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D:\+ 2 0 2 6 йил\+ И Ж Р О\АПП\ПҚ-393\Инвестка\Ҳар ой малумот\01.04.2026й\"/>
    </mc:Choice>
  </mc:AlternateContent>
  <bookViews>
    <workbookView xWindow="0" yWindow="0" windowWidth="28800" windowHeight="12030"/>
  </bookViews>
  <sheets>
    <sheet name="Отчёт" sheetId="8" r:id="rId1"/>
    <sheet name="ЖАМИ" sheetId="4" state="hidden" r:id="rId2"/>
    <sheet name="6 та " sheetId="7"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s>
  <definedNames>
    <definedName name="\" localSheetId="2">#REF!</definedName>
    <definedName name="\">#REF!</definedName>
    <definedName name="\a">#N/A</definedName>
    <definedName name="\b">#N/A</definedName>
    <definedName name="\c" localSheetId="2">'[1]효율계획(당월)'!#REF!</definedName>
    <definedName name="\c">'[1]효율계획(당월)'!#REF!</definedName>
    <definedName name="\d" localSheetId="2">'[1]효율계획(당월)'!#REF!</definedName>
    <definedName name="\d">'[1]효율계획(당월)'!#REF!</definedName>
    <definedName name="\e" localSheetId="2">'[1]효율계획(당월)'!#REF!</definedName>
    <definedName name="\e">'[1]효율계획(당월)'!#REF!</definedName>
    <definedName name="\f" localSheetId="2">'[1]효율계획(당월)'!#REF!</definedName>
    <definedName name="\f">'[1]효율계획(당월)'!#REF!</definedName>
    <definedName name="\g" localSheetId="2">'[1]효율계획(당월)'!#REF!</definedName>
    <definedName name="\g">'[1]효율계획(당월)'!#REF!</definedName>
    <definedName name="\h" localSheetId="2">'[1]효율계획(당월)'!#REF!</definedName>
    <definedName name="\h">'[1]효율계획(당월)'!#REF!</definedName>
    <definedName name="\i" localSheetId="2">'[1]효율계획(당월)'!#REF!</definedName>
    <definedName name="\i">'[1]효율계획(당월)'!#REF!</definedName>
    <definedName name="\j" localSheetId="2">'[1]효율계획(당월)'!#REF!</definedName>
    <definedName name="\j">'[1]효율계획(당월)'!#REF!</definedName>
    <definedName name="\p">#N/A</definedName>
    <definedName name="\z">#N/A</definedName>
    <definedName name="_" localSheetId="2" hidden="1">#REF!</definedName>
    <definedName name="_" hidden="1">#REF!</definedName>
    <definedName name="_??" hidden="1">{#N/A,#N/A,FALSE,"??";#N/A,#N/A,FALSE,"??2";#N/A,#N/A,FALSE,"??1";#N/A,#N/A,FALSE,"??";#N/A,#N/A,FALSE,"??2";#N/A,#N/A,FALSE,"??1";#N/A,#N/A,FALSE,"??";#N/A,#N/A,FALSE,"??1";#N/A,#N/A,FALSE,"??";#N/A,#N/A,FALSE,"?????";#N/A,#N/A,FALSE,"??"}</definedName>
    <definedName name="_???" hidden="1">{#N/A,#N/A,FALSE,"??????? (5)";#N/A,#N/A,FALSE,"??????? (7)";#N/A,#N/A,FALSE,"??????? (6)";#N/A,#N/A,FALSE,"??????? (2)";#N/A,#N/A,FALSE,"???????";#N/A,#N/A,FALSE,"???????";#N/A,#N/A,FALSE,"???????";#N/A,#N/A,FALSE,"???????";#N/A,#N/A,FALSE,"???????";#N/A,#N/A,FALSE,"????? (2)";#N/A,#N/A,FALSE,"96 ????";#N/A,#N/A,FALSE,"????";#N/A,#N/A,FALSE,"??";#N/A,#N/A,FALSE,"??";#N/A,#N/A,FALSE,"??????"}</definedName>
    <definedName name="_????" localSheetId="2">#REF!</definedName>
    <definedName name="_????">#REF!</definedName>
    <definedName name="_?вапп">#N/A</definedName>
    <definedName name="__??" hidden="1">{#N/A,#N/A,FALSE,"??";#N/A,#N/A,FALSE,"??2";#N/A,#N/A,FALSE,"??1";#N/A,#N/A,FALSE,"??";#N/A,#N/A,FALSE,"??2";#N/A,#N/A,FALSE,"??1";#N/A,#N/A,FALSE,"??";#N/A,#N/A,FALSE,"??1";#N/A,#N/A,FALSE,"??";#N/A,#N/A,FALSE,"?????";#N/A,#N/A,FALSE,"??"}</definedName>
    <definedName name="__???" hidden="1">{#N/A,#N/A,FALSE,"??????? (5)";#N/A,#N/A,FALSE,"??????? (7)";#N/A,#N/A,FALSE,"??????? (6)";#N/A,#N/A,FALSE,"??????? (2)";#N/A,#N/A,FALSE,"???????";#N/A,#N/A,FALSE,"???????";#N/A,#N/A,FALSE,"???????";#N/A,#N/A,FALSE,"???????";#N/A,#N/A,FALSE,"???????";#N/A,#N/A,FALSE,"????? (2)";#N/A,#N/A,FALSE,"96 ????";#N/A,#N/A,FALSE,"????";#N/A,#N/A,FALSE,"??";#N/A,#N/A,FALSE,"??";#N/A,#N/A,FALSE,"??????"}</definedName>
    <definedName name="__????" localSheetId="2">#REF!</definedName>
    <definedName name="__????">#REF!</definedName>
    <definedName name="__?вапп">#N/A</definedName>
    <definedName name="___??" hidden="1">{#N/A,#N/A,FALSE,"??";#N/A,#N/A,FALSE,"??2";#N/A,#N/A,FALSE,"??1";#N/A,#N/A,FALSE,"??";#N/A,#N/A,FALSE,"??2";#N/A,#N/A,FALSE,"??1";#N/A,#N/A,FALSE,"??";#N/A,#N/A,FALSE,"??1";#N/A,#N/A,FALSE,"??";#N/A,#N/A,FALSE,"?????";#N/A,#N/A,FALSE,"??"}</definedName>
    <definedName name="___???" hidden="1">{#N/A,#N/A,FALSE,"??????? (5)";#N/A,#N/A,FALSE,"??????? (7)";#N/A,#N/A,FALSE,"??????? (6)";#N/A,#N/A,FALSE,"??????? (2)";#N/A,#N/A,FALSE,"???????";#N/A,#N/A,FALSE,"???????";#N/A,#N/A,FALSE,"???????";#N/A,#N/A,FALSE,"???????";#N/A,#N/A,FALSE,"???????";#N/A,#N/A,FALSE,"????? (2)";#N/A,#N/A,FALSE,"96 ????";#N/A,#N/A,FALSE,"????";#N/A,#N/A,FALSE,"??";#N/A,#N/A,FALSE,"??";#N/A,#N/A,FALSE,"??????"}</definedName>
    <definedName name="___????" localSheetId="2">#REF!</definedName>
    <definedName name="___????">#REF!</definedName>
    <definedName name="____??" hidden="1">{#N/A,#N/A,FALSE,"??";#N/A,#N/A,FALSE,"??2";#N/A,#N/A,FALSE,"??1";#N/A,#N/A,FALSE,"??";#N/A,#N/A,FALSE,"??2";#N/A,#N/A,FALSE,"??1";#N/A,#N/A,FALSE,"??";#N/A,#N/A,FALSE,"??1";#N/A,#N/A,FALSE,"??";#N/A,#N/A,FALSE,"?????";#N/A,#N/A,FALSE,"??"}</definedName>
    <definedName name="____???" hidden="1">{#N/A,#N/A,FALSE,"??????? (5)";#N/A,#N/A,FALSE,"??????? (7)";#N/A,#N/A,FALSE,"??????? (6)";#N/A,#N/A,FALSE,"??????? (2)";#N/A,#N/A,FALSE,"???????";#N/A,#N/A,FALSE,"???????";#N/A,#N/A,FALSE,"???????";#N/A,#N/A,FALSE,"???????";#N/A,#N/A,FALSE,"???????";#N/A,#N/A,FALSE,"????? (2)";#N/A,#N/A,FALSE,"96 ????";#N/A,#N/A,FALSE,"????";#N/A,#N/A,FALSE,"??";#N/A,#N/A,FALSE,"??";#N/A,#N/A,FALSE,"??????"}</definedName>
    <definedName name="____????" localSheetId="2">#REF!</definedName>
    <definedName name="____????">#REF!</definedName>
    <definedName name="_____??" hidden="1">{#N/A,#N/A,FALSE,"??";#N/A,#N/A,FALSE,"??2";#N/A,#N/A,FALSE,"??1";#N/A,#N/A,FALSE,"??";#N/A,#N/A,FALSE,"??2";#N/A,#N/A,FALSE,"??1";#N/A,#N/A,FALSE,"??";#N/A,#N/A,FALSE,"??1";#N/A,#N/A,FALSE,"??";#N/A,#N/A,FALSE,"?????";#N/A,#N/A,FALSE,"??"}</definedName>
    <definedName name="_____???" hidden="1">{#N/A,#N/A,FALSE,"??????? (5)";#N/A,#N/A,FALSE,"??????? (7)";#N/A,#N/A,FALSE,"??????? (6)";#N/A,#N/A,FALSE,"??????? (2)";#N/A,#N/A,FALSE,"???????";#N/A,#N/A,FALSE,"???????";#N/A,#N/A,FALSE,"???????";#N/A,#N/A,FALSE,"???????";#N/A,#N/A,FALSE,"???????";#N/A,#N/A,FALSE,"????? (2)";#N/A,#N/A,FALSE,"96 ????";#N/A,#N/A,FALSE,"????";#N/A,#N/A,FALSE,"??";#N/A,#N/A,FALSE,"??";#N/A,#N/A,FALSE,"??????"}</definedName>
    <definedName name="_____????" localSheetId="2">#REF!</definedName>
    <definedName name="_____????">#REF!</definedName>
    <definedName name="______??" hidden="1">{#N/A,#N/A,FALSE,"??";#N/A,#N/A,FALSE,"??2";#N/A,#N/A,FALSE,"??1";#N/A,#N/A,FALSE,"??";#N/A,#N/A,FALSE,"??2";#N/A,#N/A,FALSE,"??1";#N/A,#N/A,FALSE,"??";#N/A,#N/A,FALSE,"??1";#N/A,#N/A,FALSE,"??";#N/A,#N/A,FALSE,"?????";#N/A,#N/A,FALSE,"??"}</definedName>
    <definedName name="______???" hidden="1">{#N/A,#N/A,FALSE,"??????? (5)";#N/A,#N/A,FALSE,"??????? (7)";#N/A,#N/A,FALSE,"??????? (6)";#N/A,#N/A,FALSE,"??????? (2)";#N/A,#N/A,FALSE,"???????";#N/A,#N/A,FALSE,"???????";#N/A,#N/A,FALSE,"???????";#N/A,#N/A,FALSE,"???????";#N/A,#N/A,FALSE,"???????";#N/A,#N/A,FALSE,"????? (2)";#N/A,#N/A,FALSE,"96 ????";#N/A,#N/A,FALSE,"????";#N/A,#N/A,FALSE,"??";#N/A,#N/A,FALSE,"??";#N/A,#N/A,FALSE,"??????"}</definedName>
    <definedName name="_____________________________________xlfn.BAHTTEXT" hidden="1">#NAME?</definedName>
    <definedName name="____________________________________xlfn.BAHTTEXT" hidden="1">#NAME?</definedName>
    <definedName name="___________________________________AT1" hidden="1">{#N/A,#N/A,FALSE,"인원";#N/A,#N/A,FALSE,"비용2";#N/A,#N/A,FALSE,"비용1";#N/A,#N/A,FALSE,"비용";#N/A,#N/A,FALSE,"보증2";#N/A,#N/A,FALSE,"보증1";#N/A,#N/A,FALSE,"보증";#N/A,#N/A,FALSE,"손익1";#N/A,#N/A,FALSE,"손익";#N/A,#N/A,FALSE,"부서별매출";#N/A,#N/A,FALSE,"매출"}</definedName>
    <definedName name="___________________________________AT3" hidden="1">{#N/A,#N/A,FALSE,"인원";#N/A,#N/A,FALSE,"비용2";#N/A,#N/A,FALSE,"비용1";#N/A,#N/A,FALSE,"비용";#N/A,#N/A,FALSE,"보증2";#N/A,#N/A,FALSE,"보증1";#N/A,#N/A,FALSE,"보증";#N/A,#N/A,FALSE,"손익1";#N/A,#N/A,FALSE,"손익";#N/A,#N/A,FALSE,"부서별매출";#N/A,#N/A,FALSE,"매출"}</definedName>
    <definedName name="___________________________________J200" hidden="1">{#N/A,#N/A,FALSE,"인원";#N/A,#N/A,FALSE,"비용2";#N/A,#N/A,FALSE,"비용1";#N/A,#N/A,FALSE,"비용";#N/A,#N/A,FALSE,"보증2";#N/A,#N/A,FALSE,"보증1";#N/A,#N/A,FALSE,"보증";#N/A,#N/A,FALSE,"손익1";#N/A,#N/A,FALSE,"손익";#N/A,#N/A,FALSE,"부서별매출";#N/A,#N/A,FALSE,"매출"}</definedName>
    <definedName name="___________________________________tt1" hidden="1">{#N/A,#N/A,TRUE,"일정"}</definedName>
    <definedName name="___________________________________xlfn.BAHTTEXT" hidden="1">#NAME?</definedName>
    <definedName name="__________________________________a12" hidden="1">{"'Monthly 1997'!$A$3:$S$89"}</definedName>
    <definedName name="_____________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_____________xlfn.BAHTTEXT" hidden="1">#NAME?</definedName>
    <definedName name="_________________________________AT1" hidden="1">{#N/A,#N/A,FALSE,"인원";#N/A,#N/A,FALSE,"비용2";#N/A,#N/A,FALSE,"비용1";#N/A,#N/A,FALSE,"비용";#N/A,#N/A,FALSE,"보증2";#N/A,#N/A,FALSE,"보증1";#N/A,#N/A,FALSE,"보증";#N/A,#N/A,FALSE,"손익1";#N/A,#N/A,FALSE,"손익";#N/A,#N/A,FALSE,"부서별매출";#N/A,#N/A,FALSE,"매출"}</definedName>
    <definedName name="_________________________________AT3" hidden="1">{#N/A,#N/A,FALSE,"인원";#N/A,#N/A,FALSE,"비용2";#N/A,#N/A,FALSE,"비용1";#N/A,#N/A,FALSE,"비용";#N/A,#N/A,FALSE,"보증2";#N/A,#N/A,FALSE,"보증1";#N/A,#N/A,FALSE,"보증";#N/A,#N/A,FALSE,"손익1";#N/A,#N/A,FALSE,"손익";#N/A,#N/A,FALSE,"부서별매출";#N/A,#N/A,FALSE,"매출"}</definedName>
    <definedName name="_________________________________J200" hidden="1">{#N/A,#N/A,FALSE,"인원";#N/A,#N/A,FALSE,"비용2";#N/A,#N/A,FALSE,"비용1";#N/A,#N/A,FALSE,"비용";#N/A,#N/A,FALSE,"보증2";#N/A,#N/A,FALSE,"보증1";#N/A,#N/A,FALSE,"보증";#N/A,#N/A,FALSE,"손익1";#N/A,#N/A,FALSE,"손익";#N/A,#N/A,FALSE,"부서별매출";#N/A,#N/A,FALSE,"매출"}</definedName>
    <definedName name="_________________________________tt1" hidden="1">{#N/A,#N/A,TRUE,"일정"}</definedName>
    <definedName name="_________________________________xlfn.BAHTTEXT" hidden="1">#NAME?</definedName>
    <definedName name="________________________________A1" localSheetId="2" hidden="1">#REF!</definedName>
    <definedName name="________________________________A1" hidden="1">#REF!</definedName>
    <definedName name="________________________________a12" hidden="1">{"'Monthly 1997'!$A$3:$S$89"}</definedName>
    <definedName name="___________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___________xlfn.BAHTTEXT" hidden="1">#NAME?</definedName>
    <definedName name="_______________________________A1" localSheetId="2" hidden="1">#REF!</definedName>
    <definedName name="_______________________________A1" hidden="1">#REF!</definedName>
    <definedName name="_______________________________AT1" hidden="1">{#N/A,#N/A,FALSE,"인원";#N/A,#N/A,FALSE,"비용2";#N/A,#N/A,FALSE,"비용1";#N/A,#N/A,FALSE,"비용";#N/A,#N/A,FALSE,"보증2";#N/A,#N/A,FALSE,"보증1";#N/A,#N/A,FALSE,"보증";#N/A,#N/A,FALSE,"손익1";#N/A,#N/A,FALSE,"손익";#N/A,#N/A,FALSE,"부서별매출";#N/A,#N/A,FALSE,"매출"}</definedName>
    <definedName name="_______________________________AT3" hidden="1">{#N/A,#N/A,FALSE,"인원";#N/A,#N/A,FALSE,"비용2";#N/A,#N/A,FALSE,"비용1";#N/A,#N/A,FALSE,"비용";#N/A,#N/A,FALSE,"보증2";#N/A,#N/A,FALSE,"보증1";#N/A,#N/A,FALSE,"보증";#N/A,#N/A,FALSE,"손익1";#N/A,#N/A,FALSE,"손익";#N/A,#N/A,FALSE,"부서별매출";#N/A,#N/A,FALSE,"매출"}</definedName>
    <definedName name="_______________________________J200" hidden="1">{#N/A,#N/A,FALSE,"인원";#N/A,#N/A,FALSE,"비용2";#N/A,#N/A,FALSE,"비용1";#N/A,#N/A,FALSE,"비용";#N/A,#N/A,FALSE,"보증2";#N/A,#N/A,FALSE,"보증1";#N/A,#N/A,FALSE,"보증";#N/A,#N/A,FALSE,"손익1";#N/A,#N/A,FALSE,"손익";#N/A,#N/A,FALSE,"부서별매출";#N/A,#N/A,FALSE,"매출"}</definedName>
    <definedName name="_______________________________tt1" hidden="1">{#N/A,#N/A,TRUE,"일정"}</definedName>
    <definedName name="_______________________________xlfn.BAHTTEXT" hidden="1">#NAME?</definedName>
    <definedName name="______________________________a12" hidden="1">{"'Monthly 1997'!$A$3:$S$89"}</definedName>
    <definedName name="_________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_________xlfn.BAHTTEXT" hidden="1">#NAME?</definedName>
    <definedName name="_____________________________A1" localSheetId="2" hidden="1">#REF!</definedName>
    <definedName name="_____________________________A1" hidden="1">#REF!</definedName>
    <definedName name="_____________________________AT1" hidden="1">{#N/A,#N/A,FALSE,"인원";#N/A,#N/A,FALSE,"비용2";#N/A,#N/A,FALSE,"비용1";#N/A,#N/A,FALSE,"비용";#N/A,#N/A,FALSE,"보증2";#N/A,#N/A,FALSE,"보증1";#N/A,#N/A,FALSE,"보증";#N/A,#N/A,FALSE,"손익1";#N/A,#N/A,FALSE,"손익";#N/A,#N/A,FALSE,"부서별매출";#N/A,#N/A,FALSE,"매출"}</definedName>
    <definedName name="_____________________________AT3" hidden="1">{#N/A,#N/A,FALSE,"인원";#N/A,#N/A,FALSE,"비용2";#N/A,#N/A,FALSE,"비용1";#N/A,#N/A,FALSE,"비용";#N/A,#N/A,FALSE,"보증2";#N/A,#N/A,FALSE,"보증1";#N/A,#N/A,FALSE,"보증";#N/A,#N/A,FALSE,"손익1";#N/A,#N/A,FALSE,"손익";#N/A,#N/A,FALSE,"부서별매출";#N/A,#N/A,FALSE,"매출"}</definedName>
    <definedName name="_____________________________B699999">'[2]ж а м и'!$B$12997</definedName>
    <definedName name="_____________________________J200" hidden="1">{#N/A,#N/A,FALSE,"인원";#N/A,#N/A,FALSE,"비용2";#N/A,#N/A,FALSE,"비용1";#N/A,#N/A,FALSE,"비용";#N/A,#N/A,FALSE,"보증2";#N/A,#N/A,FALSE,"보증1";#N/A,#N/A,FALSE,"보증";#N/A,#N/A,FALSE,"손익1";#N/A,#N/A,FALSE,"손익";#N/A,#N/A,FALSE,"부서별매출";#N/A,#N/A,FALSE,"매출"}</definedName>
    <definedName name="_____________________________tt1" hidden="1">{#N/A,#N/A,TRUE,"일정"}</definedName>
    <definedName name="_____________________________xlfn.BAHTTEXT" hidden="1">#NAME?</definedName>
    <definedName name="____________________________A1" localSheetId="2" hidden="1">#REF!</definedName>
    <definedName name="____________________________A1" hidden="1">#REF!</definedName>
    <definedName name="____________________________a12" hidden="1">{"'Monthly 1997'!$A$3:$S$89"}</definedName>
    <definedName name="_______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_______B699999">'[3]ж а м и'!$B$12997</definedName>
    <definedName name="____________________________Per2">[4]Date!$I$5</definedName>
    <definedName name="____________________________Tit2">[5]Tit!$A$5:$A$8</definedName>
    <definedName name="____________________________xlfn.BAHTTEXT" hidden="1">#NAME?</definedName>
    <definedName name="___________________________AT1" hidden="1">{#N/A,#N/A,FALSE,"인원";#N/A,#N/A,FALSE,"비용2";#N/A,#N/A,FALSE,"비용1";#N/A,#N/A,FALSE,"비용";#N/A,#N/A,FALSE,"보증2";#N/A,#N/A,FALSE,"보증1";#N/A,#N/A,FALSE,"보증";#N/A,#N/A,FALSE,"손익1";#N/A,#N/A,FALSE,"손익";#N/A,#N/A,FALSE,"부서별매출";#N/A,#N/A,FALSE,"매출"}</definedName>
    <definedName name="___________________________AT3" hidden="1">{#N/A,#N/A,FALSE,"인원";#N/A,#N/A,FALSE,"비용2";#N/A,#N/A,FALSE,"비용1";#N/A,#N/A,FALSE,"비용";#N/A,#N/A,FALSE,"보증2";#N/A,#N/A,FALSE,"보증1";#N/A,#N/A,FALSE,"보증";#N/A,#N/A,FALSE,"손익1";#N/A,#N/A,FALSE,"손익";#N/A,#N/A,FALSE,"부서별매출";#N/A,#N/A,FALSE,"매출"}</definedName>
    <definedName name="___________________________B699999">'[6]ж а м и'!$B$12997</definedName>
    <definedName name="___________________________J200" hidden="1">{#N/A,#N/A,FALSE,"인원";#N/A,#N/A,FALSE,"비용2";#N/A,#N/A,FALSE,"비용1";#N/A,#N/A,FALSE,"비용";#N/A,#N/A,FALSE,"보증2";#N/A,#N/A,FALSE,"보증1";#N/A,#N/A,FALSE,"보증";#N/A,#N/A,FALSE,"손익1";#N/A,#N/A,FALSE,"손익";#N/A,#N/A,FALSE,"부서별매출";#N/A,#N/A,FALSE,"매출"}</definedName>
    <definedName name="___________________________Per2">[7]Date!$I$5</definedName>
    <definedName name="___________________________Tit2">[4]Tit!$A$5:$A$8</definedName>
    <definedName name="___________________________tt1" hidden="1">{#N/A,#N/A,TRUE,"일정"}</definedName>
    <definedName name="___________________________xlfn.BAHTTEXT" hidden="1">#NAME?</definedName>
    <definedName name="__________________________A1" localSheetId="2" hidden="1">#REF!</definedName>
    <definedName name="__________________________A1" hidden="1">#REF!</definedName>
    <definedName name="__________________________a12" hidden="1">{"'Monthly 1997'!$A$3:$S$89"}</definedName>
    <definedName name="__________________________AT1" hidden="1">{#N/A,#N/A,FALSE,"인원";#N/A,#N/A,FALSE,"비용2";#N/A,#N/A,FALSE,"비용1";#N/A,#N/A,FALSE,"비용";#N/A,#N/A,FALSE,"보증2";#N/A,#N/A,FALSE,"보증1";#N/A,#N/A,FALSE,"보증";#N/A,#N/A,FALSE,"손익1";#N/A,#N/A,FALSE,"손익";#N/A,#N/A,FALSE,"부서별매출";#N/A,#N/A,FALSE,"매출"}</definedName>
    <definedName name="_____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_____AT3" hidden="1">{#N/A,#N/A,FALSE,"인원";#N/A,#N/A,FALSE,"비용2";#N/A,#N/A,FALSE,"비용1";#N/A,#N/A,FALSE,"비용";#N/A,#N/A,FALSE,"보증2";#N/A,#N/A,FALSE,"보증1";#N/A,#N/A,FALSE,"보증";#N/A,#N/A,FALSE,"손익1";#N/A,#N/A,FALSE,"손익";#N/A,#N/A,FALSE,"부서별매출";#N/A,#N/A,FALSE,"매출"}</definedName>
    <definedName name="__________________________B699999">'[6]ж а м и'!$B$12997</definedName>
    <definedName name="__________________________J200" hidden="1">{#N/A,#N/A,FALSE,"인원";#N/A,#N/A,FALSE,"비용2";#N/A,#N/A,FALSE,"비용1";#N/A,#N/A,FALSE,"비용";#N/A,#N/A,FALSE,"보증2";#N/A,#N/A,FALSE,"보증1";#N/A,#N/A,FALSE,"보증";#N/A,#N/A,FALSE,"손익1";#N/A,#N/A,FALSE,"손익";#N/A,#N/A,FALSE,"부서별매출";#N/A,#N/A,FALSE,"매출"}</definedName>
    <definedName name="__________________________Per2">[7]Date!$I$5</definedName>
    <definedName name="__________________________Tit2">[4]Tit!$A$5:$A$8</definedName>
    <definedName name="__________________________tt1" hidden="1">{#N/A,#N/A,TRUE,"일정"}</definedName>
    <definedName name="__________________________xlfn.BAHTTEXT" hidden="1">#NAME?</definedName>
    <definedName name="_________________________A1" localSheetId="2" hidden="1">#REF!</definedName>
    <definedName name="_________________________A1" hidden="1">#REF!</definedName>
    <definedName name="_________________________a12" hidden="1">{"'Monthly 1997'!$A$3:$S$89"}</definedName>
    <definedName name="_________________________A65555" localSheetId="2">#REF!</definedName>
    <definedName name="_________________________A65555">#REF!</definedName>
    <definedName name="_________________________A65655" localSheetId="2">#REF!</definedName>
    <definedName name="_________________________A65655">#REF!</definedName>
    <definedName name="_________________________A65900" localSheetId="2">#REF!</definedName>
    <definedName name="_________________________A65900">#REF!</definedName>
    <definedName name="____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____B699999">'[6]ж а м и'!$B$12997</definedName>
    <definedName name="_________________________Per2">[7]Date!$I$5</definedName>
    <definedName name="_________________________Tit2">[4]Tit!$A$5:$A$8</definedName>
    <definedName name="_________________________xlfn.BAHTTEXT" hidden="1">#NAME?</definedName>
    <definedName name="________________________A1" localSheetId="2" hidden="1">#REF!</definedName>
    <definedName name="________________________A1" hidden="1">#REF!</definedName>
    <definedName name="________________________A65900" localSheetId="2">#REF!</definedName>
    <definedName name="________________________A65900">#REF!</definedName>
    <definedName name="________________________B699999">'[8]ж а м и'!$B$12997</definedName>
    <definedName name="________________________Per2">[7]Date!$I$5</definedName>
    <definedName name="________________________Tit2">[4]Tit!$A$5:$A$8</definedName>
    <definedName name="________________________xlfn.BAHTTEXT" hidden="1">#NAME?</definedName>
    <definedName name="_______________________A1" localSheetId="2" hidden="1">#REF!</definedName>
    <definedName name="_______________________A1" hidden="1">#REF!</definedName>
    <definedName name="_______________________A65555" localSheetId="2">#REF!</definedName>
    <definedName name="_______________________A65555">#REF!</definedName>
    <definedName name="_______________________A65655" localSheetId="2">#REF!</definedName>
    <definedName name="_______________________A65655">#REF!</definedName>
    <definedName name="_______________________A65900" localSheetId="2">#REF!</definedName>
    <definedName name="_______________________A65900">#REF!</definedName>
    <definedName name="_______________________B699999">'[9]ж а м и'!$B$12997</definedName>
    <definedName name="_______________________day3" localSheetId="2">#REF!</definedName>
    <definedName name="_______________________day3">#REF!</definedName>
    <definedName name="_______________________day4" localSheetId="2">#REF!</definedName>
    <definedName name="_______________________day4">#REF!</definedName>
    <definedName name="_______________________Per2">[7]Date!$I$5</definedName>
    <definedName name="_______________________Tit2">[4]Tit!$A$5:$A$8</definedName>
    <definedName name="_______________________xlfn.BAHTTEXT" hidden="1">#NAME?</definedName>
    <definedName name="______________________A1" localSheetId="2" hidden="1">#REF!</definedName>
    <definedName name="______________________A1" hidden="1">#REF!</definedName>
    <definedName name="______________________A65900" localSheetId="2">#REF!</definedName>
    <definedName name="______________________A65900">#REF!</definedName>
    <definedName name="______________________AT1" hidden="1">{#N/A,#N/A,FALSE,"인원";#N/A,#N/A,FALSE,"비용2";#N/A,#N/A,FALSE,"비용1";#N/A,#N/A,FALSE,"비용";#N/A,#N/A,FALSE,"보증2";#N/A,#N/A,FALSE,"보증1";#N/A,#N/A,FALSE,"보증";#N/A,#N/A,FALSE,"손익1";#N/A,#N/A,FALSE,"손익";#N/A,#N/A,FALSE,"부서별매출";#N/A,#N/A,FALSE,"매출"}</definedName>
    <definedName name="______________________AT3" hidden="1">{#N/A,#N/A,FALSE,"인원";#N/A,#N/A,FALSE,"비용2";#N/A,#N/A,FALSE,"비용1";#N/A,#N/A,FALSE,"비용";#N/A,#N/A,FALSE,"보증2";#N/A,#N/A,FALSE,"보증1";#N/A,#N/A,FALSE,"보증";#N/A,#N/A,FALSE,"손익1";#N/A,#N/A,FALSE,"손익";#N/A,#N/A,FALSE,"부서별매출";#N/A,#N/A,FALSE,"매출"}</definedName>
    <definedName name="______________________B699999">'[10]ж а м и'!$B$12997</definedName>
    <definedName name="______________________day3" localSheetId="2">#REF!</definedName>
    <definedName name="______________________day3">#REF!</definedName>
    <definedName name="______________________day4" localSheetId="2">#REF!</definedName>
    <definedName name="______________________day4">#REF!</definedName>
    <definedName name="______________________J200" hidden="1">{#N/A,#N/A,FALSE,"인원";#N/A,#N/A,FALSE,"비용2";#N/A,#N/A,FALSE,"비용1";#N/A,#N/A,FALSE,"비용";#N/A,#N/A,FALSE,"보증2";#N/A,#N/A,FALSE,"보증1";#N/A,#N/A,FALSE,"보증";#N/A,#N/A,FALSE,"손익1";#N/A,#N/A,FALSE,"손익";#N/A,#N/A,FALSE,"부서별매출";#N/A,#N/A,FALSE,"매출"}</definedName>
    <definedName name="______________________Per2">[7]Date!$I$5</definedName>
    <definedName name="______________________Tit2">[4]Tit!$A$5:$A$8</definedName>
    <definedName name="______________________tt1" hidden="1">{#N/A,#N/A,TRUE,"일정"}</definedName>
    <definedName name="______________________xlfn.BAHTTEXT" hidden="1">#NAME?</definedName>
    <definedName name="_____________________A1" localSheetId="2" hidden="1">#REF!</definedName>
    <definedName name="_____________________A1" hidden="1">#REF!</definedName>
    <definedName name="_____________________a12" hidden="1">{"'Monthly 1997'!$A$3:$S$89"}</definedName>
    <definedName name="_____________________A65555" localSheetId="2">#REF!</definedName>
    <definedName name="_____________________A65555">#REF!</definedName>
    <definedName name="_____________________A65655" localSheetId="2">#REF!</definedName>
    <definedName name="_____________________A65655">#REF!</definedName>
    <definedName name="_____________________A65900" localSheetId="2">#REF!</definedName>
    <definedName name="_____________________A65900">#REF!</definedName>
    <definedName name="_____________________AT1" hidden="1">{#N/A,#N/A,FALSE,"인원";#N/A,#N/A,FALSE,"비용2";#N/A,#N/A,FALSE,"비용1";#N/A,#N/A,FALSE,"비용";#N/A,#N/A,FALSE,"보증2";#N/A,#N/A,FALSE,"보증1";#N/A,#N/A,FALSE,"보증";#N/A,#N/A,FALSE,"손익1";#N/A,#N/A,FALSE,"손익";#N/A,#N/A,FALSE,"부서별매출";#N/A,#N/A,FALSE,"매출"}</definedName>
    <definedName name="_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_AT3" hidden="1">{#N/A,#N/A,FALSE,"인원";#N/A,#N/A,FALSE,"비용2";#N/A,#N/A,FALSE,"비용1";#N/A,#N/A,FALSE,"비용";#N/A,#N/A,FALSE,"보증2";#N/A,#N/A,FALSE,"보증1";#N/A,#N/A,FALSE,"보증";#N/A,#N/A,FALSE,"손익1";#N/A,#N/A,FALSE,"손익";#N/A,#N/A,FALSE,"부서별매출";#N/A,#N/A,FALSE,"매출"}</definedName>
    <definedName name="_____________________B699999">'[10]ж а м и'!$B$12997</definedName>
    <definedName name="_____________________day3" localSheetId="2">#REF!</definedName>
    <definedName name="_____________________day3">#REF!</definedName>
    <definedName name="_____________________day4" localSheetId="2">#REF!</definedName>
    <definedName name="_____________________day4">#REF!</definedName>
    <definedName name="_____________________J200" hidden="1">{#N/A,#N/A,FALSE,"인원";#N/A,#N/A,FALSE,"비용2";#N/A,#N/A,FALSE,"비용1";#N/A,#N/A,FALSE,"비용";#N/A,#N/A,FALSE,"보증2";#N/A,#N/A,FALSE,"보증1";#N/A,#N/A,FALSE,"보증";#N/A,#N/A,FALSE,"손익1";#N/A,#N/A,FALSE,"손익";#N/A,#N/A,FALSE,"부서별매출";#N/A,#N/A,FALSE,"매출"}</definedName>
    <definedName name="_____________________Per2">[7]Date!$I$5</definedName>
    <definedName name="_____________________Tit2">[4]Tit!$A$5:$A$8</definedName>
    <definedName name="_____________________tt1" hidden="1">{#N/A,#N/A,TRUE,"일정"}</definedName>
    <definedName name="_____________________xlfn.BAHTTEXT" hidden="1">#NAME?</definedName>
    <definedName name="____________________A1" localSheetId="2" hidden="1">#REF!</definedName>
    <definedName name="____________________A1" hidden="1">#REF!</definedName>
    <definedName name="____________________a12" hidden="1">{"'Monthly 1997'!$A$3:$S$89"}</definedName>
    <definedName name="____________________A65555" localSheetId="2">#REF!</definedName>
    <definedName name="____________________A65555">#REF!</definedName>
    <definedName name="____________________A65655" localSheetId="2">#REF!</definedName>
    <definedName name="____________________A65655">#REF!</definedName>
    <definedName name="____________________A65900" localSheetId="2">#REF!</definedName>
    <definedName name="____________________A65900">#REF!</definedName>
    <definedName name="____________________A999999" localSheetId="2">#REF!</definedName>
    <definedName name="____________________A999999">#REF!</definedName>
    <definedName name="____________________AT1" hidden="1">{#N/A,#N/A,FALSE,"인원";#N/A,#N/A,FALSE,"비용2";#N/A,#N/A,FALSE,"비용1";#N/A,#N/A,FALSE,"비용";#N/A,#N/A,FALSE,"보증2";#N/A,#N/A,FALSE,"보증1";#N/A,#N/A,FALSE,"보증";#N/A,#N/A,FALSE,"손익1";#N/A,#N/A,FALSE,"손익";#N/A,#N/A,FALSE,"부서별매출";#N/A,#N/A,FALSE,"매출"}</definedName>
    <definedName name="_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_AT3" hidden="1">{#N/A,#N/A,FALSE,"인원";#N/A,#N/A,FALSE,"비용2";#N/A,#N/A,FALSE,"비용1";#N/A,#N/A,FALSE,"비용";#N/A,#N/A,FALSE,"보증2";#N/A,#N/A,FALSE,"보증1";#N/A,#N/A,FALSE,"보증";#N/A,#N/A,FALSE,"손익1";#N/A,#N/A,FALSE,"손익";#N/A,#N/A,FALSE,"부서별매출";#N/A,#N/A,FALSE,"매출"}</definedName>
    <definedName name="____________________B699999">'[4]ж а м и'!$B$12997</definedName>
    <definedName name="____________________day3" localSheetId="2">#REF!</definedName>
    <definedName name="____________________day3">#REF!</definedName>
    <definedName name="____________________day4" localSheetId="2">#REF!</definedName>
    <definedName name="____________________day4">#REF!</definedName>
    <definedName name="____________________J200" hidden="1">{#N/A,#N/A,FALSE,"인원";#N/A,#N/A,FALSE,"비용2";#N/A,#N/A,FALSE,"비용1";#N/A,#N/A,FALSE,"비용";#N/A,#N/A,FALSE,"보증2";#N/A,#N/A,FALSE,"보증1";#N/A,#N/A,FALSE,"보증";#N/A,#N/A,FALSE,"손익1";#N/A,#N/A,FALSE,"손익";#N/A,#N/A,FALSE,"부서별매출";#N/A,#N/A,FALSE,"매출"}</definedName>
    <definedName name="____________________Per2">[11]Date!$I$5</definedName>
    <definedName name="____________________Tit2">[12]Tit!$A$5:$A$8</definedName>
    <definedName name="____________________tt1" hidden="1">{#N/A,#N/A,TRUE,"일정"}</definedName>
    <definedName name="____________________xlfn.BAHTTEXT" hidden="1">#NAME?</definedName>
    <definedName name="___________________A1" localSheetId="2" hidden="1">#REF!</definedName>
    <definedName name="___________________A1" hidden="1">#REF!</definedName>
    <definedName name="___________________a12" hidden="1">{"'Monthly 1997'!$A$3:$S$89"}</definedName>
    <definedName name="___________________A65555" localSheetId="2">#REF!</definedName>
    <definedName name="___________________A65555">#REF!</definedName>
    <definedName name="___________________A65655" localSheetId="2">#REF!</definedName>
    <definedName name="___________________A65655">#REF!</definedName>
    <definedName name="___________________A65900" localSheetId="2">#REF!</definedName>
    <definedName name="___________________A65900">#REF!</definedName>
    <definedName name="___________________A999999" localSheetId="2">#REF!</definedName>
    <definedName name="___________________A999999">#REF!</definedName>
    <definedName name="___________________AT1" hidden="1">{#N/A,#N/A,FALSE,"인원";#N/A,#N/A,FALSE,"비용2";#N/A,#N/A,FALSE,"비용1";#N/A,#N/A,FALSE,"비용";#N/A,#N/A,FALSE,"보증2";#N/A,#N/A,FALSE,"보증1";#N/A,#N/A,FALSE,"보증";#N/A,#N/A,FALSE,"손익1";#N/A,#N/A,FALSE,"손익";#N/A,#N/A,FALSE,"부서별매출";#N/A,#N/A,FALSE,"매출"}</definedName>
    <definedName name="_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_AT3" hidden="1">{#N/A,#N/A,FALSE,"인원";#N/A,#N/A,FALSE,"비용2";#N/A,#N/A,FALSE,"비용1";#N/A,#N/A,FALSE,"비용";#N/A,#N/A,FALSE,"보증2";#N/A,#N/A,FALSE,"보증1";#N/A,#N/A,FALSE,"보증";#N/A,#N/A,FALSE,"손익1";#N/A,#N/A,FALSE,"손익";#N/A,#N/A,FALSE,"부서별매출";#N/A,#N/A,FALSE,"매출"}</definedName>
    <definedName name="___________________B699999">'[4]ж а м и'!$B$12997</definedName>
    <definedName name="___________________day3" localSheetId="2">#REF!</definedName>
    <definedName name="___________________day3">#REF!</definedName>
    <definedName name="___________________day4" localSheetId="2">#REF!</definedName>
    <definedName name="___________________day4">#REF!</definedName>
    <definedName name="___________________J200" hidden="1">{#N/A,#N/A,FALSE,"인원";#N/A,#N/A,FALSE,"비용2";#N/A,#N/A,FALSE,"비용1";#N/A,#N/A,FALSE,"비용";#N/A,#N/A,FALSE,"보증2";#N/A,#N/A,FALSE,"보증1";#N/A,#N/A,FALSE,"보증";#N/A,#N/A,FALSE,"손익1";#N/A,#N/A,FALSE,"손익";#N/A,#N/A,FALSE,"부서별매출";#N/A,#N/A,FALSE,"매출"}</definedName>
    <definedName name="___________________Per2">[11]Date!$I$5</definedName>
    <definedName name="___________________Tit2">[12]Tit!$A$5:$A$8</definedName>
    <definedName name="___________________tt1" hidden="1">{#N/A,#N/A,TRUE,"일정"}</definedName>
    <definedName name="___________________xlfn.BAHTTEXT" hidden="1">#NAME?</definedName>
    <definedName name="__________________A1" localSheetId="2" hidden="1">#REF!</definedName>
    <definedName name="__________________A1" hidden="1">#REF!</definedName>
    <definedName name="__________________a12" hidden="1">{"'Monthly 1997'!$A$3:$S$89"}</definedName>
    <definedName name="__________________A65555" localSheetId="2">#REF!</definedName>
    <definedName name="__________________A65555">#REF!</definedName>
    <definedName name="__________________A65655" localSheetId="2">#REF!</definedName>
    <definedName name="__________________A65655">#REF!</definedName>
    <definedName name="__________________A65900" localSheetId="2">#REF!</definedName>
    <definedName name="__________________A65900">#REF!</definedName>
    <definedName name="__________________A999999">#N/A</definedName>
    <definedName name="__________________AT1" hidden="1">{#N/A,#N/A,FALSE,"인원";#N/A,#N/A,FALSE,"비용2";#N/A,#N/A,FALSE,"비용1";#N/A,#N/A,FALSE,"비용";#N/A,#N/A,FALSE,"보증2";#N/A,#N/A,FALSE,"보증1";#N/A,#N/A,FALSE,"보증";#N/A,#N/A,FALSE,"손익1";#N/A,#N/A,FALSE,"손익";#N/A,#N/A,FALSE,"부서별매출";#N/A,#N/A,FALSE,"매출"}</definedName>
    <definedName name="_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_AT3" hidden="1">{#N/A,#N/A,FALSE,"인원";#N/A,#N/A,FALSE,"비용2";#N/A,#N/A,FALSE,"비용1";#N/A,#N/A,FALSE,"비용";#N/A,#N/A,FALSE,"보증2";#N/A,#N/A,FALSE,"보증1";#N/A,#N/A,FALSE,"보증";#N/A,#N/A,FALSE,"손익1";#N/A,#N/A,FALSE,"손익";#N/A,#N/A,FALSE,"부서별매출";#N/A,#N/A,FALSE,"매출"}</definedName>
    <definedName name="__________________B699999">'[13]ж а м и'!$B$12997</definedName>
    <definedName name="__________________day3" localSheetId="2">#REF!</definedName>
    <definedName name="__________________day3">#REF!</definedName>
    <definedName name="__________________day4" localSheetId="2">#REF!</definedName>
    <definedName name="__________________day4">#REF!</definedName>
    <definedName name="__________________J200" hidden="1">{#N/A,#N/A,FALSE,"인원";#N/A,#N/A,FALSE,"비용2";#N/A,#N/A,FALSE,"비용1";#N/A,#N/A,FALSE,"비용";#N/A,#N/A,FALSE,"보증2";#N/A,#N/A,FALSE,"보증1";#N/A,#N/A,FALSE,"보증";#N/A,#N/A,FALSE,"손익1";#N/A,#N/A,FALSE,"손익";#N/A,#N/A,FALSE,"부서별매출";#N/A,#N/A,FALSE,"매출"}</definedName>
    <definedName name="__________________Per2">[7]Date!$I$5</definedName>
    <definedName name="__________________Tit2">[4]Tit!$A$5:$A$8</definedName>
    <definedName name="__________________tt1" hidden="1">{#N/A,#N/A,TRUE,"일정"}</definedName>
    <definedName name="__________________xlfn.BAHTTEXT" hidden="1">#NAME?</definedName>
    <definedName name="_________________A1" localSheetId="2" hidden="1">#REF!</definedName>
    <definedName name="_________________A1" hidden="1">#REF!</definedName>
    <definedName name="_________________a12" hidden="1">{"'Monthly 1997'!$A$3:$S$89"}</definedName>
    <definedName name="_________________A65555" localSheetId="2">#REF!</definedName>
    <definedName name="_________________A65555">#REF!</definedName>
    <definedName name="_________________A65655" localSheetId="2">#REF!</definedName>
    <definedName name="_________________A65655">#REF!</definedName>
    <definedName name="_________________A65900" localSheetId="2">#REF!</definedName>
    <definedName name="_________________A65900">#REF!</definedName>
    <definedName name="_________________A999999">#N/A</definedName>
    <definedName name="_________________AT1" hidden="1">{#N/A,#N/A,FALSE,"인원";#N/A,#N/A,FALSE,"비용2";#N/A,#N/A,FALSE,"비용1";#N/A,#N/A,FALSE,"비용";#N/A,#N/A,FALSE,"보증2";#N/A,#N/A,FALSE,"보증1";#N/A,#N/A,FALSE,"보증";#N/A,#N/A,FALSE,"손익1";#N/A,#N/A,FALSE,"손익";#N/A,#N/A,FALSE,"부서별매출";#N/A,#N/A,FALSE,"매출"}</definedName>
    <definedName name="_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_AT3" hidden="1">{#N/A,#N/A,FALSE,"인원";#N/A,#N/A,FALSE,"비용2";#N/A,#N/A,FALSE,"비용1";#N/A,#N/A,FALSE,"비용";#N/A,#N/A,FALSE,"보증2";#N/A,#N/A,FALSE,"보증1";#N/A,#N/A,FALSE,"보증";#N/A,#N/A,FALSE,"손익1";#N/A,#N/A,FALSE,"손익";#N/A,#N/A,FALSE,"부서별매출";#N/A,#N/A,FALSE,"매출"}</definedName>
    <definedName name="_________________B699999">'[13]ж а м и'!$B$12997</definedName>
    <definedName name="_________________day3" localSheetId="2">#REF!</definedName>
    <definedName name="_________________day3">#REF!</definedName>
    <definedName name="_________________day4" localSheetId="2">#REF!</definedName>
    <definedName name="_________________day4">#REF!</definedName>
    <definedName name="_________________J200" hidden="1">{#N/A,#N/A,FALSE,"인원";#N/A,#N/A,FALSE,"비용2";#N/A,#N/A,FALSE,"비용1";#N/A,#N/A,FALSE,"비용";#N/A,#N/A,FALSE,"보증2";#N/A,#N/A,FALSE,"보증1";#N/A,#N/A,FALSE,"보증";#N/A,#N/A,FALSE,"손익1";#N/A,#N/A,FALSE,"손익";#N/A,#N/A,FALSE,"부서별매출";#N/A,#N/A,FALSE,"매출"}</definedName>
    <definedName name="_________________Per2">[7]Date!$I$5</definedName>
    <definedName name="_________________Tit2">[4]Tit!$A$5:$A$8</definedName>
    <definedName name="_________________tt1" hidden="1">{#N/A,#N/A,TRUE,"일정"}</definedName>
    <definedName name="_________________xlfn.BAHTTEXT" hidden="1">#NAME?</definedName>
    <definedName name="________________A1" localSheetId="2" hidden="1">#REF!</definedName>
    <definedName name="________________A1" hidden="1">#REF!</definedName>
    <definedName name="________________a12" hidden="1">{"'Monthly 1997'!$A$3:$S$89"}</definedName>
    <definedName name="________________A65555" localSheetId="2">#REF!</definedName>
    <definedName name="________________A65555">#REF!</definedName>
    <definedName name="________________A65655" localSheetId="2">#REF!</definedName>
    <definedName name="________________A65655">#REF!</definedName>
    <definedName name="________________A65900" localSheetId="2">#REF!</definedName>
    <definedName name="________________A65900">#REF!</definedName>
    <definedName name="________________A999999">#N/A</definedName>
    <definedName name="________________AT1" hidden="1">{#N/A,#N/A,FALSE,"인원";#N/A,#N/A,FALSE,"비용2";#N/A,#N/A,FALSE,"비용1";#N/A,#N/A,FALSE,"비용";#N/A,#N/A,FALSE,"보증2";#N/A,#N/A,FALSE,"보증1";#N/A,#N/A,FALSE,"보증";#N/A,#N/A,FALSE,"손익1";#N/A,#N/A,FALSE,"손익";#N/A,#N/A,FALSE,"부서별매출";#N/A,#N/A,FALSE,"매출"}</definedName>
    <definedName name="_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_AT3" hidden="1">{#N/A,#N/A,FALSE,"인원";#N/A,#N/A,FALSE,"비용2";#N/A,#N/A,FALSE,"비용1";#N/A,#N/A,FALSE,"비용";#N/A,#N/A,FALSE,"보증2";#N/A,#N/A,FALSE,"보증1";#N/A,#N/A,FALSE,"보증";#N/A,#N/A,FALSE,"손익1";#N/A,#N/A,FALSE,"손익";#N/A,#N/A,FALSE,"부서별매출";#N/A,#N/A,FALSE,"매출"}</definedName>
    <definedName name="________________B699999">'[13]ж а м и'!$B$12997</definedName>
    <definedName name="________________day3" localSheetId="2">#REF!</definedName>
    <definedName name="________________day3">#REF!</definedName>
    <definedName name="________________day4" localSheetId="2">#REF!</definedName>
    <definedName name="________________day4">#REF!</definedName>
    <definedName name="________________J200" hidden="1">{#N/A,#N/A,FALSE,"인원";#N/A,#N/A,FALSE,"비용2";#N/A,#N/A,FALSE,"비용1";#N/A,#N/A,FALSE,"비용";#N/A,#N/A,FALSE,"보증2";#N/A,#N/A,FALSE,"보증1";#N/A,#N/A,FALSE,"보증";#N/A,#N/A,FALSE,"손익1";#N/A,#N/A,FALSE,"손익";#N/A,#N/A,FALSE,"부서별매출";#N/A,#N/A,FALSE,"매출"}</definedName>
    <definedName name="________________Per2">[7]Date!$I$5</definedName>
    <definedName name="________________Tit2">[4]Tit!$A$5:$A$8</definedName>
    <definedName name="________________tt1" hidden="1">{#N/A,#N/A,TRUE,"일정"}</definedName>
    <definedName name="________________xlfn.BAHTTEXT" hidden="1">#NAME?</definedName>
    <definedName name="_______________a12" hidden="1">{"'Monthly 1997'!$A$3:$S$89"}</definedName>
    <definedName name="_______________A65555" localSheetId="2">#REF!</definedName>
    <definedName name="_______________A65555">#REF!</definedName>
    <definedName name="_______________A65655" localSheetId="2">#REF!</definedName>
    <definedName name="_______________A65655">#REF!</definedName>
    <definedName name="_______________A65900" localSheetId="2">#REF!</definedName>
    <definedName name="_______________A65900">#REF!</definedName>
    <definedName name="_______________A999999">#N/A</definedName>
    <definedName name="_______________AT1" hidden="1">{#N/A,#N/A,FALSE,"인원";#N/A,#N/A,FALSE,"비용2";#N/A,#N/A,FALSE,"비용1";#N/A,#N/A,FALSE,"비용";#N/A,#N/A,FALSE,"보증2";#N/A,#N/A,FALSE,"보증1";#N/A,#N/A,FALSE,"보증";#N/A,#N/A,FALSE,"손익1";#N/A,#N/A,FALSE,"손익";#N/A,#N/A,FALSE,"부서별매출";#N/A,#N/A,FALSE,"매출"}</definedName>
    <definedName name="_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_AT3" hidden="1">{#N/A,#N/A,FALSE,"인원";#N/A,#N/A,FALSE,"비용2";#N/A,#N/A,FALSE,"비용1";#N/A,#N/A,FALSE,"비용";#N/A,#N/A,FALSE,"보증2";#N/A,#N/A,FALSE,"보증1";#N/A,#N/A,FALSE,"보증";#N/A,#N/A,FALSE,"손익1";#N/A,#N/A,FALSE,"손익";#N/A,#N/A,FALSE,"부서별매출";#N/A,#N/A,FALSE,"매출"}</definedName>
    <definedName name="_______________B699999">'[13]ж а м и'!$B$12997</definedName>
    <definedName name="_______________day3" localSheetId="2">#REF!</definedName>
    <definedName name="_______________day3">#REF!</definedName>
    <definedName name="_______________day4" localSheetId="2">#REF!</definedName>
    <definedName name="_______________day4">#REF!</definedName>
    <definedName name="_______________Per2">[7]Date!$I$5</definedName>
    <definedName name="_______________Tit2">[4]Tit!$A$5:$A$8</definedName>
    <definedName name="_______________tt1" hidden="1">{#N/A,#N/A,TRUE,"일정"}</definedName>
    <definedName name="_______________xlfn.BAHTTEXT" hidden="1">#NAME?</definedName>
    <definedName name="______________A1" localSheetId="2" hidden="1">#REF!</definedName>
    <definedName name="______________A1" hidden="1">#REF!</definedName>
    <definedName name="______________a12" hidden="1">{"'Monthly 1997'!$A$3:$S$89"}</definedName>
    <definedName name="______________A65555" localSheetId="2">#REF!</definedName>
    <definedName name="______________A65555">#REF!</definedName>
    <definedName name="______________A65655" localSheetId="2">#REF!</definedName>
    <definedName name="______________A65655">#REF!</definedName>
    <definedName name="______________A65900" localSheetId="2">#REF!</definedName>
    <definedName name="______________A65900">#REF!</definedName>
    <definedName name="______________A999999">#N/A</definedName>
    <definedName name="______________AT1" hidden="1">{#N/A,#N/A,FALSE,"인원";#N/A,#N/A,FALSE,"비용2";#N/A,#N/A,FALSE,"비용1";#N/A,#N/A,FALSE,"비용";#N/A,#N/A,FALSE,"보증2";#N/A,#N/A,FALSE,"보증1";#N/A,#N/A,FALSE,"보증";#N/A,#N/A,FALSE,"손익1";#N/A,#N/A,FALSE,"손익";#N/A,#N/A,FALSE,"부서별매출";#N/A,#N/A,FALSE,"매출"}</definedName>
    <definedName name="_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_AT3" hidden="1">{#N/A,#N/A,FALSE,"인원";#N/A,#N/A,FALSE,"비용2";#N/A,#N/A,FALSE,"비용1";#N/A,#N/A,FALSE,"비용";#N/A,#N/A,FALSE,"보증2";#N/A,#N/A,FALSE,"보증1";#N/A,#N/A,FALSE,"보증";#N/A,#N/A,FALSE,"손익1";#N/A,#N/A,FALSE,"손익";#N/A,#N/A,FALSE,"부서별매출";#N/A,#N/A,FALSE,"매출"}</definedName>
    <definedName name="______________B699999">'[13]ж а м и'!$B$12997</definedName>
    <definedName name="______________day3" localSheetId="2">#REF!</definedName>
    <definedName name="______________day3">#REF!</definedName>
    <definedName name="______________day4" localSheetId="2">#REF!</definedName>
    <definedName name="______________day4">#REF!</definedName>
    <definedName name="______________J200" hidden="1">{#N/A,#N/A,FALSE,"인원";#N/A,#N/A,FALSE,"비용2";#N/A,#N/A,FALSE,"비용1";#N/A,#N/A,FALSE,"비용";#N/A,#N/A,FALSE,"보증2";#N/A,#N/A,FALSE,"보증1";#N/A,#N/A,FALSE,"보증";#N/A,#N/A,FALSE,"손익1";#N/A,#N/A,FALSE,"손익";#N/A,#N/A,FALSE,"부서별매출";#N/A,#N/A,FALSE,"매출"}</definedName>
    <definedName name="______________Per2">#N/A</definedName>
    <definedName name="______________SPO1">#N/A</definedName>
    <definedName name="______________SPO2">#N/A</definedName>
    <definedName name="______________Tit1">#N/A</definedName>
    <definedName name="______________Tit2">#N/A</definedName>
    <definedName name="______________Tit3">#N/A</definedName>
    <definedName name="______________Tit4">#N/A</definedName>
    <definedName name="______________tt1" hidden="1">{#N/A,#N/A,TRUE,"일정"}</definedName>
    <definedName name="______________xlfn.BAHTTEXT" hidden="1">#NAME?</definedName>
    <definedName name="_____________A1" localSheetId="2" hidden="1">#REF!</definedName>
    <definedName name="_____________A1" hidden="1">#REF!</definedName>
    <definedName name="_____________a12" hidden="1">{"'Monthly 1997'!$A$3:$S$89"}</definedName>
    <definedName name="_____________A65555" localSheetId="2">#REF!</definedName>
    <definedName name="_____________A65555">#REF!</definedName>
    <definedName name="_____________A65655" localSheetId="2">#REF!</definedName>
    <definedName name="_____________A65655">#REF!</definedName>
    <definedName name="_____________A65900" localSheetId="2">#REF!</definedName>
    <definedName name="_____________A65900">#REF!</definedName>
    <definedName name="_____________A999999">#N/A</definedName>
    <definedName name="_____________AT1" hidden="1">{#N/A,#N/A,FALSE,"인원";#N/A,#N/A,FALSE,"비용2";#N/A,#N/A,FALSE,"비용1";#N/A,#N/A,FALSE,"비용";#N/A,#N/A,FALSE,"보증2";#N/A,#N/A,FALSE,"보증1";#N/A,#N/A,FALSE,"보증";#N/A,#N/A,FALSE,"손익1";#N/A,#N/A,FALSE,"손익";#N/A,#N/A,FALSE,"부서별매출";#N/A,#N/A,FALSE,"매출"}</definedName>
    <definedName name="_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_AT3" hidden="1">{#N/A,#N/A,FALSE,"인원";#N/A,#N/A,FALSE,"비용2";#N/A,#N/A,FALSE,"비용1";#N/A,#N/A,FALSE,"비용";#N/A,#N/A,FALSE,"보증2";#N/A,#N/A,FALSE,"보증1";#N/A,#N/A,FALSE,"보증";#N/A,#N/A,FALSE,"손익1";#N/A,#N/A,FALSE,"손익";#N/A,#N/A,FALSE,"부서별매출";#N/A,#N/A,FALSE,"매출"}</definedName>
    <definedName name="_____________B699999">'[13]ж а м и'!$B$12997</definedName>
    <definedName name="_____________day3" localSheetId="2">#REF!</definedName>
    <definedName name="_____________day3">#REF!</definedName>
    <definedName name="_____________day4" localSheetId="2">#REF!</definedName>
    <definedName name="_____________day4">#REF!</definedName>
    <definedName name="_____________J200" hidden="1">{#N/A,#N/A,FALSE,"인원";#N/A,#N/A,FALSE,"비용2";#N/A,#N/A,FALSE,"비용1";#N/A,#N/A,FALSE,"비용";#N/A,#N/A,FALSE,"보증2";#N/A,#N/A,FALSE,"보증1";#N/A,#N/A,FALSE,"보증";#N/A,#N/A,FALSE,"손익1";#N/A,#N/A,FALSE,"손익";#N/A,#N/A,FALSE,"부서별매출";#N/A,#N/A,FALSE,"매출"}</definedName>
    <definedName name="_____________Per2">#N/A</definedName>
    <definedName name="_____________SPO1">#N/A</definedName>
    <definedName name="_____________SPO2">#N/A</definedName>
    <definedName name="_____________Tit1">#N/A</definedName>
    <definedName name="_____________Tit2">#N/A</definedName>
    <definedName name="_____________Tit3">#N/A</definedName>
    <definedName name="_____________Tit4">#N/A</definedName>
    <definedName name="_____________tt1" hidden="1">{#N/A,#N/A,TRUE,"일정"}</definedName>
    <definedName name="_____________xlfn.BAHTTEXT" hidden="1">#NAME?</definedName>
    <definedName name="____________A1" localSheetId="2" hidden="1">#REF!</definedName>
    <definedName name="____________A1" hidden="1">#REF!</definedName>
    <definedName name="____________a12" hidden="1">{"'Monthly 1997'!$A$3:$S$89"}</definedName>
    <definedName name="____________A65555" localSheetId="2">#REF!</definedName>
    <definedName name="____________A65555">#REF!</definedName>
    <definedName name="____________A65655" localSheetId="2">#REF!</definedName>
    <definedName name="____________A65655">#REF!</definedName>
    <definedName name="____________A65900" localSheetId="2">#REF!</definedName>
    <definedName name="____________A65900">#REF!</definedName>
    <definedName name="____________A999999">#N/A</definedName>
    <definedName name="____________AT1" hidden="1">{#N/A,#N/A,FALSE,"인원";#N/A,#N/A,FALSE,"비용2";#N/A,#N/A,FALSE,"비용1";#N/A,#N/A,FALSE,"비용";#N/A,#N/A,FALSE,"보증2";#N/A,#N/A,FALSE,"보증1";#N/A,#N/A,FALSE,"보증";#N/A,#N/A,FALSE,"손익1";#N/A,#N/A,FALSE,"손익";#N/A,#N/A,FALSE,"부서별매출";#N/A,#N/A,FALSE,"매출"}</definedName>
    <definedName name="_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_AT3" hidden="1">{#N/A,#N/A,FALSE,"인원";#N/A,#N/A,FALSE,"비용2";#N/A,#N/A,FALSE,"비용1";#N/A,#N/A,FALSE,"비용";#N/A,#N/A,FALSE,"보증2";#N/A,#N/A,FALSE,"보증1";#N/A,#N/A,FALSE,"보증";#N/A,#N/A,FALSE,"손익1";#N/A,#N/A,FALSE,"손익";#N/A,#N/A,FALSE,"부서별매출";#N/A,#N/A,FALSE,"매출"}</definedName>
    <definedName name="____________B699999">'[13]ж а м и'!$B$12997</definedName>
    <definedName name="____________day3" localSheetId="2">#REF!</definedName>
    <definedName name="____________day3">#REF!</definedName>
    <definedName name="____________day4" localSheetId="2">#REF!</definedName>
    <definedName name="____________day4">#REF!</definedName>
    <definedName name="____________J200" hidden="1">{#N/A,#N/A,FALSE,"인원";#N/A,#N/A,FALSE,"비용2";#N/A,#N/A,FALSE,"비용1";#N/A,#N/A,FALSE,"비용";#N/A,#N/A,FALSE,"보증2";#N/A,#N/A,FALSE,"보증1";#N/A,#N/A,FALSE,"보증";#N/A,#N/A,FALSE,"손익1";#N/A,#N/A,FALSE,"손익";#N/A,#N/A,FALSE,"부서별매출";#N/A,#N/A,FALSE,"매출"}</definedName>
    <definedName name="____________Per2">#N/A</definedName>
    <definedName name="____________SPO1">#N/A</definedName>
    <definedName name="____________SPO2">#N/A</definedName>
    <definedName name="____________Tit1">#N/A</definedName>
    <definedName name="____________Tit2">#N/A</definedName>
    <definedName name="____________Tit3">#N/A</definedName>
    <definedName name="____________Tit4">#N/A</definedName>
    <definedName name="____________tt1" hidden="1">{#N/A,#N/A,TRUE,"일정"}</definedName>
    <definedName name="____________xlfn.BAHTTEXT" hidden="1">#NAME?</definedName>
    <definedName name="___________A1" localSheetId="2" hidden="1">#REF!</definedName>
    <definedName name="___________A1" hidden="1">#REF!</definedName>
    <definedName name="___________a12" hidden="1">{"'Monthly 1997'!$A$3:$S$89"}</definedName>
    <definedName name="___________A20" localSheetId="2">#REF!</definedName>
    <definedName name="___________A20">#REF!</definedName>
    <definedName name="___________A65555" localSheetId="2">#REF!</definedName>
    <definedName name="___________A65555">#REF!</definedName>
    <definedName name="___________A65655" localSheetId="2">#REF!</definedName>
    <definedName name="___________A65655">#REF!</definedName>
    <definedName name="___________A65900" localSheetId="2">#REF!</definedName>
    <definedName name="___________A65900">#REF!</definedName>
    <definedName name="___________A999999">#N/A</definedName>
    <definedName name="___________AT1" hidden="1">{#N/A,#N/A,FALSE,"인원";#N/A,#N/A,FALSE,"비용2";#N/A,#N/A,FALSE,"비용1";#N/A,#N/A,FALSE,"비용";#N/A,#N/A,FALSE,"보증2";#N/A,#N/A,FALSE,"보증1";#N/A,#N/A,FALSE,"보증";#N/A,#N/A,FALSE,"손익1";#N/A,#N/A,FALSE,"손익";#N/A,#N/A,FALSE,"부서별매출";#N/A,#N/A,FALSE,"매출"}</definedName>
    <definedName name="_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_AT3" hidden="1">{#N/A,#N/A,FALSE,"인원";#N/A,#N/A,FALSE,"비용2";#N/A,#N/A,FALSE,"비용1";#N/A,#N/A,FALSE,"비용";#N/A,#N/A,FALSE,"보증2";#N/A,#N/A,FALSE,"보증1";#N/A,#N/A,FALSE,"보증";#N/A,#N/A,FALSE,"손익1";#N/A,#N/A,FALSE,"손익";#N/A,#N/A,FALSE,"부서별매출";#N/A,#N/A,FALSE,"매출"}</definedName>
    <definedName name="___________B699999">'[13]ж а м и'!$B$12997</definedName>
    <definedName name="___________day3" localSheetId="2">#REF!</definedName>
    <definedName name="___________day3">#REF!</definedName>
    <definedName name="___________day4" localSheetId="2">#REF!</definedName>
    <definedName name="___________day4">#REF!</definedName>
    <definedName name="___________J200" hidden="1">{#N/A,#N/A,FALSE,"인원";#N/A,#N/A,FALSE,"비용2";#N/A,#N/A,FALSE,"비용1";#N/A,#N/A,FALSE,"비용";#N/A,#N/A,FALSE,"보증2";#N/A,#N/A,FALSE,"보증1";#N/A,#N/A,FALSE,"보증";#N/A,#N/A,FALSE,"손익1";#N/A,#N/A,FALSE,"손익";#N/A,#N/A,FALSE,"부서별매출";#N/A,#N/A,FALSE,"매출"}</definedName>
    <definedName name="___________NFT1" localSheetId="2">#REF!,#REF!,#REF!,#REF!</definedName>
    <definedName name="___________NFT1">#REF!,#REF!,#REF!,#REF!</definedName>
    <definedName name="___________Per2">#N/A</definedName>
    <definedName name="___________SPO1">#N/A</definedName>
    <definedName name="___________SPO2">#N/A</definedName>
    <definedName name="___________Tit1">#N/A</definedName>
    <definedName name="___________Tit2">#N/A</definedName>
    <definedName name="___________Tit3">#N/A</definedName>
    <definedName name="___________Tit4">#N/A</definedName>
    <definedName name="___________tt1" hidden="1">{#N/A,#N/A,TRUE,"일정"}</definedName>
    <definedName name="___________xlfn.BAHTTEXT" hidden="1">#NAME?</definedName>
    <definedName name="__________A1" localSheetId="2" hidden="1">#REF!</definedName>
    <definedName name="__________A1" hidden="1">#REF!</definedName>
    <definedName name="__________a12" hidden="1">{"'Monthly 1997'!$A$3:$S$89"}</definedName>
    <definedName name="__________A20" localSheetId="2">#REF!</definedName>
    <definedName name="__________A20">#REF!</definedName>
    <definedName name="__________A65555" localSheetId="2">#REF!</definedName>
    <definedName name="__________A65555">#REF!</definedName>
    <definedName name="__________A65655" localSheetId="2">#REF!</definedName>
    <definedName name="__________A65655">#REF!</definedName>
    <definedName name="__________A65900" localSheetId="2">#REF!</definedName>
    <definedName name="__________A65900">#REF!</definedName>
    <definedName name="__________A999999" localSheetId="2">#REF!</definedName>
    <definedName name="__________A999999">#REF!</definedName>
    <definedName name="__________AT1" hidden="1">{#N/A,#N/A,FALSE,"인원";#N/A,#N/A,FALSE,"비용2";#N/A,#N/A,FALSE,"비용1";#N/A,#N/A,FALSE,"비용";#N/A,#N/A,FALSE,"보증2";#N/A,#N/A,FALSE,"보증1";#N/A,#N/A,FALSE,"보증";#N/A,#N/A,FALSE,"손익1";#N/A,#N/A,FALSE,"손익";#N/A,#N/A,FALSE,"부서별매출";#N/A,#N/A,FALSE,"매출"}</definedName>
    <definedName name="_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_AT3" hidden="1">{#N/A,#N/A,FALSE,"인원";#N/A,#N/A,FALSE,"비용2";#N/A,#N/A,FALSE,"비용1";#N/A,#N/A,FALSE,"비용";#N/A,#N/A,FALSE,"보증2";#N/A,#N/A,FALSE,"보증1";#N/A,#N/A,FALSE,"보증";#N/A,#N/A,FALSE,"손익1";#N/A,#N/A,FALSE,"손익";#N/A,#N/A,FALSE,"부서별매출";#N/A,#N/A,FALSE,"매출"}</definedName>
    <definedName name="__________B699999">'[13]ж а м и'!$B$12997</definedName>
    <definedName name="__________day3" localSheetId="2">#REF!</definedName>
    <definedName name="__________day3">#REF!</definedName>
    <definedName name="__________day4" localSheetId="2">#REF!</definedName>
    <definedName name="__________day4">#REF!</definedName>
    <definedName name="__________J200" hidden="1">{#N/A,#N/A,FALSE,"인원";#N/A,#N/A,FALSE,"비용2";#N/A,#N/A,FALSE,"비용1";#N/A,#N/A,FALSE,"비용";#N/A,#N/A,FALSE,"보증2";#N/A,#N/A,FALSE,"보증1";#N/A,#N/A,FALSE,"보증";#N/A,#N/A,FALSE,"손익1";#N/A,#N/A,FALSE,"손익";#N/A,#N/A,FALSE,"부서별매출";#N/A,#N/A,FALSE,"매출"}</definedName>
    <definedName name="__________NFT1" localSheetId="2">#REF!,#REF!,#REF!,#REF!</definedName>
    <definedName name="__________NFT1">#REF!,#REF!,#REF!,#REF!</definedName>
    <definedName name="__________Per2">#N/A</definedName>
    <definedName name="__________SPO1">#N/A</definedName>
    <definedName name="__________SPO2">#N/A</definedName>
    <definedName name="__________Tit1">#N/A</definedName>
    <definedName name="__________Tit2">#N/A</definedName>
    <definedName name="__________Tit3">#N/A</definedName>
    <definedName name="__________Tit4">#N/A</definedName>
    <definedName name="__________tt1" hidden="1">{#N/A,#N/A,TRUE,"일정"}</definedName>
    <definedName name="__________xlfn.BAHTTEXT" hidden="1">#NAME?</definedName>
    <definedName name="_________A1" localSheetId="2" hidden="1">#REF!</definedName>
    <definedName name="_________A1" hidden="1">#REF!</definedName>
    <definedName name="_________a12" hidden="1">{"'Monthly 1997'!$A$3:$S$89"}</definedName>
    <definedName name="_________A20" localSheetId="2">#REF!</definedName>
    <definedName name="_________A20">#REF!</definedName>
    <definedName name="_________A65555" localSheetId="2">#REF!</definedName>
    <definedName name="_________A65555">#REF!</definedName>
    <definedName name="_________A65655" localSheetId="2">#REF!</definedName>
    <definedName name="_________A65655">#REF!</definedName>
    <definedName name="_________A65900" localSheetId="2">#REF!</definedName>
    <definedName name="_________A65900">#REF!</definedName>
    <definedName name="_________A999999" localSheetId="2">#REF!</definedName>
    <definedName name="_________A999999">#REF!</definedName>
    <definedName name="_________AT1" hidden="1">{#N/A,#N/A,FALSE,"인원";#N/A,#N/A,FALSE,"비용2";#N/A,#N/A,FALSE,"비용1";#N/A,#N/A,FALSE,"비용";#N/A,#N/A,FALSE,"보증2";#N/A,#N/A,FALSE,"보증1";#N/A,#N/A,FALSE,"보증";#N/A,#N/A,FALSE,"손익1";#N/A,#N/A,FALSE,"손익";#N/A,#N/A,FALSE,"부서별매출";#N/A,#N/A,FALSE,"매출"}</definedName>
    <definedName name="_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_AT3" hidden="1">{#N/A,#N/A,FALSE,"인원";#N/A,#N/A,FALSE,"비용2";#N/A,#N/A,FALSE,"비용1";#N/A,#N/A,FALSE,"비용";#N/A,#N/A,FALSE,"보증2";#N/A,#N/A,FALSE,"보증1";#N/A,#N/A,FALSE,"보증";#N/A,#N/A,FALSE,"손익1";#N/A,#N/A,FALSE,"손익";#N/A,#N/A,FALSE,"부서별매출";#N/A,#N/A,FALSE,"매출"}</definedName>
    <definedName name="_________B699999">'[13]ж а м и'!$B$12997</definedName>
    <definedName name="_________day3" localSheetId="2">#REF!</definedName>
    <definedName name="_________day3">#REF!</definedName>
    <definedName name="_________day4" localSheetId="2">#REF!</definedName>
    <definedName name="_________day4">#REF!</definedName>
    <definedName name="_________J200" hidden="1">{#N/A,#N/A,FALSE,"인원";#N/A,#N/A,FALSE,"비용2";#N/A,#N/A,FALSE,"비용1";#N/A,#N/A,FALSE,"비용";#N/A,#N/A,FALSE,"보증2";#N/A,#N/A,FALSE,"보증1";#N/A,#N/A,FALSE,"보증";#N/A,#N/A,FALSE,"손익1";#N/A,#N/A,FALSE,"손익";#N/A,#N/A,FALSE,"부서별매출";#N/A,#N/A,FALSE,"매출"}</definedName>
    <definedName name="_________NFT1" localSheetId="2">#REF!,#REF!,#REF!,#REF!</definedName>
    <definedName name="_________NFT1">#REF!,#REF!,#REF!,#REF!</definedName>
    <definedName name="_________Per2">#N/A</definedName>
    <definedName name="_________SPO1">#N/A</definedName>
    <definedName name="_________SPO2">#N/A</definedName>
    <definedName name="_________Tit1">#N/A</definedName>
    <definedName name="_________Tit2">#N/A</definedName>
    <definedName name="_________Tit3">#N/A</definedName>
    <definedName name="_________Tit4">#N/A</definedName>
    <definedName name="_________tt1" hidden="1">{#N/A,#N/A,TRUE,"일정"}</definedName>
    <definedName name="_________xlfn.BAHTTEXT" hidden="1">#NAME?</definedName>
    <definedName name="________A1" localSheetId="2">#REF!</definedName>
    <definedName name="________A1">#REF!</definedName>
    <definedName name="________a12" hidden="1">{"'Monthly 1997'!$A$3:$S$89"}</definedName>
    <definedName name="________A20" localSheetId="2">#REF!</definedName>
    <definedName name="________A20">#REF!</definedName>
    <definedName name="________A65555" localSheetId="2">#REF!</definedName>
    <definedName name="________A65555">#REF!</definedName>
    <definedName name="________A65655" localSheetId="2">#REF!</definedName>
    <definedName name="________A65655">#REF!</definedName>
    <definedName name="________A65900" localSheetId="2">#REF!</definedName>
    <definedName name="________A65900">#REF!</definedName>
    <definedName name="________A999999" localSheetId="2">#REF!</definedName>
    <definedName name="________A999999">#REF!</definedName>
    <definedName name="________AT1" hidden="1">{#N/A,#N/A,FALSE,"인원";#N/A,#N/A,FALSE,"비용2";#N/A,#N/A,FALSE,"비용1";#N/A,#N/A,FALSE,"비용";#N/A,#N/A,FALSE,"보증2";#N/A,#N/A,FALSE,"보증1";#N/A,#N/A,FALSE,"보증";#N/A,#N/A,FALSE,"손익1";#N/A,#N/A,FALSE,"손익";#N/A,#N/A,FALSE,"부서별매출";#N/A,#N/A,FALSE,"매출"}</definedName>
    <definedName name="___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_AT3" hidden="1">{#N/A,#N/A,FALSE,"인원";#N/A,#N/A,FALSE,"비용2";#N/A,#N/A,FALSE,"비용1";#N/A,#N/A,FALSE,"비용";#N/A,#N/A,FALSE,"보증2";#N/A,#N/A,FALSE,"보증1";#N/A,#N/A,FALSE,"보증";#N/A,#N/A,FALSE,"손익1";#N/A,#N/A,FALSE,"손익";#N/A,#N/A,FALSE,"부서별매출";#N/A,#N/A,FALSE,"매출"}</definedName>
    <definedName name="________B699999">'[13]ж а м и'!$B$12997</definedName>
    <definedName name="______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day3" localSheetId="2">#REF!</definedName>
    <definedName name="________day3">#REF!</definedName>
    <definedName name="________day4" localSheetId="2">#REF!</definedName>
    <definedName name="________day4">#REF!</definedName>
    <definedName name="_____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INT2" hidden="1">{#N/A,#N/A,TRUE,"일정"}</definedName>
    <definedName name="________J200" hidden="1">{#N/A,#N/A,FALSE,"인원";#N/A,#N/A,FALSE,"비용2";#N/A,#N/A,FALSE,"비용1";#N/A,#N/A,FALSE,"비용";#N/A,#N/A,FALSE,"보증2";#N/A,#N/A,FALSE,"보증1";#N/A,#N/A,FALSE,"보증";#N/A,#N/A,FALSE,"손익1";#N/A,#N/A,FALSE,"손익";#N/A,#N/A,FALSE,"부서별매출";#N/A,#N/A,FALSE,"매출"}</definedName>
    <definedName name="_____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NFT1" localSheetId="2">#REF!,#REF!,#REF!,#REF!</definedName>
    <definedName name="________NFT1">#REF!,#REF!,#REF!,#REF!</definedName>
    <definedName name="________Per2">#N/A</definedName>
    <definedName name="________RR2" hidden="1">{#N/A,#N/A,FALSE,"단축1";#N/A,#N/A,FALSE,"단축2";#N/A,#N/A,FALSE,"단축3";#N/A,#N/A,FALSE,"장축";#N/A,#N/A,FALSE,"4WD"}</definedName>
    <definedName name="________SPO1">#N/A</definedName>
    <definedName name="________SPO2">#N/A</definedName>
    <definedName name="_____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Tir1" hidden="1">{#N/A,#N/A,TRUE,"일정"}</definedName>
    <definedName name="________Tit1">#N/A</definedName>
    <definedName name="________Tit2">#N/A</definedName>
    <definedName name="________Tit3">#N/A</definedName>
    <definedName name="________Tit4">#N/A</definedName>
    <definedName name="_____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tt1" hidden="1">{#N/A,#N/A,TRUE,"일정"}</definedName>
    <definedName name="_____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_xlfn.BAHTTEXT" hidden="1">#NAME?</definedName>
    <definedName name="_______A1" localSheetId="2">#REF!</definedName>
    <definedName name="_______A1">#REF!</definedName>
    <definedName name="_______a12">{"'Monthly 1997'!$A$3:$S$89"}</definedName>
    <definedName name="_______a145" localSheetId="2">#REF!</definedName>
    <definedName name="_______a145">#REF!</definedName>
    <definedName name="_______a146" localSheetId="2">#REF!</definedName>
    <definedName name="_______a146">#REF!</definedName>
    <definedName name="_______a147" localSheetId="2">#REF!</definedName>
    <definedName name="_______a147">#REF!</definedName>
    <definedName name="_______A20" localSheetId="2">#REF!</definedName>
    <definedName name="_______A20">#REF!</definedName>
    <definedName name="_______A65555" localSheetId="2">#REF!</definedName>
    <definedName name="_______A65555">#REF!</definedName>
    <definedName name="_______A65655" localSheetId="2">#REF!</definedName>
    <definedName name="_______A65655">#REF!</definedName>
    <definedName name="_______A65900" localSheetId="2">#REF!</definedName>
    <definedName name="_______A65900">#REF!</definedName>
    <definedName name="_______A999999" localSheetId="2">#REF!</definedName>
    <definedName name="_______A999999">#REF!</definedName>
    <definedName name="_______ap2">#N/A</definedName>
    <definedName name="_______AT1">{#N/A,#N/A,FALSE,"인원";#N/A,#N/A,FALSE,"비용2";#N/A,#N/A,FALSE,"비용1";#N/A,#N/A,FALSE,"비용";#N/A,#N/A,FALSE,"보증2";#N/A,#N/A,FALSE,"보증1";#N/A,#N/A,FALSE,"보증";#N/A,#N/A,FALSE,"손익1";#N/A,#N/A,FALSE,"손익";#N/A,#N/A,FALSE,"부서별매출";#N/A,#N/A,FALSE,"매출"}</definedName>
    <definedName name="_______AT2">{#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_AT3">{#N/A,#N/A,FALSE,"인원";#N/A,#N/A,FALSE,"비용2";#N/A,#N/A,FALSE,"비용1";#N/A,#N/A,FALSE,"비용";#N/A,#N/A,FALSE,"보증2";#N/A,#N/A,FALSE,"보증1";#N/A,#N/A,FALSE,"보증";#N/A,#N/A,FALSE,"손익1";#N/A,#N/A,FALSE,"손익";#N/A,#N/A,FALSE,"부서별매출";#N/A,#N/A,FALSE,"매출"}</definedName>
    <definedName name="_______B699999">'[13]ж а м и'!$B$12997</definedName>
    <definedName name="_______C65537" localSheetId="2">#REF!</definedName>
    <definedName name="_______C65537">#REF!</definedName>
    <definedName name="_____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CT5" localSheetId="2">#REF!</definedName>
    <definedName name="_______CT5">#REF!</definedName>
    <definedName name="_______day3" localSheetId="2">#REF!</definedName>
    <definedName name="_______day3">#REF!</definedName>
    <definedName name="_______day4" localSheetId="2">#REF!</definedName>
    <definedName name="_______day4">#REF!</definedName>
    <definedName name="____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INT2" hidden="1">{#N/A,#N/A,TRUE,"일정"}</definedName>
    <definedName name="_______J200">{#N/A,#N/A,FALSE,"인원";#N/A,#N/A,FALSE,"비용2";#N/A,#N/A,FALSE,"비용1";#N/A,#N/A,FALSE,"비용";#N/A,#N/A,FALSE,"보증2";#N/A,#N/A,FALSE,"보증1";#N/A,#N/A,FALSE,"보증";#N/A,#N/A,FALSE,"손익1";#N/A,#N/A,FALSE,"손익";#N/A,#N/A,FALSE,"부서별매출";#N/A,#N/A,FALSE,"매출"}</definedName>
    <definedName name="_______JAP97" localSheetId="2">#REF!</definedName>
    <definedName name="_______JAP97">#REF!</definedName>
    <definedName name="_______JAP98" localSheetId="2">#REF!</definedName>
    <definedName name="_______JAP98">#REF!</definedName>
    <definedName name="_______KOR97" localSheetId="2">#REF!</definedName>
    <definedName name="_______KOR97">#REF!</definedName>
    <definedName name="_______KOR98" localSheetId="2">#REF!</definedName>
    <definedName name="_______KOR98">#REF!</definedName>
    <definedName name="_______na1" localSheetId="2">#REF!</definedName>
    <definedName name="_______na1">#REF!</definedName>
    <definedName name="____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NFT1" localSheetId="2">#REF!,#REF!,#REF!,#REF!</definedName>
    <definedName name="_______NFT1">#REF!,#REF!,#REF!,#REF!</definedName>
    <definedName name="_______Per2">#N/A</definedName>
    <definedName name="_______RR2" hidden="1">{#N/A,#N/A,FALSE,"단축1";#N/A,#N/A,FALSE,"단축2";#N/A,#N/A,FALSE,"단축3";#N/A,#N/A,FALSE,"장축";#N/A,#N/A,FALSE,"4WD"}</definedName>
    <definedName name="_______SPO1">#N/A</definedName>
    <definedName name="_______SPO2">#N/A</definedName>
    <definedName name="____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Tir1" hidden="1">{#N/A,#N/A,TRUE,"일정"}</definedName>
    <definedName name="_______Tit1">#N/A</definedName>
    <definedName name="_______Tit2">#N/A</definedName>
    <definedName name="_______Tit3">#N/A</definedName>
    <definedName name="_______Tit4">#N/A</definedName>
    <definedName name="_______top1">{30,140,350,160,"",""}</definedName>
    <definedName name="____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tt1">{#N/A,#N/A,TRUE,"일정"}</definedName>
    <definedName name="_______TTT1" localSheetId="2">#REF!</definedName>
    <definedName name="_______TTT1">#REF!</definedName>
    <definedName name="____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_xlfn.BAHTTEXT" hidden="1">#NAME?</definedName>
    <definedName name="______A1" localSheetId="2" hidden="1">#REF!</definedName>
    <definedName name="______A1" hidden="1">#REF!</definedName>
    <definedName name="______a12">{"'Monthly 1997'!$A$3:$S$89"}</definedName>
    <definedName name="______a145" localSheetId="2">#REF!</definedName>
    <definedName name="______a145">#REF!</definedName>
    <definedName name="______a146" localSheetId="2">#REF!</definedName>
    <definedName name="______a146">#REF!</definedName>
    <definedName name="______a147" localSheetId="2">#REF!</definedName>
    <definedName name="______a147">#REF!</definedName>
    <definedName name="______A20" localSheetId="2">#REF!</definedName>
    <definedName name="______A20">#REF!</definedName>
    <definedName name="______A61" hidden="1">{#N/A,#N/A,FALSE,"BODY"}</definedName>
    <definedName name="______A65555" localSheetId="2">#REF!</definedName>
    <definedName name="______A65555">#REF!</definedName>
    <definedName name="______A65655" localSheetId="2">#REF!</definedName>
    <definedName name="______A65655">#REF!</definedName>
    <definedName name="______A65900" localSheetId="2">#REF!</definedName>
    <definedName name="______A65900">#REF!</definedName>
    <definedName name="______A999999">#N/A</definedName>
    <definedName name="______ap2">#N/A</definedName>
    <definedName name="______AT1">{#N/A,#N/A,FALSE,"인원";#N/A,#N/A,FALSE,"비용2";#N/A,#N/A,FALSE,"비용1";#N/A,#N/A,FALSE,"비용";#N/A,#N/A,FALSE,"보증2";#N/A,#N/A,FALSE,"보증1";#N/A,#N/A,FALSE,"보증";#N/A,#N/A,FALSE,"손익1";#N/A,#N/A,FALSE,"손익";#N/A,#N/A,FALSE,"부서별매출";#N/A,#N/A,FALSE,"매출"}</definedName>
    <definedName name="______AT2">{#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_AT3">{#N/A,#N/A,FALSE,"인원";#N/A,#N/A,FALSE,"비용2";#N/A,#N/A,FALSE,"비용1";#N/A,#N/A,FALSE,"비용";#N/A,#N/A,FALSE,"보증2";#N/A,#N/A,FALSE,"보증1";#N/A,#N/A,FALSE,"보증";#N/A,#N/A,FALSE,"손익1";#N/A,#N/A,FALSE,"손익";#N/A,#N/A,FALSE,"부서별매출";#N/A,#N/A,FALSE,"매출"}</definedName>
    <definedName name="______B699999">'[13]ж а м и'!$B$12997</definedName>
    <definedName name="______C65537" localSheetId="2">#REF!</definedName>
    <definedName name="______C65537">#REF!</definedName>
    <definedName name="____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CT5" localSheetId="2">#REF!</definedName>
    <definedName name="______CT5">#REF!</definedName>
    <definedName name="______day3" localSheetId="2">#REF!</definedName>
    <definedName name="______day3">#REF!</definedName>
    <definedName name="______day4" localSheetId="2">#REF!</definedName>
    <definedName name="______day4">#REF!</definedName>
    <definedName name="___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INT2" hidden="1">{#N/A,#N/A,TRUE,"일정"}</definedName>
    <definedName name="______J200">{#N/A,#N/A,FALSE,"인원";#N/A,#N/A,FALSE,"비용2";#N/A,#N/A,FALSE,"비용1";#N/A,#N/A,FALSE,"비용";#N/A,#N/A,FALSE,"보증2";#N/A,#N/A,FALSE,"보증1";#N/A,#N/A,FALSE,"보증";#N/A,#N/A,FALSE,"손익1";#N/A,#N/A,FALSE,"손익";#N/A,#N/A,FALSE,"부서별매출";#N/A,#N/A,FALSE,"매출"}</definedName>
    <definedName name="______JAP97" localSheetId="2">#REF!</definedName>
    <definedName name="______JAP97">#REF!</definedName>
    <definedName name="______JAP98" localSheetId="2">#REF!</definedName>
    <definedName name="______JAP98">#REF!</definedName>
    <definedName name="______KOR97" localSheetId="2">#REF!</definedName>
    <definedName name="______KOR97">#REF!</definedName>
    <definedName name="______KOR98" localSheetId="2">#REF!</definedName>
    <definedName name="______KOR98">#REF!</definedName>
    <definedName name="___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NFT1" localSheetId="2">#REF!,#REF!,#REF!,#REF!</definedName>
    <definedName name="______NFT1">#REF!,#REF!,#REF!,#REF!</definedName>
    <definedName name="______Per2">#N/A</definedName>
    <definedName name="______RR2" hidden="1">{#N/A,#N/A,FALSE,"단축1";#N/A,#N/A,FALSE,"단축2";#N/A,#N/A,FALSE,"단축3";#N/A,#N/A,FALSE,"장축";#N/A,#N/A,FALSE,"4WD"}</definedName>
    <definedName name="______SPO1">#N/A</definedName>
    <definedName name="______SPO2">#N/A</definedName>
    <definedName name="___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Tir1" hidden="1">{#N/A,#N/A,TRUE,"일정"}</definedName>
    <definedName name="______Tit1">#N/A</definedName>
    <definedName name="______Tit2">#N/A</definedName>
    <definedName name="______Tit3">#N/A</definedName>
    <definedName name="______Tit4">#N/A</definedName>
    <definedName name="______top1">{30,140,350,160,"",""}</definedName>
    <definedName name="___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tt1">{#N/A,#N/A,TRUE,"일정"}</definedName>
    <definedName name="______TTT1" localSheetId="2">#REF!</definedName>
    <definedName name="______TTT1">#REF!</definedName>
    <definedName name="___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_xlfn.BAHTTEXT" hidden="1">#NAME?</definedName>
    <definedName name="_____A1" localSheetId="2">#REF!</definedName>
    <definedName name="_____A1">#REF!</definedName>
    <definedName name="_____a12" hidden="1">{"'Monthly 1997'!$A$3:$S$89"}</definedName>
    <definedName name="_____a145" localSheetId="2">#REF!</definedName>
    <definedName name="_____a145">#REF!</definedName>
    <definedName name="_____a146" localSheetId="2">#REF!</definedName>
    <definedName name="_____a146">#REF!</definedName>
    <definedName name="_____a147" localSheetId="2">#REF!</definedName>
    <definedName name="_____a147">#REF!</definedName>
    <definedName name="_____A20" localSheetId="2">#REF!</definedName>
    <definedName name="_____A20">#REF!</definedName>
    <definedName name="_____A61" hidden="1">{#N/A,#N/A,FALSE,"BODY"}</definedName>
    <definedName name="_____A65555" localSheetId="2">#REF!</definedName>
    <definedName name="_____A65555">#REF!</definedName>
    <definedName name="_____A65655" localSheetId="2">#REF!</definedName>
    <definedName name="_____A65655">#REF!</definedName>
    <definedName name="_____A65900" localSheetId="2">#REF!</definedName>
    <definedName name="_____A65900">#REF!</definedName>
    <definedName name="_____A999999">#N/A</definedName>
    <definedName name="_____add21" localSheetId="2" hidden="1">[14]tab17!#REF!</definedName>
    <definedName name="_____add21" hidden="1">[14]tab17!#REF!</definedName>
    <definedName name="_____ap2">#N/A</definedName>
    <definedName name="_____AT1" hidden="1">{#N/A,#N/A,FALSE,"인원";#N/A,#N/A,FALSE,"비용2";#N/A,#N/A,FALSE,"비용1";#N/A,#N/A,FALSE,"비용";#N/A,#N/A,FALSE,"보증2";#N/A,#N/A,FALSE,"보증1";#N/A,#N/A,FALSE,"보증";#N/A,#N/A,FALSE,"손익1";#N/A,#N/A,FALSE,"손익";#N/A,#N/A,FALSE,"부서별매출";#N/A,#N/A,FALSE,"매출"}</definedName>
    <definedName name="___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_AT3" hidden="1">{#N/A,#N/A,FALSE,"인원";#N/A,#N/A,FALSE,"비용2";#N/A,#N/A,FALSE,"비용1";#N/A,#N/A,FALSE,"비용";#N/A,#N/A,FALSE,"보증2";#N/A,#N/A,FALSE,"보증1";#N/A,#N/A,FALSE,"보증";#N/A,#N/A,FALSE,"손익1";#N/A,#N/A,FALSE,"손익";#N/A,#N/A,FALSE,"부서별매출";#N/A,#N/A,FALSE,"매출"}</definedName>
    <definedName name="_____B699999">'[13]ж а м и'!$B$12997</definedName>
    <definedName name="_____C65537" localSheetId="2">#REF!</definedName>
    <definedName name="_____C65537">#REF!</definedName>
    <definedName name="___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CT5" localSheetId="2">#REF!</definedName>
    <definedName name="_____CT5">#REF!</definedName>
    <definedName name="_____day3" localSheetId="2">#REF!</definedName>
    <definedName name="_____day3">#REF!</definedName>
    <definedName name="_____day4" localSheetId="2">#REF!</definedName>
    <definedName name="_____day4">#REF!</definedName>
    <definedName name="__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INT2" hidden="1">{#N/A,#N/A,TRUE,"일정"}</definedName>
    <definedName name="_____J200" hidden="1">{#N/A,#N/A,FALSE,"인원";#N/A,#N/A,FALSE,"비용2";#N/A,#N/A,FALSE,"비용1";#N/A,#N/A,FALSE,"비용";#N/A,#N/A,FALSE,"보증2";#N/A,#N/A,FALSE,"보증1";#N/A,#N/A,FALSE,"보증";#N/A,#N/A,FALSE,"손익1";#N/A,#N/A,FALSE,"손익";#N/A,#N/A,FALSE,"부서별매출";#N/A,#N/A,FALSE,"매출"}</definedName>
    <definedName name="_____JAP97" localSheetId="2">#REF!</definedName>
    <definedName name="_____JAP97">#REF!</definedName>
    <definedName name="_____JAP98" localSheetId="2">#REF!</definedName>
    <definedName name="_____JAP98">#REF!</definedName>
    <definedName name="_____KOR97" localSheetId="2">#REF!</definedName>
    <definedName name="_____KOR97">#REF!</definedName>
    <definedName name="_____KOR98" localSheetId="2">#REF!</definedName>
    <definedName name="_____KOR98">#REF!</definedName>
    <definedName name="_____na1" localSheetId="2">#REF!</definedName>
    <definedName name="_____na1">#REF!</definedName>
    <definedName name="_____na2" localSheetId="2">#REF!</definedName>
    <definedName name="_____na2">#REF!</definedName>
    <definedName name="_____na3" localSheetId="2">#REF!</definedName>
    <definedName name="_____na3">#REF!</definedName>
    <definedName name="_____na5" localSheetId="2">#REF!</definedName>
    <definedName name="_____na5">#REF!</definedName>
    <definedName name="_____na6" localSheetId="2">#REF!</definedName>
    <definedName name="_____na6">#REF!</definedName>
    <definedName name="_____na7" localSheetId="2">#REF!</definedName>
    <definedName name="_____na7">#REF!</definedName>
    <definedName name="_____na8" localSheetId="2">#REF!</definedName>
    <definedName name="_____na8">#REF!</definedName>
    <definedName name="__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NFT1" localSheetId="2">#REF!,#REF!,#REF!,#REF!</definedName>
    <definedName name="_____NFT1">#REF!,#REF!,#REF!,#REF!</definedName>
    <definedName name="_____Per2">#N/A</definedName>
    <definedName name="_____RR2" hidden="1">{#N/A,#N/A,FALSE,"단축1";#N/A,#N/A,FALSE,"단축2";#N/A,#N/A,FALSE,"단축3";#N/A,#N/A,FALSE,"장축";#N/A,#N/A,FALSE,"4WD"}</definedName>
    <definedName name="_____SPO1">#N/A</definedName>
    <definedName name="_____SPO2">#N/A</definedName>
    <definedName name="__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Tir1" hidden="1">{#N/A,#N/A,TRUE,"일정"}</definedName>
    <definedName name="_____Tit1">#N/A</definedName>
    <definedName name="_____Tit2">#N/A</definedName>
    <definedName name="_____Tit3">#N/A</definedName>
    <definedName name="_____Tit4">#N/A</definedName>
    <definedName name="_____top1">{30,140,350,160,"",""}</definedName>
    <definedName name="__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tt1" hidden="1">{#N/A,#N/A,TRUE,"일정"}</definedName>
    <definedName name="_____tt195" localSheetId="2">#REF!</definedName>
    <definedName name="_____tt195">#REF!</definedName>
    <definedName name="_____TTT1" localSheetId="2">#REF!</definedName>
    <definedName name="_____TTT1">#REF!</definedName>
    <definedName name="__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_xlfn.BAHTTEXT" hidden="1">#NAME?</definedName>
    <definedName name="_____xlfn.RTD" hidden="1">#NAME?</definedName>
    <definedName name="____A1" localSheetId="2" hidden="1">#REF!</definedName>
    <definedName name="____A1" hidden="1">#REF!</definedName>
    <definedName name="____a12" hidden="1">{"'Monthly 1997'!$A$3:$S$89"}</definedName>
    <definedName name="____a145" localSheetId="2">#REF!</definedName>
    <definedName name="____a145">#REF!</definedName>
    <definedName name="____a146" localSheetId="2">#REF!</definedName>
    <definedName name="____a146">#REF!</definedName>
    <definedName name="____a147" localSheetId="2">#REF!</definedName>
    <definedName name="____a147">#REF!</definedName>
    <definedName name="____A20" localSheetId="2">#REF!</definedName>
    <definedName name="____A20">#REF!</definedName>
    <definedName name="____A65555" localSheetId="2">#REF!</definedName>
    <definedName name="____A65555">#REF!</definedName>
    <definedName name="____A65655" localSheetId="2">#REF!</definedName>
    <definedName name="____A65655">#REF!</definedName>
    <definedName name="____A65900" localSheetId="2">#REF!</definedName>
    <definedName name="____A65900">#REF!</definedName>
    <definedName name="____A999999">#N/A</definedName>
    <definedName name="____add21" localSheetId="2" hidden="1">[14]tab17!#REF!</definedName>
    <definedName name="____add21" hidden="1">[14]tab17!#REF!</definedName>
    <definedName name="____ap2">#N/A</definedName>
    <definedName name="____AT1">{#N/A,#N/A,FALSE,"인원";#N/A,#N/A,FALSE,"비용2";#N/A,#N/A,FALSE,"비용1";#N/A,#N/A,FALSE,"비용";#N/A,#N/A,FALSE,"보증2";#N/A,#N/A,FALSE,"보증1";#N/A,#N/A,FALSE,"보증";#N/A,#N/A,FALSE,"손익1";#N/A,#N/A,FALSE,"손익";#N/A,#N/A,FALSE,"부서별매출";#N/A,#N/A,FALSE,"매출"}</definedName>
    <definedName name="____AT2">{#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_AT3">{#N/A,#N/A,FALSE,"인원";#N/A,#N/A,FALSE,"비용2";#N/A,#N/A,FALSE,"비용1";#N/A,#N/A,FALSE,"비용";#N/A,#N/A,FALSE,"보증2";#N/A,#N/A,FALSE,"보증1";#N/A,#N/A,FALSE,"보증";#N/A,#N/A,FALSE,"손익1";#N/A,#N/A,FALSE,"손익";#N/A,#N/A,FALSE,"부서별매출";#N/A,#N/A,FALSE,"매출"}</definedName>
    <definedName name="____B100000" localSheetId="2">#REF!</definedName>
    <definedName name="____B100000">#REF!</definedName>
    <definedName name="____B699999">'[13]ж а м и'!$B$12997</definedName>
    <definedName name="____B80000" localSheetId="2">#REF!</definedName>
    <definedName name="____B80000">#REF!</definedName>
    <definedName name="____B99999" localSheetId="2">#REF!</definedName>
    <definedName name="____B99999">#REF!</definedName>
    <definedName name="____C65537" localSheetId="2">#REF!</definedName>
    <definedName name="____C65537">#REF!</definedName>
    <definedName name="__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CT5" localSheetId="2">#REF!</definedName>
    <definedName name="____CT5">#REF!</definedName>
    <definedName name="____day3" localSheetId="2">#REF!</definedName>
    <definedName name="____day3">#REF!</definedName>
    <definedName name="____day4" localSheetId="2">#REF!</definedName>
    <definedName name="____day4">#REF!</definedName>
    <definedName name="_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INT2" hidden="1">{#N/A,#N/A,TRUE,"일정"}</definedName>
    <definedName name="____J200">{#N/A,#N/A,FALSE,"인원";#N/A,#N/A,FALSE,"비용2";#N/A,#N/A,FALSE,"비용1";#N/A,#N/A,FALSE,"비용";#N/A,#N/A,FALSE,"보증2";#N/A,#N/A,FALSE,"보증1";#N/A,#N/A,FALSE,"보증";#N/A,#N/A,FALSE,"손익1";#N/A,#N/A,FALSE,"손익";#N/A,#N/A,FALSE,"부서별매출";#N/A,#N/A,FALSE,"매출"}</definedName>
    <definedName name="____JAP97" localSheetId="2">#REF!</definedName>
    <definedName name="____JAP97">#REF!</definedName>
    <definedName name="____JAP98" localSheetId="2">#REF!</definedName>
    <definedName name="____JAP98">#REF!</definedName>
    <definedName name="____KOR97" localSheetId="2">#REF!</definedName>
    <definedName name="____KOR97">#REF!</definedName>
    <definedName name="____KOR98" localSheetId="2">#REF!</definedName>
    <definedName name="____KOR98">#REF!</definedName>
    <definedName name="____MCV1">[15]Q2!$E$64:$AH$64</definedName>
    <definedName name="____na2" localSheetId="2">#REF!</definedName>
    <definedName name="____na2">#REF!</definedName>
    <definedName name="____na3" localSheetId="2">#REF!</definedName>
    <definedName name="____na3">#REF!</definedName>
    <definedName name="____na5" localSheetId="2">#REF!</definedName>
    <definedName name="____na5">#REF!</definedName>
    <definedName name="____na6" localSheetId="2">#REF!</definedName>
    <definedName name="____na6">#REF!</definedName>
    <definedName name="____na7" localSheetId="2">#REF!</definedName>
    <definedName name="____na7">#REF!</definedName>
    <definedName name="____na8" localSheetId="2">#REF!</definedName>
    <definedName name="____na8">#REF!</definedName>
    <definedName name="_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NFT1" localSheetId="2">#REF!,#REF!,#REF!,#REF!</definedName>
    <definedName name="____NFT1">#REF!,#REF!,#REF!,#REF!</definedName>
    <definedName name="____Per2">#N/A</definedName>
    <definedName name="____RR2" hidden="1">{#N/A,#N/A,FALSE,"단축1";#N/A,#N/A,FALSE,"단축2";#N/A,#N/A,FALSE,"단축3";#N/A,#N/A,FALSE,"장축";#N/A,#N/A,FALSE,"4WD"}</definedName>
    <definedName name="____SPO1">#N/A</definedName>
    <definedName name="____SPO2">#N/A</definedName>
    <definedName name="_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Tir1" hidden="1">{#N/A,#N/A,TRUE,"일정"}</definedName>
    <definedName name="____Tit1">#N/A</definedName>
    <definedName name="____Tit2">#N/A</definedName>
    <definedName name="____Tit3">#N/A</definedName>
    <definedName name="____Tit4">#N/A</definedName>
    <definedName name="____top1">{30,140,350,160,"",""}</definedName>
    <definedName name="_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tt1">{#N/A,#N/A,TRUE,"일정"}</definedName>
    <definedName name="____tt195" localSheetId="2">#REF!</definedName>
    <definedName name="____tt195">#REF!</definedName>
    <definedName name="____TTT1" localSheetId="2">#REF!</definedName>
    <definedName name="____TTT1">#REF!</definedName>
    <definedName name="_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_xlfn.BAHTTEXT" hidden="1">#NAME?</definedName>
    <definedName name="____xlfn.RTD" hidden="1">#NAME?</definedName>
    <definedName name="___A1" localSheetId="2" hidden="1">#REF!</definedName>
    <definedName name="___A1" hidden="1">#REF!</definedName>
    <definedName name="___a12">{"'Monthly 1997'!$A$3:$S$89"}</definedName>
    <definedName name="___a145" localSheetId="2">#REF!</definedName>
    <definedName name="___a145">#REF!</definedName>
    <definedName name="___a146" localSheetId="2">#REF!</definedName>
    <definedName name="___a146">#REF!</definedName>
    <definedName name="___a147" localSheetId="2">#REF!</definedName>
    <definedName name="___a147">#REF!</definedName>
    <definedName name="___A20" localSheetId="2">#REF!</definedName>
    <definedName name="___A20">#REF!</definedName>
    <definedName name="___A444444" localSheetId="2">[16]К.смета!#REF!</definedName>
    <definedName name="___A444444">[16]К.смета!#REF!</definedName>
    <definedName name="___A61" hidden="1">{#N/A,#N/A,FALSE,"BODY"}</definedName>
    <definedName name="___A65555" localSheetId="2">#REF!</definedName>
    <definedName name="___A65555">#REF!</definedName>
    <definedName name="___A65655" localSheetId="2">#REF!</definedName>
    <definedName name="___A65655">#REF!</definedName>
    <definedName name="___A65900" localSheetId="2">#REF!</definedName>
    <definedName name="___A65900">#REF!</definedName>
    <definedName name="___A999999">#N/A</definedName>
    <definedName name="___add21" localSheetId="2" hidden="1">[14]tab17!#REF!</definedName>
    <definedName name="___add21" hidden="1">[14]tab17!#REF!</definedName>
    <definedName name="___ap2">#N/A</definedName>
    <definedName name="___AT1">{#N/A,#N/A,FALSE,"인원";#N/A,#N/A,FALSE,"비용2";#N/A,#N/A,FALSE,"비용1";#N/A,#N/A,FALSE,"비용";#N/A,#N/A,FALSE,"보증2";#N/A,#N/A,FALSE,"보증1";#N/A,#N/A,FALSE,"보증";#N/A,#N/A,FALSE,"손익1";#N/A,#N/A,FALSE,"손익";#N/A,#N/A,FALSE,"부서별매출";#N/A,#N/A,FALSE,"매출"}</definedName>
    <definedName name="___AT2">{#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_AT3">{#N/A,#N/A,FALSE,"인원";#N/A,#N/A,FALSE,"비용2";#N/A,#N/A,FALSE,"비용1";#N/A,#N/A,FALSE,"비용";#N/A,#N/A,FALSE,"보증2";#N/A,#N/A,FALSE,"보증1";#N/A,#N/A,FALSE,"보증";#N/A,#N/A,FALSE,"손익1";#N/A,#N/A,FALSE,"손익";#N/A,#N/A,FALSE,"부서별매출";#N/A,#N/A,FALSE,"매출"}</definedName>
    <definedName name="___B100000" localSheetId="2">#REF!</definedName>
    <definedName name="___B100000">#REF!</definedName>
    <definedName name="___B699999">'[13]ж а м и'!$B$12997</definedName>
    <definedName name="___B80000" localSheetId="2">#REF!</definedName>
    <definedName name="___B80000">#REF!</definedName>
    <definedName name="___B99999" localSheetId="2">#REF!</definedName>
    <definedName name="___B99999">#REF!</definedName>
    <definedName name="___C65537" localSheetId="2">#REF!</definedName>
    <definedName name="___C65537">#REF!</definedName>
    <definedName name="_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CT5" localSheetId="2">#REF!</definedName>
    <definedName name="___CT5">#REF!</definedName>
    <definedName name="___day3" localSheetId="2">#REF!</definedName>
    <definedName name="___day3">#REF!</definedName>
    <definedName name="___day4" localSheetId="2">#REF!</definedName>
    <definedName name="___day4">#REF!</definedName>
    <definedName name="_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INT2" hidden="1">{#N/A,#N/A,TRUE,"일정"}</definedName>
    <definedName name="___J200">{#N/A,#N/A,FALSE,"인원";#N/A,#N/A,FALSE,"비용2";#N/A,#N/A,FALSE,"비용1";#N/A,#N/A,FALSE,"비용";#N/A,#N/A,FALSE,"보증2";#N/A,#N/A,FALSE,"보증1";#N/A,#N/A,FALSE,"보증";#N/A,#N/A,FALSE,"손익1";#N/A,#N/A,FALSE,"손익";#N/A,#N/A,FALSE,"부서별매출";#N/A,#N/A,FALSE,"매출"}</definedName>
    <definedName name="___JAP97" localSheetId="2">#REF!</definedName>
    <definedName name="___JAP97">#REF!</definedName>
    <definedName name="___JAP98" localSheetId="2">#REF!</definedName>
    <definedName name="___JAP98">#REF!</definedName>
    <definedName name="___KOR97" localSheetId="2">#REF!</definedName>
    <definedName name="___KOR97">#REF!</definedName>
    <definedName name="___KOR98" localSheetId="2">#REF!</definedName>
    <definedName name="___KOR98">#REF!</definedName>
    <definedName name="___MCV1">[15]Q2!$E$64:$AH$64</definedName>
    <definedName name="___na1" localSheetId="2">#REF!</definedName>
    <definedName name="___na1">#REF!</definedName>
    <definedName name="___na2" localSheetId="2">#REF!</definedName>
    <definedName name="___na2">#REF!</definedName>
    <definedName name="___na3" localSheetId="2">#REF!</definedName>
    <definedName name="___na3">#REF!</definedName>
    <definedName name="___na5" localSheetId="2">#REF!</definedName>
    <definedName name="___na5">#REF!</definedName>
    <definedName name="___na6" localSheetId="2">#REF!</definedName>
    <definedName name="___na6">#REF!</definedName>
    <definedName name="___na7" localSheetId="2">#REF!</definedName>
    <definedName name="___na7">#REF!</definedName>
    <definedName name="___na8" localSheetId="2">#REF!</definedName>
    <definedName name="___na8">#REF!</definedName>
    <definedName name="_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NFT1" localSheetId="2">#REF!,#REF!,#REF!,#REF!</definedName>
    <definedName name="___NFT1">#REF!,#REF!,#REF!,#REF!</definedName>
    <definedName name="___Per2">#N/A</definedName>
    <definedName name="___RR2" hidden="1">{#N/A,#N/A,FALSE,"단축1";#N/A,#N/A,FALSE,"단축2";#N/A,#N/A,FALSE,"단축3";#N/A,#N/A,FALSE,"장축";#N/A,#N/A,FALSE,"4WD"}</definedName>
    <definedName name="___SPO1">#N/A</definedName>
    <definedName name="___SPO2">#N/A</definedName>
    <definedName name="_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Tir1" hidden="1">{#N/A,#N/A,TRUE,"일정"}</definedName>
    <definedName name="___Tit1">#N/A</definedName>
    <definedName name="___Tit2">#N/A</definedName>
    <definedName name="___Tit3">#N/A</definedName>
    <definedName name="___Tit4">#N/A</definedName>
    <definedName name="___top1">{30,140,350,160,"",""}</definedName>
    <definedName name="_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tt1">{#N/A,#N/A,TRUE,"일정"}</definedName>
    <definedName name="___tt195" localSheetId="2">#REF!</definedName>
    <definedName name="___tt195">#REF!</definedName>
    <definedName name="___TTT1" localSheetId="2">#REF!</definedName>
    <definedName name="___TTT1">#REF!</definedName>
    <definedName name="_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_xlfn.BAHTTEXT" hidden="1">#NAME?</definedName>
    <definedName name="___xlfn.RTD" hidden="1">#NAME?</definedName>
    <definedName name="___А1" localSheetId="2" hidden="1">#REF!</definedName>
    <definedName name="___А1" hidden="1">#REF!</definedName>
    <definedName name="__123Graph_A" localSheetId="2" hidden="1">[17]tab17!#REF!</definedName>
    <definedName name="__123Graph_A" hidden="1">[17]tab17!#REF!</definedName>
    <definedName name="__123Graph_B" localSheetId="2" hidden="1">[17]tab17!#REF!</definedName>
    <definedName name="__123Graph_B" hidden="1">[17]tab17!#REF!</definedName>
    <definedName name="__123Graph_X" localSheetId="2" hidden="1">[17]tab17!#REF!</definedName>
    <definedName name="__123Graph_X" hidden="1">[17]tab17!#REF!</definedName>
    <definedName name="__136_0_0입" localSheetId="2">#REF!</definedName>
    <definedName name="__136_0_0입">#REF!</definedName>
    <definedName name="__138_0_0차" localSheetId="2">#REF!</definedName>
    <definedName name="__138_0_0차">#REF!</definedName>
    <definedName name="__144_0계기" localSheetId="2">#REF!</definedName>
    <definedName name="__144_0계기">#REF!</definedName>
    <definedName name="__146_0계기en" localSheetId="2">#REF!</definedName>
    <definedName name="__146_0계기en">#REF!</definedName>
    <definedName name="__148_0누계기" localSheetId="2">#REF!</definedName>
    <definedName name="__148_0누계기">#REF!</definedName>
    <definedName name="__150_0누계생" localSheetId="2">#REF!</definedName>
    <definedName name="__150_0누계생">#REF!</definedName>
    <definedName name="__152_0누실마" localSheetId="2">#REF!</definedName>
    <definedName name="__152_0누실마">#REF!</definedName>
    <definedName name="__154_0누실적" localSheetId="2">#REF!</definedName>
    <definedName name="__154_0누실적">#REF!</definedName>
    <definedName name="__156_0실기버" localSheetId="2">#REF!</definedName>
    <definedName name="__156_0실기버">#REF!</definedName>
    <definedName name="__158_0실적마" localSheetId="2">#REF!</definedName>
    <definedName name="__158_0실적마">#REF!</definedName>
    <definedName name="__162ОБЛАСТЬ_ПЕЌАТ" localSheetId="2">#REF!</definedName>
    <definedName name="__162ОБЛАСТЬ_ПЕЌАТ">#REF!</definedName>
    <definedName name="__2__123Graph_ACHART_1" hidden="1">[18]A!$C$31:$AJ$31</definedName>
    <definedName name="__2_0Print_Area" localSheetId="2">#REF!</definedName>
    <definedName name="__2_0Print_Area">#REF!</definedName>
    <definedName name="__4__123Graph_ACHART_2" hidden="1">[18]A!$C$31:$AJ$31</definedName>
    <definedName name="__4_0실마" localSheetId="2">#REF!</definedName>
    <definedName name="__4_0실마">#REF!</definedName>
    <definedName name="__6_0실적" localSheetId="2">#REF!</definedName>
    <definedName name="__6_0실적">#REF!</definedName>
    <definedName name="__7_????" localSheetId="2">#REF!</definedName>
    <definedName name="__7_????">#REF!</definedName>
    <definedName name="__A1" localSheetId="2" hidden="1">#REF!</definedName>
    <definedName name="__A1" hidden="1">#REF!</definedName>
    <definedName name="__a12" hidden="1">{"'Monthly 1997'!$A$3:$S$89"}</definedName>
    <definedName name="__a145" localSheetId="2">#REF!</definedName>
    <definedName name="__a145">#REF!</definedName>
    <definedName name="__a146" localSheetId="2">#REF!</definedName>
    <definedName name="__a146">#REF!</definedName>
    <definedName name="__a147" localSheetId="2">#REF!</definedName>
    <definedName name="__a147">#REF!</definedName>
    <definedName name="__A20" localSheetId="2">#REF!</definedName>
    <definedName name="__A20">#REF!</definedName>
    <definedName name="__A444444" localSheetId="2">[16]К.смета!#REF!</definedName>
    <definedName name="__A444444">[16]К.смета!#REF!</definedName>
    <definedName name="__A65555" localSheetId="2">#REF!</definedName>
    <definedName name="__A65555">#REF!</definedName>
    <definedName name="__A65655" localSheetId="2">#REF!</definedName>
    <definedName name="__A65655">#REF!</definedName>
    <definedName name="__A65900" localSheetId="2">#REF!</definedName>
    <definedName name="__A65900">#REF!</definedName>
    <definedName name="__A999999">#N/A</definedName>
    <definedName name="__add21" localSheetId="2" hidden="1">[14]tab17!#REF!</definedName>
    <definedName name="__add21" hidden="1">[14]tab17!#REF!</definedName>
    <definedName name="__ap2">#N/A</definedName>
    <definedName name="__AT1" hidden="1">{#N/A,#N/A,FALSE,"인원";#N/A,#N/A,FALSE,"비용2";#N/A,#N/A,FALSE,"비용1";#N/A,#N/A,FALSE,"비용";#N/A,#N/A,FALSE,"보증2";#N/A,#N/A,FALSE,"보증1";#N/A,#N/A,FALSE,"보증";#N/A,#N/A,FALSE,"손익1";#N/A,#N/A,FALSE,"손익";#N/A,#N/A,FALSE,"부서별매출";#N/A,#N/A,FALSE,"매출"}</definedName>
    <definedName name="_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_AT3" hidden="1">{#N/A,#N/A,FALSE,"인원";#N/A,#N/A,FALSE,"비용2";#N/A,#N/A,FALSE,"비용1";#N/A,#N/A,FALSE,"비용";#N/A,#N/A,FALSE,"보증2";#N/A,#N/A,FALSE,"보증1";#N/A,#N/A,FALSE,"보증";#N/A,#N/A,FALSE,"손익1";#N/A,#N/A,FALSE,"손익";#N/A,#N/A,FALSE,"부서별매출";#N/A,#N/A,FALSE,"매출"}</definedName>
    <definedName name="__B100000" localSheetId="2">#REF!</definedName>
    <definedName name="__B100000">#REF!</definedName>
    <definedName name="__B699999">'[13]ж а м и'!$B$12997</definedName>
    <definedName name="__B80000" localSheetId="2">#REF!</definedName>
    <definedName name="__B80000">#REF!</definedName>
    <definedName name="__B99999" localSheetId="2">#REF!</definedName>
    <definedName name="__B99999">#REF!</definedName>
    <definedName name="__C65537" localSheetId="2">#REF!</definedName>
    <definedName name="__C65537">#REF!</definedName>
    <definedName name="_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CT5" localSheetId="2">#REF!</definedName>
    <definedName name="__CT5">#REF!</definedName>
    <definedName name="__day3" localSheetId="2">#REF!</definedName>
    <definedName name="__day3">#REF!</definedName>
    <definedName name="__day4" localSheetId="2">#REF!</definedName>
    <definedName name="__day4">#REF!</definedName>
    <definedName name="_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I______AU__E" localSheetId="2">#REF!</definedName>
    <definedName name="__I______AU__E">#REF!</definedName>
    <definedName name="__INT2" hidden="1">{#N/A,#N/A,TRUE,"일정"}</definedName>
    <definedName name="__J200" hidden="1">{#N/A,#N/A,FALSE,"인원";#N/A,#N/A,FALSE,"비용2";#N/A,#N/A,FALSE,"비용1";#N/A,#N/A,FALSE,"비용";#N/A,#N/A,FALSE,"보증2";#N/A,#N/A,FALSE,"보증1";#N/A,#N/A,FALSE,"보증";#N/A,#N/A,FALSE,"손익1";#N/A,#N/A,FALSE,"손익";#N/A,#N/A,FALSE,"부서별매출";#N/A,#N/A,FALSE,"매출"}</definedName>
    <definedName name="__JAP97" localSheetId="2">#REF!</definedName>
    <definedName name="__JAP97">#REF!</definedName>
    <definedName name="__JAP98" localSheetId="2">#REF!</definedName>
    <definedName name="__JAP98">#REF!</definedName>
    <definedName name="__KOR97" localSheetId="2">#REF!</definedName>
    <definedName name="__KOR97">#REF!</definedName>
    <definedName name="__KOR98" localSheetId="2">#REF!</definedName>
    <definedName name="__KOR98">#REF!</definedName>
    <definedName name="__MCV1">[15]Q2!$E$64:$AH$64</definedName>
    <definedName name="__na1" localSheetId="2">#REF!</definedName>
    <definedName name="__na1">#REF!</definedName>
    <definedName name="__na2" localSheetId="2">#REF!</definedName>
    <definedName name="__na2">#REF!</definedName>
    <definedName name="__na3" localSheetId="2">#REF!</definedName>
    <definedName name="__na3">#REF!</definedName>
    <definedName name="__na5" localSheetId="2">#REF!</definedName>
    <definedName name="__na5">#REF!</definedName>
    <definedName name="__na6" localSheetId="2">#REF!</definedName>
    <definedName name="__na6">#REF!</definedName>
    <definedName name="__na7" localSheetId="2">#REF!</definedName>
    <definedName name="__na7">#REF!</definedName>
    <definedName name="__na8" localSheetId="2">#REF!</definedName>
    <definedName name="__na8">#REF!</definedName>
    <definedName name="_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NFT1" localSheetId="2">#REF!,#REF!,#REF!,#REF!</definedName>
    <definedName name="__NFT1">#REF!,#REF!,#REF!,#REF!</definedName>
    <definedName name="__Per2">#N/A</definedName>
    <definedName name="__RR2" hidden="1">{#N/A,#N/A,FALSE,"단축1";#N/A,#N/A,FALSE,"단축2";#N/A,#N/A,FALSE,"단축3";#N/A,#N/A,FALSE,"장축";#N/A,#N/A,FALSE,"4WD"}</definedName>
    <definedName name="__SPO1">#N/A</definedName>
    <definedName name="__SPO2">#N/A</definedName>
    <definedName name="_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Tir1" hidden="1">{#N/A,#N/A,TRUE,"일정"}</definedName>
    <definedName name="__Tit1">#N/A</definedName>
    <definedName name="__Tit2">#N/A</definedName>
    <definedName name="__Tit3">#N/A</definedName>
    <definedName name="__Tit4">#N/A</definedName>
    <definedName name="__top1">{30,140,350,160,"",""}</definedName>
    <definedName name="_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tt1" hidden="1">{#N/A,#N/A,TRUE,"일정"}</definedName>
    <definedName name="__tt195" localSheetId="2">#REF!</definedName>
    <definedName name="__tt195">#REF!</definedName>
    <definedName name="__TTT1" localSheetId="2">#REF!</definedName>
    <definedName name="__TTT1">#REF!</definedName>
    <definedName name="_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_veh1">[19]사양조정!$B$5:$B$8</definedName>
    <definedName name="__veh10">[19]사양조정!$K$5:$K$8</definedName>
    <definedName name="__veh2">[19]사양조정!$C$5:$C$8</definedName>
    <definedName name="__veh3">[19]사양조정!$D$5:$D$8</definedName>
    <definedName name="__veh4">[19]사양조정!$E$5:$E$8</definedName>
    <definedName name="__veh5">[19]사양조정!$F$5:$F$8</definedName>
    <definedName name="__veh6">[19]사양조정!$G$5:$G$8</definedName>
    <definedName name="__veh7">[19]사양조정!$H$5:$H$8</definedName>
    <definedName name="__veh8">[19]사양조정!$I$5:$I$8</definedName>
    <definedName name="__veh9">[19]사양조정!$J$5:$J$8</definedName>
    <definedName name="__xlfn.BAHTTEXT" hidden="1">#NAME?</definedName>
    <definedName name="__xlfn.RTD" hidden="1">#NAME?</definedName>
    <definedName name="_05_3_7" localSheetId="2">#REF!</definedName>
    <definedName name="_05_3_7">#REF!</definedName>
    <definedName name="_06_2_6" localSheetId="2">#REF!</definedName>
    <definedName name="_06_2_6">#REF!</definedName>
    <definedName name="_06_3_9" localSheetId="2">#REF!</definedName>
    <definedName name="_06_3_9">#REF!</definedName>
    <definedName name="_07_2_10" localSheetId="2">#REF!</definedName>
    <definedName name="_07_2_10">#REF!</definedName>
    <definedName name="_07_2_2" localSheetId="2">#REF!</definedName>
    <definedName name="_07_2_2">#REF!</definedName>
    <definedName name="_07_2_3" localSheetId="2">#REF!</definedName>
    <definedName name="_07_2_3">#REF!</definedName>
    <definedName name="_07_2_7" localSheetId="2">#REF!</definedName>
    <definedName name="_07_2_7">#REF!</definedName>
    <definedName name="_08" localSheetId="2">#REF!</definedName>
    <definedName name="_08">#REF!</definedName>
    <definedName name="_088" localSheetId="2">#REF!</definedName>
    <definedName name="_088">#REF!</definedName>
    <definedName name="_1_0Print_Area" localSheetId="2">#REF!</definedName>
    <definedName name="_1_0Print_Area">#REF!</definedName>
    <definedName name="_10" localSheetId="2">#REF!</definedName>
    <definedName name="_10">#REF!</definedName>
    <definedName name="_10_??" hidden="1">{#N/A,#N/A,FALSE,"??";#N/A,#N/A,FALSE,"??2";#N/A,#N/A,FALSE,"??1";#N/A,#N/A,FALSE,"??";#N/A,#N/A,FALSE,"??2";#N/A,#N/A,FALSE,"??1";#N/A,#N/A,FALSE,"??";#N/A,#N/A,FALSE,"??1";#N/A,#N/A,FALSE,"??";#N/A,#N/A,FALSE,"?????";#N/A,#N/A,FALSE,"??"}</definedName>
    <definedName name="_10_????" localSheetId="2">#REF!</definedName>
    <definedName name="_10_????">#REF!</definedName>
    <definedName name="_10__123Graph_AREALEX_WAGE" localSheetId="2" hidden="1">'[20]tab 19'!#REF!</definedName>
    <definedName name="_10__123Graph_AREALEX_WAGE" hidden="1">'[20]tab 19'!#REF!</definedName>
    <definedName name="_10__123Graph_BCHART_2" hidden="1">[18]A!$C$36:$AJ$36</definedName>
    <definedName name="_10__123Graph_BREALEX_WAGE" localSheetId="2" hidden="1">#REF!</definedName>
    <definedName name="_10__123Graph_BREALEX_WAGE" hidden="1">#REF!</definedName>
    <definedName name="_10_апрел_куни" localSheetId="2">#REF!</definedName>
    <definedName name="_10_апрел_куни">#REF!</definedName>
    <definedName name="_100_0누실적" localSheetId="2">#REF!</definedName>
    <definedName name="_100_0누실적">#REF!</definedName>
    <definedName name="_100_0실적마" localSheetId="2">#REF!</definedName>
    <definedName name="_100_0실적마">#REF!</definedName>
    <definedName name="_101_0실기버" localSheetId="2">#REF!</definedName>
    <definedName name="_101_0실기버">#REF!</definedName>
    <definedName name="_102_0실적마" localSheetId="2">#REF!</definedName>
    <definedName name="_102_0실적마">#REF!</definedName>
    <definedName name="_102ОБЛАСТЬ_ПЕЌАТ" localSheetId="2">#REF!</definedName>
    <definedName name="_102ОБЛАСТЬ_ПЕЌАТ">#REF!</definedName>
    <definedName name="_1048__0_S" localSheetId="2" hidden="1">#REF!</definedName>
    <definedName name="_1048__0_S" hidden="1">#REF!</definedName>
    <definedName name="_104ОБЛАСТЬ_ПЕЌАТ" localSheetId="2">#REF!</definedName>
    <definedName name="_104ОБЛАСТЬ_ПЕЌАТ">#REF!</definedName>
    <definedName name="_1050__0_S" localSheetId="2" hidden="1">#REF!</definedName>
    <definedName name="_1050__0_S" hidden="1">#REF!</definedName>
    <definedName name="_1053__0_S" localSheetId="2" hidden="1">#REF!</definedName>
    <definedName name="_1053__0_S" hidden="1">#REF!</definedName>
    <definedName name="_10B00__25__.DATABASEUPLOAD" localSheetId="2">[21]!'[B00 (25)].DATABASEUPLOAD'</definedName>
    <definedName name="_10B00__25__.DATABASEUPLOAD">[21]!'[B00 (25)].DATABASEUPLOAD'</definedName>
    <definedName name="_11_???" hidden="1">{#N/A,#N/A,FALSE,"??????? (5)";#N/A,#N/A,FALSE,"??????? (7)";#N/A,#N/A,FALSE,"??????? (6)";#N/A,#N/A,FALSE,"??????? (2)";#N/A,#N/A,FALSE,"???????";#N/A,#N/A,FALSE,"???????";#N/A,#N/A,FALSE,"???????";#N/A,#N/A,FALSE,"???????";#N/A,#N/A,FALSE,"???????";#N/A,#N/A,FALSE,"????? (2)";#N/A,#N/A,FALSE,"96 ????";#N/A,#N/A,FALSE,"????";#N/A,#N/A,FALSE,"??";#N/A,#N/A,FALSE,"??";#N/A,#N/A,FALSE,"??????"}</definedName>
    <definedName name="_11__123Graph_BCHART_1" hidden="1">[18]A!$C$28:$AJ$28</definedName>
    <definedName name="_111" localSheetId="2">#REF!</definedName>
    <definedName name="_111">#REF!</definedName>
    <definedName name="_11B00__26__.DATABASEUPLOAD" localSheetId="2">[21]!'[B00 (26)].DATABASEUPLOAD'</definedName>
    <definedName name="_11B00__26__.DATABASEUPLOAD">[21]!'[B00 (26)].DATABASEUPLOAD'</definedName>
    <definedName name="_12" localSheetId="2">#REF!</definedName>
    <definedName name="_12">#REF!</definedName>
    <definedName name="_12_???" hidden="1">{#N/A,#N/A,FALSE,"??????? (5)";#N/A,#N/A,FALSE,"??????? (7)";#N/A,#N/A,FALSE,"??????? (6)";#N/A,#N/A,FALSE,"??????? (2)";#N/A,#N/A,FALSE,"???????";#N/A,#N/A,FALSE,"???????";#N/A,#N/A,FALSE,"???????";#N/A,#N/A,FALSE,"???????";#N/A,#N/A,FALSE,"???????";#N/A,#N/A,FALSE,"????? (2)";#N/A,#N/A,FALSE,"96 ????";#N/A,#N/A,FALSE,"????";#N/A,#N/A,FALSE,"??";#N/A,#N/A,FALSE,"??";#N/A,#N/A,FALSE,"??????"}</definedName>
    <definedName name="_12__123Graph_BREALEX_WAGE" localSheetId="2" hidden="1">#REF!</definedName>
    <definedName name="_12__123Graph_BREALEX_WAGE" hidden="1">#REF!</definedName>
    <definedName name="_12__123Graph_CCHART_1" hidden="1">[18]A!$C$24:$AJ$24</definedName>
    <definedName name="_12B00__27__.DATABASEUPLOAD" localSheetId="2">[21]!'[B00 (27)].DATABASEUPLOAD'</definedName>
    <definedName name="_12B00__27__.DATABASEUPLOAD">[21]!'[B00 (27)].DATABASEUPLOAD'</definedName>
    <definedName name="_13__123Graph_BCHART_1" hidden="1">[18]A!$C$28:$AJ$28</definedName>
    <definedName name="_136_0_0입" localSheetId="2">#REF!</definedName>
    <definedName name="_136_0_0입">#REF!</definedName>
    <definedName name="_138_0_0차" localSheetId="2">#REF!</definedName>
    <definedName name="_138_0_0차">#REF!</definedName>
    <definedName name="_13B00__3__.DATABASEUPLOAD" localSheetId="2">[21]!'[B00 (3)].DATABASEUPLOAD'</definedName>
    <definedName name="_13B00__3__.DATABASEUPLOAD">[21]!'[B00 (3)].DATABASEUPLOAD'</definedName>
    <definedName name="_14" localSheetId="2">#REF!</definedName>
    <definedName name="_14">#REF!</definedName>
    <definedName name="_14__123Graph_BCHART_2" hidden="1">[18]A!$C$36:$AJ$36</definedName>
    <definedName name="_14__123Graph_CCHART_1" hidden="1">[18]A!$C$24:$AJ$24</definedName>
    <definedName name="_14__123Graph_CCHART_2" hidden="1">[18]A!$C$38:$AJ$38</definedName>
    <definedName name="_144_0계기" localSheetId="2">#REF!</definedName>
    <definedName name="_144_0계기">#REF!</definedName>
    <definedName name="_146_0계기en" localSheetId="2">#REF!</definedName>
    <definedName name="_146_0계기en">#REF!</definedName>
    <definedName name="_148_0누계기" localSheetId="2">#REF!</definedName>
    <definedName name="_148_0누계기">#REF!</definedName>
    <definedName name="_14B00__4__.DATABASEUPLOAD" localSheetId="2">[21]!'[B00 (4)].DATABASEUPLOAD'</definedName>
    <definedName name="_14B00__4__.DATABASEUPLOAD">[21]!'[B00 (4)].DATABASEUPLOAD'</definedName>
    <definedName name="_150_0누계생" localSheetId="2">#REF!</definedName>
    <definedName name="_150_0누계생">#REF!</definedName>
    <definedName name="_152_0누실마" localSheetId="2">#REF!</definedName>
    <definedName name="_152_0누실마">#REF!</definedName>
    <definedName name="_154_0누실적" localSheetId="2">#REF!</definedName>
    <definedName name="_154_0누실적">#REF!</definedName>
    <definedName name="_156_0실기버" localSheetId="2">#REF!</definedName>
    <definedName name="_156_0실기버">#REF!</definedName>
    <definedName name="_158_0실적마" localSheetId="2">#REF!</definedName>
    <definedName name="_158_0실적마">#REF!</definedName>
    <definedName name="_15B00__40__.DATABASEUPLOAD" localSheetId="2">[21]!'[B00 (40)].DATABASEUPLOAD'</definedName>
    <definedName name="_15B00__40__.DATABASEUPLOAD">[21]!'[B00 (40)].DATABASEUPLOAD'</definedName>
    <definedName name="_16_??" hidden="1">{#N/A,#N/A,FALSE,"??";#N/A,#N/A,FALSE,"??2";#N/A,#N/A,FALSE,"??1";#N/A,#N/A,FALSE,"??";#N/A,#N/A,FALSE,"??2";#N/A,#N/A,FALSE,"??1";#N/A,#N/A,FALSE,"??";#N/A,#N/A,FALSE,"??1";#N/A,#N/A,FALSE,"??";#N/A,#N/A,FALSE,"?????";#N/A,#N/A,FALSE,"??"}</definedName>
    <definedName name="_16__123Graph_BCHART_2" hidden="1">[18]A!$C$36:$AJ$36</definedName>
    <definedName name="_16__123Graph_BREALEX_WAGE" localSheetId="2" hidden="1">#REF!</definedName>
    <definedName name="_16__123Graph_BREALEX_WAGE" hidden="1">#REF!</definedName>
    <definedName name="_16__123Graph_CCHART_2" hidden="1">[18]A!$C$38:$AJ$38</definedName>
    <definedName name="_16__123Graph_XCHART_1" hidden="1">[18]A!$C$5:$AJ$5</definedName>
    <definedName name="_162ОБЛАСТЬ_ПЕЌАТ" localSheetId="2">#REF!</definedName>
    <definedName name="_162ОБЛАСТЬ_ПЕЌАТ">#REF!</definedName>
    <definedName name="_1685__0_S" localSheetId="2" hidden="1">#REF!</definedName>
    <definedName name="_1685__0_S" hidden="1">#REF!</definedName>
    <definedName name="_16B00__44__.DATABASEUPLOAD" localSheetId="2">[21]!'[B00 (44)].DATABASEUPLOAD'</definedName>
    <definedName name="_16B00__44__.DATABASEUPLOAD">[21]!'[B00 (44)].DATABASEUPLOAD'</definedName>
    <definedName name="_17B00__45__.DATABASEUPLOAD" localSheetId="2">[21]!'[B00 (45)].DATABASEUPLOAD'</definedName>
    <definedName name="_17B00__45__.DATABASEUPLOAD">[21]!'[B00 (45)].DATABASEUPLOAD'</definedName>
    <definedName name="_18_???" hidden="1">{#N/A,#N/A,FALSE,"??????? (5)";#N/A,#N/A,FALSE,"??????? (7)";#N/A,#N/A,FALSE,"??????? (6)";#N/A,#N/A,FALSE,"??????? (2)";#N/A,#N/A,FALSE,"???????";#N/A,#N/A,FALSE,"???????";#N/A,#N/A,FALSE,"???????";#N/A,#N/A,FALSE,"???????";#N/A,#N/A,FALSE,"???????";#N/A,#N/A,FALSE,"????? (2)";#N/A,#N/A,FALSE,"96 ????";#N/A,#N/A,FALSE,"????";#N/A,#N/A,FALSE,"??";#N/A,#N/A,FALSE,"??";#N/A,#N/A,FALSE,"??????"}</definedName>
    <definedName name="_18__123Graph_XCHART_1" hidden="1">[18]A!$C$5:$AJ$5</definedName>
    <definedName name="_18__123Graph_XCHART_2" hidden="1">[18]A!$C$39:$AJ$39</definedName>
    <definedName name="_183_0_0입" localSheetId="2">#REF!</definedName>
    <definedName name="_183_0_0입">#REF!</definedName>
    <definedName name="_186_0_0차" localSheetId="2">#REF!</definedName>
    <definedName name="_186_0_0차">#REF!</definedName>
    <definedName name="_18B00__46__.DATABASEUPLOAD" localSheetId="2">[21]!'[B00 (46)].DATABASEUPLOAD'</definedName>
    <definedName name="_18B00__46__.DATABASEUPLOAD">[21]!'[B00 (46)].DATABASEUPLOAD'</definedName>
    <definedName name="_19__123Graph_CCHART_1" hidden="1">[18]A!$C$24:$AJ$24</definedName>
    <definedName name="_19__123Graph_XREALEX_WAGE" localSheetId="2" hidden="1">#REF!</definedName>
    <definedName name="_19__123Graph_XREALEX_WAGE" hidden="1">#REF!</definedName>
    <definedName name="_195_0계기" localSheetId="2">#REF!</definedName>
    <definedName name="_195_0계기">#REF!</definedName>
    <definedName name="_198_0계기en" localSheetId="2">#REF!</definedName>
    <definedName name="_198_0계기en">#REF!</definedName>
    <definedName name="_19B00__48__.DATABASEUPLOAD" localSheetId="2">[21]!'[B00 (48)].DATABASEUPLOAD'</definedName>
    <definedName name="_19B00__48__.DATABASEUPLOAD">[21]!'[B00 (48)].DATABASEUPLOAD'</definedName>
    <definedName name="_2" localSheetId="2" hidden="1">#REF!</definedName>
    <definedName name="_2" hidden="1">#REF!</definedName>
    <definedName name="_2_????" localSheetId="2">#REF!</definedName>
    <definedName name="_2_????">#REF!</definedName>
    <definedName name="_2__123Graph_ACHART_1" hidden="1">[18]A!$C$31:$AJ$31</definedName>
    <definedName name="_2_0Print_Area" localSheetId="2">#REF!</definedName>
    <definedName name="_2_0Print_Area">#REF!</definedName>
    <definedName name="_2_0실마" localSheetId="2">#REF!</definedName>
    <definedName name="_2_0실마">#REF!</definedName>
    <definedName name="_20" localSheetId="2">#REF!</definedName>
    <definedName name="_20">#REF!</definedName>
    <definedName name="_20__123Graph_BREALEX_WAGE" localSheetId="2" hidden="1">#REF!</definedName>
    <definedName name="_20__123Graph_BREALEX_WAGE" hidden="1">#REF!</definedName>
    <definedName name="_20__123Graph_XCHART_2" hidden="1">[18]A!$C$39:$AJ$39</definedName>
    <definedName name="_201_0누계기" localSheetId="2">#REF!</definedName>
    <definedName name="_201_0누계기">#REF!</definedName>
    <definedName name="_204_0누계생" localSheetId="2">#REF!</definedName>
    <definedName name="_204_0누계생">#REF!</definedName>
    <definedName name="_207_0누실마" localSheetId="2">#REF!</definedName>
    <definedName name="_207_0누실마">#REF!</definedName>
    <definedName name="_20B00__5__.DATABASEUPLOAD" localSheetId="2">[21]!'[B00 (5)].DATABASEUPLOAD'</definedName>
    <definedName name="_20B00__5__.DATABASEUPLOAD">[21]!'[B00 (5)].DATABASEUPLOAD'</definedName>
    <definedName name="_210_0누실적" localSheetId="2">#REF!</definedName>
    <definedName name="_210_0누실적">#REF!</definedName>
    <definedName name="_213_0실기버" localSheetId="2">#REF!</definedName>
    <definedName name="_213_0실기버">#REF!</definedName>
    <definedName name="_216_0실적마" localSheetId="2">#REF!</definedName>
    <definedName name="_216_0실적마">#REF!</definedName>
    <definedName name="_21B00__50__.DATABASEUPLOAD" localSheetId="2">[21]!'[B00 (50)].DATABASEUPLOAD'</definedName>
    <definedName name="_21B00__50__.DATABASEUPLOAD">[21]!'[B00 (50)].DATABASEUPLOAD'</definedName>
    <definedName name="_22__123Graph_CCHART_2" hidden="1">[18]A!$C$38:$AJ$38</definedName>
    <definedName name="_22__123Graph_XREALEX_WAGE" localSheetId="2" hidden="1">#REF!</definedName>
    <definedName name="_22__123Graph_XREALEX_WAGE" hidden="1">#REF!</definedName>
    <definedName name="_222ОБЛАСТЬ_ПЕЌАТ" localSheetId="2">#REF!</definedName>
    <definedName name="_222ОБЛАСТЬ_ПЕЌАТ">#REF!</definedName>
    <definedName name="_22B00__51__.DATABASEUPLOAD" localSheetId="2">[21]!'[B00 (51)].DATABASEUPLOAD'</definedName>
    <definedName name="_22B00__51__.DATABASEUPLOAD">[21]!'[B00 (51)].DATABASEUPLOAD'</definedName>
    <definedName name="_23__123Graph_CCHART_1" hidden="1">[18]A!$C$24:$AJ$24</definedName>
    <definedName name="_23B00__57__.DATABASEUPLOAD" localSheetId="2">[21]!'[B00 (57)].DATABASEUPLOAD'</definedName>
    <definedName name="_23B00__57__.DATABASEUPLOAD">[21]!'[B00 (57)].DATABASEUPLOAD'</definedName>
    <definedName name="_24B00__6__.DATABASEUPLOAD" localSheetId="2">[21]!'[B00 (6)].DATABASEUPLOAD'</definedName>
    <definedName name="_24B00__6__.DATABASEUPLOAD">[21]!'[B00 (6)].DATABASEUPLOAD'</definedName>
    <definedName name="_25__123Graph_XCHART_1" hidden="1">[18]A!$C$5:$AJ$5</definedName>
    <definedName name="_25B00__60__.DATABASEUPLOAD" localSheetId="2">[21]!'[B00 (60)].DATABASEUPLOAD'</definedName>
    <definedName name="_25B00__60__.DATABASEUPLOAD">[21]!'[B00 (60)].DATABASEUPLOAD'</definedName>
    <definedName name="_26__123Graph_CCHART_2" hidden="1">[18]A!$C$38:$AJ$38</definedName>
    <definedName name="_26B00__61__.DATABASEUPLOAD" localSheetId="2">[21]!'[B00 (61)].DATABASEUPLOAD'</definedName>
    <definedName name="_26B00__61__.DATABASEUPLOAD">[21]!'[B00 (61)].DATABASEUPLOAD'</definedName>
    <definedName name="_27B00__62__.DATABASEUPLOAD" localSheetId="2">[21]!'[B00 (62)].DATABASEUPLOAD'</definedName>
    <definedName name="_27B00__62__.DATABASEUPLOAD">[21]!'[B00 (62)].DATABASEUPLOAD'</definedName>
    <definedName name="_28__123Graph_XCHART_2" hidden="1">[18]A!$C$39:$AJ$39</definedName>
    <definedName name="_28B00__7__.DATABASEUPLOAD" localSheetId="2">[21]!'[B00 (7)].DATABASEUPLOAD'</definedName>
    <definedName name="_28B00__7__.DATABASEUPLOAD">[21]!'[B00 (7)].DATABASEUPLOAD'</definedName>
    <definedName name="_29__123Graph_XCHART_1" hidden="1">[18]A!$C$5:$AJ$5</definedName>
    <definedName name="_29B00__8__.DATABASEUPLOAD" localSheetId="2">[21]!'[B00 (8)].DATABASEUPLOAD'</definedName>
    <definedName name="_29B00__8__.DATABASEUPLOAD">[21]!'[B00 (8)].DATABASEUPLOAD'</definedName>
    <definedName name="_3_?вапп">#N/A</definedName>
    <definedName name="_3__123Graph_ACHART_1" hidden="1">[18]A!$C$31:$AJ$31</definedName>
    <definedName name="_3_0Print_Area" localSheetId="2">#REF!</definedName>
    <definedName name="_3_0Print_Area">#REF!</definedName>
    <definedName name="_3_0실마" localSheetId="2">#REF!</definedName>
    <definedName name="_3_0실마">#REF!</definedName>
    <definedName name="_3_0실적" localSheetId="2">#REF!</definedName>
    <definedName name="_3_0실적">#REF!</definedName>
    <definedName name="_30" localSheetId="2">#REF!</definedName>
    <definedName name="_30">#REF!</definedName>
    <definedName name="_30__123Graph_XREALEX_WAGE" localSheetId="2" hidden="1">#REF!</definedName>
    <definedName name="_30__123Graph_XREALEX_WAGE" hidden="1">#REF!</definedName>
    <definedName name="_30B00__9__.DATABASEUPLOAD" localSheetId="2">[21]!'[B00 (9)].DATABASEUPLOAD'</definedName>
    <definedName name="_30B00__9__.DATABASEUPLOAD">[21]!'[B00 (9)].DATABASEUPLOAD'</definedName>
    <definedName name="_31C00__1__.DATABASEUPLOAD" localSheetId="2">[21]!'[C00 (1)].DATABASEUPLOAD'</definedName>
    <definedName name="_31C00__1__.DATABASEUPLOAD">[21]!'[C00 (1)].DATABASEUPLOAD'</definedName>
    <definedName name="_32__123Graph_XCHART_2" hidden="1">[18]A!$C$39:$AJ$39</definedName>
    <definedName name="_32C00__12__.DATABASEUPLOAD" localSheetId="2">[21]!'[C00 (12)].DATABASEUPLOAD'</definedName>
    <definedName name="_32C00__12__.DATABASEUPLOAD">[21]!'[C00 (12)].DATABASEUPLOAD'</definedName>
    <definedName name="_33C00__13__.DATABASEUPLOAD" localSheetId="2">[21]!'[C00 (13)].DATABASEUPLOAD'</definedName>
    <definedName name="_33C00__13__.DATABASEUPLOAD">[21]!'[C00 (13)].DATABASEUPLOAD'</definedName>
    <definedName name="_34C00__14__.DATABASEUPLOAD" localSheetId="2">[21]!'[C00 (14)].DATABASEUPLOAD'</definedName>
    <definedName name="_34C00__14__.DATABASEUPLOAD">[21]!'[C00 (14)].DATABASEUPLOAD'</definedName>
    <definedName name="_35_??" hidden="1">{#N/A,#N/A,FALSE,"??";#N/A,#N/A,FALSE,"??2";#N/A,#N/A,FALSE,"??1";#N/A,#N/A,FALSE,"??";#N/A,#N/A,FALSE,"??2";#N/A,#N/A,FALSE,"??1";#N/A,#N/A,FALSE,"??";#N/A,#N/A,FALSE,"??1";#N/A,#N/A,FALSE,"??";#N/A,#N/A,FALSE,"?????";#N/A,#N/A,FALSE,"??"}</definedName>
    <definedName name="_35C00__2__.DATABASEUPLOAD" localSheetId="2">[21]!'[C00 (2)].DATABASEUPLOAD'</definedName>
    <definedName name="_35C00__2__.DATABASEUPLOAD">[21]!'[C00 (2)].DATABASEUPLOAD'</definedName>
    <definedName name="_36__123Graph_XREALEX_WAGE" localSheetId="2" hidden="1">#REF!</definedName>
    <definedName name="_36__123Graph_XREALEX_WAGE" hidden="1">#REF!</definedName>
    <definedName name="_36C00__20__.DATABASEUPLOAD" localSheetId="2">[21]!'[C00 (20)].DATABASEUPLOAD'</definedName>
    <definedName name="_36C00__20__.DATABASEUPLOAD">[21]!'[C00 (20)].DATABASEUPLOAD'</definedName>
    <definedName name="_37C00__22__.DATABASEUPLOAD" localSheetId="2">[21]!'[C00 (22)].DATABASEUPLOAD'</definedName>
    <definedName name="_37C00__22__.DATABASEUPLOAD">[21]!'[C00 (22)].DATABASEUPLOAD'</definedName>
    <definedName name="_38_???" hidden="1">{#N/A,#N/A,FALSE,"??????? (5)";#N/A,#N/A,FALSE,"??????? (7)";#N/A,#N/A,FALSE,"??????? (6)";#N/A,#N/A,FALSE,"??????? (2)";#N/A,#N/A,FALSE,"???????";#N/A,#N/A,FALSE,"???????";#N/A,#N/A,FALSE,"???????";#N/A,#N/A,FALSE,"???????";#N/A,#N/A,FALSE,"???????";#N/A,#N/A,FALSE,"????? (2)";#N/A,#N/A,FALSE,"96 ????";#N/A,#N/A,FALSE,"????";#N/A,#N/A,FALSE,"??";#N/A,#N/A,FALSE,"??";#N/A,#N/A,FALSE,"??????"}</definedName>
    <definedName name="_38C00__5__.DATABASEUPLOAD" localSheetId="2">[21]!'[C00 (5)].DATABASEUPLOAD'</definedName>
    <definedName name="_38C00__5__.DATABASEUPLOAD">[21]!'[C00 (5)].DATABASEUPLOAD'</definedName>
    <definedName name="_39C00__7__.DATABASEUPLOAD" localSheetId="2">[21]!'[C00 (7)].DATABASEUPLOAD'</definedName>
    <definedName name="_39C00__7__.DATABASEUPLOAD">[21]!'[C00 (7)].DATABASEUPLOAD'</definedName>
    <definedName name="_3B00__10__.DATABASEUPLOAD" localSheetId="2">[21]!'[B00 (10)].DATABASEUPLOAD'</definedName>
    <definedName name="_3B00__10__.DATABASEUPLOAD">[21]!'[B00 (10)].DATABASEUPLOAD'</definedName>
    <definedName name="_4" localSheetId="2">#REF!</definedName>
    <definedName name="_4">#REF!</definedName>
    <definedName name="_4_????" localSheetId="2">#REF!</definedName>
    <definedName name="_4_????">#REF!</definedName>
    <definedName name="_4__123Graph_ACHART_2" hidden="1">[18]A!$C$31:$AJ$31</definedName>
    <definedName name="_4_0실마" localSheetId="2">#REF!</definedName>
    <definedName name="_4_0실마">#REF!</definedName>
    <definedName name="_4_0실적" localSheetId="2">#REF!</definedName>
    <definedName name="_4_0실적">#REF!</definedName>
    <definedName name="_40" localSheetId="2">#REF!</definedName>
    <definedName name="_40">#REF!</definedName>
    <definedName name="_40_0실마" localSheetId="2">#REF!</definedName>
    <definedName name="_40_0실마">#REF!</definedName>
    <definedName name="_40D00__1__.DATABASEUPLOAD" localSheetId="2">[21]!'[D00 (1)].DATABASEUPLOAD'</definedName>
    <definedName name="_40D00__1__.DATABASEUPLOAD">[21]!'[D00 (1)].DATABASEUPLOAD'</definedName>
    <definedName name="_41D00__10__.DATABASEUPLOAD" localSheetId="2">[21]!'[D00 (10)].DATABASEUPLOAD'</definedName>
    <definedName name="_41D00__10__.DATABASEUPLOAD">[21]!'[D00 (10)].DATABASEUPLOAD'</definedName>
    <definedName name="_42D00__2__.DATABASEUPLOAD" localSheetId="2">[21]!'[D00 (2)].DATABASEUPLOAD'</definedName>
    <definedName name="_42D00__2__.DATABASEUPLOAD">[21]!'[D00 (2)].DATABASEUPLOAD'</definedName>
    <definedName name="_43_??" hidden="1">{#N/A,#N/A,FALSE,"??";#N/A,#N/A,FALSE,"??2";#N/A,#N/A,FALSE,"??1";#N/A,#N/A,FALSE,"??";#N/A,#N/A,FALSE,"??2";#N/A,#N/A,FALSE,"??1";#N/A,#N/A,FALSE,"??";#N/A,#N/A,FALSE,"??1";#N/A,#N/A,FALSE,"??";#N/A,#N/A,FALSE,"?????";#N/A,#N/A,FALSE,"??"}</definedName>
    <definedName name="_435__0_S" localSheetId="2" hidden="1">#REF!</definedName>
    <definedName name="_435__0_S" hidden="1">#REF!</definedName>
    <definedName name="_43D00__7__.DATABASEUPLOAD" localSheetId="2">[21]!'[D00 (7)].DATABASEUPLOAD'</definedName>
    <definedName name="_43D00__7__.DATABASEUPLOAD">[21]!'[D00 (7)].DATABASEUPLOAD'</definedName>
    <definedName name="_440__0_S" localSheetId="2" hidden="1">#REF!</definedName>
    <definedName name="_440__0_S" hidden="1">#REF!</definedName>
    <definedName name="_44D00__9__.DATABASEUPLOAD" localSheetId="2">[21]!'[D00 (9)].DATABASEUPLOAD'</definedName>
    <definedName name="_44D00__9__.DATABASEUPLOAD">[21]!'[D00 (9)].DATABASEUPLOAD'</definedName>
    <definedName name="_45_???" hidden="1">{#N/A,#N/A,FALSE,"??????? (5)";#N/A,#N/A,FALSE,"??????? (7)";#N/A,#N/A,FALSE,"??????? (6)";#N/A,#N/A,FALSE,"??????? (2)";#N/A,#N/A,FALSE,"???????";#N/A,#N/A,FALSE,"???????";#N/A,#N/A,FALSE,"???????";#N/A,#N/A,FALSE,"???????";#N/A,#N/A,FALSE,"???????";#N/A,#N/A,FALSE,"????? (2)";#N/A,#N/A,FALSE,"96 ????";#N/A,#N/A,FALSE,"????";#N/A,#N/A,FALSE,"??";#N/A,#N/A,FALSE,"??";#N/A,#N/A,FALSE,"??????"}</definedName>
    <definedName name="_457_0_0입" localSheetId="2">#REF!</definedName>
    <definedName name="_457_0_0입">#REF!</definedName>
    <definedName name="_45Module4_B001__.LOGIN">[21]!'[Module4(B001)].LOGIN'</definedName>
    <definedName name="_465_0_0차" localSheetId="2">#REF!</definedName>
    <definedName name="_465_0_0차">#REF!</definedName>
    <definedName name="_46Module4_B0017__.LOGIN">[21]!'[Module4(B0017)].LOGIN'</definedName>
    <definedName name="_47Module4_B002__.LOGIN">[21]!'[Module4(B002)].LOGIN'</definedName>
    <definedName name="_48_0실적" localSheetId="2">#REF!</definedName>
    <definedName name="_48_0실적">#REF!</definedName>
    <definedName name="_489_0계기" localSheetId="2">#REF!</definedName>
    <definedName name="_489_0계기">#REF!</definedName>
    <definedName name="_48Module4_B0025__.LOGIN">[21]!'[Module4(B0025)].LOGIN'</definedName>
    <definedName name="_497_0계기en" localSheetId="2">#REF!</definedName>
    <definedName name="_497_0계기en">#REF!</definedName>
    <definedName name="_49Module4_B0026__.LOGIN">[21]!'[Module4(B0026)].LOGIN'</definedName>
    <definedName name="_4B00__11__.DATABASEUPLOAD" localSheetId="2">[21]!'[B00 (11)].DATABASEUPLOAD'</definedName>
    <definedName name="_4B00__11__.DATABASEUPLOAD">[21]!'[B00 (11)].DATABASEUPLOAD'</definedName>
    <definedName name="_5_????" localSheetId="2">#REF!</definedName>
    <definedName name="_5_????">#REF!</definedName>
    <definedName name="_5__123Graph_AREALEX_WAGE" localSheetId="2" hidden="1">'[20]tab 19'!#REF!</definedName>
    <definedName name="_5__123Graph_AREALEX_WAGE" hidden="1">'[20]tab 19'!#REF!</definedName>
    <definedName name="_505_0누계기" localSheetId="2">#REF!</definedName>
    <definedName name="_505_0누계기">#REF!</definedName>
    <definedName name="_50Module4_B0027__.LOGIN">[21]!'[Module4(B0027)].LOGIN'</definedName>
    <definedName name="_513_0누계생" localSheetId="2">#REF!</definedName>
    <definedName name="_513_0누계생">#REF!</definedName>
    <definedName name="_51Module4_B003__.LOGIN">[21]!'[Module4(B003)].LOGIN'</definedName>
    <definedName name="_521_0누실마" localSheetId="2">#REF!</definedName>
    <definedName name="_521_0누실마">#REF!</definedName>
    <definedName name="_529_0누실적" localSheetId="2">#REF!</definedName>
    <definedName name="_529_0누실적">#REF!</definedName>
    <definedName name="_52Module4_B004__.LOGIN">[21]!'[Module4(B004)].LOGIN'</definedName>
    <definedName name="_537_0실기버" localSheetId="2">#REF!</definedName>
    <definedName name="_537_0실기버">#REF!</definedName>
    <definedName name="_53Module4_B005__.LOGIN">[21]!'[Module4(B005)].LOGIN'</definedName>
    <definedName name="_545_0실적마" localSheetId="2">#REF!</definedName>
    <definedName name="_545_0실적마">#REF!</definedName>
    <definedName name="_54Module4_B006__.LOGIN">[21]!'[Module4(B006)].LOGIN'</definedName>
    <definedName name="_55Module4_B007__.LOGIN">[21]!'[Module4(B007)].LOGIN'</definedName>
    <definedName name="_56_????" localSheetId="2">#REF!</definedName>
    <definedName name="_56_????">#REF!</definedName>
    <definedName name="_569ОБЛАСТЬ_ПЕЌАТ" localSheetId="2">#REF!</definedName>
    <definedName name="_569ОБЛАСТЬ_ПЕЌАТ">#REF!</definedName>
    <definedName name="_56Module4_B008__.LOGIN">[21]!'[Module4(B008)].LOGIN'</definedName>
    <definedName name="_57Module4_B009__.LOGIN">[21]!'[Module4(B009)].LOGIN'</definedName>
    <definedName name="_583__0_S" localSheetId="2" hidden="1">#REF!</definedName>
    <definedName name="_583__0_S" hidden="1">#REF!</definedName>
    <definedName name="_58Module4_B010__.LOGIN">[21]!'[Module4(B010)].LOGIN'</definedName>
    <definedName name="_59Module4_B011__.LOGIN">[21]!'[Module4(B011)].LOGIN'</definedName>
    <definedName name="_5B00__16__.DATABASEUPLOAD" localSheetId="2">[21]!'[B00 (16)].DATABASEUPLOAD'</definedName>
    <definedName name="_5B00__16__.DATABASEUPLOAD">[21]!'[B00 (16)].DATABASEUPLOAD'</definedName>
    <definedName name="_6" localSheetId="2">#REF!</definedName>
    <definedName name="_6">#REF!</definedName>
    <definedName name="_6__123Graph_ACHART_2" hidden="1">[18]A!$C$31:$AJ$31</definedName>
    <definedName name="_6__123Graph_AREALEX_WAGE" localSheetId="2" hidden="1">'[22]tab 19'!#REF!</definedName>
    <definedName name="_6__123Graph_AREALEX_WAGE" hidden="1">'[22]tab 19'!#REF!</definedName>
    <definedName name="_6_0실마" localSheetId="2">#REF!</definedName>
    <definedName name="_6_0실마">#REF!</definedName>
    <definedName name="_6_0실적" localSheetId="2">#REF!</definedName>
    <definedName name="_6_0실적">#REF!</definedName>
    <definedName name="_60Module4_B016__.LOGIN">[21]!'[Module4(B016)].LOGIN'</definedName>
    <definedName name="_61Module4_B021__.LOGIN">[21]!'[Module4(B021)].LOGIN'</definedName>
    <definedName name="_6260__0_S" localSheetId="2" hidden="1">#REF!</definedName>
    <definedName name="_6260__0_S" hidden="1">#REF!</definedName>
    <definedName name="_62Module4_B022__.LOGIN">[21]!'[Module4(B022)].LOGIN'</definedName>
    <definedName name="_63_??" hidden="1">{#N/A,#N/A,FALSE,"??";#N/A,#N/A,FALSE,"??2";#N/A,#N/A,FALSE,"??1";#N/A,#N/A,FALSE,"??";#N/A,#N/A,FALSE,"??2";#N/A,#N/A,FALSE,"??1";#N/A,#N/A,FALSE,"??";#N/A,#N/A,FALSE,"??1";#N/A,#N/A,FALSE,"??";#N/A,#N/A,FALSE,"?????";#N/A,#N/A,FALSE,"??"}</definedName>
    <definedName name="_63Module4_B038__.LOGIN">[21]!'[Module4(B038)].LOGIN'</definedName>
    <definedName name="_64Module4_B040__.LOGIN">[21]!'[Module4(B040)].LOGIN'</definedName>
    <definedName name="_65Module4_B044__.LOGIN">[21]!'[Module4(B044)].LOGIN'</definedName>
    <definedName name="_66Module4_B045__.LOGIN">[21]!'[Module4(B045)].LOGIN'</definedName>
    <definedName name="_67Module4_B046__.LOGIN">[21]!'[Module4(B046)].LOGIN'</definedName>
    <definedName name="_68Module4_B048__.LOGIN">[21]!'[Module4(B048)].LOGIN'</definedName>
    <definedName name="_69Module4_B050__.LOGIN">[21]!'[Module4(B050)].LOGIN'</definedName>
    <definedName name="_6B00__17__.DATABASEUPLOAD" localSheetId="2">[21]!'[B00 (17)].DATABASEUPLOAD'</definedName>
    <definedName name="_6B00__17__.DATABASEUPLOAD">[21]!'[B00 (17)].DATABASEUPLOAD'</definedName>
    <definedName name="_7_????" localSheetId="2">#REF!</definedName>
    <definedName name="_7_????">#REF!</definedName>
    <definedName name="_7__123Graph_BCHART_1" hidden="1">[18]A!$C$28:$AJ$28</definedName>
    <definedName name="_70_???" hidden="1">{#N/A,#N/A,FALSE,"??????? (5)";#N/A,#N/A,FALSE,"??????? (7)";#N/A,#N/A,FALSE,"??????? (6)";#N/A,#N/A,FALSE,"??????? (2)";#N/A,#N/A,FALSE,"???????";#N/A,#N/A,FALSE,"???????";#N/A,#N/A,FALSE,"???????";#N/A,#N/A,FALSE,"???????";#N/A,#N/A,FALSE,"???????";#N/A,#N/A,FALSE,"????? (2)";#N/A,#N/A,FALSE,"96 ????";#N/A,#N/A,FALSE,"????";#N/A,#N/A,FALSE,"??";#N/A,#N/A,FALSE,"??";#N/A,#N/A,FALSE,"??????"}</definedName>
    <definedName name="_70Module4_B051__.LOGIN">[21]!'[Module4(B051)].LOGIN'</definedName>
    <definedName name="_71Module4_B057__.LOGIN">[21]!'[Module4(B057)].LOGIN'</definedName>
    <definedName name="_72Module4_B060__.LOGIN">[21]!'[Module4(B060)].LOGIN'</definedName>
    <definedName name="_73_??" hidden="1">{#N/A,#N/A,FALSE,"??";#N/A,#N/A,FALSE,"??2";#N/A,#N/A,FALSE,"??1";#N/A,#N/A,FALSE,"??";#N/A,#N/A,FALSE,"??2";#N/A,#N/A,FALSE,"??1";#N/A,#N/A,FALSE,"??";#N/A,#N/A,FALSE,"??1";#N/A,#N/A,FALSE,"??";#N/A,#N/A,FALSE,"?????";#N/A,#N/A,FALSE,"??"}</definedName>
    <definedName name="_73Module4_C001__.LOGIN">[21]!'[Module4(C001)].LOGIN'</definedName>
    <definedName name="_74Module4_C002__.LOGIN">[21]!'[Module4(C002)].LOGIN'</definedName>
    <definedName name="_75Module4_C005__.LOGIN">[21]!'[Module4(C005)].LOGIN'</definedName>
    <definedName name="_76Module4_C007__.LOGIN">[21]!'[Module4(C007)].LOGIN'</definedName>
    <definedName name="_77Module4_C012__.LOGIN">[21]!'[Module4(C012)].LOGIN'</definedName>
    <definedName name="_78Module4_C013__.LOGIN">[21]!'[Module4(C013)].LOGIN'</definedName>
    <definedName name="_79Module4_C014__.LOGIN">[21]!'[Module4(C014)].LOGIN'</definedName>
    <definedName name="_7B00__2__.DATABASEUPLOAD" localSheetId="2">[21]!'[B00 (2)].DATABASEUPLOAD'</definedName>
    <definedName name="_7B00__2__.DATABASEUPLOAD">[21]!'[B00 (2)].DATABASEUPLOAD'</definedName>
    <definedName name="_8" localSheetId="2">#REF!</definedName>
    <definedName name="_8">#REF!</definedName>
    <definedName name="_8_??" hidden="1">{#N/A,#N/A,FALSE,"??";#N/A,#N/A,FALSE,"??2";#N/A,#N/A,FALSE,"??1";#N/A,#N/A,FALSE,"??";#N/A,#N/A,FALSE,"??2";#N/A,#N/A,FALSE,"??1";#N/A,#N/A,FALSE,"??";#N/A,#N/A,FALSE,"??1";#N/A,#N/A,FALSE,"??";#N/A,#N/A,FALSE,"?????";#N/A,#N/A,FALSE,"??"}</definedName>
    <definedName name="_8__123Graph_AREALEX_WAGE" localSheetId="2" hidden="1">'[20]tab 19'!#REF!</definedName>
    <definedName name="_8__123Graph_AREALEX_WAGE" hidden="1">'[20]tab 19'!#REF!</definedName>
    <definedName name="_8__123Graph_BCHART_1" hidden="1">[18]A!$C$28:$AJ$28</definedName>
    <definedName name="_80_???" hidden="1">{#N/A,#N/A,FALSE,"??????? (5)";#N/A,#N/A,FALSE,"??????? (7)";#N/A,#N/A,FALSE,"??????? (6)";#N/A,#N/A,FALSE,"??????? (2)";#N/A,#N/A,FALSE,"???????";#N/A,#N/A,FALSE,"???????";#N/A,#N/A,FALSE,"???????";#N/A,#N/A,FALSE,"???????";#N/A,#N/A,FALSE,"???????";#N/A,#N/A,FALSE,"????? (2)";#N/A,#N/A,FALSE,"96 ????";#N/A,#N/A,FALSE,"????";#N/A,#N/A,FALSE,"??";#N/A,#N/A,FALSE,"??";#N/A,#N/A,FALSE,"??????"}</definedName>
    <definedName name="_80Module4_C020__.LOGIN">[21]!'[Module4(C020)].LOGIN'</definedName>
    <definedName name="_81Module4_D001__.LOGIN">[21]!'[Module4(D001)].LOGIN'</definedName>
    <definedName name="_82Module4_D002__.LOGIN">[21]!'[Module4(D002)].LOGIN'</definedName>
    <definedName name="_83Module4_D007__.LOGIN">[21]!'[Module4(D007)].LOGIN'</definedName>
    <definedName name="_84Module4_D009__.LOGIN">[21]!'[Module4(D009)].LOGIN'</definedName>
    <definedName name="_85Module4_D010__.LOGIN">[21]!'[Module4(D010)].LOGIN'</definedName>
    <definedName name="_86_0Datab" localSheetId="2">'[21]7 (2)'!#REF!</definedName>
    <definedName name="_86_0Datab">'[21]7 (2)'!#REF!</definedName>
    <definedName name="_89_0_0입" localSheetId="2">#REF!</definedName>
    <definedName name="_89_0_0입">#REF!</definedName>
    <definedName name="_89185A78B00" localSheetId="2">#REF!</definedName>
    <definedName name="_89185A78B00">#REF!</definedName>
    <definedName name="_8B00__21__.DATABASEUPLOAD" localSheetId="2">[21]!'[B00 (21)].DATABASEUPLOAD'</definedName>
    <definedName name="_8B00__21__.DATABASEUPLOAD">[21]!'[B00 (21)].DATABASEUPLOAD'</definedName>
    <definedName name="_9_??" hidden="1">{#N/A,#N/A,FALSE,"??";#N/A,#N/A,FALSE,"??2";#N/A,#N/A,FALSE,"??1";#N/A,#N/A,FALSE,"??";#N/A,#N/A,FALSE,"??2";#N/A,#N/A,FALSE,"??1";#N/A,#N/A,FALSE,"??";#N/A,#N/A,FALSE,"??1";#N/A,#N/A,FALSE,"??";#N/A,#N/A,FALSE,"?????";#N/A,#N/A,FALSE,"??"}</definedName>
    <definedName name="_9_???" hidden="1">{#N/A,#N/A,FALSE,"??????? (5)";#N/A,#N/A,FALSE,"??????? (7)";#N/A,#N/A,FALSE,"??????? (6)";#N/A,#N/A,FALSE,"??????? (2)";#N/A,#N/A,FALSE,"???????";#N/A,#N/A,FALSE,"???????";#N/A,#N/A,FALSE,"???????";#N/A,#N/A,FALSE,"???????";#N/A,#N/A,FALSE,"???????";#N/A,#N/A,FALSE,"????? (2)";#N/A,#N/A,FALSE,"96 ????";#N/A,#N/A,FALSE,"????";#N/A,#N/A,FALSE,"??";#N/A,#N/A,FALSE,"??";#N/A,#N/A,FALSE,"??????"}</definedName>
    <definedName name="_9__123Graph_BCHART_2" hidden="1">[18]A!$C$36:$AJ$36</definedName>
    <definedName name="_9_0실적" localSheetId="2">#REF!</definedName>
    <definedName name="_9_0실적">#REF!</definedName>
    <definedName name="_90_0_0차" localSheetId="2">#REF!</definedName>
    <definedName name="_90_0_0차">#REF!</definedName>
    <definedName name="_91_0_0입" localSheetId="2">#REF!</definedName>
    <definedName name="_91_0_0입">#REF!</definedName>
    <definedName name="_92_0_0차" localSheetId="2">#REF!</definedName>
    <definedName name="_92_0_0차">#REF!</definedName>
    <definedName name="_93_0계기" localSheetId="2">#REF!</definedName>
    <definedName name="_93_0계기">#REF!</definedName>
    <definedName name="_94_0계기en" localSheetId="2">#REF!</definedName>
    <definedName name="_94_0계기en">#REF!</definedName>
    <definedName name="_95_0계기" localSheetId="2">#REF!</definedName>
    <definedName name="_95_0계기">#REF!</definedName>
    <definedName name="_95_0누계기" localSheetId="2">#REF!</definedName>
    <definedName name="_95_0누계기">#REF!</definedName>
    <definedName name="_96_0계기en" localSheetId="2">#REF!</definedName>
    <definedName name="_96_0계기en">#REF!</definedName>
    <definedName name="_96_0누계생" localSheetId="2">#REF!</definedName>
    <definedName name="_96_0누계생">#REF!</definedName>
    <definedName name="_97_0누계기" localSheetId="2">#REF!</definedName>
    <definedName name="_97_0누계기">#REF!</definedName>
    <definedName name="_97_0누실마" localSheetId="2">#REF!</definedName>
    <definedName name="_97_0누실마">#REF!</definedName>
    <definedName name="_98_0누계생" localSheetId="2">#REF!</definedName>
    <definedName name="_98_0누계생">#REF!</definedName>
    <definedName name="_98_0누실적" localSheetId="2">#REF!</definedName>
    <definedName name="_98_0누실적">#REF!</definedName>
    <definedName name="_99_0누실마" localSheetId="2">#REF!</definedName>
    <definedName name="_99_0누실마">#REF!</definedName>
    <definedName name="_99_0실기버" localSheetId="2">#REF!</definedName>
    <definedName name="_99_0실기버">#REF!</definedName>
    <definedName name="_9B00__22__.DATABASEUPLOAD" localSheetId="2">[21]!'[B00 (22)].DATABASEUPLOAD'</definedName>
    <definedName name="_9B00__22__.DATABASEUPLOAD">[21]!'[B00 (22)].DATABASEUPLOAD'</definedName>
    <definedName name="_A1" localSheetId="2" hidden="1">#REF!</definedName>
    <definedName name="_A1" hidden="1">#REF!</definedName>
    <definedName name="_a10" localSheetId="2">[19]사양조정!#REF!</definedName>
    <definedName name="_a10">[19]사양조정!#REF!</definedName>
    <definedName name="_a10T" localSheetId="2">[19]사양조정!#REF!</definedName>
    <definedName name="_a10T">[19]사양조정!#REF!</definedName>
    <definedName name="_a12" hidden="1">{"'Monthly 1997'!$A$3:$S$89"}</definedName>
    <definedName name="_a145" localSheetId="2">#REF!</definedName>
    <definedName name="_a145">#REF!</definedName>
    <definedName name="_a146" localSheetId="2">#REF!</definedName>
    <definedName name="_a146">#REF!</definedName>
    <definedName name="_a147" localSheetId="2">#REF!</definedName>
    <definedName name="_a147">#REF!</definedName>
    <definedName name="_a1O" localSheetId="2">#REF!,#REF!,#REF!,#REF!,#REF!</definedName>
    <definedName name="_a1O">#REF!,#REF!,#REF!,#REF!,#REF!</definedName>
    <definedName name="_a1T" localSheetId="2">[19]사양조정!#REF!</definedName>
    <definedName name="_a1T">[19]사양조정!#REF!</definedName>
    <definedName name="_a2" localSheetId="2">[19]사양조정!#REF!</definedName>
    <definedName name="_a2">[19]사양조정!#REF!</definedName>
    <definedName name="_A20" localSheetId="2">#REF!</definedName>
    <definedName name="_A20">#REF!</definedName>
    <definedName name="_a2O" localSheetId="2">#REF!,#REF!,#REF!,#REF!,#REF!</definedName>
    <definedName name="_a2O">#REF!,#REF!,#REF!,#REF!,#REF!</definedName>
    <definedName name="_a2T" localSheetId="2">[19]사양조정!#REF!</definedName>
    <definedName name="_a2T">[19]사양조정!#REF!</definedName>
    <definedName name="_A3"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a3O" localSheetId="2">#REF!,#REF!,#REF!,#REF!,#REF!</definedName>
    <definedName name="_a3O">#REF!,#REF!,#REF!,#REF!,#REF!</definedName>
    <definedName name="_a3T" localSheetId="2">[19]사양조정!#REF!</definedName>
    <definedName name="_a3T">[19]사양조정!#REF!</definedName>
    <definedName name="_a3Z" localSheetId="2">#REF!,#REF!,#REF!,#REF!,#REF!</definedName>
    <definedName name="_a3Z">#REF!,#REF!,#REF!,#REF!,#REF!</definedName>
    <definedName name="_a4" localSheetId="2">[19]사양조정!#REF!</definedName>
    <definedName name="_a4">[19]사양조정!#REF!</definedName>
    <definedName name="_A444444" localSheetId="2">[16]К.смета!#REF!</definedName>
    <definedName name="_A444444">[16]К.смета!#REF!</definedName>
    <definedName name="_a4O" localSheetId="2">#REF!,#REF!,#REF!,#REF!,#REF!</definedName>
    <definedName name="_a4O">#REF!,#REF!,#REF!,#REF!,#REF!</definedName>
    <definedName name="_a4T" localSheetId="2">[19]사양조정!#REF!</definedName>
    <definedName name="_a4T">[19]사양조정!#REF!</definedName>
    <definedName name="_a4Z" localSheetId="2">#REF!,#REF!,#REF!,#REF!,#REF!</definedName>
    <definedName name="_a4Z">#REF!,#REF!,#REF!,#REF!,#REF!</definedName>
    <definedName name="_a5" localSheetId="2">[19]사양조정!#REF!</definedName>
    <definedName name="_a5">[19]사양조정!#REF!</definedName>
    <definedName name="_a5O" localSheetId="2">#REF!,#REF!,#REF!,#REF!,#REF!</definedName>
    <definedName name="_a5O">#REF!,#REF!,#REF!,#REF!,#REF!</definedName>
    <definedName name="_a5T" localSheetId="2">[19]사양조정!#REF!</definedName>
    <definedName name="_a5T">[19]사양조정!#REF!</definedName>
    <definedName name="_a5Z" localSheetId="2">#REF!,#REF!,#REF!,#REF!,#REF!</definedName>
    <definedName name="_a5Z">#REF!,#REF!,#REF!,#REF!,#REF!</definedName>
    <definedName name="_a6" localSheetId="2">[19]사양조정!#REF!</definedName>
    <definedName name="_a6">[19]사양조정!#REF!</definedName>
    <definedName name="_A61" hidden="1">{#N/A,#N/A,FALSE,"BODY"}</definedName>
    <definedName name="_A65555" localSheetId="2">#REF!</definedName>
    <definedName name="_A65555">#REF!</definedName>
    <definedName name="_A65655" localSheetId="2">#REF!</definedName>
    <definedName name="_A65655">#REF!</definedName>
    <definedName name="_A65900" localSheetId="2">#REF!</definedName>
    <definedName name="_A65900">#REF!</definedName>
    <definedName name="_a6T" localSheetId="2">[19]사양조정!#REF!</definedName>
    <definedName name="_a6T">[19]사양조정!#REF!</definedName>
    <definedName name="_a7" localSheetId="2">[19]사양조정!#REF!</definedName>
    <definedName name="_a7">[19]사양조정!#REF!</definedName>
    <definedName name="_a7T" localSheetId="2">[19]사양조정!#REF!</definedName>
    <definedName name="_a7T">[19]사양조정!#REF!</definedName>
    <definedName name="_a8" localSheetId="2">[19]사양조정!#REF!</definedName>
    <definedName name="_a8">[19]사양조정!#REF!</definedName>
    <definedName name="_a8T" localSheetId="2">[19]사양조정!#REF!</definedName>
    <definedName name="_a8T">[19]사양조정!#REF!</definedName>
    <definedName name="_a9" localSheetId="2">[19]사양조정!#REF!</definedName>
    <definedName name="_a9">[19]사양조정!#REF!</definedName>
    <definedName name="_A999999">#N/A</definedName>
    <definedName name="_a9T" localSheetId="2">[19]사양조정!#REF!</definedName>
    <definedName name="_a9T">[19]사양조정!#REF!</definedName>
    <definedName name="_aA1" localSheetId="2">[19]사양조정!#REF!</definedName>
    <definedName name="_aA1">[19]사양조정!#REF!</definedName>
    <definedName name="_aA10" localSheetId="2">[19]사양조정!#REF!</definedName>
    <definedName name="_aA10">[19]사양조정!#REF!</definedName>
    <definedName name="_aA10T" localSheetId="2">[19]사양조정!#REF!</definedName>
    <definedName name="_aA10T">[19]사양조정!#REF!</definedName>
    <definedName name="_aA1T" localSheetId="2">[19]사양조정!#REF!</definedName>
    <definedName name="_aA1T">[19]사양조정!#REF!</definedName>
    <definedName name="_aA2" localSheetId="2">[19]사양조정!#REF!</definedName>
    <definedName name="_aA2">[19]사양조정!#REF!</definedName>
    <definedName name="_aA2T" localSheetId="2">[19]사양조정!#REF!</definedName>
    <definedName name="_aA2T">[19]사양조정!#REF!</definedName>
    <definedName name="_aA3" localSheetId="2">[19]사양조정!#REF!</definedName>
    <definedName name="_aA3">[19]사양조정!#REF!</definedName>
    <definedName name="_aA3T" localSheetId="2">[19]사양조정!#REF!</definedName>
    <definedName name="_aA3T">[19]사양조정!#REF!</definedName>
    <definedName name="_aA4" localSheetId="2">[19]사양조정!#REF!</definedName>
    <definedName name="_aA4">[19]사양조정!#REF!</definedName>
    <definedName name="_aA4T" localSheetId="2">[19]사양조정!#REF!</definedName>
    <definedName name="_aA4T">[19]사양조정!#REF!</definedName>
    <definedName name="_aA5" localSheetId="2">[19]사양조정!#REF!</definedName>
    <definedName name="_aA5">[19]사양조정!#REF!</definedName>
    <definedName name="_aA5T" localSheetId="2">[19]사양조정!#REF!</definedName>
    <definedName name="_aA5T">[19]사양조정!#REF!</definedName>
    <definedName name="_aA6" localSheetId="2">[19]사양조정!#REF!</definedName>
    <definedName name="_aA6">[19]사양조정!#REF!</definedName>
    <definedName name="_aA6T" localSheetId="2">[19]사양조정!#REF!</definedName>
    <definedName name="_aA6T">[19]사양조정!#REF!</definedName>
    <definedName name="_aA7" localSheetId="2">[19]사양조정!#REF!</definedName>
    <definedName name="_aA7">[19]사양조정!#REF!</definedName>
    <definedName name="_aA7T" localSheetId="2">[19]사양조정!#REF!</definedName>
    <definedName name="_aA7T">[19]사양조정!#REF!</definedName>
    <definedName name="_aA8" localSheetId="2">[19]사양조정!#REF!</definedName>
    <definedName name="_aA8">[19]사양조정!#REF!</definedName>
    <definedName name="_aA8T" localSheetId="2">[19]사양조정!#REF!</definedName>
    <definedName name="_aA8T">[19]사양조정!#REF!</definedName>
    <definedName name="_aA9" localSheetId="2">[19]사양조정!#REF!</definedName>
    <definedName name="_aA9">[19]사양조정!#REF!</definedName>
    <definedName name="_aA9T" localSheetId="2">[19]사양조정!#REF!</definedName>
    <definedName name="_aA9T">[19]사양조정!#REF!</definedName>
    <definedName name="_add21" localSheetId="2" hidden="1">[14]tab17!#REF!</definedName>
    <definedName name="_add21" hidden="1">[14]tab17!#REF!</definedName>
    <definedName name="_aO" localSheetId="2">'6 та '!_a1O,'6 та '!_a2O,'6 та '!_a3O,'6 та '!_a4O,'6 та '!_a5O,_a6O</definedName>
    <definedName name="_aO">_a1O,_a2O,_a3O,_a4O,_a5O,_a6O</definedName>
    <definedName name="_ap2">#N/A</definedName>
    <definedName name="_AT1" hidden="1">{#N/A,#N/A,FALSE,"인원";#N/A,#N/A,FALSE,"비용2";#N/A,#N/A,FALSE,"비용1";#N/A,#N/A,FALSE,"비용";#N/A,#N/A,FALSE,"보증2";#N/A,#N/A,FALSE,"보증1";#N/A,#N/A,FALSE,"보증";#N/A,#N/A,FALSE,"손익1";#N/A,#N/A,FALSE,"손익";#N/A,#N/A,FALSE,"부서별매출";#N/A,#N/A,FALSE,"매출"}</definedName>
    <definedName name="_AT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_AT3" hidden="1">{#N/A,#N/A,FALSE,"인원";#N/A,#N/A,FALSE,"비용2";#N/A,#N/A,FALSE,"비용1";#N/A,#N/A,FALSE,"비용";#N/A,#N/A,FALSE,"보증2";#N/A,#N/A,FALSE,"보증1";#N/A,#N/A,FALSE,"보증";#N/A,#N/A,FALSE,"손익1";#N/A,#N/A,FALSE,"손익";#N/A,#N/A,FALSE,"부서별매출";#N/A,#N/A,FALSE,"매출"}</definedName>
    <definedName name="_aZ" localSheetId="2">[0]!_a1z,[0]!_a2z</definedName>
    <definedName name="_aZ">[0]!_a1z,[0]!_a2z</definedName>
    <definedName name="_b_a" localSheetId="2">[19]사양조정!#REF!</definedName>
    <definedName name="_b_a">[19]사양조정!#REF!</definedName>
    <definedName name="_b_aT" localSheetId="2">[19]사양조정!#REF!</definedName>
    <definedName name="_b_aT">[19]사양조정!#REF!</definedName>
    <definedName name="_B100000" localSheetId="2">#REF!</definedName>
    <definedName name="_B100000">#REF!</definedName>
    <definedName name="_b1O" localSheetId="2">#REF!,#REF!,#REF!,#REF!,#REF!</definedName>
    <definedName name="_b1O">#REF!,#REF!,#REF!,#REF!,#REF!</definedName>
    <definedName name="_b1Z" localSheetId="2">#REF!,#REF!,#REF!,#REF!,#REF!</definedName>
    <definedName name="_b1Z">#REF!,#REF!,#REF!,#REF!,#REF!</definedName>
    <definedName name="_b2O" localSheetId="2">#REF!,#REF!,#REF!,#REF!,#REF!</definedName>
    <definedName name="_b2O">#REF!,#REF!,#REF!,#REF!,#REF!</definedName>
    <definedName name="_b2Z" localSheetId="2">#REF!,#REF!,#REF!,#REF!,#REF!</definedName>
    <definedName name="_b2Z">#REF!,#REF!,#REF!,#REF!,#REF!</definedName>
    <definedName name="_b3O" localSheetId="2">#REF!,#REF!,#REF!,#REF!,#REF!</definedName>
    <definedName name="_b3O">#REF!,#REF!,#REF!,#REF!,#REF!</definedName>
    <definedName name="_b3Z" localSheetId="2">#REF!,#REF!,#REF!,#REF!,#REF!</definedName>
    <definedName name="_b3Z">#REF!,#REF!,#REF!,#REF!,#REF!</definedName>
    <definedName name="_b4O" localSheetId="2">#REF!,#REF!,#REF!,#REF!,#REF!</definedName>
    <definedName name="_b4O">#REF!,#REF!,#REF!,#REF!,#REF!</definedName>
    <definedName name="_b4Z" localSheetId="2">#REF!,#REF!,#REF!,#REF!,#REF!</definedName>
    <definedName name="_b4Z">#REF!,#REF!,#REF!,#REF!,#REF!</definedName>
    <definedName name="_b5O" localSheetId="2">#REF!,#REF!,#REF!,#REF!,#REF!</definedName>
    <definedName name="_b5O">#REF!,#REF!,#REF!,#REF!,#REF!</definedName>
    <definedName name="_b5Z" localSheetId="2">#REF!,#REF!,#REF!,#REF!,#REF!</definedName>
    <definedName name="_b5Z">#REF!,#REF!,#REF!,#REF!,#REF!</definedName>
    <definedName name="_B699999">'[7]ж а м и'!$B$12997</definedName>
    <definedName name="_B80000" localSheetId="2">#REF!</definedName>
    <definedName name="_B80000">#REF!</definedName>
    <definedName name="_B99999" localSheetId="2">#REF!</definedName>
    <definedName name="_B99999">#REF!</definedName>
    <definedName name="_bO" localSheetId="2">'6 та '!_b1O,'6 та '!_b2O,'6 та '!_b3O,'6 та '!_b4O,'6 та '!_b5O,_b6O</definedName>
    <definedName name="_bO">_b1O,_b2O,_b3O,_b4O,_b5O,_b6O</definedName>
    <definedName name="_bZ" localSheetId="2">'6 та '!_b1Z,'6 та '!_b2Z,'6 та '!_b3Z,'6 та '!_b4Z,'6 та '!_b5Z,_b6Z</definedName>
    <definedName name="_bZ">_b1Z,_b2Z,_b3Z,_b4Z,_b5Z,_b6Z</definedName>
    <definedName name="_C65537" localSheetId="2">#REF!</definedName>
    <definedName name="_C65537">#REF!</definedName>
    <definedName name="_CCH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CCH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CT5" localSheetId="2">#REF!</definedName>
    <definedName name="_CT5">#REF!</definedName>
    <definedName name="_day3" localSheetId="2">#REF!</definedName>
    <definedName name="_day3">#REF!</definedName>
    <definedName name="_day4" localSheetId="2">#REF!</definedName>
    <definedName name="_day4">#REF!</definedName>
    <definedName name="_DD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Dist_Bin" localSheetId="2" hidden="1">#REF!</definedName>
    <definedName name="_Dist_Bin" hidden="1">#REF!</definedName>
    <definedName name="_Dist_Values" localSheetId="2" hidden="1">#REF!</definedName>
    <definedName name="_Dist_Values" hidden="1">#REF!</definedName>
    <definedName name="_F" localSheetId="2" hidden="1">#REF!</definedName>
    <definedName name="_F" hidden="1">#REF!</definedName>
    <definedName name="_Fill" localSheetId="2" hidden="1">#REF!</definedName>
    <definedName name="_Fill" hidden="1">#REF!</definedName>
    <definedName name="_FilterDatabase" localSheetId="2" hidden="1">#REF!</definedName>
    <definedName name="_FilterDatabase" hidden="1">#REF!</definedName>
    <definedName name="_INT2" hidden="1">{#N/A,#N/A,TRUE,"일정"}</definedName>
    <definedName name="_J200" hidden="1">{#N/A,#N/A,FALSE,"인원";#N/A,#N/A,FALSE,"비용2";#N/A,#N/A,FALSE,"비용1";#N/A,#N/A,FALSE,"비용";#N/A,#N/A,FALSE,"보증2";#N/A,#N/A,FALSE,"보증1";#N/A,#N/A,FALSE,"보증";#N/A,#N/A,FALSE,"손익1";#N/A,#N/A,FALSE,"손익";#N/A,#N/A,FALSE,"부서별매출";#N/A,#N/A,FALSE,"매출"}</definedName>
    <definedName name="_JAP97" localSheetId="2">#REF!</definedName>
    <definedName name="_JAP97">#REF!</definedName>
    <definedName name="_JAP98" localSheetId="2">#REF!</definedName>
    <definedName name="_JAP98">#REF!</definedName>
    <definedName name="_k1" localSheetId="2">#REF!</definedName>
    <definedName name="_k1">#REF!</definedName>
    <definedName name="_Key1" localSheetId="2" hidden="1">#REF!</definedName>
    <definedName name="_Key1" hidden="1">#REF!</definedName>
    <definedName name="_Key2" localSheetId="2" hidden="1">#REF!</definedName>
    <definedName name="_Key2" hidden="1">#REF!</definedName>
    <definedName name="_ko15" localSheetId="2">#REF!</definedName>
    <definedName name="_ko15">#REF!</definedName>
    <definedName name="_KOR97" localSheetId="2">#REF!</definedName>
    <definedName name="_KOR97">#REF!</definedName>
    <definedName name="_KOR98" localSheetId="2">#REF!</definedName>
    <definedName name="_KOR98">#REF!</definedName>
    <definedName name="_MatInverse_In" localSheetId="2" hidden="1">#REF!</definedName>
    <definedName name="_MatInverse_In" hidden="1">#REF!</definedName>
    <definedName name="_MatInverse_Out" localSheetId="2" hidden="1">#REF!</definedName>
    <definedName name="_MatInverse_Out" hidden="1">#REF!</definedName>
    <definedName name="_MCV1">[23]Q2!$E$64:$AH$64</definedName>
    <definedName name="_na1" localSheetId="2">#REF!</definedName>
    <definedName name="_na1">#REF!</definedName>
    <definedName name="_na2" localSheetId="2">#REF!</definedName>
    <definedName name="_na2">#REF!</definedName>
    <definedName name="_na3" localSheetId="2">#REF!</definedName>
    <definedName name="_na3">#REF!</definedName>
    <definedName name="_na4" localSheetId="2">#REF!</definedName>
    <definedName name="_na4">#REF!</definedName>
    <definedName name="_na5" localSheetId="2">#REF!</definedName>
    <definedName name="_na5">#REF!</definedName>
    <definedName name="_na6" localSheetId="2">#REF!</definedName>
    <definedName name="_na6">#REF!</definedName>
    <definedName name="_na7" localSheetId="2">#REF!</definedName>
    <definedName name="_na7">#REF!</definedName>
    <definedName name="_na8" localSheetId="2">#REF!</definedName>
    <definedName name="_na8">#REF!</definedName>
    <definedName name="_NEW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NFT1" localSheetId="2">#REF!,#REF!,#REF!,#REF!</definedName>
    <definedName name="_NFT1">#REF!,#REF!,#REF!,#REF!</definedName>
    <definedName name="_Order1" hidden="1">255</definedName>
    <definedName name="_Order2" hidden="1">0</definedName>
    <definedName name="_P6"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Parse_Out" localSheetId="2" hidden="1">#REF!</definedName>
    <definedName name="_Parse_Out" hidden="1">#REF!</definedName>
    <definedName name="_Per2" localSheetId="2">#REF!</definedName>
    <definedName name="_Per2">#REF!</definedName>
    <definedName name="_pn1">[24]Амортизация!$A$5</definedName>
    <definedName name="_RR2" hidden="1">{#N/A,#N/A,FALSE,"단축1";#N/A,#N/A,FALSE,"단축2";#N/A,#N/A,FALSE,"단축3";#N/A,#N/A,FALSE,"장축";#N/A,#N/A,FALSE,"4WD"}</definedName>
    <definedName name="_Sort" localSheetId="2" hidden="1">#REF!</definedName>
    <definedName name="_Sort" hidden="1">#REF!</definedName>
    <definedName name="_SPO1">#N/A</definedName>
    <definedName name="_SPO2">#N/A</definedName>
    <definedName name="_SS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T2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Tir1" hidden="1">{#N/A,#N/A,TRUE,"일정"}</definedName>
    <definedName name="_Tit1">#N/A</definedName>
    <definedName name="_Tit2" localSheetId="2">#REF!</definedName>
    <definedName name="_Tit2">#REF!</definedName>
    <definedName name="_Tit3">#N/A</definedName>
    <definedName name="_Tit4">#N/A</definedName>
    <definedName name="_top1">{30,140,350,160,"",""}</definedName>
    <definedName name="_top10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tt1" hidden="1">{#N/A,#N/A,TRUE,"일정"}</definedName>
    <definedName name="_tt195" localSheetId="2">#REF!</definedName>
    <definedName name="_tt195">#REF!</definedName>
    <definedName name="_TTT1" localSheetId="2">#REF!</definedName>
    <definedName name="_TTT1">#REF!</definedName>
    <definedName name="_V21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_veh1">[19]사양조정!$B$5:$B$8</definedName>
    <definedName name="_veh10">[19]사양조정!$K$5:$K$8</definedName>
    <definedName name="_veh2">[19]사양조정!$C$5:$C$8</definedName>
    <definedName name="_veh3">[19]사양조정!$D$5:$D$8</definedName>
    <definedName name="_veh4">[19]사양조정!$E$5:$E$8</definedName>
    <definedName name="_veh5">[19]사양조정!$F$5:$F$8</definedName>
    <definedName name="_veh6">[19]사양조정!$G$5:$G$8</definedName>
    <definedName name="_veh7">[19]사양조정!$H$5:$H$8</definedName>
    <definedName name="_veh8">[19]사양조정!$I$5:$I$8</definedName>
    <definedName name="_veh9">[19]사양조정!$J$5:$J$8</definedName>
    <definedName name="_А2" localSheetId="2" hidden="1">#REF!</definedName>
    <definedName name="_А2" hidden="1">#REF!</definedName>
    <definedName name="_аа_" localSheetId="2" hidden="1">#REF!</definedName>
    <definedName name="_аа_" hidden="1">#REF!</definedName>
    <definedName name="_Лун34" localSheetId="2" hidden="1">#REF!</definedName>
    <definedName name="_Лун34" hidden="1">#REF!</definedName>
    <definedName name="_тт_тт" localSheetId="2" hidden="1">#REF!</definedName>
    <definedName name="_тт_тт" hidden="1">#REF!</definedName>
    <definedName name="_xlnm._FilterDatabase" localSheetId="2" hidden="1">'6 та '!$A$8:$W$24</definedName>
    <definedName name="_xlnm._FilterDatabase" localSheetId="1" hidden="1">ЖАМИ!$A$6:$AG$102</definedName>
    <definedName name="_xlnm._FilterDatabase" hidden="1">#REF!</definedName>
    <definedName name="A" localSheetId="2">#REF!</definedName>
    <definedName name="A">#REF!</definedName>
    <definedName name="a_" localSheetId="2">#REF!</definedName>
    <definedName name="a_">#REF!</definedName>
    <definedName name="a_010_03o" localSheetId="2">#REF!</definedName>
    <definedName name="a_010_03o">#REF!</definedName>
    <definedName name="a_010_04o" localSheetId="2">#REF!</definedName>
    <definedName name="a_010_04o">#REF!</definedName>
    <definedName name="a_010_05o" localSheetId="2">#REF!</definedName>
    <definedName name="a_010_05o">#REF!</definedName>
    <definedName name="a_010_06o" localSheetId="2">#REF!</definedName>
    <definedName name="a_010_06o">#REF!</definedName>
    <definedName name="a_010_07o" localSheetId="2">#REF!</definedName>
    <definedName name="a_010_07o">#REF!</definedName>
    <definedName name="a_010_08o" localSheetId="2">#REF!</definedName>
    <definedName name="a_010_08o">#REF!</definedName>
    <definedName name="a_020_03o" localSheetId="2">#REF!</definedName>
    <definedName name="a_020_03o">#REF!</definedName>
    <definedName name="a_020_04o" localSheetId="2">#REF!</definedName>
    <definedName name="a_020_04o">#REF!</definedName>
    <definedName name="a_020_05o" localSheetId="2">#REF!</definedName>
    <definedName name="a_020_05o">#REF!</definedName>
    <definedName name="a_020_06o" localSheetId="2">#REF!</definedName>
    <definedName name="a_020_06o">#REF!</definedName>
    <definedName name="a_020_07o" localSheetId="2">#REF!</definedName>
    <definedName name="a_020_07o">#REF!</definedName>
    <definedName name="a_020_08o" localSheetId="2">#REF!</definedName>
    <definedName name="a_020_08o">#REF!</definedName>
    <definedName name="a_030_03o" localSheetId="2">#REF!</definedName>
    <definedName name="a_030_03o">#REF!</definedName>
    <definedName name="a_030_04o" localSheetId="2">#REF!</definedName>
    <definedName name="a_030_04o">#REF!</definedName>
    <definedName name="a_030_05o" localSheetId="2">#REF!</definedName>
    <definedName name="a_030_05o">#REF!</definedName>
    <definedName name="a_030_06o" localSheetId="2">#REF!</definedName>
    <definedName name="a_030_06o">#REF!</definedName>
    <definedName name="a_030_07o" localSheetId="2">#REF!</definedName>
    <definedName name="a_030_07o">#REF!</definedName>
    <definedName name="a_030_08o" localSheetId="2">#REF!</definedName>
    <definedName name="a_030_08o">#REF!</definedName>
    <definedName name="a_040_04o" localSheetId="2">#REF!</definedName>
    <definedName name="a_040_04o">#REF!</definedName>
    <definedName name="a_040_08o" localSheetId="2">#REF!</definedName>
    <definedName name="a_040_08o">#REF!</definedName>
    <definedName name="a_050_05o" localSheetId="2">#REF!</definedName>
    <definedName name="a_050_05o">#REF!</definedName>
    <definedName name="a_050_07o" localSheetId="2">#REF!</definedName>
    <definedName name="a_050_07o">#REF!</definedName>
    <definedName name="a_050_08o" localSheetId="2">#REF!</definedName>
    <definedName name="a_050_08o">#REF!</definedName>
    <definedName name="a_060_03o" localSheetId="2">#REF!</definedName>
    <definedName name="a_060_03o">#REF!</definedName>
    <definedName name="a_060_04o" localSheetId="2">#REF!</definedName>
    <definedName name="a_060_04o">#REF!</definedName>
    <definedName name="a_060_05o" localSheetId="2">#REF!</definedName>
    <definedName name="a_060_05o">#REF!</definedName>
    <definedName name="a_060_06o" localSheetId="2">#REF!</definedName>
    <definedName name="a_060_06o">#REF!</definedName>
    <definedName name="a_060_07o" localSheetId="2">#REF!</definedName>
    <definedName name="a_060_07o">#REF!</definedName>
    <definedName name="a_060_08o" localSheetId="2">#REF!</definedName>
    <definedName name="a_060_08o">#REF!</definedName>
    <definedName name="a_070_08o" localSheetId="2">#REF!</definedName>
    <definedName name="a_070_08o">#REF!</definedName>
    <definedName name="a_080_03o" localSheetId="2">#REF!</definedName>
    <definedName name="a_080_03o">#REF!</definedName>
    <definedName name="a_080_04o" localSheetId="2">#REF!</definedName>
    <definedName name="a_080_04o">#REF!</definedName>
    <definedName name="a_080_05o" localSheetId="2">#REF!</definedName>
    <definedName name="a_080_05o">#REF!</definedName>
    <definedName name="a_080_06o" localSheetId="2">#REF!</definedName>
    <definedName name="a_080_06o">#REF!</definedName>
    <definedName name="a_080_07o" localSheetId="2">#REF!</definedName>
    <definedName name="a_080_07o">#REF!</definedName>
    <definedName name="a_080_08o" localSheetId="2">#REF!</definedName>
    <definedName name="a_080_08o">#REF!</definedName>
    <definedName name="a_090_08o" localSheetId="2">#REF!</definedName>
    <definedName name="a_090_08o">#REF!</definedName>
    <definedName name="a_100_08o" localSheetId="2">#REF!</definedName>
    <definedName name="a_100_08o">#REF!</definedName>
    <definedName name="a_101_08o" localSheetId="2">#REF!</definedName>
    <definedName name="a_101_08o">#REF!</definedName>
    <definedName name="a_102_08o" localSheetId="2">#REF!</definedName>
    <definedName name="a_102_08o">#REF!</definedName>
    <definedName name="a_110_08o" localSheetId="2">#REF!</definedName>
    <definedName name="a_110_08o">#REF!</definedName>
    <definedName name="a_111_08o" localSheetId="2">#REF!</definedName>
    <definedName name="a_111_08o">#REF!</definedName>
    <definedName name="a_112_08o" localSheetId="2">#REF!</definedName>
    <definedName name="a_112_08o">#REF!</definedName>
    <definedName name="a_120_08o" localSheetId="2">#REF!</definedName>
    <definedName name="a_120_08o">#REF!</definedName>
    <definedName name="a_121_08o" localSheetId="2">#REF!</definedName>
    <definedName name="a_121_08o">#REF!</definedName>
    <definedName name="a_122_08o" localSheetId="2">#REF!</definedName>
    <definedName name="a_122_08o">#REF!</definedName>
    <definedName name="a123456789" localSheetId="2">#REF!</definedName>
    <definedName name="a123456789">#REF!</definedName>
    <definedName name="a123457689" localSheetId="2">#REF!</definedName>
    <definedName name="a123457689">#REF!</definedName>
    <definedName name="A1ололо" localSheetId="2">#REF!</definedName>
    <definedName name="A1ололо">#REF!</definedName>
    <definedName name="A6000000">#N/A</definedName>
    <definedName name="aa" localSheetId="2">[0]!_a1z,[0]!_a2z</definedName>
    <definedName name="aa">[0]!_a1z,[0]!_a2z</definedName>
    <definedName name="AAA" localSheetId="2">#REF!</definedName>
    <definedName name="AAA">#REF!</definedName>
    <definedName name="aaaa" localSheetId="2">#REF!</definedName>
    <definedName name="aaaa">#REF!</definedName>
    <definedName name="aaaaa" hidden="1">{#VALUE!,#N/A,TRUE,0}</definedName>
    <definedName name="AAAAAAA"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aaaaaaaaa" hidden="1">{#N/A,#N/A,TRUE,"일정"}</definedName>
    <definedName name="aaaaaaaaaa" hidden="1">{#N/A,#N/A,TRUE,"이사님";#N/A,#N/A,TRUE,"이사님"}</definedName>
    <definedName name="AAAAAAAAS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asas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B" localSheetId="2">#REF!</definedName>
    <definedName name="AAB">#REF!</definedName>
    <definedName name="aas" localSheetId="2">#REF!</definedName>
    <definedName name="aas">#REF!</definedName>
    <definedName name="AB" localSheetId="2">#REF!</definedName>
    <definedName name="AB">#REF!</definedName>
    <definedName name="ABC" localSheetId="2">#REF!</definedName>
    <definedName name="ABC">#REF!</definedName>
    <definedName name="AC" localSheetId="2">#REF!</definedName>
    <definedName name="AC">#REF!</definedName>
    <definedName name="ACC" localSheetId="2">#REF!</definedName>
    <definedName name="ACC">#REF!</definedName>
    <definedName name="Access_Button" hidden="1">"Kaspl_5_ПЛАН_4_Таблица1"</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"C:\Documents and Settings\schoolfund1\Рабочий стол\жаха\прогноз доходов 2005 помесяц..mdb"</definedName>
    <definedName name="Account_Balance" localSheetId="2">#REF!</definedName>
    <definedName name="Account_Balance">#REF!</definedName>
    <definedName name="ACCTID">#N/A</definedName>
    <definedName name="ACNT">#N/A</definedName>
    <definedName name="ACON" hidden="1">{#N/A,#N/A,TRUE,"일정"}</definedName>
    <definedName name="ACR4차"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crilBox" localSheetId="2">#REF!</definedName>
    <definedName name="AcrilBox">#REF!</definedName>
    <definedName name="ad">{30,140,350,160,"",""}</definedName>
    <definedName name="adb_">'[25]стоимость проекта'!$B$86</definedName>
    <definedName name="AE" localSheetId="2">#REF!</definedName>
    <definedName name="AE">#REF!</definedName>
    <definedName name="AE1148677" localSheetId="2">'[26]Жиззах янги раз'!#REF!</definedName>
    <definedName name="AE1148677">'[26]Жиззах янги раз'!#REF!</definedName>
    <definedName name="af" hidden="1">{#N/A,#N/A,FALSE,"BODY"}</definedName>
    <definedName name="ag" localSheetId="2">#REF!</definedName>
    <definedName name="ag">#REF!</definedName>
    <definedName name="ah">{30,140,350,160,"",""}</definedName>
    <definedName name="AI" localSheetId="2">#REF!</definedName>
    <definedName name="AI">#REF!</definedName>
    <definedName name="aj">{30,140,350,160,"",""}</definedName>
    <definedName name="ak">{30,140,350,160,"",""}</definedName>
    <definedName name="AKNO">#N/A</definedName>
    <definedName name="Akril" localSheetId="2">#REF!</definedName>
    <definedName name="Akril">#REF!</definedName>
    <definedName name="AL" localSheetId="2">#REF!</definedName>
    <definedName name="AL">#REF!</definedName>
    <definedName name="ALL" localSheetId="2">#REF!</definedName>
    <definedName name="ALL">#REF!</definedName>
    <definedName name="allll">TRUNC((oy-1)/3+1)</definedName>
    <definedName name="AM" localSheetId="2">#REF!</definedName>
    <definedName name="AM">#REF!</definedName>
    <definedName name="Ammiak_SSBox" localSheetId="2">#REF!</definedName>
    <definedName name="Ammiak_SSBox">#REF!</definedName>
    <definedName name="Ammiak1Box">[27]Oglavlenie!$H$8</definedName>
    <definedName name="Ammiak3Box" localSheetId="2">#REF!</definedName>
    <definedName name="Ammiak3Box">#REF!</definedName>
    <definedName name="AmmiakBox" localSheetId="2">#REF!</definedName>
    <definedName name="AmmiakBox">#REF!</definedName>
    <definedName name="AMPO5">"Gráfico 8"</definedName>
    <definedName name="AmVodaBox" localSheetId="2">#REF!</definedName>
    <definedName name="AmVodaBox">#REF!</definedName>
    <definedName name="AN" localSheetId="2">#REF!</definedName>
    <definedName name="AN">#REF!</definedName>
    <definedName name="and" localSheetId="2">#REF!</definedName>
    <definedName name="and">#REF!</definedName>
    <definedName name="anscount" hidden="1">1</definedName>
    <definedName name="AO" localSheetId="2">#REF!</definedName>
    <definedName name="AO">#REF!</definedName>
    <definedName name="AP" localSheetId="2">#REF!</definedName>
    <definedName name="AP">#REF!</definedName>
    <definedName name="APFJI"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P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PP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q">{30,140,350,160,"",""}</definedName>
    <definedName name="aqz"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R" localSheetId="2">#REF!</definedName>
    <definedName name="AR">#REF!</definedName>
    <definedName name="ArgonBox" localSheetId="2">#REF!</definedName>
    <definedName name="ArgonBox">#REF!</definedName>
    <definedName name="Arjksdfgjdko" localSheetId="2">#REF!</definedName>
    <definedName name="Arjksdfgjdko">#REF!</definedName>
    <definedName name="as" localSheetId="2">#REF!</definedName>
    <definedName name="as">#REF!</definedName>
    <definedName name="AS2DocOpenMode" hidden="1">"AS2DocumentEdit"</definedName>
    <definedName name="asd">{30,140,350,160,"",""}</definedName>
    <definedName name="asdasdawedwqd">{30,140,350,160,"",""}</definedName>
    <definedName name="asdcsacsdcds" localSheetId="2" hidden="1">#REF!</definedName>
    <definedName name="asdcsacsdcds" hidden="1">#REF!</definedName>
    <definedName name="ASD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DFASAS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DFASGAS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etaldegidBox" localSheetId="2">#REF!</definedName>
    <definedName name="AsetaldegidBox">#REF!</definedName>
    <definedName name="AsetilenBalBox" localSheetId="2">#REF!</definedName>
    <definedName name="AsetilenBalBox">#REF!</definedName>
    <definedName name="AsetilenBox" localSheetId="2">#REF!</definedName>
    <definedName name="AsetilenBox">#REF!</definedName>
    <definedName name="AsetonBox" localSheetId="2">#REF!</definedName>
    <definedName name="AsetonBox">#REF!</definedName>
    <definedName name="assaf" hidden="1">{#N/A,#N/A,FALSE,"FLOOR FRT";#N/A,#N/A,FALSE,"FLOOR RR FRT";#N/A,#N/A,FALSE,"FLOOR RR RR";#N/A,#N/A,FALSE,"FRT DOOR OTR";#N/A,#N/A,FALSE,"RR DOOR OTR";#N/A,#N/A,FALSE,"FRT DOOR INR";#N/A,#N/A,FALSE,"RR DOOR INR";#N/A,#N/A,FALSE,"HOOD OTR";#N/A,#N/A,FALSE,"HOOD INR";#N/A,#N/A,FALSE,"FENDER";#N/A,#N/A,FALSE,"R_F FRT DR H_SIDE";#N/A,#N/A,FALSE,"HINGE PLR RR DOOR";#N/A,#N/A,FALSE,"ROOF";#N/A,#N/A,FALSE,"SIDE OTR";#N/A,#N/A,FALSE,"SIDE INR";#N/A,#N/A,FALSE,"TRUNK OTR";#N/A,#N/A,FALSE,"TRUNK INR";#N/A,#N/A,FALSE,"FRAME SIDE INR ROOF";#N/A,#N/A,FALSE,"R_F ROCKER";#N/A,#N/A,FALSE,"BULK HEAD RR"}</definedName>
    <definedName name="ASS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S생산량"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T" hidden="1">{#N/A,#N/A,FALSE,"인원";#N/A,#N/A,FALSE,"비용2";#N/A,#N/A,FALSE,"비용1";#N/A,#N/A,FALSE,"비용";#N/A,#N/A,FALSE,"보증2";#N/A,#N/A,FALSE,"보증1";#N/A,#N/A,FALSE,"보증";#N/A,#N/A,FALSE,"손익1";#N/A,#N/A,FALSE,"손익";#N/A,#N/A,FALSE,"부서별매출";#N/A,#N/A,FALSE,"매출"}</definedName>
    <definedName name="AU" localSheetId="2">#REF!</definedName>
    <definedName name="AU">#REF!</definedName>
    <definedName name="AV" localSheetId="2">#REF!</definedName>
    <definedName name="AV">#REF!</definedName>
    <definedName name="AVFBox" localSheetId="2">#REF!</definedName>
    <definedName name="AVFBox">#REF!</definedName>
    <definedName name="AW" localSheetId="2">#REF!</definedName>
    <definedName name="AW">#REF!</definedName>
    <definedName name="AX" localSheetId="2">#REF!</definedName>
    <definedName name="AX">#REF!</definedName>
    <definedName name="AY" localSheetId="2">#REF!</definedName>
    <definedName name="AY">#REF!</definedName>
    <definedName name="az" localSheetId="2">#REF!</definedName>
    <definedName name="az">#REF!</definedName>
    <definedName name="azbuka" localSheetId="2">#REF!</definedName>
    <definedName name="azbuka">#REF!</definedName>
    <definedName name="AzotPoj450Box" localSheetId="2">#REF!</definedName>
    <definedName name="AzotPoj450Box">#REF!</definedName>
    <definedName name="aндижон">#N/A</definedName>
    <definedName name="b">{30,140,350,160,"",""}</definedName>
    <definedName name="b_" localSheetId="2">#REF!</definedName>
    <definedName name="b_">#REF!</definedName>
    <definedName name="B00.DATABASEUPLOAD" localSheetId="2">[21]!B00.DATABASEUPLOAD</definedName>
    <definedName name="B00.DATABASEUPLOAD">[21]!B00.DATABASEUPLOAD</definedName>
    <definedName name="B6999999">'[7]ж а м и'!$B$12997</definedName>
    <definedName name="BA" localSheetId="2">#REF!</definedName>
    <definedName name="BA">#REF!</definedName>
    <definedName name="BAC" localSheetId="2">#REF!</definedName>
    <definedName name="BAC">#REF!</definedName>
    <definedName name="BACKU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aht" localSheetId="2">#REF!</definedName>
    <definedName name="Baht">#REF!</definedName>
    <definedName name="Balans">[28]BAL!$A$1:$O$1858</definedName>
    <definedName name="Balans_9mesBox" localSheetId="2">#REF!</definedName>
    <definedName name="Balans_9mesBox">#REF!</definedName>
    <definedName name="Balans_DenegBox">[27]Oglavlenie!$H$3</definedName>
    <definedName name="BasePrice" localSheetId="2">#REF!</definedName>
    <definedName name="BasePrice">#REF!</definedName>
    <definedName name="bases" localSheetId="2">#REF!</definedName>
    <definedName name="bases">#REF!</definedName>
    <definedName name="bases1" localSheetId="2">#REF!</definedName>
    <definedName name="bases1">#REF!</definedName>
    <definedName name="bases2" localSheetId="2">#REF!</definedName>
    <definedName name="bases2">#REF!</definedName>
    <definedName name="bases3" localSheetId="2">#REF!</definedName>
    <definedName name="bases3">#REF!</definedName>
    <definedName name="bases4" localSheetId="2">#REF!</definedName>
    <definedName name="bases4">#REF!</definedName>
    <definedName name="bases5" localSheetId="2">#REF!</definedName>
    <definedName name="bases5">#REF!</definedName>
    <definedName name="bases6" localSheetId="2">#REF!</definedName>
    <definedName name="bases6">#REF!</definedName>
    <definedName name="bases7" localSheetId="2">#REF!</definedName>
    <definedName name="bases7">#REF!</definedName>
    <definedName name="bases8" localSheetId="2">#REF!</definedName>
    <definedName name="bases8">#REF!</definedName>
    <definedName name="bazadagi_ish_joyi">[29]sql_baza!$A:$V</definedName>
    <definedName name="BB" localSheetId="2">[30]Структура!#REF!</definedName>
    <definedName name="BB">[30]Структура!#REF!</definedName>
    <definedName name="BBB" localSheetId="2">#REF!</definedName>
    <definedName name="BBB">#REF!</definedName>
    <definedName name="BC" localSheetId="2">#REF!</definedName>
    <definedName name="BC">#REF!</definedName>
    <definedName name="b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E" localSheetId="2">#REF!</definedName>
    <definedName name="BE">#REF!</definedName>
    <definedName name="Beg_Bal" localSheetId="2">#REF!</definedName>
    <definedName name="Beg_Bal">#REF!</definedName>
    <definedName name="BenchmarkVehicle">[19]사양조정!$B$5:$B$8</definedName>
    <definedName name="BF" localSheetId="2">#REF!</definedName>
    <definedName name="BF">#REF!</definedName>
    <definedName name="BG" localSheetId="2">#REF!</definedName>
    <definedName name="BG">#REF!</definedName>
    <definedName name="BH" localSheetId="2">#REF!</definedName>
    <definedName name="BH">#REF!</definedName>
    <definedName name="BI" localSheetId="2">#REF!</definedName>
    <definedName name="BI">#REF!</definedName>
    <definedName name="BIW"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J" localSheetId="2">#REF!</definedName>
    <definedName name="BJ">#REF!</definedName>
    <definedName name="BK" localSheetId="2">#REF!</definedName>
    <definedName name="BK">#REF!</definedName>
    <definedName name="BL" localSheetId="2">#REF!</definedName>
    <definedName name="BL">#REF!</definedName>
    <definedName name="BLOCK" localSheetId="2">#REF!</definedName>
    <definedName name="BLOCK">#REF!</definedName>
    <definedName name="BM" localSheetId="2">#REF!</definedName>
    <definedName name="BM">#REF!</definedName>
    <definedName name="bn">#N/A</definedName>
    <definedName name="BO" localSheetId="2">#REF!</definedName>
    <definedName name="BO">#REF!</definedName>
    <definedName name="BOD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OPRO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P">[31]Guidance!$H$4</definedName>
    <definedName name="BPU" localSheetId="2">#REF!,#REF!</definedName>
    <definedName name="BPU">#REF!,#REF!</definedName>
    <definedName name="BQ" localSheetId="2">#REF!</definedName>
    <definedName name="BQ">#REF!</definedName>
    <definedName name="BR" localSheetId="2">#REF!</definedName>
    <definedName name="BR">#REF!</definedName>
    <definedName name="BS" localSheetId="2">#REF!</definedName>
    <definedName name="BS">#REF!</definedName>
    <definedName name="BT" localSheetId="2">#REF!</definedName>
    <definedName name="BT">#REF!</definedName>
    <definedName name="BU" localSheetId="2">#REF!</definedName>
    <definedName name="BU">#REF!</definedName>
    <definedName name="BudgetTab" localSheetId="2">#REF!</definedName>
    <definedName name="BudgetTab">#REF!</definedName>
    <definedName name="Build" localSheetId="2">#REF!</definedName>
    <definedName name="Build">#REF!</definedName>
    <definedName name="Build1" localSheetId="2">#REF!</definedName>
    <definedName name="Build1">#REF!</definedName>
    <definedName name="Build2" localSheetId="2">#REF!</definedName>
    <definedName name="Build2">#REF!</definedName>
    <definedName name="Build3" localSheetId="2">#REF!</definedName>
    <definedName name="Build3">#REF!</definedName>
    <definedName name="Build4" localSheetId="2">#REF!</definedName>
    <definedName name="Build4">#REF!</definedName>
    <definedName name="Build5" localSheetId="2">#REF!</definedName>
    <definedName name="Build5">#REF!</definedName>
    <definedName name="Build6" localSheetId="2">#REF!</definedName>
    <definedName name="Build6">#REF!</definedName>
    <definedName name="Build7" localSheetId="2">#REF!</definedName>
    <definedName name="Build7">#REF!</definedName>
    <definedName name="Build8" localSheetId="2">#REF!</definedName>
    <definedName name="Build8">#REF!</definedName>
    <definedName name="Butt_press">[32]!Butt_press</definedName>
    <definedName name="Button_4">"прогноз_доходов_2005_помесяц__уд_вес_помесячный_Таблица"</definedName>
    <definedName name="Button2_누르기" localSheetId="2">[33]!Button2_누르기</definedName>
    <definedName name="Button2_누르기">[33]!Button2_누르기</definedName>
    <definedName name="BV" localSheetId="2">#REF!</definedName>
    <definedName name="BV">#REF!</definedName>
    <definedName name="bvc">{30,140,350,160,"",""}</definedName>
    <definedName name="bvhk" localSheetId="2">#REF!,#REF!,#REF!</definedName>
    <definedName name="bvhk">#REF!,#REF!,#REF!</definedName>
    <definedName name="BVV"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BW" localSheetId="2">#REF!</definedName>
    <definedName name="BW">#REF!</definedName>
    <definedName name="BX" localSheetId="2">#REF!</definedName>
    <definedName name="BX">#REF!</definedName>
    <definedName name="BY" localSheetId="2">#REF!</definedName>
    <definedName name="BY">#REF!</definedName>
    <definedName name="BZ" localSheetId="2">#REF!</definedName>
    <definedName name="BZ">#REF!</definedName>
    <definedName name="Bс37" localSheetId="2">#REF!</definedName>
    <definedName name="Bс37">#REF!</definedName>
    <definedName name="C_" localSheetId="2">'[34]완성차 미수금'!#REF!</definedName>
    <definedName name="C_">'[34]완성차 미수금'!#REF!</definedName>
    <definedName name="CA" localSheetId="2">#REF!</definedName>
    <definedName name="CA">#REF!</definedName>
    <definedName name="CaClBox" localSheetId="2">#REF!</definedName>
    <definedName name="CaClBox">#REF!</definedName>
    <definedName name="can" localSheetId="2">#REF!</definedName>
    <definedName name="can">#REF!</definedName>
    <definedName name="CAPA" hidden="1">{#N/A,#N/A,FALSE,"인원";#N/A,#N/A,FALSE,"비용2";#N/A,#N/A,FALSE,"비용1";#N/A,#N/A,FALSE,"비용";#N/A,#N/A,FALSE,"보증2";#N/A,#N/A,FALSE,"보증1";#N/A,#N/A,FALSE,"보증";#N/A,#N/A,FALSE,"손익1";#N/A,#N/A,FALSE,"손익";#N/A,#N/A,FALSE,"부서별매출";#N/A,#N/A,FALSE,"매출"}</definedName>
    <definedName name="Capacity">'[35]План пр-ва'!$C$6:$N$6</definedName>
    <definedName name="CAPAX" hidden="1">{#N/A,#N/A,FALSE,"인원";#N/A,#N/A,FALSE,"비용2";#N/A,#N/A,FALSE,"비용1";#N/A,#N/A,FALSE,"비용";#N/A,#N/A,FALSE,"보증2";#N/A,#N/A,FALSE,"보증1";#N/A,#N/A,FALSE,"보증";#N/A,#N/A,FALSE,"손익1";#N/A,#N/A,FALSE,"손익";#N/A,#N/A,FALSE,"부서별매출";#N/A,#N/A,FALSE,"매출"}</definedName>
    <definedName name="CASE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B" localSheetId="2">#REF!</definedName>
    <definedName name="CB">#REF!</definedName>
    <definedName name="cbvx" localSheetId="2">#REF!</definedName>
    <definedName name="cbvx">#REF!</definedName>
    <definedName name="CC" localSheetId="2">[30]Структура!#REF!</definedName>
    <definedName name="CC">[30]Структура!#REF!</definedName>
    <definedName name="CCC" localSheetId="2">#REF!</definedName>
    <definedName name="CCC">#REF!</definedName>
    <definedName name="CD" localSheetId="2">#REF!</definedName>
    <definedName name="CD">#REF!</definedName>
    <definedName name="CDE" hidden="1">{#N/A,#N/A,TRUE,"일정"}</definedName>
    <definedName name="cdhbkjbkjnkjnlmmn" hidden="1">{#N/A,#N/A,TRUE,"일정"}</definedName>
    <definedName name="cdscdscsdcsd" localSheetId="2" hidden="1">#REF!</definedName>
    <definedName name="cdscdscsdcsd" hidden="1">#REF!</definedName>
    <definedName name="CE" localSheetId="2">#REF!</definedName>
    <definedName name="CE">#REF!</definedName>
    <definedName name="CF" localSheetId="2">#REF!</definedName>
    <definedName name="CF">#REF!</definedName>
    <definedName name="CG" localSheetId="2">#REF!</definedName>
    <definedName name="CG">#REF!</definedName>
    <definedName name="ch">TRUNC((oy-1)/3+1)</definedName>
    <definedName name="chala" localSheetId="2">#REF!</definedName>
    <definedName name="chala">#REF!</definedName>
    <definedName name="cho" hidden="1">{"'Monthly 1997'!$A$3:$S$89"}</definedName>
    <definedName name="CI" localSheetId="2">#REF!</definedName>
    <definedName name="CI">#REF!</definedName>
    <definedName name="CJ" localSheetId="2">#REF!</definedName>
    <definedName name="CJ">#REF!</definedName>
    <definedName name="CK" localSheetId="2">#REF!</definedName>
    <definedName name="CK">#REF!</definedName>
    <definedName name="CKXM" hidden="1">{#N/A,#N/A,FALSE,"인원";#N/A,#N/A,FALSE,"비용2";#N/A,#N/A,FALSE,"비용1";#N/A,#N/A,FALSE,"비용";#N/A,#N/A,FALSE,"보증2";#N/A,#N/A,FALSE,"보증1";#N/A,#N/A,FALSE,"보증";#N/A,#N/A,FALSE,"손익1";#N/A,#N/A,FALSE,"손익";#N/A,#N/A,FALSE,"부서별매출";#N/A,#N/A,FALSE,"매출"}</definedName>
    <definedName name="CL" localSheetId="2">#REF!</definedName>
    <definedName name="CL">#REF!</definedName>
    <definedName name="clear">[32]!clear</definedName>
    <definedName name="cmndBase" localSheetId="2">#REF!</definedName>
    <definedName name="cmndBase">#REF!</definedName>
    <definedName name="cmndDayMonthTo" localSheetId="2">#REF!</definedName>
    <definedName name="cmndDayMonthTo">#REF!</definedName>
    <definedName name="cmndDays" localSheetId="2">#REF!</definedName>
    <definedName name="cmndDays">#REF!</definedName>
    <definedName name="cmndDocNum" localSheetId="2">#REF!</definedName>
    <definedName name="cmndDocNum">#REF!</definedName>
    <definedName name="cmndDocSer" localSheetId="2">#REF!</definedName>
    <definedName name="cmndDocSer">#REF!</definedName>
    <definedName name="cmndFIO" localSheetId="2">#REF!</definedName>
    <definedName name="cmndFIO">#REF!</definedName>
    <definedName name="cmndOrdDay" localSheetId="2">#REF!</definedName>
    <definedName name="cmndOrdDay">#REF!</definedName>
    <definedName name="cmndOrdMonth" localSheetId="2">#REF!</definedName>
    <definedName name="cmndOrdMonth">#REF!</definedName>
    <definedName name="cmndOrdNum" localSheetId="2">#REF!</definedName>
    <definedName name="cmndOrdNum">#REF!</definedName>
    <definedName name="cmndOrdYear" localSheetId="2">#REF!</definedName>
    <definedName name="cmndOrdYear">#REF!</definedName>
    <definedName name="cmndPoint" localSheetId="2">#REF!</definedName>
    <definedName name="cmndPoint">#REF!</definedName>
    <definedName name="cmndPoint1" localSheetId="2">#REF!</definedName>
    <definedName name="cmndPoint1">#REF!</definedName>
    <definedName name="cmndPos" localSheetId="2">#REF!</definedName>
    <definedName name="cmndPos">#REF!</definedName>
    <definedName name="cmndYearTo" localSheetId="2">#REF!</definedName>
    <definedName name="cmndYearTo">#REF!</definedName>
    <definedName name="cntAddition" localSheetId="2">#REF!</definedName>
    <definedName name="cntAddition">#REF!</definedName>
    <definedName name="cntDay" localSheetId="2">#REF!</definedName>
    <definedName name="cntDay">#REF!</definedName>
    <definedName name="cntMonth" localSheetId="2">#REF!</definedName>
    <definedName name="cntMonth">#REF!</definedName>
    <definedName name="cntName" localSheetId="2">#REF!</definedName>
    <definedName name="cntName">#REF!</definedName>
    <definedName name="cntNumber" localSheetId="2">#REF!</definedName>
    <definedName name="cntNumber">#REF!</definedName>
    <definedName name="cntPayer" localSheetId="2">#REF!</definedName>
    <definedName name="cntPayer">#REF!</definedName>
    <definedName name="cntPayer1" localSheetId="2">#REF!</definedName>
    <definedName name="cntPayer1">#REF!</definedName>
    <definedName name="cntPayerAddr1" localSheetId="2">#REF!</definedName>
    <definedName name="cntPayerAddr1">#REF!</definedName>
    <definedName name="cntPayerAddr2" localSheetId="2">#REF!</definedName>
    <definedName name="cntPayerAddr2">#REF!</definedName>
    <definedName name="cntPayerBank1" localSheetId="2">#REF!</definedName>
    <definedName name="cntPayerBank1">#REF!</definedName>
    <definedName name="cntPayerBank2" localSheetId="2">#REF!</definedName>
    <definedName name="cntPayerBank2">#REF!</definedName>
    <definedName name="cntPayerBank3" localSheetId="2">#REF!</definedName>
    <definedName name="cntPayerBank3">#REF!</definedName>
    <definedName name="cntPayerCount" localSheetId="2">#REF!</definedName>
    <definedName name="cntPayerCount">#REF!</definedName>
    <definedName name="cntPayerCountCor" localSheetId="2">#REF!</definedName>
    <definedName name="cntPayerCountCor">#REF!</definedName>
    <definedName name="cntPriceC" localSheetId="2">#REF!</definedName>
    <definedName name="cntPriceC">#REF!</definedName>
    <definedName name="cntPriceR" localSheetId="2">#REF!</definedName>
    <definedName name="cntPriceR">#REF!</definedName>
    <definedName name="cntQnt" localSheetId="2">#REF!</definedName>
    <definedName name="cntQnt">#REF!</definedName>
    <definedName name="CNTR">#N/A</definedName>
    <definedName name="cntSumC" localSheetId="2">#REF!</definedName>
    <definedName name="cntSumC">#REF!</definedName>
    <definedName name="cntSumR" localSheetId="2">#REF!</definedName>
    <definedName name="cntSumR">#REF!</definedName>
    <definedName name="cntSuppAddr1" localSheetId="2">#REF!</definedName>
    <definedName name="cntSuppAddr1">#REF!</definedName>
    <definedName name="cntSuppAddr2" localSheetId="2">#REF!</definedName>
    <definedName name="cntSuppAddr2">#REF!</definedName>
    <definedName name="cntSuppBank" localSheetId="2">#REF!</definedName>
    <definedName name="cntSuppBank">#REF!</definedName>
    <definedName name="cntSuppCount" localSheetId="2">#REF!</definedName>
    <definedName name="cntSuppCount">#REF!</definedName>
    <definedName name="cntSuppCountCor" localSheetId="2">#REF!</definedName>
    <definedName name="cntSuppCountCor">#REF!</definedName>
    <definedName name="cntSupplier" localSheetId="2">#REF!</definedName>
    <definedName name="cntSupplier">#REF!</definedName>
    <definedName name="cntSuppMFO1" localSheetId="2">#REF!</definedName>
    <definedName name="cntSuppMFO1">#REF!</definedName>
    <definedName name="cntSuppMFO2" localSheetId="2">#REF!</definedName>
    <definedName name="cntSuppMFO2">#REF!</definedName>
    <definedName name="cntSuppTlf" localSheetId="2">#REF!</definedName>
    <definedName name="cntSuppTlf">#REF!</definedName>
    <definedName name="cntUnit" localSheetId="2">#REF!</definedName>
    <definedName name="cntUnit">#REF!</definedName>
    <definedName name="cntYear" localSheetId="2">#REF!</definedName>
    <definedName name="cntYear">#REF!</definedName>
    <definedName name="co" localSheetId="2">#REF!</definedName>
    <definedName name="co">#REF!</definedName>
    <definedName name="CoAc_?I?C?o">'[36]AeCO SPL'!$A$4:$Y$2798</definedName>
    <definedName name="CoAc_?I·?C°?o">'[37]AeCO SPL'!$A$4:$Y$2798</definedName>
    <definedName name="CODE" localSheetId="2">#REF!</definedName>
    <definedName name="CODE">#REF!</definedName>
    <definedName name="CON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ONTEN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ONV"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OPRO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COSTCNTR">#N/A</definedName>
    <definedName name="Criteria" localSheetId="2">#REF!</definedName>
    <definedName name="Criteria">#REF!</definedName>
    <definedName name="Criteria_MI" localSheetId="2">#REF!</definedName>
    <definedName name="Criteria_MI">#REF!</definedName>
    <definedName name="Ctr1Box" localSheetId="2">#REF!</definedName>
    <definedName name="Ctr1Box">#REF!</definedName>
    <definedName name="Ctr2Box" localSheetId="2">#REF!</definedName>
    <definedName name="Ctr2Box">#REF!</definedName>
    <definedName name="CUADRO_10.3.1">'[38]fondo promedio'!$A$36:$L$74</definedName>
    <definedName name="curday">36934</definedName>
    <definedName name="CURR">#N/A</definedName>
    <definedName name="currency">'[39]Data input'!$B$14</definedName>
    <definedName name="Currency_rate">'[39]Data input'!$B$15</definedName>
    <definedName name="customs" localSheetId="2">#REF!</definedName>
    <definedName name="customs">#REF!</definedName>
    <definedName name="cvb">{30,140,350,160,"",""}</definedName>
    <definedName name="cw" localSheetId="2">#REF!</definedName>
    <definedName name="cw">#REF!</definedName>
    <definedName name="cw_adb">[40]summary!$R$38</definedName>
    <definedName name="cw_uzb">[40]summary!$R$39</definedName>
    <definedName name="cxzczxcasdasd" hidden="1">{#N/A,#N/A,TRUE,"일정"}</definedName>
    <definedName name="cy">2001</definedName>
    <definedName name="d" localSheetId="2">#REF!</definedName>
    <definedName name="d">#REF!</definedName>
    <definedName name="d_" localSheetId="2">#REF!</definedName>
    <definedName name="d_">#REF!</definedName>
    <definedName name="dac" localSheetId="2">[0]!_a1z,[0]!_a2z</definedName>
    <definedName name="dac">[0]!_a1z,[0]!_a2z</definedName>
    <definedName name="DAF" localSheetId="2">#REF!</definedName>
    <definedName name="DAF">#REF!</definedName>
    <definedName name="dalcielo" localSheetId="2">#REF!,#REF!,#REF!,#REF!,#REF!,#REF!,#REF!</definedName>
    <definedName name="dalcielo">#REF!,#REF!,#REF!,#REF!,#REF!,#REF!,#REF!</definedName>
    <definedName name="dallanos" localSheetId="2">#REF!,#REF!,#REF!,#REF!,#REF!,#REF!,#REF!</definedName>
    <definedName name="dallanos">#REF!,#REF!,#REF!,#REF!,#REF!,#REF!,#REF!</definedName>
    <definedName name="dalleganza" localSheetId="2">#REF!,#REF!,#REF!,#REF!,#REF!,#REF!,#REF!</definedName>
    <definedName name="dalleganza">#REF!,#REF!,#REF!,#REF!,#REF!,#REF!,#REF!</definedName>
    <definedName name="dalnubira" localSheetId="2">#REF!,#REF!,#REF!,#REF!,#REF!,#REF!,#REF!</definedName>
    <definedName name="dalnubira">#REF!,#REF!,#REF!,#REF!,#REF!,#REF!,#REF!</definedName>
    <definedName name="dalsung" localSheetId="2">#REF!,#REF!,#REF!,#REF!,#REF!,#REF!</definedName>
    <definedName name="dalsung">#REF!,#REF!,#REF!,#REF!,#REF!,#REF!</definedName>
    <definedName name="daltacuma" localSheetId="2">#REF!,#REF!,#REF!,#REF!,#REF!,#REF!,#REF!</definedName>
    <definedName name="daltacuma">#REF!,#REF!,#REF!,#REF!,#REF!,#REF!,#REF!</definedName>
    <definedName name="daraja">#N/A</definedName>
    <definedName name="dasd" localSheetId="2">#REF!</definedName>
    <definedName name="dasd">#REF!</definedName>
    <definedName name="Data" localSheetId="2">#REF!</definedName>
    <definedName name="Data">#REF!</definedName>
    <definedName name="Data_VDS" localSheetId="2">#REF!</definedName>
    <definedName name="Data_VDS">#REF!</definedName>
    <definedName name="DATA1">#N/A</definedName>
    <definedName name="DATA2">#N/A</definedName>
    <definedName name="DATA3" localSheetId="2">#REF!</definedName>
    <definedName name="DATA3">#REF!</definedName>
    <definedName name="DATA4" localSheetId="2">#REF!</definedName>
    <definedName name="DATA4">#REF!</definedName>
    <definedName name="Database" localSheetId="2">#REF!</definedName>
    <definedName name="Database">#REF!</definedName>
    <definedName name="Database_MI" localSheetId="2">#REF!</definedName>
    <definedName name="Database_MI">#REF!</definedName>
    <definedName name="dataI">'[41]2001 base'!$G:$AG</definedName>
    <definedName name="datanm">[42]Дебет!$F$7</definedName>
    <definedName name="DB">[31]Guidance!$Q$10</definedName>
    <definedName name="DCID">#N/A</definedName>
    <definedName name="DD" localSheetId="2">[30]Структура!#REF!</definedName>
    <definedName name="DD">[30]Структура!#REF!</definedName>
    <definedName name="ddd" hidden="1">{#N/A,#N/A,TRUE,"일정"}</definedName>
    <definedName name="ddddd" localSheetId="2">#REF!</definedName>
    <definedName name="ddddd">#REF!</definedName>
    <definedName name="dddddd">TRUNC((oy-1)/3+1)</definedName>
    <definedName name="dddddd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DDDOOO"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DDE" localSheetId="2">#REF!</definedName>
    <definedName name="DDE">#REF!</definedName>
    <definedName name="ddf" hidden="1">{#N/A,#N/A,FALSE,"BODY"}</definedName>
    <definedName name="ddff" localSheetId="2">#REF!</definedName>
    <definedName name="ddff">#REF!</definedName>
    <definedName name="ddfffff" localSheetId="2">#REF!</definedName>
    <definedName name="ddfffff">#REF!</definedName>
    <definedName name="debtgapam">'[43]Calculation amort and inter'!$C$418:$CW$418</definedName>
    <definedName name="debtgapint">'[43]Calculation amort and inter'!$C$415:$AR$415</definedName>
    <definedName name="DengiBox">[27]Oglavlenie!$C$5</definedName>
    <definedName name="DESCRIP">#N/A</definedName>
    <definedName name="DF">[0]!DF</definedName>
    <definedName name="dfasd" localSheetId="2">#REF!</definedName>
    <definedName name="dfasd">#REF!</definedName>
    <definedName name="DFDSF" localSheetId="2">#REF!</definedName>
    <definedName name="DFDSF">#REF!</definedName>
    <definedName name="dfg" localSheetId="2">#REF!</definedName>
    <definedName name="dfg">#REF!</definedName>
    <definedName name="dfgd" localSheetId="2" hidden="1">#REF!</definedName>
    <definedName name="dfgd" hidden="1">#REF!</definedName>
    <definedName name="dfgf" localSheetId="2">#REF!</definedName>
    <definedName name="dfgf">#REF!</definedName>
    <definedName name="dfgfghh"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DFSFDSFDSA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fsfdsgdfg" localSheetId="2">#REF!</definedName>
    <definedName name="dfsfdsgdfg">#REF!</definedName>
    <definedName name="DFT" localSheetId="2">#REF!,#REF!,#REF!,#REF!,#REF!,#REF!,#REF!</definedName>
    <definedName name="DFT">#REF!,#REF!,#REF!,#REF!,#REF!,#REF!,#REF!</definedName>
    <definedName name="dg" localSheetId="2">#REF!</definedName>
    <definedName name="dg">#REF!</definedName>
    <definedName name="DG.5" localSheetId="2">[44]In!#REF!</definedName>
    <definedName name="DG.5">[44]In!#REF!</definedName>
    <definedName name="Dialog1_Button2_Click">#N/A</definedName>
    <definedName name="diapas" localSheetId="2">#REF!</definedName>
    <definedName name="diapas">#REF!</definedName>
    <definedName name="differc" localSheetId="2">#REF!,#REF!,#REF!,#REF!,#REF!</definedName>
    <definedName name="differc">#REF!,#REF!,#REF!,#REF!,#REF!</definedName>
    <definedName name="differe" localSheetId="2">#REF!,#REF!,#REF!,#REF!,#REF!,#REF!</definedName>
    <definedName name="differe">#REF!,#REF!,#REF!,#REF!,#REF!,#REF!</definedName>
    <definedName name="Difference" localSheetId="2">#REF!</definedName>
    <definedName name="Difference">#REF!</definedName>
    <definedName name="DIFFERLANOS" localSheetId="2">#REF!,#REF!,#REF!,#REF!,#REF!,#REF!</definedName>
    <definedName name="DIFFERLANOS">#REF!,#REF!,#REF!,#REF!,#REF!,#REF!</definedName>
    <definedName name="DIFFERT" localSheetId="2">#REF!,#REF!,#REF!,#REF!,#REF!,#REF!</definedName>
    <definedName name="DIFFERT">#REF!,#REF!,#REF!,#REF!,#REF!,#REF!</definedName>
    <definedName name="DIFFERV" localSheetId="2">#REF!,#REF!,#REF!,#REF!,#REF!,#REF!</definedName>
    <definedName name="DIFFERV">#REF!,#REF!,#REF!,#REF!,#REF!,#REF!</definedName>
    <definedName name="Disaggregations" localSheetId="2">#REF!</definedName>
    <definedName name="Disaggregations">#REF!</definedName>
    <definedName name="DLF" hidden="1">{#N/A,#N/A,TRUE,"일정"}</definedName>
    <definedName name="DNF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ocument_date" localSheetId="2">#REF!</definedName>
    <definedName name="document_date">#REF!</definedName>
    <definedName name="document_datу" localSheetId="2">#REF!</definedName>
    <definedName name="document_datу">#REF!</definedName>
    <definedName name="document_number" localSheetId="2">#REF!</definedName>
    <definedName name="document_number">#REF!</definedName>
    <definedName name="DOCUNO">#N/A</definedName>
    <definedName name="Dollar" localSheetId="2">#REF!</definedName>
    <definedName name="Dollar">#REF!</definedName>
    <definedName name="domes_var_2_exist">'[39]Data input'!$B$47</definedName>
    <definedName name="domest_var_1_exist">'[39]Data input'!$B$46</definedName>
    <definedName name="domest_var_1_project">'[39]Data input'!$B$60</definedName>
    <definedName name="domest_var_2_project">'[39]Data input'!$B$61</definedName>
    <definedName name="domest_var_3_exist">'[39]Data input'!$B$48</definedName>
    <definedName name="domest_var_3_project">'[39]Data input'!$B$62</definedName>
    <definedName name="domest_var_4_exist">'[39]Data input'!$B$49</definedName>
    <definedName name="domest_var_4_project">'[39]Data input'!$B$63</definedName>
    <definedName name="DOO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RIVEABILITY" hidden="1">{#N/A,#N/A,FALSE,"단축1";#N/A,#N/A,FALSE,"단축2";#N/A,#N/A,FALSE,"단축3";#N/A,#N/A,FALSE,"장축";#N/A,#N/A,FALSE,"4WD"}</definedName>
    <definedName name="dsc" hidden="1">{#N/A,#N/A,FALSE,"인원";#N/A,#N/A,FALSE,"비용2";#N/A,#N/A,FALSE,"비용1";#N/A,#N/A,FALSE,"비용";#N/A,#N/A,FALSE,"보증2";#N/A,#N/A,FALSE,"보증1";#N/A,#N/A,FALSE,"보증";#N/A,#N/A,FALSE,"손익1";#N/A,#N/A,FALSE,"손익";#N/A,#N/A,FALSE,"부서별매출";#N/A,#N/A,FALSE,"매출"}</definedName>
    <definedName name="dse">{30,140,350,160,"",""}</definedName>
    <definedName name="DSFDFDSFADDDSFSA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dsfvdsvfdsvdvfdvfdv" localSheetId="2" hidden="1">#REF!</definedName>
    <definedName name="dsfvdsvfdsvdvfdvfdv" hidden="1">#REF!</definedName>
    <definedName name="DU7월Order_J" localSheetId="2">#REF!</definedName>
    <definedName name="DU7월Order_J">#REF!</definedName>
    <definedName name="DU7월Order_V" localSheetId="2">#REF!</definedName>
    <definedName name="DU7월Order_V">#REF!</definedName>
    <definedName name="DU8월Order_J" localSheetId="2">#REF!</definedName>
    <definedName name="DU8월Order_J">#REF!</definedName>
    <definedName name="DU8월Order_V" localSheetId="2">#REF!</definedName>
    <definedName name="DU8월Order_V">#REF!</definedName>
    <definedName name="dvrCustomer" localSheetId="2">#REF!</definedName>
    <definedName name="dvrCustomer">#REF!</definedName>
    <definedName name="dvrDay" localSheetId="2">#REF!</definedName>
    <definedName name="dvrDay">#REF!</definedName>
    <definedName name="dvrDocDay" localSheetId="2">#REF!</definedName>
    <definedName name="dvrDocDay">#REF!</definedName>
    <definedName name="dvrDocIss" localSheetId="2">#REF!</definedName>
    <definedName name="dvrDocIss">#REF!</definedName>
    <definedName name="dvrDocMonth" localSheetId="2">#REF!</definedName>
    <definedName name="dvrDocMonth">#REF!</definedName>
    <definedName name="dvrDocNum" localSheetId="2">#REF!</definedName>
    <definedName name="dvrDocNum">#REF!</definedName>
    <definedName name="dvrDocSer" localSheetId="2">#REF!</definedName>
    <definedName name="dvrDocSer">#REF!</definedName>
    <definedName name="dvrDocYear" localSheetId="2">#REF!</definedName>
    <definedName name="dvrDocYear">#REF!</definedName>
    <definedName name="dvrMonth" localSheetId="2">#REF!</definedName>
    <definedName name="dvrMonth">#REF!</definedName>
    <definedName name="dvrName" localSheetId="2">#REF!</definedName>
    <definedName name="dvrName">#REF!</definedName>
    <definedName name="dvrNo" localSheetId="2">#REF!</definedName>
    <definedName name="dvrNo">#REF!</definedName>
    <definedName name="dvrNumber" localSheetId="2">#REF!</definedName>
    <definedName name="dvrNumber">#REF!</definedName>
    <definedName name="dvrOrder" localSheetId="2">#REF!</definedName>
    <definedName name="dvrOrder">#REF!</definedName>
    <definedName name="dvrPayer" localSheetId="2">#REF!</definedName>
    <definedName name="dvrPayer">#REF!</definedName>
    <definedName name="dvrPayerBank1" localSheetId="2">#REF!</definedName>
    <definedName name="dvrPayerBank1">#REF!</definedName>
    <definedName name="dvrPayerBank2" localSheetId="2">#REF!</definedName>
    <definedName name="dvrPayerBank2">#REF!</definedName>
    <definedName name="dvrPayerCount" localSheetId="2">#REF!</definedName>
    <definedName name="dvrPayerCount">#REF!</definedName>
    <definedName name="dvrQnt" localSheetId="2">#REF!</definedName>
    <definedName name="dvrQnt">#REF!</definedName>
    <definedName name="dvrReceiver" localSheetId="2">#REF!</definedName>
    <definedName name="dvrReceiver">#REF!</definedName>
    <definedName name="dvrSupplier" localSheetId="2">#REF!</definedName>
    <definedName name="dvrSupplier">#REF!</definedName>
    <definedName name="dvrUnit" localSheetId="2">#REF!</definedName>
    <definedName name="dvrUnit">#REF!</definedName>
    <definedName name="dvrValidDay" localSheetId="2">#REF!</definedName>
    <definedName name="dvrValidDay">#REF!</definedName>
    <definedName name="dvrValidMonth" localSheetId="2">#REF!</definedName>
    <definedName name="dvrValidMonth">#REF!</definedName>
    <definedName name="dvrValidYear" localSheetId="2">#REF!</definedName>
    <definedName name="dvrValidYear">#REF!</definedName>
    <definedName name="dvrYear" localSheetId="2">#REF!</definedName>
    <definedName name="dvrYear">#REF!</definedName>
    <definedName name="e">#N/A</definedName>
    <definedName name="E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ee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EKLLD" hidden="1">{#N/A,#N/A,FALSE,"단축1";#N/A,#N/A,FALSE,"단축2";#N/A,#N/A,FALSE,"단축3";#N/A,#N/A,FALSE,"장축";#N/A,#N/A,FALSE,"4WD"}</definedName>
    <definedName name="EkstrakBox" localSheetId="2">#REF!</definedName>
    <definedName name="EkstrakBox">#REF!</definedName>
    <definedName name="ElektrBox" localSheetId="2">#REF!</definedName>
    <definedName name="ElektrBox">#REF!</definedName>
    <definedName name="elkAddr1" localSheetId="2">#REF!</definedName>
    <definedName name="elkAddr1">#REF!</definedName>
    <definedName name="elkAddr2" localSheetId="2">#REF!</definedName>
    <definedName name="elkAddr2">#REF!</definedName>
    <definedName name="elkCount" localSheetId="2">#REF!</definedName>
    <definedName name="elkCount">#REF!</definedName>
    <definedName name="elkCountFrom" localSheetId="2">#REF!</definedName>
    <definedName name="elkCountFrom">#REF!</definedName>
    <definedName name="elkCountTo" localSheetId="2">#REF!</definedName>
    <definedName name="elkCountTo">#REF!</definedName>
    <definedName name="elkDateFrom" localSheetId="2">#REF!</definedName>
    <definedName name="elkDateFrom">#REF!</definedName>
    <definedName name="elkDateTo" localSheetId="2">#REF!</definedName>
    <definedName name="elkDateTo">#REF!</definedName>
    <definedName name="elkDiscount" localSheetId="2">#REF!</definedName>
    <definedName name="elkDiscount">#REF!</definedName>
    <definedName name="elkKAddr1" localSheetId="2">#REF!</definedName>
    <definedName name="elkKAddr1">#REF!</definedName>
    <definedName name="elkKAddr2" localSheetId="2">#REF!</definedName>
    <definedName name="elkKAddr2">#REF!</definedName>
    <definedName name="elkKCount" localSheetId="2">#REF!</definedName>
    <definedName name="elkKCount">#REF!</definedName>
    <definedName name="elkKCountFrom" localSheetId="2">#REF!</definedName>
    <definedName name="elkKCountFrom">#REF!</definedName>
    <definedName name="elkKCountTo" localSheetId="2">#REF!</definedName>
    <definedName name="elkKCountTo">#REF!</definedName>
    <definedName name="elkKDateFrom" localSheetId="2">#REF!</definedName>
    <definedName name="elkKDateFrom">#REF!</definedName>
    <definedName name="elkKDateTo" localSheetId="2">#REF!</definedName>
    <definedName name="elkKDateTo">#REF!</definedName>
    <definedName name="elkKDiscount" localSheetId="2">#REF!</definedName>
    <definedName name="elkKDiscount">#REF!</definedName>
    <definedName name="elkKNumber" localSheetId="2">#REF!</definedName>
    <definedName name="elkKNumber">#REF!</definedName>
    <definedName name="elkKSumC" localSheetId="2">#REF!</definedName>
    <definedName name="elkKSumC">#REF!</definedName>
    <definedName name="elkKSumR" localSheetId="2">#REF!</definedName>
    <definedName name="elkKSumR">#REF!</definedName>
    <definedName name="elkKTarif" localSheetId="2">#REF!</definedName>
    <definedName name="elkKTarif">#REF!</definedName>
    <definedName name="elkNumber" localSheetId="2">#REF!</definedName>
    <definedName name="elkNumber">#REF!</definedName>
    <definedName name="elkSumC" localSheetId="2">#REF!</definedName>
    <definedName name="elkSumC">#REF!</definedName>
    <definedName name="elkSumR" localSheetId="2">#REF!</definedName>
    <definedName name="elkSumR">#REF!</definedName>
    <definedName name="elkTarif" localSheetId="2">#REF!</definedName>
    <definedName name="elkTarif">#REF!</definedName>
    <definedName name="End_Bal" localSheetId="2">#REF!</definedName>
    <definedName name="End_Bal">#REF!</definedName>
    <definedName name="EQ">'[45]СМЕТА СМР'!$J$11</definedName>
    <definedName name="eq_tax">[40]start_page!$D$10</definedName>
    <definedName name="er" localSheetId="2">#REF!</definedName>
    <definedName name="er">#REF!</definedName>
    <definedName name="Esc_Start_Date">'[39]Data input'!$B$10</definedName>
    <definedName name="EUReXToFRF" localSheetId="2" hidden="1">#REF!</definedName>
    <definedName name="EUReXToFRF" hidden="1">#REF!</definedName>
    <definedName name="EUReXToIEP" localSheetId="2" hidden="1">#REF!</definedName>
    <definedName name="EUReXToIEP" hidden="1">#REF!</definedName>
    <definedName name="EUReXToITL" localSheetId="2" hidden="1">#REF!</definedName>
    <definedName name="EUReXToITL" hidden="1">#REF!</definedName>
    <definedName name="EUReXToLUF" localSheetId="2" hidden="1">#REF!</definedName>
    <definedName name="EUReXToLUF" hidden="1">#REF!</definedName>
    <definedName name="EUReXToNLG" localSheetId="2" hidden="1">#REF!</definedName>
    <definedName name="EUReXToNLG" hidden="1">#REF!</definedName>
    <definedName name="EUReXToPTE" localSheetId="2" hidden="1">#REF!</definedName>
    <definedName name="EUReXToPTE" hidden="1">#REF!</definedName>
    <definedName name="EURO97" localSheetId="2">#REF!</definedName>
    <definedName name="EURO97">#REF!</definedName>
    <definedName name="EURO98" localSheetId="2">#REF!</definedName>
    <definedName name="EURO98">#REF!</definedName>
    <definedName name="ew">{30,140,350,160,"",""}</definedName>
    <definedName name="Excel_BuiltIn__FilterDatabase_3" localSheetId="2">#REF!</definedName>
    <definedName name="Excel_BuiltIn__FilterDatabase_3">#REF!</definedName>
    <definedName name="Excel_BuiltIn_Print_Area_3" localSheetId="2">#REF!</definedName>
    <definedName name="Excel_BuiltIn_Print_Area_3">#REF!</definedName>
    <definedName name="Excel_BuiltIn_Print_Area_70" localSheetId="2">#REF!</definedName>
    <definedName name="Excel_BuiltIn_Print_Area_70">#REF!</definedName>
    <definedName name="Excel_BuiltIn_Print_Titles_3" localSheetId="2">#REF!</definedName>
    <definedName name="Excel_BuiltIn_Print_Titles_3">#REF!</definedName>
    <definedName name="Excel_BuiltIn_Recorder" localSheetId="2">#REF!</definedName>
    <definedName name="Excel_BuiltIn_Recorder">#REF!</definedName>
    <definedName name="EXHRATE">#N/A</definedName>
    <definedName name="exist_dom_sale_var_1">'[39]План пр-ва'!$C$58:$Y$58</definedName>
    <definedName name="exist_dom_sale_var_2">'[39]План пр-ва'!$C$59:$Y$59</definedName>
    <definedName name="exist_dom_sale_var_3">'[39]План пр-ва'!$C$60:$Y$60</definedName>
    <definedName name="exist_dom_sale_var_4">'[39]План пр-ва'!$C$61:$Y$61</definedName>
    <definedName name="exist_exp_sale_var_1">'[39]План пр-ва'!$C$50:$Y$50</definedName>
    <definedName name="exist_exp_sale_var_2">'[39]План пр-ва'!$C$51:$Y$51</definedName>
    <definedName name="exist_exp_sale_var_3">'[39]План пр-ва'!$C$52:$Y$52</definedName>
    <definedName name="exist_exp_sale_var_4">'[39]План пр-ва'!$C$53:$Y$53</definedName>
    <definedName name="exist_prod">'[39]Data input'!$B$22</definedName>
    <definedName name="exit" hidden="1">{#N/A,#N/A,FALSE,"인원";#N/A,#N/A,FALSE,"비용2";#N/A,#N/A,FALSE,"비용1";#N/A,#N/A,FALSE,"비용";#N/A,#N/A,FALSE,"보증2";#N/A,#N/A,FALSE,"보증1";#N/A,#N/A,FALSE,"보증";#N/A,#N/A,FALSE,"손익1";#N/A,#N/A,FALSE,"손익";#N/A,#N/A,FALSE,"부서별매출";#N/A,#N/A,FALSE,"매출"}</definedName>
    <definedName name="ExitWRS">[46]Main!$AB$25</definedName>
    <definedName name="EXP" localSheetId="2">#REF!</definedName>
    <definedName name="EXP">#REF!</definedName>
    <definedName name="exp_var_1_exist">'[39]Data input'!$B$40</definedName>
    <definedName name="exp_var_1_project">'[39]Data input'!$B$54</definedName>
    <definedName name="exp_var_2_exist">'[39]Data input'!$B$41</definedName>
    <definedName name="exp_var_2_project">'[39]Data input'!$B$55</definedName>
    <definedName name="exp_var_3_exist">'[39]Data input'!$B$42</definedName>
    <definedName name="exp_var_3_project">'[39]Data input'!$B$56</definedName>
    <definedName name="exp_var_4_exist">'[39]Data input'!$B$43</definedName>
    <definedName name="exp_var_4_project">'[39]Data input'!$B$57</definedName>
    <definedName name="Expected_balance" localSheetId="2">#REF!</definedName>
    <definedName name="Expected_balance">#REF!</definedName>
    <definedName name="EXT" hidden="1">{#N/A,#N/A,TRUE,"일정"}</definedName>
    <definedName name="Extra_Pay" localSheetId="2">#REF!</definedName>
    <definedName name="Extra_Pay">#REF!</definedName>
    <definedName name="Extract" localSheetId="2">#REF!</definedName>
    <definedName name="Extract">#REF!</definedName>
    <definedName name="Extract_MI" localSheetId="2">#REF!</definedName>
    <definedName name="Extract_MI">#REF!</definedName>
    <definedName name="EXTT" hidden="1">{#N/A,#N/A,TRUE,"일정"}</definedName>
    <definedName name="ey">{30,140,350,160,"",""}</definedName>
    <definedName name="F">[0]!F</definedName>
    <definedName name="FaktBox" localSheetId="2">#REF!</definedName>
    <definedName name="FaktBox">#REF!</definedName>
    <definedName name="FC_00">0</definedName>
    <definedName name="FC_01">70700</definedName>
    <definedName name="FC_02">74700</definedName>
    <definedName name="FC_03">76300</definedName>
    <definedName name="FC_04">77700</definedName>
    <definedName name="FC_05">78200</definedName>
    <definedName name="FC_06">78300</definedName>
    <definedName name="FC_07">3900+79200</definedName>
    <definedName name="FC_99">0</definedName>
    <definedName name="fd" localSheetId="2">#REF!</definedName>
    <definedName name="fd">#REF!</definedName>
    <definedName name="fdghsssssrd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D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ds" localSheetId="2">#REF!</definedName>
    <definedName name="fds">#REF!</definedName>
    <definedName name="fdsdfsfdsfdsfds" hidden="1">{#N/A,#N/A,FALSE,"BODY"}</definedName>
    <definedName name="FDSDGVFDGFBV" localSheetId="2" hidden="1">#REF!</definedName>
    <definedName name="FDSDGVFDGFBV" hidden="1">#REF!</definedName>
    <definedName name="FFF" localSheetId="2">#REF!</definedName>
    <definedName name="FFF">#REF!</definedName>
    <definedName name="ffff" localSheetId="2">#REF!</definedName>
    <definedName name="ffff">#REF!</definedName>
    <definedName name="ffffffff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fx" hidden="1">{#N/A,#N/A,FALSE,"BODY"}</definedName>
    <definedName name="fg" localSheetId="2">#REF!</definedName>
    <definedName name="fg">#REF!</definedName>
    <definedName name="fgfh" localSheetId="2">#REF!</definedName>
    <definedName name="fgfh">#REF!</definedName>
    <definedName name="fggf">'[47]14301'!$1:$1048576</definedName>
    <definedName name="FGH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ghtk" localSheetId="2">#REF!</definedName>
    <definedName name="fghtk">#REF!</definedName>
    <definedName name="FIMeXToEUR" localSheetId="2" hidden="1">#REF!</definedName>
    <definedName name="FIMeXToEUR" hidden="1">#REF!</definedName>
    <definedName name="FINDATE" localSheetId="2">#REF!</definedName>
    <definedName name="FINDATE">#REF!</definedName>
    <definedName name="First_Year" localSheetId="2">#REF!</definedName>
    <definedName name="First_Year">#REF!</definedName>
    <definedName name="FixedChange" localSheetId="2">#REF!</definedName>
    <definedName name="FixedChange">#REF!</definedName>
    <definedName name="fjgfhjfghj" localSheetId="2">#REF!</definedName>
    <definedName name="fjgfhjfghj">#REF!</definedName>
    <definedName name="F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lk" localSheetId="2">#REF!</definedName>
    <definedName name="flk">#REF!</definedName>
    <definedName name="FloatChange" localSheetId="2">#REF!</definedName>
    <definedName name="FloatChange">#REF!</definedName>
    <definedName name="FO_00">56900</definedName>
    <definedName name="FO_01">60800</definedName>
    <definedName name="FO_02">68700</definedName>
    <definedName name="FO_03">70200</definedName>
    <definedName name="FO_04">69200</definedName>
    <definedName name="FO_05">36300</definedName>
    <definedName name="FO_06">0</definedName>
    <definedName name="FO_07">0</definedName>
    <definedName name="FO_99">23700</definedName>
    <definedName name="foreign_civil">[40]start_page!$D$13</definedName>
    <definedName name="foreign_eq">[40]start_page!$D$14</definedName>
    <definedName name="format" hidden="1">{#N/A,#N/A,FALSE,"Repair";#N/A,#N/A,FALSE,"Audit Room";#N/A,#N/A,FALSE,"Simulator"}</definedName>
    <definedName name="fr" localSheetId="2">#REF!</definedName>
    <definedName name="fr">#REF!</definedName>
    <definedName name="FRFeXToEUR" localSheetId="2" hidden="1">#REF!</definedName>
    <definedName name="FRFeXToEUR" hidden="1">#REF!</definedName>
    <definedName name="frff" localSheetId="2">#REF!</definedName>
    <definedName name="frff">#REF!</definedName>
    <definedName name="front_2" hidden="1">{#N/A,#N/A,FALSE,"BODY"}</definedName>
    <definedName name="fsfsdfvdgvdgdgdf" localSheetId="2" hidden="1">#REF!</definedName>
    <definedName name="fsfsdfvdgvdgdgdf" hidden="1">#REF!</definedName>
    <definedName name="FUL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Full_Print" localSheetId="2">#REF!</definedName>
    <definedName name="Full_Print">#REF!</definedName>
    <definedName name="FullDate">#N/A</definedName>
    <definedName name="fuseopen" localSheetId="2">#REF!,#REF!,#REF!,#REF!,#REF!,#REF!,#REF!,#REF!,#REF!,#REF!</definedName>
    <definedName name="fuseopen">#REF!,#REF!,#REF!,#REF!,#REF!,#REF!,#REF!,#REF!,#REF!,#REF!</definedName>
    <definedName name="g" localSheetId="2">#REF!</definedName>
    <definedName name="g">#REF!</definedName>
    <definedName name="GAPN">TRUNC((oy-1)/3+1)</definedName>
    <definedName name="Gazoil05">#N/A</definedName>
    <definedName name="GC금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dmhgdmhg" hidden="1">{#N/A,#N/A,TRUE,"일정"}</definedName>
    <definedName name="gethering">[48]!gethering</definedName>
    <definedName name="gf">{30,140,350,160,"",""}</definedName>
    <definedName name="GFAS">[0]!GFAS</definedName>
    <definedName name="GFD" hidden="1">{#N/A,#N/A,TRUE,"일정"}</definedName>
    <definedName name="gffgfggf" localSheetId="2">#REF!</definedName>
    <definedName name="gffgfggf">#REF!</definedName>
    <definedName name="gfgfgg" localSheetId="2">[0]!дел/1000</definedName>
    <definedName name="gfgfgg">[0]!дел/1000</definedName>
    <definedName name="gg" localSheetId="2">#REF!</definedName>
    <definedName name="gg">#REF!</definedName>
    <definedName name="gg\" localSheetId="2">#REF!</definedName>
    <definedName name="gg\">#REF!</definedName>
    <definedName name="ggg" localSheetId="2">#REF!</definedName>
    <definedName name="ggg">#REF!</definedName>
    <definedName name="gggggg">#N/A</definedName>
    <definedName name="gh">#N/A</definedName>
    <definedName name="ghfhf" localSheetId="2">#REF!</definedName>
    <definedName name="ghfhf">#REF!</definedName>
    <definedName name="GHGFH"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hghgh" localSheetId="2">#REF!</definedName>
    <definedName name="ghghgh">#REF!</definedName>
    <definedName name="ghj" localSheetId="2">#REF!</definedName>
    <definedName name="ghj">#REF!</definedName>
    <definedName name="ghjhb" localSheetId="2">[0]!дел/1000</definedName>
    <definedName name="ghjhb">[0]!дел/1000</definedName>
    <definedName name="GHK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ipoxloritBox" localSheetId="2">#REF!</definedName>
    <definedName name="GipoxloritBox">#REF!</definedName>
    <definedName name="GJT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MI"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goto_managemant">[48]!goto_managemant</definedName>
    <definedName name="Goto_manual">[32]!Goto_manual</definedName>
    <definedName name="GOVBox" localSheetId="2">#REF!</definedName>
    <definedName name="GOVBox">#REF!</definedName>
    <definedName name="GRÁFICO_10.3.1.">'[38]GRÁFICO DE FONDO POR AFILIADO'!$A$3:$H$35</definedName>
    <definedName name="GRÁFICO_10.3.2">'[38]GRÁFICO DE FONDO POR AFILIADO'!$A$36:$H$68</definedName>
    <definedName name="GRÁFICO_10.3.3">'[38]GRÁFICO DE FONDO POR AFILIADO'!$A$69:$H$101</definedName>
    <definedName name="GRÁFICO_10.3.4.">'[38]GRÁFICO DE FONDO POR AFILIADO'!$A$103:$H$135</definedName>
    <definedName name="grafik" hidden="1">{#N/A,#N/A,TRUE,"일정"}</definedName>
    <definedName name="gvdasskv" hidden="1">{#N/A,#N/A,TRUE,"일정"}</definedName>
    <definedName name="H" localSheetId="2">#REF!</definedName>
    <definedName name="H">#REF!</definedName>
    <definedName name="Header_Row" localSheetId="2">ROW(#REF!)</definedName>
    <definedName name="Header_Row">ROW(#REF!)</definedName>
    <definedName name="HEAT" localSheetId="2">#REF!</definedName>
    <definedName name="HEAT">#REF!</definedName>
    <definedName name="hf">{30,140,350,160,"",""}</definedName>
    <definedName name="hff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fhfthjftjhgfjgjgh" localSheetId="2" hidden="1">#REF!</definedName>
    <definedName name="hfhfthjftjhgfjgjgh" hidden="1">#REF!</definedName>
    <definedName name="hgfshg" hidden="1">{#N/A,#N/A,TRUE,"일정"}</definedName>
    <definedName name="hgfxd" hidden="1">{#N/A,#N/A,TRUE,"일정"}</definedName>
    <definedName name="hgh">{30,140,350,160,"",""}</definedName>
    <definedName name="hghghghghghgh" localSheetId="2">#REF!</definedName>
    <definedName name="hghghghghghgh">#REF!</definedName>
    <definedName name="hh">#N/A</definedName>
    <definedName name="hhh" localSheetId="2">#REF!</definedName>
    <definedName name="hhh">#REF!</definedName>
    <definedName name="hhhhhhhh">#N/A</definedName>
    <definedName name="hhj" localSheetId="2">#REF!</definedName>
    <definedName name="hhj">#REF!</definedName>
    <definedName name="HING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j" localSheetId="2">#REF!</definedName>
    <definedName name="hj">#REF!</definedName>
    <definedName name="hjilll">#N/A</definedName>
    <definedName name="hkj" localSheetId="2">#REF!</definedName>
    <definedName name="hkj">#REF!</definedName>
    <definedName name="H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TML_CodePage" hidden="1">874</definedName>
    <definedName name="HTML_Control" hidden="1">{"'Monthly 1997'!$A$3:$S$89"}</definedName>
    <definedName name="HTML_Control1" hidden="1">{"'Monthly 1997'!$A$3:$S$89"}</definedName>
    <definedName name="HTML_Description" hidden="1">""</definedName>
    <definedName name="HTML_Email" hidden="1">""</definedName>
    <definedName name="HTML_Header" hidden="1">"7-2지역별"</definedName>
    <definedName name="HTML_LastUpdate" hidden="1">"98-11-28"</definedName>
    <definedName name="HTML_LineAfter" hidden="1">FALSE</definedName>
    <definedName name="HTML_LineBefore" hidden="1">FALSE</definedName>
    <definedName name="HTML_Name" hidden="1">"서준호"</definedName>
    <definedName name="HTML_OBDlg2" hidden="1">FALSE</definedName>
    <definedName name="HTML_OBDlg3" hidden="1">TRUE</definedName>
    <definedName name="HTML_OBDlg4" hidden="1">TRUE</definedName>
    <definedName name="HTML_OS" hidden="1">0</definedName>
    <definedName name="HTML_PathFile" hidden="1">"\\Der2\vol1\DATABANK\DOWNLOAD\tab4-17.htm"</definedName>
    <definedName name="HTML_PathTemplate" hidden="1">"\\Der2\vol1\DATABANK\DOWNLOAD\Head4-17.htm"</definedName>
    <definedName name="HTML_Title" hidden="1">"월보"</definedName>
    <definedName name="HTML1_1" hidden="1">"[CERTV4.XLS]CERTV2!$A$2:$AR$288"</definedName>
    <definedName name="HTML1_10" hidden="1">"french.roberts@epamail.epa.gov"</definedName>
    <definedName name="HTML1_11" hidden="1">1</definedName>
    <definedName name="HTML1_12" hidden="1">"C:\FRENCH\TP_STDS\MyHTML.htm"</definedName>
    <definedName name="HTML1_2" hidden="1">1</definedName>
    <definedName name="HTML1_3" hidden="1">"Federal and California Tailpipe Emission Standards"</definedName>
    <definedName name="HTML1_4" hidden="1">"Emission Standards"</definedName>
    <definedName name="HTML1_5" hidden="1">""</definedName>
    <definedName name="HTML1_6" hidden="1">-4146</definedName>
    <definedName name="HTML1_7" hidden="1">-4146</definedName>
    <definedName name="HTML1_8" hidden="1">"2/10/97"</definedName>
    <definedName name="HTML1_9" hidden="1">"Roberts French"</definedName>
    <definedName name="HTML2_1" hidden="1">"'[CERTV8.XLS]LDV &amp; LLDT FTP (2)'!$A$7:$Q$34"</definedName>
    <definedName name="HTML2_10" hidden="1">""</definedName>
    <definedName name="HTML2_11" hidden="1">-4146</definedName>
    <definedName name="HTML2_12" hidden="1">"C:\FRENCH\MyHTML.htm"</definedName>
    <definedName name="HTML2_2" hidden="1">1</definedName>
    <definedName name="HTML2_3" hidden="1">"Exhaust Emission Certification Standards"</definedName>
    <definedName name="HTML2_4" hidden="1">"Federal Test Procedure"</definedName>
    <definedName name="HTML2_5" hidden="1">"Federal and California ProgramsLight-Duty Vehicles (Passenger Cars) and Light-Duty Trucks 0 - 6000 lbs GVWR"</definedName>
    <definedName name="HTML2_6" hidden="1">-4146</definedName>
    <definedName name="HTML2_7" hidden="1">1</definedName>
    <definedName name="HTML2_8" hidden="1">"8/15/97"</definedName>
    <definedName name="HTML2_9" hidden="1">""</definedName>
    <definedName name="HTML3_1" hidden="1">"[CERTV8.XLS]Sheet1!$A$17:$C$45"</definedName>
    <definedName name="HTML3_10" hidden="1">""</definedName>
    <definedName name="HTML3_11" hidden="1">1</definedName>
    <definedName name="HTML3_12" hidden="1">"C:\FRENCH\TP_STDS\DEFS.HTM"</definedName>
    <definedName name="HTML3_2" hidden="1">1</definedName>
    <definedName name="HTML3_3" hidden="1">"CERTV8"</definedName>
    <definedName name="HTML3_4" hidden="1">"Sheet1"</definedName>
    <definedName name="HTML3_5" hidden="1">""</definedName>
    <definedName name="HTML3_6" hidden="1">-4146</definedName>
    <definedName name="HTML3_7" hidden="1">-4146</definedName>
    <definedName name="HTML3_8" hidden="1">"8/15/97"</definedName>
    <definedName name="HTML3_9" hidden="1">"NVFEL"</definedName>
    <definedName name="HTML4_1" hidden="1">"'[CERTV8.XLS]LDV &amp; LLDT FTP (3)'!$A$1:$Q$32"</definedName>
    <definedName name="HTML4_10" hidden="1">""</definedName>
    <definedName name="HTML4_11" hidden="1">1</definedName>
    <definedName name="HTML4_12" hidden="1">"C:\FRENCH\TP_STDS\WEB\LDVLDT.HTM"</definedName>
    <definedName name="HTML4_2" hidden="1">1</definedName>
    <definedName name="HTML4_3" hidden="1">""</definedName>
    <definedName name="HTML4_4" hidden="1">""</definedName>
    <definedName name="HTML4_5" hidden="1">""</definedName>
    <definedName name="HTML4_6" hidden="1">-4146</definedName>
    <definedName name="HTML4_7" hidden="1">-4146</definedName>
    <definedName name="HTML4_8" hidden="1">""</definedName>
    <definedName name="HTML4_9" hidden="1">""</definedName>
    <definedName name="HTML5_1" hidden="1">"'[CERTV8.XLS]HLDT &amp; MDV FTP (2)'!$A$1:$P$35"</definedName>
    <definedName name="HTML5_10" hidden="1">""</definedName>
    <definedName name="HTML5_11" hidden="1">1</definedName>
    <definedName name="HTML5_12" hidden="1">"C:\FRENCH\TP_STDS\WEB\hldt.htm"</definedName>
    <definedName name="HTML5_2" hidden="1">1</definedName>
    <definedName name="HTML5_3" hidden="1">""</definedName>
    <definedName name="HTML5_4" hidden="1">""</definedName>
    <definedName name="HTML5_5" hidden="1">""</definedName>
    <definedName name="HTML5_6" hidden="1">-4146</definedName>
    <definedName name="HTML5_7" hidden="1">-4146</definedName>
    <definedName name="HTML5_8" hidden="1">""</definedName>
    <definedName name="HTML5_9" hidden="1">""</definedName>
    <definedName name="HTML6_1" hidden="1">"'[CERTV8.XLS]SFTP (3)'!$A$1:$O$25"</definedName>
    <definedName name="HTML6_10" hidden="1">""</definedName>
    <definedName name="HTML6_11" hidden="1">1</definedName>
    <definedName name="HTML6_12" hidden="1">"C:\FRENCH\TP_STDS\WEB\sftp.htm"</definedName>
    <definedName name="HTML6_2" hidden="1">1</definedName>
    <definedName name="HTML6_3" hidden="1">""</definedName>
    <definedName name="HTML6_4" hidden="1">""</definedName>
    <definedName name="HTML6_5" hidden="1">""</definedName>
    <definedName name="HTML6_6" hidden="1">-4146</definedName>
    <definedName name="HTML6_7" hidden="1">-4146</definedName>
    <definedName name="HTML6_8" hidden="1">""</definedName>
    <definedName name="HTML6_9" hidden="1">""</definedName>
    <definedName name="HTML7_1" hidden="1">"'[CERTV8.XLS]Implementation (2)'!$A$1:$S$42"</definedName>
    <definedName name="HTML7_10" hidden="1">""</definedName>
    <definedName name="HTML7_11" hidden="1">1</definedName>
    <definedName name="HTML7_12" hidden="1">"C:\FRENCH\TP_STDS\WEB\implment.htm"</definedName>
    <definedName name="HTML7_2" hidden="1">1</definedName>
    <definedName name="HTML7_3" hidden="1">""</definedName>
    <definedName name="HTML7_4" hidden="1">""</definedName>
    <definedName name="HTML7_5" hidden="1">""</definedName>
    <definedName name="HTML7_6" hidden="1">-4146</definedName>
    <definedName name="HTML7_7" hidden="1">-4146</definedName>
    <definedName name="HTML7_8" hidden="1">""</definedName>
    <definedName name="HTML7_9" hidden="1">""</definedName>
    <definedName name="HTMLCount" hidden="1">7</definedName>
    <definedName name="HT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hvv" localSheetId="2">#REF!</definedName>
    <definedName name="hvv">#REF!</definedName>
    <definedName name="I">#N/A</definedName>
    <definedName name="ID">[32]!ID</definedName>
    <definedName name="idb">[45]Assumptions!$C$4</definedName>
    <definedName name="idc">[40]start_page!$D$8</definedName>
    <definedName name="IDNO">#N/A</definedName>
    <definedName name="IE">[21]!IE</definedName>
    <definedName name="IEPeXToEUR" localSheetId="2" hidden="1">#REF!</definedName>
    <definedName name="IEPeXToEUR" hidden="1">#REF!</definedName>
    <definedName name="ilk" localSheetId="2">#REF!</definedName>
    <definedName name="ilk">#REF!</definedName>
    <definedName name="imfint">'[43]IMF Credit'!$D$61:$IG$61</definedName>
    <definedName name="imfrepurchase">'[43]IMF Credit'!$D$58:$IG$58</definedName>
    <definedName name="IMPORT" localSheetId="2">#REF!</definedName>
    <definedName name="IMPORT">#REF!</definedName>
    <definedName name="InnCol">'[49]Форма №2а'!$A$2,'[49]Форма №2а'!$C$1:$C$65536</definedName>
    <definedName name="INSERT" localSheetId="2">#REF!</definedName>
    <definedName name="INSERT">#REF!</definedName>
    <definedName name="Int" localSheetId="2">#REF!</definedName>
    <definedName name="Int">#REF!</definedName>
    <definedName name="Interest_Rate" localSheetId="2">#REF!</definedName>
    <definedName name="Interest_Rate">#REF!</definedName>
    <definedName name="INTEXP">'[50]Analysis of Interest'!$B$80</definedName>
    <definedName name="INTINC">#N/A</definedName>
    <definedName name="intperdiem">[40]PPP!$O$1</definedName>
    <definedName name="intrate">[40]PPP!$P$1</definedName>
    <definedName name="INTRISSNO">#N/A</definedName>
    <definedName name="INTRRATE">#N/A</definedName>
    <definedName name="inttravel">[40]PPP!$P$2</definedName>
    <definedName name="invest">[51]Лист1!$A$1:$M$366</definedName>
    <definedName name="invest_31.01.2017" localSheetId="2">[52]руйхат!#REF!</definedName>
    <definedName name="invest_31.01.2017">[52]руйхат!#REF!</definedName>
    <definedName name="INVESTMENT">#N/A</definedName>
    <definedName name="io">{30,140,350,160,"",""}</definedName>
    <definedName name="IOJPO" hidden="1">{#N/A,#N/A,FALSE,"단축1";#N/A,#N/A,FALSE,"단축2";#N/A,#N/A,FALSE,"단축3";#N/A,#N/A,FALSE,"장축";#N/A,#N/A,FALSE,"4WD"}</definedName>
    <definedName name="IR" localSheetId="2">[1]전체실적!#REF!</definedName>
    <definedName name="IR">[1]전체실적!#REF!</definedName>
    <definedName name="irrigatsiya" localSheetId="2">#REF!</definedName>
    <definedName name="irrigatsiya">#REF!</definedName>
    <definedName name="ITLeXToEUR" localSheetId="2" hidden="1">#REF!</definedName>
    <definedName name="ITLeXToEUR" hidden="1">#REF!</definedName>
    <definedName name="itog_title" localSheetId="2">#REF!</definedName>
    <definedName name="itog_title">#REF!</definedName>
    <definedName name="iu">{30,140,350,160,"",""}</definedName>
    <definedName name="IU_2" localSheetId="2">'[53]табли 4 местний совет'!#REF!</definedName>
    <definedName name="IU_2">'[53]табли 4 местний совет'!#REF!</definedName>
    <definedName name="iuy">{30,140,350,160,"",""}</definedName>
    <definedName name="j" localSheetId="2">#REF!</definedName>
    <definedName name="j">#REF!</definedName>
    <definedName name="jgfsjhgfsjhgfsdjhgfds" hidden="1">{#N/A,#N/A,TRUE,"일정"}</definedName>
    <definedName name="jgk" localSheetId="2">#REF!</definedName>
    <definedName name="jgk">#REF!</definedName>
    <definedName name="jhjkfhkj" localSheetId="2">#REF!</definedName>
    <definedName name="jhjkfhkj">#REF!</definedName>
    <definedName name="J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JJ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jjkjkjkjkj" localSheetId="2">#REF!</definedName>
    <definedName name="jjkjkjkjkj">#REF!</definedName>
    <definedName name="jkkn">{30,140,350,160,"",""}</definedName>
    <definedName name="jlk" localSheetId="2">#REF!</definedName>
    <definedName name="jlk">#REF!</definedName>
    <definedName name="JOB" localSheetId="2">#REF!</definedName>
    <definedName name="JOB">#REF!</definedName>
    <definedName name="JU">[18]A!$I$9:$K$18</definedName>
    <definedName name="jy" localSheetId="2">#REF!</definedName>
    <definedName name="jy">#REF!</definedName>
    <definedName name="k" localSheetId="2">#REF!</definedName>
    <definedName name="k">#REF!</definedName>
    <definedName name="K4Box" localSheetId="2">#REF!</definedName>
    <definedName name="K4Box">#REF!</definedName>
    <definedName name="K9Box" localSheetId="2">#REF!</definedName>
    <definedName name="K9Box">#REF!</definedName>
    <definedName name="ka">#N/A</definedName>
    <definedName name="KalkulyatsiyaBox" localSheetId="2">#REF!</definedName>
    <definedName name="KalkulyatsiyaBox">#REF!</definedName>
    <definedName name="KaustikaBox" localSheetId="2">#REF!</definedName>
    <definedName name="KaustikaBox">#REF!</definedName>
    <definedName name="Kbcn">{30,140,350,160,"",""}</definedName>
    <definedName name="kbcnjr" localSheetId="2" hidden="1">#REF!</definedName>
    <definedName name="kbcnjr" hidden="1">#REF!</definedName>
    <definedName name="KD" hidden="1">{#N/A,#N/A,FALSE,"인원";#N/A,#N/A,FALSE,"비용2";#N/A,#N/A,FALSE,"비용1";#N/A,#N/A,FALSE,"비용";#N/A,#N/A,FALSE,"보증2";#N/A,#N/A,FALSE,"보증1";#N/A,#N/A,FALSE,"보증";#N/A,#N/A,FALSE,"손익1";#N/A,#N/A,FALSE,"손익";#N/A,#N/A,FALSE,"부서별매출";#N/A,#N/A,FALSE,"매출"}</definedName>
    <definedName name="kfkfkf" localSheetId="2">#REF!</definedName>
    <definedName name="kfkfkf">#REF!</definedName>
    <definedName name="kg" localSheetId="2">#REF!</definedName>
    <definedName name="kg">#REF!</definedName>
    <definedName name="KICKOFF"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islAzot_SSBox" localSheetId="2">#REF!</definedName>
    <definedName name="KislAzot_SSBox">#REF!</definedName>
    <definedName name="Kislazot1Box">[27]Oglavlenie!$H$10</definedName>
    <definedName name="KislAzot3Box" localSheetId="2">#REF!</definedName>
    <definedName name="KislAzot3Box">#REF!</definedName>
    <definedName name="KislAzotBox" localSheetId="2">#REF!</definedName>
    <definedName name="KislAzotBox">#REF!</definedName>
    <definedName name="KislIng450Box" localSheetId="2">#REF!</definedName>
    <definedName name="KislIng450Box">#REF!</definedName>
    <definedName name="KislSol">[27]Oglavlenie!$C$32</definedName>
    <definedName name="kj" localSheetId="2">#REF!</definedName>
    <definedName name="kj">#REF!</definedName>
    <definedName name="kjkf">#N/A</definedName>
    <definedName name="kjl" localSheetId="2">#REF!,#REF!,#REF!</definedName>
    <definedName name="kjl">#REF!,#REF!,#REF!</definedName>
    <definedName name="K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KI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KJJHH"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K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KLJLK" hidden="1">{#N/A,#N/A,FALSE,"BODY"}</definedName>
    <definedName name="klk" localSheetId="2">#REF!</definedName>
    <definedName name="klk">#REF!</definedName>
    <definedName name="klo" localSheetId="2">#REF!</definedName>
    <definedName name="klo">#REF!</definedName>
    <definedName name="KNSBox" localSheetId="2">#REF!</definedName>
    <definedName name="KNSBox">#REF!</definedName>
    <definedName name="KursovayaBox" localSheetId="2">#REF!</definedName>
    <definedName name="KursovayaBox">#REF!</definedName>
    <definedName name="L">#N/A</definedName>
    <definedName name="l.k" localSheetId="2">#REF!</definedName>
    <definedName name="l.k">#REF!</definedName>
    <definedName name="L5A" localSheetId="2">#REF!</definedName>
    <definedName name="L5A">#REF!</definedName>
    <definedName name="L5C" localSheetId="2">#REF!</definedName>
    <definedName name="L5C">#REF!</definedName>
    <definedName name="L5CT" localSheetId="2">#REF!</definedName>
    <definedName name="L5CT">#REF!</definedName>
    <definedName name="L5H" localSheetId="2">#REF!</definedName>
    <definedName name="L5H">#REF!</definedName>
    <definedName name="L5I" localSheetId="2">#REF!</definedName>
    <definedName name="L5I">#REF!</definedName>
    <definedName name="L5N" localSheetId="2">#REF!</definedName>
    <definedName name="L5N">#REF!</definedName>
    <definedName name="L5Q" localSheetId="2">#REF!</definedName>
    <definedName name="L5Q">#REF!</definedName>
    <definedName name="LANOS" localSheetId="2">#REF!</definedName>
    <definedName name="LANOS">#REF!</definedName>
    <definedName name="Last_Row">#N/A</definedName>
    <definedName name="lastday">37165</definedName>
    <definedName name="LAYOUT" hidden="1">{#N/A,#N/A,FALSE,"인원";#N/A,#N/A,FALSE,"비용2";#N/A,#N/A,FALSE,"비용1";#N/A,#N/A,FALSE,"비용";#N/A,#N/A,FALSE,"보증2";#N/A,#N/A,FALSE,"보증1";#N/A,#N/A,FALSE,"보증";#N/A,#N/A,FALSE,"손익1";#N/A,#N/A,FALSE,"손익";#N/A,#N/A,FALSE,"부서별매출";#N/A,#N/A,FALSE,"매출"}</definedName>
    <definedName name="LB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LC_00">281000</definedName>
    <definedName name="LC_01">258000</definedName>
    <definedName name="LC_02">256600</definedName>
    <definedName name="LC_03">256600</definedName>
    <definedName name="LC_04">118200</definedName>
    <definedName name="LC_05">0</definedName>
    <definedName name="LC_06">0</definedName>
    <definedName name="LC_07">0</definedName>
    <definedName name="LC_99">160400</definedName>
    <definedName name="LEFT" localSheetId="2">#REF!</definedName>
    <definedName name="LEFT">#REF!</definedName>
    <definedName name="LGL" localSheetId="2">#REF!,#REF!</definedName>
    <definedName name="LGL">#REF!,#REF!</definedName>
    <definedName name="LGR" localSheetId="2">#REF!,#REF!</definedName>
    <definedName name="LGR">#REF!,#REF!</definedName>
    <definedName name="LHSDHSD" hidden="1">{#N/A,#N/A,TRUE,"일정"}</definedName>
    <definedName name="LIM" localSheetId="2">#REF!</definedName>
    <definedName name="LIM">#REF!</definedName>
    <definedName name="ListToShow" localSheetId="2">[31]Guidance!#REF!</definedName>
    <definedName name="ListToShow">[31]Guidance!#REF!</definedName>
    <definedName name="LK"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lkhfvc" localSheetId="2">Scheduled_Payment+Extra_Payment</definedName>
    <definedName name="lkhfvc">Scheduled_Payment+Extra_Payment</definedName>
    <definedName name="LL"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lll">'[25]стоимость проекта'!$B$71</definedName>
    <definedName name="llll">'[25]стоимость проекта'!$B$72</definedName>
    <definedName name="lllll">#N/A</definedName>
    <definedName name="llllllll" localSheetId="2">#REF!</definedName>
    <definedName name="llllllll">#REF!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l" hidden="1">{#N/A,#N/A,FALSE,"인원";#N/A,#N/A,FALSE,"비용2";#N/A,#N/A,FALSE,"비용1";#N/A,#N/A,FALSE,"비용";#N/A,#N/A,FALSE,"보증2";#N/A,#N/A,FALSE,"보증1";#N/A,#N/A,FALSE,"보증";#N/A,#N/A,FALSE,"손익1";#N/A,#N/A,FALSE,"손익";#N/A,#N/A,FALSE,"부서별매출";#N/A,#N/A,FALSE,"매출"}</definedName>
    <definedName name="locrate">[40]PPP!$O$2</definedName>
    <definedName name="logo">"Picture 130"</definedName>
    <definedName name="lora">TRUNC(([0]!oy-1)/3+1)</definedName>
    <definedName name="lot" localSheetId="2">#REF!</definedName>
    <definedName name="lot">#REF!</definedName>
    <definedName name="LOTNO">#N/A</definedName>
    <definedName name="lsdfkj" hidden="1">{#N/A,#N/A,FALSE,"인원";#N/A,#N/A,FALSE,"비용2";#N/A,#N/A,FALSE,"비용1";#N/A,#N/A,FALSE,"비용";#N/A,#N/A,FALSE,"보증2";#N/A,#N/A,FALSE,"보증1";#N/A,#N/A,FALSE,"보증";#N/A,#N/A,FALSE,"손익1";#N/A,#N/A,FALSE,"손익";#N/A,#N/A,FALSE,"부서별매출";#N/A,#N/A,FALSE,"매출"}</definedName>
    <definedName name="lsv" localSheetId="2">#REF!</definedName>
    <definedName name="lsv">#REF!</definedName>
    <definedName name="LUFeXToEUR" localSheetId="2" hidden="1">#REF!</definedName>
    <definedName name="LUFeXToEUR" hidden="1">#REF!</definedName>
    <definedName name="LZ_00">15000</definedName>
    <definedName name="LZ_01">24000</definedName>
    <definedName name="LZ_02">37000</definedName>
    <definedName name="LZ_03">39500</definedName>
    <definedName name="LZ_04">34500</definedName>
    <definedName name="LZ_05">0</definedName>
    <definedName name="LZ_06">0</definedName>
    <definedName name="LZ_07">0</definedName>
    <definedName name="LZ_99">8000</definedName>
    <definedName name="m" hidden="1">{"Table 1 - Summary Financial Projections",#N/A,FALSE,"FINANCIAL PROJECTIONS";"Table 2 - KPI",#N/A,FALSE,"FINANCIAL PROJECTIONS";"Table 3 - Wastewater Tariffs",#N/A,FALSE,"FINANCIAL PROJECTIONS";"Table 4 - Income Statements",#N/A,FALSE,"FINANCIAL PROJECTIONS";"Table 5 - Cash Flow Statements",#N/A,FALSE,"FINANCIAL PROJECTIONS";"Table 6 - Balance Sheets",#N/A,FALSE,"FINANCIAL PROJECTIONS";"Table 7 - Unit Cost Structure",#N/A,FALSE,"FINANCIAL PROJECTIONS"}</definedName>
    <definedName name="m_AA" localSheetId="2">#REF!</definedName>
    <definedName name="m_AA">#REF!</definedName>
    <definedName name="MABox" localSheetId="2">#REF!</definedName>
    <definedName name="MABox">#REF!</definedName>
    <definedName name="Macro1" localSheetId="2">#REF!</definedName>
    <definedName name="Macro1">#REF!</definedName>
    <definedName name="Macro10" localSheetId="2">#REF!</definedName>
    <definedName name="Macro10">#REF!</definedName>
    <definedName name="Macro11" localSheetId="2">#REF!</definedName>
    <definedName name="Macro11">#REF!</definedName>
    <definedName name="Macro12" localSheetId="2">#REF!</definedName>
    <definedName name="Macro12">#REF!</definedName>
    <definedName name="Macro13" localSheetId="2">#REF!</definedName>
    <definedName name="Macro13">#REF!</definedName>
    <definedName name="Macro2" localSheetId="2">#REF!</definedName>
    <definedName name="Macro2">#REF!</definedName>
    <definedName name="Macro3" localSheetId="2">#REF!</definedName>
    <definedName name="Macro3">#REF!</definedName>
    <definedName name="Macro4" localSheetId="2">#REF!</definedName>
    <definedName name="Macro4">#REF!</definedName>
    <definedName name="Macro5" localSheetId="2">#REF!</definedName>
    <definedName name="Macro5">#REF!</definedName>
    <definedName name="Macro6" localSheetId="2">#REF!</definedName>
    <definedName name="Macro6">#REF!</definedName>
    <definedName name="Macro7" localSheetId="2">#REF!</definedName>
    <definedName name="Macro7">#REF!</definedName>
    <definedName name="Macro8" localSheetId="2">#REF!</definedName>
    <definedName name="Macro8">#REF!</definedName>
    <definedName name="Macro9" localSheetId="2">#REF!</definedName>
    <definedName name="Macro9">#REF!</definedName>
    <definedName name="MAIN"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MANSUROV"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MARKET" localSheetId="2">#REF!</definedName>
    <definedName name="MARKET">#REF!</definedName>
    <definedName name="MARKET2" localSheetId="2">#REF!</definedName>
    <definedName name="MARKET2">#REF!</definedName>
    <definedName name="MARKET3" localSheetId="2">#REF!</definedName>
    <definedName name="MARKET3">#REF!</definedName>
    <definedName name="MARKET4" localSheetId="2">#REF!</definedName>
    <definedName name="MARKET4">#REF!</definedName>
    <definedName name="MASTER" hidden="1">{#N/A,#N/A,TRUE,"일정"}</definedName>
    <definedName name="MCV">[15]Q2!$E$63:$AH$63</definedName>
    <definedName name="MEDIU"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meq_tax">[40]start_page!$D$11</definedName>
    <definedName name="Metanol_RekBox" localSheetId="2">#REF!</definedName>
    <definedName name="Metanol_RekBox">#REF!</definedName>
    <definedName name="Metanol_SBox" localSheetId="2">#REF!</definedName>
    <definedName name="Metanol_SBox">#REF!</definedName>
    <definedName name="MFT" localSheetId="2">#REF!,#REF!,#REF!,#REF!</definedName>
    <definedName name="MFT">#REF!,#REF!,#REF!,#REF!</definedName>
    <definedName name="MFTU" localSheetId="2">#REF!,#REF!,#REF!,#REF!</definedName>
    <definedName name="MFTU">#REF!,#REF!,#REF!,#REF!</definedName>
    <definedName name="mm" hidden="1">{#N/A,#N/A,FALSE,"인원";#N/A,#N/A,FALSE,"비용2";#N/A,#N/A,FALSE,"비용1";#N/A,#N/A,FALSE,"비용";#N/A,#N/A,FALSE,"보증2";#N/A,#N/A,FALSE,"보증1";#N/A,#N/A,FALSE,"보증";#N/A,#N/A,FALSE,"손익1";#N/A,#N/A,FALSE,"손익";#N/A,#N/A,FALSE,"부서별매출";#N/A,#N/A,FALSE,"매출"}</definedName>
    <definedName name="mmm" localSheetId="2">#REF!</definedName>
    <definedName name="mmm">#REF!</definedName>
    <definedName name="mn">"Август"</definedName>
    <definedName name="Monetary_Precision" localSheetId="2">#REF!</definedName>
    <definedName name="Monetary_Precision">#REF!</definedName>
    <definedName name="Money1" localSheetId="2">#REF!</definedName>
    <definedName name="Money1">#REF!</definedName>
    <definedName name="Money2" localSheetId="2">#REF!</definedName>
    <definedName name="Money2">#REF!</definedName>
    <definedName name="MONTH">#N/A</definedName>
    <definedName name="month_begin" localSheetId="2">#REF!</definedName>
    <definedName name="month_begin">#REF!</definedName>
    <definedName name="month_end" localSheetId="2">#REF!</definedName>
    <definedName name="month_end">#REF!</definedName>
    <definedName name="monthl" hidden="1">{"'Monthly 1997'!$A$3:$S$89"}</definedName>
    <definedName name="Monthly" hidden="1">{"'Monthly 1997'!$A$3:$S$89"}</definedName>
    <definedName name="move">[32]!move</definedName>
    <definedName name="MSIX" localSheetId="2">#REF!</definedName>
    <definedName name="MSIX">#REF!</definedName>
    <definedName name="mtg" localSheetId="2">#REF!</definedName>
    <definedName name="mtg">#REF!</definedName>
    <definedName name="MTHREE" localSheetId="2">#REF!</definedName>
    <definedName name="MTHREE">#REF!</definedName>
    <definedName name="n" localSheetId="2">#REF!</definedName>
    <definedName name="n">#REF!</definedName>
    <definedName name="Na" localSheetId="2">#REF!</definedName>
    <definedName name="Na">#REF!</definedName>
    <definedName name="NaCNSBox" localSheetId="2">#REF!</definedName>
    <definedName name="NaCNSBox">#REF!</definedName>
    <definedName name="NAKBox" localSheetId="2">#REF!</definedName>
    <definedName name="NAKBox">#REF!</definedName>
    <definedName name="nakDay" localSheetId="2">#REF!</definedName>
    <definedName name="nakDay">#REF!</definedName>
    <definedName name="nakFrom" localSheetId="2">#REF!</definedName>
    <definedName name="nakFrom">#REF!</definedName>
    <definedName name="nakMonth" localSheetId="2">#REF!</definedName>
    <definedName name="nakMonth">#REF!</definedName>
    <definedName name="nakName" localSheetId="2">#REF!</definedName>
    <definedName name="nakName">#REF!</definedName>
    <definedName name="nakNo" localSheetId="2">#REF!</definedName>
    <definedName name="nakNo">#REF!</definedName>
    <definedName name="nakNumber" localSheetId="2">#REF!</definedName>
    <definedName name="nakNumber">#REF!</definedName>
    <definedName name="nakPriceC" localSheetId="2">#REF!</definedName>
    <definedName name="nakPriceC">#REF!</definedName>
    <definedName name="nakPriceR" localSheetId="2">#REF!</definedName>
    <definedName name="nakPriceR">#REF!</definedName>
    <definedName name="nakQnt" localSheetId="2">#REF!</definedName>
    <definedName name="nakQnt">#REF!</definedName>
    <definedName name="nakSumC" localSheetId="2">#REF!</definedName>
    <definedName name="nakSumC">#REF!</definedName>
    <definedName name="nakSumR" localSheetId="2">#REF!</definedName>
    <definedName name="nakSumR">#REF!</definedName>
    <definedName name="nakTo" localSheetId="2">#REF!</definedName>
    <definedName name="nakTo">#REF!</definedName>
    <definedName name="nakYear" localSheetId="2">#REF!</definedName>
    <definedName name="nakYear">#REF!</definedName>
    <definedName name="NalogiBox" localSheetId="2">#REF!</definedName>
    <definedName name="NalogiBox">#REF!</definedName>
    <definedName name="Natur" localSheetId="2">#REF!</definedName>
    <definedName name="Natur">#REF!</definedName>
    <definedName name="nav" localSheetId="2">#REF!</definedName>
    <definedName name="nav">#REF!</definedName>
    <definedName name="nb">{30,140,350,160,"",""}</definedName>
    <definedName name="nbv">{30,140,350,160,"",""}</definedName>
    <definedName name="ND" localSheetId="2">[1]전체실적!#REF!</definedName>
    <definedName name="ND">[1]전체실적!#REF!</definedName>
    <definedName name="ndebtadbam">'[43]Calculation amort and inter'!$C$240:$IV$240</definedName>
    <definedName name="ndebtadbint">'[43]Calculation amort and inter'!$C$241:$IV$241</definedName>
    <definedName name="ndebtbilam">'[43]Calculation amort and inter'!$C$64:$FO$64</definedName>
    <definedName name="ndebtbilint">'[43]Calculation amort and inter'!$C$65:$FO$65</definedName>
    <definedName name="ndebtebrdam">'[43]Calculation amort and inter'!$C$296:$IV$296</definedName>
    <definedName name="ndebtebrdint">'[43]Calculation amort and inter'!$C$297:$IV$297</definedName>
    <definedName name="ndebtidbam">'[43]Calculation amort and inter'!$C$348:$IV$348</definedName>
    <definedName name="ndebtidbint">'[43]Calculation amort and inter'!$C$349:$IV$349</definedName>
    <definedName name="ndebtwbam">'[43]Calculation amort and inter'!$C$187:$IV$187</definedName>
    <definedName name="ndebtwbint">'[43]Calculation amort and inter'!$C$188:$IV$188</definedName>
    <definedName name="NDEDUINDC">#N/A</definedName>
    <definedName name="New" hidden="1">{#N/A,#N/A,TRUE,"일정"}</definedName>
    <definedName name="NFT" localSheetId="2">#REF!,#REF!,#REF!,#REF!</definedName>
    <definedName name="NFT">#REF!,#REF!,#REF!,#REF!</definedName>
    <definedName name="N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NGDP">[15]Q2!$E$47:$AH$47</definedName>
    <definedName name="nhg">{30,140,350,160,"",""}</definedName>
    <definedName name="NitronBox" localSheetId="2">#REF!</definedName>
    <definedName name="NitronBox">#REF!</definedName>
    <definedName name="nj" localSheetId="2">#REF!</definedName>
    <definedName name="nj">#REF!</definedName>
    <definedName name="NLGeXToEUR" localSheetId="2" hidden="1">#REF!</definedName>
    <definedName name="NLGeXToEUR" hidden="1">#REF!</definedName>
    <definedName name="nn">{30,140,350,160,"",""}</definedName>
    <definedName name="NNN" localSheetId="2">#REF!</definedName>
    <definedName name="NNN">#REF!</definedName>
    <definedName name="nonbaht" localSheetId="2">#REF!</definedName>
    <definedName name="nonbaht">#REF!</definedName>
    <definedName name="NPV" localSheetId="2">#REF!</definedName>
    <definedName name="NPV">#REF!</definedName>
    <definedName name="NS" localSheetId="2">[1]전체실적!#REF!</definedName>
    <definedName name="NS">[1]전체실적!#REF!</definedName>
    <definedName name="Num_Pmt_Per_Year" localSheetId="2">#REF!</definedName>
    <definedName name="Num_Pmt_Per_Year">#REF!</definedName>
    <definedName name="number" localSheetId="2">#REF!</definedName>
    <definedName name="number">#REF!</definedName>
    <definedName name="Number_of_Payments" localSheetId="2">MATCH(0.01,'6 та '!End_Bal,-1)+1</definedName>
    <definedName name="Number_of_Payments">MATCH(0.01,End_Bal,-1)+1</definedName>
    <definedName name="nyny">#N/A</definedName>
    <definedName name="№1" localSheetId="2">#REF!</definedName>
    <definedName name="№1">#REF!</definedName>
    <definedName name="o" localSheetId="2">#REF!</definedName>
    <definedName name="o">#REF!</definedName>
    <definedName name="object" localSheetId="2">#REF!</definedName>
    <definedName name="object">#REF!</definedName>
    <definedName name="object_name" localSheetId="2">#REF!</definedName>
    <definedName name="object_name">#REF!</definedName>
    <definedName name="OBJECT_NUMBER" localSheetId="2">#REF!</definedName>
    <definedName name="OBJECT_NUMBER">#REF!</definedName>
    <definedName name="OBJECT_NUMBER1" localSheetId="2">#REF!</definedName>
    <definedName name="OBJECT_NUMBER1">#REF!</definedName>
    <definedName name="OBJECT_NUMBER2" localSheetId="2">#REF!</definedName>
    <definedName name="OBJECT_NUMBER2">#REF!</definedName>
    <definedName name="OBJECT_NUMBER3" localSheetId="2">#REF!</definedName>
    <definedName name="OBJECT_NUMBER3">#REF!</definedName>
    <definedName name="OBJECT_NUMBER4" localSheetId="2">#REF!</definedName>
    <definedName name="OBJECT_NUMBER4">#REF!</definedName>
    <definedName name="OBJECT_NUMBER5" localSheetId="2">#REF!</definedName>
    <definedName name="OBJECT_NUMBER5">#REF!</definedName>
    <definedName name="OBJECT_NUMBER6" localSheetId="2">#REF!</definedName>
    <definedName name="OBJECT_NUMBER6">#REF!</definedName>
    <definedName name="OBJECT_NUMBER7" localSheetId="2">#REF!</definedName>
    <definedName name="OBJECT_NUMBER7">#REF!</definedName>
    <definedName name="OBJECT_NUMBER8" localSheetId="2">#REF!</definedName>
    <definedName name="OBJECT_NUMBER8">#REF!</definedName>
    <definedName name="object1" localSheetId="2">#REF!</definedName>
    <definedName name="object1">#REF!</definedName>
    <definedName name="object2" localSheetId="2">#REF!</definedName>
    <definedName name="object2">#REF!</definedName>
    <definedName name="object3" localSheetId="2">#REF!</definedName>
    <definedName name="object3">#REF!</definedName>
    <definedName name="object4" localSheetId="2">#REF!</definedName>
    <definedName name="object4">#REF!</definedName>
    <definedName name="object5" localSheetId="2">#REF!</definedName>
    <definedName name="object5">#REF!</definedName>
    <definedName name="object6" localSheetId="2">#REF!</definedName>
    <definedName name="object6">#REF!</definedName>
    <definedName name="object7" localSheetId="2">#REF!</definedName>
    <definedName name="object7">#REF!</definedName>
    <definedName name="object8" localSheetId="2">#REF!</definedName>
    <definedName name="object8">#REF!</definedName>
    <definedName name="oblojka" hidden="1">{#N/A,#N/A,TRUE,"일정"}</definedName>
    <definedName name="OborBox" localSheetId="2">#REF!</definedName>
    <definedName name="OborBox">#REF!</definedName>
    <definedName name="obshiyT" localSheetId="2">#REF!</definedName>
    <definedName name="obshiyT">#REF!</definedName>
    <definedName name="obsN" localSheetId="2">#REF!</definedName>
    <definedName name="obsN">#REF!</definedName>
    <definedName name="odebtadbam">'[43]Calculation amort and inter'!$C$154:$HO$154</definedName>
    <definedName name="odebtadbint">'[43]Calculation amort and inter'!$C$155:$HO$155</definedName>
    <definedName name="odebtchinaam">'[43]Calculation amort and inter'!$C$17:$IV$17</definedName>
    <definedName name="odebtchinaint">'[43]Calculation amort and inter'!$C$18:$IV$18</definedName>
    <definedName name="odebteuam">'[43]Calculation amort and inter'!$C$116:$IV$116</definedName>
    <definedName name="odebteuint">'[43]Calculation amort and inter'!$C$118:$IV$118</definedName>
    <definedName name="odebtindiaam">'[43]Calculation amort and inter'!$C$22:$IV$22</definedName>
    <definedName name="odebtindiaint">'[43]Calculation amort and inter'!$C$23:$IV$23</definedName>
    <definedName name="odebtislam">'[43]Calculation amort and inter'!$C$144:$HO$144</definedName>
    <definedName name="odebtislint">'[43]Calculation amort and inter'!$C$145:$HO$145</definedName>
    <definedName name="odebtkazam">'[43]Calculation amort and inter'!$C$47:$IV$47</definedName>
    <definedName name="odebtkazint">'[43]Calculation amort and inter'!$C$48:$IV$48</definedName>
    <definedName name="odebtkirgam">'[43]Calculation amort and inter'!$C$52:$IV$52</definedName>
    <definedName name="odebtkirgint">'[43]Calculation amort and inter'!$C$53:$IV$53</definedName>
    <definedName name="odebtpakam">'[43]Calculation amort and inter'!$C$27:$IV$27</definedName>
    <definedName name="odebtpakint">'[43]Calculation amort and inter'!$C$28:$IV$28</definedName>
    <definedName name="odebtrusam">'[43]Calculation amort and inter'!$C$37:$IV$37</definedName>
    <definedName name="odebtrusint">'[43]Calculation amort and inter'!$C$38:$IV$38</definedName>
    <definedName name="odebtturkam">'[43]Calculation amort and inter'!$C$32:$IV$32</definedName>
    <definedName name="odebtturkint">'[43]Calculation amort and inter'!$C$33:$IV$33</definedName>
    <definedName name="odebtusam">'[43]Calculation amort and inter'!$C$12:$IV$12</definedName>
    <definedName name="odebtusint">'[43]Calculation amort and inter'!$C$13:$IV$13</definedName>
    <definedName name="odebtuzbam">'[43]Calculation amort and inter'!$C$42:$IV$42</definedName>
    <definedName name="odebtuzbint">'[43]Calculation amort and inter'!$C$43:$IV$43</definedName>
    <definedName name="odebtwbam">'[43]Calculation amort and inter'!$C$123:$IV$123</definedName>
    <definedName name="odebtwbint">'[43]Calculation amort and inter'!$C$124:$IV$124</definedName>
    <definedName name="OFF_ROAD" localSheetId="2">#REF!,#REF!,#REF!,#REF!,#REF!,#REF!,#REF!,#REF!,#REF!,#REF!,#REF!,#REF!</definedName>
    <definedName name="OFF_ROAD">#REF!,#REF!,#REF!,#REF!,#REF!,#REF!,#REF!,#REF!,#REF!,#REF!,#REF!,#REF!</definedName>
    <definedName name="OID"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oiu">{30,140,350,160,"",""}</definedName>
    <definedName name="OLE_LINK1" localSheetId="2">#REF!</definedName>
    <definedName name="OLE_LINK1">#REF!</definedName>
    <definedName name="OLE_LINK3" localSheetId="2">#REF!</definedName>
    <definedName name="OLE_LINK3">#REF!</definedName>
    <definedName name="OLE_LINK6" localSheetId="2">#REF!</definedName>
    <definedName name="OLE_LINK6">#REF!</definedName>
    <definedName name="O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OO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OOOOOOO"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op" localSheetId="2">#REF!</definedName>
    <definedName name="op">#REF!</definedName>
    <definedName name="OPEN"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org">[24]Таблицы_!$O$2</definedName>
    <definedName name="OsvVodaBox" localSheetId="2">#REF!</definedName>
    <definedName name="OsvVodaBox">#REF!</definedName>
    <definedName name="OtchetBox" localSheetId="2">#REF!</definedName>
    <definedName name="OtchetBox">#REF!</definedName>
    <definedName name="ouymbg">#N/A</definedName>
    <definedName name="oy">#N/A</definedName>
    <definedName name="P" localSheetId="2">#REF!</definedName>
    <definedName name="P">#REF!</definedName>
    <definedName name="PACK" hidden="1">{#N/A,#N/A,FALSE,"BODY"}</definedName>
    <definedName name="PACKING" hidden="1">{#N/A,#N/A,FALSE,"BODY"}</definedName>
    <definedName name="PACKINGLIST" hidden="1">{#N/A,#N/A,FALSE,"BODY"}</definedName>
    <definedName name="pani" hidden="1">{#N/A,#N/A,FALSE,"SimInp1";#N/A,#N/A,FALSE,"SimInp2";#N/A,#N/A,FALSE,"SimOut1";#N/A,#N/A,FALSE,"SimOut2";#N/A,#N/A,FALSE,"SimOut3";#N/A,#N/A,FALSE,"SimOut4";#N/A,#N/A,FALSE,"SimOut5"}</definedName>
    <definedName name="Par82Box" localSheetId="2">#REF!</definedName>
    <definedName name="Par82Box">#REF!</definedName>
    <definedName name="ParametriBox">[27]Oglavlenie!$M$3</definedName>
    <definedName name="ParBox" localSheetId="2">#REF!</definedName>
    <definedName name="ParBox">#REF!</definedName>
    <definedName name="PARTNO">#N/A</definedName>
    <definedName name="PARTS"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Pay_Date" localSheetId="2">#REF!</definedName>
    <definedName name="Pay_Date">#REF!</definedName>
    <definedName name="Pay_Num" localSheetId="2">#REF!</definedName>
    <definedName name="Pay_Num">#REF!</definedName>
    <definedName name="PAYBACK" localSheetId="2">#REF!</definedName>
    <definedName name="PAYBACK">#REF!</definedName>
    <definedName name="Payment_Date" localSheetId="2">DATE(YEAR('6 та '!Loan_Start),MONTH('6 та '!Loan_Start)+Payment_Number,DAY('6 та '!Loan_Start))</definedName>
    <definedName name="Payment_Date">DATE(YEAR(Loan_Start),MONTH(Loan_Start)+Payment_Number,DAY(Loan_Start))</definedName>
    <definedName name="PDCA5"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DCA6"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ds" localSheetId="2">#REF!</definedName>
    <definedName name="pds">#REF!</definedName>
    <definedName name="Per_Nam">#N/A</definedName>
    <definedName name="Person">#N/A</definedName>
    <definedName name="perv" localSheetId="2">#REF!</definedName>
    <definedName name="perv">#REF!</definedName>
    <definedName name="physical">[40]start_page!$D$6</definedName>
    <definedName name="PH단계별" hidden="1">{#N/A,#N/A,TRUE,"일정"}</definedName>
    <definedName name="PJT" hidden="1">{#N/A,#N/A,FALSE,"인원";#N/A,#N/A,FALSE,"비용2";#N/A,#N/A,FALSE,"비용1";#N/A,#N/A,FALSE,"비용";#N/A,#N/A,FALSE,"보증2";#N/A,#N/A,FALSE,"보증1";#N/A,#N/A,FALSE,"보증";#N/A,#N/A,FALSE,"손익1";#N/A,#N/A,FALSE,"손익";#N/A,#N/A,FALSE,"부서별매출";#N/A,#N/A,FALSE,"매출"}</definedName>
    <definedName name="pjv" localSheetId="2">#REF!</definedName>
    <definedName name="pjv">#REF!</definedName>
    <definedName name="PL" hidden="1">{#N/A,#N/A,FALSE,"BODY"}</definedName>
    <definedName name="PL_Summary">[54]Summary!$B$1:$AC$85,[54]Summary!$B$86:$AC$180,[54]Summary!$B$181:$AC$329,[54]Summary!$B$330:$AC$395</definedName>
    <definedName name="pmnCCode1" localSheetId="2">#REF!</definedName>
    <definedName name="pmnCCode1">#REF!</definedName>
    <definedName name="pmnCCode2" localSheetId="2">#REF!</definedName>
    <definedName name="pmnCCode2">#REF!</definedName>
    <definedName name="pmnDay" localSheetId="2">#REF!</definedName>
    <definedName name="pmnDay">#REF!</definedName>
    <definedName name="pmnDCode1" localSheetId="2">#REF!</definedName>
    <definedName name="pmnDCode1">#REF!</definedName>
    <definedName name="pmnDCode2" localSheetId="2">#REF!</definedName>
    <definedName name="pmnDCode2">#REF!</definedName>
    <definedName name="pmnDirection" localSheetId="2">#REF!</definedName>
    <definedName name="pmnDirection">#REF!</definedName>
    <definedName name="pmnMonth" localSheetId="2">#REF!</definedName>
    <definedName name="pmnMonth">#REF!</definedName>
    <definedName name="pmnNumber" localSheetId="2">#REF!</definedName>
    <definedName name="pmnNumber">#REF!</definedName>
    <definedName name="pmnOper" localSheetId="2">#REF!</definedName>
    <definedName name="pmnOper">#REF!</definedName>
    <definedName name="pmnPayer" localSheetId="2">#REF!</definedName>
    <definedName name="pmnPayer">#REF!</definedName>
    <definedName name="pmnPayer1" localSheetId="2">#REF!</definedName>
    <definedName name="pmnPayer1">#REF!</definedName>
    <definedName name="pmnPayerBank1" localSheetId="2">#REF!</definedName>
    <definedName name="pmnPayerBank1">#REF!</definedName>
    <definedName name="pmnPayerBank2" localSheetId="2">#REF!</definedName>
    <definedName name="pmnPayerBank2">#REF!</definedName>
    <definedName name="pmnPayerBank3" localSheetId="2">#REF!</definedName>
    <definedName name="pmnPayerBank3">#REF!</definedName>
    <definedName name="pmnPayerCode" localSheetId="2">#REF!</definedName>
    <definedName name="pmnPayerCode">#REF!</definedName>
    <definedName name="pmnPayerCount1" localSheetId="2">#REF!</definedName>
    <definedName name="pmnPayerCount1">#REF!</definedName>
    <definedName name="pmnPayerCount2" localSheetId="2">#REF!</definedName>
    <definedName name="pmnPayerCount2">#REF!</definedName>
    <definedName name="pmnPayerCount3" localSheetId="2">#REF!</definedName>
    <definedName name="pmnPayerCount3">#REF!</definedName>
    <definedName name="pmnRecBank1" localSheetId="2">#REF!</definedName>
    <definedName name="pmnRecBank1">#REF!</definedName>
    <definedName name="pmnRecBank2" localSheetId="2">#REF!</definedName>
    <definedName name="pmnRecBank2">#REF!</definedName>
    <definedName name="pmnRecBank3" localSheetId="2">#REF!</definedName>
    <definedName name="pmnRecBank3">#REF!</definedName>
    <definedName name="pmnRecCode" localSheetId="2">#REF!</definedName>
    <definedName name="pmnRecCode">#REF!</definedName>
    <definedName name="pmnRecCount1" localSheetId="2">#REF!</definedName>
    <definedName name="pmnRecCount1">#REF!</definedName>
    <definedName name="pmnRecCount2" localSheetId="2">#REF!</definedName>
    <definedName name="pmnRecCount2">#REF!</definedName>
    <definedName name="pmnRecCount3" localSheetId="2">#REF!</definedName>
    <definedName name="pmnRecCount3">#REF!</definedName>
    <definedName name="pmnReceiver" localSheetId="2">#REF!</definedName>
    <definedName name="pmnReceiver">#REF!</definedName>
    <definedName name="pmnReceiver1" localSheetId="2">#REF!</definedName>
    <definedName name="pmnReceiver1">#REF!</definedName>
    <definedName name="pmnSum1" localSheetId="2">#REF!</definedName>
    <definedName name="pmnSum1">#REF!</definedName>
    <definedName name="pmnSum2" localSheetId="2">#REF!</definedName>
    <definedName name="pmnSum2">#REF!</definedName>
    <definedName name="pmnWNalog" localSheetId="2">#REF!</definedName>
    <definedName name="pmnWNalog">#REF!</definedName>
    <definedName name="pmnWSum1" localSheetId="2">#REF!</definedName>
    <definedName name="pmnWSum1">#REF!</definedName>
    <definedName name="pmnWSum2" localSheetId="2">#REF!</definedName>
    <definedName name="pmnWSum2">#REF!</definedName>
    <definedName name="pmnWSum3" localSheetId="2">#REF!</definedName>
    <definedName name="pmnWSum3">#REF!</definedName>
    <definedName name="pmnYear" localSheetId="2">#REF!</definedName>
    <definedName name="pmnYear">#REF!</definedName>
    <definedName name="PMon2">#N/A</definedName>
    <definedName name="PNOTENO">#N/A</definedName>
    <definedName name="PNumMon">#N/A</definedName>
    <definedName name="po">{30,140,350,160,"",""}</definedName>
    <definedName name="POI"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okupnieBox" localSheetId="2">#REF!</definedName>
    <definedName name="PokupnieBox">#REF!</definedName>
    <definedName name="PoliakGelBox" localSheetId="2">#REF!</definedName>
    <definedName name="PoliakGelBox">#REF!</definedName>
    <definedName name="PoliakGranBox" localSheetId="2">#REF!</definedName>
    <definedName name="PoliakGranBox">#REF!</definedName>
    <definedName name="pop">[24]Таблицы_!$N$2</definedName>
    <definedName name="poteri">[24]Таблицы_!$P$2</definedName>
    <definedName name="pp" localSheetId="2">#REF!</definedName>
    <definedName name="pp">#REF!</definedName>
    <definedName name="PPPPP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R" localSheetId="2">#REF!</definedName>
    <definedName name="PR">#REF!</definedName>
    <definedName name="PRES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riApplication1" localSheetId="2">#REF!</definedName>
    <definedName name="priApplication1">#REF!</definedName>
    <definedName name="priApplication2" localSheetId="2">#REF!</definedName>
    <definedName name="priApplication2">#REF!</definedName>
    <definedName name="PRICE" localSheetId="2">#REF!</definedName>
    <definedName name="PRICE">#REF!</definedName>
    <definedName name="Price_Esc">'[39]Data input'!$B$11</definedName>
    <definedName name="priDate1" localSheetId="2">#REF!</definedName>
    <definedName name="priDate1">#REF!</definedName>
    <definedName name="priDate2" localSheetId="2">#REF!</definedName>
    <definedName name="priDate2">#REF!</definedName>
    <definedName name="priKDay" localSheetId="2">#REF!</definedName>
    <definedName name="priKDay">#REF!</definedName>
    <definedName name="priKMonth" localSheetId="2">#REF!</definedName>
    <definedName name="priKMonth">#REF!</definedName>
    <definedName name="priKNumber" localSheetId="2">#REF!</definedName>
    <definedName name="priKNumber">#REF!</definedName>
    <definedName name="priKOrgn" localSheetId="2">#REF!</definedName>
    <definedName name="priKOrgn">#REF!</definedName>
    <definedName name="priKPayer1" localSheetId="2">#REF!</definedName>
    <definedName name="priKPayer1">#REF!</definedName>
    <definedName name="priKPayer2" localSheetId="2">#REF!</definedName>
    <definedName name="priKPayer2">#REF!</definedName>
    <definedName name="priKPayer3" localSheetId="2">#REF!</definedName>
    <definedName name="priKPayer3">#REF!</definedName>
    <definedName name="priKSubject1" localSheetId="2">#REF!</definedName>
    <definedName name="priKSubject1">#REF!</definedName>
    <definedName name="priKSubject2" localSheetId="2">#REF!</definedName>
    <definedName name="priKSubject2">#REF!</definedName>
    <definedName name="priKSubject3" localSheetId="2">#REF!</definedName>
    <definedName name="priKSubject3">#REF!</definedName>
    <definedName name="priKWSum1" localSheetId="2">#REF!</definedName>
    <definedName name="priKWSum1">#REF!</definedName>
    <definedName name="priKWSum2" localSheetId="2">#REF!</definedName>
    <definedName name="priKWSum2">#REF!</definedName>
    <definedName name="priKWSum3" localSheetId="2">#REF!</definedName>
    <definedName name="priKWSum3">#REF!</definedName>
    <definedName name="priKWSum4" localSheetId="2">#REF!</definedName>
    <definedName name="priKWSum4">#REF!</definedName>
    <definedName name="priKWSum5" localSheetId="2">#REF!</definedName>
    <definedName name="priKWSum5">#REF!</definedName>
    <definedName name="priKWSumC" localSheetId="2">#REF!</definedName>
    <definedName name="priKWSumC">#REF!</definedName>
    <definedName name="priKYear" localSheetId="2">#REF!</definedName>
    <definedName name="priKYear">#REF!</definedName>
    <definedName name="Prim1">#N/A</definedName>
    <definedName name="Prim2">#N/A</definedName>
    <definedName name="Prim3">#N/A</definedName>
    <definedName name="Prim4">#N/A</definedName>
    <definedName name="PRIMAMT">#N/A</definedName>
    <definedName name="Princ" localSheetId="2">#REF!</definedName>
    <definedName name="Princ">#REF!</definedName>
    <definedName name="Print_3_pages" localSheetId="2">#REF!,#REF!,#REF!</definedName>
    <definedName name="Print_3_pages">#REF!,#REF!,#REF!</definedName>
    <definedName name="Print_all">'[55]Sensitivity 3 Yrs'!$A$5:$I$67,'[55]Sensitivity 3 Yrs'!$A$69:$H$122,'[55]Sensitivity 3 Yrs'!$A$125:$H$214</definedName>
    <definedName name="Print_Area" localSheetId="2">#REF!</definedName>
    <definedName name="Print_Area">#REF!</definedName>
    <definedName name="Print_Area_MI" localSheetId="2">#REF!</definedName>
    <definedName name="Print_Area_MI">#REF!</definedName>
    <definedName name="Print_Area_Reset" localSheetId="2">OFFSET('6 та '!Full_Print,0,0,[0]!Last_Row)</definedName>
    <definedName name="Print_Area_Reset">OFFSET(Full_Print,0,0,Last_Row)</definedName>
    <definedName name="Print_Titles" localSheetId="2">#REF!</definedName>
    <definedName name="Print_Titles">#REF!</definedName>
    <definedName name="Print_Titles_MI" localSheetId="2">#REF!</definedName>
    <definedName name="Print_Titles_MI">#REF!</definedName>
    <definedName name="print3pages" localSheetId="2">#REF!,#REF!,#REF!</definedName>
    <definedName name="print3pages">#REF!,#REF!,#REF!</definedName>
    <definedName name="printing" localSheetId="2">[48]COVER!printing</definedName>
    <definedName name="printing">[48]COVER!printing</definedName>
    <definedName name="PrintThis_Links">[46]Links!$A$1:$F$33</definedName>
    <definedName name="PRINT객ITLES" localSheetId="2">#REF!</definedName>
    <definedName name="PRINT객ITLES">#REF!</definedName>
    <definedName name="PRINT객ITLES강I" localSheetId="2">#REF!</definedName>
    <definedName name="PRINT객ITLES강I">#REF!</definedName>
    <definedName name="PRINTㅣREA" localSheetId="2">#REF!</definedName>
    <definedName name="PRINTㅣREA">#REF!</definedName>
    <definedName name="PRINTㅣREA강I" localSheetId="2">#REF!</definedName>
    <definedName name="PRINTㅣREA강I">#REF!</definedName>
    <definedName name="priNumber" localSheetId="2">#REF!</definedName>
    <definedName name="priNumber">#REF!</definedName>
    <definedName name="priOrgn" localSheetId="2">#REF!</definedName>
    <definedName name="priOrgn">#REF!</definedName>
    <definedName name="priPayer" localSheetId="2">#REF!</definedName>
    <definedName name="priPayer">#REF!</definedName>
    <definedName name="priSubject1" localSheetId="2">#REF!</definedName>
    <definedName name="priSubject1">#REF!</definedName>
    <definedName name="priSubject2" localSheetId="2">#REF!</definedName>
    <definedName name="priSubject2">#REF!</definedName>
    <definedName name="priSum" localSheetId="2">#REF!</definedName>
    <definedName name="priSum">#REF!</definedName>
    <definedName name="priWSum1" localSheetId="2">#REF!</definedName>
    <definedName name="priWSum1">#REF!</definedName>
    <definedName name="priWSum2" localSheetId="2">#REF!</definedName>
    <definedName name="priWSum2">#REF!</definedName>
    <definedName name="priWSumC" localSheetId="2">#REF!</definedName>
    <definedName name="priWSumC">#REF!</definedName>
    <definedName name="PRO" hidden="1">{#N/A,#N/A,TRUE,"일정"}</definedName>
    <definedName name="ProcDiscount" localSheetId="2">#REF!</definedName>
    <definedName name="ProcDiscount">#REF!</definedName>
    <definedName name="ProchieBox" localSheetId="2">#REF!</definedName>
    <definedName name="ProchieBox">#REF!</definedName>
    <definedName name="Prod_1">'[39]Data input'!$A$32</definedName>
    <definedName name="Prod_2">'[39]Data input'!$A$33</definedName>
    <definedName name="Prod_3">'[39]Data input'!$A$34</definedName>
    <definedName name="Prod_4">'[39]Data input'!$A$35</definedName>
    <definedName name="prod_5">'[56]Data input'!$A$23</definedName>
    <definedName name="prod_6">'[56]Data input'!$A$24</definedName>
    <definedName name="prod_7">'[56]Data input'!$A$25</definedName>
    <definedName name="Prod_Year">'[39]Data input'!$B$7</definedName>
    <definedName name="proekt" localSheetId="2">#REF!</definedName>
    <definedName name="proekt">#REF!</definedName>
    <definedName name="PROJEC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project_dom_sale_var_1">'[39]План пр-ва'!$C$128:$Y$128</definedName>
    <definedName name="project_dom_sale_var_2">'[39]План пр-ва'!$C$129:$Y$129</definedName>
    <definedName name="project_dom_sale_var_3">'[39]План пр-ва'!$C$130:$Y$130</definedName>
    <definedName name="project_dom_sale_var_4">'[39]План пр-ва'!$C$131:$Y$131</definedName>
    <definedName name="project_exp_sale_var_1">'[39]План пр-ва'!$C$120:$Y$120</definedName>
    <definedName name="project_exp_sale_var_2">'[39]План пр-ва'!$C$121:$Y$121</definedName>
    <definedName name="project_exp_sale_var_3">'[39]План пр-ва'!$C$122:$Y$122</definedName>
    <definedName name="project_exp_sale_var_4">'[39]План пр-ва'!$C$123:$Y$123</definedName>
    <definedName name="Project_Life">'[39]Data input'!$B$8</definedName>
    <definedName name="project_prod">'[39]Data input'!$B$28</definedName>
    <definedName name="PROJNO">#N/A</definedName>
    <definedName name="psodebtint">'[43]Calculation amort and inter'!$C$468:$DY$468</definedName>
    <definedName name="PSOEMC" localSheetId="2">[57]BRAKE!#REF!</definedName>
    <definedName name="PSOEMC">[57]BRAKE!#REF!</definedName>
    <definedName name="PTEeXToEUR" localSheetId="2" hidden="1">#REF!</definedName>
    <definedName name="PTEeXToEUR" hidden="1">#REF!</definedName>
    <definedName name="PYear2">#N/A</definedName>
    <definedName name="PZ">'[45]СМЕТА СМР'!$J$12</definedName>
    <definedName name="q">{30,140,350,160,"",""}</definedName>
    <definedName name="qorq" localSheetId="2">#REF!</definedName>
    <definedName name="qorq">#REF!</definedName>
    <definedName name="QQ"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qq" localSheetId="2">#REF!</definedName>
    <definedName name="qqq">#REF!</definedName>
    <definedName name="qqqq" localSheetId="2">#REF!</definedName>
    <definedName name="qqqq">#REF!</definedName>
    <definedName name="qqqqqq"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qqqqqqq" localSheetId="2" hidden="1">#REF!</definedName>
    <definedName name="qqqqqqq" hidden="1">#REF!</definedName>
    <definedName name="qqqqqqqq" hidden="1">{#N/A,#N/A,FALSE,"인원";#N/A,#N/A,FALSE,"비용2";#N/A,#N/A,FALSE,"비용1";#N/A,#N/A,FALSE,"비용";#N/A,#N/A,FALSE,"보증2";#N/A,#N/A,FALSE,"보증1";#N/A,#N/A,FALSE,"보증";#N/A,#N/A,FALSE,"손익1";#N/A,#N/A,FALSE,"손익";#N/A,#N/A,FALSE,"부서별매출";#N/A,#N/A,FALSE,"매출"}</definedName>
    <definedName name="qqqqqqqqq" hidden="1">{#N/A,#N/A,FALSE,"인원";#N/A,#N/A,FALSE,"비용2";#N/A,#N/A,FALSE,"비용1";#N/A,#N/A,FALSE,"비용";#N/A,#N/A,FALSE,"보증2";#N/A,#N/A,FALSE,"보증1";#N/A,#N/A,FALSE,"보증";#N/A,#N/A,FALSE,"손익1";#N/A,#N/A,FALSE,"손익";#N/A,#N/A,FALSE,"부서별매출";#N/A,#N/A,FALSE,"매출"}</definedName>
    <definedName name="qqqqqqqqqqq" hidden="1">{#N/A,#N/A,FALSE,"인원";#N/A,#N/A,FALSE,"비용2";#N/A,#N/A,FALSE,"비용1";#N/A,#N/A,FALSE,"비용";#N/A,#N/A,FALSE,"보증2";#N/A,#N/A,FALSE,"보증1";#N/A,#N/A,FALSE,"보증";#N/A,#N/A,FALSE,"손익1";#N/A,#N/A,FALSE,"손익";#N/A,#N/A,FALSE,"부서별매출";#N/A,#N/A,FALSE,"매출"}</definedName>
    <definedName name="qqr" localSheetId="2">#REF!</definedName>
    <definedName name="qqr">#REF!</definedName>
    <definedName name="QTY">#N/A</definedName>
    <definedName name="QueryHeadings">[19]사양조정!$A$5:$A$8</definedName>
    <definedName name="QULIT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W">[0]!QW</definedName>
    <definedName name="qwe">{30,140,350,160,"",""}</definedName>
    <definedName name="qwerty">#N/A</definedName>
    <definedName name="R_COVER" hidden="1">{#N/A,#N/A,FALSE,"단축1";#N/A,#N/A,FALSE,"단축2";#N/A,#N/A,FALSE,"단축3";#N/A,#N/A,FALSE,"장축";#N/A,#N/A,FALSE,"4WD"}</definedName>
    <definedName name="R_Factor" localSheetId="2">#REF!</definedName>
    <definedName name="R_Factor">#REF!</definedName>
    <definedName name="rasApplication1" localSheetId="2">#REF!</definedName>
    <definedName name="rasApplication1">#REF!</definedName>
    <definedName name="rasApplication2" localSheetId="2">#REF!</definedName>
    <definedName name="rasApplication2">#REF!</definedName>
    <definedName name="rasDate1" localSheetId="2">#REF!</definedName>
    <definedName name="rasDate1">#REF!</definedName>
    <definedName name="rasDate2" localSheetId="2">#REF!</definedName>
    <definedName name="rasDate2">#REF!</definedName>
    <definedName name="rasDoc1" localSheetId="2">#REF!</definedName>
    <definedName name="rasDoc1">#REF!</definedName>
    <definedName name="rasDoc2" localSheetId="2">#REF!</definedName>
    <definedName name="rasDoc2">#REF!</definedName>
    <definedName name="Rasmot" localSheetId="2">#REF!</definedName>
    <definedName name="Rasmot">#REF!</definedName>
    <definedName name="rasNumber" localSheetId="2">#REF!</definedName>
    <definedName name="rasNumber">#REF!</definedName>
    <definedName name="rasOrgn" localSheetId="2">#REF!</definedName>
    <definedName name="rasOrgn">#REF!</definedName>
    <definedName name="rasRecDay" localSheetId="2">#REF!</definedName>
    <definedName name="rasRecDay">#REF!</definedName>
    <definedName name="rasReceiver" localSheetId="2">#REF!</definedName>
    <definedName name="rasReceiver">#REF!</definedName>
    <definedName name="rasRecMonth" localSheetId="2">#REF!</definedName>
    <definedName name="rasRecMonth">#REF!</definedName>
    <definedName name="rasRecYear" localSheetId="2">#REF!</definedName>
    <definedName name="rasRecYear">#REF!</definedName>
    <definedName name="rasSubject1" localSheetId="2">#REF!</definedName>
    <definedName name="rasSubject1">#REF!</definedName>
    <definedName name="rasSubject2" localSheetId="2">#REF!</definedName>
    <definedName name="rasSubject2">#REF!</definedName>
    <definedName name="rasSum" localSheetId="2">#REF!</definedName>
    <definedName name="rasSum">#REF!</definedName>
    <definedName name="rasWRecSum1" localSheetId="2">#REF!</definedName>
    <definedName name="rasWRecSum1">#REF!</definedName>
    <definedName name="rasWRecSum2" localSheetId="2">#REF!</definedName>
    <definedName name="rasWRecSum2">#REF!</definedName>
    <definedName name="rasWRecSumC" localSheetId="2">#REF!</definedName>
    <definedName name="rasWRecSumC">#REF!</definedName>
    <definedName name="rasWSum1" localSheetId="2">#REF!</definedName>
    <definedName name="rasWSum1">#REF!</definedName>
    <definedName name="rasWSum2" localSheetId="2">#REF!</definedName>
    <definedName name="rasWSum2">#REF!</definedName>
    <definedName name="rasWSumC" localSheetId="2">#REF!</definedName>
    <definedName name="rasWSumC">#REF!</definedName>
    <definedName name="RasxPerBox" localSheetId="2">#REF!</definedName>
    <definedName name="RasxPerBox">#REF!</definedName>
    <definedName name="Rate" localSheetId="2">#REF!</definedName>
    <definedName name="Rate">#REF!</definedName>
    <definedName name="rate09">[24]Зарплата!$K$1</definedName>
    <definedName name="rate10">[24]Зарплата!$L$1</definedName>
    <definedName name="rate11">[24]Зарплата!$M$1</definedName>
    <definedName name="rate12">[24]Зарплата!$N$1</definedName>
    <definedName name="rate14">[24]Зарплата!$P$1</definedName>
    <definedName name="RateS" localSheetId="2">#REF!</definedName>
    <definedName name="RateS">#REF!</definedName>
    <definedName name="Raz1g3str1" localSheetId="2">#REF!</definedName>
    <definedName name="Raz1g3str1">#REF!</definedName>
    <definedName name="Raz1g3str2" localSheetId="2">#REF!</definedName>
    <definedName name="Raz1g3str2">#REF!</definedName>
    <definedName name="RazdVozduxBox" localSheetId="2">#REF!</definedName>
    <definedName name="RazdVozduxBox">#REF!</definedName>
    <definedName name="RCPTNO">#N/A</definedName>
    <definedName name="re" hidden="1">{#N/A,#N/A,FALSE,"인원";#N/A,#N/A,FALSE,"비용2";#N/A,#N/A,FALSE,"비용1";#N/A,#N/A,FALSE,"비용";#N/A,#N/A,FALSE,"보증2";#N/A,#N/A,FALSE,"보증1";#N/A,#N/A,FALSE,"보증";#N/A,#N/A,FALSE,"손익1";#N/A,#N/A,FALSE,"손익";#N/A,#N/A,FALSE,"부서별매출";#N/A,#N/A,FALSE,"매출"}</definedName>
    <definedName name="Recorder" localSheetId="2">#REF!</definedName>
    <definedName name="Recorder">#REF!</definedName>
    <definedName name="Recover">[58]Macro1!$A$135</definedName>
    <definedName name="REFNO" localSheetId="2">#REF!</definedName>
    <definedName name="REFNO">#REF!</definedName>
    <definedName name="regions">[31]Guidance!$B$9:$B$24</definedName>
    <definedName name="REMARK">#N/A</definedName>
    <definedName name="Residual_difference" localSheetId="2">#REF!</definedName>
    <definedName name="Residual_difference">#REF!</definedName>
    <definedName name="resp">#N/A</definedName>
    <definedName name="RESP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espub" localSheetId="2">#REF!</definedName>
    <definedName name="respub">#REF!</definedName>
    <definedName name="Results" localSheetId="2">[59]results!#REF!</definedName>
    <definedName name="Results">[59]results!#REF!</definedName>
    <definedName name="RETE54" hidden="1">{#N/A,#N/A,FALSE,"신규dep";#N/A,#N/A,FALSE,"신규dep-금형상각후";#N/A,#N/A,FALSE,"신규dep-연구비상각후";#N/A,#N/A,FALSE,"신규dep-기계,공구상각후"}</definedName>
    <definedName name="rew">{30,140,350,160,"",""}</definedName>
    <definedName name="rexfn" localSheetId="2">#REF!</definedName>
    <definedName name="rexfn">#REF!</definedName>
    <definedName name="RezultatBox" localSheetId="2">#REF!</definedName>
    <definedName name="RezultatBox">#REF!</definedName>
    <definedName name="RezultatMesyasBox">[27]Oglavlenie!$M$5</definedName>
    <definedName name="rfkm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HD">[0]!RHD</definedName>
    <definedName name="riskATSSboxGraph">0</definedName>
    <definedName name="riskATSSincludeSimtables">1</definedName>
    <definedName name="riskATSSinputsGraphs">0</definedName>
    <definedName name="riskATSSoutputStatistic">3</definedName>
    <definedName name="riskATSSpercentChangeGraph">1</definedName>
    <definedName name="riskATSSpercentileGraph">1</definedName>
    <definedName name="riskATSSpercentileValue">0.5</definedName>
    <definedName name="riskATSSprintReport">0</definedName>
    <definedName name="riskATSSreportsInActiveBook">0</definedName>
    <definedName name="riskATSSreportsSelected">1</definedName>
    <definedName name="riskATSSsummaryReport">1</definedName>
    <definedName name="riskATSStornadoGraph">1</definedName>
    <definedName name="RiskAutoStopPercChange">1.5</definedName>
    <definedName name="RiskCollectDistributionSamples">2</definedName>
    <definedName name="RiskExcelReportsGoInNewWorkbook">0</definedName>
    <definedName name="RiskExcelReportsToGenerate">7167</definedName>
    <definedName name="RiskFixedSeed">1</definedName>
    <definedName name="RiskGenerateExcelReportsAtEndOfSimulation">1</definedName>
    <definedName name="RiskHasSettings">1</definedName>
    <definedName name="RiskMinimizeOnStart">0</definedName>
    <definedName name="RiskMonitorConvergence">0</definedName>
    <definedName name="RiskNumIterations">1000</definedName>
    <definedName name="RiskNumSimulations">1</definedName>
    <definedName name="RiskPauseOnError">0</definedName>
    <definedName name="RiskRealTimeResults">0</definedName>
    <definedName name="RiskReportGraphFormat">0</definedName>
    <definedName name="RiskResultsUpdateFreq">100</definedName>
    <definedName name="RiskRunAfterRecalcMacro">0</definedName>
    <definedName name="RiskRunAfterSimMacro">0</definedName>
    <definedName name="RiskRunBeforeRecalcMacro">0</definedName>
    <definedName name="RiskRunBeforeSimMacro">0</definedName>
    <definedName name="RiskSamplingType">3</definedName>
    <definedName name="RiskShowRiskWindowAtEndOfSimulation">1</definedName>
    <definedName name="RiskStandardRecalc">2</definedName>
    <definedName name="RiskTemplateSheetName">"myTemplate"</definedName>
    <definedName name="RISKTOTASS">SUM('[50]Calculation of Risk Weighted As'!$C$38:$F$38)</definedName>
    <definedName name="RiskUpdateDisplay">1</definedName>
    <definedName name="RiskUseDifferentSeedForEachSim">0</definedName>
    <definedName name="RiskUseFixedSeed">0</definedName>
    <definedName name="RiskUseMultipleCPUs">0</definedName>
    <definedName name="RJARN"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M" localSheetId="2">#REF!</definedName>
    <definedName name="RM">#REF!</definedName>
    <definedName name="RNCLTYPE">#N/A</definedName>
    <definedName name="rngErrorSort">[46]ErrCheck!$A$4</definedName>
    <definedName name="rngLastSave">[46]Main!$G$19</definedName>
    <definedName name="rngLastSent">[46]Main!$G$18</definedName>
    <definedName name="rngLastUpdate">[46]Links!$D$2</definedName>
    <definedName name="rngNeedsUpdate">[46]Links!$E$2</definedName>
    <definedName name="rngQuestChecked">[46]ErrCheck!$A$3</definedName>
    <definedName name="RO" localSheetId="2">#REF!</definedName>
    <definedName name="RO">#REF!</definedName>
    <definedName name="Rob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odAmBox" localSheetId="2">#REF!</definedName>
    <definedName name="RodAmBox">#REF!</definedName>
    <definedName name="rom">#N/A</definedName>
    <definedName name="ROOF" hidden="1">{#N/A,#N/A,TRUE,"일정"}</definedName>
    <definedName name="ROOF투자명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OW" localSheetId="2">#REF!</definedName>
    <definedName name="ROW">#REF!</definedName>
    <definedName name="RP">[31]Guidance!$H$6</definedName>
    <definedName name="RP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rr" localSheetId="2">#REF!</definedName>
    <definedName name="rrr">#REF!</definedName>
    <definedName name="RRRR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RRRRRRR"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rs" hidden="1">{"BOP_TAB",#N/A,FALSE,"N";"MIDTERM_TAB",#N/A,FALSE,"O";"FUND_CRED",#N/A,FALSE,"P";"DEBT_TAB1",#N/A,FALSE,"Q";"DEBT_TAB2",#N/A,FALSE,"Q";"FORFIN_TAB1",#N/A,FALSE,"R";"FORFIN_TAB2",#N/A,FALSE,"R";"BOP_ANALY",#N/A,FALSE,"U"}</definedName>
    <definedName name="RT" localSheetId="2">#REF!</definedName>
    <definedName name="RT">#REF!</definedName>
    <definedName name="rtew">{30,140,350,160,"",""}</definedName>
    <definedName name="Rw" localSheetId="2">#REF!</definedName>
    <definedName name="Rw">#REF!</definedName>
    <definedName name="RY" localSheetId="2">#REF!</definedName>
    <definedName name="RY">#REF!</definedName>
    <definedName name="RZVD">#N/A</definedName>
    <definedName name="S">#N/A</definedName>
    <definedName name="sa">{30,140,350,160,"",""}</definedName>
    <definedName name="SA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ale_var_1">'[39]Data input'!$A$40</definedName>
    <definedName name="sale_var_2">'[39]Data input'!$A$41</definedName>
    <definedName name="sale_var_3">'[39]Data input'!$A$42</definedName>
    <definedName name="sale_var_4">'[39]Data input'!$A$43</definedName>
    <definedName name="samarqa" localSheetId="2">#REF!</definedName>
    <definedName name="samarqa">#REF!</definedName>
    <definedName name="sana">DATE(yil,oy,1)</definedName>
    <definedName name="SAPBEXhrIndnt" hidden="1">1</definedName>
    <definedName name="SAPBEXrevision" hidden="1">14</definedName>
    <definedName name="SAPBEXsysID" hidden="1">"BWP"</definedName>
    <definedName name="SAPBEXwbID" hidden="1">"623QZ84PUK2NIZHZCA3ORSZZK"</definedName>
    <definedName name="SC" hidden="1">{#N/A,#N/A,TRUE,"일정"}</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C금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 localSheetId="2">#REF!</definedName>
    <definedName name="sd">#REF!</definedName>
    <definedName name="SD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A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dasdsdsdsd" hidden="1">{#N/A,#N/A,FALSE,"??";#N/A,#N/A,FALSE,"??2";#N/A,#N/A,FALSE,"??1";#N/A,#N/A,FALSE,"??";#N/A,#N/A,FALSE,"??2";#N/A,#N/A,FALSE,"??1";#N/A,#N/A,FALSE,"??";#N/A,#N/A,FALSE,"??1";#N/A,#N/A,FALSE,"??";#N/A,#N/A,FALSE,"?????";#N/A,#N/A,FALSE,"??"}</definedName>
    <definedName name="sdd" hidden="1">{#N/A,#N/A,TRUE,"일정"}</definedName>
    <definedName name="sdfg" localSheetId="2">#REF!</definedName>
    <definedName name="sdfg">#REF!</definedName>
    <definedName name="sdfsdfsd">TRUNC((oy-1)/3+1)</definedName>
    <definedName name="sdfsfdf" localSheetId="2">#REF!</definedName>
    <definedName name="sdfsfdf">#REF!</definedName>
    <definedName name="sdscfdsfdgvdvdfv" localSheetId="2">#REF!</definedName>
    <definedName name="sdscfdsfdgvdvdfv">#REF!</definedName>
    <definedName name="se">{30,140,350,160,"",""}</definedName>
    <definedName name="SEL" hidden="1">{#N/A,#N/A,TRUE,"일정"}</definedName>
    <definedName name="SELECTOR" hidden="1">{#N/A,#N/A,TRUE,"일정"}</definedName>
    <definedName name="Selitra_SSBox" localSheetId="2">#REF!</definedName>
    <definedName name="Selitra_SSBox">#REF!</definedName>
    <definedName name="Selitra1Box">[27]Oglavlenie!$H$12</definedName>
    <definedName name="Selitra3Box" localSheetId="2">#REF!</definedName>
    <definedName name="Selitra3Box">#REF!</definedName>
    <definedName name="SelitraBox" localSheetId="2">#REF!</definedName>
    <definedName name="SelitraBox">#REF!</definedName>
    <definedName name="sel개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encount" hidden="1">2</definedName>
    <definedName name="Sensitivity_print_all">'[55]Sensitivity 3 Yrs'!$A$5:$I$67,'[55]Sensitivity 3 Yrs'!$A$69:$H$122,'[55]Sensitivity 3 Yrs'!$A$125:$H$199,'[55]Sensitivity 3 Yrs'!$A$201:$H$216</definedName>
    <definedName name="SERNO">#N/A</definedName>
    <definedName name="SES"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etBanks">#N/A</definedName>
    <definedName name="SetDay">#N/A</definedName>
    <definedName name="sf">{30,140,350,160,"",""}</definedName>
    <definedName name="SFD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fdsfddgvfdbgfbfgbfgfg" hidden="1">{#N/A,#N/A,FALSE,"인원";#N/A,#N/A,FALSE,"비용2";#N/A,#N/A,FALSE,"비용1";#N/A,#N/A,FALSE,"비용";#N/A,#N/A,FALSE,"보증2";#N/A,#N/A,FALSE,"보증1";#N/A,#N/A,FALSE,"보증";#N/A,#N/A,FALSE,"손익1";#N/A,#N/A,FALSE,"손익";#N/A,#N/A,FALSE,"부서별매출";#N/A,#N/A,FALSE,"매출"}</definedName>
    <definedName name="sfgdxzfgdf">TRUNC(([0]!oy-1)/3+1)</definedName>
    <definedName name="Sfield" localSheetId="2">#REF!</definedName>
    <definedName name="Sfield">#REF!</definedName>
    <definedName name="sgvdfgdfbfgnbfgbfb" localSheetId="2" hidden="1">#REF!</definedName>
    <definedName name="sgvdfgdfbfgnbfgbfb" hidden="1">#REF!</definedName>
    <definedName name="shee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hsssreywwetw"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ianNaBox" localSheetId="2">#REF!</definedName>
    <definedName name="SianNaBox">#REF!</definedName>
    <definedName name="SianNGMKBox" localSheetId="2">#REF!</definedName>
    <definedName name="SianNGMKBox">#REF!</definedName>
    <definedName name="SinilkaBox" localSheetId="2">#REF!</definedName>
    <definedName name="SinilkaBox">#REF!</definedName>
    <definedName name="SintezGazBox" localSheetId="2">#REF!</definedName>
    <definedName name="SintezGazBox">#REF!</definedName>
    <definedName name="SLL" hidden="1">{#N/A,#N/A,FALSE,"단축1";#N/A,#N/A,FALSE,"단축2";#N/A,#N/A,FALSE,"단축3";#N/A,#N/A,FALSE,"장축";#N/A,#N/A,FALSE,"4WD"}</definedName>
    <definedName name="SLRCPTNO">#N/A</definedName>
    <definedName name="SLSERNO">#N/A</definedName>
    <definedName name="SM_00">63400</definedName>
    <definedName name="SM_01">77300</definedName>
    <definedName name="SM_02">82700</definedName>
    <definedName name="SM_03">85100</definedName>
    <definedName name="SM_04">85700</definedName>
    <definedName name="SM_05">78300</definedName>
    <definedName name="SM_06">3000</definedName>
    <definedName name="SM_07">0</definedName>
    <definedName name="SM_99">4000</definedName>
    <definedName name="soc_tax">[40]start_page!$D$12</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mp" hidden="1">#NULL!</definedName>
    <definedName name="solver_tol" hidden="1">0.05</definedName>
    <definedName name="solver_typ" hidden="1">1</definedName>
    <definedName name="solver_val" hidden="1">0</definedName>
    <definedName name="SolyankaBox" localSheetId="2">#REF!</definedName>
    <definedName name="SolyankaBox">#REF!</definedName>
    <definedName name="SolyankaKatBox" localSheetId="2">#REF!</definedName>
    <definedName name="SolyankaKatBox">#REF!</definedName>
    <definedName name="SOP일정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pisokVvoda" localSheetId="2">#REF!</definedName>
    <definedName name="SpisokVvoda">#REF!</definedName>
    <definedName name="SPO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r" localSheetId="2">#REF!</definedName>
    <definedName name="sr">#REF!</definedName>
    <definedName name="SR_00">32600</definedName>
    <definedName name="SR_01">38500</definedName>
    <definedName name="SR_02">46100</definedName>
    <definedName name="SR_03">52700</definedName>
    <definedName name="SR_04">53900</definedName>
    <definedName name="SR_05">55400</definedName>
    <definedName name="SR_06">56500</definedName>
    <definedName name="SR_07">57300</definedName>
    <definedName name="SR_99">20700</definedName>
    <definedName name="SravnenieBox" localSheetId="2">#REF!</definedName>
    <definedName name="SravnenieBox">#REF!</definedName>
    <definedName name="SravnitelnayaBox" localSheetId="2">#REF!</definedName>
    <definedName name="SravnitelnayaBox">#REF!</definedName>
    <definedName name="SRV" localSheetId="2">#REF!</definedName>
    <definedName name="SRV">#REF!</definedName>
    <definedName name="SS">[0]!SS</definedName>
    <definedName name="SSS">{#N/A,#N/A,FALSE,"자금소요예측기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dddd" localSheetId="2">#REF!</definedName>
    <definedName name="sssdddd">#REF!</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[0]!SSSS</definedName>
    <definedName name="sssss" localSheetId="2">#REF!</definedName>
    <definedName name="sssss">#REF!</definedName>
    <definedName name="Start_Year">'[39]Data input'!$B$6</definedName>
    <definedName name="StartDate" localSheetId="2">#REF!</definedName>
    <definedName name="StartDate">#REF!</definedName>
    <definedName name="STDATE" localSheetId="2">#REF!</definedName>
    <definedName name="STDATE">#REF!</definedName>
    <definedName name="STE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ulfatBox" localSheetId="2">#REF!</definedName>
    <definedName name="SulfatBox">#REF!</definedName>
    <definedName name="summa_work" localSheetId="2">#REF!</definedName>
    <definedName name="summa_work">#REF!</definedName>
    <definedName name="SUMMARY" localSheetId="2">#REF!</definedName>
    <definedName name="SUMMARY">#REF!</definedName>
    <definedName name="sung" hidden="1">{"'Monthly 1997'!$A$3:$S$89"}</definedName>
    <definedName name="sung2" hidden="1">{"'Monthly 1997'!$A$3:$S$89"}</definedName>
    <definedName name="sung3" hidden="1">{"'Monthly 1997'!$A$3:$S$89"}</definedName>
    <definedName name="SVOD">#N/A</definedName>
    <definedName name="svod1">#N/A</definedName>
    <definedName name="SW" localSheetId="2">[1]전체실적!#REF!</definedName>
    <definedName name="SW">[1]전체실적!#REF!</definedName>
    <definedName name="SxemBox" localSheetId="2">#REF!</definedName>
    <definedName name="SxemBox">#REF!</definedName>
    <definedName name="SxemNitronBox" localSheetId="2">#REF!</definedName>
    <definedName name="SxemNitronBox">#REF!</definedName>
    <definedName name="t" localSheetId="2">#REF!</definedName>
    <definedName name="t">#REF!</definedName>
    <definedName name="T2004HP16" hidden="1">{#N/A,#N/A,TRUE,"일정"}</definedName>
    <definedName name="T200SEL금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200개발계획B" hidden="1">{#N/A,#N/A,FALSE,"단축1";#N/A,#N/A,FALSE,"단축2";#N/A,#N/A,FALSE,"단축3";#N/A,#N/A,FALSE,"장축";#N/A,#N/A,FALSE,"4WD"}</definedName>
    <definedName name="T200팀별투자비" hidden="1">{#N/A,#N/A,TRUE,"일정"}</definedName>
    <definedName name="t5yeertert">{30,140,350,160,"",""}</definedName>
    <definedName name="TablBox" localSheetId="2">#REF!</definedName>
    <definedName name="TablBox">#REF!</definedName>
    <definedName name="TABLE" localSheetId="2">#REF!</definedName>
    <definedName name="TABLE">#REF!</definedName>
    <definedName name="TABLE_10" localSheetId="2">#REF!</definedName>
    <definedName name="TABLE_10">#REF!</definedName>
    <definedName name="TABLE_2" localSheetId="2">#REF!</definedName>
    <definedName name="TABLE_2">#REF!</definedName>
    <definedName name="TABLE_3" localSheetId="2">#REF!</definedName>
    <definedName name="TABLE_3">#REF!</definedName>
    <definedName name="TABLE_4" localSheetId="2">#REF!</definedName>
    <definedName name="TABLE_4">#REF!</definedName>
    <definedName name="TABLE_5" localSheetId="2">#REF!</definedName>
    <definedName name="TABLE_5">#REF!</definedName>
    <definedName name="TABLE_6" localSheetId="2">#REF!</definedName>
    <definedName name="TABLE_6">#REF!</definedName>
    <definedName name="TABLE_7" localSheetId="2">#REF!</definedName>
    <definedName name="TABLE_7">#REF!</definedName>
    <definedName name="TABLE_8" localSheetId="2">#REF!</definedName>
    <definedName name="TABLE_8">#REF!</definedName>
    <definedName name="TABLE_9" localSheetId="2">#REF!</definedName>
    <definedName name="TABLE_9">#REF!</definedName>
    <definedName name="TableName">"Dummy"</definedName>
    <definedName name="Tablica1Структура_рабочих_мест_по_формам_собственности_и_по_видам_деятельности_созданных" localSheetId="2">#REF!</definedName>
    <definedName name="Tablica1Структура_рабочих_мест_по_формам_собственности_и_по_видам_деятельности_созданных">#REF!</definedName>
    <definedName name="TANK_BAFFLE" localSheetId="2">#REF!</definedName>
    <definedName name="TANK_BAFFLE">#REF!</definedName>
    <definedName name="TAX">'[45]СМЕТА СМР'!$J$8</definedName>
    <definedName name="tblChecks">[46]ErrCheck!$A$3:$E$5</definedName>
    <definedName name="tblLinks">[46]Links!$A$4:$F$33</definedName>
    <definedName name="TEMPQTY">#N/A</definedName>
    <definedName name="teset" hidden="1">{#N/A,#N/A,FALSE,"SimInp1";#N/A,#N/A,FALSE,"SimInp2";#N/A,#N/A,FALSE,"SimOut1";#N/A,#N/A,FALSE,"SimOut2";#N/A,#N/A,FALSE,"SimOut3";#N/A,#N/A,FALSE,"SimOut4";#N/A,#N/A,FALSE,"SimOut5"}</definedName>
    <definedName name="TEST" localSheetId="2">#REF!</definedName>
    <definedName name="TEST">#REF!</definedName>
    <definedName name="test1" localSheetId="2">#REF!</definedName>
    <definedName name="test1">#REF!</definedName>
    <definedName name="test2" localSheetId="2">#REF!</definedName>
    <definedName name="test2">#REF!</definedName>
    <definedName name="TFT" localSheetId="2">#REF!,#REF!,#REF!,#REF!</definedName>
    <definedName name="TFT">#REF!,#REF!,#REF!,#REF!</definedName>
    <definedName name="th" localSheetId="2">#REF!</definedName>
    <definedName name="th">#REF!</definedName>
    <definedName name="ThisCompanyName">[60]G4!$B$2</definedName>
    <definedName name="Threshold" localSheetId="2">#REF!</definedName>
    <definedName name="Threshold">#REF!</definedName>
    <definedName name="TiomochBox" localSheetId="2">#REF!</definedName>
    <definedName name="TiomochBox">#REF!</definedName>
    <definedName name="TI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itle" localSheetId="2">#REF!</definedName>
    <definedName name="Title">#REF!</definedName>
    <definedName name="TJ"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K" hidden="1">{#N/A,#N/A,FALSE,"인원";#N/A,#N/A,FALSE,"비용2";#N/A,#N/A,FALSE,"비용1";#N/A,#N/A,FALSE,"비용";#N/A,#N/A,FALSE,"보증2";#N/A,#N/A,FALSE,"보증1";#N/A,#N/A,FALSE,"보증";#N/A,#N/A,FALSE,"손익1";#N/A,#N/A,FALSE,"손익";#N/A,#N/A,FALSE,"부서별매출";#N/A,#N/A,FALSE,"매출"}</definedName>
    <definedName name="tlfAprt" localSheetId="2">#REF!</definedName>
    <definedName name="tlfAprt">#REF!</definedName>
    <definedName name="tlfBank" localSheetId="2">#REF!</definedName>
    <definedName name="tlfBank">#REF!</definedName>
    <definedName name="tlfCorp" localSheetId="2">#REF!</definedName>
    <definedName name="tlfCorp">#REF!</definedName>
    <definedName name="tlfCount" localSheetId="2">#REF!</definedName>
    <definedName name="tlfCount">#REF!</definedName>
    <definedName name="tlfFIO" localSheetId="2">#REF!</definedName>
    <definedName name="tlfFIO">#REF!</definedName>
    <definedName name="tlfHouse" localSheetId="2">#REF!</definedName>
    <definedName name="tlfHouse">#REF!</definedName>
    <definedName name="tlfKAprt" localSheetId="2">#REF!</definedName>
    <definedName name="tlfKAprt">#REF!</definedName>
    <definedName name="tlfKBank" localSheetId="2">#REF!</definedName>
    <definedName name="tlfKBank">#REF!</definedName>
    <definedName name="tlfKCorp" localSheetId="2">#REF!</definedName>
    <definedName name="tlfKCorp">#REF!</definedName>
    <definedName name="tlfKCount" localSheetId="2">#REF!</definedName>
    <definedName name="tlfKCount">#REF!</definedName>
    <definedName name="tlfKFio" localSheetId="2">#REF!</definedName>
    <definedName name="tlfKFio">#REF!</definedName>
    <definedName name="tlfKHouse" localSheetId="2">#REF!</definedName>
    <definedName name="tlfKHouse">#REF!</definedName>
    <definedName name="tlfKMonth" localSheetId="2">#REF!</definedName>
    <definedName name="tlfKMonth">#REF!</definedName>
    <definedName name="tlfKStreet" localSheetId="2">#REF!</definedName>
    <definedName name="tlfKStreet">#REF!</definedName>
    <definedName name="tlfKSum" localSheetId="2">#REF!</definedName>
    <definedName name="tlfKSum">#REF!</definedName>
    <definedName name="tlfKTarif" localSheetId="2">#REF!</definedName>
    <definedName name="tlfKTarif">#REF!</definedName>
    <definedName name="tlfKTlfNum" localSheetId="2">#REF!</definedName>
    <definedName name="tlfKTlfNum">#REF!</definedName>
    <definedName name="tlfKTotal" localSheetId="2">#REF!</definedName>
    <definedName name="tlfKTotal">#REF!</definedName>
    <definedName name="tlfKYear" localSheetId="2">#REF!</definedName>
    <definedName name="tlfKYear">#REF!</definedName>
    <definedName name="tlfMonth" localSheetId="2">#REF!</definedName>
    <definedName name="tlfMonth">#REF!</definedName>
    <definedName name="tlfStreet" localSheetId="2">#REF!</definedName>
    <definedName name="tlfStreet">#REF!</definedName>
    <definedName name="tlfSum" localSheetId="2">#REF!</definedName>
    <definedName name="tlfSum">#REF!</definedName>
    <definedName name="tlfTarif" localSheetId="2">#REF!</definedName>
    <definedName name="tlfTarif">#REF!</definedName>
    <definedName name="tlfTlfNum" localSheetId="2">#REF!</definedName>
    <definedName name="tlfTlfNum">#REF!</definedName>
    <definedName name="tlfTotal" localSheetId="2">#REF!</definedName>
    <definedName name="tlfTotal">#REF!</definedName>
    <definedName name="tlfYear" localSheetId="2">#REF!</definedName>
    <definedName name="tlfYear">#REF!</definedName>
    <definedName name="tnp">[61]for_tech!$M$224</definedName>
    <definedName name="tnpp">[61]for_tech!$M$223</definedName>
    <definedName name="tol" localSheetId="2">#REF!</definedName>
    <definedName name="tol">#REF!</definedName>
    <definedName name="To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otal" localSheetId="2">[0]!дел/1000</definedName>
    <definedName name="total">[0]!дел/1000</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Scheduled_Payment+Extra_Payment</definedName>
    <definedName name="TOTASS">'[50]Bank Assets Analysis'!$H$28</definedName>
    <definedName name="TOTEQT">'[50]Changes in Equity'!$B$13</definedName>
    <definedName name="TOTEQUITY">'[62]Changes in Equity'!$B$13</definedName>
    <definedName name="TOTLIAB">'[50]Bank Liabilities Analysis'!$H$24</definedName>
    <definedName name="TovarBox">[27]Oglavlenie!$C$4</definedName>
    <definedName name="tr" localSheetId="2">#REF!</definedName>
    <definedName name="tr">#REF!</definedName>
    <definedName name="tre">{30,140,350,160,"",""}</definedName>
    <definedName name="tr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RUNK_TAILGATE_HANDLE" localSheetId="2">#REF!</definedName>
    <definedName name="TRUNK_TAILGATE_HANDLE">#REF!</definedName>
    <definedName name="TRXNAMT" localSheetId="2">#REF!</definedName>
    <definedName name="TRXNAMT">#REF!</definedName>
    <definedName name="TRXNDESC">#N/A</definedName>
    <definedName name="TRXNFAMT">#N/A</definedName>
    <definedName name="TRXNQTY">#N/A</definedName>
    <definedName name="tt" hidden="1">{#N/A,#N/A,TRUE,"일정"}</definedName>
    <definedName name="TTN"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T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TT" localSheetId="2">#REF!</definedName>
    <definedName name="TTT">#REF!</definedName>
    <definedName name="TTTT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TV" localSheetId="2">#REF!</definedName>
    <definedName name="TV">#REF!</definedName>
    <definedName name="ty">{30,140,350,160,"",""}</definedName>
    <definedName name="TYR"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tyu">{30,140,350,160,"",""}</definedName>
    <definedName name="u" localSheetId="2">#REF!</definedName>
    <definedName name="u">#REF!</definedName>
    <definedName name="u100ti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u100top"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UglekisBox" localSheetId="2">#REF!</definedName>
    <definedName name="UglekisBox">#REF!</definedName>
    <definedName name="uiy">{30,140,350,160,"",""}</definedName>
    <definedName name="ujks">TRUNC((oy-1)/3+1)</definedName>
    <definedName name="Uksus70Box" localSheetId="2">#REF!</definedName>
    <definedName name="Uksus70Box">#REF!</definedName>
    <definedName name="Uksus99Box" localSheetId="2">#REF!</definedName>
    <definedName name="Uksus99Box">#REF!</definedName>
    <definedName name="UNIT">#N/A</definedName>
    <definedName name="UOM">#N/A</definedName>
    <definedName name="ure">#N/A</definedName>
    <definedName name="UUUUUU" hidden="1">{#N/A,#N/A,FALSE,"인원";#N/A,#N/A,FALSE,"비용2";#N/A,#N/A,FALSE,"비용1";#N/A,#N/A,FALSE,"비용";#N/A,#N/A,FALSE,"보증2";#N/A,#N/A,FALSE,"보증1";#N/A,#N/A,FALSE,"보증";#N/A,#N/A,FALSE,"손익1";#N/A,#N/A,FALSE,"손익";#N/A,#N/A,FALSE,"부서별매출";#N/A,#N/A,FALSE,"매출"}</definedName>
    <definedName name="uuuuuuuuuuuu" localSheetId="2" hidden="1">#REF!</definedName>
    <definedName name="uuuuuuuuuuuu" hidden="1">#REF!</definedName>
    <definedName name="uy">{30,140,350,160,"",""}</definedName>
    <definedName name="uyjh">{30,140,350,160,"",""}</definedName>
    <definedName name="uyt">{30,140,350,160,"",""}</definedName>
    <definedName name="uyui" localSheetId="2">#REF!</definedName>
    <definedName name="uyui">#REF!</definedName>
    <definedName name="uzb">[45]Assumptions!$C$5</definedName>
    <definedName name="uzb_">'[25]стоимость проекта'!$C$86</definedName>
    <definedName name="v">{30,140,350,160,"",""}</definedName>
    <definedName name="V222SEL종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Values_Entered" localSheetId="2">IF('6 та '!Loan_Amount*'6 та '!Interest_Rate*'6 та '!Loan_Years*'6 та '!Loan_Start&gt;0,1,0)</definedName>
    <definedName name="Values_Entered">IF(Loan_Amount*Interest_Rate*Loan_Years*Loan_Start&gt;0,1,0)</definedName>
    <definedName name="VarABox" localSheetId="2">#REF!</definedName>
    <definedName name="VarABox">#REF!</definedName>
    <definedName name="VarBBox" localSheetId="2">#REF!</definedName>
    <definedName name="VarBBox">#REF!</definedName>
    <definedName name="vat">[40]start_page!$D$9</definedName>
    <definedName name="vb" localSheetId="2">#REF!</definedName>
    <definedName name="vb">#REF!</definedName>
    <definedName name="vbc" localSheetId="2">#REF!</definedName>
    <definedName name="vbc">#REF!</definedName>
    <definedName name="vbghh" localSheetId="2">#REF!</definedName>
    <definedName name="vbghh">#REF!</definedName>
    <definedName name="vcx">{30,140,350,160,"",""}</definedName>
    <definedName name="VDSAG" hidden="1">{#N/A,#N/A,TRUE,"일정"}</definedName>
    <definedName name="VENDOR">#N/A</definedName>
    <definedName name="vgf">#N/A</definedName>
    <definedName name="VII.LAYOU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VipuskBox">[27]Oglavlenie!$C$3</definedName>
    <definedName name="VNPNO">#N/A</definedName>
    <definedName name="vor" localSheetId="2">#REF!</definedName>
    <definedName name="vor">#REF!</definedName>
    <definedName name="VozduxKIP450Box" localSheetId="2">#REF!</definedName>
    <definedName name="VozduxKIP450Box">#REF!</definedName>
    <definedName name="vpr" localSheetId="2">#REF!</definedName>
    <definedName name="vpr">#REF!</definedName>
    <definedName name="VR" localSheetId="2">#REF!</definedName>
    <definedName name="VR">#REF!</definedName>
    <definedName name="vsdvdsvsdfcsd" hidden="1">{#N/A,#N/A,FALSE,"인원";#N/A,#N/A,FALSE,"비용2";#N/A,#N/A,FALSE,"비용1";#N/A,#N/A,FALSE,"비용";#N/A,#N/A,FALSE,"보증2";#N/A,#N/A,FALSE,"보증1";#N/A,#N/A,FALSE,"보증";#N/A,#N/A,FALSE,"손익1";#N/A,#N/A,FALSE,"손익";#N/A,#N/A,FALSE,"부서별매출";#N/A,#N/A,FALSE,"매출"}</definedName>
    <definedName name="vx" localSheetId="2">#REF!</definedName>
    <definedName name="vx">#REF!</definedName>
    <definedName name="vxzdgsdfg" localSheetId="2">#REF!</definedName>
    <definedName name="vxzdgsdfg">#REF!</definedName>
    <definedName name="w" hidden="1">{#N/A,#N/A,FALSE,"인원";#N/A,#N/A,FALSE,"비용2";#N/A,#N/A,FALSE,"비용1";#N/A,#N/A,FALSE,"비용";#N/A,#N/A,FALSE,"보증2";#N/A,#N/A,FALSE,"보증1";#N/A,#N/A,FALSE,"보증";#N/A,#N/A,FALSE,"손익1";#N/A,#N/A,FALSE,"손익";#N/A,#N/A,FALSE,"부서별매출";#N/A,#N/A,FALSE,"매출"}</definedName>
    <definedName name="W.SHOP">[0]!W.SHOP</definedName>
    <definedName name="wa" localSheetId="2">#REF!</definedName>
    <definedName name="wa">#REF!</definedName>
    <definedName name="we">{30,140,350,160,"",""}</definedName>
    <definedName name="weeee" hidden="1">{#N/A,#N/A,FALSE,"인원";#N/A,#N/A,FALSE,"비용2";#N/A,#N/A,FALSE,"비용1";#N/A,#N/A,FALSE,"비용";#N/A,#N/A,FALSE,"보증2";#N/A,#N/A,FALSE,"보증1";#N/A,#N/A,FALSE,"보증";#N/A,#N/A,FALSE,"손익1";#N/A,#N/A,FALSE,"손익";#N/A,#N/A,FALSE,"부서별매출";#N/A,#N/A,FALSE,"매출"}</definedName>
    <definedName name="wer">{30,140,350,160,"",""}</definedName>
    <definedName name="wf">{30,140,350,160,"",""}</definedName>
    <definedName name="WFL" localSheetId="2">#REF!,#REF!</definedName>
    <definedName name="WFL">#REF!,#REF!</definedName>
    <definedName name="wgeaw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HNO">#N/A</definedName>
    <definedName name="whole" localSheetId="2">#REF!</definedName>
    <definedName name="whole">#REF!</definedName>
    <definedName name="WIL" localSheetId="2">#REF!,#REF!</definedName>
    <definedName name="WIL">#REF!,#REF!</definedName>
    <definedName name="WIR" localSheetId="2">#REF!,#REF!</definedName>
    <definedName name="WIR">#REF!,#REF!</definedName>
    <definedName name="WJATN" hidden="1">{#N/A,#N/A,FALSE,"인원";#N/A,#N/A,FALSE,"비용2";#N/A,#N/A,FALSE,"비용1";#N/A,#N/A,FALSE,"비용";#N/A,#N/A,FALSE,"보증2";#N/A,#N/A,FALSE,"보증1";#N/A,#N/A,FALSE,"보증";#N/A,#N/A,FALSE,"손익1";#N/A,#N/A,FALSE,"손익";#N/A,#N/A,FALSE,"부서별매출";#N/A,#N/A,FALSE,"매출"}</definedName>
    <definedName name="wlrr" hidden="1">{#N/A,#N/A,TRUE,"일정"}</definedName>
    <definedName name="work_title" localSheetId="2">#REF!</definedName>
    <definedName name="work_title">#REF!</definedName>
    <definedName name="WP투자사업개요"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q" localSheetId="2">#REF!</definedName>
    <definedName name="wq">#REF!</definedName>
    <definedName name="wqe">{30,140,350,160,"",""}</definedName>
    <definedName name="wr" localSheetId="2">#REF!</definedName>
    <definedName name="wr">#REF!</definedName>
    <definedName name="wrn.????._.??????." hidden="1">{#N/A,#N/A,FALSE,"???,??";#N/A,#N/A,FALSE,"????";#N/A,#N/A,FALSE,"???";#N/A,#N/A,FALSE,"??";#N/A,#N/A,FALSE,"??";#N/A,#N/A,FALSE,"??";#N/A,#N/A,FALSE,"??";#N/A,#N/A,FALSE,"???";#N/A,#N/A,FALSE,"??";#N/A,#N/A,FALSE,"??";#N/A,#N/A,FALSE,"??";#N/A,#N/A,FALSE,"??";#N/A,#N/A,FALSE,"????";#N/A,#N/A,FALSE,"??????";#N/A,#N/A,FALSE,"????"}</definedName>
    <definedName name="wrn.ACCEL._.PERF." hidden="1">{#N/A,#N/A,FALSE,"입력SHT"}</definedName>
    <definedName name="wrn.Aging._.and._.Trend._.Analysis." hidden="1">{#N/A,#N/A,FALSE,"Aging Summary";#N/A,#N/A,FALSE,"Ratio Analysis";#N/A,#N/A,FALSE,"Test 120 Day Accts";#N/A,#N/A,FALSE,"Tickmarks"}</definedName>
    <definedName name="wrn.BOP_MIDTERM." hidden="1">{"BOP_TAB",#N/A,FALSE,"N";"MIDTERM_TAB",#N/A,FALSE,"O"}</definedName>
    <definedName name="wrn.ccr." hidden="1">{#N/A,#N/A,FALSE,"BODY"}</definedName>
    <definedName name="wrn.Controlled._.Shipping._.Orion." hidden="1">{#N/A,#N/A,FALSE,"Repair";#N/A,#N/A,FALSE,"Audit Room";#N/A,#N/A,FALSE,"Simulator"}</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Financial._.Projections." hidden="1">{"Table 1 - Summary Financial Projections",#N/A,FALSE,"FINANCIAL PROJECTIONS";"Table 2 - KPI",#N/A,FALSE,"FINANCIAL PROJECTIONS";"Table 3 - Wastewater Tariffs",#N/A,FALSE,"FINANCIAL PROJECTIONS";"Table 4 - Income Statements",#N/A,FALSE,"FINANCIAL PROJECTIONS";"Table 5 - Cash Flow Statements",#N/A,FALSE,"FINANCIAL PROJECTIONS";"Table 6 - Balance Sheets",#N/A,FALSE,"FINANCIAL PROJECTIONS";"Table 7 - Unit Cost Structure",#N/A,FALSE,"FINANCIAL PROJECTIONS"}</definedName>
    <definedName name="wrn.HWITEM." hidden="1">{#N/A,#N/A,FALSE,"삼진정공";#N/A,#N/A,FALSE,"영신금속";#N/A,#N/A,FALSE,"태양금속";#N/A,#N/A,FALSE,"진합정공";#N/A,#N/A,FALSE,"코리아";#N/A,#N/A,FALSE,"풍강금속";#N/A,#N/A,FALSE,"선일기계"}</definedName>
    <definedName name="wrn.Input._.and._.output._.tables." hidden="1">{#N/A,#N/A,FALSE,"SimInp1";#N/A,#N/A,FALSE,"SimInp2";#N/A,#N/A,FALSE,"SimOut1";#N/A,#N/A,FALSE,"SimOut2";#N/A,#N/A,FALSE,"SimOut3";#N/A,#N/A,FALSE,"SimOut4";#N/A,#N/A,FALSE,"SimOut5"}</definedName>
    <definedName name="wrn.Input._.Report."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wrn.KIM2." hidden="1">{#N/A,#N/A,FALSE,"FLOOR FRT";#N/A,#N/A,FALSE,"FLOOR RR FRT";#N/A,#N/A,FALSE,"FLOOR RR RR";#N/A,#N/A,FALSE,"FRT DOOR OTR";#N/A,#N/A,FALSE,"RR DOOR OTR";#N/A,#N/A,FALSE,"FRT DOOR INR";#N/A,#N/A,FALSE,"RR DOOR INR";#N/A,#N/A,FALSE,"HOOD OTR";#N/A,#N/A,FALSE,"HOOD INR";#N/A,#N/A,FALSE,"FENDER";#N/A,#N/A,FALSE,"R_F FRT DR H_SIDE";#N/A,#N/A,FALSE,"HINGE PLR RR DOOR";#N/A,#N/A,FALSE,"ROOF";#N/A,#N/A,FALSE,"SIDE OTR";#N/A,#N/A,FALSE,"SIDE INR";#N/A,#N/A,FALSE,"TRUNK OTR";#N/A,#N/A,FALSE,"TRUNK INR";#N/A,#N/A,FALSE,"FRAME SIDE INR ROOF";#N/A,#N/A,FALSE,"R_F ROCKER";#N/A,#N/A,FALSE,"BULK HEAD RR"}</definedName>
    <definedName name="wrn.MDABOP." hidden="1">{"BOP_TAB",#N/A,FALSE,"N";"MIDTERM_TAB",#N/A,FALSE,"O";"FUND_CRED",#N/A,FALSE,"P";"DEBT_TAB1",#N/A,FALSE,"Q";"DEBT_TAB2",#N/A,FALSE,"Q";"FORFIN_TAB1",#N/A,FALSE,"R";"FORFIN_TAB2",#N/A,FALSE,"R";"BOP_ANALY",#N/A,FALSE,"U"}</definedName>
    <definedName name="wrn.MONA." hidden="1">{"MONA",#N/A,FALSE,"S"}</definedName>
    <definedName name="wrn.Output._.tables." hidden="1">{#N/A,#N/A,FALSE,"I";#N/A,#N/A,FALSE,"J";#N/A,#N/A,FALSE,"K";#N/A,#N/A,FALSE,"L";#N/A,#N/A,FALSE,"M";#N/A,#N/A,FALSE,"N";#N/A,#N/A,FALSE,"O"}</definedName>
    <definedName name="wrn.Print._.All." hidden="1">{#N/A,#N/A,FALSE,"SUMMARIZATION";#N/A,#N/A,FALSE,"INC_STAT";#N/A,#N/A,FALSE,"2 Sales &amp; Stock";#N/A,#N/A,FALSE,"3 Forecast98";#N/A,#N/A,FALSE,"4 Plan99";#N/A,#N/A,FALSE,"5 Purchase_Plan";#N/A,#N/A,FALSE,"7 Marketing";#N/A,#N/A,FALSE,"8 Non Op Inc Exp";#N/A,#N/A,FALSE,"9 Extord Gain &amp; Loss";#N/A,#N/A,FALSE,"Bal Sheet";#N/A,#N/A,FALSE,"Investment";#N/A,#N/A,FALSE,"Cash_Flow";#N/A,#N/A,FALSE,"IV Organisation";#N/A,#N/A,FALSE,"V Price Struct";#N/A,#N/A,FALSE,"V Bus Performance";#N/A,#N/A,FALSE,"V 5 Year Plan"}</definedName>
    <definedName name="wrn.RPT." hidden="1">{#N/A,#N/A,FALSE,"인원";#N/A,#N/A,FALSE,"비용2";#N/A,#N/A,FALSE,"비용1";#N/A,#N/A,FALSE,"비용";#N/A,#N/A,FALSE,"보증2";#N/A,#N/A,FALSE,"보증1";#N/A,#N/A,FALSE,"보증";#N/A,#N/A,FALSE,"손익1";#N/A,#N/A,FALSE,"손익";#N/A,#N/A,FALSE,"부서별매출";#N/A,#N/A,FALSE,"매출"}</definedName>
    <definedName name="wrn.SHIN." hidden="1">{#N/A,#N/A,FALSE,"LANOS표면현황";#N/A,#N/A,FALSE,"표면처리업체별";#N/A,#N/A,FALSE,"사양별";#N/A,#N/A,FALSE,"제작업체별";#N/A,#N/A,FALSE,"장착부위";#N/A,#N/A,FALSE,"업체주소";#N/A,#N/A,FALSE,"불량현황"}</definedName>
    <definedName name="wrn.WEO." hidden="1">{"WEO",#N/A,FALSE,"T"}</definedName>
    <definedName name="wrn.고명석._.하반기._.업무보고." hidden="1">{#N/A,#N/A,FALSE,"검사-1";#N/A,#N/A,FALSE,"품질관리공정도";#N/A,#N/A,FALSE,"DR-1";#N/A,#N/A,FALSE,"DR-부적합";#N/A,#N/A,FALSE,"검사-부적합";#N/A,#N/A,FALSE,"검사기준서"}</definedName>
    <definedName name="wrn.남재연._.하반기._.업무보고." hidden="1">{#N/A,#N/A,FALSE,"DR-부적합";#N/A,#N/A,FALSE,"DR-제조공정";#N/A,#N/A,FALSE,"검사-부적합";#N/A,#N/A,FALSE,"검사기준서";#N/A,#N/A,FALSE,"품질관리공정도";#N/A,#N/A,FALSE,"검사-1";#N/A,#N/A,FALSE,"DR-1"}</definedName>
    <definedName name="wrn.신규dep._.full._.set." hidden="1">{#N/A,#N/A,FALSE,"신규dep";#N/A,#N/A,FALSE,"신규dep-금형상각후";#N/A,#N/A,FALSE,"신규dep-연구비상각후";#N/A,#N/A,FALSE,"신규dep-기계,공구상각후"}</definedName>
    <definedName name="wrn.윤원훈._.하반기._.보고." hidden="1">{#N/A,#N/A,FALSE,"검사-1";#N/A,#N/A,FALSE,"품질관리공정도";#N/A,#N/A,FALSE,"DR-1";#N/A,#N/A,FALSE,"검사-부적합";#N/A,#N/A,FALSE,"DR-부적합";#N/A,#N/A,FALSE,"검사기준서"}</definedName>
    <definedName name="wrn.이사님." hidden="1">{#N/A,#N/A,TRUE,"이사님";#N/A,#N/A,TRUE,"이사님"}</definedName>
    <definedName name="wrn.자판정비._.월간회의자료."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wrn.전부인쇄." hidden="1">{#N/A,#N/A,FALSE,"단축1";#N/A,#N/A,FALSE,"단축2";#N/A,#N/A,FALSE,"단축3";#N/A,#N/A,FALSE,"장축";#N/A,#N/A,FALSE,"4WD"}</definedName>
    <definedName name="wrn.주간._.보고." hidden="1">{#N/A,#N/A,TRUE,"일정"}</definedName>
    <definedName name="wrn.표면처리._.현황." hidden="1">{#N/A,#N/A,FALSE,"불량현황";#N/A,#N/A,FALSE,"표면처리업체별";#N/A,#N/A,FALSE,"사양별";#N/A,#N/A,FALSE,"제작업체별";#N/A,#N/A,FALSE,"업체주소";#N/A,#N/A,FALSE,"장착부위";#N/A,#N/A,FALSE,"V-100표면현황 (2)"}</definedName>
    <definedName name="wrn.하반기2팀._.보고서." hidden="1">{#N/A,#N/A,FALSE,"검사기준서";#N/A,#N/A,FALSE,"품질관리공정도";#N/A,#N/A,FALSE,"검사기준서 data";#N/A,#N/A,FALSE,"품질관리공정도 data";#N/A,#N/A,FALSE,"dr제조공정현황";#N/A,#N/A,FALSE,"DR-1";#N/A,#N/A,FALSE,"검사수행상태감사";#N/A,#N/A,FALSE,"검사수행상태감사data"}</definedName>
    <definedName name="wrn.허치환씨._.하반기._.자료." hidden="1">{#N/A,#N/A,FALSE,"검사-1";#N/A,#N/A,FALSE,"품질관리공정도";#N/A,#N/A,FALSE,"DR-1";#N/A,#N/A,FALSE,"DR-부적합";#N/A,#N/A,FALSE,"DR-제조공정";#N/A,#N/A,FALSE,"검사-부적합";#N/A,#N/A,FALSE,"검사기준서"}</definedName>
    <definedName name="ws">{30,140,350,160,"",""}</definedName>
    <definedName name="wsd" localSheetId="2">#REF!</definedName>
    <definedName name="wsd">#REF!</definedName>
    <definedName name="wt">{30,140,350,160,"",""}</definedName>
    <definedName name="wv">{30,140,350,160,"",""}</definedName>
    <definedName name="WWW"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WWW" hidden="1">{#N/A,#N/A,TRUE,"일정"}</definedName>
    <definedName name="WWWWW"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x">{30,140,350,160,"",""}</definedName>
    <definedName name="wy">{30,140,350,160,"",""}</definedName>
    <definedName name="wz" localSheetId="2">#REF!</definedName>
    <definedName name="wz">#REF!</definedName>
    <definedName name="x">{30,140,350,160,"",""}</definedName>
    <definedName name="xcv">{30,140,350,160,"",""}</definedName>
    <definedName name="xczx">{30,140,350,160,"",""}</definedName>
    <definedName name="XD_00">169900</definedName>
    <definedName name="XD_01">272600</definedName>
    <definedName name="XD_02">301800</definedName>
    <definedName name="XD_03">309400</definedName>
    <definedName name="XD_04">309100</definedName>
    <definedName name="XD_05">114700</definedName>
    <definedName name="XD_06">26600</definedName>
    <definedName name="XD_07">0</definedName>
    <definedName name="XD_99">0</definedName>
    <definedName name="xd품확일정" hidden="1">{#N/A,#N/A,FALSE,"단축1";#N/A,#N/A,FALSE,"단축2";#N/A,#N/A,FALSE,"단축3";#N/A,#N/A,FALSE,"장축";#N/A,#N/A,FALSE,"4WD"}</definedName>
    <definedName name="XlorBox" localSheetId="2">#REF!</definedName>
    <definedName name="XlorBox">#REF!</definedName>
    <definedName name="Xolod2Box" localSheetId="2">#REF!</definedName>
    <definedName name="Xolod2Box">#REF!</definedName>
    <definedName name="Xolod5Box" localSheetId="2">#REF!</definedName>
    <definedName name="Xolod5Box">#REF!</definedName>
    <definedName name="Xolod7Box" localSheetId="2">#REF!</definedName>
    <definedName name="Xolod7Box">#REF!</definedName>
    <definedName name="XOVBox" localSheetId="2">#REF!</definedName>
    <definedName name="XOVBox">#REF!</definedName>
    <definedName name="xvcvcxzdsfs" localSheetId="2">#REF!</definedName>
    <definedName name="xvcvcxzdsfs">#REF!</definedName>
    <definedName name="xxx" hidden="1">{"Table 1 - Summary Financial Projections",#N/A,FALSE,"FINANCIAL PROJECTIONS";"Table 2 - KPI",#N/A,FALSE,"FINANCIAL PROJECTIONS";"Table 3 - Wastewater Tariffs",#N/A,FALSE,"FINANCIAL PROJECTIONS";"Table 4 - Income Statements",#N/A,FALSE,"FINANCIAL PROJECTIONS";"Table 5 - Cash Flow Statements",#N/A,FALSE,"FINANCIAL PROJECTIONS";"Table 6 - Balance Sheets",#N/A,FALSE,"FINANCIAL PROJECTIONS";"Table 7 - Unit Cost Structure",#N/A,FALSE,"FINANCIAL PROJECTIONS"}</definedName>
    <definedName name="XXXX"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xy" localSheetId="2" hidden="1">#REF!</definedName>
    <definedName name="xy" hidden="1">#REF!</definedName>
    <definedName name="y" localSheetId="2">#REF!</definedName>
    <definedName name="y">#REF!</definedName>
    <definedName name="year">[31]Guidance!$F$9:$F$15</definedName>
    <definedName name="yil">#N/A</definedName>
    <definedName name="YP">[31]Guidance!$H$2</definedName>
    <definedName name="yt">{30,140,350,160,"",""}</definedName>
    <definedName name="ytr">{30,140,350,160,"",""}</definedName>
    <definedName name="YTTTG"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ytu">{30,140,350,160,"",""}</definedName>
    <definedName name="yuk" localSheetId="2">#REF!</definedName>
    <definedName name="yuk">#REF!</definedName>
    <definedName name="YUnus" localSheetId="2">#REF!</definedName>
    <definedName name="YUnus">#REF!</definedName>
    <definedName name="yy">#N/A</definedName>
    <definedName name="YYYT"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YYY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YYYY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YYYYYY"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z">{30,140,350,160,"",""}</definedName>
    <definedName name="Z_28E99C00_2E50_4A25_9D21_7801798C21BD_.wvu.PrintArea" localSheetId="2" hidden="1">#REF!</definedName>
    <definedName name="Z_28E99C00_2E50_4A25_9D21_7801798C21BD_.wvu.PrintArea" hidden="1">#REF!</definedName>
    <definedName name="Z_363221E4_558F_4717_B6AD_63B76229A86A_.wvu.PrintArea" localSheetId="2" hidden="1">#REF!</definedName>
    <definedName name="Z_363221E4_558F_4717_B6AD_63B76229A86A_.wvu.PrintArea" hidden="1">#REF!</definedName>
    <definedName name="Z_3A9B8CE0_90FE_45F7_B16A_6C9B6CFEF69B_.wvu.PrintTitles" hidden="1">[63]оборот!$A:$B,[63]оборот!$1:$1</definedName>
    <definedName name="Z_5167EBEB_44EA_47B0_97C1_BDFB74A1E9C1_.wvu.PrintArea" localSheetId="2" hidden="1">#REF!</definedName>
    <definedName name="Z_5167EBEB_44EA_47B0_97C1_BDFB74A1E9C1_.wvu.PrintArea" hidden="1">#REF!</definedName>
    <definedName name="Z_52A70739_45F6_4D94_BB2B_E6CE9DB3F670_.wvu.PrintArea" localSheetId="2" hidden="1">#REF!</definedName>
    <definedName name="Z_52A70739_45F6_4D94_BB2B_E6CE9DB3F670_.wvu.PrintArea" hidden="1">#REF!</definedName>
    <definedName name="Z_7567EFF5_A760_4BD2_9783_0E4DA1CF40E5_.wvu.PrintArea" localSheetId="2" hidden="1">#REF!</definedName>
    <definedName name="Z_7567EFF5_A760_4BD2_9783_0E4DA1CF40E5_.wvu.PrintArea" hidden="1">#REF!</definedName>
    <definedName name="Z_86A21AE1_D222_11D6_8098_444553540000_.wvu.Cols" localSheetId="2" hidden="1">#REF!,#REF!,#REF!,#REF!</definedName>
    <definedName name="Z_86A21AE1_D222_11D6_8098_444553540000_.wvu.Cols" hidden="1">#REF!,#REF!,#REF!,#REF!</definedName>
    <definedName name="Z_90AC4916_08D5_4B9F_B8B9_D84EFD8CA14D_.wvu.PrintArea" localSheetId="2" hidden="1">#REF!</definedName>
    <definedName name="Z_90AC4916_08D5_4B9F_B8B9_D84EFD8CA14D_.wvu.PrintArea" hidden="1">#REF!</definedName>
    <definedName name="Z_90AC4916_08D5_4B9F_B8B9_D84EFD8CA14D_.wvu.Rows" localSheetId="2" hidden="1">#REF!,#REF!</definedName>
    <definedName name="Z_90AC4916_08D5_4B9F_B8B9_D84EFD8CA14D_.wvu.Rows" hidden="1">#REF!,#REF!</definedName>
    <definedName name="Z_A4A9DF7B_AB71_4A4B_9F81_D0DED06B6979_.wvu.PrintArea" localSheetId="2" hidden="1">#REF!</definedName>
    <definedName name="Z_A4A9DF7B_AB71_4A4B_9F81_D0DED06B6979_.wvu.PrintArea" hidden="1">#REF!</definedName>
    <definedName name="Z_A4A9DF7B_AB71_4A4B_9F81_D0DED06B6979_.wvu.Rows" localSheetId="2" hidden="1">#REF!,#REF!</definedName>
    <definedName name="Z_A4A9DF7B_AB71_4A4B_9F81_D0DED06B6979_.wvu.Rows" hidden="1">#REF!,#REF!</definedName>
    <definedName name="Z_A72D7F17_E843_45F5_A257_DC060914C37A_.wvu.PrintArea" localSheetId="2" hidden="1">#REF!</definedName>
    <definedName name="Z_A72D7F17_E843_45F5_A257_DC060914C37A_.wvu.PrintArea" hidden="1">#REF!</definedName>
    <definedName name="Z_A72D7F17_E843_45F5_A257_DC060914C37A_.wvu.Rows" localSheetId="2" hidden="1">#REF!,#REF!</definedName>
    <definedName name="Z_A72D7F17_E843_45F5_A257_DC060914C37A_.wvu.Rows" hidden="1">#REF!,#REF!</definedName>
    <definedName name="Z_AC797E33_BB07_440F_920C_8A9426261027_.wvu.PrintArea" localSheetId="2" hidden="1">#REF!</definedName>
    <definedName name="Z_AC797E33_BB07_440F_920C_8A9426261027_.wvu.PrintArea" hidden="1">#REF!</definedName>
    <definedName name="Z_B01F82C8_E2BF_11D8_BD33_0000F8781956_.wvu.Cols" localSheetId="2">#REF!,#REF!,#REF!,#REF!,#REF!,#REF!,#REF!,#REF!,#REF!,#REF!,#REF!,#REF!,#REF!,#REF!</definedName>
    <definedName name="Z_B01F82C8_E2BF_11D8_BD33_0000F8781956_.wvu.Cols">#REF!,#REF!,#REF!,#REF!,#REF!,#REF!,#REF!,#REF!,#REF!,#REF!,#REF!,#REF!,#REF!,#REF!</definedName>
    <definedName name="Z_B01F82C8_E2BF_11D8_BD33_0000F8781956_.wvu.PrintTitles" localSheetId="2">#REF!</definedName>
    <definedName name="Z_B01F82C8_E2BF_11D8_BD33_0000F8781956_.wvu.PrintTitles">#REF!</definedName>
    <definedName name="Z_B1C6911B_1389_4D1E_B480_46B2A5907C37_.wvu.FilterData" localSheetId="2" hidden="1">#REF!</definedName>
    <definedName name="Z_B1C6911B_1389_4D1E_B480_46B2A5907C37_.wvu.FilterData" hidden="1">#REF!</definedName>
    <definedName name="Z_B1C6911B_1389_4D1E_B480_46B2A5907C37_.wvu.PrintArea" localSheetId="2" hidden="1">#REF!</definedName>
    <definedName name="Z_B1C6911B_1389_4D1E_B480_46B2A5907C37_.wvu.PrintArea" hidden="1">#REF!</definedName>
    <definedName name="Z_B1C6911B_1389_4D1E_B480_46B2A5907C37_.wvu.Rows" localSheetId="2" hidden="1">#REF!,#REF!</definedName>
    <definedName name="Z_B1C6911B_1389_4D1E_B480_46B2A5907C37_.wvu.Rows" hidden="1">#REF!,#REF!</definedName>
    <definedName name="Z_BD879655_49FA_40EC_B48C_A3116A0C7DFC_.wvu.PrintArea" localSheetId="2" hidden="1">#REF!</definedName>
    <definedName name="Z_BD879655_49FA_40EC_B48C_A3116A0C7DFC_.wvu.PrintArea" hidden="1">#REF!</definedName>
    <definedName name="Z_C06073AE_7EF9_4843_A3E3_AB58B1214D42_.wvu.PrintArea" localSheetId="2" hidden="1">#REF!</definedName>
    <definedName name="Z_C06073AE_7EF9_4843_A3E3_AB58B1214D42_.wvu.PrintArea" hidden="1">#REF!</definedName>
    <definedName name="Z_D205962A_A136_4D1E_8153_3458A266DBC1_.wvu.PrintArea" localSheetId="2" hidden="1">#REF!</definedName>
    <definedName name="Z_D205962A_A136_4D1E_8153_3458A266DBC1_.wvu.PrintArea" hidden="1">#REF!</definedName>
    <definedName name="Z_D4F8E9F6_5FCD_431C_A367_31DAEB399AF5_.wvu.FilterData" localSheetId="2" hidden="1">#REF!</definedName>
    <definedName name="Z_D4F8E9F6_5FCD_431C_A367_31DAEB399AF5_.wvu.FilterData" hidden="1">#REF!</definedName>
    <definedName name="Z_D851514D_BBEB_4B79_8707_98EE9C125F6D_.wvu.PrintArea" localSheetId="2" hidden="1">#REF!</definedName>
    <definedName name="Z_D851514D_BBEB_4B79_8707_98EE9C125F6D_.wvu.PrintArea" hidden="1">#REF!</definedName>
    <definedName name="Z_E1467D9E_08D8_4B26_A1A2_A7B2112B5B89_.wvu.PrintArea" localSheetId="2" hidden="1">#REF!</definedName>
    <definedName name="Z_E1467D9E_08D8_4B26_A1A2_A7B2112B5B89_.wvu.PrintArea" hidden="1">#REF!</definedName>
    <definedName name="Z_EAC59BBB_1142_473E_AA30_776C99FD5953_.wvu.PrintArea" localSheetId="2" hidden="1">#REF!</definedName>
    <definedName name="Z_EAC59BBB_1142_473E_AA30_776C99FD5953_.wvu.PrintArea" hidden="1">#REF!</definedName>
    <definedName name="Z_F93FC798_0AC9_4DC8_A37A_5AC4EB838A1D_.wvu.PrintArea" localSheetId="2" hidden="1">#REF!</definedName>
    <definedName name="Z_F93FC798_0AC9_4DC8_A37A_5AC4EB838A1D_.wvu.PrintArea" hidden="1">#REF!</definedName>
    <definedName name="za">{30,140,350,160,"",""}</definedName>
    <definedName name="ZAGOL" localSheetId="2">#REF!</definedName>
    <definedName name="ZAGOL">#REF!</definedName>
    <definedName name="ZaxVodaBox" localSheetId="2">#REF!</definedName>
    <definedName name="ZaxVodaBox">#REF!</definedName>
    <definedName name="zb" localSheetId="2">#REF!</definedName>
    <definedName name="zb">#REF!</definedName>
    <definedName name="Zero2005" localSheetId="2">#REF!</definedName>
    <definedName name="Zero2005">#REF!</definedName>
    <definedName name="Zero2010" localSheetId="2">#REF!</definedName>
    <definedName name="Zero2010">#REF!</definedName>
    <definedName name="ZRATEINDC">#N/A</definedName>
    <definedName name="zsfhgsadfgh">TRUNC(([0]!oy-1)/3+1)</definedName>
    <definedName name="zx">{30,140,350,160,"",""}</definedName>
    <definedName name="zzz" localSheetId="2">#REF!</definedName>
    <definedName name="zzz">#REF!</definedName>
    <definedName name="а">#N/A</definedName>
    <definedName name="А1" localSheetId="2">#REF!</definedName>
    <definedName name="А1">#REF!</definedName>
    <definedName name="А10" localSheetId="2">#REF!</definedName>
    <definedName name="А10">#REF!</definedName>
    <definedName name="а12">#N/A</definedName>
    <definedName name="А17" localSheetId="2">#REF!</definedName>
    <definedName name="А17">#REF!</definedName>
    <definedName name="А2" localSheetId="2">#REF!</definedName>
    <definedName name="А2">#REF!</definedName>
    <definedName name="а209" localSheetId="2">#REF!</definedName>
    <definedName name="а209">#REF!</definedName>
    <definedName name="а3" localSheetId="2">#REF!</definedName>
    <definedName name="а3">#REF!</definedName>
    <definedName name="А5" localSheetId="2">#REF!</definedName>
    <definedName name="А5">#REF!</definedName>
    <definedName name="А6000000" localSheetId="2">#REF!</definedName>
    <definedName name="А6000000">#REF!</definedName>
    <definedName name="А65555" localSheetId="2">#REF!</definedName>
    <definedName name="А65555">#REF!</definedName>
    <definedName name="А65656" localSheetId="2">#REF!</definedName>
    <definedName name="А65656">#REF!</definedName>
    <definedName name="А7" localSheetId="2">#REF!</definedName>
    <definedName name="А7">#REF!</definedName>
    <definedName name="А9" localSheetId="2">#REF!</definedName>
    <definedName name="А9">#REF!</definedName>
    <definedName name="а9876543" localSheetId="2">#REF!</definedName>
    <definedName name="а9876543">#REF!</definedName>
    <definedName name="аа">TRUNC((oy-1)/3+1)</definedName>
    <definedName name="аа1" localSheetId="2">#REF!</definedName>
    <definedName name="аа1">#REF!</definedName>
    <definedName name="аа2" localSheetId="2">#REF!</definedName>
    <definedName name="аа2">#REF!</definedName>
    <definedName name="ааа">'[64]Фориш 2003'!$O$4</definedName>
    <definedName name="аааа" localSheetId="2">#REF!</definedName>
    <definedName name="аааа">#REF!</definedName>
    <definedName name="ааааа">{30,140,350,160,"",""}</definedName>
    <definedName name="аааААААА" localSheetId="2">#REF!</definedName>
    <definedName name="аааААААА">#REF!</definedName>
    <definedName name="ааааааааааанррррпрпр" hidden="1">{#N/A,#N/A,FALSE,"인원";#N/A,#N/A,FALSE,"비용2";#N/A,#N/A,FALSE,"비용1";#N/A,#N/A,FALSE,"비용";#N/A,#N/A,FALSE,"보증2";#N/A,#N/A,FALSE,"보증1";#N/A,#N/A,FALSE,"보증";#N/A,#N/A,FALSE,"손익1";#N/A,#N/A,FALSE,"손익";#N/A,#N/A,FALSE,"부서별매출";#N/A,#N/A,FALSE,"매출"}</definedName>
    <definedName name="ааааппримека">DATE(yil,oy,1)</definedName>
    <definedName name="ааав" localSheetId="2">#REF!</definedName>
    <definedName name="ааав">#REF!</definedName>
    <definedName name="АБ" localSheetId="2">#REF!</definedName>
    <definedName name="АБ">#REF!</definedName>
    <definedName name="Аббаз" localSheetId="2">#REF!</definedName>
    <definedName name="Аббаз">#REF!</definedName>
    <definedName name="абду" localSheetId="2">#REF!</definedName>
    <definedName name="абду">#REF!</definedName>
    <definedName name="ав" localSheetId="2">#REF!</definedName>
    <definedName name="ав">#REF!</definedName>
    <definedName name="аваав">{30,140,350,160,"",""}</definedName>
    <definedName name="ававпаррпор">{30,140,350,160,"",""}</definedName>
    <definedName name="Август" localSheetId="2">#REF!</definedName>
    <definedName name="Август">#REF!</definedName>
    <definedName name="авиви">TRUNC((oy-1)/3+1)</definedName>
    <definedName name="авипвапи">TRUNC((oy-1)/3+1)</definedName>
    <definedName name="авқ" localSheetId="2">#REF!</definedName>
    <definedName name="авқ">#REF!</definedName>
    <definedName name="авлб" localSheetId="2">#REF!</definedName>
    <definedName name="авлб">#REF!</definedName>
    <definedName name="авпа" localSheetId="2">#REF!</definedName>
    <definedName name="авпа">#REF!</definedName>
    <definedName name="авпавпрариаптиап" hidden="1">{#N/A,#N/A,FALSE,"인원";#N/A,#N/A,FALSE,"비용2";#N/A,#N/A,FALSE,"비용1";#N/A,#N/A,FALSE,"비용";#N/A,#N/A,FALSE,"보증2";#N/A,#N/A,FALSE,"보증1";#N/A,#N/A,FALSE,"보증";#N/A,#N/A,FALSE,"손익1";#N/A,#N/A,FALSE,"손익";#N/A,#N/A,FALSE,"부서별매출";#N/A,#N/A,FALSE,"매출"}</definedName>
    <definedName name="авпвпвапивпивив" localSheetId="2" hidden="1">#REF!</definedName>
    <definedName name="авпвпвапивпивив" hidden="1">#REF!</definedName>
    <definedName name="_xlnm.Auto_Open" localSheetId="2">#REF!</definedName>
    <definedName name="_xlnm.Auto_Open">#REF!</definedName>
    <definedName name="авыа" localSheetId="2" hidden="1">#REF!</definedName>
    <definedName name="авыа" hidden="1">#REF!</definedName>
    <definedName name="авыаыаывавы" localSheetId="2">#REF!</definedName>
    <definedName name="авыаыаывавы">#REF!</definedName>
    <definedName name="авыпмвмыв">TRUNC((oy-1)/3+1)</definedName>
    <definedName name="авьлолалоа">{30,140,350,160,"",""}</definedName>
    <definedName name="АГ" localSheetId="2">#REF!</definedName>
    <definedName name="АГ">#REF!</definedName>
    <definedName name="АД" localSheetId="2">#REF!</definedName>
    <definedName name="АД">#REF!</definedName>
    <definedName name="Адил" localSheetId="2">#REF!</definedName>
    <definedName name="Адил">#REF!</definedName>
    <definedName name="адр">"$A$3"</definedName>
    <definedName name="Адреслар">[65]База!$A$2:$A$16</definedName>
    <definedName name="Адхам" localSheetId="2">#REF!</definedName>
    <definedName name="Адхам">#REF!</definedName>
    <definedName name="АЕ" localSheetId="2">#REF!</definedName>
    <definedName name="АЕ">#REF!</definedName>
    <definedName name="аенеанеааене" localSheetId="2">#REF!</definedName>
    <definedName name="аенеанеааене">#REF!</definedName>
    <definedName name="АЖ" hidden="1">{#N/A,#N/A,FALSE,"인원";#N/A,#N/A,FALSE,"비용2";#N/A,#N/A,FALSE,"비용1";#N/A,#N/A,FALSE,"비용";#N/A,#N/A,FALSE,"보증2";#N/A,#N/A,FALSE,"보증1";#N/A,#N/A,FALSE,"보증";#N/A,#N/A,FALSE,"손익1";#N/A,#N/A,FALSE,"손익";#N/A,#N/A,FALSE,"부서별매출";#N/A,#N/A,FALSE,"매출"}</definedName>
    <definedName name="АЗ">[66]Содержание!$R$20</definedName>
    <definedName name="АИ" localSheetId="2">#REF!</definedName>
    <definedName name="АИ">#REF!</definedName>
    <definedName name="аиа">DATE(yil,oy,1)</definedName>
    <definedName name="аиавиаитапиаи" localSheetId="2" hidden="1">#REF!</definedName>
    <definedName name="аиавиаитапиаи" hidden="1">#REF!</definedName>
    <definedName name="аипасп12" localSheetId="2">#REF!</definedName>
    <definedName name="аипасп12">#REF!</definedName>
    <definedName name="аипваивипав" localSheetId="2" hidden="1">#REF!</definedName>
    <definedName name="аипваивипав" hidden="1">#REF!</definedName>
    <definedName name="аираптопрьтп" localSheetId="2" hidden="1">#REF!</definedName>
    <definedName name="аираптопрьтп" hidden="1">#REF!</definedName>
    <definedName name="аитпир">TRUNC((oy-1)/3+1)</definedName>
    <definedName name="АЙДАРБЕК" localSheetId="2">#REF!</definedName>
    <definedName name="АЙДАРБЕК">#REF!</definedName>
    <definedName name="АК">{#N/A,#N/A,FALSE,"인원";#N/A,#N/A,FALSE,"비용2";#N/A,#N/A,FALSE,"비용1";#N/A,#N/A,FALSE,"비용";#N/A,#N/A,FALSE,"보증2";#N/A,#N/A,FALSE,"보증1";#N/A,#N/A,FALSE,"보증";#N/A,#N/A,FALSE,"손익1";#N/A,#N/A,FALSE,"손익";#N/A,#N/A,FALSE,"부서별매출";#N/A,#N/A,FALSE,"매출"}</definedName>
    <definedName name="академик" localSheetId="2">#REF!</definedName>
    <definedName name="академик">#REF!</definedName>
    <definedName name="акциз" localSheetId="2">#REF!</definedName>
    <definedName name="акциз">#REF!</definedName>
    <definedName name="ақвақвавпмвапмиаи" hidden="1">{#N/A,#N/A,FALSE,"??";#N/A,#N/A,FALSE,"??2";#N/A,#N/A,FALSE,"??1";#N/A,#N/A,FALSE,"??";#N/A,#N/A,FALSE,"??2";#N/A,#N/A,FALSE,"??1";#N/A,#N/A,FALSE,"??";#N/A,#N/A,FALSE,"??1";#N/A,#N/A,FALSE,"??";#N/A,#N/A,FALSE,"?????";#N/A,#N/A,FALSE,"??"}</definedName>
    <definedName name="ақпвпвапариапиап" localSheetId="2" hidden="1">#REF!</definedName>
    <definedName name="ақпвпвапариапиап" hidden="1">#REF!</definedName>
    <definedName name="АЛ" localSheetId="2">#REF!</definedName>
    <definedName name="АЛ">#REF!</definedName>
    <definedName name="алан" localSheetId="2">прилож3/1000</definedName>
    <definedName name="алан">прилож3/1000</definedName>
    <definedName name="Албина" localSheetId="2">#REF!</definedName>
    <definedName name="Албина">#REF!</definedName>
    <definedName name="Албиничка" localSheetId="2">#REF!</definedName>
    <definedName name="Албиничка">#REF!</definedName>
    <definedName name="алкоголь2011">#N/A</definedName>
    <definedName name="АМ">[66]Содержание!$R$28</definedName>
    <definedName name="амвпмвпа" localSheetId="2" hidden="1">#REF!</definedName>
    <definedName name="амвпмвпа" hidden="1">#REF!</definedName>
    <definedName name="амми">'[67]Prog. rost tarifov'!$D$19</definedName>
    <definedName name="амми2">'[67]Prog. rost tarifov'!$E$19</definedName>
    <definedName name="амор">'[67]Prog. rost tarifov'!$D$10</definedName>
    <definedName name="амор2">'[67]Prog. rost tarifov'!$E$10</definedName>
    <definedName name="ан">DATE([0]!yil,[0]!oy,1)</definedName>
    <definedName name="анвар" localSheetId="2">#REF!</definedName>
    <definedName name="анвар">#REF!</definedName>
    <definedName name="Анд">TRUNC((oy-1)/3+1)</definedName>
    <definedName name="Анди">TRUNC(([0]!oy-1)/3+1)</definedName>
    <definedName name="Андижан" localSheetId="2">#REF!</definedName>
    <definedName name="Андижан">#REF!</definedName>
    <definedName name="Андижон" localSheetId="2">#REF!</definedName>
    <definedName name="Андижон">#REF!</definedName>
    <definedName name="АО" localSheetId="2">#REF!</definedName>
    <definedName name="АО">#REF!</definedName>
    <definedName name="аоларол" localSheetId="2">#REF!</definedName>
    <definedName name="аоларол">#REF!</definedName>
    <definedName name="аолпровор">TRUNC((oy-1)/3+1)</definedName>
    <definedName name="аолрб">DATE(yil,oy,1)</definedName>
    <definedName name="аопрот">TRUNC((oy-1)/3+1)</definedName>
    <definedName name="аос" localSheetId="2">#REF!</definedName>
    <definedName name="аос">#REF!</definedName>
    <definedName name="АП" localSheetId="2">#REF!</definedName>
    <definedName name="АП">#REF!</definedName>
    <definedName name="апа" localSheetId="2">#REF!</definedName>
    <definedName name="апа">#REF!</definedName>
    <definedName name="апавлпо">{30,140,350,160,"",""}</definedName>
    <definedName name="апапап" localSheetId="2" hidden="1">#REF!</definedName>
    <definedName name="апапап" hidden="1">#REF!</definedName>
    <definedName name="апаппв">{30,140,350,160,"",""}</definedName>
    <definedName name="апв">TRUNC((oy-1)/3+1)</definedName>
    <definedName name="апва" localSheetId="2">[68]Лист1!#REF!</definedName>
    <definedName name="апва">[68]Лист1!#REF!</definedName>
    <definedName name="апвапвапавипаи" hidden="1">{#N/A,#N/A,FALSE,"??";#N/A,#N/A,FALSE,"??2";#N/A,#N/A,FALSE,"??1";#N/A,#N/A,FALSE,"??";#N/A,#N/A,FALSE,"??2";#N/A,#N/A,FALSE,"??1";#N/A,#N/A,FALSE,"??";#N/A,#N/A,FALSE,"??1";#N/A,#N/A,FALSE,"??";#N/A,#N/A,FALSE,"?????";#N/A,#N/A,FALSE,"??"}</definedName>
    <definedName name="апвп" localSheetId="2">#REF!</definedName>
    <definedName name="апвп">#REF!</definedName>
    <definedName name="апеоапраоне">TRUNC((oy-1)/3+1)</definedName>
    <definedName name="АПК" localSheetId="2">#REF!</definedName>
    <definedName name="АПК">#REF!</definedName>
    <definedName name="аподложир" localSheetId="2">Scheduled_Payment+Extra_Payment</definedName>
    <definedName name="аподложир">Scheduled_Payment+Extra_Payment</definedName>
    <definedName name="апорпол">TRUNC((oy-1)/3+1)</definedName>
    <definedName name="апп">{30,140,350,160,"",""}</definedName>
    <definedName name="аппарат" localSheetId="2">#REF!</definedName>
    <definedName name="аппарат">#REF!</definedName>
    <definedName name="апр">{#N/A,#N/A,FALSE,"인원";#N/A,#N/A,FALSE,"비용2";#N/A,#N/A,FALSE,"비용1";#N/A,#N/A,FALSE,"비용";#N/A,#N/A,FALSE,"보증2";#N/A,#N/A,FALSE,"보증1";#N/A,#N/A,FALSE,"보증";#N/A,#N/A,FALSE,"손익1";#N/A,#N/A,FALSE,"손익";#N/A,#N/A,FALSE,"부서별매출";#N/A,#N/A,FALSE,"매출"}</definedName>
    <definedName name="аправраорннеогнлгшль" hidden="1">{#N/A,#N/A,TRUE,"일정"}</definedName>
    <definedName name="апрапр" localSheetId="2">#REF!</definedName>
    <definedName name="апрапр">#REF!</definedName>
    <definedName name="АПРАРАОРЕОННОНГО" localSheetId="2" hidden="1">#REF!</definedName>
    <definedName name="АПРАРАОРЕОННОНГО" hidden="1">#REF!</definedName>
    <definedName name="апрарапорапо" localSheetId="2">#REF!</definedName>
    <definedName name="апрарапорапо">#REF!</definedName>
    <definedName name="апрель" localSheetId="2">#REF!</definedName>
    <definedName name="апрель">#REF!</definedName>
    <definedName name="апрлролдол">TRUNC((oy-1)/3+1)</definedName>
    <definedName name="апро">{30,140,350,160,"",""}</definedName>
    <definedName name="апроолнро" hidden="1">{#N/A,#N/A,FALSE,"??";#N/A,#N/A,FALSE,"??2";#N/A,#N/A,FALSE,"??1";#N/A,#N/A,FALSE,"??";#N/A,#N/A,FALSE,"??2";#N/A,#N/A,FALSE,"??1";#N/A,#N/A,FALSE,"??";#N/A,#N/A,FALSE,"??1";#N/A,#N/A,FALSE,"??";#N/A,#N/A,FALSE,"?????";#N/A,#N/A,FALSE,"??"}</definedName>
    <definedName name="апшгпол">TRUNC((oy-1)/3+1)</definedName>
    <definedName name="апшлгнлнг">TRUNC((oy-1)/3+1)</definedName>
    <definedName name="апшлнл">TRUNC((oy-1)/3+1)</definedName>
    <definedName name="апы">TRUNC((oy-1)/3+1)</definedName>
    <definedName name="апыап" localSheetId="2">#REF!</definedName>
    <definedName name="апыап">#REF!</definedName>
    <definedName name="АР" localSheetId="2">#REF!</definedName>
    <definedName name="АР">#REF!</definedName>
    <definedName name="арварартаптаптап" localSheetId="2" hidden="1">#REF!</definedName>
    <definedName name="арварартаптаптап" hidden="1">#REF!</definedName>
    <definedName name="арвчапрварварт" localSheetId="2">#REF!</definedName>
    <definedName name="арвчапрварварт">#REF!</definedName>
    <definedName name="арлогалгнг">TRUNC((oy-1)/3+1)</definedName>
    <definedName name="ародло.юлпд">TRUNC((oy-1)/3+1)</definedName>
    <definedName name="арпртвыав" localSheetId="2">#REF!</definedName>
    <definedName name="арпртвыав">#REF!</definedName>
    <definedName name="ас">[69]ФО!$D$15</definedName>
    <definedName name="асеб" localSheetId="2">#REF!</definedName>
    <definedName name="асеб">#REF!</definedName>
    <definedName name="асчапр">{30,140,350,160,"",""}</definedName>
    <definedName name="АТ" localSheetId="2">#REF!</definedName>
    <definedName name="АТ">#REF!</definedName>
    <definedName name="АТ222"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атранши" localSheetId="2">#REF!</definedName>
    <definedName name="атранши">#REF!</definedName>
    <definedName name="АТЦ" localSheetId="2">#REF!</definedName>
    <definedName name="АТЦ">#REF!</definedName>
    <definedName name="АУ" localSheetId="2">#REF!</definedName>
    <definedName name="АУ">#REF!</definedName>
    <definedName name="АФ" localSheetId="2">#REF!</definedName>
    <definedName name="АФ">#REF!</definedName>
    <definedName name="АХ" localSheetId="2">#REF!</definedName>
    <definedName name="АХ">#REF!</definedName>
    <definedName name="ахборот" localSheetId="2">#REF!</definedName>
    <definedName name="ахборот">#REF!</definedName>
    <definedName name="ахд" localSheetId="2">#REF!</definedName>
    <definedName name="ахд">#REF!</definedName>
    <definedName name="АЦ" localSheetId="2">#REF!</definedName>
    <definedName name="АЦ">#REF!</definedName>
    <definedName name="АЧ" localSheetId="2">#REF!</definedName>
    <definedName name="АЧ">#REF!</definedName>
    <definedName name="АШ" localSheetId="2">#REF!</definedName>
    <definedName name="АШ">#REF!</definedName>
    <definedName name="АЩ" localSheetId="2">#REF!</definedName>
    <definedName name="АЩ">#REF!</definedName>
    <definedName name="аывап">{30,140,350,160,"",""}</definedName>
    <definedName name="АЭ" localSheetId="2">#REF!</definedName>
    <definedName name="АЭ">#REF!</definedName>
    <definedName name="аэксп" localSheetId="2">#REF!</definedName>
    <definedName name="аэксп">#REF!</definedName>
    <definedName name="АЮ" localSheetId="2">#REF!</definedName>
    <definedName name="АЮ">#REF!</definedName>
    <definedName name="АЯ" localSheetId="2">#REF!</definedName>
    <definedName name="АЯ">#REF!</definedName>
    <definedName name="б" localSheetId="2">#REF!</definedName>
    <definedName name="б">#REF!</definedName>
    <definedName name="б123456789" localSheetId="2">#REF!</definedName>
    <definedName name="б123456789">#REF!</definedName>
    <definedName name="БА" localSheetId="2">#REF!</definedName>
    <definedName name="БА">#REF!</definedName>
    <definedName name="багк" localSheetId="2" hidden="1">#REF!</definedName>
    <definedName name="багк" hidden="1">#REF!</definedName>
    <definedName name="баж.">#N/A</definedName>
    <definedName name="бажарилган" localSheetId="2">#REF!</definedName>
    <definedName name="бажарилган">#REF!</definedName>
    <definedName name="база" localSheetId="2">#REF!</definedName>
    <definedName name="база">#REF!</definedName>
    <definedName name="База__данных" localSheetId="2">#REF!</definedName>
    <definedName name="База__данных">#REF!</definedName>
    <definedName name="_xlnm.Database" localSheetId="2">#REF!</definedName>
    <definedName name="_xlnm.Database">#REF!</definedName>
    <definedName name="база2" localSheetId="2">#REF!</definedName>
    <definedName name="база2">#REF!</definedName>
    <definedName name="банклар" localSheetId="2" hidden="1">#REF!</definedName>
    <definedName name="банклар" hidden="1">#REF!</definedName>
    <definedName name="Баха" localSheetId="2">#REF!</definedName>
    <definedName name="Баха">#REF!</definedName>
    <definedName name="Бахмал" localSheetId="2">#REF!</definedName>
    <definedName name="Бахмал">#REF!</definedName>
    <definedName name="Бахриддин" localSheetId="2">#REF!</definedName>
    <definedName name="Бахриддин">#REF!</definedName>
    <definedName name="бахром">{30,140,350,160,"",""}</definedName>
    <definedName name="бб"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ббб" localSheetId="2">#REF!</definedName>
    <definedName name="ббб">#REF!</definedName>
    <definedName name="бббб" localSheetId="2">#REF!</definedName>
    <definedName name="бббб">#REF!</definedName>
    <definedName name="ббк" localSheetId="2">#REF!</definedName>
    <definedName name="ббк">#REF!</definedName>
    <definedName name="БВ" localSheetId="2">#REF!</definedName>
    <definedName name="БВ">#REF!</definedName>
    <definedName name="БГ" localSheetId="2">#REF!</definedName>
    <definedName name="БГ">#REF!</definedName>
    <definedName name="БД" localSheetId="2">#REF!</definedName>
    <definedName name="БД">#REF!</definedName>
    <definedName name="БД_1">[70]БД!$M:$M</definedName>
    <definedName name="БД_2" localSheetId="2">[70]БД!#REF!</definedName>
    <definedName name="БД_2">[70]БД!#REF!</definedName>
    <definedName name="БЕ" localSheetId="2">#REF!</definedName>
    <definedName name="БЕ">#REF!</definedName>
    <definedName name="беенок">{30,140,350,160,"",""}</definedName>
    <definedName name="безгпбезпдз">#N/A</definedName>
    <definedName name="БЖ" localSheetId="2">#REF!</definedName>
    <definedName name="БЖ">#REF!</definedName>
    <definedName name="БЗ" localSheetId="2">#REF!</definedName>
    <definedName name="БЗ">#REF!</definedName>
    <definedName name="БИ" localSheetId="2">#REF!</definedName>
    <definedName name="БИ">#REF!</definedName>
    <definedName name="бир" localSheetId="2">'[71]уюшмага10,09 холатига'!#REF!</definedName>
    <definedName name="бир">'[71]уюшмага10,09 холатига'!#REF!</definedName>
    <definedName name="Биржа2" localSheetId="2" hidden="1">#REF!</definedName>
    <definedName name="Биржа2" hidden="1">#REF!</definedName>
    <definedName name="биринчи" localSheetId="2">#REF!</definedName>
    <definedName name="биринчи">#REF!</definedName>
    <definedName name="БК" localSheetId="2">#REF!</definedName>
    <definedName name="БК">#REF!</definedName>
    <definedName name="БЛ" localSheetId="2">#REF!</definedName>
    <definedName name="БЛ">#REF!</definedName>
    <definedName name="бльоор">#N/A</definedName>
    <definedName name="БМ" localSheetId="2">#REF!</definedName>
    <definedName name="БМ">#REF!</definedName>
    <definedName name="БН" localSheetId="2">#REF!</definedName>
    <definedName name="БН">#REF!</definedName>
    <definedName name="БО" localSheetId="2">#REF!</definedName>
    <definedName name="БО">#REF!</definedName>
    <definedName name="боб" localSheetId="2">#REF!</definedName>
    <definedName name="боб">#REF!</definedName>
    <definedName name="БОГОТТУМАН" localSheetId="2">#REF!</definedName>
    <definedName name="БОГОТТУМАН">#REF!</definedName>
    <definedName name="БП" localSheetId="2">#REF!</definedName>
    <definedName name="БП">#REF!</definedName>
    <definedName name="БР" localSheetId="2">#REF!</definedName>
    <definedName name="БР">#REF!</definedName>
    <definedName name="БС" localSheetId="2">#REF!</definedName>
    <definedName name="БС">#REF!</definedName>
    <definedName name="БТ" localSheetId="2">#REF!</definedName>
    <definedName name="БТ">#REF!</definedName>
    <definedName name="БУ" localSheetId="2">#REF!</definedName>
    <definedName name="БУ">#REF!</definedName>
    <definedName name="Бустонлик_договор" localSheetId="2">#REF!</definedName>
    <definedName name="Бустонлик_договор">#REF!</definedName>
    <definedName name="Бустонлик_семена" localSheetId="2">#REF!</definedName>
    <definedName name="Бустонлик_семена">#REF!</definedName>
    <definedName name="Бух">TRUNC((oy-1)/3+1)</definedName>
    <definedName name="Бухара" localSheetId="2">#REF!</definedName>
    <definedName name="Бухара">#REF!</definedName>
    <definedName name="Бухоро" localSheetId="2">#REF!</definedName>
    <definedName name="Бухоро">#REF!</definedName>
    <definedName name="БФ" localSheetId="2">#REF!</definedName>
    <definedName name="БФ">#REF!</definedName>
    <definedName name="БХ" localSheetId="2">#REF!</definedName>
    <definedName name="БХ">#REF!</definedName>
    <definedName name="БЦ" localSheetId="2">#REF!</definedName>
    <definedName name="БЦ">#REF!</definedName>
    <definedName name="БЧ" localSheetId="2">#REF!</definedName>
    <definedName name="БЧ">#REF!</definedName>
    <definedName name="БШ" localSheetId="2">#REF!</definedName>
    <definedName name="БШ">#REF!</definedName>
    <definedName name="БЩ" localSheetId="2">#REF!</definedName>
    <definedName name="БЩ">#REF!</definedName>
    <definedName name="БЪ" localSheetId="2">#REF!</definedName>
    <definedName name="БЪ">#REF!</definedName>
    <definedName name="бь">{30,140,350,160,"",""}</definedName>
    <definedName name="БЭ" localSheetId="2">#REF!</definedName>
    <definedName name="БЭ">#REF!</definedName>
    <definedName name="бю">{30,140,350,160,"",""}</definedName>
    <definedName name="Бюджет" localSheetId="2">#REF!</definedName>
    <definedName name="Бюджет">#REF!</definedName>
    <definedName name="БЯ" localSheetId="2">#REF!</definedName>
    <definedName name="БЯ">#REF!</definedName>
    <definedName name="в">#N/A</definedName>
    <definedName name="В1000" localSheetId="2">#REF!</definedName>
    <definedName name="В1000">#REF!</definedName>
    <definedName name="В5" localSheetId="2">#REF!</definedName>
    <definedName name="В5">#REF!</definedName>
    <definedName name="в999999" localSheetId="2">#REF!</definedName>
    <definedName name="в999999">#REF!</definedName>
    <definedName name="ва" localSheetId="2">#REF!</definedName>
    <definedName name="ва">#REF!</definedName>
    <definedName name="ваа" hidden="1">{#N/A,#N/A,FALSE,"BODY"}</definedName>
    <definedName name="вааа">#N/A</definedName>
    <definedName name="вав" hidden="1">{"'Monthly 1997'!$A$3:$S$89"}</definedName>
    <definedName name="вава" localSheetId="2">#REF!</definedName>
    <definedName name="вава">#REF!</definedName>
    <definedName name="ваваапмвмиапиа" localSheetId="2" hidden="1">#REF!</definedName>
    <definedName name="ваваапмвмиапиа" hidden="1">#REF!</definedName>
    <definedName name="вавав">{30,140,350,160,"",""}</definedName>
    <definedName name="вававав" localSheetId="2">#REF!</definedName>
    <definedName name="вававав">#REF!</definedName>
    <definedName name="вавававвав" localSheetId="2">[0]!дел/1000</definedName>
    <definedName name="вавававвав">[0]!дел/1000</definedName>
    <definedName name="вававымвмавимап" localSheetId="2" hidden="1">#REF!</definedName>
    <definedName name="вававымвмавимап" hidden="1">#REF!</definedName>
    <definedName name="ваватири">TRUNC((oy-1)/3+1)</definedName>
    <definedName name="вавқамвпмвампв" localSheetId="2" hidden="1">#REF!</definedName>
    <definedName name="вавқамвпмвампв" hidden="1">#REF!</definedName>
    <definedName name="вавқпвпавпавпиаипаи" localSheetId="2" hidden="1">#REF!</definedName>
    <definedName name="вавқпвпавпавпиаипаи" hidden="1">#REF!</definedName>
    <definedName name="вавпмвпавпиапапип" localSheetId="2" hidden="1">#REF!</definedName>
    <definedName name="вавпмвпавпиапапип" hidden="1">#REF!</definedName>
    <definedName name="ваиттиваир">TRUNC((oy-1)/3+1)</definedName>
    <definedName name="вақамқвамвқмв" localSheetId="2">#REF!</definedName>
    <definedName name="вақамқвамвқмв">#REF!</definedName>
    <definedName name="вал">[72]Общая!$C$6</definedName>
    <definedName name="валовая" localSheetId="2">#REF!</definedName>
    <definedName name="валовая">#REF!</definedName>
    <definedName name="валюта">#N/A</definedName>
    <definedName name="ВАМ" localSheetId="2">#REF!</definedName>
    <definedName name="ВАМ">#REF!</definedName>
    <definedName name="вамвқп" localSheetId="2">#REF!</definedName>
    <definedName name="вамвқп">#REF!</definedName>
    <definedName name="вампвамивмва" hidden="1">{#N/A,#N/A,FALSE,"??";#N/A,#N/A,FALSE,"??2";#N/A,#N/A,FALSE,"??1";#N/A,#N/A,FALSE,"??";#N/A,#N/A,FALSE,"??2";#N/A,#N/A,FALSE,"??1";#N/A,#N/A,FALSE,"??";#N/A,#N/A,FALSE,"??1";#N/A,#N/A,FALSE,"??";#N/A,#N/A,FALSE,"?????";#N/A,#N/A,FALSE,"??"}</definedName>
    <definedName name="вап" localSheetId="2">#REF!</definedName>
    <definedName name="вап">#REF!</definedName>
    <definedName name="вапвавапв" localSheetId="2">#REF!</definedName>
    <definedName name="вапвавапв">#REF!</definedName>
    <definedName name="вапвапап" localSheetId="2">#REF!</definedName>
    <definedName name="вапвапап">#REF!</definedName>
    <definedName name="вапвапвапв" localSheetId="2">#REF!</definedName>
    <definedName name="вапвапвапв">#REF!</definedName>
    <definedName name="вапмвапапапап" localSheetId="2" hidden="1">#REF!</definedName>
    <definedName name="вапмвапапапап" hidden="1">#REF!</definedName>
    <definedName name="вапр">TRUNC((oy-1)/3+1)</definedName>
    <definedName name="вапрапоап" localSheetId="2" hidden="1">#REF!</definedName>
    <definedName name="вапрапоап" hidden="1">#REF!</definedName>
    <definedName name="вар" localSheetId="2">#REF!</definedName>
    <definedName name="вар">#REF!</definedName>
    <definedName name="вараераеопно" localSheetId="2" hidden="1">#REF!</definedName>
    <definedName name="вараераеопно" hidden="1">#REF!</definedName>
    <definedName name="ВАРВАРАВ" localSheetId="2">#REF!</definedName>
    <definedName name="ВАРВАРАВ">#REF!</definedName>
    <definedName name="варварврар" localSheetId="2" hidden="1">#REF!</definedName>
    <definedName name="варварврар" hidden="1">#REF!</definedName>
    <definedName name="варвпвапв" localSheetId="2">#REF!</definedName>
    <definedName name="варвпвапв">#REF!</definedName>
    <definedName name="варвыапвпвап" localSheetId="2">#REF!</definedName>
    <definedName name="варвыапвпвап">#REF!</definedName>
    <definedName name="вареу" localSheetId="2">#REF!</definedName>
    <definedName name="вареу">#REF!</definedName>
    <definedName name="Вариант_1" localSheetId="2">#REF!</definedName>
    <definedName name="Вариант_1">#REF!</definedName>
    <definedName name="Вариант_10" localSheetId="2">#REF!</definedName>
    <definedName name="Вариант_10">#REF!</definedName>
    <definedName name="Вариант_11" localSheetId="2">#REF!</definedName>
    <definedName name="Вариант_11">#REF!</definedName>
    <definedName name="Вариант_12" localSheetId="2">#REF!</definedName>
    <definedName name="Вариант_12">#REF!</definedName>
    <definedName name="Вариант_13" localSheetId="2">#REF!</definedName>
    <definedName name="Вариант_13">#REF!</definedName>
    <definedName name="Вариант_14" localSheetId="2">#REF!</definedName>
    <definedName name="Вариант_14">#REF!</definedName>
    <definedName name="Вариант_15" localSheetId="2">#REF!</definedName>
    <definedName name="Вариант_15">#REF!</definedName>
    <definedName name="Вариант_16" localSheetId="2">#REF!</definedName>
    <definedName name="Вариант_16">#REF!</definedName>
    <definedName name="Вариант_17" localSheetId="2">#REF!</definedName>
    <definedName name="Вариант_17">#REF!</definedName>
    <definedName name="Вариант_18" localSheetId="2">#REF!</definedName>
    <definedName name="Вариант_18">#REF!</definedName>
    <definedName name="Вариант_19" localSheetId="2">#REF!</definedName>
    <definedName name="Вариант_19">#REF!</definedName>
    <definedName name="Вариант_2" localSheetId="2">#REF!</definedName>
    <definedName name="Вариант_2">#REF!</definedName>
    <definedName name="Вариант_20" localSheetId="2">#REF!</definedName>
    <definedName name="Вариант_20">#REF!</definedName>
    <definedName name="Вариант_21" localSheetId="2">#REF!</definedName>
    <definedName name="Вариант_21">#REF!</definedName>
    <definedName name="Вариант_22" localSheetId="2">#REF!</definedName>
    <definedName name="Вариант_22">#REF!</definedName>
    <definedName name="Вариант_23" localSheetId="2">#REF!</definedName>
    <definedName name="Вариант_23">#REF!</definedName>
    <definedName name="Вариант_24" localSheetId="2">#REF!</definedName>
    <definedName name="Вариант_24">#REF!</definedName>
    <definedName name="Вариант_25" localSheetId="2">#REF!</definedName>
    <definedName name="Вариант_25">#REF!</definedName>
    <definedName name="Вариант_26" localSheetId="2">#REF!</definedName>
    <definedName name="Вариант_26">#REF!</definedName>
    <definedName name="Вариант_27" localSheetId="2">#REF!</definedName>
    <definedName name="Вариант_27">#REF!</definedName>
    <definedName name="Вариант_3" localSheetId="2">#REF!</definedName>
    <definedName name="Вариант_3">#REF!</definedName>
    <definedName name="Вариант_4" localSheetId="2">#REF!</definedName>
    <definedName name="Вариант_4">#REF!</definedName>
    <definedName name="Вариант_5" localSheetId="2">#REF!</definedName>
    <definedName name="Вариант_5">#REF!</definedName>
    <definedName name="Вариант_6" localSheetId="2">#REF!</definedName>
    <definedName name="Вариант_6">#REF!</definedName>
    <definedName name="Вариант_7" localSheetId="2">#REF!</definedName>
    <definedName name="Вариант_7">#REF!</definedName>
    <definedName name="Вариант_8" localSheetId="2">#REF!</definedName>
    <definedName name="Вариант_8">#REF!</definedName>
    <definedName name="Вариант_9" localSheetId="2">#REF!</definedName>
    <definedName name="Вариант_9">#REF!</definedName>
    <definedName name="вариант2" localSheetId="2">#REF!</definedName>
    <definedName name="вариант2">#REF!</definedName>
    <definedName name="ваыа" localSheetId="2">#REF!</definedName>
    <definedName name="ваыа">#REF!</definedName>
    <definedName name="ваываапвпвапв" localSheetId="2" hidden="1">#REF!</definedName>
    <definedName name="ваываапвпвапв" hidden="1">#REF!</definedName>
    <definedName name="ваывавапмвпиа" localSheetId="2" hidden="1">#REF!</definedName>
    <definedName name="ваывавапмвпиа" hidden="1">#REF!</definedName>
    <definedName name="ваывмвмвапмвпмва" hidden="1">{#N/A,#N/A,FALSE,"??";#N/A,#N/A,FALSE,"??2";#N/A,#N/A,FALSE,"??1";#N/A,#N/A,FALSE,"??";#N/A,#N/A,FALSE,"??2";#N/A,#N/A,FALSE,"??1";#N/A,#N/A,FALSE,"??";#N/A,#N/A,FALSE,"??1";#N/A,#N/A,FALSE,"??";#N/A,#N/A,FALSE,"?????";#N/A,#N/A,FALSE,"??"}</definedName>
    <definedName name="ВБ" localSheetId="2">#REF!</definedName>
    <definedName name="ВБ">#REF!</definedName>
    <definedName name="вв" localSheetId="2">#REF!</definedName>
    <definedName name="вв">#REF!</definedName>
    <definedName name="вва">{30,140,350,160,"",""}</definedName>
    <definedName name="ввв" localSheetId="2">#REF!</definedName>
    <definedName name="ввв">#REF!</definedName>
    <definedName name="вввава" localSheetId="2">#REF!</definedName>
    <definedName name="вввава">#REF!</definedName>
    <definedName name="вввв" localSheetId="2">#REF!</definedName>
    <definedName name="вввв">#REF!</definedName>
    <definedName name="вввввв" localSheetId="2">#REF!</definedName>
    <definedName name="вввввв">#REF!</definedName>
    <definedName name="ВГ" localSheetId="2">#REF!</definedName>
    <definedName name="ВГ">#REF!</definedName>
    <definedName name="ВД" localSheetId="2">#REF!</definedName>
    <definedName name="ВД">#REF!</definedName>
    <definedName name="ВЕ" localSheetId="2">#REF!</definedName>
    <definedName name="ВЕ">#REF!</definedName>
    <definedName name="вегрроп">TRUNC((oy-1)/3+1)</definedName>
    <definedName name="ВЖ" localSheetId="2">#REF!</definedName>
    <definedName name="ВЖ">#REF!</definedName>
    <definedName name="ВЗ" localSheetId="2">#REF!</definedName>
    <definedName name="ВЗ">#REF!</definedName>
    <definedName name="ВИ" localSheetId="2">#REF!</definedName>
    <definedName name="ВИ">#REF!</definedName>
    <definedName name="Вилоят" localSheetId="2">#REF!</definedName>
    <definedName name="Вилоят">#REF!</definedName>
    <definedName name="Вилоятлар" localSheetId="2">#REF!</definedName>
    <definedName name="Вилоятлар">#REF!</definedName>
    <definedName name="виыиптваит" localSheetId="2">#REF!</definedName>
    <definedName name="виыиптваит">#REF!</definedName>
    <definedName name="ВК" localSheetId="2">#REF!</definedName>
    <definedName name="ВК">#REF!</definedName>
    <definedName name="вкрпрап">TRUNC((oy-1)/3+1)</definedName>
    <definedName name="вқақақвамвқмвамав" localSheetId="2" hidden="1">#REF!</definedName>
    <definedName name="вқақақвамвқмвамав" hidden="1">#REF!</definedName>
    <definedName name="вқақвақвақа" localSheetId="2" hidden="1">#REF!</definedName>
    <definedName name="вқақвақвақа" hidden="1">#REF!</definedName>
    <definedName name="вқақвақвақва" localSheetId="2" hidden="1">#REF!</definedName>
    <definedName name="вқақвақвақва" hidden="1">#REF!</definedName>
    <definedName name="вқақвақвақвақв" hidden="1">{#N/A,#N/A,FALSE,"??";#N/A,#N/A,FALSE,"??2";#N/A,#N/A,FALSE,"??1";#N/A,#N/A,FALSE,"??";#N/A,#N/A,FALSE,"??2";#N/A,#N/A,FALSE,"??1";#N/A,#N/A,FALSE,"??";#N/A,#N/A,FALSE,"??1";#N/A,#N/A,FALSE,"??";#N/A,#N/A,FALSE,"?????";#N/A,#N/A,FALSE,"??"}</definedName>
    <definedName name="вқақвақвақвапва" localSheetId="2" hidden="1">#REF!</definedName>
    <definedName name="вқақвақвақвапва" hidden="1">#REF!</definedName>
    <definedName name="вқақвамвқпвапкерпке" localSheetId="2" hidden="1">#REF!</definedName>
    <definedName name="вқақвамвқпвапкерпке" hidden="1">#REF!</definedName>
    <definedName name="вқақвамвмвамвамамав" localSheetId="2" hidden="1">#REF!</definedName>
    <definedName name="вқақвамвмвамвамамав" hidden="1">#REF!</definedName>
    <definedName name="вқв" localSheetId="2">#REF!</definedName>
    <definedName name="вқв">#REF!</definedName>
    <definedName name="вқва" localSheetId="2">#REF!</definedName>
    <definedName name="вқва">#REF!</definedName>
    <definedName name="вқввқа" localSheetId="2">#REF!</definedName>
    <definedName name="вқввқа">#REF!</definedName>
    <definedName name="вқвқв" localSheetId="2">#REF!</definedName>
    <definedName name="вқвқв">#REF!</definedName>
    <definedName name="вқомпаоқврмпаўқвлати" localSheetId="2">#REF!</definedName>
    <definedName name="вқомпаоқврмпаўқвлати">#REF!</definedName>
    <definedName name="вқфқвфқвқфв" localSheetId="2">#REF!</definedName>
    <definedName name="вқфқвфқвқфв">#REF!</definedName>
    <definedName name="вқч" localSheetId="2">#REF!</definedName>
    <definedName name="вқч">#REF!</definedName>
    <definedName name="ВЛ" localSheetId="2">#REF!</definedName>
    <definedName name="ВЛ">#REF!</definedName>
    <definedName name="ВМ" localSheetId="2">#REF!</definedName>
    <definedName name="ВМ">#REF!</definedName>
    <definedName name="вмақвамқвақақув" localSheetId="2" hidden="1">#REF!</definedName>
    <definedName name="вмақвамқвақақув" hidden="1">#REF!</definedName>
    <definedName name="вмапвқпмвапима" hidden="1">{#N/A,#N/A,FALSE,"??";#N/A,#N/A,FALSE,"??2";#N/A,#N/A,FALSE,"??1";#N/A,#N/A,FALSE,"??";#N/A,#N/A,FALSE,"??2";#N/A,#N/A,FALSE,"??1";#N/A,#N/A,FALSE,"??";#N/A,#N/A,FALSE,"??1";#N/A,#N/A,FALSE,"??";#N/A,#N/A,FALSE,"?????";#N/A,#N/A,FALSE,"??"}</definedName>
    <definedName name="вмвамваввамв" localSheetId="2" hidden="1">#REF!</definedName>
    <definedName name="вмвамваввамв" hidden="1">#REF!</definedName>
    <definedName name="вмм">{30,140,350,160,"",""}</definedName>
    <definedName name="ВН" localSheetId="2">#REF!</definedName>
    <definedName name="ВН">#REF!</definedName>
    <definedName name="внут.золото">[73]исходные!$C$23</definedName>
    <definedName name="внут.медь">[73]исходные!$C$22</definedName>
    <definedName name="внут.молибден">[73]исходные!$C$25</definedName>
    <definedName name="внут.серебро">[73]исходные!$C$24</definedName>
    <definedName name="ВО" localSheetId="2">#REF!</definedName>
    <definedName name="ВО">#REF!</definedName>
    <definedName name="вова" localSheetId="2">#REF!</definedName>
    <definedName name="вова">#REF!</definedName>
    <definedName name="вода">'[67]Prog. rost tarifov'!$D$7</definedName>
    <definedName name="вода2">'[67]Prog. rost tarifov'!$E$7</definedName>
    <definedName name="воз" localSheetId="2">#REF!</definedName>
    <definedName name="воз">#REF!</definedName>
    <definedName name="впа" localSheetId="2">#REF!</definedName>
    <definedName name="впа">#REF!</definedName>
    <definedName name="впаывпвап" localSheetId="2">#REF!</definedName>
    <definedName name="впаывпвап">#REF!</definedName>
    <definedName name="врпороро" localSheetId="2">#REF!</definedName>
    <definedName name="врпороро">#REF!</definedName>
    <definedName name="всмвап">{30,140,350,160,"",""}</definedName>
    <definedName name="всыамвыамвмвмва" hidden="1">{#N/A,#N/A,FALSE,"인원";#N/A,#N/A,FALSE,"비용2";#N/A,#N/A,FALSE,"비용1";#N/A,#N/A,FALSE,"비용";#N/A,#N/A,FALSE,"보증2";#N/A,#N/A,FALSE,"보증1";#N/A,#N/A,FALSE,"보증";#N/A,#N/A,FALSE,"손익1";#N/A,#N/A,FALSE,"손익";#N/A,#N/A,FALSE,"부서별매출";#N/A,#N/A,FALSE,"매출"}</definedName>
    <definedName name="вфвф" localSheetId="2">#REF!</definedName>
    <definedName name="вфвф">#REF!</definedName>
    <definedName name="вфыв">TRUNC(([0]!oy-1)/3+1)</definedName>
    <definedName name="вфывфыв" localSheetId="2">#REF!</definedName>
    <definedName name="вфывфыв">#REF!</definedName>
    <definedName name="вцка" localSheetId="2">#REF!</definedName>
    <definedName name="вцка">#REF!</definedName>
    <definedName name="вцувцуйв" localSheetId="2">#REF!</definedName>
    <definedName name="вцувцуйв">#REF!</definedName>
    <definedName name="вы">{30,140,350,160,"",""}</definedName>
    <definedName name="выав" localSheetId="2">#REF!</definedName>
    <definedName name="выав">#REF!</definedName>
    <definedName name="выбыло">0</definedName>
    <definedName name="выв">TRUNC((oy-1)/3+1)</definedName>
    <definedName name="вывоз" localSheetId="2">#REF!</definedName>
    <definedName name="вывоз">#REF!</definedName>
    <definedName name="вывывыв">{30,140,350,160,"",""}</definedName>
    <definedName name="вывывывывыв" localSheetId="2">#REF!</definedName>
    <definedName name="вывывывывыв">#REF!</definedName>
    <definedName name="вывывывывывыв" localSheetId="2">#REF!</definedName>
    <definedName name="вывывывывывыв">#REF!</definedName>
    <definedName name="вып">[74]режа!$A$1:$R$862</definedName>
    <definedName name="выпвпваып" localSheetId="2" hidden="1">#REF!</definedName>
    <definedName name="выпвпваып" hidden="1">#REF!</definedName>
    <definedName name="Выручка_Внутр" localSheetId="2">#REF!</definedName>
    <definedName name="Выручка_Внутр">#REF!</definedName>
    <definedName name="Выручка_Эксп" localSheetId="2">#REF!</definedName>
    <definedName name="Выручка_Эксп">#REF!</definedName>
    <definedName name="выф" localSheetId="2" hidden="1">[14]tab17!#REF!</definedName>
    <definedName name="выф" hidden="1">[14]tab17!#REF!</definedName>
    <definedName name="выя" localSheetId="2">#REF!</definedName>
    <definedName name="выя">#REF!</definedName>
    <definedName name="г" localSheetId="2">#REF!</definedName>
    <definedName name="г">#REF!</definedName>
    <definedName name="ГА" localSheetId="2">#REF!</definedName>
    <definedName name="ГА">#REF!</definedName>
    <definedName name="гажк" localSheetId="2">#REF!</definedName>
    <definedName name="гажк">#REF!</definedName>
    <definedName name="газ" localSheetId="2">дел/1000</definedName>
    <definedName name="газ">дел/1000</definedName>
    <definedName name="газ2">'[67]Prog. rost tarifov'!$E$5</definedName>
    <definedName name="Газв" localSheetId="2">#REF!</definedName>
    <definedName name="Газв">#REF!</definedName>
    <definedName name="газконденсат" localSheetId="2">#REF!</definedName>
    <definedName name="газконденсат">#REF!</definedName>
    <definedName name="Газлар" localSheetId="2">[30]Структура!#REF!</definedName>
    <definedName name="Газлар">[30]Структура!#REF!</definedName>
    <definedName name="галла_нархи">'[75]Фориш 2003'!$O$4</definedName>
    <definedName name="галлаааа">'[76]Фориш 2003'!$O$4</definedName>
    <definedName name="гансел" localSheetId="2">#REF!</definedName>
    <definedName name="гансел">#REF!</definedName>
    <definedName name="гап" localSheetId="2">#REF!</definedName>
    <definedName name="гап">#REF!</definedName>
    <definedName name="ГБ" localSheetId="2">#REF!</definedName>
    <definedName name="ГБ">#REF!</definedName>
    <definedName name="ГВ" localSheetId="2">#REF!</definedName>
    <definedName name="ГВ">#REF!</definedName>
    <definedName name="гг">#N/A</definedName>
    <definedName name="ггг">#N/A</definedName>
    <definedName name="ггггг" localSheetId="2">#REF!</definedName>
    <definedName name="ггггг">#REF!</definedName>
    <definedName name="ГД" localSheetId="2">#REF!</definedName>
    <definedName name="ГД">#REF!</definedName>
    <definedName name="ГЕ" localSheetId="2">#REF!</definedName>
    <definedName name="ГЕ">#REF!</definedName>
    <definedName name="гип" localSheetId="2">#REF!</definedName>
    <definedName name="гип">#REF!</definedName>
    <definedName name="гн">{30,140,350,160,"",""}</definedName>
    <definedName name="гне">{30,140,350,160,"",""}</definedName>
    <definedName name="гншлно">TRUNC((oy-1)/3+1)</definedName>
    <definedName name="гншщг">TRUNC((oy-1)/3+1)</definedName>
    <definedName name="го" localSheetId="2">#REF!</definedName>
    <definedName name="го">#REF!</definedName>
    <definedName name="го45" localSheetId="2">#REF!</definedName>
    <definedName name="го45">#REF!</definedName>
    <definedName name="Год" localSheetId="2">#REF!</definedName>
    <definedName name="Год">#REF!</definedName>
    <definedName name="Год_эск" localSheetId="2">#REF!</definedName>
    <definedName name="Год_эск">#REF!</definedName>
    <definedName name="год02" localSheetId="2">#REF!</definedName>
    <definedName name="год02">#REF!</definedName>
    <definedName name="Голышев" hidden="1">{#N/A,#N/A,FALSE,"인원";#N/A,#N/A,FALSE,"비용2";#N/A,#N/A,FALSE,"비용1";#N/A,#N/A,FALSE,"비용";#N/A,#N/A,FALSE,"보증2";#N/A,#N/A,FALSE,"보증1";#N/A,#N/A,FALSE,"보증";#N/A,#N/A,FALSE,"손익1";#N/A,#N/A,FALSE,"손익";#N/A,#N/A,FALSE,"부서별매출";#N/A,#N/A,FALSE,"매출"}</definedName>
    <definedName name="Голышев2" hidden="1">{#N/A,#N/A,FALSE,"인원";#N/A,#N/A,FALSE,"비용2";#N/A,#N/A,FALSE,"비용1";#N/A,#N/A,FALSE,"비용";#N/A,#N/A,FALSE,"보증2";#N/A,#N/A,FALSE,"보증1";#N/A,#N/A,FALSE,"보증";#N/A,#N/A,FALSE,"손익1";#N/A,#N/A,FALSE,"손익";#N/A,#N/A,FALSE,"부서별매출";#N/A,#N/A,FALSE,"매출"}</definedName>
    <definedName name="город" localSheetId="2">#REF!</definedName>
    <definedName name="город">#REF!</definedName>
    <definedName name="гр" localSheetId="2">#REF!</definedName>
    <definedName name="гр">#REF!</definedName>
    <definedName name="граф">[77]март!$H$12:$I$146</definedName>
    <definedName name="гтк_мф_02">[78]ГТК_Минфин_факт!$A$2:$IV$13</definedName>
    <definedName name="гтк_мф_03">[78]ГТК_Минфин_факт!$A$16:$IV$27</definedName>
    <definedName name="гтк_мф_04">[78]ГТК_Минфин_факт!$A$30:$IV$41</definedName>
    <definedName name="гтк02" localSheetId="2">#REF!</definedName>
    <definedName name="гтк02">#REF!</definedName>
    <definedName name="гткисточ" localSheetId="2">'[79]ГТК 9 месяцев-уточн'!#REF!</definedName>
    <definedName name="гткисточ">'[79]ГТК 9 месяцев-уточн'!#REF!</definedName>
    <definedName name="гткпрог" localSheetId="2">'[79]ГТК 9 месяцев-уточн'!#REF!</definedName>
    <definedName name="гткпрог">'[79]ГТК 9 месяцев-уточн'!#REF!</definedName>
    <definedName name="гткутв" localSheetId="2">'[79]ГТК 9 месяцев-уточн'!#REF!</definedName>
    <definedName name="гткутв">'[79]ГТК 9 месяцев-уточн'!#REF!</definedName>
    <definedName name="гугб" localSheetId="2">#REF!</definedName>
    <definedName name="гугб">#REF!</definedName>
    <definedName name="гуза">{30,140,350,160,"",""}</definedName>
    <definedName name="Гулистон" localSheetId="2">#REF!</definedName>
    <definedName name="Гулистон">#REF!</definedName>
    <definedName name="ГУРЛАНТУМАН" localSheetId="2">#REF!</definedName>
    <definedName name="ГУРЛАНТУМАН">#REF!</definedName>
    <definedName name="Гурунчмазар" localSheetId="2">#REF!</definedName>
    <definedName name="Гурунчмазар">#REF!</definedName>
    <definedName name="ҒфқвафҒ" localSheetId="2" hidden="1">#REF!</definedName>
    <definedName name="ҒфқвафҒ" hidden="1">#REF!</definedName>
    <definedName name="гшаорл">TRUNC((oy-1)/3+1)</definedName>
    <definedName name="гшдгшд">TRUNC((oy-1)/3+1)</definedName>
    <definedName name="гшеашп">TRUNC((oy-1)/3+1)</definedName>
    <definedName name="гшенгкг">TRUNC((oy-1)/3+1)</definedName>
    <definedName name="гшзлдж">TRUNC((oy-1)/3+1)</definedName>
    <definedName name="гшзлод">TRUNC((oy-1)/3+1)</definedName>
    <definedName name="гшлго">TRUNC((oy-1)/3+1)</definedName>
    <definedName name="гшлдод">TRUNC((oy-1)/3+1)</definedName>
    <definedName name="гшлпло">TRUNC((oy-1)/3+1)</definedName>
    <definedName name="гшлрлдр">TRUNC((oy-1)/3+1)</definedName>
    <definedName name="гшщзгщ">DATE(yil,oy,1)</definedName>
    <definedName name="гщлгл">TRUNC((oy-1)/3+1)</definedName>
    <definedName name="д" localSheetId="2">#REF!</definedName>
    <definedName name="д">#REF!</definedName>
    <definedName name="д_вл" localSheetId="2">#REF!</definedName>
    <definedName name="д_вл">#REF!</definedName>
    <definedName name="д5">#N/A</definedName>
    <definedName name="да">{30,140,350,160,"",""}</definedName>
    <definedName name="дангалов" localSheetId="2">#REF!</definedName>
    <definedName name="дангалов">#REF!</definedName>
    <definedName name="даража">#N/A</definedName>
    <definedName name="дастур">#N/A</definedName>
    <definedName name="Дата" localSheetId="2">#REF!</definedName>
    <definedName name="Дата">#REF!</definedName>
    <definedName name="двиг1.0">'[39]План пр-ва'!$C$18:$Y$18</definedName>
    <definedName name="двиг1.2">'[39]План пр-ва'!$C$19:$Y$19</definedName>
    <definedName name="двиг1.4">'[39]План пр-ва'!$C$21:$Y$21</definedName>
    <definedName name="двиг1.5">'[39]План пр-ва'!$C$22:$Y$22</definedName>
    <definedName name="дд" hidden="1">{#N/A,#N/A,FALSE,"인원";#N/A,#N/A,FALSE,"비용2";#N/A,#N/A,FALSE,"비용1";#N/A,#N/A,FALSE,"비용";#N/A,#N/A,FALSE,"보증2";#N/A,#N/A,FALSE,"보증1";#N/A,#N/A,FALSE,"보증";#N/A,#N/A,FALSE,"손익1";#N/A,#N/A,FALSE,"손익";#N/A,#N/A,FALSE,"부서별매출";#N/A,#N/A,FALSE,"매출"}</definedName>
    <definedName name="ддд" localSheetId="2">#REF!</definedName>
    <definedName name="ддд">#REF!</definedName>
    <definedName name="дддд">#N/A</definedName>
    <definedName name="ддддд" localSheetId="2">#REF!,#REF!,#REF!,#REF!</definedName>
    <definedName name="ддддд">#REF!,#REF!,#REF!,#REF!</definedName>
    <definedName name="ддждлдж">#N/A</definedName>
    <definedName name="дебит" localSheetId="2">#REF!</definedName>
    <definedName name="дебит">#REF!</definedName>
    <definedName name="Действующий">[80]Варианты!$A$9:$B$11</definedName>
    <definedName name="Действующий_1">[81]Варианты!$A$15:$B$17</definedName>
    <definedName name="действующий_2">[81]Варианты!$A$22:$B$24</definedName>
    <definedName name="Действующий_3">[81]Варианты!$A$27:$B$29</definedName>
    <definedName name="Действующий_4">#N/A</definedName>
    <definedName name="Дека" localSheetId="2">#REF!</definedName>
    <definedName name="Дека">#REF!</definedName>
    <definedName name="декабрь" localSheetId="2">#REF!</definedName>
    <definedName name="декабрь">#REF!</definedName>
    <definedName name="денги" localSheetId="2">#REF!</definedName>
    <definedName name="денги">#REF!</definedName>
    <definedName name="депозитыправительства" localSheetId="2">#REF!,#REF!</definedName>
    <definedName name="депозитыправительства">#REF!,#REF!</definedName>
    <definedName name="дехконобод" hidden="1">{#N/A,#N/A,FALSE,"BODY"}</definedName>
    <definedName name="Джизак" localSheetId="2">#REF!</definedName>
    <definedName name="Джизак">#REF!</definedName>
    <definedName name="ДЖОДЛОРД" localSheetId="2">#REF!</definedName>
    <definedName name="ДЖОДЛОРД">#REF!</definedName>
    <definedName name="дзку" hidden="1">{#N/A,#N/A,FALSE,"인원";#N/A,#N/A,FALSE,"비용2";#N/A,#N/A,FALSE,"비용1";#N/A,#N/A,FALSE,"비용";#N/A,#N/A,FALSE,"보증2";#N/A,#N/A,FALSE,"보증1";#N/A,#N/A,FALSE,"보증";#N/A,#N/A,FALSE,"손익1";#N/A,#N/A,FALSE,"손익";#N/A,#N/A,FALSE,"부서별매출";#N/A,#N/A,FALSE,"매출"}</definedName>
    <definedName name="диап" localSheetId="2">#REF!</definedName>
    <definedName name="диап">#REF!</definedName>
    <definedName name="диёр">{30,140,350,160,"",""}</definedName>
    <definedName name="дикрет" localSheetId="2">#REF!</definedName>
    <definedName name="дикрет">#REF!</definedName>
    <definedName name="дина" localSheetId="2">#REF!</definedName>
    <definedName name="дина">#REF!</definedName>
    <definedName name="Дирек" localSheetId="2">#REF!</definedName>
    <definedName name="Дирек">#REF!</definedName>
    <definedName name="директору" hidden="1">{#N/A,#N/A,FALSE,"Aging Summary";#N/A,#N/A,FALSE,"Ratio Analysis";#N/A,#N/A,FALSE,"Test 120 Day Accts";#N/A,#N/A,FALSE,"Tickmarks"}</definedName>
    <definedName name="Дирекция" localSheetId="2">#REF!</definedName>
    <definedName name="Дирекция">#REF!</definedName>
    <definedName name="дИРЕКЦИЯ_ПО_СТР_ВУ_РЕГ.ВОДОПРОВОДОВ" localSheetId="2">#REF!</definedName>
    <definedName name="дИРЕКЦИЯ_ПО_СТР_ВУ_РЕГ.ВОДОПРОВОДОВ">#REF!</definedName>
    <definedName name="дк" localSheetId="2">#REF!</definedName>
    <definedName name="дк">#REF!</definedName>
    <definedName name="дл" localSheetId="2">[0]!_a1z,[0]!_a2z</definedName>
    <definedName name="дл">[0]!_a1z,[0]!_a2z</definedName>
    <definedName name="длдпржпрдоьж" localSheetId="2">#REF!</definedName>
    <definedName name="длдпржпрдоьж">#REF!</definedName>
    <definedName name="дло" localSheetId="2">#REF!</definedName>
    <definedName name="дло">#REF!</definedName>
    <definedName name="длоолл30">#N/A</definedName>
    <definedName name="ДЛОРЛДОР" localSheetId="2">#REF!</definedName>
    <definedName name="ДЛОРЛДОР">#REF!</definedName>
    <definedName name="днгшшен">TRUNC((oy-1)/3+1)</definedName>
    <definedName name="Доб_газа" localSheetId="2">'[82]Data input'!#REF!</definedName>
    <definedName name="Доб_газа">'[82]Data input'!#REF!</definedName>
    <definedName name="Доб_руды" localSheetId="2">'[82]Data input'!#REF!</definedName>
    <definedName name="Доб_руды">'[82]Data input'!#REF!</definedName>
    <definedName name="дода" localSheetId="2">#REF!</definedName>
    <definedName name="дода">#REF!</definedName>
    <definedName name="долг" localSheetId="2">#REF!</definedName>
    <definedName name="долг">#REF!</definedName>
    <definedName name="долл">[83]ВВОД!$E$52</definedName>
    <definedName name="долл._курс">'[84]Доходи линейные'!$B$82</definedName>
    <definedName name="долл.евро">[85]Курс!$D$4</definedName>
    <definedName name="долл.США">[85]Курс!$D$5</definedName>
    <definedName name="доллар">#N/A</definedName>
    <definedName name="Дох" localSheetId="2">#REF!</definedName>
    <definedName name="Дох">#REF!</definedName>
    <definedName name="дохо" localSheetId="2" hidden="1">#REF!</definedName>
    <definedName name="дохо" hidden="1">#REF!</definedName>
    <definedName name="Доход">#N/A</definedName>
    <definedName name="ДС" localSheetId="2">#REF!</definedName>
    <definedName name="ДС">#REF!</definedName>
    <definedName name="дт">'[67]Prog. rost tarifov'!$D$8</definedName>
    <definedName name="дт2">'[67]Prog. rost tarifov'!$E$8</definedName>
    <definedName name="дтр" localSheetId="2">#REF!</definedName>
    <definedName name="дтр">#REF!</definedName>
    <definedName name="дустл">{30,140,350,160,"",""}</definedName>
    <definedName name="е">#N/A</definedName>
    <definedName name="ё">{30,140,350,160,"",""}</definedName>
    <definedName name="еаншпроо">TRUNC((oy-1)/3+1)</definedName>
    <definedName name="еаппвр" localSheetId="2">#REF!</definedName>
    <definedName name="еаппвр">#REF!</definedName>
    <definedName name="евро" localSheetId="2">#REF!</definedName>
    <definedName name="евро">#REF!</definedName>
    <definedName name="ЁГ">TRUNC(([0]!oy-1)/3+1)</definedName>
    <definedName name="ЕДФ">[86]ВВОД!$D$6</definedName>
    <definedName name="ее"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ёё" localSheetId="2" hidden="1">#REF!</definedName>
    <definedName name="ёё" hidden="1">#REF!</definedName>
    <definedName name="еее">#N/A</definedName>
    <definedName name="ёёё">#N/A</definedName>
    <definedName name="ёйилмаси" localSheetId="2">#REF!</definedName>
    <definedName name="ёйилмаси">#REF!</definedName>
    <definedName name="ек">{30,140,350,160,"",""}</definedName>
    <definedName name="еке">{30,140,350,160,"",""}</definedName>
    <definedName name="ЁКЖОМ">TRUNC((oy-1)/3+1)</definedName>
    <definedName name="ЁКЛМН">TRUNC((oy-1)/3+1)</definedName>
    <definedName name="ен">{30,140,350,160,"",""}</definedName>
    <definedName name="енгео">DATE(yil,oy,1)</definedName>
    <definedName name="енгкен">DATE(yil,oy,1)</definedName>
    <definedName name="енгншлпрд">TRUNC((oy-1)/3+1)</definedName>
    <definedName name="енгоелорл">TRUNC((oy-1)/3+1)</definedName>
    <definedName name="енгоошен">TRUNC((oy-1)/3+1)</definedName>
    <definedName name="енгопро">TRUNC((oy-1)/3+1)</definedName>
    <definedName name="енгопроапеол">TRUNC((oy-1)/3+1)</definedName>
    <definedName name="енгшно">TRUNC((oy-1)/3+1)</definedName>
    <definedName name="енгшпроп">TRUNC((oy-1)/3+1)</definedName>
    <definedName name="енгшшлрл">TRUNC((oy-1)/3+1)</definedName>
    <definedName name="енен">TRUNC((oy-1)/3+1)</definedName>
    <definedName name="енолроо">DATE(yil,oy,1)</definedName>
    <definedName name="енопаолол">TRUNC((oy-1)/3+1)</definedName>
    <definedName name="енопрлол">TRUNC((oy-1)/3+1)</definedName>
    <definedName name="енр" localSheetId="2" hidden="1">#REF!</definedName>
    <definedName name="енр" hidden="1">#REF!</definedName>
    <definedName name="еншгл">TRUNC((oy-1)/3+1)</definedName>
    <definedName name="еншнглрол">TRUNC((oy-1)/3+1)</definedName>
    <definedName name="еншолодл">TRUNC((oy-1)/3+1)</definedName>
    <definedName name="ЕОР">#N/A</definedName>
    <definedName name="еоуено">#N/A</definedName>
    <definedName name="еркер">DATE(yil,oy,1)</definedName>
    <definedName name="ЕСП">[86]ВВОД!$D$5</definedName>
    <definedName name="ешггкв">DATE(yil,oy,1)</definedName>
    <definedName name="ешгщшщ">TRUNC((oy-1)/3+1)</definedName>
    <definedName name="ешегкег">TRUNC((oy-1)/3+1)</definedName>
    <definedName name="ж">#N/A</definedName>
    <definedName name="жаба" hidden="1">{#N/A,#N/A,FALSE,"인원";#N/A,#N/A,FALSE,"비용2";#N/A,#N/A,FALSE,"비용1";#N/A,#N/A,FALSE,"비용";#N/A,#N/A,FALSE,"보증2";#N/A,#N/A,FALSE,"보증1";#N/A,#N/A,FALSE,"보증";#N/A,#N/A,FALSE,"손익1";#N/A,#N/A,FALSE,"손익";#N/A,#N/A,FALSE,"부서별매출";#N/A,#N/A,FALSE,"매출"}</definedName>
    <definedName name="жалаб" localSheetId="2">#REF!</definedName>
    <definedName name="жалаб">#REF!</definedName>
    <definedName name="Жами" localSheetId="2">#REF!</definedName>
    <definedName name="Жами">#REF!</definedName>
    <definedName name="жами_1" localSheetId="2">#REF!</definedName>
    <definedName name="жами_1">#REF!</definedName>
    <definedName name="жами1" localSheetId="2">#REF!</definedName>
    <definedName name="жами1">#REF!</definedName>
    <definedName name="жамламаси" localSheetId="2">#REF!</definedName>
    <definedName name="жамламаси">#REF!</definedName>
    <definedName name="жамол" localSheetId="2">#REF!</definedName>
    <definedName name="жамол">#REF!</definedName>
    <definedName name="жд" localSheetId="2">#REF!</definedName>
    <definedName name="жд">#REF!</definedName>
    <definedName name="жд2">'[67]Prog. rost tarifov'!$E$15</definedName>
    <definedName name="ждл" localSheetId="2">#REF!</definedName>
    <definedName name="ждл">#REF!</definedName>
    <definedName name="ЖДЛЖЛДЬЖ" localSheetId="2">#REF!</definedName>
    <definedName name="ЖДЛЖЛДЬЖ">#REF!</definedName>
    <definedName name="ЖДЦ" localSheetId="2">#REF!</definedName>
    <definedName name="ЖДЦ">#REF!</definedName>
    <definedName name="жждо" localSheetId="2">'[87]06.01.2014'!#REF!</definedName>
    <definedName name="жждо">'[87]06.01.2014'!#REF!</definedName>
    <definedName name="жжж" localSheetId="2">#REF!</definedName>
    <definedName name="жжж">#REF!</definedName>
    <definedName name="жжжжжжж" localSheetId="2">#REF!</definedName>
    <definedName name="жжжжжжж">#REF!</definedName>
    <definedName name="жиз" localSheetId="2">#REF!</definedName>
    <definedName name="жиз">#REF!</definedName>
    <definedName name="Жиззах" localSheetId="2">#REF!</definedName>
    <definedName name="Жиззах">#REF!</definedName>
    <definedName name="жиззсвод" localSheetId="2">#REF!</definedName>
    <definedName name="жиззсвод">#REF!</definedName>
    <definedName name="жихоз" localSheetId="2">#REF!</definedName>
    <definedName name="жихоз">#REF!</definedName>
    <definedName name="жл" localSheetId="2">#REF!</definedName>
    <definedName name="жл">#REF!</definedName>
    <definedName name="жура" localSheetId="2">#REF!</definedName>
    <definedName name="жура">#REF!</definedName>
    <definedName name="жэб" localSheetId="2">#REF!</definedName>
    <definedName name="жэб">#REF!</definedName>
    <definedName name="з">#N/A</definedName>
    <definedName name="завершен_05" localSheetId="2">#REF!</definedName>
    <definedName name="завершен_05">#REF!</definedName>
    <definedName name="_xlnm.Print_Titles">#REF!</definedName>
    <definedName name="Закрытый359" localSheetId="2">#REF!</definedName>
    <definedName name="Закрытый359">#REF!</definedName>
    <definedName name="зал">{30,140,350,160,"",""}</definedName>
    <definedName name="Запрос1" localSheetId="2">#REF!</definedName>
    <definedName name="Запрос1">#REF!</definedName>
    <definedName name="Зарплата_1" localSheetId="2">#REF!</definedName>
    <definedName name="Зарплата_1">#REF!</definedName>
    <definedName name="Зарплата_2" localSheetId="2">#REF!</definedName>
    <definedName name="Зарплата_2">#REF!</definedName>
    <definedName name="зафар">{30,140,350,160,"",""}</definedName>
    <definedName name="зд" localSheetId="2">#REF!,#REF!,#REF!</definedName>
    <definedName name="зд">#REF!,#REF!,#REF!</definedName>
    <definedName name="земельный" localSheetId="2" hidden="1">[88]фев!#REF!</definedName>
    <definedName name="земельный" hidden="1">[88]фев!#REF!</definedName>
    <definedName name="зж">{30,140,350,160,"",""}</definedName>
    <definedName name="ззз">'[89]2023base'!$1:$1048576</definedName>
    <definedName name="зоо" localSheetId="2">#REF!</definedName>
    <definedName name="зоо">#REF!</definedName>
    <definedName name="зощ0шргрщш">{30,140,350,160,"",""}</definedName>
    <definedName name="зпл">'[67]Prog. rost tarifov'!$D$9</definedName>
    <definedName name="зпл2">'[67]Prog. rost tarifov'!$E$9</definedName>
    <definedName name="зщ">{30,140,350,160,"",""}</definedName>
    <definedName name="и" localSheetId="2">#REF!</definedName>
    <definedName name="и">#REF!</definedName>
    <definedName name="идёт" localSheetId="2">#REF!</definedName>
    <definedName name="идёт">#REF!</definedName>
    <definedName name="иепр" localSheetId="2">#REF!</definedName>
    <definedName name="иепр">#REF!</definedName>
    <definedName name="избос" localSheetId="2">#REF!</definedName>
    <definedName name="избос">#REF!</definedName>
    <definedName name="ИЗВЛЕЧЕНИЕ_ИМ" localSheetId="2">#REF!</definedName>
    <definedName name="ИЗВЛЕЧЕНИЕ_ИМ">#REF!</definedName>
    <definedName name="_xlnm.Extract" localSheetId="2">#REF!</definedName>
    <definedName name="_xlnm.Extract">#REF!</definedName>
    <definedName name="изм" localSheetId="2">[0]!_a1z,[0]!_a2z</definedName>
    <definedName name="изм">[0]!_a1z,[0]!_a2z</definedName>
    <definedName name="Изм_выручки" localSheetId="2">#REF!</definedName>
    <definedName name="Изм_выручки">#REF!</definedName>
    <definedName name="Изм_затрат" localSheetId="2">#REF!</definedName>
    <definedName name="Изм_затрат">#REF!</definedName>
    <definedName name="Изм_Кап" localSheetId="2">#REF!</definedName>
    <definedName name="Изм_Кап">#REF!</definedName>
    <definedName name="Изм_цен">'[39]табл чувств'!$B$3</definedName>
    <definedName name="ИЗН">460</definedName>
    <definedName name="износом">43508</definedName>
    <definedName name="ии" hidden="1">{#N/A,#N/A,FALSE,"인원";#N/A,#N/A,FALSE,"비용2";#N/A,#N/A,FALSE,"비용1";#N/A,#N/A,FALSE,"비용";#N/A,#N/A,FALSE,"보증2";#N/A,#N/A,FALSE,"보증1";#N/A,#N/A,FALSE,"보증";#N/A,#N/A,FALSE,"손익1";#N/A,#N/A,FALSE,"손익";#N/A,#N/A,FALSE,"부서별매출";#N/A,#N/A,FALSE,"매출"}</definedName>
    <definedName name="иии" localSheetId="2">#REF!</definedName>
    <definedName name="иии">#REF!</definedName>
    <definedName name="иииииитт">{30,140,350,160,"",""}</definedName>
    <definedName name="икки" localSheetId="2">'[90]Ер Ресурс'!#REF!</definedName>
    <definedName name="икки">'[90]Ер Ресурс'!#REF!</definedName>
    <definedName name="иккинчи" localSheetId="2">#REF!</definedName>
    <definedName name="иккинчи">#REF!</definedName>
    <definedName name="ил" localSheetId="2">#REF!</definedName>
    <definedName name="ил">#REF!</definedName>
    <definedName name="илова" localSheetId="2" hidden="1">#REF!</definedName>
    <definedName name="илова" hidden="1">#REF!</definedName>
    <definedName name="илхом" localSheetId="2">#REF!</definedName>
    <definedName name="илхом">#REF!</definedName>
    <definedName name="ИЛЬЯС" localSheetId="2">#REF!</definedName>
    <definedName name="ИЛЬЯС">#REF!</definedName>
    <definedName name="им">TRUNC((oy-1)/3+1)</definedName>
    <definedName name="имиттампа">{30,140,350,160,"",""}</definedName>
    <definedName name="имп">'[67]Prog. rost tarifov'!$D$12</definedName>
    <definedName name="имп2">'[67]Prog. rost tarifov'!$E$12</definedName>
    <definedName name="импавқреукрпеукп" localSheetId="2">#REF!</definedName>
    <definedName name="импавқреукрпеукп">#REF!</definedName>
    <definedName name="импорт" localSheetId="2">#REF!</definedName>
    <definedName name="импорт">#REF!</definedName>
    <definedName name="импорт222" localSheetId="2">#REF!</definedName>
    <definedName name="импорт222">#REF!</definedName>
    <definedName name="имспрп">{30,140,350,160,"",""}</definedName>
    <definedName name="имтим">#N/A</definedName>
    <definedName name="имывяол">{30,140,350,160,"",""}</definedName>
    <definedName name="имыясм">{30,140,350,160,"",""}</definedName>
    <definedName name="ин" localSheetId="2">#REF!</definedName>
    <definedName name="ин">#REF!</definedName>
    <definedName name="инвест_пер">[91]Общая!$C$10</definedName>
    <definedName name="инвестиция" localSheetId="2">#REF!</definedName>
    <definedName name="инвестиция">#REF!</definedName>
    <definedName name="инкасса">{30,140,350,160,"",""}</definedName>
    <definedName name="ип">#N/A</definedName>
    <definedName name="ипак">#N/A</definedName>
    <definedName name="ипотека" localSheetId="2" hidden="1">#REF!,#REF!,#REF!,#REF!</definedName>
    <definedName name="ипотека" hidden="1">#REF!,#REF!,#REF!,#REF!</definedName>
    <definedName name="ипр">{30,140,350,160,"",""}</definedName>
    <definedName name="ирригация" localSheetId="2">#REF!</definedName>
    <definedName name="ирригация">#REF!</definedName>
    <definedName name="ислом">{30,140,350,160,"",""}</definedName>
    <definedName name="исм">{30,140,350,160,"",""}</definedName>
    <definedName name="итог" localSheetId="2">дел/1000</definedName>
    <definedName name="итог">дел/1000</definedName>
    <definedName name="итог1" localSheetId="2">дел/1000</definedName>
    <definedName name="итог1">дел/1000</definedName>
    <definedName name="итог2" localSheetId="2">дел/1000</definedName>
    <definedName name="итог2">дел/1000</definedName>
    <definedName name="Итог3">#N/A</definedName>
    <definedName name="Итого" localSheetId="2">дел/1000</definedName>
    <definedName name="Итого">дел/1000</definedName>
    <definedName name="Иш" localSheetId="2">#REF!</definedName>
    <definedName name="Иш">#REF!</definedName>
    <definedName name="ишишилртшлрт" localSheetId="2" hidden="1">#REF!</definedName>
    <definedName name="ишишилртшлрт" hidden="1">#REF!</definedName>
    <definedName name="Июль" localSheetId="2">#REF!</definedName>
    <definedName name="Июль">#REF!</definedName>
    <definedName name="июр" localSheetId="2">#REF!</definedName>
    <definedName name="июр">#REF!</definedName>
    <definedName name="й">#N/A</definedName>
    <definedName name="йй" localSheetId="2">#REF!</definedName>
    <definedName name="йй">#REF!</definedName>
    <definedName name="ййй" localSheetId="2">#REF!</definedName>
    <definedName name="ййй">#REF!</definedName>
    <definedName name="ЙЙЙЙ" localSheetId="2">#REF!</definedName>
    <definedName name="ЙЙЙЙ">#REF!</definedName>
    <definedName name="йййййй" localSheetId="2" hidden="1">#REF!</definedName>
    <definedName name="йййййй" hidden="1">#REF!</definedName>
    <definedName name="ййййййййййййййййййй">TRUNC(([0]!oy-1)/3+1)</definedName>
    <definedName name="йййййййййййййййййййййййй">TRUNC(([0]!oy-1)/3+1)</definedName>
    <definedName name="йуке" localSheetId="2">#REF!</definedName>
    <definedName name="йуке">#REF!</definedName>
    <definedName name="Йуклама">{30,140,350,160,"",""}</definedName>
    <definedName name="йфя" localSheetId="2">#REF!</definedName>
    <definedName name="йфя">#REF!</definedName>
    <definedName name="йц">{30,140,350,160,"",""}</definedName>
    <definedName name="йцу" localSheetId="2">#REF!</definedName>
    <definedName name="йцу">#REF!</definedName>
    <definedName name="к">#N/A</definedName>
    <definedName name="К.рем" localSheetId="2">#REF!</definedName>
    <definedName name="К.рем">#REF!</definedName>
    <definedName name="к_с3" localSheetId="2">#REF!</definedName>
    <definedName name="к_с3">#REF!</definedName>
    <definedName name="к_с4" localSheetId="2">#REF!</definedName>
    <definedName name="к_с4">#REF!</definedName>
    <definedName name="к_с5" localSheetId="2">#REF!</definedName>
    <definedName name="к_с5">#REF!</definedName>
    <definedName name="к_с6" localSheetId="2">#REF!</definedName>
    <definedName name="к_с6">#REF!</definedName>
    <definedName name="к_с7" localSheetId="2">#REF!</definedName>
    <definedName name="к_с7">#REF!</definedName>
    <definedName name="к_с8" localSheetId="2">#REF!</definedName>
    <definedName name="к_с8">#REF!</definedName>
    <definedName name="к1" localSheetId="2">#REF!</definedName>
    <definedName name="к1">#REF!</definedName>
    <definedName name="к2" localSheetId="2">#REF!</definedName>
    <definedName name="к2">#REF!</definedName>
    <definedName name="к3" localSheetId="2">#REF!</definedName>
    <definedName name="к3">#REF!</definedName>
    <definedName name="к3_А" localSheetId="2">#REF!</definedName>
    <definedName name="к3_А">#REF!</definedName>
    <definedName name="к3_М" localSheetId="2">#REF!</definedName>
    <definedName name="к3_М">#REF!</definedName>
    <definedName name="к3_У" localSheetId="2">#REF!</definedName>
    <definedName name="к3_У">#REF!</definedName>
    <definedName name="к3_Ш" localSheetId="2">#REF!</definedName>
    <definedName name="к3_Ш">#REF!</definedName>
    <definedName name="к4" localSheetId="2">#REF!</definedName>
    <definedName name="к4">#REF!</definedName>
    <definedName name="к4_А" localSheetId="2">#REF!</definedName>
    <definedName name="к4_А">#REF!</definedName>
    <definedName name="к4_М" localSheetId="2">#REF!</definedName>
    <definedName name="к4_М">#REF!</definedName>
    <definedName name="к4_У" localSheetId="2">#REF!</definedName>
    <definedName name="к4_У">#REF!</definedName>
    <definedName name="к4_Ш" localSheetId="2">#REF!</definedName>
    <definedName name="к4_Ш">#REF!</definedName>
    <definedName name="к5" localSheetId="2">#REF!</definedName>
    <definedName name="к5">#REF!</definedName>
    <definedName name="к5_Ш" localSheetId="2">#REF!</definedName>
    <definedName name="к5_Ш">#REF!</definedName>
    <definedName name="к6" localSheetId="2">#REF!</definedName>
    <definedName name="к6">#REF!</definedName>
    <definedName name="к7" localSheetId="2">#REF!</definedName>
    <definedName name="к7">#REF!</definedName>
    <definedName name="к8" localSheetId="2">#REF!</definedName>
    <definedName name="к8">#REF!</definedName>
    <definedName name="ка123" localSheetId="2">#REF!</definedName>
    <definedName name="ка123">#REF!</definedName>
    <definedName name="КАЗАНЧИК">TRUNC((oy-1)/3+1)</definedName>
    <definedName name="кан" localSheetId="2">#REF!</definedName>
    <definedName name="кан">#REF!</definedName>
    <definedName name="кап.рем.эс" localSheetId="2">#REF!</definedName>
    <definedName name="кап.рем.эс">#REF!</definedName>
    <definedName name="капвлож" localSheetId="2">#REF!</definedName>
    <definedName name="капвлож">#REF!</definedName>
    <definedName name="капрем">'[67]Prog. rost tarifov'!$D$13</definedName>
    <definedName name="капрем2">'[67]Prog. rost tarifov'!$E$13</definedName>
    <definedName name="КАр" localSheetId="2">#REF!</definedName>
    <definedName name="КАр">#REF!</definedName>
    <definedName name="Каракалпакстан" localSheetId="2">#REF!</definedName>
    <definedName name="Каракалпакстан">#REF!</definedName>
    <definedName name="Карбамид" hidden="1">{"'Monthly 1997'!$A$3:$S$89"}</definedName>
    <definedName name="карз">#N/A</definedName>
    <definedName name="кас" localSheetId="2">#REF!</definedName>
    <definedName name="кас">#REF!</definedName>
    <definedName name="каф" localSheetId="2">#REF!</definedName>
    <definedName name="каф">#REF!</definedName>
    <definedName name="кахрамон" localSheetId="2">#REF!</definedName>
    <definedName name="кахрамон">#REF!</definedName>
    <definedName name="Кахрамон_1" localSheetId="2">#REF!</definedName>
    <definedName name="Кахрамон_1">#REF!</definedName>
    <definedName name="Кахрамон_2">[92]Варианты!$G$31:$H$33</definedName>
    <definedName name="Кахрамон_22">#N/A</definedName>
    <definedName name="Кахрамон_23">#N/A</definedName>
    <definedName name="кацуац">{30,140,350,160,"",""}</definedName>
    <definedName name="Каш">TRUNC(([0]!oy-1)/3+1)</definedName>
    <definedName name="Кашк">TRUNC(([0]!oy-1)/3+1)</definedName>
    <definedName name="кашка" localSheetId="2">#REF!</definedName>
    <definedName name="кашка">#REF!</definedName>
    <definedName name="Кашкадарё" localSheetId="2">#REF!</definedName>
    <definedName name="Кашкадарё">#REF!</definedName>
    <definedName name="Кашкадарья" localSheetId="2">#REF!</definedName>
    <definedName name="Кашкадарья">#REF!</definedName>
    <definedName name="кв" localSheetId="2">#REF!</definedName>
    <definedName name="кв">#REF!</definedName>
    <definedName name="квар" localSheetId="2">#REF!</definedName>
    <definedName name="квар">#REF!</definedName>
    <definedName name="квартал" localSheetId="2">#REF!</definedName>
    <definedName name="квартал">#REF!</definedName>
    <definedName name="кгшн">DATE(yil,oy,1)</definedName>
    <definedName name="кгшншг">DATE(yil,oy,1)</definedName>
    <definedName name="ке">{30,140,350,160,"",""}</definedName>
    <definedName name="ке6н" localSheetId="2">#REF!</definedName>
    <definedName name="ке6н">#REF!</definedName>
    <definedName name="кеглоь">TRUNC((oy-1)/3+1)</definedName>
    <definedName name="кегнг">TRUNC((oy-1)/3+1)</definedName>
    <definedName name="кейс" localSheetId="2">#REF!</definedName>
    <definedName name="кейс">#REF!</definedName>
    <definedName name="кекен">TRUNC((oy-1)/3+1)</definedName>
    <definedName name="келес" localSheetId="2">#REF!</definedName>
    <definedName name="келес">#REF!</definedName>
    <definedName name="кен">{30,140,350,160,"",""}</definedName>
    <definedName name="кенпа">TRUNC((oy-1)/3+1)</definedName>
    <definedName name="кепвкпвракрееапорпе" localSheetId="2" hidden="1">#REF!</definedName>
    <definedName name="кепвкпвракрееапорпе" hidden="1">#REF!</definedName>
    <definedName name="кз" localSheetId="2">#REF!</definedName>
    <definedName name="кз">#REF!</definedName>
    <definedName name="КИП" localSheetId="2">#REF!</definedName>
    <definedName name="КИП">#REF!</definedName>
    <definedName name="кириша" localSheetId="2">#REF!</definedName>
    <definedName name="кириша">#REF!</definedName>
    <definedName name="кис" localSheetId="2">#REF!</definedName>
    <definedName name="кис">#REF!</definedName>
    <definedName name="кис2">'[67]Prog. rost tarifov'!$E$18</definedName>
    <definedName name="Киска" localSheetId="2">#REF!</definedName>
    <definedName name="Киска">#REF!</definedName>
    <definedName name="кк">{30,140,350,160,"",""}</definedName>
    <definedName name="ККан" localSheetId="2">#REF!</definedName>
    <definedName name="ККан">#REF!</definedName>
    <definedName name="ккк">#N/A</definedName>
    <definedName name="км" localSheetId="2">#REF!</definedName>
    <definedName name="км">#REF!</definedName>
    <definedName name="книга10">DATE([0]!yil,[0]!oy,1)</definedName>
    <definedName name="книга2" localSheetId="2">[0]!_a1z,[0]!_a2z</definedName>
    <definedName name="книга2">[0]!_a1z,[0]!_a2z</definedName>
    <definedName name="кнс" localSheetId="2">#REF!</definedName>
    <definedName name="кнс">#REF!</definedName>
    <definedName name="ко1" localSheetId="2">#REF!</definedName>
    <definedName name="ко1">#REF!</definedName>
    <definedName name="ко2" localSheetId="2">#REF!</definedName>
    <definedName name="ко2">#REF!</definedName>
    <definedName name="ко3" localSheetId="2">#REF!</definedName>
    <definedName name="ко3">#REF!</definedName>
    <definedName name="ко4" localSheetId="2">#REF!</definedName>
    <definedName name="ко4">#REF!</definedName>
    <definedName name="ко5" localSheetId="2">#REF!</definedName>
    <definedName name="ко5">#REF!</definedName>
    <definedName name="ко6" localSheetId="2">#REF!</definedName>
    <definedName name="ко6">#REF!</definedName>
    <definedName name="ко7" localSheetId="2">#REF!</definedName>
    <definedName name="ко7">#REF!</definedName>
    <definedName name="ко8" localSheetId="2">#REF!</definedName>
    <definedName name="ко8">#REF!</definedName>
    <definedName name="Кодир" localSheetId="2">#REF!</definedName>
    <definedName name="Кодир">#REF!</definedName>
    <definedName name="кодировка">[29]свод!$D$12:$E$103</definedName>
    <definedName name="Кол2010" localSheetId="2">#REF!</definedName>
    <definedName name="Кол2010">#REF!</definedName>
    <definedName name="колич_выплат_1" localSheetId="2">#REF!</definedName>
    <definedName name="колич_выплат_1">#REF!</definedName>
    <definedName name="колич_выплат_2" localSheetId="2">#REF!</definedName>
    <definedName name="колич_выплат_2">#REF!</definedName>
    <definedName name="командировочные" localSheetId="2">#REF!</definedName>
    <definedName name="командировочные">#REF!</definedName>
    <definedName name="Комхоз" localSheetId="2">#REF!</definedName>
    <definedName name="Комхоз">#REF!</definedName>
    <definedName name="константы">#N/A</definedName>
    <definedName name="кооп">[77]март!$C$12:$J$145</definedName>
    <definedName name="копия" localSheetId="2">#REF!</definedName>
    <definedName name="копия">#REF!</definedName>
    <definedName name="Кораколпок" localSheetId="2">#REF!</definedName>
    <definedName name="Кораколпок">#REF!</definedName>
    <definedName name="коха" localSheetId="2">#REF!</definedName>
    <definedName name="коха">#REF!</definedName>
    <definedName name="коэф">'[85]Топливо-энергия'!$W$22</definedName>
    <definedName name="коэфиц">'[93]2 доход-вариант с формулой'!$F$3</definedName>
    <definedName name="кп" localSheetId="2">#REF!</definedName>
    <definedName name="кп">#REF!</definedName>
    <definedName name="кпвпак" localSheetId="2" hidden="1">#REF!</definedName>
    <definedName name="кпвпак" hidden="1">#REF!</definedName>
    <definedName name="кпеувпеккепекрпеак" localSheetId="2" hidden="1">#REF!</definedName>
    <definedName name="кпеувпеккепекрпеак" hidden="1">#REF!</definedName>
    <definedName name="кр" localSheetId="2">#REF!</definedName>
    <definedName name="кр">#REF!</definedName>
    <definedName name="крат" localSheetId="2">#REF!</definedName>
    <definedName name="крат">#REF!</definedName>
    <definedName name="кре">#N/A</definedName>
    <definedName name="кред" localSheetId="2">#REF!</definedName>
    <definedName name="кред">#REF!</definedName>
    <definedName name="кредит">DATE([0]!yil,[0]!oy,1)</definedName>
    <definedName name="Кредит2">#N/A</definedName>
    <definedName name="_xlnm.Criteria" localSheetId="2">#REF!</definedName>
    <definedName name="_xlnm.Criteria">#REF!</definedName>
    <definedName name="КТ" localSheetId="2">#REF!</definedName>
    <definedName name="КТ">#REF!</definedName>
    <definedName name="ку">{30,140,350,160,"",""}</definedName>
    <definedName name="Куйичирчик_договор" localSheetId="2">#REF!</definedName>
    <definedName name="Куйичирчик_договор">#REF!</definedName>
    <definedName name="Куйичирчик_семена" localSheetId="2">#REF!</definedName>
    <definedName name="Куйичирчик_семена">#REF!</definedName>
    <definedName name="кукук" localSheetId="2">#REF!</definedName>
    <definedName name="кукук">#REF!</definedName>
    <definedName name="кул" localSheetId="2">#REF!</definedName>
    <definedName name="кул">#REF!</definedName>
    <definedName name="Кулок">{30,140,350,160,"",""}</definedName>
    <definedName name="кулоко">{30,140,350,160,"",""}</definedName>
    <definedName name="култивация" localSheetId="2">#REF!</definedName>
    <definedName name="култивация">#REF!</definedName>
    <definedName name="культи">'[59]Фориш 2003'!$O$4</definedName>
    <definedName name="купкари" localSheetId="2">#REF!</definedName>
    <definedName name="купкари">#REF!</definedName>
    <definedName name="Курс" localSheetId="2">#REF!</definedName>
    <definedName name="Курс">#REF!</definedName>
    <definedName name="курс.доллар">[73]исходные!$C$12</definedName>
    <definedName name="курс1" localSheetId="2">#REF!</definedName>
    <definedName name="курс1">#REF!</definedName>
    <definedName name="курс10" localSheetId="2">#REF!</definedName>
    <definedName name="курс10">#REF!</definedName>
    <definedName name="курс11">[94]калий!$C$92</definedName>
    <definedName name="Кўрсаткичлар" localSheetId="2">#REF!</definedName>
    <definedName name="Кўрсаткичлар">#REF!</definedName>
    <definedName name="кутча">{30,140,350,160,"",""}</definedName>
    <definedName name="куш.жад">TRUNC(([0]!oy-1)/3+1)</definedName>
    <definedName name="кц">{30,140,350,160,"",""}</definedName>
    <definedName name="кэ" localSheetId="2">#REF!</definedName>
    <definedName name="кэ">#REF!</definedName>
    <definedName name="қ" localSheetId="2">#REF!</definedName>
    <definedName name="қ">#REF!</definedName>
    <definedName name="қав" localSheetId="2">#REF!</definedName>
    <definedName name="қав">#REF!</definedName>
    <definedName name="қамвқамвпмавпмвмав" localSheetId="2" hidden="1">#REF!</definedName>
    <definedName name="қамвқамвпмавпмвмав" hidden="1">#REF!</definedName>
    <definedName name="қвавқасвқвқсвқ" hidden="1">{#N/A,#N/A,TRUE,"일정"}</definedName>
    <definedName name="қвавпмвпвапиакиакетиеап" hidden="1">{#N/A,#N/A,FALSE,"인원";#N/A,#N/A,FALSE,"비용2";#N/A,#N/A,FALSE,"비용1";#N/A,#N/A,FALSE,"비용";#N/A,#N/A,FALSE,"보증2";#N/A,#N/A,FALSE,"보증1";#N/A,#N/A,FALSE,"보증";#N/A,#N/A,FALSE,"손익1";#N/A,#N/A,FALSE,"손익";#N/A,#N/A,FALSE,"부서별매출";#N/A,#N/A,FALSE,"매출"}</definedName>
    <definedName name="қвақавмвмав" hidden="1">{#N/A,#N/A,FALSE,"??";#N/A,#N/A,FALSE,"??2";#N/A,#N/A,FALSE,"??1";#N/A,#N/A,FALSE,"??";#N/A,#N/A,FALSE,"??2";#N/A,#N/A,FALSE,"??1";#N/A,#N/A,FALSE,"??";#N/A,#N/A,FALSE,"??1";#N/A,#N/A,FALSE,"??";#N/A,#N/A,FALSE,"?????";#N/A,#N/A,FALSE,"??"}</definedName>
    <definedName name="қвақва">[95]Date!$I$5</definedName>
    <definedName name="қвақвавпмаирптенр" localSheetId="2" hidden="1">#REF!</definedName>
    <definedName name="қвақвавпмаирптенр" hidden="1">#REF!</definedName>
    <definedName name="қвақвақвақвақавпапқ" localSheetId="2" hidden="1">#REF!</definedName>
    <definedName name="қвақвақвақвақавпапқ" hidden="1">#REF!</definedName>
    <definedName name="қвақвамқвамқвамвқ" localSheetId="2" hidden="1">#REF!</definedName>
    <definedName name="қвақвамқвамқвамвқ" hidden="1">#REF!</definedName>
    <definedName name="қвақвапмвпмва" localSheetId="2" hidden="1">#REF!</definedName>
    <definedName name="қвақвапмвпмва" hidden="1">#REF!</definedName>
    <definedName name="қвамавамвамавмвамавама" localSheetId="2" hidden="1">#REF!</definedName>
    <definedName name="қвамавамвамавмвамавама" hidden="1">#REF!</definedName>
    <definedName name="қвапқвпавқапмв" localSheetId="2" hidden="1">#REF!</definedName>
    <definedName name="қвапқвпавқапмв" hidden="1">#REF!</definedName>
    <definedName name="қвапп">DATE([0]!yil,[0]!oy,1)</definedName>
    <definedName name="ҚВП" localSheetId="2">#REF!</definedName>
    <definedName name="ҚВП">#REF!</definedName>
    <definedName name="ҚВПлар" localSheetId="2">#REF!</definedName>
    <definedName name="ҚВПлар">#REF!</definedName>
    <definedName name="қвпмқв" localSheetId="2">#REF!</definedName>
    <definedName name="қвпмқв">#REF!</definedName>
    <definedName name="қсвқсавқмсвамва" hidden="1">{#N/A,#N/A,FALSE,"??";#N/A,#N/A,FALSE,"??2";#N/A,#N/A,FALSE,"??1";#N/A,#N/A,FALSE,"??";#N/A,#N/A,FALSE,"??2";#N/A,#N/A,FALSE,"??1";#N/A,#N/A,FALSE,"??";#N/A,#N/A,FALSE,"??1";#N/A,#N/A,FALSE,"??";#N/A,#N/A,FALSE,"?????";#N/A,#N/A,FALSE,"??"}</definedName>
    <definedName name="қукрқаифпафв" localSheetId="2">#REF!</definedName>
    <definedName name="қукрқаифпафв">#REF!</definedName>
    <definedName name="қфвфқавақақ" localSheetId="2" hidden="1">#REF!</definedName>
    <definedName name="қфвфқавақақ" hidden="1">#REF!</definedName>
    <definedName name="л">#N/A</definedName>
    <definedName name="ЛAPX1" localSheetId="2">#REF!</definedName>
    <definedName name="ЛAPX1">#REF!</definedName>
    <definedName name="ЛAPX2" localSheetId="2">#REF!</definedName>
    <definedName name="ЛAPX2">#REF!</definedName>
    <definedName name="ЛAPX3" localSheetId="2">#REF!</definedName>
    <definedName name="ЛAPX3">#REF!</definedName>
    <definedName name="ЛAPX4" localSheetId="2">#REF!</definedName>
    <definedName name="ЛAPX4">#REF!</definedName>
    <definedName name="ЛAPX5" localSheetId="2">#REF!</definedName>
    <definedName name="ЛAPX5">#REF!</definedName>
    <definedName name="ЛMining" localSheetId="2">#REF!</definedName>
    <definedName name="ЛMining">#REF!</definedName>
    <definedName name="ЛRefinery" localSheetId="2">#REF!</definedName>
    <definedName name="ЛRefinery">#REF!</definedName>
    <definedName name="ЛАкциз" localSheetId="2">#REF!</definedName>
    <definedName name="ЛАкциз">#REF!</definedName>
    <definedName name="ЛАкцизы" localSheetId="2">#REF!</definedName>
    <definedName name="ЛАкцизы">#REF!</definedName>
    <definedName name="ЛАндН" localSheetId="2">#REF!</definedName>
    <definedName name="ЛАндН">#REF!</definedName>
    <definedName name="ЛБаланс" localSheetId="2">#REF!</definedName>
    <definedName name="ЛБаланс">#REF!</definedName>
    <definedName name="ЛБДС1" localSheetId="2">#REF!</definedName>
    <definedName name="ЛБДС1">#REF!</definedName>
    <definedName name="ЛБДС2" localSheetId="2">#REF!</definedName>
    <definedName name="ЛБДС2">#REF!</definedName>
    <definedName name="ЛБКГ" localSheetId="2">#REF!</definedName>
    <definedName name="ЛБКГ">#REF!</definedName>
    <definedName name="ЛБНПЗ" localSheetId="2">#REF!</definedName>
    <definedName name="ЛБНПЗ">#REF!</definedName>
    <definedName name="лвлл" localSheetId="2">#REF!</definedName>
    <definedName name="лвлл">#REF!</definedName>
    <definedName name="ЛГаз" localSheetId="2">#REF!</definedName>
    <definedName name="ЛГаз">#REF!</definedName>
    <definedName name="ЛГзлТГД" localSheetId="2">#REF!</definedName>
    <definedName name="ЛГзлТГД">#REF!</definedName>
    <definedName name="ЛГРР" localSheetId="2">#REF!</definedName>
    <definedName name="ЛГРР">#REF!</definedName>
    <definedName name="лд" localSheetId="2">#REF!</definedName>
    <definedName name="лд">#REF!</definedName>
    <definedName name="ЛДгДП" localSheetId="2">#REF!</definedName>
    <definedName name="ЛДгДП">#REF!</definedName>
    <definedName name="ЛДгДПНП" localSheetId="2">#REF!</definedName>
    <definedName name="ЛДгДПНП">#REF!</definedName>
    <definedName name="ЛДгДПНП_2" localSheetId="2">#REF!</definedName>
    <definedName name="ЛДгДПНП_2">#REF!</definedName>
    <definedName name="ЛДгДПНП_3" localSheetId="2">#REF!</definedName>
    <definedName name="ЛДгДПНП_3">#REF!</definedName>
    <definedName name="ЛДгДПНП_4" localSheetId="2">#REF!</definedName>
    <definedName name="ЛДгДПНП_4">#REF!</definedName>
    <definedName name="ЛДгДППГ" localSheetId="2">#REF!</definedName>
    <definedName name="ЛДгДППГ">#REF!</definedName>
    <definedName name="ЛДгДППГ_2" localSheetId="2">#REF!</definedName>
    <definedName name="ЛДгДППГ_2">#REF!</definedName>
    <definedName name="ЛДгДППГ_3" localSheetId="2">#REF!</definedName>
    <definedName name="ЛДгДППГ_3">#REF!</definedName>
    <definedName name="ЛДгДППГ_4" localSheetId="2">#REF!</definedName>
    <definedName name="ЛДгДППГ_4">#REF!</definedName>
    <definedName name="ЛДгФОНП" localSheetId="2">#REF!</definedName>
    <definedName name="ЛДгФОНП">#REF!</definedName>
    <definedName name="ЛДгФОПГ" localSheetId="2">#REF!</definedName>
    <definedName name="ЛДгФОПГ">#REF!</definedName>
    <definedName name="лдж" hidden="1">{"'Monthly 1997'!$A$3:$S$89"}</definedName>
    <definedName name="ЛДжарН" localSheetId="2">#REF!</definedName>
    <definedName name="ЛДжарН">#REF!</definedName>
    <definedName name="лджрпж" localSheetId="2">#REF!</definedName>
    <definedName name="лджрпж">#REF!</definedName>
    <definedName name="лдлд">TRUNC((oy-1)/3+1)</definedName>
    <definedName name="лдлдбитлб">DATE(yil,oy,1)</definedName>
    <definedName name="ЛДоб" localSheetId="2">#REF!</definedName>
    <definedName name="ЛДоб">#REF!</definedName>
    <definedName name="лдолдодо" localSheetId="2">#REF!</definedName>
    <definedName name="лдолдодо">#REF!</definedName>
    <definedName name="лдолщ" localSheetId="2">#REF!</definedName>
    <definedName name="лдолщ">#REF!</definedName>
    <definedName name="ЛДП_газ" localSheetId="2">#REF!</definedName>
    <definedName name="ЛДП_газ">#REF!</definedName>
    <definedName name="лдэ" localSheetId="2">#REF!</definedName>
    <definedName name="лдэ">#REF!</definedName>
    <definedName name="ликвид">TRUNC(([0]!oy-1)/3+1)</definedName>
    <definedName name="лист" localSheetId="2">#REF!</definedName>
    <definedName name="лист">#REF!</definedName>
    <definedName name="Лист_1">#N/A</definedName>
    <definedName name="лист2">#N/A</definedName>
    <definedName name="лит">{30,140,350,160,"",""}</definedName>
    <definedName name="ЛИтоги" localSheetId="2">#REF!</definedName>
    <definedName name="ЛИтоги">#REF!</definedName>
    <definedName name="ЛКр" localSheetId="2">#REF!</definedName>
    <definedName name="ЛКр">#REF!</definedName>
    <definedName name="ЛКред" localSheetId="2">#REF!</definedName>
    <definedName name="ЛКред">#REF!</definedName>
    <definedName name="лл">{30,140,350,160,"",""}</definedName>
    <definedName name="ллл" localSheetId="2">#REF!</definedName>
    <definedName name="ллл">#REF!</definedName>
    <definedName name="лллл" localSheetId="2">#REF!</definedName>
    <definedName name="лллл">#REF!</definedName>
    <definedName name="лллллллллллллл">TRUNC((oy-1)/3+1)</definedName>
    <definedName name="ЛМГПЗ" localSheetId="2">#REF!</definedName>
    <definedName name="ЛМГПЗ">#REF!</definedName>
    <definedName name="ЛМинН" localSheetId="2">#REF!</definedName>
    <definedName name="ЛМинН">#REF!</definedName>
    <definedName name="ЛМубНГ" localSheetId="2">#REF!</definedName>
    <definedName name="ЛМубНГ">#REF!</definedName>
    <definedName name="ЛНП_НГД_п" localSheetId="2">#REF!</definedName>
    <definedName name="ЛНП_НГД_п">#REF!</definedName>
    <definedName name="ло">{30,140,350,160,"",""}</definedName>
    <definedName name="ЛОбл" localSheetId="2">#REF!</definedName>
    <definedName name="ЛОбл">#REF!</definedName>
    <definedName name="ЛокализацияBPU" localSheetId="2">#REF!</definedName>
    <definedName name="ЛокализацияBPU">#REF!</definedName>
    <definedName name="ЛокализацияDAMAS" localSheetId="2">#REF!,#REF!,#REF!</definedName>
    <definedName name="ЛокализацияDAMAS">#REF!,#REF!,#REF!</definedName>
    <definedName name="ЛокализацияLGLL" localSheetId="2">#REF!</definedName>
    <definedName name="ЛокализацияLGLL">#REF!</definedName>
    <definedName name="ЛокализацияTICO" localSheetId="2">#REF!</definedName>
    <definedName name="ЛокализацияTICO">#REF!</definedName>
    <definedName name="ЛокализацияWFL" localSheetId="2">#REF!</definedName>
    <definedName name="ЛокализацияWFL">#REF!</definedName>
    <definedName name="ЛокализацияWFR" localSheetId="2">#REF!</definedName>
    <definedName name="ЛокализацияWFR">#REF!</definedName>
    <definedName name="ЛОЛО" localSheetId="2">#REF!</definedName>
    <definedName name="ЛОЛО">#REF!</definedName>
    <definedName name="ЛОНП_п" localSheetId="2">#REF!</definedName>
    <definedName name="ЛОНП_п">#REF!</definedName>
    <definedName name="лорлд">TRUNC((oy-1)/3+1)</definedName>
    <definedName name="лорлр" localSheetId="2">#REF!</definedName>
    <definedName name="лорлр">#REF!</definedName>
    <definedName name="лорпалылорывлор" localSheetId="2">#REF!</definedName>
    <definedName name="лорпалылорывлор">#REF!</definedName>
    <definedName name="лоюолоапр">DATE(yil,oy,1)</definedName>
    <definedName name="ЛПер" localSheetId="2">#REF!</definedName>
    <definedName name="ЛПер">#REF!</definedName>
    <definedName name="лр" localSheetId="2">#REF!</definedName>
    <definedName name="лр">#REF!</definedName>
    <definedName name="ЛРаспределение" localSheetId="2">#REF!</definedName>
    <definedName name="ЛРаспределение">#REF!</definedName>
    <definedName name="ЛСало" localSheetId="2">#REF!</definedName>
    <definedName name="ЛСало">#REF!</definedName>
    <definedName name="ЛСКВ" localSheetId="2">#REF!</definedName>
    <definedName name="ЛСКВ">#REF!</definedName>
    <definedName name="ЛТран" localSheetId="2">#REF!</definedName>
    <definedName name="ЛТран">#REF!</definedName>
    <definedName name="ЛУзМал" localSheetId="2">#REF!</definedName>
    <definedName name="ЛУзМал">#REF!</definedName>
    <definedName name="ЛУзПЕК" localSheetId="2">#REF!</definedName>
    <definedName name="ЛУзПЕК">#REF!</definedName>
    <definedName name="ЛУзТГ" localSheetId="2">#REF!</definedName>
    <definedName name="ЛУзТГ">#REF!</definedName>
    <definedName name="ЛУргТГ" localSheetId="2">#REF!</definedName>
    <definedName name="ЛУргТГ">#REF!</definedName>
    <definedName name="ЛУстГ" localSheetId="2">#REF!</definedName>
    <definedName name="ЛУстГ">#REF!</definedName>
    <definedName name="ЛФерН" localSheetId="2">#REF!</definedName>
    <definedName name="ЛФерН">#REF!</definedName>
    <definedName name="ЛФин_рес" localSheetId="2">#REF!</definedName>
    <definedName name="ЛФин_рес">#REF!</definedName>
    <definedName name="ЛФНПЗ" localSheetId="2">#REF!</definedName>
    <definedName name="ЛФНПЗ">#REF!</definedName>
    <definedName name="ЛФО_НП" localSheetId="2">#REF!</definedName>
    <definedName name="ЛФО_НП">#REF!</definedName>
    <definedName name="ЛФО_ПГ" localSheetId="2">#REF!</definedName>
    <definedName name="ЛФО_ПГ">#REF!</definedName>
    <definedName name="ЛФО_СГ" localSheetId="2">#REF!</definedName>
    <definedName name="ЛФО_СГ">#REF!</definedName>
    <definedName name="ЛХох" localSheetId="2">#REF!</definedName>
    <definedName name="ЛХох">#REF!</definedName>
    <definedName name="ЛШГХК" localSheetId="2">#REF!</definedName>
    <definedName name="ЛШГХК">#REF!</definedName>
    <definedName name="ЛШурНГ" localSheetId="2">#REF!</definedName>
    <definedName name="ЛШурНГ">#REF!</definedName>
    <definedName name="лщоьтлд" localSheetId="2">#REF!</definedName>
    <definedName name="лщоьтлд">#REF!</definedName>
    <definedName name="ль" localSheetId="2">#REF!</definedName>
    <definedName name="ль">#REF!</definedName>
    <definedName name="льгот_пер_2" localSheetId="2">#REF!</definedName>
    <definedName name="льгот_пер_2">#REF!</definedName>
    <definedName name="льорл">TRUNC((oy-1)/3+1)</definedName>
    <definedName name="льтпл" localSheetId="2">#REF!</definedName>
    <definedName name="льтпл">#REF!</definedName>
    <definedName name="ЛЭкспорт" localSheetId="2">#REF!</definedName>
    <definedName name="ЛЭкспорт">#REF!</definedName>
    <definedName name="м" localSheetId="2">#REF!</definedName>
    <definedName name="м">#REF!</definedName>
    <definedName name="м_с" localSheetId="2">#REF!</definedName>
    <definedName name="м_с">#REF!</definedName>
    <definedName name="м_с2" localSheetId="2">#REF!</definedName>
    <definedName name="м_с2">#REF!</definedName>
    <definedName name="м_с3" localSheetId="2">#REF!</definedName>
    <definedName name="м_с3">#REF!</definedName>
    <definedName name="м_с4" localSheetId="2">#REF!</definedName>
    <definedName name="м_с4">#REF!</definedName>
    <definedName name="М50.12" localSheetId="2">#REF!</definedName>
    <definedName name="М50.12">#REF!</definedName>
    <definedName name="ма" localSheetId="2">#REF!</definedName>
    <definedName name="ма">#REF!</definedName>
    <definedName name="май">DATE([0]!yil,[0]!oy,1)</definedName>
    <definedName name="Макрос1">#N/A</definedName>
    <definedName name="Макрос2" localSheetId="2">#REF!</definedName>
    <definedName name="Макрос2">#REF!</definedName>
    <definedName name="Макрос3" localSheetId="2">#REF!</definedName>
    <definedName name="Макрос3">#REF!</definedName>
    <definedName name="макс" localSheetId="2">[31]Guidance!#REF!</definedName>
    <definedName name="макс">[31]Guidance!#REF!</definedName>
    <definedName name="мактаб" localSheetId="2">#REF!</definedName>
    <definedName name="мактаб">#REF!</definedName>
    <definedName name="маллаев" localSheetId="2">#REF!</definedName>
    <definedName name="маллаев">#REF!</definedName>
    <definedName name="манзилли" localSheetId="2">#REF!</definedName>
    <definedName name="манзилли">#REF!</definedName>
    <definedName name="мапрпво" localSheetId="2">#REF!</definedName>
    <definedName name="мапрпво">#REF!</definedName>
    <definedName name="марат" localSheetId="2">#REF!</definedName>
    <definedName name="марат">#REF!</definedName>
    <definedName name="марата" localSheetId="2">#REF!</definedName>
    <definedName name="марата">#REF!</definedName>
    <definedName name="марка" localSheetId="2">#REF!</definedName>
    <definedName name="марка">#REF!</definedName>
    <definedName name="маро" localSheetId="2">#REF!</definedName>
    <definedName name="маро">#REF!</definedName>
    <definedName name="Мароканд" localSheetId="2">[96]Мароканд!#REF!</definedName>
    <definedName name="Мароканд">[96]Мароканд!#REF!</definedName>
    <definedName name="Март" localSheetId="2">#REF!</definedName>
    <definedName name="Март">#REF!</definedName>
    <definedName name="маруф" localSheetId="2">#REF!</definedName>
    <definedName name="маруф">#REF!</definedName>
    <definedName name="МАС" localSheetId="2">[97]Оглавление!#REF!</definedName>
    <definedName name="МАС">[97]Оглавление!#REF!</definedName>
    <definedName name="массив" localSheetId="2">#REF!</definedName>
    <definedName name="массив">#REF!</definedName>
    <definedName name="массив_1" localSheetId="2">#REF!</definedName>
    <definedName name="массив_1">#REF!</definedName>
    <definedName name="Массив_обл">#N/A</definedName>
    <definedName name="Массив_СвС">#N/A</definedName>
    <definedName name="Матр" localSheetId="2">#REF!</definedName>
    <definedName name="Матр">#REF!</definedName>
    <definedName name="машина">{30,140,350,160,"",""}</definedName>
    <definedName name="МАЪЛУМОТ" localSheetId="2">#REF!</definedName>
    <definedName name="МАЪЛУМОТ">#REF!</definedName>
    <definedName name="мвчапмвапмвапмв" localSheetId="2" hidden="1">#REF!</definedName>
    <definedName name="мвчапмвапмвапмв" hidden="1">#REF!</definedName>
    <definedName name="мева" localSheetId="2">#REF!</definedName>
    <definedName name="мева">#REF!</definedName>
    <definedName name="мел" localSheetId="2">#REF!</definedName>
    <definedName name="мел">#REF!</definedName>
    <definedName name="мелиор" localSheetId="2">#REF!</definedName>
    <definedName name="мелиор">#REF!</definedName>
    <definedName name="мелиорация" localSheetId="2">#REF!</definedName>
    <definedName name="мелиорация">#REF!</definedName>
    <definedName name="МЕЛЛ" localSheetId="2">#REF!</definedName>
    <definedName name="МЕЛЛ">#REF!</definedName>
    <definedName name="мес" hidden="1">{"'Monthly 1997'!$A$3:$S$89"}</definedName>
    <definedName name="мес1" hidden="1">{"'Monthly 1997'!$A$3:$S$89"}</definedName>
    <definedName name="мест">'[67]Prog. rost tarifov'!$D$11</definedName>
    <definedName name="мест2">'[67]Prog. rost tarifov'!$E$11</definedName>
    <definedName name="месяц" localSheetId="2">#REF!</definedName>
    <definedName name="месяц">#REF!</definedName>
    <definedName name="месяц_цена" localSheetId="2">#REF!</definedName>
    <definedName name="месяц_цена">#REF!</definedName>
    <definedName name="мет" localSheetId="2">#REF!</definedName>
    <definedName name="мет">#REF!</definedName>
    <definedName name="мет11">TRUNC(([0]!oy-1)/3+1)</definedName>
    <definedName name="мз" localSheetId="2">#REF!</definedName>
    <definedName name="мз">#REF!</definedName>
    <definedName name="МЗ_1" localSheetId="2">#REF!</definedName>
    <definedName name="МЗ_1">#REF!</definedName>
    <definedName name="МЗ_2" localSheetId="2">#REF!</definedName>
    <definedName name="МЗ_2">#REF!</definedName>
    <definedName name="миит" localSheetId="2">#REF!</definedName>
    <definedName name="миит">#REF!</definedName>
    <definedName name="мин" localSheetId="2">#REF!</definedName>
    <definedName name="мин">#REF!</definedName>
    <definedName name="мин.эк." hidden="1">{#N/A,#N/A,FALSE,"Aging Summary";#N/A,#N/A,FALSE,"Ratio Analysis";#N/A,#N/A,FALSE,"Test 120 Day Accts";#N/A,#N/A,FALSE,"Tickmarks"}</definedName>
    <definedName name="мин25" localSheetId="2">#REF!</definedName>
    <definedName name="мин25">#REF!</definedName>
    <definedName name="минг" localSheetId="2">#REF!</definedName>
    <definedName name="минг">#REF!</definedName>
    <definedName name="мингта" localSheetId="2">#REF!</definedName>
    <definedName name="мингта">#REF!</definedName>
    <definedName name="мингча" localSheetId="2">#REF!</definedName>
    <definedName name="мингча">#REF!</definedName>
    <definedName name="Минимал_1" localSheetId="2">#REF!</definedName>
    <definedName name="Минимал_1">#REF!</definedName>
    <definedName name="Минимал_2" localSheetId="2">#REF!</definedName>
    <definedName name="Минимал_2">#REF!</definedName>
    <definedName name="Минсвх" localSheetId="2">#REF!</definedName>
    <definedName name="Минсвх">#REF!</definedName>
    <definedName name="миоо">TRUNC((oy-1)/3+1)</definedName>
    <definedName name="миоро">TRUNC((oy-1)/3+1)</definedName>
    <definedName name="мир" localSheetId="2">#REF!</definedName>
    <definedName name="мир">#REF!</definedName>
    <definedName name="мирз">{30,140,350,160,"",""}</definedName>
    <definedName name="Мирзачул">'[98]Фориш 2003'!$O$4</definedName>
    <definedName name="млн" localSheetId="2">#REF!</definedName>
    <definedName name="млн">#REF!</definedName>
    <definedName name="мм" hidden="1">{#N/A,#N/A,FALSE,"인원";#N/A,#N/A,FALSE,"비용2";#N/A,#N/A,FALSE,"비용1";#N/A,#N/A,FALSE,"비용";#N/A,#N/A,FALSE,"보증2";#N/A,#N/A,FALSE,"보증1";#N/A,#N/A,FALSE,"보증";#N/A,#N/A,FALSE,"손익1";#N/A,#N/A,FALSE,"손익";#N/A,#N/A,FALSE,"부서별매출";#N/A,#N/A,FALSE,"매출"}</definedName>
    <definedName name="ММЕЛ" localSheetId="2">#REF!</definedName>
    <definedName name="ММЕЛ">#REF!</definedName>
    <definedName name="ммм" localSheetId="2">#REF!</definedName>
    <definedName name="ммм">#REF!</definedName>
    <definedName name="мммм" localSheetId="2">#REF!</definedName>
    <definedName name="мммм">#REF!</definedName>
    <definedName name="МММММ">TRUNC((oy-1)/3+1)</definedName>
    <definedName name="Модерн" localSheetId="2">#REF!</definedName>
    <definedName name="Модерн">#REF!</definedName>
    <definedName name="молия123" localSheetId="2">#REF!</definedName>
    <definedName name="молия123">#REF!</definedName>
    <definedName name="Монетиз">#N/A</definedName>
    <definedName name="МП" localSheetId="2">[99]ВВОД!#REF!</definedName>
    <definedName name="МП">[99]ВВОД!#REF!</definedName>
    <definedName name="мпвапмиаа" localSheetId="2" hidden="1">#REF!</definedName>
    <definedName name="мпвапмиаа" hidden="1">#REF!</definedName>
    <definedName name="мса" localSheetId="2">#REF!</definedName>
    <definedName name="мса">#REF!</definedName>
    <definedName name="мсб" localSheetId="2">#REF!</definedName>
    <definedName name="мсб">#REF!</definedName>
    <definedName name="мсв" localSheetId="2">#REF!</definedName>
    <definedName name="мсв">#REF!</definedName>
    <definedName name="мсг" localSheetId="2">#REF!</definedName>
    <definedName name="мсг">#REF!</definedName>
    <definedName name="мсд" localSheetId="2">#REF!</definedName>
    <definedName name="мсд">#REF!</definedName>
    <definedName name="мсе" localSheetId="2">#REF!</definedName>
    <definedName name="мсе">#REF!</definedName>
    <definedName name="мсж" localSheetId="2">#REF!</definedName>
    <definedName name="мсж">#REF!</definedName>
    <definedName name="мсз" localSheetId="2">#REF!</definedName>
    <definedName name="мсз">#REF!</definedName>
    <definedName name="мси" localSheetId="2">#REF!</definedName>
    <definedName name="мси">#REF!</definedName>
    <definedName name="мск" localSheetId="2">#REF!</definedName>
    <definedName name="мск">#REF!</definedName>
    <definedName name="мсл" localSheetId="2">#REF!</definedName>
    <definedName name="мсл">#REF!</definedName>
    <definedName name="мссиииисс">{30,140,350,160,"",""}</definedName>
    <definedName name="МССЯВВАВВФФ">{30,140,350,160,"",""}</definedName>
    <definedName name="мт" localSheetId="2">#REF!</definedName>
    <definedName name="мт">#REF!</definedName>
    <definedName name="МТР">#N/A</definedName>
    <definedName name="МТТ" localSheetId="2">#REF!</definedName>
    <definedName name="МТТ">#REF!</definedName>
    <definedName name="мука">'[67]Prog. rost tarifov'!$D$17</definedName>
    <definedName name="мука2">'[67]Prog. rost tarifov'!$E$17</definedName>
    <definedName name="мустакиллиги" localSheetId="2">#REF!</definedName>
    <definedName name="мустакиллиги">#REF!</definedName>
    <definedName name="мф" localSheetId="2">#REF!</definedName>
    <definedName name="мф">#REF!</definedName>
    <definedName name="МФИ" localSheetId="2">#REF!</definedName>
    <definedName name="МФИ">#REF!</definedName>
    <definedName name="мфо_6та_ташкилот">[29]Лист2!$B$3:$D$42</definedName>
    <definedName name="мфпрог" localSheetId="2">#REF!</definedName>
    <definedName name="мфпрог">#REF!</definedName>
    <definedName name="мфу02" localSheetId="2">#REF!</definedName>
    <definedName name="мфу02">#REF!</definedName>
    <definedName name="мъ" localSheetId="2">#REF!</definedName>
    <definedName name="мъ">#REF!</definedName>
    <definedName name="н">#N/A</definedName>
    <definedName name="Н56Н" localSheetId="2">#REF!</definedName>
    <definedName name="Н56Н">#REF!</definedName>
    <definedName name="навбахор" localSheetId="2">#REF!</definedName>
    <definedName name="навбахор">#REF!</definedName>
    <definedName name="навои" localSheetId="2">#REF!</definedName>
    <definedName name="навои">#REF!</definedName>
    <definedName name="Навоий" localSheetId="2">#REF!</definedName>
    <definedName name="Навоий">#REF!</definedName>
    <definedName name="Нажмиддин" localSheetId="2">#REF!</definedName>
    <definedName name="Нажмиддин">#REF!</definedName>
    <definedName name="наз" localSheetId="2">'[100]Prog. rost tarifov'!#REF!</definedName>
    <definedName name="наз">'[100]Prog. rost tarifov'!#REF!</definedName>
    <definedName name="налог">'[67]Prog. rost tarifov'!$D$16</definedName>
    <definedName name="налог2">'[67]Prog. rost tarifov'!$E$16</definedName>
    <definedName name="наман" localSheetId="2">#REF!</definedName>
    <definedName name="наман">#REF!</definedName>
    <definedName name="Наманган" localSheetId="2">#REF!</definedName>
    <definedName name="Наманган">#REF!</definedName>
    <definedName name="нар26" localSheetId="2" hidden="1">#REF!,#REF!,#REF!,#REF!</definedName>
    <definedName name="нар26" hidden="1">#REF!,#REF!,#REF!,#REF!</definedName>
    <definedName name="наф">#N/A</definedName>
    <definedName name="нафака" localSheetId="2">#REF!</definedName>
    <definedName name="нафака">#REF!</definedName>
    <definedName name="нац">#N/A</definedName>
    <definedName name="Нач_Цена_Внутр" localSheetId="2">#REF!</definedName>
    <definedName name="Нач_Цена_Внутр">#REF!</definedName>
    <definedName name="Нач_цена_Прод_1_Вн">'[39]Data input'!$B$73</definedName>
    <definedName name="Нач_цена_Прод_1_Э">'[39]Data input'!$B$67</definedName>
    <definedName name="Нач_цена_Прод_2_Вн">'[39]Data input'!$B$74</definedName>
    <definedName name="Нач_цена_Прод_2_Э">'[39]Data input'!$B$68</definedName>
    <definedName name="Нач_цена_Прод_3_Вн">'[39]Data input'!$B$75</definedName>
    <definedName name="Нач_цена_Прод_3_Э">'[39]Data input'!$B$69</definedName>
    <definedName name="Нач_цена_Прод_4_Вн">'[39]Data input'!$B$76</definedName>
    <definedName name="Нач_цена_Прод_4_Э">'[39]Data input'!$B$70</definedName>
    <definedName name="Нач_цена_Прод_5_Вн">'[56]Data input'!$B$56</definedName>
    <definedName name="Нач_цена_Прод_5_Э">'[56]Data input'!$B$47</definedName>
    <definedName name="Нач_цена_Прод_6_Вн">'[56]Data input'!$B$57</definedName>
    <definedName name="Нач_цена_Прод_6_Э">'[56]Data input'!$B$49</definedName>
    <definedName name="Нач_Цена_эксп" localSheetId="2">[101]Исходные1!#REF!</definedName>
    <definedName name="Нач_Цена_эксп">[101]Исходные1!#REF!</definedName>
    <definedName name="нб" localSheetId="2">#REF!</definedName>
    <definedName name="нб">#REF!</definedName>
    <definedName name="нбу">#N/A</definedName>
    <definedName name="нг" localSheetId="2">#REF!</definedName>
    <definedName name="нг">#REF!</definedName>
    <definedName name="нгшгке">TRUNC((oy-1)/3+1)</definedName>
    <definedName name="нгщд">TRUNC((oy-1)/3+1)</definedName>
    <definedName name="нгщдлод">TRUNC((oy-1)/3+1)</definedName>
    <definedName name="нгщдолд">TRUNC((oy-1)/3+1)</definedName>
    <definedName name="нгщшдл">TRUNC((oy-1)/3+1)</definedName>
    <definedName name="не">{30,140,350,160,"",""}</definedName>
    <definedName name="негнопо">TRUNC((oy-1)/3+1)</definedName>
    <definedName name="нероамлгонпмшглнрибшнрир" localSheetId="2">#REF!</definedName>
    <definedName name="нероамлгонпмшглнрибшнрир">#REF!</definedName>
    <definedName name="неукв">#N/A</definedName>
    <definedName name="нилуфа" localSheetId="2">#REF!</definedName>
    <definedName name="нилуфа">#REF!</definedName>
    <definedName name="нилуфар" localSheetId="2">#REF!</definedName>
    <definedName name="нилуфар">#REF!</definedName>
    <definedName name="нк">{30,140,350,160,"",""}</definedName>
    <definedName name="нн" localSheetId="2">#REF!</definedName>
    <definedName name="нн">#REF!</definedName>
    <definedName name="ннн">#N/A</definedName>
    <definedName name="нннн" localSheetId="2">#REF!</definedName>
    <definedName name="нннн">#REF!</definedName>
    <definedName name="но" localSheetId="2">#REF!</definedName>
    <definedName name="но">#REF!</definedName>
    <definedName name="Нов" localSheetId="2">#REF!</definedName>
    <definedName name="Нов">#REF!</definedName>
    <definedName name="новое" localSheetId="2">#REF!</definedName>
    <definedName name="новое">#REF!</definedName>
    <definedName name="новый" localSheetId="2">[0]!_a1z,[0]!_a2z</definedName>
    <definedName name="новый">[0]!_a1z,[0]!_a2z</definedName>
    <definedName name="нод">TRUNC((oy-1)/3+1)</definedName>
    <definedName name="нодира" localSheetId="2">#REF!</definedName>
    <definedName name="нодира">#REF!</definedName>
    <definedName name="Норма">[74]Нарх!$A$1:$P$248</definedName>
    <definedName name="Ноя2" localSheetId="2">#REF!</definedName>
    <definedName name="Ноя2">#REF!</definedName>
    <definedName name="нояб" localSheetId="2">#REF!</definedName>
    <definedName name="нояб">#REF!</definedName>
    <definedName name="нояб." localSheetId="2">#REF!</definedName>
    <definedName name="нояб.">#REF!</definedName>
    <definedName name="Ноябрь" hidden="1">{#N/A,#N/A,TRUE,"일정"}</definedName>
    <definedName name="Нпр">[86]ВВОД!$D$9</definedName>
    <definedName name="нргшщ">DATE(yil,oy,1)</definedName>
    <definedName name="нук">TRUNC((oy-1)/3+1)</definedName>
    <definedName name="нур" localSheetId="2">#REF!</definedName>
    <definedName name="нур">#REF!</definedName>
    <definedName name="о">{30,140,350,160,"",""}</definedName>
    <definedName name="О42" localSheetId="2">#REF!</definedName>
    <definedName name="О42">#REF!</definedName>
    <definedName name="оаовао" localSheetId="2">#REF!</definedName>
    <definedName name="оаовао">#REF!</definedName>
    <definedName name="оапапрпр" localSheetId="2">#REF!</definedName>
    <definedName name="оапапрпр">#REF!</definedName>
    <definedName name="обес" localSheetId="2">#REF!</definedName>
    <definedName name="обес">#REF!</definedName>
    <definedName name="Область_для_печати" localSheetId="2">#REF!</definedName>
    <definedName name="Область_для_печати">#REF!</definedName>
    <definedName name="Область_дляпечати" localSheetId="2">#REF!</definedName>
    <definedName name="Область_дляпечати">#REF!</definedName>
    <definedName name="ОБЛАСТЬ_ПЕЌАТ_" localSheetId="2">#REF!</definedName>
    <definedName name="ОБЛАСТЬ_ПЕЌАТ_">#REF!</definedName>
    <definedName name="ОБЛАСТЬ_ПЕЌАТ__6" localSheetId="2">#REF!</definedName>
    <definedName name="ОБЛАСТЬ_ПЕЌАТ__6">#REF!</definedName>
    <definedName name="ОБЛАСТЬ_ПЕЌАТИ" localSheetId="2">#REF!</definedName>
    <definedName name="ОБЛАСТЬ_ПЕЌАТИ">#REF!</definedName>
    <definedName name="ОБЛАСТЬ_ПЕЌАТИ_6" localSheetId="2">#REF!</definedName>
    <definedName name="ОБЛАСТЬ_ПЕЌАТИ_6">#REF!</definedName>
    <definedName name="_xlnm.Print_Area" localSheetId="2">'6 та '!$A$1:$W$24</definedName>
    <definedName name="_xlnm.Print_Area" localSheetId="1">ЖАМИ!$A$1:$AF$102</definedName>
    <definedName name="_xlnm.Print_Area">#REF!</definedName>
    <definedName name="областя"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объед" localSheetId="2">#REF!</definedName>
    <definedName name="объед">#REF!</definedName>
    <definedName name="Объем_внутр" localSheetId="2">#REF!</definedName>
    <definedName name="Объем_внутр">#REF!</definedName>
    <definedName name="объем_МПК" localSheetId="2">#REF!</definedName>
    <definedName name="объем_МПК">#REF!</definedName>
    <definedName name="объем_нац.вал." localSheetId="2">#REF!</definedName>
    <definedName name="объем_нац.вал.">#REF!</definedName>
    <definedName name="Объем_Нефть" hidden="1">{#N/A,#N/A,FALSE,"인원";#N/A,#N/A,FALSE,"비용2";#N/A,#N/A,FALSE,"비용1";#N/A,#N/A,FALSE,"비용";#N/A,#N/A,FALSE,"보증2";#N/A,#N/A,FALSE,"보증1";#N/A,#N/A,FALSE,"보증";#N/A,#N/A,FALSE,"손익1";#N/A,#N/A,FALSE,"손익";#N/A,#N/A,FALSE,"부서별매출";#N/A,#N/A,FALSE,"매출"}</definedName>
    <definedName name="Объем_эксп" localSheetId="2">#REF!</definedName>
    <definedName name="Объем_эксп">#REF!</definedName>
    <definedName name="объем_экспорт" localSheetId="2">#REF!</definedName>
    <definedName name="объем_экспорт">#REF!</definedName>
    <definedName name="объкт" localSheetId="2">#REF!</definedName>
    <definedName name="объкт">#REF!</definedName>
    <definedName name="овкей" localSheetId="2">#REF!</definedName>
    <definedName name="овкей">#REF!</definedName>
    <definedName name="од" localSheetId="2">#REF!</definedName>
    <definedName name="од">#REF!</definedName>
    <definedName name="оди">[102]Лист2!$F$1:$F$141</definedName>
    <definedName name="ОИОАМИВ" localSheetId="2">#REF!</definedName>
    <definedName name="ОИОАМИВ">#REF!</definedName>
    <definedName name="ой" localSheetId="2">[30]Структура!#REF!</definedName>
    <definedName name="ой">[30]Структура!#REF!</definedName>
    <definedName name="ойлик1" localSheetId="2">[30]Структура!#REF!</definedName>
    <definedName name="ойлик1">[30]Структура!#REF!</definedName>
    <definedName name="ок" localSheetId="2">#REF!</definedName>
    <definedName name="ок">#REF!</definedName>
    <definedName name="Окдарё" localSheetId="2">#REF!</definedName>
    <definedName name="Окдарё">#REF!</definedName>
    <definedName name="окей" localSheetId="2">#REF!</definedName>
    <definedName name="окей">#REF!</definedName>
    <definedName name="оки" localSheetId="2">#REF!</definedName>
    <definedName name="оки">#REF!</definedName>
    <definedName name="Оккургон_договор" localSheetId="2">#REF!</definedName>
    <definedName name="Оккургон_договор">#REF!</definedName>
    <definedName name="Оккургон_семена" localSheetId="2">#REF!</definedName>
    <definedName name="Оккургон_семена">#REF!</definedName>
    <definedName name="октябрь" localSheetId="2">#REF!</definedName>
    <definedName name="октябрь">#REF!</definedName>
    <definedName name="Оқдарё" localSheetId="2">#REF!</definedName>
    <definedName name="Оқдарё">#REF!</definedName>
    <definedName name="ол">{30,140,350,160,"",""}</definedName>
    <definedName name="ола" localSheetId="2">'[103]Гай пахта'!#REF!</definedName>
    <definedName name="ола">'[103]Гай пахта'!#REF!</definedName>
    <definedName name="олг" localSheetId="2">#REF!</definedName>
    <definedName name="олг">#REF!</definedName>
    <definedName name="олдл">{30,140,350,160,"",""}</definedName>
    <definedName name="олдордлро">DATE(yil,oy,1)</definedName>
    <definedName name="оле" localSheetId="2">#REF!</definedName>
    <definedName name="оле">#REF!</definedName>
    <definedName name="олл">#N/A</definedName>
    <definedName name="олма" localSheetId="2" hidden="1">#REF!</definedName>
    <definedName name="олма" hidden="1">#REF!</definedName>
    <definedName name="олмалик" localSheetId="2" hidden="1">#REF!</definedName>
    <definedName name="олмалик" hidden="1">#REF!</definedName>
    <definedName name="олмос" localSheetId="2">'[103]Гай пахта'!#REF!</definedName>
    <definedName name="олмос">'[103]Гай пахта'!#REF!</definedName>
    <definedName name="олол">{30,140,350,160,"",""}</definedName>
    <definedName name="олполднгл">TRUNC((oy-1)/3+1)</definedName>
    <definedName name="олр" localSheetId="2">#REF!</definedName>
    <definedName name="олр">#REF!</definedName>
    <definedName name="олтин_дала" localSheetId="2">#REF!</definedName>
    <definedName name="олтин_дала">#REF!</definedName>
    <definedName name="ольга" hidden="1">{#N/A,#N/A,FALSE,"BODY"}</definedName>
    <definedName name="оля" localSheetId="2">#REF!</definedName>
    <definedName name="оля">#REF!</definedName>
    <definedName name="оо">{30,140,350,160,"",""}</definedName>
    <definedName name="ооллолол" localSheetId="2">#REF!</definedName>
    <definedName name="ооллолол">#REF!</definedName>
    <definedName name="оолол" localSheetId="2">#REF!</definedName>
    <definedName name="оолол">#REF!</definedName>
    <definedName name="ооо" localSheetId="2">#REF!</definedName>
    <definedName name="ооо">#REF!</definedName>
    <definedName name="оооо">TRUNC((oy-1)/3+1)</definedName>
    <definedName name="ооооо" localSheetId="2">#REF!,#REF!,#REF!,#REF!</definedName>
    <definedName name="ооооо">#REF!,#REF!,#REF!,#REF!</definedName>
    <definedName name="оооороор">DATE([0]!yil,[0]!oy,1)</definedName>
    <definedName name="оп" localSheetId="2">#REF!</definedName>
    <definedName name="оп">#REF!</definedName>
    <definedName name="опдбродролд">DATE(yil,oy,1)</definedName>
    <definedName name="оперативно" localSheetId="2">#REF!</definedName>
    <definedName name="оперативно">#REF!</definedName>
    <definedName name="оплопла" localSheetId="2">#REF!</definedName>
    <definedName name="оплопла">#REF!</definedName>
    <definedName name="ор" localSheetId="2">#REF!,#REF!,#REF!</definedName>
    <definedName name="ор">#REF!,#REF!,#REF!</definedName>
    <definedName name="орде" localSheetId="2">#REF!</definedName>
    <definedName name="орде">#REF!</definedName>
    <definedName name="ордлжд">TRUNC((oy-1)/3+1)</definedName>
    <definedName name="орлдапелапл">TRUNC((oy-1)/3+1)</definedName>
    <definedName name="орлдлд">TRUNC((oy-1)/3+1)</definedName>
    <definedName name="орлеолперопркп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орлоддб">TRUNC((oy-1)/3+1)</definedName>
    <definedName name="орлорлд">TRUNC((oy-1)/3+1)</definedName>
    <definedName name="орлролр" localSheetId="2">#REF!</definedName>
    <definedName name="орлролр">#REF!</definedName>
    <definedName name="ОРОРО1" localSheetId="2">#REF!</definedName>
    <definedName name="ОРОРО1">#REF!</definedName>
    <definedName name="орп" localSheetId="2">#REF!</definedName>
    <definedName name="орп">#REF!</definedName>
    <definedName name="орпр">TRUNC((oy-1)/3+1)</definedName>
    <definedName name="Орт">#N/A</definedName>
    <definedName name="ОСТ">0</definedName>
    <definedName name="отажонов" localSheetId="2">#REF!</definedName>
    <definedName name="отажонов">#REF!</definedName>
    <definedName name="ОТМ" localSheetId="2">#REF!</definedName>
    <definedName name="ОТМ">#REF!</definedName>
    <definedName name="отпро" localSheetId="2">#REF!</definedName>
    <definedName name="отпро">#REF!</definedName>
    <definedName name="отработано" localSheetId="2">[0]!_a1z,[0]!_a2z</definedName>
    <definedName name="отработано">[0]!_a1z,[0]!_a2z</definedName>
    <definedName name="отрасль" localSheetId="2">#REF!</definedName>
    <definedName name="отрасль">#REF!</definedName>
    <definedName name="отстав">{#N/A,#N/A,FALSE,"인원";#N/A,#N/A,FALSE,"비용2";#N/A,#N/A,FALSE,"비용1";#N/A,#N/A,FALSE,"비용";#N/A,#N/A,FALSE,"보증2";#N/A,#N/A,FALSE,"보증1";#N/A,#N/A,FALSE,"보증";#N/A,#N/A,FALSE,"손익1";#N/A,#N/A,FALSE,"손익";#N/A,#N/A,FALSE,"부서별매출";#N/A,#N/A,FALSE,"매출"}</definedName>
    <definedName name="отставание" localSheetId="2">[0]!blankmacro1</definedName>
    <definedName name="отставание">[0]!blankmacro1</definedName>
    <definedName name="охирги" localSheetId="2">#REF!</definedName>
    <definedName name="охирги">#REF!</definedName>
    <definedName name="оьтлодламп">{30,140,350,160,"",""}</definedName>
    <definedName name="п">#N/A</definedName>
    <definedName name="П1" localSheetId="2">#REF!</definedName>
    <definedName name="П1">#REF!</definedName>
    <definedName name="П10" localSheetId="2">#REF!</definedName>
    <definedName name="П10">#REF!</definedName>
    <definedName name="П2" localSheetId="2">#REF!</definedName>
    <definedName name="П2">#REF!</definedName>
    <definedName name="П3" localSheetId="2">#REF!</definedName>
    <definedName name="П3">#REF!</definedName>
    <definedName name="П4" localSheetId="2">#REF!</definedName>
    <definedName name="П4">#REF!</definedName>
    <definedName name="П5" localSheetId="2">#REF!</definedName>
    <definedName name="П5">#REF!</definedName>
    <definedName name="П6" localSheetId="2">#REF!</definedName>
    <definedName name="П6">#REF!</definedName>
    <definedName name="п64">[104]ЭЛ!$K$27</definedName>
    <definedName name="П7" localSheetId="2">#REF!</definedName>
    <definedName name="П7">#REF!</definedName>
    <definedName name="П8" localSheetId="2">#REF!</definedName>
    <definedName name="П8">#REF!</definedName>
    <definedName name="П9" localSheetId="2">#REF!</definedName>
    <definedName name="П9">#REF!</definedName>
    <definedName name="па" localSheetId="2">#REF!</definedName>
    <definedName name="па">#REF!</definedName>
    <definedName name="пап" localSheetId="2">#REF!</definedName>
    <definedName name="пап">#REF!</definedName>
    <definedName name="папапа" hidden="1">{#N/A,#N/A,TRUE,"일정"}</definedName>
    <definedName name="Папка">{30,140,350,160,"",""}</definedName>
    <definedName name="пар">'[67]Prog. rost tarifov'!$D$6</definedName>
    <definedName name="пар10">[105]Эл!$Y$16</definedName>
    <definedName name="пар11">[105]Эл!$Z$16</definedName>
    <definedName name="пар12">[105]Эл!$AA$16</definedName>
    <definedName name="пар2">'[67]Prog. rost tarifov'!$E$6</definedName>
    <definedName name="пар3">[105]Эл!$R$16</definedName>
    <definedName name="пар4">[105]Эл!$S$16</definedName>
    <definedName name="пар5">[105]Эл!$T$16</definedName>
    <definedName name="пар6">[105]Эл!$U$16</definedName>
    <definedName name="пар7">[105]Эл!$V$16</definedName>
    <definedName name="пар8">[105]Эл!$W$16</definedName>
    <definedName name="пар9">[105]Эл!$X$16</definedName>
    <definedName name="парапр" localSheetId="2" hidden="1">#REF!</definedName>
    <definedName name="парапр" hidden="1">#REF!</definedName>
    <definedName name="парат" localSheetId="2">#REF!</definedName>
    <definedName name="парат">#REF!</definedName>
    <definedName name="пароопвслв" localSheetId="2" hidden="1">#REF!</definedName>
    <definedName name="пароопвслв" hidden="1">#REF!</definedName>
    <definedName name="парп" localSheetId="2">#REF!</definedName>
    <definedName name="парп">#REF!</definedName>
    <definedName name="пас" localSheetId="2">#REF!</definedName>
    <definedName name="пас">#REF!</definedName>
    <definedName name="паст" localSheetId="2">#REF!</definedName>
    <definedName name="паст">#REF!</definedName>
    <definedName name="пастдаргом" localSheetId="2">#REF!</definedName>
    <definedName name="пастдаргом">#REF!</definedName>
    <definedName name="паур" localSheetId="2">#REF!</definedName>
    <definedName name="паур">#REF!</definedName>
    <definedName name="пах">#N/A</definedName>
    <definedName name="пахта">{30,140,350,160,"",""}</definedName>
    <definedName name="пахта2">{30,140,350,160,"",""}</definedName>
    <definedName name="пахта3">{30,140,350,160,"",""}</definedName>
    <definedName name="паыв" localSheetId="2">#REF!</definedName>
    <definedName name="паыв">#REF!</definedName>
    <definedName name="пдмлд" localSheetId="2">#REF!</definedName>
    <definedName name="пдмлд">#REF!</definedName>
    <definedName name="пе">#N/A</definedName>
    <definedName name="Пенсионный" localSheetId="2">#REF!</definedName>
    <definedName name="Пенсионный">#REF!</definedName>
    <definedName name="ПЕНСИЯ">#N/A</definedName>
    <definedName name="ПересчетЗП" localSheetId="2">#REF!</definedName>
    <definedName name="ПересчетЗП">#REF!</definedName>
    <definedName name="период">1</definedName>
    <definedName name="период_выплат_2" localSheetId="2">#REF!</definedName>
    <definedName name="период_выплат_2">#REF!</definedName>
    <definedName name="печать">#N/A</definedName>
    <definedName name="пж" localSheetId="2">#REF!</definedName>
    <definedName name="пж">#REF!</definedName>
    <definedName name="ПИР" localSheetId="2">#REF!</definedName>
    <definedName name="ПИР">#REF!</definedName>
    <definedName name="ПИРА" localSheetId="2">#REF!</definedName>
    <definedName name="ПИРА">#REF!</definedName>
    <definedName name="ПК" localSheetId="2">[99]ВВОД!#REF!</definedName>
    <definedName name="ПК">[99]ВВОД!#REF!</definedName>
    <definedName name="пкп"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пқвапвпаипавп" localSheetId="2" hidden="1">#REF!</definedName>
    <definedName name="пқвапвпаипавп" hidden="1">#REF!</definedName>
    <definedName name="плаит" localSheetId="2">#REF!</definedName>
    <definedName name="плаит">#REF!</definedName>
    <definedName name="плат" localSheetId="2">#REF!</definedName>
    <definedName name="плат">#REF!</definedName>
    <definedName name="пмрп">DATE(yil,oy,1)</definedName>
    <definedName name="под" localSheetId="2">#REF!</definedName>
    <definedName name="под">#REF!</definedName>
    <definedName name="полат" localSheetId="2">#REF!</definedName>
    <definedName name="полат">#REF!</definedName>
    <definedName name="Полигон" localSheetId="2">#REF!</definedName>
    <definedName name="Полигон">#REF!</definedName>
    <definedName name="полордол">TRUNC((oy-1)/3+1)</definedName>
    <definedName name="попр" localSheetId="2">#REF!</definedName>
    <definedName name="попр">#REF!</definedName>
    <definedName name="пор" localSheetId="2">#REF!</definedName>
    <definedName name="пор">#REF!</definedName>
    <definedName name="посл.вар" localSheetId="2">#REF!</definedName>
    <definedName name="посл.вар">#REF!</definedName>
    <definedName name="пост" localSheetId="2">#REF!</definedName>
    <definedName name="пост">#REF!</definedName>
    <definedName name="поступило">36525</definedName>
    <definedName name="Поток2004" localSheetId="2">#REF!</definedName>
    <definedName name="Поток2004">#REF!</definedName>
    <definedName name="потоки">#N/A</definedName>
    <definedName name="потр" localSheetId="2">#REF!</definedName>
    <definedName name="потр">#REF!</definedName>
    <definedName name="пп"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ппп" localSheetId="2">[0]!дел/1000</definedName>
    <definedName name="ппп">[0]!дел/1000</definedName>
    <definedName name="пппп">#N/A</definedName>
    <definedName name="ппппп">#N/A</definedName>
    <definedName name="пппппп" localSheetId="2">прилож3/1000</definedName>
    <definedName name="пппппп">прилож3/1000</definedName>
    <definedName name="пппр" localSheetId="2">#REF!</definedName>
    <definedName name="пппр">#REF!</definedName>
    <definedName name="ппр">#N/A</definedName>
    <definedName name="пр">#N/A</definedName>
    <definedName name="пр2">'[67]Prog. rost tarifov'!$E$14</definedName>
    <definedName name="право">#N/A</definedName>
    <definedName name="пракераераерт" localSheetId="2" hidden="1">#REF!</definedName>
    <definedName name="пракераераерт" hidden="1">#REF!</definedName>
    <definedName name="Представи2011">#N/A</definedName>
    <definedName name="Прил3" localSheetId="2">[0]!прилож3/1000</definedName>
    <definedName name="Прил3">[0]!прилож3/1000</definedName>
    <definedName name="Прил5" localSheetId="2">дел/1000</definedName>
    <definedName name="Прил5">дел/1000</definedName>
    <definedName name="Прил55" localSheetId="2">[0]!прилож3/1000</definedName>
    <definedName name="Прил55">[0]!прилож3/1000</definedName>
    <definedName name="приложение" localSheetId="2">дел/1000</definedName>
    <definedName name="приложение">дел/1000</definedName>
    <definedName name="Приоритет" localSheetId="2">#REF!</definedName>
    <definedName name="Приоритет">#REF!</definedName>
    <definedName name="ПРИХ">35000</definedName>
    <definedName name="прицеп">'[56]План пр-ва_1'!$A$23:$O$23</definedName>
    <definedName name="прицепк">'[56]План пр-ва_1'!$A$24:$O$24</definedName>
    <definedName name="прлвадп" localSheetId="2" hidden="1">#REF!</definedName>
    <definedName name="прлвадп" hidden="1">#REF!</definedName>
    <definedName name="прло" localSheetId="2">[106]Лист1!#REF!</definedName>
    <definedName name="прло">[106]Лист1!#REF!</definedName>
    <definedName name="прлордлюдл">TRUNC((oy-1)/3+1)</definedName>
    <definedName name="про" localSheetId="2">'[71]уюшмага10,09 холатига'!#REF!</definedName>
    <definedName name="про">'[71]уюшмага10,09 холатига'!#REF!</definedName>
    <definedName name="про1" localSheetId="2">#REF!</definedName>
    <definedName name="про1">#REF!</definedName>
    <definedName name="проба" localSheetId="2" hidden="1">#REF!,#REF!</definedName>
    <definedName name="проба" hidden="1">#REF!,#REF!</definedName>
    <definedName name="Прог">TRUNC(([0]!oy-1)/3+1)</definedName>
    <definedName name="Прогноз" localSheetId="2">#REF!</definedName>
    <definedName name="Прогноз">#REF!</definedName>
    <definedName name="ПРОГНОЗНЫЕ_ПАРАМЕТРЫ_РАСХОДОВ" localSheetId="2">#REF!</definedName>
    <definedName name="ПРОГНОЗНЫЕ_ПАРАМЕТРЫ_РАСХОДОВ">#REF!</definedName>
    <definedName name="программа">TRUNC(([0]!oy-1)/3+1)</definedName>
    <definedName name="прод">#N/A</definedName>
    <definedName name="Произ_газа" localSheetId="2">'[82]Data input'!#REF!</definedName>
    <definedName name="Произ_газа">'[82]Data input'!#REF!</definedName>
    <definedName name="Произ_газаапр" localSheetId="2">'[82]Data input'!#REF!</definedName>
    <definedName name="Произ_газаапр">'[82]Data input'!#REF!</definedName>
    <definedName name="Произ_концентрата" localSheetId="2">'[82]Data input'!#REF!</definedName>
    <definedName name="Произ_концентрата">'[82]Data input'!#REF!</definedName>
    <definedName name="произв_насыпью" localSheetId="2">'[82]Data input'!#REF!</definedName>
    <definedName name="произв_насыпью">'[82]Data input'!#REF!</definedName>
    <definedName name="прок" localSheetId="2">#REF!</definedName>
    <definedName name="прок">#REF!</definedName>
    <definedName name="прокуратура">DATE([0]!yil,[0]!oy,1)</definedName>
    <definedName name="ПРОМ" localSheetId="2" hidden="1">#REF!</definedName>
    <definedName name="ПРОМ" hidden="1">#REF!</definedName>
    <definedName name="пром2">#N/A</definedName>
    <definedName name="ПРОПИСЬ01" localSheetId="2">#REF!</definedName>
    <definedName name="ПРОПИСЬ01">#REF!</definedName>
    <definedName name="ПРОПИСЬ02" localSheetId="2">#REF!</definedName>
    <definedName name="ПРОПИСЬ02">#REF!</definedName>
    <definedName name="ПРОПИСЬ03" localSheetId="2">#REF!</definedName>
    <definedName name="ПРОПИСЬ03">#REF!</definedName>
    <definedName name="ПРОПИСЬ04" localSheetId="2">#REF!</definedName>
    <definedName name="ПРОПИСЬ04">#REF!</definedName>
    <definedName name="ПРОПИСЬ05" localSheetId="2">#REF!</definedName>
    <definedName name="ПРОПИСЬ05">#REF!</definedName>
    <definedName name="ПРОПИСЬ06" localSheetId="2">#REF!</definedName>
    <definedName name="ПРОПИСЬ06">#REF!</definedName>
    <definedName name="ПРОПИСЬ07" localSheetId="2">#REF!</definedName>
    <definedName name="ПРОПИСЬ07">#REF!</definedName>
    <definedName name="ПРОПИСЬ08" localSheetId="2">#REF!</definedName>
    <definedName name="ПРОПИСЬ08">#REF!</definedName>
    <definedName name="ПРОПИСЬ09" localSheetId="2">#REF!</definedName>
    <definedName name="ПРОПИСЬ09">#REF!</definedName>
    <definedName name="ПРОПИСЬ10" localSheetId="2">#REF!</definedName>
    <definedName name="ПРОПИСЬ10">#REF!</definedName>
    <definedName name="ПРОПИСЬ11" localSheetId="2">#REF!</definedName>
    <definedName name="ПРОПИСЬ11">#REF!</definedName>
    <definedName name="ПРОПИСЬ12" localSheetId="2">#REF!</definedName>
    <definedName name="ПРОПИСЬ12">#REF!</definedName>
    <definedName name="ПРОПИСЬ13" localSheetId="2">#REF!</definedName>
    <definedName name="ПРОПИСЬ13">#REF!</definedName>
    <definedName name="ПРОПИСЬ14" localSheetId="2">#REF!</definedName>
    <definedName name="ПРОПИСЬ14">#REF!</definedName>
    <definedName name="ПРОПИСЬ15" localSheetId="2">#REF!</definedName>
    <definedName name="ПРОПИСЬ15">#REF!</definedName>
    <definedName name="ПРОПИСЬ16" localSheetId="2">#REF!</definedName>
    <definedName name="ПРОПИСЬ16">#REF!</definedName>
    <definedName name="ПРОПИСЬ17" localSheetId="2">#REF!</definedName>
    <definedName name="ПРОПИСЬ17">#REF!</definedName>
    <definedName name="ПРОПИСЬ18" localSheetId="2">#REF!</definedName>
    <definedName name="ПРОПИСЬ18">#REF!</definedName>
    <definedName name="ПРОПИСЬ19" localSheetId="2">#REF!</definedName>
    <definedName name="ПРОПИСЬ19">#REF!</definedName>
    <definedName name="ПРОПИСЬ20" localSheetId="2">#REF!</definedName>
    <definedName name="ПРОПИСЬ20">#REF!</definedName>
    <definedName name="просрочка2">#N/A</definedName>
    <definedName name="прост" localSheetId="2">#REF!</definedName>
    <definedName name="прост">#REF!</definedName>
    <definedName name="прото">'[107]63- протокол (4)'!$1:$1048576</definedName>
    <definedName name="проч">TRUNC((oy-1)/3+1)</definedName>
    <definedName name="Прочие" localSheetId="2">#REF!</definedName>
    <definedName name="Прочие">#REF!</definedName>
    <definedName name="прочилаор" localSheetId="2">#REF!</definedName>
    <definedName name="прочилаор">#REF!</definedName>
    <definedName name="прпо">DATE(yil,oy,1)</definedName>
    <definedName name="прпрпр">TRUNC((oy-1)/3+1)</definedName>
    <definedName name="прпрпрпр" localSheetId="2">#REF!</definedName>
    <definedName name="прпрпрпр">#REF!</definedName>
    <definedName name="прпрпрпрпрпрпрпрпрп" hidden="1">{"'Monthly 1997'!$A$3:$S$89"}</definedName>
    <definedName name="прро" localSheetId="2">#REF!</definedName>
    <definedName name="прро">#REF!</definedName>
    <definedName name="псб">#N/A</definedName>
    <definedName name="псх" localSheetId="2">#REF!</definedName>
    <definedName name="псх">#REF!</definedName>
    <definedName name="пт">DATE(yil,oy,1)</definedName>
    <definedName name="пункт">[74]Пункт!$A$1:$B$9</definedName>
    <definedName name="ПФ">[86]ВВОД!$D$7</definedName>
    <definedName name="пшднгшгн">TRUNC((oy-1)/3+1)</definedName>
    <definedName name="р">#N/A</definedName>
    <definedName name="Разряд" localSheetId="2">#REF!</definedName>
    <definedName name="Разряд">#REF!</definedName>
    <definedName name="район">{30,140,350,160,"",""}</definedName>
    <definedName name="Районы1">[71]данные!$A$1</definedName>
    <definedName name="ракпрапр" localSheetId="2">#REF!</definedName>
    <definedName name="ракпрапр">#REF!</definedName>
    <definedName name="рапортбднеорено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рас" localSheetId="2">#REF!</definedName>
    <definedName name="рас">#REF!</definedName>
    <definedName name="рассмотрительная2" localSheetId="2">#REF!</definedName>
    <definedName name="рассмотрительная2">#REF!</definedName>
    <definedName name="РАСХ">0</definedName>
    <definedName name="Расход_2004_Лист1__4__Таблица" localSheetId="2">'[108]По районам'!#REF!,'[108]По районам'!$A$2:$L$16</definedName>
    <definedName name="Расход_2004_Лист1__4__Таблица">'[108]По районам'!#REF!,'[108]По районам'!$A$2:$L$16</definedName>
    <definedName name="Расход_2004_Лист3__2__Таблица" localSheetId="2">#REF!</definedName>
    <definedName name="Расход_2004_Лист3__2__Таблица">#REF!</definedName>
    <definedName name="Расход_2004_Лист3__2__Таблица1" localSheetId="2">#REF!</definedName>
    <definedName name="Расход_2004_Лист3__2__Таблица1">#REF!</definedName>
    <definedName name="Расход_2004_Лист3__2__Таблица2" localSheetId="2">#REF!,#REF!</definedName>
    <definedName name="Расход_2004_Лист3__2__Таблица2">#REF!,#REF!</definedName>
    <definedName name="расходы" localSheetId="2">#REF!</definedName>
    <definedName name="расходы">#REF!</definedName>
    <definedName name="расчет" localSheetId="2">дел/1000</definedName>
    <definedName name="расчет">дел/1000</definedName>
    <definedName name="расчета">36465</definedName>
    <definedName name="Расшиф." localSheetId="2">#REF!</definedName>
    <definedName name="Расшиф.">#REF!</definedName>
    <definedName name="Рахбарга" localSheetId="2">#REF!</definedName>
    <definedName name="Рахбарга">#REF!</definedName>
    <definedName name="Рахбарлар">[109]База!$E$2:$E$5</definedName>
    <definedName name="рваваыапр" localSheetId="2">#REF!</definedName>
    <definedName name="рваваыапр">#REF!</definedName>
    <definedName name="рвапмвава" localSheetId="2">#REF!</definedName>
    <definedName name="рвапмвава">#REF!</definedName>
    <definedName name="рвварвпррп" localSheetId="2">#REF!</definedName>
    <definedName name="рвварвпррп">#REF!</definedName>
    <definedName name="ре" localSheetId="2">#REF!</definedName>
    <definedName name="ре">#REF!</definedName>
    <definedName name="реалп" localSheetId="2">#REF!</definedName>
    <definedName name="реалп">#REF!</definedName>
    <definedName name="рег">[110]Лист3!$C$21:$D$36</definedName>
    <definedName name="рег_1" localSheetId="2">#REF!</definedName>
    <definedName name="рег_1">#REF!</definedName>
    <definedName name="рег_2" localSheetId="2">#REF!</definedName>
    <definedName name="рег_2">#REF!</definedName>
    <definedName name="рег1">[111]Лист2!$A$1:$B$17</definedName>
    <definedName name="рег2" localSheetId="2">#REF!</definedName>
    <definedName name="рег2">#REF!</definedName>
    <definedName name="рег22222" localSheetId="2">#REF!</definedName>
    <definedName name="рег22222">#REF!</definedName>
    <definedName name="рег5" localSheetId="2">#REF!</definedName>
    <definedName name="рег5">#REF!</definedName>
    <definedName name="регион">[112]Список!$A$1:$C$16</definedName>
    <definedName name="режа">{30,140,350,160,"",""}</definedName>
    <definedName name="Рек" localSheetId="2">#REF!</definedName>
    <definedName name="Рек">#REF!</definedName>
    <definedName name="рек.эс" localSheetId="2">#REF!</definedName>
    <definedName name="рек.эс">#REF!</definedName>
    <definedName name="_xlnm.Recorder" localSheetId="2">#REF!</definedName>
    <definedName name="_xlnm.Recorder">#REF!</definedName>
    <definedName name="рес">TRUNC((oy-1)/3+1)</definedName>
    <definedName name="респ">TRUNC((oy-1)/3+1)</definedName>
    <definedName name="рл">#N/A</definedName>
    <definedName name="рлжлджролд">TRUNC((oy-1)/3+1)</definedName>
    <definedName name="рлр">TRUNC(([0]!oy-1)/3+1)</definedName>
    <definedName name="ро">#N/A</definedName>
    <definedName name="ро1">TRUNC(([0]!oy-1)/3+1)</definedName>
    <definedName name="робюлюб">TRUNC((oy-1)/3+1)</definedName>
    <definedName name="розжзщ">TRUNC((oy-1)/3+1)</definedName>
    <definedName name="рол" localSheetId="2">#REF!</definedName>
    <definedName name="рол">#REF!</definedName>
    <definedName name="ролбрп">TRUNC((oy-1)/3+1)</definedName>
    <definedName name="ролдгнш">TRUNC((oy-1)/3+1)</definedName>
    <definedName name="ролдорбд">TRUNC((oy-1)/3+1)</definedName>
    <definedName name="ролр">TRUNC((oy-1)/3+1)</definedName>
    <definedName name="роол" localSheetId="2">#REF!</definedName>
    <definedName name="роол">#REF!</definedName>
    <definedName name="роопропроп">TRUNC((oy-1)/3+1)</definedName>
    <definedName name="ропо">{30,140,350,160,"",""}</definedName>
    <definedName name="ропопролегл">TRUNC((oy-1)/3+1)</definedName>
    <definedName name="ропропро">TRUNC((oy-1)/3+1)</definedName>
    <definedName name="ропропрп" hidden="1">"C:\Windows\Рабочий стол\ПК-17-2002\Шурчи.xls"</definedName>
    <definedName name="роро" localSheetId="2">#REF!</definedName>
    <definedName name="роро">#REF!</definedName>
    <definedName name="роророрпорпо">DATE([0]!yil,[0]!oy,1)</definedName>
    <definedName name="рорпрр">{30,140,350,160,"",""}</definedName>
    <definedName name="рорро" hidden="1">{#N/A,#N/A,FALSE,"BODY"}</definedName>
    <definedName name="рошгргш" localSheetId="2">#REF!</definedName>
    <definedName name="рошгргш">#REF!</definedName>
    <definedName name="рпаврпаравравр" localSheetId="2">#REF!</definedName>
    <definedName name="рпаврпаравравр">#REF!</definedName>
    <definedName name="рпвр" localSheetId="2">#REF!</definedName>
    <definedName name="рпвр">#REF!</definedName>
    <definedName name="рпо" localSheetId="2">#REF!</definedName>
    <definedName name="рпо">#REF!</definedName>
    <definedName name="рподлоол">TRUNC((oy-1)/3+1)</definedName>
    <definedName name="рполпролпол" localSheetId="2">#REF!</definedName>
    <definedName name="рполпролпол">#REF!</definedName>
    <definedName name="рпр" localSheetId="2">#REF!</definedName>
    <definedName name="рпр">#REF!</definedName>
    <definedName name="рпра">[113]Date!$F$5:$G$20</definedName>
    <definedName name="РПРПРРПР" localSheetId="2">#REF!</definedName>
    <definedName name="РПРПРРПР">#REF!</definedName>
    <definedName name="рпт">TRUNC((oy-1)/3+1)</definedName>
    <definedName name="рр">{30,140,350,160,"",""}</definedName>
    <definedName name="ррпррапр">{30,140,350,160,"",""}</definedName>
    <definedName name="ррр" localSheetId="2">#REF!</definedName>
    <definedName name="ррр">#REF!</definedName>
    <definedName name="рррррр" localSheetId="2">[0]!дел/1000</definedName>
    <definedName name="рррррр">[0]!дел/1000</definedName>
    <definedName name="ррррррррррр" localSheetId="2">прилож3/1000</definedName>
    <definedName name="ррррррррррр">прилож3/1000</definedName>
    <definedName name="РСЦ" localSheetId="2">#REF!</definedName>
    <definedName name="РСЦ">#REF!</definedName>
    <definedName name="ртлортлд" localSheetId="2">#REF!</definedName>
    <definedName name="ртлортлд">#REF!</definedName>
    <definedName name="рукд" localSheetId="2">#REF!</definedName>
    <definedName name="рукд">#REF!</definedName>
    <definedName name="рукс" localSheetId="2">#REF!</definedName>
    <definedName name="рукс">#REF!</definedName>
    <definedName name="рус" localSheetId="2">#REF!</definedName>
    <definedName name="рус">#REF!</definedName>
    <definedName name="рфььук" localSheetId="2">дел/1000</definedName>
    <definedName name="рфььук">дел/1000</definedName>
    <definedName name="ршўроўолўзозўшо">{30,140,350,160,"",""}</definedName>
    <definedName name="рыва" localSheetId="2">#REF!</definedName>
    <definedName name="рыва">#REF!</definedName>
    <definedName name="рывр" localSheetId="2">#REF!</definedName>
    <definedName name="рывр">#REF!</definedName>
    <definedName name="с">#N/A</definedName>
    <definedName name="С29" localSheetId="2">#REF!</definedName>
    <definedName name="С29">#REF!</definedName>
    <definedName name="С3" localSheetId="2">#REF!</definedName>
    <definedName name="С3">#REF!</definedName>
    <definedName name="с519" localSheetId="2">#REF!</definedName>
    <definedName name="с519">#REF!</definedName>
    <definedName name="с52" localSheetId="2">#REF!</definedName>
    <definedName name="с52">#REF!</definedName>
    <definedName name="с53" localSheetId="2">#REF!</definedName>
    <definedName name="с53">#REF!</definedName>
    <definedName name="с571">'[114](100%) (прав долл США)'!$F$580</definedName>
    <definedName name="с86" localSheetId="2">#REF!</definedName>
    <definedName name="с86">#REF!</definedName>
    <definedName name="сааа" localSheetId="2">[30]Структура!#REF!</definedName>
    <definedName name="сааа">[30]Структура!#REF!</definedName>
    <definedName name="сам">{30,140,350,160,"",""}</definedName>
    <definedName name="Самарканд" localSheetId="2">#REF!</definedName>
    <definedName name="Самарканд">#REF!</definedName>
    <definedName name="Самигову" localSheetId="2">#REF!</definedName>
    <definedName name="Самигову">#REF!</definedName>
    <definedName name="Санжар">{30,140,350,160,"",""}</definedName>
    <definedName name="сардор" localSheetId="2">#REF!</definedName>
    <definedName name="сардор">#REF!</definedName>
    <definedName name="сб" localSheetId="2">#REF!</definedName>
    <definedName name="сб">#REF!</definedName>
    <definedName name="Св" localSheetId="2">дел/1000</definedName>
    <definedName name="Св">дел/1000</definedName>
    <definedName name="свод" localSheetId="2">#REF!,#REF!,#REF!</definedName>
    <definedName name="свод">#REF!,#REF!,#REF!</definedName>
    <definedName name="свод_кор" localSheetId="2">дел/1000</definedName>
    <definedName name="свод_кор">дел/1000</definedName>
    <definedName name="своддд" localSheetId="2">#REF!</definedName>
    <definedName name="своддд">#REF!</definedName>
    <definedName name="сводка">{30,140,350,160,"",""}</definedName>
    <definedName name="Сводни" hidden="1">{#N/A,#N/A,TRUE,"일정"}</definedName>
    <definedName name="сводный" localSheetId="2">#REF!</definedName>
    <definedName name="сводный">#REF!</definedName>
    <definedName name="свока" localSheetId="2">#REF!</definedName>
    <definedName name="свока">#REF!</definedName>
    <definedName name="СВП" localSheetId="2">#REF!</definedName>
    <definedName name="СВП">#REF!</definedName>
    <definedName name="связь" localSheetId="2">#REF!</definedName>
    <definedName name="связь">#REF!</definedName>
    <definedName name="себестоимость_внут.рын._долл" localSheetId="2">#REF!</definedName>
    <definedName name="себестоимость_внут.рын._долл">#REF!</definedName>
    <definedName name="себестоимость_внут.рын._сум" localSheetId="2">#REF!</definedName>
    <definedName name="себестоимость_внут.рын._сум">#REF!</definedName>
    <definedName name="себестоимость_экспорт_долл" localSheetId="2">#REF!</definedName>
    <definedName name="себестоимость_экспорт_долл">#REF!</definedName>
    <definedName name="себестоимость_экспорт_сум" localSheetId="2">#REF!</definedName>
    <definedName name="себестоимость_экспорт_сум">#REF!</definedName>
    <definedName name="себестоимость2" localSheetId="2">#REF!</definedName>
    <definedName name="себестоимость2">#REF!</definedName>
    <definedName name="сел">{30,140,350,160,"",""}</definedName>
    <definedName name="Сельхоз">#N/A</definedName>
    <definedName name="сен" localSheetId="2">#REF!</definedName>
    <definedName name="сен">#REF!</definedName>
    <definedName name="Сентябрь" localSheetId="2">#REF!</definedName>
    <definedName name="Сентябрь">#REF!</definedName>
    <definedName name="сера">'[67]Prog. rost tarifov'!$D$21</definedName>
    <definedName name="сера2">'[67]Prog. rost tarifov'!$E$21</definedName>
    <definedName name="Сирдарё" localSheetId="2">#REF!</definedName>
    <definedName name="Сирдарё">#REF!</definedName>
    <definedName name="Скважин" localSheetId="2">#REF!</definedName>
    <definedName name="Скважин">#REF!</definedName>
    <definedName name="сл" localSheetId="2">#REF!</definedName>
    <definedName name="сл">#REF!</definedName>
    <definedName name="см">TRUNC((oy-1)/3+1)</definedName>
    <definedName name="смавввсмсм">{30,140,350,160,"",""}</definedName>
    <definedName name="сметка" localSheetId="2">#REF!</definedName>
    <definedName name="сметка">#REF!</definedName>
    <definedName name="смимими">{30,140,350,160,"",""}</definedName>
    <definedName name="сокр">#N/A</definedName>
    <definedName name="сом" localSheetId="2">#REF!</definedName>
    <definedName name="сом">#REF!</definedName>
    <definedName name="сопос" localSheetId="2">#REF!</definedName>
    <definedName name="сопос">#REF!</definedName>
    <definedName name="сохалар" localSheetId="2" hidden="1">#REF!</definedName>
    <definedName name="сохалар" hidden="1">#REF!</definedName>
    <definedName name="соц" localSheetId="2">#REF!</definedName>
    <definedName name="соц">#REF!</definedName>
    <definedName name="СоцСтрах" localSheetId="2">#REF!</definedName>
    <definedName name="СоцСтрах">#REF!</definedName>
    <definedName name="соьро">TRUNC((oy-1)/3+1)</definedName>
    <definedName name="СП" localSheetId="2">#REF!</definedName>
    <definedName name="СП">#REF!</definedName>
    <definedName name="спирт">#N/A</definedName>
    <definedName name="спн" localSheetId="2">#REF!</definedName>
    <definedName name="спн">#REF!</definedName>
    <definedName name="Спорт" localSheetId="2">#REF!</definedName>
    <definedName name="Спорт">#REF!</definedName>
    <definedName name="Спортлар" localSheetId="2">#REF!</definedName>
    <definedName name="Спортлар">#REF!</definedName>
    <definedName name="справочник" localSheetId="2">#REF!</definedName>
    <definedName name="справочник">#REF!</definedName>
    <definedName name="ср" localSheetId="2">#REF!</definedName>
    <definedName name="ср">#REF!</definedName>
    <definedName name="сравнение" localSheetId="2">#REF!</definedName>
    <definedName name="сравнение">#REF!</definedName>
    <definedName name="Срок" localSheetId="2">#REF!</definedName>
    <definedName name="Срок">#REF!</definedName>
    <definedName name="Срок_Проекта">[115]Исходные1!$B$6</definedName>
    <definedName name="срочно">#N/A</definedName>
    <definedName name="срропар">TRUNC((oy-1)/3+1)</definedName>
    <definedName name="Сртук_ДАгр">#N/A</definedName>
    <definedName name="сс" localSheetId="2">#REF!</definedName>
    <definedName name="сс">#REF!</definedName>
    <definedName name="сс1" hidden="1">{"'Monthly 1997'!$A$3:$S$89"}</definedName>
    <definedName name="сс2" hidden="1">{"'Monthly 1997'!$A$3:$S$89"}</definedName>
    <definedName name="ссв" localSheetId="2">#REF!</definedName>
    <definedName name="ссв">#REF!</definedName>
    <definedName name="ссмсмва">{30,140,350,160,"",""}</definedName>
    <definedName name="ссмсчисисисим">{30,140,350,160,"",""}</definedName>
    <definedName name="ССППП" localSheetId="2">#REF!</definedName>
    <definedName name="ССППП">#REF!</definedName>
    <definedName name="ссс" localSheetId="2">#REF!</definedName>
    <definedName name="ссс">#REF!</definedName>
    <definedName name="сссс" localSheetId="2">[0]!_a1z,[0]!_a2z</definedName>
    <definedName name="сссс">[0]!_a1z,[0]!_a2z</definedName>
    <definedName name="ст" localSheetId="2">#REF!</definedName>
    <definedName name="ст">#REF!</definedName>
    <definedName name="ставка.есп">[73]исходные!$C$37</definedName>
    <definedName name="ставка.ндс">[73]исходные!$C$44</definedName>
    <definedName name="ставка_05_2_1" localSheetId="2">#REF!</definedName>
    <definedName name="ставка_05_2_1">#REF!</definedName>
    <definedName name="ставка_05_2_10" localSheetId="2">#REF!</definedName>
    <definedName name="ставка_05_2_10">#REF!</definedName>
    <definedName name="ставка_05_2_2" localSheetId="2">#REF!</definedName>
    <definedName name="ставка_05_2_2">#REF!</definedName>
    <definedName name="ставка_05_2_3" localSheetId="2">#REF!</definedName>
    <definedName name="ставка_05_2_3">#REF!</definedName>
    <definedName name="ставка_05_2_4" localSheetId="2">#REF!</definedName>
    <definedName name="ставка_05_2_4">#REF!</definedName>
    <definedName name="ставка_05_2_5" localSheetId="2">#REF!</definedName>
    <definedName name="ставка_05_2_5">#REF!</definedName>
    <definedName name="ставка_05_2_6" localSheetId="2">#REF!</definedName>
    <definedName name="ставка_05_2_6">#REF!</definedName>
    <definedName name="ставка_05_2_7" localSheetId="2">#REF!</definedName>
    <definedName name="ставка_05_2_7">#REF!</definedName>
    <definedName name="ставка_05_2_8" localSheetId="2">#REF!</definedName>
    <definedName name="ставка_05_2_8">#REF!</definedName>
    <definedName name="ставка_05_2_9" localSheetId="2">#REF!</definedName>
    <definedName name="ставка_05_2_9">#REF!</definedName>
    <definedName name="ставка_05_3_1" localSheetId="2">#REF!</definedName>
    <definedName name="ставка_05_3_1">#REF!</definedName>
    <definedName name="ставка_05_3_10" localSheetId="2">#REF!</definedName>
    <definedName name="ставка_05_3_10">#REF!</definedName>
    <definedName name="ставка_05_3_2" localSheetId="2">#REF!</definedName>
    <definedName name="ставка_05_3_2">#REF!</definedName>
    <definedName name="ставка_05_3_3" localSheetId="2">#REF!</definedName>
    <definedName name="ставка_05_3_3">#REF!</definedName>
    <definedName name="ставка_05_3_4" localSheetId="2">#REF!</definedName>
    <definedName name="ставка_05_3_4">#REF!</definedName>
    <definedName name="ставка_05_3_5" localSheetId="2">#REF!</definedName>
    <definedName name="ставка_05_3_5">#REF!</definedName>
    <definedName name="ставка_05_3_6" localSheetId="2">#REF!</definedName>
    <definedName name="ставка_05_3_6">#REF!</definedName>
    <definedName name="ставка_05_3_7" localSheetId="2">#REF!</definedName>
    <definedName name="ставка_05_3_7">#REF!</definedName>
    <definedName name="ставка_05_3_8" localSheetId="2">#REF!</definedName>
    <definedName name="ставка_05_3_8">#REF!</definedName>
    <definedName name="ставка_05_3_9" localSheetId="2">#REF!</definedName>
    <definedName name="ставка_05_3_9">#REF!</definedName>
    <definedName name="ставка_06_2_1" localSheetId="2">#REF!</definedName>
    <definedName name="ставка_06_2_1">#REF!</definedName>
    <definedName name="ставка_06_2_10" localSheetId="2">#REF!</definedName>
    <definedName name="ставка_06_2_10">#REF!</definedName>
    <definedName name="ставка_06_2_2" localSheetId="2">#REF!</definedName>
    <definedName name="ставка_06_2_2">#REF!</definedName>
    <definedName name="ставка_06_2_3" localSheetId="2">#REF!</definedName>
    <definedName name="ставка_06_2_3">#REF!</definedName>
    <definedName name="ставка_06_2_4" localSheetId="2">#REF!</definedName>
    <definedName name="ставка_06_2_4">#REF!</definedName>
    <definedName name="ставка_06_2_5" localSheetId="2">#REF!</definedName>
    <definedName name="ставка_06_2_5">#REF!</definedName>
    <definedName name="ставка_06_2_6" localSheetId="2">#REF!</definedName>
    <definedName name="ставка_06_2_6">#REF!</definedName>
    <definedName name="ставка_06_2_7" localSheetId="2">#REF!</definedName>
    <definedName name="ставка_06_2_7">#REF!</definedName>
    <definedName name="ставка_06_2_8" localSheetId="2">#REF!</definedName>
    <definedName name="ставка_06_2_8">#REF!</definedName>
    <definedName name="ставка_06_2_9" localSheetId="2">#REF!</definedName>
    <definedName name="ставка_06_2_9">#REF!</definedName>
    <definedName name="ставка_06_3_1" localSheetId="2">#REF!</definedName>
    <definedName name="ставка_06_3_1">#REF!</definedName>
    <definedName name="ставка_06_3_10" localSheetId="2">#REF!</definedName>
    <definedName name="ставка_06_3_10">#REF!</definedName>
    <definedName name="ставка_06_3_2" localSheetId="2">#REF!</definedName>
    <definedName name="ставка_06_3_2">#REF!</definedName>
    <definedName name="ставка_06_3_3" localSheetId="2">#REF!</definedName>
    <definedName name="ставка_06_3_3">#REF!</definedName>
    <definedName name="ставка_06_3_4" localSheetId="2">#REF!</definedName>
    <definedName name="ставка_06_3_4">#REF!</definedName>
    <definedName name="ставка_06_3_5" localSheetId="2">#REF!</definedName>
    <definedName name="ставка_06_3_5">#REF!</definedName>
    <definedName name="ставка_06_3_6" localSheetId="2">#REF!</definedName>
    <definedName name="ставка_06_3_6">#REF!</definedName>
    <definedName name="ставка_06_3_7" localSheetId="2">#REF!</definedName>
    <definedName name="ставка_06_3_7">#REF!</definedName>
    <definedName name="ставка_06_3_8" localSheetId="2">#REF!</definedName>
    <definedName name="ставка_06_3_8">#REF!</definedName>
    <definedName name="ставка_06_3_9" localSheetId="2">#REF!</definedName>
    <definedName name="ставка_06_3_9">#REF!</definedName>
    <definedName name="ставка_07_2_1" localSheetId="2">#REF!</definedName>
    <definedName name="ставка_07_2_1">#REF!</definedName>
    <definedName name="ставка_07_2_10" localSheetId="2">#REF!</definedName>
    <definedName name="ставка_07_2_10">#REF!</definedName>
    <definedName name="ставка_07_2_2" localSheetId="2">#REF!</definedName>
    <definedName name="ставка_07_2_2">#REF!</definedName>
    <definedName name="ставка_07_2_3" localSheetId="2">#REF!</definedName>
    <definedName name="ставка_07_2_3">#REF!</definedName>
    <definedName name="ставка_07_2_4" localSheetId="2">#REF!</definedName>
    <definedName name="ставка_07_2_4">#REF!</definedName>
    <definedName name="ставка_07_2_5" localSheetId="2">#REF!</definedName>
    <definedName name="ставка_07_2_5">#REF!</definedName>
    <definedName name="ставка_07_2_6" localSheetId="2">#REF!</definedName>
    <definedName name="ставка_07_2_6">#REF!</definedName>
    <definedName name="ставка_07_2_7" localSheetId="2">#REF!</definedName>
    <definedName name="ставка_07_2_7">#REF!</definedName>
    <definedName name="ставка_07_2_8" localSheetId="2">#REF!</definedName>
    <definedName name="ставка_07_2_8">#REF!</definedName>
    <definedName name="ставка_07_2_9" localSheetId="2">#REF!</definedName>
    <definedName name="ставка_07_2_9">#REF!</definedName>
    <definedName name="ставка_07_3_1" localSheetId="2">#REF!</definedName>
    <definedName name="ставка_07_3_1">#REF!</definedName>
    <definedName name="ставка_07_3_10" localSheetId="2">#REF!</definedName>
    <definedName name="ставка_07_3_10">#REF!</definedName>
    <definedName name="ставка_07_3_2" localSheetId="2">#REF!</definedName>
    <definedName name="ставка_07_3_2">#REF!</definedName>
    <definedName name="ставка_07_3_3" localSheetId="2">#REF!</definedName>
    <definedName name="ставка_07_3_3">#REF!</definedName>
    <definedName name="ставка_07_3_4" localSheetId="2">#REF!</definedName>
    <definedName name="ставка_07_3_4">#REF!</definedName>
    <definedName name="ставка_07_3_5" localSheetId="2">#REF!</definedName>
    <definedName name="ставка_07_3_5">#REF!</definedName>
    <definedName name="ставка_07_3_6" localSheetId="2">#REF!</definedName>
    <definedName name="ставка_07_3_6">#REF!</definedName>
    <definedName name="ставка_07_3_7" localSheetId="2">#REF!</definedName>
    <definedName name="ставка_07_3_7">#REF!</definedName>
    <definedName name="ставка_07_3_8" localSheetId="2">#REF!</definedName>
    <definedName name="ставка_07_3_8">#REF!</definedName>
    <definedName name="ставка_07_3_9" localSheetId="2">#REF!</definedName>
    <definedName name="ставка_07_3_9">#REF!</definedName>
    <definedName name="Ставки2011">#N/A</definedName>
    <definedName name="сто" localSheetId="2">#REF!</definedName>
    <definedName name="сто">#REF!</definedName>
    <definedName name="сто1" localSheetId="2">#REF!</definedName>
    <definedName name="сто1">#REF!</definedName>
    <definedName name="стоимость">43508</definedName>
    <definedName name="Столб" localSheetId="2">[30]Структура!#REF!</definedName>
    <definedName name="Столб">[30]Структура!#REF!</definedName>
    <definedName name="стр.1">[116]Пр1э!$G$11</definedName>
    <definedName name="стр.2">[116]Пр1э!$G$38</definedName>
    <definedName name="страхов" localSheetId="2">#REF!</definedName>
    <definedName name="страхов">#REF!</definedName>
    <definedName name="сув">{30,140,350,160,"",""}</definedName>
    <definedName name="сувД" localSheetId="2">#REF!</definedName>
    <definedName name="сувД">#REF!</definedName>
    <definedName name="сугор">{30,140,350,160,"",""}</definedName>
    <definedName name="сугориш">{30,140,350,160,"",""}</definedName>
    <definedName name="сул" localSheetId="2">'[100]Prog. rost tarifov'!#REF!</definedName>
    <definedName name="сул">'[100]Prog. rost tarifov'!#REF!</definedName>
    <definedName name="сўм" localSheetId="2">#REF!</definedName>
    <definedName name="сўм">#REF!</definedName>
    <definedName name="СУММА01">'[117] ОблУНО'!$P$67</definedName>
    <definedName name="СУММА02">'[117] ОблУНО'!$P$33</definedName>
    <definedName name="СУММА03">'[117] ОблУНО (1)'!$P$25</definedName>
    <definedName name="СУММА04">'[117] ОблУНО (1)'!$P$70</definedName>
    <definedName name="СУММА05">[117]Спорт!$P$57</definedName>
    <definedName name="СУММА06">'[117]ПТО '!$P$23</definedName>
    <definedName name="СУММА07">'[117]ПТО '!$P$57</definedName>
    <definedName name="СУММА08">'[117]Урганч Муз'!$P$22</definedName>
    <definedName name="СУММА09">'[117]Урганч Муз'!$P$55</definedName>
    <definedName name="СУММА10">[117]ОблИУУ!$P$56</definedName>
    <definedName name="Сурхандарья" localSheetId="2">#REF!</definedName>
    <definedName name="Сурхандарья">#REF!</definedName>
    <definedName name="сурхон" localSheetId="2">#REF!</definedName>
    <definedName name="сурхон">#REF!</definedName>
    <definedName name="Сурхондарё" localSheetId="2">#REF!</definedName>
    <definedName name="Сурхондарё">#REF!</definedName>
    <definedName name="Сфакторы">TRUNC((oy-1)/3+1)</definedName>
    <definedName name="сФЙЧВФвчыфсч">{30,140,350,160,"",""}</definedName>
    <definedName name="схоз" localSheetId="2">#REF!</definedName>
    <definedName name="схоз">#REF!</definedName>
    <definedName name="сч" localSheetId="2">#REF!</definedName>
    <definedName name="сч">#REF!</definedName>
    <definedName name="считас">TRUNC((oy-1)/3+1)</definedName>
    <definedName name="счмипсмти">{30,140,350,160,"",""}</definedName>
    <definedName name="сша">[86]ВВОД!$D$11</definedName>
    <definedName name="Сырдарья" localSheetId="2">#REF!</definedName>
    <definedName name="Сырдарья">#REF!</definedName>
    <definedName name="Сырье" localSheetId="2">#REF!</definedName>
    <definedName name="Сырье">#REF!</definedName>
    <definedName name="т" localSheetId="2">[0]!_a1z,[0]!_a2z</definedName>
    <definedName name="т">[0]!_a1z,[0]!_a2z</definedName>
    <definedName name="тааа" localSheetId="2">#REF!</definedName>
    <definedName name="тааа">#REF!</definedName>
    <definedName name="табл001" localSheetId="2">#REF!</definedName>
    <definedName name="табл001">#REF!</definedName>
    <definedName name="табл002" localSheetId="2">#REF!</definedName>
    <definedName name="табл002">#REF!</definedName>
    <definedName name="табл003" localSheetId="2">#REF!</definedName>
    <definedName name="табл003">#REF!</definedName>
    <definedName name="таблица1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таксимот" localSheetId="2">#REF!</definedName>
    <definedName name="таксимот">#REF!</definedName>
    <definedName name="тал" localSheetId="2">#REF!</definedName>
    <definedName name="тал">#REF!</definedName>
    <definedName name="талаб">TRUNC(([0]!oy-1)/3+1)</definedName>
    <definedName name="тара">{30,140,350,160,"",""}</definedName>
    <definedName name="тахлил">{30,140,350,160,"",""}</definedName>
    <definedName name="Таш.область" localSheetId="2">#REF!</definedName>
    <definedName name="Таш.область">#REF!</definedName>
    <definedName name="Ташкент" localSheetId="2">#REF!</definedName>
    <definedName name="Ташкент">#REF!</definedName>
    <definedName name="Ташкилий_чора_тадбирлар__номи_ва_ишлаб_чиўариладиганг_маҳсулот" localSheetId="2">#REF!</definedName>
    <definedName name="Ташкилий_чора_тадбирлар__номи_ва_ишлаб_чиўариладиганг_маҳсулот">#REF!</definedName>
    <definedName name="тб" localSheetId="2">#REF!</definedName>
    <definedName name="тб">#REF!</definedName>
    <definedName name="тб5" localSheetId="2">#REF!</definedName>
    <definedName name="тб5">#REF!</definedName>
    <definedName name="ТекПерес" localSheetId="2">#REF!</definedName>
    <definedName name="ТекПерес">#REF!</definedName>
    <definedName name="темур" localSheetId="2">#REF!</definedName>
    <definedName name="темур">#REF!</definedName>
    <definedName name="Термиз_шаҳри" localSheetId="2">#REF!</definedName>
    <definedName name="Термиз_шаҳри">#REF!</definedName>
    <definedName name="ТермоКузов35" localSheetId="2">#REF!</definedName>
    <definedName name="ТермоКузов35">#REF!</definedName>
    <definedName name="Территории" localSheetId="2">#REF!</definedName>
    <definedName name="Территории">#REF!</definedName>
    <definedName name="ти">{30,140,350,160,"",""}</definedName>
    <definedName name="тмвюқт"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ТНВЭД" localSheetId="2">#REF!</definedName>
    <definedName name="ТНВЭД">#REF!</definedName>
    <definedName name="тов">#N/A</definedName>
    <definedName name="Товар" localSheetId="2">#REF!</definedName>
    <definedName name="Товар">#REF!</definedName>
    <definedName name="тога" localSheetId="2">#REF!</definedName>
    <definedName name="тога">#REF!</definedName>
    <definedName name="Тош3" localSheetId="2">#REF!</definedName>
    <definedName name="Тош3">#REF!</definedName>
    <definedName name="Тошкент" localSheetId="2">#REF!</definedName>
    <definedName name="Тошкент">#REF!</definedName>
    <definedName name="тпатрпартпа" localSheetId="2">#REF!</definedName>
    <definedName name="тпатрпартпа">#REF!</definedName>
    <definedName name="Тр" localSheetId="2">[99]ВВОД!#REF!</definedName>
    <definedName name="Тр">[99]ВВОД!#REF!</definedName>
    <definedName name="трактор_8010">'[56]План пр-ва_1'!$A$11:$O$11</definedName>
    <definedName name="трактор_8010к">'[56]План пр-ва_1'!$A$12:$O$12</definedName>
    <definedName name="трактор_8011">'[56]План пр-ва_1'!$A$14:$O$14</definedName>
    <definedName name="трактор_8011к">'[56]План пр-ва_1'!$A$15:$O$15</definedName>
    <definedName name="трактор_810">'[56]План пр-ва_1'!$A$17:$O$17</definedName>
    <definedName name="трактор_810к">'[56]План пр-ва_1'!$A$18:$O$18</definedName>
    <definedName name="трактор_820">'[56]План пр-ва_1'!$A$20:$O$20</definedName>
    <definedName name="трактор_820к">'[56]План пр-ва_1'!$A$21:$O$21</definedName>
    <definedName name="тран" localSheetId="2">#REF!</definedName>
    <definedName name="тран">#REF!</definedName>
    <definedName name="транспоовооов" localSheetId="2" hidden="1">#REF!</definedName>
    <definedName name="транспоовооов" hidden="1">#REF!</definedName>
    <definedName name="труд" localSheetId="2">#REF!</definedName>
    <definedName name="труд">#REF!</definedName>
    <definedName name="тс" localSheetId="2">#REF!</definedName>
    <definedName name="тс">#REF!</definedName>
    <definedName name="тсф" localSheetId="2">#REF!</definedName>
    <definedName name="тсф">#REF!</definedName>
    <definedName name="тт" hidden="1">{#N/A,#N/A,FALSE,"인원";#N/A,#N/A,FALSE,"비용2";#N/A,#N/A,FALSE,"비용1";#N/A,#N/A,FALSE,"비용";#N/A,#N/A,FALSE,"보증2";#N/A,#N/A,FALSE,"보증1";#N/A,#N/A,FALSE,"보증";#N/A,#N/A,FALSE,"손익1";#N/A,#N/A,FALSE,"손익";#N/A,#N/A,FALSE,"부서별매출";#N/A,#N/A,FALSE,"매출"}</definedName>
    <definedName name="ттт" localSheetId="2">#REF!</definedName>
    <definedName name="ттт">#REF!</definedName>
    <definedName name="тттт" localSheetId="2">[0]!дел/1000</definedName>
    <definedName name="тттт">[0]!дел/1000</definedName>
    <definedName name="тттттт" localSheetId="2">[0]!_a1z,[0]!_a2z</definedName>
    <definedName name="тттттт">[0]!_a1z,[0]!_a2z</definedName>
    <definedName name="ттттттттттттттттттттттт">TRUNC(([0]!oy-1)/3+1)</definedName>
    <definedName name="тугри">#N/A</definedName>
    <definedName name="туксон" localSheetId="2">#REF!</definedName>
    <definedName name="туксон">#REF!</definedName>
    <definedName name="ТУЛОВ">TRUNC(([0]!oy-1)/3+1)</definedName>
    <definedName name="туман" localSheetId="2">#REF!</definedName>
    <definedName name="туман">#REF!</definedName>
    <definedName name="тураев" localSheetId="2">#REF!</definedName>
    <definedName name="тураев">#REF!</definedName>
    <definedName name="турсунов" localSheetId="2">#REF!</definedName>
    <definedName name="турсунов">#REF!</definedName>
    <definedName name="тушум.">#N/A</definedName>
    <definedName name="тьютьб">TRUNC((oy-1)/3+1)</definedName>
    <definedName name="Ћ__ЂЃ_Ѓ_Џ_ОЂ__" localSheetId="2">#REF!</definedName>
    <definedName name="Ћ__ЂЃ_Ѓ_Џ_ОЂ__">#REF!</definedName>
    <definedName name="у" localSheetId="2">#REF!</definedName>
    <definedName name="у">#REF!</definedName>
    <definedName name="у4уа" localSheetId="2">#REF!</definedName>
    <definedName name="у4уа">#REF!</definedName>
    <definedName name="уааува" localSheetId="2">#REF!</definedName>
    <definedName name="уааува">#REF!</definedName>
    <definedName name="уад" localSheetId="2">#REF!</definedName>
    <definedName name="уад">#REF!</definedName>
    <definedName name="уапукпаа">{30,140,350,160,"",""}</definedName>
    <definedName name="уас" localSheetId="2">#REF!</definedName>
    <definedName name="уас">#REF!</definedName>
    <definedName name="уаук" localSheetId="2">#REF!</definedName>
    <definedName name="уаук">#REF!</definedName>
    <definedName name="ув" localSheetId="2">#REF!</definedName>
    <definedName name="ув">#REF!</definedName>
    <definedName name="уВс" localSheetId="2">#REF!</definedName>
    <definedName name="уВс">#REF!</definedName>
    <definedName name="уг" localSheetId="2">#REF!</definedName>
    <definedName name="уг">#REF!</definedName>
    <definedName name="уеке" localSheetId="2">#REF!</definedName>
    <definedName name="уеке">#REF!</definedName>
    <definedName name="уекуегу" localSheetId="2">#REF!</definedName>
    <definedName name="уекуегу">#REF!</definedName>
    <definedName name="ўзбекистон" localSheetId="2">#REF!</definedName>
    <definedName name="ўзбекистон">#REF!</definedName>
    <definedName name="УЗБЕКЭЕНРГО" localSheetId="2">#REF!</definedName>
    <definedName name="УЗБЕКЭЕНРГО">#REF!</definedName>
    <definedName name="узи">{30,140,350,160,"",""}</definedName>
    <definedName name="ўзхў" localSheetId="2" hidden="1">#REF!</definedName>
    <definedName name="ўзхў" hidden="1">#REF!</definedName>
    <definedName name="ук" localSheetId="2">#REF!</definedName>
    <definedName name="ук">#REF!</definedName>
    <definedName name="укауаук" hidden="1">{#N/A,#N/A,FALSE,"??";#N/A,#N/A,FALSE,"??2";#N/A,#N/A,FALSE,"??1";#N/A,#N/A,FALSE,"??";#N/A,#N/A,FALSE,"??2";#N/A,#N/A,FALSE,"??1";#N/A,#N/A,FALSE,"??";#N/A,#N/A,FALSE,"??1";#N/A,#N/A,FALSE,"??";#N/A,#N/A,FALSE,"?????";#N/A,#N/A,FALSE,"??"}</definedName>
    <definedName name="укгенг">TRUNC((oy-1)/3+1)</definedName>
    <definedName name="укеглоло">TRUNC((oy-1)/3+1)</definedName>
    <definedName name="укегшнешлор">DATE(yil,oy,1)</definedName>
    <definedName name="укенук">TRUNC((oy-1)/3+1)</definedName>
    <definedName name="укнукнек">TRUNC((oy-1)/3+1)</definedName>
    <definedName name="УКС" localSheetId="2">#REF!</definedName>
    <definedName name="УКС">#REF!</definedName>
    <definedName name="уку" localSheetId="2">#REF!</definedName>
    <definedName name="уку">#REF!</definedName>
    <definedName name="укц">{30,140,350,160,"",""}</definedName>
    <definedName name="укшгн">TRUNC((oy-1)/3+1)</definedName>
    <definedName name="улм">{30,140,350,160,"",""}</definedName>
    <definedName name="улмас">{30,140,350,160,"",""}</definedName>
    <definedName name="улу">{30,140,350,160,"",""}</definedName>
    <definedName name="ум" localSheetId="2">#REF!</definedName>
    <definedName name="ум">#REF!</definedName>
    <definedName name="Умарова456" localSheetId="2">#REF!</definedName>
    <definedName name="Умарова456">#REF!</definedName>
    <definedName name="ункшгол">TRUNC((oy-1)/3+1)</definedName>
    <definedName name="УРГАНЧТУМАН" localSheetId="2">#REF!</definedName>
    <definedName name="УРГАНЧТУМАН">#REF!</definedName>
    <definedName name="УРГАНЧШАХАР" localSheetId="2">#REF!</definedName>
    <definedName name="УРГАНЧШАХАР">#REF!</definedName>
    <definedName name="уровень" localSheetId="2">#REF!</definedName>
    <definedName name="уровень">#REF!</definedName>
    <definedName name="урта" localSheetId="2" hidden="1">#REF!</definedName>
    <definedName name="урта" hidden="1">#REF!</definedName>
    <definedName name="уртачирчик" localSheetId="2" hidden="1">#REF!</definedName>
    <definedName name="уртачирчик" hidden="1">#REF!</definedName>
    <definedName name="ўртачирчик" localSheetId="2" hidden="1">#REF!</definedName>
    <definedName name="ўртачирчик" hidden="1">#REF!</definedName>
    <definedName name="утв_1кв">[78]Прогноз!$A$4:$IV$20</definedName>
    <definedName name="утв_2кв">[78]Прогноз!$A$23:$IV$39</definedName>
    <definedName name="утв_3кв">[78]Прогноз!$A$42:$IV$58</definedName>
    <definedName name="утв_4кв">[78]Прогноз!$A$61:$IV$77</definedName>
    <definedName name="утв1" localSheetId="2">#REF!</definedName>
    <definedName name="утв1">#REF!</definedName>
    <definedName name="утв2" localSheetId="2">#REF!</definedName>
    <definedName name="утв2">#REF!</definedName>
    <definedName name="утв3" localSheetId="2">#REF!</definedName>
    <definedName name="утв3">#REF!</definedName>
    <definedName name="утв4" localSheetId="2">#REF!</definedName>
    <definedName name="утв4">#REF!</definedName>
    <definedName name="Уткир">{30,140,350,160,"",""}</definedName>
    <definedName name="уточ_1кв">[78]Прогноз!$A$99:$IV$115</definedName>
    <definedName name="уточ_2кв">[78]Прогноз!$A$118:$IV$134</definedName>
    <definedName name="уточ_3кв">[78]Прогноз!$A$137:$IV$153</definedName>
    <definedName name="уточ_4кв">[78]Прогноз!$A$156:$IV$172</definedName>
    <definedName name="уточ2" localSheetId="2">#REF!</definedName>
    <definedName name="уточ2">#REF!</definedName>
    <definedName name="уточ4" localSheetId="2">#REF!</definedName>
    <definedName name="уточ4">#REF!</definedName>
    <definedName name="уточгод" localSheetId="2">#REF!</definedName>
    <definedName name="уточгод">#REF!</definedName>
    <definedName name="уточнгод">[41]год_утч!$A$14:$AZ$58</definedName>
    <definedName name="уу" localSheetId="2">#REF!</definedName>
    <definedName name="уу">#REF!</definedName>
    <definedName name="ууу" localSheetId="2">#REF!</definedName>
    <definedName name="ууу">#REF!</definedName>
    <definedName name="уууу">{30,140,350,160,"",""}</definedName>
    <definedName name="ууууу" localSheetId="2">[0]!дел/1000</definedName>
    <definedName name="ууууу">[0]!дел/1000</definedName>
    <definedName name="уууууу">TRUNC(([0]!oy-1)/3+1)</definedName>
    <definedName name="уууууууууууууууууу">DATE([0]!yil,[0]!oy,1)</definedName>
    <definedName name="уууууууууууууууууууу">TRUNC(([0]!oy-1)/3+1)</definedName>
    <definedName name="ууууууууууууууууууууу">TRUNC(([0]!oy-1)/3+1)</definedName>
    <definedName name="ууууууууууууууууууууууу">TRUNC(([0]!oy-1)/3+1)</definedName>
    <definedName name="уц">{30,140,350,160,"",""}</definedName>
    <definedName name="ф" localSheetId="2">#REF!</definedName>
    <definedName name="ф">#REF!</definedName>
    <definedName name="ф2" localSheetId="2">[0]!_a1z,[0]!_a2z</definedName>
    <definedName name="ф2">[0]!_a1z,[0]!_a2z</definedName>
    <definedName name="ф5" hidden="1">{#N/A,#N/A,FALSE,"인원";#N/A,#N/A,FALSE,"비용2";#N/A,#N/A,FALSE,"비용1";#N/A,#N/A,FALSE,"비용";#N/A,#N/A,FALSE,"보증2";#N/A,#N/A,FALSE,"보증1";#N/A,#N/A,FALSE,"보증";#N/A,#N/A,FALSE,"손익1";#N/A,#N/A,FALSE,"손익";#N/A,#N/A,FALSE,"부서별매출";#N/A,#N/A,FALSE,"매출"}</definedName>
    <definedName name="ФА" localSheetId="2">#REF!</definedName>
    <definedName name="ФА">#REF!</definedName>
    <definedName name="Факторы">TRUNC((oy-1)/3+1)</definedName>
    <definedName name="фақвақвавқпмвпа" hidden="1">{#N/A,#N/A,FALSE,"??";#N/A,#N/A,FALSE,"??2";#N/A,#N/A,FALSE,"??1";#N/A,#N/A,FALSE,"??";#N/A,#N/A,FALSE,"??2";#N/A,#N/A,FALSE,"??1";#N/A,#N/A,FALSE,"??";#N/A,#N/A,FALSE,"??1";#N/A,#N/A,FALSE,"??";#N/A,#N/A,FALSE,"?????";#N/A,#N/A,FALSE,"??"}</definedName>
    <definedName name="Фаргона" localSheetId="2">#REF!</definedName>
    <definedName name="Фаргона">#REF!</definedName>
    <definedName name="фв" localSheetId="2">#REF!</definedName>
    <definedName name="фв">#REF!</definedName>
    <definedName name="фвыавп">{30,140,350,160,"",""}</definedName>
    <definedName name="ФВЫАЫВА" localSheetId="2">'[118]1-илова, ном-ном'!#REF!</definedName>
    <definedName name="ФВЫАЫВА">'[118]1-илова, ном-ном'!#REF!</definedName>
    <definedName name="Фев">#N/A</definedName>
    <definedName name="февр">#N/A</definedName>
    <definedName name="Феврал">#N/A</definedName>
    <definedName name="Феврал2" localSheetId="2">#REF!</definedName>
    <definedName name="Феврал2">#REF!</definedName>
    <definedName name="февраль" localSheetId="2" hidden="1">#REF!,#REF!,#REF!,#REF!</definedName>
    <definedName name="февраль" hidden="1">#REF!,#REF!,#REF!,#REF!</definedName>
    <definedName name="февраль_фактор">TRUNC((oy-1)/3+1)</definedName>
    <definedName name="Фергана" localSheetId="2">#REF!</definedName>
    <definedName name="Фергана">#REF!</definedName>
    <definedName name="фермер" localSheetId="2">#REF!</definedName>
    <definedName name="фермер">#REF!</definedName>
    <definedName name="ФЗСЖЧШ__ХЛЭЖШО">#N/A</definedName>
    <definedName name="фин" localSheetId="2">#REF!</definedName>
    <definedName name="фин">#REF!</definedName>
    <definedName name="фируз">TRUNC(([0]!oy-1)/3+1)</definedName>
    <definedName name="фйфй" localSheetId="2">#REF!</definedName>
    <definedName name="фйфй">#REF!</definedName>
    <definedName name="фйфйф">#N/A</definedName>
    <definedName name="фқақвақвақвақва" localSheetId="2" hidden="1">#REF!</definedName>
    <definedName name="фқақвақвақвақва" hidden="1">#REF!</definedName>
    <definedName name="фқақвапвпмв" hidden="1">{#N/A,#N/A,FALSE,"??";#N/A,#N/A,FALSE,"??2";#N/A,#N/A,FALSE,"??1";#N/A,#N/A,FALSE,"??";#N/A,#N/A,FALSE,"??2";#N/A,#N/A,FALSE,"??1";#N/A,#N/A,FALSE,"??";#N/A,#N/A,FALSE,"??1";#N/A,#N/A,FALSE,"??";#N/A,#N/A,FALSE,"?????";#N/A,#N/A,FALSE,"??"}</definedName>
    <definedName name="фққв" localSheetId="2">#REF!</definedName>
    <definedName name="фққв">#REF!</definedName>
    <definedName name="флт">{30,140,350,160,"",""}</definedName>
    <definedName name="ФМУОЗ" localSheetId="2">#REF!</definedName>
    <definedName name="ФМУОЗ">#REF!</definedName>
    <definedName name="Фозилака" localSheetId="2">#REF!</definedName>
    <definedName name="Фозилака">#REF!</definedName>
    <definedName name="фоиз" localSheetId="2">#REF!</definedName>
    <definedName name="фоиз">#REF!</definedName>
    <definedName name="фонд" localSheetId="2">#REF!</definedName>
    <definedName name="фонд">#REF!</definedName>
    <definedName name="Форма__2a" localSheetId="2">[119]База!#REF!</definedName>
    <definedName name="Форма__2a">[119]База!#REF!</definedName>
    <definedName name="форма_таб01" hidden="1">{#N/A,#N/A,FALSE,"인원";#N/A,#N/A,FALSE,"비용2";#N/A,#N/A,FALSE,"비용1";#N/A,#N/A,FALSE,"비용";#N/A,#N/A,FALSE,"보증2";#N/A,#N/A,FALSE,"보증1";#N/A,#N/A,FALSE,"보증";#N/A,#N/A,FALSE,"손익1";#N/A,#N/A,FALSE,"손익";#N/A,#N/A,FALSE,"부서별매출";#N/A,#N/A,FALSE,"매출"}</definedName>
    <definedName name="Формир" localSheetId="2">#REF!</definedName>
    <definedName name="Формир">#REF!</definedName>
    <definedName name="фр" localSheetId="2">#REF!</definedName>
    <definedName name="фр">#REF!</definedName>
    <definedName name="фтв" localSheetId="2">#REF!</definedName>
    <definedName name="фтв">#REF!</definedName>
    <definedName name="фу" localSheetId="2">#REF!</definedName>
    <definedName name="фу">#REF!</definedName>
    <definedName name="ф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ффф" localSheetId="2">#REF!</definedName>
    <definedName name="ффф">#REF!</definedName>
    <definedName name="фффф" localSheetId="2">#REF!</definedName>
    <definedName name="фффф">#REF!</definedName>
    <definedName name="ФФФФФФ" localSheetId="2">#REF!</definedName>
    <definedName name="ФФФФФФ">#REF!</definedName>
    <definedName name="ФШО">[86]ВВОД!$D$8</definedName>
    <definedName name="фы">'[120]Фориш 2003'!$O$4</definedName>
    <definedName name="фыавыфа">{30,140,350,160,"",""}</definedName>
    <definedName name="фыаыаыаыу" localSheetId="2">#REF!</definedName>
    <definedName name="фыаыаыаыу">#REF!</definedName>
    <definedName name="ФЫВА" localSheetId="2">#REF!</definedName>
    <definedName name="ФЫВА">#REF!</definedName>
    <definedName name="фывчыйывчйы">{30,140,350,160,"",""}</definedName>
    <definedName name="фыфы">#N/A</definedName>
    <definedName name="фыы">TRUNC((oy-1)/3+1)</definedName>
    <definedName name="фяфчфчфч">{30,140,350,160,"",""}</definedName>
    <definedName name="х" localSheetId="2">#REF!</definedName>
    <definedName name="х">#REF!</definedName>
    <definedName name="хал" localSheetId="2">#REF!</definedName>
    <definedName name="хал">#REF!</definedName>
    <definedName name="Хатлов" localSheetId="2">#REF!</definedName>
    <definedName name="Хатлов">#REF!</definedName>
    <definedName name="Хб" localSheetId="2">#REF!</definedName>
    <definedName name="Хб">#REF!</definedName>
    <definedName name="хж" localSheetId="2">#REF!</definedName>
    <definedName name="хж">#REF!</definedName>
    <definedName name="хз" localSheetId="2">#REF!</definedName>
    <definedName name="хз">#REF!</definedName>
    <definedName name="ХИВАТУМАН" localSheetId="2">#REF!</definedName>
    <definedName name="ХИВАТУМАН">#REF!</definedName>
    <definedName name="хмд">[69]ФО!$D$18</definedName>
    <definedName name="хн">[69]ФО!$D$20</definedName>
    <definedName name="хоз" localSheetId="2">#REF!</definedName>
    <definedName name="хоз">#REF!</definedName>
    <definedName name="ХОНКАТУМАН" localSheetId="2">#REF!</definedName>
    <definedName name="ХОНКАТУМАН">#REF!</definedName>
    <definedName name="Хоразм" localSheetId="2">#REF!</definedName>
    <definedName name="Хоразм">#REF!</definedName>
    <definedName name="Хорезм" localSheetId="2">#REF!</definedName>
    <definedName name="Хорезм">#REF!</definedName>
    <definedName name="хр" localSheetId="2">#REF!</definedName>
    <definedName name="хр">#REF!</definedName>
    <definedName name="Худудлар">[65]База!$C$2:$C$15</definedName>
    <definedName name="ХУДУДЛАР_СОНИ" localSheetId="2">#REF!</definedName>
    <definedName name="ХУДУДЛАР_СОНИ">#REF!</definedName>
    <definedName name="хуршид"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ххх" hidden="1">{"'Monthly 1997'!$A$3:$S$89"}</definedName>
    <definedName name="ҳҳҳ" localSheetId="2">#REF!</definedName>
    <definedName name="ҳҳҳ">#REF!</definedName>
    <definedName name="ц">#N/A</definedName>
    <definedName name="ц_вл" localSheetId="2">#REF!</definedName>
    <definedName name="ц_вл">#REF!</definedName>
    <definedName name="ц2">#N/A</definedName>
    <definedName name="ЦВ" localSheetId="2">#REF!</definedName>
    <definedName name="ЦВ">#REF!</definedName>
    <definedName name="ЦВ2" localSheetId="2">#REF!</definedName>
    <definedName name="ЦВ2">#REF!</definedName>
    <definedName name="цва" localSheetId="2">[68]Лист1!#REF!</definedName>
    <definedName name="цва">[68]Лист1!#REF!</definedName>
    <definedName name="цвфй" localSheetId="2" hidden="1">[14]tab17!#REF!</definedName>
    <definedName name="цвфй" hidden="1">[14]tab17!#REF!</definedName>
    <definedName name="ЦГаз" localSheetId="2">#REF!</definedName>
    <definedName name="ЦГаз">#REF!</definedName>
    <definedName name="Цементаблокли_деворбоп_материаллар_ишлаб_чиқаришни_кенгайтириш" localSheetId="2">'[121]табл 5.1-саноат'!#REF!</definedName>
    <definedName name="Цементаблокли_деворбоп_материаллар_ишлаб_чиқаришни_кенгайтириш">'[121]табл 5.1-саноат'!#REF!</definedName>
    <definedName name="цена.золото">[73]исходные!$C$29</definedName>
    <definedName name="цена.медь">[73]исходные!$C$28</definedName>
    <definedName name="цена.молибден">[73]исходные!$C$31</definedName>
    <definedName name="цена.серебро">[73]исходные!$C$30</definedName>
    <definedName name="Цена_внутр" localSheetId="2">#REF!</definedName>
    <definedName name="Цена_внутр">#REF!</definedName>
    <definedName name="цена_МПК_долл" localSheetId="2">#REF!</definedName>
    <definedName name="цена_МПК_долл">#REF!</definedName>
    <definedName name="цена_МПК_сум" localSheetId="2">#REF!</definedName>
    <definedName name="цена_МПК_сум">#REF!</definedName>
    <definedName name="цена_нац.вал._долл" localSheetId="2">#REF!</definedName>
    <definedName name="цена_нац.вал._долл">#REF!</definedName>
    <definedName name="цена_нац.вал._сум" localSheetId="2">#REF!</definedName>
    <definedName name="цена_нац.вал._сум">#REF!</definedName>
    <definedName name="цена_прицепк">'[56]Data input'!$B$50</definedName>
    <definedName name="Цена_Прод_1_Вн">'[39]План продаж'!$C$30:$Y$30</definedName>
    <definedName name="Цена_Прод_1_Э">'[39]План продаж'!$C$8:$Y$8</definedName>
    <definedName name="Цена_Прод_11_Э">'[56]План продаж_1'!$8:$8</definedName>
    <definedName name="Цена_Прод_12_Э">'[56]План продаж_1'!$9:$9</definedName>
    <definedName name="Цена_Прод_2_Вн">'[39]План продаж'!$C$31:$Y$31</definedName>
    <definedName name="Цена_Прод_2_Э">'[39]План продаж'!$C$9:$Y$9</definedName>
    <definedName name="Цена_Прод_21_Э">'[56]План продаж_1'!$11:$11</definedName>
    <definedName name="Цена_Прод_22_Э">'[56]План продаж_1'!$12:$12</definedName>
    <definedName name="Цена_Прод_3_Вн">'[39]План продаж'!$C$32:$Y$32</definedName>
    <definedName name="Цена_Прод_3_Э">'[39]План продаж'!$C$10:$Y$10</definedName>
    <definedName name="Цена_Прод_31_Э">'[56]План продаж_1'!$14:$14</definedName>
    <definedName name="Цена_Прод_32_Э">'[56]План продаж_1'!$15:$15</definedName>
    <definedName name="Цена_Прод_4_Вн">'[39]План продаж'!$C$33:$Y$33</definedName>
    <definedName name="Цена_Прод_4_Э">'[39]План продаж'!$C$11:$Y$11</definedName>
    <definedName name="Цена_Прод_41_Э">'[56]План продаж_1'!$17:$17</definedName>
    <definedName name="Цена_Прод_42_Э">'[56]План продаж_1'!$18:$18</definedName>
    <definedName name="Цена_Прод_5_Вн">'[56]План продаж_1'!$C$57:$O$57</definedName>
    <definedName name="Цена_Прод_5_Э">'[56]План продаж_1'!$C$16:$O$16</definedName>
    <definedName name="Цена_Прод_51_Э">'[56]План продаж_1'!$20:$20</definedName>
    <definedName name="Цена_Прод_52_Э">'[56]План продаж_1'!$21:$21</definedName>
    <definedName name="Цена_Прод_6_Вн">'[56]План продаж_1'!$C$58:$O$58</definedName>
    <definedName name="Цена_Прод_7_Вн">'[56]План продаж_1'!$59:$59</definedName>
    <definedName name="цена_прод_7_э">'[56]План продаж_1'!$22:$22</definedName>
    <definedName name="цена_ттз_8010к">'[56]Data input'!$B$42</definedName>
    <definedName name="цена_ттз_8011к">'[56]Data input'!$B$44</definedName>
    <definedName name="цена_ттз_810к">'[56]Data input'!$B$46</definedName>
    <definedName name="цена_ттз_820к">'[56]Data input'!$B$48</definedName>
    <definedName name="цена_экск_вн">'[56]Data input'!$B$58</definedName>
    <definedName name="цена_экск_э">'[56]Data input'!$B$51</definedName>
    <definedName name="Цена_Эксп" localSheetId="2">#REF!</definedName>
    <definedName name="Цена_Эксп">#REF!</definedName>
    <definedName name="цена_экспорт_долл" localSheetId="2">#REF!</definedName>
    <definedName name="цена_экспорт_долл">#REF!</definedName>
    <definedName name="цена_экспорт_сум" localSheetId="2">#REF!</definedName>
    <definedName name="цена_экспорт_сум">#REF!</definedName>
    <definedName name="ЦенаЗакоытого" localSheetId="2">#REF!</definedName>
    <definedName name="ЦенаЗакоытого">#REF!</definedName>
    <definedName name="ЦенаЗакрытого" localSheetId="2">#REF!</definedName>
    <definedName name="ЦенаЗакрытого">#REF!</definedName>
    <definedName name="ценасырье" localSheetId="2">#REF!</definedName>
    <definedName name="ценасырье">#REF!</definedName>
    <definedName name="центр" localSheetId="2">#REF!</definedName>
    <definedName name="центр">#REF!</definedName>
    <definedName name="центр1" localSheetId="2">#REF!</definedName>
    <definedName name="центр1">#REF!</definedName>
    <definedName name="цй">{30,140,350,160,"",""}</definedName>
    <definedName name="цйц">{30,140,350,160,"",""}</definedName>
    <definedName name="ЦК" localSheetId="2">#REF!</definedName>
    <definedName name="ЦК">#REF!</definedName>
    <definedName name="ЦК2" localSheetId="2">#REF!</definedName>
    <definedName name="ЦК2">#REF!</definedName>
    <definedName name="ЦП" localSheetId="2">#REF!</definedName>
    <definedName name="ЦП">#REF!</definedName>
    <definedName name="ЦП2" localSheetId="2">#REF!</definedName>
    <definedName name="ЦП2">#REF!</definedName>
    <definedName name="ЦПар" localSheetId="2">#REF!</definedName>
    <definedName name="ЦПар">#REF!</definedName>
    <definedName name="ЦПВП" localSheetId="2">#REF!</definedName>
    <definedName name="ЦПВП">#REF!</definedName>
    <definedName name="ЦРС" localSheetId="2">#REF!</definedName>
    <definedName name="ЦРС">#REF!</definedName>
    <definedName name="цс" localSheetId="2">#REF!</definedName>
    <definedName name="цс">#REF!</definedName>
    <definedName name="цувац">#N/A</definedName>
    <definedName name="цук">TRUNC((oy-1)/3+1)</definedName>
    <definedName name="цук2">{30,140,350,160,"",""}</definedName>
    <definedName name="цукцкцк" localSheetId="2">#REF!</definedName>
    <definedName name="цукцкцк">#REF!</definedName>
    <definedName name="цукцкцукацуауа" localSheetId="2">#REF!</definedName>
    <definedName name="цукцкцукацуауа">#REF!</definedName>
    <definedName name="цукцу" localSheetId="2">#REF!</definedName>
    <definedName name="цукцу">#REF!</definedName>
    <definedName name="цфқпқп">TRUNC(([0]!oy-1)/3+1)</definedName>
    <definedName name="цц" localSheetId="2">#REF!</definedName>
    <definedName name="цц">#REF!</definedName>
    <definedName name="ццк" localSheetId="2">#REF!</definedName>
    <definedName name="ццк">#REF!</definedName>
    <definedName name="ЦЦРЭО" localSheetId="2">#REF!</definedName>
    <definedName name="ЦЦРЭО">#REF!</definedName>
    <definedName name="ццц" localSheetId="2">#REF!</definedName>
    <definedName name="ццц">#REF!</definedName>
    <definedName name="ЦЦЦЦ">TRUNC((oy-1)/3+1)</definedName>
    <definedName name="ццццццццццццццц" localSheetId="2">#REF!</definedName>
    <definedName name="ццццццццццццццц">#REF!</definedName>
    <definedName name="цчв" localSheetId="2">#REF!</definedName>
    <definedName name="цчв">#REF!</definedName>
    <definedName name="ЦЭ" localSheetId="2">#REF!</definedName>
    <definedName name="ЦЭ">#REF!</definedName>
    <definedName name="ЦЭлектроэнергия" localSheetId="2">#REF!</definedName>
    <definedName name="ЦЭлектроэнергия">#REF!</definedName>
    <definedName name="ч">#N/A</definedName>
    <definedName name="Чакирув" localSheetId="2">#REF!</definedName>
    <definedName name="Чакирув">#REF!</definedName>
    <definedName name="чапртва">TRUNC((oy-1)/3+1)</definedName>
    <definedName name="чаптрпи">TRUNC((oy-1)/3+1)</definedName>
    <definedName name="чаптсмит">TRUNC((oy-1)/3+1)</definedName>
    <definedName name="чвртит">TRUNC((oy-1)/3+1)</definedName>
    <definedName name="Чиноз_договор" localSheetId="2">#REF!</definedName>
    <definedName name="Чиноз_договор">#REF!</definedName>
    <definedName name="Чиноз_семена" localSheetId="2">#REF!</definedName>
    <definedName name="Чиноз_семена">#REF!</definedName>
    <definedName name="число">'[93]2 доход-вариант с формулой'!$H$3</definedName>
    <definedName name="чл" localSheetId="2">#REF!</definedName>
    <definedName name="чл">#REF!</definedName>
    <definedName name="чмсмичтмит">{30,140,350,160,"",""}</definedName>
    <definedName name="чпиваравреаера" hidden="1">{#N/A,#N/A,FALSE,"인원";#N/A,#N/A,FALSE,"비용2";#N/A,#N/A,FALSE,"비용1";#N/A,#N/A,FALSE,"비용";#N/A,#N/A,FALSE,"보증2";#N/A,#N/A,FALSE,"보증1";#N/A,#N/A,FALSE,"보증";#N/A,#N/A,FALSE,"손익1";#N/A,#N/A,FALSE,"손익";#N/A,#N/A,FALSE,"부서별매출";#N/A,#N/A,FALSE,"매출"}</definedName>
    <definedName name="чрипаорп">TRUNC((oy-1)/3+1)</definedName>
    <definedName name="чс">{30,140,350,160,"",""}</definedName>
    <definedName name="чсм">{30,140,350,160,"",""}</definedName>
    <definedName name="чсчсчсчсч" localSheetId="2">#REF!</definedName>
    <definedName name="чсчсчсчсч">#REF!</definedName>
    <definedName name="чукур">{30,140,350,160,"",""}</definedName>
    <definedName name="чч" localSheetId="2">[0]!_a1z,[0]!_a2z</definedName>
    <definedName name="чч">[0]!_a1z,[0]!_a2z</definedName>
    <definedName name="ччч" localSheetId="2">#REF!</definedName>
    <definedName name="ччч">#REF!</definedName>
    <definedName name="ш">{30,140,350,160,"",""}</definedName>
    <definedName name="ш.ж._счетчик__сиз" localSheetId="2">#REF!</definedName>
    <definedName name="ш.ж._счетчик__сиз">#REF!</definedName>
    <definedName name="шарбат">{30,140,350,160,"",""}</definedName>
    <definedName name="шарк" localSheetId="2">#REF!</definedName>
    <definedName name="шарк">#REF!</definedName>
    <definedName name="шах">#N/A</definedName>
    <definedName name="Шахар" localSheetId="2">#REF!</definedName>
    <definedName name="Шахар">#REF!</definedName>
    <definedName name="шгн">{30,140,350,160,"",""}</definedName>
    <definedName name="шгщ">#N/A</definedName>
    <definedName name="шгщдшгдрол">DATE(yil,oy,1)</definedName>
    <definedName name="шддлл">TRUNC((oy-1)/3+1)</definedName>
    <definedName name="Шерали" localSheetId="2">#REF!</definedName>
    <definedName name="Шерали">#REF!</definedName>
    <definedName name="шж" localSheetId="2">#REF!</definedName>
    <definedName name="шж">#REF!</definedName>
    <definedName name="школа" localSheetId="2">#REF!</definedName>
    <definedName name="школа">#REF!</definedName>
    <definedName name="шо" localSheetId="2">#REF!</definedName>
    <definedName name="шо">#REF!</definedName>
    <definedName name="шур">{30,140,350,160,"",""}</definedName>
    <definedName name="шурик" localSheetId="2">#REF!</definedName>
    <definedName name="шурик">#REF!</definedName>
    <definedName name="шухрат" localSheetId="2">#REF!</definedName>
    <definedName name="шухрат">#REF!</definedName>
    <definedName name="ш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шшш" localSheetId="2">#REF!</definedName>
    <definedName name="шшш">#REF!</definedName>
    <definedName name="шшшш" localSheetId="2">#REF!</definedName>
    <definedName name="шшшш">#REF!</definedName>
    <definedName name="шщдшгдж">DATE(yil,oy,1)</definedName>
    <definedName name="шщз" localSheetId="2">#REF!</definedName>
    <definedName name="шщз">#REF!</definedName>
    <definedName name="щ">#N/A</definedName>
    <definedName name="щгшзжролгша">DATE(yil,oy,1)</definedName>
    <definedName name="щд" localSheetId="2">#REF!</definedName>
    <definedName name="щд">#REF!</definedName>
    <definedName name="щзш" localSheetId="2">#REF!</definedName>
    <definedName name="щзш">#REF!</definedName>
    <definedName name="щшзжщ" localSheetId="2">#REF!</definedName>
    <definedName name="щшзжщ">#REF!</definedName>
    <definedName name="щщ" hidden="1">{#N/A,#N/A,FALSE,"인원";#N/A,#N/A,FALSE,"비용2";#N/A,#N/A,FALSE,"비용1";#N/A,#N/A,FALSE,"비용";#N/A,#N/A,FALSE,"보증2";#N/A,#N/A,FALSE,"보증1";#N/A,#N/A,FALSE,"보증";#N/A,#N/A,FALSE,"손익1";#N/A,#N/A,FALSE,"손익";#N/A,#N/A,FALSE,"부서별매출";#N/A,#N/A,FALSE,"매출"}</definedName>
    <definedName name="щщщщ" localSheetId="2">#REF!</definedName>
    <definedName name="щщщщ">#REF!</definedName>
    <definedName name="ъ">#N/A</definedName>
    <definedName name="ы">#N/A</definedName>
    <definedName name="ыанено">TRUNC((oy-1)/3+1)</definedName>
    <definedName name="ыапрврпк">#N/A</definedName>
    <definedName name="ыаувыавамвпмвапвап" localSheetId="2" hidden="1">#REF!</definedName>
    <definedName name="ыаувыавамвпмвапвап" hidden="1">#REF!</definedName>
    <definedName name="ыафыафывафыафыафыа" localSheetId="2" hidden="1">#REF!</definedName>
    <definedName name="ыафыафывафыафыафыа" hidden="1">#REF!</definedName>
    <definedName name="ыв">{30,140,350,160,"",""}</definedName>
    <definedName name="ыва">{30,140,350,160,"",""}</definedName>
    <definedName name="ываавпмвмпва" localSheetId="2" hidden="1">#REF!</definedName>
    <definedName name="ываавпмвмпва" hidden="1">#REF!</definedName>
    <definedName name="ывавы" localSheetId="2">#REF!</definedName>
    <definedName name="ывавы">#REF!</definedName>
    <definedName name="ывап" localSheetId="2">#REF!</definedName>
    <definedName name="ывап">#REF!</definedName>
    <definedName name="ывапролд" localSheetId="2">#REF!</definedName>
    <definedName name="ывапролд">#REF!</definedName>
    <definedName name="ываыаыаывамыв" localSheetId="2" hidden="1">#REF!</definedName>
    <definedName name="ываыаыаывамыв" hidden="1">#REF!</definedName>
    <definedName name="ываывавпвпаиаиа" localSheetId="2" hidden="1">#REF!</definedName>
    <definedName name="ываывавпвпаиаиа" hidden="1">#REF!</definedName>
    <definedName name="ываываываыв" localSheetId="2">#REF!</definedName>
    <definedName name="ываываываыв">#REF!</definedName>
    <definedName name="ывкпирц" hidden="1">{#N/A,#N/A,FALSE,"인원";#N/A,#N/A,FALSE,"비용2";#N/A,#N/A,FALSE,"비용1";#N/A,#N/A,FALSE,"비용";#N/A,#N/A,FALSE,"보증2";#N/A,#N/A,FALSE,"보증1";#N/A,#N/A,FALSE,"보증";#N/A,#N/A,FALSE,"손익1";#N/A,#N/A,FALSE,"손익";#N/A,#N/A,FALSE,"부서별매출";#N/A,#N/A,FALSE,"매출"}</definedName>
    <definedName name="ывм" localSheetId="2">#REF!</definedName>
    <definedName name="ывм">#REF!</definedName>
    <definedName name="ывпавпмиап" localSheetId="2" hidden="1">#REF!</definedName>
    <definedName name="ывпавпмиап" hidden="1">#REF!</definedName>
    <definedName name="ывпрпар">DATE(yil,oy,1)</definedName>
    <definedName name="ывсвапть">{30,140,350,160,"",""}</definedName>
    <definedName name="ывсы" localSheetId="2">#REF!</definedName>
    <definedName name="ывсы">#REF!</definedName>
    <definedName name="ывы" localSheetId="2">#REF!</definedName>
    <definedName name="ывы">#REF!</definedName>
    <definedName name="ывывавававав" localSheetId="2">#REF!</definedName>
    <definedName name="ывывавававав">#REF!</definedName>
    <definedName name="ывываыавпмавпмиам" localSheetId="2" hidden="1">#REF!</definedName>
    <definedName name="ывываыавпмавпмиам" hidden="1">#REF!</definedName>
    <definedName name="ыеугнеоен">DATE(yil,oy,1)</definedName>
    <definedName name="ынпвдваан" localSheetId="2">#REF!</definedName>
    <definedName name="ынпвдваан">#REF!</definedName>
    <definedName name="ынролрл" localSheetId="2">#REF!</definedName>
    <definedName name="ынролрл">#REF!</definedName>
    <definedName name="ыпвапвапавпаиап" hidden="1">{#N/A,#N/A,FALSE,"??";#N/A,#N/A,FALSE,"??2";#N/A,#N/A,FALSE,"??1";#N/A,#N/A,FALSE,"??";#N/A,#N/A,FALSE,"??2";#N/A,#N/A,FALSE,"??1";#N/A,#N/A,FALSE,"??";#N/A,#N/A,FALSE,"??1";#N/A,#N/A,FALSE,"??";#N/A,#N/A,FALSE,"?????";#N/A,#N/A,FALSE,"??"}</definedName>
    <definedName name="ыр">#N/A</definedName>
    <definedName name="ЫСЫСЫС">{30,140,350,160,"",""}</definedName>
    <definedName name="ыфв">{30,140,350,160,"",""}</definedName>
    <definedName name="ыфвчыф" localSheetId="2">#REF!</definedName>
    <definedName name="ыфвчыф">#REF!</definedName>
    <definedName name="ыфвыфвыаыаыв" localSheetId="2">#REF!</definedName>
    <definedName name="ыфвыфвыаыаыв">#REF!</definedName>
    <definedName name="ыцвуц" localSheetId="2">#REF!</definedName>
    <definedName name="ыцвуц">#REF!</definedName>
    <definedName name="ыцйц">TRUNC(([0]!oy-1)/3+1)</definedName>
    <definedName name="ыы" localSheetId="2">#REF!</definedName>
    <definedName name="ыы">#REF!</definedName>
    <definedName name="ыыы" localSheetId="2">#REF!</definedName>
    <definedName name="ыыы">#REF!</definedName>
    <definedName name="ЫЫЫЫ" localSheetId="2">#REF!</definedName>
    <definedName name="ЫЫЫЫ">#REF!</definedName>
    <definedName name="ыыыыыыыыыы">TRUNC(([0]!oy-1)/3+1)</definedName>
    <definedName name="ыяавыамыас" localSheetId="2">#REF!</definedName>
    <definedName name="ыяавыамыас">#REF!</definedName>
    <definedName name="ь">{30,140,350,160,"",""}</definedName>
    <definedName name="ьд" localSheetId="2">#REF!</definedName>
    <definedName name="ьд">#REF!</definedName>
    <definedName name="ьь" hidden="1">{#N/A,#N/A,FALSE,"인원";#N/A,#N/A,FALSE,"비용2";#N/A,#N/A,FALSE,"비용1";#N/A,#N/A,FALSE,"비용";#N/A,#N/A,FALSE,"보증2";#N/A,#N/A,FALSE,"보증1";#N/A,#N/A,FALSE,"보증";#N/A,#N/A,FALSE,"손익1";#N/A,#N/A,FALSE,"손익";#N/A,#N/A,FALSE,"부서별매출";#N/A,#N/A,FALSE,"매출"}</definedName>
    <definedName name="ьььь">TRUNC(([0]!oy-1)/3+1)</definedName>
    <definedName name="э">DATE(yil,oy,1)</definedName>
    <definedName name="эгамов">{30,140,350,160,"",""}</definedName>
    <definedName name="экс">TRUNC((oy-1)/3+1)</definedName>
    <definedName name="экскав">'[56]План пр-ва_1'!$A$25:$O$25</definedName>
    <definedName name="экспор">TRUNC((oy-1)/3+1)</definedName>
    <definedName name="экспорт">TRUNC((oy-1)/3+1)</definedName>
    <definedName name="экспорт.золото">[73]исходные!$C$18</definedName>
    <definedName name="экспорт.медь">[73]исходные!$C$17</definedName>
    <definedName name="экспорт.молибден">[73]исходные!$C$20</definedName>
    <definedName name="экспорт.серебро">[73]исходные!$C$19</definedName>
    <definedName name="эл">'[67]Prog. rost tarifov'!$D$4</definedName>
    <definedName name="ЭЛ10">[105]Эл!$Y$14</definedName>
    <definedName name="ЭЛ11">[105]Эл!$Z$14</definedName>
    <definedName name="ЭЛ12">[105]Эл!$AA$14</definedName>
    <definedName name="эл2">'[67]Prog. rost tarifov'!$E$4</definedName>
    <definedName name="ЭЛ3">[105]Эл!$R$14</definedName>
    <definedName name="ЭЛ4">[105]Эл!$S$14</definedName>
    <definedName name="ЭЛ5">[105]Эл!$T$14</definedName>
    <definedName name="ЭЛ6">[105]Эл!$U$14</definedName>
    <definedName name="ЭЛ7">[105]Эл!$V$14</definedName>
    <definedName name="ЭЛ8">[105]Эл!$W$14</definedName>
    <definedName name="ЭЛ9">[105]Эл!$X$14</definedName>
    <definedName name="Электр" localSheetId="2">#REF!</definedName>
    <definedName name="Электр">#REF!</definedName>
    <definedName name="эоцех" localSheetId="2">#REF!</definedName>
    <definedName name="эоцех">#REF!</definedName>
    <definedName name="Эск_Затрат" localSheetId="2">[122]Исходные1!#REF!</definedName>
    <definedName name="Эск_Затрат">[122]Исходные1!#REF!</definedName>
    <definedName name="Эск_Цен">[115]Исходные1!$C$23</definedName>
    <definedName name="эт" localSheetId="2">#REF!</definedName>
    <definedName name="эт">#REF!</definedName>
    <definedName name="ЭХА" localSheetId="2">#REF!</definedName>
    <definedName name="ЭХА">#REF!</definedName>
    <definedName name="эээ">'[123]4707 Ф11'!$A$5:$P$1899</definedName>
    <definedName name="ээээээ" localSheetId="2">#REF!</definedName>
    <definedName name="ээээээ">#REF!</definedName>
    <definedName name="эюяяяяя">TRUNC((oy-1)/3+1)</definedName>
    <definedName name="юб" localSheetId="2">#REF!</definedName>
    <definedName name="юб">#REF!</definedName>
    <definedName name="юбк" localSheetId="2">#REF!</definedName>
    <definedName name="юбк">#REF!</definedName>
    <definedName name="юз" localSheetId="2">#REF!</definedName>
    <definedName name="юз">#REF!</definedName>
    <definedName name="юкори" localSheetId="2" hidden="1">#REF!</definedName>
    <definedName name="юкори" hidden="1">#REF!</definedName>
    <definedName name="юля" localSheetId="2">#REF!</definedName>
    <definedName name="юля">#REF!</definedName>
    <definedName name="юмшатиш">{30,140,350,160,"",""}</definedName>
    <definedName name="юмшок">{30,140,350,160,"",""}</definedName>
    <definedName name="юод">{30,140,350,160,"",""}</definedName>
    <definedName name="юю" localSheetId="2">#REF!</definedName>
    <definedName name="юю">#REF!</definedName>
    <definedName name="я">{30,140,350,160,"",""}</definedName>
    <definedName name="я.и.у.жадвал" localSheetId="2">#REF!</definedName>
    <definedName name="я.и.у.жадвал">#REF!</definedName>
    <definedName name="я\чсячсячсячсячсячсячсмячс" localSheetId="2" hidden="1">#REF!</definedName>
    <definedName name="я\чсячсячсячсячсячсячсмячс" hidden="1">#REF!</definedName>
    <definedName name="яавқақамвқам" hidden="1">{"'Monthly 1997'!$A$3:$S$89"}</definedName>
    <definedName name="явчақвақвақва" localSheetId="2">#REF!</definedName>
    <definedName name="явчақвақвақва">#REF!</definedName>
    <definedName name="ягана">{30,140,350,160,"",""}</definedName>
    <definedName name="яқвяқвяқававқмсвмвмва" localSheetId="2" hidden="1">#REF!</definedName>
    <definedName name="яқвяқвяқававқмсвмвмва" hidden="1">#REF!</definedName>
    <definedName name="ЯЛЛО">TRUNC((oy-1)/3+1)</definedName>
    <definedName name="янв" localSheetId="2">#REF!</definedName>
    <definedName name="янв">#REF!</definedName>
    <definedName name="январапрель" localSheetId="2">#REF!</definedName>
    <definedName name="январапрель">#REF!</definedName>
    <definedName name="январь">#N/A</definedName>
    <definedName name="янги" localSheetId="2">#REF!</definedName>
    <definedName name="янги">#REF!</definedName>
    <definedName name="янгиааа">{30,140,350,160,"",""}</definedName>
    <definedName name="янгиаааа">{30,140,350,160,"",""}</definedName>
    <definedName name="ЯНГИАРИКТУМАН" localSheetId="2">#REF!</definedName>
    <definedName name="ЯНГИАРИКТУМАН">#REF!</definedName>
    <definedName name="ЯНГИБОЗОРТУМАН" localSheetId="2">#REF!</definedName>
    <definedName name="ЯНГИБОЗОРТУМАН">#REF!</definedName>
    <definedName name="янгиобод" localSheetId="2">#REF!</definedName>
    <definedName name="янгиобод">#REF!</definedName>
    <definedName name="яни" localSheetId="2">#REF!</definedName>
    <definedName name="яни">#REF!</definedName>
    <definedName name="ЯТС" localSheetId="2">#REF!</definedName>
    <definedName name="ЯТС">#REF!</definedName>
    <definedName name="ЯЧС" localSheetId="2">#REF!</definedName>
    <definedName name="ЯЧС">#REF!</definedName>
    <definedName name="ячсячсячсячсячс" localSheetId="2" hidden="1">#REF!</definedName>
    <definedName name="ячсячсячсячсячс" hidden="1">#REF!</definedName>
    <definedName name="ячфячфф">{30,140,350,160,"",""}</definedName>
    <definedName name="яя" localSheetId="2">#REF!</definedName>
    <definedName name="яя">#REF!</definedName>
    <definedName name="яяя">#N/A</definedName>
    <definedName name="яяяяяяя">TRUNC((oy-1)/3+1)</definedName>
    <definedName name="ㄱㄱㄱ"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ㄱㄱㄱ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ㄱㄷㄱㄱ" hidden="1">{#N/A,#N/A,TRUE,"일정"}</definedName>
    <definedName name="가격" localSheetId="2">#REF!</definedName>
    <definedName name="가격">#REF!</definedName>
    <definedName name="개5"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개발차종">[0]!개발차종</definedName>
    <definedName name="검구"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검구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검토중QC"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경영계획" localSheetId="2">#REF!</definedName>
    <definedName name="경영계획">#REF!</definedName>
    <definedName name="경영환경" hidden="1">{#N/A,#N/A,TRUE,"일정"}</definedName>
    <definedName name="경쟁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획" localSheetId="2" hidden="1">#REF!</definedName>
    <definedName name="계획" hidden="1">#REF!</definedName>
    <definedName name="고로" hidden="1">{#N/A,#N/A,TRUE,"일정"}</definedName>
    <definedName name="공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구조조정계획"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구조조정계획1"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권">[0]!권</definedName>
    <definedName name="권종원">[0]!권종원</definedName>
    <definedName name="금형" hidden="1">{#N/A,#N/A,FALSE,"FLOOR FRT";#N/A,#N/A,FALSE,"FLOOR RR FRT";#N/A,#N/A,FALSE,"FLOOR RR RR";#N/A,#N/A,FALSE,"FRT DOOR OTR";#N/A,#N/A,FALSE,"RR DOOR OTR";#N/A,#N/A,FALSE,"FRT DOOR INR";#N/A,#N/A,FALSE,"RR DOOR INR";#N/A,#N/A,FALSE,"HOOD OTR";#N/A,#N/A,FALSE,"HOOD INR";#N/A,#N/A,FALSE,"FENDER";#N/A,#N/A,FALSE,"R_F FRT DR H_SIDE";#N/A,#N/A,FALSE,"HINGE PLR RR DOOR";#N/A,#N/A,FALSE,"ROOF";#N/A,#N/A,FALSE,"SIDE OTR";#N/A,#N/A,FALSE,"SIDE INR";#N/A,#N/A,FALSE,"TRUNK OTR";#N/A,#N/A,FALSE,"TRUNK INR";#N/A,#N/A,FALSE,"FRAME SIDE INR ROOF";#N/A,#N/A,FALSE,"R_F ROCKER";#N/A,#N/A,FALSE,"BULK HEAD RR"}</definedName>
    <definedName name="금형상세" hidden="1">{#N/A,#N/A,TRUE,"일정"}</definedName>
    <definedName name="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기록읽기">"Rectangle 62"</definedName>
    <definedName name="기본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 localSheetId="2">#REF!</definedName>
    <definedName name="김">#REF!</definedName>
    <definedName name="김두만"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두만님"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성냔" hidden="1">{#N/A,#N/A,FALSE,"단축1";#N/A,#N/A,FALSE,"단축2";#N/A,#N/A,FALSE,"단축3";#N/A,#N/A,FALSE,"장축";#N/A,#N/A,FALSE,"4WD"}</definedName>
    <definedName name="김세일">[0]!김세일</definedName>
    <definedName name="김일">[0]!김일</definedName>
    <definedName name="김일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김정룡"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ㄴㄴㄴㄴ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ㄴㅇㅁㄹㄴㄹ" hidden="1">{#N/A,#N/A,TRUE,"일정"}</definedName>
    <definedName name="내제" hidden="1">{#N/A,#N/A,FALSE,"인원";#N/A,#N/A,FALSE,"비용2";#N/A,#N/A,FALSE,"비용1";#N/A,#N/A,FALSE,"비용";#N/A,#N/A,FALSE,"보증2";#N/A,#N/A,FALSE,"보증1";#N/A,#N/A,FALSE,"보증";#N/A,#N/A,FALSE,"손익1";#N/A,#N/A,FALSE,"손익";#N/A,#N/A,FALSE,"부서별매출";#N/A,#N/A,FALSE,"매출"}</definedName>
    <definedName name="너" hidden="1">{#N/A,#N/A,FALSE,"인원";#N/A,#N/A,FALSE,"비용2";#N/A,#N/A,FALSE,"비용1";#N/A,#N/A,FALSE,"비용";#N/A,#N/A,FALSE,"보증2";#N/A,#N/A,FALSE,"보증1";#N/A,#N/A,FALSE,"보증";#N/A,#N/A,FALSE,"손익1";#N/A,#N/A,FALSE,"손익";#N/A,#N/A,FALSE,"부서별매출";#N/A,#N/A,FALSE,"매출"}</definedName>
    <definedName name="년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노ㄷㄷㅅ" hidden="1">{#N/A,#N/A,TRUE,"일정"}</definedName>
    <definedName name="ㄷ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단가" hidden="1">{#N/A,#N/A,FALSE,"BODY"}</definedName>
    <definedName name="단위">1000</definedName>
    <definedName name="대우개발기초">[21]!대우개발기초</definedName>
    <definedName name="대우개발변동">[21]!대우개발변동</definedName>
    <definedName name="대우자동차기초">[21]!대우자동차기초</definedName>
    <definedName name="대우자동차변동">[21]!대우자동차변동</definedName>
    <definedName name="대차정산표" localSheetId="2">[124]!대차정산표</definedName>
    <definedName name="대차정산표">[124]!대차정산표</definedName>
    <definedName name="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도장"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동력"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ㄹ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ㄹㅇㄴㅁ"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라ㅣ"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로커커버" hidden="1">{#N/A,#N/A,FALSE,"단축1";#N/A,#N/A,FALSE,"단축2";#N/A,#N/A,FALSE,"단축3";#N/A,#N/A,FALSE,"장축";#N/A,#N/A,FALSE,"4WD"}</definedName>
    <definedName name="루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ㄺㅅ"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ㅁ" hidden="1">{#N/A,#N/A,FALSE,"신규dep";#N/A,#N/A,FALSE,"신규dep-금형상각후";#N/A,#N/A,FALSE,"신규dep-연구비상각후";#N/A,#N/A,FALSE,"신규dep-기계,공구상각후"}</definedName>
    <definedName name="ㅁ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ㅁㄹㄻㅈㄹ" hidden="1">{#N/A,#N/A,FALSE,"신규dep";#N/A,#N/A,FALSE,"신규dep-금형상각후";#N/A,#N/A,FALSE,"신규dep-연구비상각후";#N/A,#N/A,FALSE,"신규dep-기계,공구상각후"}</definedName>
    <definedName name="ㅁㅁ"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ㅁㅁㄴㅊ"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ㅁㅁㅁㅁㅇㅁㅇㅁㅇ" hidden="1">{#N/A,#N/A,TRUE,"일정"}</definedName>
    <definedName name="ㅁㅇㄹㄹㄼㅂㅈㄷ113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메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목차" hidden="1">{#N/A,#N/A,FALSE,"단축1";#N/A,#N/A,FALSE,"단축2";#N/A,#N/A,FALSE,"단축3";#N/A,#N/A,FALSE,"장축";#N/A,#N/A,FALSE,"4WD"}</definedName>
    <definedName name="목표예산참조" hidden="1">{#N/A,#N/A,FALSE,"인원";#N/A,#N/A,FALSE,"비용2";#N/A,#N/A,FALSE,"비용1";#N/A,#N/A,FALSE,"비용";#N/A,#N/A,FALSE,"보증2";#N/A,#N/A,FALSE,"보증1";#N/A,#N/A,FALSE,"보증";#N/A,#N/A,FALSE,"손익1";#N/A,#N/A,FALSE,"손익";#N/A,#N/A,FALSE,"부서별매출";#N/A,#N/A,FALSE,"매출"}</definedName>
    <definedName name="몰라" hidden="1">{#N/A,#N/A,TRUE,"일정"}</definedName>
    <definedName name="문제점" hidden="1">{#N/A,#N/A,FALSE,"인원";#N/A,#N/A,FALSE,"비용2";#N/A,#N/A,FALSE,"비용1";#N/A,#N/A,FALSE,"비용";#N/A,#N/A,FALSE,"보증2";#N/A,#N/A,FALSE,"보증1";#N/A,#N/A,FALSE,"보증";#N/A,#N/A,FALSE,"손익1";#N/A,#N/A,FALSE,"손익";#N/A,#N/A,FALSE,"부서별매출";#N/A,#N/A,FALSE,"매출"}</definedName>
    <definedName name="물"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물류" hidden="1">{#N/A,#N/A,TRUE,"일정"}</definedName>
    <definedName name="물류혁신" hidden="1">{#N/A,#N/A,FALSE,"인원";#N/A,#N/A,FALSE,"비용2";#N/A,#N/A,FALSE,"비용1";#N/A,#N/A,FALSE,"비용";#N/A,#N/A,FALSE,"보증2";#N/A,#N/A,FALSE,"보증1";#N/A,#N/A,FALSE,"보증";#N/A,#N/A,FALSE,"손익1";#N/A,#N/A,FALSE,"손익";#N/A,#N/A,FALSE,"부서별매출";#N/A,#N/A,FALSE,"매출"}</definedName>
    <definedName name="물류혁신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므" hidden="1">{#N/A,#N/A,TRUE,"일정"}</definedName>
    <definedName name="미" hidden="1">{#N/A,#N/A,TRUE,"일정"}</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ㅂ"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ㅂㅂ"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ㅂㅂㅂ"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ㅂㅈㄷ"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바보" hidden="1">{#N/A,#N/A,FALSE,"인원";#N/A,#N/A,FALSE,"비용2";#N/A,#N/A,FALSE,"비용1";#N/A,#N/A,FALSE,"비용";#N/A,#N/A,FALSE,"보증2";#N/A,#N/A,FALSE,"보증1";#N/A,#N/A,FALSE,"보증";#N/A,#N/A,FALSE,"손익1";#N/A,#N/A,FALSE,"손익";#N/A,#N/A,FALSE,"부서별매출";#N/A,#N/A,FALSE,"매출"}</definedName>
    <definedName name="바보1" hidden="1">{#N/A,#N/A,FALSE,"인원";#N/A,#N/A,FALSE,"비용2";#N/A,#N/A,FALSE,"비용1";#N/A,#N/A,FALSE,"비용";#N/A,#N/A,FALSE,"보증2";#N/A,#N/A,FALSE,"보증1";#N/A,#N/A,FALSE,"보증";#N/A,#N/A,FALSE,"손익1";#N/A,#N/A,FALSE,"손익";#N/A,#N/A,FALSE,"부서별매출";#N/A,#N/A,FALSE,"매출"}</definedName>
    <definedName name="바보2" hidden="1">{#N/A,#N/A,FALSE,"인원";#N/A,#N/A,FALSE,"비용2";#N/A,#N/A,FALSE,"비용1";#N/A,#N/A,FALSE,"비용";#N/A,#N/A,FALSE,"보증2";#N/A,#N/A,FALSE,"보증1";#N/A,#N/A,FALSE,"보증";#N/A,#N/A,FALSE,"손익1";#N/A,#N/A,FALSE,"손익";#N/A,#N/A,FALSE,"부서별매출";#N/A,#N/A,FALSE,"매출"}</definedName>
    <definedName name="바보3" hidden="1">{#N/A,#N/A,FALSE,"인원";#N/A,#N/A,FALSE,"비용2";#N/A,#N/A,FALSE,"비용1";#N/A,#N/A,FALSE,"비용";#N/A,#N/A,FALSE,"보증2";#N/A,#N/A,FALSE,"보증1";#N/A,#N/A,FALSE,"보증";#N/A,#N/A,FALSE,"손익1";#N/A,#N/A,FALSE,"손익";#N/A,#N/A,FALSE,"부서별매출";#N/A,#N/A,FALSE,"매출"}</definedName>
    <definedName name="바보4" hidden="1">{#N/A,#N/A,FALSE,"인원";#N/A,#N/A,FALSE,"비용2";#N/A,#N/A,FALSE,"비용1";#N/A,#N/A,FALSE,"비용";#N/A,#N/A,FALSE,"보증2";#N/A,#N/A,FALSE,"보증1";#N/A,#N/A,FALSE,"보증";#N/A,#N/A,FALSE,"손익1";#N/A,#N/A,FALSE,"손익";#N/A,#N/A,FALSE,"부서별매출";#N/A,#N/A,FALSE,"매출"}</definedName>
    <definedName name="바보5" hidden="1">{#N/A,#N/A,FALSE,"인원";#N/A,#N/A,FALSE,"비용2";#N/A,#N/A,FALSE,"비용1";#N/A,#N/A,FALSE,"비용";#N/A,#N/A,FALSE,"보증2";#N/A,#N/A,FALSE,"보증1";#N/A,#N/A,FALSE,"보증";#N/A,#N/A,FALSE,"손익1";#N/A,#N/A,FALSE,"손익";#N/A,#N/A,FALSE,"부서별매출";#N/A,#N/A,FALSE,"매출"}</definedName>
    <definedName name="바보6"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바보7" hidden="1">{#N/A,#N/A,FALSE,"인원";#N/A,#N/A,FALSE,"비용2";#N/A,#N/A,FALSE,"비용1";#N/A,#N/A,FALSE,"비용";#N/A,#N/A,FALSE,"보증2";#N/A,#N/A,FALSE,"보증1";#N/A,#N/A,FALSE,"보증";#N/A,#N/A,FALSE,"손익1";#N/A,#N/A,FALSE,"손익";#N/A,#N/A,FALSE,"부서별매출";#N/A,#N/A,FALSE,"매출"}</definedName>
    <definedName name="바봅"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박정" hidden="1">{#N/A,#N/A,TRUE,"일정"}</definedName>
    <definedName name="반영" hidden="1">{#N/A,#N/A,TRUE,"일정"}</definedName>
    <definedName name="백만">1000000</definedName>
    <definedName name="변경목차" hidden="1">{#N/A,#N/A,FALSE,"단축1";#N/A,#N/A,FALSE,"단축2";#N/A,#N/A,FALSE,"단축3";#N/A,#N/A,FALSE,"장축";#N/A,#N/A,FALSE,"4WD"}</definedName>
    <definedName name="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병수3" hidden="1">{#N/A,#N/A,FALSE,"BODY"}</definedName>
    <definedName name="보고"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보고1" localSheetId="2">[125]MH_생산!#REF!</definedName>
    <definedName name="보고1">[125]MH_생산!#REF!</definedName>
    <definedName name="보고1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보고2" localSheetId="2">[125]MH_생산!#REF!</definedName>
    <definedName name="보고2">[125]MH_생산!#REF!</definedName>
    <definedName name="보고용" hidden="1">{#N/A,#N/A,FALSE,"인원";#N/A,#N/A,FALSE,"비용2";#N/A,#N/A,FALSE,"비용1";#N/A,#N/A,FALSE,"비용";#N/A,#N/A,FALSE,"보증2";#N/A,#N/A,FALSE,"보증1";#N/A,#N/A,FALSE,"보증";#N/A,#N/A,FALSE,"손익1";#N/A,#N/A,FALSE,"손익";#N/A,#N/A,FALSE,"부서별매출";#N/A,#N/A,FALSE,"매출"}</definedName>
    <definedName name="부서시책3개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부채현황">#N/A</definedName>
    <definedName name="분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분기투자"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비교2" localSheetId="2">#REF!</definedName>
    <definedName name="비교2">#REF!</definedName>
    <definedName name="ㅅㄹ녀ㅛㅅ누ㅛㅅㄴ구ㅛㅅㄱ누" hidden="1">{#N/A,#N/A,TRUE,"일정"}</definedName>
    <definedName name="ㅅㅅㅅ" hidden="1">{#N/A,#N/A,TRUE,"일정"}</definedName>
    <definedName name="사양비교"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사업환경" hidden="1">{#N/A,#N/A,FALSE,"BODY"}</definedName>
    <definedName name="새일정" hidden="1">{#N/A,#N/A,FALSE,"인원";#N/A,#N/A,FALSE,"비용2";#N/A,#N/A,FALSE,"비용1";#N/A,#N/A,FALSE,"비용";#N/A,#N/A,FALSE,"보증2";#N/A,#N/A,FALSE,"보증1";#N/A,#N/A,FALSE,"보증";#N/A,#N/A,FALSE,"손익1";#N/A,#N/A,FALSE,"손익";#N/A,#N/A,FALSE,"부서별매출";#N/A,#N/A,FALSE,"매출"}</definedName>
    <definedName name="생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3" hidden="1">{#N/A,#N/A,TRUE,"일정"}</definedName>
    <definedName name="생산능력" localSheetId="2">#REF!</definedName>
    <definedName name="생산능력">#REF!</definedName>
    <definedName name="생산성" hidden="1">{#N/A,#N/A,FALSE,"인원";#N/A,#N/A,FALSE,"비용2";#N/A,#N/A,FALSE,"비용1";#N/A,#N/A,FALSE,"비용";#N/A,#N/A,FALSE,"보증2";#N/A,#N/A,FALSE,"보증1";#N/A,#N/A,FALSE,"보증";#N/A,#N/A,FALSE,"손익1";#N/A,#N/A,FALSE,"손익";#N/A,#N/A,FALSE,"부서별매출";#N/A,#N/A,FALSE,"매출"}</definedName>
    <definedName name="생산일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준비일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준비일정구판"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지시시스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생산혁신"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서비스" hidden="1">{#N/A,#N/A,FALSE,"인원";#N/A,#N/A,FALSE,"비용2";#N/A,#N/A,FALSE,"비용1";#N/A,#N/A,FALSE,"비용";#N/A,#N/A,FALSE,"보증2";#N/A,#N/A,FALSE,"보증1";#N/A,#N/A,FALSE,"보증";#N/A,#N/A,FALSE,"손익1";#N/A,#N/A,FALSE,"손익";#N/A,#N/A,FALSE,"부서별매출";#N/A,#N/A,FALSE,"매출"}</definedName>
    <definedName name="선생님"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설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성명" localSheetId="2">#REF!</definedName>
    <definedName name="성명">#REF!</definedName>
    <definedName name="세부시책" hidden="1">{#N/A,#N/A,FALSE,"인원";#N/A,#N/A,FALSE,"비용2";#N/A,#N/A,FALSE,"비용1";#N/A,#N/A,FALSE,"비용";#N/A,#N/A,FALSE,"보증2";#N/A,#N/A,FALSE,"보증1";#N/A,#N/A,FALSE,"보증";#N/A,#N/A,FALSE,"손익1";#N/A,#N/A,FALSE,"손익";#N/A,#N/A,FALSE,"부서별매출";#N/A,#N/A,FALSE,"매출"}</definedName>
    <definedName name="세부실행2" hidden="1">{#N/A,#N/A,TRUE,"일정"}</definedName>
    <definedName name="세일">[0]!세일</definedName>
    <definedName name="셀리카" localSheetId="2" hidden="1">#REF!</definedName>
    <definedName name="셀리카" hidden="1">#REF!</definedName>
    <definedName name="손익" hidden="1">{#N/A,#N/A,FALSE,"BODY"}</definedName>
    <definedName name="손익정산표" localSheetId="2">[124]!손익정산표</definedName>
    <definedName name="손익정산표">[124]!손익정산표</definedName>
    <definedName name="쇼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수정" hidden="1">{#N/A,#N/A,TRUE,"일정"}</definedName>
    <definedName name="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시기조정" hidden="1">{#N/A,#N/A,FALSE,"인원";#N/A,#N/A,FALSE,"비용2";#N/A,#N/A,FALSE,"비용1";#N/A,#N/A,FALSE,"비용";#N/A,#N/A,FALSE,"보증2";#N/A,#N/A,FALSE,"보증1";#N/A,#N/A,FALSE,"보증";#N/A,#N/A,FALSE,"손익1";#N/A,#N/A,FALSE,"손익";#N/A,#N/A,FALSE,"부서별매출";#N/A,#N/A,FALSE,"매출"}</definedName>
    <definedName name="시설투자" localSheetId="2">[0]!_a1z,[0]!_a2z</definedName>
    <definedName name="시설투자">[0]!_a1z,[0]!_a2z</definedName>
    <definedName name="시설투자2" localSheetId="2">[0]!_a1z,[0]!_a2z</definedName>
    <definedName name="시설투자2">[0]!_a1z,[0]!_a2z</definedName>
    <definedName name="시장" localSheetId="2">#REF!</definedName>
    <definedName name="시장">#REF!</definedName>
    <definedName name="신규" hidden="1">{#N/A,#N/A,FALSE,"신규dep";#N/A,#N/A,FALSE,"신규dep-금형상각후";#N/A,#N/A,FALSE,"신규dep-연구비상각후";#N/A,#N/A,FALSE,"신규dep-기계,공구상각후"}</definedName>
    <definedName name="신용" hidden="1">{#N/A,#N/A,FALSE,"인원";#N/A,#N/A,FALSE,"비용2";#N/A,#N/A,FALSE,"비용1";#N/A,#N/A,FALSE,"비용";#N/A,#N/A,FALSE,"보증2";#N/A,#N/A,FALSE,"보증1";#N/A,#N/A,FALSE,"보증";#N/A,#N/A,FALSE,"손익1";#N/A,#N/A,FALSE,"손익";#N/A,#N/A,FALSE,"부서별매출";#N/A,#N/A,FALSE,"매출"}</definedName>
    <definedName name="신용1" hidden="1">{#N/A,#N/A,FALSE,"인원";#N/A,#N/A,FALSE,"비용2";#N/A,#N/A,FALSE,"비용1";#N/A,#N/A,FALSE,"비용";#N/A,#N/A,FALSE,"보증2";#N/A,#N/A,FALSE,"보증1";#N/A,#N/A,FALSE,"보증";#N/A,#N/A,FALSE,"손익1";#N/A,#N/A,FALSE,"손익";#N/A,#N/A,FALSE,"부서별매출";#N/A,#N/A,FALSE,"매출"}</definedName>
    <definedName name="실적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실행예산"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ㄴㄹ"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ㅇㄴㅁㄹㅈㅇ" hidden="1">{#N/A,#N/A,FALSE,"단축1";#N/A,#N/A,FALSE,"단축2";#N/A,#N/A,FALSE,"단축3";#N/A,#N/A,FALSE,"장축";#N/A,#N/A,FALSE,"4WD"}</definedName>
    <definedName name="ㅇㅇㄳ"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ㅇㅇㅇ" localSheetId="2">#REF!</definedName>
    <definedName name="ㅇㅇㅇ">#REF!</definedName>
    <definedName name="ㅇㅇㅇㅇㅇ" hidden="1">{#VALUE!,#N/A,TRUE,0}</definedName>
    <definedName name="ㅇㅇㅇㅇㅇㅇㅇㅇㅇㅇㅇ"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아니오닫는다" localSheetId="2">[33]!아니오닫는다</definedName>
    <definedName name="아니오닫는다">[33]!아니오닫는다</definedName>
    <definedName name="아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아앙"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안녕하세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안전" hidden="1">{#N/A,#N/A,FALSE,"인원";#N/A,#N/A,FALSE,"비용2";#N/A,#N/A,FALSE,"비용1";#N/A,#N/A,FALSE,"비용";#N/A,#N/A,FALSE,"보증2";#N/A,#N/A,FALSE,"보증1";#N/A,#N/A,FALSE,"보증";#N/A,#N/A,FALSE,"손익1";#N/A,#N/A,FALSE,"손익";#N/A,#N/A,FALSE,"부서별매출";#N/A,#N/A,FALSE,"매출"}</definedName>
    <definedName name="앗싸" hidden="1">{#N/A,#N/A,FALSE,"인원";#N/A,#N/A,FALSE,"비용2";#N/A,#N/A,FALSE,"비용1";#N/A,#N/A,FALSE,"비용";#N/A,#N/A,FALSE,"보증2";#N/A,#N/A,FALSE,"보증1";#N/A,#N/A,FALSE,"보증";#N/A,#N/A,FALSE,"손익1";#N/A,#N/A,FALSE,"손익";#N/A,#N/A,FALSE,"부서별매출";#N/A,#N/A,FALSE,"매출"}</definedName>
    <definedName name="양산조직"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업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열세항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영역">'[126]Team 종합'!$D$5:$J$34</definedName>
    <definedName name="예상투자비" hidden="1">{#N/A,#N/A,FALSE,"인원";#N/A,#N/A,FALSE,"비용2";#N/A,#N/A,FALSE,"비용1";#N/A,#N/A,FALSE,"비용";#N/A,#N/A,FALSE,"보증2";#N/A,#N/A,FALSE,"보증1";#N/A,#N/A,FALSE,"보증";#N/A,#N/A,FALSE,"손익1";#N/A,#N/A,FALSE,"손익";#N/A,#N/A,FALSE,"부서별매출";#N/A,#N/A,FALSE,"매출"}</definedName>
    <definedName name="완성"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완성차물류비" hidden="1">{#N/A,#N/A,FALSE,"인원";#N/A,#N/A,FALSE,"비용2";#N/A,#N/A,FALSE,"비용1";#N/A,#N/A,FALSE,"비용";#N/A,#N/A,FALSE,"보증2";#N/A,#N/A,FALSE,"보증1";#N/A,#N/A,FALSE,"보증";#N/A,#N/A,FALSE,"손익1";#N/A,#N/A,FALSE,"손익";#N/A,#N/A,FALSE,"부서별매출";#N/A,#N/A,FALSE,"매출"}</definedName>
    <definedName name="요건_3"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요건_3_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우리" hidden="1">{#N/A,#N/A,FALSE,"인원";#N/A,#N/A,FALSE,"비용2";#N/A,#N/A,FALSE,"비용1";#N/A,#N/A,FALSE,"비용";#N/A,#N/A,FALSE,"보증2";#N/A,#N/A,FALSE,"보증1";#N/A,#N/A,FALSE,"보증";#N/A,#N/A,FALSE,"손익1";#N/A,#N/A,FALSE,"손익";#N/A,#N/A,FALSE,"부서별매출";#N/A,#N/A,FALSE,"매출"}</definedName>
    <definedName name="원">1</definedName>
    <definedName name="원가" hidden="1">{#N/A,#N/A,TRUE,"일정"}</definedName>
    <definedName name="원가계획" hidden="1">{#N/A,#N/A,FALSE,"BODY"}</definedName>
    <definedName name="원주" hidden="1">{#N/A,#N/A,FALSE,"인원";#N/A,#N/A,FALSE,"비용2";#N/A,#N/A,FALSE,"비용1";#N/A,#N/A,FALSE,"비용";#N/A,#N/A,FALSE,"보증2";#N/A,#N/A,FALSE,"보증1";#N/A,#N/A,FALSE,"보증";#N/A,#N/A,FALSE,"손익1";#N/A,#N/A,FALSE,"손익";#N/A,#N/A,FALSE,"부서별매출";#N/A,#N/A,FALSE,"매출"}</definedName>
    <definedName name="원화" hidden="1">{#N/A,#N/A,FALSE,"인원";#N/A,#N/A,FALSE,"비용2";#N/A,#N/A,FALSE,"비용1";#N/A,#N/A,FALSE,"비용";#N/A,#N/A,FALSE,"보증2";#N/A,#N/A,FALSE,"보증1";#N/A,#N/A,FALSE,"보증";#N/A,#N/A,FALSE,"손익1";#N/A,#N/A,FALSE,"손익";#N/A,#N/A,FALSE,"부서별매출";#N/A,#N/A,FALSE,"매출"}</definedName>
    <definedName name="월" localSheetId="2">IF(#REF!="-","해당없음",IF(#REF!="","미정",IF(MONTH(#REF!)&lt;10,RIGHT(YEAR(#REF!),2)&amp;".0"&amp;MONTH(#REF!),RIGHT(YEAR(#REF!),2)&amp;"."&amp;MONTH(#REF!))))</definedName>
    <definedName name="월">IF(#REF!="-","해당없음",IF(#REF!="","미정",IF(MONTH(#REF!)&lt;10,RIGHT(YEAR(#REF!),2)&amp;".0"&amp;MONTH(#REF!),RIGHT(YEAR(#REF!),2)&amp;"."&amp;MONTH(#REF!))))</definedName>
    <definedName name="유사"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동MACRO.매출총이익율구하기MACRO">[21]!이동MACRO.매출총이익율구하기MACRO</definedName>
    <definedName name="이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명철" hidden="1">{#N/A,#N/A,FALSE,"인원";#N/A,#N/A,FALSE,"비용2";#N/A,#N/A,FALSE,"비용1";#N/A,#N/A,FALSE,"비용";#N/A,#N/A,FALSE,"보증2";#N/A,#N/A,FALSE,"보증1";#N/A,#N/A,FALSE,"보증";#N/A,#N/A,FALSE,"손익1";#N/A,#N/A,FALSE,"손익";#N/A,#N/A,FALSE,"부서별매출";#N/A,#N/A,FALSE,"매출"}</definedName>
    <definedName name="이법제"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병화"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슈" hidden="1">{#N/A,#N/A,TRUE,"일정"}</definedName>
    <definedName name="이집트" localSheetId="2">[127]사양조정!#REF!</definedName>
    <definedName name="이집트">[127]사양조정!#REF!</definedName>
    <definedName name="이집트2" localSheetId="2">[127]사양조정!#REF!</definedName>
    <definedName name="이집트2">[127]사양조정!#REF!</definedName>
    <definedName name="이집트3" localSheetId="2">[127]사양조정!#REF!</definedName>
    <definedName name="이집트3">[127]사양조정!#REF!</definedName>
    <definedName name="이집트4" localSheetId="2">[127]사양조정!#REF!,[127]사양조정!$C$11,[127]사양조정!$D$11,[127]사양조정!$E$11,[127]사양조정!$F$11</definedName>
    <definedName name="이집트4">[127]사양조정!#REF!,[127]사양조정!$C$11,[127]사양조정!$D$11,[127]사양조정!$E$11,[127]사양조정!$F$11</definedName>
    <definedName name="이집트5" localSheetId="2">[127]사양조정!#REF!</definedName>
    <definedName name="이집트5">[127]사양조정!#REF!</definedName>
    <definedName name="이집트6" localSheetId="2">[127]사양조정!#REF!</definedName>
    <definedName name="이집트6">[127]사양조정!#REF!</definedName>
    <definedName name="이천년비용" hidden="1">{#N/A,#N/A,FALSE,"인원";#N/A,#N/A,FALSE,"비용2";#N/A,#N/A,FALSE,"비용1";#N/A,#N/A,FALSE,"비용";#N/A,#N/A,FALSE,"보증2";#N/A,#N/A,FALSE,"보증1";#N/A,#N/A,FALSE,"보증";#N/A,#N/A,FALSE,"손익1";#N/A,#N/A,FALSE,"손익";#N/A,#N/A,FALSE,"부서별매출";#N/A,#N/A,FALSE,"매출"}</definedName>
    <definedName name="인쇄제목" localSheetId="2">#REF!</definedName>
    <definedName name="인쇄제목">#REF!</definedName>
    <definedName name="인원절감" hidden="1">{#N/A,#N/A,FALSE,"인원";#N/A,#N/A,FALSE,"비용2";#N/A,#N/A,FALSE,"비용1";#N/A,#N/A,FALSE,"비용";#N/A,#N/A,FALSE,"보증2";#N/A,#N/A,FALSE,"보증1";#N/A,#N/A,FALSE,"보증";#N/A,#N/A,FALSE,"손익1";#N/A,#N/A,FALSE,"손익";#N/A,#N/A,FALSE,"부서별매출";#N/A,#N/A,FALSE,"매출"}</definedName>
    <definedName name="일">[0]!일</definedName>
    <definedName name="일반경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일정"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일정2" hidden="1">{#N/A,#N/A,FALSE,"인원";#N/A,#N/A,FALSE,"비용2";#N/A,#N/A,FALSE,"비용1";#N/A,#N/A,FALSE,"비용";#N/A,#N/A,FALSE,"보증2";#N/A,#N/A,FALSE,"보증1";#N/A,#N/A,FALSE,"보증";#N/A,#N/A,FALSE,"손익1";#N/A,#N/A,FALSE,"손익";#N/A,#N/A,FALSE,"부서별매출";#N/A,#N/A,FALSE,"매출"}</definedName>
    <definedName name="일정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입범석" localSheetId="2">#REF!</definedName>
    <definedName name="입범석">#REF!</definedName>
    <definedName name="잉여금정산표" localSheetId="2">[124]!잉여금정산표</definedName>
    <definedName name="잉여금정산표">[124]!잉여금정산표</definedName>
    <definedName name="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ㅈㄷ" hidden="1">{#N/A,#N/A,FALSE,"인원";#N/A,#N/A,FALSE,"비용2";#N/A,#N/A,FALSE,"비용1";#N/A,#N/A,FALSE,"비용";#N/A,#N/A,FALSE,"보증2";#N/A,#N/A,FALSE,"보증1";#N/A,#N/A,FALSE,"보증";#N/A,#N/A,FALSE,"손익1";#N/A,#N/A,FALSE,"손익";#N/A,#N/A,FALSE,"부서별매출";#N/A,#N/A,FALSE,"매출"}</definedName>
    <definedName name="ㅈㄷ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ㅈㅈ"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ㅈㅈㅈ" hidden="1">{#N/A,#N/A,TRUE,"일정"}</definedName>
    <definedName name="자료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재고관리" hidden="1">{#N/A,#N/A,FALSE,"인원";#N/A,#N/A,FALSE,"비용2";#N/A,#N/A,FALSE,"비용1";#N/A,#N/A,FALSE,"비용";#N/A,#N/A,FALSE,"보증2";#N/A,#N/A,FALSE,"보증1";#N/A,#N/A,FALSE,"보증";#N/A,#N/A,FALSE,"손익1";#N/A,#N/A,FALSE,"손익";#N/A,#N/A,FALSE,"부서별매출";#N/A,#N/A,FALSE,"매출"}</definedName>
    <definedName name="재료비" hidden="1">{#N/A,#N/A,FALSE,"BODY"}</definedName>
    <definedName name="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전장su" localSheetId="2">#REF!</definedName>
    <definedName name="전장su">#REF!</definedName>
    <definedName name="전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정비" hidden="1">{#N/A,#N/A,FALSE,"인원";#N/A,#N/A,FALSE,"비용2";#N/A,#N/A,FALSE,"비용1";#N/A,#N/A,FALSE,"비용";#N/A,#N/A,FALSE,"보증2";#N/A,#N/A,FALSE,"보증1";#N/A,#N/A,FALSE,"보증";#N/A,#N/A,FALSE,"손익1";#N/A,#N/A,FALSE,"손익";#N/A,#N/A,FALSE,"부서별매출";#N/A,#N/A,FALSE,"매출"}</definedName>
    <definedName name="정비대수" hidden="1">{#N/A,#N/A,FALSE,"인원";#N/A,#N/A,FALSE,"비용2";#N/A,#N/A,FALSE,"비용1";#N/A,#N/A,FALSE,"비용";#N/A,#N/A,FALSE,"보증2";#N/A,#N/A,FALSE,"보증1";#N/A,#N/A,FALSE,"보증";#N/A,#N/A,FALSE,"손익1";#N/A,#N/A,FALSE,"손익";#N/A,#N/A,FALSE,"부서별매출";#N/A,#N/A,FALSE,"매출"}</definedName>
    <definedName name="정비부품" hidden="1">{#N/A,#N/A,FALSE,"인원";#N/A,#N/A,FALSE,"비용2";#N/A,#N/A,FALSE,"비용1";#N/A,#N/A,FALSE,"비용";#N/A,#N/A,FALSE,"보증2";#N/A,#N/A,FALSE,"보증1";#N/A,#N/A,FALSE,"보증";#N/A,#N/A,FALSE,"손익1";#N/A,#N/A,FALSE,"손익";#N/A,#N/A,FALSE,"부서별매출";#N/A,#N/A,FALSE,"매출"}</definedName>
    <definedName name="조립"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종원">[0]!종원</definedName>
    <definedName name="주">{1,2,3,4,5,6,7}</definedName>
    <definedName name="주차">{0;1;2;3;4;5;6}</definedName>
    <definedName name="중" hidden="1">{#N/A,#N/A,FALSE,"인원";#N/A,#N/A,FALSE,"비용2";#N/A,#N/A,FALSE,"비용1";#N/A,#N/A,FALSE,"비용";#N/A,#N/A,FALSE,"보증2";#N/A,#N/A,FALSE,"보증1";#N/A,#N/A,FALSE,"보증";#N/A,#N/A,FALSE,"손익1";#N/A,#N/A,FALSE,"손익";#N/A,#N/A,FALSE,"부서별매출";#N/A,#N/A,FALSE,"매출"}</definedName>
    <definedName name="중점추진" hidden="1">{#N/A,#N/A,TRUE,"일정"}</definedName>
    <definedName name="중표지" hidden="1">{#N/A,#N/A,FALSE,"인원";#N/A,#N/A,FALSE,"비용2";#N/A,#N/A,FALSE,"비용1";#N/A,#N/A,FALSE,"비용";#N/A,#N/A,FALSE,"보증2";#N/A,#N/A,FALSE,"보증1";#N/A,#N/A,FALSE,"보증";#N/A,#N/A,FALSE,"손익1";#N/A,#N/A,FALSE,"손익";#N/A,#N/A,FALSE,"부서별매출";#N/A,#N/A,FALSE,"매출"}</definedName>
    <definedName name="중표지5" hidden="1">{#N/A,#N/A,FALSE,"인원";#N/A,#N/A,FALSE,"비용2";#N/A,#N/A,FALSE,"비용1";#N/A,#N/A,FALSE,"비용";#N/A,#N/A,FALSE,"보증2";#N/A,#N/A,FALSE,"보증1";#N/A,#N/A,FALSE,"보증";#N/A,#N/A,FALSE,"손익1";#N/A,#N/A,FALSE,"손익";#N/A,#N/A,FALSE,"부서별매출";#N/A,#N/A,FALSE,"매출"}</definedName>
    <definedName name="지그부하1" hidden="1">{#N/A,#N/A,TRUE,"일정"}</definedName>
    <definedName name="지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지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지울것"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직별1130" hidden="1">{#N/A,#N/A,FALSE,"인원";#N/A,#N/A,FALSE,"비용2";#N/A,#N/A,FALSE,"비용1";#N/A,#N/A,FALSE,"비용";#N/A,#N/A,FALSE,"보증2";#N/A,#N/A,FALSE,"보증1";#N/A,#N/A,FALSE,"보증";#N/A,#N/A,FALSE,"손익1";#N/A,#N/A,FALSE,"손익";#N/A,#N/A,FALSE,"부서별매출";#N/A,#N/A,FALSE,"매출"}</definedName>
    <definedName name="직별130"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진도" hidden="1">{#N/A,#N/A,FALSE,"인원";#N/A,#N/A,FALSE,"비용2";#N/A,#N/A,FALSE,"비용1";#N/A,#N/A,FALSE,"비용";#N/A,#N/A,FALSE,"보증2";#N/A,#N/A,FALSE,"보증1";#N/A,#N/A,FALSE,"보증";#N/A,#N/A,FALSE,"손익1";#N/A,#N/A,FALSE,"손익";#N/A,#N/A,FALSE,"부서별매출";#N/A,#N/A,FALSE,"매출"}</definedName>
    <definedName name="차종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차차" hidden="1">{#N/A,#N/A,TRUE,"일정"}</definedName>
    <definedName name="차체"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차체1"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차체2" localSheetId="2">#REF!</definedName>
    <definedName name="차체2">#REF!</definedName>
    <definedName name="차체5JPH"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차트" hidden="1">{#N/A,#N/A,FALSE,"인원";#N/A,#N/A,FALSE,"비용2";#N/A,#N/A,FALSE,"비용1";#N/A,#N/A,FALSE,"비용";#N/A,#N/A,FALSE,"보증2";#N/A,#N/A,FALSE,"보증1";#N/A,#N/A,FALSE,"보증";#N/A,#N/A,FALSE,"손익1";#N/A,#N/A,FALSE,"손익";#N/A,#N/A,FALSE,"부서별매출";#N/A,#N/A,FALSE,"매출"}</definedName>
    <definedName name="차트1" hidden="1">{#N/A,#N/A,FALSE,"총매출,이익";#N/A,#N/A,FALSE,"사업소계";#N/A,#N/A,FALSE,"남대구";#N/A,#N/A,FALSE,"평촌";#N/A,#N/A,FALSE,"사상";#N/A,#N/A,FALSE,"이리";#N/A,#N/A,FALSE,"수원";#N/A,#N/A,FALSE,"남부산";#N/A,#N/A,FALSE,"김해";#N/A,#N/A,FALSE,"일산";#N/A,#N/A,FALSE,"포항";#N/A,#N/A,FALSE,"청주";#N/A,#N/A,FALSE,"요약손익";#N/A,#N/A,FALSE,"요약손익누계";#N/A,#N/A,FALSE,"당월누계"}</definedName>
    <definedName name="초기화면가기">[21]!초기화면가기</definedName>
    <definedName name="초ㅐ" hidden="1">{"'Monthly 1997'!$A$3:$S$89"}</definedName>
    <definedName name="추이" hidden="1">{#N/A,#N/A,FALSE,"인원";#N/A,#N/A,FALSE,"비용2";#N/A,#N/A,FALSE,"비용1";#N/A,#N/A,FALSE,"비용";#N/A,#N/A,FALSE,"보증2";#N/A,#N/A,FALSE,"보증1";#N/A,#N/A,FALSE,"보증";#N/A,#N/A,FALSE,"손익1";#N/A,#N/A,FALSE,"손익";#N/A,#N/A,FALSE,"부서별매출";#N/A,#N/A,FALSE,"매출"}</definedName>
    <definedName name="추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추진방안" hidden="1">{#N/A,#N/A,FALSE,"인원";#N/A,#N/A,FALSE,"비용2";#N/A,#N/A,FALSE,"비용1";#N/A,#N/A,FALSE,"비용";#N/A,#N/A,FALSE,"보증2";#N/A,#N/A,FALSE,"보증1";#N/A,#N/A,FALSE,"보증";#N/A,#N/A,FALSE,"손익1";#N/A,#N/A,FALSE,"손익";#N/A,#N/A,FALSE,"부서별매출";#N/A,#N/A,FALSE,"매출"}</definedName>
    <definedName name="커버" localSheetId="2">[0]!_a1z,[0]!_a2z</definedName>
    <definedName name="커버">[0]!_a1z,[0]!_a2z</definedName>
    <definedName name="ㅌㅌㅌ" hidden="1">{#N/A,#N/A,TRUE,"일정"}</definedName>
    <definedName name="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템플리트모듈1" localSheetId="2">[0]!blankmacro1</definedName>
    <definedName name="템플리트모듈1">[0]!blankmacro1</definedName>
    <definedName name="템플리트모듈2" localSheetId="2">[0]!blankmacro1</definedName>
    <definedName name="템플리트모듈2">[0]!blankmacro1</definedName>
    <definedName name="템플리트모듈3" localSheetId="2">[0]!blankmacro1</definedName>
    <definedName name="템플리트모듈3">[0]!blankmacro1</definedName>
    <definedName name="템플리트모듈4" localSheetId="2">[0]!blankmacro1</definedName>
    <definedName name="템플리트모듈4">[0]!blankmacro1</definedName>
    <definedName name="템플리트모듈5" localSheetId="2">[0]!blankmacro1</definedName>
    <definedName name="템플리트모듈5">[0]!blankmacro1</definedName>
    <definedName name="템플리트모듈6" localSheetId="2">[0]!blankmacro1</definedName>
    <definedName name="템플리트모듈6">[0]!blankmacro1</definedName>
    <definedName name="투본상계">[21]!투본상계</definedName>
    <definedName name="투자"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투자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투자사업" hidden="1">{#N/A,#N/A,TRUE,"일정"}</definedName>
    <definedName name="투자지출CAS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ㅍ르ㅜ" hidden="1">{#N/A,#N/A,FALSE,"인원";#N/A,#N/A,FALSE,"비용2";#N/A,#N/A,FALSE,"비용1";#N/A,#N/A,FALSE,"비용";#N/A,#N/A,FALSE,"보증2";#N/A,#N/A,FALSE,"보증1";#N/A,#N/A,FALSE,"보증";#N/A,#N/A,FALSE,"손익1";#N/A,#N/A,FALSE,"손익";#N/A,#N/A,FALSE,"부서별매출";#N/A,#N/A,FALSE,"매출"}</definedName>
    <definedName name="판매보증" hidden="1">{#N/A,#N/A,FALSE,"인원";#N/A,#N/A,FALSE,"비용2";#N/A,#N/A,FALSE,"비용1";#N/A,#N/A,FALSE,"비용";#N/A,#N/A,FALSE,"보증2";#N/A,#N/A,FALSE,"보증1";#N/A,#N/A,FALSE,"보증";#N/A,#N/A,FALSE,"손익1";#N/A,#N/A,FALSE,"손익";#N/A,#N/A,FALSE,"부서별매출";#N/A,#N/A,FALSE,"매출"}</definedName>
    <definedName name="펜다" hidden="1">{#N/A,#N/A,TRUE,"일정"}</definedName>
    <definedName name="품관"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품목" localSheetId="2">#REF!</definedName>
    <definedName name="품목">#REF!</definedName>
    <definedName name="프레스"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한국"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확인" hidden="1">{#N/A,#N/A,FALSE,"인원";#N/A,#N/A,FALSE,"비용2";#N/A,#N/A,FALSE,"비용1";#N/A,#N/A,FALSE,"비용";#N/A,#N/A,FALSE,"보증2";#N/A,#N/A,FALSE,"보증1";#N/A,#N/A,FALSE,"보증";#N/A,#N/A,FALSE,"손익1";#N/A,#N/A,FALSE,"손익";#N/A,#N/A,FALSE,"부서별매출";#N/A,#N/A,FALSE,"매출"}</definedName>
    <definedName name="환율적용MACRO">[21]!환율적용MACRO</definedName>
    <definedName name="효율2" hidden="1">{#N/A,#N/A,FALSE,"인원";#N/A,#N/A,FALSE,"비용2";#N/A,#N/A,FALSE,"비용1";#N/A,#N/A,FALSE,"비용";#N/A,#N/A,FALSE,"보증2";#N/A,#N/A,FALSE,"보증1";#N/A,#N/A,FALSE,"보증";#N/A,#N/A,FALSE,"손익1";#N/A,#N/A,FALSE,"손익";#N/A,#N/A,FALSE,"부서별매출";#N/A,#N/A,FALSE,"매출"}</definedName>
    <definedName name="ㅏ"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ㅐㅐㅐㅐ" hidden="1">{#N/A,#N/A,FALSE,"인원";#N/A,#N/A,FALSE,"비용2";#N/A,#N/A,FALSE,"비용1";#N/A,#N/A,FALSE,"비용";#N/A,#N/A,FALSE,"보증2";#N/A,#N/A,FALSE,"보증1";#N/A,#N/A,FALSE,"보증";#N/A,#N/A,FALSE,"손익1";#N/A,#N/A,FALSE,"손익";#N/A,#N/A,FALSE,"부서별매출";#N/A,#N/A,FALSE,"매출"}</definedName>
    <definedName name="ㅐㅔ"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ㅓㄹ" hidden="1">{#N/A,#N/A,TRUE,"일정"}</definedName>
    <definedName name="ㅓㅓㄹ"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ㅓㅗㅎ"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ㅗㄱㄴㅇㅁ" hidden="1">{#N/A,#N/A,TRUE,"일정"}</definedName>
    <definedName name="ㅗㅗㅗㅗㅗㅗㅗㅗㅗㅗ" hidden="1">{#N/A,#N/A,TRUE,"일정"}</definedName>
    <definedName name="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ㄱ됴ㄱㄷ죠ㅅㄱ됴ㅅㄱㄷ죡ㄷ죠" hidden="1">{#N/A,#N/A,TRUE,"일정"}</definedName>
    <definedName name="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ㅛㅛ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ㅛㅛㅛㅛㅛ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ㅛㅛㅛㅛㅛㅛㅛㅛㅛㅛㅛㅛㅛ"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ㅜㅛㅅㄱ누ㅛㅅㄱ누ㅛㅅㄴ구ㅛㅅㄱㄴ" hidden="1">{#N/A,#N/A,TRUE,"일정"}</definedName>
    <definedName name="ㅠㅠㅠ"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4" i="8" l="1"/>
  <c r="J12" i="8"/>
  <c r="J9" i="8"/>
  <c r="I9" i="8"/>
  <c r="J6" i="8" l="1"/>
  <c r="I6" i="8"/>
  <c r="G14" i="8" l="1"/>
  <c r="G6" i="8" s="1"/>
  <c r="H6" i="8"/>
  <c r="F6" i="8"/>
  <c r="R8" i="7"/>
  <c r="S16" i="7"/>
  <c r="S8" i="7" s="1"/>
  <c r="W12" i="7"/>
  <c r="W8" i="4"/>
  <c r="T8" i="7" l="1"/>
  <c r="V8" i="4"/>
  <c r="AC101" i="4" l="1"/>
  <c r="AB101" i="4"/>
  <c r="AA101" i="4"/>
  <c r="AA96" i="4"/>
  <c r="AA93" i="4" s="1"/>
  <c r="AC93" i="4"/>
  <c r="AB93" i="4"/>
  <c r="AB84" i="4" s="1"/>
  <c r="AC87" i="4"/>
  <c r="AB87" i="4"/>
  <c r="AA87" i="4"/>
  <c r="AA81" i="4"/>
  <c r="AC79" i="4"/>
  <c r="AB79" i="4"/>
  <c r="AB76" i="4" s="1"/>
  <c r="AA79" i="4"/>
  <c r="AA76" i="4" s="1"/>
  <c r="AC77" i="4"/>
  <c r="AB77" i="4"/>
  <c r="AA77" i="4"/>
  <c r="AA74" i="4" s="1"/>
  <c r="AC76" i="4"/>
  <c r="AC74" i="4"/>
  <c r="AB74" i="4"/>
  <c r="AB73" i="4"/>
  <c r="AB72" i="4" s="1"/>
  <c r="AA73" i="4"/>
  <c r="AA72" i="4" s="1"/>
  <c r="AA69" i="4"/>
  <c r="AB68" i="4"/>
  <c r="AA64" i="4"/>
  <c r="AA61" i="4" s="1"/>
  <c r="AA58" i="4" s="1"/>
  <c r="AC61" i="4"/>
  <c r="AC58" i="4" s="1"/>
  <c r="AB61" i="4"/>
  <c r="AB58" i="4" s="1"/>
  <c r="AA55" i="4"/>
  <c r="AC52" i="4"/>
  <c r="AA52" i="4"/>
  <c r="AA51" i="4"/>
  <c r="AB50" i="4"/>
  <c r="AB49" i="4" s="1"/>
  <c r="AB46" i="4" s="1"/>
  <c r="AA50" i="4"/>
  <c r="AA49" i="4" s="1"/>
  <c r="AC49" i="4"/>
  <c r="AC46" i="4" s="1"/>
  <c r="AA43" i="4"/>
  <c r="AA40" i="4" s="1"/>
  <c r="AA37" i="4" s="1"/>
  <c r="AC40" i="4"/>
  <c r="AC37" i="4" s="1"/>
  <c r="AB40" i="4"/>
  <c r="AB37" i="4"/>
  <c r="AA34" i="4"/>
  <c r="AA31" i="4" s="1"/>
  <c r="AA28" i="4" s="1"/>
  <c r="AC31" i="4"/>
  <c r="AC28" i="4" s="1"/>
  <c r="AB31" i="4"/>
  <c r="AB28" i="4" s="1"/>
  <c r="AA25" i="4"/>
  <c r="AC22" i="4"/>
  <c r="AC19" i="4" s="1"/>
  <c r="AB22" i="4"/>
  <c r="AB19" i="4" s="1"/>
  <c r="AB16" i="4" s="1"/>
  <c r="AB6" i="4" s="1"/>
  <c r="AA22" i="4"/>
  <c r="AA19" i="4" s="1"/>
  <c r="AA16" i="4"/>
  <c r="AC13" i="4"/>
  <c r="AC10" i="4" s="1"/>
  <c r="S13" i="4"/>
  <c r="S10" i="4" s="1"/>
  <c r="T13" i="4"/>
  <c r="T10" i="4" s="1"/>
  <c r="U13" i="4"/>
  <c r="U10" i="4" s="1"/>
  <c r="S14" i="4"/>
  <c r="S11" i="4" s="1"/>
  <c r="T14" i="4"/>
  <c r="T11" i="4" s="1"/>
  <c r="U14" i="4"/>
  <c r="U11" i="4" s="1"/>
  <c r="S15" i="4"/>
  <c r="S12" i="4" s="1"/>
  <c r="T15" i="4"/>
  <c r="T12" i="4" s="1"/>
  <c r="U15" i="4"/>
  <c r="U12" i="4" s="1"/>
  <c r="S22" i="4"/>
  <c r="S19" i="4" s="1"/>
  <c r="T22" i="4"/>
  <c r="T19" i="4" s="1"/>
  <c r="U22" i="4"/>
  <c r="U19" i="4" s="1"/>
  <c r="S23" i="4"/>
  <c r="S20" i="4" s="1"/>
  <c r="T23" i="4"/>
  <c r="T20" i="4" s="1"/>
  <c r="U23" i="4"/>
  <c r="U20" i="4" s="1"/>
  <c r="S24" i="4"/>
  <c r="S21" i="4" s="1"/>
  <c r="T24" i="4"/>
  <c r="T21" i="4" s="1"/>
  <c r="U24" i="4"/>
  <c r="U21" i="4" s="1"/>
  <c r="S31" i="4"/>
  <c r="S28" i="4" s="1"/>
  <c r="T31" i="4"/>
  <c r="T28" i="4" s="1"/>
  <c r="U31" i="4"/>
  <c r="U28" i="4" s="1"/>
  <c r="S32" i="4"/>
  <c r="S29" i="4" s="1"/>
  <c r="T32" i="4"/>
  <c r="T29" i="4" s="1"/>
  <c r="U32" i="4"/>
  <c r="U29" i="4" s="1"/>
  <c r="S33" i="4"/>
  <c r="S30" i="4" s="1"/>
  <c r="T33" i="4"/>
  <c r="T30" i="4" s="1"/>
  <c r="U33" i="4"/>
  <c r="U30" i="4" s="1"/>
  <c r="S40" i="4"/>
  <c r="S37" i="4" s="1"/>
  <c r="T40" i="4"/>
  <c r="T37" i="4" s="1"/>
  <c r="U40" i="4"/>
  <c r="U37" i="4" s="1"/>
  <c r="S41" i="4"/>
  <c r="S38" i="4" s="1"/>
  <c r="T41" i="4"/>
  <c r="T38" i="4" s="1"/>
  <c r="U41" i="4"/>
  <c r="U38" i="4" s="1"/>
  <c r="S42" i="4"/>
  <c r="S39" i="4" s="1"/>
  <c r="T42" i="4"/>
  <c r="T39" i="4" s="1"/>
  <c r="U42" i="4"/>
  <c r="U39" i="4" s="1"/>
  <c r="S49" i="4"/>
  <c r="T49" i="4"/>
  <c r="U49" i="4"/>
  <c r="S52" i="4"/>
  <c r="T52" i="4"/>
  <c r="U52" i="4"/>
  <c r="S53" i="4"/>
  <c r="S47" i="4" s="1"/>
  <c r="T53" i="4"/>
  <c r="T47" i="4" s="1"/>
  <c r="U53" i="4"/>
  <c r="U47" i="4" s="1"/>
  <c r="S54" i="4"/>
  <c r="S48" i="4" s="1"/>
  <c r="T54" i="4"/>
  <c r="T48" i="4" s="1"/>
  <c r="U54" i="4"/>
  <c r="U48" i="4" s="1"/>
  <c r="S61" i="4"/>
  <c r="S58" i="4" s="1"/>
  <c r="T61" i="4"/>
  <c r="T58" i="4" s="1"/>
  <c r="U61" i="4"/>
  <c r="U58" i="4" s="1"/>
  <c r="S62" i="4"/>
  <c r="S59" i="4" s="1"/>
  <c r="T62" i="4"/>
  <c r="T59" i="4" s="1"/>
  <c r="U62" i="4"/>
  <c r="U59" i="4" s="1"/>
  <c r="S63" i="4"/>
  <c r="S60" i="4" s="1"/>
  <c r="T63" i="4"/>
  <c r="T60" i="4" s="1"/>
  <c r="U63" i="4"/>
  <c r="U60" i="4" s="1"/>
  <c r="S68" i="4"/>
  <c r="T68" i="4"/>
  <c r="U68" i="4"/>
  <c r="S72" i="4"/>
  <c r="T72" i="4"/>
  <c r="U72" i="4"/>
  <c r="S77" i="4"/>
  <c r="S74" i="4" s="1"/>
  <c r="T77" i="4"/>
  <c r="T74" i="4" s="1"/>
  <c r="U77" i="4"/>
  <c r="U74" i="4" s="1"/>
  <c r="S78" i="4"/>
  <c r="S75" i="4" s="1"/>
  <c r="T78" i="4"/>
  <c r="T75" i="4" s="1"/>
  <c r="U78" i="4"/>
  <c r="U75" i="4" s="1"/>
  <c r="S79" i="4"/>
  <c r="S76" i="4" s="1"/>
  <c r="U79" i="4"/>
  <c r="U76" i="4" s="1"/>
  <c r="S87" i="4"/>
  <c r="T87" i="4"/>
  <c r="U87" i="4"/>
  <c r="S88" i="4"/>
  <c r="T88" i="4"/>
  <c r="U88" i="4"/>
  <c r="S89" i="4"/>
  <c r="T89" i="4"/>
  <c r="U89" i="4"/>
  <c r="S93" i="4"/>
  <c r="T93" i="4"/>
  <c r="U93" i="4"/>
  <c r="S94" i="4"/>
  <c r="T94" i="4"/>
  <c r="U94" i="4"/>
  <c r="S95" i="4"/>
  <c r="T95" i="4"/>
  <c r="U95" i="4"/>
  <c r="S101" i="4"/>
  <c r="T101" i="4"/>
  <c r="U101" i="4"/>
  <c r="AA46" i="4" l="1"/>
  <c r="AB67" i="4"/>
  <c r="AA13" i="4"/>
  <c r="AA10" i="4" s="1"/>
  <c r="AA84" i="4"/>
  <c r="T46" i="4"/>
  <c r="AB13" i="4"/>
  <c r="AB10" i="4" s="1"/>
  <c r="U46" i="4"/>
  <c r="S46" i="4"/>
  <c r="AC84" i="4"/>
  <c r="S67" i="4"/>
  <c r="T85" i="4"/>
  <c r="U67" i="4"/>
  <c r="T67" i="4"/>
  <c r="U86" i="4"/>
  <c r="S84" i="4"/>
  <c r="U85" i="4"/>
  <c r="T84" i="4"/>
  <c r="T86" i="4"/>
  <c r="S85" i="4"/>
  <c r="S86" i="4"/>
  <c r="U84" i="4"/>
  <c r="T83" i="4" l="1"/>
  <c r="T79" i="4" s="1"/>
  <c r="T76" i="4" s="1"/>
  <c r="Y77" i="4" l="1"/>
  <c r="Y74" i="4" s="1"/>
  <c r="Z77" i="4"/>
  <c r="Z74" i="4" s="1"/>
  <c r="Y79" i="4"/>
  <c r="Y76" i="4" s="1"/>
  <c r="Z79" i="4"/>
  <c r="Z76" i="4" s="1"/>
  <c r="P75" i="4"/>
  <c r="P74" i="4"/>
  <c r="X81" i="4" l="1"/>
  <c r="V81" i="4"/>
  <c r="X51" i="4"/>
  <c r="X69" i="4"/>
  <c r="V69" i="4" l="1"/>
  <c r="X77" i="4"/>
  <c r="X74" i="4" s="1"/>
  <c r="X79" i="4"/>
  <c r="W81" i="4"/>
  <c r="V77" i="4"/>
  <c r="V74" i="4" s="1"/>
  <c r="W69" i="4"/>
  <c r="V79" i="4"/>
  <c r="X96" i="4"/>
  <c r="W77" i="4" l="1"/>
  <c r="W74" i="4" s="1"/>
  <c r="W79" i="4"/>
  <c r="W76" i="4" s="1"/>
  <c r="Z49" i="4"/>
  <c r="AJ98" i="4" l="1"/>
  <c r="Z52" i="4"/>
  <c r="W49" i="4"/>
  <c r="V49" i="4"/>
  <c r="B52" i="4"/>
  <c r="Y73" i="4" l="1"/>
  <c r="Y50" i="4"/>
  <c r="AG5" i="4" s="1"/>
  <c r="AG98" i="4" l="1"/>
  <c r="Y49" i="4"/>
  <c r="X50" i="4"/>
  <c r="AH10" i="4"/>
  <c r="Y72" i="4"/>
  <c r="X73" i="4"/>
  <c r="Z46" i="4"/>
  <c r="Z13" i="4"/>
  <c r="Z10" i="4" s="1"/>
  <c r="Z101" i="4"/>
  <c r="Y101" i="4"/>
  <c r="Z93" i="4"/>
  <c r="Y93" i="4"/>
  <c r="Z87" i="4"/>
  <c r="Y87" i="4"/>
  <c r="Y68" i="4"/>
  <c r="Z61" i="4"/>
  <c r="Z58" i="4" s="1"/>
  <c r="Y61" i="4"/>
  <c r="Y58" i="4" s="1"/>
  <c r="Y46" i="4"/>
  <c r="Z40" i="4"/>
  <c r="Z37" i="4" s="1"/>
  <c r="Y40" i="4"/>
  <c r="Y37" i="4" s="1"/>
  <c r="Z31" i="4"/>
  <c r="Z28" i="4" s="1"/>
  <c r="Y31" i="4"/>
  <c r="Y28" i="4" s="1"/>
  <c r="Z22" i="4"/>
  <c r="Z19" i="4" s="1"/>
  <c r="Y22" i="4"/>
  <c r="Y19" i="4" s="1"/>
  <c r="Y16" i="4" s="1"/>
  <c r="Y6" i="4" s="1"/>
  <c r="X49" i="4" l="1"/>
  <c r="Y13" i="4"/>
  <c r="Y10" i="4" s="1"/>
  <c r="Y67" i="4"/>
  <c r="Y84" i="4"/>
  <c r="Z84" i="4"/>
  <c r="B100" i="4" l="1"/>
  <c r="B93" i="4" s="1"/>
  <c r="V25" i="4" l="1"/>
  <c r="W25" i="4" s="1"/>
  <c r="X25" i="4" s="1"/>
  <c r="V43" i="4"/>
  <c r="B51" i="4" l="1"/>
  <c r="B49" i="4" s="1"/>
  <c r="V68" i="4" l="1"/>
  <c r="B68" i="4"/>
  <c r="X101" i="4"/>
  <c r="V101" i="4"/>
  <c r="W100" i="4"/>
  <c r="X93" i="4"/>
  <c r="X87" i="4"/>
  <c r="W87" i="4"/>
  <c r="V87" i="4"/>
  <c r="B87" i="4"/>
  <c r="V64" i="4"/>
  <c r="W64" i="4" s="1"/>
  <c r="B61" i="4"/>
  <c r="B58" i="4" s="1"/>
  <c r="AF58" i="4"/>
  <c r="V55" i="4"/>
  <c r="V52" i="4" s="1"/>
  <c r="W43" i="4"/>
  <c r="B40" i="4"/>
  <c r="B37" i="4" s="1"/>
  <c r="AF37" i="4"/>
  <c r="V34" i="4"/>
  <c r="W34" i="4" s="1"/>
  <c r="B31" i="4"/>
  <c r="B28" i="4" s="1"/>
  <c r="AF28" i="4"/>
  <c r="B22" i="4"/>
  <c r="B19" i="4" s="1"/>
  <c r="AF19" i="4"/>
  <c r="V16" i="4"/>
  <c r="V6" i="4" s="1"/>
  <c r="A16" i="4"/>
  <c r="A25" i="4" s="1"/>
  <c r="A34" i="4" s="1"/>
  <c r="A43" i="4" s="1"/>
  <c r="B13" i="4"/>
  <c r="B10" i="4" s="1"/>
  <c r="AF10" i="4"/>
  <c r="P49" i="4"/>
  <c r="AF67" i="4"/>
  <c r="W70" i="4"/>
  <c r="B72" i="4"/>
  <c r="V72" i="4"/>
  <c r="W73" i="4"/>
  <c r="B77" i="4"/>
  <c r="B74" i="4" s="1"/>
  <c r="V76" i="4"/>
  <c r="X76" i="4"/>
  <c r="AG76" i="4" s="1"/>
  <c r="W55" i="4" l="1"/>
  <c r="V67" i="4"/>
  <c r="W93" i="4"/>
  <c r="X72" i="4"/>
  <c r="A50" i="4"/>
  <c r="A51" i="4" s="1"/>
  <c r="A55" i="4" s="1"/>
  <c r="A64" i="4" s="1"/>
  <c r="W16" i="4"/>
  <c r="W68" i="4"/>
  <c r="X84" i="4"/>
  <c r="AG84" i="4" s="1"/>
  <c r="B67" i="4"/>
  <c r="V93" i="4"/>
  <c r="V84" i="4" s="1"/>
  <c r="V61" i="4"/>
  <c r="V58" i="4" s="1"/>
  <c r="X64" i="4"/>
  <c r="W61" i="4"/>
  <c r="W58" i="4" s="1"/>
  <c r="V40" i="4"/>
  <c r="V37" i="4" s="1"/>
  <c r="V31" i="4"/>
  <c r="V28" i="4" s="1"/>
  <c r="V13" i="4"/>
  <c r="V10" i="4" s="1"/>
  <c r="V22" i="4"/>
  <c r="V19" i="4" s="1"/>
  <c r="X34" i="4"/>
  <c r="W31" i="4"/>
  <c r="W28" i="4" s="1"/>
  <c r="W40" i="4"/>
  <c r="W37" i="4" s="1"/>
  <c r="X43" i="4"/>
  <c r="X22" i="4"/>
  <c r="X19" i="4" s="1"/>
  <c r="AG19" i="4" s="1"/>
  <c r="W22" i="4"/>
  <c r="W19" i="4" s="1"/>
  <c r="V46" i="4"/>
  <c r="X70" i="4"/>
  <c r="B46" i="4"/>
  <c r="W72" i="4"/>
  <c r="X61" i="4" l="1"/>
  <c r="X58" i="4" s="1"/>
  <c r="AG58" i="4" s="1"/>
  <c r="W13" i="4"/>
  <c r="W10" i="4" s="1"/>
  <c r="X31" i="4"/>
  <c r="X28" i="4" s="1"/>
  <c r="AG28" i="4" s="1"/>
  <c r="X40" i="4"/>
  <c r="X37" i="4" s="1"/>
  <c r="AG37" i="4" s="1"/>
  <c r="W67" i="4"/>
  <c r="X55" i="4"/>
  <c r="W52" i="4"/>
  <c r="W46" i="4" s="1"/>
  <c r="Z70" i="4"/>
  <c r="Z6" i="4" s="1"/>
  <c r="X16" i="4"/>
  <c r="X6" i="4" l="1"/>
  <c r="AA70" i="4"/>
  <c r="AA6" i="4" s="1"/>
  <c r="X52" i="4"/>
  <c r="X46" i="4" s="1"/>
  <c r="AG46" i="4" s="1"/>
  <c r="A69" i="4"/>
  <c r="A70" i="4" s="1"/>
  <c r="A71" i="4" s="1"/>
  <c r="A73" i="4" s="1"/>
  <c r="A80" i="4" s="1"/>
  <c r="X13" i="4"/>
  <c r="X10" i="4" s="1"/>
  <c r="AC70" i="4" l="1"/>
  <c r="AC6" i="4" s="1"/>
  <c r="AA68" i="4"/>
  <c r="AA67" i="4" s="1"/>
  <c r="A81" i="4"/>
  <c r="A90" i="4" s="1"/>
  <c r="A96" i="4" s="1"/>
  <c r="A97" i="4" s="1"/>
  <c r="A99" i="4" s="1"/>
  <c r="A100" i="4" s="1"/>
  <c r="A102" i="4" s="1"/>
  <c r="AC68" i="4" l="1"/>
  <c r="AC67" i="4" s="1"/>
  <c r="W102" i="4"/>
  <c r="W6" i="4" s="1"/>
  <c r="B101" i="4"/>
  <c r="B84" i="4" s="1"/>
  <c r="W101" i="4" l="1"/>
  <c r="W84" i="4" s="1"/>
  <c r="AG10" i="4" l="1"/>
  <c r="Z68" i="4"/>
  <c r="Z67" i="4" s="1"/>
  <c r="X68" i="4"/>
  <c r="X67" i="4" s="1"/>
  <c r="AG67" i="4" l="1"/>
  <c r="AI10" i="4" l="1"/>
</calcChain>
</file>

<file path=xl/sharedStrings.xml><?xml version="1.0" encoding="utf-8"?>
<sst xmlns="http://schemas.openxmlformats.org/spreadsheetml/2006/main" count="639" uniqueCount="158">
  <si>
    <t>млн сўм</t>
  </si>
  <si>
    <t>Т/р</t>
  </si>
  <si>
    <t>Туман номи</t>
  </si>
  <si>
    <t>МФЙ номи</t>
  </si>
  <si>
    <t>Амалга ошириш муддати</t>
  </si>
  <si>
    <t>шу жумладан</t>
  </si>
  <si>
    <t>Дастурга киритиш учун асос</t>
  </si>
  <si>
    <t>Ўлчов бирлиги</t>
  </si>
  <si>
    <t>миқдори</t>
  </si>
  <si>
    <t>Янги қурилиш</t>
  </si>
  <si>
    <t>ўқув ўрин</t>
  </si>
  <si>
    <t>2026 йил</t>
  </si>
  <si>
    <t>Жиззах вилояти</t>
  </si>
  <si>
    <t>объект</t>
  </si>
  <si>
    <t>Тошкент шаҳар</t>
  </si>
  <si>
    <t>Янги Тошкент</t>
  </si>
  <si>
    <t>Тошкент шаҳри</t>
  </si>
  <si>
    <t>Хоразм вилояти</t>
  </si>
  <si>
    <t>2025-2026 йиллар</t>
  </si>
  <si>
    <t>Бухоро вилояти</t>
  </si>
  <si>
    <t>Жами</t>
  </si>
  <si>
    <t>Кредитор қарздорликни қоплаш</t>
  </si>
  <si>
    <t>Объект номи</t>
  </si>
  <si>
    <t>Вилоят номи</t>
  </si>
  <si>
    <t>Иш тури</t>
  </si>
  <si>
    <t>Лойиҳа қуввати, жами</t>
  </si>
  <si>
    <t>Лойиҳа (объект)нинг дастлабки қиймати</t>
  </si>
  <si>
    <t>2026 йил 
маблағларни ўзлаштириш прогнози
(лимит)</t>
  </si>
  <si>
    <t>Қорақалпоғистон Республикаси</t>
  </si>
  <si>
    <t>Қашқадарё вилояти</t>
  </si>
  <si>
    <t>Самарқанд вилояти</t>
  </si>
  <si>
    <t>Тошкент вилояти</t>
  </si>
  <si>
    <t>Фарғона вилояти</t>
  </si>
  <si>
    <t>Иш тури 2</t>
  </si>
  <si>
    <t>Даврийлиги</t>
  </si>
  <si>
    <t>Асос</t>
  </si>
  <si>
    <t>Ввод</t>
  </si>
  <si>
    <t>Ячайка</t>
  </si>
  <si>
    <t>Эски</t>
  </si>
  <si>
    <t>ПҚ</t>
  </si>
  <si>
    <t>ўқув ўрни</t>
  </si>
  <si>
    <t>шундан, 
2026 йилда фойдаланишга топшириладиган қувват</t>
  </si>
  <si>
    <t>01.01.26. ҳолатига қолдиқ сумма (кутилиш)</t>
  </si>
  <si>
    <t>Реконструкция қилиш</t>
  </si>
  <si>
    <t>Мукаммал таъмирлаш</t>
  </si>
  <si>
    <t>2026 йилги ижтимоий ва ишлаб чиқариш инфратузилмасини ривожлантириш дастурига киритилиши таклиф этилаётган
олий таълим муассасаларида қуриш, реконструкция қилиш, мукаммал таъмирлаш бўйича янгидан бошланувчи лойиҳаларнинг (объектларнинг)
ДАСТЛАБКИ МАНЗИЛЛИ РЎЙХАТИ</t>
  </si>
  <si>
    <t>Самарқанд шаҳри</t>
  </si>
  <si>
    <t xml:space="preserve">Н.И. Пирогов номидаги Россия миллий тадқиқот тиббиёт университетининг Тошкент шаҳридаги филиалининг бино ва иншоотларини қуриш ва реконструкция қилиш </t>
  </si>
  <si>
    <t>Тошкент шаҳри, Мирзо Улуғбек тумани, Зиёлилар кўчаси 13-уй манзилида жойлашган мактаб ва кутубхона биносини реконструкция қилиш ва жиҳозлаш</t>
  </si>
  <si>
    <t>Хива тумани политехникумини реконструкция қилиш</t>
  </si>
  <si>
    <t>Неввод</t>
  </si>
  <si>
    <t>Ўзбекистон Республикаси Президентининг 
2024 йил 29 ноябрдаги ПҚ-410-сон қарори</t>
  </si>
  <si>
    <t>Ўзбекистон Республикаси Президентининг 
2021 йил 1 июлдаги ПҚ-5169-сон қарори</t>
  </si>
  <si>
    <t xml:space="preserve">Вазирлар Маҳкамасининг 2024 йил
15 майдаги 281-сон қарори </t>
  </si>
  <si>
    <t>Олмазор тумани</t>
  </si>
  <si>
    <t>ВМҚ</t>
  </si>
  <si>
    <t>Вазирлар Маҳкамасининг 2025 йил
20 февралдаги 85-Ф-сон фармойиши</t>
  </si>
  <si>
    <t>ётоқ ўрни</t>
  </si>
  <si>
    <t>Хива тумани</t>
  </si>
  <si>
    <t>Юнусобод тумани</t>
  </si>
  <si>
    <t>2024-2026 йиллар</t>
  </si>
  <si>
    <t>Ургут тумани</t>
  </si>
  <si>
    <t>2026-2027 йиллар</t>
  </si>
  <si>
    <t>Янги</t>
  </si>
  <si>
    <t xml:space="preserve">Самарқанд давлат университети Ургут филиалининг 1200 ўринли ўқув биносини қуриш </t>
  </si>
  <si>
    <t xml:space="preserve">Ўзбекистон Республикаси Президентининг 2022 йил 
13 январдаги ПҚ-82-сон қарори </t>
  </si>
  <si>
    <t>"Вағашти" МФЙ</t>
  </si>
  <si>
    <t>Нукус шаҳри</t>
  </si>
  <si>
    <t>Ўзбекистон Республикаси Президентининг
2025 йил 23 октябрдаги ПҚ-316-сон қарори</t>
  </si>
  <si>
    <t>Нукус илғор касбий маҳорат техникумини реконструкция қилиш</t>
  </si>
  <si>
    <t>Бухоро илғор касбий маҳорат техникумини реконструкция қилиш</t>
  </si>
  <si>
    <t>Бухоро шаҳри</t>
  </si>
  <si>
    <t>Жиззах шаҳри</t>
  </si>
  <si>
    <t>Қашқадарё илғор касбий маҳорат техникумини реконструкция қилиш</t>
  </si>
  <si>
    <t>Қарши шаҳри</t>
  </si>
  <si>
    <t>Самарқанд илғор касбий маҳорат техникумини реконструкция қилиш</t>
  </si>
  <si>
    <t>Фарғона илғор касбий маҳорат техникумини реконструкция қилиш</t>
  </si>
  <si>
    <t>Фарғона шаҳри</t>
  </si>
  <si>
    <t>Жиззах илғор касбий маҳорат техникумини реконструкция қилиш</t>
  </si>
  <si>
    <t>Тошкент вилояти Чирчиқ шаҳар Маърифат МФЙ ҳудудида атроф-муҳит ва табиатни муҳофаза қилиш технологиялари илмий-тажриба станциясини қуриш
2-босқич</t>
  </si>
  <si>
    <t>Чирчиқ шаҳри</t>
  </si>
  <si>
    <t>Бўстонлиқ тумани</t>
  </si>
  <si>
    <t>Марказий Осиё атроф-муҳит ва иқлим ўзгаришини ўрганиш университетининг Тошкент вилояти Бўстонлиқ тумани бурчмулло маҳалласи ҳудудида жойлашган ёзги кампусини мукаммал таъмирлаш</t>
  </si>
  <si>
    <t>Ўзбекистон Республикаси Президентининг
2023 йил 25 декабрдаги ПҚ-404-сон Қарори</t>
  </si>
  <si>
    <t>Ўзбекистон Республикаси Президентининг
2024 йил 23 июлдаги ПФ-106-сон Фармони</t>
  </si>
  <si>
    <t xml:space="preserve"> Яшнобод тумани</t>
  </si>
  <si>
    <t>Тошкент туризм ва сервис коллежи ҳудудида Марказий осиё атроф-муҳит ва иқлим ўзгаришини ўрганиш университетининг (Green University) замонавий  илмий-тадқиқот лабораторияси ва ўқув-амалиёт корпусларини қуриш</t>
  </si>
  <si>
    <t>Ўзбекистон Республикаси Вазирлар Маҳкамасининг тегишли Фармойиши</t>
  </si>
  <si>
    <t>Тошкент тумани</t>
  </si>
  <si>
    <t>Олий таълим муассасалари</t>
  </si>
  <si>
    <t>"ToshTech" техника университети кампусини ташкил этиш</t>
  </si>
  <si>
    <t>Ўзбекистон Республикаси Президентининг 
2025 йил 8 сентябрдаги ПҚ-274-сон қарори</t>
  </si>
  <si>
    <t>Келгуси йил лойиҳа-қидирув ишлари учун</t>
  </si>
  <si>
    <t>Н.Э. Бауман номидаги Москва давлат техника университетининг янги кампусини барпо этиш</t>
  </si>
  <si>
    <t>Ўзбекистон Республикаси Президентининг 
2025 йил 8 сентябрдаги ПҚ-276-сон қарори</t>
  </si>
  <si>
    <t>5-илова</t>
  </si>
  <si>
    <t>Самарқанд давлат архитектура қурилиш институтига қўшимча янги ўқув биносини қуриш (2-босқич)</t>
  </si>
  <si>
    <t>2022-2027 йиллар</t>
  </si>
  <si>
    <t>Ўзбекистон Республикаси Вазирлар Маҳкамасининг 2022 йил 25 октябрдаги 599 Ф-сон Фармойиши</t>
  </si>
  <si>
    <t>«Ўрмон уруғчилиги маркази» давлат муассасаси учун маъмурий бино, лаборатория бинолари ва бошқа иншоотларини қуриш ва жиҳозлаш</t>
  </si>
  <si>
    <t>Ўзбекистон Республикаси Президентининг 2023 йил 23 ноябрдаги ПФ-199-сон Фармони 
Вазирлар Маҳкамасининг 2023 йил 2 февралдаги
51-сон қарори</t>
  </si>
  <si>
    <t>Жамғарма</t>
  </si>
  <si>
    <t>Асосий</t>
  </si>
  <si>
    <t>ОТ</t>
  </si>
  <si>
    <t>Эко</t>
  </si>
  <si>
    <t>Рақамли технологиялар</t>
  </si>
  <si>
    <t>От</t>
  </si>
  <si>
    <t>Здрав</t>
  </si>
  <si>
    <t>Ташқи ишлар</t>
  </si>
  <si>
    <r>
      <t xml:space="preserve">Жаҳон иқтисодиёти ва дипломатия университети ҳузуридаги Академик </t>
    </r>
    <r>
      <rPr>
        <sz val="14"/>
        <color rgb="FFFF0000"/>
        <rFont val="Times New Roman"/>
        <family val="1"/>
        <charset val="204"/>
      </rPr>
      <t>лицейнинг</t>
    </r>
    <r>
      <rPr>
        <sz val="14"/>
        <rFont val="Times New Roman"/>
        <family val="1"/>
        <charset val="204"/>
      </rPr>
      <t xml:space="preserve"> ўқув ва ёрдамчи бино-иншоотларини мукаммал таъмирлаш</t>
    </r>
  </si>
  <si>
    <t>Хоразм илғор касбий маҳорат техникумини реконструкция қилиш</t>
  </si>
  <si>
    <t>Ўзбек-Француз университетининг Тошкент шаҳри Боғибўстон кўчаси 62-уй манзилида жойлашган бино ва иншоотларини реконструкция қилиш</t>
  </si>
  <si>
    <t>Ўзбекистон Республикаси Президентининг 2025 йил 26 ноябрдаги ПҚ-554-сон қарори</t>
  </si>
  <si>
    <t>Аниқлаштирилган лимит</t>
  </si>
  <si>
    <t>Ҳисобот даврида бажарилган ишлар</t>
  </si>
  <si>
    <t>Ҳисобот даврида молиялаштириш</t>
  </si>
  <si>
    <t>шундан</t>
  </si>
  <si>
    <t>-</t>
  </si>
  <si>
    <t xml:space="preserve">2026-yil Investitsiya dasturi doirasida oliy ta’lim muassasalari obyektlarining qurilish-tiklash ishlari bo‘yicha buyurtmachisi Qoraqalpog‘iston Respublikasi Vazirlar Kengashi, 
viloyatlar va Toshkent shahar hokimliklari huzuridagi «Yagona buyurtmachi xizmati» injiniring kompaniyalari tomonidan amalga oshirilgan ishlar to‘g‘risida 
MA’LUMOT
</t>
  </si>
  <si>
    <t>Smetalar tasdiqlanib, manzilli ro‘yhatlar kelishilmoqda. Joriy yilning fevral oyidan moliyalashtirish  rejalashtirilgan. Qurilish-tiklash ishlari davom etmoqda.</t>
  </si>
  <si>
    <t>Samarqand davlat universiteti Urgut filialining 1200 oʻrinli oʻquv binosini qurish</t>
  </si>
  <si>
    <t>Yangi qurilish</t>
  </si>
  <si>
    <t xml:space="preserve">Samarqand viloyati </t>
  </si>
  <si>
    <t>«O‘rmon urug‘chiligi markazi» davlat muassasasi uchun ma’ bino, laboratoriya binolari va boshqa inshootlarini qurish</t>
  </si>
  <si>
    <t>Markaziy Osiyo atrof-muhit va iqlim o‘zgarishini o‘rganish universitetining Toshkent viloyati Bo‘stonliq tumani burchmullo mahallasi hududida joylashgan yozgi kampusini mukammal ta’mirlash</t>
  </si>
  <si>
    <t>Mukammal ta’mirlash</t>
  </si>
  <si>
    <t>N.E. Bauman nomidagi Moskva davlat texnika universitetining yangi kampusini barpo etish</t>
  </si>
  <si>
    <t>Toshkent shahri, Mirzo Ulug‘bek tumani, Ziyolilar ko‘chasi 13-uy manzilida joylashgan maktab va kutubxona binosini rekonstruksiya qilish</t>
  </si>
  <si>
    <t>N.I. Pirogov nomidagi Rossiya milliy tadqiqot tibbiyot universitetining Toshkent shahridagi filialining bino va inshootlarini qurish va rekonstruksiya qilish</t>
  </si>
  <si>
    <t>Rekonstruksiya qilish</t>
  </si>
  <si>
    <t>o'quv o'rin</t>
  </si>
  <si>
    <t>obyekt</t>
  </si>
  <si>
    <t>yotoq o'rin</t>
  </si>
  <si>
    <t>2026-yil</t>
  </si>
  <si>
    <t>2024-2026-yillar</t>
  </si>
  <si>
    <t>2022-2027-yillar</t>
  </si>
  <si>
    <t>2026-2027-yillar</t>
  </si>
  <si>
    <t>Smetalar tasdiqlanib, manzilli ro‘yhatlar kelishilmoqda. Joriy yilning fevral oyidan moliyalashtirish  rejalashtirilgan.</t>
  </si>
  <si>
    <t>Obyekt nomi</t>
  </si>
  <si>
    <t>Т/r</t>
  </si>
  <si>
    <t>Amalga oshirish muddati</t>
  </si>
  <si>
    <t>Loyiha quvvati, jami</t>
  </si>
  <si>
    <t>miqdori</t>
  </si>
  <si>
    <t xml:space="preserve">o‘lchov birligi </t>
  </si>
  <si>
    <t>Loyiha (obyekt)ning dastlabki qiymati</t>
  </si>
  <si>
    <t>01.01.26. holatiga qoldiq summa (kutilish)</t>
  </si>
  <si>
    <t>Aniqlashtirilgan limit</t>
  </si>
  <si>
    <t>Hisobot davrida bajarilgan ishlar</t>
  </si>
  <si>
    <t>Hisobot davrida moliyalashtirish</t>
  </si>
  <si>
    <t>Izoh</t>
  </si>
  <si>
    <t xml:space="preserve">Hisobot davrida </t>
  </si>
  <si>
    <t>Bajarilgan ishlar</t>
  </si>
  <si>
    <t>Moliyalashtirish</t>
  </si>
  <si>
    <t xml:space="preserve">01.01.2026y. holatiga qoldiq summa </t>
  </si>
  <si>
    <t>Jami</t>
  </si>
  <si>
    <t xml:space="preserve">2026-yil Investitsiya dasturi doirasida oliy ta’lim muassasalari obyektlarining qurilish-tiklash ishlari bo‘yicha buyurtmachisi Qoraqalpog‘iston Respublikasi Vazirlar Kengashi, 
viloyatlar va Toshkent shahar hokimliklari huzuridagi «Yagona buyurtmachi xizmati» injiniring kompaniyalari tomonidan amalga oshirilgan ishlar to‘g‘risida 
MA'LUMOT
</t>
  </si>
  <si>
    <t>mln so'm</t>
  </si>
  <si>
    <t>Smetalar tasdiqlanib, manzilli ro‘yhatlar kelishilmoqda. Loyiha oldi va Loyiha-smeta hujjatlari ishlab chiqilmoqda.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</si>
</sst>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 #,##0.00_-;_-* &quot;-&quot;??_-;_-@_-"/>
    <numFmt numFmtId="165" formatCode="_-* #,##0.00\ _₽_-;\-* #,##0.00\ _₽_-;_-* &quot;-&quot;??\ _₽_-;_-@_-"/>
    <numFmt numFmtId="166" formatCode="#,##0.0"/>
    <numFmt numFmtId="167" formatCode="#,##0.0\ _₽"/>
    <numFmt numFmtId="168" formatCode="#,##0.0\ _₽;[Red]#,##0.0\ _₽"/>
    <numFmt numFmtId="169" formatCode="#,##0.0;[Red]#,##0.0"/>
  </numFmts>
  <fonts count="16" x14ac:knownFonts="1">
    <font>
      <sz val="11"/>
      <color theme="1"/>
      <name val="Calibri"/>
      <family val="2"/>
      <charset val="204"/>
      <scheme val="minor"/>
    </font>
    <font>
      <sz val="10"/>
      <name val="Arial"/>
      <family val="2"/>
      <charset val="204"/>
    </font>
    <font>
      <b/>
      <sz val="14"/>
      <name val="Times New Roman"/>
      <family val="1"/>
      <charset val="204"/>
    </font>
    <font>
      <b/>
      <i/>
      <sz val="14"/>
      <name val="Times New Roman"/>
      <family val="1"/>
      <charset val="204"/>
    </font>
    <font>
      <sz val="10"/>
      <name val="Arial Cyr"/>
      <charset val="204"/>
    </font>
    <font>
      <sz val="12"/>
      <name val="Times New Roman Cyr"/>
      <charset val="204"/>
    </font>
    <font>
      <sz val="14"/>
      <name val="Times New Roman"/>
      <family val="1"/>
      <charset val="204"/>
    </font>
    <font>
      <sz val="12"/>
      <color theme="1"/>
      <name val="Times New Roman"/>
      <family val="1"/>
      <charset val="204"/>
    </font>
    <font>
      <b/>
      <sz val="12"/>
      <name val="Times New Roman"/>
      <family val="1"/>
      <charset val="204"/>
    </font>
    <font>
      <sz val="11"/>
      <color theme="1"/>
      <name val="Calibri"/>
      <family val="2"/>
      <scheme val="minor"/>
    </font>
    <font>
      <sz val="11"/>
      <color theme="1"/>
      <name val="Times New Roman"/>
      <family val="1"/>
      <charset val="204"/>
    </font>
    <font>
      <b/>
      <sz val="15"/>
      <color rgb="FFFF0000"/>
      <name val="Times New Roman"/>
      <family val="1"/>
      <charset val="204"/>
    </font>
    <font>
      <sz val="14"/>
      <color rgb="FFFF0000"/>
      <name val="Times New Roman"/>
      <family val="1"/>
      <charset val="204"/>
    </font>
    <font>
      <b/>
      <sz val="16"/>
      <name val="Times New Roman"/>
      <family val="1"/>
      <charset val="204"/>
    </font>
    <font>
      <i/>
      <sz val="12"/>
      <name val="Times New Roman"/>
      <family val="1"/>
      <charset val="204"/>
    </font>
    <font>
      <i/>
      <sz val="12"/>
      <color theme="1"/>
      <name val="Calibri"/>
      <family val="2"/>
      <charset val="204"/>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style="hair">
        <color indexed="64"/>
      </left>
      <right style="hair">
        <color indexed="64"/>
      </right>
      <top style="thin">
        <color auto="1"/>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auto="1"/>
      </left>
      <right style="thin">
        <color indexed="64"/>
      </right>
      <top/>
      <bottom/>
      <diagonal/>
    </border>
    <border>
      <left style="thin">
        <color indexed="64"/>
      </left>
      <right style="hair">
        <color auto="1"/>
      </right>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style="thin">
        <color indexed="64"/>
      </right>
      <top style="hair">
        <color auto="1"/>
      </top>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auto="1"/>
      </left>
      <right style="hair">
        <color auto="1"/>
      </right>
      <top style="hair">
        <color auto="1"/>
      </top>
      <bottom/>
      <diagonal/>
    </border>
    <border>
      <left style="hair">
        <color indexed="64"/>
      </left>
      <right style="thin">
        <color indexed="64"/>
      </right>
      <top/>
      <bottom style="hair">
        <color indexed="64"/>
      </bottom>
      <diagonal/>
    </border>
    <border>
      <left style="thin">
        <color indexed="64"/>
      </left>
      <right style="hair">
        <color auto="1"/>
      </right>
      <top style="thin">
        <color indexed="64"/>
      </top>
      <bottom/>
      <diagonal/>
    </border>
    <border>
      <left style="hair">
        <color indexed="64"/>
      </left>
      <right style="hair">
        <color auto="1"/>
      </right>
      <top style="thin">
        <color auto="1"/>
      </top>
      <bottom/>
      <diagonal/>
    </border>
    <border>
      <left style="hair">
        <color indexed="64"/>
      </left>
      <right style="thin">
        <color indexed="64"/>
      </right>
      <top style="thin">
        <color indexed="64"/>
      </top>
      <bottom/>
      <diagonal/>
    </border>
    <border>
      <left style="thin">
        <color indexed="64"/>
      </left>
      <right/>
      <top/>
      <bottom/>
      <diagonal/>
    </border>
    <border>
      <left style="hair">
        <color auto="1"/>
      </left>
      <right/>
      <top style="hair">
        <color auto="1"/>
      </top>
      <bottom/>
      <diagonal/>
    </border>
    <border>
      <left style="hair">
        <color auto="1"/>
      </left>
      <right/>
      <top/>
      <bottom/>
      <diagonal/>
    </border>
    <border>
      <left style="hair">
        <color indexed="64"/>
      </left>
      <right/>
      <top style="hair">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indexed="64"/>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hair">
        <color auto="1"/>
      </right>
      <top style="hair">
        <color auto="1"/>
      </top>
      <bottom/>
      <diagonal/>
    </border>
    <border>
      <left style="hair">
        <color auto="1"/>
      </left>
      <right style="medium">
        <color indexed="64"/>
      </right>
      <top style="hair">
        <color auto="1"/>
      </top>
      <bottom/>
      <diagonal/>
    </border>
    <border>
      <left style="medium">
        <color indexed="64"/>
      </left>
      <right style="hair">
        <color auto="1"/>
      </right>
      <top style="hair">
        <color auto="1"/>
      </top>
      <bottom style="hair">
        <color auto="1"/>
      </bottom>
      <diagonal/>
    </border>
    <border>
      <left style="hair">
        <color indexed="64"/>
      </left>
      <right style="medium">
        <color indexed="64"/>
      </right>
      <top style="hair">
        <color indexed="64"/>
      </top>
      <bottom style="hair">
        <color indexed="64"/>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top style="hair">
        <color auto="1"/>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
      <left style="medium">
        <color indexed="64"/>
      </left>
      <right style="hair">
        <color auto="1"/>
      </right>
      <top style="medium">
        <color indexed="64"/>
      </top>
      <bottom/>
      <diagonal/>
    </border>
    <border>
      <left style="hair">
        <color auto="1"/>
      </left>
      <right style="hair">
        <color auto="1"/>
      </right>
      <top style="medium">
        <color indexed="64"/>
      </top>
      <bottom/>
      <diagonal/>
    </border>
    <border>
      <left style="hair">
        <color auto="1"/>
      </left>
      <right style="hair">
        <color auto="1"/>
      </right>
      <top style="medium">
        <color indexed="64"/>
      </top>
      <bottom style="hair">
        <color auto="1"/>
      </bottom>
      <diagonal/>
    </border>
    <border>
      <left style="hair">
        <color indexed="64"/>
      </left>
      <right style="medium">
        <color indexed="64"/>
      </right>
      <top style="medium">
        <color indexed="64"/>
      </top>
      <bottom/>
      <diagonal/>
    </border>
  </borders>
  <cellStyleXfs count="11">
    <xf numFmtId="0" fontId="0" fillId="0" borderId="0"/>
    <xf numFmtId="0" fontId="1" fillId="0" borderId="0"/>
    <xf numFmtId="0" fontId="4" fillId="0" borderId="0"/>
    <xf numFmtId="0" fontId="5" fillId="0" borderId="0"/>
    <xf numFmtId="0" fontId="4" fillId="0" borderId="0"/>
    <xf numFmtId="164" fontId="5" fillId="0" borderId="0"/>
    <xf numFmtId="0" fontId="5" fillId="0" borderId="0"/>
    <xf numFmtId="0" fontId="5" fillId="0" borderId="0">
      <protection locked="0"/>
    </xf>
    <xf numFmtId="0" fontId="9" fillId="0" borderId="0"/>
    <xf numFmtId="165" fontId="9" fillId="0" borderId="0" applyFont="0" applyFill="0" applyBorder="0" applyAlignment="0" applyProtection="0"/>
    <xf numFmtId="0" fontId="4" fillId="0" borderId="0"/>
  </cellStyleXfs>
  <cellXfs count="324">
    <xf numFmtId="0" fontId="0" fillId="0" borderId="0" xfId="0"/>
    <xf numFmtId="0" fontId="10" fillId="2" borderId="0" xfId="0" applyFont="1" applyFill="1"/>
    <xf numFmtId="3" fontId="2" fillId="2" borderId="1" xfId="3" applyNumberFormat="1" applyFont="1" applyFill="1" applyBorder="1" applyAlignment="1">
      <alignment horizontal="center" vertical="center" wrapText="1"/>
    </xf>
    <xf numFmtId="0" fontId="11" fillId="2" borderId="0" xfId="0" applyFont="1" applyFill="1" applyAlignment="1">
      <alignment horizontal="left" vertical="center" wrapText="1" indent="1"/>
    </xf>
    <xf numFmtId="3" fontId="6" fillId="2" borderId="4" xfId="4" applyNumberFormat="1" applyFont="1" applyFill="1" applyBorder="1" applyAlignment="1">
      <alignment horizontal="center" vertical="center" wrapText="1"/>
    </xf>
    <xf numFmtId="3" fontId="6" fillId="2" borderId="5" xfId="4" applyNumberFormat="1" applyFont="1" applyFill="1" applyBorder="1" applyAlignment="1">
      <alignment horizontal="left" vertical="center" wrapText="1" indent="1"/>
    </xf>
    <xf numFmtId="168" fontId="10" fillId="2" borderId="0" xfId="0" applyNumberFormat="1" applyFont="1" applyFill="1"/>
    <xf numFmtId="169" fontId="10" fillId="2" borderId="0" xfId="0" applyNumberFormat="1" applyFont="1" applyFill="1"/>
    <xf numFmtId="49" fontId="6" fillId="2" borderId="1" xfId="4" applyNumberFormat="1" applyFont="1" applyFill="1" applyBorder="1" applyAlignment="1">
      <alignment horizontal="center" vertical="center" wrapText="1"/>
    </xf>
    <xf numFmtId="0" fontId="6" fillId="2" borderId="1" xfId="4" applyFont="1" applyFill="1" applyBorder="1" applyAlignment="1">
      <alignment horizontal="center" vertical="center" wrapText="1"/>
    </xf>
    <xf numFmtId="3" fontId="6" fillId="2" borderId="16" xfId="3" applyNumberFormat="1" applyFont="1" applyFill="1" applyBorder="1" applyAlignment="1">
      <alignment horizontal="center" vertical="center" wrapText="1"/>
    </xf>
    <xf numFmtId="3" fontId="6" fillId="2" borderId="18" xfId="3" applyNumberFormat="1" applyFont="1" applyFill="1" applyBorder="1" applyAlignment="1">
      <alignment horizontal="center" vertical="center"/>
    </xf>
    <xf numFmtId="0" fontId="6" fillId="2" borderId="18" xfId="3" applyFont="1" applyFill="1" applyBorder="1" applyAlignment="1">
      <alignment horizontal="center" vertical="center" wrapText="1"/>
    </xf>
    <xf numFmtId="167" fontId="6" fillId="2" borderId="1" xfId="4" applyNumberFormat="1" applyFont="1" applyFill="1" applyBorder="1" applyAlignment="1">
      <alignment horizontal="center" vertical="center" wrapText="1"/>
    </xf>
    <xf numFmtId="3" fontId="6" fillId="2" borderId="4" xfId="3" applyNumberFormat="1" applyFont="1" applyFill="1" applyBorder="1" applyAlignment="1">
      <alignment horizontal="center" vertical="center"/>
    </xf>
    <xf numFmtId="3" fontId="6" fillId="2" borderId="1" xfId="3" applyNumberFormat="1" applyFont="1" applyFill="1" applyBorder="1" applyAlignment="1">
      <alignment horizontal="center" vertical="center"/>
    </xf>
    <xf numFmtId="3" fontId="6" fillId="2" borderId="1" xfId="3" applyNumberFormat="1" applyFont="1" applyFill="1" applyBorder="1" applyAlignment="1">
      <alignment horizontal="center" vertical="center" wrapText="1"/>
    </xf>
    <xf numFmtId="166" fontId="6" fillId="2" borderId="1" xfId="4" applyNumberFormat="1" applyFont="1" applyFill="1" applyBorder="1" applyAlignment="1">
      <alignment horizontal="center" vertical="center"/>
    </xf>
    <xf numFmtId="0" fontId="11" fillId="2" borderId="0" xfId="3" applyFont="1" applyFill="1" applyAlignment="1">
      <alignment horizontal="left" vertical="center" wrapText="1" indent="1"/>
    </xf>
    <xf numFmtId="0" fontId="6" fillId="2" borderId="0" xfId="3" applyFont="1" applyFill="1" applyAlignment="1">
      <alignment wrapText="1"/>
    </xf>
    <xf numFmtId="3" fontId="2" fillId="2" borderId="1" xfId="4" applyNumberFormat="1" applyFont="1" applyFill="1" applyBorder="1" applyAlignment="1">
      <alignment horizontal="center" vertical="center" wrapText="1"/>
    </xf>
    <xf numFmtId="3" fontId="6" fillId="2" borderId="1" xfId="3" applyNumberFormat="1" applyFont="1" applyFill="1" applyBorder="1" applyAlignment="1">
      <alignment horizontal="center" wrapText="1"/>
    </xf>
    <xf numFmtId="0" fontId="6" fillId="2" borderId="5" xfId="3" applyFont="1" applyFill="1" applyBorder="1" applyAlignment="1">
      <alignment horizontal="left" vertical="center" wrapText="1" indent="1"/>
    </xf>
    <xf numFmtId="0" fontId="10" fillId="2" borderId="1" xfId="0" applyFont="1" applyFill="1" applyBorder="1" applyAlignment="1">
      <alignment horizontal="center"/>
    </xf>
    <xf numFmtId="0" fontId="2" fillId="2" borderId="5" xfId="4" applyFont="1" applyFill="1" applyBorder="1" applyAlignment="1">
      <alignment horizontal="center" vertical="center"/>
    </xf>
    <xf numFmtId="169" fontId="11" fillId="2" borderId="0" xfId="0" applyNumberFormat="1" applyFont="1" applyFill="1" applyAlignment="1">
      <alignment horizontal="left" vertical="center" wrapText="1" indent="1"/>
    </xf>
    <xf numFmtId="3" fontId="2" fillId="2" borderId="1" xfId="4" applyNumberFormat="1" applyFont="1" applyFill="1" applyBorder="1" applyAlignment="1">
      <alignment horizontal="center" vertical="center"/>
    </xf>
    <xf numFmtId="0" fontId="2" fillId="2" borderId="1" xfId="3" applyFont="1" applyFill="1" applyBorder="1" applyAlignment="1">
      <alignment horizontal="left" vertical="center" wrapText="1" indent="1"/>
    </xf>
    <xf numFmtId="0" fontId="2" fillId="2" borderId="1" xfId="3" applyFont="1" applyFill="1" applyBorder="1" applyAlignment="1">
      <alignment horizontal="center" vertical="center" wrapText="1"/>
    </xf>
    <xf numFmtId="0" fontId="2" fillId="2" borderId="5" xfId="3" applyFont="1" applyFill="1" applyBorder="1" applyAlignment="1">
      <alignment horizontal="center" vertical="center" wrapText="1"/>
    </xf>
    <xf numFmtId="166" fontId="6" fillId="2" borderId="1" xfId="4" applyNumberFormat="1" applyFont="1" applyFill="1" applyBorder="1" applyAlignment="1">
      <alignment horizontal="center" vertical="center" wrapText="1"/>
    </xf>
    <xf numFmtId="3" fontId="6" fillId="2" borderId="1" xfId="4" applyNumberFormat="1" applyFont="1" applyFill="1" applyBorder="1" applyAlignment="1">
      <alignment horizontal="center" vertical="center" wrapText="1"/>
    </xf>
    <xf numFmtId="0" fontId="6" fillId="2" borderId="1" xfId="3" applyFont="1" applyFill="1" applyBorder="1" applyAlignment="1">
      <alignment horizontal="center" vertical="center" wrapText="1"/>
    </xf>
    <xf numFmtId="3" fontId="6" fillId="2" borderId="4" xfId="3"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xf>
    <xf numFmtId="3" fontId="6" fillId="2" borderId="18" xfId="4" applyNumberFormat="1" applyFont="1" applyFill="1" applyBorder="1" applyAlignment="1">
      <alignment horizontal="center" vertical="center" wrapText="1"/>
    </xf>
    <xf numFmtId="0" fontId="2" fillId="2" borderId="18" xfId="3" applyFont="1" applyFill="1" applyBorder="1" applyAlignment="1">
      <alignment horizontal="center" vertical="center" wrapText="1"/>
    </xf>
    <xf numFmtId="0" fontId="2" fillId="2" borderId="1" xfId="3" applyFont="1" applyFill="1" applyBorder="1" applyAlignment="1">
      <alignment horizontal="center" vertical="center" wrapText="1"/>
    </xf>
    <xf numFmtId="0" fontId="2" fillId="2" borderId="14" xfId="3" applyFont="1" applyFill="1" applyBorder="1" applyAlignment="1">
      <alignment horizontal="center" vertical="center" wrapText="1"/>
    </xf>
    <xf numFmtId="0" fontId="2" fillId="2" borderId="5" xfId="3" applyFont="1" applyFill="1" applyBorder="1" applyAlignment="1">
      <alignment horizontal="center" vertical="center" wrapText="1"/>
    </xf>
    <xf numFmtId="0" fontId="2" fillId="2" borderId="18" xfId="3" applyFont="1" applyFill="1" applyBorder="1" applyAlignment="1">
      <alignment horizontal="left" vertical="center" wrapText="1" indent="1"/>
    </xf>
    <xf numFmtId="166" fontId="6" fillId="2" borderId="1" xfId="4" applyNumberFormat="1" applyFont="1" applyFill="1" applyBorder="1" applyAlignment="1">
      <alignment horizontal="center" vertical="center" wrapText="1"/>
    </xf>
    <xf numFmtId="0" fontId="6" fillId="2" borderId="1" xfId="3" applyFont="1" applyFill="1" applyBorder="1" applyAlignment="1">
      <alignment horizontal="center" vertical="center" wrapText="1"/>
    </xf>
    <xf numFmtId="3" fontId="6" fillId="2" borderId="1" xfId="4" applyNumberFormat="1" applyFont="1" applyFill="1" applyBorder="1" applyAlignment="1">
      <alignment horizontal="center" vertical="center" wrapText="1"/>
    </xf>
    <xf numFmtId="0" fontId="6" fillId="2" borderId="1" xfId="3" applyFont="1" applyFill="1" applyBorder="1" applyAlignment="1">
      <alignment horizontal="center" vertical="center"/>
    </xf>
    <xf numFmtId="0" fontId="2" fillId="2" borderId="1" xfId="3" applyFont="1" applyFill="1" applyBorder="1" applyAlignment="1">
      <alignment horizontal="left" vertical="center" wrapText="1" indent="1"/>
    </xf>
    <xf numFmtId="0" fontId="10" fillId="2" borderId="0" xfId="0" applyFont="1" applyFill="1" applyAlignment="1">
      <alignment horizontal="center"/>
    </xf>
    <xf numFmtId="166" fontId="10" fillId="2" borderId="0" xfId="0" applyNumberFormat="1" applyFont="1" applyFill="1" applyAlignment="1">
      <alignment horizontal="center"/>
    </xf>
    <xf numFmtId="0" fontId="7" fillId="2" borderId="0" xfId="0" applyFont="1" applyFill="1" applyAlignment="1">
      <alignment horizontal="center" vertical="center" wrapText="1"/>
    </xf>
    <xf numFmtId="0" fontId="2" fillId="2" borderId="0" xfId="1" applyFont="1" applyFill="1" applyAlignment="1">
      <alignment horizontal="center" vertical="center" wrapText="1"/>
    </xf>
    <xf numFmtId="0" fontId="2" fillId="2" borderId="0" xfId="1" applyFont="1" applyFill="1" applyAlignment="1">
      <alignment horizontal="left" vertical="center" wrapText="1" indent="1"/>
    </xf>
    <xf numFmtId="3" fontId="2" fillId="2" borderId="0" xfId="1" applyNumberFormat="1" applyFont="1" applyFill="1" applyAlignment="1">
      <alignment horizontal="center" vertical="center" wrapText="1"/>
    </xf>
    <xf numFmtId="166" fontId="2" fillId="2" borderId="0" xfId="1" applyNumberFormat="1" applyFont="1" applyFill="1" applyAlignment="1">
      <alignment horizontal="center" vertical="center" wrapText="1"/>
    </xf>
    <xf numFmtId="0" fontId="3" fillId="2" borderId="0" xfId="1" applyFont="1" applyFill="1" applyAlignment="1">
      <alignment horizontal="left" vertical="center" wrapText="1"/>
    </xf>
    <xf numFmtId="166" fontId="2" fillId="2" borderId="27" xfId="2" applyNumberFormat="1" applyFont="1" applyFill="1" applyBorder="1" applyAlignment="1">
      <alignment horizontal="center" vertical="center" wrapText="1"/>
    </xf>
    <xf numFmtId="0" fontId="2" fillId="2" borderId="2" xfId="2" applyFont="1" applyFill="1" applyBorder="1" applyAlignment="1">
      <alignment horizontal="center" vertical="center" wrapText="1"/>
    </xf>
    <xf numFmtId="3" fontId="2" fillId="2" borderId="2" xfId="2" applyNumberFormat="1" applyFont="1" applyFill="1" applyBorder="1" applyAlignment="1">
      <alignment horizontal="center" vertical="center" wrapText="1"/>
    </xf>
    <xf numFmtId="1" fontId="2" fillId="2" borderId="21" xfId="2" applyNumberFormat="1" applyFont="1" applyFill="1" applyBorder="1" applyAlignment="1">
      <alignment horizontal="center" vertical="center" wrapText="1"/>
    </xf>
    <xf numFmtId="0" fontId="2" fillId="2" borderId="21" xfId="2" quotePrefix="1" applyFont="1" applyFill="1" applyBorder="1" applyAlignment="1">
      <alignment horizontal="center" vertical="center" wrapText="1"/>
    </xf>
    <xf numFmtId="0" fontId="2" fillId="2" borderId="21" xfId="2" applyFont="1" applyFill="1" applyBorder="1" applyAlignment="1">
      <alignment horizontal="center" vertical="center" wrapText="1"/>
    </xf>
    <xf numFmtId="0" fontId="6" fillId="2" borderId="3" xfId="4" applyFont="1" applyFill="1" applyBorder="1" applyAlignment="1">
      <alignment horizontal="center" vertical="center"/>
    </xf>
    <xf numFmtId="3" fontId="2" fillId="2" borderId="3" xfId="2" applyNumberFormat="1" applyFont="1" applyFill="1" applyBorder="1" applyAlignment="1">
      <alignment horizontal="center" vertical="center" wrapText="1"/>
    </xf>
    <xf numFmtId="166" fontId="2" fillId="2" borderId="21" xfId="2" applyNumberFormat="1" applyFont="1" applyFill="1" applyBorder="1" applyAlignment="1">
      <alignment horizontal="center" vertical="center" wrapText="1"/>
    </xf>
    <xf numFmtId="166" fontId="11" fillId="2" borderId="0" xfId="0" applyNumberFormat="1" applyFont="1" applyFill="1" applyAlignment="1">
      <alignment horizontal="left" vertical="center" wrapText="1" indent="1"/>
    </xf>
    <xf numFmtId="0" fontId="2" fillId="2" borderId="11" xfId="2" applyFont="1" applyFill="1" applyBorder="1" applyAlignment="1">
      <alignment horizontal="center" vertical="center" wrapText="1"/>
    </xf>
    <xf numFmtId="0" fontId="6" fillId="2" borderId="11" xfId="4" applyFont="1" applyFill="1" applyBorder="1" applyAlignment="1">
      <alignment horizontal="center" vertical="center"/>
    </xf>
    <xf numFmtId="3" fontId="2" fillId="2" borderId="11" xfId="2" applyNumberFormat="1" applyFont="1" applyFill="1" applyBorder="1" applyAlignment="1">
      <alignment horizontal="center" vertical="center" wrapText="1"/>
    </xf>
    <xf numFmtId="0" fontId="2" fillId="2" borderId="18" xfId="2" applyFont="1" applyFill="1" applyBorder="1" applyAlignment="1">
      <alignment horizontal="center" vertical="center" wrapText="1"/>
    </xf>
    <xf numFmtId="0" fontId="6" fillId="2" borderId="1" xfId="4" applyFont="1" applyFill="1" applyBorder="1" applyAlignment="1">
      <alignment horizontal="center" vertical="center"/>
    </xf>
    <xf numFmtId="0" fontId="2" fillId="2" borderId="1" xfId="2" quotePrefix="1" applyFont="1" applyFill="1" applyBorder="1" applyAlignment="1">
      <alignment horizontal="center" vertical="center" wrapText="1"/>
    </xf>
    <xf numFmtId="0" fontId="2" fillId="2" borderId="1" xfId="2" applyFont="1" applyFill="1" applyBorder="1" applyAlignment="1">
      <alignment horizontal="center" vertical="center" wrapText="1"/>
    </xf>
    <xf numFmtId="1" fontId="2" fillId="2" borderId="4" xfId="2" applyNumberFormat="1" applyFont="1" applyFill="1" applyBorder="1" applyAlignment="1">
      <alignment horizontal="center" vertical="center" wrapText="1"/>
    </xf>
    <xf numFmtId="1" fontId="2" fillId="2" borderId="1" xfId="2" applyNumberFormat="1" applyFont="1" applyFill="1" applyBorder="1" applyAlignment="1">
      <alignment horizontal="center" vertical="center" wrapText="1"/>
    </xf>
    <xf numFmtId="0" fontId="2" fillId="2" borderId="1" xfId="2" quotePrefix="1" applyFont="1" applyFill="1" applyBorder="1" applyAlignment="1">
      <alignment horizontal="left" vertical="center" wrapText="1" indent="1"/>
    </xf>
    <xf numFmtId="166" fontId="2" fillId="2" borderId="1" xfId="2" applyNumberFormat="1" applyFont="1" applyFill="1" applyBorder="1" applyAlignment="1">
      <alignment horizontal="center" vertical="center" wrapText="1"/>
    </xf>
    <xf numFmtId="1" fontId="2" fillId="2" borderId="16" xfId="2" applyNumberFormat="1" applyFont="1" applyFill="1" applyBorder="1" applyAlignment="1">
      <alignment horizontal="center" vertical="center" wrapText="1"/>
    </xf>
    <xf numFmtId="1" fontId="2" fillId="2" borderId="18" xfId="2" applyNumberFormat="1" applyFont="1" applyFill="1" applyBorder="1" applyAlignment="1">
      <alignment horizontal="center" vertical="center" wrapText="1"/>
    </xf>
    <xf numFmtId="0" fontId="2" fillId="2" borderId="1" xfId="4" applyFont="1" applyFill="1" applyBorder="1" applyAlignment="1">
      <alignment horizontal="left" vertical="center" wrapText="1" indent="1"/>
    </xf>
    <xf numFmtId="0" fontId="2" fillId="2" borderId="18" xfId="2" quotePrefix="1" applyFont="1" applyFill="1" applyBorder="1" applyAlignment="1">
      <alignment horizontal="center" vertical="center" wrapText="1"/>
    </xf>
    <xf numFmtId="166" fontId="2" fillId="2" borderId="1" xfId="4" applyNumberFormat="1" applyFont="1" applyFill="1" applyBorder="1" applyAlignment="1">
      <alignment horizontal="center" vertical="center" wrapText="1"/>
    </xf>
    <xf numFmtId="3" fontId="2" fillId="2" borderId="1" xfId="3" applyNumberFormat="1" applyFont="1" applyFill="1" applyBorder="1" applyAlignment="1">
      <alignment horizontal="center" vertical="center" wrapText="1"/>
    </xf>
    <xf numFmtId="3" fontId="2" fillId="2" borderId="1" xfId="4" applyNumberFormat="1" applyFont="1" applyFill="1" applyBorder="1" applyAlignment="1">
      <alignment horizontal="center" vertical="center" wrapText="1"/>
    </xf>
    <xf numFmtId="0" fontId="2" fillId="2" borderId="1" xfId="4" applyFont="1" applyFill="1" applyBorder="1" applyAlignment="1">
      <alignment horizontal="center" vertical="center" wrapText="1"/>
    </xf>
    <xf numFmtId="167" fontId="6" fillId="2" borderId="1" xfId="4" applyNumberFormat="1" applyFont="1" applyFill="1" applyBorder="1" applyAlignment="1">
      <alignment horizontal="center" vertical="center" wrapText="1"/>
    </xf>
    <xf numFmtId="167" fontId="6" fillId="2" borderId="13" xfId="4" applyNumberFormat="1" applyFont="1" applyFill="1" applyBorder="1" applyAlignment="1">
      <alignment horizontal="center" vertical="center" wrapText="1"/>
    </xf>
    <xf numFmtId="3" fontId="12" fillId="2" borderId="1" xfId="4" applyNumberFormat="1" applyFont="1" applyFill="1" applyBorder="1" applyAlignment="1">
      <alignment horizontal="center" vertical="center" wrapText="1"/>
    </xf>
    <xf numFmtId="166" fontId="2" fillId="2" borderId="1" xfId="4" applyNumberFormat="1" applyFont="1" applyFill="1" applyBorder="1" applyAlignment="1">
      <alignment horizontal="center" vertical="center" wrapText="1"/>
    </xf>
    <xf numFmtId="0" fontId="6" fillId="2" borderId="18" xfId="3" applyFont="1" applyFill="1" applyBorder="1" applyAlignment="1">
      <alignment horizontal="center" vertical="center" wrapText="1"/>
    </xf>
    <xf numFmtId="0" fontId="6" fillId="2" borderId="10" xfId="3" applyFont="1" applyFill="1" applyBorder="1" applyAlignment="1">
      <alignment horizontal="center" vertical="center" wrapText="1"/>
    </xf>
    <xf numFmtId="0" fontId="6" fillId="2" borderId="11" xfId="3" applyFont="1" applyFill="1" applyBorder="1" applyAlignment="1">
      <alignment horizontal="center" vertical="center" wrapText="1"/>
    </xf>
    <xf numFmtId="3" fontId="2" fillId="2" borderId="4" xfId="3" applyNumberFormat="1" applyFont="1" applyFill="1" applyBorder="1" applyAlignment="1">
      <alignment horizontal="center" vertical="center" wrapText="1"/>
    </xf>
    <xf numFmtId="166" fontId="2" fillId="2" borderId="1" xfId="4" applyNumberFormat="1" applyFont="1" applyFill="1" applyBorder="1" applyAlignment="1">
      <alignment horizontal="center" vertical="center"/>
    </xf>
    <xf numFmtId="0" fontId="6" fillId="2" borderId="1" xfId="3" applyFont="1" applyFill="1" applyBorder="1" applyAlignment="1">
      <alignment horizontal="left" vertical="center" wrapText="1" indent="1"/>
    </xf>
    <xf numFmtId="166" fontId="6" fillId="2" borderId="13" xfId="4" applyNumberFormat="1" applyFont="1" applyFill="1" applyBorder="1" applyAlignment="1">
      <alignment horizontal="center" vertical="center"/>
    </xf>
    <xf numFmtId="0" fontId="6" fillId="2" borderId="18" xfId="3" applyFont="1" applyFill="1" applyBorder="1" applyAlignment="1">
      <alignment horizontal="left" vertical="center" wrapText="1" indent="1"/>
    </xf>
    <xf numFmtId="166" fontId="2" fillId="2" borderId="24" xfId="3" applyNumberFormat="1" applyFont="1" applyFill="1" applyBorder="1" applyAlignment="1">
      <alignment horizontal="center" vertical="center" wrapText="1"/>
    </xf>
    <xf numFmtId="166" fontId="2" fillId="2" borderId="25" xfId="3" applyNumberFormat="1" applyFont="1" applyFill="1" applyBorder="1" applyAlignment="1">
      <alignment horizontal="center" vertical="center" wrapText="1"/>
    </xf>
    <xf numFmtId="166" fontId="2" fillId="2" borderId="12" xfId="3" applyNumberFormat="1" applyFont="1" applyFill="1" applyBorder="1" applyAlignment="1">
      <alignment horizontal="center" vertical="center" wrapText="1"/>
    </xf>
    <xf numFmtId="3" fontId="6" fillId="2" borderId="1" xfId="3" applyNumberFormat="1" applyFont="1" applyFill="1" applyBorder="1" applyAlignment="1">
      <alignment horizontal="center" vertical="center"/>
    </xf>
    <xf numFmtId="0" fontId="2" fillId="2" borderId="4" xfId="3" applyFont="1" applyFill="1" applyBorder="1" applyAlignment="1">
      <alignment horizontal="center" vertical="center" wrapText="1"/>
    </xf>
    <xf numFmtId="1" fontId="2" fillId="2" borderId="1" xfId="3" applyNumberFormat="1" applyFont="1" applyFill="1" applyBorder="1" applyAlignment="1">
      <alignment horizontal="center" vertical="center"/>
    </xf>
    <xf numFmtId="166" fontId="2" fillId="2" borderId="1" xfId="3" applyNumberFormat="1" applyFont="1" applyFill="1" applyBorder="1" applyAlignment="1">
      <alignment horizontal="center" vertical="center" wrapText="1"/>
    </xf>
    <xf numFmtId="168" fontId="2" fillId="2" borderId="5" xfId="3" applyNumberFormat="1" applyFont="1" applyFill="1" applyBorder="1" applyAlignment="1">
      <alignment horizontal="center" vertical="center" wrapText="1"/>
    </xf>
    <xf numFmtId="0" fontId="6" fillId="2" borderId="4" xfId="3" applyFont="1" applyFill="1" applyBorder="1" applyAlignment="1">
      <alignment horizontal="center" wrapText="1"/>
    </xf>
    <xf numFmtId="0" fontId="2" fillId="2" borderId="1" xfId="3" applyFont="1" applyFill="1" applyBorder="1" applyAlignment="1">
      <alignment horizontal="center" vertical="center"/>
    </xf>
    <xf numFmtId="3" fontId="6" fillId="2" borderId="5" xfId="4" applyNumberFormat="1" applyFont="1" applyFill="1" applyBorder="1" applyAlignment="1">
      <alignment horizontal="center" vertical="center" wrapText="1"/>
    </xf>
    <xf numFmtId="0" fontId="6" fillId="2" borderId="1" xfId="4" applyFont="1" applyFill="1" applyBorder="1" applyAlignment="1">
      <alignment horizontal="left" vertical="center" wrapText="1" indent="1"/>
    </xf>
    <xf numFmtId="166" fontId="6" fillId="2" borderId="13" xfId="4" applyNumberFormat="1"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3" fontId="6" fillId="2" borderId="7" xfId="4" applyNumberFormat="1" applyFont="1" applyFill="1" applyBorder="1" applyAlignment="1">
      <alignment horizontal="center" vertical="center" wrapText="1"/>
    </xf>
    <xf numFmtId="3" fontId="6" fillId="2" borderId="7" xfId="3" applyNumberFormat="1" applyFont="1" applyFill="1" applyBorder="1" applyAlignment="1">
      <alignment horizontal="center" vertical="center" wrapText="1"/>
    </xf>
    <xf numFmtId="166" fontId="6" fillId="2" borderId="7" xfId="4" applyNumberFormat="1" applyFont="1" applyFill="1" applyBorder="1" applyAlignment="1">
      <alignment horizontal="center" vertical="center" wrapText="1"/>
    </xf>
    <xf numFmtId="166" fontId="6" fillId="2" borderId="26" xfId="4" applyNumberFormat="1" applyFont="1" applyFill="1" applyBorder="1" applyAlignment="1">
      <alignment horizontal="center" vertical="center" wrapText="1"/>
    </xf>
    <xf numFmtId="0" fontId="6" fillId="2" borderId="15" xfId="3" applyFont="1" applyFill="1" applyBorder="1" applyAlignment="1">
      <alignment horizontal="left" vertical="center" wrapText="1" indent="1"/>
    </xf>
    <xf numFmtId="0" fontId="10" fillId="2" borderId="0" xfId="0" applyFont="1" applyFill="1" applyAlignment="1">
      <alignment horizontal="left"/>
    </xf>
    <xf numFmtId="166" fontId="6" fillId="3" borderId="13" xfId="4" applyNumberFormat="1" applyFont="1" applyFill="1" applyBorder="1" applyAlignment="1">
      <alignment horizontal="center" vertical="center"/>
    </xf>
    <xf numFmtId="167" fontId="6" fillId="3" borderId="13" xfId="4" applyNumberFormat="1" applyFont="1" applyFill="1" applyBorder="1" applyAlignment="1">
      <alignment horizontal="center" vertical="center" wrapText="1"/>
    </xf>
    <xf numFmtId="166" fontId="6" fillId="2" borderId="1" xfId="4" applyNumberFormat="1" applyFont="1" applyFill="1" applyBorder="1" applyAlignment="1">
      <alignment horizontal="left" vertical="center" wrapText="1" indent="1"/>
    </xf>
    <xf numFmtId="166" fontId="2" fillId="2" borderId="18" xfId="4" applyNumberFormat="1" applyFont="1" applyFill="1" applyBorder="1" applyAlignment="1">
      <alignment horizontal="center" vertical="center"/>
    </xf>
    <xf numFmtId="3" fontId="2" fillId="2" borderId="18" xfId="3" applyNumberFormat="1" applyFont="1" applyFill="1" applyBorder="1" applyAlignment="1">
      <alignment horizontal="center" vertical="center"/>
    </xf>
    <xf numFmtId="166" fontId="2" fillId="2" borderId="18" xfId="4" applyNumberFormat="1" applyFont="1" applyFill="1" applyBorder="1" applyAlignment="1">
      <alignment horizontal="center" vertical="center"/>
    </xf>
    <xf numFmtId="0" fontId="6" fillId="2" borderId="1" xfId="3" applyFont="1" applyFill="1" applyBorder="1" applyAlignment="1">
      <alignment horizontal="center" vertical="center" wrapText="1"/>
    </xf>
    <xf numFmtId="3" fontId="6" fillId="2" borderId="1" xfId="4" applyNumberFormat="1" applyFont="1" applyFill="1" applyBorder="1" applyAlignment="1">
      <alignment horizontal="center" vertical="center" wrapText="1"/>
    </xf>
    <xf numFmtId="167" fontId="6" fillId="2" borderId="1" xfId="4" applyNumberFormat="1" applyFont="1" applyFill="1" applyBorder="1" applyAlignment="1">
      <alignment horizontal="center" vertical="center" wrapText="1"/>
    </xf>
    <xf numFmtId="3" fontId="2" fillId="2" borderId="1" xfId="3" applyNumberFormat="1" applyFont="1" applyFill="1" applyBorder="1" applyAlignment="1">
      <alignment horizontal="center" vertical="center" wrapText="1"/>
    </xf>
    <xf numFmtId="0" fontId="2" fillId="2" borderId="1" xfId="3" applyFont="1" applyFill="1" applyBorder="1" applyAlignment="1">
      <alignment horizontal="left" vertical="center" wrapText="1" indent="1"/>
    </xf>
    <xf numFmtId="0" fontId="2" fillId="2" borderId="1" xfId="3" applyFont="1" applyFill="1" applyBorder="1" applyAlignment="1">
      <alignment horizontal="center" vertical="center" wrapText="1"/>
    </xf>
    <xf numFmtId="3" fontId="2" fillId="2" borderId="1" xfId="4" applyNumberFormat="1" applyFont="1" applyFill="1" applyBorder="1" applyAlignment="1">
      <alignment horizontal="center" vertical="center" wrapText="1"/>
    </xf>
    <xf numFmtId="0" fontId="6" fillId="2" borderId="1" xfId="3" applyFont="1" applyFill="1" applyBorder="1" applyAlignment="1">
      <alignment horizontal="left" vertical="center" wrapText="1" indent="1"/>
    </xf>
    <xf numFmtId="166" fontId="2" fillId="2" borderId="1" xfId="4" applyNumberFormat="1" applyFont="1" applyFill="1" applyBorder="1" applyAlignment="1">
      <alignment horizontal="center" vertical="center" wrapText="1"/>
    </xf>
    <xf numFmtId="166" fontId="6" fillId="2" borderId="1" xfId="4" applyNumberFormat="1" applyFont="1" applyFill="1" applyBorder="1" applyAlignment="1">
      <alignment horizontal="center" vertical="center" wrapText="1"/>
    </xf>
    <xf numFmtId="166" fontId="2" fillId="2" borderId="32" xfId="2" applyNumberFormat="1" applyFont="1" applyFill="1" applyBorder="1" applyAlignment="1">
      <alignment horizontal="center" vertical="center" wrapText="1"/>
    </xf>
    <xf numFmtId="166" fontId="2" fillId="2" borderId="12" xfId="2" applyNumberFormat="1" applyFont="1" applyFill="1" applyBorder="1" applyAlignment="1">
      <alignment horizontal="center" vertical="center" wrapText="1"/>
    </xf>
    <xf numFmtId="167" fontId="6" fillId="2" borderId="24" xfId="4" applyNumberFormat="1" applyFont="1" applyFill="1" applyBorder="1" applyAlignment="1">
      <alignment horizontal="center" vertical="center" wrapText="1"/>
    </xf>
    <xf numFmtId="167" fontId="6" fillId="2" borderId="25" xfId="4" applyNumberFormat="1" applyFont="1" applyFill="1" applyBorder="1" applyAlignment="1">
      <alignment horizontal="center" vertical="center" wrapText="1"/>
    </xf>
    <xf numFmtId="167" fontId="6" fillId="2" borderId="12" xfId="4" applyNumberFormat="1" applyFont="1" applyFill="1" applyBorder="1" applyAlignment="1">
      <alignment horizontal="center" vertical="center" wrapText="1"/>
    </xf>
    <xf numFmtId="166" fontId="2" fillId="2" borderId="13" xfId="4" applyNumberFormat="1" applyFont="1" applyFill="1" applyBorder="1" applyAlignment="1">
      <alignment horizontal="center" vertical="center" wrapText="1"/>
    </xf>
    <xf numFmtId="166" fontId="2" fillId="2" borderId="24" xfId="4" applyNumberFormat="1" applyFont="1" applyFill="1" applyBorder="1" applyAlignment="1">
      <alignment horizontal="center" vertical="center"/>
    </xf>
    <xf numFmtId="166" fontId="2" fillId="2" borderId="25" xfId="4" applyNumberFormat="1" applyFont="1" applyFill="1" applyBorder="1" applyAlignment="1">
      <alignment horizontal="center" vertical="center"/>
    </xf>
    <xf numFmtId="166" fontId="2" fillId="2" borderId="12" xfId="4" applyNumberFormat="1" applyFont="1" applyFill="1" applyBorder="1" applyAlignment="1">
      <alignment horizontal="center" vertical="center"/>
    </xf>
    <xf numFmtId="166" fontId="2" fillId="2" borderId="13" xfId="4" applyNumberFormat="1" applyFont="1" applyFill="1" applyBorder="1" applyAlignment="1">
      <alignment horizontal="center" vertical="center"/>
    </xf>
    <xf numFmtId="166" fontId="2" fillId="2" borderId="13" xfId="3" applyNumberFormat="1" applyFont="1" applyFill="1" applyBorder="1" applyAlignment="1">
      <alignment horizontal="center" vertical="center" wrapText="1"/>
    </xf>
    <xf numFmtId="166" fontId="6" fillId="2" borderId="24" xfId="4" applyNumberFormat="1" applyFont="1" applyFill="1" applyBorder="1" applyAlignment="1">
      <alignment horizontal="center" vertical="center" wrapText="1"/>
    </xf>
    <xf numFmtId="166" fontId="6" fillId="2" borderId="25" xfId="4" applyNumberFormat="1" applyFont="1" applyFill="1" applyBorder="1" applyAlignment="1">
      <alignment horizontal="center" vertical="center" wrapText="1"/>
    </xf>
    <xf numFmtId="166" fontId="6" fillId="2" borderId="12" xfId="4" applyNumberFormat="1" applyFont="1" applyFill="1" applyBorder="1" applyAlignment="1">
      <alignment horizontal="center" vertical="center" wrapText="1"/>
    </xf>
    <xf numFmtId="166" fontId="2" fillId="2" borderId="24" xfId="4" applyNumberFormat="1" applyFont="1" applyFill="1" applyBorder="1" applyAlignment="1">
      <alignment horizontal="center" vertical="center" wrapText="1"/>
    </xf>
    <xf numFmtId="166" fontId="2" fillId="2" borderId="25" xfId="4" applyNumberFormat="1" applyFont="1" applyFill="1" applyBorder="1" applyAlignment="1">
      <alignment horizontal="center" vertical="center" wrapText="1"/>
    </xf>
    <xf numFmtId="166" fontId="2" fillId="2" borderId="12" xfId="4" applyNumberFormat="1" applyFont="1" applyFill="1" applyBorder="1" applyAlignment="1">
      <alignment horizontal="center" vertical="center" wrapText="1"/>
    </xf>
    <xf numFmtId="0" fontId="7" fillId="2" borderId="0" xfId="0" applyFont="1" applyFill="1" applyAlignment="1">
      <alignment horizontal="left" vertical="center" wrapText="1"/>
    </xf>
    <xf numFmtId="166" fontId="2" fillId="2" borderId="22" xfId="3" applyNumberFormat="1" applyFont="1" applyFill="1" applyBorder="1" applyAlignment="1">
      <alignment horizontal="left" vertical="center" wrapText="1"/>
    </xf>
    <xf numFmtId="0" fontId="2" fillId="2" borderId="14" xfId="3" applyFont="1" applyFill="1" applyBorder="1" applyAlignment="1">
      <alignment horizontal="left" vertical="center" wrapText="1"/>
    </xf>
    <xf numFmtId="0" fontId="2" fillId="2" borderId="5" xfId="3" applyFont="1" applyFill="1" applyBorder="1" applyAlignment="1">
      <alignment horizontal="left" vertical="center" wrapText="1"/>
    </xf>
    <xf numFmtId="3" fontId="6" fillId="2" borderId="5" xfId="4" applyNumberFormat="1" applyFont="1" applyFill="1" applyBorder="1" applyAlignment="1">
      <alignment horizontal="left" vertical="center" wrapText="1"/>
    </xf>
    <xf numFmtId="3" fontId="2" fillId="2" borderId="38" xfId="3" applyNumberFormat="1" applyFont="1" applyFill="1" applyBorder="1" applyAlignment="1">
      <alignment horizontal="center" vertical="center"/>
    </xf>
    <xf numFmtId="0" fontId="2" fillId="2" borderId="39" xfId="3" applyFont="1" applyFill="1" applyBorder="1" applyAlignment="1">
      <alignment horizontal="left" vertical="center" wrapText="1"/>
    </xf>
    <xf numFmtId="3" fontId="2" fillId="2" borderId="40" xfId="3" applyNumberFormat="1" applyFont="1" applyFill="1" applyBorder="1" applyAlignment="1">
      <alignment horizontal="center" vertical="center" wrapText="1"/>
    </xf>
    <xf numFmtId="0" fontId="2" fillId="2" borderId="41" xfId="3" applyFont="1" applyFill="1" applyBorder="1" applyAlignment="1">
      <alignment horizontal="left" vertical="center" wrapText="1"/>
    </xf>
    <xf numFmtId="3" fontId="6" fillId="2" borderId="40" xfId="3" applyNumberFormat="1" applyFont="1" applyFill="1" applyBorder="1" applyAlignment="1">
      <alignment horizontal="center" vertical="center"/>
    </xf>
    <xf numFmtId="3" fontId="6" fillId="2" borderId="41" xfId="4" applyNumberFormat="1" applyFont="1" applyFill="1" applyBorder="1" applyAlignment="1">
      <alignment horizontal="left" vertical="center" wrapText="1"/>
    </xf>
    <xf numFmtId="0" fontId="2" fillId="2" borderId="40" xfId="3" applyFont="1" applyFill="1" applyBorder="1" applyAlignment="1">
      <alignment horizontal="center" vertical="center"/>
    </xf>
    <xf numFmtId="0" fontId="6" fillId="2" borderId="40" xfId="3" applyFont="1" applyFill="1" applyBorder="1" applyAlignment="1">
      <alignment horizontal="center" vertical="center"/>
    </xf>
    <xf numFmtId="3" fontId="6" fillId="2" borderId="40" xfId="4" applyNumberFormat="1" applyFont="1" applyFill="1" applyBorder="1" applyAlignment="1">
      <alignment horizontal="center" vertical="center" wrapText="1"/>
    </xf>
    <xf numFmtId="0" fontId="6" fillId="2" borderId="42" xfId="3" applyFont="1" applyFill="1" applyBorder="1" applyAlignment="1">
      <alignment horizontal="center" vertical="center" wrapText="1"/>
    </xf>
    <xf numFmtId="0" fontId="6" fillId="2" borderId="43" xfId="3" applyFont="1" applyFill="1" applyBorder="1" applyAlignment="1">
      <alignment horizontal="left" vertical="center" wrapText="1" indent="1"/>
    </xf>
    <xf numFmtId="0" fontId="6" fillId="2" borderId="43" xfId="4" applyFont="1" applyFill="1" applyBorder="1" applyAlignment="1">
      <alignment horizontal="center" vertical="center" wrapText="1"/>
    </xf>
    <xf numFmtId="3" fontId="6" fillId="2" borderId="43" xfId="4" applyNumberFormat="1" applyFont="1" applyFill="1" applyBorder="1" applyAlignment="1">
      <alignment horizontal="center" vertical="center" wrapText="1"/>
    </xf>
    <xf numFmtId="166" fontId="6" fillId="2" borderId="43" xfId="4" applyNumberFormat="1" applyFont="1" applyFill="1" applyBorder="1" applyAlignment="1">
      <alignment horizontal="center" vertical="center" wrapText="1"/>
    </xf>
    <xf numFmtId="3" fontId="6" fillId="2" borderId="45" xfId="4" applyNumberFormat="1" applyFont="1" applyFill="1" applyBorder="1" applyAlignment="1">
      <alignment horizontal="left" vertical="center" wrapText="1"/>
    </xf>
    <xf numFmtId="0" fontId="2" fillId="2" borderId="47" xfId="2" applyFont="1" applyFill="1" applyBorder="1" applyAlignment="1">
      <alignment horizontal="center" vertical="center" wrapText="1"/>
    </xf>
    <xf numFmtId="3" fontId="2" fillId="2" borderId="47" xfId="2" applyNumberFormat="1" applyFont="1" applyFill="1" applyBorder="1" applyAlignment="1">
      <alignment horizontal="center" vertical="center" wrapText="1"/>
    </xf>
    <xf numFmtId="166" fontId="2" fillId="2" borderId="47" xfId="2" applyNumberFormat="1" applyFont="1" applyFill="1" applyBorder="1" applyAlignment="1">
      <alignment horizontal="center" vertical="center" wrapText="1"/>
    </xf>
    <xf numFmtId="0" fontId="13" fillId="2" borderId="18" xfId="3" applyFont="1" applyFill="1" applyBorder="1" applyAlignment="1">
      <alignment horizontal="center" vertical="center" wrapText="1"/>
    </xf>
    <xf numFmtId="0" fontId="2" fillId="2" borderId="0" xfId="1" applyFont="1" applyFill="1" applyAlignment="1">
      <alignment horizontal="center" vertical="center" wrapText="1"/>
    </xf>
    <xf numFmtId="3" fontId="2" fillId="2" borderId="52" xfId="3" applyNumberFormat="1" applyFont="1" applyFill="1" applyBorder="1" applyAlignment="1">
      <alignment horizontal="center" vertical="center"/>
    </xf>
    <xf numFmtId="0" fontId="2" fillId="2" borderId="53" xfId="3" applyFont="1" applyFill="1" applyBorder="1" applyAlignment="1">
      <alignment horizontal="center" vertical="center" wrapText="1"/>
    </xf>
    <xf numFmtId="0" fontId="6" fillId="2" borderId="54" xfId="4" applyFont="1" applyFill="1" applyBorder="1" applyAlignment="1">
      <alignment horizontal="center" vertical="center"/>
    </xf>
    <xf numFmtId="3" fontId="2" fillId="2" borderId="54" xfId="2" applyNumberFormat="1" applyFont="1" applyFill="1" applyBorder="1" applyAlignment="1">
      <alignment horizontal="center" vertical="center" wrapText="1"/>
    </xf>
    <xf numFmtId="166" fontId="2" fillId="2" borderId="53" xfId="2" applyNumberFormat="1" applyFont="1" applyFill="1" applyBorder="1" applyAlignment="1">
      <alignment horizontal="center" vertical="center" wrapText="1"/>
    </xf>
    <xf numFmtId="166" fontId="2" fillId="2" borderId="55" xfId="3" applyNumberFormat="1" applyFont="1" applyFill="1" applyBorder="1" applyAlignment="1">
      <alignment horizontal="left" vertical="center" wrapText="1"/>
    </xf>
    <xf numFmtId="0" fontId="6" fillId="2" borderId="43" xfId="3" applyFont="1" applyFill="1" applyBorder="1" applyAlignment="1">
      <alignment horizontal="center" vertical="center" wrapText="1"/>
    </xf>
    <xf numFmtId="166" fontId="6" fillId="2" borderId="44" xfId="4" applyNumberFormat="1" applyFont="1" applyFill="1" applyBorder="1" applyAlignment="1">
      <alignment horizontal="center" vertical="center"/>
    </xf>
    <xf numFmtId="0" fontId="2" fillId="2" borderId="0" xfId="1" applyFont="1" applyFill="1" applyAlignment="1">
      <alignment horizontal="center" vertical="center" wrapText="1"/>
    </xf>
    <xf numFmtId="1" fontId="2" fillId="2" borderId="33" xfId="2" applyNumberFormat="1" applyFont="1" applyFill="1" applyBorder="1" applyAlignment="1">
      <alignment horizontal="center" vertical="center" wrapText="1"/>
    </xf>
    <xf numFmtId="1" fontId="2" fillId="2" borderId="46" xfId="2" applyNumberFormat="1" applyFont="1" applyFill="1" applyBorder="1" applyAlignment="1">
      <alignment horizontal="center" vertical="center" wrapText="1"/>
    </xf>
    <xf numFmtId="0" fontId="2" fillId="2" borderId="34" xfId="2" quotePrefix="1" applyFont="1" applyFill="1" applyBorder="1" applyAlignment="1">
      <alignment horizontal="center" vertical="center" wrapText="1"/>
    </xf>
    <xf numFmtId="0" fontId="2" fillId="2" borderId="47" xfId="2" quotePrefix="1" applyFont="1" applyFill="1" applyBorder="1" applyAlignment="1">
      <alignment horizontal="center" vertical="center" wrapText="1"/>
    </xf>
    <xf numFmtId="166" fontId="6" fillId="2" borderId="1" xfId="4" applyNumberFormat="1" applyFont="1" applyFill="1" applyBorder="1" applyAlignment="1">
      <alignment horizontal="center" vertical="center" wrapText="1"/>
    </xf>
    <xf numFmtId="0" fontId="2" fillId="2" borderId="37" xfId="3" applyFont="1" applyFill="1" applyBorder="1" applyAlignment="1">
      <alignment horizontal="center" vertical="center" wrapText="1"/>
    </xf>
    <xf numFmtId="0" fontId="2" fillId="2" borderId="48" xfId="3" applyFont="1" applyFill="1" applyBorder="1" applyAlignment="1">
      <alignment horizontal="center" vertical="center" wrapText="1"/>
    </xf>
    <xf numFmtId="0" fontId="6" fillId="2" borderId="40" xfId="3" applyFont="1" applyFill="1" applyBorder="1" applyAlignment="1">
      <alignment horizontal="center" vertical="center"/>
    </xf>
    <xf numFmtId="0" fontId="6" fillId="2" borderId="1" xfId="3" applyFont="1" applyFill="1" applyBorder="1" applyAlignment="1">
      <alignment horizontal="left" vertical="center" wrapText="1" indent="1"/>
    </xf>
    <xf numFmtId="166" fontId="2" fillId="2" borderId="34" xfId="2" applyNumberFormat="1" applyFont="1" applyFill="1" applyBorder="1" applyAlignment="1">
      <alignment horizontal="center" vertical="center" wrapText="1"/>
    </xf>
    <xf numFmtId="166" fontId="2" fillId="2" borderId="47" xfId="2" applyNumberFormat="1" applyFont="1" applyFill="1" applyBorder="1" applyAlignment="1">
      <alignment horizontal="center" vertical="center" wrapText="1"/>
    </xf>
    <xf numFmtId="0" fontId="2" fillId="2" borderId="34" xfId="2" applyFont="1" applyFill="1" applyBorder="1" applyAlignment="1">
      <alignment horizontal="center" vertical="center" wrapText="1"/>
    </xf>
    <xf numFmtId="166" fontId="6" fillId="2" borderId="41" xfId="4" applyNumberFormat="1" applyFont="1" applyFill="1" applyBorder="1" applyAlignment="1">
      <alignment horizontal="left" vertical="center" wrapText="1"/>
    </xf>
    <xf numFmtId="166" fontId="2" fillId="2" borderId="35" xfId="2" applyNumberFormat="1" applyFont="1" applyFill="1" applyBorder="1" applyAlignment="1">
      <alignment horizontal="center" vertical="center" wrapText="1"/>
    </xf>
    <xf numFmtId="166" fontId="2" fillId="2" borderId="36" xfId="2" applyNumberFormat="1" applyFont="1" applyFill="1" applyBorder="1" applyAlignment="1">
      <alignment horizontal="center" vertical="center" wrapText="1"/>
    </xf>
    <xf numFmtId="166" fontId="6" fillId="2" borderId="18" xfId="4" applyNumberFormat="1" applyFont="1" applyFill="1" applyBorder="1" applyAlignment="1">
      <alignment horizontal="center" vertical="center"/>
    </xf>
    <xf numFmtId="166" fontId="6" fillId="2" borderId="10" xfId="4" applyNumberFormat="1" applyFont="1" applyFill="1" applyBorder="1" applyAlignment="1">
      <alignment horizontal="center" vertical="center"/>
    </xf>
    <xf numFmtId="166" fontId="6" fillId="2" borderId="11" xfId="4" applyNumberFormat="1" applyFont="1" applyFill="1" applyBorder="1" applyAlignment="1">
      <alignment horizontal="center" vertical="center"/>
    </xf>
    <xf numFmtId="0" fontId="6" fillId="2" borderId="18" xfId="3" applyFont="1" applyFill="1" applyBorder="1" applyAlignment="1">
      <alignment horizontal="center" vertical="center" wrapText="1"/>
    </xf>
    <xf numFmtId="0" fontId="6" fillId="2" borderId="10" xfId="3" applyFont="1" applyFill="1" applyBorder="1" applyAlignment="1">
      <alignment horizontal="center" vertical="center" wrapText="1"/>
    </xf>
    <xf numFmtId="0" fontId="6" fillId="2" borderId="11" xfId="3" applyFont="1" applyFill="1" applyBorder="1" applyAlignment="1">
      <alignment horizontal="center" vertical="center" wrapText="1"/>
    </xf>
    <xf numFmtId="1" fontId="2" fillId="2" borderId="20" xfId="2" applyNumberFormat="1" applyFont="1" applyFill="1" applyBorder="1" applyAlignment="1">
      <alignment horizontal="center" vertical="center" wrapText="1"/>
    </xf>
    <xf numFmtId="1" fontId="2" fillId="2" borderId="17" xfId="2" applyNumberFormat="1" applyFont="1" applyFill="1" applyBorder="1" applyAlignment="1">
      <alignment horizontal="center" vertical="center" wrapText="1"/>
    </xf>
    <xf numFmtId="166" fontId="2" fillId="2" borderId="18" xfId="4" applyNumberFormat="1" applyFont="1" applyFill="1" applyBorder="1" applyAlignment="1">
      <alignment horizontal="center" vertical="center"/>
    </xf>
    <xf numFmtId="166" fontId="2" fillId="2" borderId="10" xfId="4" applyNumberFormat="1" applyFont="1" applyFill="1" applyBorder="1" applyAlignment="1">
      <alignment horizontal="center" vertical="center"/>
    </xf>
    <xf numFmtId="166" fontId="2" fillId="2" borderId="11" xfId="4" applyNumberFormat="1" applyFont="1" applyFill="1" applyBorder="1" applyAlignment="1">
      <alignment horizontal="center" vertical="center"/>
    </xf>
    <xf numFmtId="3" fontId="2" fillId="2" borderId="16" xfId="3" applyNumberFormat="1" applyFont="1" applyFill="1" applyBorder="1" applyAlignment="1">
      <alignment horizontal="center" vertical="center"/>
    </xf>
    <xf numFmtId="3" fontId="2" fillId="2" borderId="9" xfId="3" applyNumberFormat="1" applyFont="1" applyFill="1" applyBorder="1" applyAlignment="1">
      <alignment horizontal="center" vertical="center"/>
    </xf>
    <xf numFmtId="3" fontId="2" fillId="2" borderId="17" xfId="3" applyNumberFormat="1" applyFont="1" applyFill="1" applyBorder="1" applyAlignment="1">
      <alignment horizontal="center" vertical="center"/>
    </xf>
    <xf numFmtId="3" fontId="2" fillId="2" borderId="18" xfId="3" applyNumberFormat="1" applyFont="1" applyFill="1" applyBorder="1" applyAlignment="1">
      <alignment horizontal="center" vertical="center"/>
    </xf>
    <xf numFmtId="3" fontId="2" fillId="2" borderId="10" xfId="3" applyNumberFormat="1" applyFont="1" applyFill="1" applyBorder="1" applyAlignment="1">
      <alignment horizontal="center" vertical="center"/>
    </xf>
    <xf numFmtId="3" fontId="2" fillId="2" borderId="11" xfId="3" applyNumberFormat="1" applyFont="1" applyFill="1" applyBorder="1" applyAlignment="1">
      <alignment horizontal="center" vertical="center"/>
    </xf>
    <xf numFmtId="0" fontId="2" fillId="2" borderId="18" xfId="3" applyFont="1" applyFill="1" applyBorder="1" applyAlignment="1">
      <alignment horizontal="left" vertical="center" wrapText="1" indent="1"/>
    </xf>
    <xf numFmtId="0" fontId="2" fillId="2" borderId="10" xfId="3" applyFont="1" applyFill="1" applyBorder="1" applyAlignment="1">
      <alignment horizontal="left" vertical="center" wrapText="1" indent="1"/>
    </xf>
    <xf numFmtId="0" fontId="2" fillId="2" borderId="11" xfId="3" applyFont="1" applyFill="1" applyBorder="1" applyAlignment="1">
      <alignment horizontal="left" vertical="center" wrapText="1" indent="1"/>
    </xf>
    <xf numFmtId="0" fontId="2" fillId="2" borderId="18" xfId="3" applyFont="1" applyFill="1" applyBorder="1" applyAlignment="1">
      <alignment horizontal="center" vertical="center" wrapText="1"/>
    </xf>
    <xf numFmtId="0" fontId="2" fillId="2" borderId="10" xfId="3" applyFont="1" applyFill="1" applyBorder="1" applyAlignment="1">
      <alignment horizontal="center" vertical="center" wrapText="1"/>
    </xf>
    <xf numFmtId="0" fontId="2" fillId="2" borderId="11"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6" fillId="2" borderId="1" xfId="4" applyNumberFormat="1" applyFont="1" applyFill="1" applyBorder="1" applyAlignment="1">
      <alignment horizontal="center" vertical="center" wrapText="1"/>
    </xf>
    <xf numFmtId="0" fontId="2" fillId="2" borderId="21" xfId="2" quotePrefix="1" applyFont="1" applyFill="1" applyBorder="1" applyAlignment="1">
      <alignment horizontal="center" vertical="center" wrapText="1"/>
    </xf>
    <xf numFmtId="0" fontId="2" fillId="2" borderId="11" xfId="2" quotePrefix="1" applyFont="1" applyFill="1" applyBorder="1" applyAlignment="1">
      <alignment horizontal="center" vertical="center" wrapText="1"/>
    </xf>
    <xf numFmtId="0" fontId="2" fillId="2" borderId="21" xfId="2" applyFont="1" applyFill="1" applyBorder="1" applyAlignment="1">
      <alignment horizontal="center" vertical="center" wrapText="1"/>
    </xf>
    <xf numFmtId="0" fontId="2" fillId="2" borderId="11" xfId="2" applyFont="1" applyFill="1" applyBorder="1" applyAlignment="1">
      <alignment horizontal="center" vertical="center" wrapText="1"/>
    </xf>
    <xf numFmtId="1" fontId="2" fillId="2" borderId="2" xfId="2" applyNumberFormat="1" applyFont="1" applyFill="1" applyBorder="1" applyAlignment="1">
      <alignment horizontal="center" vertical="center" wrapText="1"/>
    </xf>
    <xf numFmtId="0" fontId="2" fillId="2" borderId="2" xfId="2" quotePrefix="1" applyFont="1" applyFill="1" applyBorder="1" applyAlignment="1">
      <alignment horizontal="center" vertical="center" wrapText="1"/>
    </xf>
    <xf numFmtId="0" fontId="2" fillId="2" borderId="2" xfId="2" applyFont="1" applyFill="1" applyBorder="1" applyAlignment="1">
      <alignment horizontal="center" vertical="center" wrapText="1"/>
    </xf>
    <xf numFmtId="3" fontId="2" fillId="2" borderId="2" xfId="2" applyNumberFormat="1" applyFont="1" applyFill="1" applyBorder="1" applyAlignment="1">
      <alignment horizontal="center" vertical="center" wrapText="1"/>
    </xf>
    <xf numFmtId="0" fontId="2" fillId="2" borderId="2" xfId="3" applyFont="1" applyFill="1" applyBorder="1" applyAlignment="1">
      <alignment horizontal="center" vertical="center" wrapText="1"/>
    </xf>
    <xf numFmtId="166" fontId="2" fillId="2" borderId="2" xfId="2" applyNumberFormat="1" applyFont="1" applyFill="1" applyBorder="1" applyAlignment="1">
      <alignment horizontal="center" vertical="center" wrapText="1"/>
    </xf>
    <xf numFmtId="3" fontId="3" fillId="2" borderId="29" xfId="2" applyNumberFormat="1" applyFont="1" applyFill="1" applyBorder="1" applyAlignment="1">
      <alignment horizontal="center" vertical="center" wrapText="1"/>
    </xf>
    <xf numFmtId="3" fontId="3" fillId="2" borderId="30" xfId="2" applyNumberFormat="1" applyFont="1" applyFill="1" applyBorder="1" applyAlignment="1">
      <alignment horizontal="center" vertical="center" wrapText="1"/>
    </xf>
    <xf numFmtId="3" fontId="3" fillId="2" borderId="31" xfId="2" applyNumberFormat="1" applyFont="1" applyFill="1" applyBorder="1" applyAlignment="1">
      <alignment horizontal="center" vertical="center" wrapText="1"/>
    </xf>
    <xf numFmtId="166" fontId="2" fillId="2" borderId="27" xfId="2" applyNumberFormat="1" applyFont="1" applyFill="1" applyBorder="1" applyAlignment="1">
      <alignment horizontal="center" vertical="center" wrapText="1"/>
    </xf>
    <xf numFmtId="166" fontId="2" fillId="2" borderId="28" xfId="2" applyNumberFormat="1" applyFont="1" applyFill="1" applyBorder="1" applyAlignment="1">
      <alignment horizontal="center" vertical="center" wrapText="1"/>
    </xf>
    <xf numFmtId="168" fontId="2" fillId="2" borderId="5" xfId="3" applyNumberFormat="1" applyFont="1" applyFill="1" applyBorder="1" applyAlignment="1">
      <alignment horizontal="center" vertical="center" wrapText="1"/>
    </xf>
    <xf numFmtId="0" fontId="2" fillId="2" borderId="14" xfId="3" applyFont="1" applyFill="1" applyBorder="1" applyAlignment="1">
      <alignment horizontal="center" vertical="center" wrapText="1"/>
    </xf>
    <xf numFmtId="0" fontId="2" fillId="2" borderId="8" xfId="3" applyFont="1" applyFill="1" applyBorder="1" applyAlignment="1">
      <alignment horizontal="center" vertical="center" wrapText="1"/>
    </xf>
    <xf numFmtId="0" fontId="2" fillId="2" borderId="19" xfId="3" applyFont="1" applyFill="1" applyBorder="1" applyAlignment="1">
      <alignment horizontal="center" vertical="center" wrapText="1"/>
    </xf>
    <xf numFmtId="168" fontId="2" fillId="2" borderId="1" xfId="3" applyNumberFormat="1" applyFont="1" applyFill="1" applyBorder="1" applyAlignment="1">
      <alignment horizontal="center" vertical="center" wrapText="1"/>
    </xf>
    <xf numFmtId="167" fontId="6" fillId="2" borderId="1" xfId="4" applyNumberFormat="1" applyFont="1" applyFill="1" applyBorder="1" applyAlignment="1">
      <alignment horizontal="center" vertical="center" wrapText="1"/>
    </xf>
    <xf numFmtId="167" fontId="6" fillId="2" borderId="18" xfId="4" applyNumberFormat="1" applyFont="1" applyFill="1" applyBorder="1" applyAlignment="1">
      <alignment horizontal="center" vertical="center" wrapText="1"/>
    </xf>
    <xf numFmtId="167" fontId="6" fillId="2" borderId="10" xfId="4" applyNumberFormat="1" applyFont="1" applyFill="1" applyBorder="1" applyAlignment="1">
      <alignment horizontal="center" vertical="center" wrapText="1"/>
    </xf>
    <xf numFmtId="167" fontId="6" fillId="2" borderId="11" xfId="4" applyNumberFormat="1" applyFont="1" applyFill="1" applyBorder="1" applyAlignment="1">
      <alignment horizontal="center" vertical="center" wrapText="1"/>
    </xf>
    <xf numFmtId="166" fontId="2" fillId="2" borderId="1" xfId="4" applyNumberFormat="1" applyFont="1" applyFill="1" applyBorder="1" applyAlignment="1">
      <alignment horizontal="center" vertical="center" wrapText="1"/>
    </xf>
    <xf numFmtId="1" fontId="2" fillId="2" borderId="21" xfId="2" applyNumberFormat="1" applyFont="1" applyFill="1" applyBorder="1" applyAlignment="1">
      <alignment horizontal="center" vertical="center" wrapText="1"/>
    </xf>
    <xf numFmtId="1" fontId="2" fillId="2" borderId="11" xfId="2" applyNumberFormat="1" applyFont="1" applyFill="1" applyBorder="1" applyAlignment="1">
      <alignment horizontal="center" vertical="center" wrapText="1"/>
    </xf>
    <xf numFmtId="166" fontId="2" fillId="2" borderId="22" xfId="3" applyNumberFormat="1" applyFont="1" applyFill="1" applyBorder="1" applyAlignment="1">
      <alignment horizontal="center" vertical="center" wrapText="1"/>
    </xf>
    <xf numFmtId="166" fontId="2" fillId="2" borderId="19" xfId="3" applyNumberFormat="1" applyFont="1" applyFill="1" applyBorder="1" applyAlignment="1">
      <alignment horizontal="center" vertical="center" wrapText="1"/>
    </xf>
    <xf numFmtId="166" fontId="2" fillId="2" borderId="21" xfId="2" applyNumberFormat="1" applyFont="1" applyFill="1" applyBorder="1" applyAlignment="1">
      <alignment horizontal="center" vertical="center" wrapText="1"/>
    </xf>
    <xf numFmtId="166" fontId="2" fillId="2" borderId="11" xfId="2" applyNumberFormat="1" applyFont="1" applyFill="1" applyBorder="1" applyAlignment="1">
      <alignment horizontal="center" vertical="center" wrapText="1"/>
    </xf>
    <xf numFmtId="0" fontId="2" fillId="2" borderId="4" xfId="3" applyFont="1" applyFill="1" applyBorder="1" applyAlignment="1">
      <alignment horizontal="center" vertical="center" wrapText="1"/>
    </xf>
    <xf numFmtId="3" fontId="2" fillId="2" borderId="1" xfId="3" applyNumberFormat="1" applyFont="1" applyFill="1" applyBorder="1" applyAlignment="1">
      <alignment horizontal="center" vertical="center" wrapText="1"/>
    </xf>
    <xf numFmtId="0" fontId="2" fillId="2" borderId="1" xfId="3" applyFont="1" applyFill="1" applyBorder="1" applyAlignment="1">
      <alignment horizontal="left" vertical="center" wrapText="1" indent="1"/>
    </xf>
    <xf numFmtId="0" fontId="2" fillId="2" borderId="1" xfId="3" applyFont="1" applyFill="1" applyBorder="1" applyAlignment="1">
      <alignment horizontal="center" vertical="center" wrapText="1"/>
    </xf>
    <xf numFmtId="3" fontId="2" fillId="2" borderId="1" xfId="4" applyNumberFormat="1" applyFont="1" applyFill="1" applyBorder="1" applyAlignment="1">
      <alignment horizontal="center" vertical="center" wrapText="1"/>
    </xf>
    <xf numFmtId="3" fontId="6" fillId="2" borderId="5" xfId="4" applyNumberFormat="1" applyFont="1" applyFill="1" applyBorder="1" applyAlignment="1">
      <alignment horizontal="left" vertical="center" wrapText="1" indent="1"/>
    </xf>
    <xf numFmtId="0" fontId="2" fillId="2" borderId="5"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4" xfId="3" applyFont="1" applyFill="1" applyBorder="1" applyAlignment="1">
      <alignment horizontal="center" wrapText="1"/>
    </xf>
    <xf numFmtId="0" fontId="2" fillId="2" borderId="1" xfId="3" applyFont="1" applyFill="1" applyBorder="1" applyAlignment="1">
      <alignment horizontal="center" vertical="center"/>
    </xf>
    <xf numFmtId="1" fontId="2" fillId="2" borderId="1" xfId="3" applyNumberFormat="1" applyFont="1" applyFill="1" applyBorder="1" applyAlignment="1">
      <alignment horizontal="center" vertical="center"/>
    </xf>
    <xf numFmtId="0" fontId="6" fillId="2" borderId="1" xfId="3" applyFont="1" applyFill="1" applyBorder="1" applyAlignment="1">
      <alignment horizontal="center" vertical="center"/>
    </xf>
    <xf numFmtId="3" fontId="6" fillId="2" borderId="4" xfId="3" applyNumberFormat="1" applyFont="1" applyFill="1" applyBorder="1" applyAlignment="1">
      <alignment horizontal="center" vertical="center" wrapText="1"/>
    </xf>
    <xf numFmtId="3" fontId="6" fillId="2" borderId="1" xfId="3" applyNumberFormat="1" applyFont="1" applyFill="1" applyBorder="1" applyAlignment="1">
      <alignment horizontal="center" vertical="center"/>
    </xf>
    <xf numFmtId="0" fontId="2" fillId="2" borderId="16" xfId="3" applyFont="1" applyFill="1" applyBorder="1" applyAlignment="1">
      <alignment horizontal="center" vertical="center" wrapText="1"/>
    </xf>
    <xf numFmtId="0" fontId="2" fillId="2" borderId="9" xfId="3" applyFont="1" applyFill="1" applyBorder="1" applyAlignment="1">
      <alignment horizontal="center" vertical="center" wrapText="1"/>
    </xf>
    <xf numFmtId="0" fontId="2" fillId="2" borderId="17" xfId="3" applyFont="1" applyFill="1" applyBorder="1" applyAlignment="1">
      <alignment horizontal="center" vertical="center" wrapText="1"/>
    </xf>
    <xf numFmtId="3" fontId="2" fillId="2" borderId="18" xfId="3" applyNumberFormat="1" applyFont="1" applyFill="1" applyBorder="1" applyAlignment="1">
      <alignment horizontal="center" vertical="center" wrapText="1"/>
    </xf>
    <xf numFmtId="3" fontId="2" fillId="2" borderId="10" xfId="3" applyNumberFormat="1" applyFont="1" applyFill="1" applyBorder="1" applyAlignment="1">
      <alignment horizontal="center" vertical="center" wrapText="1"/>
    </xf>
    <xf numFmtId="3" fontId="2" fillId="2" borderId="11" xfId="3" applyNumberFormat="1" applyFont="1" applyFill="1" applyBorder="1" applyAlignment="1">
      <alignment horizontal="center" vertical="center" wrapText="1"/>
    </xf>
    <xf numFmtId="0" fontId="11" fillId="2" borderId="23" xfId="0" applyFont="1" applyFill="1" applyBorder="1" applyAlignment="1">
      <alignment horizontal="left" vertical="center" wrapText="1" indent="1"/>
    </xf>
    <xf numFmtId="0" fontId="10" fillId="2" borderId="18"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166" fontId="6" fillId="3" borderId="1" xfId="4" applyNumberFormat="1" applyFont="1" applyFill="1" applyBorder="1" applyAlignment="1">
      <alignment horizontal="center" vertical="center" wrapText="1"/>
    </xf>
    <xf numFmtId="166" fontId="6" fillId="2" borderId="18" xfId="4" applyNumberFormat="1" applyFont="1" applyFill="1" applyBorder="1" applyAlignment="1">
      <alignment horizontal="center" vertical="center" wrapText="1"/>
    </xf>
    <xf numFmtId="166" fontId="6" fillId="2" borderId="10" xfId="4" applyNumberFormat="1" applyFont="1" applyFill="1" applyBorder="1" applyAlignment="1">
      <alignment horizontal="center" vertical="center" wrapText="1"/>
    </xf>
    <xf numFmtId="166" fontId="6" fillId="2" borderId="11" xfId="4" applyNumberFormat="1" applyFont="1" applyFill="1" applyBorder="1" applyAlignment="1">
      <alignment horizontal="center" vertical="center" wrapText="1"/>
    </xf>
    <xf numFmtId="0" fontId="10" fillId="2" borderId="16" xfId="0" applyFont="1" applyFill="1" applyBorder="1" applyAlignment="1">
      <alignment horizontal="center"/>
    </xf>
    <xf numFmtId="0" fontId="10" fillId="2" borderId="9" xfId="0" applyFont="1" applyFill="1" applyBorder="1" applyAlignment="1">
      <alignment horizontal="center"/>
    </xf>
    <xf numFmtId="0" fontId="10" fillId="2" borderId="17" xfId="0" applyFont="1" applyFill="1" applyBorder="1" applyAlignment="1">
      <alignment horizontal="center"/>
    </xf>
    <xf numFmtId="3" fontId="2" fillId="2" borderId="18" xfId="4" applyNumberFormat="1" applyFont="1" applyFill="1" applyBorder="1" applyAlignment="1">
      <alignment horizontal="center" vertical="center" wrapText="1"/>
    </xf>
    <xf numFmtId="3" fontId="2" fillId="2" borderId="10" xfId="4" applyNumberFormat="1" applyFont="1" applyFill="1" applyBorder="1" applyAlignment="1">
      <alignment horizontal="center" vertical="center" wrapText="1"/>
    </xf>
    <xf numFmtId="3" fontId="2" fillId="2" borderId="11" xfId="4" applyNumberFormat="1" applyFont="1" applyFill="1" applyBorder="1" applyAlignment="1">
      <alignment horizontal="center" vertical="center" wrapText="1"/>
    </xf>
    <xf numFmtId="166" fontId="2" fillId="2" borderId="18" xfId="3" applyNumberFormat="1" applyFont="1" applyFill="1" applyBorder="1" applyAlignment="1">
      <alignment horizontal="center" vertical="center" wrapText="1"/>
    </xf>
    <xf numFmtId="166" fontId="2" fillId="2" borderId="10" xfId="3" applyNumberFormat="1" applyFont="1" applyFill="1" applyBorder="1" applyAlignment="1">
      <alignment horizontal="center" vertical="center" wrapText="1"/>
    </xf>
    <xf numFmtId="166" fontId="2" fillId="2" borderId="11" xfId="3" applyNumberFormat="1" applyFont="1" applyFill="1" applyBorder="1" applyAlignment="1">
      <alignment horizontal="center" vertical="center" wrapText="1"/>
    </xf>
    <xf numFmtId="166" fontId="2" fillId="2" borderId="5" xfId="4" applyNumberFormat="1" applyFont="1" applyFill="1" applyBorder="1" applyAlignment="1">
      <alignment horizontal="center" vertical="center" wrapText="1"/>
    </xf>
    <xf numFmtId="3" fontId="6" fillId="2" borderId="14" xfId="4" applyNumberFormat="1" applyFont="1" applyFill="1" applyBorder="1" applyAlignment="1">
      <alignment horizontal="center" vertical="center" wrapText="1"/>
    </xf>
    <xf numFmtId="3" fontId="6" fillId="2" borderId="8" xfId="4" applyNumberFormat="1" applyFont="1" applyFill="1" applyBorder="1" applyAlignment="1">
      <alignment horizontal="center" vertical="center" wrapText="1"/>
    </xf>
    <xf numFmtId="3" fontId="6" fillId="2" borderId="19" xfId="4" applyNumberFormat="1" applyFont="1" applyFill="1" applyBorder="1" applyAlignment="1">
      <alignment horizontal="center" vertical="center" wrapText="1"/>
    </xf>
    <xf numFmtId="166" fontId="2" fillId="2" borderId="18" xfId="4" applyNumberFormat="1" applyFont="1" applyFill="1" applyBorder="1" applyAlignment="1">
      <alignment horizontal="center" vertical="center" wrapText="1"/>
    </xf>
    <xf numFmtId="166" fontId="2" fillId="2" borderId="10" xfId="4" applyNumberFormat="1" applyFont="1" applyFill="1" applyBorder="1" applyAlignment="1">
      <alignment horizontal="center" vertical="center" wrapText="1"/>
    </xf>
    <xf numFmtId="166" fontId="2" fillId="2" borderId="11" xfId="4" applyNumberFormat="1" applyFont="1" applyFill="1" applyBorder="1" applyAlignment="1">
      <alignment horizontal="center" vertical="center" wrapText="1"/>
    </xf>
    <xf numFmtId="166" fontId="6" fillId="2" borderId="5" xfId="4" applyNumberFormat="1" applyFont="1" applyFill="1" applyBorder="1" applyAlignment="1">
      <alignment horizontal="left" vertical="center" wrapText="1" indent="1"/>
    </xf>
    <xf numFmtId="0" fontId="2" fillId="2" borderId="16" xfId="3" applyFont="1" applyFill="1" applyBorder="1" applyAlignment="1">
      <alignment horizontal="center" vertical="center"/>
    </xf>
    <xf numFmtId="0" fontId="2" fillId="2" borderId="9" xfId="3" applyFont="1" applyFill="1" applyBorder="1" applyAlignment="1">
      <alignment horizontal="center" vertical="center"/>
    </xf>
    <xf numFmtId="0" fontId="2" fillId="2" borderId="17" xfId="3" applyFont="1" applyFill="1" applyBorder="1" applyAlignment="1">
      <alignment horizontal="center" vertical="center"/>
    </xf>
    <xf numFmtId="0" fontId="8" fillId="2" borderId="16"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7" xfId="3" applyFont="1" applyFill="1" applyBorder="1" applyAlignment="1">
      <alignment horizontal="center" vertical="center"/>
    </xf>
    <xf numFmtId="3" fontId="6" fillId="2" borderId="16" xfId="4" applyNumberFormat="1" applyFont="1" applyFill="1" applyBorder="1" applyAlignment="1">
      <alignment horizontal="center" vertical="center" wrapText="1"/>
    </xf>
    <xf numFmtId="3" fontId="6" fillId="2" borderId="17" xfId="4" applyNumberFormat="1" applyFont="1" applyFill="1" applyBorder="1" applyAlignment="1">
      <alignment horizontal="center" vertical="center" wrapText="1"/>
    </xf>
    <xf numFmtId="3" fontId="6" fillId="2" borderId="18" xfId="4" applyNumberFormat="1" applyFont="1" applyFill="1" applyBorder="1" applyAlignment="1">
      <alignment horizontal="center" vertical="center" wrapText="1"/>
    </xf>
    <xf numFmtId="3" fontId="6" fillId="2" borderId="11" xfId="4" applyNumberFormat="1" applyFont="1" applyFill="1" applyBorder="1" applyAlignment="1">
      <alignment horizontal="center" vertical="center" wrapText="1"/>
    </xf>
    <xf numFmtId="0" fontId="6" fillId="2" borderId="18" xfId="4" applyFont="1" applyFill="1" applyBorder="1" applyAlignment="1">
      <alignment horizontal="left" vertical="center" wrapText="1"/>
    </xf>
    <xf numFmtId="0" fontId="6" fillId="2" borderId="11" xfId="4" applyFont="1" applyFill="1" applyBorder="1" applyAlignment="1">
      <alignment horizontal="left" vertical="center" wrapText="1"/>
    </xf>
    <xf numFmtId="168" fontId="2" fillId="2" borderId="18" xfId="3" applyNumberFormat="1" applyFont="1" applyFill="1" applyBorder="1" applyAlignment="1">
      <alignment horizontal="center" vertical="center" wrapText="1"/>
    </xf>
    <xf numFmtId="168" fontId="2" fillId="2" borderId="10" xfId="3" applyNumberFormat="1" applyFont="1" applyFill="1" applyBorder="1" applyAlignment="1">
      <alignment horizontal="center" vertical="center" wrapText="1"/>
    </xf>
    <xf numFmtId="168" fontId="2" fillId="2" borderId="11" xfId="3" applyNumberFormat="1" applyFont="1" applyFill="1" applyBorder="1" applyAlignment="1">
      <alignment horizontal="center" vertical="center" wrapText="1"/>
    </xf>
    <xf numFmtId="166" fontId="2" fillId="2" borderId="29" xfId="2" applyNumberFormat="1" applyFont="1" applyFill="1" applyBorder="1" applyAlignment="1">
      <alignment horizontal="center" vertical="center" wrapText="1"/>
    </xf>
    <xf numFmtId="166" fontId="2" fillId="2" borderId="31" xfId="2" applyNumberFormat="1" applyFont="1" applyFill="1" applyBorder="1" applyAlignment="1">
      <alignment horizontal="center" vertical="center" wrapText="1"/>
    </xf>
    <xf numFmtId="166" fontId="6" fillId="2" borderId="5" xfId="4" applyNumberFormat="1" applyFont="1" applyFill="1" applyBorder="1" applyAlignment="1">
      <alignment horizontal="left" vertical="center" wrapText="1"/>
    </xf>
    <xf numFmtId="3" fontId="14" fillId="2" borderId="49" xfId="3" applyNumberFormat="1" applyFont="1" applyFill="1" applyBorder="1" applyAlignment="1">
      <alignment horizontal="center" vertical="center"/>
    </xf>
    <xf numFmtId="0" fontId="14" fillId="2" borderId="50" xfId="3" applyFont="1" applyFill="1" applyBorder="1" applyAlignment="1">
      <alignment horizontal="center" vertical="center" wrapText="1"/>
    </xf>
    <xf numFmtId="0" fontId="14" fillId="2" borderId="50" xfId="4" applyFont="1" applyFill="1" applyBorder="1" applyAlignment="1">
      <alignment horizontal="center" vertical="center"/>
    </xf>
    <xf numFmtId="3" fontId="14" fillId="2" borderId="50" xfId="2" applyNumberFormat="1" applyFont="1" applyFill="1" applyBorder="1" applyAlignment="1">
      <alignment horizontal="center" vertical="center" wrapText="1"/>
    </xf>
    <xf numFmtId="3" fontId="14" fillId="2" borderId="51" xfId="3" applyNumberFormat="1" applyFont="1" applyFill="1" applyBorder="1" applyAlignment="1">
      <alignment horizontal="center" vertical="center" wrapText="1"/>
    </xf>
    <xf numFmtId="0" fontId="15" fillId="0" borderId="0" xfId="0" applyFont="1"/>
  </cellXfs>
  <cellStyles count="11">
    <cellStyle name="Обычный" xfId="0" builtinId="0"/>
    <cellStyle name="Обычный 10" xfId="8"/>
    <cellStyle name="Обычный 2 11" xfId="3"/>
    <cellStyle name="Обычный 2 11 2" xfId="7"/>
    <cellStyle name="Обычный 2 2" xfId="10"/>
    <cellStyle name="Обычный 2 2 3 2" xfId="1"/>
    <cellStyle name="Обычный 2 4" xfId="6"/>
    <cellStyle name="Обычный 5 2" xfId="2"/>
    <cellStyle name="Обычный_табл.№1.10" xfId="4"/>
    <cellStyle name="Финансовый 2" xfId="5"/>
    <cellStyle name="Финансовый 2 2" xfId="9"/>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sharedStrings" Target="sharedStrings.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26" Type="http://schemas.openxmlformats.org/officeDocument/2006/relationships/externalLink" Target="externalLinks/externalLink123.xml"/><Relationship Id="rId134" Type="http://schemas.openxmlformats.org/officeDocument/2006/relationships/calcChain" Target="calcChain.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3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30" Type="http://schemas.openxmlformats.org/officeDocument/2006/relationships/externalLink" Target="externalLinks/externalLink12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theme" Target="theme/theme1.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96_JAPAN\96MEET\JAPAN\&#54952;&#50984;&#48516;&#494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pulatov_r/Application%20Data/Microsoft/Excel/&#1064;&#1072;&#1093;&#1072;&#1088;%20&#1074;&#1083;&#1086;&#107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61.31\Documents%20and%20Settings\pulatov_r\Application%20Data\Microsoft\Excel\&#1064;&#1072;&#1093;&#1072;&#1088;%20&#1074;&#1083;&#1086;&#107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48;&#1083;&#1093;&#1086;&#1084;\&#1089;&#1093;&#1077;&#1084;&#1072;%202007\&#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1050;&#1072;&#1073;&#1084;&#1080;&#1085;\DBF05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usmonov_e.CBU/1-3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61.31\Documents%20and%20Settings\usmonov_e.CBU\1-3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48;&#1083;&#1093;&#1086;&#1084;\&#1089;&#1093;&#1077;&#1084;&#1072;%202007\&#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DBase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0.1.61.31\Documents%20and%20Settings\Jumaev_I\&#1056;&#1072;&#1073;&#1086;&#1095;&#1080;&#1081;%20&#1089;&#1090;&#1086;&#1083;\&#1058;&#1091;&#1083;&#1086;&#1074;%20&#1090;&#1072;&#1083;&#1072;&#107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1.61.31\&#1052;%20&#1040;%20&#1066;%20&#1051;%20&#1059;%20&#1052;%20&#1054;%20&#1058;%20&#1051;%20&#1040;%20&#1056;\&#1050;&#1059;&#1053;&#1051;&#1048;&#1050;+&#1057;&#1061;&#1045;&#1052;&#1040;\1%20C&#1061;&#1045;&#1052;&#1040;\&#1057;&#1093;&#1077;&#1084;&#1072;%202013\&#1056;&#1072;&#1080;&#1089;%20&#1084;&#1072;&#1098;&#1083;&#1091;&#1084;&#1086;&#1090;&#1080;\2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61.31\&#1040;&#1042;&#1058;&#1054;\2013\01%20&#1040;&#1042;&#1058;&#1054;%20&#1050;&#1059;&#1053;&#1051;&#1048;&#1050;%20&#1071;&#1085;&#1074;&#1072;&#1088;&#11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48;&#1083;&#1093;&#1086;&#1084;\&#1089;&#1093;&#1077;&#1084;&#1072;%202007\&#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WINDOWS\TEMP\&#1057;&#1074;&#1086;&#1076;31%20&#1076;&#1077;&#1082;&#1072;&#1073;&#1088;%202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Odo\&#1103;&#1085;&#1075;&#1080;%20&#1089;&#1091;&#1084;&#1082;&#1072;\My%20documents\1312\Sved20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1.61.31\&#1072;&#1074;&#1090;&#1086;\&#1052;%20&#1040;%20&#1066;%20&#1051;%20&#1059;%20&#1052;%20&#1054;%20&#1058;%20&#1051;%20&#1040;%20&#1056;\&#1050;&#1059;&#1053;&#1051;&#1048;&#1050;+&#1057;&#1061;&#1045;&#1052;&#1040;\1%20C&#1061;&#1045;&#1052;&#1040;\&#1057;&#1093;&#1077;&#1084;&#1072;%202012\&#1056;&#1072;&#1080;&#1089;%20&#1084;&#1072;&#1098;&#1083;&#1091;&#1084;&#1086;&#1090;&#1080;\2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2\pochta\Documents%20and%20Settings\rrgkostina\Local%20Settings\Temporary%20Internet%20Files\OLK1\UZB%20redtab%20Jan%20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0.1.101.151\&#1073;&#1072;&#1083;&#1072;&#1085;&#1089;\Documents%20and%20Settings\GABAJYAN\Local%20Settings\Temporary%20Internet%20Files\OLK4F\wrs92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o-server\&#1054;&#1073;&#1097;&#1072;&#1103;%20&#1055;&#1083;&#1072;&#1085;&#1086;&#1074;&#1099;%20&#1054;&#1090;&#1076;&#1077;&#1083;\&#1050;&#1072;&#1083;&#1100;&#1082;&#1091;&#1083;&#1103;&#1094;&#1080;&#1103;_&#1094;&#1077;&#1085;&#1072;%20&#1089;&#1086;&#1088;&#1090;&#1072;%202\&#1082;&#1072;&#1083;&#1100;&#1082;&#1091;&#1083;&#1103;&#1094;&#1080;&#1103;%20&#1085;&#1072;%202009%20&#1075;\&#1089;&#1077;&#1073;&#1077;&#1089;&#1090;&#1086;&#1080;&#1084;&#1086;&#1089;&#1090;&#1100;%20&#1085;&#1072;%202009%20&#1075;&#1086;&#107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h_usmanov\&#1088;&#1072;&#1089;&#1095;&#1077;&#1090;%20&#1073;&#1102;&#1076;&#1078;&#1077;&#1090;&#1072;\Profiles\AAkhmedjonov\&#1056;&#1072;&#1073;&#1086;&#1095;&#1080;&#1081;%20&#1089;&#1090;&#1086;&#1083;\&#1056;&#1040;&#1057;&#1063;&#1045;&#1058;%20&#1041;&#1070;&#1044;&#1046;&#1045;&#1058;&#1040;\&#1048;&#1053;&#1060;&#1054;%20&#1044;&#1051;&#1071;%20&#1052;&#1042;&#1060;\&#1048;&#1053;&#1060;&#1054;&#1056;&#1052;&#1040;&#1062;&#1048;&#1071;%20&#1044;&#1051;&#1071;%20&#1052;&#1042;&#1060;\&#1058;&#1040;&#1056;&#1048;&#1060;&#1067;\UZB%20redtab%20Jan%20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Mission\Uganda\Previous%20files\Data%20from%20the%20Authorities\Diskette%209\INTRT.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9FD8C79A\PRICE%20RANG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1.101.151\&#1073;&#1072;&#1083;&#1072;&#1085;&#1089;\RSN\D\&#1052;&#1042;&#1060;\2008\May_2008\&#1043;&#1072;&#1083;&#1080;&#1085;&#1072;\UZB%20SA%20tables%20English%20--%20to%20authorities%2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8177;&#54805;&#49688;\C\Infoman\TEMP\~($()!%5e)\&#44608;&#52380;&#49688;\WINDOWS\TEMP\&#44397;&#47928;&#50672;&#44208;\95&#50672;&#44208;\BS&#51456;&#487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10.1.101.10\imf_&#1080;&#1083;&#1093;&#1086;&#1084;%20&#1072;&#1082;&#1072;%20&#1091;&#1095;&#1091;&#1085;\RSN\D\&#1052;&#1042;&#1060;\2008\May_2008\&#1043;&#1072;&#1083;&#1080;&#1085;&#1072;\UZB%20SA%20tables%20English%20--%20to%20authorities%20(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1.101.9\&#1082;&#1091;&#1085;&#1083;&#1080;&#1082;%20&#1073;&#1072;&#1083;&#1072;&#1085;&#1089;\&#1082;&#1091;&#1085;&#1083;&#1080;&#1082;%20&#1073;&#1072;&#1083;&#1072;&#1085;&#1089;\&#1082;&#1091;&#1085;&#1083;&#1080;&#1082;%20&#1073;&#1072;&#1083;&#1072;&#1085;&#1089;\&#1076;&#1080;&#1088;&#1077;&#1082;&#1090;&#1086;&#1088;\imf_&#1080;&#1083;&#1093;&#1086;&#1084;%20&#1072;&#1082;&#1072;%20&#1091;&#1095;&#1091;&#1085;\Documents%20and%20Settings\GABAJYAN\Local%20Settings\Temporary%20Internet%20Files\OLK4F\wrs92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WINDOWS\Temp\Rar$DI00.015\Project%20Kushrabat.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Documents\tech\tech\new\Gulistan\Subproject%20GY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255.3\Rivojlantirish%20dasturlari\Users\ajumaev\Downloads\&#1071;&#1053;&#1043;&#1048;%20&#1041;&#1040;&#1053;&#1050;\&#1041;&#1072;&#1085;&#108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fdata\Gugb(Prognoz)\Documents%20and%20Settings\User\Application%20Data\Microsoft\Excel\Polataka\&#1041;&#1048;&#1047;&#1053;&#1045;&#1057;&#1055;&#1051;&#1040;&#1053;%202013%20&#1075;\&#1052;&#1086;&#1080;%20&#1076;&#1086;&#1082;&#1091;&#1084;&#1077;&#1085;&#1090;&#1099;\&#1055;&#1088;&#1086;&#1077;&#1082;&#1090;%20&#1050;&#1052;\documents\&#1085;&#1080;&#1090;&#1088;&#1086;&#1085;\&#1086;&#1082;&#1086;&#1085;&#1095;&#1072;&#1090;&#1077;&#1083;&#1100;&#1085;&#1086;\&#1101;&#1082;&#1089;&#1087;&#1077;&#1088;&#1090;&#1099;\Stop_Nerv\Tarif_%20Meri"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345CDF3\&#1058;&#1086;&#1093;&#1080;&#1088;&#1073;&#1077;&#1082;%202003-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0.9.49.146\QishQurDoc\&#1050;&#1091;&#1085;&#1083;&#1080;&#1082;%20&#1084;&#1072;&#1098;&#1083;&#1091;&#1084;&#1086;&#1090;&#1083;&#1072;&#1088;\~&#1043;&#1088;&#1072;&#1092;&#1080;&#1082;%20&#1074;&#1072;%20&#1092;&#1086;&#1080;&#1079;%20&#1179;&#1072;&#1088;&#1079;&#1076;&#1086;&#1088;&#1083;&#1080;&#1082;\2015.04\-&#1090;&#1072;&#1096;&#1082;\+%205-&#1058;&#1072;&#1096;&#1082;&#1080;&#1083;&#1086;&#1090;&#1083;&#1072;&#1088;%20&#1073;&#1091;&#1081;&#1080;&#1095;&#1072;%20&#1052;&#1041;.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00339D3F\Meprj_3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_hasanbayev\&#1044;&#1054;&#1061;&#1054;&#1044;\Profiles\AKobilov\&#1041;&#1072;&#1079;&#1072;\&#1072;&#1088;&#1093;&#1080;&#1074;\&#1092;&#1072;&#1082;&#1090;\2001\2001&#1092;&#1072;&#1082;&#109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t01\m_hour01\Excel_d\&#50629;&#47924;&#50857;\MAN_HOUR\BASE\MH_SPEC.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77;&#54805;&#49688;\C\Infoman\TEMP\~($()!%5e)\&#44608;&#52380;&#49688;\WINDOWS\TEMP\&#44397;&#47928;&#50672;&#44208;\96&#50672;&#44208;\&#51312;&#49436;&#50672;&#443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7A0377E4\&#48372;&#44256;082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ustafakulov\Network\&#1056;&#1072;&#1073;&#1086;&#1095;&#1072;&#1103;\&#1055;&#1088;&#1086;&#1077;&#1082;&#1090;&#1099;\&#1050;&#1072;&#1088;&#1073;&#1072;&#1084;&#1080;&#1076;\&#1052;&#1072;&#1082;&#1089;&#1072;&#1084;-&#1063;&#1080;&#1088;&#1095;&#1080;&#1082;%20&#1055;&#1058;&#1069;&#1054;_2009.04.29\&#1084;&#1086;&#1076;&#1077;&#1083;&#1100;_&#1052;&#1072;&#1082;&#1089;&#1072;&#1084;-&#1063;&#1080;&#1088;&#1095;&#1080;&#1082;%20&#1082;&#1072;&#1088;&#1073;&#1086;&#1084;&#1080;&#1076;&#1099;.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WINDOWS\TEMP\SPL(Au&#5293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B:\WINDOWS\TEMP\SPL(Au&#176;i).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debiase\c\COPIA\CAP10\CAP102\FDOAF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ustafakulov\Network\&#1060;&#1080;&#1085;.%20&#1095;&#1072;&#1089;&#1090;&#1100;%20%20&#1052;&#1072;&#1082;&#1089;&#1072;&#1084;-&#1063;&#1080;&#1088;&#1095;&#1080;&#1082;%2016.05.2009_&#1087;&#1086;&#1089;&#1083;&#1077;&#1076;&#1085;&#1103;&#1103;%20&#1074;&#1077;&#1088;&#1089;&#1080;&#1103;\&#1055;&#1058;&#1069;&#1054;_&#1052;&#1086;&#1076;&#1077;&#1088;&#1085;&#1080;&#1079;&#1072;&#1094;&#1080;&#1103;%20&#1087;&#1088;&#1086;&#1080;&#1079;&#1074;&#1086;&#1076;&#1089;&#1090;&#1074;&#1072;%20&#1082;&#1072;&#1088;&#1073;&#1072;&#1084;&#1080;&#1076;&#1086;&#1074;%20&#1052;&#1072;&#1082;&#1089;&#1072;&#1084;-&#1063;&#1080;&#1088;&#1095;&#1080;&#1082;_&#1053;&#1048;&#1048;&#1050;_2009.05.16.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Documents\tech\tech\new\tranche%204\2\Costab_tr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_kobilov\&#1041;&#1072;&#1079;&#1072;\WINNT\Profiles\AKobilov\&#1056;&#1072;&#1073;&#1086;&#1095;&#1080;&#1081;%20&#1089;&#1090;&#1086;&#1083;\&#1041;&#1072;&#1079;&#1072;\&#1082;&#1086;&#1088;&#1088;%20&#1080;&#1102;&#1083;&#1100;-&#1072;&#1079;&#1080;&#1079;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fininfk\Baza\Pdkz_s3004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0.1.101.151\&#1073;&#1072;&#1083;&#1072;&#1085;&#1089;\My%20Documents\Works\TJK\Missions\Mission%205-%20Feb%2002\Projection\Other%20sectors\TJK--BOP%20Data%20FileMission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1\T-1\My%20Doc\Money%20Transferts\MT-2005\01.07.2005%20MT-Uz.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Documents\tech\tech\new\Andijan_i\For%20Nurbeck%20aka.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PSSWN06p\wrs2\eu2\system\WRSTAB.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0.1.63.200\pochta\DOCUME~1\MURATO~1\LOCALS~1\Temp\_tc\&#1087;&#1072;&#1093;&#1090;&#1072;-&#1075;&#1072;&#1083;&#1083;&#1072;-&#1082;&#1091;&#1085;&#1083;&#1080;&#108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t01\m_hour01\man_hour\MHver0p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Microsof-cf0f3a\admin\&#1052;&#1086;&#1080;%20&#1076;&#1086;&#1082;&#1091;&#1084;&#1077;&#1085;&#1090;&#1099;\Tohir%20aka\&#1060;&#1080;&#1085;%20&#1052;&#1080;&#1090;&#1072;&#1085;.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er2\mon_anal\Documents%20and%20Settings\&#1052;&#1072;&#1093;&#1084;&#1091;&#1076;%20&#1040;&#1073;&#1076;&#1091;&#1088;&#1072;&#1093;&#1084;&#1072;&#1085;&#1086;&#1074;\&#1052;&#1086;&#1080;%20&#1076;&#1086;&#1082;&#1091;&#1084;&#1077;&#1085;&#1090;&#1099;\NETFILE\10%20&#1073;&#1072;&#1085;&#1082;&#1080;\2000\CRS00212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72.16.49.146\QishQurDoc\&#1050;&#1091;&#1085;&#1083;&#1080;&#1082;%20&#1084;&#1072;&#1098;&#1083;&#1091;&#1084;&#1086;&#1090;&#1083;&#1072;&#1088;\2017\&#1041;&#1040;&#1053;&#1050;&#1051;&#1040;&#1056;%20&#1073;&#1091;&#1081;&#1080;&#1095;&#1072;%20&#1090;&#1072;&#1082;&#1089;&#1080;&#1084;&#1086;&#1090;\2017%20&#1090;&#1072;&#1082;&#1089;&#1080;&#1084;&#1086;&#1090;%205%20&#1052;&#1041;%20+.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72.16.49.146\QishQurDoc\&#1050;&#1091;&#1085;&#1083;&#1080;&#1082;%20&#1084;&#1072;&#1098;&#1083;&#1091;&#1084;&#1086;&#1090;&#1083;&#1072;&#1088;\2017\&#1041;&#1040;&#1053;&#1050;&#1051;&#1040;&#1056;%20&#1073;&#1091;&#1081;&#1080;&#1095;&#1072;%20&#1090;&#1072;&#1082;&#1089;&#1080;&#1084;&#1086;&#1090;\2017%20&#1090;&#1072;&#1082;&#1089;&#1080;&#1084;&#1086;&#1090;%2010%20&#1052;&#1041;%20+.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0.1.255.3\Rivojlantirish%20dasturlari\&#1052;&#1086;&#1080;%20&#1076;&#1086;&#1082;&#1091;&#1084;&#1077;&#1085;&#1090;&#1099;\2016%20&#1081;&#1080;&#1083;%20&#1093;&#1080;&#1089;&#1086;&#1073;&#1086;&#1090;&#1083;&#1072;&#1088;&#1080;\&#1041;-2009%20&#1081;&#1080;&#1083;\&#1054;&#1090;&#1095;&#1077;&#1090;%202009%20&#1081;&#1080;&#1083;\&#1054;&#1078;&#1080;&#1076;&#1072;&#1077;&#1084;&#1099;&#1081;%201%20&#1087;&#1086;&#1083;&#1091;&#1075;&#1086;&#1076;&#1080;&#1077;\&#1052;&#1086;&#1080;%20&#1076;&#1086;&#1082;&#1091;&#1084;&#1077;&#1085;&#1090;&#1099;\EXCEL%20&#1093;&#1091;&#1078;&#1078;&#1072;&#1090;&#1083;&#1072;&#1088;&#1080;\&#1058;&#1086;&#1093;&#1080;&#1088;&#1073;&#1077;&#1082;%20200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EXCEL\FCST96\JAN\FCJAN05.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EXCEL\PHH\SERVICE\SPJUNWAR.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ustafakulov\Network\NetWork\&#1086;&#1090;&#1076;&#1077;&#1083;%20&#1058;&#1069;&#1054;\&#1055;&#1058;&#1069;&#1054;_&#1058;&#1058;&#1047;_&#1042;&#1072;&#1088;-1_2009.05.17_&#1080;&#1079;&#1084;%20&#1041;&#1077;&#1083;&#1086;&#1074;&#1072;_&#1089;&#1085;&#1080;&#1078;%20&#1089;-&#1089;_2000%20&#1101;&#1082;&#1089;&#1087;&#1086;&#1088;&#1090;.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4364;&#50689;&#44397;\&#51060;&#50896;&#49453;\&#47448;&#51652;&#54788;\EXCEL\ESOTOTA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D1778C9\2221."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909-10\111\Documents%20and%20Settings\&#1040;&#1076;&#1084;&#1080;&#1085;&#1080;&#1089;&#1090;&#1088;&#1072;&#1090;&#1086;&#1088;\&#1052;&#1086;&#1080;%20&#1076;&#1086;&#1082;&#1091;&#1084;&#1077;&#1085;&#1090;&#1099;\&#1078;&#1072;&#1089;&#1091;&#1088;%20&#1089;&#1074;&#1086;&#1076;\&#1103;&#1085;&#1075;&#1080;&#1086;&#1073;&#1086;&#1076;%20&#1090;&#1091;&#1084;&#1072;&#1085;&#1080;\&#1103;&#1085;&#1075;&#1080;&#1086;&#1073;&#1086;&#1076;%201\EXCEL%20&#1093;&#1091;&#1078;&#1078;&#1072;&#1090;&#1083;&#1072;&#1088;&#1080;\&#1058;&#1086;&#1093;&#1080;&#1088;&#1073;&#1077;&#1082;%202003-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lan1\&#1041;&#1080;&#1079;&#1085;&#1077;&#1089;-&#1087;&#1083;&#1072;&#1085;\My%20Documents\&#1057;&#1077;&#1073;&#1077;&#1089;&#1090;&#1086;&#1080;&#1084;&#1086;&#1089;&#1090;&#1100;\My%20Documents\BUTCE%20BMU_2000\Bmu_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Documents\tech\tech\new\!done\tranche%203\tech&amp;teos\tech\Costab_tr3_11111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0.1.101.151\&#1073;&#1072;&#1083;&#1072;&#1085;&#1089;\DOCUME~1\ISKAND~1\LOCALS~1\Temp\Rar$DI00.906\&#1057;&#1074;&#1086;&#1076;%20&#1076;&#1083;&#1103;%20&#1093;&#1088;&#1072;&#1085;&#1077;&#1085;&#1080;&#1103;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0.1.105.23\&#1071;&#1053;&#1043;&#1048;%20&#1041;&#1040;&#1053;&#1050;\&#1041;&#1072;&#1085;&#108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Odil\SHER%20(C)\&#1052;&#1086;&#1080;%20&#1076;&#1086;&#1082;&#1091;&#1084;&#1077;&#1085;&#1090;&#1099;\&#1076;&#1080;&#1089;&#1082;\2005%20&#1093;&#1086;&#1089;&#1080;&#1083;&#1080;%20&#1079;&#1072;&#1075;&#1072;&#1090;\&#1054;&#1087;&#1089;%20&#1087;&#1072;&#1088;&#1090;&#1080;&#1103;%202005-2&#1101;&#1090;&#1072;&#108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91770CCB\&#1040;&#1088;&#1080;&#1079;&#1072;&#1083;&#1072;&#1088;%20&#1085;&#1072;&#1079;&#1086;&#1088;&#1072;&#1090;&#1080;%20%205.11.201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enis\C\Documents%20and%20Settings\User\&#1056;&#1072;&#1073;&#1086;&#1095;&#1080;&#1081;%20&#1089;&#1090;&#1086;&#1083;\&#1044;&#1083;&#1103;%20&#1044;&#1077;&#1085;&#1080;&#1089;&#1072;%20&#1057;&#1077;&#1088;&#1075;&#1077;&#1077;&#1074;&#1080;&#1095;&#1072;\&#1055;&#1088;&#1086;&#1075;&#1085;&#1086;&#1079;&#1085;&#1072;&#1103;%20&#1089;&#1077;&#1073;&#1077;&#1089;&#1090;&#1086;&#1080;&#1084;&#1086;&#1089;&#1090;&#1100;\2009\&#1055;&#1088;&#1086;&#1075;&#1085;&#1086;&#1079;&#1085;&#1072;&#1103;%20&#1089;&#1077;&#1073;-&#1089;&#1090;&#1100;\&#1089;&#1077;&#1073;&#1077;&#1089;&#1090;&#1086;&#1080;&#1084;&#1086;&#1089;&#1090;&#11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FDATA\Gugb(Prognoz)\&#1070;&#1089;&#1091;&#1092;&#1072;&#1083;&#1080;\&#1070;&#1089;&#1091;&#1092;&#1072;&#1083;&#1080;-2013\2013%20&#1081;&#1080;&#1083;%20&#1091;&#1095;&#1091;&#1085;%20&#1084;&#1072;&#1073;&#1083;&#1072;&#1075;%20&#1090;&#1072;&#1083;&#1072;&#1073;&#1080;\&#1056;&#1072;&#1089;&#1095;&#1105;&#1090;&#1099;_&#1076;&#1077;&#1085;&#1077;&#1075;%2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aburov\c\Maks\Alisher\SVED\2002\Noyabr\SVED-14_%2011_200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enis\C\Documents%20and%20Settings\User\&#1056;&#1072;&#1073;&#1086;&#1095;&#1080;&#1081;%20&#1089;&#1090;&#1086;&#1083;\&#1044;&#1083;&#1103;%20&#1044;&#1077;&#1085;&#1080;&#1089;&#1072;%20&#1057;&#1077;&#1088;&#1075;&#1077;&#1077;&#1074;&#1080;&#1095;&#1072;\&#1055;&#1088;&#1086;&#1075;&#1085;&#1086;&#1079;&#1085;&#1072;&#1103;%20&#1089;&#1077;&#1073;&#1077;&#1089;&#1090;&#1086;&#1080;&#1084;&#1086;&#1089;&#1090;&#1100;\2009\&#1040;&#1074;&#1075;&#1091;&#1089;&#1090;%20200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lan2\c\&#1052;&#1086;&#1080;%20&#1076;&#1086;&#1082;&#1091;&#1084;&#1077;&#1085;&#1090;&#1099;\&#1061;&#1080;&#1084;&#1087;&#1088;&#1086;&#1084;\&#1041;&#1044;-1-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R_tuhvatullin\&#1056;&#1080;&#1085;&#1072;&#1090;\J_ibragimov\13\2003\&#1047;&#1072;&#1076;&#1072;&#1085;&#1080;&#1103;\&#1059;&#1074;&#1077;&#1076;%20&#1087;&#1086;%20&#1083;&#1100;&#1075;&#1086;&#1090;&#1085;&#1080;&#1082;&#1072;&#108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1076;&#1080;&#1089;&#1082;%20&#1089;\&#1055;&#1058;&#1069;&#1054;%20&#1056;&#1042;\200412%20&#1082;&#1086;&#1088;&#1088;%20&#1052;&#1069;%20%20&#1055;&#1058;&#1069;&#1054;%20&#1056;&#1042;\&#1087;&#1090;&#1101;&#1086;%20&#1072;&#1082;%20&#1072;&#1089;%20110210%20&#1079;&#1072;&#1074;&#1086;&#1076;\&#1055;&#1088;&#1086;&#1095;&#1080;&#1077;&#1058;&#1069;&#1054;%20&#1060;&#1077;&#1088;&#1075;&#1072;&#1085;&#1072;%20&#1080;%20&#1063;&#1080;&#1088;&#1095;&#1080;&#1082;\&#1050;&#1086;&#1087;&#1080;&#1103;%2011.12.07&#1075;.%20&#1058;&#1069;&#1054;%20&#1040;&#1052;%2076%20&#1063;&#1080;&#1088;&#1095;&#1080;&#108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1056;&#1072;&#1073;&#1086;&#1095;&#1072;&#1103;\&#1056;&#1072;&#1073;&#1086;&#1095;&#1072;&#1103;\&#1055;&#1088;&#1086;&#1077;&#1082;&#1090;&#1099;\&#1055;&#1058;&#1069;&#1054;%20&#1044;&#1088;&#1086;&#1073;&#1083;&#1077;&#1085;&#1080;&#1077;%20&#1080;%20&#1080;&#1079;&#1084;&#1077;&#1083;&#1100;&#1095;&#1077;&#1085;&#1080;&#1077;%20&#1052;&#1054;&#1060;%20&#1040;&#1043;&#1052;&#1050;\&#1055;&#1058;&#1069;&#1054;%20&#1056;&#1077;&#1082;&#1086;&#1085;&#1089;&#1090;&#1088;.%20&#1076;&#1088;&#1086;&#1073;&#1083;&#1077;&#1085;&#1080;&#1103;%20&#1080;%20&#1080;&#1079;&#1084;&#1077;&#1083;&#1100;&#1095;.%20&#1052;&#1054;&#1060;%20&#1040;&#1043;&#1052;&#1050;_2009.12.05\&#1055;&#1058;&#1069;&#1054;_&#1056;&#1077;&#1082;&#1086;&#1085;&#1089;&#1090;&#1088;&#1091;&#1082;&#1094;&#1080;&#1103;%20&#1076;&#1088;&#1086;&#1073;&#1083;.%20&#1080;&#1079;&#1084;&#1077;&#1083;&#1100;&#1095;.%20&#1052;&#1054;&#1060;%20&#1040;&#1043;&#1052;&#1050;_2009.12.10_20&#1083;&#1077;&#1090;_&#1086;&#1073;&#1097;&#1080;&#108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09-10\&#1074;&#1072;&#1093;&#1086;&#1073;\&#1052;&#1086;&#1080;%20&#1076;&#1086;&#1082;&#1091;&#1084;&#1077;&#1085;&#1090;&#1099;\&#1048;&#1082;&#1090;&#1080;&#1089;&#1086;&#1076;\Paxta%202004\&#1072;&#1088;&#1093;&#1080;&#1074;\2003%20&#1081;%20&#1043;&#1072;&#1083;&#1083;&#1072;%20&#1096;&#1090;&#1072;&#1073;%20&#1078;&#1072;&#1084;&#1086;&#1083;\EXCEL%20&#1093;&#1091;&#1078;&#1078;&#1072;&#1090;&#1083;&#1072;&#1088;&#1080;\&#1058;&#1086;&#1093;&#1080;&#1088;&#1073;&#1077;&#1082;%202003-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P:\&#1052;&#1086;&#1080;%20&#1076;&#1086;&#1082;&#1091;&#1084;&#1077;&#1085;&#1090;&#1099;\&#1040;&#1085;&#1072;&#1083;&#1080;&#1079;%20&#1087;%20&#1074;&#1072;%20&#1075;%2096-03&#1075;&#1072;\EXCEL%20&#1093;&#1091;&#1078;&#1078;&#1072;&#1090;&#1083;&#1072;&#1088;&#1080;\&#1058;&#1086;&#1093;&#1080;&#1088;&#1073;&#1077;&#1082;%202003-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00-4\djavalitdin\&#1052;&#1086;&#1080;%20&#1076;&#1086;&#1082;&#1091;&#1084;&#1077;&#1085;&#1090;&#1099;\&#1048;&#1082;&#1090;&#1080;&#1089;&#1086;&#1076;\Paxta%202004\&#1072;&#1088;&#1093;&#1080;&#1074;\2003%20&#1081;%20&#1043;&#1072;&#1083;&#1083;&#1072;%20&#1096;&#1090;&#1072;&#1073;%20&#1078;&#1072;&#1084;&#1086;&#1083;\EXCEL%20&#1093;&#1091;&#1078;&#1078;&#1072;&#1090;&#1083;&#1072;&#1088;&#1080;\&#1058;&#1086;&#1093;&#1080;&#1088;&#1073;&#1077;&#1082;%202003-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Web-server\&#1087;&#1083;&#1072;&#1085;&#1086;&#1074;&#1099;&#1081;$\&#1090;&#1072;&#1073;&#1083;.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gulamov\forecast%20@%20mgulamov\&#1041;&#1072;&#1079;&#1072;\&#1044;&#1083;&#1103;%20&#1088;&#1091;&#1082;&#1086;&#1074;&#1086;&#1076;&#1089;&#1090;&#1074;&#1072;\2006\&#1092;&#1086;&#1088;&#1084;&#1072;_&#1076;&#1083;&#1103;_&#1088;&#1091;&#1082;%20200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godlevskaya\RUSTAM\TEMP\2003&#1087;&#1088;&#1086;&#1075;&#1085;&#1086;&#1079;_&#1076;&#1083;&#1103;%20&#1040;&#1085;&#1078;&#1077;&#1083;&#107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U_abruev\2006\Documents%20and%20Settings\Eostrogojskaya\&#1056;&#1072;&#1073;&#1086;&#1095;&#1080;&#1081;%20&#1089;&#1090;&#1086;&#1083;\&#1055;&#1055;%20&#1086;%20&#1073;&#1102;&#1076;&#1078;&#1077;&#1090;&#1077;%20(&#1089;&#1072;&#1084;&#1099;&#1081;%20&#1087;&#1086;&#1089;&#1083;)\DOCUME~1\BRAKHI~1\LOCALS~1\Temp\2004-2006(&#1087;&#1086;&#1089;&#1083;&#1077;&#1076;&#1085;&#1099;&#108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K_usmonov\&#1054;&#1073;&#1097;&#1072;&#1103;%20&#1087;&#1072;&#1087;&#1082;&#1072;&#8470;1\WINNT\Profiles\kusmonov\&#1056;&#1072;&#1073;&#1086;&#1095;&#1080;&#1081;%20&#1089;&#1090;&#1086;&#1083;\&#1055;&#1088;&#1086;&#1075;&#1085;&#1086;&#1079;\&#1087;&#1088;&#1086;&#1077;&#1082;&#1090;%20&#1076;&#1083;&#1103;%202004\&#1055;&#1086;&#1076;&#1086;&#1093;&#1086;&#1076;\2004-2006(&#1087;&#1086;&#1089;&#1083;&#1077;&#1076;&#1085;&#1099;&#108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Mustafakulov\Network\&#1056;&#1072;&#1073;&#1086;&#1095;&#1072;&#1103;\&#1055;&#1088;&#1086;&#1077;&#1082;&#1090;&#1099;\&#1050;&#1072;&#1088;&#1073;&#1072;&#1084;&#1080;&#1076;\&#1052;&#1072;&#1082;&#1089;&#1072;&#1084;-&#1063;&#1080;&#1088;&#1095;&#1080;&#1082;%20&#1055;&#1058;&#1069;&#1054;_2009.04.29\&#1055;&#1058;&#1069;&#1054;_&#1052;&#1086;&#1076;&#1077;&#1088;&#1085;&#1080;&#1079;&#1072;&#1094;&#1080;&#1103;%20&#1087;&#1088;&#1086;&#1080;&#1079;&#1074;&#1086;&#1076;&#1089;&#1090;&#1074;&#1072;%20&#1082;&#1072;&#1088;&#1073;&#1072;&#1084;&#1080;&#1076;&#1086;&#1074;%20&#1052;&#1072;&#1082;&#1089;&#1072;&#1084;-&#1063;&#1080;&#1088;&#1095;&#1080;&#1082;_&#1057;&#1045;&#1052;&#1040;&#1043;_2009.05.05.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Documents%20and%20Settings\FGulyamov\&#1056;&#1072;&#1073;&#1086;&#1095;&#1080;&#1081;%20&#1089;&#1090;&#1086;&#1083;\&#1050;&#1088;&#1080;&#1079;&#1080;&#1089;\&#1050;&#1091;&#1082;&#1086;&#1085;%20&#1057;&#1060;&#1047;\&#1050;&#1088;&#1080;&#1079;&#1080;&#1089;%20&#1060;&#1077;&#1088;&#1075;&#1072;&#1085;&#1072;%20&#1072;&#1079;&#1086;&#1090;\&#1092;&#1086;&#1088;&#1084;&#1072;%20&#1087;&#1086;&#1090;&#1086;&#1082;&#1080;.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Copy%20of%20Copy%20of%20&#1041;&#1055;_fin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_abdusamatov\Documents%20and%20Settings\10A16_AAA_1\Local%20Settings\Temporary%20Internet%20Files\OLK9B\&#1058;&#1069;&#1056;%20&#1052;-&#1041;%20200%20(2009%20&#1087;&#1086;&#1089;&#1083;.)\200%20ter.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2012\&#1092;&#1077;&#1088;&#1075;&#1072;&#1085;&#1072;%202012\&#1056;&#1072;&#1089;&#1095;&#1105;&#1090;%20&#1076;&#1083;&#1103;%20&#1052;&#1080;&#1085;.&#1101;&#1082;&#1086;&#1085;.%20(&#1087;&#1088;&#1086;&#1077;&#1082;&#1090;)%20&#1089;%20&#1050;&#1072;&#1088;&#107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0.1.105.23\&#1056;&#1072;&#1073;&#1086;&#1095;&#1080;&#1081;%20&#1089;&#1090;&#1086;&#1083;\&#1061;&#1080;&#1089;&#1086;&#1073;&#1086;&#1090;&#1083;&#1072;&#1088;\&#1058;&#1072;&#1088;&#1084;&#1086;&#1179;%20&#1078;&#1072;&#1076;&#1074;&#1072;&#1083;%20(&#1040;&#1074;&#1090;&#1086;&#1089;&#1086;&#1093;&#1088;&#1072;&#1085;&#1077;&#1085;&#1085;&#1099;&#1081;).xlsb"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Z_ubaidullaev\celeron\DS_M\&#1054;&#1073;&#1097;&#1072;&#1103;\2009\&#1052;&#1072;&#1089;&#1083;&#1086;%202009\&#1054;&#1090;&#1095;&#1077;&#1090;%20&#1084;&#1072;&#1089;&#1083;&#1086;%202009\&#1086;&#1090;&#1095;&#1077;&#1090;%20&#1084;&#1078;&#1082;\&#1053;&#1077;&#1092;&#1090;&#1077;&#1075;&#1072;&#1079;\&#1086;&#1090;&#1095;&#1077;&#1090;_&#1025;&#1043;_2003.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10.1.255.3\Rivojlantirish%20dasturlari\Users\Jabbergan.Jabbarov\Desktop\&#1053;&#1077;&#1074;&#1074;&#1086;&#1076;%202023.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30E3D2E\&#1040;&#1088;&#1085;&#1072;&#1089;&#1086;&#1081;-&#1089;&#1090;&#1072;&#109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1088;&#1072;&#1073;%20&#1089;&#1090;&#1086;&#1083;\TEO%20AM-76\Fargona\&#1092;&#1077;&#1088;&#1075;&#1072;&#1085;&#1072;%20&#1058;&#1069;&#1054;%20susana\&#1058;&#1069;&#1054;%20&#1088;&#1077;&#1082;&#1086;&#1085;%20&#1040;&#1052;%20-%2076%20%20&#1060;&#1077;&#1088;&#1075;&#1072;&#1085;&#1072;&#1072;&#1079;&#1086;&#1090;%2022.09.07.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U_abruev\2006\Documents%20and%20Settings\Eostrogojskaya\&#1056;&#1072;&#1073;&#1086;&#1095;&#1080;&#1081;%20&#1089;&#1090;&#1086;&#1083;\&#1055;&#1055;%20&#1086;%20&#1073;&#1102;&#1076;&#1078;&#1077;&#1090;&#1077;%20(&#1089;&#1072;&#1084;&#1099;&#1081;%20&#1087;&#1086;&#1089;&#1083;)\Old\&#1056;&#1040;&#1041;&#1054;&#1058;&#1040;\&#1041;&#1102;&#1076;&#1078;&#1077;&#1090;%202004%20&#1075;&#1086;&#1076;&#1072;\GDP%202004(24%20&#1086;&#1082;&#1090;&#1103;&#1073;&#1088;&#110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er-2\Documents\AYUB\Uzeltexsanoat\Min%20Ekon\&#1057;&#1085;&#1080;&#1078;&#1077;&#1085;&#1080;&#1077;%20&#1089;&#1077;&#1073;&#1077;&#1089;&#1090;&#1086;&#1080;&#1084;&#1086;&#1089;&#1090;&#1080;%20&#1085;&#1072;\2009%20&#1075;&#1086;&#1076;\&#1059;&#1079;&#1082;&#1072;&#1073;&#1077;&#1083;&#1100;\&#1084;&#1077;&#1088;&#1086;&#1087;&#1080;&#1103;&#1090;&#1080;&#1103;%20&#1076;&#1083;&#1103;%20&#1084;&#1080;&#1085;&#1092;&#1080;&#1085;.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300A9D7D\&#1044;&#1086;&#1093;&#1086;&#1076;&#1099;%20&#1080;%20&#1088;&#1072;&#1089;&#1093;&#1086;&#1076;&#1099;.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10.1.64.4\&#1090;&#1088;&#1072;&#1085;&#1079;&#1080;&#109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DBase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rv5\&#1055;&#1072;&#1093;&#1090;&#1072;&#1089;&#1072;&#1085;&#1086;&#1072;&#1090;\&#1052;&#1072;&#1088;&#1086;&#1082;&#1072;&#1085;&#1076;%20&#1053;&#1091;&#1088;&#1086;&#1073;&#1086;&#107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047;&#1072;&#1088;&#1080;&#1085;&#1072;\&#1084;&#1086;&#1078;&#1085;&#1086;%20(d)\&#1052;&#1054;&#1048;%20&#1044;&#1054;&#1050;&#1059;&#1052;&#1045;&#1053;&#1058;&#1067;\&#1057;&#1090;&#1072;&#1088;&#1099;&#1077;%20&#1076;&#1086;&#1082;&#1091;&#1084;&#1077;&#1085;&#1090;&#1099;\&#1044;&#1086;&#1082;&#1091;&#1084;&#1077;&#1085;&#1090;&#1099;%20&#1044;&#1077;&#1085;&#1080;&#1089;\4.&#1055;&#1088;&#1086;&#1075;&#1088;&#1072;&#1084;&#1084;&#1099;\&#1044;&#1083;&#1103;%20&#1050;&#1072;&#1088;&#1072;&#1073;&#1072;&#1077;&#1074;&#1072;\&#1050;&#1086;&#1087;&#1080;&#1103;%20&#1056;&#1077;&#1079;&#1091;&#1083;&#1100;&#1090;&#1072;&#1090;%20&#1060;&#1077;&#1088;&#1075;&#1072;&#1085;&#1072;%20&#1040;&#1079;&#1086;&#1090;3.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1052;&#1086;&#1080;%20&#1076;&#1086;&#1082;&#1091;&#1084;&#1077;&#1085;&#1090;&#1099;\&#1076;&#1080;&#1089;&#1082;\2005%20&#1093;&#1086;&#1089;&#1080;&#1083;&#1080;%20&#1079;&#1072;&#1075;&#1072;&#1090;\&#1054;&#1087;&#1089;%20&#1087;&#1072;&#1088;&#1090;&#1080;&#1103;%202005-2&#1101;&#1090;&#1072;&#108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047;&#1072;&#1088;&#1080;&#1085;&#1072;\&#1084;&#1086;&#1078;&#1085;&#1086;%20(d)\&#1047;&#1040;&#1056;&#1048;&#1053;&#1040;\&#1044;&#1077;&#1082;&#1083;&#1072;&#1088;&#1072;&#1094;&#1080;&#1103;\&#1076;&#1077;&#1082;&#1083;&#1072;&#1088;&#1072;&#1094;&#1080;&#1103;%20&#1086;&#1082;&#1090;&#1103;&#1073;&#1088;&#1100;-1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10.1.255.2\Gugb(Prognoz)\gugb(prognoz)\gugb(prognoz)\Documents%20and%20Settings\10A28_PMM_1\&#1056;&#1072;&#1073;&#1086;&#1095;&#1080;&#1081;%20&#1089;&#1090;&#1086;&#1083;\2013-FOND-VAZIR\2016\KIMYO-BALANS-2017\&#1052;&#1080;&#1085;&#1092;&#1080;&#1085;%20&#1056;&#1072;&#1089;&#1095;&#1105;&#1090;%20&#1076;&#1077;&#1085;&#1077;&#1075;%20&#1087;&#1086;%20&#1073;&#1072;&#1083;&#1072;&#1085;&#1089;&#1091;%20&#1085;&#1072;%202017-(4-&#1074;&#1072;&#1088;)_30%2011%202016.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2000412%20&#1082;&#1086;&#1088;&#1088;%20&#1052;&#1069;%20&#1055;&#1058;&#1069;&#1054;%20%20&#1056;&#1042;%20&#1042;&#1077;&#1083;&#1073;&#1077;&#1088;&#1075;1"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Muhiddin\E\&#1076;&#1086;&#1082;\&#1089;&#1072;&#1080;&#1076;&#1085;&#1072;&#1079;&#1072;&#1088;%20&#1086;&#1075;&#1072;%20&#1074;&#1080;&#1085;&#1090;&#1080;\&#1044;&#1086;&#1082;&#1091;&#1084;&#1077;&#1085;&#1090;&#1099;\&#1079;&#1072;&#1088;&#1087;&#1083;&#1072;&#1090;&#1072;\Install\14-&#1086;&#1081;&#1083;&#1080;&#1082;%202013%20&#1081;&#1080;&#1083;%20&#1091;&#1095;&#1091;&#1085;.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Baxa\&#1052;&#1086;&#1080;%20&#1076;&#1086;&#1082;&#1091;&#1084;&#1077;&#1085;&#1090;&#1099;\&#1052;&#1086;&#1081;%20&#1076;&#1086;&#1082;&#1091;&#1084;&#1077;&#1085;&#1090;\&#1043;&#1072;&#1081;&#1088;&#1072;&#1090;\&#1041;&#1072;&#1085;&#1082;\2006%20&#1081;%20&#1080;&#1084;&#1090;&#1105;%20&#1082;&#1088;\&#1048;&#1084;%20&#1082;&#1088;%20&#1084;&#1072;&#1081;%20&#1086;&#1081;&#1080;%201&#1095;&#1080;%20&#1103;&#1088;\&#1058;&#1091;&#1084;&#1072;&#1085;%20&#1090;&#1072;&#1096;\&#1044;&#1086;&#1082;&#1091;&#1084;&#1077;&#1085;&#1090;&#1099;\&#1052;&#1054;&#1053;&#1048;&#1058;&#1054;&#1056;&#1048;&#1053;&#1043;2006%20&#1040;&#1043;&#1056;&#1054;&#1055;&#1056;&#1054;&#1052;\2006%20&#1081;&#1080;&#1083;%2015.05.2006%20&#1075;&#1072;\&#1058;&#1072;&#1076;%20&#1073;&#1072;&#1085;&#1082;%2015.05.06%2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069;&#1088;&#1085;&#1077;&#1089;&#1090;\&#1088;&#1072;&#1073;&#1086;&#1095;&#1080;&#1081;%20&#1089;&#1090;&#1086;&#1083;\&#1050;&#1086;&#1087;&#1080;&#1103;%201\&#1050;&#1086;&#1087;&#1080;&#1103;%20&#1076;&#1077;&#1082;&#1083;&#1072;&#1088;&#1072;&#1094;&#1080;&#1103;%20&#1087;&#1086;%20&#1085;&#1086;&#1074;&#1086;&#1081;%20&#1092;&#1086;&#1088;&#1084;&#107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069;&#1083;&#1100;&#1074;&#1080;&#1088;&#1072;\&#1084;&#1086;&#1080;%20&#1076;&#1086;&#1082;&#1091;&#1084;&#1077;&#1085;&#1090;&#1099;\Documents%20and%20Settings\&#1069;&#1083;&#1100;&#1074;&#1080;&#1088;&#1072;\&#1052;&#1086;&#1080;%20&#1076;&#1086;&#1082;&#1091;&#1084;&#1077;&#1085;&#1090;&#1099;\Elvira\&#1041;&#1055;\2011\&#1041;&#1055;%206%20(&#1086;&#1089;&#1085;&#1086;&#1074;&#1085;&#1086;&#1081;%20&#1087;&#1086;%20&#1080;&#1090;&#1086;&#1075;&#1072;&#1084;%20&#1075;&#1086;&#1076;&#1072;)\&#1056;&#1072;&#1079;&#1076;&#1077;&#1083;%20III\&#1041;&#1080;&#1079;&#1085;&#1077;&#1089;%20&#1087;&#1083;&#1072;&#1085;%20&#1085;&#1072;%202011%20&#1075;&#1086;&#1076;\&#1041;&#1055;%202011%20&#1075;&#1086;&#1076;%201%2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Bob\&#1052;&#1072;&#1088;&#1090;%202007%20&#1081;&#1080;&#1083;\2007%20&#1081;&#1080;&#1083;%20&#1052;&#1072;&#1088;&#1090;%20&#1082;&#1091;&#1085;&#1083;&#1080;&#1082;%20&#1084;&#1072;&#1098;&#1083;&#1091;&#1084;&#1086;&#1090;&#1083;&#1072;&#1088;\Documents%20and%20Settings\Uesr\&#1056;&#1072;&#1073;&#1086;&#1095;&#1080;&#1081;%20&#1089;&#1090;&#1086;&#1083;\&#1040;&#1087;&#1088;&#1077;&#1083;%202006%20&#1081;&#1080;&#1083;\2006%20&#1081;&#1080;&#1083;%20&#1040;&#1087;&#1088;&#1077;&#1083;%20&#1082;&#1091;&#1085;&#1083;&#1080;&#1082;%20&#1084;&#1072;&#1098;&#1083;&#1091;&#1084;&#1086;&#1090;&#1083;&#1072;&#1088;\&#1052;&#1086;&#1080;%20&#1076;&#1086;&#1082;&#1091;&#1084;&#1077;&#1085;&#1090;&#1099;\PUL\MART%202001%20Y.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rv5\&#1055;&#1072;&#1093;&#1090;&#1072;&#1089;&#1072;&#1085;&#1086;&#1072;&#1090;\Documents%20and%20Settings\room2-1\&#1056;&#1072;&#1073;&#1086;&#1095;&#1080;&#1081;%20&#1089;&#1090;&#1086;&#1083;\99\&#1058;&#1091;&#1075;&#1072;&#1090;&#1080;&#1083;&#1072;&#1105;&#1090;&#1075;&#1072;&#1085;%20&#1096;&#1080;&#1088;&#1082;&#1072;&#1090;&#1083;&#1072;&#1088;%20&#1074;&#1072;%20&#1082;&#1077;&#1095;&#1080;&#1083;&#1075;&#1072;&#1085;%20&#1179;&#1072;&#1088;&#1079;&#1083;&#1072;&#1088;\99\&#1058;&#1091;&#1075;&#1072;&#1090;&#1080;&#1083;&#1072;&#1105;&#1090;&#1075;&#1072;&#1085;%20&#1096;&#1080;&#1088;&#1082;&#1072;&#1090;&#1083;&#1072;&#1088;%20&#1074;&#1072;%20&#1082;&#1077;&#1095;&#1080;&#1083;&#1075;&#1072;&#1085;%20&#1179;&#1072;&#1088;&#1079;&#1083;&#1072;&#1088;\&#1052;&#1072;&#1088;&#1086;&#1082;&#1072;&#1085;&#1076;\&#1055;&#1072;&#1089;&#1090;&#1076;&#1072;&#1088;&#1075;&#1086;&#1084;%20&#1046;&#1072;&#1076;&#1074;&#1072;&#1083;&#1083;&#1072;&#108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choolfund5\&#1057;&#1077;&#1090;&#1077;&#1074;&#1072;&#1103;\work\&#1056;&#1072;&#1089;&#1093;&#1086;&#1076;%2020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0.1.255.2\Gugb(Prognoz)\Users\10A08_DSF_1\AppData\Local\Microsoft\Windows\Temporary%20Internet%20Files\OLK51B7\&#1040;&#1088;&#1080;&#1079;&#1072;&#1083;&#1072;&#1088;%20&#1085;&#1072;&#1079;&#1086;&#1088;&#1072;&#1090;&#1080;%20%2005.12.201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_kobilov\&#1041;&#1072;&#1079;&#1072;\WINNT\Profiles\AKobilov\&#1056;&#1072;&#1073;&#1086;&#1095;&#1080;&#1081;%20&#1089;&#1090;&#1086;&#1083;\&#1041;&#1072;&#1079;&#1072;\&#1092;&#1072;&#1082;&#1090;_&#1087;&#1086;_&#1084;&#1077;&#1089;20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_kobilov\&#1041;&#1072;&#1079;&#1072;\WINNT\Profiles\AKobilov\&#1051;&#1080;&#1095;&#1085;&#1072;&#1103;\&#1087;&#1088;&#1086;&#1075;&#1085;_&#1076;&#1077;&#1082;&#1072;&#1073;&#1088;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0.1.255.2\Gugb(Prognoz)\&#1041;&#1072;&#1079;&#1072;\&#1056;&#1072;&#1089;&#1093;&#1086;&#1078;&#1076;&#1077;&#1085;&#1080;&#1077;%20&#1084;&#1077;&#1078;%20&#1089;&#1074;&#1077;&#1076;%20&#1073;&#1072;&#1085;&#1082;%20&#1080;%20&#1043;&#1053;&#1050;\2005%20&#1088;&#1072;&#1089;&#1093;&#1086;&#1078;&#1076;&#1077;&#1085;&#1080;&#1103;\12%20&#1076;&#1077;&#1082;_2005\&#1040;&#1082;&#1090;%20&#1089;&#1074;&#1077;&#1088;&#1082;&#1080;%20&#1062;&#1041;_&#1043;&#1053;&#1050;%20&#1079;&#1072;%20&#1103;&#1085;&#1074;_&#1076;&#1077;&#1082;%202005&#107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10.1.64.4\&#1090;&#1088;&#1072;&#1085;&#1079;&#1080;&#109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1050;&#1072;&#1073;&#1084;&#1080;&#1085;\DBF05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1055;&#1091;&#1096;&#1082;&#1072;&#1088;&#1089;&#1082;&#1072;&#1103;\&#1058;&#1069;&#1054;%20&#1041;&#1091;&#1093;&#1072;&#1088;&#1072;\&#1050;&#1086;&#1088;&#1088;&#1077;&#1082;&#1090;&#1091;&#1088;&#1072;%20&#1058;&#1069;&#1054;%20&#1041;&#1091;&#1093;&#1072;&#1088;&#1072;\&#1048;&#1089;&#1087;&#1072;&#1085;&#1089;&#1082;&#1080;&#1081;%20&#1082;&#1088;&#1077;&#1076;&#1080;&#1090;%20&#1058;&#1069;&#1056;\Last\&#1053;&#1086;&#1074;&#1072;&#1103;%20&#1087;&#1072;&#1087;&#1082;&#1072;%20(3)\&#1041;&#1091;&#1093;&#1072;&#1088;&#1072;%2026%2011%202008%2019.02.09%2003.03.09.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Farrux\&#1074;&#1089;&#1077;\&#1088;&#1072;&#1089;&#1089;&#1095;&#1077;&#1090;\&#1040;&#1075;%20&#1080;&#1079;&#1084;\&#1060;&#1072;&#1079;&#1072;%202\&#1041;&#1091;&#1093;&#1072;&#1088;&#1072;\&#1058;&#1069;&#1054;\&#1058;&#1069;&#1063;\&#1087;&#1086;&#1089;&#1083;&#1077;%20&#1101;&#1082;&#1089;&#1087;&#1077;&#1088;&#1090;&#1080;&#1079;&#1099;\&#1076;&#1083;&#1103;%20&#1052;&#1080;&#1085;&#1092;&#1080;&#1085;\&#1086;&#1090;%2008.09.15&#1075;.%20(&#1089;&#1086;&#1075;&#1083;&#1072;&#1089;&#1086;&#1074;&#1072;&#1085;&#1085;&#1099;&#1081;)\&#1056;&#1072;&#1089;&#1095;&#1077;&#1090;%20&#1087;&#1086;%20&#1075;&#1086;&#1088;&#1086;&#1076;&#1072;&#1084;%20&#1041;&#1091;&#1093;&#1072;&#1088;&#1072;%20&#1080;%20&#1050;&#1072;&#1075;&#1072;&#1085;%20&#1086;&#1090;%2008.09.15&#1075;..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atabaev\Friendly\&#1040;&#1073;&#1073;&#1086;&#1089;\01.04.2013\2.&#1058;&#1072;&#1088;&#1080;&#1092;&#1099;\&#1058;&#1040;&#1056;&#1048;&#1060;%20&#1053;&#1040;%20&#1069;&#1051;&#1045;&#1050;&#1058;&#1056;&#1054;%20&#1048;%20&#1058;&#1045;&#1055;&#1051;&#1054;&#1069;&#1053;&#1045;&#1056;&#1043;&#1048;&#1070;%202012%20&#1043;&#1054;&#1044;\%202012&#1075;&#1086;&#1076;%20%20%20-&#1058;&#1040;&#1056;&#1048;&#1060;&#1067;%20&#1053;&#1054;&#1042;&#1054;%20&#1040;&#1053;&#1043;&#1056;&#1045;&#1053;%20&#1090;&#1086;&#1095;&#1085;&#1072;&#1103;\2.&#1058;&#1072;&#1088;&#1080;&#1092;&#1099;\&#1058;&#1040;&#1056;&#1048;&#1060;%20&#1053;"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choolfund5\&#1057;&#1077;&#1090;&#1077;&#1074;&#1072;&#1103;\Documents%20and%20Settings\schoolfund5\Local%20Settings\Temporary%20Internet%20Files\OLK8\&#1057;&#1045;&#1056;&#1058;&#1048;&#1060;&#1048;&#1050;&#1040;&#1058;-200-%202004%20&#1081;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10.1.105.23\DOCUME~1\ASLONO~1\LOCALS~1\Temp\Rar$DI00.359\&#1084;&#1086;&#1076;&#1077;&#1084;\RECV\&#1054;&#1082;&#1090;&#1103;&#1073;&#1088;\02\&#1056;&#1077;&#1089;&#1087;%20&#1052;&#1041;\&#1050;&#1086;&#1087;&#1080;&#1103;%20&#1061;&#1080;&#1089;&#1086;&#1073;&#1086;&#1090;%20&#1092;&#1086;&#1088;&#1084;&#1072;%20&#1093;&#1091;&#1076;&#1091;&#1076;&#1083;&#1072;&#1088;%20&#1091;&#1095;&#1091;&#108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lan2\c\&#1052;&#1086;&#1080;%20&#1076;&#1086;&#1082;&#1091;&#1084;&#1077;&#1085;&#1090;&#1099;\&#1061;&#1080;&#1084;&#1087;&#1088;&#1086;&#1084;\Base-&#1085;&#1086;&#1074;&#1072;&#1103;.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10.1.61.18\Documents%20and%20Settings\Sattarov_S\Application%20Data\Microsoft\Excel\2011%20&#1081;&#1080;&#1083;%20%2023%20&#1076;&#1077;&#1082;&#1072;&#1073;&#1088;&#110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911C4335\03%20&#1041;&#1091;&#1093;&#1086;&#1088;&#1086;%20&#1074;&#1080;&#1083;&#1086;&#1103;&#1090;%20C&#1091;&#1073;&#1074;&#1077;&#1085;&#1094;&#1080;&#1103;%20&#1084;&#1086;&#1076;&#1077;&#1083;&#1080;%202016-2018%20&#1090;&#1072;&#1082;&#1083;&#1080;&#109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WINDOWS\Temp\Rar$DI00.297\&#1057;&#1072;&#1084;&#1072;&#1088;&#1082;&#1072;&#1085;&#1076;%20&#1086;&#1090;%202.09.15%20&#1089;%20&#1091;&#1095;&#1077;&#1090;&#1086;&#1084;%20&#1052;&#1042;&#1069;&#1057;&#1048;&#1058;.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Users/shshohazamiy/AppData/Local/Microsoft/Windows/Temporary%20Internet%20Files/Content.Outlook/WUK3QZ3D/&#1059;&#1055;-4707_&#1055;&#1088;&#1080;&#1083;&#1086;&#1078;&#1077;&#1085;&#1080;&#1103;_2-3%20&#1082;%20&#1087;&#1088;&#1086;&#1075;&#1088;&#1072;&#1084;&#1084;&#1077;.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8177;&#54805;&#49688;\C\Infoman\TEMP\~($()!%5e)\&#44608;&#52380;&#49688;\WINDOWS\TEMP\&#44397;&#47928;&#50672;&#44208;\95&#50672;&#44208;\&#51221;&#49328;&#5436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c_seong\c\97\&#50836;&#50557;\MH96&#44228;&#5492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t70\c\WORK\&#50504;&#51652;&#49457;\M_hour11\main9807.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8177;&#54805;&#49688;\C\Infoman\TEMP\~($()!%5e)\&#44608;&#52380;&#49688;\WINDOWS\TEMP\PRICE%20RANG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월대비"/>
      <sheetName val="전체실적"/>
      <sheetName val="목표대비"/>
      <sheetName val="당월.누계"/>
      <sheetName val="사업소별"/>
      <sheetName val="효율계획(당월)"/>
      <sheetName val="업체입고현황"/>
      <sheetName val="공장불출현황"/>
      <sheetName val="효율계획_당월_"/>
      <sheetName val="Sheet1"/>
      <sheetName val="Sheet2"/>
      <sheetName val="Sheet3"/>
      <sheetName val="도시가스"/>
      <sheetName val="수선유지비내역"/>
      <sheetName val="투자내역"/>
      <sheetName val="효율분석"/>
      <sheetName val="(BS,CF)-BACK"/>
      <sheetName val="초기화면"/>
      <sheetName val="ORIGIN"/>
      <sheetName val="경영계획"/>
      <sheetName val="제조경비"/>
      <sheetName val="목적별"/>
      <sheetName val="제조부문배부"/>
      <sheetName val="생산전망"/>
      <sheetName val="WEIGHT"/>
      <sheetName val="기안"/>
      <sheetName val="PV6 3.5L LX5 GMX170"/>
      <sheetName val="Details"/>
      <sheetName val="Tbom-tot"/>
      <sheetName val="1st"/>
      <sheetName val="BRAKE"/>
      <sheetName val="가격결정"/>
      <sheetName val="가격인하"/>
      <sheetName val="주소록"/>
      <sheetName val="기초일위"/>
      <sheetName val="시설일위"/>
      <sheetName val="조명일위"/>
      <sheetName val="DATA"/>
      <sheetName val="Title"/>
      <sheetName val="대외공문"/>
      <sheetName val="지점장"/>
      <sheetName val="2.대외공문"/>
      <sheetName val="계약내역서"/>
      <sheetName val="7 (2)"/>
      <sheetName val="DEVALUATION"/>
      <sheetName val="Фориш 2003"/>
      <sheetName val="작성양식"/>
      <sheetName val="BS"/>
      <sheetName val="CD-실적"/>
      <sheetName val="#REF"/>
      <sheetName val="당월_누계"/>
      <sheetName val="시설투자"/>
      <sheetName val="PIVOT"/>
      <sheetName val="법인세신고자료"/>
      <sheetName val="진행 DATA (2)"/>
      <sheetName val="Summary"/>
      <sheetName val="Свод_регион"/>
      <sheetName val="PV6_3_5L_LX5_GMX170"/>
      <sheetName val="FTR MACRo"/>
      <sheetName val="#"/>
      <sheetName val="내역서"/>
      <sheetName val="당월_누계1"/>
      <sheetName val="PV6_3_5L_LX5_GMX1701"/>
      <sheetName val="2_대외공문"/>
      <sheetName val="당월_누계2"/>
      <sheetName val="PV6_3_5L_LX5_GMX1702"/>
      <sheetName val="2_대외공문1"/>
      <sheetName val="A-100전제"/>
      <sheetName val="Roll Out - Limit"/>
      <sheetName val="장비이력목록추출"/>
      <sheetName val="일자부하시간추출"/>
      <sheetName val="스페어추출"/>
      <sheetName val="재료율"/>
      <sheetName val="FUEL FILLER"/>
      <sheetName val="DAT(목표)"/>
      <sheetName val="1주"/>
      <sheetName val="2주"/>
      <sheetName val="3주"/>
      <sheetName val="4주"/>
      <sheetName val="1월"/>
      <sheetName val="신규DEP"/>
      <sheetName val="TOTAL"/>
      <sheetName val="5.WIRE적용LIST"/>
      <sheetName val="GG S&amp;O List"/>
      <sheetName val="96원가"/>
      <sheetName val="SOURCE"/>
      <sheetName val="PS일계획"/>
      <sheetName val="양식"/>
      <sheetName val="Intang"/>
      <sheetName val="교육실적"/>
      <sheetName val="교육계획"/>
      <sheetName val="96년도교육계획"/>
      <sheetName val="11월 교육동정"/>
      <sheetName val="전자문서파일링"/>
      <sheetName val="잡동사니"/>
      <sheetName val="99정부과제종합"/>
      <sheetName val="Data입력"/>
      <sheetName val="종합표"/>
      <sheetName val="WELDING"/>
      <sheetName val="체재비"/>
      <sheetName val="귀책별TOP"/>
      <sheetName val="PV"/>
      <sheetName val="안내"/>
      <sheetName val="전체개별장비지수열람"/>
      <sheetName val="평가기준"/>
      <sheetName val="판매대수"/>
      <sheetName val="MC&amp;다변화"/>
      <sheetName val="Instructions"/>
      <sheetName val="General"/>
      <sheetName val="7_(2)"/>
      <sheetName val="Фориш_2003"/>
      <sheetName val="진행_DATA_(2)"/>
      <sheetName val="업체명"/>
      <sheetName val="금월실적"/>
      <sheetName val="Top"/>
      <sheetName val="Detail"/>
      <sheetName val="Segments-Autodata"/>
      <sheetName val="Car_Seg"/>
      <sheetName val="보조부문비배부"/>
      <sheetName val="계DATA"/>
      <sheetName val="실DATA "/>
      <sheetName val="0F Safety"/>
      <sheetName val="0E Energy"/>
      <sheetName val="세계수요종합OK"/>
      <sheetName val="PN_ORDER"/>
      <sheetName val="원가계산서(남측)"/>
      <sheetName val="VTS Workshare"/>
      <sheetName val="Macro2"/>
      <sheetName val="LL"/>
      <sheetName val="ALT1(N-Jo)"/>
      <sheetName val="입력"/>
      <sheetName val="LD100 (2)"/>
      <sheetName val="1) 주요 문제업체 리스트"/>
      <sheetName val="매출DATA"/>
      <sheetName val="수목데이타 "/>
      <sheetName val="CKD&amp;SKD&amp;SUP"/>
      <sheetName val="투찰추정"/>
      <sheetName val="실행대비"/>
      <sheetName val="0F_Safety"/>
      <sheetName val="0E_Energy"/>
      <sheetName val="실DATA_"/>
      <sheetName val="VTS_Workshare"/>
      <sheetName val="LD100_(2)"/>
      <sheetName val="1)_주요_문제업체_리스트"/>
      <sheetName val="수목데이타_"/>
      <sheetName val="J150 승인진도관리 LIST"/>
      <sheetName val="TOTAL LIST"/>
      <sheetName val="EXP-COST"/>
      <sheetName val="LIST"/>
      <sheetName val="채권(하반기)"/>
      <sheetName val="DATE"/>
      <sheetName val="일괄인쇄"/>
      <sheetName val="국가DATA"/>
      <sheetName val="그패프"/>
      <sheetName val="채권"/>
      <sheetName val="10매출"/>
      <sheetName val="Schedule"/>
      <sheetName val="DEHACO"/>
      <sheetName val="사업부계"/>
      <sheetName val="압축기"/>
      <sheetName val="냉장고계"/>
      <sheetName val="Atta#2.Rim Assy"/>
      <sheetName val="p2_1"/>
      <sheetName val="2차 OIL량측정"/>
      <sheetName val="More Info"/>
      <sheetName val="W-현원가"/>
      <sheetName val="사양조정"/>
      <sheetName val="CFLOW"/>
      <sheetName val="Input"/>
      <sheetName val="총 괄"/>
      <sheetName val="구list"/>
      <sheetName val="Definitions"/>
      <sheetName val="国产工装"/>
      <sheetName val="조립수출"/>
      <sheetName val="매출생산"/>
      <sheetName val="L538 spoiler Quotation"/>
      <sheetName val="comparison summary"/>
      <sheetName val="BOM"/>
      <sheetName val="暂作价清单"/>
      <sheetName val="Input Sheet"/>
      <sheetName val="Plants"/>
      <sheetName val="FIN5"/>
      <sheetName val="VTooling"/>
      <sheetName val="价格明细（PV）-正式模"/>
      <sheetName val="냉연"/>
      <sheetName val="OPTIONS"/>
      <sheetName val="Validation"/>
      <sheetName val="MH_생산"/>
      <sheetName val="국내 pilot sample"/>
      <sheetName val=" SUMMARY(P.P&amp;S.O.P)"/>
      <sheetName val="표지"/>
      <sheetName val="9312직원급여"/>
      <sheetName val="PAY02I"/>
      <sheetName val="장적산출"/>
      <sheetName val="외주현황.wq1"/>
      <sheetName val="품의서"/>
      <sheetName val="3.일반사상"/>
      <sheetName val="첨부5"/>
      <sheetName val="RS#39000비교"/>
      <sheetName val="1.변경범위"/>
      <sheetName val="경영재무 (입력)"/>
      <sheetName val="생산현황 (입력)"/>
      <sheetName val="연구개발 (입력)"/>
      <sheetName val="일반현황 (입력)"/>
      <sheetName val="품질관리 (입력)"/>
      <sheetName val="control sheet"/>
      <sheetName val="Volume"/>
      <sheetName val="TEMP TORQUE"/>
      <sheetName val="Данные"/>
      <sheetName val="Расчеты"/>
      <sheetName val="당월_누계3"/>
      <sheetName val="긴급근무"/>
      <sheetName val="SFM-TTL"/>
      <sheetName val="ⓒCR율"/>
      <sheetName val="R&amp;D"/>
      <sheetName val="유효성"/>
      <sheetName val="labor cost"/>
      <sheetName val="ML"/>
      <sheetName val="가능목표"/>
      <sheetName val="int_C"/>
      <sheetName val="개발계획팀"/>
      <sheetName val="개발기획팀"/>
      <sheetName val="개발시험팀"/>
      <sheetName val="기본설계팀"/>
      <sheetName val="기술개발담당"/>
      <sheetName val="기술개발본부"/>
      <sheetName val="기술관리담당"/>
      <sheetName val="기술기획총괄"/>
      <sheetName val="기술전략팀"/>
      <sheetName val="기술지원담당"/>
      <sheetName val="디젤엔진개발팀"/>
      <sheetName val="배기시험팀"/>
      <sheetName val="부품시험팀"/>
      <sheetName val="샤시설계팀"/>
      <sheetName val="선행엔진개발팀"/>
      <sheetName val="설계개발팀"/>
      <sheetName val="설계관리팀"/>
      <sheetName val="소형엔진개발팀"/>
      <sheetName val="소형제품계획팀"/>
      <sheetName val="시작1팀"/>
      <sheetName val="시작2팀"/>
      <sheetName val="시작시험담당"/>
      <sheetName val="신엔진개발팀"/>
      <sheetName val="안전시험팀"/>
      <sheetName val="엔진시험1팀"/>
      <sheetName val="엔진시험2팀"/>
      <sheetName val="연구관리팀"/>
      <sheetName val="열유체설계팀"/>
      <sheetName val="의장설계팀"/>
      <sheetName val="재료시험팀"/>
      <sheetName val="전장설계팀"/>
      <sheetName val="제어개발팀"/>
      <sheetName val="준중형제품계획팀"/>
      <sheetName val="중대형제품계획팀"/>
      <sheetName val="중형엔진개발팀"/>
      <sheetName val="차량개발총괄"/>
      <sheetName val="차량내구시험팀"/>
      <sheetName val="차량인증및특허팀"/>
      <sheetName val="차량종합평가팀"/>
      <sheetName val="차량해석팀"/>
      <sheetName val="차체설계팀"/>
      <sheetName val="J-CAR"/>
      <sheetName val="P-CAR"/>
      <sheetName val="PT개발담당"/>
      <sheetName val="PT개발총괄"/>
      <sheetName val="PT시작시험담당"/>
      <sheetName val="PT시작팀"/>
      <sheetName val="T-CAR"/>
      <sheetName val="TM설계팀"/>
      <sheetName val="U-CAR"/>
      <sheetName val="V-CAR"/>
      <sheetName val="전체"/>
      <sheetName val="전산다운 0205 11시"/>
      <sheetName val="0"/>
      <sheetName val="1"/>
      <sheetName val="PV6_3_5L_LX5_GMX1703"/>
      <sheetName val="2_대외공문2"/>
      <sheetName val="FTR_MACRo"/>
      <sheetName val="Roll_Out_-_Limit"/>
      <sheetName val="실DATA_1"/>
      <sheetName val="0F_Safety1"/>
      <sheetName val="0E_Energy1"/>
      <sheetName val="VTS_Workshare1"/>
      <sheetName val="LD100_(2)1"/>
      <sheetName val="1)_주요_문제업체_리스트1"/>
      <sheetName val="수목데이타_1"/>
      <sheetName val="J150_승인진도관리_LIST"/>
      <sheetName val="TOTAL_LIST"/>
      <sheetName val="국내_pilot_sample"/>
      <sheetName val="_SUMMARY(P_P&amp;S_O_P)"/>
      <sheetName val="11월_교육동정"/>
      <sheetName val="GG_S&amp;O_List"/>
      <sheetName val="FUEL_FILLER"/>
      <sheetName val="5_WIRE적용LIST"/>
      <sheetName val="2차_OIL량측정"/>
      <sheetName val="Atta#2_Rim_Assy"/>
      <sheetName val="J100"/>
      <sheetName val="rate data"/>
      <sheetName val="BOM系"/>
      <sheetName val="대구"/>
      <sheetName val="부산"/>
      <sheetName val="인천"/>
      <sheetName val="full (2)"/>
      <sheetName val="132下実施期GAP"/>
      <sheetName val="차체 품안표"/>
      <sheetName val="Fan_Motor(가공비)"/>
      <sheetName val="facility data"/>
      <sheetName val="Macro1"/>
      <sheetName val="Import"/>
      <sheetName val="Value Analysis - Sheet 1"/>
      <sheetName val="Z41,Z42 이외total"/>
      <sheetName val="굂굍"/>
      <sheetName val="굊굍"/>
      <sheetName val="p2-1"/>
      <sheetName val="7.3 DY팀"/>
      <sheetName val="첨부3"/>
      <sheetName val="해외부품"/>
      <sheetName val="부산정비"/>
      <sheetName val="대구정비"/>
      <sheetName val="구로정비"/>
      <sheetName val="창동정비"/>
      <sheetName val="광주정비"/>
      <sheetName val="대전정비"/>
      <sheetName val="성남정비"/>
      <sheetName val="정비지원"/>
      <sheetName val="정비기술"/>
      <sheetName val="인천정비"/>
      <sheetName val="업무팀"/>
      <sheetName val="양산정비"/>
      <sheetName val="부품운영"/>
      <sheetName val="부품물류"/>
      <sheetName val="부품마케"/>
      <sheetName val="02.25"/>
      <sheetName val="Vol &amp; Assumpt"/>
      <sheetName val="MATIZ"/>
      <sheetName val="Revision Record"/>
      <sheetName val="정비손익"/>
      <sheetName val="PROFILE"/>
      <sheetName val="报告"/>
      <sheetName val="SP"/>
      <sheetName val="Roll_Out_-_Limit1"/>
      <sheetName val="총_괄"/>
      <sheetName val="L538_spoiler_Quotation"/>
      <sheetName val="comparison_summary"/>
      <sheetName val="Input_Sheet"/>
      <sheetName val="rate_data"/>
      <sheetName val="More_Info"/>
      <sheetName val="경영재무_(입력)"/>
      <sheetName val="생산현황_(입력)"/>
      <sheetName val="연구개발_(입력)"/>
      <sheetName val="일반현황_(입력)"/>
      <sheetName val="품질관리_(입력)"/>
      <sheetName val="control_sheet"/>
      <sheetName val="당월_누계4"/>
      <sheetName val="PV6_3_5L_LX5_GMX1704"/>
      <sheetName val="2_대외공문3"/>
      <sheetName val="진행_DATA_(2)1"/>
      <sheetName val="FTR_MACRo1"/>
      <sheetName val="FUEL_FILLER1"/>
      <sheetName val="Roll_Out_-_Limit2"/>
      <sheetName val="7_(2)1"/>
      <sheetName val="Фориш_20031"/>
      <sheetName val="5_WIRE적용LIST1"/>
      <sheetName val="GG_S&amp;O_List1"/>
      <sheetName val="11월_교육동정1"/>
      <sheetName val="2차_OIL량측정1"/>
      <sheetName val="실DATA_2"/>
      <sheetName val="0F_Safety2"/>
      <sheetName val="0E_Energy2"/>
      <sheetName val="VTS_Workshare2"/>
      <sheetName val="LD100_(2)2"/>
      <sheetName val="1)_주요_문제업체_리스트2"/>
      <sheetName val="수목데이타_2"/>
      <sheetName val="J150_승인진도관리_LIST1"/>
      <sheetName val="TOTAL_LIST1"/>
      <sheetName val="Atta#2_Rim_Assy1"/>
      <sheetName val="총_괄1"/>
      <sheetName val="L538_spoiler_Quotation1"/>
      <sheetName val="comparison_summary1"/>
      <sheetName val="Input_Sheet1"/>
      <sheetName val="rate_data1"/>
      <sheetName val="More_Info1"/>
      <sheetName val="경영재무_(입력)1"/>
      <sheetName val="생산현황_(입력)1"/>
      <sheetName val="연구개발_(입력)1"/>
      <sheetName val="일반현황_(입력)1"/>
      <sheetName val="품질관리_(입력)1"/>
      <sheetName val="control_sheet1"/>
      <sheetName val="당월_누계5"/>
      <sheetName val="PV6_3_5L_LX5_GMX1705"/>
      <sheetName val="2_대외공문4"/>
      <sheetName val="진행_DATA_(2)2"/>
      <sheetName val="FTR_MACRo2"/>
      <sheetName val="FUEL_FILLER2"/>
      <sheetName val="Roll_Out_-_Limit3"/>
      <sheetName val="7_(2)2"/>
      <sheetName val="Фориш_20032"/>
      <sheetName val="5_WIRE적용LIST2"/>
      <sheetName val="GG_S&amp;O_List2"/>
      <sheetName val="11월_교육동정2"/>
      <sheetName val="2차_OIL량측정2"/>
      <sheetName val="실DATA_3"/>
      <sheetName val="0F_Safety3"/>
      <sheetName val="0E_Energy3"/>
      <sheetName val="VTS_Workshare3"/>
      <sheetName val="LD100_(2)3"/>
      <sheetName val="1)_주요_문제업체_리스트3"/>
      <sheetName val="수목데이타_3"/>
      <sheetName val="J150_승인진도관리_LIST2"/>
      <sheetName val="TOTAL_LIST2"/>
      <sheetName val="Atta#2_Rim_Assy2"/>
      <sheetName val="총_괄2"/>
      <sheetName val="L538_spoiler_Quotation2"/>
      <sheetName val="comparison_summary2"/>
      <sheetName val="Input_Sheet2"/>
      <sheetName val="rate_data2"/>
      <sheetName val="More_Info2"/>
      <sheetName val="경영재무_(입력)2"/>
      <sheetName val="생산현황_(입력)2"/>
      <sheetName val="연구개발_(입력)2"/>
      <sheetName val="일반현황_(입력)2"/>
      <sheetName val="품질관리_(입력)2"/>
      <sheetName val="control_sheet2"/>
      <sheetName val="M1master"/>
      <sheetName val="사업장별"/>
      <sheetName val="광주(기본)"/>
      <sheetName val="광주(의지)"/>
      <sheetName val="구로(기본)"/>
      <sheetName val="구로(의지)"/>
      <sheetName val="대전(기본)"/>
      <sheetName val="대전(의지)"/>
      <sheetName val="부품총괄(기본)"/>
      <sheetName val="부품합계"/>
      <sheetName val="부품총괄(의지)"/>
      <sheetName val="부문종합당월"/>
      <sheetName val="부문종합누계"/>
      <sheetName val="양산(기본)"/>
      <sheetName val="양산(의지)"/>
      <sheetName val="MAIN"/>
      <sheetName val="prdt-line-up"/>
      <sheetName val="assist"/>
      <sheetName val="инфо"/>
      <sheetName val="СВОД"/>
      <sheetName val="Командировка нормаси"/>
      <sheetName val="Nexia 2022"/>
      <sheetName val="1.2.1, 1.2.2"/>
      <sheetName val="p가단가10월말"/>
      <sheetName val="64164"/>
      <sheetName val="부동산소유명세"/>
      <sheetName val="정산표"/>
      <sheetName val="전산품의"/>
      <sheetName val="가공비"/>
      <sheetName val="2.0%금융비용감안)"/>
      <sheetName val="NOMENCLATURE"/>
      <sheetName val="일위대가"/>
      <sheetName val="Support - GL accounts"/>
      <sheetName val="Support - Cost Centres "/>
      <sheetName val="REER"/>
      <sheetName val="СПИСОК"/>
      <sheetName val="Справочник"/>
      <sheetName val="руйхат"/>
      <sheetName val="Форма №2а"/>
      <sheetName val="Analysis of Interest"/>
      <sheetName val="Calculation of Risk Weighted As"/>
      <sheetName val="Bank Assets Analysis"/>
      <sheetName val="Changes in Equity"/>
      <sheetName val="Bank Liabilities Analysis"/>
      <sheetName val="당월_누계9"/>
      <sheetName val="PV6_3_5L_LX5_GMX1709"/>
      <sheetName val="2_대외공문8"/>
      <sheetName val="FTR_MACRo6"/>
      <sheetName val="진행_DATA_(2)6"/>
      <sheetName val="Roll_Out_-_Limit7"/>
      <sheetName val="실DATA_7"/>
      <sheetName val="0F_Safety7"/>
      <sheetName val="0E_Energy7"/>
      <sheetName val="VTS_Workshare7"/>
      <sheetName val="LD100_(2)7"/>
      <sheetName val="1)_주요_문제업체_리스트7"/>
      <sheetName val="수목데이타_7"/>
      <sheetName val="J150_승인진도관리_LIST6"/>
      <sheetName val="TOTAL_LIST6"/>
      <sheetName val="7_(2)6"/>
      <sheetName val="국내_pilot_sample4"/>
      <sheetName val="_SUMMARY(P_P&amp;S_O_P)4"/>
      <sheetName val="11월_교육동정6"/>
      <sheetName val="Фориш_20036"/>
      <sheetName val="GG_S&amp;O_List6"/>
      <sheetName val="FUEL_FILLER6"/>
      <sheetName val="5_WIRE적용LIST6"/>
      <sheetName val="2차_OIL량측정6"/>
      <sheetName val="Atta#2_Rim_Assy6"/>
      <sheetName val="총_괄6"/>
      <sheetName val="L538_spoiler_Quotation6"/>
      <sheetName val="comparison_summary6"/>
      <sheetName val="Input_Sheet6"/>
      <sheetName val="labor_cost3"/>
      <sheetName val="전산다운_0205_11시3"/>
      <sheetName val="More_Info6"/>
      <sheetName val="외주현황_wq13"/>
      <sheetName val="rate_data6"/>
      <sheetName val="경영재무_(입력)6"/>
      <sheetName val="생산현황_(입력)6"/>
      <sheetName val="연구개발_(입력)6"/>
      <sheetName val="일반현황_(입력)6"/>
      <sheetName val="품질관리_(입력)6"/>
      <sheetName val="control_sheet6"/>
      <sheetName val="full_(2)3"/>
      <sheetName val="차체_품안표3"/>
      <sheetName val="facility_data3"/>
      <sheetName val="Value_Analysis_-_Sheet_13"/>
      <sheetName val="Z41,Z42_이외total3"/>
      <sheetName val="02_253"/>
      <sheetName val="Vol_&amp;_Assumpt3"/>
      <sheetName val="3_일반사상3"/>
      <sheetName val="1_변경범위3"/>
      <sheetName val="당월_누계7"/>
      <sheetName val="PV6_3_5L_LX5_GMX1707"/>
      <sheetName val="2_대외공문6"/>
      <sheetName val="FTR_MACRo4"/>
      <sheetName val="진행_DATA_(2)4"/>
      <sheetName val="Roll_Out_-_Limit5"/>
      <sheetName val="실DATA_5"/>
      <sheetName val="0F_Safety5"/>
      <sheetName val="0E_Energy5"/>
      <sheetName val="VTS_Workshare5"/>
      <sheetName val="LD100_(2)5"/>
      <sheetName val="1)_주요_문제업체_리스트5"/>
      <sheetName val="수목데이타_5"/>
      <sheetName val="J150_승인진도관리_LIST4"/>
      <sheetName val="TOTAL_LIST4"/>
      <sheetName val="7_(2)4"/>
      <sheetName val="국내_pilot_sample2"/>
      <sheetName val="_SUMMARY(P_P&amp;S_O_P)2"/>
      <sheetName val="11월_교육동정4"/>
      <sheetName val="Фориш_20034"/>
      <sheetName val="GG_S&amp;O_List4"/>
      <sheetName val="FUEL_FILLER4"/>
      <sheetName val="5_WIRE적용LIST4"/>
      <sheetName val="2차_OIL량측정4"/>
      <sheetName val="Atta#2_Rim_Assy4"/>
      <sheetName val="총_괄4"/>
      <sheetName val="L538_spoiler_Quotation4"/>
      <sheetName val="comparison_summary4"/>
      <sheetName val="Input_Sheet4"/>
      <sheetName val="labor_cost1"/>
      <sheetName val="전산다운_0205_11시1"/>
      <sheetName val="More_Info4"/>
      <sheetName val="외주현황_wq11"/>
      <sheetName val="rate_data4"/>
      <sheetName val="경영재무_(입력)4"/>
      <sheetName val="생산현황_(입력)4"/>
      <sheetName val="연구개발_(입력)4"/>
      <sheetName val="일반현황_(입력)4"/>
      <sheetName val="품질관리_(입력)4"/>
      <sheetName val="control_sheet4"/>
      <sheetName val="full_(2)1"/>
      <sheetName val="차체_품안표1"/>
      <sheetName val="facility_data1"/>
      <sheetName val="Value_Analysis_-_Sheet_11"/>
      <sheetName val="Z41,Z42_이외total1"/>
      <sheetName val="02_251"/>
      <sheetName val="Vol_&amp;_Assumpt1"/>
      <sheetName val="3_일반사상1"/>
      <sheetName val="1_변경범위1"/>
      <sheetName val="당월_누계6"/>
      <sheetName val="PV6_3_5L_LX5_GMX1706"/>
      <sheetName val="2_대외공문5"/>
      <sheetName val="FTR_MACRo3"/>
      <sheetName val="진행_DATA_(2)3"/>
      <sheetName val="Roll_Out_-_Limit4"/>
      <sheetName val="실DATA_4"/>
      <sheetName val="0F_Safety4"/>
      <sheetName val="0E_Energy4"/>
      <sheetName val="VTS_Workshare4"/>
      <sheetName val="LD100_(2)4"/>
      <sheetName val="1)_주요_문제업체_리스트4"/>
      <sheetName val="수목데이타_4"/>
      <sheetName val="J150_승인진도관리_LIST3"/>
      <sheetName val="TOTAL_LIST3"/>
      <sheetName val="7_(2)3"/>
      <sheetName val="국내_pilot_sample1"/>
      <sheetName val="_SUMMARY(P_P&amp;S_O_P)1"/>
      <sheetName val="11월_교육동정3"/>
      <sheetName val="Фориш_20033"/>
      <sheetName val="GG_S&amp;O_List3"/>
      <sheetName val="FUEL_FILLER3"/>
      <sheetName val="5_WIRE적용LIST3"/>
      <sheetName val="2차_OIL량측정3"/>
      <sheetName val="Atta#2_Rim_Assy3"/>
      <sheetName val="총_괄3"/>
      <sheetName val="L538_spoiler_Quotation3"/>
      <sheetName val="comparison_summary3"/>
      <sheetName val="Input_Sheet3"/>
      <sheetName val="labor_cost"/>
      <sheetName val="전산다운_0205_11시"/>
      <sheetName val="More_Info3"/>
      <sheetName val="외주현황_wq1"/>
      <sheetName val="rate_data3"/>
      <sheetName val="경영재무_(입력)3"/>
      <sheetName val="생산현황_(입력)3"/>
      <sheetName val="연구개발_(입력)3"/>
      <sheetName val="일반현황_(입력)3"/>
      <sheetName val="품질관리_(입력)3"/>
      <sheetName val="control_sheet3"/>
      <sheetName val="full_(2)"/>
      <sheetName val="차체_품안표"/>
      <sheetName val="facility_data"/>
      <sheetName val="Value_Analysis_-_Sheet_1"/>
      <sheetName val="Z41,Z42_이외total"/>
      <sheetName val="02_25"/>
      <sheetName val="Vol_&amp;_Assumpt"/>
      <sheetName val="3_일반사상"/>
      <sheetName val="1_변경범위"/>
      <sheetName val="Revision_Record"/>
      <sheetName val="당월_누계8"/>
      <sheetName val="PV6_3_5L_LX5_GMX1708"/>
      <sheetName val="2_대외공문7"/>
      <sheetName val="FTR_MACRo5"/>
      <sheetName val="진행_DATA_(2)5"/>
      <sheetName val="Roll_Out_-_Limit6"/>
      <sheetName val="실DATA_6"/>
      <sheetName val="0F_Safety6"/>
      <sheetName val="0E_Energy6"/>
      <sheetName val="VTS_Workshare6"/>
      <sheetName val="LD100_(2)6"/>
      <sheetName val="1)_주요_문제업체_리스트6"/>
      <sheetName val="수목데이타_6"/>
      <sheetName val="J150_승인진도관리_LIST5"/>
      <sheetName val="TOTAL_LIST5"/>
      <sheetName val="7_(2)5"/>
      <sheetName val="국내_pilot_sample3"/>
      <sheetName val="_SUMMARY(P_P&amp;S_O_P)3"/>
      <sheetName val="11월_교육동정5"/>
      <sheetName val="Фориш_20035"/>
      <sheetName val="GG_S&amp;O_List5"/>
      <sheetName val="FUEL_FILLER5"/>
      <sheetName val="5_WIRE적용LIST5"/>
      <sheetName val="2차_OIL량측정5"/>
      <sheetName val="Atta#2_Rim_Assy5"/>
      <sheetName val="총_괄5"/>
      <sheetName val="L538_spoiler_Quotation5"/>
      <sheetName val="comparison_summary5"/>
      <sheetName val="Input_Sheet5"/>
      <sheetName val="labor_cost2"/>
      <sheetName val="전산다운_0205_11시2"/>
      <sheetName val="More_Info5"/>
      <sheetName val="외주현황_wq12"/>
      <sheetName val="rate_data5"/>
      <sheetName val="경영재무_(입력)5"/>
      <sheetName val="생산현황_(입력)5"/>
      <sheetName val="연구개발_(입력)5"/>
      <sheetName val="일반현황_(입력)5"/>
      <sheetName val="품질관리_(입력)5"/>
      <sheetName val="control_sheet5"/>
      <sheetName val="full_(2)2"/>
      <sheetName val="차체_품안표2"/>
      <sheetName val="facility_data2"/>
      <sheetName val="Value_Analysis_-_Sheet_12"/>
      <sheetName val="Z41,Z42_이외total2"/>
      <sheetName val="02_252"/>
      <sheetName val="Vol_&amp;_Assumpt2"/>
      <sheetName val="3_일반사상2"/>
      <sheetName val="1_변경범위2"/>
      <sheetName val="Revision_Record1"/>
      <sheetName val="당월_누계10"/>
      <sheetName val="PV6_3_5L_LX5_GMX17010"/>
      <sheetName val="2_대외공문9"/>
      <sheetName val="FTR_MACRo7"/>
      <sheetName val="진행_DATA_(2)7"/>
      <sheetName val="Roll_Out_-_Limit8"/>
      <sheetName val="실DATA_8"/>
      <sheetName val="0F_Safety8"/>
      <sheetName val="0E_Energy8"/>
      <sheetName val="VTS_Workshare8"/>
      <sheetName val="LD100_(2)8"/>
      <sheetName val="1)_주요_문제업체_리스트8"/>
      <sheetName val="수목데이타_8"/>
      <sheetName val="J150_승인진도관리_LIST7"/>
      <sheetName val="TOTAL_LIST7"/>
      <sheetName val="7_(2)7"/>
      <sheetName val="국내_pilot_sample5"/>
      <sheetName val="_SUMMARY(P_P&amp;S_O_P)5"/>
      <sheetName val="11월_교육동정7"/>
      <sheetName val="Фориш_20037"/>
      <sheetName val="GG_S&amp;O_List7"/>
      <sheetName val="FUEL_FILLER7"/>
      <sheetName val="5_WIRE적용LIST7"/>
      <sheetName val="2차_OIL량측정7"/>
      <sheetName val="Atta#2_Rim_Assy7"/>
      <sheetName val="총_괄7"/>
      <sheetName val="L538_spoiler_Quotation7"/>
      <sheetName val="comparison_summary7"/>
      <sheetName val="Input_Sheet7"/>
      <sheetName val="labor_cost4"/>
      <sheetName val="전산다운_0205_11시4"/>
      <sheetName val="More_Info7"/>
      <sheetName val="외주현황_wq14"/>
      <sheetName val="rate_data7"/>
      <sheetName val="경영재무_(입력)7"/>
      <sheetName val="생산현황_(입력)7"/>
      <sheetName val="연구개발_(입력)7"/>
      <sheetName val="일반현황_(입력)7"/>
      <sheetName val="품질관리_(입력)7"/>
      <sheetName val="control_sheet7"/>
      <sheetName val="full_(2)4"/>
      <sheetName val="차체_품안표4"/>
      <sheetName val="facility_data4"/>
      <sheetName val="Value_Analysis_-_Sheet_14"/>
      <sheetName val="Z41,Z42_이외total4"/>
      <sheetName val="02_254"/>
      <sheetName val="Vol_&amp;_Assumpt4"/>
      <sheetName val="3_일반사상4"/>
      <sheetName val="1_변경범위4"/>
      <sheetName val="Revision_Record2"/>
      <sheetName val="Pre_test (2)"/>
      <sheetName val="W190누계_내구제외 (2)"/>
      <sheetName val="Pre_Pilot"/>
      <sheetName val="보고용(선) (2)"/>
      <sheetName val="Pre_test"/>
      <sheetName val="TMS_Prepilot"/>
      <sheetName val="TMS_Pretest"/>
      <sheetName val="보고용(선)"/>
      <sheetName val="VLT자료"/>
      <sheetName val="W190누계_내구제외"/>
      <sheetName val="Total (2)"/>
      <sheetName val="Pre_Pilot (2)"/>
      <sheetName val="당월_누계11"/>
      <sheetName val="PV6_3_5L_LX5_GMX17011"/>
      <sheetName val="2_대외공문10"/>
      <sheetName val="FTR_MACRo8"/>
      <sheetName val="진행_DATA_(2)8"/>
      <sheetName val="Roll_Out_-_Limit9"/>
      <sheetName val="실DATA_9"/>
      <sheetName val="0F_Safety9"/>
      <sheetName val="0E_Energy9"/>
      <sheetName val="VTS_Workshare9"/>
      <sheetName val="LD100_(2)9"/>
      <sheetName val="1)_주요_문제업체_리스트9"/>
      <sheetName val="수목데이타_9"/>
      <sheetName val="J150_승인진도관리_LIST8"/>
      <sheetName val="TOTAL_LIST8"/>
      <sheetName val="7_(2)8"/>
      <sheetName val="국내_pilot_sample6"/>
      <sheetName val="_SUMMARY(P_P&amp;S_O_P)6"/>
      <sheetName val="11월_교육동정8"/>
      <sheetName val="Фориш_20038"/>
      <sheetName val="GG_S&amp;O_List8"/>
      <sheetName val="FUEL_FILLER8"/>
      <sheetName val="5_WIRE적용LIST8"/>
      <sheetName val="2차_OIL량측정8"/>
      <sheetName val="Atta#2_Rim_Assy8"/>
      <sheetName val="총_괄8"/>
      <sheetName val="L538_spoiler_Quotation8"/>
      <sheetName val="comparison_summary8"/>
      <sheetName val="Input_Sheet8"/>
      <sheetName val="labor_cost5"/>
      <sheetName val="전산다운_0205_11시5"/>
      <sheetName val="More_Info8"/>
      <sheetName val="외주현황_wq15"/>
      <sheetName val="rate_data8"/>
      <sheetName val="경영재무_(입력)8"/>
      <sheetName val="생산현황_(입력)8"/>
      <sheetName val="연구개발_(입력)8"/>
      <sheetName val="일반현황_(입력)8"/>
      <sheetName val="품질관리_(입력)8"/>
      <sheetName val="control_sheet8"/>
      <sheetName val="full_(2)5"/>
      <sheetName val="차체_품안표5"/>
      <sheetName val="facility_data5"/>
      <sheetName val="Value_Analysis_-_Sheet_15"/>
      <sheetName val="Z41,Z42_이외total5"/>
      <sheetName val="02_255"/>
      <sheetName val="Vol_&amp;_Assumpt5"/>
      <sheetName val="3_일반사상5"/>
      <sheetName val="1_변경범위5"/>
      <sheetName val="Revision_Record3"/>
      <sheetName val="7_3_DY팀"/>
      <sheetName val="TEMP_TORQUE"/>
      <sheetName val="2_0%금융비용감안)"/>
      <sheetName val="Support_-_GL_accounts"/>
      <sheetName val="Support_-_Cost_Centres_"/>
      <sheetName val="당월_누계15"/>
      <sheetName val="PV6_3_5L_LX5_GMX17015"/>
      <sheetName val="2_대외공문14"/>
      <sheetName val="FTR_MACRo12"/>
      <sheetName val="진행_DATA_(2)12"/>
      <sheetName val="Roll_Out_-_Limit13"/>
      <sheetName val="실DATA_13"/>
      <sheetName val="0F_Safety13"/>
      <sheetName val="0E_Energy13"/>
      <sheetName val="VTS_Workshare13"/>
      <sheetName val="LD100_(2)13"/>
      <sheetName val="1)_주요_문제업체_리스트13"/>
      <sheetName val="수목데이타_13"/>
      <sheetName val="J150_승인진도관리_LIST12"/>
      <sheetName val="TOTAL_LIST12"/>
      <sheetName val="7_(2)12"/>
      <sheetName val="국내_pilot_sample10"/>
      <sheetName val="_SUMMARY(P_P&amp;S_O_P)10"/>
      <sheetName val="11월_교육동정12"/>
      <sheetName val="Фориш_200312"/>
      <sheetName val="GG_S&amp;O_List12"/>
      <sheetName val="FUEL_FILLER12"/>
      <sheetName val="5_WIRE적용LIST12"/>
      <sheetName val="2차_OIL량측정12"/>
      <sheetName val="Atta#2_Rim_Assy12"/>
      <sheetName val="총_괄12"/>
      <sheetName val="L538_spoiler_Quotation12"/>
      <sheetName val="comparison_summary12"/>
      <sheetName val="Input_Sheet12"/>
      <sheetName val="labor_cost9"/>
      <sheetName val="전산다운_0205_11시9"/>
      <sheetName val="More_Info12"/>
      <sheetName val="외주현황_wq19"/>
      <sheetName val="rate_data12"/>
      <sheetName val="경영재무_(입력)12"/>
      <sheetName val="생산현황_(입력)12"/>
      <sheetName val="연구개발_(입력)12"/>
      <sheetName val="일반현황_(입력)12"/>
      <sheetName val="품질관리_(입력)12"/>
      <sheetName val="control_sheet12"/>
      <sheetName val="full_(2)9"/>
      <sheetName val="차체_품안표9"/>
      <sheetName val="facility_data9"/>
      <sheetName val="Value_Analysis_-_Sheet_19"/>
      <sheetName val="Z41,Z42_이외total9"/>
      <sheetName val="02_259"/>
      <sheetName val="Vol_&amp;_Assumpt9"/>
      <sheetName val="3_일반사상9"/>
      <sheetName val="1_변경범위9"/>
      <sheetName val="Revision_Record7"/>
      <sheetName val="7_3_DY팀4"/>
      <sheetName val="TEMP_TORQUE4"/>
      <sheetName val="2_0%금융비용감안)4"/>
      <sheetName val="Support_-_GL_accounts4"/>
      <sheetName val="Support_-_Cost_Centres_4"/>
      <sheetName val="당월_누계12"/>
      <sheetName val="PV6_3_5L_LX5_GMX17012"/>
      <sheetName val="2_대외공문11"/>
      <sheetName val="FTR_MACRo9"/>
      <sheetName val="진행_DATA_(2)9"/>
      <sheetName val="Roll_Out_-_Limit10"/>
      <sheetName val="실DATA_10"/>
      <sheetName val="0F_Safety10"/>
      <sheetName val="0E_Energy10"/>
      <sheetName val="VTS_Workshare10"/>
      <sheetName val="LD100_(2)10"/>
      <sheetName val="1)_주요_문제업체_리스트10"/>
      <sheetName val="수목데이타_10"/>
      <sheetName val="J150_승인진도관리_LIST9"/>
      <sheetName val="TOTAL_LIST9"/>
      <sheetName val="7_(2)9"/>
      <sheetName val="국내_pilot_sample7"/>
      <sheetName val="_SUMMARY(P_P&amp;S_O_P)7"/>
      <sheetName val="11월_교육동정9"/>
      <sheetName val="Фориш_20039"/>
      <sheetName val="GG_S&amp;O_List9"/>
      <sheetName val="FUEL_FILLER9"/>
      <sheetName val="5_WIRE적용LIST9"/>
      <sheetName val="2차_OIL량측정9"/>
      <sheetName val="Atta#2_Rim_Assy9"/>
      <sheetName val="총_괄9"/>
      <sheetName val="L538_spoiler_Quotation9"/>
      <sheetName val="comparison_summary9"/>
      <sheetName val="Input_Sheet9"/>
      <sheetName val="labor_cost6"/>
      <sheetName val="전산다운_0205_11시6"/>
      <sheetName val="More_Info9"/>
      <sheetName val="외주현황_wq16"/>
      <sheetName val="rate_data9"/>
      <sheetName val="경영재무_(입력)9"/>
      <sheetName val="생산현황_(입력)9"/>
      <sheetName val="연구개발_(입력)9"/>
      <sheetName val="일반현황_(입력)9"/>
      <sheetName val="품질관리_(입력)9"/>
      <sheetName val="control_sheet9"/>
      <sheetName val="full_(2)6"/>
      <sheetName val="차체_품안표6"/>
      <sheetName val="facility_data6"/>
      <sheetName val="Value_Analysis_-_Sheet_16"/>
      <sheetName val="Z41,Z42_이외total6"/>
      <sheetName val="02_256"/>
      <sheetName val="Vol_&amp;_Assumpt6"/>
      <sheetName val="3_일반사상6"/>
      <sheetName val="1_변경범위6"/>
      <sheetName val="Revision_Record4"/>
      <sheetName val="7_3_DY팀1"/>
      <sheetName val="TEMP_TORQUE1"/>
      <sheetName val="2_0%금융비용감안)1"/>
      <sheetName val="Support_-_GL_accounts1"/>
      <sheetName val="Support_-_Cost_Centres_1"/>
      <sheetName val="당월_누계13"/>
      <sheetName val="PV6_3_5L_LX5_GMX17013"/>
      <sheetName val="2_대외공문12"/>
      <sheetName val="FTR_MACRo10"/>
      <sheetName val="진행_DATA_(2)10"/>
      <sheetName val="Roll_Out_-_Limit11"/>
      <sheetName val="실DATA_11"/>
      <sheetName val="0F_Safety11"/>
      <sheetName val="0E_Energy11"/>
      <sheetName val="VTS_Workshare11"/>
      <sheetName val="LD100_(2)11"/>
      <sheetName val="1)_주요_문제업체_리스트11"/>
      <sheetName val="수목데이타_11"/>
      <sheetName val="J150_승인진도관리_LIST10"/>
      <sheetName val="TOTAL_LIST10"/>
      <sheetName val="7_(2)10"/>
      <sheetName val="국내_pilot_sample8"/>
      <sheetName val="_SUMMARY(P_P&amp;S_O_P)8"/>
      <sheetName val="11월_교육동정10"/>
      <sheetName val="Фориш_200310"/>
      <sheetName val="GG_S&amp;O_List10"/>
      <sheetName val="FUEL_FILLER10"/>
      <sheetName val="5_WIRE적용LIST10"/>
      <sheetName val="2차_OIL량측정10"/>
      <sheetName val="Atta#2_Rim_Assy10"/>
      <sheetName val="총_괄10"/>
      <sheetName val="L538_spoiler_Quotation10"/>
      <sheetName val="comparison_summary10"/>
      <sheetName val="Input_Sheet10"/>
      <sheetName val="labor_cost7"/>
      <sheetName val="전산다운_0205_11시7"/>
      <sheetName val="More_Info10"/>
      <sheetName val="외주현황_wq17"/>
      <sheetName val="rate_data10"/>
      <sheetName val="경영재무_(입력)10"/>
      <sheetName val="생산현황_(입력)10"/>
      <sheetName val="연구개발_(입력)10"/>
      <sheetName val="일반현황_(입력)10"/>
      <sheetName val="품질관리_(입력)10"/>
      <sheetName val="control_sheet10"/>
      <sheetName val="full_(2)7"/>
      <sheetName val="차체_품안표7"/>
      <sheetName val="facility_data7"/>
      <sheetName val="Value_Analysis_-_Sheet_17"/>
      <sheetName val="Z41,Z42_이외total7"/>
      <sheetName val="02_257"/>
      <sheetName val="Vol_&amp;_Assumpt7"/>
      <sheetName val="3_일반사상7"/>
      <sheetName val="1_변경범위7"/>
      <sheetName val="Revision_Record5"/>
      <sheetName val="7_3_DY팀2"/>
      <sheetName val="TEMP_TORQUE2"/>
      <sheetName val="2_0%금융비용감안)2"/>
      <sheetName val="Support_-_GL_accounts2"/>
      <sheetName val="Support_-_Cost_Centres_2"/>
      <sheetName val="당월_누계14"/>
      <sheetName val="PV6_3_5L_LX5_GMX17014"/>
      <sheetName val="2_대외공문13"/>
      <sheetName val="FTR_MACRo11"/>
      <sheetName val="진행_DATA_(2)11"/>
      <sheetName val="Roll_Out_-_Limit12"/>
      <sheetName val="실DATA_12"/>
      <sheetName val="0F_Safety12"/>
      <sheetName val="0E_Energy12"/>
      <sheetName val="VTS_Workshare12"/>
      <sheetName val="LD100_(2)12"/>
      <sheetName val="1)_주요_문제업체_리스트12"/>
      <sheetName val="수목데이타_12"/>
      <sheetName val="J150_승인진도관리_LIST11"/>
      <sheetName val="TOTAL_LIST11"/>
      <sheetName val="7_(2)11"/>
      <sheetName val="국내_pilot_sample9"/>
      <sheetName val="_SUMMARY(P_P&amp;S_O_P)9"/>
      <sheetName val="11월_교육동정11"/>
      <sheetName val="Фориш_200311"/>
      <sheetName val="GG_S&amp;O_List11"/>
      <sheetName val="FUEL_FILLER11"/>
      <sheetName val="5_WIRE적용LIST11"/>
      <sheetName val="2차_OIL량측정11"/>
      <sheetName val="Atta#2_Rim_Assy11"/>
      <sheetName val="총_괄11"/>
      <sheetName val="L538_spoiler_Quotation11"/>
      <sheetName val="comparison_summary11"/>
      <sheetName val="Input_Sheet11"/>
      <sheetName val="labor_cost8"/>
      <sheetName val="전산다운_0205_11시8"/>
      <sheetName val="More_Info11"/>
      <sheetName val="외주현황_wq18"/>
      <sheetName val="rate_data11"/>
      <sheetName val="경영재무_(입력)11"/>
      <sheetName val="생산현황_(입력)11"/>
      <sheetName val="연구개발_(입력)11"/>
      <sheetName val="일반현황_(입력)11"/>
      <sheetName val="품질관리_(입력)11"/>
      <sheetName val="control_sheet11"/>
      <sheetName val="full_(2)8"/>
      <sheetName val="차체_품안표8"/>
      <sheetName val="facility_data8"/>
      <sheetName val="Value_Analysis_-_Sheet_18"/>
      <sheetName val="Z41,Z42_이외total8"/>
      <sheetName val="02_258"/>
      <sheetName val="Vol_&amp;_Assumpt8"/>
      <sheetName val="3_일반사상8"/>
      <sheetName val="1_변경범위8"/>
      <sheetName val="Revision_Record6"/>
      <sheetName val="7_3_DY팀3"/>
      <sheetName val="TEMP_TORQUE3"/>
      <sheetName val="2_0%금융비용감안)3"/>
      <sheetName val="Support_-_GL_accounts3"/>
      <sheetName val="Support_-_Cost_Centres_3"/>
      <sheetName val="당월_누계16"/>
      <sheetName val="PV6_3_5L_LX5_GMX17016"/>
      <sheetName val="2_대외공문15"/>
      <sheetName val="FTR_MACRo13"/>
      <sheetName val="진행_DATA_(2)13"/>
      <sheetName val="Roll_Out_-_Limit14"/>
      <sheetName val="실DATA_14"/>
      <sheetName val="0F_Safety14"/>
      <sheetName val="0E_Energy14"/>
      <sheetName val="VTS_Workshare14"/>
      <sheetName val="LD100_(2)14"/>
      <sheetName val="1)_주요_문제업체_리스트14"/>
      <sheetName val="수목데이타_14"/>
      <sheetName val="J150_승인진도관리_LIST13"/>
      <sheetName val="TOTAL_LIST13"/>
      <sheetName val="7_(2)13"/>
      <sheetName val="국내_pilot_sample11"/>
      <sheetName val="_SUMMARY(P_P&amp;S_O_P)11"/>
      <sheetName val="11월_교육동정13"/>
      <sheetName val="Фориш_200313"/>
      <sheetName val="GG_S&amp;O_List13"/>
      <sheetName val="FUEL_FILLER13"/>
      <sheetName val="5_WIRE적용LIST13"/>
      <sheetName val="2차_OIL량측정13"/>
      <sheetName val="Atta#2_Rim_Assy13"/>
      <sheetName val="총_괄13"/>
      <sheetName val="L538_spoiler_Quotation13"/>
      <sheetName val="comparison_summary13"/>
      <sheetName val="Input_Sheet13"/>
      <sheetName val="labor_cost10"/>
      <sheetName val="전산다운_0205_11시10"/>
      <sheetName val="More_Info13"/>
      <sheetName val="외주현황_wq110"/>
      <sheetName val="rate_data13"/>
      <sheetName val="경영재무_(입력)13"/>
      <sheetName val="생산현황_(입력)13"/>
      <sheetName val="연구개발_(입력)13"/>
      <sheetName val="일반현황_(입력)13"/>
      <sheetName val="품질관리_(입력)13"/>
      <sheetName val="control_sheet13"/>
      <sheetName val="full_(2)10"/>
      <sheetName val="차체_품안표10"/>
      <sheetName val="facility_data10"/>
      <sheetName val="Value_Analysis_-_Sheet_110"/>
      <sheetName val="Z41,Z42_이외total10"/>
      <sheetName val="02_2510"/>
      <sheetName val="Vol_&amp;_Assumpt10"/>
      <sheetName val="3_일반사상10"/>
      <sheetName val="1_변경범위10"/>
      <sheetName val="Revision_Record8"/>
      <sheetName val="7_3_DY팀5"/>
      <sheetName val="TEMP_TORQUE5"/>
      <sheetName val="2_0%금융비용감안)5"/>
      <sheetName val="Support_-_GL_accounts5"/>
      <sheetName val="Support_-_Cost_Centres_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ЭУ фарк 1"/>
      <sheetName val="вал фарк 2"/>
      <sheetName val="бошка манба 3"/>
      <sheetName val="РКЦ Расход 4"/>
      <sheetName val="Шахар влож"/>
      <sheetName val="Tit"/>
      <sheetName val="ж а м и"/>
      <sheetName val="Date"/>
      <sheetName val="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ЭУ фарк 1"/>
      <sheetName val="вал фарк 2"/>
      <sheetName val="бошка манба 3"/>
      <sheetName val="РКЦ Расход 4"/>
      <sheetName val="Шахар влож"/>
      <sheetName val="Tit"/>
      <sheetName val="ж а м и"/>
      <sheetName val="Date"/>
      <sheetName val="ДЭУ_фарк_1"/>
      <sheetName val="вал_фарк_2"/>
      <sheetName val="бошка_манба_3"/>
      <sheetName val="РКЦ_Расход_4"/>
      <sheetName val="Шахар_влож"/>
      <sheetName val="ж_а_м_и"/>
      <sheetName val="Calculation amort and inter"/>
      <sheetName val="IMF Credit"/>
      <sheetName val="IPC1988"/>
      <sheetName val="7 (2)"/>
      <sheetName val="Main"/>
      <sheetName val="Links"/>
      <sheetName val="ErrCheck"/>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 val="Июн"/>
      <sheetName val="ж а м и"/>
      <sheetName val="Вилоят-37-72"/>
      <sheetName val="крат"/>
      <sheetName val="крат_хок У"/>
      <sheetName val="Лист1"/>
      <sheetName val="сана"/>
      <sheetName val="Лист3"/>
      <sheetName val="Macro1"/>
      <sheetName val="nevbaza"/>
      <sheetName val="база"/>
      <sheetName val="РЕЖА"/>
      <sheetName val="свод_таблица"/>
      <sheetName val="Терминал"/>
      <sheetName val="январь ойи"/>
      <sheetName val="Кред_турлари (2019)"/>
      <sheetName val="ж_а_м_и"/>
      <sheetName val="крат_хок_У"/>
      <sheetName val="январь_ойи"/>
    </sheetNames>
    <sheetDataSet>
      <sheetData sheetId="0">
        <row r="5">
          <cell r="A5" t="str">
            <v>ОПЕРАТИВНЫЕ СВЕДЕНИЯ</v>
          </cell>
        </row>
      </sheetData>
      <sheetData sheetId="1">
        <row r="5">
          <cell r="F5" t="str">
            <v>1 мая 2000 г.</v>
          </cell>
        </row>
      </sheetData>
      <sheetData sheetId="2">
        <row r="5">
          <cell r="A5" t="str">
            <v>ОПЕРАТИВНЫЕ СВЕДЕНИЯ</v>
          </cell>
        </row>
      </sheetData>
      <sheetData sheetId="3">
        <row r="5">
          <cell r="A5" t="str">
            <v>ОПЕРАТИВНЫЕ СВЕДЕНИЯ</v>
          </cell>
        </row>
      </sheetData>
      <sheetData sheetId="4">
        <row r="5">
          <cell r="A5" t="str">
            <v>ОПЕРАТИВНЫЕ СВЕДЕНИЯ</v>
          </cell>
        </row>
      </sheetData>
      <sheetData sheetId="5">
        <row r="5">
          <cell r="A5" t="str">
            <v>ОПЕРАТИВНЫЕ СВЕДЕНИЯ</v>
          </cell>
        </row>
      </sheetData>
      <sheetData sheetId="6">
        <row r="5">
          <cell r="A5" t="str">
            <v>ОПЕРАТИВНЫЕ СВЕДЕНИЯ</v>
          </cell>
        </row>
      </sheetData>
      <sheetData sheetId="7">
        <row r="5">
          <cell r="A5" t="str">
            <v>ОПЕРАТИВНЫЕ СВЕДЕНИЯ</v>
          </cell>
        </row>
      </sheetData>
      <sheetData sheetId="8" refreshError="1">
        <row r="5">
          <cell r="A5" t="str">
            <v>ОПЕРАТИВНЫЕ СВЕДЕНИЯ</v>
          </cell>
        </row>
        <row r="6">
          <cell r="A6" t="str">
            <v>об обмене сумов на свободно конвертируемую валюту</v>
          </cell>
        </row>
        <row r="7">
          <cell r="A7" t="str">
            <v>нарастающим итогом на</v>
          </cell>
        </row>
      </sheetData>
      <sheetData sheetId="9" refreshError="1"/>
      <sheetData sheetId="10">
        <row r="5">
          <cell r="F5" t="str">
            <v>1 мая 2000 г.</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баланс 1-30"/>
      <sheetName val="Macro1"/>
      <sheetName val="сана"/>
      <sheetName val="Analysis of Interest"/>
      <sheetName val="ж а м и"/>
      <sheetName val="Tit"/>
      <sheetName val="Date"/>
      <sheetName val="14301"/>
      <sheetName val="사양조정"/>
      <sheetName val="tab17"/>
    </sheetNames>
    <sheetDataSet>
      <sheetData sheetId="0" refreshError="1"/>
      <sheetData sheetId="1">
        <row r="135">
          <cell r="A135" t="str">
            <v>Recover</v>
          </cell>
        </row>
      </sheetData>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баланс 1-30"/>
      <sheetName val="Macro1"/>
      <sheetName val="сана"/>
      <sheetName val="Analysis of Interest"/>
      <sheetName val="ж а м и"/>
      <sheetName val="Tit"/>
      <sheetName val="Date"/>
      <sheetName val="баланс_1-30"/>
      <sheetName val="Analysis_of_Interest"/>
      <sheetName val="ж_а_м_и"/>
      <sheetName val="bop"/>
      <sheetName val="Дебет"/>
      <sheetName val="СМЕТА СМР"/>
      <sheetName val="Assumptions"/>
      <sheetName val="к.смета"/>
    </sheetNames>
    <sheetDataSet>
      <sheetData sheetId="0" refreshError="1"/>
      <sheetData sheetId="1">
        <row r="135">
          <cell r="A135" t="str">
            <v>Recover</v>
          </cell>
        </row>
      </sheetData>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sheetData sheetId="13"/>
      <sheetData sheetId="1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ж а м и"/>
      <sheetName val="сана"/>
      <sheetName val="Tit"/>
      <sheetName val="Лист1"/>
      <sheetName val="Лист2"/>
      <sheetName val="Лист3"/>
      <sheetName val="Лист1 (2)"/>
      <sheetName val="Analysis of Interest"/>
      <sheetName val="naqd"/>
      <sheetName val="terminal"/>
      <sheetName val="DBase9"/>
      <sheetName val="нараст"/>
      <sheetName val="тул-банк-тош"/>
      <sheetName val="обш"/>
      <sheetName val="порожн"/>
      <sheetName val="гoдовой"/>
      <sheetName val="ж_а_м_и"/>
      <sheetName val="Лист1_(2)"/>
      <sheetName val="Analysis_of_Interest"/>
      <sheetName val="Филиаллар"/>
      <sheetName val="Масалалар рўйхат"/>
      <sheetName val="Масалалар"/>
      <sheetName val="Бошқармалар"/>
      <sheetName val="Ўзгартирилмасин"/>
    </sheetNames>
    <sheetDataSet>
      <sheetData sheetId="0" refreshError="1">
        <row r="5">
          <cell r="I5" t="str">
            <v>ЗАМЕСТИТЕЛЬ ПРЕДСЕДАТЕЛЯ</v>
          </cell>
        </row>
      </sheetData>
      <sheetData sheetId="1" refreshError="1"/>
      <sheetData sheetId="2" refreshError="1"/>
      <sheetData sheetId="3" refreshError="1"/>
      <sheetData sheetId="4">
        <row r="5">
          <cell r="I5" t="str">
            <v>ЗАМЕСТИТЕЛЬ ПРЕДСЕДАТЕЛЯ</v>
          </cell>
        </row>
      </sheetData>
      <sheetData sheetId="5">
        <row r="5">
          <cell r="I5" t="str">
            <v>ЗАМЕСТИТЕЛЬ ПРЕДСЕДАТЕЛЯ</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9 прих-рас1 (2)"/>
      <sheetName val="ж а м и"/>
      <sheetName val="Date"/>
      <sheetName val="сана"/>
      <sheetName val="Tit"/>
      <sheetName val="09_прих-рас1_(2)"/>
      <sheetName val="ж_а_м_и"/>
      <sheetName val="Дебет"/>
      <sheetName val="WB"/>
      <sheetName val="GFS"/>
      <sheetName val="TAX"/>
      <sheetName val="2001 base"/>
      <sheetName val="год_утч"/>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ушум-тер"/>
      <sheetName val="23"/>
      <sheetName val="Tit"/>
      <sheetName val="Date"/>
      <sheetName val="ж а м и"/>
      <sheetName val="ж_а_м_и"/>
      <sheetName val="2001 base"/>
      <sheetName val="год_утч"/>
      <sheetName val="tab 19"/>
      <sheetName val="summary"/>
      <sheetName val="start_page"/>
      <sheetName val="PPP"/>
      <sheetName val="Calculation amort and inter"/>
      <sheetName val="IMF Credit"/>
      <sheetName val="Дебет"/>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ИЛЕРЛАР"/>
      <sheetName val="10 август"/>
      <sheetName val="авто за июн-декабрь "/>
      <sheetName val="2012 май"/>
      <sheetName val="Каптива Июль"/>
      <sheetName val="Каптива-Июль"/>
      <sheetName val="НЕКСИЯ"/>
      <sheetName val="жами таксимот"/>
      <sheetName val="Июль так Нексия"/>
      <sheetName val="27-07- (13) "/>
      <sheetName val="Прогноз Август"/>
      <sheetName val="Июл 27-07 так"/>
      <sheetName val="Июл 27-07 так (73714)"/>
      <sheetName val="2011-2012 Авто"/>
      <sheetName val="Июл 27-07 таксимот"/>
      <sheetName val="авто за 2013г прогноз"/>
      <sheetName val="2013 таксимот"/>
      <sheetName val="2013 КУШИМЧА ТАКСИМОТ"/>
      <sheetName val="10 декабрь"/>
      <sheetName val="1-8"/>
      <sheetName val="1-9"/>
      <sheetName val="1-10"/>
      <sheetName val="1-11"/>
      <sheetName val="1-14"/>
      <sheetName val="1-15"/>
      <sheetName val="1-16"/>
      <sheetName val="1-17"/>
      <sheetName val="1-18"/>
      <sheetName val="1-21"/>
      <sheetName val="1-22"/>
      <sheetName val="1-23"/>
      <sheetName val="1-24"/>
      <sheetName val="1-25"/>
      <sheetName val="1-28"/>
      <sheetName val="1-29"/>
      <sheetName val="1-30"/>
      <sheetName val="ж а м и"/>
      <sheetName val="Date"/>
      <sheetName val="Tit"/>
      <sheetName val="Лист1"/>
      <sheetName val="долл фунт йена(нараст)"/>
      <sheetName val="10_август"/>
      <sheetName val="авто_за_июн-декабрь_"/>
      <sheetName val="2012_май"/>
      <sheetName val="Каптива_Июль"/>
      <sheetName val="жами_таксимот"/>
      <sheetName val="Июль_так_Нексия"/>
      <sheetName val="27-07-_(13)_"/>
      <sheetName val="Прогноз_Август"/>
      <sheetName val="Июл_27-07_так"/>
      <sheetName val="Июл_27-07_так_(73714)"/>
      <sheetName val="2011-2012_Авто"/>
      <sheetName val="Июл_27-07_таксимот"/>
      <sheetName val="авто_за_2013г_прогноз"/>
      <sheetName val="2013_таксимот"/>
      <sheetName val="2013_КУШИМЧА_ТАКСИМОТ"/>
      <sheetName val="10_декабрь"/>
      <sheetName val="ж_а_м_и"/>
      <sheetName val="долл_фунт_йена(нараст)"/>
      <sheetName val="cuadro5"/>
      <sheetName val="Rev"/>
      <sheetName val="er"/>
      <sheetName val="A"/>
      <sheetName val="wb"/>
      <sheetName val="Data input"/>
      <sheetName val="완성차 미수금"/>
      <sheetName val="План пр-ва"/>
      <sheetName val="табл чувств"/>
      <sheetName val="План продаж"/>
      <sheetName val="Дебе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 val="Tit"/>
      <sheetName val="Date"/>
      <sheetName val="Свод31 декабр 2000"/>
      <sheetName val="ж а м и"/>
      <sheetName val="Лист1"/>
      <sheetName val="вилоят (2)"/>
      <sheetName val="долл фунт йена(нараст)"/>
      <sheetName val="сана"/>
      <sheetName val="Нарс"/>
      <sheetName val="nevbaza"/>
      <sheetName val="база"/>
      <sheetName val="РЕЖА"/>
      <sheetName val="свод_таблица"/>
      <sheetName val="Терминал"/>
      <sheetName val="Чиким срав"/>
      <sheetName val="тулов ОК"/>
      <sheetName val="Жиззах янги раз"/>
      <sheetName val="Жами тушум"/>
      <sheetName val="2016-2017 транзакция"/>
      <sheetName val="2016-2017 савдо_пуллик"/>
      <sheetName val="14301"/>
      <sheetName val="Income_"/>
      <sheetName val="Analysis_of_Interest"/>
      <sheetName val="Bank_Capital_Calc_"/>
      <sheetName val="Calculation_of_Risk_Weighted_As"/>
      <sheetName val="Changes_in_Equity"/>
      <sheetName val="Recociliation_"/>
      <sheetName val="Loans_Receivable"/>
      <sheetName val="Aging_Analysis"/>
      <sheetName val="Loan_Classification"/>
      <sheetName val="Loans_to_Affiliated_P_"/>
      <sheetName val="Twenty_Largest"/>
      <sheetName val="Charge-offs_and_Recoveries"/>
      <sheetName val="Deposits_by_Client"/>
      <sheetName val="Investment_Securities"/>
      <sheetName val="Liquidity_Analysis"/>
      <sheetName val="Bank_Assets_Analysis"/>
      <sheetName val="Bank_Liabilities_Analysis"/>
      <sheetName val="Economic_Normatives"/>
      <sheetName val="Свод31_декабр_2000"/>
      <sheetName val="ж_а_м_и"/>
      <sheetName val="вилоят_(2)"/>
      <sheetName val="долл_фунт_йена(нараст)"/>
      <sheetName val="Чиким_срав"/>
      <sheetName val="тулов_ОК"/>
      <sheetName val="Жиззах_янги_раз"/>
      <sheetName val="Жами_тушум"/>
      <sheetName val="2016-2017_транзакция"/>
      <sheetName val="2016-2017_савдо_пуллик"/>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ана"/>
      <sheetName val="ой"/>
      <sheetName val="чорак"/>
      <sheetName val="йил"/>
      <sheetName val="Лист3 (5)"/>
      <sheetName val="план "/>
      <sheetName val="Лист3"/>
      <sheetName val="выручка"/>
      <sheetName val="план  (2)"/>
      <sheetName val="прих_расх (X)"/>
      <sheetName val="S_KASSA"/>
      <sheetName val="Лист1"/>
      <sheetName val="oyma-oy-2010"/>
      <sheetName val="oyma-oy-2010 -2009 фарки"/>
      <sheetName val="утган йилга нисб "/>
      <sheetName val="ТУШУМ -ОЙ БОШИДАН"/>
      <sheetName val="JAMI RESP"/>
      <sheetName val="Analysis of Interest"/>
      <sheetName val="Tit"/>
      <sheetName val="ж а м и"/>
      <sheetName val="Sved2004"/>
      <sheetName val="1312"/>
      <sheetName val="Лист2"/>
      <sheetName val="Date"/>
      <sheetName val="протокол"/>
      <sheetName val="отгрузка"/>
      <sheetName val="пенсия -бюджет феврал"/>
      <sheetName val="приход"/>
      <sheetName val="расход"/>
      <sheetName val="авто план-реализация"/>
      <sheetName val="авто план-реализация2"/>
      <sheetName val="Прочие"/>
      <sheetName val="Бюджет"/>
      <sheetName val="КОММУНАЛ"/>
      <sheetName val="Бюджет половинка"/>
      <sheetName val="Дебет"/>
      <sheetName val="Results"/>
      <sheetName val="Лист3_(5)"/>
      <sheetName val="план_"/>
      <sheetName val="план__(2)"/>
      <sheetName val="прих_расх_(X)"/>
      <sheetName val="oyma-oy-2010_-2009_фарки"/>
      <sheetName val="утган_йилга_нисб_"/>
      <sheetName val="ТУШУМ_-ОЙ_БОШИДАН"/>
      <sheetName val="JAMI_RESP"/>
      <sheetName val="Analysis_of_Interest"/>
      <sheetName val="ж_а_м_и"/>
      <sheetName val="пенсия_-бюджет_феврал"/>
      <sheetName val="авто_план-реализация"/>
      <sheetName val="авто_план-реализация2"/>
      <sheetName val="Бюджет_половинка"/>
      <sheetName val="Кисман топширган реестр"/>
      <sheetName val="Янги лойиха"/>
      <sheetName val="Янги кисман топширган"/>
      <sheetName val="узгармаган лойиха"/>
      <sheetName val="Кисман топширган"/>
      <sheetName val="1302-1312"/>
      <sheetName val="1 илова"/>
      <sheetName val="Primary data"/>
      <sheetName val="for 35 symbol"/>
      <sheetName val="for 70 symbol"/>
      <sheetName val="asbt"/>
      <sheetName val="book 1 "/>
      <sheetName val="QARSHI"/>
      <sheetName val="NISHON"/>
      <sheetName val="BESHKENT"/>
      <sheetName val="KOSON"/>
      <sheetName val="SHAXRISA"/>
      <sheetName val="KITOB"/>
      <sheetName val="KASBI"/>
      <sheetName val="MIRISHKOR"/>
      <sheetName val="QAMASHI"/>
      <sheetName val="G'UZOR"/>
      <sheetName val="YAKKABOG"/>
      <sheetName val="DEHQONOB"/>
      <sheetName val="CHIROQCH"/>
      <sheetName val="MUBORAK"/>
      <sheetName val="Лист3_(5)1"/>
      <sheetName val="план_1"/>
      <sheetName val="план__(2)1"/>
      <sheetName val="прих_расх_(X)1"/>
      <sheetName val="oyma-oy-2010_-2009_фарки1"/>
      <sheetName val="утган_йилга_нисб_1"/>
      <sheetName val="ТУШУМ_-ОЙ_БОШИДАН1"/>
      <sheetName val="JAMI_RESP1"/>
      <sheetName val="Analysis_of_Interest1"/>
      <sheetName val="ж_а_м_и1"/>
      <sheetName val="пенсия_-бюджет_феврал1"/>
      <sheetName val="авто_план-реализация1"/>
      <sheetName val="авто_план-реализация21"/>
      <sheetName val="Бюджет_половинка1"/>
      <sheetName val="Кисман_топширган_реестр"/>
      <sheetName val="Янги_лойиха"/>
      <sheetName val="Янги_кисман_топширган"/>
      <sheetName val="узгармаган_лойиха"/>
      <sheetName val="Кисман_топширган"/>
      <sheetName val="1_илова"/>
      <sheetName val="Primary_data"/>
      <sheetName val="for_35_symbol"/>
      <sheetName val="for_70_symbol"/>
      <sheetName val="book_1_"/>
      <sheetName val="1"/>
      <sheetName val="прогноз МБ"/>
      <sheetName val="прогноз_МБ"/>
      <sheetName val="Лист3_(5)2"/>
      <sheetName val="план_2"/>
      <sheetName val="план__(2)2"/>
      <sheetName val="прих_расх_(X)2"/>
      <sheetName val="oyma-oy-2010_-2009_фарки2"/>
      <sheetName val="утган_йилга_нисб_2"/>
      <sheetName val="ТУШУМ_-ОЙ_БОШИДАН2"/>
      <sheetName val="JAMI_RESP2"/>
      <sheetName val="Analysis_of_Interest2"/>
      <sheetName val="ж_а_м_и2"/>
      <sheetName val="пенсия_-бюджет_феврал2"/>
      <sheetName val="авто_план-реализация3"/>
      <sheetName val="авто_план-реализация22"/>
      <sheetName val="Бюджет_половинка2"/>
      <sheetName val="прогноз_МБ1"/>
      <sheetName val="Кисман_топширган_реестр1"/>
      <sheetName val="Янги_лойиха1"/>
      <sheetName val="Янги_кисман_топширган1"/>
      <sheetName val="узгармаган_лойиха1"/>
      <sheetName val="Кисман_топширган1"/>
      <sheetName val="1_илова1"/>
      <sheetName val="Primary_data1"/>
      <sheetName val="for_35_symbol1"/>
      <sheetName val="for_70_symbol1"/>
      <sheetName val="book_1_1"/>
      <sheetName val="Лист3_(5)3"/>
      <sheetName val="план_3"/>
      <sheetName val="план__(2)3"/>
      <sheetName val="прих_расх_(X)3"/>
      <sheetName val="oyma-oy-2010_-2009_фарки3"/>
      <sheetName val="утган_йилга_нисб_3"/>
      <sheetName val="ТУШУМ_-ОЙ_БОШИДАН3"/>
      <sheetName val="JAMI_RESP3"/>
      <sheetName val="Analysis_of_Interest3"/>
      <sheetName val="ж_а_м_и3"/>
      <sheetName val="пенсия_-бюджет_феврал3"/>
      <sheetName val="авто_план-реализация4"/>
      <sheetName val="авто_план-реализация23"/>
      <sheetName val="Бюджет_половинка3"/>
      <sheetName val="прогноз_МБ2"/>
      <sheetName val="Кисман_топширган_реестр2"/>
      <sheetName val="Янги_лойиха2"/>
      <sheetName val="Янги_кисман_топширган2"/>
      <sheetName val="узгармаган_лойиха2"/>
      <sheetName val="Кисман_топширган2"/>
      <sheetName val="1_илова2"/>
      <sheetName val="Primary_data2"/>
      <sheetName val="for_35_symbol2"/>
      <sheetName val="for_70_symbol2"/>
      <sheetName val="book_1_2"/>
      <sheetName val="Лист3_(5)4"/>
      <sheetName val="план_4"/>
      <sheetName val="план__(2)4"/>
      <sheetName val="прих_расх_(X)4"/>
      <sheetName val="oyma-oy-2010_-2009_фарки4"/>
      <sheetName val="утган_йилга_нисб_4"/>
      <sheetName val="ТУШУМ_-ОЙ_БОШИДАН4"/>
      <sheetName val="JAMI_RESP4"/>
      <sheetName val="Analysis_of_Interest4"/>
      <sheetName val="ж_а_м_и4"/>
      <sheetName val="пенсия_-бюджет_феврал4"/>
      <sheetName val="авто_план-реализация5"/>
      <sheetName val="авто_план-реализация24"/>
      <sheetName val="Бюджет_половинка4"/>
      <sheetName val="прогноз_МБ3"/>
      <sheetName val="Кисман_топширган_реестр3"/>
      <sheetName val="Янги_лойиха3"/>
      <sheetName val="Янги_кисман_топширган3"/>
      <sheetName val="узгармаган_лойиха3"/>
      <sheetName val="Кисман_топширган3"/>
      <sheetName val="1_илова3"/>
      <sheetName val="Primary_data3"/>
      <sheetName val="for_35_symbol3"/>
      <sheetName val="for_70_symbol3"/>
      <sheetName val="book_1_3"/>
      <sheetName val="Лист3_(5)5"/>
      <sheetName val="план_5"/>
      <sheetName val="план__(2)5"/>
      <sheetName val="прих_расх_(X)5"/>
      <sheetName val="oyma-oy-2010_-2009_фарки5"/>
      <sheetName val="утган_йилга_нисб_5"/>
      <sheetName val="ТУШУМ_-ОЙ_БОШИДАН5"/>
      <sheetName val="JAMI_RESP5"/>
      <sheetName val="Analysis_of_Interest5"/>
      <sheetName val="ж_а_м_и5"/>
      <sheetName val="пенсия_-бюджет_феврал5"/>
      <sheetName val="авто_план-реализация6"/>
      <sheetName val="авто_план-реализация25"/>
      <sheetName val="Бюджет_половинка5"/>
      <sheetName val="прогноз_МБ4"/>
      <sheetName val="Кисман_топширган_реестр4"/>
      <sheetName val="Янги_лойиха4"/>
      <sheetName val="Янги_кисман_топширган4"/>
      <sheetName val="узгармаган_лойиха4"/>
      <sheetName val="Кисман_топширган4"/>
      <sheetName val="1_илова4"/>
      <sheetName val="Primary_data4"/>
      <sheetName val="for_35_symbol4"/>
      <sheetName val="for_70_symbol4"/>
      <sheetName val="book_1_4"/>
      <sheetName val="график ижро (банк)"/>
      <sheetName val="график ижро (туман)"/>
      <sheetName val="график ижро (банк филиал)"/>
      <sheetName val="график ижро (туман филиал)"/>
      <sheetName val="cuadro1"/>
      <sheetName val="Indic"/>
      <sheetName val="private"/>
      <sheetName val="4."/>
      <sheetName val="4а."/>
      <sheetName val="4б."/>
      <sheetName val="4в."/>
      <sheetName val="4г."/>
      <sheetName val="4д."/>
      <sheetName val="4-1. NPL_режа"/>
      <sheetName val="4-1а."/>
      <sheetName val="4-1б."/>
      <sheetName val="4-1в."/>
      <sheetName val="4-2. NPL_хафталик"/>
      <sheetName val="номма-ном"/>
      <sheetName val="fondo promedio"/>
      <sheetName val="GRÁFICO DE FONDO POR AFILIADO"/>
      <sheetName val="사양조정"/>
      <sheetName val="Форма №2а"/>
      <sheetName val="Лист4"/>
      <sheetName val="БД"/>
      <sheetName val="URGDSPL"/>
      <sheetName val="c"/>
      <sheetName val="Справочник"/>
      <sheetName val="Прогноз"/>
      <sheetName val="табли 4 местний совет"/>
      <sheetName val="tab17"/>
      <sheetName val="2001 base"/>
      <sheetName val="год_утч"/>
      <sheetName val="Лист3_(5)6"/>
      <sheetName val="план_6"/>
      <sheetName val="план__(2)6"/>
      <sheetName val="прих_расх_(X)6"/>
      <sheetName val="oyma-oy-2010_-2009_фарки6"/>
      <sheetName val="утган_йилга_нисб_6"/>
      <sheetName val="ТУШУМ_-ОЙ_БОШИДАН6"/>
      <sheetName val="JAMI_RESP6"/>
      <sheetName val="Analysis_of_Interest6"/>
      <sheetName val="ж_а_м_и6"/>
      <sheetName val="пенсия_-бюджет_феврал6"/>
      <sheetName val="авто_план-реализация7"/>
      <sheetName val="авто_план-реализация26"/>
      <sheetName val="Бюджет_половинка6"/>
      <sheetName val="прогноз_МБ5"/>
      <sheetName val="Кисман_топширган_реестр5"/>
      <sheetName val="Янги_лойиха5"/>
      <sheetName val="Янги_кисман_топширган5"/>
      <sheetName val="узгармаган_лойиха5"/>
      <sheetName val="Кисман_топширган5"/>
      <sheetName val="1_илова5"/>
      <sheetName val="Primary_data5"/>
      <sheetName val="for_35_symbol5"/>
      <sheetName val="for_70_symbol5"/>
      <sheetName val="book_1_5"/>
      <sheetName val="график_ижро_(банк)"/>
      <sheetName val="график_ижро_(туман)"/>
      <sheetName val="график_ижро_(банк_филиал)"/>
      <sheetName val="график_ижро_(туман_филиал)"/>
      <sheetName val="4_"/>
      <sheetName val="4а_"/>
      <sheetName val="4б_"/>
      <sheetName val="4в_"/>
      <sheetName val="4г_"/>
      <sheetName val="4д_"/>
      <sheetName val="4-1__NPL_режа"/>
      <sheetName val="4-1а_"/>
      <sheetName val="4-1б_"/>
      <sheetName val="4-1в_"/>
      <sheetName val="4-2__NPL_хафталик"/>
      <sheetName val="fondo_promedio"/>
      <sheetName val="GRÁFICO_DE_FONDO_POR_AFILIADO"/>
      <sheetName val="Форма_№2а"/>
    </sheetNames>
    <sheetDataSet>
      <sheetData sheetId="0" refreshError="1"/>
      <sheetData sheetId="1">
        <row r="1">
          <cell r="B1">
            <v>2004</v>
          </cell>
        </row>
      </sheetData>
      <sheetData sheetId="2">
        <row r="1">
          <cell r="B1">
            <v>2004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2">
          <cell r="B2" t="str">
            <v>Банк тизими кредит портфели сифатининг 2022 йил октябрь ойида ўзгариши
(ҳудудлар бўйича)</v>
          </cell>
        </row>
      </sheetData>
      <sheetData sheetId="59">
        <row r="1">
          <cell r="B1" t="str">
            <v>Наманган вилоятидаги тижорат банкларининг  муаммоли кредит</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B2" t="str">
            <v>Банк тизими кредит портфели сифатининг 2022 йил октябрь ойида ўзгариши(ҳудудлар бўйича)</v>
          </cell>
        </row>
      </sheetData>
      <sheetData sheetId="127">
        <row r="1">
          <cell r="B1" t="str">
            <v>Наманган вилоятидаги тижорат банкларининг  муаммоли кредит</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t="str">
            <v>Наманган вилоятидаги тижорат банкларининг  муаммоли кредит</v>
          </cell>
        </row>
      </sheetData>
      <sheetData sheetId="194"/>
      <sheetData sheetId="195"/>
      <sheetData sheetId="196"/>
      <sheetData sheetId="197"/>
      <sheetData sheetId="198"/>
      <sheetData sheetId="199"/>
      <sheetData sheetId="200"/>
      <sheetData sheetId="201"/>
      <sheetData sheetId="202">
        <row r="2">
          <cell r="B2" t="str">
            <v>Банк тизими кредит портфели сифатининг 2022 йил октябрь ойида ўзгариши(ҳудудлар бўйича)</v>
          </cell>
        </row>
      </sheetData>
      <sheetData sheetId="203">
        <row r="1">
          <cell r="B1" t="str">
            <v>Наманган вилоятидаги тижорат банкларининг  муаммоли кредит</v>
          </cell>
        </row>
      </sheetData>
      <sheetData sheetId="204"/>
      <sheetData sheetId="205">
        <row r="1">
          <cell r="B1" t="str">
            <v>Наманган вилоятидаги тижорат банкларининг  муаммоли кредит</v>
          </cell>
        </row>
      </sheetData>
      <sheetData sheetId="206">
        <row r="1">
          <cell r="B1" t="str">
            <v>Наманган вилоятидаги тижорат банкларининг  муаммоли кредит</v>
          </cell>
        </row>
      </sheetData>
      <sheetData sheetId="207">
        <row r="2">
          <cell r="B2" t="str">
            <v>Банк тизими кредит портфели сифатининг 2022 йил октябрь ойида ўзгариши(ҳудудлар бўйича)</v>
          </cell>
        </row>
      </sheetData>
      <sheetData sheetId="208" refreshError="1"/>
      <sheetData sheetId="209" refreshError="1"/>
      <sheetData sheetId="210" refreshError="1"/>
      <sheetData sheetId="211">
        <row r="1">
          <cell r="B1" t="str">
            <v>Наманган вилоятидаги тижорат банкларининг  муаммоли кредит</v>
          </cell>
        </row>
      </sheetData>
      <sheetData sheetId="212">
        <row r="1">
          <cell r="B1" t="str">
            <v>Наманган вилоятидаги тижорат банкларининг  муаммоли кредит</v>
          </cell>
        </row>
      </sheetData>
      <sheetData sheetId="213">
        <row r="1">
          <cell r="B1" t="str">
            <v>Наманган вилоятидаги тижорат банкларининг  муаммоли кредит</v>
          </cell>
        </row>
      </sheetData>
      <sheetData sheetId="214">
        <row r="1">
          <cell r="B1" t="str">
            <v>Наманган вилоятидаги тижорат банкларининг  муаммоли кредит</v>
          </cell>
        </row>
      </sheetData>
      <sheetData sheetId="215">
        <row r="1">
          <cell r="B1" t="str">
            <v>Наманган вилоятидаги тижорат банкларининг  муаммоли кредит</v>
          </cell>
        </row>
      </sheetData>
      <sheetData sheetId="216">
        <row r="1">
          <cell r="B1" t="str">
            <v>Наманган вилоятидаги тижорат банкларининг  муаммоли кредит</v>
          </cell>
        </row>
      </sheetData>
      <sheetData sheetId="217">
        <row r="1">
          <cell r="B1" t="str">
            <v>Наманган вилоятидаги тижорат банкларининг  муаммоли кредит</v>
          </cell>
        </row>
      </sheetData>
      <sheetData sheetId="218">
        <row r="1">
          <cell r="B1" t="str">
            <v>Наманган вилоятидаги тижорат банкларининг  муаммоли кредит</v>
          </cell>
        </row>
      </sheetData>
      <sheetData sheetId="219">
        <row r="1">
          <cell r="B1" t="str">
            <v>Наманган вилоятидаги тижорат банкларининг  муаммоли кредит</v>
          </cell>
        </row>
      </sheetData>
      <sheetData sheetId="220">
        <row r="1">
          <cell r="B1" t="str">
            <v>Наманган вилоятидаги тижорат банкларининг  муаммоли кредит</v>
          </cell>
        </row>
      </sheetData>
      <sheetData sheetId="221">
        <row r="1">
          <cell r="B1" t="str">
            <v>Наманган вилоятидаги тижорат банкларининг  муаммоли кредит</v>
          </cell>
        </row>
      </sheetData>
      <sheetData sheetId="222">
        <row r="1">
          <cell r="B1" t="str">
            <v>Наманган вилоятидаги тижорат банкларининг  муаммоли кредит</v>
          </cell>
        </row>
      </sheetData>
      <sheetData sheetId="223" refreshError="1"/>
      <sheetData sheetId="224" refreshError="1"/>
      <sheetData sheetId="225"/>
      <sheetData sheetId="226">
        <row r="1">
          <cell r="B1" t="str">
            <v>Наманган вилоятидаги тижорат банкларининг  муаммоли кредит</v>
          </cell>
        </row>
      </sheetData>
      <sheetData sheetId="227" refreshError="1"/>
      <sheetData sheetId="228"/>
      <sheetData sheetId="229"/>
      <sheetData sheetId="230"/>
      <sheetData sheetId="231"/>
      <sheetData sheetId="232">
        <row r="1">
          <cell r="B1" t="str">
            <v>Наманган вилоятидаги тижорат банкларининг  муаммоли кредит</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ушум-тер"/>
      <sheetName val="23"/>
      <sheetName val="ж а м и"/>
      <sheetName val="Date"/>
      <sheetName val="Tit"/>
      <sheetName val="Analysis of Interest"/>
      <sheetName val="Лист1"/>
      <sheetName val="долл фунт йена(нараст)"/>
      <sheetName val="ж_а_м_и"/>
      <sheetName val="Analysis_of_Interest"/>
      <sheetName val="долл_фунт_йена(нараст)"/>
      <sheetName val="AeCO SPL"/>
      <sheetName val="Data input"/>
      <sheetName val="План пр-ва"/>
      <sheetName val="табл чувств"/>
      <sheetName val="План продаж"/>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sheetData sheetId="11" refreshError="1"/>
      <sheetData sheetId="12"/>
      <sheetData sheetId="13"/>
      <sheetData sheetId="14"/>
      <sheetData sheetId="1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int"/>
      <sheetName val="basic"/>
      <sheetName val="tab1"/>
      <sheetName val="tab2"/>
      <sheetName val="tab3"/>
      <sheetName val="tab4"/>
      <sheetName val="tab5"/>
      <sheetName val="tab6"/>
      <sheetName val="tab7"/>
      <sheetName val="tab8"/>
      <sheetName val="tab9"/>
      <sheetName val="tab10"/>
      <sheetName val="tab11"/>
      <sheetName val="tab12"/>
      <sheetName val="tab13"/>
      <sheetName val="tab14"/>
      <sheetName val="tab15"/>
      <sheetName val="ControlSheet"/>
      <sheetName val="tab16"/>
      <sheetName val="tab17"/>
      <sheetName val="tab18"/>
      <sheetName val="tab19"/>
      <sheetName val="tab20"/>
      <sheetName val="tab21"/>
      <sheetName val="oldtab23"/>
      <sheetName val="oldtab25"/>
      <sheetName val="21bis"/>
      <sheetName val="tab22"/>
      <sheetName val="tab23"/>
      <sheetName val="tab24"/>
      <sheetName val="tab25"/>
      <sheetName val="tab26"/>
      <sheetName val="tab27"/>
      <sheetName val="tab28"/>
      <sheetName val="tab29"/>
      <sheetName val="tab30"/>
      <sheetName val="tab31"/>
      <sheetName val="tab31 old"/>
      <sheetName val="tab32"/>
      <sheetName val="tab33"/>
      <sheetName val="tab34"/>
      <sheetName val="tab35"/>
      <sheetName val="tab36"/>
      <sheetName val="tab37"/>
      <sheetName val="tab38"/>
      <sheetName val="tab40"/>
      <sheetName val="#ССЫЛКА"/>
      <sheetName val="TAB113"/>
      <sheetName val="TAB110"/>
      <sheetName val="Пост по регион (2)"/>
      <sheetName val="TAB111"/>
      <sheetName val="TAB104"/>
      <sheetName val="Лист1"/>
      <sheetName val="TAB151"/>
      <sheetName val="TAB158"/>
      <sheetName val="ЭСЛАТМА!!"/>
      <sheetName val="Тегишилмасин"/>
      <sheetName val="Лист2"/>
      <sheetName val="Сабаб"/>
      <sheetName val="Sheet"/>
      <sheetName val="tab31_old"/>
      <sheetName val="Пост_по_регион_(2)"/>
      <sheetName val="тегилмасин"/>
      <sheetName val="Субстандарт "/>
      <sheetName val="Харакатсиз"/>
      <sheetName val="жадвал"/>
      <sheetName val="Танишиб чиқиш учун"/>
      <sheetName val="UZB redtab Jan 04"/>
      <sheetName val="tab 19"/>
      <sheetName val="tab31_old1"/>
      <sheetName val="Пост_по_регион_(2)1"/>
      <sheetName val="Субстандарт_"/>
      <sheetName val="tab_19"/>
      <sheetName val="Танишиб_чиқиш_учун"/>
      <sheetName val="UZB_redtab_Jan_04"/>
      <sheetName val="Банк жами"/>
      <sheetName val="Свод (Район,кала)"/>
      <sheetName val="shablon"/>
      <sheetName val="Лист4"/>
      <sheetName val="tegmang"/>
      <sheetName val="ruyhat"/>
      <sheetName val="Svod jadval"/>
      <sheetName val="Bank Capital Calc"/>
      <sheetName val="Bank Capital Calc (2)"/>
      <sheetName val="Calculation of Risk Weighted As"/>
      <sheetName val="Calculation of Risk Weighte нац"/>
      <sheetName val="Calculation of Risk Weighte ин"/>
      <sheetName val="Calculation of Risk"/>
      <sheetName val="ж а м и"/>
      <sheetName val="РУЙХАТ"/>
      <sheetName val="Лист3"/>
      <sheetName val="T1"/>
      <sheetName val="tab31_old2"/>
      <sheetName val="Пост_по_регион_(2)2"/>
      <sheetName val="Субстандарт_1"/>
      <sheetName val="tab_191"/>
      <sheetName val="Танишиб_чиқиш_учун1"/>
      <sheetName val="UZB_redtab_Jan_041"/>
      <sheetName val="Свод_(Район,кала)"/>
      <sheetName val="Банк_жами"/>
      <sheetName val="Bank_Capital_Calc"/>
      <sheetName val="Bank_Capital_Calc_(2)"/>
      <sheetName val="Calculation_of_Risk_Weighted_As"/>
      <sheetName val="Calculation_of_Risk_Weighte_нац"/>
      <sheetName val="Calculation_of_Risk_Weighte_ин"/>
      <sheetName val="Calculation_of_Risk"/>
      <sheetName val="Svod_jadval"/>
      <sheetName val="ж_а_м_и"/>
      <sheetName val="tab31_old3"/>
      <sheetName val="Пост_по_регион_(2)3"/>
      <sheetName val="Субстандарт_2"/>
      <sheetName val="Танишиб_чиқиш_учун2"/>
      <sheetName val="UZB_redtab_Jan_042"/>
      <sheetName val="tab_192"/>
      <sheetName val="Свод_(Район,кала)1"/>
      <sheetName val="Банк_жами1"/>
      <sheetName val="Svod_jadval1"/>
      <sheetName val="Bank_Capital_Calc1"/>
      <sheetName val="Bank_Capital_Calc_(2)1"/>
      <sheetName val="Calculation_of_Risk_Weighted_A1"/>
      <sheetName val="Calculation_of_Risk_Weighte_на1"/>
      <sheetName val="Calculation_of_Risk_Weighte_ин1"/>
      <sheetName val="Calculation_of_Risk1"/>
      <sheetName val="ж_а_м_и1"/>
      <sheetName val="Боғлиқлик"/>
      <sheetName val="Лист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
      <sheetName val="Micro"/>
      <sheetName val="Q1"/>
      <sheetName val="Q2"/>
      <sheetName val="Q3"/>
      <sheetName val="Q4"/>
      <sheetName val="Q5"/>
      <sheetName val="Q6"/>
      <sheetName val="Q7"/>
      <sheetName val="QC"/>
      <sheetName val="Sheet2"/>
      <sheetName val="Sheet3"/>
      <sheetName val="Таблицы_"/>
      <sheetName val="Зарплата"/>
      <sheetName val="진행 data (2)"/>
      <sheetName val="Амортизация"/>
      <sheetName val="tab 19"/>
      <sheetName val="Tit"/>
      <sheetName val="tab17"/>
      <sheetName val="2001 base"/>
      <sheetName val="год_утч"/>
    </sheetNames>
    <sheetDataSet>
      <sheetData sheetId="0" refreshError="1"/>
      <sheetData sheetId="1" refreshError="1"/>
      <sheetData sheetId="2" refreshError="1"/>
      <sheetData sheetId="3" refreshError="1"/>
      <sheetData sheetId="4" refreshError="1">
        <row r="47">
          <cell r="E47">
            <v>18.7553901672363</v>
          </cell>
          <cell r="F47">
            <v>19.486982345581101</v>
          </cell>
          <cell r="G47">
            <v>20.566120147705099</v>
          </cell>
          <cell r="H47">
            <v>22.1380519866943</v>
          </cell>
          <cell r="I47">
            <v>23.169103622436499</v>
          </cell>
          <cell r="J47">
            <v>24.107191085815401</v>
          </cell>
          <cell r="K47">
            <v>24.4452419281006</v>
          </cell>
          <cell r="L47">
            <v>25.121656417846701</v>
          </cell>
          <cell r="M47">
            <v>25.955375671386701</v>
          </cell>
          <cell r="N47">
            <v>27.541011810302699</v>
          </cell>
          <cell r="O47">
            <v>30.599998474121101</v>
          </cell>
          <cell r="P47">
            <v>32.400001525878899</v>
          </cell>
          <cell r="Q47">
            <v>61.499996185302699</v>
          </cell>
          <cell r="R47">
            <v>443.89999389648398</v>
          </cell>
          <cell r="S47">
            <v>5095.2001953125</v>
          </cell>
          <cell r="T47">
            <v>64877.99609375</v>
          </cell>
          <cell r="U47">
            <v>302787.3125</v>
          </cell>
          <cell r="V47">
            <v>559072</v>
          </cell>
          <cell r="W47">
            <v>976830</v>
          </cell>
          <cell r="X47">
            <v>1416157.25</v>
          </cell>
          <cell r="Y47">
            <v>2128659.75</v>
          </cell>
          <cell r="Z47">
            <v>3255566.7</v>
          </cell>
          <cell r="AA47">
            <v>4925339.8</v>
          </cell>
          <cell r="AB47">
            <v>7469347</v>
          </cell>
          <cell r="AC47">
            <v>9427892.7354246005</v>
          </cell>
          <cell r="AD47">
            <v>10930109.3683706</v>
          </cell>
          <cell r="AE47">
            <v>12394744.023732301</v>
          </cell>
          <cell r="AF47">
            <v>14055639.722912399</v>
          </cell>
          <cell r="AG47">
            <v>15939095.445782701</v>
          </cell>
          <cell r="AH47">
            <v>18074934.235517599</v>
          </cell>
        </row>
        <row r="63">
          <cell r="E63">
            <v>1.00000004749745E-3</v>
          </cell>
          <cell r="F63">
            <v>1.00000004749745E-3</v>
          </cell>
          <cell r="G63">
            <v>1.00000004749745E-3</v>
          </cell>
          <cell r="H63">
            <v>1.00000004749745E-3</v>
          </cell>
          <cell r="I63">
            <v>1.00000004749745E-3</v>
          </cell>
          <cell r="J63">
            <v>1.00000004749745E-3</v>
          </cell>
          <cell r="K63">
            <v>1.00000004749745E-3</v>
          </cell>
          <cell r="L63">
            <v>1.00000004749745E-3</v>
          </cell>
          <cell r="M63">
            <v>1.00000004749745E-3</v>
          </cell>
          <cell r="N63">
            <v>1.00000004749745E-3</v>
          </cell>
          <cell r="O63">
            <v>1.00000004749745E-3</v>
          </cell>
          <cell r="P63">
            <v>1.00000004749745E-3</v>
          </cell>
          <cell r="Q63">
            <v>1.00000004749745E-3</v>
          </cell>
          <cell r="R63">
            <v>1.00000004749745E-3</v>
          </cell>
          <cell r="S63">
            <v>1.00000004749745E-3</v>
          </cell>
          <cell r="T63">
            <v>1.00000004749745E-3</v>
          </cell>
          <cell r="U63">
            <v>1.00000004749745E-3</v>
          </cell>
          <cell r="V63">
            <v>1.00000004749745E-3</v>
          </cell>
          <cell r="W63">
            <v>1.00000004749745E-3</v>
          </cell>
          <cell r="X63">
            <v>1.00000004749745E-3</v>
          </cell>
          <cell r="Y63">
            <v>1.00000004749745E-3</v>
          </cell>
          <cell r="Z63">
            <v>1.00000004749745E-3</v>
          </cell>
          <cell r="AA63">
            <v>1.00000004749745E-3</v>
          </cell>
          <cell r="AB63">
            <v>1.00000004749745E-3</v>
          </cell>
          <cell r="AC63">
            <v>1.00000004749745E-3</v>
          </cell>
          <cell r="AD63">
            <v>1.00000004749745E-3</v>
          </cell>
          <cell r="AE63">
            <v>1.00000004749745E-3</v>
          </cell>
          <cell r="AF63">
            <v>1.00000004749745E-3</v>
          </cell>
          <cell r="AG63">
            <v>1.00000004749745E-3</v>
          </cell>
          <cell r="AH63">
            <v>1.00000004749745E-3</v>
          </cell>
        </row>
        <row r="64">
          <cell r="E64">
            <v>0</v>
          </cell>
          <cell r="F64">
            <v>1.00000004749745E-3</v>
          </cell>
          <cell r="G64">
            <v>1.00000004749745E-3</v>
          </cell>
          <cell r="H64">
            <v>1.00000004749745E-3</v>
          </cell>
          <cell r="I64">
            <v>1.00000004749745E-3</v>
          </cell>
          <cell r="J64">
            <v>1.00000004749745E-3</v>
          </cell>
          <cell r="K64">
            <v>1.00000004749745E-3</v>
          </cell>
          <cell r="L64">
            <v>1.00000004749745E-3</v>
          </cell>
          <cell r="M64">
            <v>1.00000004749745E-3</v>
          </cell>
          <cell r="N64">
            <v>1.00000004749745E-3</v>
          </cell>
          <cell r="O64">
            <v>1.00000004749745E-3</v>
          </cell>
          <cell r="P64">
            <v>1.00000004749745E-3</v>
          </cell>
          <cell r="Q64">
            <v>1.00000004749745E-3</v>
          </cell>
          <cell r="R64">
            <v>1.00000004749745E-3</v>
          </cell>
          <cell r="S64">
            <v>1.00000004749745E-3</v>
          </cell>
          <cell r="T64">
            <v>1.00000004749745E-3</v>
          </cell>
          <cell r="U64">
            <v>1.00000004749745E-3</v>
          </cell>
          <cell r="V64">
            <v>1.00000004749745E-3</v>
          </cell>
          <cell r="W64">
            <v>1.00000004749745E-3</v>
          </cell>
          <cell r="X64">
            <v>1.00000004749745E-3</v>
          </cell>
          <cell r="Y64">
            <v>1.00000004749745E-3</v>
          </cell>
          <cell r="Z64">
            <v>1.00000004749745E-3</v>
          </cell>
          <cell r="AA64">
            <v>1.00000004749745E-3</v>
          </cell>
          <cell r="AB64">
            <v>1.00000004749745E-3</v>
          </cell>
          <cell r="AC64">
            <v>1.00000004749745E-3</v>
          </cell>
          <cell r="AD64">
            <v>1.00000004749745E-3</v>
          </cell>
          <cell r="AE64">
            <v>1.00000004749745E-3</v>
          </cell>
          <cell r="AF64">
            <v>1.00000004749745E-3</v>
          </cell>
          <cell r="AG64">
            <v>1.00000004749745E-3</v>
          </cell>
          <cell r="AH64">
            <v>1.00000004749745E-3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еал.тов"/>
      <sheetName val="План себст"/>
      <sheetName val="Металлолом"/>
      <sheetName val="Свод затрат"/>
      <sheetName val="Лист1 (2)"/>
      <sheetName val="Осн.пок"/>
      <sheetName val="дивиденды"/>
      <sheetName val="Расх пер УМЗ (2)"/>
      <sheetName val="Расход периода"/>
      <sheetName val="Себ толлинг"/>
      <sheetName val="кол-во"/>
      <sheetName val="кол-во (2)"/>
      <sheetName val="БАЛАНС"/>
      <sheetName val="СПЦ2.коэфф."/>
      <sheetName val="спц 2"/>
      <sheetName val="сорт"/>
      <sheetName val="перекат"/>
      <sheetName val="по стану"/>
      <sheetName val="тек.рем."/>
      <sheetName val="смен.об."/>
      <sheetName val="трансп."/>
      <sheetName val="пар от СИО"/>
      <sheetName val="катанка"/>
      <sheetName val="спц1 сорт"/>
      <sheetName val="кальк"/>
      <sheetName val=" по стану"/>
      <sheetName val="тек рем"/>
      <sheetName val="прочие рас"/>
      <sheetName val="транс"/>
      <sheetName val="всего спц1"/>
      <sheetName val="спц1 шары"/>
      <sheetName val="калькул"/>
      <sheetName val="по стану "/>
      <sheetName val="тек ремонт"/>
      <sheetName val="прочие"/>
      <sheetName val="транспорт"/>
      <sheetName val="спц1 шар 40"/>
      <sheetName val=" калькул"/>
      <sheetName val=" постану "/>
      <sheetName val=" тек рем"/>
      <sheetName val="почие, расх"/>
      <sheetName val="  транспорт"/>
      <sheetName val="спц1 шар 120"/>
      <sheetName val="кальку "/>
      <sheetName val=" по  стану"/>
      <sheetName val="тек рем."/>
      <sheetName val="почие расх"/>
      <sheetName val=" транспорт"/>
      <sheetName val="ALL"/>
      <sheetName val="Э.титул"/>
      <sheetName val="Э.кальк"/>
      <sheetName val="Э.передел"/>
      <sheetName val="Э.огнеуп"/>
      <sheetName val="Э.текущ"/>
      <sheetName val="Э.известь"/>
      <sheetName val="М.титул"/>
      <sheetName val="М.калькул"/>
      <sheetName val="М.передел"/>
      <sheetName val="М.текущ"/>
      <sheetName val="К.титул"/>
      <sheetName val="К.смета"/>
      <sheetName val="К.текущ"/>
      <sheetName val="атц"/>
      <sheetName val="ждц"/>
      <sheetName val="энергетический"/>
      <sheetName val="ккц"/>
      <sheetName val="цсип"/>
      <sheetName val="всего"/>
      <sheetName val="з упр"/>
      <sheetName val="омтс"/>
      <sheetName val="вво"/>
      <sheetName val="цлм"/>
      <sheetName val="вц"/>
      <sheetName val="цлк"/>
      <sheetName val="ппа"/>
      <sheetName val="связь"/>
      <sheetName val="прочее"/>
      <sheetName val="ЭнРЦ"/>
      <sheetName val="ЭлРЦ"/>
      <sheetName val="Э Т Л "/>
      <sheetName val="КИПиА"/>
      <sheetName val="ЦЛАМ"/>
      <sheetName val="РМЦ 1"/>
      <sheetName val="РМЦ 2"/>
      <sheetName val="ЦРМП"/>
      <sheetName val="ЦРМО"/>
      <sheetName val="РМЦ-1"/>
      <sheetName val="жидкая ст."/>
      <sheetName val="чугун в электр"/>
      <sheetName val="чугун в вагр"/>
      <sheetName val="стальное"/>
      <sheetName val="мульды"/>
      <sheetName val="бронза"/>
      <sheetName val="завалка"/>
      <sheetName val=" БР с отход"/>
      <sheetName val="Латунное литье"/>
      <sheetName val="БР. переплав"/>
      <sheetName val="БРОЦ"/>
      <sheetName val="Бр.стружка"/>
      <sheetName val="шл.4.5"/>
      <sheetName val="щл.11м"/>
      <sheetName val="ФОТ"/>
      <sheetName val="расчет пот."/>
      <sheetName val="факт"/>
      <sheetName val="Лист1"/>
      <sheetName val="механобр"/>
      <sheetName val="РМЦ-2"/>
      <sheetName val="рем.крист."/>
      <sheetName val="механ."/>
      <sheetName val="рем.сек."/>
      <sheetName val="терм."/>
      <sheetName val="поковка."/>
      <sheetName val="зар.пл."/>
      <sheetName val="себ. 1тн пок."/>
      <sheetName val="себест. 1 тн механ-ки"/>
      <sheetName val="расчет потреб."/>
      <sheetName val="спецмолоко"/>
      <sheetName val="зарплата"/>
      <sheetName val="зарплата (2)"/>
      <sheetName val="зарплата ОТК"/>
      <sheetName val="амортизация"/>
      <sheetName val="Техносаклам"/>
      <sheetName val="клинкер"/>
      <sheetName val="местное сырьё"/>
      <sheetName val="ТЭР2016"/>
      <sheetName val="сжатый воздух"/>
      <sheetName val="Помол"/>
      <sheetName val="прил.№6"/>
      <sheetName val=""/>
      <sheetName val="себестоимость на 2009 год"/>
      <sheetName val="Фарход"/>
      <sheetName val="ж а м и"/>
      <sheetName val="Au п.им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7">
          <cell r="C7">
            <v>1.0339137815126049</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2">
          <cell r="C12">
            <v>1.0940000000000001</v>
          </cell>
        </row>
      </sheetData>
      <sheetData sheetId="25" refreshError="1"/>
      <sheetData sheetId="26" refreshError="1"/>
      <sheetData sheetId="27" refreshError="1"/>
      <sheetData sheetId="28" refreshError="1"/>
      <sheetData sheetId="29" refreshError="1"/>
      <sheetData sheetId="30" refreshError="1"/>
      <sheetData sheetId="31">
        <row r="13">
          <cell r="C13">
            <v>1.071</v>
          </cell>
        </row>
      </sheetData>
      <sheetData sheetId="32" refreshError="1"/>
      <sheetData sheetId="33" refreshError="1"/>
      <sheetData sheetId="34" refreshError="1"/>
      <sheetData sheetId="35" refreshError="1"/>
      <sheetData sheetId="36" refreshError="1"/>
      <sheetData sheetId="37">
        <row r="13">
          <cell r="C13">
            <v>1.155</v>
          </cell>
        </row>
      </sheetData>
      <sheetData sheetId="38" refreshError="1"/>
      <sheetData sheetId="39" refreshError="1"/>
      <sheetData sheetId="40" refreshError="1"/>
      <sheetData sheetId="41" refreshError="1"/>
      <sheetData sheetId="42" refreshError="1"/>
      <sheetData sheetId="43">
        <row r="13">
          <cell r="C13">
            <v>1.069</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int"/>
      <sheetName val="basic"/>
      <sheetName val="tab1"/>
      <sheetName val="tab2"/>
      <sheetName val="tab3"/>
      <sheetName val="tab4"/>
      <sheetName val="tab5"/>
      <sheetName val="tab6"/>
      <sheetName val="tab7"/>
      <sheetName val="tab8"/>
      <sheetName val="tab9"/>
      <sheetName val="tab10"/>
      <sheetName val="tab11"/>
      <sheetName val="tab12"/>
      <sheetName val="tab13"/>
      <sheetName val="tab14"/>
      <sheetName val="tab15"/>
      <sheetName val="ControlSheet"/>
      <sheetName val="tab16"/>
      <sheetName val="tab17"/>
      <sheetName val="tab18"/>
      <sheetName val="tab19"/>
      <sheetName val="tab20"/>
      <sheetName val="tab21"/>
      <sheetName val="oldtab23"/>
      <sheetName val="oldtab25"/>
      <sheetName val="21bis"/>
      <sheetName val="tab22"/>
      <sheetName val="tab23"/>
      <sheetName val="tab24"/>
      <sheetName val="tab25"/>
      <sheetName val="tab26"/>
      <sheetName val="tab27"/>
      <sheetName val="tab28"/>
      <sheetName val="tab29"/>
      <sheetName val="tab30"/>
      <sheetName val="tab31"/>
      <sheetName val="tab31 old"/>
      <sheetName val="tab32"/>
      <sheetName val="tab33"/>
      <sheetName val="tab34"/>
      <sheetName val="tab35"/>
      <sheetName val="tab36"/>
      <sheetName val="tab37"/>
      <sheetName val="tab38"/>
      <sheetName val="tab40"/>
      <sheetName val="UZB redtab Jan 04"/>
      <sheetName val="Таб-3 (TOP 50)"/>
      <sheetName val="11 жадвал"/>
      <sheetName val="10-в"/>
      <sheetName val="3500 тулдириш"/>
      <sheetName val="Лист1"/>
      <sheetName val="tab31_old"/>
      <sheetName val="UZB_redtab_Jan_04"/>
      <sheetName val="Таб-3_(TOP_50)"/>
      <sheetName val="11_жадвал"/>
      <sheetName val="3500_тулдириш"/>
      <sheetName val="tab 19"/>
      <sheetName val="Номима нома"/>
      <sheetName val="Свод"/>
      <sheetName val="Sheet2"/>
      <sheetName val="tab31_old1"/>
      <sheetName val="UZB_redtab_Jan_041"/>
      <sheetName val="Таб-3_(TOP_50)1"/>
      <sheetName val="11_жадвал1"/>
      <sheetName val="3500_тулдириш1"/>
      <sheetName val="tab_19"/>
      <sheetName val="Номима_нома"/>
      <sheetName val="К.смета"/>
      <sheetName val="ПРОПИСЬ"/>
      <sheetName val="ж а м и"/>
      <sheetName val="Tit"/>
      <sheetName val="Date"/>
      <sheetName val="Q2"/>
      <sheetName val="tab31_old2"/>
      <sheetName val="UZB_redtab_Jan_042"/>
      <sheetName val="Таб-3_(TOP_50)2"/>
      <sheetName val="11_жадвал2"/>
      <sheetName val="3500_тулдириш2"/>
      <sheetName val="tab_191"/>
      <sheetName val="Номима_нома1"/>
      <sheetName val="К_смета"/>
      <sheetName val="ж_а_м_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tab17"/>
      <sheetName val="Guidance"/>
      <sheetName val="СМЕТА СМР"/>
      <sheetName val="Assumptions"/>
      <sheetName val="План пр-ва"/>
      <sheetName val="tab 19"/>
      <sheetName val="programa"/>
      <sheetName val="C"/>
      <sheetName val="REER"/>
      <sheetName val="к.смета"/>
      <sheetName val="2-жадвал Свод"/>
      <sheetName val="СМЕТА_СМР"/>
      <sheetName val="План_пр-ва"/>
      <sheetName val="tab_19"/>
      <sheetName val="к_смета"/>
      <sheetName val="2-жадвал_Свод"/>
      <sheetName val="Q2"/>
      <sheetName val="INTRT"/>
      <sheetName val="AeCO SPL"/>
      <sheetName val="Tier1"/>
      <sheetName val="Вазирликлар"/>
      <sheetName val="Edm Oil"/>
      <sheetName val="WTI Comp"/>
      <sheetName val="Bank Capital Calc"/>
      <sheetName val="Bank Capital Calc (2)"/>
      <sheetName val="Calculation of Risk Weighted As"/>
      <sheetName val="Calculation of Risk Weighte нац"/>
      <sheetName val="Calculation of Risk Weighte ин"/>
      <sheetName val="Calculation of Risk"/>
      <sheetName val="жиззах янги раз"/>
      <sheetName val="Oglavlenie"/>
      <sheetName val="monimp"/>
      <sheetName val="interv"/>
      <sheetName val="fiscout"/>
      <sheetName val="Base EEFF"/>
      <sheetName val="Sheet1"/>
      <sheetName val="Sheet2"/>
      <sheetName val="Base_EEFF"/>
      <sheetName val="Таблицы_"/>
      <sheetName val="Зарплата"/>
      <sheetName val="7 (2)"/>
      <sheetName val="Амортизация"/>
      <sheetName val="Treatment Summary"/>
      <sheetName val="cop fed"/>
      <sheetName val="setup_products"/>
      <sheetName val="Анализ"/>
      <sheetName val="форма №2а"/>
      <sheetName val="СМЕТА_СМР1"/>
      <sheetName val="План_пр-ва1"/>
      <sheetName val="tab_191"/>
      <sheetName val="к_смета1"/>
      <sheetName val="2-жадвал_Свод1"/>
      <sheetName val="AeCO_SPL"/>
      <sheetName val="Edm_Oil"/>
      <sheetName val="WTI_Comp"/>
      <sheetName val="Bank_Capital_Calc"/>
      <sheetName val="Bank_Capital_Calc_(2)"/>
      <sheetName val="Calculation_of_Risk_Weighted_As"/>
      <sheetName val="Calculation_of_Risk_Weighte_нац"/>
      <sheetName val="Calculation_of_Risk_Weighte_ин"/>
      <sheetName val="Calculation_of_Risk"/>
      <sheetName val="7_(2)"/>
      <sheetName val="Base_EEFF1"/>
      <sheetName val="жиззах_янги_раз"/>
      <sheetName val="Treatment_Summary"/>
      <sheetName val="cop_fed"/>
      <sheetName val="Форма_№2а"/>
      <sheetName val="Ex rate bloom"/>
      <sheetName val="Central Govt"/>
      <sheetName val="СМЕТА_СМР2"/>
      <sheetName val="План_пр-ва2"/>
      <sheetName val="tab_192"/>
      <sheetName val="к_смета2"/>
      <sheetName val="2-жадвал_Свод2"/>
      <sheetName val="AeCO_SPL1"/>
      <sheetName val="Edm_Oil1"/>
      <sheetName val="WTI_Comp1"/>
      <sheetName val="Bank_Capital_Calc1"/>
      <sheetName val="Bank_Capital_Calc_(2)1"/>
      <sheetName val="Calculation_of_Risk_Weighted_A1"/>
      <sheetName val="Calculation_of_Risk_Weighte_на1"/>
      <sheetName val="Calculation_of_Risk_Weighte_ин1"/>
      <sheetName val="Calculation_of_Risk1"/>
      <sheetName val="Base_EEFF2"/>
      <sheetName val="жиззах_янги_раз1"/>
      <sheetName val="7_(2)1"/>
      <sheetName val="cop_fed1"/>
      <sheetName val="Treatment_Summary1"/>
      <sheetName val="СМЕТА_СМР4"/>
      <sheetName val="План_пр-ва4"/>
      <sheetName val="tab_194"/>
      <sheetName val="к_смета4"/>
      <sheetName val="2-жадвал_Свод4"/>
      <sheetName val="AeCO_SPL3"/>
      <sheetName val="Edm_Oil3"/>
      <sheetName val="WTI_Comp3"/>
      <sheetName val="Bank_Capital_Calc2"/>
      <sheetName val="Bank_Capital_Calc_(2)2"/>
      <sheetName val="Calculation_of_Risk_Weighted_A2"/>
      <sheetName val="Calculation_of_Risk_Weighte_на2"/>
      <sheetName val="Calculation_of_Risk_Weighte_ин2"/>
      <sheetName val="Calculation_of_Risk2"/>
      <sheetName val="Base_EEFF3"/>
      <sheetName val="жиззах_янги_раз2"/>
      <sheetName val="7_(2)2"/>
      <sheetName val="cop_fed2"/>
      <sheetName val="Treatment_Summary2"/>
      <sheetName val="форма_№2а1"/>
      <sheetName val="СМЕТА_СМР3"/>
      <sheetName val="План_пр-ва3"/>
      <sheetName val="tab_193"/>
      <sheetName val="к_смета3"/>
      <sheetName val="2-жадвал_Свод3"/>
      <sheetName val="AeCO_SPL2"/>
      <sheetName val="Edm_Oil2"/>
      <sheetName val="WTI_Comp2"/>
      <sheetName val="СМЕТА_СМР5"/>
      <sheetName val="План_пр-ва5"/>
      <sheetName val="tab_195"/>
      <sheetName val="к_смета5"/>
      <sheetName val="2-жадвал_Свод5"/>
      <sheetName val="AeCO_SPL4"/>
      <sheetName val="Edm_Oil4"/>
      <sheetName val="WTI_Comp4"/>
      <sheetName val="Bank_Capital_Calc3"/>
      <sheetName val="Bank_Capital_Calc_(2)3"/>
      <sheetName val="Calculation_of_Risk_Weighted_A3"/>
      <sheetName val="Calculation_of_Risk_Weighte_на3"/>
      <sheetName val="Calculation_of_Risk_Weighte_ин3"/>
      <sheetName val="Calculation_of_Risk3"/>
      <sheetName val="Base_EEFF4"/>
      <sheetName val="жиззах_янги_раз3"/>
      <sheetName val="7_(2)3"/>
      <sheetName val="cop_fed3"/>
      <sheetName val="Treatment_Summary3"/>
      <sheetName val="форма_№2а2"/>
      <sheetName val="СМЕТА_СМР6"/>
      <sheetName val="План_пр-ва6"/>
      <sheetName val="tab_196"/>
      <sheetName val="к_смета6"/>
      <sheetName val="2-жадвал_Свод6"/>
      <sheetName val="AeCO_SPL5"/>
      <sheetName val="Edm_Oil5"/>
      <sheetName val="WTI_Comp5"/>
      <sheetName val="Bank_Capital_Calc4"/>
      <sheetName val="Bank_Capital_Calc_(2)4"/>
      <sheetName val="Calculation_of_Risk_Weighted_A4"/>
      <sheetName val="Calculation_of_Risk_Weighte_на4"/>
      <sheetName val="Calculation_of_Risk_Weighte_ин4"/>
      <sheetName val="Calculation_of_Risk4"/>
      <sheetName val="Base_EEFF5"/>
      <sheetName val="жиззах_янги_раз4"/>
      <sheetName val="7_(2)4"/>
      <sheetName val="cop_fed4"/>
      <sheetName val="Treatment_Summary4"/>
      <sheetName val="форма_№2а3"/>
      <sheetName val="фев"/>
      <sheetName val="er"/>
      <sheetName val="wb"/>
      <sheetName val="T17_T18_MSURC"/>
      <sheetName val="Tit"/>
      <sheetName val="Analysis of Interest"/>
      <sheetName val="Changes in Equity"/>
    </sheetNames>
    <sheetDataSet>
      <sheetData sheetId="0">
        <row r="5">
          <cell r="C5" t="str">
            <v>Jan95</v>
          </cell>
          <cell r="D5" t="str">
            <v>Feb95</v>
          </cell>
          <cell r="E5" t="str">
            <v>Mar95</v>
          </cell>
          <cell r="F5" t="str">
            <v>Apr95</v>
          </cell>
          <cell r="G5" t="str">
            <v>May95</v>
          </cell>
          <cell r="H5" t="str">
            <v>Jun95</v>
          </cell>
          <cell r="I5" t="str">
            <v>Jul95</v>
          </cell>
          <cell r="J5" t="str">
            <v>Aug95</v>
          </cell>
          <cell r="K5" t="str">
            <v>Sep95</v>
          </cell>
          <cell r="L5" t="str">
            <v>Oct95</v>
          </cell>
          <cell r="M5" t="str">
            <v>Nov95</v>
          </cell>
          <cell r="N5" t="str">
            <v>Dec95</v>
          </cell>
          <cell r="O5" t="str">
            <v>Jan96</v>
          </cell>
          <cell r="P5" t="str">
            <v>Feb96</v>
          </cell>
          <cell r="Q5" t="str">
            <v>Mar96</v>
          </cell>
          <cell r="R5" t="str">
            <v>Apr96</v>
          </cell>
          <cell r="S5" t="str">
            <v>May96</v>
          </cell>
          <cell r="T5" t="str">
            <v>Jun96</v>
          </cell>
          <cell r="U5" t="str">
            <v>Jul96</v>
          </cell>
          <cell r="V5" t="str">
            <v>Aug96</v>
          </cell>
          <cell r="W5" t="str">
            <v>Sep96</v>
          </cell>
          <cell r="X5" t="str">
            <v>Oct96</v>
          </cell>
          <cell r="Y5" t="str">
            <v>Nov96</v>
          </cell>
          <cell r="Z5" t="str">
            <v>Dec96</v>
          </cell>
          <cell r="AA5" t="str">
            <v>Jan97</v>
          </cell>
          <cell r="AB5" t="str">
            <v>Feb97</v>
          </cell>
          <cell r="AC5" t="str">
            <v>Mar97</v>
          </cell>
          <cell r="AD5" t="str">
            <v>Apr97</v>
          </cell>
          <cell r="AE5" t="str">
            <v>May97</v>
          </cell>
          <cell r="AF5" t="str">
            <v>Jun97</v>
          </cell>
          <cell r="AG5" t="str">
            <v>Jul97</v>
          </cell>
          <cell r="AH5" t="str">
            <v>Aug97</v>
          </cell>
          <cell r="AI5" t="str">
            <v>Sep97</v>
          </cell>
          <cell r="AJ5" t="str">
            <v>Oct97</v>
          </cell>
        </row>
        <row r="9">
          <cell r="I9">
            <v>6.56</v>
          </cell>
          <cell r="J9">
            <v>9.6999999999999993</v>
          </cell>
          <cell r="K9">
            <v>9.58</v>
          </cell>
        </row>
        <row r="10">
          <cell r="I10">
            <v>8.9</v>
          </cell>
          <cell r="J10">
            <v>11.57</v>
          </cell>
          <cell r="K10">
            <v>12.5</v>
          </cell>
        </row>
        <row r="12">
          <cell r="I12">
            <v>12</v>
          </cell>
          <cell r="J12">
            <v>12</v>
          </cell>
          <cell r="K12">
            <v>13</v>
          </cell>
        </row>
        <row r="15">
          <cell r="I15">
            <v>6.56</v>
          </cell>
          <cell r="J15">
            <v>9.6999999999999993</v>
          </cell>
          <cell r="K15">
            <v>9.58</v>
          </cell>
        </row>
        <row r="16">
          <cell r="I16">
            <v>10.984</v>
          </cell>
          <cell r="J16">
            <v>10.93</v>
          </cell>
          <cell r="K16">
            <v>11.17</v>
          </cell>
        </row>
        <row r="17">
          <cell r="I17">
            <v>13.813000000000001</v>
          </cell>
          <cell r="J17">
            <v>13.3</v>
          </cell>
          <cell r="K17">
            <v>12.52</v>
          </cell>
        </row>
        <row r="18">
          <cell r="I18">
            <v>15.311</v>
          </cell>
          <cell r="J18">
            <v>14.68</v>
          </cell>
          <cell r="K18">
            <v>14.24</v>
          </cell>
        </row>
        <row r="24">
          <cell r="C24">
            <v>2.76</v>
          </cell>
          <cell r="D24">
            <v>2.68</v>
          </cell>
          <cell r="E24">
            <v>2.78</v>
          </cell>
          <cell r="F24">
            <v>2.77</v>
          </cell>
          <cell r="G24">
            <v>2.81</v>
          </cell>
          <cell r="H24">
            <v>2.73</v>
          </cell>
          <cell r="I24">
            <v>2.77</v>
          </cell>
          <cell r="J24">
            <v>2.8</v>
          </cell>
          <cell r="K24">
            <v>2.77</v>
          </cell>
          <cell r="L24">
            <v>2.76</v>
          </cell>
          <cell r="M24">
            <v>2.79</v>
          </cell>
          <cell r="N24">
            <v>2.85</v>
          </cell>
          <cell r="O24">
            <v>2.8591423281021102</v>
          </cell>
          <cell r="P24">
            <v>2.8591423281021102</v>
          </cell>
          <cell r="Q24">
            <v>2.9235356921452</v>
          </cell>
          <cell r="R24">
            <v>3.09235160587059</v>
          </cell>
          <cell r="S24">
            <v>3.1377599982747699</v>
          </cell>
          <cell r="T24">
            <v>3.1567017543859599</v>
          </cell>
          <cell r="U24">
            <v>3.3376506478666799</v>
          </cell>
          <cell r="V24">
            <v>3.29361004444061</v>
          </cell>
          <cell r="W24">
            <v>3.2793591807192501</v>
          </cell>
          <cell r="X24">
            <v>3.3820933905286301</v>
          </cell>
          <cell r="Y24">
            <v>3.3850789203524698</v>
          </cell>
          <cell r="Z24">
            <v>3.39725552799618</v>
          </cell>
          <cell r="AA24">
            <v>3.3820425469399602</v>
          </cell>
          <cell r="AB24">
            <v>3.3970902439019799</v>
          </cell>
          <cell r="AC24">
            <v>3.3945742944401101</v>
          </cell>
          <cell r="AD24">
            <v>3.3544290588954699</v>
          </cell>
          <cell r="AE24">
            <v>3.31400147151964</v>
          </cell>
          <cell r="AF24">
            <v>3.3275012603147598</v>
          </cell>
          <cell r="AG24">
            <v>4.1649827420294097</v>
          </cell>
          <cell r="AH24">
            <v>4.1684582930998504</v>
          </cell>
          <cell r="AI24">
            <v>4.1843460145256701</v>
          </cell>
          <cell r="AJ24">
            <v>4.1883350978107696</v>
          </cell>
        </row>
        <row r="28">
          <cell r="C28">
            <v>7.09</v>
          </cell>
          <cell r="D28">
            <v>6.89</v>
          </cell>
          <cell r="E28">
            <v>7.07</v>
          </cell>
          <cell r="F28">
            <v>7.21</v>
          </cell>
          <cell r="G28">
            <v>7.37</v>
          </cell>
          <cell r="H28">
            <v>7.96</v>
          </cell>
          <cell r="I28">
            <v>7.22</v>
          </cell>
          <cell r="J28">
            <v>7.99</v>
          </cell>
          <cell r="K28">
            <v>8.23</v>
          </cell>
          <cell r="L28">
            <v>8.0399999999999991</v>
          </cell>
          <cell r="M28">
            <v>7.98</v>
          </cell>
          <cell r="N28">
            <v>8.31</v>
          </cell>
          <cell r="O28">
            <v>8.6909337903440793</v>
          </cell>
          <cell r="P28">
            <v>9.1322621608738608</v>
          </cell>
          <cell r="Q28">
            <v>9.7493803418803395</v>
          </cell>
          <cell r="R28">
            <v>9.9560049500706196</v>
          </cell>
          <cell r="S28">
            <v>10.9298507857317</v>
          </cell>
          <cell r="T28">
            <v>10.808979513739599</v>
          </cell>
          <cell r="U28">
            <v>11.4947199533256</v>
          </cell>
          <cell r="V28">
            <v>11.369484393232201</v>
          </cell>
          <cell r="W28">
            <v>11.401698221673501</v>
          </cell>
          <cell r="X28">
            <v>11.4076403553484</v>
          </cell>
          <cell r="Y28">
            <v>11.231871137000301</v>
          </cell>
          <cell r="Z28">
            <v>11.2526278422272</v>
          </cell>
          <cell r="AA28">
            <v>11.184496734085</v>
          </cell>
          <cell r="AB28">
            <v>11.118308133379401</v>
          </cell>
          <cell r="AC28">
            <v>11.0588477657833</v>
          </cell>
          <cell r="AD28">
            <v>11.303862550782799</v>
          </cell>
          <cell r="AE28">
            <v>11.771151578906</v>
          </cell>
          <cell r="AF28">
            <v>11.9154805849318</v>
          </cell>
          <cell r="AG28">
            <v>12.1723360959221</v>
          </cell>
          <cell r="AH28">
            <v>12.320111356728701</v>
          </cell>
          <cell r="AI28">
            <v>12.238305163620099</v>
          </cell>
          <cell r="AJ28">
            <v>12.028883257383001</v>
          </cell>
        </row>
        <row r="31">
          <cell r="C31">
            <v>22.01</v>
          </cell>
          <cell r="D31">
            <v>21.78</v>
          </cell>
          <cell r="E31">
            <v>21.71</v>
          </cell>
          <cell r="F31">
            <v>21.7</v>
          </cell>
          <cell r="G31">
            <v>20.07</v>
          </cell>
          <cell r="H31">
            <v>19.53</v>
          </cell>
          <cell r="I31">
            <v>19.54</v>
          </cell>
          <cell r="J31">
            <v>19.25</v>
          </cell>
          <cell r="K31">
            <v>19.32</v>
          </cell>
          <cell r="L31">
            <v>19.12</v>
          </cell>
          <cell r="M31">
            <v>19.02</v>
          </cell>
          <cell r="N31">
            <v>18.899999999999999</v>
          </cell>
          <cell r="O31">
            <v>19.3623397709793</v>
          </cell>
          <cell r="P31">
            <v>19.431367564335499</v>
          </cell>
          <cell r="Q31">
            <v>19.277274488906102</v>
          </cell>
          <cell r="R31">
            <v>19.9419677024338</v>
          </cell>
          <cell r="S31">
            <v>20.2628862237741</v>
          </cell>
          <cell r="T31">
            <v>20.774264198520999</v>
          </cell>
          <cell r="U31">
            <v>20.463835184731899</v>
          </cell>
          <cell r="V31">
            <v>20.807119765235601</v>
          </cell>
          <cell r="W31">
            <v>20.628356312554398</v>
          </cell>
          <cell r="X31">
            <v>20.771135826261901</v>
          </cell>
          <cell r="Y31">
            <v>20.701627499210598</v>
          </cell>
          <cell r="Z31">
            <v>21.1690111519816</v>
          </cell>
          <cell r="AA31">
            <v>21.1570962018343</v>
          </cell>
          <cell r="AB31">
            <v>21.2825480465597</v>
          </cell>
          <cell r="AC31">
            <v>21.338161921063801</v>
          </cell>
          <cell r="AD31">
            <v>21.4268082057798</v>
          </cell>
          <cell r="AE31">
            <v>21.441750145799698</v>
          </cell>
          <cell r="AF31">
            <v>21.703939616709</v>
          </cell>
          <cell r="AG31">
            <v>21.969554090806099</v>
          </cell>
          <cell r="AH31">
            <v>21.964134693972099</v>
          </cell>
          <cell r="AI31">
            <v>21.076268986959199</v>
          </cell>
          <cell r="AJ31">
            <v>20.976568505585199</v>
          </cell>
        </row>
        <row r="36">
          <cell r="C36">
            <v>2.4389642737124002</v>
          </cell>
          <cell r="D36">
            <v>2.27890666667333</v>
          </cell>
          <cell r="E36">
            <v>2.3434877592782</v>
          </cell>
          <cell r="F36">
            <v>2.04311395453343</v>
          </cell>
          <cell r="G36">
            <v>2.0230128788331299</v>
          </cell>
          <cell r="H36">
            <v>2.0483568267241199</v>
          </cell>
          <cell r="I36">
            <v>2.2255707534829998</v>
          </cell>
          <cell r="J36">
            <v>2.1116877841376902</v>
          </cell>
          <cell r="K36">
            <v>2.1765219655800099</v>
          </cell>
          <cell r="L36">
            <v>2.1322867567730701</v>
          </cell>
          <cell r="M36">
            <v>2.0472252509522999</v>
          </cell>
          <cell r="N36">
            <v>2.1955317001441701</v>
          </cell>
          <cell r="O36">
            <v>2.32925514924161</v>
          </cell>
          <cell r="P36">
            <v>2.6748968049274602</v>
          </cell>
          <cell r="Q36">
            <v>2.77491916793638</v>
          </cell>
          <cell r="R36">
            <v>3.1634066096180899</v>
          </cell>
          <cell r="S36">
            <v>3.6404916397259099</v>
          </cell>
          <cell r="T36">
            <v>3.6689872966945698</v>
          </cell>
          <cell r="U36">
            <v>3.9521705618521601</v>
          </cell>
          <cell r="V36">
            <v>3.9186163103922702</v>
          </cell>
          <cell r="W36">
            <v>4.0759093307606404</v>
          </cell>
          <cell r="X36">
            <v>4.18648566628256</v>
          </cell>
          <cell r="Y36">
            <v>4.1909546884391498</v>
          </cell>
          <cell r="Z36">
            <v>4.1346147459824802</v>
          </cell>
          <cell r="AA36">
            <v>4.0815222007616301</v>
          </cell>
          <cell r="AB36">
            <v>4.1726319411750996</v>
          </cell>
          <cell r="AC36">
            <v>4.1882461788305303</v>
          </cell>
          <cell r="AD36">
            <v>4.0243654750049496</v>
          </cell>
          <cell r="AE36">
            <v>4.4935629494848497</v>
          </cell>
          <cell r="AF36">
            <v>4.5294156237997498</v>
          </cell>
          <cell r="AG36">
            <v>4.8200579734128004</v>
          </cell>
          <cell r="AH36">
            <v>4.8133609487810096</v>
          </cell>
          <cell r="AI36">
            <v>4.95599744864698</v>
          </cell>
          <cell r="AJ36">
            <v>5.2100693457513403</v>
          </cell>
        </row>
        <row r="38">
          <cell r="C38">
            <v>19.571035726287601</v>
          </cell>
          <cell r="D38">
            <v>19.501093333326672</v>
          </cell>
          <cell r="E38">
            <v>19.3665122407218</v>
          </cell>
          <cell r="F38">
            <v>19.656886045466571</v>
          </cell>
          <cell r="G38">
            <v>18.046987121166872</v>
          </cell>
          <cell r="H38">
            <v>17.481643173275881</v>
          </cell>
          <cell r="I38">
            <v>17.314429246517001</v>
          </cell>
          <cell r="J38">
            <v>17.13831221586231</v>
          </cell>
          <cell r="K38">
            <v>17.143478034419992</v>
          </cell>
          <cell r="L38">
            <v>16.987713243226931</v>
          </cell>
          <cell r="M38">
            <v>16.972774749047701</v>
          </cell>
          <cell r="N38">
            <v>16.704468299855829</v>
          </cell>
          <cell r="O38">
            <v>17.033084621737689</v>
          </cell>
          <cell r="P38">
            <v>16.756470759408039</v>
          </cell>
          <cell r="Q38">
            <v>16.50235532096972</v>
          </cell>
          <cell r="R38">
            <v>16.778561092815711</v>
          </cell>
          <cell r="S38">
            <v>16.622394584048191</v>
          </cell>
          <cell r="T38">
            <v>17.105276901826429</v>
          </cell>
          <cell r="U38">
            <v>16.511664622879739</v>
          </cell>
          <cell r="V38">
            <v>16.888503454843331</v>
          </cell>
          <cell r="W38">
            <v>16.552446981793757</v>
          </cell>
          <cell r="X38">
            <v>16.58465015997934</v>
          </cell>
          <cell r="Y38">
            <v>16.51067281077145</v>
          </cell>
          <cell r="Z38">
            <v>17.034396405999118</v>
          </cell>
          <cell r="AA38">
            <v>17.07557400107267</v>
          </cell>
          <cell r="AB38">
            <v>17.109916105384599</v>
          </cell>
          <cell r="AC38">
            <v>17.149915742233269</v>
          </cell>
          <cell r="AD38">
            <v>17.402442730774851</v>
          </cell>
          <cell r="AE38">
            <v>16.948187196314848</v>
          </cell>
          <cell r="AF38">
            <v>17.174523992909251</v>
          </cell>
          <cell r="AG38">
            <v>17.149496117393298</v>
          </cell>
          <cell r="AH38">
            <v>17.150773745191088</v>
          </cell>
          <cell r="AI38">
            <v>16.12027153831222</v>
          </cell>
          <cell r="AJ38">
            <v>15.76649915983386</v>
          </cell>
        </row>
        <row r="39">
          <cell r="C39" t="str">
            <v>J95</v>
          </cell>
          <cell r="D39" t="str">
            <v>F95</v>
          </cell>
          <cell r="E39" t="str">
            <v>M95</v>
          </cell>
          <cell r="F39" t="str">
            <v>A95</v>
          </cell>
          <cell r="G39" t="str">
            <v>M95</v>
          </cell>
          <cell r="H39" t="str">
            <v>J95</v>
          </cell>
          <cell r="I39" t="str">
            <v>J95</v>
          </cell>
          <cell r="J39" t="str">
            <v>A95</v>
          </cell>
          <cell r="K39" t="str">
            <v>S95</v>
          </cell>
          <cell r="L39" t="str">
            <v>O95</v>
          </cell>
          <cell r="M39" t="str">
            <v>N95</v>
          </cell>
          <cell r="N39" t="str">
            <v>D95</v>
          </cell>
          <cell r="O39" t="str">
            <v>J96</v>
          </cell>
          <cell r="P39" t="str">
            <v>F96</v>
          </cell>
          <cell r="Q39" t="str">
            <v>M96</v>
          </cell>
          <cell r="R39" t="str">
            <v>A96</v>
          </cell>
          <cell r="S39" t="str">
            <v>M96</v>
          </cell>
          <cell r="T39" t="str">
            <v>J96</v>
          </cell>
          <cell r="U39" t="str">
            <v>J96</v>
          </cell>
          <cell r="V39" t="str">
            <v>A96</v>
          </cell>
          <cell r="W39" t="str">
            <v>S96</v>
          </cell>
          <cell r="X39" t="str">
            <v>O96</v>
          </cell>
          <cell r="Y39" t="str">
            <v>N96</v>
          </cell>
          <cell r="Z39" t="str">
            <v>D96</v>
          </cell>
          <cell r="AA39" t="str">
            <v>J97</v>
          </cell>
          <cell r="AB39" t="str">
            <v>F97</v>
          </cell>
          <cell r="AC39" t="str">
            <v>M97</v>
          </cell>
          <cell r="AD39" t="str">
            <v>A97</v>
          </cell>
          <cell r="AE39" t="str">
            <v>M97</v>
          </cell>
          <cell r="AF39" t="str">
            <v>J97</v>
          </cell>
          <cell r="AG39" t="str">
            <v>J97</v>
          </cell>
          <cell r="AH39" t="str">
            <v>A97</v>
          </cell>
          <cell r="AI39" t="str">
            <v>S97</v>
          </cell>
          <cell r="AJ39" t="str">
            <v>O97</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ow r="5">
          <cell r="C5">
            <v>597958561</v>
          </cell>
        </row>
      </sheetData>
      <sheetData sheetId="25">
        <row r="5">
          <cell r="C5">
            <v>597958561</v>
          </cell>
        </row>
      </sheetData>
      <sheetData sheetId="26">
        <row r="5">
          <cell r="C5">
            <v>597958561</v>
          </cell>
        </row>
      </sheetData>
      <sheetData sheetId="27">
        <row r="5">
          <cell r="C5">
            <v>597958561</v>
          </cell>
        </row>
      </sheetData>
      <sheetData sheetId="28">
        <row r="5">
          <cell r="C5">
            <v>597958561</v>
          </cell>
        </row>
      </sheetData>
      <sheetData sheetId="29">
        <row r="5">
          <cell r="C5">
            <v>597958561</v>
          </cell>
        </row>
      </sheetData>
      <sheetData sheetId="30" refreshError="1"/>
      <sheetData sheetId="31" refreshError="1"/>
      <sheetData sheetId="32" refreshError="1"/>
      <sheetData sheetId="33" refreshError="1"/>
      <sheetData sheetId="34" refreshError="1"/>
      <sheetData sheetId="35" refreshError="1"/>
      <sheetData sheetId="36">
        <row r="5">
          <cell r="C5">
            <v>597958561</v>
          </cell>
        </row>
      </sheetData>
      <sheetData sheetId="37">
        <row r="5">
          <cell r="C5">
            <v>597958561</v>
          </cell>
        </row>
      </sheetData>
      <sheetData sheetId="38">
        <row r="5">
          <cell r="C5">
            <v>597958561</v>
          </cell>
        </row>
      </sheetData>
      <sheetData sheetId="39">
        <row r="5">
          <cell r="C5">
            <v>597958561</v>
          </cell>
        </row>
      </sheetData>
      <sheetData sheetId="40">
        <row r="5">
          <cell r="C5">
            <v>597958561</v>
          </cell>
        </row>
      </sheetData>
      <sheetData sheetId="41">
        <row r="5">
          <cell r="C5">
            <v>597958561</v>
          </cell>
        </row>
      </sheetData>
      <sheetData sheetId="42">
        <row r="5">
          <cell r="C5">
            <v>597958561</v>
          </cell>
        </row>
      </sheetData>
      <sheetData sheetId="43" refreshError="1"/>
      <sheetData sheetId="44" refreshError="1"/>
      <sheetData sheetId="45" refreshError="1"/>
      <sheetData sheetId="46" refreshError="1"/>
      <sheetData sheetId="47" refreshError="1"/>
      <sheetData sheetId="48">
        <row r="5">
          <cell r="C5">
            <v>597958561</v>
          </cell>
        </row>
      </sheetData>
      <sheetData sheetId="49">
        <row r="5">
          <cell r="C5">
            <v>597958561</v>
          </cell>
        </row>
      </sheetData>
      <sheetData sheetId="50">
        <row r="5">
          <cell r="C5">
            <v>597958561</v>
          </cell>
        </row>
      </sheetData>
      <sheetData sheetId="51">
        <row r="5">
          <cell r="C5">
            <v>597958561</v>
          </cell>
        </row>
      </sheetData>
      <sheetData sheetId="52">
        <row r="5">
          <cell r="C5">
            <v>597958561</v>
          </cell>
        </row>
      </sheetData>
      <sheetData sheetId="53">
        <row r="5">
          <cell r="C5">
            <v>597958561</v>
          </cell>
        </row>
      </sheetData>
      <sheetData sheetId="54">
        <row r="5">
          <cell r="C5">
            <v>597958561</v>
          </cell>
        </row>
      </sheetData>
      <sheetData sheetId="55">
        <row r="5">
          <cell r="C5">
            <v>597958561</v>
          </cell>
        </row>
      </sheetData>
      <sheetData sheetId="56">
        <row r="5">
          <cell r="C5">
            <v>597958561</v>
          </cell>
        </row>
      </sheetData>
      <sheetData sheetId="57">
        <row r="5">
          <cell r="C5">
            <v>597958561</v>
          </cell>
        </row>
      </sheetData>
      <sheetData sheetId="58">
        <row r="5">
          <cell r="C5">
            <v>597958561</v>
          </cell>
        </row>
      </sheetData>
      <sheetData sheetId="59">
        <row r="5">
          <cell r="C5">
            <v>597958561</v>
          </cell>
        </row>
      </sheetData>
      <sheetData sheetId="60">
        <row r="5">
          <cell r="C5">
            <v>597958561</v>
          </cell>
        </row>
      </sheetData>
      <sheetData sheetId="61">
        <row r="5">
          <cell r="C5">
            <v>597958561</v>
          </cell>
        </row>
      </sheetData>
      <sheetData sheetId="62">
        <row r="5">
          <cell r="C5">
            <v>597958561</v>
          </cell>
        </row>
      </sheetData>
      <sheetData sheetId="63">
        <row r="5">
          <cell r="C5">
            <v>597958561</v>
          </cell>
        </row>
      </sheetData>
      <sheetData sheetId="64">
        <row r="5">
          <cell r="C5">
            <v>597958561</v>
          </cell>
        </row>
      </sheetData>
      <sheetData sheetId="65">
        <row r="5">
          <cell r="C5">
            <v>597958561</v>
          </cell>
        </row>
      </sheetData>
      <sheetData sheetId="66">
        <row r="5">
          <cell r="C5">
            <v>597958561</v>
          </cell>
        </row>
      </sheetData>
      <sheetData sheetId="67">
        <row r="5">
          <cell r="C5">
            <v>597958561</v>
          </cell>
        </row>
      </sheetData>
      <sheetData sheetId="68" refreshError="1"/>
      <sheetData sheetId="69" refreshError="1"/>
      <sheetData sheetId="70"/>
      <sheetData sheetId="71"/>
      <sheetData sheetId="72"/>
      <sheetData sheetId="73"/>
      <sheetData sheetId="74"/>
      <sheetData sheetId="75"/>
      <sheetData sheetId="76"/>
      <sheetData sheetId="77">
        <row r="5">
          <cell r="C5">
            <v>597958561</v>
          </cell>
        </row>
      </sheetData>
      <sheetData sheetId="78">
        <row r="5">
          <cell r="C5">
            <v>597958561</v>
          </cell>
        </row>
      </sheetData>
      <sheetData sheetId="79">
        <row r="5">
          <cell r="C5">
            <v>597958561</v>
          </cell>
        </row>
      </sheetData>
      <sheetData sheetId="80">
        <row r="5">
          <cell r="C5">
            <v>597958561</v>
          </cell>
        </row>
      </sheetData>
      <sheetData sheetId="81">
        <row r="5">
          <cell r="C5">
            <v>597958561</v>
          </cell>
        </row>
      </sheetData>
      <sheetData sheetId="82">
        <row r="5">
          <cell r="C5">
            <v>597958561</v>
          </cell>
        </row>
      </sheetData>
      <sheetData sheetId="83">
        <row r="5">
          <cell r="C5">
            <v>597958561</v>
          </cell>
        </row>
      </sheetData>
      <sheetData sheetId="84">
        <row r="5">
          <cell r="C5">
            <v>597958561</v>
          </cell>
        </row>
      </sheetData>
      <sheetData sheetId="85">
        <row r="5">
          <cell r="C5">
            <v>597958561</v>
          </cell>
        </row>
      </sheetData>
      <sheetData sheetId="86">
        <row r="5">
          <cell r="C5">
            <v>597958561</v>
          </cell>
        </row>
      </sheetData>
      <sheetData sheetId="87">
        <row r="5">
          <cell r="C5">
            <v>597958561</v>
          </cell>
        </row>
      </sheetData>
      <sheetData sheetId="88">
        <row r="5">
          <cell r="C5">
            <v>597958561</v>
          </cell>
        </row>
      </sheetData>
      <sheetData sheetId="89">
        <row r="5">
          <cell r="C5">
            <v>597958561</v>
          </cell>
        </row>
      </sheetData>
      <sheetData sheetId="90">
        <row r="5">
          <cell r="C5">
            <v>597958561</v>
          </cell>
        </row>
      </sheetData>
      <sheetData sheetId="91">
        <row r="5">
          <cell r="C5">
            <v>597958561</v>
          </cell>
        </row>
      </sheetData>
      <sheetData sheetId="92">
        <row r="5">
          <cell r="C5">
            <v>597958561</v>
          </cell>
        </row>
      </sheetData>
      <sheetData sheetId="93">
        <row r="5">
          <cell r="C5">
            <v>597958561</v>
          </cell>
        </row>
      </sheetData>
      <sheetData sheetId="94">
        <row r="5">
          <cell r="C5">
            <v>597958561</v>
          </cell>
        </row>
      </sheetData>
      <sheetData sheetId="95">
        <row r="5">
          <cell r="C5">
            <v>597958561</v>
          </cell>
        </row>
      </sheetData>
      <sheetData sheetId="96">
        <row r="5">
          <cell r="C5">
            <v>597958561</v>
          </cell>
        </row>
      </sheetData>
      <sheetData sheetId="97">
        <row r="5">
          <cell r="C5">
            <v>597958561</v>
          </cell>
        </row>
      </sheetData>
      <sheetData sheetId="98">
        <row r="5">
          <cell r="C5">
            <v>597958561</v>
          </cell>
        </row>
      </sheetData>
      <sheetData sheetId="99">
        <row r="5">
          <cell r="C5">
            <v>597958561</v>
          </cell>
        </row>
      </sheetData>
      <sheetData sheetId="100">
        <row r="5">
          <cell r="C5">
            <v>597958561</v>
          </cell>
        </row>
      </sheetData>
      <sheetData sheetId="101">
        <row r="5">
          <cell r="C5">
            <v>597958561</v>
          </cell>
        </row>
      </sheetData>
      <sheetData sheetId="102">
        <row r="5">
          <cell r="C5">
            <v>597958561</v>
          </cell>
        </row>
      </sheetData>
      <sheetData sheetId="103">
        <row r="5">
          <cell r="C5">
            <v>597958561</v>
          </cell>
        </row>
      </sheetData>
      <sheetData sheetId="104">
        <row r="5">
          <cell r="C5">
            <v>597958561</v>
          </cell>
        </row>
      </sheetData>
      <sheetData sheetId="105">
        <row r="5">
          <cell r="C5">
            <v>597958561</v>
          </cell>
        </row>
      </sheetData>
      <sheetData sheetId="106">
        <row r="5">
          <cell r="C5">
            <v>597958561</v>
          </cell>
        </row>
      </sheetData>
      <sheetData sheetId="107">
        <row r="5">
          <cell r="C5">
            <v>597958561</v>
          </cell>
        </row>
      </sheetData>
      <sheetData sheetId="108">
        <row r="5">
          <cell r="C5">
            <v>597958561</v>
          </cell>
        </row>
      </sheetData>
      <sheetData sheetId="109">
        <row r="5">
          <cell r="C5">
            <v>597958561</v>
          </cell>
        </row>
      </sheetData>
      <sheetData sheetId="110">
        <row r="5">
          <cell r="C5">
            <v>597958561</v>
          </cell>
        </row>
      </sheetData>
      <sheetData sheetId="111">
        <row r="5">
          <cell r="C5">
            <v>597958561</v>
          </cell>
        </row>
      </sheetData>
      <sheetData sheetId="112">
        <row r="5">
          <cell r="C5">
            <v>597958561</v>
          </cell>
        </row>
      </sheetData>
      <sheetData sheetId="113">
        <row r="5">
          <cell r="C5">
            <v>597958561</v>
          </cell>
        </row>
      </sheetData>
      <sheetData sheetId="114">
        <row r="5">
          <cell r="C5">
            <v>597958561</v>
          </cell>
        </row>
      </sheetData>
      <sheetData sheetId="115">
        <row r="5">
          <cell r="C5">
            <v>597958561</v>
          </cell>
        </row>
      </sheetData>
      <sheetData sheetId="116">
        <row r="5">
          <cell r="C5">
            <v>597958561</v>
          </cell>
        </row>
      </sheetData>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양조정"/>
      <sheetName val="????"/>
      <sheetName val="SER"/>
      <sheetName val="RENTAL CAR"/>
      <sheetName val="000000"/>
      <sheetName val="갑지"/>
      <sheetName val="CPZHL"/>
      <sheetName val="Sheet1"/>
      <sheetName val="Sheet2"/>
      <sheetName val="Sheet3"/>
      <sheetName val="PRICE RANGE"/>
      <sheetName val="Reconciliation summary"/>
      <sheetName val="9349"/>
      <sheetName val="9583"/>
      <sheetName val="9583 Rec"/>
      <sheetName val="9583dload"/>
      <sheetName val="workings"/>
      <sheetName val="#REF"/>
      <sheetName val="#"/>
      <sheetName val="W-현원가"/>
      <sheetName val="BRAKE"/>
      <sheetName val="지정공장"/>
      <sheetName val="차체"/>
      <sheetName val="EXP-COST"/>
      <sheetName val="A-100전제"/>
      <sheetName val="TOTAL LIST"/>
      <sheetName val="data"/>
      <sheetName val="LIST"/>
      <sheetName val="J150 승인진도관리 LIST"/>
      <sheetName val="Overview"/>
      <sheetName val="BOM"/>
      <sheetName val="세계수요종합OK"/>
      <sheetName val="동종사"/>
      <sheetName val="요양자 현황"/>
      <sheetName val="사고분석"/>
      <sheetName val="BND"/>
      <sheetName val="국가DATA"/>
      <sheetName val="0F Safety"/>
      <sheetName val="1주"/>
      <sheetName val="2주"/>
      <sheetName val="3주"/>
      <sheetName val="4주"/>
      <sheetName val="1월"/>
      <sheetName val="대비표"/>
      <sheetName val="RD제품개발투자비(매가)"/>
      <sheetName val="_REF"/>
      <sheetName val="표지"/>
      <sheetName val="(ROUTING)"/>
      <sheetName val="주행"/>
      <sheetName val="712"/>
      <sheetName val="TT VS CT"/>
      <sheetName val="ETA VS ETA2"/>
      <sheetName val="GMDAT Shipping Schedule - DATA"/>
      <sheetName val="Sheet1 (2)"/>
      <sheetName val="진행 DATA (2)"/>
      <sheetName val="1st"/>
      <sheetName val="Total by Model"/>
      <sheetName val="MH_??"/>
      <sheetName val="냉연"/>
      <sheetName val="시설투자"/>
      <sheetName val="효율계획(당월)"/>
      <sheetName val="T진도"/>
      <sheetName val="서울정비"/>
      <sheetName val="전체실적"/>
      <sheetName val="MH_생산"/>
      <sheetName val="7 (2)"/>
      <sheetName val="Dealer Incentive"/>
      <sheetName val="DND"/>
      <sheetName val="업체명"/>
      <sheetName val="제조부문배부"/>
      <sheetName val="Team 종합"/>
      <sheetName val="FUEL FILLER"/>
      <sheetName val="Total(AA01)"/>
      <sheetName val="Total(BC01)"/>
      <sheetName val="Total(BC02)"/>
      <sheetName val="Total"/>
      <sheetName val="국내담당(BB01)"/>
      <sheetName val="국내가격(BB01)"/>
      <sheetName val="국내AS(BB01)"/>
      <sheetName val="국내담당(BB02)"/>
      <sheetName val="국내가격(BB02)"/>
      <sheetName val="국내AS(BB02)"/>
      <sheetName val="국내담당(BB04)"/>
      <sheetName val="국내가격(BB04)"/>
      <sheetName val="국내AS(BB04)"/>
      <sheetName val="세부DATA"/>
      <sheetName val="법인세신고자료"/>
      <sheetName val="RENTAL_CAR"/>
      <sheetName val="PRICE_RANGE"/>
      <sheetName val="Reconciliation_summary"/>
      <sheetName val="9583_Rec"/>
      <sheetName val="TOTAL_LIST"/>
      <sheetName val="J150_승인진도관리_LIST"/>
      <sheetName val="요양자_현황"/>
      <sheetName val="0F_Safety"/>
      <sheetName val="____"/>
      <sheetName val="MH___"/>
      <sheetName val="Tit"/>
      <sheetName val="in"/>
      <sheetName val="Table 5"/>
      <sheetName val="原始工资表"/>
    </sheetNames>
    <sheetDataSet>
      <sheetData sheetId="0" refreshError="1">
        <row r="5">
          <cell r="A5" t="str">
            <v>Model</v>
          </cell>
          <cell r="B5" t="str">
            <v>M-100</v>
          </cell>
          <cell r="C5" t="str">
            <v>MARBELLA</v>
          </cell>
          <cell r="D5" t="str">
            <v>ALTO</v>
          </cell>
          <cell r="E5" t="str">
            <v>CINQUECENTO</v>
          </cell>
          <cell r="F5" t="str">
            <v>TWINGO</v>
          </cell>
          <cell r="G5" t="str">
            <v>CUORE</v>
          </cell>
          <cell r="H5" t="str">
            <v>MINI</v>
          </cell>
          <cell r="I5" t="str">
            <v>ALTO</v>
          </cell>
          <cell r="J5" t="str">
            <v>CUORE</v>
          </cell>
          <cell r="K5" t="str">
            <v>MINI</v>
          </cell>
        </row>
        <row r="6">
          <cell r="A6" t="str">
            <v>Version name</v>
          </cell>
          <cell r="B6" t="str">
            <v>0.8S</v>
          </cell>
          <cell r="C6" t="str">
            <v>0.9 SPI</v>
          </cell>
          <cell r="D6" t="str">
            <v>1.0 GL</v>
          </cell>
          <cell r="E6" t="str">
            <v>0.9 IE S</v>
          </cell>
          <cell r="F6" t="str">
            <v>1.2</v>
          </cell>
          <cell r="G6" t="str">
            <v>0.8 GL</v>
          </cell>
          <cell r="H6" t="str">
            <v>-</v>
          </cell>
          <cell r="I6" t="str">
            <v>1.0 GL</v>
          </cell>
          <cell r="J6" t="str">
            <v>0.8 GL</v>
          </cell>
          <cell r="K6" t="str">
            <v>COOPER</v>
          </cell>
        </row>
        <row r="7">
          <cell r="A7" t="str">
            <v>Number of doors</v>
          </cell>
          <cell r="B7" t="str">
            <v>5</v>
          </cell>
          <cell r="C7" t="str">
            <v>3</v>
          </cell>
          <cell r="D7" t="str">
            <v>3</v>
          </cell>
          <cell r="E7" t="str">
            <v>3</v>
          </cell>
          <cell r="F7" t="str">
            <v>3</v>
          </cell>
          <cell r="G7" t="str">
            <v>3</v>
          </cell>
          <cell r="H7" t="str">
            <v>2</v>
          </cell>
          <cell r="I7" t="str">
            <v>5</v>
          </cell>
          <cell r="J7" t="str">
            <v>5</v>
          </cell>
          <cell r="K7" t="str">
            <v>2</v>
          </cell>
        </row>
        <row r="8">
          <cell r="A8" t="str">
            <v>Unique Identity</v>
          </cell>
          <cell r="B8">
            <v>123</v>
          </cell>
          <cell r="C8">
            <v>132659</v>
          </cell>
          <cell r="D8">
            <v>176793</v>
          </cell>
          <cell r="E8">
            <v>178021</v>
          </cell>
          <cell r="F8">
            <v>179421</v>
          </cell>
          <cell r="G8">
            <v>194474</v>
          </cell>
          <cell r="H8">
            <v>336060</v>
          </cell>
          <cell r="I8">
            <v>338173</v>
          </cell>
          <cell r="J8">
            <v>338471</v>
          </cell>
          <cell r="K8">
            <v>198639</v>
          </cell>
        </row>
      </sheetData>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basic"/>
      <sheetName val="tab1"/>
      <sheetName val="tab2"/>
      <sheetName val="tab3"/>
      <sheetName val="tab4"/>
      <sheetName val="tab5"/>
      <sheetName val="tab6"/>
      <sheetName val="table7"/>
      <sheetName val="table 8"/>
      <sheetName val="tab 9"/>
      <sheetName val="tab 10"/>
      <sheetName val="tab 11"/>
      <sheetName val="tab 12"/>
      <sheetName val="tab 13"/>
      <sheetName val="tab 14"/>
      <sheetName val="tab 15"/>
      <sheetName val="tab 16"/>
      <sheetName val="tab 17"/>
      <sheetName val="ControlSheet"/>
      <sheetName val="tab 18"/>
      <sheetName val="tab 19"/>
      <sheetName val="tab 20"/>
      <sheetName val="tab 21"/>
      <sheetName val="tab 22"/>
      <sheetName val="tab 23"/>
      <sheetName val="oldtab23"/>
      <sheetName val="oldtab25"/>
      <sheetName val="21bis"/>
      <sheetName val="tab 24"/>
      <sheetName val="tab 25"/>
      <sheetName val="tab 26"/>
      <sheetName val="tab 27"/>
      <sheetName val="tab 28"/>
      <sheetName val="tab 29"/>
      <sheetName val="tab 30"/>
      <sheetName val="tab 31"/>
      <sheetName val="tab32"/>
      <sheetName val="tab31 old"/>
      <sheetName val="tab 33"/>
      <sheetName val="tab 34"/>
      <sheetName val="tab 35"/>
      <sheetName val="tab 36"/>
      <sheetName val="tab 37"/>
      <sheetName val="tab 38"/>
      <sheetName val="tab 39"/>
      <sheetName val="tab 40"/>
      <sheetName val="tab 41"/>
      <sheetName val="tab 42"/>
      <sheetName val="A"/>
      <sheetName val="Balance"/>
      <sheetName val="Bank Capital Calc (2)"/>
      <sheetName val="Liquidity Analysis"/>
      <sheetName val="Bank Assets Analysis"/>
      <sheetName val="Bank Assets Analysis (нац)"/>
      <sheetName val="Bank Liabilities Analysis"/>
      <sheetName val="Bank Liabilities Analysis (нац)"/>
      <sheetName val="Commitments"/>
      <sheetName val="Deposits by Client"/>
      <sheetName val="Investment Securities"/>
      <sheetName val="table_8"/>
      <sheetName val="tab_9"/>
      <sheetName val="tab_10"/>
      <sheetName val="tab_11"/>
      <sheetName val="tab_12"/>
      <sheetName val="tab_13"/>
      <sheetName val="tab_14"/>
      <sheetName val="tab_15"/>
      <sheetName val="tab_16"/>
      <sheetName val="tab_17"/>
      <sheetName val="tab_18"/>
      <sheetName val="tab_19"/>
      <sheetName val="tab_20"/>
      <sheetName val="tab_21"/>
      <sheetName val="tab_22"/>
      <sheetName val="tab_23"/>
      <sheetName val="tab_24"/>
      <sheetName val="tab_25"/>
      <sheetName val="tab_26"/>
      <sheetName val="tab_27"/>
      <sheetName val="tab_28"/>
      <sheetName val="tab_29"/>
      <sheetName val="tab_30"/>
      <sheetName val="tab_31"/>
      <sheetName val="tab31_old"/>
      <sheetName val="tab_33"/>
      <sheetName val="tab_34"/>
      <sheetName val="tab_35"/>
      <sheetName val="tab_36"/>
      <sheetName val="tab_37"/>
      <sheetName val="tab_38"/>
      <sheetName val="tab_39"/>
      <sheetName val="tab_40"/>
      <sheetName val="tab_41"/>
      <sheetName val="tab_42"/>
      <sheetName val="Bank_Capital_Calc_(2)"/>
      <sheetName val="Liquidity_Analysis"/>
      <sheetName val="Bank_Assets_Analysis"/>
      <sheetName val="Bank_Assets_Analysis_(нац)"/>
      <sheetName val="Bank_Liabilities_Analysis"/>
      <sheetName val="Bank_Liabilities_Analysis_(нац)"/>
      <sheetName val="Deposits_by_Client"/>
      <sheetName val="Investment_Securities"/>
      <sheetName val="БАЗА"/>
      <sheetName val="Data input"/>
      <sheetName val="План пр-ва"/>
      <sheetName val="табл чувств"/>
      <sheetName val="План продаж"/>
      <sheetName val="table_81"/>
      <sheetName val="tab_91"/>
      <sheetName val="tab_101"/>
      <sheetName val="tab_111"/>
      <sheetName val="tab_121"/>
      <sheetName val="tab_131"/>
      <sheetName val="tab_141"/>
      <sheetName val="tab_151"/>
      <sheetName val="tab_161"/>
      <sheetName val="tab_171"/>
      <sheetName val="tab_181"/>
      <sheetName val="tab_191"/>
      <sheetName val="tab_201"/>
      <sheetName val="tab_211"/>
      <sheetName val="tab_221"/>
      <sheetName val="tab_231"/>
      <sheetName val="tab_241"/>
      <sheetName val="tab_251"/>
      <sheetName val="tab_261"/>
      <sheetName val="tab_271"/>
      <sheetName val="tab_281"/>
      <sheetName val="tab_291"/>
      <sheetName val="tab_301"/>
      <sheetName val="tab_311"/>
      <sheetName val="tab31_old1"/>
      <sheetName val="tab_331"/>
      <sheetName val="tab_341"/>
      <sheetName val="tab_351"/>
      <sheetName val="tab_361"/>
      <sheetName val="tab_371"/>
      <sheetName val="tab_381"/>
      <sheetName val="tab_391"/>
      <sheetName val="tab_401"/>
      <sheetName val="tab_411"/>
      <sheetName val="tab_421"/>
      <sheetName val="Bank_Capital_Calc_(2)1"/>
      <sheetName val="Liquidity_Analysis1"/>
      <sheetName val="Bank_Assets_Analysis1"/>
      <sheetName val="Bank_Assets_Analysis_(нац)1"/>
      <sheetName val="Bank_Liabilities_Analysis1"/>
      <sheetName val="Bank_Liabilities_Analysis_(нац1"/>
      <sheetName val="Deposits_by_Client1"/>
      <sheetName val="Investment_Securities1"/>
      <sheetName val="Data_input"/>
      <sheetName val="План_пр-ва"/>
      <sheetName val="табл_чувств"/>
      <sheetName val="План_продаж"/>
      <sheetName val="tab17"/>
      <sheetName val="000"/>
      <sheetName val="Central Govt"/>
      <sheetName val="table_82"/>
      <sheetName val="tab_92"/>
      <sheetName val="tab_102"/>
      <sheetName val="tab_112"/>
      <sheetName val="tab_122"/>
      <sheetName val="tab_132"/>
      <sheetName val="tab_142"/>
      <sheetName val="tab_152"/>
      <sheetName val="tab_162"/>
      <sheetName val="tab_172"/>
      <sheetName val="tab_182"/>
      <sheetName val="tab_192"/>
      <sheetName val="tab_202"/>
      <sheetName val="tab_212"/>
      <sheetName val="tab_222"/>
      <sheetName val="tab_232"/>
      <sheetName val="tab_242"/>
      <sheetName val="tab_252"/>
      <sheetName val="tab_262"/>
      <sheetName val="tab_272"/>
      <sheetName val="tab_282"/>
      <sheetName val="tab_292"/>
      <sheetName val="tab_302"/>
      <sheetName val="tab_312"/>
      <sheetName val="tab31_old2"/>
      <sheetName val="tab_332"/>
      <sheetName val="tab_342"/>
      <sheetName val="tab_352"/>
      <sheetName val="tab_362"/>
      <sheetName val="tab_372"/>
      <sheetName val="tab_382"/>
      <sheetName val="tab_392"/>
      <sheetName val="tab_402"/>
      <sheetName val="tab_412"/>
      <sheetName val="tab_422"/>
      <sheetName val="Bank_Capital_Calc_(2)2"/>
      <sheetName val="Liquidity_Analysis2"/>
      <sheetName val="Bank_Assets_Analysis2"/>
      <sheetName val="Bank_Assets_Analysis_(нац)2"/>
      <sheetName val="Bank_Liabilities_Analysis2"/>
      <sheetName val="Bank_Liabilities_Analysis_(нац2"/>
      <sheetName val="Deposits_by_Client2"/>
      <sheetName val="Investment_Securities2"/>
      <sheetName val="Data_input1"/>
      <sheetName val="План_пр-ва1"/>
      <sheetName val="табл_чувств1"/>
      <sheetName val="План_продаж1"/>
      <sheetName val="Central_Govt"/>
      <sheetName val="Tit"/>
      <sheetName val="ER"/>
      <sheetName val="WB"/>
      <sheetName val="ж а м и"/>
      <sheetName val="table_83"/>
      <sheetName val="tab_93"/>
      <sheetName val="tab_103"/>
      <sheetName val="tab_113"/>
      <sheetName val="tab_123"/>
      <sheetName val="tab_133"/>
      <sheetName val="tab_143"/>
      <sheetName val="tab_153"/>
      <sheetName val="tab_163"/>
      <sheetName val="tab_173"/>
      <sheetName val="tab_183"/>
      <sheetName val="tab_193"/>
      <sheetName val="tab_203"/>
      <sheetName val="tab_213"/>
      <sheetName val="tab_223"/>
      <sheetName val="tab_233"/>
      <sheetName val="tab_243"/>
      <sheetName val="tab_253"/>
      <sheetName val="tab_263"/>
      <sheetName val="tab_273"/>
      <sheetName val="tab_283"/>
      <sheetName val="tab_293"/>
      <sheetName val="tab_303"/>
      <sheetName val="tab_313"/>
      <sheetName val="tab31_old3"/>
      <sheetName val="tab_333"/>
      <sheetName val="tab_343"/>
      <sheetName val="tab_353"/>
      <sheetName val="tab_363"/>
      <sheetName val="tab_373"/>
      <sheetName val="tab_383"/>
      <sheetName val="tab_393"/>
      <sheetName val="tab_403"/>
      <sheetName val="tab_413"/>
      <sheetName val="tab_423"/>
      <sheetName val="Bank_Capital_Calc_(2)3"/>
      <sheetName val="Liquidity_Analysis3"/>
      <sheetName val="Bank_Assets_Analysis3"/>
      <sheetName val="Bank_Assets_Analysis_(нац)3"/>
      <sheetName val="Bank_Liabilities_Analysis3"/>
      <sheetName val="Bank_Liabilities_Analysis_(нац3"/>
      <sheetName val="Deposits_by_Client3"/>
      <sheetName val="Investment_Securities3"/>
      <sheetName val="Data_input2"/>
      <sheetName val="План_пр-ва2"/>
      <sheetName val="табл_чувств2"/>
      <sheetName val="План_продаж2"/>
      <sheetName val="Central_Govt1"/>
      <sheetName val="Re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 (2)"/>
      <sheetName val="BS준비"/>
      <sheetName val="A-100전제"/>
      <sheetName val="BRAKE"/>
      <sheetName val="W-???"/>
      <sheetName val="2.대외공문"/>
      <sheetName val="engline"/>
      <sheetName val="#REF"/>
      <sheetName val="PV6 3.5L LX5 GMX170"/>
      <sheetName val="ML"/>
      <sheetName val="진행 DATA (2)"/>
      <sheetName val="W-현원가"/>
      <sheetName val="사양조정"/>
      <sheetName val="7_(2)"/>
      <sheetName val="2_대외공문"/>
      <sheetName val="PV6_3_5L_LX5_GMX170"/>
      <sheetName val="W-___"/>
      <sheetName val=""/>
      <sheetName val="1st"/>
      <sheetName val="Параметр (ФОРМУДА)"/>
      <sheetName val="2804"/>
      <sheetName val="2803"/>
      <sheetName val="5101"/>
    </sheetNames>
    <definedNames>
      <definedName name="[B00 (10)].DATABASEUPLOAD"/>
      <definedName name="[B00 (11)].DATABASEUPLOAD"/>
      <definedName name="[B00 (16)].DATABASEUPLOAD"/>
      <definedName name="[B00 (17)].DATABASEUPLOAD"/>
      <definedName name="[B00 (2)].DATABASEUPLOAD"/>
      <definedName name="[B00 (21)].DATABASEUPLOAD"/>
      <definedName name="[B00 (22)].DATABASEUPLOAD"/>
      <definedName name="[B00 (25)].DATABASEUPLOAD"/>
      <definedName name="[B00 (26)].DATABASEUPLOAD"/>
      <definedName name="[B00 (27)].DATABASEUPLOAD"/>
      <definedName name="[B00 (3)].DATABASEUPLOAD"/>
      <definedName name="[B00 (4)].DATABASEUPLOAD"/>
      <definedName name="[B00 (40)].DATABASEUPLOAD"/>
      <definedName name="[B00 (44)].DATABASEUPLOAD"/>
      <definedName name="[B00 (45)].DATABASEUPLOAD"/>
      <definedName name="[B00 (46)].DATABASEUPLOAD"/>
      <definedName name="[B00 (48)].DATABASEUPLOAD"/>
      <definedName name="[B00 (5)].DATABASEUPLOAD"/>
      <definedName name="[B00 (50)].DATABASEUPLOAD"/>
      <definedName name="[B00 (51)].DATABASEUPLOAD"/>
      <definedName name="[B00 (57)].DATABASEUPLOAD"/>
      <definedName name="[B00 (6)].DATABASEUPLOAD"/>
      <definedName name="[B00 (60)].DATABASEUPLOAD"/>
      <definedName name="[B00 (61)].DATABASEUPLOAD"/>
      <definedName name="[B00 (62)].DATABASEUPLOAD"/>
      <definedName name="[B00 (7)].DATABASEUPLOAD"/>
      <definedName name="[B00 (8)].DATABASEUPLOAD"/>
      <definedName name="[B00 (9)].DATABASEUPLOAD"/>
      <definedName name="[C00 (1)].DATABASEUPLOAD"/>
      <definedName name="[C00 (12)].DATABASEUPLOAD"/>
      <definedName name="[C00 (13)].DATABASEUPLOAD"/>
      <definedName name="[C00 (14)].DATABASEUPLOAD"/>
      <definedName name="[C00 (2)].DATABASEUPLOAD"/>
      <definedName name="[C00 (20)].DATABASEUPLOAD"/>
      <definedName name="[C00 (22)].DATABASEUPLOAD"/>
      <definedName name="[C00 (5)].DATABASEUPLOAD"/>
      <definedName name="[C00 (7)].DATABASEUPLOAD"/>
      <definedName name="[D00 (1)].DATABASEUPLOAD"/>
      <definedName name="[D00 (10)].DATABASEUPLOAD"/>
      <definedName name="[D00 (2)].DATABASEUPLOAD"/>
      <definedName name="[D00 (7)].DATABASEUPLOAD"/>
      <definedName name="[D00 (9)].DATABASEUPLOAD"/>
      <definedName name="[Module4(B001)].LOGIN" refersTo="#ССЫЛКА!"/>
      <definedName name="[Module4(B0017)].LOGIN" refersTo="#ССЫЛКА!"/>
      <definedName name="[Module4(B002)].LOGIN" refersTo="#ССЫЛКА!"/>
      <definedName name="[Module4(B0025)].LOGIN" refersTo="#ССЫЛКА!"/>
      <definedName name="[Module4(B0026)].LOGIN" refersTo="#ССЫЛКА!"/>
      <definedName name="[Module4(B0027)].LOGIN" refersTo="#ССЫЛКА!"/>
      <definedName name="[Module4(B003)].LOGIN" refersTo="#ССЫЛКА!"/>
      <definedName name="[Module4(B004)].LOGIN" refersTo="#ССЫЛКА!"/>
      <definedName name="[Module4(B005)].LOGIN" refersTo="#ССЫЛКА!"/>
      <definedName name="[Module4(B006)].LOGIN" refersTo="#ССЫЛКА!"/>
      <definedName name="[Module4(B007)].LOGIN" refersTo="#ССЫЛКА!"/>
      <definedName name="[Module4(B008)].LOGIN" refersTo="#ССЫЛКА!"/>
      <definedName name="[Module4(B009)].LOGIN" refersTo="#ССЫЛКА!"/>
      <definedName name="[Module4(B010)].LOGIN" refersTo="#ССЫЛКА!"/>
      <definedName name="[Module4(B011)].LOGIN" refersTo="#ССЫЛКА!"/>
      <definedName name="[Module4(B016)].LOGIN" refersTo="#ССЫЛКА!"/>
      <definedName name="[Module4(B021)].LOGIN" refersTo="#ССЫЛКА!"/>
      <definedName name="[Module4(B022)].LOGIN" refersTo="#ССЫЛКА!"/>
      <definedName name="[Module4(B038)].LOGIN" refersTo="#ССЫЛКА!"/>
      <definedName name="[Module4(B040)].LOGIN" refersTo="#ССЫЛКА!"/>
      <definedName name="[Module4(B044)].LOGIN" refersTo="#ССЫЛКА!"/>
      <definedName name="[Module4(B045)].LOGIN" refersTo="#ССЫЛКА!"/>
      <definedName name="[Module4(B046)].LOGIN" refersTo="#ССЫЛКА!"/>
      <definedName name="[Module4(B048)].LOGIN" refersTo="#ССЫЛКА!"/>
      <definedName name="[Module4(B050)].LOGIN" refersTo="#ССЫЛКА!"/>
      <definedName name="[Module4(B051)].LOGIN" refersTo="#ССЫЛКА!"/>
      <definedName name="[Module4(B057)].LOGIN" refersTo="#ССЫЛКА!"/>
      <definedName name="[Module4(B060)].LOGIN" refersTo="#ССЫЛКА!"/>
      <definedName name="[Module4(C001)].LOGIN" refersTo="#ССЫЛКА!"/>
      <definedName name="[Module4(C002)].LOGIN" refersTo="#ССЫЛКА!"/>
      <definedName name="[Module4(C005)].LOGIN" refersTo="#ССЫЛКА!"/>
      <definedName name="[Module4(C007)].LOGIN" refersTo="#ССЫЛКА!"/>
      <definedName name="[Module4(C012)].LOGIN" refersTo="#ССЫЛКА!"/>
      <definedName name="[Module4(C013)].LOGIN" refersTo="#ССЫЛКА!"/>
      <definedName name="[Module4(C014)].LOGIN" refersTo="#ССЫЛКА!"/>
      <definedName name="[Module4(C020)].LOGIN" refersTo="#ССЫЛКА!"/>
      <definedName name="[Module4(D001)].LOGIN" refersTo="#ССЫЛКА!"/>
      <definedName name="[Module4(D002)].LOGIN" refersTo="#ССЫЛКА!"/>
      <definedName name="[Module4(D007)].LOGIN" refersTo="#ССЫЛКА!"/>
      <definedName name="[Module4(D009)].LOGIN" refersTo="#ССЫЛКА!"/>
      <definedName name="[Module4(D010)].LOGIN" refersTo="#ССЫЛКА!"/>
      <definedName name="B00.DATABASEUPLOAD"/>
      <definedName name="IE" refersTo="#ССЫЛКА!"/>
      <definedName name="대우개발기초" refersTo="#ССЫЛКА!"/>
      <definedName name="대우개발변동" refersTo="#ССЫЛКА!"/>
      <definedName name="대우자동차기초" refersTo="#ССЫЛКА!"/>
      <definedName name="대우자동차변동" refersTo="#ССЫЛКА!"/>
      <definedName name="이동MACRO.매출총이익율구하기MACRO" refersTo="#ССЫЛКА!"/>
      <definedName name="초기화면가기" refersTo="#ССЫЛКА!"/>
      <definedName name="투본상계" refersTo="#ССЫЛКА!"/>
      <definedName name="환율적용MACRO" refersTo="#ССЫЛКА!"/>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basic"/>
      <sheetName val="tab1"/>
      <sheetName val="tab2"/>
      <sheetName val="tab3"/>
      <sheetName val="tab4"/>
      <sheetName val="tab5"/>
      <sheetName val="tab6"/>
      <sheetName val="table7"/>
      <sheetName val="table 8"/>
      <sheetName val="tab 9"/>
      <sheetName val="tab 10"/>
      <sheetName val="tab 11"/>
      <sheetName val="tab 12"/>
      <sheetName val="tab 13"/>
      <sheetName val="tab 14"/>
      <sheetName val="tab 15"/>
      <sheetName val="tab 16"/>
      <sheetName val="tab 17"/>
      <sheetName val="ControlSheet"/>
      <sheetName val="tab 18"/>
      <sheetName val="tab 19"/>
      <sheetName val="tab 20"/>
      <sheetName val="tab 21"/>
      <sheetName val="tab 22"/>
      <sheetName val="tab 23"/>
      <sheetName val="oldtab23"/>
      <sheetName val="oldtab25"/>
      <sheetName val="21bis"/>
      <sheetName val="tab 24"/>
      <sheetName val="tab 25"/>
      <sheetName val="tab 26"/>
      <sheetName val="tab 27"/>
      <sheetName val="tab 28"/>
      <sheetName val="tab 29"/>
      <sheetName val="tab 30"/>
      <sheetName val="tab 31"/>
      <sheetName val="tab32"/>
      <sheetName val="tab31 old"/>
      <sheetName val="tab 33"/>
      <sheetName val="tab 34"/>
      <sheetName val="tab 35"/>
      <sheetName val="tab 36"/>
      <sheetName val="tab 37"/>
      <sheetName val="tab 38"/>
      <sheetName val="tab 39"/>
      <sheetName val="tab 40"/>
      <sheetName val="tab 41"/>
      <sheetName val="tab 42"/>
      <sheetName val="СВОД"/>
      <sheetName val="номма ном"/>
      <sheetName val="Пенсия бўйича"/>
      <sheetName val="UZB SA tables English -- to aut"/>
      <sheetName val="table_8"/>
      <sheetName val="tab_9"/>
      <sheetName val="tab_10"/>
      <sheetName val="tab_11"/>
      <sheetName val="tab_12"/>
      <sheetName val="tab_13"/>
      <sheetName val="tab_14"/>
      <sheetName val="tab_15"/>
      <sheetName val="tab_16"/>
      <sheetName val="tab_17"/>
      <sheetName val="tab_18"/>
      <sheetName val="tab_19"/>
      <sheetName val="tab_20"/>
      <sheetName val="tab_21"/>
      <sheetName val="tab_22"/>
      <sheetName val="tab_23"/>
      <sheetName val="tab_24"/>
      <sheetName val="tab_25"/>
      <sheetName val="tab_26"/>
      <sheetName val="tab_27"/>
      <sheetName val="tab_28"/>
      <sheetName val="tab_29"/>
      <sheetName val="tab_30"/>
      <sheetName val="tab_31"/>
      <sheetName val="tab31_old"/>
      <sheetName val="tab_33"/>
      <sheetName val="tab_34"/>
      <sheetName val="tab_35"/>
      <sheetName val="tab_36"/>
      <sheetName val="tab_37"/>
      <sheetName val="tab_38"/>
      <sheetName val="tab_39"/>
      <sheetName val="tab_40"/>
      <sheetName val="tab_41"/>
      <sheetName val="tab_42"/>
      <sheetName val="номма_ном"/>
      <sheetName val="Пенсия_бўйича"/>
      <sheetName val="UZB_SA_tables_English_--_to_aut"/>
      <sheetName val="тегилмасин"/>
      <sheetName val="Параметр (ФОРМУДА)"/>
      <sheetName val="BAL"/>
      <sheetName val="진행 DATA (2)"/>
      <sheetName val="table_81"/>
      <sheetName val="tab_91"/>
      <sheetName val="tab_101"/>
      <sheetName val="tab_111"/>
      <sheetName val="tab_121"/>
      <sheetName val="tab_131"/>
      <sheetName val="tab_141"/>
      <sheetName val="tab_151"/>
      <sheetName val="tab_161"/>
      <sheetName val="tab_171"/>
      <sheetName val="tab_181"/>
      <sheetName val="tab_191"/>
      <sheetName val="tab_201"/>
      <sheetName val="tab_211"/>
      <sheetName val="tab_221"/>
      <sheetName val="tab_231"/>
      <sheetName val="tab_241"/>
      <sheetName val="tab_251"/>
      <sheetName val="tab_261"/>
      <sheetName val="tab_271"/>
      <sheetName val="tab_281"/>
      <sheetName val="tab_291"/>
      <sheetName val="tab_301"/>
      <sheetName val="tab_311"/>
      <sheetName val="tab31_old1"/>
      <sheetName val="tab_331"/>
      <sheetName val="tab_341"/>
      <sheetName val="tab_351"/>
      <sheetName val="tab_361"/>
      <sheetName val="tab_371"/>
      <sheetName val="tab_381"/>
      <sheetName val="tab_391"/>
      <sheetName val="tab_401"/>
      <sheetName val="tab_411"/>
      <sheetName val="tab_421"/>
      <sheetName val="номма_ном1"/>
      <sheetName val="Пенсия_бўйича1"/>
      <sheetName val="UZB_SA_tables_English_--_to_au1"/>
      <sheetName val="Параметр_(ФОРМУДА)"/>
      <sheetName val="진행_DATA_(2)"/>
      <sheetName val="A"/>
      <sheetName val="IPC1988"/>
      <sheetName val="ￒ_x0000_"/>
      <sheetName val=""/>
      <sheetName val="ￒ"/>
      <sheetName val="table_82"/>
      <sheetName val="tab_92"/>
      <sheetName val="tab_102"/>
      <sheetName val="tab_112"/>
      <sheetName val="tab_122"/>
      <sheetName val="tab_132"/>
      <sheetName val="tab_142"/>
      <sheetName val="tab_152"/>
      <sheetName val="tab_162"/>
      <sheetName val="tab_172"/>
      <sheetName val="tab_182"/>
      <sheetName val="tab_192"/>
      <sheetName val="tab_202"/>
      <sheetName val="tab_212"/>
      <sheetName val="tab_222"/>
      <sheetName val="tab_232"/>
      <sheetName val="tab_242"/>
      <sheetName val="tab_252"/>
      <sheetName val="tab_262"/>
      <sheetName val="tab_272"/>
      <sheetName val="tab_282"/>
      <sheetName val="tab_292"/>
      <sheetName val="tab_302"/>
      <sheetName val="tab_312"/>
      <sheetName val="tab31_old2"/>
      <sheetName val="tab_332"/>
      <sheetName val="tab_342"/>
      <sheetName val="tab_352"/>
      <sheetName val="tab_362"/>
      <sheetName val="tab_372"/>
      <sheetName val="tab_382"/>
      <sheetName val="tab_392"/>
      <sheetName val="tab_402"/>
      <sheetName val="tab_412"/>
      <sheetName val="tab_422"/>
      <sheetName val="номма_ном2"/>
      <sheetName val="Пенсия_бўйича2"/>
      <sheetName val="UZB_SA_tables_English_--_to_au2"/>
      <sheetName val="Параметр_(ФОРМУДА)1"/>
      <sheetName val="진행_DATA_(2)1"/>
      <sheetName val="interv"/>
      <sheetName val="Tit"/>
      <sheetName val="table_83"/>
      <sheetName val="tab_93"/>
      <sheetName val="tab_103"/>
      <sheetName val="tab_113"/>
      <sheetName val="tab_123"/>
      <sheetName val="tab_133"/>
      <sheetName val="tab_143"/>
      <sheetName val="tab_153"/>
      <sheetName val="tab_163"/>
      <sheetName val="tab_173"/>
      <sheetName val="tab_183"/>
      <sheetName val="tab_193"/>
      <sheetName val="tab_203"/>
      <sheetName val="tab_213"/>
      <sheetName val="tab_223"/>
      <sheetName val="tab_233"/>
      <sheetName val="tab_243"/>
      <sheetName val="tab_253"/>
      <sheetName val="tab_263"/>
      <sheetName val="tab_273"/>
      <sheetName val="tab_283"/>
      <sheetName val="tab_293"/>
      <sheetName val="tab_303"/>
      <sheetName val="tab_313"/>
      <sheetName val="tab31_old3"/>
      <sheetName val="tab_333"/>
      <sheetName val="tab_343"/>
      <sheetName val="tab_353"/>
      <sheetName val="tab_363"/>
      <sheetName val="tab_373"/>
      <sheetName val="tab_383"/>
      <sheetName val="tab_393"/>
      <sheetName val="tab_403"/>
      <sheetName val="tab_413"/>
      <sheetName val="tab_423"/>
      <sheetName val="номма_ном3"/>
      <sheetName val="Пенсия_бўйича3"/>
      <sheetName val="UZB_SA_tables_English_--_to_au3"/>
      <sheetName val="Параметр_(ФОРМУДА)2"/>
      <sheetName val="진행_DATA_(2)2"/>
      <sheetName val="Date"/>
      <sheetName val="Q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
      <sheetName val="Micro"/>
      <sheetName val="Q1"/>
      <sheetName val="Q2"/>
      <sheetName val="Q3"/>
      <sheetName val="Q4"/>
      <sheetName val="Q5"/>
      <sheetName val="Q6"/>
      <sheetName val="Q7"/>
      <sheetName val="QC"/>
      <sheetName val="Sheet2"/>
      <sheetName val="Sheet3"/>
      <sheetName val="wrs927"/>
      <sheetName val="AeCO SPL"/>
      <sheetName val="Таблицы_"/>
      <sheetName val="Зарплата"/>
      <sheetName val="7 (2)"/>
      <sheetName val="Амортизация"/>
      <sheetName val="Analysis of Interest"/>
      <sheetName val="Tit"/>
    </sheetNames>
    <sheetDataSet>
      <sheetData sheetId="0" refreshError="1"/>
      <sheetData sheetId="1" refreshError="1"/>
      <sheetData sheetId="2" refreshError="1"/>
      <sheetData sheetId="3" refreshError="1"/>
      <sheetData sheetId="4" refreshError="1">
        <row r="64">
          <cell r="E64">
            <v>0</v>
          </cell>
          <cell r="F64">
            <v>1.00000004749745E-3</v>
          </cell>
          <cell r="G64">
            <v>1.00000004749745E-3</v>
          </cell>
          <cell r="H64">
            <v>1.00000004749745E-3</v>
          </cell>
          <cell r="I64">
            <v>1.00000004749745E-3</v>
          </cell>
          <cell r="J64">
            <v>1.00000004749745E-3</v>
          </cell>
          <cell r="K64">
            <v>1.00000004749745E-3</v>
          </cell>
          <cell r="L64">
            <v>1.00000004749745E-3</v>
          </cell>
          <cell r="M64">
            <v>1.00000004749745E-3</v>
          </cell>
          <cell r="N64">
            <v>1.00000004749745E-3</v>
          </cell>
          <cell r="O64">
            <v>1.00000004749745E-3</v>
          </cell>
          <cell r="P64">
            <v>1.00000004749745E-3</v>
          </cell>
          <cell r="Q64">
            <v>1.00000004749745E-3</v>
          </cell>
          <cell r="R64">
            <v>1.00000004749745E-3</v>
          </cell>
          <cell r="S64">
            <v>1.00000004749745E-3</v>
          </cell>
          <cell r="T64">
            <v>1.00000004749745E-3</v>
          </cell>
          <cell r="U64">
            <v>1.00000004749745E-3</v>
          </cell>
          <cell r="V64">
            <v>1.00000004749745E-3</v>
          </cell>
          <cell r="W64">
            <v>1.00000004749745E-3</v>
          </cell>
          <cell r="X64">
            <v>1.00000004749745E-3</v>
          </cell>
          <cell r="Y64">
            <v>1.00000004749745E-3</v>
          </cell>
          <cell r="Z64">
            <v>1.00000004749745E-3</v>
          </cell>
          <cell r="AA64">
            <v>1.00000004749745E-3</v>
          </cell>
          <cell r="AB64">
            <v>1.00000004749745E-3</v>
          </cell>
          <cell r="AC64">
            <v>1.00000004749745E-3</v>
          </cell>
          <cell r="AD64">
            <v>1.00000004749745E-3</v>
          </cell>
          <cell r="AE64">
            <v>1.00000004749745E-3</v>
          </cell>
          <cell r="AF64">
            <v>1.00000004749745E-3</v>
          </cell>
          <cell r="AG64">
            <v>1.00000004749745E-3</v>
          </cell>
          <cell r="AH64">
            <v>1.00000004749745E-3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azateli"/>
      <sheetName val="СФР"/>
      <sheetName val="стоимость проекта"/>
      <sheetName val="Смета"/>
      <sheetName val="Технадзор"/>
      <sheetName val="PIU"/>
      <sheetName val="займ_USD_OPEC"/>
      <sheetName val="займ_USD_SFR"/>
      <sheetName val="Амортизация"/>
      <sheetName val="амортизация стар."/>
      <sheetName val="Зарплата"/>
      <sheetName val="Электр"/>
      <sheetName val="Реагент"/>
      <sheetName val="топливо"/>
      <sheetName val="Таблицы_тыс.долл."/>
      <sheetName val="Таблицы_"/>
      <sheetName val="summary"/>
      <sheetName val="firr"/>
      <sheetName val="eirr"/>
      <sheetName val="eco cost"/>
      <sheetName val="setup"/>
      <sheetName val="Сводка затрат 1 вар"/>
      <sheetName val="ФинАнализ"/>
      <sheetName val="Лист1"/>
      <sheetName val="Q2"/>
      <sheetName val="Date"/>
      <sheetName val="Tit"/>
    </sheetNames>
    <sheetDataSet>
      <sheetData sheetId="0" refreshError="1"/>
      <sheetData sheetId="1" refreshError="1"/>
      <sheetData sheetId="2">
        <row r="1">
          <cell r="F1">
            <v>2466.89</v>
          </cell>
        </row>
      </sheetData>
      <sheetData sheetId="3" refreshError="1"/>
      <sheetData sheetId="4" refreshError="1"/>
      <sheetData sheetId="5" refreshError="1"/>
      <sheetData sheetId="6" refreshError="1"/>
      <sheetData sheetId="7" refreshError="1"/>
      <sheetData sheetId="8">
        <row r="5">
          <cell r="A5" t="str">
            <v>Кушрабадский РПГП "Сувокава"</v>
          </cell>
        </row>
      </sheetData>
      <sheetData sheetId="9" refreshError="1"/>
      <sheetData sheetId="10">
        <row r="1">
          <cell r="K1">
            <v>1465.982630136986</v>
          </cell>
          <cell r="L1">
            <v>1586.4880547945199</v>
          </cell>
          <cell r="M1">
            <v>1720.91</v>
          </cell>
          <cell r="N1">
            <v>1894.8681693989099</v>
          </cell>
          <cell r="P1">
            <v>2325.9712134246602</v>
          </cell>
        </row>
      </sheetData>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azateli"/>
      <sheetName val="инвестиции"/>
      <sheetName val="стоимость проекта"/>
      <sheetName val="capex, finplan, wacc"/>
      <sheetName val="PIU"/>
      <sheetName val="loan GG"/>
      <sheetName val="loan GY"/>
      <sheetName val="loan GS"/>
      <sheetName val="займ_UZS_FOPU"/>
      <sheetName val="займ_UZS_FC"/>
      <sheetName val="займ_UZS_MC"/>
      <sheetName val="План продажи"/>
      <sheetName val="Амортизация"/>
      <sheetName val="Зарплата"/>
      <sheetName val="Электр"/>
      <sheetName val="Реагент"/>
      <sheetName val="Прибыль убытки"/>
      <sheetName val="Поток наличности"/>
      <sheetName val="Баланс"/>
      <sheetName val="Экономические показатели"/>
      <sheetName val="Структура"/>
      <sheetName val="Топливо"/>
      <sheetName val="landed cost"/>
      <sheetName val="Таблицы_ГГ"/>
      <sheetName val="Таблицы_ГЯ"/>
      <sheetName val="Таблицы_ГШ"/>
      <sheetName val="firr"/>
      <sheetName val="eirr"/>
      <sheetName val="assumptions"/>
      <sheetName val="eco cost"/>
      <sheetName val="eco ben"/>
      <sheetName val="summary"/>
      <sheetName val="setup"/>
      <sheetName val="смета"/>
      <sheetName val="ФинАнализ"/>
      <sheetName val="Таблицы_"/>
      <sheetName val="전체실적"/>
      <sheetName val="효율계획(당월)"/>
    </sheetNames>
    <sheetDataSet>
      <sheetData sheetId="0" refreshError="1"/>
      <sheetData sheetId="1" refreshError="1"/>
      <sheetData sheetId="2" refreshError="1">
        <row r="71">
          <cell r="B71">
            <v>0.5</v>
          </cell>
        </row>
        <row r="72">
          <cell r="B72">
            <v>0.2</v>
          </cell>
        </row>
        <row r="86">
          <cell r="B86">
            <v>1</v>
          </cell>
          <cell r="C86">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рот"/>
      <sheetName val="реестр"/>
      <sheetName val="данные"/>
      <sheetName val="программа"/>
      <sheetName val="Олувчи"/>
      <sheetName val="Платёжка"/>
      <sheetName val="Банклар"/>
      <sheetName val="Тўловчи"/>
      <sheetName val="Банк"/>
      <sheetName val="Жиззах янги раз"/>
      <sheetName val="сана"/>
      <sheetName val="277"/>
      <sheetName val="Analysis of Interest"/>
      <sheetName val="Tit"/>
      <sheetName val="ҚҚР"/>
      <sheetName val="Лист1"/>
      <sheetName val="+++"/>
      <sheetName val="Лист4"/>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Meri"/>
      <sheetName val="Диаграмма1"/>
      <sheetName val="Kalkulyatsiya"/>
      <sheetName val="Oglavlenie"/>
      <sheetName val="Parametri"/>
      <sheetName val="Vipusk"/>
      <sheetName val="Tovar"/>
      <sheetName val="Dengii"/>
      <sheetName val="Dengi"/>
      <sheetName val="Balans_Deneg"/>
      <sheetName val="Nalogi"/>
      <sheetName val="Rezul"/>
      <sheetName val="Rezultat"/>
      <sheetName val="RezultatMesyas"/>
      <sheetName val="RasxPer"/>
      <sheetName val="Prochie"/>
      <sheetName val="Selitra"/>
      <sheetName val="Nitron"/>
      <sheetName val="AmVoda"/>
      <sheetName val="Sulfat"/>
      <sheetName val="Asetilen"/>
      <sheetName val="Asetaldegid"/>
      <sheetName val="Aseton"/>
      <sheetName val="Uksus99"/>
      <sheetName val="SianNGMK"/>
      <sheetName val="SianNa"/>
      <sheetName val="Uksus70"/>
      <sheetName val="Tiomoch"/>
      <sheetName val="Acril"/>
      <sheetName val="PoliakGel"/>
      <sheetName val="PoliakGran"/>
      <sheetName val="Metanol_Rek"/>
      <sheetName val="K4"/>
      <sheetName val="K9"/>
      <sheetName val="Formalin"/>
      <sheetName val="SmolKFMT"/>
      <sheetName val="KFJ"/>
      <sheetName val="KSs"/>
      <sheetName val="Litiy"/>
      <sheetName val="Uniflok"/>
      <sheetName val="Urotropin"/>
      <sheetName val="UksusBut"/>
      <sheetName val="Penta"/>
      <sheetName val="SolyankaKat"/>
      <sheetName val="Kaustika"/>
      <sheetName val="Xlor"/>
      <sheetName val="Uglekis"/>
      <sheetName val="Argon"/>
      <sheetName val="AsetilenBal"/>
      <sheetName val="KNS"/>
      <sheetName val="CaCl"/>
      <sheetName val="Ammiak"/>
      <sheetName val="KislAzot"/>
      <sheetName val="Gipoxlorit"/>
      <sheetName val="KislSol"/>
      <sheetName val="NAK"/>
      <sheetName val="MA"/>
      <sheetName val="Solyanka"/>
      <sheetName val="kovri"/>
      <sheetName val="Ammiak1"/>
      <sheetName val="Ammiak3"/>
      <sheetName val="KislAzot1"/>
      <sheetName val="KislAzot3"/>
      <sheetName val="Selitra1"/>
      <sheetName val="AVF"/>
      <sheetName val="Selitra3"/>
      <sheetName val="Metanol_S"/>
      <sheetName val="Sinilka"/>
      <sheetName val="RazdVozdux"/>
      <sheetName val="VozduxKIP450"/>
      <sheetName val="RodAm"/>
      <sheetName val="Obor"/>
      <sheetName val="Par82"/>
      <sheetName val="SintezGaz"/>
      <sheetName val="XOV"/>
      <sheetName val="KislIng450"/>
      <sheetName val="AzotPoj450"/>
      <sheetName val="Xolod2"/>
      <sheetName val="Xolod5"/>
      <sheetName val="Xolod7"/>
      <sheetName val="ZaxVoda"/>
      <sheetName val="Ekstrak"/>
      <sheetName val="NaCNS"/>
      <sheetName val="OsvVoda"/>
      <sheetName val="GOV"/>
      <sheetName val="PAN"/>
      <sheetName val="Elektr"/>
      <sheetName val="Par"/>
      <sheetName val="Pokupnie"/>
      <sheetName val="Pokup"/>
      <sheetName val="tab 19"/>
      <sheetName val="Жиззах янги раз"/>
      <sheetName val="Tarif_ Meri"/>
      <sheetName val="ж а м и"/>
      <sheetName val="bop"/>
      <sheetName val="setup_products"/>
    </sheetNames>
    <sheetDataSet>
      <sheetData sheetId="0">
        <row r="3">
          <cell r="C3" t="b">
            <v>1</v>
          </cell>
        </row>
      </sheetData>
      <sheetData sheetId="1"/>
      <sheetData sheetId="2" refreshError="1"/>
      <sheetData sheetId="3"/>
      <sheetData sheetId="4">
        <row r="3">
          <cell r="C3" t="b">
            <v>1</v>
          </cell>
          <cell r="H3" t="b">
            <v>1</v>
          </cell>
          <cell r="M3" t="b">
            <v>1</v>
          </cell>
        </row>
        <row r="4">
          <cell r="C4" t="b">
            <v>1</v>
          </cell>
        </row>
        <row r="5">
          <cell r="C5" t="b">
            <v>1</v>
          </cell>
          <cell r="M5" t="b">
            <v>1</v>
          </cell>
        </row>
        <row r="8">
          <cell r="H8" t="b">
            <v>1</v>
          </cell>
        </row>
        <row r="10">
          <cell r="H10" t="b">
            <v>1</v>
          </cell>
        </row>
        <row r="12">
          <cell r="H12" t="b">
            <v>1</v>
          </cell>
        </row>
        <row r="32">
          <cell r="C32" t="b">
            <v>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Лист25"/>
      <sheetName val="копланмай"/>
      <sheetName val="фориш свод"/>
      <sheetName val="Фориш 2003"/>
      <sheetName val="Жиззах янги раз"/>
      <sheetName val="Лист1"/>
      <sheetName val="BAL"/>
    </sheetNames>
    <sheetDataSet>
      <sheetData sheetId="0"/>
      <sheetData sheetId="1"/>
      <sheetData sheetId="2"/>
      <sheetData sheetId="3"/>
      <sheetData sheetId="4" refreshError="1"/>
      <sheetData sheetId="5"/>
      <sheetData sheetId="6"/>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ql_baza"/>
      <sheetName val="sql1"/>
      <sheetName val="Лист2"/>
      <sheetName val="свод"/>
      <sheetName val="свод (2)"/>
      <sheetName val="сони-суммаси"/>
      <sheetName val="сони"/>
      <sheetName val="суммаси"/>
      <sheetName val="фермер"/>
      <sheetName val="фермер2"/>
      <sheetName val="BAL"/>
      <sheetName val="tit"/>
      <sheetName val="ж а м и"/>
      <sheetName val="date"/>
    </sheetNames>
    <sheetDataSet>
      <sheetData sheetId="0">
        <row r="1">
          <cell r="A1" t="str">
            <v>Уникалка</v>
          </cell>
          <cell r="B1" t="str">
            <v>мфо</v>
          </cell>
          <cell r="C1" t="str">
            <v>филиал номи</v>
          </cell>
          <cell r="D1" t="str">
            <v>Хисоб раками</v>
          </cell>
          <cell r="E1" t="str">
            <v>йили</v>
          </cell>
          <cell r="F1" t="str">
            <v>мижоз номи</v>
          </cell>
          <cell r="G1" t="str">
            <v>шарнома суммаси</v>
          </cell>
          <cell r="H1" t="str">
            <v>фоиз ставка</v>
          </cell>
          <cell r="I1" t="str">
            <v>кредит колдиги</v>
          </cell>
          <cell r="J1" t="str">
            <v>график буйича сундириш лозим</v>
          </cell>
          <cell r="K1" t="str">
            <v>хакикатда сундирилди</v>
          </cell>
          <cell r="L1" t="str">
            <v>фарки</v>
          </cell>
          <cell r="M1" t="str">
            <v>фоиз колдиги (16309)</v>
          </cell>
          <cell r="N1" t="str">
            <v>фоиз колдиги (91501)</v>
          </cell>
          <cell r="O1" t="str">
            <v>гаров суммаси (94502)</v>
          </cell>
          <cell r="P1" t="str">
            <v>кунлик сундирилган кредит суммаси</v>
          </cell>
          <cell r="Q1" t="str">
            <v>кунлик сундирилган фоиз суммаси</v>
          </cell>
          <cell r="R1" t="str">
            <v>муддути ўтган ойлар (асосий)</v>
          </cell>
          <cell r="S1" t="str">
            <v>муддути ўтган ойлар (фоиз)</v>
          </cell>
          <cell r="T1" t="str">
            <v>муддути ўтган ойлар (жами)</v>
          </cell>
          <cell r="U1" t="str">
            <v>Қарз олувчи ишлайдиган ташкилот тўлиқ номи</v>
          </cell>
          <cell r="V1" t="str">
            <v>Бўлиниш</v>
          </cell>
        </row>
        <row r="2">
          <cell r="A2">
            <v>1</v>
          </cell>
          <cell r="B2">
            <v>2</v>
          </cell>
          <cell r="C2">
            <v>3</v>
          </cell>
          <cell r="D2">
            <v>4</v>
          </cell>
          <cell r="E2">
            <v>5</v>
          </cell>
          <cell r="F2">
            <v>6</v>
          </cell>
          <cell r="G2">
            <v>7</v>
          </cell>
          <cell r="H2">
            <v>8</v>
          </cell>
          <cell r="I2">
            <v>9</v>
          </cell>
          <cell r="J2">
            <v>10</v>
          </cell>
          <cell r="K2">
            <v>11</v>
          </cell>
          <cell r="L2">
            <v>12</v>
          </cell>
          <cell r="M2">
            <v>13</v>
          </cell>
          <cell r="N2">
            <v>14</v>
          </cell>
          <cell r="O2">
            <v>15</v>
          </cell>
          <cell r="P2">
            <v>16</v>
          </cell>
          <cell r="Q2">
            <v>17</v>
          </cell>
          <cell r="R2">
            <v>18</v>
          </cell>
          <cell r="S2">
            <v>19</v>
          </cell>
          <cell r="T2">
            <v>20</v>
          </cell>
          <cell r="U2">
            <v>21</v>
          </cell>
        </row>
        <row r="3">
          <cell r="A3" t="str">
            <v>0005814901000499000689777</v>
          </cell>
          <cell r="B3" t="str">
            <v>00058</v>
          </cell>
          <cell r="C3" t="str">
            <v>Кўргонтепа фил.</v>
          </cell>
          <cell r="D3" t="str">
            <v>14901000499000689777</v>
          </cell>
          <cell r="E3" t="str">
            <v>2010</v>
          </cell>
          <cell r="F3" t="str">
            <v>Сатимова Тухта</v>
          </cell>
          <cell r="U3" t="str">
            <v>мактаб</v>
          </cell>
          <cell r="V3" t="str">
            <v>Халк таълими вазирлиги</v>
          </cell>
        </row>
        <row r="4">
          <cell r="A4" t="str">
            <v>0005814901000299000692777</v>
          </cell>
          <cell r="B4" t="str">
            <v>00058</v>
          </cell>
          <cell r="C4" t="str">
            <v>Кўргонтепа фил.</v>
          </cell>
          <cell r="D4" t="str">
            <v>14901000299000692777</v>
          </cell>
          <cell r="E4" t="str">
            <v>2010</v>
          </cell>
          <cell r="F4" t="str">
            <v>Усмонова Азизахон</v>
          </cell>
          <cell r="U4" t="str">
            <v>кар соков мактаби</v>
          </cell>
          <cell r="V4" t="str">
            <v>Халк таълими вазирлиги</v>
          </cell>
        </row>
        <row r="5">
          <cell r="A5" t="str">
            <v>0005814901000299000684777</v>
          </cell>
          <cell r="B5" t="str">
            <v>00058</v>
          </cell>
          <cell r="C5" t="str">
            <v>Кўргонтепа фил.</v>
          </cell>
          <cell r="D5" t="str">
            <v>14901000299000684777</v>
          </cell>
          <cell r="E5" t="str">
            <v>2010</v>
          </cell>
          <cell r="F5" t="str">
            <v>Юнусова Хаётхон</v>
          </cell>
          <cell r="U5" t="str">
            <v>тадбиркор</v>
          </cell>
          <cell r="V5" t="str">
            <v>Вилоятдаги тадбиркорлик субъектлари ва фукаролар</v>
          </cell>
        </row>
        <row r="6">
          <cell r="A6" t="str">
            <v>0005814901000899000693777</v>
          </cell>
          <cell r="B6" t="str">
            <v>00058</v>
          </cell>
          <cell r="C6" t="str">
            <v>Кўргонтепа фил.</v>
          </cell>
          <cell r="D6" t="str">
            <v>14901000899000693777</v>
          </cell>
          <cell r="E6" t="str">
            <v>2010</v>
          </cell>
          <cell r="F6" t="str">
            <v>Жураев Батир</v>
          </cell>
          <cell r="U6" t="str">
            <v>тадбиркор</v>
          </cell>
          <cell r="V6" t="str">
            <v>Вилоятдаги тадбиркорлик субъектлари ва фукаролар</v>
          </cell>
        </row>
        <row r="7">
          <cell r="A7" t="str">
            <v>0005814901000899000688777</v>
          </cell>
          <cell r="B7" t="str">
            <v>00058</v>
          </cell>
          <cell r="C7" t="str">
            <v>Кўргонтепа фил.</v>
          </cell>
          <cell r="D7" t="str">
            <v>14901000899000688777</v>
          </cell>
          <cell r="E7" t="str">
            <v>2010</v>
          </cell>
          <cell r="F7" t="str">
            <v>Акёлова Комилахон</v>
          </cell>
          <cell r="U7" t="str">
            <v>мактаб</v>
          </cell>
          <cell r="V7" t="str">
            <v>Халк таълими вазирлиги</v>
          </cell>
        </row>
        <row r="8">
          <cell r="A8" t="str">
            <v>0005814901000199000690777</v>
          </cell>
          <cell r="B8" t="str">
            <v>00058</v>
          </cell>
          <cell r="C8" t="str">
            <v>Кўргонтепа фил.</v>
          </cell>
          <cell r="D8" t="str">
            <v>14901000199000690777</v>
          </cell>
          <cell r="E8" t="str">
            <v>2010</v>
          </cell>
          <cell r="F8" t="str">
            <v>Абдазимов Адилбек</v>
          </cell>
          <cell r="U8" t="str">
            <v>ишлаб чикариш</v>
          </cell>
          <cell r="V8" t="str">
            <v>Вилоятдаги тадбиркорлик субъектлари ва фукаролар</v>
          </cell>
        </row>
        <row r="9">
          <cell r="A9" t="str">
            <v>0005814901000699000661777</v>
          </cell>
          <cell r="B9" t="str">
            <v>00058</v>
          </cell>
          <cell r="C9" t="str">
            <v>Кўргонтепа фил.</v>
          </cell>
          <cell r="D9" t="str">
            <v>14901000699000661777</v>
          </cell>
          <cell r="E9" t="str">
            <v>2010</v>
          </cell>
          <cell r="F9" t="str">
            <v>Абубакиров Фарохиддин Носирович</v>
          </cell>
          <cell r="U9" t="str">
            <v>дардок</v>
          </cell>
          <cell r="V9" t="str">
            <v>Халк таълими вазирлиги</v>
          </cell>
        </row>
        <row r="10">
          <cell r="A10" t="str">
            <v>0005814901000999000646777</v>
          </cell>
          <cell r="B10" t="str">
            <v>00058</v>
          </cell>
          <cell r="C10" t="str">
            <v>Кўргонтепа фил.</v>
          </cell>
          <cell r="D10" t="str">
            <v>14901000999000646777</v>
          </cell>
          <cell r="E10" t="str">
            <v>2010</v>
          </cell>
          <cell r="F10" t="str">
            <v>Абдурахимов Рустам</v>
          </cell>
          <cell r="U10" t="str">
            <v>дардок</v>
          </cell>
          <cell r="V10" t="str">
            <v>Халк таълими вазирлиги</v>
          </cell>
        </row>
        <row r="11">
          <cell r="A11" t="str">
            <v>0005814901000499000872777</v>
          </cell>
          <cell r="B11" t="str">
            <v>00058</v>
          </cell>
          <cell r="C11" t="str">
            <v>Кўргонтепа фил.</v>
          </cell>
          <cell r="D11" t="str">
            <v>14901000499000872777</v>
          </cell>
          <cell r="E11" t="str">
            <v>2010</v>
          </cell>
          <cell r="F11" t="str">
            <v>Абдуллаев Бехзод</v>
          </cell>
          <cell r="U11" t="str">
            <v>Хужаобод ферузаси фх</v>
          </cell>
          <cell r="V11" t="str">
            <v>Вилоят кишлок ва сув хўжалиги  бошкармаси</v>
          </cell>
        </row>
        <row r="12">
          <cell r="A12" t="str">
            <v>0005814901000599000804777</v>
          </cell>
          <cell r="B12" t="str">
            <v>00058</v>
          </cell>
          <cell r="C12" t="str">
            <v>Кўргонтепа фил.</v>
          </cell>
          <cell r="D12" t="str">
            <v>14901000599000804777</v>
          </cell>
          <cell r="E12" t="str">
            <v>2010</v>
          </cell>
          <cell r="F12" t="str">
            <v>Шерматова Малохат</v>
          </cell>
          <cell r="U12" t="str">
            <v>тадбиркор</v>
          </cell>
          <cell r="V12" t="str">
            <v>Вилоятдаги тадбиркорлик субъектлари ва фукаролар</v>
          </cell>
        </row>
        <row r="13">
          <cell r="A13" t="str">
            <v>0005814901000599000742777</v>
          </cell>
          <cell r="B13" t="str">
            <v>00058</v>
          </cell>
          <cell r="C13" t="str">
            <v>Кўргонтепа фил.</v>
          </cell>
          <cell r="D13" t="str">
            <v>14901000599000742777</v>
          </cell>
          <cell r="E13" t="str">
            <v>2010</v>
          </cell>
          <cell r="F13" t="str">
            <v>Мирсокиев Давронбек</v>
          </cell>
          <cell r="U13" t="str">
            <v>кишлок хужалик бошкармаси</v>
          </cell>
          <cell r="V13" t="str">
            <v>Вилоят кишлок ва сув хўжалиги  бошкармаси</v>
          </cell>
        </row>
        <row r="14">
          <cell r="A14" t="str">
            <v>0005814901000599000745777</v>
          </cell>
          <cell r="B14" t="str">
            <v>00058</v>
          </cell>
          <cell r="C14" t="str">
            <v>Кўргонтепа фил.</v>
          </cell>
          <cell r="D14" t="str">
            <v>14901000599000745777</v>
          </cell>
          <cell r="E14" t="str">
            <v>2010</v>
          </cell>
          <cell r="F14" t="str">
            <v>Рахмонов Лочин</v>
          </cell>
          <cell r="U14" t="str">
            <v>тадбиркор</v>
          </cell>
          <cell r="V14" t="str">
            <v>Вилоятдаги тадбиркорлик субъектлари ва фукаролар</v>
          </cell>
        </row>
        <row r="15">
          <cell r="A15" t="str">
            <v>0005814901000999002597777</v>
          </cell>
          <cell r="B15" t="str">
            <v>00058</v>
          </cell>
          <cell r="C15" t="str">
            <v>Кўргонтепа фил.</v>
          </cell>
          <cell r="D15" t="str">
            <v>14901000999002597777</v>
          </cell>
          <cell r="E15" t="str">
            <v>2010</v>
          </cell>
          <cell r="F15" t="str">
            <v>Гаппаров Абдугани Абдухалимович</v>
          </cell>
          <cell r="U15" t="str">
            <v>ХТ Каппаров Абдугани</v>
          </cell>
          <cell r="V15" t="str">
            <v>Вилоятдаги тадбиркорлик субъектлари ва фукаролар</v>
          </cell>
        </row>
        <row r="16">
          <cell r="A16" t="str">
            <v>0005814901000599000746777</v>
          </cell>
          <cell r="B16" t="str">
            <v>00058</v>
          </cell>
          <cell r="C16" t="str">
            <v>Кўргонтепа фил.</v>
          </cell>
          <cell r="D16" t="str">
            <v>14901000599000746777</v>
          </cell>
          <cell r="E16" t="str">
            <v>2010</v>
          </cell>
          <cell r="F16" t="str">
            <v>Сотволдиев Юнусали</v>
          </cell>
          <cell r="U16" t="str">
            <v>тадбируор</v>
          </cell>
          <cell r="V16" t="str">
            <v>Вилоятдаги тадбиркорлик субъектлари ва фукаролар</v>
          </cell>
        </row>
        <row r="17">
          <cell r="A17" t="str">
            <v>0005814901000599000743777</v>
          </cell>
          <cell r="B17" t="str">
            <v>00058</v>
          </cell>
          <cell r="C17" t="str">
            <v>Кўргонтепа фил.</v>
          </cell>
          <cell r="D17" t="str">
            <v>14901000599000743777</v>
          </cell>
          <cell r="E17" t="str">
            <v>2010</v>
          </cell>
          <cell r="F17" t="str">
            <v>Саидов Дилмурод</v>
          </cell>
          <cell r="U17" t="str">
            <v>чорва озука</v>
          </cell>
          <cell r="V17" t="str">
            <v>Вилоят кишлок ва сув хўжалиги  бошкармаси</v>
          </cell>
        </row>
        <row r="18">
          <cell r="A18" t="str">
            <v>0005814901000599000749777</v>
          </cell>
          <cell r="B18" t="str">
            <v>00058</v>
          </cell>
          <cell r="C18" t="str">
            <v>Кўргонтепа фил.</v>
          </cell>
          <cell r="D18" t="str">
            <v>14901000599000749777</v>
          </cell>
          <cell r="E18" t="str">
            <v>2010</v>
          </cell>
          <cell r="F18" t="str">
            <v>Базаров Жахонгир</v>
          </cell>
          <cell r="U18" t="str">
            <v>тадбиркор</v>
          </cell>
          <cell r="V18" t="str">
            <v>Вилоятдаги тадбиркорлик субъектлари ва фукаролар</v>
          </cell>
        </row>
        <row r="19">
          <cell r="A19" t="str">
            <v>0005814901000099000682777</v>
          </cell>
          <cell r="B19" t="str">
            <v>00058</v>
          </cell>
          <cell r="C19" t="str">
            <v>Кўргонтепа фил.</v>
          </cell>
          <cell r="D19" t="str">
            <v>14901000099000682777</v>
          </cell>
          <cell r="E19" t="str">
            <v>2010</v>
          </cell>
          <cell r="F19" t="str">
            <v>Маматалиев Баходир Мамасолиевич</v>
          </cell>
          <cell r="U19" t="str">
            <v>ишлаб чикариш</v>
          </cell>
          <cell r="V19" t="str">
            <v>Вилоятдаги тадбиркорлик субъектлари ва фукаролар</v>
          </cell>
        </row>
        <row r="20">
          <cell r="A20" t="str">
            <v>0005814901000799000691777</v>
          </cell>
          <cell r="B20" t="str">
            <v>00058</v>
          </cell>
          <cell r="C20" t="str">
            <v>Кўргонтепа фил.</v>
          </cell>
          <cell r="D20" t="str">
            <v>14901000799000691777</v>
          </cell>
          <cell r="E20" t="str">
            <v>2010</v>
          </cell>
          <cell r="F20" t="str">
            <v>Исроилова Саидахон</v>
          </cell>
          <cell r="U20" t="str">
            <v>тадбиркор</v>
          </cell>
          <cell r="V20" t="str">
            <v>Вилоятдаги тадбиркорлик субъектлари ва фукаролар</v>
          </cell>
        </row>
        <row r="21">
          <cell r="A21" t="str">
            <v>0005814901000699000683777</v>
          </cell>
          <cell r="B21" t="str">
            <v>00058</v>
          </cell>
          <cell r="C21" t="str">
            <v>Кўргонтепа фил.</v>
          </cell>
          <cell r="D21" t="str">
            <v>14901000699000683777</v>
          </cell>
          <cell r="E21" t="str">
            <v>2010</v>
          </cell>
          <cell r="F21" t="str">
            <v>Жураев Азамжон</v>
          </cell>
          <cell r="U21" t="str">
            <v>кар соков мактаби</v>
          </cell>
          <cell r="V21" t="str">
            <v>Вилоятдаги тадбиркорлик субъектлари ва фукаролар</v>
          </cell>
        </row>
        <row r="22">
          <cell r="A22" t="str">
            <v>0005814901000599000686777</v>
          </cell>
          <cell r="B22" t="str">
            <v>00058</v>
          </cell>
          <cell r="C22" t="str">
            <v>Кўргонтепа фил.</v>
          </cell>
          <cell r="D22" t="str">
            <v>14901000599000686777</v>
          </cell>
          <cell r="E22" t="str">
            <v>2010</v>
          </cell>
          <cell r="F22" t="str">
            <v>Рахимов Рахимберди</v>
          </cell>
          <cell r="U22" t="str">
            <v>ишлаб чикариш</v>
          </cell>
          <cell r="V22" t="str">
            <v>Вилоятдаги тадбиркорлик субъектлари ва фукаролар</v>
          </cell>
        </row>
        <row r="23">
          <cell r="A23" t="str">
            <v>0005814901000499000696777</v>
          </cell>
          <cell r="B23" t="str">
            <v>00058</v>
          </cell>
          <cell r="C23" t="str">
            <v>Кўргонтепа фил.</v>
          </cell>
          <cell r="D23" t="str">
            <v>14901000499000696777</v>
          </cell>
          <cell r="E23" t="str">
            <v>2010</v>
          </cell>
          <cell r="F23" t="str">
            <v>Нишонов Нуриддин</v>
          </cell>
          <cell r="U23" t="str">
            <v>ишлаб чикариш</v>
          </cell>
          <cell r="V23" t="str">
            <v>Вилоятдаги тадбиркорлик субъектлари ва фукаролар</v>
          </cell>
        </row>
        <row r="24">
          <cell r="A24" t="str">
            <v>0005814901000799000624777</v>
          </cell>
          <cell r="B24" t="str">
            <v>00058</v>
          </cell>
          <cell r="C24" t="str">
            <v>Кўргонтепа фил.</v>
          </cell>
          <cell r="D24" t="str">
            <v>14901000799000624777</v>
          </cell>
          <cell r="E24" t="str">
            <v>2010</v>
          </cell>
          <cell r="F24" t="str">
            <v>Юлдашева Хилола</v>
          </cell>
          <cell r="U24" t="str">
            <v>касб хунар коллежи</v>
          </cell>
          <cell r="V24" t="str">
            <v>Олий ва урта махсус таълим вазирлиги</v>
          </cell>
        </row>
        <row r="25">
          <cell r="A25" t="str">
            <v>0005814901000499000617777</v>
          </cell>
          <cell r="B25" t="str">
            <v>00058</v>
          </cell>
          <cell r="C25" t="str">
            <v>Кўргонтепа фил.</v>
          </cell>
          <cell r="D25" t="str">
            <v>14901000499000617777</v>
          </cell>
          <cell r="E25" t="str">
            <v>2010</v>
          </cell>
          <cell r="F25" t="str">
            <v>Зокиров Саидфозил</v>
          </cell>
          <cell r="U25" t="str">
            <v>тадбиркор</v>
          </cell>
          <cell r="V25" t="str">
            <v>Вилоятдаги тадбиркорлик субъектлари ва фукаролар</v>
          </cell>
        </row>
        <row r="26">
          <cell r="A26" t="str">
            <v>0005814901000699000607777</v>
          </cell>
          <cell r="B26" t="str">
            <v>00058</v>
          </cell>
          <cell r="C26" t="str">
            <v>Кўргонтепа фил.</v>
          </cell>
          <cell r="D26" t="str">
            <v>14901000699000607777</v>
          </cell>
          <cell r="E26" t="str">
            <v>2010</v>
          </cell>
          <cell r="F26" t="str">
            <v>Болтаев Мансуржон</v>
          </cell>
          <cell r="U26" t="str">
            <v>тадбиркор</v>
          </cell>
          <cell r="V26" t="str">
            <v>Вилоятдаги тадбиркорлик субъектлари ва фукаролар</v>
          </cell>
        </row>
        <row r="27">
          <cell r="A27" t="str">
            <v>0005814901000599000623777</v>
          </cell>
          <cell r="B27" t="str">
            <v>00058</v>
          </cell>
          <cell r="C27" t="str">
            <v>Кўргонтепа фил.</v>
          </cell>
          <cell r="D27" t="str">
            <v>14901000599000623777</v>
          </cell>
          <cell r="E27" t="str">
            <v>2010</v>
          </cell>
          <cell r="F27" t="str">
            <v>Юлдашева Гавхар</v>
          </cell>
          <cell r="U27" t="str">
            <v>мактаб</v>
          </cell>
          <cell r="V27" t="str">
            <v>Халк таълими вазирлиги</v>
          </cell>
        </row>
        <row r="28">
          <cell r="A28" t="str">
            <v>0005814901000599000610777</v>
          </cell>
          <cell r="B28" t="str">
            <v>00058</v>
          </cell>
          <cell r="C28" t="str">
            <v>Кўргонтепа фил.</v>
          </cell>
          <cell r="D28" t="str">
            <v>14901000599000610777</v>
          </cell>
          <cell r="E28" t="str">
            <v>2010</v>
          </cell>
          <cell r="F28" t="str">
            <v>Дадажанов Равшан</v>
          </cell>
          <cell r="U28" t="str">
            <v>тадбиркор</v>
          </cell>
          <cell r="V28" t="str">
            <v>Вилоятдаги тадбиркорлик субъектлари ва фукаролар</v>
          </cell>
        </row>
        <row r="29">
          <cell r="A29" t="str">
            <v>0005814901000999000625777</v>
          </cell>
          <cell r="B29" t="str">
            <v>00058</v>
          </cell>
          <cell r="C29" t="str">
            <v>Кўргонтепа фил.</v>
          </cell>
          <cell r="D29" t="str">
            <v>14901000999000625777</v>
          </cell>
          <cell r="E29" t="str">
            <v>2010</v>
          </cell>
          <cell r="F29" t="str">
            <v>Юлдашева Омадхон</v>
          </cell>
          <cell r="U29" t="str">
            <v>мактаб</v>
          </cell>
          <cell r="V29" t="str">
            <v>Халк таълими вазирлиги</v>
          </cell>
        </row>
        <row r="30">
          <cell r="A30" t="str">
            <v>0005814901000199000561777</v>
          </cell>
          <cell r="B30" t="str">
            <v>00058</v>
          </cell>
          <cell r="C30" t="str">
            <v>Кўргонтепа фил.</v>
          </cell>
          <cell r="D30" t="str">
            <v>14901000199000561777</v>
          </cell>
          <cell r="E30" t="str">
            <v>2010</v>
          </cell>
          <cell r="F30" t="str">
            <v>Юсвалиев Абдувохид</v>
          </cell>
          <cell r="U30" t="str">
            <v>Якка тадбиркор</v>
          </cell>
          <cell r="V30" t="str">
            <v>Вилоятдаги тадбиркорлик субъектлари ва фукаролар</v>
          </cell>
        </row>
        <row r="31">
          <cell r="A31" t="str">
            <v>0005814901000899001184777</v>
          </cell>
          <cell r="B31" t="str">
            <v>00058</v>
          </cell>
          <cell r="C31" t="str">
            <v>Кўргонтепа фил.</v>
          </cell>
          <cell r="D31" t="str">
            <v>14901000899001184777</v>
          </cell>
          <cell r="E31" t="str">
            <v>2010</v>
          </cell>
          <cell r="F31" t="str">
            <v>Хамидов Омадбек</v>
          </cell>
          <cell r="U31" t="str">
            <v>Хамидов Г ФХ</v>
          </cell>
          <cell r="V31" t="str">
            <v>Фермер хужаликлари</v>
          </cell>
        </row>
        <row r="32">
          <cell r="A32" t="str">
            <v>0005814901000099001943777</v>
          </cell>
          <cell r="B32" t="str">
            <v>00058</v>
          </cell>
          <cell r="C32" t="str">
            <v>Кўргонтепа фил.</v>
          </cell>
          <cell r="D32" t="str">
            <v>14901000099001943777</v>
          </cell>
          <cell r="E32" t="str">
            <v>2010</v>
          </cell>
          <cell r="F32" t="str">
            <v>Тожибоева Мухаббатхон Абдупаттаевна</v>
          </cell>
        </row>
        <row r="33">
          <cell r="A33" t="str">
            <v>0005814901000699001453777</v>
          </cell>
          <cell r="B33" t="str">
            <v>00058</v>
          </cell>
          <cell r="C33" t="str">
            <v>Кўргонтепа фил.</v>
          </cell>
          <cell r="D33" t="str">
            <v>14901000699001453777</v>
          </cell>
          <cell r="E33" t="str">
            <v>2010</v>
          </cell>
          <cell r="F33" t="str">
            <v>Абдазимова Мухтарамхон Янги чек</v>
          </cell>
          <cell r="U33" t="str">
            <v>9-Мактаб</v>
          </cell>
          <cell r="V33" t="str">
            <v>Халк таълими вазирлиги</v>
          </cell>
        </row>
        <row r="34">
          <cell r="A34" t="str">
            <v>0005814901000999007704777</v>
          </cell>
          <cell r="B34" t="str">
            <v>00058</v>
          </cell>
          <cell r="C34" t="str">
            <v>Кўргонтепа фил.</v>
          </cell>
          <cell r="D34" t="str">
            <v>14901000999007704777</v>
          </cell>
          <cell r="E34" t="str">
            <v>2010</v>
          </cell>
          <cell r="F34" t="str">
            <v>Исроилов Хамидулло Норкузиевич</v>
          </cell>
          <cell r="U34" t="str">
            <v>Андижон вилояти ИИБ</v>
          </cell>
          <cell r="V34" t="str">
            <v>Вилоят Ички ишлар бошкармаси</v>
          </cell>
        </row>
        <row r="35">
          <cell r="A35" t="str">
            <v>0005814901000999000716777</v>
          </cell>
          <cell r="B35" t="str">
            <v>00058</v>
          </cell>
          <cell r="C35" t="str">
            <v>Кўргонтепа фил.</v>
          </cell>
          <cell r="D35" t="str">
            <v>14901000999000716777</v>
          </cell>
          <cell r="E35" t="str">
            <v>2010</v>
          </cell>
          <cell r="F35" t="str">
            <v>Омонов Рахматулло</v>
          </cell>
          <cell r="U35" t="str">
            <v>Едгорлик кургони фермер хужалиги</v>
          </cell>
          <cell r="V35" t="str">
            <v>Фермер хужаликлари</v>
          </cell>
        </row>
        <row r="36">
          <cell r="A36" t="str">
            <v>0005814901000099000721777</v>
          </cell>
          <cell r="B36" t="str">
            <v>00058</v>
          </cell>
          <cell r="C36" t="str">
            <v>Кўргонтепа фил.</v>
          </cell>
          <cell r="D36" t="str">
            <v>14901000099000721777</v>
          </cell>
          <cell r="E36" t="str">
            <v>2010</v>
          </cell>
          <cell r="F36" t="str">
            <v>Хужаева Нигора</v>
          </cell>
          <cell r="U36" t="str">
            <v>ЯТТ</v>
          </cell>
          <cell r="V36" t="str">
            <v>Вилоятдаги тадбиркорлик субъектлари ва фукаролар</v>
          </cell>
        </row>
        <row r="37">
          <cell r="A37" t="str">
            <v>0005814901000899000720777</v>
          </cell>
          <cell r="B37" t="str">
            <v>00058</v>
          </cell>
          <cell r="C37" t="str">
            <v>Кўргонтепа фил.</v>
          </cell>
          <cell r="D37" t="str">
            <v>14901000899000720777</v>
          </cell>
          <cell r="E37" t="str">
            <v>2010</v>
          </cell>
          <cell r="F37" t="str">
            <v>Турсунова Мухаббат</v>
          </cell>
          <cell r="U37" t="str">
            <v>Кургонтепа ТТБ</v>
          </cell>
          <cell r="V37" t="str">
            <v>Вилоят Согликни саклаш бошкармаси</v>
          </cell>
        </row>
        <row r="38">
          <cell r="A38" t="str">
            <v>0005814901000699000718777</v>
          </cell>
          <cell r="B38" t="str">
            <v>00058</v>
          </cell>
          <cell r="C38" t="str">
            <v>Кўргонтепа фил.</v>
          </cell>
          <cell r="D38" t="str">
            <v>14901000699000718777</v>
          </cell>
          <cell r="E38" t="str">
            <v>2010</v>
          </cell>
          <cell r="F38" t="str">
            <v>Ризаева Хуршида</v>
          </cell>
          <cell r="U38" t="str">
            <v>Кургонтепа тумани Педогогика индустриал колледжи</v>
          </cell>
          <cell r="V38" t="str">
            <v>Халк таълими вазирлиги</v>
          </cell>
        </row>
        <row r="39">
          <cell r="A39" t="str">
            <v>0005814901000399000717777</v>
          </cell>
          <cell r="B39" t="str">
            <v>00058</v>
          </cell>
          <cell r="C39" t="str">
            <v>Кўргонтепа фил.</v>
          </cell>
          <cell r="D39" t="str">
            <v>14901000399000717777</v>
          </cell>
          <cell r="E39" t="str">
            <v>2010</v>
          </cell>
          <cell r="F39" t="str">
            <v>Рахимов Ифтихор</v>
          </cell>
          <cell r="U39" t="str">
            <v>Фермер хужалиги</v>
          </cell>
          <cell r="V39" t="str">
            <v>Фермер хужаликлари</v>
          </cell>
        </row>
        <row r="40">
          <cell r="A40" t="str">
            <v>0005814901000099000708777</v>
          </cell>
          <cell r="B40" t="str">
            <v>00058</v>
          </cell>
          <cell r="C40" t="str">
            <v>Кўргонтепа фил.</v>
          </cell>
          <cell r="D40" t="str">
            <v>14901000099000708777</v>
          </cell>
          <cell r="E40" t="str">
            <v>2010</v>
          </cell>
          <cell r="F40" t="str">
            <v>Кимсанбоев Шерзод</v>
          </cell>
          <cell r="U40" t="str">
            <v>ЯТТ Кимсанбоев Ортикали</v>
          </cell>
          <cell r="V40" t="str">
            <v>Вилоятдаги тадбиркорлик субъектлари ва фукаролар</v>
          </cell>
        </row>
        <row r="41">
          <cell r="A41" t="str">
            <v>0005814901000499000710777</v>
          </cell>
          <cell r="B41" t="str">
            <v>00058</v>
          </cell>
          <cell r="C41" t="str">
            <v>Кўргонтепа фил.</v>
          </cell>
          <cell r="D41" t="str">
            <v>14901000499000710777</v>
          </cell>
          <cell r="E41" t="str">
            <v>2010</v>
          </cell>
          <cell r="F41" t="str">
            <v>Куйчиев Мирзохид</v>
          </cell>
          <cell r="U41" t="str">
            <v>Кургонтепа ДМХЖ</v>
          </cell>
          <cell r="V41" t="str">
            <v>"Ўздонмахсулот" компанияси корхоналари</v>
          </cell>
        </row>
        <row r="42">
          <cell r="A42" t="str">
            <v>0005814901000599000714777</v>
          </cell>
          <cell r="B42" t="str">
            <v>00058</v>
          </cell>
          <cell r="C42" t="str">
            <v>Кўргонтепа фил.</v>
          </cell>
          <cell r="D42" t="str">
            <v>14901000599000714777</v>
          </cell>
          <cell r="E42" t="str">
            <v>2010</v>
          </cell>
          <cell r="F42" t="str">
            <v>Мусабеков Дилмурод</v>
          </cell>
          <cell r="U42" t="str">
            <v>Кургонтепа тумани фермер хужалик ишчиси</v>
          </cell>
          <cell r="V42" t="str">
            <v>Фермер хужаликлари</v>
          </cell>
        </row>
        <row r="43">
          <cell r="A43" t="str">
            <v>0005814901000299000713777</v>
          </cell>
          <cell r="B43" t="str">
            <v>00058</v>
          </cell>
          <cell r="C43" t="str">
            <v>Кўргонтепа фил.</v>
          </cell>
          <cell r="D43" t="str">
            <v>14901000299000713777</v>
          </cell>
          <cell r="E43" t="str">
            <v>2010</v>
          </cell>
          <cell r="F43" t="str">
            <v>Маматов Бехзод</v>
          </cell>
          <cell r="U43" t="str">
            <v>ЯТТ</v>
          </cell>
          <cell r="V43" t="str">
            <v>Вилоятдаги тадбиркорлик субъектлари ва фукаролар</v>
          </cell>
        </row>
        <row r="44">
          <cell r="A44" t="str">
            <v>0005814901000899000715777</v>
          </cell>
          <cell r="B44" t="str">
            <v>00058</v>
          </cell>
          <cell r="C44" t="str">
            <v>Кўргонтепа фил.</v>
          </cell>
          <cell r="D44" t="str">
            <v>14901000899000715777</v>
          </cell>
          <cell r="E44" t="str">
            <v>2010</v>
          </cell>
          <cell r="F44" t="str">
            <v>Неъматов Мансур</v>
          </cell>
          <cell r="U44" t="str">
            <v>Кургонтепа туман ТЭТ</v>
          </cell>
          <cell r="V44" t="str">
            <v>Элтехсаноат корхоналари</v>
          </cell>
        </row>
        <row r="45">
          <cell r="A45" t="str">
            <v>0005814901000699000658777</v>
          </cell>
          <cell r="B45" t="str">
            <v>00058</v>
          </cell>
          <cell r="C45" t="str">
            <v>Кўргонтепа фил.</v>
          </cell>
          <cell r="D45" t="str">
            <v>14901000699000658777</v>
          </cell>
          <cell r="E45" t="str">
            <v>2010</v>
          </cell>
          <cell r="F45" t="str">
            <v>Жураев Абдусами</v>
          </cell>
          <cell r="U45" t="str">
            <v>дардок</v>
          </cell>
          <cell r="V45" t="str">
            <v>Фермер хужаликлари</v>
          </cell>
        </row>
        <row r="46">
          <cell r="A46" t="str">
            <v>0005814901000099000654777</v>
          </cell>
          <cell r="B46" t="str">
            <v>00058</v>
          </cell>
          <cell r="C46" t="str">
            <v>Кўргонтепа фил.</v>
          </cell>
          <cell r="D46" t="str">
            <v>14901000099000654777</v>
          </cell>
          <cell r="E46" t="str">
            <v>2010</v>
          </cell>
          <cell r="F46" t="str">
            <v>Юлчиев Баходир</v>
          </cell>
          <cell r="U46" t="str">
            <v>фермер хужалик</v>
          </cell>
          <cell r="V46" t="str">
            <v>Фермер хужаликлари</v>
          </cell>
        </row>
        <row r="47">
          <cell r="A47" t="str">
            <v>0005814901000899000660777</v>
          </cell>
          <cell r="B47" t="str">
            <v>00058</v>
          </cell>
          <cell r="C47" t="str">
            <v>Кўргонтепа фил.</v>
          </cell>
          <cell r="D47" t="str">
            <v>14901000899000660777</v>
          </cell>
          <cell r="E47" t="str">
            <v>2010</v>
          </cell>
          <cell r="F47" t="str">
            <v>Узганбоев Муминжон</v>
          </cell>
          <cell r="U47" t="str">
            <v>Узганбоев Мумин фермер хужалиги дардок массиви</v>
          </cell>
          <cell r="V47" t="str">
            <v>Фермер хужаликлари</v>
          </cell>
        </row>
        <row r="48">
          <cell r="A48" t="str">
            <v>0005814901000399000650777</v>
          </cell>
          <cell r="B48" t="str">
            <v>00058</v>
          </cell>
          <cell r="C48" t="str">
            <v>Кўргонтепа фил.</v>
          </cell>
          <cell r="D48" t="str">
            <v>14901000399000650777</v>
          </cell>
          <cell r="E48" t="str">
            <v>2010</v>
          </cell>
          <cell r="F48" t="str">
            <v>Тожибоева Кутбархон</v>
          </cell>
          <cell r="U48" t="str">
            <v>дардок</v>
          </cell>
          <cell r="V48" t="str">
            <v>Халк таълими вазирлиги</v>
          </cell>
        </row>
        <row r="49">
          <cell r="A49" t="str">
            <v>0005814901000899000656777</v>
          </cell>
          <cell r="B49" t="str">
            <v>00058</v>
          </cell>
          <cell r="C49" t="str">
            <v>Кўргонтепа фил.</v>
          </cell>
          <cell r="D49" t="str">
            <v>14901000899000656777</v>
          </cell>
          <cell r="E49" t="str">
            <v>2010</v>
          </cell>
          <cell r="F49" t="str">
            <v>Садирова Сохибахон</v>
          </cell>
          <cell r="U49" t="str">
            <v>дардок</v>
          </cell>
          <cell r="V49" t="str">
            <v>Халк таълими вазирлиги</v>
          </cell>
        </row>
        <row r="50">
          <cell r="A50" t="str">
            <v>0005814901000799000657777</v>
          </cell>
          <cell r="B50" t="str">
            <v>00058</v>
          </cell>
          <cell r="C50" t="str">
            <v>Кўргонтепа фил.</v>
          </cell>
          <cell r="D50" t="str">
            <v>14901000799000657777</v>
          </cell>
          <cell r="E50" t="str">
            <v>2010</v>
          </cell>
          <cell r="F50" t="str">
            <v>Марифхонов Хайрулло</v>
          </cell>
          <cell r="U50" t="str">
            <v>Чинор фермер хужалиги Дрдок Массиви</v>
          </cell>
          <cell r="V50" t="str">
            <v>Вилоят кишлок ва сув хўжалиги  бошкармаси</v>
          </cell>
        </row>
        <row r="51">
          <cell r="A51" t="str">
            <v>0005814901000299000651777</v>
          </cell>
          <cell r="B51" t="str">
            <v>00058</v>
          </cell>
          <cell r="C51" t="str">
            <v>Кўргонтепа фил.</v>
          </cell>
          <cell r="D51" t="str">
            <v>14901000299000651777</v>
          </cell>
          <cell r="E51" t="str">
            <v>2010</v>
          </cell>
          <cell r="F51" t="str">
            <v>Каримова Мохира</v>
          </cell>
          <cell r="U51" t="str">
            <v>тадбиркор</v>
          </cell>
          <cell r="V51" t="str">
            <v>Касаба уюшмалари федерация кенгаши</v>
          </cell>
        </row>
        <row r="52">
          <cell r="A52" t="str">
            <v>0005814901000999000645777</v>
          </cell>
          <cell r="B52" t="str">
            <v>00058</v>
          </cell>
          <cell r="C52" t="str">
            <v>Кўргонтепа фил.</v>
          </cell>
          <cell r="D52" t="str">
            <v>14901000999000645777</v>
          </cell>
          <cell r="E52" t="str">
            <v>2010</v>
          </cell>
          <cell r="F52" t="str">
            <v>Ибрагимов Ганижон</v>
          </cell>
          <cell r="U52" t="str">
            <v>Агробанк Кургонтепа</v>
          </cell>
          <cell r="V52" t="str">
            <v>Банклар</v>
          </cell>
        </row>
        <row r="53">
          <cell r="A53" t="str">
            <v>0005814901000999000647777</v>
          </cell>
          <cell r="B53" t="str">
            <v>00058</v>
          </cell>
          <cell r="C53" t="str">
            <v>Кўргонтепа фил.</v>
          </cell>
          <cell r="D53" t="str">
            <v>14901000999000647777</v>
          </cell>
          <cell r="E53" t="str">
            <v>2010</v>
          </cell>
          <cell r="F53" t="str">
            <v>Юлдашев Темурмалик</v>
          </cell>
          <cell r="U53" t="str">
            <v>дардок</v>
          </cell>
          <cell r="V53" t="str">
            <v>Фермер хужаликлари</v>
          </cell>
        </row>
        <row r="54">
          <cell r="A54" t="str">
            <v>0005814901000199000652777</v>
          </cell>
          <cell r="B54" t="str">
            <v>00058</v>
          </cell>
          <cell r="C54" t="str">
            <v>Кўргонтепа фил.</v>
          </cell>
          <cell r="D54" t="str">
            <v>14901000199000652777</v>
          </cell>
          <cell r="E54" t="str">
            <v>2010</v>
          </cell>
          <cell r="F54" t="str">
            <v>Эгамбердиев Сарвар</v>
          </cell>
          <cell r="U54" t="str">
            <v>фермер ишчиси</v>
          </cell>
          <cell r="V54" t="str">
            <v>Фермер хужаликлари</v>
          </cell>
        </row>
        <row r="55">
          <cell r="A55" t="str">
            <v>0005814901000599000659777</v>
          </cell>
          <cell r="B55" t="str">
            <v>00058</v>
          </cell>
          <cell r="C55" t="str">
            <v>Кўргонтепа фил.</v>
          </cell>
          <cell r="D55" t="str">
            <v>14901000599000659777</v>
          </cell>
          <cell r="E55" t="str">
            <v>2010</v>
          </cell>
          <cell r="F55" t="str">
            <v>Джалолов Баходир</v>
          </cell>
          <cell r="U55" t="str">
            <v>дардок</v>
          </cell>
          <cell r="V55" t="str">
            <v>Фермер хужаликлари</v>
          </cell>
        </row>
        <row r="56">
          <cell r="A56" t="str">
            <v>0005814901000999000653777</v>
          </cell>
          <cell r="B56" t="str">
            <v>00058</v>
          </cell>
          <cell r="C56" t="str">
            <v>Кўргонтепа фил.</v>
          </cell>
          <cell r="D56" t="str">
            <v>14901000999000653777</v>
          </cell>
          <cell r="E56" t="str">
            <v>2010</v>
          </cell>
          <cell r="F56" t="str">
            <v>Бакирова Раъно</v>
          </cell>
          <cell r="U56" t="str">
            <v>дардок</v>
          </cell>
          <cell r="V56" t="str">
            <v>Халк таълими вазирлиги</v>
          </cell>
        </row>
        <row r="57">
          <cell r="A57" t="str">
            <v>0005814901000499000662777</v>
          </cell>
          <cell r="B57" t="str">
            <v>00058</v>
          </cell>
          <cell r="C57" t="str">
            <v>Кўргонтепа фил.</v>
          </cell>
          <cell r="D57" t="str">
            <v>14901000499000662777</v>
          </cell>
          <cell r="E57" t="str">
            <v>2010</v>
          </cell>
          <cell r="F57" t="str">
            <v>Ахмедов Улугбек Алижонович</v>
          </cell>
          <cell r="U57" t="str">
            <v>дардок Ок сув фермер хужалиги</v>
          </cell>
          <cell r="V57" t="str">
            <v>Фермер хужаликлари</v>
          </cell>
        </row>
        <row r="58">
          <cell r="A58" t="str">
            <v>0005814901000999000648777</v>
          </cell>
          <cell r="B58" t="str">
            <v>00058</v>
          </cell>
          <cell r="C58" t="str">
            <v>Кўргонтепа фил.</v>
          </cell>
          <cell r="D58" t="str">
            <v>14901000999000648777</v>
          </cell>
          <cell r="E58" t="str">
            <v>2010</v>
          </cell>
          <cell r="F58" t="str">
            <v>Ахмедов Иброхим</v>
          </cell>
          <cell r="U58" t="str">
            <v>дардок</v>
          </cell>
          <cell r="V58" t="str">
            <v>Фермер хужаликлари</v>
          </cell>
        </row>
        <row r="59">
          <cell r="A59" t="str">
            <v>0005814901000999000655777</v>
          </cell>
          <cell r="B59" t="str">
            <v>00058</v>
          </cell>
          <cell r="C59" t="str">
            <v>Кўргонтепа фил.</v>
          </cell>
          <cell r="D59" t="str">
            <v>14901000999000655777</v>
          </cell>
          <cell r="E59" t="str">
            <v>2010</v>
          </cell>
          <cell r="F59" t="str">
            <v>Абубакиров Фахриддин Якубович</v>
          </cell>
          <cell r="U59" t="str">
            <v>Абубакиров Фахриддин фермер  хужалиги дардок массиви</v>
          </cell>
          <cell r="V59" t="str">
            <v>Фермер хужаликлари</v>
          </cell>
        </row>
        <row r="60">
          <cell r="A60" t="str">
            <v>0005814901000599000747777</v>
          </cell>
          <cell r="B60" t="str">
            <v>00058</v>
          </cell>
          <cell r="C60" t="str">
            <v>Кўргонтепа фил.</v>
          </cell>
          <cell r="D60" t="str">
            <v>14901000599000747777</v>
          </cell>
          <cell r="E60" t="str">
            <v>2010</v>
          </cell>
          <cell r="F60" t="str">
            <v>Позилов Олимжон</v>
          </cell>
          <cell r="U60" t="str">
            <v>тадбиркор</v>
          </cell>
          <cell r="V60" t="str">
            <v>Вилоятдаги тадбиркорлик субъектлари ва фукаролар</v>
          </cell>
        </row>
        <row r="61">
          <cell r="A61" t="str">
            <v>0005814901000699000564777</v>
          </cell>
          <cell r="B61" t="str">
            <v>00058</v>
          </cell>
          <cell r="C61" t="str">
            <v>Кўргонтепа фил.</v>
          </cell>
          <cell r="D61" t="str">
            <v>14901000699000564777</v>
          </cell>
          <cell r="E61" t="str">
            <v>2010</v>
          </cell>
          <cell r="F61" t="str">
            <v>Кодиров Махмуд</v>
          </cell>
          <cell r="U61" t="str">
            <v>Ойдин йул ФХ</v>
          </cell>
          <cell r="V61" t="str">
            <v>Фермер хужаликлари</v>
          </cell>
        </row>
        <row r="62">
          <cell r="A62" t="str">
            <v>0005814901000799000582777</v>
          </cell>
          <cell r="B62" t="str">
            <v>00058</v>
          </cell>
          <cell r="C62" t="str">
            <v>Кўргонтепа фил.</v>
          </cell>
          <cell r="D62" t="str">
            <v>14901000799000582777</v>
          </cell>
          <cell r="E62" t="str">
            <v>2010</v>
          </cell>
          <cell r="F62" t="str">
            <v>Абдуллаев Абдулазиз</v>
          </cell>
          <cell r="U62" t="str">
            <v>Андижон ш ИИБ</v>
          </cell>
          <cell r="V62" t="str">
            <v>Вилоят Ички ишлар бошкармаси</v>
          </cell>
        </row>
        <row r="63">
          <cell r="A63" t="str">
            <v>0005814901000899000563777</v>
          </cell>
          <cell r="B63" t="str">
            <v>00058</v>
          </cell>
          <cell r="C63" t="str">
            <v>Кўргонтепа фил.</v>
          </cell>
          <cell r="D63" t="str">
            <v>14901000899000563777</v>
          </cell>
          <cell r="E63" t="str">
            <v>2010</v>
          </cell>
          <cell r="F63" t="str">
            <v>Шаропов Дониёрбек</v>
          </cell>
          <cell r="U63" t="str">
            <v>Якка тадбиркор</v>
          </cell>
          <cell r="V63" t="str">
            <v>Вилоятдаги тадбиркорлик субъектлари ва фукаролар</v>
          </cell>
        </row>
        <row r="64">
          <cell r="A64" t="str">
            <v>0005814901000499000579777</v>
          </cell>
          <cell r="B64" t="str">
            <v>00058</v>
          </cell>
          <cell r="C64" t="str">
            <v>Кўргонтепа фил.</v>
          </cell>
          <cell r="D64" t="str">
            <v>14901000499000579777</v>
          </cell>
          <cell r="E64" t="str">
            <v>2010</v>
          </cell>
          <cell r="F64" t="str">
            <v>Шамшиев Озодбек</v>
          </cell>
          <cell r="U64" t="str">
            <v>Якка тадбиркор</v>
          </cell>
          <cell r="V64" t="str">
            <v>Вилоятдаги тадбиркорлик субъектлари ва фукаролар</v>
          </cell>
        </row>
        <row r="65">
          <cell r="A65" t="str">
            <v>0005814901000999000567777</v>
          </cell>
          <cell r="B65" t="str">
            <v>00058</v>
          </cell>
          <cell r="C65" t="str">
            <v>Кўргонтепа фил.</v>
          </cell>
          <cell r="D65" t="str">
            <v>14901000999000567777</v>
          </cell>
          <cell r="E65" t="str">
            <v>2010</v>
          </cell>
          <cell r="F65" t="str">
            <v>Тешабоева Махфуза</v>
          </cell>
          <cell r="U65" t="str">
            <v>Якка тадбиркор</v>
          </cell>
          <cell r="V65" t="str">
            <v>Вилоятдаги тадбиркорлик субъектлари ва фукаролар</v>
          </cell>
        </row>
        <row r="66">
          <cell r="A66" t="str">
            <v>0005814901000999000568777</v>
          </cell>
          <cell r="B66" t="str">
            <v>00058</v>
          </cell>
          <cell r="C66" t="str">
            <v>Кўргонтепа фил.</v>
          </cell>
          <cell r="D66" t="str">
            <v>14901000999000568777</v>
          </cell>
          <cell r="E66" t="str">
            <v>2010</v>
          </cell>
          <cell r="F66" t="str">
            <v>Сулаймонова Ёкутхон</v>
          </cell>
          <cell r="U66" t="str">
            <v>Оматилло ФХ</v>
          </cell>
          <cell r="V66" t="str">
            <v>Фермер хужаликлари</v>
          </cell>
        </row>
        <row r="67">
          <cell r="A67" t="str">
            <v>0005814901000299000576777</v>
          </cell>
          <cell r="B67" t="str">
            <v>00058</v>
          </cell>
          <cell r="C67" t="str">
            <v>Кўргонтепа фил.</v>
          </cell>
          <cell r="D67" t="str">
            <v>14901000299000576777</v>
          </cell>
          <cell r="E67" t="str">
            <v>2010</v>
          </cell>
          <cell r="F67" t="str">
            <v>Каримов Мирзахаким</v>
          </cell>
          <cell r="U67" t="str">
            <v>Карим ота ф.х</v>
          </cell>
          <cell r="V67" t="str">
            <v>Вилоят кишлок ва сув хўжалиги  бошкармаси</v>
          </cell>
        </row>
        <row r="68">
          <cell r="A68" t="str">
            <v>0005814901000799000569777</v>
          </cell>
          <cell r="B68" t="str">
            <v>00058</v>
          </cell>
          <cell r="C68" t="str">
            <v>Кўргонтепа фил.</v>
          </cell>
          <cell r="D68" t="str">
            <v>14901000799000569777</v>
          </cell>
          <cell r="E68" t="str">
            <v>2010</v>
          </cell>
          <cell r="F68" t="str">
            <v>Сотволдиева Маъмура</v>
          </cell>
          <cell r="U68" t="str">
            <v>Нурли ёгду ФХ</v>
          </cell>
          <cell r="V68" t="str">
            <v>Фермер хужаликлари</v>
          </cell>
        </row>
        <row r="69">
          <cell r="A69" t="str">
            <v>0005814901000999000581777</v>
          </cell>
          <cell r="B69" t="str">
            <v>00058</v>
          </cell>
          <cell r="C69" t="str">
            <v>Кўргонтепа фил.</v>
          </cell>
          <cell r="D69" t="str">
            <v>14901000999000581777</v>
          </cell>
          <cell r="E69" t="str">
            <v>2010</v>
          </cell>
          <cell r="F69" t="str">
            <v>Каримов Бахтиёр</v>
          </cell>
          <cell r="U69" t="str">
            <v>Водий салтанати ФХ</v>
          </cell>
          <cell r="V69" t="str">
            <v>Фермер хужаликлари</v>
          </cell>
        </row>
        <row r="70">
          <cell r="A70" t="str">
            <v>0005814901000799000578777</v>
          </cell>
          <cell r="B70" t="str">
            <v>00058</v>
          </cell>
          <cell r="C70" t="str">
            <v>Кўргонтепа фил.</v>
          </cell>
          <cell r="D70" t="str">
            <v>14901000799000578777</v>
          </cell>
          <cell r="E70" t="str">
            <v>2010</v>
          </cell>
          <cell r="F70" t="str">
            <v>Норматов Акромжон</v>
          </cell>
          <cell r="U70" t="str">
            <v>Карим дада ф.хъ</v>
          </cell>
          <cell r="V70" t="str">
            <v>Вилоят кишлок ва сув хўжалиги  бошкармаси</v>
          </cell>
        </row>
        <row r="71">
          <cell r="A71" t="str">
            <v>0005814901000999000573777</v>
          </cell>
          <cell r="B71" t="str">
            <v>00058</v>
          </cell>
          <cell r="C71" t="str">
            <v>Кўргонтепа фил.</v>
          </cell>
          <cell r="D71" t="str">
            <v>14901000999000573777</v>
          </cell>
          <cell r="E71" t="str">
            <v>2010</v>
          </cell>
          <cell r="F71" t="str">
            <v>Мадаминов Гайратбек</v>
          </cell>
          <cell r="U71" t="str">
            <v>Якка тадбиркор</v>
          </cell>
          <cell r="V71" t="str">
            <v>Вилоятдаги тадбиркорлик субъектлари ва фукаролар</v>
          </cell>
        </row>
        <row r="72">
          <cell r="A72" t="str">
            <v>0005814901000699000571777</v>
          </cell>
          <cell r="B72" t="str">
            <v>00058</v>
          </cell>
          <cell r="C72" t="str">
            <v>Кўргонтепа фил.</v>
          </cell>
          <cell r="D72" t="str">
            <v>14901000699000571777</v>
          </cell>
          <cell r="E72" t="str">
            <v>2010</v>
          </cell>
          <cell r="F72" t="str">
            <v>Хасанов Ахмадбек</v>
          </cell>
          <cell r="U72" t="str">
            <v>Якка тадбиркор</v>
          </cell>
          <cell r="V72" t="str">
            <v>Вилоятдаги тадбиркорлик субъектлари ва фукаролар</v>
          </cell>
        </row>
        <row r="73">
          <cell r="A73" t="str">
            <v>0005814901000699000585777</v>
          </cell>
          <cell r="B73" t="str">
            <v>00058</v>
          </cell>
          <cell r="C73" t="str">
            <v>Кўргонтепа фил.</v>
          </cell>
          <cell r="D73" t="str">
            <v>14901000699000585777</v>
          </cell>
          <cell r="E73" t="str">
            <v>2010</v>
          </cell>
          <cell r="F73" t="str">
            <v>Хамракулов Улугбек</v>
          </cell>
          <cell r="U73" t="str">
            <v>Улугбек Абдусаматович ФХ</v>
          </cell>
          <cell r="V73" t="str">
            <v>Фермер хужаликлари</v>
          </cell>
        </row>
        <row r="74">
          <cell r="A74" t="str">
            <v>0005814901000399000583777</v>
          </cell>
          <cell r="B74" t="str">
            <v>00058</v>
          </cell>
          <cell r="C74" t="str">
            <v>Кўргонтепа фил.</v>
          </cell>
          <cell r="D74" t="str">
            <v>14901000399000583777</v>
          </cell>
          <cell r="E74" t="str">
            <v>2010</v>
          </cell>
          <cell r="F74" t="str">
            <v>Халилов Мухтар</v>
          </cell>
          <cell r="U74" t="str">
            <v>Хон МЧЖ</v>
          </cell>
          <cell r="V74" t="str">
            <v>Вилоятдаги тадбиркорлик субъектлари ва фукаролар</v>
          </cell>
        </row>
        <row r="75">
          <cell r="A75" t="str">
            <v>0005814901000599000575777</v>
          </cell>
          <cell r="B75" t="str">
            <v>00058</v>
          </cell>
          <cell r="C75" t="str">
            <v>Кўргонтепа фил.</v>
          </cell>
          <cell r="D75" t="str">
            <v>14901000599000575777</v>
          </cell>
          <cell r="E75" t="str">
            <v>2010</v>
          </cell>
          <cell r="F75" t="str">
            <v>Комилов Махамадали</v>
          </cell>
          <cell r="U75" t="str">
            <v>Комилов Мухаммадали ФХ</v>
          </cell>
          <cell r="V75" t="str">
            <v>Фермер хужаликлари</v>
          </cell>
        </row>
        <row r="76">
          <cell r="A76" t="str">
            <v>0005814901000999000643777</v>
          </cell>
          <cell r="B76" t="str">
            <v>00058</v>
          </cell>
          <cell r="C76" t="str">
            <v>Кўргонтепа фил.</v>
          </cell>
          <cell r="D76" t="str">
            <v>14901000999000643777</v>
          </cell>
          <cell r="E76" t="str">
            <v>2010</v>
          </cell>
          <cell r="F76" t="str">
            <v>Бекмирзаев Санжарбек</v>
          </cell>
          <cell r="U76" t="str">
            <v>Агробанк</v>
          </cell>
          <cell r="V76" t="str">
            <v>Банклар</v>
          </cell>
        </row>
        <row r="77">
          <cell r="A77" t="str">
            <v>0005814901000299000639777</v>
          </cell>
          <cell r="B77" t="str">
            <v>00058</v>
          </cell>
          <cell r="C77" t="str">
            <v>Кўргонтепа фил.</v>
          </cell>
          <cell r="D77" t="str">
            <v>14901000299000639777</v>
          </cell>
          <cell r="E77" t="str">
            <v>2010</v>
          </cell>
          <cell r="F77" t="str">
            <v>Абдувалиева Эктибархон</v>
          </cell>
          <cell r="U77" t="str">
            <v>41-мактаб</v>
          </cell>
          <cell r="V77" t="str">
            <v>Халк таълими вазирлиги</v>
          </cell>
        </row>
        <row r="78">
          <cell r="A78" t="str">
            <v>0005814901000999000640777</v>
          </cell>
          <cell r="B78" t="str">
            <v>00058</v>
          </cell>
          <cell r="C78" t="str">
            <v>Кўргонтепа фил.</v>
          </cell>
          <cell r="D78" t="str">
            <v>14901000999000640777</v>
          </cell>
          <cell r="E78" t="str">
            <v>2010</v>
          </cell>
          <cell r="F78" t="str">
            <v>Юлдашева Дилором</v>
          </cell>
          <cell r="U78" t="str">
            <v>Якка тадбиркор</v>
          </cell>
          <cell r="V78" t="str">
            <v>Вилоятдаги тадбиркорлик субъектлари ва фукаролар</v>
          </cell>
        </row>
        <row r="79">
          <cell r="A79" t="str">
            <v>0005814901000099000636777</v>
          </cell>
          <cell r="B79" t="str">
            <v>00058</v>
          </cell>
          <cell r="C79" t="str">
            <v>Кўргонтепа фил.</v>
          </cell>
          <cell r="D79" t="str">
            <v>14901000099000636777</v>
          </cell>
          <cell r="E79" t="str">
            <v>2010</v>
          </cell>
          <cell r="F79" t="str">
            <v>Хайдарова Зиёдахон</v>
          </cell>
          <cell r="U79" t="str">
            <v>Зебо диёра х/к</v>
          </cell>
          <cell r="V79" t="str">
            <v>Вилоятдаги тадбиркорлик субъектлари ва фукаролар</v>
          </cell>
        </row>
        <row r="80">
          <cell r="A80" t="str">
            <v>0005814901000999000635777</v>
          </cell>
          <cell r="B80" t="str">
            <v>00058</v>
          </cell>
          <cell r="C80" t="str">
            <v>Кўргонтепа фил.</v>
          </cell>
          <cell r="D80" t="str">
            <v>14901000999000635777</v>
          </cell>
          <cell r="E80" t="str">
            <v>2010</v>
          </cell>
          <cell r="F80" t="str">
            <v>Усмонова Гулжахон</v>
          </cell>
          <cell r="U80" t="str">
            <v>Гулжахон ХXI аср ф/х</v>
          </cell>
          <cell r="V80" t="str">
            <v>Фермер хужаликлари</v>
          </cell>
        </row>
        <row r="81">
          <cell r="A81" t="str">
            <v>0005814901000999000644777</v>
          </cell>
          <cell r="B81" t="str">
            <v>00058</v>
          </cell>
          <cell r="C81" t="str">
            <v>Кўргонтепа фил.</v>
          </cell>
          <cell r="D81" t="str">
            <v>14901000999000644777</v>
          </cell>
          <cell r="E81" t="str">
            <v>2010</v>
          </cell>
          <cell r="F81" t="str">
            <v>Тойгонбоев Куванчбек</v>
          </cell>
          <cell r="U81" t="str">
            <v>Спортмактаби</v>
          </cell>
          <cell r="V81" t="str">
            <v>Халк таълими вазирлиги</v>
          </cell>
        </row>
        <row r="82">
          <cell r="A82" t="str">
            <v>0005814901000999000637777</v>
          </cell>
          <cell r="B82" t="str">
            <v>00058</v>
          </cell>
          <cell r="C82" t="str">
            <v>Кўргонтепа фил.</v>
          </cell>
          <cell r="D82" t="str">
            <v>14901000999000637777</v>
          </cell>
          <cell r="E82" t="str">
            <v>2010</v>
          </cell>
          <cell r="F82" t="str">
            <v>Мамажонова Иродахон</v>
          </cell>
          <cell r="U82" t="str">
            <v>Ирода Ф/Х</v>
          </cell>
          <cell r="V82" t="str">
            <v>Фермер хужаликлари</v>
          </cell>
        </row>
        <row r="83">
          <cell r="A83" t="str">
            <v>0005814901000799000752777</v>
          </cell>
          <cell r="B83" t="str">
            <v>00058</v>
          </cell>
          <cell r="C83" t="str">
            <v>Кўргонтепа фил.</v>
          </cell>
          <cell r="D83" t="str">
            <v>14901000799000752777</v>
          </cell>
          <cell r="E83" t="str">
            <v>2010</v>
          </cell>
          <cell r="F83" t="str">
            <v>Атаджонов Изатилло</v>
          </cell>
          <cell r="U83" t="str">
            <v>Абдусаломхожи Ф/Х</v>
          </cell>
          <cell r="V83" t="str">
            <v>Фермер хужаликлари</v>
          </cell>
        </row>
        <row r="84">
          <cell r="A84" t="str">
            <v>0005814901000699000753777</v>
          </cell>
          <cell r="B84" t="str">
            <v>00058</v>
          </cell>
          <cell r="C84" t="str">
            <v>Кўргонтепа фил.</v>
          </cell>
          <cell r="D84" t="str">
            <v>14901000699000753777</v>
          </cell>
          <cell r="E84" t="str">
            <v>2010</v>
          </cell>
          <cell r="F84" t="str">
            <v>Солиев Акрам</v>
          </cell>
          <cell r="U84" t="str">
            <v>Корабоева Махбуба Ф/Х</v>
          </cell>
          <cell r="V84" t="str">
            <v>Фермер хужаликлари</v>
          </cell>
        </row>
        <row r="85">
          <cell r="A85" t="str">
            <v>0005814901000399000756777</v>
          </cell>
          <cell r="B85" t="str">
            <v>00058</v>
          </cell>
          <cell r="C85" t="str">
            <v>Кўргонтепа фил.</v>
          </cell>
          <cell r="D85" t="str">
            <v>14901000399000756777</v>
          </cell>
          <cell r="E85" t="str">
            <v>2010</v>
          </cell>
          <cell r="F85" t="str">
            <v>Абдурахимов Фахриддин</v>
          </cell>
          <cell r="U85" t="str">
            <v>Абдурахмон Исломбек даласи ФХ</v>
          </cell>
          <cell r="V85" t="str">
            <v>Фермер хужаликлари</v>
          </cell>
        </row>
        <row r="86">
          <cell r="A86" t="str">
            <v>0005814901000499000701777</v>
          </cell>
          <cell r="B86" t="str">
            <v>00058</v>
          </cell>
          <cell r="C86" t="str">
            <v>Кўргонтепа фил.</v>
          </cell>
          <cell r="D86" t="str">
            <v>14901000499000701777</v>
          </cell>
          <cell r="E86" t="str">
            <v>2010</v>
          </cell>
          <cell r="F86" t="str">
            <v>Расулов Ёкубжон</v>
          </cell>
          <cell r="U86" t="str">
            <v>Жалалкудук Кайрагочи Ф/Х</v>
          </cell>
          <cell r="V86" t="str">
            <v>Фермер хужаликлари</v>
          </cell>
        </row>
        <row r="87">
          <cell r="A87" t="str">
            <v>0005814901000599000698777</v>
          </cell>
          <cell r="B87" t="str">
            <v>00058</v>
          </cell>
          <cell r="C87" t="str">
            <v>Кўргонтепа фил.</v>
          </cell>
          <cell r="D87" t="str">
            <v>14901000599000698777</v>
          </cell>
          <cell r="E87" t="str">
            <v>2010</v>
          </cell>
          <cell r="F87" t="str">
            <v>Ахраров Садирдин</v>
          </cell>
          <cell r="U87" t="str">
            <v>Расулота Ф/Х</v>
          </cell>
          <cell r="V87" t="str">
            <v>Фермер хужаликлари</v>
          </cell>
        </row>
        <row r="88">
          <cell r="A88" t="str">
            <v>0005814901000099000697777</v>
          </cell>
          <cell r="B88" t="str">
            <v>00058</v>
          </cell>
          <cell r="C88" t="str">
            <v>Кўргонтепа фил.</v>
          </cell>
          <cell r="D88" t="str">
            <v>14901000099000697777</v>
          </cell>
          <cell r="E88" t="str">
            <v>2010</v>
          </cell>
          <cell r="F88" t="str">
            <v>Атахонова Тожихон</v>
          </cell>
          <cell r="U88" t="str">
            <v>Янгисор водий тухфаси фх</v>
          </cell>
          <cell r="V88" t="str">
            <v>Фермер хужаликлари</v>
          </cell>
        </row>
        <row r="89">
          <cell r="A89" t="str">
            <v>0005814901000999000705777</v>
          </cell>
          <cell r="B89" t="str">
            <v>00058</v>
          </cell>
          <cell r="C89" t="str">
            <v>Кўргонтепа фил.</v>
          </cell>
          <cell r="D89" t="str">
            <v>14901000999000705777</v>
          </cell>
          <cell r="E89" t="str">
            <v>2010</v>
          </cell>
          <cell r="F89" t="str">
            <v>Тургунов Илхомжон</v>
          </cell>
          <cell r="U89" t="str">
            <v>Сарбон Равнак барака фх</v>
          </cell>
          <cell r="V89" t="str">
            <v>Фермер хужаликлари</v>
          </cell>
        </row>
        <row r="90">
          <cell r="A90" t="str">
            <v>0005814901000399000609777</v>
          </cell>
          <cell r="B90" t="str">
            <v>00058</v>
          </cell>
          <cell r="C90" t="str">
            <v>Кўргонтепа фил.</v>
          </cell>
          <cell r="D90" t="str">
            <v>14901000399000609777</v>
          </cell>
          <cell r="E90" t="str">
            <v>2010</v>
          </cell>
          <cell r="F90" t="str">
            <v>Усмонова Садихон</v>
          </cell>
          <cell r="U90" t="str">
            <v>тадбиркор</v>
          </cell>
          <cell r="V90" t="str">
            <v>Вилоятдаги тадбиркорлик субъектлари ва фукаролар</v>
          </cell>
        </row>
        <row r="91">
          <cell r="A91" t="str">
            <v>0005814901000699001147777</v>
          </cell>
          <cell r="B91" t="str">
            <v>00058</v>
          </cell>
          <cell r="C91" t="str">
            <v>Кўргонтепа фил.</v>
          </cell>
          <cell r="D91" t="str">
            <v>14901000699001147777</v>
          </cell>
          <cell r="E91" t="str">
            <v>2010</v>
          </cell>
          <cell r="F91" t="str">
            <v>Шербоев Дилшод</v>
          </cell>
          <cell r="U91" t="str">
            <v>хусусий фирма</v>
          </cell>
          <cell r="V91" t="str">
            <v>Вилоятдаги тадбиркорлик субъектлари ва фукаролар</v>
          </cell>
        </row>
        <row r="92">
          <cell r="A92" t="str">
            <v>0005814901000999000592777</v>
          </cell>
          <cell r="B92" t="str">
            <v>00058</v>
          </cell>
          <cell r="C92" t="str">
            <v>Кўргонтепа фил.</v>
          </cell>
          <cell r="D92" t="str">
            <v>14901000999000592777</v>
          </cell>
          <cell r="E92" t="str">
            <v>2010</v>
          </cell>
          <cell r="F92" t="str">
            <v>Ибрагимов Ёкубжон</v>
          </cell>
          <cell r="U92" t="str">
            <v>арок заводи</v>
          </cell>
          <cell r="V92" t="str">
            <v>"Ўзвиносаноат-холдинг" корхоналари, Узспирт АЖ ва Шаробсавдо базалари</v>
          </cell>
        </row>
        <row r="93">
          <cell r="A93" t="str">
            <v>0005814901000899000611777</v>
          </cell>
          <cell r="B93" t="str">
            <v>00058</v>
          </cell>
          <cell r="C93" t="str">
            <v>Кўргонтепа фил.</v>
          </cell>
          <cell r="D93" t="str">
            <v>14901000899000611777</v>
          </cell>
          <cell r="E93" t="str">
            <v>2010</v>
          </cell>
          <cell r="F93" t="str">
            <v>Патидинов Зухриддин</v>
          </cell>
          <cell r="U93" t="str">
            <v>тадбиркор</v>
          </cell>
          <cell r="V93" t="str">
            <v>Вилоятдаги тадбиркорлик субъектлари ва фукаролар</v>
          </cell>
        </row>
        <row r="94">
          <cell r="A94" t="str">
            <v>0005814901000199000621777</v>
          </cell>
          <cell r="B94" t="str">
            <v>00058</v>
          </cell>
          <cell r="C94" t="str">
            <v>Кўргонтепа фил.</v>
          </cell>
          <cell r="D94" t="str">
            <v>14901000199000621777</v>
          </cell>
          <cell r="E94" t="str">
            <v>2010</v>
          </cell>
          <cell r="F94" t="str">
            <v>Юнусов Обидмирзо</v>
          </cell>
          <cell r="U94" t="str">
            <v>тадбиркор</v>
          </cell>
          <cell r="V94" t="str">
            <v>Вилоятдаги тадбиркорлик субъектлари ва фукаролар</v>
          </cell>
        </row>
        <row r="95">
          <cell r="A95" t="str">
            <v>0005814901000099000620777</v>
          </cell>
          <cell r="B95" t="str">
            <v>00058</v>
          </cell>
          <cell r="C95" t="str">
            <v>Кўргонтепа фил.</v>
          </cell>
          <cell r="D95" t="str">
            <v>14901000099000620777</v>
          </cell>
          <cell r="E95" t="str">
            <v>2010</v>
          </cell>
          <cell r="F95" t="str">
            <v>Бозоров Рохидин</v>
          </cell>
          <cell r="U95" t="str">
            <v>тадбиркор</v>
          </cell>
          <cell r="V95" t="str">
            <v>Вилоятдаги тадбиркорлик субъектлари ва фукаролар</v>
          </cell>
        </row>
        <row r="96">
          <cell r="A96" t="str">
            <v>0005814901000099000619777</v>
          </cell>
          <cell r="B96" t="str">
            <v>00058</v>
          </cell>
          <cell r="C96" t="str">
            <v>Кўргонтепа фил.</v>
          </cell>
          <cell r="D96" t="str">
            <v>14901000099000619777</v>
          </cell>
          <cell r="E96" t="str">
            <v>2010</v>
          </cell>
          <cell r="F96" t="str">
            <v>Шомиров Миролимжон</v>
          </cell>
          <cell r="U96" t="str">
            <v>тадбиркор</v>
          </cell>
          <cell r="V96" t="str">
            <v>Вилоятдаги тадбиркорлик субъектлари ва фукаролар</v>
          </cell>
        </row>
        <row r="97">
          <cell r="A97" t="str">
            <v>0005814901000799000618777</v>
          </cell>
          <cell r="B97" t="str">
            <v>00058</v>
          </cell>
          <cell r="C97" t="str">
            <v>Кўргонтепа фил.</v>
          </cell>
          <cell r="D97" t="str">
            <v>14901000799000618777</v>
          </cell>
          <cell r="E97" t="str">
            <v>2010</v>
          </cell>
          <cell r="F97" t="str">
            <v>Каримов Абдулхай</v>
          </cell>
          <cell r="U97" t="str">
            <v>ишлаб чикариш</v>
          </cell>
          <cell r="V97" t="str">
            <v>Вилоятдаги тадбиркорлик субъектлари ва фукаролар</v>
          </cell>
        </row>
        <row r="98">
          <cell r="A98" t="str">
            <v>0005814901000999000695777</v>
          </cell>
          <cell r="B98" t="str">
            <v>00058</v>
          </cell>
          <cell r="C98" t="str">
            <v>Кўргонтепа фил.</v>
          </cell>
          <cell r="D98" t="str">
            <v>14901000999000695777</v>
          </cell>
          <cell r="E98" t="str">
            <v>2010</v>
          </cell>
          <cell r="F98" t="str">
            <v>Режапов Фарход</v>
          </cell>
          <cell r="U98" t="str">
            <v>сугурта</v>
          </cell>
          <cell r="V98" t="str">
            <v>Сугурта компаниялари</v>
          </cell>
        </row>
        <row r="99">
          <cell r="A99" t="str">
            <v>0005814901000899000702777</v>
          </cell>
          <cell r="B99" t="str">
            <v>00058</v>
          </cell>
          <cell r="C99" t="str">
            <v>Кўргонтепа фил.</v>
          </cell>
          <cell r="D99" t="str">
            <v>14901000899000702777</v>
          </cell>
          <cell r="E99" t="str">
            <v>2010</v>
          </cell>
          <cell r="F99" t="str">
            <v>Хамидова Адинахон</v>
          </cell>
          <cell r="U99" t="str">
            <v>Якка тадбиркор</v>
          </cell>
          <cell r="V99" t="str">
            <v>Вилоятдаги тадбиркорлик субъектлари ва фукаролар</v>
          </cell>
        </row>
        <row r="100">
          <cell r="A100" t="str">
            <v>0005814901000599000704777</v>
          </cell>
          <cell r="B100" t="str">
            <v>00058</v>
          </cell>
          <cell r="C100" t="str">
            <v>Кўргонтепа фил.</v>
          </cell>
          <cell r="D100" t="str">
            <v>14901000599000704777</v>
          </cell>
          <cell r="E100" t="str">
            <v>2010</v>
          </cell>
          <cell r="F100" t="str">
            <v>Абдуллаев Икрамидин</v>
          </cell>
          <cell r="U100" t="str">
            <v>Гуруночмозор нефтбаза</v>
          </cell>
          <cell r="V100" t="str">
            <v>"Ўзбекнефтгаз" миллий холдинг компанияси</v>
          </cell>
        </row>
        <row r="101">
          <cell r="A101" t="str">
            <v>0005814901000999000699777</v>
          </cell>
          <cell r="B101" t="str">
            <v>00058</v>
          </cell>
          <cell r="C101" t="str">
            <v>Кўргонтепа фил.</v>
          </cell>
          <cell r="D101" t="str">
            <v>14901000999000699777</v>
          </cell>
          <cell r="E101" t="str">
            <v>2010</v>
          </cell>
          <cell r="F101" t="str">
            <v>Тожибоев Рахмонжон</v>
          </cell>
          <cell r="U101" t="str">
            <v>Гурунч мозор нефт базаси</v>
          </cell>
          <cell r="V101" t="str">
            <v>"Ўзбекнефтгаз" миллий холдинг компанияси</v>
          </cell>
        </row>
        <row r="102">
          <cell r="A102" t="str">
            <v>0005814901000999000700777</v>
          </cell>
          <cell r="B102" t="str">
            <v>00058</v>
          </cell>
          <cell r="C102" t="str">
            <v>Кўргонтепа фил.</v>
          </cell>
          <cell r="D102" t="str">
            <v>14901000999000700777</v>
          </cell>
          <cell r="E102" t="str">
            <v>2010</v>
          </cell>
          <cell r="F102" t="str">
            <v>Мирзаев Шухрат</v>
          </cell>
          <cell r="U102" t="str">
            <v>Жалалкудук кимё</v>
          </cell>
          <cell r="V102" t="str">
            <v>"Ўзкимёсаноат" ДАК корхоналари</v>
          </cell>
        </row>
        <row r="103">
          <cell r="A103" t="str">
            <v>0005814901000299000706777</v>
          </cell>
          <cell r="B103" t="str">
            <v>00058</v>
          </cell>
          <cell r="C103" t="str">
            <v>Кўргонтепа фил.</v>
          </cell>
          <cell r="D103" t="str">
            <v>14901000299000706777</v>
          </cell>
          <cell r="E103" t="str">
            <v>2010</v>
          </cell>
          <cell r="F103" t="str">
            <v>Муйдинова Мукаддас</v>
          </cell>
          <cell r="U103" t="str">
            <v>Абдусаломхожи Ф/Х</v>
          </cell>
          <cell r="V103" t="str">
            <v>Фермер хужаликлари</v>
          </cell>
        </row>
        <row r="104">
          <cell r="A104" t="str">
            <v>0005814901000899000751777</v>
          </cell>
          <cell r="B104" t="str">
            <v>00058</v>
          </cell>
          <cell r="C104" t="str">
            <v>Кўргонтепа фил.</v>
          </cell>
          <cell r="D104" t="str">
            <v>14901000899000751777</v>
          </cell>
          <cell r="E104" t="str">
            <v>2010</v>
          </cell>
          <cell r="F104" t="str">
            <v>Мирзаева Ферузахон</v>
          </cell>
          <cell r="U104" t="str">
            <v>Якка тадбиркор</v>
          </cell>
          <cell r="V104" t="str">
            <v>Вилоятдаги тадбиркорлик субъектлари ва фукаролар</v>
          </cell>
        </row>
        <row r="105">
          <cell r="A105" t="str">
            <v>0005814901000499000755777</v>
          </cell>
          <cell r="B105" t="str">
            <v>00058</v>
          </cell>
          <cell r="C105" t="str">
            <v>Кўргонтепа фил.</v>
          </cell>
          <cell r="D105" t="str">
            <v>14901000499000755777</v>
          </cell>
          <cell r="E105" t="str">
            <v>2010</v>
          </cell>
          <cell r="F105" t="str">
            <v>Саидова Зумрад</v>
          </cell>
          <cell r="U105" t="str">
            <v>Якка тадбиркор</v>
          </cell>
          <cell r="V105" t="str">
            <v>Вилоятдаги тадбиркорлик субъектлари ва фукаролар</v>
          </cell>
        </row>
        <row r="106">
          <cell r="A106" t="str">
            <v>0005814901000599000754777</v>
          </cell>
          <cell r="B106" t="str">
            <v>00058</v>
          </cell>
          <cell r="C106" t="str">
            <v>Кўргонтепа фил.</v>
          </cell>
          <cell r="D106" t="str">
            <v>14901000599000754777</v>
          </cell>
          <cell r="E106" t="str">
            <v>2010</v>
          </cell>
          <cell r="F106" t="str">
            <v>Тошланова Зулхумор</v>
          </cell>
          <cell r="U106" t="str">
            <v>Абдусаломхожи Ф/Х</v>
          </cell>
          <cell r="V106" t="str">
            <v>Фермер хужаликлари</v>
          </cell>
        </row>
        <row r="107">
          <cell r="A107" t="str">
            <v>0005814901000299000757777</v>
          </cell>
          <cell r="B107" t="str">
            <v>00058</v>
          </cell>
          <cell r="C107" t="str">
            <v>Кўргонтепа фил.</v>
          </cell>
          <cell r="D107" t="str">
            <v>14901000299000757777</v>
          </cell>
          <cell r="E107" t="str">
            <v>2010</v>
          </cell>
          <cell r="F107" t="str">
            <v>Мадумаров Сайибжон</v>
          </cell>
          <cell r="U107" t="str">
            <v>Обитжон Ф/Х</v>
          </cell>
          <cell r="V107" t="str">
            <v>Фермер хужаликлари</v>
          </cell>
        </row>
        <row r="108">
          <cell r="A108" t="str">
            <v>0005814901000199000803777</v>
          </cell>
          <cell r="B108" t="str">
            <v>00058</v>
          </cell>
          <cell r="C108" t="str">
            <v>Кўргонтепа фил.</v>
          </cell>
          <cell r="D108" t="str">
            <v>14901000199000803777</v>
          </cell>
          <cell r="E108" t="str">
            <v>2010</v>
          </cell>
          <cell r="F108" t="str">
            <v>Мамасолиев Ахмаджон</v>
          </cell>
          <cell r="U108" t="str">
            <v>Ок ечки ф/х</v>
          </cell>
          <cell r="V108" t="str">
            <v>Фермер хужаликлари</v>
          </cell>
        </row>
        <row r="109">
          <cell r="A109" t="str">
            <v>0005814901000899000802777</v>
          </cell>
          <cell r="B109" t="str">
            <v>00058</v>
          </cell>
          <cell r="C109" t="str">
            <v>Кўргонтепа фил.</v>
          </cell>
          <cell r="D109" t="str">
            <v>14901000899000802777</v>
          </cell>
          <cell r="E109" t="str">
            <v>2010</v>
          </cell>
          <cell r="F109" t="str">
            <v>Мирзаев Холдармирза</v>
          </cell>
          <cell r="U109" t="str">
            <v>Хажаобод пахтасаноат</v>
          </cell>
          <cell r="V109" t="str">
            <v xml:space="preserve">"Ўзпахтасаноат" уюшмасининг корхоналари </v>
          </cell>
        </row>
        <row r="110">
          <cell r="A110" t="str">
            <v>0005814901000299000799777</v>
          </cell>
          <cell r="B110" t="str">
            <v>00058</v>
          </cell>
          <cell r="C110" t="str">
            <v>Кўргонтепа фил.</v>
          </cell>
          <cell r="D110" t="str">
            <v>14901000299000799777</v>
          </cell>
          <cell r="E110" t="str">
            <v>2010</v>
          </cell>
          <cell r="F110" t="str">
            <v>Солиев Рустам</v>
          </cell>
          <cell r="U110" t="str">
            <v>Туман хокимлиги</v>
          </cell>
          <cell r="V110" t="str">
            <v>Касаба уюшмалари федерация кенгаши</v>
          </cell>
        </row>
        <row r="111">
          <cell r="A111" t="str">
            <v>0005814901000799000798777</v>
          </cell>
          <cell r="B111" t="str">
            <v>00058</v>
          </cell>
          <cell r="C111" t="str">
            <v>Кўргонтепа фил.</v>
          </cell>
          <cell r="D111" t="str">
            <v>14901000799000798777</v>
          </cell>
          <cell r="E111" t="str">
            <v>2010</v>
          </cell>
          <cell r="F111" t="str">
            <v>Тогаева Миножатхон</v>
          </cell>
          <cell r="U111" t="str">
            <v>Абдурахмон Исломбек даласи фх</v>
          </cell>
          <cell r="V111" t="str">
            <v>Фермер хужаликлари</v>
          </cell>
        </row>
        <row r="112">
          <cell r="A112" t="str">
            <v>0005814901000499000801777</v>
          </cell>
          <cell r="B112" t="str">
            <v>00058</v>
          </cell>
          <cell r="C112" t="str">
            <v>Кўргонтепа фил.</v>
          </cell>
          <cell r="D112" t="str">
            <v>14901000499000801777</v>
          </cell>
          <cell r="E112" t="str">
            <v>2010</v>
          </cell>
          <cell r="F112" t="str">
            <v>Хусанова Гулхаё</v>
          </cell>
          <cell r="U112" t="str">
            <v>Якка тадбиркор</v>
          </cell>
          <cell r="V112" t="str">
            <v>Вилоятдаги тадбиркорлик субъектлари ва фукаролар</v>
          </cell>
        </row>
        <row r="113">
          <cell r="A113" t="str">
            <v>0005814901000799001113777</v>
          </cell>
          <cell r="B113" t="str">
            <v>00058</v>
          </cell>
          <cell r="C113" t="str">
            <v>Кўргонтепа фил.</v>
          </cell>
          <cell r="D113" t="str">
            <v>14901000799001113777</v>
          </cell>
          <cell r="E113" t="str">
            <v>2010</v>
          </cell>
          <cell r="F113" t="str">
            <v>Абдунабиев Улугбек</v>
          </cell>
          <cell r="U113" t="str">
            <v>Жалалкудук Водий алплари фх</v>
          </cell>
          <cell r="V113" t="str">
            <v>Фермер хужаликлари</v>
          </cell>
        </row>
        <row r="114">
          <cell r="A114" t="str">
            <v>0005814901000999000759777</v>
          </cell>
          <cell r="B114" t="str">
            <v>00058</v>
          </cell>
          <cell r="C114" t="str">
            <v>Кўргонтепа фил.</v>
          </cell>
          <cell r="D114" t="str">
            <v>14901000999000759777</v>
          </cell>
          <cell r="E114" t="str">
            <v>2010</v>
          </cell>
          <cell r="F114" t="str">
            <v>Мирзаева Манзура</v>
          </cell>
          <cell r="U114" t="str">
            <v>Пахтасаноат</v>
          </cell>
          <cell r="V114" t="str">
            <v xml:space="preserve">"Ўзпахтасаноат" уюшмасининг корхоналари </v>
          </cell>
        </row>
        <row r="115">
          <cell r="A115" t="str">
            <v>0005814901000299000760777</v>
          </cell>
          <cell r="B115" t="str">
            <v>00058</v>
          </cell>
          <cell r="C115" t="str">
            <v>Кўргонтепа фил.</v>
          </cell>
          <cell r="D115" t="str">
            <v>14901000299000760777</v>
          </cell>
          <cell r="E115" t="str">
            <v>2010</v>
          </cell>
          <cell r="F115" t="str">
            <v>Махмудов Турахон</v>
          </cell>
          <cell r="U115" t="str">
            <v>Якка тадбиркор</v>
          </cell>
          <cell r="V115" t="str">
            <v>Вилоятдаги тадбиркорлик субъектлари ва фукаролар</v>
          </cell>
        </row>
        <row r="116">
          <cell r="A116" t="str">
            <v>0005814901000199000758777</v>
          </cell>
          <cell r="B116" t="str">
            <v>00058</v>
          </cell>
          <cell r="C116" t="str">
            <v>Кўргонтепа фил.</v>
          </cell>
          <cell r="D116" t="str">
            <v>14901000199000758777</v>
          </cell>
          <cell r="E116" t="str">
            <v>2010</v>
          </cell>
          <cell r="F116" t="str">
            <v>Махмудов Икбол</v>
          </cell>
          <cell r="U116" t="str">
            <v>Мезонг Тонг шабодаси фх</v>
          </cell>
          <cell r="V116" t="str">
            <v>Фермер хужаликлари</v>
          </cell>
        </row>
        <row r="117">
          <cell r="A117" t="str">
            <v>0005814901000699000629777</v>
          </cell>
          <cell r="B117" t="str">
            <v>00058</v>
          </cell>
          <cell r="C117" t="str">
            <v>Кўргонтепа фил.</v>
          </cell>
          <cell r="D117" t="str">
            <v>14901000699000629777</v>
          </cell>
          <cell r="E117" t="str">
            <v>2010</v>
          </cell>
          <cell r="F117" t="str">
            <v>Авазова Бахтиярхан</v>
          </cell>
          <cell r="U117" t="str">
            <v>Якка тадбиркор</v>
          </cell>
          <cell r="V117" t="str">
            <v>Вилоятдаги тадбиркорлик субъектлари ва фукаролар</v>
          </cell>
        </row>
        <row r="118">
          <cell r="A118" t="str">
            <v>0005814901000599000631777</v>
          </cell>
          <cell r="B118" t="str">
            <v>00058</v>
          </cell>
          <cell r="C118" t="str">
            <v>Кўргонтепа фил.</v>
          </cell>
          <cell r="D118" t="str">
            <v>14901000599000631777</v>
          </cell>
          <cell r="E118" t="str">
            <v>2010</v>
          </cell>
          <cell r="F118" t="str">
            <v>Абдурахмонов Рахимжон</v>
          </cell>
          <cell r="U118" t="str">
            <v>ЯТТ Абдурахмонов Рахимжон</v>
          </cell>
          <cell r="V118" t="str">
            <v>Вилоятдаги тадбиркорлик субъектлари ва фукаролар</v>
          </cell>
        </row>
        <row r="119">
          <cell r="A119" t="str">
            <v>0005814901000399000914777</v>
          </cell>
          <cell r="B119" t="str">
            <v>00058</v>
          </cell>
          <cell r="C119" t="str">
            <v>Кўргонтепа фил.</v>
          </cell>
          <cell r="D119" t="str">
            <v>14901000399000914777</v>
          </cell>
          <cell r="E119" t="str">
            <v>2010</v>
          </cell>
          <cell r="F119" t="str">
            <v>Косимова Мукаддасхон</v>
          </cell>
          <cell r="U119" t="str">
            <v>Хамшира</v>
          </cell>
          <cell r="V119" t="str">
            <v>Вилоят Согликни саклаш бошкармаси</v>
          </cell>
        </row>
        <row r="120">
          <cell r="A120" t="str">
            <v>0005814901000799000860777</v>
          </cell>
          <cell r="B120" t="str">
            <v>00058</v>
          </cell>
          <cell r="C120" t="str">
            <v>Кўргонтепа фил.</v>
          </cell>
          <cell r="D120" t="str">
            <v>14901000799000860777</v>
          </cell>
          <cell r="E120" t="str">
            <v>2010</v>
          </cell>
          <cell r="F120" t="str">
            <v>Янгибоев Миролим</v>
          </cell>
          <cell r="U120" t="str">
            <v>Гурунчмозор нефт базаси</v>
          </cell>
          <cell r="V120" t="str">
            <v>"Ўзбекнефтгаз" миллий холдинг компанияси</v>
          </cell>
        </row>
        <row r="121">
          <cell r="A121" t="str">
            <v>0005814901000999000854777</v>
          </cell>
          <cell r="B121" t="str">
            <v>00058</v>
          </cell>
          <cell r="C121" t="str">
            <v>Кўргонтепа фил.</v>
          </cell>
          <cell r="D121" t="str">
            <v>14901000999000854777</v>
          </cell>
          <cell r="E121" t="str">
            <v>2010</v>
          </cell>
          <cell r="F121" t="str">
            <v>Рузиев Отабек</v>
          </cell>
          <cell r="U121" t="str">
            <v>Мафтуна  ХК</v>
          </cell>
          <cell r="V121" t="str">
            <v>Вилоятдаги тадбиркорлик субъектлари ва фукаролар</v>
          </cell>
        </row>
        <row r="122">
          <cell r="A122" t="str">
            <v>0005814901000199000847777</v>
          </cell>
          <cell r="B122" t="str">
            <v>00058</v>
          </cell>
          <cell r="C122" t="str">
            <v>Кўргонтепа фил.</v>
          </cell>
          <cell r="D122" t="str">
            <v>14901000199000847777</v>
          </cell>
          <cell r="E122" t="str">
            <v>2010</v>
          </cell>
          <cell r="F122" t="str">
            <v>Абдурахимов Фазлитдин</v>
          </cell>
          <cell r="U122" t="str">
            <v>Фазлиддин Абдурахимов Ф/Х</v>
          </cell>
          <cell r="V122" t="str">
            <v>Фермер хужаликлари</v>
          </cell>
        </row>
        <row r="123">
          <cell r="A123" t="str">
            <v>0005814901000199000845777</v>
          </cell>
          <cell r="B123" t="str">
            <v>00058</v>
          </cell>
          <cell r="C123" t="str">
            <v>Кўргонтепа фил.</v>
          </cell>
          <cell r="D123" t="str">
            <v>14901000199000845777</v>
          </cell>
          <cell r="E123" t="str">
            <v>2010</v>
          </cell>
          <cell r="F123" t="str">
            <v>Исманов Музаффар</v>
          </cell>
          <cell r="U123" t="str">
            <v>Хамзаобод нури ф/х</v>
          </cell>
          <cell r="V123" t="str">
            <v>Фермер хужаликлари</v>
          </cell>
        </row>
        <row r="124">
          <cell r="A124" t="str">
            <v>0005814901000199000841777</v>
          </cell>
          <cell r="B124" t="str">
            <v>00058</v>
          </cell>
          <cell r="C124" t="str">
            <v>Кўргонтепа фил.</v>
          </cell>
          <cell r="D124" t="str">
            <v>14901000199000841777</v>
          </cell>
          <cell r="E124" t="str">
            <v>2010</v>
          </cell>
          <cell r="F124" t="str">
            <v>Кучкаров Санжарбек</v>
          </cell>
          <cell r="U124" t="str">
            <v>Янгисор Водий саховати фх</v>
          </cell>
          <cell r="V124" t="str">
            <v>Фермер хужаликлари</v>
          </cell>
        </row>
        <row r="125">
          <cell r="A125" t="str">
            <v>0005814901000199000843777</v>
          </cell>
          <cell r="B125" t="str">
            <v>00058</v>
          </cell>
          <cell r="C125" t="str">
            <v>Кўргонтепа фил.</v>
          </cell>
          <cell r="D125" t="str">
            <v>14901000199000843777</v>
          </cell>
          <cell r="E125" t="str">
            <v>2010</v>
          </cell>
          <cell r="F125" t="str">
            <v>Абдуллаев Абдукарим</v>
          </cell>
          <cell r="U125" t="str">
            <v>Тангри Мададкор Ф/Х</v>
          </cell>
          <cell r="V125" t="str">
            <v>Фермер хужаликлари</v>
          </cell>
        </row>
        <row r="126">
          <cell r="A126" t="str">
            <v>0005814901000999000641777</v>
          </cell>
          <cell r="B126" t="str">
            <v>00058</v>
          </cell>
          <cell r="C126" t="str">
            <v>Кўргонтепа фил.</v>
          </cell>
          <cell r="D126" t="str">
            <v>14901000999000641777</v>
          </cell>
          <cell r="E126" t="str">
            <v>2010</v>
          </cell>
          <cell r="F126" t="str">
            <v>Аскаров Нодирбек</v>
          </cell>
          <cell r="U126" t="str">
            <v>Якка тадбиркор</v>
          </cell>
          <cell r="V126" t="str">
            <v>Вилоятдаги тадбиркорлик субъектлари ва фукаролар</v>
          </cell>
        </row>
        <row r="127">
          <cell r="A127" t="str">
            <v>0005814901000299000627777</v>
          </cell>
          <cell r="B127" t="str">
            <v>00058</v>
          </cell>
          <cell r="C127" t="str">
            <v>Кўргонтепа фил.</v>
          </cell>
          <cell r="D127" t="str">
            <v>14901000299000627777</v>
          </cell>
          <cell r="E127" t="str">
            <v>2010</v>
          </cell>
          <cell r="F127" t="str">
            <v>Каримова Дилдора</v>
          </cell>
          <cell r="U127" t="str">
            <v>Улгуржи чакана савдо ишлаб чикаиш фирмаси</v>
          </cell>
          <cell r="V127" t="str">
            <v>Вилоятдаги тадбиркорлик субъектлари ва фукаролар</v>
          </cell>
        </row>
        <row r="128">
          <cell r="A128" t="str">
            <v>0005814901000699000632777</v>
          </cell>
          <cell r="B128" t="str">
            <v>00058</v>
          </cell>
          <cell r="C128" t="str">
            <v>Кўргонтепа фил.</v>
          </cell>
          <cell r="D128" t="str">
            <v>14901000699000632777</v>
          </cell>
          <cell r="E128" t="str">
            <v>2010</v>
          </cell>
          <cell r="F128" t="str">
            <v>Ганиев Дилмурод</v>
          </cell>
          <cell r="U128" t="str">
            <v xml:space="preserve">Жалалкудук УЧСИЧМЧЖ </v>
          </cell>
          <cell r="V128" t="str">
            <v>"Ўзулгуржисавдо" корхоналари</v>
          </cell>
        </row>
        <row r="129">
          <cell r="A129" t="str">
            <v>0005814901000799000633777</v>
          </cell>
          <cell r="B129" t="str">
            <v>00058</v>
          </cell>
          <cell r="C129" t="str">
            <v>Кўргонтепа фил.</v>
          </cell>
          <cell r="D129" t="str">
            <v>14901000799000633777</v>
          </cell>
          <cell r="E129" t="str">
            <v>2010</v>
          </cell>
          <cell r="F129" t="str">
            <v>Базарова Раъно</v>
          </cell>
          <cell r="U129" t="str">
            <v>41-мактаб</v>
          </cell>
          <cell r="V129" t="str">
            <v>Халк таълими вазирлиги</v>
          </cell>
        </row>
        <row r="130">
          <cell r="A130" t="str">
            <v>0005814901000999000642777</v>
          </cell>
          <cell r="B130" t="str">
            <v>00058</v>
          </cell>
          <cell r="C130" t="str">
            <v>Кўргонтепа фил.</v>
          </cell>
          <cell r="D130" t="str">
            <v>14901000999000642777</v>
          </cell>
          <cell r="E130" t="str">
            <v>2010</v>
          </cell>
          <cell r="F130" t="str">
            <v>Ахунов Рустам</v>
          </cell>
          <cell r="U130" t="str">
            <v>Жалалкудук Ифтихори Ф/Х</v>
          </cell>
          <cell r="V130" t="str">
            <v>Фермер хужаликлари</v>
          </cell>
        </row>
        <row r="131">
          <cell r="A131" t="str">
            <v>0005814901000499000630777</v>
          </cell>
          <cell r="B131" t="str">
            <v>00058</v>
          </cell>
          <cell r="C131" t="str">
            <v>Кўргонтепа фил.</v>
          </cell>
          <cell r="D131" t="str">
            <v>14901000499000630777</v>
          </cell>
          <cell r="E131" t="str">
            <v>2010</v>
          </cell>
          <cell r="F131" t="str">
            <v>Юлдашев Хайитбой</v>
          </cell>
          <cell r="U131" t="str">
            <v>Тадбиркорлар палатаси</v>
          </cell>
          <cell r="V131" t="str">
            <v>Вилоятдаги тадбиркорлик субъектлари ва фукаролар</v>
          </cell>
        </row>
        <row r="132">
          <cell r="A132" t="str">
            <v>0005814901000499000628777</v>
          </cell>
          <cell r="B132" t="str">
            <v>00058</v>
          </cell>
          <cell r="C132" t="str">
            <v>Кўргонтепа фил.</v>
          </cell>
          <cell r="D132" t="str">
            <v>14901000499000628777</v>
          </cell>
          <cell r="E132" t="str">
            <v>2010</v>
          </cell>
          <cell r="F132" t="str">
            <v>Исроилов Нодирбек</v>
          </cell>
          <cell r="U132" t="str">
            <v>Якка тадбиркор</v>
          </cell>
          <cell r="V132" t="str">
            <v>Вилоятдаги тадбиркорлик субъектлари ва фукаролар</v>
          </cell>
        </row>
        <row r="133">
          <cell r="A133" t="str">
            <v>0005814901000999000626777</v>
          </cell>
          <cell r="B133" t="str">
            <v>00058</v>
          </cell>
          <cell r="C133" t="str">
            <v>Кўргонтепа фил.</v>
          </cell>
          <cell r="D133" t="str">
            <v>14901000999000626777</v>
          </cell>
          <cell r="E133" t="str">
            <v>2010</v>
          </cell>
          <cell r="F133" t="str">
            <v>Исроилов Дилёржон</v>
          </cell>
          <cell r="U133" t="str">
            <v>Агробанк Жалакудук</v>
          </cell>
          <cell r="V133" t="str">
            <v>Банклар</v>
          </cell>
        </row>
        <row r="134">
          <cell r="A134" t="str">
            <v>0005814901000199000589777</v>
          </cell>
          <cell r="B134" t="str">
            <v>00058</v>
          </cell>
          <cell r="C134" t="str">
            <v>Кўргонтепа фил.</v>
          </cell>
          <cell r="D134" t="str">
            <v>14901000199000589777</v>
          </cell>
          <cell r="E134" t="str">
            <v>2010</v>
          </cell>
          <cell r="F134" t="str">
            <v>Нурмухаммедов Жахонгир</v>
          </cell>
          <cell r="U134" t="str">
            <v>Тадбиркор</v>
          </cell>
          <cell r="V134" t="str">
            <v>Вилоятдаги тадбиркорлик субъектлари ва фукаролар</v>
          </cell>
        </row>
        <row r="135">
          <cell r="A135" t="str">
            <v>0005814901000999001132777</v>
          </cell>
          <cell r="B135" t="str">
            <v>00058</v>
          </cell>
          <cell r="C135" t="str">
            <v>Кўргонтепа фил.</v>
          </cell>
          <cell r="D135" t="str">
            <v>14901000999001132777</v>
          </cell>
          <cell r="E135" t="str">
            <v>2010</v>
          </cell>
          <cell r="F135" t="str">
            <v>Назарова Саодатхон</v>
          </cell>
          <cell r="U135" t="str">
            <v>мактаб</v>
          </cell>
          <cell r="V135" t="str">
            <v>Урта махсус, касб хунар таълими маркази</v>
          </cell>
        </row>
        <row r="136">
          <cell r="A136" t="str">
            <v>0005814901000199001183777</v>
          </cell>
          <cell r="B136" t="str">
            <v>00058</v>
          </cell>
          <cell r="C136" t="str">
            <v>Кўргонтепа фил.</v>
          </cell>
          <cell r="D136" t="str">
            <v>14901000199001183777</v>
          </cell>
          <cell r="E136" t="str">
            <v>2010</v>
          </cell>
          <cell r="F136" t="str">
            <v>Умарова Манзурахон</v>
          </cell>
          <cell r="U136" t="str">
            <v>Якка тадбиркор</v>
          </cell>
          <cell r="V136" t="str">
            <v>Вилоятдаги тадбиркорлик субъектлари ва фукаролар</v>
          </cell>
        </row>
        <row r="137">
          <cell r="A137" t="str">
            <v>0005814901000099000577777</v>
          </cell>
          <cell r="B137" t="str">
            <v>00058</v>
          </cell>
          <cell r="C137" t="str">
            <v>Кўргонтепа фил.</v>
          </cell>
          <cell r="D137" t="str">
            <v>14901000099000577777</v>
          </cell>
          <cell r="E137" t="str">
            <v>2010</v>
          </cell>
          <cell r="F137" t="str">
            <v>Аблязов Махмуджон</v>
          </cell>
          <cell r="U137" t="str">
            <v>Аблязов Мансур ФХ</v>
          </cell>
          <cell r="V137" t="str">
            <v>Фермер хужаликлари</v>
          </cell>
        </row>
        <row r="138">
          <cell r="A138" t="str">
            <v>0005814901000599000588777</v>
          </cell>
          <cell r="B138" t="str">
            <v>00058</v>
          </cell>
          <cell r="C138" t="str">
            <v>Кўргонтепа фил.</v>
          </cell>
          <cell r="D138" t="str">
            <v>14901000599000588777</v>
          </cell>
          <cell r="E138" t="str">
            <v>2010</v>
          </cell>
          <cell r="F138" t="str">
            <v>Солиев Лутфилло</v>
          </cell>
          <cell r="U138" t="str">
            <v>Шарк юлдуз ф.х</v>
          </cell>
          <cell r="V138" t="str">
            <v>Вилоят кишлок ва сув хўжалиги  бошкармаси</v>
          </cell>
        </row>
        <row r="139">
          <cell r="A139" t="str">
            <v>0005814901000099000562777</v>
          </cell>
          <cell r="B139" t="str">
            <v>00058</v>
          </cell>
          <cell r="C139" t="str">
            <v>Кўргонтепа фил.</v>
          </cell>
          <cell r="D139" t="str">
            <v>14901000099000562777</v>
          </cell>
          <cell r="E139" t="str">
            <v>2010</v>
          </cell>
          <cell r="F139" t="str">
            <v>Собиров Эгамберди</v>
          </cell>
          <cell r="U139" t="str">
            <v>Якка тадбиркор</v>
          </cell>
          <cell r="V139" t="str">
            <v>Вилоятдаги тадбиркорлик субъектлари ва фукаролар</v>
          </cell>
        </row>
        <row r="140">
          <cell r="A140" t="str">
            <v>0005814901000899000574777</v>
          </cell>
          <cell r="B140" t="str">
            <v>00058</v>
          </cell>
          <cell r="C140" t="str">
            <v>Кўргонтепа фил.</v>
          </cell>
          <cell r="D140" t="str">
            <v>14901000899000574777</v>
          </cell>
          <cell r="E140" t="str">
            <v>2010</v>
          </cell>
          <cell r="F140" t="str">
            <v>Ахмедов Исроил</v>
          </cell>
          <cell r="U140" t="str">
            <v>Охун дада ф.х</v>
          </cell>
          <cell r="V140" t="str">
            <v>Вилоят кишлок ва сув хўжалиги  бошкармаси</v>
          </cell>
        </row>
        <row r="141">
          <cell r="A141" t="str">
            <v>0005814901000999000570777</v>
          </cell>
          <cell r="B141" t="str">
            <v>00058</v>
          </cell>
          <cell r="C141" t="str">
            <v>Кўргонтепа фил.</v>
          </cell>
          <cell r="D141" t="str">
            <v>14901000999000570777</v>
          </cell>
          <cell r="E141" t="str">
            <v>2010</v>
          </cell>
          <cell r="F141" t="str">
            <v>Режапова Алияхон</v>
          </cell>
          <cell r="U141" t="str">
            <v>тадбиркор</v>
          </cell>
          <cell r="V141" t="str">
            <v>Вилоятдаги тадбиркорлик субъектлари ва фукаролар</v>
          </cell>
        </row>
        <row r="142">
          <cell r="A142" t="str">
            <v>0005814901000499000565777</v>
          </cell>
          <cell r="B142" t="str">
            <v>00058</v>
          </cell>
          <cell r="C142" t="str">
            <v>Кўргонтепа фил.</v>
          </cell>
          <cell r="D142" t="str">
            <v>14901000499000565777</v>
          </cell>
          <cell r="E142" t="str">
            <v>2010</v>
          </cell>
          <cell r="F142" t="str">
            <v>Эргашев Фарходжон</v>
          </cell>
          <cell r="U142" t="str">
            <v>тадбиркор</v>
          </cell>
          <cell r="V142" t="str">
            <v>Вилоят кишлок ва сув хўжалиги  бошкармаси</v>
          </cell>
        </row>
        <row r="143">
          <cell r="A143" t="str">
            <v>0005814901000399000622777</v>
          </cell>
          <cell r="B143" t="str">
            <v>00058</v>
          </cell>
          <cell r="C143" t="str">
            <v>Кўргонтепа фил.</v>
          </cell>
          <cell r="D143" t="str">
            <v>14901000399000622777</v>
          </cell>
          <cell r="E143" t="str">
            <v>2010</v>
          </cell>
          <cell r="F143" t="str">
            <v>Рахматиллаев Ансалиддин</v>
          </cell>
          <cell r="U143" t="str">
            <v>голден бирд х/к</v>
          </cell>
          <cell r="V143" t="str">
            <v>Вилоятдаги тадбиркорлик субъектлари ва фукаролар</v>
          </cell>
        </row>
        <row r="144">
          <cell r="A144" t="str">
            <v>0005814901000999000795777</v>
          </cell>
          <cell r="B144" t="str">
            <v>00058</v>
          </cell>
          <cell r="C144" t="str">
            <v>Кўргонтепа фил.</v>
          </cell>
          <cell r="D144" t="str">
            <v>14901000999000795777</v>
          </cell>
          <cell r="E144" t="str">
            <v>2010</v>
          </cell>
          <cell r="F144" t="str">
            <v>Ахмедов Бахтиёр</v>
          </cell>
          <cell r="U144" t="str">
            <v>агробанк</v>
          </cell>
          <cell r="V144" t="str">
            <v>Банклар</v>
          </cell>
        </row>
        <row r="145">
          <cell r="A145" t="str">
            <v>0005814901000699000781777</v>
          </cell>
          <cell r="B145" t="str">
            <v>00058</v>
          </cell>
          <cell r="C145" t="str">
            <v>Кўргонтепа фил.</v>
          </cell>
          <cell r="D145" t="str">
            <v>14901000699000781777</v>
          </cell>
          <cell r="E145" t="str">
            <v>2010</v>
          </cell>
          <cell r="F145" t="str">
            <v>Куйчиев Шермурод</v>
          </cell>
          <cell r="U145" t="str">
            <v>тадбиркор</v>
          </cell>
          <cell r="V145" t="str">
            <v>Вилоятдаги тадбиркорлик субъектлари ва фукаролар</v>
          </cell>
        </row>
        <row r="146">
          <cell r="A146" t="str">
            <v>0005814901000599000794777</v>
          </cell>
          <cell r="B146" t="str">
            <v>00058</v>
          </cell>
          <cell r="C146" t="str">
            <v>Кўргонтепа фил.</v>
          </cell>
          <cell r="D146" t="str">
            <v>14901000599000794777</v>
          </cell>
          <cell r="E146" t="str">
            <v>2010</v>
          </cell>
          <cell r="F146" t="str">
            <v>Сидиков Баходир</v>
          </cell>
          <cell r="U146" t="str">
            <v>тадбиркор</v>
          </cell>
          <cell r="V146" t="str">
            <v>Вилоятдаги тадбиркорлик субъектлари ва фукаролар</v>
          </cell>
        </row>
        <row r="147">
          <cell r="A147" t="str">
            <v>0005814901000899000912777</v>
          </cell>
          <cell r="B147" t="str">
            <v>00058</v>
          </cell>
          <cell r="C147" t="str">
            <v>Кўргонтепа фил.</v>
          </cell>
          <cell r="D147" t="str">
            <v>14901000899000912777</v>
          </cell>
          <cell r="E147" t="str">
            <v>2010</v>
          </cell>
          <cell r="F147" t="str">
            <v>Нишонова Санобархон</v>
          </cell>
          <cell r="U147" t="str">
            <v>тадбиркор</v>
          </cell>
          <cell r="V147" t="str">
            <v>Вилоятдаги тадбиркорлик субъектлари ва фукаролар</v>
          </cell>
        </row>
        <row r="148">
          <cell r="A148" t="str">
            <v>0005814901000599000744777</v>
          </cell>
          <cell r="B148" t="str">
            <v>00058</v>
          </cell>
          <cell r="C148" t="str">
            <v>Кўргонтепа фил.</v>
          </cell>
          <cell r="D148" t="str">
            <v>14901000599000744777</v>
          </cell>
          <cell r="E148" t="str">
            <v>2010</v>
          </cell>
          <cell r="F148" t="str">
            <v>Ахмедов Козимжон</v>
          </cell>
          <cell r="U148" t="str">
            <v>газ</v>
          </cell>
          <cell r="V148" t="str">
            <v>"Ўзбекнефтгаз" миллий холдинг компанияси</v>
          </cell>
        </row>
        <row r="149">
          <cell r="A149" t="str">
            <v>0005814901000099000671777</v>
          </cell>
          <cell r="B149" t="str">
            <v>00058</v>
          </cell>
          <cell r="C149" t="str">
            <v>Кўргонтепа фил.</v>
          </cell>
          <cell r="D149" t="str">
            <v>14901000099000671777</v>
          </cell>
          <cell r="E149" t="str">
            <v>2010</v>
          </cell>
          <cell r="F149" t="str">
            <v>Норинбоева Эхтиборхон</v>
          </cell>
          <cell r="U149" t="str">
            <v>Кургонтепа тумани Савдо МЧЖ</v>
          </cell>
          <cell r="V149" t="str">
            <v>Вилоятдаги тадбиркорлик субъектлари ва фукаролар</v>
          </cell>
        </row>
        <row r="150">
          <cell r="A150" t="str">
            <v>0005814901000699000676777</v>
          </cell>
          <cell r="B150" t="str">
            <v>00058</v>
          </cell>
          <cell r="C150" t="str">
            <v>Кўргонтепа фил.</v>
          </cell>
          <cell r="D150" t="str">
            <v>14901000699000676777</v>
          </cell>
          <cell r="E150" t="str">
            <v>2010</v>
          </cell>
          <cell r="F150" t="str">
            <v>Исмаилов Иброхим</v>
          </cell>
          <cell r="U150" t="str">
            <v>Шахри куклам бахори ф.х</v>
          </cell>
          <cell r="V150" t="str">
            <v>Фермер хужаликлари</v>
          </cell>
        </row>
        <row r="151">
          <cell r="A151" t="str">
            <v>0005814901000499001112777</v>
          </cell>
          <cell r="B151" t="str">
            <v>00058</v>
          </cell>
          <cell r="C151" t="str">
            <v>Кўргонтепа фил.</v>
          </cell>
          <cell r="D151" t="str">
            <v>14901000499001112777</v>
          </cell>
          <cell r="E151" t="str">
            <v>2010</v>
          </cell>
          <cell r="F151" t="str">
            <v>Умарова Рохатой</v>
          </cell>
          <cell r="U151" t="str">
            <v>Фермер хужалик</v>
          </cell>
          <cell r="V151" t="str">
            <v>Фермер хужаликлари</v>
          </cell>
        </row>
        <row r="152">
          <cell r="A152" t="str">
            <v>0005814901000199000674777</v>
          </cell>
          <cell r="B152" t="str">
            <v>00058</v>
          </cell>
          <cell r="C152" t="str">
            <v>Кўргонтепа фил.</v>
          </cell>
          <cell r="D152" t="str">
            <v>14901000199000674777</v>
          </cell>
          <cell r="E152" t="str">
            <v>2010</v>
          </cell>
          <cell r="F152" t="str">
            <v>Атаханов Яъкубжон</v>
          </cell>
          <cell r="U152" t="str">
            <v>Азизим ишонч сервис МЧЖ</v>
          </cell>
          <cell r="V152" t="str">
            <v>"Ўзулгуржисавдо" корхоналари</v>
          </cell>
        </row>
        <row r="153">
          <cell r="A153" t="str">
            <v>0005814901000999000675777</v>
          </cell>
          <cell r="B153" t="str">
            <v>00058</v>
          </cell>
          <cell r="C153" t="str">
            <v>Кўргонтепа фил.</v>
          </cell>
          <cell r="D153" t="str">
            <v>14901000999000675777</v>
          </cell>
          <cell r="E153" t="str">
            <v>2010</v>
          </cell>
          <cell r="F153" t="str">
            <v>Нурматов Абдухалим</v>
          </cell>
          <cell r="U153" t="str">
            <v>Акрамжон Абдуллазиз ерлари ф.х</v>
          </cell>
          <cell r="V153" t="str">
            <v>Фермер хужаликлари</v>
          </cell>
        </row>
        <row r="154">
          <cell r="A154" t="str">
            <v>0005814901000799000672777</v>
          </cell>
          <cell r="B154" t="str">
            <v>00058</v>
          </cell>
          <cell r="C154" t="str">
            <v>Кўргонтепа фил.</v>
          </cell>
          <cell r="D154" t="str">
            <v>14901000799000672777</v>
          </cell>
          <cell r="E154" t="str">
            <v>2010</v>
          </cell>
          <cell r="F154" t="str">
            <v>Мирзаханова Нодира</v>
          </cell>
          <cell r="U154" t="str">
            <v>Тиббиет бирлашмаси</v>
          </cell>
          <cell r="V154" t="str">
            <v>Вилоят Согликни саклаш бошкармаси</v>
          </cell>
        </row>
        <row r="155">
          <cell r="A155" t="str">
            <v>0005814901000799000680777</v>
          </cell>
          <cell r="B155" t="str">
            <v>00058</v>
          </cell>
          <cell r="C155" t="str">
            <v>Кўргонтепа фил.</v>
          </cell>
          <cell r="D155" t="str">
            <v>14901000799000680777</v>
          </cell>
          <cell r="E155" t="str">
            <v>2010</v>
          </cell>
          <cell r="F155" t="str">
            <v>Мамиров Санжарбек</v>
          </cell>
          <cell r="U155" t="str">
            <v>Гурунчмозор нефт база</v>
          </cell>
          <cell r="V155" t="str">
            <v>"Ўзбекнефтгаз" миллий холдинг компанияси</v>
          </cell>
        </row>
        <row r="156">
          <cell r="A156" t="str">
            <v>0005814901000399000677777</v>
          </cell>
          <cell r="B156" t="str">
            <v>00058</v>
          </cell>
          <cell r="C156" t="str">
            <v>Кўргонтепа фил.</v>
          </cell>
          <cell r="D156" t="str">
            <v>14901000399000677777</v>
          </cell>
          <cell r="E156" t="str">
            <v>2010</v>
          </cell>
          <cell r="F156" t="str">
            <v>Шерняев Абиджон</v>
          </cell>
          <cell r="U156" t="str">
            <v>Кургонтепа тумани Чимен нафосати фермер хужалиги</v>
          </cell>
          <cell r="V156" t="str">
            <v>Вилоят кишлок ва сув хўжалиги  бошкармаси</v>
          </cell>
        </row>
        <row r="157">
          <cell r="A157" t="str">
            <v>0005814901000999000678777</v>
          </cell>
          <cell r="B157" t="str">
            <v>00058</v>
          </cell>
          <cell r="C157" t="str">
            <v>Кўргонтепа фил.</v>
          </cell>
          <cell r="D157" t="str">
            <v>14901000999000678777</v>
          </cell>
          <cell r="E157" t="str">
            <v>2010</v>
          </cell>
          <cell r="F157" t="str">
            <v>Юлдашев Шухратжон</v>
          </cell>
          <cell r="U157" t="str">
            <v>Кургонтепа туман Мед коллеж</v>
          </cell>
          <cell r="V157" t="str">
            <v>Халк таълими вазирлиги</v>
          </cell>
        </row>
        <row r="158">
          <cell r="A158" t="str">
            <v>0005814901000499000673777</v>
          </cell>
          <cell r="B158" t="str">
            <v>00058</v>
          </cell>
          <cell r="C158" t="str">
            <v>Кўргонтепа фил.</v>
          </cell>
          <cell r="D158" t="str">
            <v>14901000499000673777</v>
          </cell>
          <cell r="E158" t="str">
            <v>2010</v>
          </cell>
          <cell r="F158" t="str">
            <v>Юлдашев Муроджон</v>
          </cell>
          <cell r="U158" t="str">
            <v>Кургонтепа туман Кишлок хужалик кимё ОАЖ</v>
          </cell>
          <cell r="V158" t="str">
            <v>"Ўзкимёсаноат" ДАК корхоналари</v>
          </cell>
        </row>
        <row r="159">
          <cell r="A159" t="str">
            <v>0005814901000899000679777</v>
          </cell>
          <cell r="B159" t="str">
            <v>00058</v>
          </cell>
          <cell r="C159" t="str">
            <v>Кўргонтепа фил.</v>
          </cell>
          <cell r="D159" t="str">
            <v>14901000899000679777</v>
          </cell>
          <cell r="E159" t="str">
            <v>2010</v>
          </cell>
          <cell r="F159" t="str">
            <v>Хурбоев Тургунбой</v>
          </cell>
          <cell r="U159" t="str">
            <v>Сохил-Х фермер хужалиги</v>
          </cell>
          <cell r="V159" t="str">
            <v>Вилоят кишлок ва сув хўжалиги  бошкармаси</v>
          </cell>
        </row>
        <row r="160">
          <cell r="A160" t="str">
            <v>0005814901000299000670777</v>
          </cell>
          <cell r="B160" t="str">
            <v>00058</v>
          </cell>
          <cell r="C160" t="str">
            <v>Кўргонтепа фил.</v>
          </cell>
          <cell r="D160" t="str">
            <v>14901000299000670777</v>
          </cell>
          <cell r="E160" t="str">
            <v>2010</v>
          </cell>
          <cell r="F160" t="str">
            <v>Акбаралиева Наргиза</v>
          </cell>
          <cell r="U160" t="str">
            <v>Кургонтепа тумани Рухшона келажаги МЧЖ</v>
          </cell>
          <cell r="V160" t="str">
            <v>"Ўзулгуржисавдо" корхоналари</v>
          </cell>
        </row>
        <row r="161">
          <cell r="A161" t="str">
            <v>0005814901000999000719777</v>
          </cell>
          <cell r="B161" t="str">
            <v>00058</v>
          </cell>
          <cell r="C161" t="str">
            <v>Кўргонтепа фил.</v>
          </cell>
          <cell r="D161" t="str">
            <v>14901000999000719777</v>
          </cell>
          <cell r="E161" t="str">
            <v>2010</v>
          </cell>
          <cell r="F161" t="str">
            <v>Сотволдиева Хонзода</v>
          </cell>
          <cell r="U161" t="str">
            <v>Кургонтепа туман ДСЭНС</v>
          </cell>
          <cell r="V161" t="str">
            <v>Вилоят Согликни саклаш бошкармаси</v>
          </cell>
        </row>
        <row r="162">
          <cell r="A162" t="str">
            <v>0005814901000699000707777</v>
          </cell>
          <cell r="B162" t="str">
            <v>00058</v>
          </cell>
          <cell r="C162" t="str">
            <v>Кўргонтепа фил.</v>
          </cell>
          <cell r="D162" t="str">
            <v>14901000699000707777</v>
          </cell>
          <cell r="E162" t="str">
            <v>2010</v>
          </cell>
          <cell r="F162" t="str">
            <v>Исмоилов Ахмаджон</v>
          </cell>
          <cell r="U162" t="str">
            <v>Кургонтепа тумани Чорва озука бирлашмаси МЧЖ</v>
          </cell>
          <cell r="V162" t="str">
            <v xml:space="preserve">"Ёгмой ва озик-овкатсаноат" уюшмасининг корхоналари </v>
          </cell>
        </row>
        <row r="163">
          <cell r="A163" t="str">
            <v>0005814901000299002192711</v>
          </cell>
          <cell r="B163" t="str">
            <v>00058</v>
          </cell>
          <cell r="C163" t="str">
            <v>Кўргонтепа фил.</v>
          </cell>
          <cell r="D163" t="str">
            <v>14901000299002192711</v>
          </cell>
          <cell r="E163" t="str">
            <v>2011</v>
          </cell>
          <cell r="F163" t="str">
            <v>Мирзаев Ганишер Анварович</v>
          </cell>
          <cell r="U163" t="str">
            <v>Гулистон  далалари ф.х</v>
          </cell>
          <cell r="V163" t="str">
            <v>Фермер хужаликлари</v>
          </cell>
        </row>
        <row r="164">
          <cell r="A164" t="str">
            <v>0005814901000899000968711</v>
          </cell>
          <cell r="B164" t="str">
            <v>00058</v>
          </cell>
          <cell r="C164" t="str">
            <v>Кўргонтепа фил.</v>
          </cell>
          <cell r="D164" t="str">
            <v>14901000899000968711</v>
          </cell>
          <cell r="E164" t="str">
            <v>2011</v>
          </cell>
          <cell r="F164" t="str">
            <v>Шомирзаева Шозода</v>
          </cell>
          <cell r="U164" t="str">
            <v>Давронбек фермер хужалиги</v>
          </cell>
          <cell r="V164" t="str">
            <v>Фермер хужаликлари</v>
          </cell>
        </row>
        <row r="165">
          <cell r="A165" t="str">
            <v>0005814901000999001100711</v>
          </cell>
          <cell r="B165" t="str">
            <v>00058</v>
          </cell>
          <cell r="C165" t="str">
            <v>Кўргонтепа фил.</v>
          </cell>
          <cell r="D165" t="str">
            <v>14901000999001100711</v>
          </cell>
          <cell r="E165" t="str">
            <v>2011</v>
          </cell>
          <cell r="F165" t="str">
            <v>Уринов Адахамжон Хамдамович</v>
          </cell>
          <cell r="U165" t="str">
            <v>Барнобону фермер хужалиги</v>
          </cell>
          <cell r="V165" t="str">
            <v>Фермер хужаликлари</v>
          </cell>
        </row>
        <row r="166">
          <cell r="A166" t="str">
            <v>0005814901000399000965711</v>
          </cell>
          <cell r="B166" t="str">
            <v>00058</v>
          </cell>
          <cell r="C166" t="str">
            <v>Кўргонтепа фил.</v>
          </cell>
          <cell r="D166" t="str">
            <v>14901000399000965711</v>
          </cell>
          <cell r="E166" t="str">
            <v>2011</v>
          </cell>
          <cell r="F166" t="str">
            <v>Темирова Адиба</v>
          </cell>
          <cell r="U166" t="str">
            <v>Чилустин куёши фермер хужалиги</v>
          </cell>
          <cell r="V166" t="str">
            <v>Фермер хужаликлари</v>
          </cell>
        </row>
        <row r="167">
          <cell r="A167" t="str">
            <v>0005814901000999000961711</v>
          </cell>
          <cell r="B167" t="str">
            <v>00058</v>
          </cell>
          <cell r="C167" t="str">
            <v>Кўргонтепа фил.</v>
          </cell>
          <cell r="D167" t="str">
            <v>14901000999000961711</v>
          </cell>
          <cell r="E167" t="str">
            <v>2011</v>
          </cell>
          <cell r="F167" t="str">
            <v>Машрапов Ойбек</v>
          </cell>
          <cell r="U167" t="str">
            <v>Мухиддин фермер хужалиги</v>
          </cell>
          <cell r="V167" t="str">
            <v>Фермер хужаликлари</v>
          </cell>
        </row>
        <row r="168">
          <cell r="A168" t="str">
            <v>0005814901000199001127711</v>
          </cell>
          <cell r="B168" t="str">
            <v>00058</v>
          </cell>
          <cell r="C168" t="str">
            <v>Кўргонтепа фил.</v>
          </cell>
          <cell r="D168" t="str">
            <v>14901000199001127711</v>
          </cell>
          <cell r="E168" t="str">
            <v>2011</v>
          </cell>
          <cell r="F168" t="str">
            <v>Шерматов Одил Абдувахобович</v>
          </cell>
          <cell r="U168" t="str">
            <v>Хужабодлик Одилхон боглари фермер хужалиги</v>
          </cell>
          <cell r="V168" t="str">
            <v>Фермер хужаликлари</v>
          </cell>
        </row>
        <row r="169">
          <cell r="A169" t="str">
            <v>0005814901000999001513711</v>
          </cell>
          <cell r="B169" t="str">
            <v>00058</v>
          </cell>
          <cell r="C169" t="str">
            <v>Кўргонтепа фил.</v>
          </cell>
          <cell r="D169" t="str">
            <v>14901000999001513711</v>
          </cell>
          <cell r="E169" t="str">
            <v>2011</v>
          </cell>
          <cell r="F169" t="str">
            <v>Рахматов Жасур Абдурашидович</v>
          </cell>
          <cell r="U169" t="str">
            <v>Якка тартибдаги Тадбиркор Рахматов Жасур Абдурашидович</v>
          </cell>
          <cell r="V169" t="str">
            <v>Вилоятдаги тадбиркорлик субъектлари ва фукаролар</v>
          </cell>
        </row>
        <row r="170">
          <cell r="A170" t="str">
            <v>0005814901000399001128711</v>
          </cell>
          <cell r="B170" t="str">
            <v>00058</v>
          </cell>
          <cell r="C170" t="str">
            <v>Кўргонтепа фил.</v>
          </cell>
          <cell r="D170" t="str">
            <v>14901000399001128711</v>
          </cell>
          <cell r="E170" t="str">
            <v>2011</v>
          </cell>
          <cell r="F170" t="str">
            <v>Фозилхужаев Саидахрор Саиданварович</v>
          </cell>
          <cell r="U170" t="str">
            <v>Фозилхужа фермер хужалиги</v>
          </cell>
          <cell r="V170" t="str">
            <v>Фермер хужаликлари</v>
          </cell>
        </row>
        <row r="171">
          <cell r="A171" t="str">
            <v>0005814901000599001129711</v>
          </cell>
          <cell r="B171" t="str">
            <v>00058</v>
          </cell>
          <cell r="C171" t="str">
            <v>Кўргонтепа фил.</v>
          </cell>
          <cell r="D171" t="str">
            <v>14901000599001129711</v>
          </cell>
          <cell r="E171" t="str">
            <v>2011</v>
          </cell>
          <cell r="F171" t="str">
            <v>Курбонов Жахонгир Пулатжонович</v>
          </cell>
          <cell r="U171" t="str">
            <v>Жахонгир даласи фермер хужалиги</v>
          </cell>
          <cell r="V171" t="str">
            <v>Фермер хужаликлари</v>
          </cell>
        </row>
        <row r="172">
          <cell r="A172" t="str">
            <v>0005814901000199001401711</v>
          </cell>
          <cell r="B172" t="str">
            <v>00058</v>
          </cell>
          <cell r="C172" t="str">
            <v>Кўргонтепа фил.</v>
          </cell>
          <cell r="D172" t="str">
            <v>14901000199001401711</v>
          </cell>
          <cell r="E172" t="str">
            <v>2011</v>
          </cell>
          <cell r="F172" t="str">
            <v>Назаров Асилбек</v>
          </cell>
          <cell r="U172" t="str">
            <v>Назаров Асилбек ф-х</v>
          </cell>
          <cell r="V172" t="str">
            <v>Фермер хужаликлари</v>
          </cell>
        </row>
        <row r="173">
          <cell r="A173" t="str">
            <v>0005814901000399001174711</v>
          </cell>
          <cell r="B173" t="str">
            <v>00058</v>
          </cell>
          <cell r="C173" t="str">
            <v>Кўргонтепа фил.</v>
          </cell>
          <cell r="D173" t="str">
            <v>14901000399001174711</v>
          </cell>
          <cell r="E173" t="str">
            <v>2011</v>
          </cell>
          <cell r="F173" t="str">
            <v>Каримов Рахимберди Рахманбердиевич</v>
          </cell>
          <cell r="U173" t="str">
            <v>Кургонтепа ТТБ</v>
          </cell>
          <cell r="V173" t="str">
            <v>Вилоят Согликни саклаш бошкармаси</v>
          </cell>
        </row>
        <row r="174">
          <cell r="A174" t="str">
            <v>0005814901000699001019711</v>
          </cell>
          <cell r="B174" t="str">
            <v>00058</v>
          </cell>
          <cell r="C174" t="str">
            <v>Кўргонтепа фил.</v>
          </cell>
          <cell r="D174" t="str">
            <v>14901000699001019711</v>
          </cell>
          <cell r="E174" t="str">
            <v>2011</v>
          </cell>
          <cell r="F174" t="str">
            <v>Ахмедов Шавкат</v>
          </cell>
          <cell r="U174" t="str">
            <v>Водий замин шухрати</v>
          </cell>
          <cell r="V174" t="str">
            <v>Фермер хужаликлари</v>
          </cell>
        </row>
        <row r="175">
          <cell r="A175" t="str">
            <v>0005814901000899000887711</v>
          </cell>
          <cell r="B175" t="str">
            <v>00058</v>
          </cell>
          <cell r="C175" t="str">
            <v>Кўргонтепа фил.</v>
          </cell>
          <cell r="D175" t="str">
            <v>14901000899000887711</v>
          </cell>
          <cell r="E175" t="str">
            <v>2011</v>
          </cell>
          <cell r="F175" t="str">
            <v>Турабоева Шарофат</v>
          </cell>
          <cell r="U175" t="str">
            <v>Якка тартибдаги Тадбиркор Турабоева Шарофат</v>
          </cell>
          <cell r="V175" t="str">
            <v>Вилоятдаги тадбиркорлик субъектлари ва фукаролар</v>
          </cell>
        </row>
        <row r="176">
          <cell r="A176" t="str">
            <v>0005814901000999001117711</v>
          </cell>
          <cell r="B176" t="str">
            <v>00058</v>
          </cell>
          <cell r="C176" t="str">
            <v>Кўргонтепа фил.</v>
          </cell>
          <cell r="D176" t="str">
            <v>14901000999001117711</v>
          </cell>
          <cell r="E176" t="str">
            <v>2011</v>
          </cell>
          <cell r="F176" t="str">
            <v>Якубов Ихтияр Ахунжанович</v>
          </cell>
          <cell r="U176" t="str">
            <v>Ихтиёржон серхосил ерлари ф.х</v>
          </cell>
          <cell r="V176" t="str">
            <v>Фермер хужаликлари</v>
          </cell>
        </row>
        <row r="177">
          <cell r="A177" t="str">
            <v>0005814901000699001116711</v>
          </cell>
          <cell r="B177" t="str">
            <v>00058</v>
          </cell>
          <cell r="C177" t="str">
            <v>Кўргонтепа фил.</v>
          </cell>
          <cell r="D177" t="str">
            <v>14901000699001116711</v>
          </cell>
          <cell r="E177" t="str">
            <v>2011</v>
          </cell>
          <cell r="F177" t="str">
            <v>Абдуллаев Шакир</v>
          </cell>
          <cell r="U177" t="str">
            <v xml:space="preserve">Абдуллаев Шакир фермер хужалиги </v>
          </cell>
          <cell r="V177" t="str">
            <v>Фермер хужаликлари</v>
          </cell>
        </row>
        <row r="178">
          <cell r="A178" t="str">
            <v>0005814901000499000993711</v>
          </cell>
          <cell r="B178" t="str">
            <v>00058</v>
          </cell>
          <cell r="C178" t="str">
            <v>Кўргонтепа фил.</v>
          </cell>
          <cell r="D178" t="str">
            <v>14901000499000993711</v>
          </cell>
          <cell r="E178" t="str">
            <v>2011</v>
          </cell>
          <cell r="F178" t="str">
            <v>Косимов Маматиса</v>
          </cell>
          <cell r="U178" t="str">
            <v>Сардор Савай курки ф.х</v>
          </cell>
          <cell r="V178" t="str">
            <v>Фермер хужаликлари</v>
          </cell>
        </row>
        <row r="179">
          <cell r="A179" t="str">
            <v>0005814901000999000889711</v>
          </cell>
          <cell r="B179" t="str">
            <v>00058</v>
          </cell>
          <cell r="C179" t="str">
            <v>Кўргонтепа фил.</v>
          </cell>
          <cell r="D179" t="str">
            <v>14901000999000889711</v>
          </cell>
          <cell r="E179" t="str">
            <v>2011</v>
          </cell>
          <cell r="F179" t="str">
            <v>Муминова Хилола</v>
          </cell>
          <cell r="U179" t="str">
            <v>Якка тартибдаги Тадбиркор Муминова Хилола</v>
          </cell>
          <cell r="V179" t="str">
            <v>Вилоятдаги тадбиркорлик субъектлари ва фукаролар</v>
          </cell>
        </row>
        <row r="180">
          <cell r="A180" t="str">
            <v>0005814901000599001177711</v>
          </cell>
          <cell r="B180" t="str">
            <v>00058</v>
          </cell>
          <cell r="C180" t="str">
            <v>Кўргонтепа фил.</v>
          </cell>
          <cell r="D180" t="str">
            <v>14901000599001177711</v>
          </cell>
          <cell r="E180" t="str">
            <v>2011</v>
          </cell>
          <cell r="F180" t="str">
            <v>Ибрагимова Максадхон Ниматжоновна</v>
          </cell>
          <cell r="U180" t="str">
            <v>хамшира</v>
          </cell>
          <cell r="V180" t="str">
            <v>Вилоят Согликни саклаш бошкармаси</v>
          </cell>
        </row>
        <row r="181">
          <cell r="A181" t="str">
            <v>0005814901000399003021711</v>
          </cell>
          <cell r="B181" t="str">
            <v>00058</v>
          </cell>
          <cell r="C181" t="str">
            <v>Кўргонтепа фил.</v>
          </cell>
          <cell r="D181" t="str">
            <v>14901000399003021711</v>
          </cell>
          <cell r="E181" t="str">
            <v>2011</v>
          </cell>
          <cell r="F181" t="str">
            <v>Азизоав Илхоижон Алижонович</v>
          </cell>
          <cell r="U181" t="str">
            <v>Кургонтепа шахар</v>
          </cell>
          <cell r="V181" t="str">
            <v>Вилоятдаги тадбиркорлик субъектлари ва фукаролар</v>
          </cell>
        </row>
        <row r="182">
          <cell r="A182" t="str">
            <v>0005814901000999003889711</v>
          </cell>
          <cell r="B182" t="str">
            <v>00058</v>
          </cell>
          <cell r="C182" t="str">
            <v>Кўргонтепа фил.</v>
          </cell>
          <cell r="D182" t="str">
            <v>14901000999003889711</v>
          </cell>
          <cell r="E182" t="str">
            <v>2011</v>
          </cell>
          <cell r="F182" t="str">
            <v>Хакимов Мансурбек Жамолдиновия</v>
          </cell>
          <cell r="U182" t="str">
            <v>Гузалой окшом лаззати ХК</v>
          </cell>
          <cell r="V182" t="str">
            <v>Вилоятдаги тадбиркорлик субъектлари ва фукаролар</v>
          </cell>
        </row>
        <row r="183">
          <cell r="A183" t="str">
            <v>0005814901000999000943711</v>
          </cell>
          <cell r="B183" t="str">
            <v>00058</v>
          </cell>
          <cell r="C183" t="str">
            <v>Кўргонтепа фил.</v>
          </cell>
          <cell r="D183" t="str">
            <v>14901000999000943711</v>
          </cell>
          <cell r="E183" t="str">
            <v>2011</v>
          </cell>
          <cell r="F183" t="str">
            <v>Жураев Сайдулло</v>
          </cell>
          <cell r="U183" t="str">
            <v>Тухтасинбой меваси фермер хужалиги</v>
          </cell>
          <cell r="V183" t="str">
            <v>Фермер хужаликлари</v>
          </cell>
        </row>
        <row r="184">
          <cell r="A184" t="str">
            <v>0005814901000599001104711</v>
          </cell>
          <cell r="B184" t="str">
            <v>00058</v>
          </cell>
          <cell r="C184" t="str">
            <v>Кўргонтепа фил.</v>
          </cell>
          <cell r="D184" t="str">
            <v>14901000599001104711</v>
          </cell>
          <cell r="E184" t="str">
            <v>2011</v>
          </cell>
          <cell r="F184" t="str">
            <v>Тожибоев Акмалжон</v>
          </cell>
          <cell r="U184" t="str">
            <v>Холмухаммад Гофуров фермер хужалиги</v>
          </cell>
          <cell r="V184" t="str">
            <v>Фермер хужаликлари</v>
          </cell>
        </row>
        <row r="185">
          <cell r="A185" t="str">
            <v>0005814901000099000933711</v>
          </cell>
          <cell r="B185" t="str">
            <v>00058</v>
          </cell>
          <cell r="C185" t="str">
            <v>Кўргонтепа фил.</v>
          </cell>
          <cell r="D185" t="str">
            <v>14901000099000933711</v>
          </cell>
          <cell r="E185" t="str">
            <v>2011</v>
          </cell>
          <cell r="F185" t="str">
            <v>Юлдашев Сражидин</v>
          </cell>
          <cell r="U185" t="str">
            <v>Миришкор фермер хужалиги</v>
          </cell>
          <cell r="V185" t="str">
            <v>Фермер хужаликлари</v>
          </cell>
        </row>
        <row r="186">
          <cell r="A186" t="str">
            <v>0005814901000999000908711</v>
          </cell>
          <cell r="B186" t="str">
            <v>00058</v>
          </cell>
          <cell r="C186" t="str">
            <v>Кўргонтепа фил.</v>
          </cell>
          <cell r="D186" t="str">
            <v>14901000999000908711</v>
          </cell>
          <cell r="E186" t="str">
            <v>2011</v>
          </cell>
          <cell r="F186" t="str">
            <v>Ахмадбеков Даврон</v>
          </cell>
          <cell r="U186" t="str">
            <v>Замирабону саховати фермер хужалиги</v>
          </cell>
          <cell r="V186" t="str">
            <v>Фермер хужаликлари</v>
          </cell>
        </row>
        <row r="187">
          <cell r="A187" t="str">
            <v>0005814901000999000992711</v>
          </cell>
          <cell r="B187" t="str">
            <v>00058</v>
          </cell>
          <cell r="C187" t="str">
            <v>Кўргонтепа фил.</v>
          </cell>
          <cell r="D187" t="str">
            <v>14901000999000992711</v>
          </cell>
          <cell r="E187" t="str">
            <v>2011</v>
          </cell>
          <cell r="F187" t="str">
            <v>Юсупова Гулсора</v>
          </cell>
          <cell r="U187" t="str">
            <v>11- мактаб интернат</v>
          </cell>
          <cell r="V187" t="str">
            <v>Халк таълими вазирлиги</v>
          </cell>
        </row>
        <row r="188">
          <cell r="A188" t="str">
            <v>0005814901000499001204711</v>
          </cell>
          <cell r="B188" t="str">
            <v>00058</v>
          </cell>
          <cell r="C188" t="str">
            <v>Кўргонтепа фил.</v>
          </cell>
          <cell r="D188" t="str">
            <v>14901000499001204711</v>
          </cell>
          <cell r="E188" t="str">
            <v>2011</v>
          </cell>
          <cell r="F188" t="str">
            <v>Алимова Зульфия Хатамбековна</v>
          </cell>
          <cell r="U188" t="str">
            <v>31- мактабда укитувчи</v>
          </cell>
          <cell r="V188" t="str">
            <v>Халк таълими вазирлиги</v>
          </cell>
        </row>
        <row r="189">
          <cell r="A189" t="str">
            <v>0005814901000399000910711</v>
          </cell>
          <cell r="B189" t="str">
            <v>00058</v>
          </cell>
          <cell r="C189" t="str">
            <v>Кўргонтепа фил.</v>
          </cell>
          <cell r="D189" t="str">
            <v>14901000399000910711</v>
          </cell>
          <cell r="E189" t="str">
            <v>2011</v>
          </cell>
          <cell r="F189" t="str">
            <v>Парайдинов Зиейдин</v>
          </cell>
          <cell r="U189" t="str">
            <v>Зиёйдин фермер хужалиги</v>
          </cell>
          <cell r="V189" t="str">
            <v>Фермер хужаликлари</v>
          </cell>
        </row>
        <row r="190">
          <cell r="A190" t="str">
            <v>0005814901000899002158711</v>
          </cell>
          <cell r="B190" t="str">
            <v>00058</v>
          </cell>
          <cell r="C190" t="str">
            <v>Кўргонтепа фил.</v>
          </cell>
          <cell r="D190" t="str">
            <v>14901000899002158711</v>
          </cell>
          <cell r="E190" t="str">
            <v>2011</v>
          </cell>
          <cell r="F190" t="str">
            <v>Музаффаров Зафарбек Равшанбекович</v>
          </cell>
          <cell r="U190" t="str">
            <v>31- мактабда укитувчи</v>
          </cell>
          <cell r="V190" t="str">
            <v>Халк таълими вазирлиги</v>
          </cell>
        </row>
        <row r="191">
          <cell r="A191" t="str">
            <v>0005814901000699000969711</v>
          </cell>
          <cell r="B191" t="str">
            <v>00058</v>
          </cell>
          <cell r="C191" t="str">
            <v>Кўргонтепа фил.</v>
          </cell>
          <cell r="D191" t="str">
            <v>14901000699000969711</v>
          </cell>
          <cell r="E191" t="str">
            <v>2011</v>
          </cell>
          <cell r="F191" t="str">
            <v>Хушназаров Зиевутдин</v>
          </cell>
          <cell r="U191" t="str">
            <v>Икромжон икболи ф.х</v>
          </cell>
          <cell r="V191" t="str">
            <v>Фермер хужаликлари</v>
          </cell>
        </row>
        <row r="192">
          <cell r="A192" t="str">
            <v>0005814901000399000989711</v>
          </cell>
          <cell r="B192" t="str">
            <v>00058</v>
          </cell>
          <cell r="C192" t="str">
            <v>Кўргонтепа фил.</v>
          </cell>
          <cell r="D192" t="str">
            <v>14901000399000989711</v>
          </cell>
          <cell r="E192" t="str">
            <v>2011</v>
          </cell>
          <cell r="F192" t="str">
            <v>Ахмедов Икромжон</v>
          </cell>
          <cell r="U192" t="str">
            <v>Икромжон икболи ф.х</v>
          </cell>
          <cell r="V192" t="str">
            <v>Фермер хужаликлари</v>
          </cell>
        </row>
        <row r="193">
          <cell r="A193" t="str">
            <v>0005814901000699001087711</v>
          </cell>
          <cell r="B193" t="str">
            <v>00058</v>
          </cell>
          <cell r="C193" t="str">
            <v>Кўргонтепа фил.</v>
          </cell>
          <cell r="D193" t="str">
            <v>14901000699001087711</v>
          </cell>
          <cell r="E193" t="str">
            <v>2011</v>
          </cell>
          <cell r="F193" t="str">
            <v>Косимова Табассум Нишонбоевна</v>
          </cell>
          <cell r="U193" t="str">
            <v>Якка тартибдаги Тадбиркор Косимова Табассум Нишонбоевна</v>
          </cell>
          <cell r="V193" t="str">
            <v>Вилоятдаги тадбиркорлик субъектлари ва фукаролар</v>
          </cell>
        </row>
        <row r="194">
          <cell r="A194" t="str">
            <v>0005814901000999000982711</v>
          </cell>
          <cell r="B194" t="str">
            <v>00058</v>
          </cell>
          <cell r="C194" t="str">
            <v>Кўргонтепа фил.</v>
          </cell>
          <cell r="D194" t="str">
            <v>14901000999000982711</v>
          </cell>
          <cell r="E194" t="str">
            <v>2011</v>
          </cell>
          <cell r="F194" t="str">
            <v>Эргашев Сарварбек</v>
          </cell>
          <cell r="U194" t="str">
            <v>Жалакудук алплари фх</v>
          </cell>
          <cell r="V194" t="str">
            <v>Вилоят кишлок ва сув хўжалиги  бошкармаси</v>
          </cell>
        </row>
        <row r="195">
          <cell r="A195" t="str">
            <v>0005814901000099000979711</v>
          </cell>
          <cell r="B195" t="str">
            <v>00058</v>
          </cell>
          <cell r="C195" t="str">
            <v>Кўргонтепа фил.</v>
          </cell>
          <cell r="D195" t="str">
            <v>14901000099000979711</v>
          </cell>
          <cell r="E195" t="str">
            <v>2011</v>
          </cell>
          <cell r="F195" t="str">
            <v>Кодиров Мухиддин</v>
          </cell>
          <cell r="U195" t="str">
            <v>Андижон Хамкор Богбон фермер хужалиги</v>
          </cell>
          <cell r="V195" t="str">
            <v>Фермер хужаликлари</v>
          </cell>
        </row>
        <row r="196">
          <cell r="A196" t="str">
            <v>0005814901000999000940711</v>
          </cell>
          <cell r="B196" t="str">
            <v>00058</v>
          </cell>
          <cell r="C196" t="str">
            <v>Кўргонтепа фил.</v>
          </cell>
          <cell r="D196" t="str">
            <v>14901000999000940711</v>
          </cell>
          <cell r="E196" t="str">
            <v>2011</v>
          </cell>
          <cell r="F196" t="str">
            <v>Маматов Зохид</v>
          </cell>
          <cell r="U196" t="str">
            <v>Зохид фермер хужалиги</v>
          </cell>
          <cell r="V196" t="str">
            <v>Фермер хужаликлари</v>
          </cell>
        </row>
        <row r="197">
          <cell r="A197" t="str">
            <v>0005814901000999000902711</v>
          </cell>
          <cell r="B197" t="str">
            <v>00058</v>
          </cell>
          <cell r="C197" t="str">
            <v>Кўргонтепа фил.</v>
          </cell>
          <cell r="D197" t="str">
            <v>14901000999000902711</v>
          </cell>
          <cell r="E197" t="str">
            <v>2011</v>
          </cell>
          <cell r="F197" t="str">
            <v>Юнусов Исмоил</v>
          </cell>
          <cell r="U197" t="str">
            <v>Сарбонтепа Фахри фх</v>
          </cell>
          <cell r="V197" t="str">
            <v>Фермер хужаликлари</v>
          </cell>
        </row>
        <row r="198">
          <cell r="A198" t="str">
            <v>0005814901000199001103711</v>
          </cell>
          <cell r="B198" t="str">
            <v>00058</v>
          </cell>
          <cell r="C198" t="str">
            <v>Кўргонтепа фил.</v>
          </cell>
          <cell r="D198" t="str">
            <v>14901000199001103711</v>
          </cell>
          <cell r="E198" t="str">
            <v>2011</v>
          </cell>
          <cell r="F198" t="str">
            <v>Холбоев Шерзодбек</v>
          </cell>
          <cell r="U198" t="str">
            <v>Вилоят Элект</v>
          </cell>
          <cell r="V198" t="str">
            <v>"Ўзбекэнерго" ДАК корхоналари</v>
          </cell>
        </row>
        <row r="199">
          <cell r="A199" t="str">
            <v>0005814901000299000893711</v>
          </cell>
          <cell r="B199" t="str">
            <v>00058</v>
          </cell>
          <cell r="C199" t="str">
            <v>Кўргонтепа фил.</v>
          </cell>
          <cell r="D199" t="str">
            <v>14901000299000893711</v>
          </cell>
          <cell r="E199" t="str">
            <v>2011</v>
          </cell>
          <cell r="F199" t="str">
            <v>Тешаев Омонбой</v>
          </cell>
          <cell r="U199" t="str">
            <v>ЯТТ Тешаев Омонбой</v>
          </cell>
          <cell r="V199" t="str">
            <v>Вилоятдаги тадбиркорлик субъектлари ва фукаролар</v>
          </cell>
        </row>
        <row r="200">
          <cell r="A200" t="str">
            <v>0005814901000999001947711</v>
          </cell>
          <cell r="B200" t="str">
            <v>00058</v>
          </cell>
          <cell r="C200" t="str">
            <v>Кўргонтепа фил.</v>
          </cell>
          <cell r="D200" t="str">
            <v>14901000999001947711</v>
          </cell>
          <cell r="E200" t="str">
            <v>2011</v>
          </cell>
          <cell r="F200" t="str">
            <v>Ташболтаев Бахтиёржон Адахамович</v>
          </cell>
          <cell r="U200" t="str">
            <v>Ал хаким х-к</v>
          </cell>
          <cell r="V200" t="str">
            <v>Вилоятдаги тадбиркорлик субъектлари ва фукаролар</v>
          </cell>
        </row>
        <row r="201">
          <cell r="A201" t="str">
            <v>0005814901000299001618711</v>
          </cell>
          <cell r="B201" t="str">
            <v>00058</v>
          </cell>
          <cell r="C201" t="str">
            <v>Кўргонтепа фил.</v>
          </cell>
          <cell r="D201" t="str">
            <v>14901000299001618711</v>
          </cell>
          <cell r="E201" t="str">
            <v>2011</v>
          </cell>
          <cell r="F201" t="str">
            <v>Юсвалиев Нуриддин</v>
          </cell>
          <cell r="U201" t="str">
            <v>Зиё Нурали фх</v>
          </cell>
          <cell r="V201" t="str">
            <v>Вилоятдаги тадбиркорлик субъектлари ва фукаролар</v>
          </cell>
        </row>
        <row r="202">
          <cell r="A202" t="str">
            <v>0005814901000299001026711</v>
          </cell>
          <cell r="B202" t="str">
            <v>00058</v>
          </cell>
          <cell r="C202" t="str">
            <v>Кўргонтепа фил.</v>
          </cell>
          <cell r="D202" t="str">
            <v>14901000299001026711</v>
          </cell>
          <cell r="E202" t="str">
            <v>2011</v>
          </cell>
          <cell r="F202" t="str">
            <v>Маматхалилов Азизбек</v>
          </cell>
          <cell r="U202" t="str">
            <v>Корабулок гурури фермер хужалиги</v>
          </cell>
          <cell r="V202" t="str">
            <v>Фермер хужаликлари</v>
          </cell>
        </row>
        <row r="203">
          <cell r="A203" t="str">
            <v>0005814901000399001212711</v>
          </cell>
          <cell r="B203" t="str">
            <v>00058</v>
          </cell>
          <cell r="C203" t="str">
            <v>Кўргонтепа фил.</v>
          </cell>
          <cell r="D203" t="str">
            <v>14901000399001212711</v>
          </cell>
          <cell r="E203" t="str">
            <v>2011</v>
          </cell>
          <cell r="F203" t="str">
            <v>Усманов Зафарбек Алиярович</v>
          </cell>
          <cell r="U203" t="str">
            <v>Нигорой фермер хужалиги</v>
          </cell>
          <cell r="V203" t="str">
            <v>Фермер хужаликлари</v>
          </cell>
        </row>
        <row r="204">
          <cell r="A204" t="str">
            <v>0005814901000999001211711</v>
          </cell>
          <cell r="B204" t="str">
            <v>00058</v>
          </cell>
          <cell r="C204" t="str">
            <v>Кўргонтепа фил.</v>
          </cell>
          <cell r="D204" t="str">
            <v>14901000999001211711</v>
          </cell>
          <cell r="E204" t="str">
            <v>2011</v>
          </cell>
          <cell r="F204" t="str">
            <v>Анарбаева Мушоира Урмоновна</v>
          </cell>
          <cell r="U204" t="str">
            <v>Андижон шахар тиббиёт бирлашмасида врач лобарант</v>
          </cell>
          <cell r="V204" t="str">
            <v>Вилоят Согликни саклаш бошкармаси</v>
          </cell>
        </row>
        <row r="205">
          <cell r="A205" t="str">
            <v>0005814901000199001134711</v>
          </cell>
          <cell r="B205" t="str">
            <v>00058</v>
          </cell>
          <cell r="C205" t="str">
            <v>Кўргонтепа фил.</v>
          </cell>
          <cell r="D205" t="str">
            <v>14901000199001134711</v>
          </cell>
          <cell r="E205" t="str">
            <v>2011</v>
          </cell>
          <cell r="F205" t="str">
            <v>Худойбердиев Абдугоффор</v>
          </cell>
          <cell r="U205" t="str">
            <v>Дуролтин дурдоналари фермер хужалиги</v>
          </cell>
          <cell r="V205" t="str">
            <v>Фермер хужаликлари</v>
          </cell>
        </row>
        <row r="206">
          <cell r="A206" t="str">
            <v>0005814901000999000996711</v>
          </cell>
          <cell r="B206" t="str">
            <v>00058</v>
          </cell>
          <cell r="C206" t="str">
            <v>Кўргонтепа фил.</v>
          </cell>
          <cell r="D206" t="str">
            <v>14901000999000996711</v>
          </cell>
          <cell r="E206" t="str">
            <v>2011</v>
          </cell>
          <cell r="F206" t="str">
            <v>Алматов Шерзод</v>
          </cell>
          <cell r="U206" t="str">
            <v>Диёрбек давомчиси фермер хужалиги</v>
          </cell>
          <cell r="V206" t="str">
            <v>Фермер хужаликлари</v>
          </cell>
        </row>
        <row r="207">
          <cell r="A207" t="str">
            <v>0005814901000099001126711</v>
          </cell>
          <cell r="B207" t="str">
            <v>00058</v>
          </cell>
          <cell r="C207" t="str">
            <v>Кўргонтепа фил.</v>
          </cell>
          <cell r="D207" t="str">
            <v>14901000099001126711</v>
          </cell>
          <cell r="E207" t="str">
            <v>2011</v>
          </cell>
          <cell r="F207" t="str">
            <v>Бозоров Билолдин Бадирдинович</v>
          </cell>
          <cell r="U207" t="str">
            <v>Шодлик мадад сервис МЧЖ</v>
          </cell>
          <cell r="V207" t="str">
            <v>Вилоятдаги тадбиркорлик субъектлари ва фукаролар</v>
          </cell>
        </row>
        <row r="208">
          <cell r="A208" t="str">
            <v>0005814901000199000966711</v>
          </cell>
          <cell r="B208" t="str">
            <v>00058</v>
          </cell>
          <cell r="C208" t="str">
            <v>Кўргонтепа фил.</v>
          </cell>
          <cell r="D208" t="str">
            <v>14901000199000966711</v>
          </cell>
          <cell r="E208" t="str">
            <v>2011</v>
          </cell>
          <cell r="F208" t="str">
            <v>Абдуваитов Эргашвой</v>
          </cell>
          <cell r="U208" t="str">
            <v>Музаффар Абдуваитов ерлари фх</v>
          </cell>
          <cell r="V208" t="str">
            <v>Фермер хужаликлари</v>
          </cell>
        </row>
        <row r="209">
          <cell r="A209" t="str">
            <v>0005814901000299000959711</v>
          </cell>
          <cell r="B209" t="str">
            <v>00058</v>
          </cell>
          <cell r="C209" t="str">
            <v>Кўргонтепа фил.</v>
          </cell>
          <cell r="D209" t="str">
            <v>14901000299000959711</v>
          </cell>
          <cell r="E209" t="str">
            <v>2011</v>
          </cell>
          <cell r="F209" t="str">
            <v>Тожимухаммедов Ислом</v>
          </cell>
          <cell r="U209" t="str">
            <v>Андижон бустон элита фермер хужалиги</v>
          </cell>
          <cell r="V209" t="str">
            <v>Фермер хужаликлари</v>
          </cell>
        </row>
        <row r="210">
          <cell r="A210" t="str">
            <v>0005814901000299001106711</v>
          </cell>
          <cell r="B210" t="str">
            <v>00058</v>
          </cell>
          <cell r="C210" t="str">
            <v>Кўргонтепа фил.</v>
          </cell>
          <cell r="D210" t="str">
            <v>14901000299001106711</v>
          </cell>
          <cell r="E210" t="str">
            <v>2011</v>
          </cell>
          <cell r="F210" t="str">
            <v>Юсупов Шокосим Абдуганиевич</v>
          </cell>
          <cell r="U210" t="str">
            <v>Мехригиё гулшани фх</v>
          </cell>
          <cell r="V210" t="str">
            <v>Фермер хужаликлари</v>
          </cell>
        </row>
        <row r="211">
          <cell r="A211" t="str">
            <v>0005814901000999001120711</v>
          </cell>
          <cell r="B211" t="str">
            <v>00058</v>
          </cell>
          <cell r="C211" t="str">
            <v>Кўргонтепа фил.</v>
          </cell>
          <cell r="D211" t="str">
            <v>14901000999001120711</v>
          </cell>
          <cell r="E211" t="str">
            <v>2011</v>
          </cell>
          <cell r="F211" t="str">
            <v>Махаммадтурсунов Равшанбек</v>
          </cell>
          <cell r="U211" t="str">
            <v>Якка тартибдаги Тадбиркор Махаммадтурсунов Равшанбек</v>
          </cell>
          <cell r="V211" t="str">
            <v>Вилоятдаги тадбиркорлик субъектлари ва фукаролар</v>
          </cell>
        </row>
        <row r="212">
          <cell r="A212" t="str">
            <v>0005814901000299000883711</v>
          </cell>
          <cell r="B212" t="str">
            <v>00058</v>
          </cell>
          <cell r="C212" t="str">
            <v>Кўргонтепа фил.</v>
          </cell>
          <cell r="D212" t="str">
            <v>14901000299000883711</v>
          </cell>
          <cell r="E212" t="str">
            <v>2011</v>
          </cell>
          <cell r="F212" t="str">
            <v>Юнусов Мансур</v>
          </cell>
          <cell r="U212" t="str">
            <v>Нематжон курилиш МЧЖ</v>
          </cell>
          <cell r="V212" t="str">
            <v>Вилоятдаги тадбиркорлик субъектлари ва фукаролар</v>
          </cell>
        </row>
        <row r="213">
          <cell r="A213" t="str">
            <v>0005814901000699001173711</v>
          </cell>
          <cell r="B213" t="str">
            <v>00058</v>
          </cell>
          <cell r="C213" t="str">
            <v>Кўргонтепа фил.</v>
          </cell>
          <cell r="D213" t="str">
            <v>14901000699001173711</v>
          </cell>
          <cell r="E213" t="str">
            <v>2011</v>
          </cell>
          <cell r="F213" t="str">
            <v>Кулиев Шавкатбек Боймуратович</v>
          </cell>
          <cell r="U213" t="str">
            <v>Якка тартибдаги Тадбиркор Кулиев Шавкатбек Боймуратович</v>
          </cell>
          <cell r="V213" t="str">
            <v>Вилоятдаги тадбиркорлик субъектлари ва фукаролар</v>
          </cell>
        </row>
        <row r="214">
          <cell r="A214" t="str">
            <v>0005814901000399000880711</v>
          </cell>
          <cell r="B214" t="str">
            <v>00058</v>
          </cell>
          <cell r="C214" t="str">
            <v>Кўргонтепа фил.</v>
          </cell>
          <cell r="D214" t="str">
            <v>14901000399000880711</v>
          </cell>
          <cell r="E214" t="str">
            <v>2011</v>
          </cell>
          <cell r="F214" t="str">
            <v>Нумонов Исломжон</v>
          </cell>
          <cell r="U214" t="str">
            <v>Якка тартибдаги Тадбиркор Нумонов Исломжон</v>
          </cell>
          <cell r="V214" t="str">
            <v>Вилоятдаги тадбиркорлик субъектлари ва фукаролар</v>
          </cell>
        </row>
        <row r="215">
          <cell r="A215" t="str">
            <v>0005814901000499000888711</v>
          </cell>
          <cell r="B215" t="str">
            <v>00058</v>
          </cell>
          <cell r="C215" t="str">
            <v>Кўргонтепа фил.</v>
          </cell>
          <cell r="D215" t="str">
            <v>14901000499000888711</v>
          </cell>
          <cell r="E215" t="str">
            <v>2011</v>
          </cell>
          <cell r="F215" t="str">
            <v>Зиятдинов Насрилло</v>
          </cell>
          <cell r="U215" t="str">
            <v>Шарк хилоли зиёси ф-х</v>
          </cell>
          <cell r="V215" t="str">
            <v>Фермер хужаликлари</v>
          </cell>
        </row>
        <row r="216">
          <cell r="A216" t="str">
            <v>0005814901000999001017711</v>
          </cell>
          <cell r="B216" t="str">
            <v>00058</v>
          </cell>
          <cell r="C216" t="str">
            <v>Кўргонтепа фил.</v>
          </cell>
          <cell r="D216" t="str">
            <v>14901000999001017711</v>
          </cell>
          <cell r="E216" t="str">
            <v>2011</v>
          </cell>
          <cell r="F216" t="str">
            <v>Уринбоева Рузихон</v>
          </cell>
          <cell r="U216" t="str">
            <v>Нафис гузаллик ифори фх</v>
          </cell>
          <cell r="V216" t="str">
            <v>Фермер хужаликлари</v>
          </cell>
        </row>
        <row r="217">
          <cell r="A217" t="str">
            <v>0005814901000999000878711</v>
          </cell>
          <cell r="B217" t="str">
            <v>00058</v>
          </cell>
          <cell r="C217" t="str">
            <v>Кўргонтепа фил.</v>
          </cell>
          <cell r="D217" t="str">
            <v>14901000999000878711</v>
          </cell>
          <cell r="E217" t="str">
            <v>2011</v>
          </cell>
          <cell r="F217" t="str">
            <v>Таджибаев Азизжон</v>
          </cell>
          <cell r="U217" t="str">
            <v>Якка тартибдаги Тадбиркор Таджибаев Азизжон</v>
          </cell>
          <cell r="V217" t="str">
            <v>Вилоятдаги тадбиркорлик субъектлари ва фукаролар</v>
          </cell>
        </row>
        <row r="218">
          <cell r="A218" t="str">
            <v>0005814901000299001122711</v>
          </cell>
          <cell r="B218" t="str">
            <v>00058</v>
          </cell>
          <cell r="C218" t="str">
            <v>Кўргонтепа фил.</v>
          </cell>
          <cell r="D218" t="str">
            <v>14901000299001122711</v>
          </cell>
          <cell r="E218" t="str">
            <v>2011</v>
          </cell>
          <cell r="F218" t="str">
            <v>Мадаминов Хусниддин</v>
          </cell>
          <cell r="U218" t="str">
            <v>Якка тартибдаги Тадбиркор Мадаминов Хусниддин</v>
          </cell>
          <cell r="V218" t="str">
            <v>Вилоятдаги тадбиркорлик субъектлари ва фукаролар</v>
          </cell>
        </row>
        <row r="219">
          <cell r="A219" t="str">
            <v>0005814901000099001218711</v>
          </cell>
          <cell r="B219" t="str">
            <v>00058</v>
          </cell>
          <cell r="C219" t="str">
            <v>Кўргонтепа фил.</v>
          </cell>
          <cell r="D219" t="str">
            <v>14901000099001218711</v>
          </cell>
          <cell r="E219" t="str">
            <v>2011</v>
          </cell>
          <cell r="F219" t="str">
            <v>Абдуллаев Сайфулла Абдулбокиевич</v>
          </cell>
          <cell r="U219" t="str">
            <v>Машхурлар диери ф.х</v>
          </cell>
          <cell r="V219" t="str">
            <v>Вилоятдаги тадбиркорлик субъектлари ва фукаролар</v>
          </cell>
        </row>
        <row r="220">
          <cell r="A220" t="str">
            <v>0005814901000999000946711</v>
          </cell>
          <cell r="B220" t="str">
            <v>00058</v>
          </cell>
          <cell r="C220" t="str">
            <v>Кўргонтепа фил.</v>
          </cell>
          <cell r="D220" t="str">
            <v>14901000999000946711</v>
          </cell>
          <cell r="E220" t="str">
            <v>2011</v>
          </cell>
          <cell r="F220" t="str">
            <v>Мусаев Махмуд</v>
          </cell>
          <cell r="U220" t="str">
            <v>Якка тартибдаги Тадбиркор Мусаев Махмуд</v>
          </cell>
          <cell r="V220" t="str">
            <v>Вилоятдаги тадбиркорлик субъектлари ва фукаролар</v>
          </cell>
        </row>
        <row r="221">
          <cell r="A221" t="str">
            <v>0005814901000399000958711</v>
          </cell>
          <cell r="B221" t="str">
            <v>00058</v>
          </cell>
          <cell r="C221" t="str">
            <v>Кўргонтепа фил.</v>
          </cell>
          <cell r="D221" t="str">
            <v>14901000399000958711</v>
          </cell>
          <cell r="E221" t="str">
            <v>2011</v>
          </cell>
          <cell r="F221" t="str">
            <v>Холматов Хафизулло</v>
          </cell>
          <cell r="U221" t="str">
            <v>Якка тартибдаги Тадбиркор Холматов Хафизулло</v>
          </cell>
          <cell r="V221" t="str">
            <v>Вилоятдаги тадбиркорлик субъектлари ва фукаролар</v>
          </cell>
        </row>
        <row r="222">
          <cell r="A222" t="str">
            <v>0005814901000399001006711</v>
          </cell>
          <cell r="B222" t="str">
            <v>00058</v>
          </cell>
          <cell r="C222" t="str">
            <v>Кўргонтепа фил.</v>
          </cell>
          <cell r="D222" t="str">
            <v>14901000399001006711</v>
          </cell>
          <cell r="E222" t="str">
            <v>2011</v>
          </cell>
          <cell r="F222" t="str">
            <v>Каримов Равшан</v>
          </cell>
          <cell r="U222" t="str">
            <v>Хабибулло чорбоги фх</v>
          </cell>
          <cell r="V222" t="str">
            <v>Вилоятдаги тадбиркорлик субъектлари ва фукаролар</v>
          </cell>
        </row>
        <row r="223">
          <cell r="A223" t="str">
            <v>0005814901000299000960711</v>
          </cell>
          <cell r="B223" t="str">
            <v>00058</v>
          </cell>
          <cell r="C223" t="str">
            <v>Кўргонтепа фил.</v>
          </cell>
          <cell r="D223" t="str">
            <v>14901000299000960711</v>
          </cell>
          <cell r="E223" t="str">
            <v>2011</v>
          </cell>
          <cell r="F223" t="str">
            <v>Икромова Гулзора</v>
          </cell>
          <cell r="U223" t="str">
            <v>Водийгазтаъминот Хужаобод булими</v>
          </cell>
          <cell r="V223" t="str">
            <v>"Ўзтрансгаз" компанияси корхоналари</v>
          </cell>
        </row>
        <row r="224">
          <cell r="A224" t="str">
            <v>0005814901000999001025711</v>
          </cell>
          <cell r="B224" t="str">
            <v>00058</v>
          </cell>
          <cell r="C224" t="str">
            <v>Кўргонтепа фил.</v>
          </cell>
          <cell r="D224" t="str">
            <v>14901000999001025711</v>
          </cell>
          <cell r="E224" t="str">
            <v>2011</v>
          </cell>
          <cell r="F224" t="str">
            <v>Кобулов Темурмалик</v>
          </cell>
          <cell r="U224" t="str">
            <v>Темурмалик даласи фермер хужалиги</v>
          </cell>
          <cell r="V224" t="str">
            <v>Фермер хужаликлари</v>
          </cell>
        </row>
        <row r="225">
          <cell r="A225" t="str">
            <v>0005814901000899002200711</v>
          </cell>
          <cell r="B225" t="str">
            <v>00058</v>
          </cell>
          <cell r="C225" t="str">
            <v>Кўргонтепа фил.</v>
          </cell>
          <cell r="D225" t="str">
            <v>14901000899002200711</v>
          </cell>
          <cell r="E225" t="str">
            <v>2011</v>
          </cell>
          <cell r="F225" t="str">
            <v>Маткаримов Нуриддин Умарович</v>
          </cell>
          <cell r="U225" t="str">
            <v>Андижон вилояти Кучмас мулк кодастри</v>
          </cell>
          <cell r="V225" t="str">
            <v>Вилоят кадастр бўлимлари</v>
          </cell>
        </row>
        <row r="226">
          <cell r="A226" t="str">
            <v>0005814901000499001640711</v>
          </cell>
          <cell r="B226" t="str">
            <v>00058</v>
          </cell>
          <cell r="C226" t="str">
            <v>Кўргонтепа фил.</v>
          </cell>
          <cell r="D226" t="str">
            <v>14901000499001640711</v>
          </cell>
          <cell r="E226" t="str">
            <v>2011</v>
          </cell>
          <cell r="F226" t="str">
            <v>Икромов Илхомхужа Иномхужаевич</v>
          </cell>
          <cell r="U226" t="str">
            <v>Икромхужа тутзори ф-х</v>
          </cell>
          <cell r="V226" t="str">
            <v>Фермер хужаликлари</v>
          </cell>
        </row>
        <row r="227">
          <cell r="A227" t="str">
            <v>0005814901000499000957711</v>
          </cell>
          <cell r="B227" t="str">
            <v>00058</v>
          </cell>
          <cell r="C227" t="str">
            <v>Кўргонтепа фил.</v>
          </cell>
          <cell r="D227" t="str">
            <v>14901000499000957711</v>
          </cell>
          <cell r="E227" t="str">
            <v>2011</v>
          </cell>
          <cell r="F227" t="str">
            <v>Тожибоева Нигора</v>
          </cell>
          <cell r="U227" t="str">
            <v>ЯТТ Таджибаева Нигора</v>
          </cell>
          <cell r="V227" t="str">
            <v>Вилоятдаги тадбиркорлик субъектлари ва фукаролар</v>
          </cell>
        </row>
        <row r="228">
          <cell r="A228" t="str">
            <v>0005814901000599002202711</v>
          </cell>
          <cell r="B228" t="str">
            <v>00058</v>
          </cell>
          <cell r="C228" t="str">
            <v>Кўргонтепа фил.</v>
          </cell>
          <cell r="D228" t="str">
            <v>14901000599002202711</v>
          </cell>
          <cell r="E228" t="str">
            <v>2011</v>
          </cell>
          <cell r="F228" t="str">
            <v>Алимов Дилхаётбек Мухаммаджонович</v>
          </cell>
          <cell r="U228" t="str">
            <v>41 кар соков мактаби Хужаобод</v>
          </cell>
          <cell r="V228" t="str">
            <v>Урта махсус, касб хунар таълими маркази</v>
          </cell>
        </row>
        <row r="229">
          <cell r="A229" t="str">
            <v>0005814901000899000953711</v>
          </cell>
          <cell r="B229" t="str">
            <v>00058</v>
          </cell>
          <cell r="C229" t="str">
            <v>Кўргонтепа фил.</v>
          </cell>
          <cell r="D229" t="str">
            <v>14901000899000953711</v>
          </cell>
          <cell r="E229" t="str">
            <v>2011</v>
          </cell>
          <cell r="F229" t="str">
            <v>Куралов Аъзам</v>
          </cell>
          <cell r="U229" t="str">
            <v>Азамжон фермер хужалиги</v>
          </cell>
          <cell r="V229" t="str">
            <v>Фермер хужаликлари</v>
          </cell>
        </row>
        <row r="230">
          <cell r="A230" t="str">
            <v>0005814901000999000950711</v>
          </cell>
          <cell r="B230" t="str">
            <v>00058</v>
          </cell>
          <cell r="C230" t="str">
            <v>Кўргонтепа фил.</v>
          </cell>
          <cell r="D230" t="str">
            <v>14901000999000950711</v>
          </cell>
          <cell r="E230" t="str">
            <v>2011</v>
          </cell>
          <cell r="F230" t="str">
            <v>Ашурова Мукаррам</v>
          </cell>
          <cell r="U230" t="str">
            <v>Якка тартибдаги Тадбиркор Ашурова Мукаррам</v>
          </cell>
          <cell r="V230" t="str">
            <v>Вилоятдаги тадбиркорлик субъектлари ва фукаролар</v>
          </cell>
        </row>
        <row r="231">
          <cell r="A231" t="str">
            <v>0005814901000999000949711</v>
          </cell>
          <cell r="B231" t="str">
            <v>00058</v>
          </cell>
          <cell r="C231" t="str">
            <v>Кўргонтепа фил.</v>
          </cell>
          <cell r="D231" t="str">
            <v>14901000999000949711</v>
          </cell>
          <cell r="E231" t="str">
            <v>2011</v>
          </cell>
          <cell r="F231" t="str">
            <v>Сотволдиев Тохир</v>
          </cell>
          <cell r="U231" t="str">
            <v>Якка тартибдаги Тадбиркор Сотволдиев Тохир</v>
          </cell>
          <cell r="V231" t="str">
            <v>Вилоятдаги тадбиркорлик субъектлари ва фукаролар</v>
          </cell>
        </row>
        <row r="232">
          <cell r="A232" t="str">
            <v>0005814901000199000900711</v>
          </cell>
          <cell r="B232" t="str">
            <v>00058</v>
          </cell>
          <cell r="C232" t="str">
            <v>Кўргонтепа фил.</v>
          </cell>
          <cell r="D232" t="str">
            <v>14901000199000900711</v>
          </cell>
          <cell r="E232" t="str">
            <v>2011</v>
          </cell>
          <cell r="F232" t="str">
            <v>Умарова Инобатхон</v>
          </cell>
          <cell r="U232" t="str">
            <v>Якка тартибдаги Тадбиркор Умарова Инобатхон</v>
          </cell>
          <cell r="V232" t="str">
            <v>Вилоятдаги тадбиркорлик субъектлари ва фукаролар</v>
          </cell>
        </row>
        <row r="233">
          <cell r="A233" t="str">
            <v>0005814901000599000901711</v>
          </cell>
          <cell r="B233" t="str">
            <v>00058</v>
          </cell>
          <cell r="C233" t="str">
            <v>Кўргонтепа фил.</v>
          </cell>
          <cell r="D233" t="str">
            <v>14901000599000901711</v>
          </cell>
          <cell r="E233" t="str">
            <v>2011</v>
          </cell>
          <cell r="F233" t="str">
            <v>Комилова Манзура</v>
          </cell>
          <cell r="U233" t="str">
            <v>Якка тартибдаги Тадбиркор Комилова Манзура</v>
          </cell>
          <cell r="V233" t="str">
            <v>Вилоятдаги тадбиркорлик субъектлари ва фукаролар</v>
          </cell>
        </row>
        <row r="234">
          <cell r="A234" t="str">
            <v>0005814901000899000894711</v>
          </cell>
          <cell r="B234" t="str">
            <v>00058</v>
          </cell>
          <cell r="C234" t="str">
            <v>Кўргонтепа фил.</v>
          </cell>
          <cell r="D234" t="str">
            <v>14901000899000894711</v>
          </cell>
          <cell r="E234" t="str">
            <v>2011</v>
          </cell>
          <cell r="F234" t="str">
            <v>Тургунов Хаким</v>
          </cell>
          <cell r="U234" t="str">
            <v>Якка тартибдаги Тадбиркор Тургунов Хаким</v>
          </cell>
          <cell r="V234" t="str">
            <v>Вилоятдаги тадбиркорлик субъектлари ва фукаролар</v>
          </cell>
        </row>
        <row r="235">
          <cell r="A235" t="str">
            <v>0005814901000899001081711</v>
          </cell>
          <cell r="B235" t="str">
            <v>00058</v>
          </cell>
          <cell r="C235" t="str">
            <v>Кўргонтепа фил.</v>
          </cell>
          <cell r="D235" t="str">
            <v>14901000899001081711</v>
          </cell>
          <cell r="E235" t="str">
            <v>2011</v>
          </cell>
          <cell r="F235" t="str">
            <v>Исроилов Журабек</v>
          </cell>
          <cell r="U235" t="str">
            <v>Якка тартибдаги Тадбиркор Исроилов Журабек</v>
          </cell>
          <cell r="V235" t="str">
            <v>Вилоятдаги тадбиркорлик субъектлари ва фукаролар</v>
          </cell>
        </row>
        <row r="236">
          <cell r="A236" t="str">
            <v>0005814901000999001203711</v>
          </cell>
          <cell r="B236" t="str">
            <v>00058</v>
          </cell>
          <cell r="C236" t="str">
            <v>Кўргонтепа фил.</v>
          </cell>
          <cell r="D236" t="str">
            <v>14901000999001203711</v>
          </cell>
          <cell r="E236" t="str">
            <v>2011</v>
          </cell>
          <cell r="F236" t="str">
            <v>Рахмонов Фарходжон Комолдинович</v>
          </cell>
          <cell r="U236" t="str">
            <v>ЯТТ Рахмонов Фарходжон</v>
          </cell>
          <cell r="V236" t="str">
            <v>Вилоятдаги тадбиркорлик субъектлари ва фукаролар</v>
          </cell>
        </row>
        <row r="237">
          <cell r="A237" t="str">
            <v>0005814901000899001093711</v>
          </cell>
          <cell r="B237" t="str">
            <v>00058</v>
          </cell>
          <cell r="C237" t="str">
            <v>Кўргонтепа фил.</v>
          </cell>
          <cell r="D237" t="str">
            <v>14901000899001093711</v>
          </cell>
          <cell r="E237" t="str">
            <v>2011</v>
          </cell>
          <cell r="F237" t="str">
            <v>Акюлов Музаффар Рахмонбердиевич</v>
          </cell>
          <cell r="U237" t="str">
            <v>Болтихон Бахт Рамзи фермер хужалиги</v>
          </cell>
          <cell r="V237" t="str">
            <v>Фермер хужаликлари</v>
          </cell>
        </row>
        <row r="238">
          <cell r="A238" t="str">
            <v>0005814901000999002250711</v>
          </cell>
          <cell r="B238" t="str">
            <v>00058</v>
          </cell>
          <cell r="C238" t="str">
            <v>Кўргонтепа фил.</v>
          </cell>
          <cell r="D238" t="str">
            <v>14901000999002250711</v>
          </cell>
          <cell r="E238" t="str">
            <v>2011</v>
          </cell>
          <cell r="F238" t="str">
            <v>Ибрагимова Барнохон Бурибаевна</v>
          </cell>
          <cell r="U238" t="str">
            <v>Жалалкудук Молия булими</v>
          </cell>
          <cell r="V238" t="str">
            <v>Вилоят Молия бошкармаси, Назорат тафтиш бошкармаси, Газначилик бошкармаси</v>
          </cell>
        </row>
        <row r="239">
          <cell r="A239" t="str">
            <v>0005814901000799001084711</v>
          </cell>
          <cell r="B239" t="str">
            <v>00058</v>
          </cell>
          <cell r="C239" t="str">
            <v>Кўргонтепа фил.</v>
          </cell>
          <cell r="D239" t="str">
            <v>14901000799001084711</v>
          </cell>
          <cell r="E239" t="str">
            <v>2011</v>
          </cell>
          <cell r="F239" t="str">
            <v>Хафизов Акмал</v>
          </cell>
          <cell r="U239" t="str">
            <v>туман Газначилик булими</v>
          </cell>
          <cell r="V239" t="str">
            <v>Вилоят Молия бошкармаси, Назорат тафтиш бошкармаси, Газначилик бошкармаси</v>
          </cell>
        </row>
        <row r="240">
          <cell r="A240" t="str">
            <v>0005814901000599000983711</v>
          </cell>
          <cell r="B240" t="str">
            <v>00058</v>
          </cell>
          <cell r="C240" t="str">
            <v>Кўргонтепа фил.</v>
          </cell>
          <cell r="D240" t="str">
            <v>14901000599000983711</v>
          </cell>
          <cell r="E240" t="str">
            <v>2011</v>
          </cell>
          <cell r="F240" t="str">
            <v>Муминова Дилноза</v>
          </cell>
          <cell r="U240" t="str">
            <v>Кургонтепа ИИБ</v>
          </cell>
          <cell r="V240" t="str">
            <v>Вилоят Ички ишлар бошкармаси</v>
          </cell>
        </row>
        <row r="241">
          <cell r="A241" t="str">
            <v>0005814901000399000974711</v>
          </cell>
          <cell r="B241" t="str">
            <v>00058</v>
          </cell>
          <cell r="C241" t="str">
            <v>Кўргонтепа фил.</v>
          </cell>
          <cell r="D241" t="str">
            <v>14901000399000974711</v>
          </cell>
          <cell r="E241" t="str">
            <v>2011</v>
          </cell>
          <cell r="F241" t="str">
            <v>Отажонов Юлбарсбой</v>
          </cell>
          <cell r="U241" t="str">
            <v>Шухрат фермер хужалиги</v>
          </cell>
          <cell r="V241" t="str">
            <v>Фермер хужаликлари</v>
          </cell>
        </row>
        <row r="242">
          <cell r="A242" t="str">
            <v>0005814901000999001095711</v>
          </cell>
          <cell r="B242" t="str">
            <v>00058</v>
          </cell>
          <cell r="C242" t="str">
            <v>Кўргонтепа фил.</v>
          </cell>
          <cell r="D242" t="str">
            <v>14901000999001095711</v>
          </cell>
          <cell r="E242" t="str">
            <v>2011</v>
          </cell>
          <cell r="F242" t="str">
            <v>Азизов Музаффар Зухриддинович</v>
          </cell>
          <cell r="U242" t="str">
            <v>Ички ишлар булими ходими</v>
          </cell>
          <cell r="V242" t="str">
            <v>Вилоят Ички ишлар бошкармаси</v>
          </cell>
        </row>
        <row r="243">
          <cell r="A243" t="str">
            <v>0005814901000199001090711</v>
          </cell>
          <cell r="B243" t="str">
            <v>00058</v>
          </cell>
          <cell r="C243" t="str">
            <v>Кўргонтепа фил.</v>
          </cell>
          <cell r="D243" t="str">
            <v>14901000199001090711</v>
          </cell>
          <cell r="E243" t="str">
            <v>2011</v>
          </cell>
          <cell r="F243" t="str">
            <v>Аъзамжонов Шохрухмирзо Шавкатбек Угли</v>
          </cell>
          <cell r="U243" t="str">
            <v>Сой Сохили фермер хужалиги</v>
          </cell>
          <cell r="V243" t="str">
            <v>Фермер хужаликлари</v>
          </cell>
        </row>
        <row r="244">
          <cell r="A244" t="str">
            <v>0005814901000299001092711</v>
          </cell>
          <cell r="B244" t="str">
            <v>00058</v>
          </cell>
          <cell r="C244" t="str">
            <v>Кўргонтепа фил.</v>
          </cell>
          <cell r="D244" t="str">
            <v>14901000299001092711</v>
          </cell>
          <cell r="E244" t="str">
            <v>2011</v>
          </cell>
          <cell r="F244" t="str">
            <v>Сайдалиев Адихамжон Жабаралиевич</v>
          </cell>
          <cell r="U244" t="str">
            <v>Дилдаги кувонч ф.х</v>
          </cell>
          <cell r="V244" t="str">
            <v>Фермер хужаликлари</v>
          </cell>
        </row>
        <row r="245">
          <cell r="A245" t="str">
            <v>0005814901000099001086711</v>
          </cell>
          <cell r="B245" t="str">
            <v>00058</v>
          </cell>
          <cell r="C245" t="str">
            <v>Кўргонтепа фил.</v>
          </cell>
          <cell r="D245" t="str">
            <v>14901000099001086711</v>
          </cell>
          <cell r="E245" t="str">
            <v>2011</v>
          </cell>
          <cell r="F245" t="str">
            <v>Каримова Хабиба Моминовна</v>
          </cell>
          <cell r="U245" t="str">
            <v>Ёркин Машал жилоси фермер хужалиги</v>
          </cell>
          <cell r="V245" t="str">
            <v>Фермер хужаликлари</v>
          </cell>
        </row>
        <row r="246">
          <cell r="A246" t="str">
            <v>0005814901000899000976711</v>
          </cell>
          <cell r="B246" t="str">
            <v>00058</v>
          </cell>
          <cell r="C246" t="str">
            <v>Кўргонтепа фил.</v>
          </cell>
          <cell r="D246" t="str">
            <v>14901000899000976711</v>
          </cell>
          <cell r="E246" t="str">
            <v>2011</v>
          </cell>
          <cell r="F246" t="str">
            <v>Маманазаров Дилмурод</v>
          </cell>
          <cell r="U246" t="str">
            <v>Назаралихожи фермер хужалиги</v>
          </cell>
          <cell r="V246" t="str">
            <v>Фермер хужаликлари</v>
          </cell>
        </row>
        <row r="247">
          <cell r="A247" t="str">
            <v>0005814901000599000885711</v>
          </cell>
          <cell r="B247" t="str">
            <v>00058</v>
          </cell>
          <cell r="C247" t="str">
            <v>Кўргонтепа фил.</v>
          </cell>
          <cell r="D247" t="str">
            <v>14901000599000885711</v>
          </cell>
          <cell r="E247" t="str">
            <v>2011</v>
          </cell>
          <cell r="F247" t="str">
            <v>Казаков Нурмухаммад</v>
          </cell>
          <cell r="U247" t="str">
            <v>Савай курки ф-х</v>
          </cell>
          <cell r="V247" t="str">
            <v>Фермер хужаликлари</v>
          </cell>
        </row>
        <row r="248">
          <cell r="A248" t="str">
            <v>0005814901000599000964711</v>
          </cell>
          <cell r="B248" t="str">
            <v>00058</v>
          </cell>
          <cell r="C248" t="str">
            <v>Кўргонтепа фил.</v>
          </cell>
          <cell r="D248" t="str">
            <v>14901000599000964711</v>
          </cell>
          <cell r="E248" t="str">
            <v>2011</v>
          </cell>
          <cell r="F248" t="str">
            <v>Каримов Зайлобидин</v>
          </cell>
          <cell r="U248" t="str">
            <v>Карнайчи галласи</v>
          </cell>
          <cell r="V248" t="str">
            <v>Вилоят кишлок ва сув хўжалиги  бошкармаси</v>
          </cell>
        </row>
        <row r="249">
          <cell r="A249" t="str">
            <v>0005814901000899001102711</v>
          </cell>
          <cell r="B249" t="str">
            <v>00058</v>
          </cell>
          <cell r="C249" t="str">
            <v>Кўргонтепа фил.</v>
          </cell>
          <cell r="D249" t="str">
            <v>14901000899001102711</v>
          </cell>
          <cell r="E249" t="str">
            <v>2011</v>
          </cell>
          <cell r="F249" t="str">
            <v>Абдуллаев Махмуджон</v>
          </cell>
          <cell r="U249" t="str">
            <v>Мустахкам Жавохири</v>
          </cell>
          <cell r="V249" t="str">
            <v>Фермер хужаликлари</v>
          </cell>
        </row>
        <row r="250">
          <cell r="A250" t="str">
            <v>0005814901000899001125711</v>
          </cell>
          <cell r="B250" t="str">
            <v>00058</v>
          </cell>
          <cell r="C250" t="str">
            <v>Кўргонтепа фил.</v>
          </cell>
          <cell r="D250" t="str">
            <v>14901000899001125711</v>
          </cell>
          <cell r="E250" t="str">
            <v>2011</v>
          </cell>
          <cell r="F250" t="str">
            <v>Кушмирзаев Одилжон Умарбекович</v>
          </cell>
          <cell r="U250" t="str">
            <v>ЯТТ Кушмирзаев Одилжон</v>
          </cell>
          <cell r="V250" t="str">
            <v>Вилоятдаги тадбиркорлик субъектлари ва фукаролар</v>
          </cell>
        </row>
        <row r="251">
          <cell r="A251" t="str">
            <v>0005814901000599000956711</v>
          </cell>
          <cell r="B251" t="str">
            <v>00058</v>
          </cell>
          <cell r="C251" t="str">
            <v>Кўргонтепа фил.</v>
          </cell>
          <cell r="D251" t="str">
            <v>14901000599000956711</v>
          </cell>
          <cell r="E251" t="str">
            <v>2011</v>
          </cell>
          <cell r="F251" t="str">
            <v>Исмоилова Мамлакат</v>
          </cell>
          <cell r="U251" t="str">
            <v>Хужаобод Курилиш касб хунар коллежи</v>
          </cell>
          <cell r="V251" t="str">
            <v>Урта махсус, касб хунар таълими маркази</v>
          </cell>
        </row>
        <row r="252">
          <cell r="A252" t="str">
            <v>0005814901000299001088711</v>
          </cell>
          <cell r="B252" t="str">
            <v>00058</v>
          </cell>
          <cell r="C252" t="str">
            <v>Кўргонтепа фил.</v>
          </cell>
          <cell r="D252" t="str">
            <v>14901000299001088711</v>
          </cell>
          <cell r="E252" t="str">
            <v>2011</v>
          </cell>
          <cell r="F252" t="str">
            <v>Умаров Абдулфайз Абдулхафизович</v>
          </cell>
          <cell r="U252" t="str">
            <v>Агро Банк Жалакудук</v>
          </cell>
          <cell r="V252" t="str">
            <v>Банклар</v>
          </cell>
        </row>
        <row r="253">
          <cell r="A253" t="str">
            <v>0005814901000499000986711</v>
          </cell>
          <cell r="B253" t="str">
            <v>00058</v>
          </cell>
          <cell r="C253" t="str">
            <v>Кўргонтепа фил.</v>
          </cell>
          <cell r="D253" t="str">
            <v>14901000499000986711</v>
          </cell>
          <cell r="E253" t="str">
            <v>2011</v>
          </cell>
          <cell r="F253" t="str">
            <v>Камилов Мамиржон</v>
          </cell>
          <cell r="U253" t="str">
            <v>ЯТТ Камилов Мамир</v>
          </cell>
          <cell r="V253" t="str">
            <v>Вилоятдаги тадбиркорлик субъектлари ва фукаролар</v>
          </cell>
        </row>
        <row r="254">
          <cell r="A254" t="str">
            <v>0005814901000999000987711</v>
          </cell>
          <cell r="B254" t="str">
            <v>00058</v>
          </cell>
          <cell r="C254" t="str">
            <v>Кўргонтепа фил.</v>
          </cell>
          <cell r="D254" t="str">
            <v>14901000999000987711</v>
          </cell>
          <cell r="E254" t="str">
            <v>2011</v>
          </cell>
          <cell r="F254" t="str">
            <v>Абдукадирова Саламатхон</v>
          </cell>
          <cell r="U254" t="str">
            <v>Жалакудук тумани Ойим КВП</v>
          </cell>
          <cell r="V254" t="str">
            <v>Вилоят Согликни саклаш бошкармаси</v>
          </cell>
        </row>
        <row r="255">
          <cell r="A255" t="str">
            <v>0005814901000899000985711</v>
          </cell>
          <cell r="B255" t="str">
            <v>00058</v>
          </cell>
          <cell r="C255" t="str">
            <v>Кўргонтепа фил.</v>
          </cell>
          <cell r="D255" t="str">
            <v>14901000899000985711</v>
          </cell>
          <cell r="E255" t="str">
            <v>2011</v>
          </cell>
          <cell r="F255" t="str">
            <v>Турсунова Махпора</v>
          </cell>
          <cell r="U255" t="str">
            <v>Якка тартибдаги Тадбиркор Турсунова Махпура</v>
          </cell>
          <cell r="V255" t="str">
            <v>Вилоятдаги тадбиркорлик субъектлари ва фукаролар</v>
          </cell>
        </row>
        <row r="256">
          <cell r="A256" t="str">
            <v>0005814901000799000988711</v>
          </cell>
          <cell r="B256" t="str">
            <v>00058</v>
          </cell>
          <cell r="C256" t="str">
            <v>Кўргонтепа фил.</v>
          </cell>
          <cell r="D256" t="str">
            <v>14901000799000988711</v>
          </cell>
          <cell r="E256" t="str">
            <v>2011</v>
          </cell>
          <cell r="F256" t="str">
            <v>Юлдашев Алоберди</v>
          </cell>
          <cell r="U256" t="str">
            <v>Иттифок карвони фермер хужалиги</v>
          </cell>
          <cell r="V256" t="str">
            <v>Фермер хужаликлари</v>
          </cell>
        </row>
        <row r="257">
          <cell r="A257" t="str">
            <v>0005814901000099000905711</v>
          </cell>
          <cell r="B257" t="str">
            <v>00058</v>
          </cell>
          <cell r="C257" t="str">
            <v>Кўргонтепа фил.</v>
          </cell>
          <cell r="D257" t="str">
            <v>14901000099000905711</v>
          </cell>
          <cell r="E257" t="str">
            <v>2011</v>
          </cell>
          <cell r="F257" t="str">
            <v>Яхшибоев Махаммадгофур</v>
          </cell>
          <cell r="U257" t="str">
            <v>Яхшибоев Махаммадгофур фермер хужалиги</v>
          </cell>
          <cell r="V257" t="str">
            <v>Фермер хужаликлари</v>
          </cell>
        </row>
        <row r="258">
          <cell r="A258" t="str">
            <v>0005814901000299000903711</v>
          </cell>
          <cell r="B258" t="str">
            <v>00058</v>
          </cell>
          <cell r="C258" t="str">
            <v>Кўргонтепа фил.</v>
          </cell>
          <cell r="D258" t="str">
            <v>14901000299000903711</v>
          </cell>
          <cell r="E258" t="str">
            <v>2011</v>
          </cell>
          <cell r="F258" t="str">
            <v>Гаппаров Жамолдин</v>
          </cell>
          <cell r="U258" t="str">
            <v>Саодат кахармон фермер хужалиги</v>
          </cell>
          <cell r="V258" t="str">
            <v>Фермер хужаликлари</v>
          </cell>
        </row>
        <row r="259">
          <cell r="A259" t="str">
            <v>0005814901000699000904711</v>
          </cell>
          <cell r="B259" t="str">
            <v>00058</v>
          </cell>
          <cell r="C259" t="str">
            <v>Кўргонтепа фил.</v>
          </cell>
          <cell r="D259" t="str">
            <v>14901000699000904711</v>
          </cell>
          <cell r="E259" t="str">
            <v>2011</v>
          </cell>
          <cell r="F259" t="str">
            <v>Абдурахмонов Фарход `</v>
          </cell>
          <cell r="U259" t="str">
            <v>Хабиб фарход фермер хужалиги</v>
          </cell>
          <cell r="V259" t="str">
            <v>Фермер хужаликлари</v>
          </cell>
        </row>
        <row r="260">
          <cell r="A260" t="str">
            <v>0005814901000299002161711</v>
          </cell>
          <cell r="B260" t="str">
            <v>00058</v>
          </cell>
          <cell r="C260" t="str">
            <v>Кўргонтепа фил.</v>
          </cell>
          <cell r="D260" t="str">
            <v>14901000299002161711</v>
          </cell>
          <cell r="E260" t="str">
            <v>2011</v>
          </cell>
          <cell r="F260" t="str">
            <v>Хўжахмедов Акмалжон Аскарали Ўгли</v>
          </cell>
          <cell r="U260" t="str">
            <v>Савриноз маликаси фермер хужалиги</v>
          </cell>
          <cell r="V260" t="str">
            <v>Фермер хужаликлари</v>
          </cell>
        </row>
        <row r="261">
          <cell r="A261" t="str">
            <v>0005814901000499002160711</v>
          </cell>
          <cell r="B261" t="str">
            <v>00058</v>
          </cell>
          <cell r="C261" t="str">
            <v>Кўргонтепа фил.</v>
          </cell>
          <cell r="D261" t="str">
            <v>14901000499002160711</v>
          </cell>
          <cell r="E261" t="str">
            <v>2011</v>
          </cell>
          <cell r="F261" t="str">
            <v>Солиев Шавкатбек Туланович</v>
          </cell>
          <cell r="U261" t="str">
            <v>Тукай саховати фермер хужалиги</v>
          </cell>
          <cell r="V261" t="str">
            <v>Фермер хужаликлари</v>
          </cell>
        </row>
        <row r="262">
          <cell r="A262" t="str">
            <v>0005814901000299000936711</v>
          </cell>
          <cell r="B262" t="str">
            <v>00058</v>
          </cell>
          <cell r="C262" t="str">
            <v>Кўргонтепа фил.</v>
          </cell>
          <cell r="D262" t="str">
            <v>14901000299000936711</v>
          </cell>
          <cell r="E262" t="str">
            <v>2011</v>
          </cell>
          <cell r="F262" t="str">
            <v>Урмонов Ортикали</v>
          </cell>
          <cell r="U262" t="str">
            <v>Сарвонтепа фахри фермер хужалиги</v>
          </cell>
          <cell r="V262" t="str">
            <v>Фермер хужаликлари</v>
          </cell>
        </row>
        <row r="263">
          <cell r="A263" t="str">
            <v>0005814901000699000911711</v>
          </cell>
          <cell r="B263" t="str">
            <v>00058</v>
          </cell>
          <cell r="C263" t="str">
            <v>Кўргонтепа фил.</v>
          </cell>
          <cell r="D263" t="str">
            <v>14901000699000911711</v>
          </cell>
          <cell r="E263" t="str">
            <v>2011</v>
          </cell>
          <cell r="F263" t="str">
            <v>Тохтабоев Икбол</v>
          </cell>
          <cell r="U263" t="str">
            <v>Икбол тухтабоев фермер хужалиги</v>
          </cell>
          <cell r="V263" t="str">
            <v>Фермер хужаликлари</v>
          </cell>
        </row>
        <row r="264">
          <cell r="A264" t="str">
            <v>0005814901000999001099711</v>
          </cell>
          <cell r="B264" t="str">
            <v>00058</v>
          </cell>
          <cell r="C264" t="str">
            <v>Кўргонтепа фил.</v>
          </cell>
          <cell r="D264" t="str">
            <v>14901000999001099711</v>
          </cell>
          <cell r="E264" t="str">
            <v>2011</v>
          </cell>
          <cell r="F264" t="str">
            <v>Ризаева Рислик Эргашевна</v>
          </cell>
          <cell r="U264" t="str">
            <v>Ризаев Равшанбек фермер хужалиги</v>
          </cell>
          <cell r="V264" t="str">
            <v>Фермер хужаликлари</v>
          </cell>
        </row>
        <row r="265">
          <cell r="A265" t="str">
            <v>0005814901000199001080711</v>
          </cell>
          <cell r="B265" t="str">
            <v>00058</v>
          </cell>
          <cell r="C265" t="str">
            <v>Кўргонтепа фил.</v>
          </cell>
          <cell r="D265" t="str">
            <v>14901000199001080711</v>
          </cell>
          <cell r="E265" t="str">
            <v>2011</v>
          </cell>
          <cell r="F265" t="str">
            <v>Ганиев Бахтиер</v>
          </cell>
          <cell r="U265" t="str">
            <v>Абдукундиз абдуллох фермер хужалиги</v>
          </cell>
          <cell r="V265" t="str">
            <v>Фермер хужаликлари</v>
          </cell>
        </row>
        <row r="266">
          <cell r="A266" t="str">
            <v>0005814901000399000991711</v>
          </cell>
          <cell r="B266" t="str">
            <v>00058</v>
          </cell>
          <cell r="C266" t="str">
            <v>Кўргонтепа фил.</v>
          </cell>
          <cell r="D266" t="str">
            <v>14901000399000991711</v>
          </cell>
          <cell r="E266" t="str">
            <v>2011</v>
          </cell>
          <cell r="F266" t="str">
            <v>Абдураимов Икбол</v>
          </cell>
          <cell r="U266" t="str">
            <v>Халол Чучка бокиш фермер хужалиги</v>
          </cell>
          <cell r="V266" t="str">
            <v>Фермер хужаликлари</v>
          </cell>
        </row>
        <row r="267">
          <cell r="A267" t="str">
            <v>0005814901000399001201711</v>
          </cell>
          <cell r="B267" t="str">
            <v>00058</v>
          </cell>
          <cell r="C267" t="str">
            <v>Кўргонтепа фил.</v>
          </cell>
          <cell r="D267" t="str">
            <v>14901000399001201711</v>
          </cell>
          <cell r="E267" t="str">
            <v>2011</v>
          </cell>
          <cell r="F267" t="str">
            <v>Шаропов Азаматжон Узакович</v>
          </cell>
          <cell r="U267" t="str">
            <v>Шаршара уфх</v>
          </cell>
          <cell r="V267" t="str">
            <v>Фермер хужаликлари</v>
          </cell>
        </row>
        <row r="268">
          <cell r="A268" t="str">
            <v>0005814901000999000944711</v>
          </cell>
          <cell r="B268" t="str">
            <v>00058</v>
          </cell>
          <cell r="C268" t="str">
            <v>Кўргонтепа фил.</v>
          </cell>
          <cell r="D268" t="str">
            <v>14901000999000944711</v>
          </cell>
          <cell r="E268" t="str">
            <v>2011</v>
          </cell>
          <cell r="F268" t="str">
            <v>Гиесов Мирзохид</v>
          </cell>
          <cell r="U268" t="str">
            <v>Гиёсов фермер хужалиги</v>
          </cell>
          <cell r="V268" t="str">
            <v>Фермер хужаликлари</v>
          </cell>
        </row>
        <row r="269">
          <cell r="A269" t="str">
            <v>0005814901000099000994711</v>
          </cell>
          <cell r="B269" t="str">
            <v>00058</v>
          </cell>
          <cell r="C269" t="str">
            <v>Кўргонтепа фил.</v>
          </cell>
          <cell r="D269" t="str">
            <v>14901000099000994711</v>
          </cell>
          <cell r="E269" t="str">
            <v>2011</v>
          </cell>
          <cell r="F269" t="str">
            <v>Мухиддинов Абдужалил</v>
          </cell>
          <cell r="U269" t="str">
            <v>Абдухалил фермер хужалиги</v>
          </cell>
          <cell r="V269" t="str">
            <v>Фермер хужаликлари</v>
          </cell>
        </row>
        <row r="270">
          <cell r="A270" t="str">
            <v>0005814901000399002327711</v>
          </cell>
          <cell r="B270" t="str">
            <v>00058</v>
          </cell>
          <cell r="C270" t="str">
            <v>Кўргонтепа фил.</v>
          </cell>
          <cell r="D270" t="str">
            <v>14901000399002327711</v>
          </cell>
          <cell r="E270" t="str">
            <v>2011</v>
          </cell>
          <cell r="F270" t="str">
            <v>Темиров Абдухалил Абдужалилович</v>
          </cell>
          <cell r="U270" t="str">
            <v>ЯТТ Темиров Абдухалил Абдужалилович</v>
          </cell>
          <cell r="V270" t="str">
            <v>Вилоятдаги тадбиркорлик субъектлари ва фукаролар</v>
          </cell>
        </row>
        <row r="271">
          <cell r="A271" t="str">
            <v>0005814901000399001021711</v>
          </cell>
          <cell r="B271" t="str">
            <v>00058</v>
          </cell>
          <cell r="C271" t="str">
            <v>Кўргонтепа фил.</v>
          </cell>
          <cell r="D271" t="str">
            <v>14901000399001021711</v>
          </cell>
          <cell r="E271" t="str">
            <v>2011</v>
          </cell>
          <cell r="F271" t="str">
            <v>Тожиева Мурибатхон</v>
          </cell>
          <cell r="U271" t="str">
            <v>Мамуробод Саховати ф-х</v>
          </cell>
          <cell r="V271" t="str">
            <v>Фермер хужаликлари</v>
          </cell>
        </row>
        <row r="272">
          <cell r="A272" t="str">
            <v>0005814901000199001118711</v>
          </cell>
          <cell r="B272" t="str">
            <v>00058</v>
          </cell>
          <cell r="C272" t="str">
            <v>Кўргонтепа фил.</v>
          </cell>
          <cell r="D272" t="str">
            <v>14901000199001118711</v>
          </cell>
          <cell r="E272" t="str">
            <v>2011</v>
          </cell>
          <cell r="F272" t="str">
            <v>Исмаилов Бахтиёр Исраилович</v>
          </cell>
          <cell r="U272" t="str">
            <v>Мамуробод Бахори</v>
          </cell>
          <cell r="V272" t="str">
            <v>Фермер хужаликлари</v>
          </cell>
        </row>
        <row r="273">
          <cell r="A273" t="str">
            <v>0005814901000099000881711</v>
          </cell>
          <cell r="B273" t="str">
            <v>00058</v>
          </cell>
          <cell r="C273" t="str">
            <v>Кўргонтепа фил.</v>
          </cell>
          <cell r="D273" t="str">
            <v>14901000099000881711</v>
          </cell>
          <cell r="E273" t="str">
            <v>2011</v>
          </cell>
          <cell r="F273" t="str">
            <v>Мамажонов Абдукарим</v>
          </cell>
          <cell r="U273" t="str">
            <v>Якка тартибдаги Тадбиркор Мамажонов Абдукарим</v>
          </cell>
          <cell r="V273" t="str">
            <v>Вилоятдаги тадбиркорлик субъектлари ва фукаролар</v>
          </cell>
        </row>
        <row r="274">
          <cell r="A274" t="str">
            <v>0005814901000699000882711</v>
          </cell>
          <cell r="B274" t="str">
            <v>00058</v>
          </cell>
          <cell r="C274" t="str">
            <v>Кўргонтепа фил.</v>
          </cell>
          <cell r="D274" t="str">
            <v>14901000699000882711</v>
          </cell>
          <cell r="E274" t="str">
            <v>2011</v>
          </cell>
          <cell r="F274" t="str">
            <v>Одилова Шоира</v>
          </cell>
          <cell r="U274" t="str">
            <v>Одиллик жавохири фермер хужалиги</v>
          </cell>
          <cell r="V274" t="str">
            <v>Фермер хужаликлари</v>
          </cell>
        </row>
        <row r="275">
          <cell r="A275" t="str">
            <v>0005814901000399001109711</v>
          </cell>
          <cell r="B275" t="str">
            <v>00058</v>
          </cell>
          <cell r="C275" t="str">
            <v>Кўргонтепа фил.</v>
          </cell>
          <cell r="D275" t="str">
            <v>14901000399001109711</v>
          </cell>
          <cell r="E275" t="str">
            <v>2011</v>
          </cell>
          <cell r="F275" t="str">
            <v>Рахимов Миркомил</v>
          </cell>
          <cell r="U275" t="str">
            <v>Ёшлар обод фермер хужалиги</v>
          </cell>
          <cell r="V275" t="str">
            <v>Фермер хужаликлари</v>
          </cell>
        </row>
        <row r="276">
          <cell r="A276" t="str">
            <v>0005814901000199000886711</v>
          </cell>
          <cell r="B276" t="str">
            <v>00058</v>
          </cell>
          <cell r="C276" t="str">
            <v>Кўргонтепа фил.</v>
          </cell>
          <cell r="D276" t="str">
            <v>14901000199000886711</v>
          </cell>
          <cell r="E276" t="str">
            <v>2011</v>
          </cell>
          <cell r="F276" t="str">
            <v>Мамажалилова Садокат</v>
          </cell>
          <cell r="U276" t="str">
            <v>Мамажалилова Садокат</v>
          </cell>
          <cell r="V276" t="str">
            <v>Вилоятдаги тадбиркорлик субъектлари ва фукаролар</v>
          </cell>
        </row>
        <row r="277">
          <cell r="A277" t="str">
            <v>0005814901000499001119711</v>
          </cell>
          <cell r="B277" t="str">
            <v>00058</v>
          </cell>
          <cell r="C277" t="str">
            <v>Кўргонтепа фил.</v>
          </cell>
          <cell r="D277" t="str">
            <v>14901000499001119711</v>
          </cell>
          <cell r="E277" t="str">
            <v>2011</v>
          </cell>
          <cell r="F277" t="str">
            <v>Рузиев Баходир Сабиржанович</v>
          </cell>
          <cell r="U277" t="str">
            <v>Маъмуробод Бахори фермер хужалиги</v>
          </cell>
          <cell r="V277" t="str">
            <v>Фермер хужаликлари</v>
          </cell>
        </row>
        <row r="278">
          <cell r="A278" t="str">
            <v>0005814901000699000879711</v>
          </cell>
          <cell r="B278" t="str">
            <v>00058</v>
          </cell>
          <cell r="C278" t="str">
            <v>Кўргонтепа фил.</v>
          </cell>
          <cell r="D278" t="str">
            <v>14901000699000879711</v>
          </cell>
          <cell r="E278" t="str">
            <v>2011</v>
          </cell>
          <cell r="F278" t="str">
            <v>Саттарова Дилфуза</v>
          </cell>
          <cell r="U278" t="str">
            <v>Якка тартибдаги Тадбиркор Саттарова Дилфуза</v>
          </cell>
          <cell r="V278" t="str">
            <v>Вилоятдаги тадбиркорлик субъектлари ва фукаролар</v>
          </cell>
        </row>
        <row r="279">
          <cell r="A279" t="str">
            <v>0005814901000699001107711</v>
          </cell>
          <cell r="B279" t="str">
            <v>00058</v>
          </cell>
          <cell r="C279" t="str">
            <v>Кўргонтепа фил.</v>
          </cell>
          <cell r="D279" t="str">
            <v>14901000699001107711</v>
          </cell>
          <cell r="E279" t="str">
            <v>2011</v>
          </cell>
          <cell r="F279" t="str">
            <v>Курбонов Ахроржон</v>
          </cell>
          <cell r="U279" t="str">
            <v>Махмуджон ер саховати фермер  хужалиги Кургонтепа туман</v>
          </cell>
          <cell r="V279" t="str">
            <v>Фермер хужаликлари</v>
          </cell>
        </row>
        <row r="280">
          <cell r="A280" t="str">
            <v>0005814901000299001111711</v>
          </cell>
          <cell r="B280" t="str">
            <v>00058</v>
          </cell>
          <cell r="C280" t="str">
            <v>Кўргонтепа фил.</v>
          </cell>
          <cell r="D280" t="str">
            <v>14901000299001111711</v>
          </cell>
          <cell r="E280" t="str">
            <v>2011</v>
          </cell>
          <cell r="F280" t="str">
            <v>Юнусов Адхамжон</v>
          </cell>
          <cell r="U280" t="str">
            <v xml:space="preserve">Мухаммад фермер хужалиги </v>
          </cell>
          <cell r="V280" t="str">
            <v>Фермер хужаликлари</v>
          </cell>
        </row>
        <row r="281">
          <cell r="A281" t="str">
            <v>0005814901000199001020711</v>
          </cell>
          <cell r="B281" t="str">
            <v>00058</v>
          </cell>
          <cell r="C281" t="str">
            <v>Кўргонтепа фил.</v>
          </cell>
          <cell r="D281" t="str">
            <v>14901000199001020711</v>
          </cell>
          <cell r="E281" t="str">
            <v>2011</v>
          </cell>
          <cell r="F281" t="str">
            <v>Холмирзаев Музаффар</v>
          </cell>
          <cell r="U281" t="str">
            <v>Маликжон-Борийжон фермер хужалиги</v>
          </cell>
          <cell r="V281" t="str">
            <v>Фермер хужаликлари</v>
          </cell>
        </row>
        <row r="282">
          <cell r="A282" t="str">
            <v>0005814901000199000891711</v>
          </cell>
          <cell r="B282" t="str">
            <v>00058</v>
          </cell>
          <cell r="C282" t="str">
            <v>Кўргонтепа фил.</v>
          </cell>
          <cell r="D282" t="str">
            <v>14901000199000891711</v>
          </cell>
          <cell r="E282" t="str">
            <v>2011</v>
          </cell>
          <cell r="F282" t="str">
            <v>Исмоилов Илхомжон</v>
          </cell>
          <cell r="U282" t="str">
            <v>Жонтура Ерлири ф.х ишчиси</v>
          </cell>
          <cell r="V282" t="str">
            <v>Фермер хужаликлари</v>
          </cell>
        </row>
        <row r="283">
          <cell r="A283" t="str">
            <v>0005814901000799000892711</v>
          </cell>
          <cell r="B283" t="str">
            <v>00058</v>
          </cell>
          <cell r="C283" t="str">
            <v>Кўргонтепа фил.</v>
          </cell>
          <cell r="D283" t="str">
            <v>14901000799000892711</v>
          </cell>
          <cell r="E283" t="str">
            <v>2011</v>
          </cell>
          <cell r="F283" t="str">
            <v>Туйчиев Назимжон</v>
          </cell>
          <cell r="U283" t="str">
            <v>Ойдин икбол фермер хужалиги</v>
          </cell>
          <cell r="V283" t="str">
            <v>Фермер хужаликлари</v>
          </cell>
        </row>
        <row r="284">
          <cell r="A284" t="str">
            <v>0005814901000899001176711</v>
          </cell>
          <cell r="B284" t="str">
            <v>00058</v>
          </cell>
          <cell r="C284" t="str">
            <v>Кўргонтепа фил.</v>
          </cell>
          <cell r="D284" t="str">
            <v>14901000899001176711</v>
          </cell>
          <cell r="E284" t="str">
            <v>2011</v>
          </cell>
          <cell r="F284" t="str">
            <v>Ахунжонова Офтобхон Мавлоновна</v>
          </cell>
          <cell r="U284" t="str">
            <v>Якка тартибдаги Тадбиркор Охунжонова Офтобхон</v>
          </cell>
          <cell r="V284" t="str">
            <v>Вилоятдаги тадбиркорлик субъектлари ва фукаролар</v>
          </cell>
        </row>
        <row r="285">
          <cell r="A285" t="str">
            <v>0005814901000999000884711</v>
          </cell>
          <cell r="B285" t="str">
            <v>00058</v>
          </cell>
          <cell r="C285" t="str">
            <v>Кўргонтепа фил.</v>
          </cell>
          <cell r="D285" t="str">
            <v>14901000999000884711</v>
          </cell>
          <cell r="E285" t="str">
            <v>2011</v>
          </cell>
          <cell r="F285" t="str">
            <v>Ахмедов Сардор</v>
          </cell>
          <cell r="U285" t="str">
            <v>Якка тартибдаги Тадбиркор Ахмедов Сардор</v>
          </cell>
          <cell r="V285" t="str">
            <v>Вилоятдаги тадбиркорлик субъектлари ва фукаролар</v>
          </cell>
        </row>
        <row r="286">
          <cell r="A286" t="str">
            <v>0005814901000599000995711</v>
          </cell>
          <cell r="B286" t="str">
            <v>00058</v>
          </cell>
          <cell r="C286" t="str">
            <v>Кўргонтепа фил.</v>
          </cell>
          <cell r="D286" t="str">
            <v>14901000599000995711</v>
          </cell>
          <cell r="E286" t="str">
            <v>2011</v>
          </cell>
          <cell r="F286" t="str">
            <v>Уринбоева Махсуда</v>
          </cell>
          <cell r="U286" t="str">
            <v>Омад Хамкор ишончи фермер хужалиги</v>
          </cell>
          <cell r="V286" t="str">
            <v>Фермер хужаликлари</v>
          </cell>
        </row>
        <row r="287">
          <cell r="A287" t="str">
            <v>0005814901000599001098711</v>
          </cell>
          <cell r="B287" t="str">
            <v>00058</v>
          </cell>
          <cell r="C287" t="str">
            <v>Кўргонтепа фил.</v>
          </cell>
          <cell r="D287" t="str">
            <v>14901000599001098711</v>
          </cell>
          <cell r="E287" t="str">
            <v>2011</v>
          </cell>
          <cell r="F287" t="str">
            <v>Дехконов Рохиддин Рахмиддинович</v>
          </cell>
          <cell r="U287" t="str">
            <v>Солижон Акмалжон фермер хужалиги</v>
          </cell>
          <cell r="V287" t="str">
            <v>Вилоят кишлок ва сув хўжалиги  бошкармаси</v>
          </cell>
        </row>
        <row r="288">
          <cell r="A288" t="str">
            <v>0005814901000399001085711</v>
          </cell>
          <cell r="B288" t="str">
            <v>00058</v>
          </cell>
          <cell r="C288" t="str">
            <v>Кўргонтепа фил.</v>
          </cell>
          <cell r="D288" t="str">
            <v>14901000399001085711</v>
          </cell>
          <cell r="E288" t="str">
            <v>2011</v>
          </cell>
          <cell r="F288" t="str">
            <v>Мирзарахимов Озадбек</v>
          </cell>
          <cell r="U288" t="str">
            <v>Нефтбаза</v>
          </cell>
          <cell r="V288" t="str">
            <v>"Ўзбекнефтгаз" миллий холдинг компанияси</v>
          </cell>
        </row>
        <row r="289">
          <cell r="A289" t="str">
            <v>0005814901000799001146711</v>
          </cell>
          <cell r="B289" t="str">
            <v>00058</v>
          </cell>
          <cell r="C289" t="str">
            <v>Кўргонтепа фил.</v>
          </cell>
          <cell r="D289" t="str">
            <v>14901000799001146711</v>
          </cell>
          <cell r="E289" t="str">
            <v>2011</v>
          </cell>
          <cell r="F289" t="str">
            <v>Ортиков Хамидулло</v>
          </cell>
          <cell r="U289" t="str">
            <v>Хабибулло фермер хужалиги</v>
          </cell>
          <cell r="V289" t="str">
            <v>Фермер хужаликлари</v>
          </cell>
        </row>
        <row r="290">
          <cell r="A290" t="str">
            <v>0005814901000699000973711</v>
          </cell>
          <cell r="B290" t="str">
            <v>00058</v>
          </cell>
          <cell r="C290" t="str">
            <v>Кўргонтепа фил.</v>
          </cell>
          <cell r="D290" t="str">
            <v>14901000699000973711</v>
          </cell>
          <cell r="E290" t="str">
            <v>2011</v>
          </cell>
          <cell r="F290" t="str">
            <v>Казаков Абдулхамид</v>
          </cell>
          <cell r="U290" t="str">
            <v>Абдулхамид даласифермер хужалиги</v>
          </cell>
          <cell r="V290" t="str">
            <v>Фермер хужаликлари</v>
          </cell>
        </row>
        <row r="291">
          <cell r="A291" t="str">
            <v>0005814901000499000897711</v>
          </cell>
          <cell r="B291" t="str">
            <v>00058</v>
          </cell>
          <cell r="C291" t="str">
            <v>Кўргонтепа фил.</v>
          </cell>
          <cell r="D291" t="str">
            <v>14901000499000897711</v>
          </cell>
          <cell r="E291" t="str">
            <v>2011</v>
          </cell>
          <cell r="F291" t="str">
            <v>Махмудов Абдулатиф</v>
          </cell>
          <cell r="U291" t="str">
            <v>ЯТТ Махмудов Абдулатиф</v>
          </cell>
          <cell r="V291" t="str">
            <v>Вилоятдаги тадбиркорлик субъектлари ва фукаролар</v>
          </cell>
        </row>
        <row r="292">
          <cell r="A292" t="str">
            <v>0005814901000799001202711</v>
          </cell>
          <cell r="B292" t="str">
            <v>00058</v>
          </cell>
          <cell r="C292" t="str">
            <v>Кўргонтепа фил.</v>
          </cell>
          <cell r="D292" t="str">
            <v>14901000799001202711</v>
          </cell>
          <cell r="E292" t="str">
            <v>2011</v>
          </cell>
          <cell r="F292" t="str">
            <v>Джураева Мухаёхон Уринбоевна</v>
          </cell>
          <cell r="U292" t="str">
            <v>ЯТТ Джураева Мухаёхон</v>
          </cell>
          <cell r="V292" t="str">
            <v>Вилоятдаги тадбиркорлик субъектлари ва фукаролар</v>
          </cell>
        </row>
        <row r="293">
          <cell r="A293" t="str">
            <v>0005814901000199000971711</v>
          </cell>
          <cell r="B293" t="str">
            <v>00058</v>
          </cell>
          <cell r="C293" t="str">
            <v>Кўргонтепа фил.</v>
          </cell>
          <cell r="D293" t="str">
            <v>14901000199000971711</v>
          </cell>
          <cell r="E293" t="str">
            <v>2011</v>
          </cell>
          <cell r="F293" t="str">
            <v>Узаков Хусниддин</v>
          </cell>
          <cell r="U293" t="str">
            <v>Жалалкудук Тиббиёт бирлашмаси</v>
          </cell>
          <cell r="V293" t="str">
            <v>Вилоят Согликни саклаш бошкармаси</v>
          </cell>
        </row>
        <row r="294">
          <cell r="A294" t="str">
            <v>0005814901000199001206711</v>
          </cell>
          <cell r="B294" t="str">
            <v>00058</v>
          </cell>
          <cell r="C294" t="str">
            <v>Кўргонтепа фил.</v>
          </cell>
          <cell r="D294" t="str">
            <v>14901000199001206711</v>
          </cell>
          <cell r="E294" t="str">
            <v>2011</v>
          </cell>
          <cell r="F294" t="str">
            <v>Каримов Азизбек Собиржонович</v>
          </cell>
          <cell r="U294" t="str">
            <v>Куллакик азиз фермер хужалиги</v>
          </cell>
          <cell r="V294" t="str">
            <v>Фермер хужаликлари</v>
          </cell>
        </row>
        <row r="295">
          <cell r="A295" t="str">
            <v>0005814901000999000948711</v>
          </cell>
          <cell r="B295" t="str">
            <v>00058</v>
          </cell>
          <cell r="C295" t="str">
            <v>Кўргонтепа фил.</v>
          </cell>
          <cell r="D295" t="str">
            <v>14901000999000948711</v>
          </cell>
          <cell r="E295" t="str">
            <v>2011</v>
          </cell>
          <cell r="F295" t="str">
            <v>Юсупов Рустам</v>
          </cell>
          <cell r="U295" t="str">
            <v xml:space="preserve"> Юсупов Рустам фермер хужалиги</v>
          </cell>
          <cell r="V295" t="str">
            <v>Фермер хужаликлари</v>
          </cell>
        </row>
        <row r="296">
          <cell r="A296" t="str">
            <v>0005814901000799000907711</v>
          </cell>
          <cell r="B296" t="str">
            <v>00058</v>
          </cell>
          <cell r="C296" t="str">
            <v>Кўргонтепа фил.</v>
          </cell>
          <cell r="D296" t="str">
            <v>14901000799000907711</v>
          </cell>
          <cell r="E296" t="str">
            <v>2011</v>
          </cell>
          <cell r="F296" t="str">
            <v>Адхамов Хаким</v>
          </cell>
          <cell r="U296" t="str">
            <v>Ширмонбулок тулпори фермер хужалиги</v>
          </cell>
          <cell r="V296" t="str">
            <v>Фермер хужаликлари</v>
          </cell>
        </row>
        <row r="297">
          <cell r="A297" t="str">
            <v>0005814901000999001131711</v>
          </cell>
          <cell r="B297" t="str">
            <v>00058</v>
          </cell>
          <cell r="C297" t="str">
            <v>Кўргонтепа фил.</v>
          </cell>
          <cell r="D297" t="str">
            <v>14901000999001131711</v>
          </cell>
          <cell r="E297" t="str">
            <v>2011</v>
          </cell>
          <cell r="F297" t="str">
            <v>Якубов Абдулла</v>
          </cell>
          <cell r="U297" t="str">
            <v>Якубов абдулла фермер хужалиги</v>
          </cell>
          <cell r="V297" t="str">
            <v>Фермер хужаликлари</v>
          </cell>
        </row>
        <row r="298">
          <cell r="A298" t="str">
            <v>0005814901000999001485711</v>
          </cell>
          <cell r="B298" t="str">
            <v>00058</v>
          </cell>
          <cell r="C298" t="str">
            <v>Кўргонтепа фил.</v>
          </cell>
          <cell r="D298" t="str">
            <v>14901000999001485711</v>
          </cell>
          <cell r="E298" t="str">
            <v>2011</v>
          </cell>
          <cell r="F298" t="str">
            <v>Бекмирзаева Дилдорахон Абдумуминовна</v>
          </cell>
          <cell r="U298" t="str">
            <v>болалар богчаси</v>
          </cell>
          <cell r="V298" t="str">
            <v>Халк таълими вазирлиги</v>
          </cell>
        </row>
        <row r="299">
          <cell r="A299" t="str">
            <v>0005814901000099001097711</v>
          </cell>
          <cell r="B299" t="str">
            <v>00058</v>
          </cell>
          <cell r="C299" t="str">
            <v>Кўргонтепа фил.</v>
          </cell>
          <cell r="D299" t="str">
            <v>14901000099001097711</v>
          </cell>
          <cell r="E299" t="str">
            <v>2011</v>
          </cell>
          <cell r="F299" t="str">
            <v>Умаров Адахам Абдурашидович</v>
          </cell>
          <cell r="U299" t="str">
            <v>ЯТТ Умаров Адахам</v>
          </cell>
          <cell r="V299" t="str">
            <v>Вилоятдаги тадбиркорлик субъектлари ва фукаролар</v>
          </cell>
        </row>
        <row r="300">
          <cell r="A300" t="str">
            <v>0005814901000999001089711</v>
          </cell>
          <cell r="B300" t="str">
            <v>00058</v>
          </cell>
          <cell r="C300" t="str">
            <v>Кўргонтепа фил.</v>
          </cell>
          <cell r="D300" t="str">
            <v>14901000999001089711</v>
          </cell>
          <cell r="E300" t="str">
            <v>2011</v>
          </cell>
          <cell r="F300" t="str">
            <v>Уринбаев Фарход Василжанович</v>
          </cell>
          <cell r="U300" t="str">
            <v>ЯТТ Уринбаев Фарход</v>
          </cell>
          <cell r="V300" t="str">
            <v>Вилоятдаги тадбиркорлик субъектлари ва фукаролар</v>
          </cell>
        </row>
        <row r="301">
          <cell r="A301" t="str">
            <v>0005814901000699000980711</v>
          </cell>
          <cell r="B301" t="str">
            <v>00058</v>
          </cell>
          <cell r="C301" t="str">
            <v>Кўргонтепа фил.</v>
          </cell>
          <cell r="D301" t="str">
            <v>14901000699000980711</v>
          </cell>
          <cell r="E301" t="str">
            <v>2011</v>
          </cell>
          <cell r="F301" t="str">
            <v>Канаатов Бахтиер</v>
          </cell>
          <cell r="U301" t="str">
            <v>GM Uzbekiston</v>
          </cell>
          <cell r="V301" t="str">
            <v>"Ўзавтосаноат" ДАК корхоналари</v>
          </cell>
        </row>
        <row r="302">
          <cell r="A302" t="str">
            <v>0005814901000699001124711</v>
          </cell>
          <cell r="B302" t="str">
            <v>00058</v>
          </cell>
          <cell r="C302" t="str">
            <v>Кўргонтепа фил.</v>
          </cell>
          <cell r="D302" t="str">
            <v>14901000699001124711</v>
          </cell>
          <cell r="E302" t="str">
            <v>2011</v>
          </cell>
          <cell r="F302" t="str">
            <v>Маматалиев Гулом Тулкинбаевич</v>
          </cell>
          <cell r="U302" t="str">
            <v>ДМХЖ Кургонтепа туман</v>
          </cell>
          <cell r="V302" t="str">
            <v>"Ўздонмахсулот" компанияси корхоналари</v>
          </cell>
        </row>
        <row r="303">
          <cell r="A303" t="str">
            <v>0005814901000199000877711</v>
          </cell>
          <cell r="B303" t="str">
            <v>00058</v>
          </cell>
          <cell r="C303" t="str">
            <v>Кўргонтепа фил.</v>
          </cell>
          <cell r="D303" t="str">
            <v>14901000199000877711</v>
          </cell>
          <cell r="E303" t="str">
            <v>2011</v>
          </cell>
          <cell r="F303" t="str">
            <v>Кодирова Мохидил</v>
          </cell>
          <cell r="U303" t="str">
            <v>Якка тартибдаги Тадбиркор Кодирова Мохидил</v>
          </cell>
          <cell r="V303" t="str">
            <v>Вилоятдаги тадбиркорлик субъектлари ва фукаролар</v>
          </cell>
        </row>
        <row r="304">
          <cell r="A304" t="str">
            <v>0005814901000099001110711</v>
          </cell>
          <cell r="B304" t="str">
            <v>00058</v>
          </cell>
          <cell r="C304" t="str">
            <v>Кўргонтепа фил.</v>
          </cell>
          <cell r="D304" t="str">
            <v>14901000099001110711</v>
          </cell>
          <cell r="E304" t="str">
            <v>2011</v>
          </cell>
          <cell r="F304" t="str">
            <v>Cотволдиев Шохрух</v>
          </cell>
          <cell r="U304" t="str">
            <v>Нурли ёгду фх</v>
          </cell>
          <cell r="V304" t="str">
            <v>Фермер хужаликлари</v>
          </cell>
        </row>
        <row r="305">
          <cell r="A305" t="str">
            <v>0005814901000399000906711</v>
          </cell>
          <cell r="B305" t="str">
            <v>00058</v>
          </cell>
          <cell r="C305" t="str">
            <v>Кўргонтепа фил.</v>
          </cell>
          <cell r="D305" t="str">
            <v>14901000399000906711</v>
          </cell>
          <cell r="E305" t="str">
            <v>2011</v>
          </cell>
          <cell r="F305" t="str">
            <v>Шамшиев Самин</v>
          </cell>
          <cell r="U305" t="str">
            <v>Шаминжон Шамшиев фермер хужалиги</v>
          </cell>
          <cell r="V305" t="str">
            <v>Фермер хужаликлари</v>
          </cell>
        </row>
        <row r="306">
          <cell r="A306" t="str">
            <v>0005814901000999000952711</v>
          </cell>
          <cell r="B306" t="str">
            <v>00058</v>
          </cell>
          <cell r="C306" t="str">
            <v>Кўргонтепа фил.</v>
          </cell>
          <cell r="D306" t="str">
            <v>14901000999000952711</v>
          </cell>
          <cell r="E306" t="str">
            <v>2011</v>
          </cell>
          <cell r="F306" t="str">
            <v>Маманазаров Махамадали</v>
          </cell>
          <cell r="U306" t="str">
            <v>Маманазаров Махамадали ФЕР ХУЖ</v>
          </cell>
          <cell r="V306" t="str">
            <v>Фермер хужаликлари</v>
          </cell>
        </row>
        <row r="307">
          <cell r="A307" t="str">
            <v>0005814901000999002157711</v>
          </cell>
          <cell r="B307" t="str">
            <v>00058</v>
          </cell>
          <cell r="C307" t="str">
            <v>Кўргонтепа фил.</v>
          </cell>
          <cell r="D307" t="str">
            <v>14901000999002157711</v>
          </cell>
          <cell r="E307" t="str">
            <v>2011</v>
          </cell>
          <cell r="F307" t="str">
            <v>Бк Муминов Озодбек Хошимович</v>
          </cell>
          <cell r="U307" t="str">
            <v>ЯТТмУМИНОВ Озодбек</v>
          </cell>
          <cell r="V307" t="str">
            <v>Вилоятдаги тадбиркорлик субъектлари ва фукаролар</v>
          </cell>
        </row>
        <row r="308">
          <cell r="A308" t="str">
            <v>0005814901000499000938711</v>
          </cell>
          <cell r="B308" t="str">
            <v>00058</v>
          </cell>
          <cell r="C308" t="str">
            <v>Кўргонтепа фил.</v>
          </cell>
          <cell r="D308" t="str">
            <v>14901000499000938711</v>
          </cell>
          <cell r="E308" t="str">
            <v>2011</v>
          </cell>
          <cell r="F308" t="str">
            <v>Пардабоев Бахтиер</v>
          </cell>
          <cell r="U308" t="str">
            <v>Куллалик машраб фермер хужалиги</v>
          </cell>
          <cell r="V308" t="str">
            <v>Фермер хужаликлари</v>
          </cell>
        </row>
        <row r="309">
          <cell r="A309" t="str">
            <v>0005814901000799002159711</v>
          </cell>
          <cell r="B309" t="str">
            <v>00058</v>
          </cell>
          <cell r="C309" t="str">
            <v>Кўргонтепа фил.</v>
          </cell>
          <cell r="D309" t="str">
            <v>14901000799002159711</v>
          </cell>
          <cell r="E309" t="str">
            <v>2011</v>
          </cell>
          <cell r="F309" t="str">
            <v>Бк Ахмедов Комолиддин Муратович</v>
          </cell>
          <cell r="U309" t="str">
            <v>Кулла КФЙ</v>
          </cell>
          <cell r="V309" t="str">
            <v>Вилоятдаги тадбиркорлик субъектлари ва фукаролар</v>
          </cell>
        </row>
        <row r="310">
          <cell r="A310" t="str">
            <v>0005814901000899001205711</v>
          </cell>
          <cell r="B310" t="str">
            <v>00058</v>
          </cell>
          <cell r="C310" t="str">
            <v>Кўргонтепа фил.</v>
          </cell>
          <cell r="D310" t="str">
            <v>14901000899001205711</v>
          </cell>
          <cell r="E310" t="str">
            <v>2011</v>
          </cell>
          <cell r="F310" t="str">
            <v>Гопирова Барнохон Исраиловна</v>
          </cell>
          <cell r="U310" t="str">
            <v>Холмухаммад Гофуров фермер хужалиги</v>
          </cell>
          <cell r="V310" t="str">
            <v>Фермер хужаликлари</v>
          </cell>
        </row>
        <row r="311">
          <cell r="A311" t="str">
            <v>0005814901000999002100712</v>
          </cell>
          <cell r="B311" t="str">
            <v>00058</v>
          </cell>
          <cell r="C311" t="str">
            <v>Кўргонтепа фил.</v>
          </cell>
          <cell r="D311" t="str">
            <v>14901000999002100712</v>
          </cell>
          <cell r="E311" t="str">
            <v>2012</v>
          </cell>
          <cell r="F311" t="str">
            <v>ПН-12 Хакимов Турсунбой</v>
          </cell>
          <cell r="U311" t="str">
            <v>Андижон Нефт базаси Унитар корхонаси</v>
          </cell>
          <cell r="V311" t="str">
            <v>"Ўзбекнефтгаз" миллий холдинг компанияси</v>
          </cell>
        </row>
        <row r="312">
          <cell r="A312" t="str">
            <v>0005814901000599001665712</v>
          </cell>
          <cell r="B312" t="str">
            <v>00058</v>
          </cell>
          <cell r="C312" t="str">
            <v>Кўргонтепа фил.</v>
          </cell>
          <cell r="D312" t="str">
            <v>14901000599001665712</v>
          </cell>
          <cell r="E312" t="str">
            <v>2012</v>
          </cell>
          <cell r="F312" t="str">
            <v>КТ-12 Абдуллаева Мухабатхон</v>
          </cell>
          <cell r="U312" t="str">
            <v>ЯТТ Абдуллаева Мухаббат</v>
          </cell>
          <cell r="V312" t="str">
            <v>Вилоятдаги тадбиркорлик субъектлари ва фукаролар</v>
          </cell>
        </row>
        <row r="313">
          <cell r="A313" t="str">
            <v>0005814901000699002107712</v>
          </cell>
          <cell r="B313" t="str">
            <v>00058</v>
          </cell>
          <cell r="C313" t="str">
            <v>Кўргонтепа фил.</v>
          </cell>
          <cell r="D313" t="str">
            <v>14901000699002107712</v>
          </cell>
          <cell r="E313" t="str">
            <v>2012</v>
          </cell>
          <cell r="F313" t="str">
            <v>ПН-12 Ахмедова Нодирахон</v>
          </cell>
          <cell r="U313" t="str">
            <v>Зойир Зохит хусусий корхонаси</v>
          </cell>
          <cell r="V313" t="str">
            <v>Вилоятдаги тадбиркорлик субъектлари ва фукаролар</v>
          </cell>
        </row>
        <row r="314">
          <cell r="A314" t="str">
            <v>0005814901000199001623712</v>
          </cell>
          <cell r="B314" t="str">
            <v>00058</v>
          </cell>
          <cell r="C314" t="str">
            <v>Кўргонтепа фил.</v>
          </cell>
          <cell r="D314" t="str">
            <v>14901000199001623712</v>
          </cell>
          <cell r="E314" t="str">
            <v>2012</v>
          </cell>
          <cell r="F314" t="str">
            <v>ЖШ-12 Саттаров Ойбек</v>
          </cell>
          <cell r="U314" t="str">
            <v>Алёртекс Кушма корхонаси</v>
          </cell>
          <cell r="V314" t="str">
            <v>"Ўзбекенгилсаноат" компанияси</v>
          </cell>
        </row>
        <row r="315">
          <cell r="A315" t="str">
            <v>0005814901000999001628712</v>
          </cell>
          <cell r="B315" t="str">
            <v>00058</v>
          </cell>
          <cell r="C315" t="str">
            <v>Кўргонтепа фил.</v>
          </cell>
          <cell r="D315" t="str">
            <v>14901000999001628712</v>
          </cell>
          <cell r="E315" t="str">
            <v>2012</v>
          </cell>
          <cell r="F315" t="str">
            <v>ЖШ-12 Юсупова Гульбахор</v>
          </cell>
          <cell r="U315" t="str">
            <v>Жалалкудук ТЕТ корхонаси</v>
          </cell>
          <cell r="V315" t="str">
            <v>"Ўзбекэнерго" ДАК корхоналари</v>
          </cell>
        </row>
        <row r="316">
          <cell r="A316" t="str">
            <v>0005814901000199001631712</v>
          </cell>
          <cell r="B316" t="str">
            <v>00058</v>
          </cell>
          <cell r="C316" t="str">
            <v>Кўргонтепа фил.</v>
          </cell>
          <cell r="D316" t="str">
            <v>14901000199001631712</v>
          </cell>
          <cell r="E316" t="str">
            <v>2012</v>
          </cell>
          <cell r="F316" t="str">
            <v>ЖШ-12 Исроилов Азизбек</v>
          </cell>
          <cell r="U316" t="str">
            <v>ГурунчМозор нефт базаси</v>
          </cell>
          <cell r="V316" t="str">
            <v>"Ўзбекнефтгаз" миллий холдинг компанияси</v>
          </cell>
        </row>
        <row r="317">
          <cell r="A317" t="str">
            <v>0005814901000999001479712</v>
          </cell>
          <cell r="B317" t="str">
            <v>00058</v>
          </cell>
          <cell r="C317" t="str">
            <v>Кўргонтепа фил.</v>
          </cell>
          <cell r="D317" t="str">
            <v>14901000999001479712</v>
          </cell>
          <cell r="E317" t="str">
            <v>2012</v>
          </cell>
          <cell r="F317" t="str">
            <v>КТ-12 Ахмедов Шухратбек Шавкатович</v>
          </cell>
          <cell r="U317" t="str">
            <v>Туман ДСИ</v>
          </cell>
          <cell r="V317" t="str">
            <v>Вилоят Солик бошкармаси</v>
          </cell>
        </row>
        <row r="318">
          <cell r="A318" t="str">
            <v>0005814901000899001690712</v>
          </cell>
          <cell r="B318" t="str">
            <v>00058</v>
          </cell>
          <cell r="C318" t="str">
            <v>Кўргонтепа фил.</v>
          </cell>
          <cell r="D318" t="str">
            <v>14901000899001690712</v>
          </cell>
          <cell r="E318" t="str">
            <v>2012</v>
          </cell>
          <cell r="F318" t="str">
            <v>ЖШ-12 Юлдашев Хайитвой</v>
          </cell>
          <cell r="U318" t="str">
            <v>туман Тадбиркорлик субектлари инспексияси</v>
          </cell>
          <cell r="V318" t="str">
            <v>Вилоятдаги тадбиркорлик субъектлари ва фукаролар</v>
          </cell>
        </row>
        <row r="319">
          <cell r="A319" t="str">
            <v>0005814901000399001691712</v>
          </cell>
          <cell r="B319" t="str">
            <v>00058</v>
          </cell>
          <cell r="C319" t="str">
            <v>Кўргонтепа фил.</v>
          </cell>
          <cell r="D319" t="str">
            <v>14901000399001691712</v>
          </cell>
          <cell r="E319" t="str">
            <v>2012</v>
          </cell>
          <cell r="F319" t="str">
            <v>ЖШ-12 Болтабоев Умиджон</v>
          </cell>
          <cell r="U319" t="str">
            <v>Ташки ишлар вазирлиги</v>
          </cell>
          <cell r="V319" t="str">
            <v>Вилоятдаги тадбиркорлик субъектлари ва фукаролар</v>
          </cell>
        </row>
        <row r="320">
          <cell r="A320" t="str">
            <v>0005814901000599001695712</v>
          </cell>
          <cell r="B320" t="str">
            <v>00058</v>
          </cell>
          <cell r="C320" t="str">
            <v>Кўргонтепа фил.</v>
          </cell>
          <cell r="D320" t="str">
            <v>14901000599001695712</v>
          </cell>
          <cell r="E320" t="str">
            <v>2012</v>
          </cell>
          <cell r="F320" t="str">
            <v>ЖШ-12 Тохтаназаров Шухратбек</v>
          </cell>
          <cell r="U320" t="str">
            <v>Жалалкудук Кимёсаноат УК</v>
          </cell>
          <cell r="V320" t="str">
            <v>"Ўзкимёсаноат" ДАК корхоналари</v>
          </cell>
        </row>
        <row r="321">
          <cell r="A321" t="str">
            <v>0005814901000099001733712</v>
          </cell>
          <cell r="B321" t="str">
            <v>00058</v>
          </cell>
          <cell r="C321" t="str">
            <v>Кўргонтепа фил.</v>
          </cell>
          <cell r="D321" t="str">
            <v>14901000099001733712</v>
          </cell>
          <cell r="E321" t="str">
            <v>2012</v>
          </cell>
          <cell r="F321" t="str">
            <v>ЖШ-12 Мусаев Бахром</v>
          </cell>
          <cell r="U321" t="str">
            <v>Яшасин Фахри фермер хужалиги</v>
          </cell>
          <cell r="V321" t="str">
            <v>Фермер хужаликлари</v>
          </cell>
        </row>
        <row r="322">
          <cell r="A322" t="str">
            <v>0005814901000199001770712</v>
          </cell>
          <cell r="B322" t="str">
            <v>00058</v>
          </cell>
          <cell r="C322" t="str">
            <v>Кўргонтепа фил.</v>
          </cell>
          <cell r="D322" t="str">
            <v>14901000199001770712</v>
          </cell>
          <cell r="E322" t="str">
            <v>2012</v>
          </cell>
          <cell r="F322" t="str">
            <v>ЖШ-12 ГОЗИЕВ ПАТИДИН</v>
          </cell>
          <cell r="U322" t="str">
            <v>ЯТТ Гозиев Патидин</v>
          </cell>
          <cell r="V322" t="str">
            <v>Вилоятдаги тадбиркорлик субъектлари ва фукаролар</v>
          </cell>
        </row>
        <row r="323">
          <cell r="A323" t="str">
            <v>0005814901000799001454712</v>
          </cell>
          <cell r="B323" t="str">
            <v>00058</v>
          </cell>
          <cell r="C323" t="str">
            <v>Кўргонтепа фил.</v>
          </cell>
          <cell r="D323" t="str">
            <v>14901000799001454712</v>
          </cell>
          <cell r="E323" t="str">
            <v>2012</v>
          </cell>
          <cell r="F323" t="str">
            <v>КТ-12 Джураев Ифтихор Абдураимов</v>
          </cell>
          <cell r="U323" t="str">
            <v>Ягона шарк замини</v>
          </cell>
          <cell r="V323" t="str">
            <v>Вилоятдаги тадбиркорлик субъектлари ва фукаролар</v>
          </cell>
        </row>
        <row r="324">
          <cell r="A324" t="str">
            <v>0005814901000599001960712</v>
          </cell>
          <cell r="B324" t="str">
            <v>00058</v>
          </cell>
          <cell r="C324" t="str">
            <v>Кўргонтепа фил.</v>
          </cell>
          <cell r="D324" t="str">
            <v>14901000599001960712</v>
          </cell>
          <cell r="E324" t="str">
            <v>2012</v>
          </cell>
          <cell r="F324" t="str">
            <v>ЖШ-12 Хамракулов Абдумуталиб</v>
          </cell>
          <cell r="U324" t="str">
            <v>Мирзажон Асилдин даласи фермер хужалиги</v>
          </cell>
          <cell r="V324" t="str">
            <v>Фермер хужаликлари</v>
          </cell>
        </row>
        <row r="325">
          <cell r="A325" t="str">
            <v>0005814901000499002137712</v>
          </cell>
          <cell r="B325" t="str">
            <v>00058</v>
          </cell>
          <cell r="C325" t="str">
            <v>Кўргонтепа фил.</v>
          </cell>
          <cell r="D325" t="str">
            <v>14901000499002137712</v>
          </cell>
          <cell r="E325" t="str">
            <v>2012</v>
          </cell>
          <cell r="F325" t="str">
            <v>ПН-12 Отакузиев Акмалжон</v>
          </cell>
          <cell r="U325" t="str">
            <v>Узбекистон ф/х</v>
          </cell>
          <cell r="V325" t="str">
            <v>Фермер хужаликлари</v>
          </cell>
        </row>
        <row r="326">
          <cell r="A326" t="str">
            <v>0005814901000599001597712</v>
          </cell>
          <cell r="B326" t="str">
            <v>00058</v>
          </cell>
          <cell r="C326" t="str">
            <v>Кўргонтепа фил.</v>
          </cell>
          <cell r="D326" t="str">
            <v>14901000599001597712</v>
          </cell>
          <cell r="E326" t="str">
            <v>2012</v>
          </cell>
          <cell r="F326" t="str">
            <v>КТ-12 Расулов Нозимжон</v>
          </cell>
          <cell r="U326" t="str">
            <v>Ок сарой ф/х</v>
          </cell>
          <cell r="V326" t="str">
            <v>"Ўздонмахсулот" компанияси корхоналари</v>
          </cell>
        </row>
        <row r="327">
          <cell r="A327" t="str">
            <v>0005814901000999002272712</v>
          </cell>
          <cell r="B327" t="str">
            <v>00058</v>
          </cell>
          <cell r="C327" t="str">
            <v>Кўргонтепа фил.</v>
          </cell>
          <cell r="D327" t="str">
            <v>14901000999002272712</v>
          </cell>
          <cell r="E327" t="str">
            <v>2012</v>
          </cell>
          <cell r="F327" t="str">
            <v>ЖШ-12 Сотволдиева Манзурахон</v>
          </cell>
          <cell r="U327" t="str">
            <v>Жалалкудук Халк талими булими</v>
          </cell>
          <cell r="V327" t="str">
            <v>Халк таълими вазирлиги</v>
          </cell>
        </row>
        <row r="328">
          <cell r="A328" t="str">
            <v>0005814901000699002139712</v>
          </cell>
          <cell r="B328" t="str">
            <v>00058</v>
          </cell>
          <cell r="C328" t="str">
            <v>Кўргонтепа фил.</v>
          </cell>
          <cell r="D328" t="str">
            <v>14901000699002139712</v>
          </cell>
          <cell r="E328" t="str">
            <v>2012</v>
          </cell>
          <cell r="F328" t="str">
            <v>ПН-12 Хошимов Давронбек</v>
          </cell>
          <cell r="U328" t="str">
            <v>Кишлкхужаликкимё</v>
          </cell>
          <cell r="V328" t="str">
            <v>"Ўзкимёсаноат" ДАК корхоналари</v>
          </cell>
        </row>
        <row r="329">
          <cell r="A329" t="str">
            <v>0005814901000199002134712</v>
          </cell>
          <cell r="B329" t="str">
            <v>00058</v>
          </cell>
          <cell r="C329" t="str">
            <v>Кўргонтепа фил.</v>
          </cell>
          <cell r="D329" t="str">
            <v>14901000199002134712</v>
          </cell>
          <cell r="E329" t="str">
            <v>2012</v>
          </cell>
          <cell r="F329" t="str">
            <v>ПН-12 Машков Александр</v>
          </cell>
          <cell r="U329" t="str">
            <v>Пахтаобод ТХТБга карашли 3-мактаб</v>
          </cell>
          <cell r="V329" t="str">
            <v>Халк таълими вазирлиги</v>
          </cell>
        </row>
        <row r="330">
          <cell r="A330" t="str">
            <v>0005814901000199002127712</v>
          </cell>
          <cell r="B330" t="str">
            <v>00058</v>
          </cell>
          <cell r="C330" t="str">
            <v>Кўргонтепа фил.</v>
          </cell>
          <cell r="D330" t="str">
            <v>14901000199002127712</v>
          </cell>
          <cell r="E330" t="str">
            <v>2012</v>
          </cell>
          <cell r="F330" t="str">
            <v>ПН-12 Исмаилов Бахтиёр</v>
          </cell>
          <cell r="U330" t="str">
            <v>Сарвиноз Парвоз фермер хужалиги</v>
          </cell>
          <cell r="V330" t="str">
            <v>Фермер хужаликлари</v>
          </cell>
        </row>
        <row r="331">
          <cell r="A331" t="str">
            <v>0005814901000399002136712</v>
          </cell>
          <cell r="B331" t="str">
            <v>00058</v>
          </cell>
          <cell r="C331" t="str">
            <v>Кўргонтепа фил.</v>
          </cell>
          <cell r="D331" t="str">
            <v>14901000399002136712</v>
          </cell>
          <cell r="E331" t="str">
            <v>2012</v>
          </cell>
          <cell r="F331" t="str">
            <v>ПН-12 Кучкаров Муроджон</v>
          </cell>
          <cell r="U331" t="str">
            <v>Кайир ф/х</v>
          </cell>
          <cell r="V331" t="str">
            <v>Фермер хужаликлари</v>
          </cell>
        </row>
        <row r="332">
          <cell r="A332" t="str">
            <v>0005814901000299002135712</v>
          </cell>
          <cell r="B332" t="str">
            <v>00058</v>
          </cell>
          <cell r="C332" t="str">
            <v>Кўргонтепа фил.</v>
          </cell>
          <cell r="D332" t="str">
            <v>14901000299002135712</v>
          </cell>
          <cell r="E332" t="str">
            <v>2012</v>
          </cell>
          <cell r="F332" t="str">
            <v>ПН-12 Эгамов Каримберди</v>
          </cell>
          <cell r="U332" t="str">
            <v>Олтин ворис фермер хужалиги</v>
          </cell>
          <cell r="V332" t="str">
            <v>Фермер хужаликлари</v>
          </cell>
        </row>
        <row r="333">
          <cell r="A333" t="str">
            <v>0005814901000599002104712</v>
          </cell>
          <cell r="B333" t="str">
            <v>00058</v>
          </cell>
          <cell r="C333" t="str">
            <v>Кўргонтепа фил.</v>
          </cell>
          <cell r="D333" t="str">
            <v>14901000599002104712</v>
          </cell>
          <cell r="E333" t="str">
            <v>2012</v>
          </cell>
          <cell r="F333" t="str">
            <v>ПН-12 Болтабаев Расулжон</v>
          </cell>
          <cell r="U333" t="str">
            <v>Болтабой Кучкарбой фермер хужалиги</v>
          </cell>
          <cell r="V333" t="str">
            <v>Фермер хужаликлари</v>
          </cell>
        </row>
        <row r="334">
          <cell r="A334" t="str">
            <v>0005814901000899002102712</v>
          </cell>
          <cell r="B334" t="str">
            <v>00058</v>
          </cell>
          <cell r="C334" t="str">
            <v>Кўргонтепа фил.</v>
          </cell>
          <cell r="D334" t="str">
            <v>14901000899002102712</v>
          </cell>
          <cell r="E334" t="str">
            <v>2012</v>
          </cell>
          <cell r="F334" t="str">
            <v>ПН-12 Юнусов Усмонжон</v>
          </cell>
          <cell r="U334" t="str">
            <v>Юнусов Ёкубжон фермер хужалиги</v>
          </cell>
          <cell r="V334" t="str">
            <v>Фермер хужаликлари</v>
          </cell>
        </row>
        <row r="335">
          <cell r="A335" t="str">
            <v>0005814901000999002120712</v>
          </cell>
          <cell r="B335" t="str">
            <v>00058</v>
          </cell>
          <cell r="C335" t="str">
            <v>Кўргонтепа фил.</v>
          </cell>
          <cell r="D335" t="str">
            <v>14901000999002120712</v>
          </cell>
          <cell r="E335" t="str">
            <v>2012</v>
          </cell>
          <cell r="F335" t="str">
            <v>ПН-12 Исомидинов Абдижалил</v>
          </cell>
          <cell r="U335" t="str">
            <v>Исомиддин ф/х</v>
          </cell>
          <cell r="V335" t="str">
            <v>Фермер хужаликлари</v>
          </cell>
        </row>
        <row r="336">
          <cell r="A336" t="str">
            <v>0005814901000999002133712</v>
          </cell>
          <cell r="B336" t="str">
            <v>00058</v>
          </cell>
          <cell r="C336" t="str">
            <v>Кўргонтепа фил.</v>
          </cell>
          <cell r="D336" t="str">
            <v>14901000999002133712</v>
          </cell>
          <cell r="E336" t="str">
            <v>2012</v>
          </cell>
          <cell r="F336" t="str">
            <v>ПН-12 Абдулбокиева Махбубахон</v>
          </cell>
          <cell r="U336" t="str">
            <v>Пахтаобод туман 1-умумий урта таълим мактаби</v>
          </cell>
          <cell r="V336" t="str">
            <v>Халк таълими вазирлиги</v>
          </cell>
        </row>
        <row r="337">
          <cell r="A337" t="str">
            <v>0005814901000499002119712</v>
          </cell>
          <cell r="B337" t="str">
            <v>00058</v>
          </cell>
          <cell r="C337" t="str">
            <v>Кўргонтепа фил.</v>
          </cell>
          <cell r="D337" t="str">
            <v>14901000499002119712</v>
          </cell>
          <cell r="E337" t="str">
            <v>2012</v>
          </cell>
          <cell r="F337" t="str">
            <v>ПН-12 Ахмедов Ойбек</v>
          </cell>
          <cell r="U337" t="str">
            <v>Пахтаобод чорва озука бирлашмаси МЧЖ</v>
          </cell>
          <cell r="V337" t="str">
            <v>Вилоят кишлок ва сув хўжалиги  бошкармаси</v>
          </cell>
        </row>
        <row r="338">
          <cell r="A338" t="str">
            <v>0005814901000299002122712</v>
          </cell>
          <cell r="B338" t="str">
            <v>00058</v>
          </cell>
          <cell r="C338" t="str">
            <v>Кўргонтепа фил.</v>
          </cell>
          <cell r="D338" t="str">
            <v>14901000299002122712</v>
          </cell>
          <cell r="E338" t="str">
            <v>2012</v>
          </cell>
          <cell r="F338" t="str">
            <v>ПН-12 Махаммаджонова Насибахон</v>
          </cell>
          <cell r="U338" t="str">
            <v>Интеграл-Квант фермер хужалиги</v>
          </cell>
          <cell r="V338" t="str">
            <v>Фермер хужаликлари</v>
          </cell>
        </row>
        <row r="339">
          <cell r="A339" t="str">
            <v>0005814901000899002113712</v>
          </cell>
          <cell r="B339" t="str">
            <v>00058</v>
          </cell>
          <cell r="C339" t="str">
            <v>Кўргонтепа фил.</v>
          </cell>
          <cell r="D339" t="str">
            <v>14901000899002113712</v>
          </cell>
          <cell r="E339" t="str">
            <v>2012</v>
          </cell>
          <cell r="F339" t="str">
            <v>ПН-12 Ходжиев Жололдин</v>
          </cell>
          <cell r="U339" t="str">
            <v>Соткибой Мавлонбек ф/х</v>
          </cell>
          <cell r="V339" t="str">
            <v>Фермер хужаликлари</v>
          </cell>
        </row>
        <row r="340">
          <cell r="A340" t="str">
            <v>0005814901000599002112712</v>
          </cell>
          <cell r="B340" t="str">
            <v>00058</v>
          </cell>
          <cell r="C340" t="str">
            <v>Кўргонтепа фил.</v>
          </cell>
          <cell r="D340" t="str">
            <v>14901000599002112712</v>
          </cell>
          <cell r="E340" t="str">
            <v>2012</v>
          </cell>
          <cell r="F340" t="str">
            <v>ПН-12 Ибрагимов Насибжон</v>
          </cell>
          <cell r="U340" t="str">
            <v>Чиртак сойбуйи фермер хужалиги</v>
          </cell>
          <cell r="V340" t="str">
            <v>Фермер хужаликлари</v>
          </cell>
        </row>
        <row r="341">
          <cell r="A341" t="str">
            <v>0005814901000999002121712</v>
          </cell>
          <cell r="B341" t="str">
            <v>00058</v>
          </cell>
          <cell r="C341" t="str">
            <v>Кўргонтепа фил.</v>
          </cell>
          <cell r="D341" t="str">
            <v>14901000999002121712</v>
          </cell>
          <cell r="E341" t="str">
            <v>2012</v>
          </cell>
          <cell r="F341" t="str">
            <v>ПН-12 РАХИМОВ МУМИНЖОН</v>
          </cell>
          <cell r="U341" t="str">
            <v>Рахимжон Хожи фермер хужалиги</v>
          </cell>
          <cell r="V341" t="str">
            <v>Фермер хужаликлари</v>
          </cell>
        </row>
        <row r="342">
          <cell r="A342" t="str">
            <v>0005814901000899002125712</v>
          </cell>
          <cell r="B342" t="str">
            <v>00058</v>
          </cell>
          <cell r="C342" t="str">
            <v>Кўргонтепа фил.</v>
          </cell>
          <cell r="D342" t="str">
            <v>14901000899002125712</v>
          </cell>
          <cell r="E342" t="str">
            <v>2012</v>
          </cell>
          <cell r="F342" t="str">
            <v>ПН-12 Мамадалиев Хабибулло</v>
          </cell>
          <cell r="U342" t="str">
            <v>ЯТТ Мамадалиев Хабибулло</v>
          </cell>
          <cell r="V342" t="str">
            <v>Вилоятдаги тадбиркорлик субъектлари ва фукаролар</v>
          </cell>
        </row>
        <row r="343">
          <cell r="A343" t="str">
            <v>0005814901000999002114712</v>
          </cell>
          <cell r="B343" t="str">
            <v>00058</v>
          </cell>
          <cell r="C343" t="str">
            <v>Кўргонтепа фил.</v>
          </cell>
          <cell r="D343" t="str">
            <v>14901000999002114712</v>
          </cell>
          <cell r="E343" t="str">
            <v>2012</v>
          </cell>
          <cell r="F343" t="str">
            <v>ПН-12 Жиянбеков Мирзахамдам</v>
          </cell>
          <cell r="U343" t="str">
            <v>Жиянбек Тожибой фермер хужалиги</v>
          </cell>
          <cell r="V343" t="str">
            <v>Фермер хужаликлари</v>
          </cell>
        </row>
        <row r="344">
          <cell r="A344" t="str">
            <v>0005814901000899002130712</v>
          </cell>
          <cell r="B344" t="str">
            <v>00058</v>
          </cell>
          <cell r="C344" t="str">
            <v>Кўргонтепа фил.</v>
          </cell>
          <cell r="D344" t="str">
            <v>14901000899002130712</v>
          </cell>
          <cell r="E344" t="str">
            <v>2012</v>
          </cell>
          <cell r="F344" t="str">
            <v>ПН-12 Рахимов Сайфидин</v>
          </cell>
          <cell r="U344" t="str">
            <v>Пахтаобод Енгил Саноат Касб-Хунар коллежи</v>
          </cell>
          <cell r="V344" t="str">
            <v>Вилоятдаги тадбиркорлик субъектлари ва фукаролар</v>
          </cell>
        </row>
        <row r="345">
          <cell r="A345" t="str">
            <v>0005814901000999002131712</v>
          </cell>
          <cell r="B345" t="str">
            <v>00058</v>
          </cell>
          <cell r="C345" t="str">
            <v>Кўргонтепа фил.</v>
          </cell>
          <cell r="D345" t="str">
            <v>14901000999002131712</v>
          </cell>
          <cell r="E345" t="str">
            <v>2012</v>
          </cell>
          <cell r="F345" t="str">
            <v>ПН-12 Юлчиев Бунёдбек</v>
          </cell>
          <cell r="U345" t="str">
            <v>Шагал саралаш МЧЖ</v>
          </cell>
          <cell r="V345" t="str">
            <v>Вилоятдаги тадбиркорлик субъектлари ва фукаролар</v>
          </cell>
        </row>
        <row r="346">
          <cell r="A346" t="str">
            <v>0005814901000599001456712</v>
          </cell>
          <cell r="B346" t="str">
            <v>00058</v>
          </cell>
          <cell r="C346" t="str">
            <v>Кўргонтепа фил.</v>
          </cell>
          <cell r="D346" t="str">
            <v>14901000599001456712</v>
          </cell>
          <cell r="E346" t="str">
            <v>2012</v>
          </cell>
          <cell r="F346" t="str">
            <v>КТ-12 Турдиева Минавархон Розиевна</v>
          </cell>
          <cell r="U346" t="str">
            <v>ЯТТ Турдиева Минамар</v>
          </cell>
          <cell r="V346" t="str">
            <v>Вилоятдаги тадбиркорлик субъектлари ва фукаролар</v>
          </cell>
        </row>
        <row r="347">
          <cell r="A347" t="str">
            <v>0005814901000999001639712</v>
          </cell>
          <cell r="B347" t="str">
            <v>00058</v>
          </cell>
          <cell r="C347" t="str">
            <v>Кўргонтепа фил.</v>
          </cell>
          <cell r="D347" t="str">
            <v>14901000999001639712</v>
          </cell>
          <cell r="E347" t="str">
            <v>2012</v>
          </cell>
          <cell r="F347" t="str">
            <v>ЖШ-12 Кобилов Бобир</v>
          </cell>
          <cell r="U347" t="str">
            <v>ГурунчМозор нефт базаси</v>
          </cell>
          <cell r="V347" t="str">
            <v>"Ўзбекнефтгаз" миллий холдинг компанияси</v>
          </cell>
        </row>
        <row r="348">
          <cell r="A348" t="str">
            <v>0005814901000899002329712</v>
          </cell>
          <cell r="B348" t="str">
            <v>00058</v>
          </cell>
          <cell r="C348" t="str">
            <v>Кўргонтепа фил.</v>
          </cell>
          <cell r="D348" t="str">
            <v>14901000899002329712</v>
          </cell>
          <cell r="E348" t="str">
            <v>2012</v>
          </cell>
          <cell r="F348" t="str">
            <v>ЖШ-12 Алихонов Дилшодбек</v>
          </cell>
          <cell r="U348" t="str">
            <v>Бештол Сардори фермер хужалиги</v>
          </cell>
          <cell r="V348" t="str">
            <v>Фермер хужаликлари</v>
          </cell>
        </row>
        <row r="349">
          <cell r="A349" t="str">
            <v>0005814901000099001596712</v>
          </cell>
          <cell r="B349" t="str">
            <v>00058</v>
          </cell>
          <cell r="C349" t="str">
            <v>Кўргонтепа фил.</v>
          </cell>
          <cell r="D349" t="str">
            <v>14901000099001596712</v>
          </cell>
          <cell r="E349" t="str">
            <v>2012</v>
          </cell>
          <cell r="F349" t="str">
            <v>КТ-12 Мухитдинов Одил Абдуллаевич</v>
          </cell>
          <cell r="U349" t="str">
            <v>Туман Донмахсулотлари ОАЖ</v>
          </cell>
          <cell r="V349" t="str">
            <v>"Ўздонмахсулот" компанияси корхоналари</v>
          </cell>
        </row>
        <row r="350">
          <cell r="A350" t="str">
            <v>0005814901000699001568712</v>
          </cell>
          <cell r="B350" t="str">
            <v>00058</v>
          </cell>
          <cell r="C350" t="str">
            <v>Кўргонтепа фил.</v>
          </cell>
          <cell r="D350" t="str">
            <v>14901000699001568712</v>
          </cell>
          <cell r="E350" t="str">
            <v>2012</v>
          </cell>
          <cell r="F350" t="str">
            <v>КТ-12 Муминов Ахрорбек</v>
          </cell>
          <cell r="U350" t="str">
            <v>Туман электр тармоклар</v>
          </cell>
          <cell r="V350" t="str">
            <v>"Ўзбекэнерго" ДАК корхоналари</v>
          </cell>
        </row>
        <row r="351">
          <cell r="A351" t="str">
            <v>0005814901000299001553712</v>
          </cell>
          <cell r="B351" t="str">
            <v>00058</v>
          </cell>
          <cell r="C351" t="str">
            <v>Кўргонтепа фил.</v>
          </cell>
          <cell r="D351" t="str">
            <v>14901000299001553712</v>
          </cell>
          <cell r="E351" t="str">
            <v>2012</v>
          </cell>
          <cell r="F351" t="str">
            <v>КТ-12 Косимов Шавкат Нишонович</v>
          </cell>
          <cell r="U351" t="str">
            <v>ЯТТ Косимов Шавкат</v>
          </cell>
          <cell r="V351" t="str">
            <v>Вилоятдаги тадбиркорлик субъектлари ва фукаролар</v>
          </cell>
        </row>
        <row r="352">
          <cell r="A352" t="str">
            <v>0005814901000899001430712</v>
          </cell>
          <cell r="B352" t="str">
            <v>00058</v>
          </cell>
          <cell r="C352" t="str">
            <v>Кўргонтепа фил.</v>
          </cell>
          <cell r="D352" t="str">
            <v>14901000899001430712</v>
          </cell>
          <cell r="E352" t="str">
            <v>2012</v>
          </cell>
          <cell r="F352" t="str">
            <v>КТ-12 Эгамбердиев Икром</v>
          </cell>
          <cell r="U352" t="str">
            <v>ЯТТ Эгамбердиев Икром</v>
          </cell>
          <cell r="V352" t="str">
            <v>Вилоятдаги тадбиркорлик субъектлари ва фукаролар</v>
          </cell>
        </row>
        <row r="353">
          <cell r="A353" t="str">
            <v>0005814901000699002165712</v>
          </cell>
          <cell r="B353" t="str">
            <v>00058</v>
          </cell>
          <cell r="C353" t="str">
            <v>Кўргонтепа фил.</v>
          </cell>
          <cell r="D353" t="str">
            <v>14901000699002165712</v>
          </cell>
          <cell r="E353" t="str">
            <v>2012</v>
          </cell>
          <cell r="F353" t="str">
            <v>КТ-12 Режабов Ойбек</v>
          </cell>
          <cell r="U353" t="str">
            <v>Наргизабону дорихона</v>
          </cell>
          <cell r="V353" t="str">
            <v>Вилоятдаги тадбиркорлик субъектлари ва фукаролар</v>
          </cell>
        </row>
        <row r="354">
          <cell r="A354" t="str">
            <v>0005814901000099002237712</v>
          </cell>
          <cell r="B354" t="str">
            <v>00058</v>
          </cell>
          <cell r="C354" t="str">
            <v>Кўргонтепа фил.</v>
          </cell>
          <cell r="D354" t="str">
            <v>14901000099002237712</v>
          </cell>
          <cell r="E354" t="str">
            <v>2012</v>
          </cell>
          <cell r="F354" t="str">
            <v>КТ-12 Мамажонова Матлуба</v>
          </cell>
          <cell r="U354" t="str">
            <v>Султонобод траспорт коллежи</v>
          </cell>
          <cell r="V354" t="str">
            <v>Урта махсус, касб хунар таълими маркази</v>
          </cell>
        </row>
        <row r="355">
          <cell r="A355" t="str">
            <v>0005814901000199001667712</v>
          </cell>
          <cell r="B355" t="str">
            <v>00058</v>
          </cell>
          <cell r="C355" t="str">
            <v>Кўргонтепа фил.</v>
          </cell>
          <cell r="D355" t="str">
            <v>14901000199001667712</v>
          </cell>
          <cell r="E355" t="str">
            <v>2012</v>
          </cell>
          <cell r="F355" t="str">
            <v>КТ-12 Туйчиев Абдуманноб</v>
          </cell>
          <cell r="U355" t="str">
            <v>Вилоят Архитектура ишчиси</v>
          </cell>
          <cell r="V355" t="str">
            <v>Вилоят Давархитекткурилиш бошкармаси</v>
          </cell>
        </row>
        <row r="356">
          <cell r="A356" t="str">
            <v>0005814901000099001536712</v>
          </cell>
          <cell r="B356" t="str">
            <v>00058</v>
          </cell>
          <cell r="C356" t="str">
            <v>Кўргонтепа фил.</v>
          </cell>
          <cell r="D356" t="str">
            <v>14901000099001536712</v>
          </cell>
          <cell r="E356" t="str">
            <v>2012</v>
          </cell>
          <cell r="F356" t="str">
            <v>КТ-12 Абдурахманов Даврон</v>
          </cell>
          <cell r="U356" t="str">
            <v>ЯТТ Абдурахмонов Даврон</v>
          </cell>
          <cell r="V356" t="str">
            <v>Вилоятдаги тадбиркорлик субъектлари ва фукаролар</v>
          </cell>
        </row>
        <row r="357">
          <cell r="A357" t="str">
            <v>0005814901000399001552712</v>
          </cell>
          <cell r="B357" t="str">
            <v>00058</v>
          </cell>
          <cell r="C357" t="str">
            <v>Кўргонтепа фил.</v>
          </cell>
          <cell r="D357" t="str">
            <v>14901000399001552712</v>
          </cell>
          <cell r="E357" t="str">
            <v>2012</v>
          </cell>
          <cell r="F357" t="str">
            <v>КТ-12 Эгамбериев Шокиржон</v>
          </cell>
          <cell r="U357" t="str">
            <v>ЯТТ Эгамбердиев Шокир</v>
          </cell>
          <cell r="V357" t="str">
            <v>Вилоятдаги тадбиркорлик субъектлари ва фукаролар</v>
          </cell>
        </row>
        <row r="358">
          <cell r="A358" t="str">
            <v>0005814901000199001942712</v>
          </cell>
          <cell r="B358" t="str">
            <v>00058</v>
          </cell>
          <cell r="C358" t="str">
            <v>Кўргонтепа фил.</v>
          </cell>
          <cell r="D358" t="str">
            <v>14901000199001942712</v>
          </cell>
          <cell r="E358" t="str">
            <v>2012</v>
          </cell>
          <cell r="F358" t="str">
            <v>КТ-12 Эргашева Азизахон</v>
          </cell>
          <cell r="U358" t="str">
            <v>Азизабону дурдонаси ф-х</v>
          </cell>
          <cell r="V358" t="str">
            <v>Фермер хужаликлари</v>
          </cell>
        </row>
        <row r="359">
          <cell r="A359" t="str">
            <v>0005814901000999001433712</v>
          </cell>
          <cell r="B359" t="str">
            <v>00058</v>
          </cell>
          <cell r="C359" t="str">
            <v>Кўргонтепа фил.</v>
          </cell>
          <cell r="D359" t="str">
            <v>14901000999001433712</v>
          </cell>
          <cell r="E359" t="str">
            <v>2012</v>
          </cell>
          <cell r="F359" t="str">
            <v>КТ-12 Отакулов Абдурашид</v>
          </cell>
          <cell r="U359" t="str">
            <v>Туман кучмас мулк ер кадастри</v>
          </cell>
          <cell r="V359" t="str">
            <v>Вилоят кадастр бўлимлари</v>
          </cell>
        </row>
        <row r="360">
          <cell r="A360" t="str">
            <v>0005814901000999001601712</v>
          </cell>
          <cell r="B360" t="str">
            <v>00058</v>
          </cell>
          <cell r="C360" t="str">
            <v>Кўргонтепа фил.</v>
          </cell>
          <cell r="D360" t="str">
            <v>14901000999001601712</v>
          </cell>
          <cell r="E360" t="str">
            <v>2012</v>
          </cell>
          <cell r="F360" t="str">
            <v>КТ-12 Ибрагимова Нигора Нишановна</v>
          </cell>
          <cell r="U360" t="str">
            <v>Махаммаджалил саховати ф/х</v>
          </cell>
          <cell r="V360" t="str">
            <v>Халк таълими вазирлиги</v>
          </cell>
        </row>
        <row r="361">
          <cell r="A361" t="str">
            <v>0005814901000199001932712</v>
          </cell>
          <cell r="B361" t="str">
            <v>00058</v>
          </cell>
          <cell r="C361" t="str">
            <v>Кўргонтепа фил.</v>
          </cell>
          <cell r="D361" t="str">
            <v>14901000199001932712</v>
          </cell>
          <cell r="E361" t="str">
            <v>2012</v>
          </cell>
          <cell r="F361" t="str">
            <v>КТ-12 Хайдаров Мамиржон Камилович</v>
          </cell>
          <cell r="U361" t="str">
            <v>Маъмир фх</v>
          </cell>
          <cell r="V361" t="str">
            <v>Фермер хужаликлари</v>
          </cell>
        </row>
        <row r="362">
          <cell r="A362" t="str">
            <v>0005814901000499001457712</v>
          </cell>
          <cell r="B362" t="str">
            <v>00058</v>
          </cell>
          <cell r="C362" t="str">
            <v>Кўргонтепа фил.</v>
          </cell>
          <cell r="D362" t="str">
            <v>14901000499001457712</v>
          </cell>
          <cell r="E362" t="str">
            <v>2012</v>
          </cell>
          <cell r="F362" t="str">
            <v>ЖШ-12 Мирзаев Узакжон</v>
          </cell>
          <cell r="U362" t="str">
            <v>Жалалкудук Агросаноат коллежи</v>
          </cell>
          <cell r="V362" t="str">
            <v>Урта махсус, касб хунар таълими маркази</v>
          </cell>
        </row>
        <row r="363">
          <cell r="A363" t="str">
            <v>0005814901000999001696712</v>
          </cell>
          <cell r="B363" t="str">
            <v>00058</v>
          </cell>
          <cell r="C363" t="str">
            <v>Кўргонтепа фил.</v>
          </cell>
          <cell r="D363" t="str">
            <v>14901000999001696712</v>
          </cell>
          <cell r="E363" t="str">
            <v>2012</v>
          </cell>
          <cell r="F363" t="str">
            <v>ЖШ-12Ахмедов Алишер</v>
          </cell>
          <cell r="U363" t="str">
            <v>Узагросугурта Жалалкудук филиали</v>
          </cell>
          <cell r="V363" t="str">
            <v>Сугурта компаниялари</v>
          </cell>
        </row>
        <row r="364">
          <cell r="A364" t="str">
            <v>0005814901000399001773712</v>
          </cell>
          <cell r="B364" t="str">
            <v>00058</v>
          </cell>
          <cell r="C364" t="str">
            <v>Кўргонтепа фил.</v>
          </cell>
          <cell r="D364" t="str">
            <v>14901000399001773712</v>
          </cell>
          <cell r="E364" t="str">
            <v>2012</v>
          </cell>
          <cell r="F364" t="str">
            <v>ЖШ-12 АБЛЯЗОВ БУНЁД</v>
          </cell>
          <cell r="U364" t="str">
            <v>Навоий Металлургия комбинати</v>
          </cell>
          <cell r="V364" t="str">
            <v>Навоий КМК</v>
          </cell>
        </row>
        <row r="365">
          <cell r="A365" t="str">
            <v>0005814901000199001604712</v>
          </cell>
          <cell r="B365" t="str">
            <v>00058</v>
          </cell>
          <cell r="C365" t="str">
            <v>Кўргонтепа фил.</v>
          </cell>
          <cell r="D365" t="str">
            <v>14901000199001604712</v>
          </cell>
          <cell r="E365" t="str">
            <v>2012</v>
          </cell>
          <cell r="F365" t="str">
            <v>ЖШ-12 Корахужаев Носиржон</v>
          </cell>
          <cell r="U365" t="str">
            <v>ГурунчМозор нефт базаси</v>
          </cell>
          <cell r="V365" t="str">
            <v>"Ўзбекнефтгаз" миллий холдинг компанияси</v>
          </cell>
        </row>
        <row r="366">
          <cell r="A366" t="str">
            <v>0005814901000599001473712</v>
          </cell>
          <cell r="B366" t="str">
            <v>00058</v>
          </cell>
          <cell r="C366" t="str">
            <v>Кўргонтепа фил.</v>
          </cell>
          <cell r="D366" t="str">
            <v>14901000599001473712</v>
          </cell>
          <cell r="E366" t="str">
            <v>2012</v>
          </cell>
          <cell r="F366" t="str">
            <v>ЖШ-12 Юсупова Мамлакатхон</v>
          </cell>
          <cell r="U366" t="str">
            <v>Халимахон хожи она фермер хужалиги</v>
          </cell>
          <cell r="V366" t="str">
            <v>Фермер хужаликлари</v>
          </cell>
        </row>
        <row r="367">
          <cell r="A367" t="str">
            <v>0005814901000299001474712</v>
          </cell>
          <cell r="B367" t="str">
            <v>00058</v>
          </cell>
          <cell r="C367" t="str">
            <v>Кўргонтепа фил.</v>
          </cell>
          <cell r="D367" t="str">
            <v>14901000299001474712</v>
          </cell>
          <cell r="E367" t="str">
            <v>2012</v>
          </cell>
          <cell r="F367" t="str">
            <v>ЖШ-12 Моитов Хикматилло</v>
          </cell>
          <cell r="U367" t="str">
            <v>Интеграл Квант фермер хужалиги</v>
          </cell>
          <cell r="V367" t="str">
            <v>Фермер хужаликлари</v>
          </cell>
        </row>
        <row r="368">
          <cell r="A368" t="str">
            <v>0005814901000199001491712</v>
          </cell>
          <cell r="B368" t="str">
            <v>00058</v>
          </cell>
          <cell r="C368" t="str">
            <v>Кўргонтепа фил.</v>
          </cell>
          <cell r="D368" t="str">
            <v>14901000199001491712</v>
          </cell>
          <cell r="E368" t="str">
            <v>2012</v>
          </cell>
          <cell r="F368" t="str">
            <v>ЖШ-12 Джураев Гани</v>
          </cell>
          <cell r="U368" t="str">
            <v>Корасув шахар Тиббиёт бирлашмаси</v>
          </cell>
          <cell r="V368" t="str">
            <v>Вилоят Согликни саклаш бошкармаси</v>
          </cell>
        </row>
        <row r="369">
          <cell r="A369" t="str">
            <v>0005814901000499002101712</v>
          </cell>
          <cell r="B369" t="str">
            <v>00058</v>
          </cell>
          <cell r="C369" t="str">
            <v>Кўргонтепа фил.</v>
          </cell>
          <cell r="D369" t="str">
            <v>14901000499002101712</v>
          </cell>
          <cell r="E369" t="str">
            <v>2012</v>
          </cell>
          <cell r="F369" t="str">
            <v>ПН-12 Абдуллаев Алиакбар</v>
          </cell>
          <cell r="U369" t="str">
            <v>Авлиёхон авлодлари ф/х</v>
          </cell>
          <cell r="V369" t="str">
            <v>Фермер хужаликлари</v>
          </cell>
        </row>
        <row r="370">
          <cell r="A370" t="str">
            <v>0005814901000899001603712</v>
          </cell>
          <cell r="B370" t="str">
            <v>00058</v>
          </cell>
          <cell r="C370" t="str">
            <v>Кўргонтепа фил.</v>
          </cell>
          <cell r="D370" t="str">
            <v>14901000899001603712</v>
          </cell>
          <cell r="E370" t="str">
            <v>2012</v>
          </cell>
          <cell r="F370" t="str">
            <v>ЖШ-12 Рузиева Дилрабо</v>
          </cell>
          <cell r="U370" t="str">
            <v>Жалалкудк туман 14-мактаб</v>
          </cell>
          <cell r="V370" t="str">
            <v>Халк таълими вазирлиги</v>
          </cell>
        </row>
        <row r="371">
          <cell r="A371" t="str">
            <v>0005814901000199002103712</v>
          </cell>
          <cell r="B371" t="str">
            <v>00058</v>
          </cell>
          <cell r="C371" t="str">
            <v>Кўргонтепа фил.</v>
          </cell>
          <cell r="D371" t="str">
            <v>14901000199002103712</v>
          </cell>
          <cell r="E371" t="str">
            <v>2012</v>
          </cell>
          <cell r="F371" t="str">
            <v>ПН-12 Кадирова Насибахон</v>
          </cell>
          <cell r="U371" t="str">
            <v>ЯТТ Кадирова Насиба</v>
          </cell>
          <cell r="V371" t="str">
            <v>Вилоятдаги тадбиркорлик субъектлари ва фукаролар</v>
          </cell>
        </row>
        <row r="372">
          <cell r="A372" t="str">
            <v>0005814901000599001605712</v>
          </cell>
          <cell r="B372" t="str">
            <v>00058</v>
          </cell>
          <cell r="C372" t="str">
            <v>Кўргонтепа фил.</v>
          </cell>
          <cell r="D372" t="str">
            <v>14901000599001605712</v>
          </cell>
          <cell r="E372" t="str">
            <v>2012</v>
          </cell>
          <cell r="F372" t="str">
            <v>ЖШ-12 Тошматов Азамат</v>
          </cell>
          <cell r="U372" t="str">
            <v>ГурунчМозор нефт базаси</v>
          </cell>
          <cell r="V372" t="str">
            <v>"Ўзбекнефтгаз" миллий холдинг компанияси</v>
          </cell>
        </row>
        <row r="373">
          <cell r="A373" t="str">
            <v>0005814901000799002140712</v>
          </cell>
          <cell r="B373" t="str">
            <v>00058</v>
          </cell>
          <cell r="C373" t="str">
            <v>Кўргонтепа фил.</v>
          </cell>
          <cell r="D373" t="str">
            <v>14901000799002140712</v>
          </cell>
          <cell r="E373" t="str">
            <v>2012</v>
          </cell>
          <cell r="F373" t="str">
            <v>ПН-12 Усманов Исмоилжон</v>
          </cell>
          <cell r="U373" t="str">
            <v>Пахтаобод ТЕТК</v>
          </cell>
          <cell r="V373" t="str">
            <v>"Ўзбекэнерго" ДАК корхоналари</v>
          </cell>
        </row>
        <row r="374">
          <cell r="A374" t="str">
            <v>0005814901000899001621712</v>
          </cell>
          <cell r="B374" t="str">
            <v>00058</v>
          </cell>
          <cell r="C374" t="str">
            <v>Кўргонтепа фил.</v>
          </cell>
          <cell r="D374" t="str">
            <v>14901000899001621712</v>
          </cell>
          <cell r="E374" t="str">
            <v>2012</v>
          </cell>
          <cell r="F374" t="str">
            <v>ЖШ-12 Хужамов Рахматкул</v>
          </cell>
          <cell r="U374" t="str">
            <v>Алёртекс Кушма корхонаси</v>
          </cell>
          <cell r="V374" t="str">
            <v>"Ўзбекенгилсаноат" компанияси</v>
          </cell>
        </row>
        <row r="375">
          <cell r="A375" t="str">
            <v>0005814901000399001751712</v>
          </cell>
          <cell r="B375" t="str">
            <v>00058</v>
          </cell>
          <cell r="C375" t="str">
            <v>Кўргонтепа фил.</v>
          </cell>
          <cell r="D375" t="str">
            <v>14901000399001751712</v>
          </cell>
          <cell r="E375" t="str">
            <v>2012</v>
          </cell>
          <cell r="F375" t="str">
            <v>КТ-12 Хожибеков Фарходжон</v>
          </cell>
          <cell r="U375" t="str">
            <v>Абдуманноб ерлари ф-х</v>
          </cell>
          <cell r="V375" t="str">
            <v>Фермер хужаликлари</v>
          </cell>
        </row>
        <row r="376">
          <cell r="A376" t="str">
            <v>0005814901000899002291712</v>
          </cell>
          <cell r="B376" t="str">
            <v>00058</v>
          </cell>
          <cell r="C376" t="str">
            <v>Кўргонтепа фил.</v>
          </cell>
          <cell r="D376" t="str">
            <v>14901000899002291712</v>
          </cell>
          <cell r="E376" t="str">
            <v>2012</v>
          </cell>
          <cell r="F376" t="str">
            <v>КС-12 Мирзаев Кахрамон</v>
          </cell>
          <cell r="U376" t="str">
            <v>Узкоже кушма корхона</v>
          </cell>
          <cell r="V376" t="str">
            <v>"Ўзавтосаноат" ДАК корхоналари</v>
          </cell>
        </row>
        <row r="377">
          <cell r="A377" t="str">
            <v>0005814901000299002290712</v>
          </cell>
          <cell r="B377" t="str">
            <v>00058</v>
          </cell>
          <cell r="C377" t="str">
            <v>Кўргонтепа фил.</v>
          </cell>
          <cell r="D377" t="str">
            <v>14901000299002290712</v>
          </cell>
          <cell r="E377" t="str">
            <v>2012</v>
          </cell>
          <cell r="F377" t="str">
            <v>КС-12 Маллобаев Хашиохбор</v>
          </cell>
          <cell r="U377" t="str">
            <v>Узкоже кушма корхона</v>
          </cell>
          <cell r="V377" t="str">
            <v>"Ўзавтосаноат" ДАК корхоналари</v>
          </cell>
        </row>
        <row r="378">
          <cell r="A378" t="str">
            <v>0005814901000799001653712</v>
          </cell>
          <cell r="B378" t="str">
            <v>00058</v>
          </cell>
          <cell r="C378" t="str">
            <v>Кўргонтепа фил.</v>
          </cell>
          <cell r="D378" t="str">
            <v>14901000799001653712</v>
          </cell>
          <cell r="E378" t="str">
            <v>2012</v>
          </cell>
          <cell r="F378" t="str">
            <v>КС-12 Туйчиев Бунёд</v>
          </cell>
          <cell r="U378" t="str">
            <v>Узкоже кушма корхона</v>
          </cell>
          <cell r="V378" t="str">
            <v>"Ўзавтосаноат" ДАК корхоналари</v>
          </cell>
        </row>
        <row r="379">
          <cell r="A379" t="str">
            <v>0005814901000899001652712</v>
          </cell>
          <cell r="B379" t="str">
            <v>00058</v>
          </cell>
          <cell r="C379" t="str">
            <v>Кўргонтепа фил.</v>
          </cell>
          <cell r="D379" t="str">
            <v>14901000899001652712</v>
          </cell>
          <cell r="E379" t="str">
            <v>2012</v>
          </cell>
          <cell r="F379" t="str">
            <v>КС-12 Рахмонов Расулжон</v>
          </cell>
          <cell r="U379" t="str">
            <v>Узкоже кушма корхона</v>
          </cell>
          <cell r="V379" t="str">
            <v>"Ўзавтосаноат" ДАК корхоналари</v>
          </cell>
        </row>
        <row r="380">
          <cell r="A380" t="str">
            <v>0005814901000999001651712</v>
          </cell>
          <cell r="B380" t="str">
            <v>00058</v>
          </cell>
          <cell r="C380" t="str">
            <v>Кўргонтепа фил.</v>
          </cell>
          <cell r="D380" t="str">
            <v>14901000999001651712</v>
          </cell>
          <cell r="E380" t="str">
            <v>2012</v>
          </cell>
          <cell r="F380" t="str">
            <v>КС-12 Абдувалиев Дилмурат</v>
          </cell>
          <cell r="U380" t="str">
            <v>Узкоже кушма корхона</v>
          </cell>
          <cell r="V380" t="str">
            <v>"Ўзавтосаноат" ДАК корхоналари</v>
          </cell>
        </row>
        <row r="381">
          <cell r="A381" t="str">
            <v>0005814901000199002289712</v>
          </cell>
          <cell r="B381" t="str">
            <v>00058</v>
          </cell>
          <cell r="C381" t="str">
            <v>Кўргонтепа фил.</v>
          </cell>
          <cell r="D381" t="str">
            <v>14901000199002289712</v>
          </cell>
          <cell r="E381" t="str">
            <v>2012</v>
          </cell>
          <cell r="F381" t="str">
            <v>ЖШ-12 Муродов Джума</v>
          </cell>
          <cell r="U381" t="str">
            <v>Алёртекс Кушма корхонаси</v>
          </cell>
          <cell r="V381" t="str">
            <v>"Ўзбекенгилсаноат" компанияси</v>
          </cell>
        </row>
        <row r="382">
          <cell r="A382" t="str">
            <v>0005814901000799002282712</v>
          </cell>
          <cell r="B382" t="str">
            <v>00058</v>
          </cell>
          <cell r="C382" t="str">
            <v>Кўргонтепа фил.</v>
          </cell>
          <cell r="D382" t="str">
            <v>14901000799002282712</v>
          </cell>
          <cell r="E382" t="str">
            <v>2012</v>
          </cell>
          <cell r="F382" t="str">
            <v>ПН-12 Абдуллаев Махаматжон</v>
          </cell>
          <cell r="U382" t="str">
            <v>Авлиёхон авлодлари ф/х</v>
          </cell>
          <cell r="V382" t="str">
            <v>Фермер хужаликлари</v>
          </cell>
        </row>
        <row r="383">
          <cell r="A383" t="str">
            <v>0005814901000999001431712</v>
          </cell>
          <cell r="B383" t="str">
            <v>00058</v>
          </cell>
          <cell r="C383" t="str">
            <v>Кўргонтепа фил.</v>
          </cell>
          <cell r="D383" t="str">
            <v>14901000999001431712</v>
          </cell>
          <cell r="E383" t="str">
            <v>2012</v>
          </cell>
          <cell r="F383" t="str">
            <v>КТ-12 Маткосимов Нозимжон</v>
          </cell>
          <cell r="U383" t="str">
            <v>Сохил куча ф-х</v>
          </cell>
          <cell r="V383" t="str">
            <v>Фермер хужаликлари</v>
          </cell>
        </row>
        <row r="384">
          <cell r="A384" t="str">
            <v>0005814901000899002214712</v>
          </cell>
          <cell r="B384" t="str">
            <v>00058</v>
          </cell>
          <cell r="C384" t="str">
            <v>Кўргонтепа фил.</v>
          </cell>
          <cell r="D384" t="str">
            <v>14901000899002214712</v>
          </cell>
          <cell r="E384" t="str">
            <v>2012</v>
          </cell>
          <cell r="F384" t="str">
            <v>КТ-12 ИСМОИЛОВА САХОДАТХОН</v>
          </cell>
          <cell r="U384" t="str">
            <v>ЯТТ Исмоилова Саходатхон</v>
          </cell>
          <cell r="V384" t="str">
            <v>Вилоятдаги тадбиркорлик субъектлари ва фукаролар</v>
          </cell>
        </row>
        <row r="385">
          <cell r="A385" t="str">
            <v>0005814901000599001649712</v>
          </cell>
          <cell r="B385" t="str">
            <v>00058</v>
          </cell>
          <cell r="C385" t="str">
            <v>Кўргонтепа фил.</v>
          </cell>
          <cell r="D385" t="str">
            <v>14901000599001649712</v>
          </cell>
          <cell r="E385" t="str">
            <v>2012</v>
          </cell>
          <cell r="F385" t="str">
            <v>КС-12 Джурабаев Азамжон Азимович</v>
          </cell>
          <cell r="U385" t="str">
            <v>Узкоджи кушма корхонаси</v>
          </cell>
          <cell r="V385" t="str">
            <v>"Ўзавтосаноат" ДАК корхоналари</v>
          </cell>
        </row>
        <row r="386">
          <cell r="A386" t="str">
            <v>0005814901000999002105712</v>
          </cell>
          <cell r="B386" t="str">
            <v>00058</v>
          </cell>
          <cell r="C386" t="str">
            <v>Кўргонтепа фил.</v>
          </cell>
          <cell r="D386" t="str">
            <v>14901000999002105712</v>
          </cell>
          <cell r="E386" t="str">
            <v>2012</v>
          </cell>
          <cell r="F386" t="str">
            <v>ПН-12 Акбаров Нематжон</v>
          </cell>
          <cell r="U386" t="str">
            <v>1-сон давлат натариал идорасиниг натариуси</v>
          </cell>
          <cell r="V386" t="str">
            <v>Вилоят Адлия бошкармаси</v>
          </cell>
        </row>
        <row r="387">
          <cell r="A387" t="str">
            <v>0005814901000699001620712</v>
          </cell>
          <cell r="B387" t="str">
            <v>00058</v>
          </cell>
          <cell r="C387" t="str">
            <v>Кўргонтепа фил.</v>
          </cell>
          <cell r="D387" t="str">
            <v>14901000699001620712</v>
          </cell>
          <cell r="E387" t="str">
            <v>2012</v>
          </cell>
          <cell r="F387" t="str">
            <v>ЖШ-12 Мадрахимов Фурмат</v>
          </cell>
          <cell r="U387" t="str">
            <v>Алёртекс Кушма корхонаси</v>
          </cell>
          <cell r="V387" t="str">
            <v>"Ўзбекенгилсаноат" компанияси</v>
          </cell>
        </row>
        <row r="388">
          <cell r="A388" t="str">
            <v>0005814901000699001587712</v>
          </cell>
          <cell r="B388" t="str">
            <v>00058</v>
          </cell>
          <cell r="C388" t="str">
            <v>Кўргонтепа фил.</v>
          </cell>
          <cell r="D388" t="str">
            <v>14901000699001587712</v>
          </cell>
          <cell r="E388" t="str">
            <v>2012</v>
          </cell>
          <cell r="F388" t="str">
            <v>ЖШ-12 Мелибоев Отабек</v>
          </cell>
          <cell r="U388" t="str">
            <v>ЯТТ Мелибоев Отабек</v>
          </cell>
          <cell r="V388" t="str">
            <v>Вилоятдаги тадбиркорлик субъектлари ва фукаролар</v>
          </cell>
        </row>
        <row r="389">
          <cell r="A389" t="str">
            <v>0005814901000299002577712</v>
          </cell>
          <cell r="B389" t="str">
            <v>00058</v>
          </cell>
          <cell r="C389" t="str">
            <v>Кўргонтепа фил.</v>
          </cell>
          <cell r="D389" t="str">
            <v>14901000299002577712</v>
          </cell>
          <cell r="E389" t="str">
            <v>2012</v>
          </cell>
          <cell r="F389" t="str">
            <v>Абдурахимов Музафар Ибрагимович</v>
          </cell>
          <cell r="U389" t="str">
            <v>Кишлокхужаликкимё ХАЖ Пахтаобод булими</v>
          </cell>
          <cell r="V389" t="str">
            <v>"Ўзкимёсаноат" ДАК корхоналари</v>
          </cell>
        </row>
        <row r="390">
          <cell r="A390" t="str">
            <v>0005814901000999002497712</v>
          </cell>
          <cell r="B390" t="str">
            <v>00058</v>
          </cell>
          <cell r="C390" t="str">
            <v>Кўргонтепа фил.</v>
          </cell>
          <cell r="D390" t="str">
            <v>14901000999002497712</v>
          </cell>
          <cell r="E390" t="str">
            <v>2012</v>
          </cell>
          <cell r="F390" t="str">
            <v>Бадалбоева Зулхумор Хайрулло кизи</v>
          </cell>
          <cell r="U390" t="str">
            <v>Узкоджи кушма корхонаси</v>
          </cell>
          <cell r="V390" t="str">
            <v>"Ўзавтосаноат" ДАК корхоналари</v>
          </cell>
        </row>
        <row r="391">
          <cell r="A391" t="str">
            <v>0005814901000699002498712</v>
          </cell>
          <cell r="B391" t="str">
            <v>00058</v>
          </cell>
          <cell r="C391" t="str">
            <v>Кўргонтепа фил.</v>
          </cell>
          <cell r="D391" t="str">
            <v>14901000699002498712</v>
          </cell>
          <cell r="E391" t="str">
            <v>2012</v>
          </cell>
          <cell r="F391" t="str">
            <v>Режаббаев Зокиржон Ибрагимович</v>
          </cell>
          <cell r="U391" t="str">
            <v>Узкоджи кушма корхонаси</v>
          </cell>
          <cell r="V391" t="str">
            <v>"Ўзавтосаноат" ДАК корхоналари</v>
          </cell>
        </row>
        <row r="392">
          <cell r="A392" t="str">
            <v>0005814901000499002494712</v>
          </cell>
          <cell r="B392" t="str">
            <v>00058</v>
          </cell>
          <cell r="C392" t="str">
            <v>Кўргонтепа фил.</v>
          </cell>
          <cell r="D392" t="str">
            <v>14901000499002494712</v>
          </cell>
          <cell r="E392" t="str">
            <v>2012</v>
          </cell>
          <cell r="F392" t="str">
            <v>Мурзаев Ибрахимжон Токтаматович</v>
          </cell>
          <cell r="U392" t="str">
            <v>Узкоджи кушма корхонаси</v>
          </cell>
          <cell r="V392" t="str">
            <v>"Ўзавтосаноат" ДАК корхоналари</v>
          </cell>
        </row>
        <row r="393">
          <cell r="A393" t="str">
            <v>0005814901000599002496712</v>
          </cell>
          <cell r="B393" t="str">
            <v>00058</v>
          </cell>
          <cell r="C393" t="str">
            <v>Кўргонтепа фил.</v>
          </cell>
          <cell r="D393" t="str">
            <v>14901000599002496712</v>
          </cell>
          <cell r="E393" t="str">
            <v>2012</v>
          </cell>
          <cell r="F393" t="str">
            <v>Одилхужаев Ёркинбек Ахматхужа угли</v>
          </cell>
          <cell r="U393" t="str">
            <v>Узкоджи кушма корхонаси</v>
          </cell>
          <cell r="V393" t="str">
            <v>"Ўзавтосаноат" ДАК корхоналари</v>
          </cell>
        </row>
        <row r="394">
          <cell r="A394" t="str">
            <v>0005814901000199002612712</v>
          </cell>
          <cell r="B394" t="str">
            <v>00058</v>
          </cell>
          <cell r="C394" t="str">
            <v>Кўргонтепа фил.</v>
          </cell>
          <cell r="D394" t="str">
            <v>14901000199002612712</v>
          </cell>
          <cell r="E394" t="str">
            <v>2012</v>
          </cell>
          <cell r="F394" t="str">
            <v>ПН-12 Тошпулатов Мирзохид Мирзамахмудович</v>
          </cell>
          <cell r="U394" t="str">
            <v>КИШЛОКХУЖАЛИККИМЁ ОАЖ Пахтаобод булими</v>
          </cell>
          <cell r="V394" t="str">
            <v>"Ўзкимёсаноат" ДАК корхоналари</v>
          </cell>
        </row>
        <row r="395">
          <cell r="A395" t="str">
            <v>0005814901000999002593712</v>
          </cell>
          <cell r="B395" t="str">
            <v>00058</v>
          </cell>
          <cell r="C395" t="str">
            <v>Кўргонтепа фил.</v>
          </cell>
          <cell r="D395" t="str">
            <v>14901000999002593712</v>
          </cell>
          <cell r="E395" t="str">
            <v>2012</v>
          </cell>
          <cell r="F395" t="str">
            <v>ПН-12 Акрамов Рустамжон Уктамжон угли</v>
          </cell>
          <cell r="U395" t="str">
            <v>Эрназар Полвон фермер хужалиги</v>
          </cell>
          <cell r="V395" t="str">
            <v>Фермер хужаликлари</v>
          </cell>
        </row>
        <row r="396">
          <cell r="A396" t="str">
            <v>0005814901000399002592712</v>
          </cell>
          <cell r="B396" t="str">
            <v>00058</v>
          </cell>
          <cell r="C396" t="str">
            <v>Кўргонтепа фил.</v>
          </cell>
          <cell r="D396" t="str">
            <v>14901000399002592712</v>
          </cell>
          <cell r="E396" t="str">
            <v>2012</v>
          </cell>
          <cell r="F396" t="str">
            <v>ПН-12 Комилов Тожимахаммад Шокиржонович</v>
          </cell>
          <cell r="U396" t="str">
            <v>Хамжихат ягона курилиш хусусий крхонаси</v>
          </cell>
          <cell r="V396" t="str">
            <v>Вилоятдаги тадбиркорлик субъектлари ва фукаролар</v>
          </cell>
        </row>
        <row r="397">
          <cell r="A397" t="str">
            <v>0005814901000599002576712</v>
          </cell>
          <cell r="B397" t="str">
            <v>00058</v>
          </cell>
          <cell r="C397" t="str">
            <v>Кўргонтепа фил.</v>
          </cell>
          <cell r="D397" t="str">
            <v>14901000599002576712</v>
          </cell>
          <cell r="E397" t="str">
            <v>2012</v>
          </cell>
          <cell r="F397" t="str">
            <v>ПН-12 Темиров Рахматилла Абдуманнобович</v>
          </cell>
          <cell r="U397" t="str">
            <v>ВОДИЙГАЗТАЪМИНОТ унитар корхонаси</v>
          </cell>
          <cell r="V397" t="str">
            <v>"Ўзтрансгаз" компанияси корхоналари</v>
          </cell>
        </row>
        <row r="398">
          <cell r="A398" t="str">
            <v>0005814901000399003092712</v>
          </cell>
          <cell r="B398" t="str">
            <v>00058</v>
          </cell>
          <cell r="C398" t="str">
            <v>Кўргонтепа фил.</v>
          </cell>
          <cell r="D398" t="str">
            <v>14901000399003092712</v>
          </cell>
          <cell r="E398" t="str">
            <v>2012</v>
          </cell>
          <cell r="F398" t="str">
            <v>Жумабоева Шохистахон Тоштемировна</v>
          </cell>
          <cell r="U398" t="str">
            <v>Кургонтепа Халк банки</v>
          </cell>
          <cell r="V398" t="str">
            <v>Банклар</v>
          </cell>
        </row>
        <row r="399">
          <cell r="A399" t="str">
            <v>0005814901000299002590712</v>
          </cell>
          <cell r="B399" t="str">
            <v>00058</v>
          </cell>
          <cell r="C399" t="str">
            <v>Кўргонтепа фил.</v>
          </cell>
          <cell r="D399" t="str">
            <v>14901000299002590712</v>
          </cell>
          <cell r="E399" t="str">
            <v>2012</v>
          </cell>
          <cell r="F399" t="str">
            <v>Ахунов Одилжон Исакжанович</v>
          </cell>
          <cell r="U399" t="str">
            <v>кўргонтепа туман Хокимлиги</v>
          </cell>
          <cell r="V399" t="str">
            <v>Вилоятдаги тадбиркорлик субъектлари ва фукаролар</v>
          </cell>
        </row>
        <row r="400">
          <cell r="A400" t="str">
            <v>0005814901000399002418712</v>
          </cell>
          <cell r="B400" t="str">
            <v>00058</v>
          </cell>
          <cell r="C400" t="str">
            <v>Кўргонтепа фил.</v>
          </cell>
          <cell r="D400" t="str">
            <v>14901000399002418712</v>
          </cell>
          <cell r="E400" t="str">
            <v>2012</v>
          </cell>
          <cell r="F400" t="str">
            <v>КУ-12 Абдуллаев Икбол хххххххххххххххх</v>
          </cell>
          <cell r="U400" t="str">
            <v>Кургонтепа ДМХЖ</v>
          </cell>
          <cell r="V400" t="str">
            <v>"Ўздонмахсулот" компанияси корхоналари</v>
          </cell>
        </row>
        <row r="401">
          <cell r="A401" t="str">
            <v>0005814901000399002204712</v>
          </cell>
          <cell r="B401" t="str">
            <v>00058</v>
          </cell>
          <cell r="C401" t="str">
            <v>Кўргонтепа фил.</v>
          </cell>
          <cell r="D401" t="str">
            <v>14901000399002204712</v>
          </cell>
          <cell r="E401" t="str">
            <v>2012</v>
          </cell>
          <cell r="F401" t="str">
            <v>РЕЖАБОВ РАХМАТУЛЛО МИРЗАХАМДАМОВИЧ</v>
          </cell>
          <cell r="U401" t="str">
            <v>Наргизабону дорихона</v>
          </cell>
          <cell r="V401" t="str">
            <v>Вилоятдаги тадбиркорлик субъектлари ва фукаролар</v>
          </cell>
        </row>
        <row r="402">
          <cell r="A402" t="str">
            <v>0005814901000999003536712</v>
          </cell>
          <cell r="B402" t="str">
            <v>00058</v>
          </cell>
          <cell r="C402" t="str">
            <v>Кўргонтепа фил.</v>
          </cell>
          <cell r="D402" t="str">
            <v>14901000999003536712</v>
          </cell>
          <cell r="E402" t="str">
            <v>2012</v>
          </cell>
          <cell r="F402" t="str">
            <v>КТ-12 Джураев Мухаммадали</v>
          </cell>
          <cell r="U402" t="str">
            <v>Ягона шарк замин х.к</v>
          </cell>
          <cell r="V402" t="str">
            <v>Вилоятдаги тадбиркорлик субъектлари ва фукаролар</v>
          </cell>
        </row>
        <row r="403">
          <cell r="A403" t="str">
            <v>0005814901000899002715713</v>
          </cell>
          <cell r="B403" t="str">
            <v>00058</v>
          </cell>
          <cell r="C403" t="str">
            <v>Кўргонтепа фил.</v>
          </cell>
          <cell r="D403" t="str">
            <v>14901000899002715713</v>
          </cell>
          <cell r="E403" t="str">
            <v>2013</v>
          </cell>
          <cell r="F403" t="str">
            <v>ПД-13 Шералиев Мирзохид Мухамедович</v>
          </cell>
          <cell r="U403" t="str">
            <v>Фидоий ф/х</v>
          </cell>
          <cell r="V403" t="str">
            <v>Фермер хужаликлари</v>
          </cell>
        </row>
        <row r="404">
          <cell r="A404" t="str">
            <v>0005814901000899002816713</v>
          </cell>
          <cell r="B404" t="str">
            <v>00058</v>
          </cell>
          <cell r="C404" t="str">
            <v>Кўргонтепа фил.</v>
          </cell>
          <cell r="D404" t="str">
            <v>14901000899002816713</v>
          </cell>
          <cell r="E404" t="str">
            <v>2013</v>
          </cell>
          <cell r="F404" t="str">
            <v>ПБ-13 Косимов Рустам Этабекович</v>
          </cell>
          <cell r="U404" t="str">
            <v>Ботир хожи фермер хўжалиги</v>
          </cell>
          <cell r="V404" t="str">
            <v>Фермер хужаликлари</v>
          </cell>
        </row>
        <row r="405">
          <cell r="A405" t="str">
            <v>0005814901000899002632713</v>
          </cell>
          <cell r="B405" t="str">
            <v>00058</v>
          </cell>
          <cell r="C405" t="str">
            <v>Кўргонтепа фил.</v>
          </cell>
          <cell r="D405" t="str">
            <v>14901000899002632713</v>
          </cell>
          <cell r="E405" t="str">
            <v>2013</v>
          </cell>
          <cell r="F405" t="str">
            <v>КЭ-13 Шокиров Тухтасин</v>
          </cell>
          <cell r="U405" t="str">
            <v>Куклам нихол шодаси ф-х</v>
          </cell>
          <cell r="V405" t="str">
            <v>Фермер хужаликлари</v>
          </cell>
        </row>
        <row r="406">
          <cell r="A406" t="str">
            <v>0005814901000299002899713</v>
          </cell>
          <cell r="B406" t="str">
            <v>00058</v>
          </cell>
          <cell r="C406" t="str">
            <v>Кўргонтепа фил.</v>
          </cell>
          <cell r="D406" t="str">
            <v>14901000299002899713</v>
          </cell>
          <cell r="E406" t="str">
            <v>2013</v>
          </cell>
          <cell r="F406" t="str">
            <v>ЖИ-Мадалиев Рахим Каримович</v>
          </cell>
          <cell r="U406" t="str">
            <v>Окбулок Шодиёнаси фермер хужалиги</v>
          </cell>
          <cell r="V406" t="str">
            <v>Фермер хужаликлари</v>
          </cell>
        </row>
        <row r="407">
          <cell r="A407" t="str">
            <v>0005814901000199002697713</v>
          </cell>
          <cell r="B407" t="str">
            <v>00058</v>
          </cell>
          <cell r="C407" t="str">
            <v>Кўргонтепа фил.</v>
          </cell>
          <cell r="D407" t="str">
            <v>14901000199002697713</v>
          </cell>
          <cell r="E407" t="str">
            <v>2013</v>
          </cell>
          <cell r="F407" t="str">
            <v>ЖА-13 Кучкаров Хатамджон Тургунбаевич</v>
          </cell>
          <cell r="U407" t="str">
            <v>Жалалкудук водий ишончи фермер хужалиги</v>
          </cell>
          <cell r="V407" t="str">
            <v>Фермер хужаликлари</v>
          </cell>
        </row>
        <row r="408">
          <cell r="A408" t="str">
            <v>0005814901000999003089713</v>
          </cell>
          <cell r="B408" t="str">
            <v>00058</v>
          </cell>
          <cell r="C408" t="str">
            <v>Кўргонтепа фил.</v>
          </cell>
          <cell r="D408" t="str">
            <v>14901000999003089713</v>
          </cell>
          <cell r="E408" t="str">
            <v>2013</v>
          </cell>
          <cell r="F408" t="str">
            <v>ЖА-13 Охунов Адрахимжон</v>
          </cell>
          <cell r="U408" t="str">
            <v>Ёркишлок Курилиш касб хунар коллежи</v>
          </cell>
          <cell r="V408" t="str">
            <v>Урта махсус, касб хунар таълими маркази</v>
          </cell>
        </row>
        <row r="409">
          <cell r="A409" t="str">
            <v>0005814901000999003855713</v>
          </cell>
          <cell r="B409" t="str">
            <v>00058</v>
          </cell>
          <cell r="C409" t="str">
            <v>Кўргонтепа фил.</v>
          </cell>
          <cell r="D409" t="str">
            <v>14901000999003855713</v>
          </cell>
          <cell r="E409" t="str">
            <v>2013</v>
          </cell>
          <cell r="F409" t="str">
            <v>Булишева Махлиё Якубовна</v>
          </cell>
          <cell r="U409" t="str">
            <v>Кургонтепа туман тиббиёт бирлашмаси</v>
          </cell>
          <cell r="V409" t="str">
            <v>Вилоят Согликни саклаш бошкармаси</v>
          </cell>
        </row>
        <row r="410">
          <cell r="A410" t="str">
            <v>0005814901000299004669713</v>
          </cell>
          <cell r="B410" t="str">
            <v>00058</v>
          </cell>
          <cell r="C410" t="str">
            <v>Кўргонтепа фил.</v>
          </cell>
          <cell r="D410" t="str">
            <v>14901000299004669713</v>
          </cell>
          <cell r="E410" t="str">
            <v>2013</v>
          </cell>
          <cell r="F410" t="str">
            <v>Курбанов Тургунбой Турсунбоевич</v>
          </cell>
          <cell r="U410" t="str">
            <v>Кургонтепа тумани Ветеринария булими</v>
          </cell>
          <cell r="V410" t="str">
            <v>Вилоят кишлок ва сув хўжалиги  бошкармаси</v>
          </cell>
        </row>
        <row r="411">
          <cell r="A411" t="str">
            <v>0005814901000599003615713</v>
          </cell>
          <cell r="B411" t="str">
            <v>00058</v>
          </cell>
          <cell r="C411" t="str">
            <v>Кўргонтепа фил.</v>
          </cell>
          <cell r="D411" t="str">
            <v>14901000599003615713</v>
          </cell>
          <cell r="E411" t="str">
            <v>2013</v>
          </cell>
          <cell r="F411" t="str">
            <v>КУ-Хурбоева Нилуфар Камалдиновна</v>
          </cell>
          <cell r="U411" t="str">
            <v>Сохил Х фх</v>
          </cell>
          <cell r="V411" t="str">
            <v>Вилоят кишлок ва сув хўжалиги  бошкармаси</v>
          </cell>
        </row>
        <row r="412">
          <cell r="A412" t="str">
            <v>0005814901000399004226713</v>
          </cell>
          <cell r="B412" t="str">
            <v>00058</v>
          </cell>
          <cell r="C412" t="str">
            <v>Кўргонтепа фил.</v>
          </cell>
          <cell r="D412" t="str">
            <v>14901000399004226713</v>
          </cell>
          <cell r="E412" t="str">
            <v>2013</v>
          </cell>
          <cell r="F412" t="str">
            <v>ПД-13 Хамракулов Нафаржон Козимович</v>
          </cell>
          <cell r="U412" t="str">
            <v>Хамракулов Араббой ф/х</v>
          </cell>
          <cell r="V412" t="str">
            <v>Фермер хужаликлари</v>
          </cell>
        </row>
        <row r="413">
          <cell r="A413" t="str">
            <v>0005814901000599007777713</v>
          </cell>
          <cell r="B413" t="str">
            <v>00058</v>
          </cell>
          <cell r="C413" t="str">
            <v>Кўргонтепа фил.</v>
          </cell>
          <cell r="D413" t="str">
            <v>14901000599007777713</v>
          </cell>
          <cell r="E413" t="str">
            <v>2013</v>
          </cell>
          <cell r="F413" t="str">
            <v>Йолдашев Акрам Туланбоевич</v>
          </cell>
          <cell r="U413" t="str">
            <v>Якка тадбиркор</v>
          </cell>
          <cell r="V413" t="str">
            <v>Вилоятдаги тадбиркорлик субъектлари ва фукаролар</v>
          </cell>
        </row>
        <row r="414">
          <cell r="A414" t="str">
            <v>0005814901000899002471713</v>
          </cell>
          <cell r="B414" t="str">
            <v>00058</v>
          </cell>
          <cell r="C414" t="str">
            <v>Кўргонтепа фил.</v>
          </cell>
          <cell r="D414" t="str">
            <v>14901000899002471713</v>
          </cell>
          <cell r="E414" t="str">
            <v>2013</v>
          </cell>
          <cell r="F414" t="str">
            <v>Джабаркулов Равшанбек Хабибуллаевич</v>
          </cell>
          <cell r="U414" t="str">
            <v>Хонобод савдо равнаки Хк</v>
          </cell>
          <cell r="V414" t="str">
            <v>Вилоят Давархитекткурилиш бошкармаси</v>
          </cell>
        </row>
        <row r="415">
          <cell r="A415" t="str">
            <v>0005814901000999002738713</v>
          </cell>
          <cell r="B415" t="str">
            <v>00058</v>
          </cell>
          <cell r="C415" t="str">
            <v>Кўргонтепа фил.</v>
          </cell>
          <cell r="D415" t="str">
            <v>14901000999002738713</v>
          </cell>
          <cell r="E415" t="str">
            <v>2013</v>
          </cell>
          <cell r="F415" t="str">
            <v>Юнусов Фарход Алимович</v>
          </cell>
          <cell r="U415" t="str">
            <v>Кукон минтакавий темир йул узели Савай станцияси</v>
          </cell>
          <cell r="V415" t="str">
            <v>"Ўзбекистон темир йўллари" компанияси</v>
          </cell>
        </row>
        <row r="416">
          <cell r="A416" t="str">
            <v>0005814901000999002868713</v>
          </cell>
          <cell r="B416" t="str">
            <v>00058</v>
          </cell>
          <cell r="C416" t="str">
            <v>Кўргонтепа фил.</v>
          </cell>
          <cell r="D416" t="str">
            <v>14901000999002868713</v>
          </cell>
          <cell r="E416" t="str">
            <v>2013</v>
          </cell>
          <cell r="F416" t="str">
            <v>ЖТ-13 Тухтасинов Махмуджон</v>
          </cell>
          <cell r="U416" t="str">
            <v>Обод Водий Сохибкори фермер хужалиги</v>
          </cell>
          <cell r="V416" t="str">
            <v>Фермер хужаликлари</v>
          </cell>
        </row>
        <row r="417">
          <cell r="A417" t="str">
            <v>0005814901000599003217713</v>
          </cell>
          <cell r="B417" t="str">
            <v>00058</v>
          </cell>
          <cell r="C417" t="str">
            <v>Кўргонтепа фил.</v>
          </cell>
          <cell r="D417" t="str">
            <v>14901000599003217713</v>
          </cell>
          <cell r="E417" t="str">
            <v>2013</v>
          </cell>
          <cell r="F417" t="str">
            <v>Жураев Махмуджон Маматисакович</v>
          </cell>
          <cell r="U417" t="str">
            <v>Шодлик камалак жилоси</v>
          </cell>
          <cell r="V417" t="str">
            <v>Вилоятдаги тадбиркорлик субъектлари ва фукаролар</v>
          </cell>
        </row>
        <row r="418">
          <cell r="A418" t="str">
            <v>0005814901000899000539713</v>
          </cell>
          <cell r="B418" t="str">
            <v>00058</v>
          </cell>
          <cell r="C418" t="str">
            <v>Кўргонтепа фил.</v>
          </cell>
          <cell r="D418" t="str">
            <v>14901000899000539713</v>
          </cell>
          <cell r="E418" t="str">
            <v>2013</v>
          </cell>
          <cell r="F418" t="str">
            <v>КЭ-13 Куйлаков Махмуджон</v>
          </cell>
          <cell r="U418" t="str">
            <v>Туман электр тармоклар</v>
          </cell>
          <cell r="V418" t="str">
            <v>"Ўзбекэнерго" ДАК корхоналари</v>
          </cell>
        </row>
        <row r="419">
          <cell r="A419" t="str">
            <v>0005814901000799002805713</v>
          </cell>
          <cell r="B419" t="str">
            <v>00058</v>
          </cell>
          <cell r="C419" t="str">
            <v>Кўргонтепа фил.</v>
          </cell>
          <cell r="D419" t="str">
            <v>14901000799002805713</v>
          </cell>
          <cell r="E419" t="str">
            <v>2013</v>
          </cell>
          <cell r="F419" t="str">
            <v>КС-13 Эргашев Уринбой</v>
          </cell>
          <cell r="U419" t="str">
            <v>Якка тартибдаги ТадбиркорЭргашев Уринбой</v>
          </cell>
          <cell r="V419" t="str">
            <v>Вилоятдаги тадбиркорлик субъектлари ва фукаролар</v>
          </cell>
        </row>
        <row r="420">
          <cell r="A420" t="str">
            <v>0005814901000999002716713</v>
          </cell>
          <cell r="B420" t="str">
            <v>00058</v>
          </cell>
          <cell r="C420" t="str">
            <v>Кўргонтепа фил.</v>
          </cell>
          <cell r="D420" t="str">
            <v>14901000999002716713</v>
          </cell>
          <cell r="E420" t="str">
            <v>2013</v>
          </cell>
          <cell r="F420" t="str">
            <v>ЖТ-13 Убайдуллаева Гулноза Эрмахаматовна</v>
          </cell>
          <cell r="U420" t="str">
            <v>Туман ДСИ</v>
          </cell>
          <cell r="V420" t="str">
            <v>Вилоят Солик бошкармаси</v>
          </cell>
        </row>
        <row r="421">
          <cell r="A421" t="str">
            <v>0005814901000199002722713</v>
          </cell>
          <cell r="B421" t="str">
            <v>00058</v>
          </cell>
          <cell r="C421" t="str">
            <v>Кўргонтепа фил.</v>
          </cell>
          <cell r="D421" t="str">
            <v>14901000199002722713</v>
          </cell>
          <cell r="E421" t="str">
            <v>2013</v>
          </cell>
          <cell r="F421" t="str">
            <v>ПБ-13 Акрамов Жахонгир Абдумуталибович</v>
          </cell>
          <cell r="U421" t="str">
            <v>Пахтаобод туман Пилла давлат корхонаси</v>
          </cell>
          <cell r="V421" t="str">
            <v>Вилоят кишлок ва сув хўжалиги  бошкармаси</v>
          </cell>
        </row>
        <row r="422">
          <cell r="A422" t="str">
            <v>0005814901000799002777713</v>
          </cell>
          <cell r="B422" t="str">
            <v>00058</v>
          </cell>
          <cell r="C422" t="str">
            <v>Кўргонтепа фил.</v>
          </cell>
          <cell r="D422" t="str">
            <v>14901000799002777713</v>
          </cell>
          <cell r="E422" t="str">
            <v>2013</v>
          </cell>
          <cell r="F422" t="str">
            <v>ПБ-13 Темиров Фаррух Дилмуродович</v>
          </cell>
          <cell r="U422" t="str">
            <v>Андижон нефтбаза Ук</v>
          </cell>
          <cell r="V422" t="str">
            <v>"Ўзбекнефтгаз" миллий холдинг компанияси</v>
          </cell>
        </row>
        <row r="423">
          <cell r="A423" t="str">
            <v>0005814901000699001473713</v>
          </cell>
          <cell r="B423" t="str">
            <v>00058</v>
          </cell>
          <cell r="C423" t="str">
            <v>Кўргонтепа фил.</v>
          </cell>
          <cell r="D423" t="str">
            <v>14901000699001473713</v>
          </cell>
          <cell r="E423" t="str">
            <v>2013</v>
          </cell>
          <cell r="F423" t="str">
            <v>ЖК-Юсупова Мамлакатхон</v>
          </cell>
          <cell r="U423" t="str">
            <v>Жалалкудук туман 1-мактаб</v>
          </cell>
          <cell r="V423" t="str">
            <v>Халк таълими вазирлиги</v>
          </cell>
        </row>
        <row r="424">
          <cell r="A424" t="str">
            <v>0005814901000499003003713</v>
          </cell>
          <cell r="B424" t="str">
            <v>00058</v>
          </cell>
          <cell r="C424" t="str">
            <v>Кўргонтепа фил.</v>
          </cell>
          <cell r="D424" t="str">
            <v>14901000499003003713</v>
          </cell>
          <cell r="E424" t="str">
            <v>2013</v>
          </cell>
          <cell r="F424" t="str">
            <v>ЖИ-Маматова Адолатхон</v>
          </cell>
          <cell r="U424" t="str">
            <v>Нуриддин келажаги ф.х</v>
          </cell>
          <cell r="V424" t="str">
            <v>Фермер хужаликлари</v>
          </cell>
        </row>
        <row r="425">
          <cell r="A425" t="str">
            <v>0005814901000299002907713</v>
          </cell>
          <cell r="B425" t="str">
            <v>00058</v>
          </cell>
          <cell r="C425" t="str">
            <v>Кўргонтепа фил.</v>
          </cell>
          <cell r="D425" t="str">
            <v>14901000299002907713</v>
          </cell>
          <cell r="E425" t="str">
            <v>2013</v>
          </cell>
          <cell r="F425" t="str">
            <v>ПД-13 Жураев Акбаржон Акрамжонович</v>
          </cell>
          <cell r="U425" t="str">
            <v>Якка тартибдаги Тадбиркор Жураев Акбаржон Акрамжонович</v>
          </cell>
          <cell r="V425" t="str">
            <v>Вилоятдаги тадбиркорлик субъектлари ва фукаролар</v>
          </cell>
        </row>
        <row r="426">
          <cell r="A426" t="str">
            <v>0005814901000399002882713</v>
          </cell>
          <cell r="B426" t="str">
            <v>00058</v>
          </cell>
          <cell r="C426" t="str">
            <v>Кўргонтепа фил.</v>
          </cell>
          <cell r="D426" t="str">
            <v>14901000399002882713</v>
          </cell>
          <cell r="E426" t="str">
            <v>2013</v>
          </cell>
          <cell r="F426" t="str">
            <v>ЖК-Азамов Адахамжон Азаматович</v>
          </cell>
          <cell r="U426" t="str">
            <v>ЯТТ Азамов Адахамжон</v>
          </cell>
          <cell r="V426" t="str">
            <v>Вилоятдаги тадбиркорлик субъектлари ва фукаролар</v>
          </cell>
        </row>
        <row r="427">
          <cell r="A427" t="str">
            <v>0005814901000199002766713</v>
          </cell>
          <cell r="B427" t="str">
            <v>00058</v>
          </cell>
          <cell r="C427" t="str">
            <v>Кўргонтепа фил.</v>
          </cell>
          <cell r="D427" t="str">
            <v>14901000199002766713</v>
          </cell>
          <cell r="E427" t="str">
            <v>2013</v>
          </cell>
          <cell r="F427" t="str">
            <v>ЖТ-13 Махмудов Фазлиддин Исматулло угли</v>
          </cell>
          <cell r="U427" t="str">
            <v>Алёртекс Кушма корхонаси</v>
          </cell>
          <cell r="V427" t="str">
            <v>"Ўзбекенгилсаноат" компанияси</v>
          </cell>
        </row>
        <row r="428">
          <cell r="A428" t="str">
            <v>0005814901000099002602713</v>
          </cell>
          <cell r="B428" t="str">
            <v>00058</v>
          </cell>
          <cell r="C428" t="str">
            <v>Кўргонтепа фил.</v>
          </cell>
          <cell r="D428" t="str">
            <v>14901000099002602713</v>
          </cell>
          <cell r="E428" t="str">
            <v>2013</v>
          </cell>
          <cell r="F428" t="str">
            <v>ПН-13 Холмирзаев Нодирбек Султонбоевич</v>
          </cell>
          <cell r="U428" t="str">
            <v>Пахтаобод тумани кишлок ва сув хўжалиги бўлими</v>
          </cell>
          <cell r="V428" t="str">
            <v>Вилоят кишлок ва сув хўжалиги  бошкармаси</v>
          </cell>
        </row>
        <row r="429">
          <cell r="A429" t="str">
            <v>0005814901000499002866713</v>
          </cell>
          <cell r="B429" t="str">
            <v>00058</v>
          </cell>
          <cell r="C429" t="str">
            <v>Кўргонтепа фил.</v>
          </cell>
          <cell r="D429" t="str">
            <v>14901000499002866713</v>
          </cell>
          <cell r="E429" t="str">
            <v>2013</v>
          </cell>
          <cell r="F429" t="str">
            <v>ЖИ-Рахманова Данахан Абдусаматовна</v>
          </cell>
          <cell r="U429" t="str">
            <v>Нурафшон Келажак Нури фермер хужалиги</v>
          </cell>
          <cell r="V429" t="str">
            <v>Фермер хужаликлари</v>
          </cell>
        </row>
        <row r="430">
          <cell r="A430" t="str">
            <v>0005814901000799001587713</v>
          </cell>
          <cell r="B430" t="str">
            <v>00058</v>
          </cell>
          <cell r="C430" t="str">
            <v>Кўргонтепа фил.</v>
          </cell>
          <cell r="D430" t="str">
            <v>14901000799001587713</v>
          </cell>
          <cell r="E430" t="str">
            <v>2013</v>
          </cell>
          <cell r="F430" t="str">
            <v>ЖО-13 Мелибоев Отабек Адахамович</v>
          </cell>
          <cell r="U430" t="str">
            <v>Рахмат хожи ф.х</v>
          </cell>
          <cell r="V430" t="str">
            <v>Фермер хужаликлари</v>
          </cell>
        </row>
        <row r="431">
          <cell r="A431" t="str">
            <v>0005814901000499003088713</v>
          </cell>
          <cell r="B431" t="str">
            <v>00058</v>
          </cell>
          <cell r="C431" t="str">
            <v>Кўргонтепа фил.</v>
          </cell>
          <cell r="D431" t="str">
            <v>14901000499003088713</v>
          </cell>
          <cell r="E431" t="str">
            <v>2013</v>
          </cell>
          <cell r="F431" t="str">
            <v>Сатимов Абдурасул Абдураимович</v>
          </cell>
          <cell r="U431" t="str">
            <v>ХТ Сатимов Абдурасул</v>
          </cell>
          <cell r="V431" t="str">
            <v>Вилоятдаги тадбиркорлик субъектлари ва фукаролар</v>
          </cell>
        </row>
        <row r="432">
          <cell r="A432" t="str">
            <v>0005814901000199003472713</v>
          </cell>
          <cell r="B432" t="str">
            <v>00058</v>
          </cell>
          <cell r="C432" t="str">
            <v>Кўргонтепа фил.</v>
          </cell>
          <cell r="D432" t="str">
            <v>14901000199003472713</v>
          </cell>
          <cell r="E432" t="str">
            <v>2013</v>
          </cell>
          <cell r="F432" t="str">
            <v>Атаханов Бахрамжон Кобилжанович</v>
          </cell>
          <cell r="U432" t="str">
            <v xml:space="preserve">Азизим ишонч сервис МЧЖ </v>
          </cell>
          <cell r="V432" t="str">
            <v>Вилоятдаги тадбиркорлик субъектлари ва фукаролар</v>
          </cell>
        </row>
        <row r="433">
          <cell r="A433" t="str">
            <v>0005814901000899002661713</v>
          </cell>
          <cell r="B433" t="str">
            <v>00058</v>
          </cell>
          <cell r="C433" t="str">
            <v>Кўргонтепа фил.</v>
          </cell>
          <cell r="D433" t="str">
            <v>14901000899002661713</v>
          </cell>
          <cell r="E433" t="str">
            <v>2013</v>
          </cell>
          <cell r="F433" t="str">
            <v>ПН-13 Уринова Мамурахон Низамовна</v>
          </cell>
          <cell r="U433" t="str">
            <v>Пахтаобод туман хокимлигининг Молия бўлими</v>
          </cell>
          <cell r="V433" t="str">
            <v>Вилоятдаги тадбиркорлик субъектлари ва фукаролар</v>
          </cell>
        </row>
        <row r="434">
          <cell r="A434" t="str">
            <v>0005814901000499002992713</v>
          </cell>
          <cell r="B434" t="str">
            <v>00058</v>
          </cell>
          <cell r="C434" t="str">
            <v>Кўргонтепа фил.</v>
          </cell>
          <cell r="D434" t="str">
            <v>14901000499002992713</v>
          </cell>
          <cell r="E434" t="str">
            <v>2013</v>
          </cell>
          <cell r="F434" t="str">
            <v>ПБ-13 Абдурахмонов Бунёджон Мукимжон угли</v>
          </cell>
          <cell r="U434" t="str">
            <v>Умирзаков Комилжон фермер хўжалиги</v>
          </cell>
          <cell r="V434" t="str">
            <v>Фермер хужаликлари</v>
          </cell>
        </row>
        <row r="435">
          <cell r="A435" t="str">
            <v>0005814901000399003153713</v>
          </cell>
          <cell r="B435" t="str">
            <v>00058</v>
          </cell>
          <cell r="C435" t="str">
            <v>Кўргонтепа фил.</v>
          </cell>
          <cell r="D435" t="str">
            <v>14901000399003153713</v>
          </cell>
          <cell r="E435" t="str">
            <v>2013</v>
          </cell>
          <cell r="F435" t="str">
            <v>Рашидов Шарабидин ХХХ</v>
          </cell>
          <cell r="U435" t="str">
            <v>ХТ Рашидов Шаробидин</v>
          </cell>
          <cell r="V435" t="str">
            <v>Вилоятдаги тадбиркорлик субъектлари ва фукаролар</v>
          </cell>
        </row>
        <row r="436">
          <cell r="A436" t="str">
            <v>0005814901000499002859713</v>
          </cell>
          <cell r="B436" t="str">
            <v>00058</v>
          </cell>
          <cell r="C436" t="str">
            <v>Кўргонтепа фил.</v>
          </cell>
          <cell r="D436" t="str">
            <v>14901000499002859713</v>
          </cell>
          <cell r="E436" t="str">
            <v>2013</v>
          </cell>
          <cell r="F436" t="str">
            <v>ЖК-Садиров Алижон Усманович</v>
          </cell>
          <cell r="U436" t="str">
            <v>Туман электр тармоклар</v>
          </cell>
          <cell r="V436" t="str">
            <v>"Ўзбекэнерго" ДАК корхоналари</v>
          </cell>
        </row>
        <row r="437">
          <cell r="A437" t="str">
            <v>0005814901000399002621713</v>
          </cell>
          <cell r="B437" t="str">
            <v>00058</v>
          </cell>
          <cell r="C437" t="str">
            <v>Кўргонтепа фил.</v>
          </cell>
          <cell r="D437" t="str">
            <v>14901000399002621713</v>
          </cell>
          <cell r="E437" t="str">
            <v>2013</v>
          </cell>
          <cell r="F437" t="str">
            <v>КЭ-13 Мирзаева Мохигул</v>
          </cell>
          <cell r="U437" t="str">
            <v>1-мактаб</v>
          </cell>
          <cell r="V437" t="str">
            <v>Халк таълими вазирлиги</v>
          </cell>
        </row>
        <row r="438">
          <cell r="A438" t="str">
            <v>0005814901000999002700713</v>
          </cell>
          <cell r="B438" t="str">
            <v>00058</v>
          </cell>
          <cell r="C438" t="str">
            <v>Кўргонтепа фил.</v>
          </cell>
          <cell r="D438" t="str">
            <v>14901000999002700713</v>
          </cell>
          <cell r="E438" t="str">
            <v>2013</v>
          </cell>
          <cell r="F438" t="str">
            <v>ЖК-Мамажонов Араббой Ахматжанавич</v>
          </cell>
          <cell r="U438" t="str">
            <v>Жалолкудук Чорва озука бирлашмаси МЧЖ</v>
          </cell>
          <cell r="V438" t="str">
            <v>Вилоят кишлок ва сув хўжалиги  бошкармаси</v>
          </cell>
        </row>
        <row r="439">
          <cell r="A439" t="str">
            <v>0005814901000299003424713</v>
          </cell>
          <cell r="B439" t="str">
            <v>00058</v>
          </cell>
          <cell r="C439" t="str">
            <v>Кўргонтепа фил.</v>
          </cell>
          <cell r="D439" t="str">
            <v>14901000299003424713</v>
          </cell>
          <cell r="E439" t="str">
            <v>2013</v>
          </cell>
          <cell r="F439" t="str">
            <v>Хамидова Гулчехра Абдумаликовна</v>
          </cell>
          <cell r="U439" t="str">
            <v>ХТ Хамидова Гулчехра</v>
          </cell>
          <cell r="V439" t="str">
            <v>Вилоятдаги тадбиркорлик субъектлари ва фукаролар</v>
          </cell>
        </row>
        <row r="440">
          <cell r="A440" t="str">
            <v>0005814901000299003216713</v>
          </cell>
          <cell r="B440" t="str">
            <v>00058</v>
          </cell>
          <cell r="C440" t="str">
            <v>Кўргонтепа фил.</v>
          </cell>
          <cell r="D440" t="str">
            <v>14901000299003216713</v>
          </cell>
          <cell r="E440" t="str">
            <v>2013</v>
          </cell>
          <cell r="F440" t="str">
            <v>Ахмадалиев Баходир Махкамович</v>
          </cell>
          <cell r="U440" t="str">
            <v>ХТ Ахмадалиев Баходир</v>
          </cell>
          <cell r="V440" t="str">
            <v>Вилоятдаги тадбиркорлик субъектлари ва фукаролар</v>
          </cell>
        </row>
        <row r="441">
          <cell r="A441" t="str">
            <v>0005814901000999002642713</v>
          </cell>
          <cell r="B441" t="str">
            <v>00058</v>
          </cell>
          <cell r="C441" t="str">
            <v>Кўргонтепа фил.</v>
          </cell>
          <cell r="D441" t="str">
            <v>14901000999002642713</v>
          </cell>
          <cell r="E441" t="str">
            <v>2013</v>
          </cell>
          <cell r="F441" t="str">
            <v>КС-13 Тошматов Эргашали</v>
          </cell>
          <cell r="U441" t="str">
            <v>Кургонтепа ТТБ</v>
          </cell>
          <cell r="V441" t="str">
            <v>Вилоят Согликни саклаш бошкармаси</v>
          </cell>
        </row>
        <row r="442">
          <cell r="A442" t="str">
            <v>0005814901000699002696713</v>
          </cell>
          <cell r="B442" t="str">
            <v>00058</v>
          </cell>
          <cell r="C442" t="str">
            <v>Кўргонтепа фил.</v>
          </cell>
          <cell r="D442" t="str">
            <v>14901000699002696713</v>
          </cell>
          <cell r="E442" t="str">
            <v>2013</v>
          </cell>
          <cell r="F442" t="str">
            <v>ЖК-Сабитов Хуршидбек Холикжонович</v>
          </cell>
          <cell r="U442" t="str">
            <v>Туман электр тармоклар</v>
          </cell>
          <cell r="V442" t="str">
            <v>"Ўзбекэнерго" ДАК корхоналари</v>
          </cell>
        </row>
        <row r="443">
          <cell r="A443" t="str">
            <v>0005814901000399002765713</v>
          </cell>
          <cell r="B443" t="str">
            <v>00058</v>
          </cell>
          <cell r="C443" t="str">
            <v>Кўргонтепа фил.</v>
          </cell>
          <cell r="D443" t="str">
            <v>14901000399002765713</v>
          </cell>
          <cell r="E443" t="str">
            <v>2013</v>
          </cell>
          <cell r="F443" t="str">
            <v>ПБ-13 Юлдашев Фарходжон Садирдинович</v>
          </cell>
          <cell r="U443" t="str">
            <v>Андижон вилояти УНЕС</v>
          </cell>
          <cell r="V443" t="str">
            <v>Вилоят кишлок ва сув хўжалиги  бошкармаси</v>
          </cell>
        </row>
        <row r="444">
          <cell r="A444" t="str">
            <v>0005814901000899002889713</v>
          </cell>
          <cell r="B444" t="str">
            <v>00058</v>
          </cell>
          <cell r="C444" t="str">
            <v>Кўргонтепа фил.</v>
          </cell>
          <cell r="D444" t="str">
            <v>14901000899002889713</v>
          </cell>
          <cell r="E444" t="str">
            <v>2013</v>
          </cell>
          <cell r="F444" t="str">
            <v>ПН-13 Турсунов Махаммаджон Одилович</v>
          </cell>
          <cell r="U444" t="str">
            <v>Турсунова Донохон фермер хўжалиги</v>
          </cell>
          <cell r="V444" t="str">
            <v>Фермер хужаликлари</v>
          </cell>
        </row>
        <row r="445">
          <cell r="A445" t="str">
            <v>0005814901000699003253713</v>
          </cell>
          <cell r="B445" t="str">
            <v>00058</v>
          </cell>
          <cell r="C445" t="str">
            <v>Кўргонтепа фил.</v>
          </cell>
          <cell r="D445" t="str">
            <v>14901000699003253713</v>
          </cell>
          <cell r="E445" t="str">
            <v>2013</v>
          </cell>
          <cell r="F445" t="str">
            <v>Карабаев Журабек Караматиллаевич</v>
          </cell>
          <cell r="U445" t="str">
            <v>Шахрихонлада автосалон</v>
          </cell>
          <cell r="V445" t="str">
            <v>Вилоятдаги тадбиркорлик субъектлари ва фукаролар</v>
          </cell>
        </row>
        <row r="446">
          <cell r="A446" t="str">
            <v>0005814901000799002812713</v>
          </cell>
          <cell r="B446" t="str">
            <v>00058</v>
          </cell>
          <cell r="C446" t="str">
            <v>Кўргонтепа фил.</v>
          </cell>
          <cell r="D446" t="str">
            <v>14901000799002812713</v>
          </cell>
          <cell r="E446" t="str">
            <v>2013</v>
          </cell>
          <cell r="F446" t="str">
            <v>ПД-13 Куйчибоев Низомжон Эргашович</v>
          </cell>
          <cell r="U446" t="str">
            <v>Куйчибоев Низомжон ф/х</v>
          </cell>
          <cell r="V446" t="str">
            <v>Фермер хужаликлари</v>
          </cell>
        </row>
        <row r="447">
          <cell r="A447" t="str">
            <v>0005814901000199002682713</v>
          </cell>
          <cell r="B447" t="str">
            <v>00058</v>
          </cell>
          <cell r="C447" t="str">
            <v>Кўргонтепа фил.</v>
          </cell>
          <cell r="D447" t="str">
            <v>14901000199002682713</v>
          </cell>
          <cell r="E447" t="str">
            <v>2013</v>
          </cell>
          <cell r="F447" t="str">
            <v>ЖК-Тошпулатова Гулноза Абдумухторовна</v>
          </cell>
          <cell r="U447" t="str">
            <v>Якка тартибдаги Тадбиркор Тошпулатова Гулноза Абдумухторовна</v>
          </cell>
          <cell r="V447" t="str">
            <v>Вилоятдаги тадбиркорлик субъектлари ва фукаролар</v>
          </cell>
        </row>
        <row r="448">
          <cell r="A448" t="str">
            <v>0005814901000299002653713</v>
          </cell>
          <cell r="B448" t="str">
            <v>00058</v>
          </cell>
          <cell r="C448" t="str">
            <v>Кўргонтепа фил.</v>
          </cell>
          <cell r="D448" t="str">
            <v>14901000299002653713</v>
          </cell>
          <cell r="E448" t="str">
            <v>2013</v>
          </cell>
          <cell r="F448" t="str">
            <v>КТ-13 Усмонов Усубжон Шокирович</v>
          </cell>
          <cell r="U448" t="str">
            <v>Туман газ корхонаси</v>
          </cell>
          <cell r="V448" t="str">
            <v>"Ўзтрансгаз" компанияси корхоналари</v>
          </cell>
        </row>
        <row r="449">
          <cell r="A449" t="str">
            <v>0005814901000499002892713</v>
          </cell>
          <cell r="B449" t="str">
            <v>00058</v>
          </cell>
          <cell r="C449" t="str">
            <v>Кўргонтепа фил.</v>
          </cell>
          <cell r="D449" t="str">
            <v>14901000499002892713</v>
          </cell>
          <cell r="E449" t="str">
            <v>2013</v>
          </cell>
          <cell r="F449" t="str">
            <v>КС-13 Муйдинова Патилахон</v>
          </cell>
          <cell r="U449" t="str">
            <v>Якка тартибдаги Тадбиркор Муйдинова Патилахон</v>
          </cell>
          <cell r="V449" t="str">
            <v>Вилоятдаги тадбиркорлик субъектлари ва фукаролар</v>
          </cell>
        </row>
        <row r="450">
          <cell r="A450" t="str">
            <v>0005814901000499002710713</v>
          </cell>
          <cell r="B450" t="str">
            <v>00058</v>
          </cell>
          <cell r="C450" t="str">
            <v>Кўргонтепа фил.</v>
          </cell>
          <cell r="D450" t="str">
            <v>14901000499002710713</v>
          </cell>
          <cell r="E450" t="str">
            <v>2013</v>
          </cell>
          <cell r="F450" t="str">
            <v>КС-13 Хайдаров Хужамберди</v>
          </cell>
          <cell r="U450" t="str">
            <v>Кургонтепа ДМХЖ</v>
          </cell>
          <cell r="V450" t="str">
            <v>"Ўздонмахсулот" компанияси корхоналари</v>
          </cell>
        </row>
        <row r="451">
          <cell r="A451" t="str">
            <v>0005814901000399002690713</v>
          </cell>
          <cell r="B451" t="str">
            <v>00058</v>
          </cell>
          <cell r="C451" t="str">
            <v>Кўргонтепа фил.</v>
          </cell>
          <cell r="D451" t="str">
            <v>14901000399002690713</v>
          </cell>
          <cell r="E451" t="str">
            <v>2013</v>
          </cell>
          <cell r="F451" t="str">
            <v>КТ-13 Наралиев Эркинбек Абдулажанович</v>
          </cell>
          <cell r="U451" t="str">
            <v>BEST textil рахбари</v>
          </cell>
          <cell r="V451" t="str">
            <v>"Ўзбекенгилсаноат" компанияси</v>
          </cell>
        </row>
        <row r="452">
          <cell r="A452" t="str">
            <v>0005814901000999000972713</v>
          </cell>
          <cell r="B452" t="str">
            <v>00058</v>
          </cell>
          <cell r="C452" t="str">
            <v>Кўргонтепа фил.</v>
          </cell>
          <cell r="D452" t="str">
            <v>14901000999000972713</v>
          </cell>
          <cell r="E452" t="str">
            <v>2013</v>
          </cell>
          <cell r="F452" t="str">
            <v>ЖИ-Ганиев Дехконбой Жалалкудук тумани</v>
          </cell>
          <cell r="U452" t="str">
            <v>Камалак фермер хужалиги</v>
          </cell>
          <cell r="V452" t="str">
            <v>Фермер хужаликлари</v>
          </cell>
        </row>
        <row r="453">
          <cell r="A453" t="str">
            <v>0005814901000599002979713</v>
          </cell>
          <cell r="B453" t="str">
            <v>00058</v>
          </cell>
          <cell r="C453" t="str">
            <v>Кўргонтепа фил.</v>
          </cell>
          <cell r="D453" t="str">
            <v>14901000599002979713</v>
          </cell>
          <cell r="E453" t="str">
            <v>2013</v>
          </cell>
          <cell r="F453" t="str">
            <v>ПД-13 Азизов Эсонбой Кузиевич</v>
          </cell>
          <cell r="U453" t="str">
            <v>ЯТТ Азизов Эсонбой</v>
          </cell>
          <cell r="V453" t="str">
            <v>Вилоятдаги тадбиркорлик субъектлари ва фукаролар</v>
          </cell>
        </row>
        <row r="454">
          <cell r="A454" t="str">
            <v>0005814901000099002712713</v>
          </cell>
          <cell r="B454" t="str">
            <v>00058</v>
          </cell>
          <cell r="C454" t="str">
            <v>Кўргонтепа фил.</v>
          </cell>
          <cell r="D454" t="str">
            <v>14901000099002712713</v>
          </cell>
          <cell r="E454" t="str">
            <v>2013</v>
          </cell>
          <cell r="F454" t="str">
            <v>КС-13 Артиков Ахрорбек</v>
          </cell>
          <cell r="U454" t="str">
            <v>Кургонтепа ДМХЖ</v>
          </cell>
          <cell r="V454" t="str">
            <v>"Ўздонмахсулот" компанияси корхоналари</v>
          </cell>
        </row>
        <row r="455">
          <cell r="A455" t="str">
            <v>0005814901000099002993713</v>
          </cell>
          <cell r="B455" t="str">
            <v>00058</v>
          </cell>
          <cell r="C455" t="str">
            <v>Кўргонтепа фил.</v>
          </cell>
          <cell r="D455" t="str">
            <v>14901000099002993713</v>
          </cell>
          <cell r="E455" t="str">
            <v>2013</v>
          </cell>
          <cell r="F455" t="str">
            <v>ЖИ-Холмирзаев Баходир ХХХ</v>
          </cell>
          <cell r="U455" t="str">
            <v>Суфикишлок ПХАИШХЖ Хисобчи</v>
          </cell>
          <cell r="V455" t="str">
            <v xml:space="preserve">"Ўзпахтасаноат" уюшмасининг корхоналари </v>
          </cell>
        </row>
        <row r="456">
          <cell r="A456" t="str">
            <v>0005814901000999002817713</v>
          </cell>
          <cell r="B456" t="str">
            <v>00058</v>
          </cell>
          <cell r="C456" t="str">
            <v>Кўргонтепа фил.</v>
          </cell>
          <cell r="D456" t="str">
            <v>14901000999002817713</v>
          </cell>
          <cell r="E456" t="str">
            <v>2013</v>
          </cell>
          <cell r="F456" t="str">
            <v>ПД-13 Жураев Сиддикжон ХХХ</v>
          </cell>
          <cell r="U456" t="str">
            <v>Хайитвой Анзиратхон ф/х</v>
          </cell>
          <cell r="V456" t="str">
            <v>Фермер хужаликлари</v>
          </cell>
        </row>
        <row r="457">
          <cell r="A457" t="str">
            <v>0005814901000599003006713</v>
          </cell>
          <cell r="B457" t="str">
            <v>00058</v>
          </cell>
          <cell r="C457" t="str">
            <v>Кўргонтепа фил.</v>
          </cell>
          <cell r="D457" t="str">
            <v>14901000599003006713</v>
          </cell>
          <cell r="E457" t="str">
            <v>2013</v>
          </cell>
          <cell r="F457" t="str">
            <v>ПН-13 Ниёзов Баходир Мелибаевич</v>
          </cell>
          <cell r="U457" t="str">
            <v>Пахтаобод тумани Уйгур кФЙ раиси</v>
          </cell>
          <cell r="V457" t="str">
            <v>Вилоятдаги тадбиркорлик субъектлари ва фукаролар</v>
          </cell>
        </row>
        <row r="458">
          <cell r="A458" t="str">
            <v>0005814901000899002822713</v>
          </cell>
          <cell r="B458" t="str">
            <v>00058</v>
          </cell>
          <cell r="C458" t="str">
            <v>Кўргонтепа фил.</v>
          </cell>
          <cell r="D458" t="str">
            <v>14901000899002822713</v>
          </cell>
          <cell r="E458" t="str">
            <v>2013</v>
          </cell>
          <cell r="F458" t="str">
            <v>КЭ-13 Мадалиев Дильшодбек</v>
          </cell>
          <cell r="U458" t="str">
            <v>Якка тартибдаги Тадбиркор Мадалиев Дильшодбек</v>
          </cell>
          <cell r="V458" t="str">
            <v>Вилоятдаги тадбиркорлик субъектлари ва фукаролар</v>
          </cell>
        </row>
        <row r="459">
          <cell r="A459" t="str">
            <v>0005814901000299002867713</v>
          </cell>
          <cell r="B459" t="str">
            <v>00058</v>
          </cell>
          <cell r="C459" t="str">
            <v>Кўргонтепа фил.</v>
          </cell>
          <cell r="D459" t="str">
            <v>14901000299002867713</v>
          </cell>
          <cell r="E459" t="str">
            <v>2013</v>
          </cell>
          <cell r="F459" t="str">
            <v>КС-13 Кодиров Мамуржон</v>
          </cell>
          <cell r="U459" t="str">
            <v>Исроил саховатпеша ф.х</v>
          </cell>
          <cell r="V459" t="str">
            <v>Вилоятдаги тадбиркорлик субъектлари ва фукаролар</v>
          </cell>
        </row>
        <row r="460">
          <cell r="A460" t="str">
            <v>0005814901000599002677713</v>
          </cell>
          <cell r="B460" t="str">
            <v>00058</v>
          </cell>
          <cell r="C460" t="str">
            <v>Кўргонтепа фил.</v>
          </cell>
          <cell r="D460" t="str">
            <v>14901000599002677713</v>
          </cell>
          <cell r="E460" t="str">
            <v>2013</v>
          </cell>
          <cell r="F460" t="str">
            <v>ЖО-13 Зохидова Назирахон Номонжоновна</v>
          </cell>
          <cell r="U460" t="str">
            <v>Якка тартибдаги Тадбиркор Зохидова Назирахон Номонжоновна</v>
          </cell>
          <cell r="V460" t="str">
            <v>Вилоятдаги тадбиркорлик субъектлари ва фукаролар</v>
          </cell>
        </row>
        <row r="461">
          <cell r="A461" t="str">
            <v>0005814901000999002829713</v>
          </cell>
          <cell r="B461" t="str">
            <v>00058</v>
          </cell>
          <cell r="C461" t="str">
            <v>Кўргонтепа фил.</v>
          </cell>
          <cell r="D461" t="str">
            <v>14901000999002829713</v>
          </cell>
          <cell r="E461" t="str">
            <v>2013</v>
          </cell>
          <cell r="F461" t="str">
            <v>КС-13 Саидов Сайдиллохон</v>
          </cell>
          <cell r="U461" t="str">
            <v>Кургонтепа туман кучмас мулк ва ер кадастр хизмати</v>
          </cell>
          <cell r="V461" t="str">
            <v>Вилоят кадастр бўлимлари</v>
          </cell>
        </row>
        <row r="462">
          <cell r="A462" t="str">
            <v>0005814901000699002996713</v>
          </cell>
          <cell r="B462" t="str">
            <v>00058</v>
          </cell>
          <cell r="C462" t="str">
            <v>Кўргонтепа фил.</v>
          </cell>
          <cell r="D462" t="str">
            <v>14901000699002996713</v>
          </cell>
          <cell r="E462" t="str">
            <v>2013</v>
          </cell>
          <cell r="F462" t="str">
            <v>КУ-13 Собиржанов Хусниддин</v>
          </cell>
          <cell r="U462" t="str">
            <v>Корадарё сохили фермер хужалиги</v>
          </cell>
          <cell r="V462" t="str">
            <v>Фермер хужаликлари</v>
          </cell>
        </row>
        <row r="463">
          <cell r="A463" t="str">
            <v>0005814901000199002997713</v>
          </cell>
          <cell r="B463" t="str">
            <v>00058</v>
          </cell>
          <cell r="C463" t="str">
            <v>Кўргонтепа фил.</v>
          </cell>
          <cell r="D463" t="str">
            <v>14901000199002997713</v>
          </cell>
          <cell r="E463" t="str">
            <v>2013</v>
          </cell>
          <cell r="F463" t="str">
            <v>КС-13 Юсупов Абдумалик</v>
          </cell>
          <cell r="U463" t="str">
            <v>Мехригиё гулшани фх</v>
          </cell>
          <cell r="V463" t="str">
            <v>Фермер хужаликлари</v>
          </cell>
        </row>
        <row r="464">
          <cell r="A464" t="str">
            <v>0005814901000799002711713</v>
          </cell>
          <cell r="B464" t="str">
            <v>00058</v>
          </cell>
          <cell r="C464" t="str">
            <v>Кўргонтепа фил.</v>
          </cell>
          <cell r="D464" t="str">
            <v>14901000799002711713</v>
          </cell>
          <cell r="E464" t="str">
            <v>2013</v>
          </cell>
          <cell r="F464" t="str">
            <v>КС-13 Каюмов Музаффаржон</v>
          </cell>
          <cell r="U464" t="str">
            <v>ДМХЖ Кургонтепа туман</v>
          </cell>
          <cell r="V464" t="str">
            <v>"Ўздонмахсулот" компанияси корхоналари</v>
          </cell>
        </row>
        <row r="465">
          <cell r="A465" t="str">
            <v>0005814901000399002709713</v>
          </cell>
          <cell r="B465" t="str">
            <v>00058</v>
          </cell>
          <cell r="C465" t="str">
            <v>Кўргонтепа фил.</v>
          </cell>
          <cell r="D465" t="str">
            <v>14901000399002709713</v>
          </cell>
          <cell r="E465" t="str">
            <v>2013</v>
          </cell>
          <cell r="F465" t="str">
            <v>КС-13 Мирзаев Рахматилло</v>
          </cell>
          <cell r="U465" t="str">
            <v>ДМХЖ Кургонтепа туман</v>
          </cell>
          <cell r="V465" t="str">
            <v>"Ўздонмахсулот" компанияси корхоналари</v>
          </cell>
        </row>
        <row r="466">
          <cell r="A466" t="str">
            <v>0005814901000099002721713</v>
          </cell>
          <cell r="B466" t="str">
            <v>00058</v>
          </cell>
          <cell r="C466" t="str">
            <v>Кўргонтепа фил.</v>
          </cell>
          <cell r="D466" t="str">
            <v>14901000099002721713</v>
          </cell>
          <cell r="E466" t="str">
            <v>2013</v>
          </cell>
          <cell r="F466" t="str">
            <v>ПБ-13 Кучкаров Баходиржон Кулдашевич</v>
          </cell>
          <cell r="U466" t="str">
            <v>Жавлонбек Кучкарвой ф/х</v>
          </cell>
          <cell r="V466" t="str">
            <v>Фермер хужаликлари</v>
          </cell>
        </row>
        <row r="467">
          <cell r="A467" t="str">
            <v>0005814901000299002760713</v>
          </cell>
          <cell r="B467" t="str">
            <v>00058</v>
          </cell>
          <cell r="C467" t="str">
            <v>Кўргонтепа фил.</v>
          </cell>
          <cell r="D467" t="str">
            <v>14901000299002760713</v>
          </cell>
          <cell r="E467" t="str">
            <v>2013</v>
          </cell>
          <cell r="F467" t="str">
            <v>ЖТ-13 Сотволдиев Муродил Усупжанович</v>
          </cell>
          <cell r="U467" t="str">
            <v>Мохидил фермер хужалиги</v>
          </cell>
          <cell r="V467" t="str">
            <v>Фермер хужаликлари</v>
          </cell>
        </row>
        <row r="468">
          <cell r="A468" t="str">
            <v>0005814901000999002657713</v>
          </cell>
          <cell r="B468" t="str">
            <v>00058</v>
          </cell>
          <cell r="C468" t="str">
            <v>Кўргонтепа фил.</v>
          </cell>
          <cell r="D468" t="str">
            <v>14901000999002657713</v>
          </cell>
          <cell r="E468" t="str">
            <v>2013</v>
          </cell>
          <cell r="F468" t="str">
            <v>ПН-13 Пирматов Мансурбек Мамиржонович</v>
          </cell>
          <cell r="U468" t="str">
            <v>Узавтодарётранс</v>
          </cell>
          <cell r="V468" t="str">
            <v>Вилоят "Ўзавтодарётранс" агентлиги бўлими</v>
          </cell>
        </row>
        <row r="469">
          <cell r="A469" t="str">
            <v>0005814901000599002745713</v>
          </cell>
          <cell r="B469" t="str">
            <v>00058</v>
          </cell>
          <cell r="C469" t="str">
            <v>Кўргонтепа фил.</v>
          </cell>
          <cell r="D469" t="str">
            <v>14901000599002745713</v>
          </cell>
          <cell r="E469" t="str">
            <v>2013</v>
          </cell>
          <cell r="F469" t="str">
            <v>ЖИ-Махкамов Нурлан Маматраимович</v>
          </cell>
          <cell r="U469" t="str">
            <v>Камронбек Бустон Боги фермер хужалигида</v>
          </cell>
          <cell r="V469" t="str">
            <v>Фермер хужаликлари</v>
          </cell>
        </row>
        <row r="470">
          <cell r="A470" t="str">
            <v>0005814901000599003953713</v>
          </cell>
          <cell r="B470" t="str">
            <v>00058</v>
          </cell>
          <cell r="C470" t="str">
            <v>Кўргонтепа фил.</v>
          </cell>
          <cell r="D470" t="str">
            <v>14901000599003953713</v>
          </cell>
          <cell r="E470" t="str">
            <v>2013</v>
          </cell>
          <cell r="F470" t="str">
            <v>Исмаилова Дилнозахон Хасанбаевна</v>
          </cell>
          <cell r="U470" t="str">
            <v>Кахоров Шукурилло ф/х</v>
          </cell>
          <cell r="V470" t="str">
            <v>Вилоят кишлок ва сув хўжалиги  бошкармаси</v>
          </cell>
        </row>
        <row r="471">
          <cell r="A471" t="str">
            <v>0005814901000199002703713</v>
          </cell>
          <cell r="B471" t="str">
            <v>00058</v>
          </cell>
          <cell r="C471" t="str">
            <v>Кўргонтепа фил.</v>
          </cell>
          <cell r="D471" t="str">
            <v>14901000199002703713</v>
          </cell>
          <cell r="E471" t="str">
            <v>2013</v>
          </cell>
          <cell r="F471" t="str">
            <v>ЖО-13 Холматов Олимжон Кулдашевич</v>
          </cell>
          <cell r="U471" t="str">
            <v>Жалалкудук туман 15-мактаб</v>
          </cell>
          <cell r="V471" t="str">
            <v>Халк таълими вазирлиги</v>
          </cell>
        </row>
        <row r="472">
          <cell r="A472" t="str">
            <v>0005814901000399003128713</v>
          </cell>
          <cell r="B472" t="str">
            <v>00058</v>
          </cell>
          <cell r="C472" t="str">
            <v>Кўргонтепа фил.</v>
          </cell>
          <cell r="D472" t="str">
            <v>14901000399003128713</v>
          </cell>
          <cell r="E472" t="str">
            <v>2013</v>
          </cell>
          <cell r="F472" t="str">
            <v>Кимсанбоев Ортикбой Хамидович</v>
          </cell>
          <cell r="U472" t="str">
            <v>Хусусий Тадбиркор Кимсанбоев Ортикали</v>
          </cell>
          <cell r="V472" t="str">
            <v>Вилоятдаги тадбиркорлик субъектлари ва фукаролар</v>
          </cell>
        </row>
        <row r="473">
          <cell r="A473" t="str">
            <v>0005814901000299001156713</v>
          </cell>
          <cell r="B473" t="str">
            <v>00058</v>
          </cell>
          <cell r="C473" t="str">
            <v>Кўргонтепа фил.</v>
          </cell>
          <cell r="D473" t="str">
            <v>14901000299001156713</v>
          </cell>
          <cell r="E473" t="str">
            <v>2013</v>
          </cell>
          <cell r="F473" t="str">
            <v>КУ-13 Исмоилов Бобир</v>
          </cell>
          <cell r="U473" t="str">
            <v>Туман хокимлиги</v>
          </cell>
          <cell r="V473" t="str">
            <v>Вилоятдаги тадбиркорлик субъектлари ва фукаролар</v>
          </cell>
        </row>
        <row r="474">
          <cell r="A474" t="str">
            <v>0005814901000999002641713</v>
          </cell>
          <cell r="B474" t="str">
            <v>00058</v>
          </cell>
          <cell r="C474" t="str">
            <v>Кўргонтепа фил.</v>
          </cell>
          <cell r="D474" t="str">
            <v>14901000999002641713</v>
          </cell>
          <cell r="E474" t="str">
            <v>2013</v>
          </cell>
          <cell r="F474" t="str">
            <v>ЖО-13 Пирматов Нодирбек Эргашбаевич</v>
          </cell>
          <cell r="U474" t="str">
            <v>Харир Тола МЧЖ</v>
          </cell>
          <cell r="V474" t="str">
            <v>Вилоятдаги тадбиркорлик субъектлари ва фукаролар</v>
          </cell>
        </row>
        <row r="475">
          <cell r="A475" t="str">
            <v>0005814901000599002784713</v>
          </cell>
          <cell r="B475" t="str">
            <v>00058</v>
          </cell>
          <cell r="C475" t="str">
            <v>Кўргонтепа фил.</v>
          </cell>
          <cell r="D475" t="str">
            <v>14901000599002784713</v>
          </cell>
          <cell r="E475" t="str">
            <v>2013</v>
          </cell>
          <cell r="F475" t="str">
            <v>ПБ-13 Дехканов Эркинбой ххх</v>
          </cell>
          <cell r="U475" t="str">
            <v>Дониёр Эркин-Даврон фермер хужалиги</v>
          </cell>
          <cell r="V475" t="str">
            <v>Фермер хужаликлари</v>
          </cell>
        </row>
        <row r="476">
          <cell r="A476" t="str">
            <v>0005814901000999002672713</v>
          </cell>
          <cell r="B476" t="str">
            <v>00058</v>
          </cell>
          <cell r="C476" t="str">
            <v>Кўргонтепа фил.</v>
          </cell>
          <cell r="D476" t="str">
            <v>14901000999002672713</v>
          </cell>
          <cell r="E476" t="str">
            <v>2013</v>
          </cell>
          <cell r="F476" t="str">
            <v>ЖТ-13 Эркузиев Рахимберди Исмаилович</v>
          </cell>
          <cell r="U476" t="str">
            <v>Хумо фермер хужалиги</v>
          </cell>
          <cell r="V476" t="str">
            <v>Фермер хужаликлари</v>
          </cell>
        </row>
        <row r="477">
          <cell r="A477" t="str">
            <v>0005814901000299002713713</v>
          </cell>
          <cell r="B477" t="str">
            <v>00058</v>
          </cell>
          <cell r="C477" t="str">
            <v>Кўргонтепа фил.</v>
          </cell>
          <cell r="D477" t="str">
            <v>14901000299002713713</v>
          </cell>
          <cell r="E477" t="str">
            <v>2013</v>
          </cell>
          <cell r="F477" t="str">
            <v>ПД-13 Азизов Икболжон Гулямович</v>
          </cell>
          <cell r="U477" t="str">
            <v>Пахтаобод туманида ТЭТ</v>
          </cell>
          <cell r="V477" t="str">
            <v>"Ўзбекэнерго" ДАК корхоналари</v>
          </cell>
        </row>
        <row r="478">
          <cell r="A478" t="str">
            <v>0005814901000699002908713</v>
          </cell>
          <cell r="B478" t="str">
            <v>00058</v>
          </cell>
          <cell r="C478" t="str">
            <v>Кўргонтепа фил.</v>
          </cell>
          <cell r="D478" t="str">
            <v>14901000699002908713</v>
          </cell>
          <cell r="E478" t="str">
            <v>2013</v>
          </cell>
          <cell r="F478" t="str">
            <v>ПН-13 Холиков Шоятбек Маматкаримович</v>
          </cell>
          <cell r="U478" t="str">
            <v>Андижонкишлокхужаликкимё ОАЖ Пахтаобод туман</v>
          </cell>
          <cell r="V478" t="str">
            <v>"Ўзкимёсаноат" ДАК корхоналари</v>
          </cell>
        </row>
        <row r="479">
          <cell r="A479" t="str">
            <v>0005814901000999002680713</v>
          </cell>
          <cell r="B479" t="str">
            <v>00058</v>
          </cell>
          <cell r="C479" t="str">
            <v>Кўргонтепа фил.</v>
          </cell>
          <cell r="D479" t="str">
            <v>14901000999002680713</v>
          </cell>
          <cell r="E479" t="str">
            <v>2013</v>
          </cell>
          <cell r="F479" t="str">
            <v>ЖК-Хамдамова Назирахон Баходировна</v>
          </cell>
          <cell r="U479" t="str">
            <v>Орифжонт Исаков фермер хужалиги</v>
          </cell>
          <cell r="V479" t="str">
            <v>Фермер хужаликлари</v>
          </cell>
        </row>
        <row r="480">
          <cell r="A480" t="str">
            <v>0005814901000699002689713</v>
          </cell>
          <cell r="B480" t="str">
            <v>00058</v>
          </cell>
          <cell r="C480" t="str">
            <v>Кўргонтепа фил.</v>
          </cell>
          <cell r="D480" t="str">
            <v>14901000699002689713</v>
          </cell>
          <cell r="E480" t="str">
            <v>2013</v>
          </cell>
          <cell r="F480" t="str">
            <v>ЖО-13 Кадиров Адылжан Уктамович</v>
          </cell>
          <cell r="U480" t="str">
            <v>Порлок водий немати ф.х</v>
          </cell>
          <cell r="V480" t="str">
            <v>Фермер хужаликлари</v>
          </cell>
        </row>
        <row r="481">
          <cell r="A481" t="str">
            <v>0005814901000299002814713</v>
          </cell>
          <cell r="B481" t="str">
            <v>00058</v>
          </cell>
          <cell r="C481" t="str">
            <v>Кўргонтепа фил.</v>
          </cell>
          <cell r="D481" t="str">
            <v>14901000299002814713</v>
          </cell>
          <cell r="E481" t="str">
            <v>2013</v>
          </cell>
          <cell r="F481" t="str">
            <v>ПН-13 Мирзабоев Зокиржон Абдуллаевич</v>
          </cell>
          <cell r="U481" t="str">
            <v>Омад ф/х</v>
          </cell>
          <cell r="V481" t="str">
            <v>Фермер хужаликлари</v>
          </cell>
        </row>
        <row r="482">
          <cell r="A482" t="str">
            <v>0005814901000099002708713</v>
          </cell>
          <cell r="B482" t="str">
            <v>00058</v>
          </cell>
          <cell r="C482" t="str">
            <v>Кўргонтепа фил.</v>
          </cell>
          <cell r="D482" t="str">
            <v>14901000099002708713</v>
          </cell>
          <cell r="E482" t="str">
            <v>2013</v>
          </cell>
          <cell r="F482" t="str">
            <v>КС-13 Хайдарова Ирода</v>
          </cell>
          <cell r="U482" t="str">
            <v>Кургонтепа ДМХЖ</v>
          </cell>
          <cell r="V482" t="str">
            <v>"Ўздонмахсулот" компанияси корхоналари</v>
          </cell>
        </row>
        <row r="483">
          <cell r="A483" t="str">
            <v>0005814901000499002639713</v>
          </cell>
          <cell r="B483" t="str">
            <v>00058</v>
          </cell>
          <cell r="C483" t="str">
            <v>Кўргонтепа фил.</v>
          </cell>
          <cell r="D483" t="str">
            <v>14901000499002639713</v>
          </cell>
          <cell r="E483" t="str">
            <v>2013</v>
          </cell>
          <cell r="F483" t="str">
            <v>КЭ-13 Маматов Санжарбек</v>
          </cell>
          <cell r="U483" t="str">
            <v>Пахта завод</v>
          </cell>
          <cell r="V483" t="str">
            <v xml:space="preserve">"Ўзпахтасаноат" уюшмасининг корхоналари </v>
          </cell>
        </row>
        <row r="484">
          <cell r="A484" t="str">
            <v>0005814901000999002665713</v>
          </cell>
          <cell r="B484" t="str">
            <v>00058</v>
          </cell>
          <cell r="C484" t="str">
            <v>Кўргонтепа фил.</v>
          </cell>
          <cell r="D484" t="str">
            <v>14901000999002665713</v>
          </cell>
          <cell r="E484" t="str">
            <v>2013</v>
          </cell>
          <cell r="F484" t="str">
            <v>ПН-13 Идрисов Салохиддин Муйдинович</v>
          </cell>
          <cell r="U484" t="str">
            <v>Андижон нефтбаза УК Пойтуг филиали</v>
          </cell>
          <cell r="V484" t="str">
            <v>"Ўзбекнефтгаз" миллий холдинг компанияси</v>
          </cell>
        </row>
        <row r="485">
          <cell r="A485" t="str">
            <v>0005814901000399002723713</v>
          </cell>
          <cell r="B485" t="str">
            <v>00058</v>
          </cell>
          <cell r="C485" t="str">
            <v>Кўргонтепа фил.</v>
          </cell>
          <cell r="D485" t="str">
            <v>14901000399002723713</v>
          </cell>
          <cell r="E485" t="str">
            <v>2013</v>
          </cell>
          <cell r="F485" t="str">
            <v>ЖК-Сулаймонов Дильшодбек Негматуллаевич</v>
          </cell>
          <cell r="U485" t="str">
            <v>ЯТТ Сулаймонов Дилшод</v>
          </cell>
          <cell r="V485" t="str">
            <v>Вилоятдаги тадбиркорлик субъектлари ва фукаролар</v>
          </cell>
        </row>
        <row r="486">
          <cell r="A486" t="str">
            <v>0005814901000699002673713</v>
          </cell>
          <cell r="B486" t="str">
            <v>00058</v>
          </cell>
          <cell r="C486" t="str">
            <v>Кўргонтепа фил.</v>
          </cell>
          <cell r="D486" t="str">
            <v>14901000699002673713</v>
          </cell>
          <cell r="E486" t="str">
            <v>2013</v>
          </cell>
          <cell r="F486" t="str">
            <v>ПН-13 Дехконов Акбаржон Акмалович</v>
          </cell>
          <cell r="U486" t="str">
            <v>Якка тартибдаги Тадбиркор Дехконов Акбаржон Акмалович</v>
          </cell>
          <cell r="V486" t="str">
            <v>Вилоятдаги тадбиркорлик субъектлари ва фукаролар</v>
          </cell>
        </row>
        <row r="487">
          <cell r="A487" t="str">
            <v>0005814901000699002543713</v>
          </cell>
          <cell r="B487" t="str">
            <v>00058</v>
          </cell>
          <cell r="C487" t="str">
            <v>Кўргонтепа фил.</v>
          </cell>
          <cell r="D487" t="str">
            <v>14901000699002543713</v>
          </cell>
          <cell r="E487" t="str">
            <v>2013</v>
          </cell>
          <cell r="F487" t="str">
            <v>КТ-13 Исмаилов Бахтиёржон Иброхимович</v>
          </cell>
          <cell r="U487" t="str">
            <v>Корасув шахар молия булими бошлиги</v>
          </cell>
          <cell r="V487" t="str">
            <v>Вилоят Молия бошкармаси, Назорат тафтиш бошкармаси, Газначилик бошкармаси</v>
          </cell>
        </row>
        <row r="488">
          <cell r="A488" t="str">
            <v>0005814901000699002718713</v>
          </cell>
          <cell r="B488" t="str">
            <v>00058</v>
          </cell>
          <cell r="C488" t="str">
            <v>Кўргонтепа фил.</v>
          </cell>
          <cell r="D488" t="str">
            <v>14901000699002718713</v>
          </cell>
          <cell r="E488" t="str">
            <v>2013</v>
          </cell>
          <cell r="F488" t="str">
            <v>ПБ-13 Атабоева Тожибархон Абдушукуровна</v>
          </cell>
          <cell r="U488" t="str">
            <v>Адахамжон Дехкон ф/х</v>
          </cell>
          <cell r="V488" t="str">
            <v>Фермер хужаликлари</v>
          </cell>
        </row>
        <row r="489">
          <cell r="A489" t="str">
            <v>0005814901000599001407713</v>
          </cell>
          <cell r="B489" t="str">
            <v>00058</v>
          </cell>
          <cell r="C489" t="str">
            <v>Кўргонтепа фил.</v>
          </cell>
          <cell r="D489" t="str">
            <v>14901000599001407713</v>
          </cell>
          <cell r="E489" t="str">
            <v>2013</v>
          </cell>
          <cell r="F489" t="str">
            <v>КУ-13 Исманова Минавархон</v>
          </cell>
          <cell r="U489" t="str">
            <v>Микрокредит банк</v>
          </cell>
          <cell r="V489" t="str">
            <v>Банклар</v>
          </cell>
        </row>
        <row r="490">
          <cell r="A490" t="str">
            <v>0005814901000099002780713</v>
          </cell>
          <cell r="B490" t="str">
            <v>00058</v>
          </cell>
          <cell r="C490" t="str">
            <v>Кўргонтепа фил.</v>
          </cell>
          <cell r="D490" t="str">
            <v>14901000099002780713</v>
          </cell>
          <cell r="E490" t="str">
            <v>2013</v>
          </cell>
          <cell r="F490" t="str">
            <v>ПН-13 Усманов Умиджон Одилович</v>
          </cell>
          <cell r="U490" t="str">
            <v>Холикжон Арабхон ф/х</v>
          </cell>
          <cell r="V490" t="str">
            <v>Фермер хужаликлари</v>
          </cell>
        </row>
        <row r="491">
          <cell r="A491" t="str">
            <v>0005814901000599002724713</v>
          </cell>
          <cell r="B491" t="str">
            <v>00058</v>
          </cell>
          <cell r="C491" t="str">
            <v>Кўргонтепа фил.</v>
          </cell>
          <cell r="D491" t="str">
            <v>14901000599002724713</v>
          </cell>
          <cell r="E491" t="str">
            <v>2013</v>
          </cell>
          <cell r="F491" t="str">
            <v>КУ-13 Абдужалилова Наргизахон</v>
          </cell>
          <cell r="U491" t="str">
            <v>Мовий осмон чироги МЧЖ</v>
          </cell>
          <cell r="V491" t="str">
            <v>Вилоятдаги тадбиркорлик субъектлари ва фукаролар</v>
          </cell>
        </row>
        <row r="492">
          <cell r="A492" t="str">
            <v>0005814901000599002887713</v>
          </cell>
          <cell r="B492" t="str">
            <v>00058</v>
          </cell>
          <cell r="C492" t="str">
            <v>Кўргонтепа фил.</v>
          </cell>
          <cell r="D492" t="str">
            <v>14901000599002887713</v>
          </cell>
          <cell r="E492" t="str">
            <v>2013</v>
          </cell>
          <cell r="F492" t="str">
            <v>ПД-13 Нурматов Омаджон Ганиевич</v>
          </cell>
          <cell r="U492" t="str">
            <v>Нурматов  Ганижон ф/х</v>
          </cell>
          <cell r="V492" t="str">
            <v>Фермер хужаликлари</v>
          </cell>
        </row>
        <row r="493">
          <cell r="A493" t="str">
            <v>0005814901000599002749713</v>
          </cell>
          <cell r="B493" t="str">
            <v>00058</v>
          </cell>
          <cell r="C493" t="str">
            <v>Кўргонтепа фил.</v>
          </cell>
          <cell r="D493" t="str">
            <v>14901000599002749713</v>
          </cell>
          <cell r="E493" t="str">
            <v>2013</v>
          </cell>
          <cell r="F493" t="str">
            <v>ПН-13 Рахимова Гавхарой Урмановна</v>
          </cell>
          <cell r="U493" t="str">
            <v>Пахтаобод туман Х.Т.Б.га карашли N3 мактаб</v>
          </cell>
          <cell r="V493" t="str">
            <v>Халк таълими вазирлиги</v>
          </cell>
        </row>
        <row r="494">
          <cell r="A494" t="str">
            <v>0005814901000399002717713</v>
          </cell>
          <cell r="B494" t="str">
            <v>00058</v>
          </cell>
          <cell r="C494" t="str">
            <v>Кўргонтепа фил.</v>
          </cell>
          <cell r="D494" t="str">
            <v>14901000399002717713</v>
          </cell>
          <cell r="E494" t="str">
            <v>2013</v>
          </cell>
          <cell r="F494" t="str">
            <v>ПН-13 Абдуллаев Ёкубжон Валаматхон угли</v>
          </cell>
          <cell r="U494" t="str">
            <v>Абдуллаев Ёкубжон Валоматхон ўгли якка тартибдаги тадбиркор</v>
          </cell>
          <cell r="V494" t="str">
            <v>Вилоятдаги тадбиркорлик субъектлари ва фукаролар</v>
          </cell>
        </row>
        <row r="495">
          <cell r="A495" t="str">
            <v>0005814901000999002977713</v>
          </cell>
          <cell r="B495" t="str">
            <v>00058</v>
          </cell>
          <cell r="C495" t="str">
            <v>Кўргонтепа фил.</v>
          </cell>
          <cell r="D495" t="str">
            <v>14901000999002977713</v>
          </cell>
          <cell r="E495" t="str">
            <v>2013</v>
          </cell>
          <cell r="F495" t="str">
            <v>ЖК-Каримов Азимжон Уринбоевич</v>
          </cell>
          <cell r="U495" t="str">
            <v>Темур водиу ишончи фермер хужалиги</v>
          </cell>
          <cell r="V495" t="str">
            <v>Фермер хужаликлари</v>
          </cell>
        </row>
        <row r="496">
          <cell r="A496" t="str">
            <v>0005814901000099002793713</v>
          </cell>
          <cell r="B496" t="str">
            <v>00058</v>
          </cell>
          <cell r="C496" t="str">
            <v>Кўргонтепа фил.</v>
          </cell>
          <cell r="D496" t="str">
            <v>14901000099002793713</v>
          </cell>
          <cell r="E496" t="str">
            <v>2013</v>
          </cell>
          <cell r="F496" t="str">
            <v>ПБ-13 Иназаров Яшарбек Абдумаликович</v>
          </cell>
          <cell r="U496" t="str">
            <v>Иназаров Яшарбек ф/х</v>
          </cell>
          <cell r="V496" t="str">
            <v>Фермер хужаликлари</v>
          </cell>
        </row>
        <row r="497">
          <cell r="A497" t="str">
            <v>0005814901000699000970713</v>
          </cell>
          <cell r="B497" t="str">
            <v>00058</v>
          </cell>
          <cell r="C497" t="str">
            <v>Кўргонтепа фил.</v>
          </cell>
          <cell r="D497" t="str">
            <v>14901000699000970713</v>
          </cell>
          <cell r="E497" t="str">
            <v>2013</v>
          </cell>
          <cell r="F497" t="str">
            <v>ЖО-13 Юлдашев Муротали жалалкудук тумани</v>
          </cell>
          <cell r="U497" t="str">
            <v>Юлдашев Муротали ф.х</v>
          </cell>
          <cell r="V497" t="str">
            <v>Фермер хужаликлари</v>
          </cell>
        </row>
        <row r="498">
          <cell r="A498" t="str">
            <v>0005814901000799002659713</v>
          </cell>
          <cell r="B498" t="str">
            <v>00058</v>
          </cell>
          <cell r="C498" t="str">
            <v>Кўргонтепа фил.</v>
          </cell>
          <cell r="D498" t="str">
            <v>14901000799002659713</v>
          </cell>
          <cell r="E498" t="str">
            <v>2013</v>
          </cell>
          <cell r="F498" t="str">
            <v>ПБ-13 Парпиев Козимжон Набиевич</v>
          </cell>
          <cell r="U498" t="str">
            <v>Пахтаобод кишлокхўжаликкимё</v>
          </cell>
          <cell r="V498" t="str">
            <v>"Ўзкимёсаноат" ДАК корхоналари</v>
          </cell>
        </row>
        <row r="499">
          <cell r="A499" t="str">
            <v>0005814901000599002994713</v>
          </cell>
          <cell r="B499" t="str">
            <v>00058</v>
          </cell>
          <cell r="C499" t="str">
            <v>Кўргонтепа фил.</v>
          </cell>
          <cell r="D499" t="str">
            <v>14901000599002994713</v>
          </cell>
          <cell r="E499" t="str">
            <v>2013</v>
          </cell>
          <cell r="F499" t="str">
            <v>ЖТ-13Алимов Салим ХХХ</v>
          </cell>
          <cell r="U499" t="str">
            <v>Умид сохиби ф\х</v>
          </cell>
          <cell r="V499" t="str">
            <v>Фермер хужаликлари</v>
          </cell>
        </row>
        <row r="500">
          <cell r="A500" t="str">
            <v>0005814901000499002651713</v>
          </cell>
          <cell r="B500" t="str">
            <v>00058</v>
          </cell>
          <cell r="C500" t="str">
            <v>Кўргонтепа фил.</v>
          </cell>
          <cell r="D500" t="str">
            <v>14901000499002651713</v>
          </cell>
          <cell r="E500" t="str">
            <v>2013</v>
          </cell>
          <cell r="F500" t="str">
            <v>ЖК-Зикиряев Пулат Абдулхатович</v>
          </cell>
          <cell r="U500" t="str">
            <v>ГурунчМозор нефт базаси</v>
          </cell>
          <cell r="V500" t="str">
            <v>"Ўзбекнефтгаз" миллий холдинг компанияси</v>
          </cell>
        </row>
        <row r="501">
          <cell r="A501" t="str">
            <v>0005814901000899002978713</v>
          </cell>
          <cell r="B501" t="str">
            <v>00058</v>
          </cell>
          <cell r="C501" t="str">
            <v>Кўргонтепа фил.</v>
          </cell>
          <cell r="D501" t="str">
            <v>14901000899002978713</v>
          </cell>
          <cell r="E501" t="str">
            <v>2013</v>
          </cell>
          <cell r="F501" t="str">
            <v>ЖО-13 Мирзаева Нурхон Махсуталиевна</v>
          </cell>
          <cell r="U501" t="str">
            <v>Ойим МТП</v>
          </cell>
          <cell r="V501" t="str">
            <v xml:space="preserve">"Ўзпахтасаноат" уюшмасининг корхоналари </v>
          </cell>
        </row>
        <row r="502">
          <cell r="A502" t="str">
            <v>0005814901000399002652713</v>
          </cell>
          <cell r="B502" t="str">
            <v>00058</v>
          </cell>
          <cell r="C502" t="str">
            <v>Кўргонтепа фил.</v>
          </cell>
          <cell r="D502" t="str">
            <v>14901000399002652713</v>
          </cell>
          <cell r="E502" t="str">
            <v>2013</v>
          </cell>
          <cell r="F502" t="str">
            <v>ЖТ-13 Ахмедов Музаффаржон Рустамович</v>
          </cell>
          <cell r="U502" t="str">
            <v>Турам кургон издошлари фермер хужалиги</v>
          </cell>
          <cell r="V502" t="str">
            <v>Фермер хужаликлари</v>
          </cell>
        </row>
        <row r="503">
          <cell r="A503" t="str">
            <v>0005814901000699002753713</v>
          </cell>
          <cell r="B503" t="str">
            <v>00058</v>
          </cell>
          <cell r="C503" t="str">
            <v>Кўргонтепа фил.</v>
          </cell>
          <cell r="D503" t="str">
            <v>14901000699002753713</v>
          </cell>
          <cell r="E503" t="str">
            <v>2013</v>
          </cell>
          <cell r="F503" t="str">
            <v>ЖТ-13 Кузиев Кобилжон Расулжанович</v>
          </cell>
          <cell r="U503" t="str">
            <v>Туман фермерлар кенгаши</v>
          </cell>
          <cell r="V503" t="str">
            <v>Фермер хужаликлари</v>
          </cell>
        </row>
        <row r="504">
          <cell r="A504" t="str">
            <v>0005814901000499002627713</v>
          </cell>
          <cell r="B504" t="str">
            <v>00058</v>
          </cell>
          <cell r="C504" t="str">
            <v>Кўргонтепа фил.</v>
          </cell>
          <cell r="D504" t="str">
            <v>14901000499002627713</v>
          </cell>
          <cell r="E504" t="str">
            <v>2013</v>
          </cell>
          <cell r="F504" t="str">
            <v>ЖИ-13 Каландаров Мухаммаджон</v>
          </cell>
          <cell r="U504" t="str">
            <v>Дадабой дехкон ф.х</v>
          </cell>
          <cell r="V504" t="str">
            <v>Фермер хужаликлари</v>
          </cell>
        </row>
        <row r="505">
          <cell r="A505" t="str">
            <v>0005814901000999002901713</v>
          </cell>
          <cell r="B505" t="str">
            <v>00058</v>
          </cell>
          <cell r="C505" t="str">
            <v>Кўргонтепа фил.</v>
          </cell>
          <cell r="D505" t="str">
            <v>14901000999002901713</v>
          </cell>
          <cell r="E505" t="str">
            <v>2013</v>
          </cell>
          <cell r="F505" t="str">
            <v>ЖИ-Носиров Обиджон Хамидович</v>
          </cell>
          <cell r="U505" t="str">
            <v>сардор галлакор зиёси ф.х</v>
          </cell>
          <cell r="V505" t="str">
            <v>Фермер хужаликлари</v>
          </cell>
        </row>
        <row r="506">
          <cell r="A506" t="str">
            <v>0005814901000199002785713</v>
          </cell>
          <cell r="B506" t="str">
            <v>00058</v>
          </cell>
          <cell r="C506" t="str">
            <v>Кўргонтепа фил.</v>
          </cell>
          <cell r="D506" t="str">
            <v>14901000199002785713</v>
          </cell>
          <cell r="E506" t="str">
            <v>2013</v>
          </cell>
          <cell r="F506" t="str">
            <v>ПД-13 Эсонбоев Ахмаджон Абдукаюмович</v>
          </cell>
          <cell r="U506" t="str">
            <v>Рахмат ф/х</v>
          </cell>
          <cell r="V506" t="str">
            <v>Фермер хужаликлари</v>
          </cell>
        </row>
        <row r="507">
          <cell r="A507" t="str">
            <v>0005814901000999002772713</v>
          </cell>
          <cell r="B507" t="str">
            <v>00058</v>
          </cell>
          <cell r="C507" t="str">
            <v>Кўргонтепа фил.</v>
          </cell>
          <cell r="D507" t="str">
            <v>14901000999002772713</v>
          </cell>
          <cell r="E507" t="str">
            <v>2013</v>
          </cell>
          <cell r="F507" t="str">
            <v>КС-13 Хурибоев Аълобек</v>
          </cell>
          <cell r="U507" t="str">
            <v>Кургонтепа Пед коллежи</v>
          </cell>
          <cell r="V507" t="str">
            <v>Урта махсус, касб хунар таълими маркази</v>
          </cell>
        </row>
        <row r="508">
          <cell r="A508" t="str">
            <v>0005814901000399002990713</v>
          </cell>
          <cell r="B508" t="str">
            <v>00058</v>
          </cell>
          <cell r="C508" t="str">
            <v>Кўргонтепа фил.</v>
          </cell>
          <cell r="D508" t="str">
            <v>14901000399002990713</v>
          </cell>
          <cell r="E508" t="str">
            <v>2013</v>
          </cell>
          <cell r="F508" t="str">
            <v>ПД-13 Хужамбердиев Жасур Жумабоевич</v>
          </cell>
          <cell r="U508" t="str">
            <v>Калдиргоч ф/х</v>
          </cell>
          <cell r="V508" t="str">
            <v>Фермер хужаликлари</v>
          </cell>
        </row>
        <row r="509">
          <cell r="A509" t="str">
            <v>0005814901000299002678713</v>
          </cell>
          <cell r="B509" t="str">
            <v>00058</v>
          </cell>
          <cell r="C509" t="str">
            <v>Кўргонтепа фил.</v>
          </cell>
          <cell r="D509" t="str">
            <v>14901000299002678713</v>
          </cell>
          <cell r="E509" t="str">
            <v>2013</v>
          </cell>
          <cell r="F509" t="str">
            <v>ЖК-Джаббаров Камолиддин Кабулджанович</v>
          </cell>
          <cell r="U509" t="str">
            <v>Водийгаз таминот</v>
          </cell>
          <cell r="V509" t="str">
            <v>"Ўзтрансгаз" компанияси корхоналари</v>
          </cell>
        </row>
        <row r="510">
          <cell r="A510" t="str">
            <v>0005814901000899002658713</v>
          </cell>
          <cell r="B510" t="str">
            <v>00058</v>
          </cell>
          <cell r="C510" t="str">
            <v>Кўргонтепа фил.</v>
          </cell>
          <cell r="D510" t="str">
            <v>14901000899002658713</v>
          </cell>
          <cell r="E510" t="str">
            <v>2013</v>
          </cell>
          <cell r="F510" t="str">
            <v>ПБ-13 Абдурахмонов Шухратбек Кушакбаевич</v>
          </cell>
          <cell r="U510" t="str">
            <v>Вилоят Хокими</v>
          </cell>
          <cell r="V510" t="str">
            <v>Вилоятдаги тадбиркорлик субъектлари ва фукаролар</v>
          </cell>
        </row>
        <row r="511">
          <cell r="A511" t="str">
            <v>0005814901000999002788713</v>
          </cell>
          <cell r="B511" t="str">
            <v>00058</v>
          </cell>
          <cell r="C511" t="str">
            <v>Кўргонтепа фил.</v>
          </cell>
          <cell r="D511" t="str">
            <v>14901000999002788713</v>
          </cell>
          <cell r="E511" t="str">
            <v>2013</v>
          </cell>
          <cell r="F511" t="str">
            <v>КС-13 Кадиров Бахтияр</v>
          </cell>
          <cell r="U511" t="str">
            <v>Якка тартибдаги Тадбиркор Кадиров Бахтияр</v>
          </cell>
          <cell r="V511" t="str">
            <v>Вилоятдаги тадбиркорлик субъектлари ва фукаролар</v>
          </cell>
        </row>
        <row r="512">
          <cell r="A512" t="str">
            <v>0005814901000099002634713</v>
          </cell>
          <cell r="B512" t="str">
            <v>00058</v>
          </cell>
          <cell r="C512" t="str">
            <v>Кўргонтепа фил.</v>
          </cell>
          <cell r="D512" t="str">
            <v>14901000099002634713</v>
          </cell>
          <cell r="E512" t="str">
            <v>2013</v>
          </cell>
          <cell r="F512" t="str">
            <v>ЖО-13 Ахмедов Отабек Рахматович</v>
          </cell>
          <cell r="U512" t="str">
            <v>Рахмат хожи ф.х</v>
          </cell>
          <cell r="V512" t="str">
            <v>Фермер хужаликлари</v>
          </cell>
        </row>
        <row r="513">
          <cell r="A513" t="str">
            <v>0005814901000699002865713</v>
          </cell>
          <cell r="B513" t="str">
            <v>00058</v>
          </cell>
          <cell r="C513" t="str">
            <v>Кўргонтепа фил.</v>
          </cell>
          <cell r="D513" t="str">
            <v>14901000699002865713</v>
          </cell>
          <cell r="E513" t="str">
            <v>2013</v>
          </cell>
          <cell r="F513" t="str">
            <v>ЖИ-Урбаев Исманали Галбоевич</v>
          </cell>
          <cell r="U513" t="str">
            <v>Толибжон Хурбоев фермер хужалиги</v>
          </cell>
          <cell r="V513" t="str">
            <v>Фермер хужаликлари</v>
          </cell>
        </row>
        <row r="514">
          <cell r="A514" t="str">
            <v>0005814901000999002726713</v>
          </cell>
          <cell r="B514" t="str">
            <v>00058</v>
          </cell>
          <cell r="C514" t="str">
            <v>Кўргонтепа фил.</v>
          </cell>
          <cell r="D514" t="str">
            <v>14901000999002726713</v>
          </cell>
          <cell r="E514" t="str">
            <v>2013</v>
          </cell>
          <cell r="F514" t="str">
            <v>КС-13 Исманалиев Ахматилло</v>
          </cell>
          <cell r="U514" t="str">
            <v>УзДеу</v>
          </cell>
          <cell r="V514" t="str">
            <v>"Ўзавтосаноат" ДАК корхоналари</v>
          </cell>
        </row>
        <row r="515">
          <cell r="A515" t="str">
            <v>0005814901000099002914713</v>
          </cell>
          <cell r="B515" t="str">
            <v>00058</v>
          </cell>
          <cell r="C515" t="str">
            <v>Кўргонтепа фил.</v>
          </cell>
          <cell r="D515" t="str">
            <v>14901000099002914713</v>
          </cell>
          <cell r="E515" t="str">
            <v>2013</v>
          </cell>
          <cell r="F515" t="str">
            <v>ЖК-Закиров Худайназар Хамрабаевич</v>
          </cell>
          <cell r="U515" t="str">
            <v>Зокиробод нияти фермер хужалиги</v>
          </cell>
          <cell r="V515" t="str">
            <v>Фермер хужаликлари</v>
          </cell>
        </row>
        <row r="516">
          <cell r="A516" t="str">
            <v>0005814901000999002906713</v>
          </cell>
          <cell r="B516" t="str">
            <v>00058</v>
          </cell>
          <cell r="C516" t="str">
            <v>Кўргонтепа фил.</v>
          </cell>
          <cell r="D516" t="str">
            <v>14901000999002906713</v>
          </cell>
          <cell r="E516" t="str">
            <v>2013</v>
          </cell>
          <cell r="F516" t="str">
            <v>ПБ-13 Холботиров Бобозорбой</v>
          </cell>
          <cell r="U516" t="str">
            <v>Тошхон Пиллакор Ф-Х</v>
          </cell>
          <cell r="V516" t="str">
            <v>Фермер хужаликлари</v>
          </cell>
        </row>
        <row r="517">
          <cell r="A517" t="str">
            <v>0005814901000799002752713</v>
          </cell>
          <cell r="B517" t="str">
            <v>00058</v>
          </cell>
          <cell r="C517" t="str">
            <v>Кўргонтепа фил.</v>
          </cell>
          <cell r="D517" t="str">
            <v>14901000799002752713</v>
          </cell>
          <cell r="E517" t="str">
            <v>2013</v>
          </cell>
          <cell r="F517" t="str">
            <v>ЖТ-13 Умаров Абдупатто Мухаммадович</v>
          </cell>
          <cell r="U517" t="str">
            <v>Чашма гулчирой  фермер хужалиги</v>
          </cell>
          <cell r="V517" t="str">
            <v>Фермер хужаликлари</v>
          </cell>
        </row>
        <row r="518">
          <cell r="A518" t="str">
            <v>0005814901000399002687713</v>
          </cell>
          <cell r="B518" t="str">
            <v>00058</v>
          </cell>
          <cell r="C518" t="str">
            <v>Кўргонтепа фил.</v>
          </cell>
          <cell r="D518" t="str">
            <v>14901000399002687713</v>
          </cell>
          <cell r="E518" t="str">
            <v>2013</v>
          </cell>
          <cell r="F518" t="str">
            <v>ПН-13 Абдуллаев Обиджон Жумабоевич</v>
          </cell>
          <cell r="U518" t="str">
            <v>Дори-дармон-13 дорхонаси</v>
          </cell>
          <cell r="V518" t="str">
            <v>Вилоятдаги тадбиркорлик субъектлари ва фукаролар</v>
          </cell>
        </row>
        <row r="519">
          <cell r="A519" t="str">
            <v>0005814901000299002637713</v>
          </cell>
          <cell r="B519" t="str">
            <v>00058</v>
          </cell>
          <cell r="C519" t="str">
            <v>Кўргонтепа фил.</v>
          </cell>
          <cell r="D519" t="str">
            <v>14901000299002637713</v>
          </cell>
          <cell r="E519" t="str">
            <v>2013</v>
          </cell>
          <cell r="F519" t="str">
            <v>КТ-13 Худайбердиев Хамидуллохужа Лутфуллаевич</v>
          </cell>
          <cell r="U519" t="str">
            <v>ГлабалГазОил (Автомобилларга сикилган газ тулдириш шахобчаси</v>
          </cell>
          <cell r="V519" t="str">
            <v>"Ўзтрансгаз" компанияси корхоналари</v>
          </cell>
        </row>
        <row r="520">
          <cell r="A520" t="str">
            <v>0005814901000599002794713</v>
          </cell>
          <cell r="B520" t="str">
            <v>00058</v>
          </cell>
          <cell r="C520" t="str">
            <v>Кўргонтепа фил.</v>
          </cell>
          <cell r="D520" t="str">
            <v>14901000599002794713</v>
          </cell>
          <cell r="E520" t="str">
            <v>2013</v>
          </cell>
          <cell r="F520" t="str">
            <v>КС-13 Инамов Нодиржон</v>
          </cell>
          <cell r="U520" t="str">
            <v>ЯТТ Иманов Нодир</v>
          </cell>
          <cell r="V520" t="str">
            <v>Вилоятдаги тадбиркорлик субъектлари ва фукаролар</v>
          </cell>
        </row>
        <row r="521">
          <cell r="A521" t="str">
            <v>0005814901000999002645713</v>
          </cell>
          <cell r="B521" t="str">
            <v>00058</v>
          </cell>
          <cell r="C521" t="str">
            <v>Кўргонтепа фил.</v>
          </cell>
          <cell r="D521" t="str">
            <v>14901000999002645713</v>
          </cell>
          <cell r="E521" t="str">
            <v>2013</v>
          </cell>
          <cell r="F521" t="str">
            <v>КТ-13 Жаббарова Давлатхон Сахибназаровна</v>
          </cell>
          <cell r="U521" t="str">
            <v>ЯТТ Джабборова Давлатхон</v>
          </cell>
          <cell r="V521" t="str">
            <v>Вилоятдаги тадбиркорлик субъектлари ва фукаролар</v>
          </cell>
        </row>
        <row r="522">
          <cell r="A522" t="str">
            <v>0005814901000499002778713</v>
          </cell>
          <cell r="B522" t="str">
            <v>00058</v>
          </cell>
          <cell r="C522" t="str">
            <v>Кўргонтепа фил.</v>
          </cell>
          <cell r="D522" t="str">
            <v>14901000499002778713</v>
          </cell>
          <cell r="E522" t="str">
            <v>2013</v>
          </cell>
          <cell r="F522" t="str">
            <v>ПН-13 Хамрабоев Абдурашит Абдухапизович</v>
          </cell>
          <cell r="U522" t="str">
            <v>Устахожи фх</v>
          </cell>
          <cell r="V522" t="str">
            <v>Фермер хужаликлари</v>
          </cell>
        </row>
        <row r="523">
          <cell r="A523" t="str">
            <v>0005814901000899002751713</v>
          </cell>
          <cell r="B523" t="str">
            <v>00058</v>
          </cell>
          <cell r="C523" t="str">
            <v>Кўргонтепа фил.</v>
          </cell>
          <cell r="D523" t="str">
            <v>14901000899002751713</v>
          </cell>
          <cell r="E523" t="str">
            <v>2013</v>
          </cell>
          <cell r="F523" t="str">
            <v>ПН-13 Усманов Шаробиддин Вахобович</v>
          </cell>
          <cell r="U523" t="str">
            <v>Пахтаобод Маиший хизмат касб-хунар коллежи</v>
          </cell>
          <cell r="V523" t="str">
            <v>Урта махсус, касб хунар таълими маркази</v>
          </cell>
        </row>
        <row r="524">
          <cell r="A524" t="str">
            <v>0005814901000999002762713</v>
          </cell>
          <cell r="B524" t="str">
            <v>00058</v>
          </cell>
          <cell r="C524" t="str">
            <v>Кўргонтепа фил.</v>
          </cell>
          <cell r="D524" t="str">
            <v>14901000999002762713</v>
          </cell>
          <cell r="E524" t="str">
            <v>2013</v>
          </cell>
          <cell r="F524" t="str">
            <v>ЖО-13 Тошпулатова Дилфуза Одилжоновна</v>
          </cell>
          <cell r="U524" t="str">
            <v>ЯТТ Тошпулатова Дилфуза</v>
          </cell>
          <cell r="V524" t="str">
            <v>Вилоятдаги тадбиркорлик субъектлари ва фукаролар</v>
          </cell>
        </row>
        <row r="525">
          <cell r="A525" t="str">
            <v>0005814901000999002647713</v>
          </cell>
          <cell r="B525" t="str">
            <v>00058</v>
          </cell>
          <cell r="C525" t="str">
            <v>Кўргонтепа фил.</v>
          </cell>
          <cell r="D525" t="str">
            <v>14901000999002647713</v>
          </cell>
          <cell r="E525" t="str">
            <v>2013</v>
          </cell>
          <cell r="F525" t="str">
            <v>ЖТ-13 Муратов Мирхомиддин Махмуджанович</v>
          </cell>
          <cell r="U525" t="str">
            <v>Суфикишлок Пахта тозалаш заводи</v>
          </cell>
          <cell r="V525" t="str">
            <v xml:space="preserve">"Ўзпахтасаноат" уюшмасининг корхоналари </v>
          </cell>
        </row>
        <row r="526">
          <cell r="A526" t="str">
            <v>0005814901000999002633713</v>
          </cell>
          <cell r="B526" t="str">
            <v>00058</v>
          </cell>
          <cell r="C526" t="str">
            <v>Кўргонтепа фил.</v>
          </cell>
          <cell r="D526" t="str">
            <v>14901000999002633713</v>
          </cell>
          <cell r="E526" t="str">
            <v>2013</v>
          </cell>
          <cell r="F526" t="str">
            <v>КС-13 Ахмедов Улугбек</v>
          </cell>
          <cell r="U526" t="str">
            <v>Рахматхожи Ф-х</v>
          </cell>
          <cell r="V526" t="str">
            <v>Фермер хужаликлари</v>
          </cell>
        </row>
        <row r="527">
          <cell r="A527" t="str">
            <v>0005814901000099002660713</v>
          </cell>
          <cell r="B527" t="str">
            <v>00058</v>
          </cell>
          <cell r="C527" t="str">
            <v>Кўргонтепа фил.</v>
          </cell>
          <cell r="D527" t="str">
            <v>14901000099002660713</v>
          </cell>
          <cell r="E527" t="str">
            <v>2013</v>
          </cell>
          <cell r="F527" t="str">
            <v>ПН-13 Жалилова Одинахон Исраиловна</v>
          </cell>
          <cell r="U527" t="str">
            <v>Жалилова Одинахон якка тартибдаги тадбиркорлик</v>
          </cell>
          <cell r="V527" t="str">
            <v>Вилоятдаги тадбиркорлик субъектлари ва фукаролар</v>
          </cell>
        </row>
        <row r="528">
          <cell r="A528" t="str">
            <v>0005814901000999002759713</v>
          </cell>
          <cell r="B528" t="str">
            <v>00058</v>
          </cell>
          <cell r="C528" t="str">
            <v>Кўргонтепа фил.</v>
          </cell>
          <cell r="D528" t="str">
            <v>14901000999002759713</v>
          </cell>
          <cell r="E528" t="str">
            <v>2013</v>
          </cell>
          <cell r="F528" t="str">
            <v>ЖТ-13 Набиев Абдупатто Абдумуталибович</v>
          </cell>
          <cell r="U528" t="str">
            <v>Даргох сервис мезон фермер хужалиги</v>
          </cell>
          <cell r="V528" t="str">
            <v>Фермер хужаликлари</v>
          </cell>
        </row>
        <row r="529">
          <cell r="A529" t="str">
            <v>0005814901000999000819713</v>
          </cell>
          <cell r="B529" t="str">
            <v>00058</v>
          </cell>
          <cell r="C529" t="str">
            <v>Кўргонтепа фил.</v>
          </cell>
          <cell r="D529" t="str">
            <v>14901000999000819713</v>
          </cell>
          <cell r="E529" t="str">
            <v>2013</v>
          </cell>
          <cell r="F529" t="str">
            <v>КУ-13 Исмоилова Умидахон</v>
          </cell>
          <cell r="U529" t="str">
            <v>М-Обод 2 фермер хужалиги</v>
          </cell>
          <cell r="V529" t="str">
            <v>Вилоят кишлок ва сув хўжалиги  бошкармаси</v>
          </cell>
        </row>
        <row r="530">
          <cell r="A530" t="str">
            <v>0005814901000599002754713</v>
          </cell>
          <cell r="B530" t="str">
            <v>00058</v>
          </cell>
          <cell r="C530" t="str">
            <v>Кўргонтепа фил.</v>
          </cell>
          <cell r="D530" t="str">
            <v>14901000599002754713</v>
          </cell>
          <cell r="E530" t="str">
            <v>2013</v>
          </cell>
          <cell r="F530" t="str">
            <v>ЖК-Темиров Содикжон Соибжанович</v>
          </cell>
          <cell r="U530" t="str">
            <v>Темир водий ишончи фх</v>
          </cell>
          <cell r="V530" t="str">
            <v>Фермер хужаликлари</v>
          </cell>
        </row>
        <row r="531">
          <cell r="A531" t="str">
            <v>0005814901000199002654713</v>
          </cell>
          <cell r="B531" t="str">
            <v>00058</v>
          </cell>
          <cell r="C531" t="str">
            <v>Кўргонтепа фил.</v>
          </cell>
          <cell r="D531" t="str">
            <v>14901000199002654713</v>
          </cell>
          <cell r="E531" t="str">
            <v>2013</v>
          </cell>
          <cell r="F531" t="str">
            <v>ЖТ-13 Балтабаев Инхамжон Тахирович</v>
          </cell>
          <cell r="U531" t="str">
            <v>ГурунчМозор нефт базаси</v>
          </cell>
          <cell r="V531" t="str">
            <v>"Ўзбекнефтгаз" миллий холдинг компанияси</v>
          </cell>
        </row>
        <row r="532">
          <cell r="A532" t="str">
            <v>0005814901000699002630713</v>
          </cell>
          <cell r="B532" t="str">
            <v>00058</v>
          </cell>
          <cell r="C532" t="str">
            <v>Кўргонтепа фил.</v>
          </cell>
          <cell r="D532" t="str">
            <v>14901000699002630713</v>
          </cell>
          <cell r="E532" t="str">
            <v>2013</v>
          </cell>
          <cell r="F532" t="str">
            <v>КУ-13 Жураев Максуджон</v>
          </cell>
          <cell r="U532" t="str">
            <v>Маъмуробод жилоси ф-х</v>
          </cell>
          <cell r="V532" t="str">
            <v>Фермер хужаликлари</v>
          </cell>
        </row>
        <row r="533">
          <cell r="A533" t="str">
            <v>0005814901000499002787713</v>
          </cell>
          <cell r="B533" t="str">
            <v>00058</v>
          </cell>
          <cell r="C533" t="str">
            <v>Кўргонтепа фил.</v>
          </cell>
          <cell r="D533" t="str">
            <v>14901000499002787713</v>
          </cell>
          <cell r="E533" t="str">
            <v>2013</v>
          </cell>
          <cell r="F533" t="str">
            <v>ЖТ-13 Куранбоев Бобиржон Ботирович</v>
          </cell>
          <cell r="U533" t="str">
            <v>ГурунчМозор нефт базаси</v>
          </cell>
          <cell r="V533" t="str">
            <v>"Ўзбекнефтгаз" миллий холдинг компанияси</v>
          </cell>
        </row>
        <row r="534">
          <cell r="A534" t="str">
            <v>0005814901000199002911713</v>
          </cell>
          <cell r="B534" t="str">
            <v>00058</v>
          </cell>
          <cell r="C534" t="str">
            <v>Кўргонтепа фил.</v>
          </cell>
          <cell r="D534" t="str">
            <v>14901000199002911713</v>
          </cell>
          <cell r="E534" t="str">
            <v>2013</v>
          </cell>
          <cell r="F534" t="str">
            <v>ЖТ-13 Халматов Фарход Ташкузиевич</v>
          </cell>
          <cell r="U534" t="str">
            <v>Нафис далалар ифори ф\х</v>
          </cell>
          <cell r="V534" t="str">
            <v>Фермер хужаликлари</v>
          </cell>
        </row>
        <row r="535">
          <cell r="A535" t="str">
            <v>0005814901000399002389713</v>
          </cell>
          <cell r="B535" t="str">
            <v>00058</v>
          </cell>
          <cell r="C535" t="str">
            <v>Кўргонтепа фил.</v>
          </cell>
          <cell r="D535" t="str">
            <v>14901000399002389713</v>
          </cell>
          <cell r="E535" t="str">
            <v>2013</v>
          </cell>
          <cell r="F535" t="str">
            <v>КЭ-13 Жахонгиров Хусанбек</v>
          </cell>
          <cell r="U535" t="str">
            <v>Кишлок курилиш банк</v>
          </cell>
          <cell r="V535" t="str">
            <v>Банклар</v>
          </cell>
        </row>
        <row r="536">
          <cell r="A536" t="str">
            <v>0005814901000099002656713</v>
          </cell>
          <cell r="B536" t="str">
            <v>00058</v>
          </cell>
          <cell r="C536" t="str">
            <v>Кўргонтепа фил.</v>
          </cell>
          <cell r="D536" t="str">
            <v>14901000099002656713</v>
          </cell>
          <cell r="E536" t="str">
            <v>2013</v>
          </cell>
          <cell r="F536" t="str">
            <v>ПБ-13 Баратов Илхомжон Алимович</v>
          </cell>
          <cell r="U536" t="str">
            <v>Пахтаобод чорва озука бирлашмаси МЧЖ</v>
          </cell>
          <cell r="V536" t="str">
            <v>Вилоят кишлок ва сув хўжалиги  бошкармаси</v>
          </cell>
        </row>
        <row r="537">
          <cell r="A537" t="str">
            <v>0005814901000199002779713</v>
          </cell>
          <cell r="B537" t="str">
            <v>00058</v>
          </cell>
          <cell r="C537" t="str">
            <v>Кўргонтепа фил.</v>
          </cell>
          <cell r="D537" t="str">
            <v>14901000199002779713</v>
          </cell>
          <cell r="E537" t="str">
            <v>2013</v>
          </cell>
          <cell r="F537" t="str">
            <v>ПБ-13 Умирзаков Араббой Комилович</v>
          </cell>
          <cell r="U537" t="str">
            <v>Умирзаков Комилжон Ф-Х</v>
          </cell>
          <cell r="V537" t="str">
            <v>Фермер хужаликлари</v>
          </cell>
        </row>
        <row r="538">
          <cell r="A538" t="str">
            <v>0005814901000999002644713</v>
          </cell>
          <cell r="B538" t="str">
            <v>00058</v>
          </cell>
          <cell r="C538" t="str">
            <v>Кўргонтепа фил.</v>
          </cell>
          <cell r="D538" t="str">
            <v>14901000999002644713</v>
          </cell>
          <cell r="E538" t="str">
            <v>2013</v>
          </cell>
          <cell r="F538" t="str">
            <v>КЭ-13 Хакимов Уктамджан</v>
          </cell>
          <cell r="U538" t="str">
            <v>Алока булими</v>
          </cell>
          <cell r="V538" t="str">
            <v>Ўзбекистон алока, ахборотлаштириш ва телекоммуникация давлат кумитаси</v>
          </cell>
        </row>
        <row r="539">
          <cell r="A539" t="str">
            <v>0005814901000499002733713</v>
          </cell>
          <cell r="B539" t="str">
            <v>00058</v>
          </cell>
          <cell r="C539" t="str">
            <v>Кўргонтепа фил.</v>
          </cell>
          <cell r="D539" t="str">
            <v>14901000499002733713</v>
          </cell>
          <cell r="E539" t="str">
            <v>2013</v>
          </cell>
          <cell r="F539" t="str">
            <v>КТ-13 Уринбаев Хайрулла Расулович</v>
          </cell>
          <cell r="U539" t="str">
            <v>Сарбон люкс МЧЖ рахбари</v>
          </cell>
          <cell r="V539" t="str">
            <v>Вилоятдаги тадбиркорлик субъектлари ва фукаролар</v>
          </cell>
        </row>
        <row r="540">
          <cell r="A540" t="str">
            <v>0005814901000699002596713</v>
          </cell>
          <cell r="B540" t="str">
            <v>00058</v>
          </cell>
          <cell r="C540" t="str">
            <v>Кўргонтепа фил.</v>
          </cell>
          <cell r="D540" t="str">
            <v>14901000699002596713</v>
          </cell>
          <cell r="E540" t="str">
            <v>2013</v>
          </cell>
          <cell r="F540" t="str">
            <v>КУ-13 Фозилов Хатамбек</v>
          </cell>
          <cell r="U540" t="str">
            <v>Агробанк</v>
          </cell>
          <cell r="V540" t="str">
            <v>Банклар</v>
          </cell>
        </row>
        <row r="541">
          <cell r="A541" t="str">
            <v>0005814901000499002912713</v>
          </cell>
          <cell r="B541" t="str">
            <v>00058</v>
          </cell>
          <cell r="C541" t="str">
            <v>Кўргонтепа фил.</v>
          </cell>
          <cell r="D541" t="str">
            <v>14901000499002912713</v>
          </cell>
          <cell r="E541" t="str">
            <v>2013</v>
          </cell>
          <cell r="F541" t="str">
            <v>ЖО-13 Курбонов Махсутжон Марибжонович</v>
          </cell>
          <cell r="U541" t="str">
            <v>Суфикишлок Пахта тозалаш заводи</v>
          </cell>
          <cell r="V541" t="str">
            <v xml:space="preserve">"Ўзпахтасаноат" уюшмасининг корхоналари </v>
          </cell>
        </row>
        <row r="542">
          <cell r="A542" t="str">
            <v>0005814901000699002628713</v>
          </cell>
          <cell r="B542" t="str">
            <v>00058</v>
          </cell>
          <cell r="C542" t="str">
            <v>Кўргонтепа фил.</v>
          </cell>
          <cell r="D542" t="str">
            <v>14901000699002628713</v>
          </cell>
          <cell r="E542" t="str">
            <v>2013</v>
          </cell>
          <cell r="F542" t="str">
            <v>КУ-13 Махкамов Хабибулла</v>
          </cell>
          <cell r="U542" t="str">
            <v>Сардор файз беминнат хусусий корхона</v>
          </cell>
          <cell r="V542" t="str">
            <v>Вилоятдаги тадбиркорлик субъектлари ва фукаролар</v>
          </cell>
        </row>
        <row r="543">
          <cell r="A543" t="str">
            <v>0005814901000799002789713</v>
          </cell>
          <cell r="B543" t="str">
            <v>00058</v>
          </cell>
          <cell r="C543" t="str">
            <v>Кўргонтепа фил.</v>
          </cell>
          <cell r="D543" t="str">
            <v>14901000799002789713</v>
          </cell>
          <cell r="E543" t="str">
            <v>2013</v>
          </cell>
          <cell r="F543" t="str">
            <v>ПД-13 Жаббаров Нурбек Баходирович</v>
          </cell>
          <cell r="U543" t="str">
            <v>Козокбой фермер хўжалиги</v>
          </cell>
          <cell r="V543" t="str">
            <v>Фермер хужаликлари</v>
          </cell>
        </row>
        <row r="544">
          <cell r="A544" t="str">
            <v>0005814901000599003759714</v>
          </cell>
          <cell r="B544" t="str">
            <v>00058</v>
          </cell>
          <cell r="C544" t="str">
            <v>Кўргонтепа фил.</v>
          </cell>
          <cell r="D544" t="str">
            <v>14901000599003759714</v>
          </cell>
          <cell r="E544" t="str">
            <v>2014</v>
          </cell>
          <cell r="F544" t="str">
            <v>КН Латибжонов Хамид Хабибович</v>
          </cell>
          <cell r="U544" t="str">
            <v>Хамид ота ф.х</v>
          </cell>
          <cell r="V544" t="str">
            <v>Фермер хужаликлари</v>
          </cell>
        </row>
        <row r="545">
          <cell r="A545" t="str">
            <v>0005814901000499003926714</v>
          </cell>
          <cell r="B545" t="str">
            <v>00058</v>
          </cell>
          <cell r="C545" t="str">
            <v>Кўргонтепа фил.</v>
          </cell>
          <cell r="D545" t="str">
            <v>14901000499003926714</v>
          </cell>
          <cell r="E545" t="str">
            <v>2014</v>
          </cell>
          <cell r="F545" t="str">
            <v>ЖА-14 Муллаев Шерали Норкузиевич</v>
          </cell>
          <cell r="U545" t="str">
            <v>Маънавий кудрат ф\х</v>
          </cell>
          <cell r="V545" t="str">
            <v>Фермер хужаликлари</v>
          </cell>
        </row>
        <row r="546">
          <cell r="A546" t="str">
            <v>0005814901000099003562714</v>
          </cell>
          <cell r="B546" t="str">
            <v>00058</v>
          </cell>
          <cell r="C546" t="str">
            <v>Кўргонтепа фил.</v>
          </cell>
          <cell r="D546" t="str">
            <v>14901000099003562714</v>
          </cell>
          <cell r="E546" t="str">
            <v>2014</v>
          </cell>
          <cell r="F546" t="str">
            <v>ЖА-14 Дастанов Маннаб ххх</v>
          </cell>
          <cell r="U546" t="str">
            <v>Катортоллик миришкор ФХ</v>
          </cell>
          <cell r="V546" t="str">
            <v>Вилоят кишлок ва сув хўжалиги  бошкармаси</v>
          </cell>
        </row>
        <row r="547">
          <cell r="A547" t="str">
            <v>0005814901000799003569714</v>
          </cell>
          <cell r="B547" t="str">
            <v>00058</v>
          </cell>
          <cell r="C547" t="str">
            <v>Кўргонтепа фил.</v>
          </cell>
          <cell r="D547" t="str">
            <v>14901000799003569714</v>
          </cell>
          <cell r="E547" t="str">
            <v>2014</v>
          </cell>
          <cell r="F547" t="str">
            <v>Хажаматова Тутёхон Абдураимовна</v>
          </cell>
          <cell r="U547" t="str">
            <v>Жалакудук хизмат курсатиш касб хунар коллежи</v>
          </cell>
          <cell r="V547" t="str">
            <v>Олий ва урта махсус таълим вазирлиги</v>
          </cell>
        </row>
        <row r="548">
          <cell r="A548" t="str">
            <v>0005814901000999004263714</v>
          </cell>
          <cell r="B548" t="str">
            <v>00058</v>
          </cell>
          <cell r="C548" t="str">
            <v>Кўргонтепа фил.</v>
          </cell>
          <cell r="D548" t="str">
            <v>14901000999004263714</v>
          </cell>
          <cell r="E548" t="str">
            <v>2014</v>
          </cell>
          <cell r="F548" t="str">
            <v>ЖБ-14 Исаков Абдунаби Арифович</v>
          </cell>
          <cell r="U548" t="str">
            <v>Нафакахур</v>
          </cell>
          <cell r="V548" t="str">
            <v>Вилоят Мехнат ва ахолини ижтимоий химоя килиш  бошкармаси</v>
          </cell>
        </row>
        <row r="549">
          <cell r="A549" t="str">
            <v>0005814901000299004278714</v>
          </cell>
          <cell r="B549" t="str">
            <v>00058</v>
          </cell>
          <cell r="C549" t="str">
            <v>Кўргонтепа фил.</v>
          </cell>
          <cell r="D549" t="str">
            <v>14901000299004278714</v>
          </cell>
          <cell r="E549" t="str">
            <v>2014</v>
          </cell>
          <cell r="F549" t="str">
            <v>КС-14 Абдуллаев Илхамжон Абдуллаевич</v>
          </cell>
          <cell r="U549" t="str">
            <v>ИЛХОМЖОН Ф.Х</v>
          </cell>
          <cell r="V549" t="str">
            <v>Вилоят кишлок ва сув хўжалиги  бошкармаси</v>
          </cell>
        </row>
        <row r="550">
          <cell r="A550" t="str">
            <v>0005814901000499002669714</v>
          </cell>
          <cell r="B550" t="str">
            <v>00058</v>
          </cell>
          <cell r="C550" t="str">
            <v>Кўргонтепа фил.</v>
          </cell>
          <cell r="D550" t="str">
            <v>14901000499002669714</v>
          </cell>
          <cell r="E550" t="str">
            <v>2014</v>
          </cell>
          <cell r="F550" t="str">
            <v>ПБ-14 Юсупов Азизбек Иброхимжонович</v>
          </cell>
          <cell r="U550" t="str">
            <v>ТЭТ</v>
          </cell>
          <cell r="V550" t="str">
            <v>"Ўзбекэнерго" ДАК корхоналари</v>
          </cell>
        </row>
        <row r="551">
          <cell r="A551" t="str">
            <v>0005814901000099003884714</v>
          </cell>
          <cell r="B551" t="str">
            <v>00058</v>
          </cell>
          <cell r="C551" t="str">
            <v>Кўргонтепа фил.</v>
          </cell>
          <cell r="D551" t="str">
            <v>14901000099003884714</v>
          </cell>
          <cell r="E551" t="str">
            <v>2014</v>
          </cell>
          <cell r="F551" t="str">
            <v>ПБ-14 Дарвишов Дурбек Гуломович</v>
          </cell>
          <cell r="U551" t="str">
            <v>Хуршида диёр ф/х</v>
          </cell>
          <cell r="V551" t="str">
            <v>Фермер хужаликлари</v>
          </cell>
        </row>
        <row r="552">
          <cell r="A552" t="str">
            <v>0005814901000299003737714</v>
          </cell>
          <cell r="B552" t="str">
            <v>00058</v>
          </cell>
          <cell r="C552" t="str">
            <v>Кўргонтепа фил.</v>
          </cell>
          <cell r="D552" t="str">
            <v>14901000299003737714</v>
          </cell>
          <cell r="E552" t="str">
            <v>2014</v>
          </cell>
          <cell r="F552" t="str">
            <v>КР Рустамов Сардорбек Азамжонович</v>
          </cell>
          <cell r="U552" t="str">
            <v>ТУМАН МОЛИЯ БУЛИМИ</v>
          </cell>
          <cell r="V552" t="str">
            <v>Вилоят Молия бошкармаси, Назорат тафтиш бошкармаси, Газначилик бошкармаси</v>
          </cell>
        </row>
        <row r="553">
          <cell r="A553" t="str">
            <v>0005814901000299003832714</v>
          </cell>
          <cell r="B553" t="str">
            <v>00058</v>
          </cell>
          <cell r="C553" t="str">
            <v>Кўргонтепа фил.</v>
          </cell>
          <cell r="D553" t="str">
            <v>14901000299003832714</v>
          </cell>
          <cell r="E553" t="str">
            <v>2014</v>
          </cell>
          <cell r="F553" t="str">
            <v>ПА-14 Умаров Пазлидин Алижанович</v>
          </cell>
          <cell r="U553" t="str">
            <v>Пайтуг нефти база УК</v>
          </cell>
          <cell r="V553" t="str">
            <v>"Ўзбекнефтгаз" миллий холдинг компанияси</v>
          </cell>
        </row>
        <row r="554">
          <cell r="A554" t="str">
            <v>0005814901000999003887714</v>
          </cell>
          <cell r="B554" t="str">
            <v>00058</v>
          </cell>
          <cell r="C554" t="str">
            <v>Кўргонтепа фил.</v>
          </cell>
          <cell r="D554" t="str">
            <v>14901000999003887714</v>
          </cell>
          <cell r="E554" t="str">
            <v>2014</v>
          </cell>
          <cell r="F554" t="str">
            <v>КР Мирзарахимов Ибрагим Турсунбайвич</v>
          </cell>
          <cell r="U554" t="str">
            <v>Тадбиркор</v>
          </cell>
          <cell r="V554" t="str">
            <v>Вилоятдаги тадбиркорлик субъектлари ва фукаролар</v>
          </cell>
        </row>
        <row r="555">
          <cell r="A555" t="str">
            <v>0005814901000399003964714</v>
          </cell>
          <cell r="B555" t="str">
            <v>00058</v>
          </cell>
          <cell r="C555" t="str">
            <v>Кўргонтепа фил.</v>
          </cell>
          <cell r="D555" t="str">
            <v>14901000399003964714</v>
          </cell>
          <cell r="E555" t="str">
            <v>2014</v>
          </cell>
          <cell r="F555" t="str">
            <v>ПБ-14 Солиев Бахтиёржон Абдужалолович</v>
          </cell>
          <cell r="U555" t="str">
            <v>Абдукамол Иноят ф/х</v>
          </cell>
          <cell r="V555" t="str">
            <v>Фермер хужаликлари</v>
          </cell>
        </row>
        <row r="556">
          <cell r="A556" t="str">
            <v>0005814901000299003914714</v>
          </cell>
          <cell r="B556" t="str">
            <v>00058</v>
          </cell>
          <cell r="C556" t="str">
            <v>Кўргонтепа фил.</v>
          </cell>
          <cell r="D556" t="str">
            <v>14901000299003914714</v>
          </cell>
          <cell r="E556" t="str">
            <v>2014</v>
          </cell>
          <cell r="F556" t="str">
            <v>КР Хакимов Казимбек Улугбекович</v>
          </cell>
          <cell r="U556" t="str">
            <v>ХУСАНБОЙ ОТА Ф.Х</v>
          </cell>
          <cell r="V556" t="str">
            <v>Фермер хужаликлари</v>
          </cell>
        </row>
        <row r="557">
          <cell r="A557" t="str">
            <v>0005814901000699003685714</v>
          </cell>
          <cell r="B557" t="str">
            <v>00058</v>
          </cell>
          <cell r="C557" t="str">
            <v>Кўргонтепа фил.</v>
          </cell>
          <cell r="D557" t="str">
            <v>14901000699003685714</v>
          </cell>
          <cell r="E557" t="str">
            <v>2014</v>
          </cell>
          <cell r="F557" t="str">
            <v>ЖА-14 Уринбаев Олимжон Эгамбердиевич</v>
          </cell>
          <cell r="U557" t="str">
            <v>Марказий клиника</v>
          </cell>
          <cell r="V557" t="str">
            <v>Вилоят Согликни саклаш бошкармаси</v>
          </cell>
        </row>
        <row r="558">
          <cell r="A558" t="str">
            <v>0005814901000599003907714</v>
          </cell>
          <cell r="B558" t="str">
            <v>00058</v>
          </cell>
          <cell r="C558" t="str">
            <v>Кўргонтепа фил.</v>
          </cell>
          <cell r="D558" t="str">
            <v>14901000599003907714</v>
          </cell>
          <cell r="E558" t="str">
            <v>2014</v>
          </cell>
          <cell r="F558" t="str">
            <v>КР Маматов Жалолдин Латибжонович</v>
          </cell>
          <cell r="U558" t="str">
            <v>тАДБИРКОР</v>
          </cell>
          <cell r="V558" t="str">
            <v>Вилоятдаги тадбиркорлик субъектлари ва фукаролар</v>
          </cell>
        </row>
        <row r="559">
          <cell r="A559" t="str">
            <v>0005814901000799003837714</v>
          </cell>
          <cell r="B559" t="str">
            <v>00058</v>
          </cell>
          <cell r="C559" t="str">
            <v>Кўргонтепа фил.</v>
          </cell>
          <cell r="D559" t="str">
            <v>14901000799003837714</v>
          </cell>
          <cell r="E559" t="str">
            <v>2014</v>
          </cell>
          <cell r="F559" t="str">
            <v>ЖА-14 Кубижанов Хамидилла Абдунабиевич</v>
          </cell>
          <cell r="U559" t="str">
            <v>Водий шодлик зиёдаси</v>
          </cell>
          <cell r="V559" t="str">
            <v>Фермер хужаликлари</v>
          </cell>
        </row>
        <row r="560">
          <cell r="A560" t="str">
            <v>0005814901000499003708714</v>
          </cell>
          <cell r="B560" t="str">
            <v>00058</v>
          </cell>
          <cell r="C560" t="str">
            <v>Кўргонтепа фил.</v>
          </cell>
          <cell r="D560" t="str">
            <v>14901000499003708714</v>
          </cell>
          <cell r="E560" t="str">
            <v>2014</v>
          </cell>
          <cell r="F560" t="str">
            <v>КР Сидиков Мукумжан Абдуллаевич</v>
          </cell>
          <cell r="U560" t="str">
            <v>Хонобод сув окава</v>
          </cell>
          <cell r="V560" t="str">
            <v>Вилоят кишлок ва сув хўжалиги  бошкармаси</v>
          </cell>
        </row>
        <row r="561">
          <cell r="A561" t="str">
            <v>0005814901000099003639714</v>
          </cell>
          <cell r="B561" t="str">
            <v>00058</v>
          </cell>
          <cell r="C561" t="str">
            <v>Кўргонтепа фил.</v>
          </cell>
          <cell r="D561" t="str">
            <v>14901000099003639714</v>
          </cell>
          <cell r="E561" t="str">
            <v>2014</v>
          </cell>
          <cell r="F561" t="str">
            <v>ПБ-14 Хакулов Нодирбек Муйдинович</v>
          </cell>
          <cell r="U561" t="str">
            <v>ШОШИЛИНЧ МАРКАЗИ</v>
          </cell>
          <cell r="V561" t="str">
            <v>Вилоят Согликни саклаш бошкармаси</v>
          </cell>
        </row>
        <row r="562">
          <cell r="A562" t="str">
            <v>0005814901000899002451714</v>
          </cell>
          <cell r="B562" t="str">
            <v>00058</v>
          </cell>
          <cell r="C562" t="str">
            <v>Кўргонтепа фил.</v>
          </cell>
          <cell r="D562" t="str">
            <v>14901000899002451714</v>
          </cell>
          <cell r="E562" t="str">
            <v>2014</v>
          </cell>
          <cell r="F562" t="str">
            <v>КС-14 Маматов Шухратбек Тургунович</v>
          </cell>
          <cell r="U562" t="str">
            <v>Икбол ф.х</v>
          </cell>
          <cell r="V562" t="str">
            <v>Вилоят кишлок ва сув хўжалиги  бошкармаси</v>
          </cell>
        </row>
        <row r="563">
          <cell r="A563" t="str">
            <v>0005814901000799003948714</v>
          </cell>
          <cell r="B563" t="str">
            <v>00058</v>
          </cell>
          <cell r="C563" t="str">
            <v>Кўргонтепа фил.</v>
          </cell>
          <cell r="D563" t="str">
            <v>14901000799003948714</v>
          </cell>
          <cell r="E563" t="str">
            <v>2014</v>
          </cell>
          <cell r="F563" t="str">
            <v>Расулов Мухутдин Ганиевич</v>
          </cell>
          <cell r="U563" t="str">
            <v>Жалакудук Мервон Саркор</v>
          </cell>
          <cell r="V563" t="str">
            <v>Фермер хужаликлари</v>
          </cell>
        </row>
        <row r="564">
          <cell r="A564" t="str">
            <v>0005814901000299003938714</v>
          </cell>
          <cell r="B564" t="str">
            <v>00058</v>
          </cell>
          <cell r="C564" t="str">
            <v>Кўргонтепа фил.</v>
          </cell>
          <cell r="D564" t="str">
            <v>14901000299003938714</v>
          </cell>
          <cell r="E564" t="str">
            <v>2014</v>
          </cell>
          <cell r="F564" t="str">
            <v>Патидинов Шахобидин Шамшидинович</v>
          </cell>
          <cell r="U564" t="str">
            <v>2-МАКТАБ</v>
          </cell>
          <cell r="V564" t="str">
            <v>Халк таълими вазирлиги</v>
          </cell>
        </row>
        <row r="565">
          <cell r="A565" t="str">
            <v>0005814901000099003748714</v>
          </cell>
          <cell r="B565" t="str">
            <v>00058</v>
          </cell>
          <cell r="C565" t="str">
            <v>Кўргонтепа фил.</v>
          </cell>
          <cell r="D565" t="str">
            <v>14901000099003748714</v>
          </cell>
          <cell r="E565" t="str">
            <v>2014</v>
          </cell>
          <cell r="F565" t="str">
            <v>КР Мирабдуллаева Гулнорахон Хамидовна</v>
          </cell>
          <cell r="U565" t="str">
            <v>Врач</v>
          </cell>
          <cell r="V565" t="str">
            <v>Вилоят Согликни саклаш бошкармаси</v>
          </cell>
        </row>
        <row r="566">
          <cell r="A566" t="str">
            <v>0005814901000599003921714</v>
          </cell>
          <cell r="B566" t="str">
            <v>00058</v>
          </cell>
          <cell r="C566" t="str">
            <v>Кўргонтепа фил.</v>
          </cell>
          <cell r="D566" t="str">
            <v>14901000599003921714</v>
          </cell>
          <cell r="E566" t="str">
            <v>2014</v>
          </cell>
          <cell r="F566" t="str">
            <v>КР Машрапов Фархиддин Камолдинович</v>
          </cell>
          <cell r="U566" t="str">
            <v>Статистика бошкармаси</v>
          </cell>
          <cell r="V566" t="str">
            <v>Вилоят Статистика бошкармаси</v>
          </cell>
        </row>
        <row r="567">
          <cell r="A567" t="str">
            <v>0005814901000099003743714</v>
          </cell>
          <cell r="B567" t="str">
            <v>00058</v>
          </cell>
          <cell r="C567" t="str">
            <v>Кўргонтепа фил.</v>
          </cell>
          <cell r="D567" t="str">
            <v>14901000099003743714</v>
          </cell>
          <cell r="E567" t="str">
            <v>2014</v>
          </cell>
          <cell r="F567" t="str">
            <v>ЖК-14 Абдурахманова Саодатхон Хакназаровна</v>
          </cell>
          <cell r="U567" t="str">
            <v>12-мактаб</v>
          </cell>
          <cell r="V567" t="str">
            <v>Халк таълими вазирлиги</v>
          </cell>
        </row>
        <row r="568">
          <cell r="A568" t="str">
            <v>0005814901000799003949714</v>
          </cell>
          <cell r="B568" t="str">
            <v>00058</v>
          </cell>
          <cell r="C568" t="str">
            <v>Кўргонтепа фил.</v>
          </cell>
          <cell r="D568" t="str">
            <v>14901000799003949714</v>
          </cell>
          <cell r="E568" t="str">
            <v>2014</v>
          </cell>
          <cell r="F568" t="str">
            <v>КР Сидиков Алишер Равшанбекович</v>
          </cell>
          <cell r="U568" t="str">
            <v>банкир</v>
          </cell>
          <cell r="V568" t="str">
            <v>Банклар</v>
          </cell>
        </row>
        <row r="569">
          <cell r="A569" t="str">
            <v>0005814901000399003918714</v>
          </cell>
          <cell r="B569" t="str">
            <v>00058</v>
          </cell>
          <cell r="C569" t="str">
            <v>Кўргонтепа фил.</v>
          </cell>
          <cell r="D569" t="str">
            <v>14901000399003918714</v>
          </cell>
          <cell r="E569" t="str">
            <v>2014</v>
          </cell>
          <cell r="F569" t="str">
            <v>КН Хурбоев Махаммаджон Одилович</v>
          </cell>
          <cell r="U569" t="str">
            <v>Охун ота ф.х</v>
          </cell>
          <cell r="V569" t="str">
            <v>Фермер хужаликлари</v>
          </cell>
        </row>
        <row r="570">
          <cell r="A570" t="str">
            <v>0005814901000699003641714</v>
          </cell>
          <cell r="B570" t="str">
            <v>00058</v>
          </cell>
          <cell r="C570" t="str">
            <v>Кўргонтепа фил.</v>
          </cell>
          <cell r="D570" t="str">
            <v>14901000699003641714</v>
          </cell>
          <cell r="E570" t="str">
            <v>2014</v>
          </cell>
          <cell r="F570" t="str">
            <v>пб-14 Хусанова Холидахон Йигиталиевна</v>
          </cell>
          <cell r="U570" t="str">
            <v>Урта таълим</v>
          </cell>
          <cell r="V570" t="str">
            <v>Халк таълими вазирлиги</v>
          </cell>
        </row>
        <row r="571">
          <cell r="A571" t="str">
            <v>0005814901000999003923714</v>
          </cell>
          <cell r="B571" t="str">
            <v>00058</v>
          </cell>
          <cell r="C571" t="str">
            <v>Кўргонтепа фил.</v>
          </cell>
          <cell r="D571" t="str">
            <v>14901000999003923714</v>
          </cell>
          <cell r="E571" t="str">
            <v>2014</v>
          </cell>
          <cell r="F571" t="str">
            <v>КР Араббаев Икромжон Илхомжон угли</v>
          </cell>
          <cell r="U571" t="str">
            <v>Тадбиркор</v>
          </cell>
          <cell r="V571" t="str">
            <v>Вилоятдаги тадбиркорлик субъектлари ва фукаролар</v>
          </cell>
        </row>
        <row r="572">
          <cell r="A572" t="str">
            <v>0005814901000599003761714</v>
          </cell>
          <cell r="B572" t="str">
            <v>00058</v>
          </cell>
          <cell r="C572" t="str">
            <v>Кўргонтепа фил.</v>
          </cell>
          <cell r="D572" t="str">
            <v>14901000599003761714</v>
          </cell>
          <cell r="E572" t="str">
            <v>2014</v>
          </cell>
          <cell r="F572" t="str">
            <v>ПБ-14 Эргашев Бахтиёржон Юсупович</v>
          </cell>
          <cell r="U572" t="str">
            <v>туман ттб</v>
          </cell>
          <cell r="V572" t="str">
            <v>Вилоят Согликни саклаш бошкармаси</v>
          </cell>
        </row>
        <row r="573">
          <cell r="A573" t="str">
            <v>0005814901000299003957714</v>
          </cell>
          <cell r="B573" t="str">
            <v>00058</v>
          </cell>
          <cell r="C573" t="str">
            <v>Кўргонтепа фил.</v>
          </cell>
          <cell r="D573" t="str">
            <v>14901000299003957714</v>
          </cell>
          <cell r="E573" t="str">
            <v>2014</v>
          </cell>
          <cell r="F573" t="str">
            <v>ПБ-14 Исмонов Хатамбек Одилович</v>
          </cell>
          <cell r="U573" t="str">
            <v>Пахтаобод 114 МЧЖ</v>
          </cell>
          <cell r="V573" t="str">
            <v>Вилоят Давархитекткурилиш бошкармаси</v>
          </cell>
        </row>
        <row r="574">
          <cell r="A574" t="str">
            <v>0005814901000999003729714</v>
          </cell>
          <cell r="B574" t="str">
            <v>00058</v>
          </cell>
          <cell r="C574" t="str">
            <v>Кўргонтепа фил.</v>
          </cell>
          <cell r="D574" t="str">
            <v>14901000999003729714</v>
          </cell>
          <cell r="E574" t="str">
            <v>2014</v>
          </cell>
          <cell r="F574" t="str">
            <v>КН Муллабоев Тахиржон Эргашбаевич</v>
          </cell>
          <cell r="U574" t="str">
            <v>Кургонтепа молия</v>
          </cell>
          <cell r="V574" t="str">
            <v>Вилоят Молия бошкармаси, Назорат тафтиш бошкармаси, Газначилик бошкармаси</v>
          </cell>
        </row>
        <row r="575">
          <cell r="A575" t="str">
            <v>0005814901000099003749714</v>
          </cell>
          <cell r="B575" t="str">
            <v>00058</v>
          </cell>
          <cell r="C575" t="str">
            <v>Кўргонтепа фил.</v>
          </cell>
          <cell r="D575" t="str">
            <v>14901000099003749714</v>
          </cell>
          <cell r="E575" t="str">
            <v>2014</v>
          </cell>
          <cell r="F575" t="str">
            <v>ЖА-14 Кодиров Илхомжон Кодирович</v>
          </cell>
          <cell r="U575" t="str">
            <v>Тиббиёт бирлашмаси</v>
          </cell>
          <cell r="V575" t="str">
            <v>Вилоят Согликни саклаш бошкармаси</v>
          </cell>
        </row>
        <row r="576">
          <cell r="A576" t="str">
            <v>0005814901000899003811714</v>
          </cell>
          <cell r="B576" t="str">
            <v>00058</v>
          </cell>
          <cell r="C576" t="str">
            <v>Кўргонтепа фил.</v>
          </cell>
          <cell r="D576" t="str">
            <v>14901000899003811714</v>
          </cell>
          <cell r="E576" t="str">
            <v>2014</v>
          </cell>
          <cell r="F576" t="str">
            <v>КР Топчиева Иродахон Тухтасиновна</v>
          </cell>
          <cell r="U576" t="str">
            <v>Абдуманноп Ерлири фермер хужалиги</v>
          </cell>
          <cell r="V576" t="str">
            <v>Вилоят кишлок ва сув хўжалиги  бошкармаси</v>
          </cell>
        </row>
        <row r="577">
          <cell r="A577" t="str">
            <v>0005814901000799003731714</v>
          </cell>
          <cell r="B577" t="str">
            <v>00058</v>
          </cell>
          <cell r="C577" t="str">
            <v>Кўргонтепа фил.</v>
          </cell>
          <cell r="D577" t="str">
            <v>14901000799003731714</v>
          </cell>
          <cell r="E577" t="str">
            <v>2014</v>
          </cell>
          <cell r="F577" t="str">
            <v>КМ Норбоев Равшанбек Собирович</v>
          </cell>
          <cell r="U577" t="str">
            <v>Тадбиркор</v>
          </cell>
          <cell r="V577" t="str">
            <v>Вилоятдаги тадбиркорлик субъектлари ва фукаролар</v>
          </cell>
        </row>
        <row r="578">
          <cell r="A578" t="str">
            <v>0005814901000999003812714</v>
          </cell>
          <cell r="B578" t="str">
            <v>00058</v>
          </cell>
          <cell r="C578" t="str">
            <v>Кўргонтепа фил.</v>
          </cell>
          <cell r="D578" t="str">
            <v>14901000999003812714</v>
          </cell>
          <cell r="E578" t="str">
            <v>2014</v>
          </cell>
          <cell r="F578" t="str">
            <v>ПБ-14 Даминов Анваржон Ганибоевич</v>
          </cell>
          <cell r="U578" t="str">
            <v>Ганибой Мутабар ф/х</v>
          </cell>
          <cell r="V578" t="str">
            <v>Фермер хужаликлари</v>
          </cell>
        </row>
        <row r="579">
          <cell r="A579" t="str">
            <v>0005814901000899003866714</v>
          </cell>
          <cell r="B579" t="str">
            <v>00058</v>
          </cell>
          <cell r="C579" t="str">
            <v>Кўргонтепа фил.</v>
          </cell>
          <cell r="D579" t="str">
            <v>14901000899003866714</v>
          </cell>
          <cell r="E579" t="str">
            <v>2014</v>
          </cell>
          <cell r="F579" t="str">
            <v>ПА-14 Исомиддинов Абдуманноб Авазбек угли</v>
          </cell>
          <cell r="U579" t="str">
            <v>исомиддин ф/х</v>
          </cell>
          <cell r="V579" t="str">
            <v>Фермер хужаликлари</v>
          </cell>
        </row>
        <row r="580">
          <cell r="A580" t="str">
            <v>0005814901000899003709714</v>
          </cell>
          <cell r="B580" t="str">
            <v>00058</v>
          </cell>
          <cell r="C580" t="str">
            <v>Кўргонтепа фил.</v>
          </cell>
          <cell r="D580" t="str">
            <v>14901000899003709714</v>
          </cell>
          <cell r="E580" t="str">
            <v>2014</v>
          </cell>
          <cell r="F580" t="str">
            <v>ПА-14 Эсонбоев Отабек Абдулхошим угли</v>
          </cell>
          <cell r="U580" t="str">
            <v>Пахтаобод туманида</v>
          </cell>
          <cell r="V580" t="str">
            <v>"Ўзавтойўл" ДАК корхоналари</v>
          </cell>
        </row>
        <row r="581">
          <cell r="A581" t="str">
            <v>0005814901000499003712714</v>
          </cell>
          <cell r="B581" t="str">
            <v>00058</v>
          </cell>
          <cell r="C581" t="str">
            <v>Кўргонтепа фил.</v>
          </cell>
          <cell r="D581" t="str">
            <v>14901000499003712714</v>
          </cell>
          <cell r="E581" t="str">
            <v>2014</v>
          </cell>
          <cell r="F581" t="str">
            <v>ПА-14 Оллакулов Мансур Абдухалилович</v>
          </cell>
          <cell r="U581" t="str">
            <v>Пахтаобод туманида</v>
          </cell>
          <cell r="V581" t="str">
            <v>Фермер хужаликлари</v>
          </cell>
        </row>
        <row r="582">
          <cell r="A582" t="str">
            <v>0005814901000199007317714</v>
          </cell>
          <cell r="B582" t="str">
            <v>00058</v>
          </cell>
          <cell r="C582" t="str">
            <v>Кўргонтепа фил.</v>
          </cell>
          <cell r="D582" t="str">
            <v>14901000199007317714</v>
          </cell>
          <cell r="E582" t="str">
            <v>2014</v>
          </cell>
          <cell r="F582" t="str">
            <v>Гофуржонов Мухаммаджон Муроджон угли</v>
          </cell>
          <cell r="U582" t="str">
            <v>УЗ КОДЖЕ</v>
          </cell>
          <cell r="V582" t="str">
            <v>Вилоят "Ўзавтодарётранс" агентлиги бўлими</v>
          </cell>
        </row>
        <row r="583">
          <cell r="A583" t="str">
            <v>0005814901000499007945714</v>
          </cell>
          <cell r="B583" t="str">
            <v>00058</v>
          </cell>
          <cell r="C583" t="str">
            <v>Кўргонтепа фил.</v>
          </cell>
          <cell r="D583" t="str">
            <v>14901000499007945714</v>
          </cell>
          <cell r="E583" t="str">
            <v>2014</v>
          </cell>
          <cell r="F583" t="str">
            <v>Кучкаров Хабибулла Тургунович</v>
          </cell>
          <cell r="U583" t="str">
            <v>Мезон тонг шабодаси ф/х</v>
          </cell>
          <cell r="V583" t="str">
            <v>Фермер хужаликлари</v>
          </cell>
        </row>
        <row r="584">
          <cell r="A584" t="str">
            <v>0005814901000699007315714</v>
          </cell>
          <cell r="B584" t="str">
            <v>00058</v>
          </cell>
          <cell r="C584" t="str">
            <v>Кўргонтепа фил.</v>
          </cell>
          <cell r="D584" t="str">
            <v>14901000699007315714</v>
          </cell>
          <cell r="E584" t="str">
            <v>2014</v>
          </cell>
          <cell r="F584" t="str">
            <v>Умматова Наргиза Одилжоновна</v>
          </cell>
          <cell r="U584" t="str">
            <v>уз кодже</v>
          </cell>
          <cell r="V584" t="str">
            <v>"Ўзбекенгилсаноат" компанияси</v>
          </cell>
        </row>
        <row r="585">
          <cell r="A585" t="str">
            <v>0005814901000499003817714</v>
          </cell>
          <cell r="B585" t="str">
            <v>00058</v>
          </cell>
          <cell r="C585" t="str">
            <v>Кўргонтепа фил.</v>
          </cell>
          <cell r="D585" t="str">
            <v>14901000499003817714</v>
          </cell>
          <cell r="E585" t="str">
            <v>2014</v>
          </cell>
          <cell r="F585" t="str">
            <v>КБ-14 Хамракулова Нодира Хасиловна</v>
          </cell>
          <cell r="U585" t="str">
            <v>ТАДБИРКОР</v>
          </cell>
          <cell r="V585" t="str">
            <v>Вилоятдаги тадбиркорлик субъектлари ва фукаролар</v>
          </cell>
        </row>
        <row r="586">
          <cell r="A586" t="str">
            <v>0005814901000899003892714</v>
          </cell>
          <cell r="B586" t="str">
            <v>00058</v>
          </cell>
          <cell r="C586" t="str">
            <v>Кўргонтепа фил.</v>
          </cell>
          <cell r="D586" t="str">
            <v>14901000899003892714</v>
          </cell>
          <cell r="E586" t="str">
            <v>2014</v>
          </cell>
          <cell r="F586" t="str">
            <v>КБ-14 Холикова Мукаддасхон ххх</v>
          </cell>
          <cell r="U586" t="str">
            <v>Мехригиё Гулшани фермер хужалиги</v>
          </cell>
          <cell r="V586" t="str">
            <v>Вилоят кишлок ва сув хўжалиги  бошкармаси</v>
          </cell>
        </row>
        <row r="587">
          <cell r="A587" t="str">
            <v>0005814901000499007042714</v>
          </cell>
          <cell r="B587" t="str">
            <v>00058</v>
          </cell>
          <cell r="C587" t="str">
            <v>Кўргонтепа фил.</v>
          </cell>
          <cell r="D587" t="str">
            <v>14901000499007042714</v>
          </cell>
          <cell r="E587" t="str">
            <v>2014</v>
          </cell>
          <cell r="F587" t="str">
            <v>Аскаров Нойибжон Нумонжонович</v>
          </cell>
          <cell r="U587" t="str">
            <v>Уз Кодже</v>
          </cell>
          <cell r="V587" t="str">
            <v>"Ўзавтосаноат" ДАК корхоналари</v>
          </cell>
        </row>
        <row r="588">
          <cell r="A588" t="str">
            <v>0005814901000699005697714</v>
          </cell>
          <cell r="B588" t="str">
            <v>00058</v>
          </cell>
          <cell r="C588" t="str">
            <v>Кўргонтепа фил.</v>
          </cell>
          <cell r="D588" t="str">
            <v>14901000699005697714</v>
          </cell>
          <cell r="E588" t="str">
            <v>2014</v>
          </cell>
          <cell r="F588" t="str">
            <v>ХАКИМОВ ИЛХОМЖОН МУХТОРЖОНОВИЧ</v>
          </cell>
          <cell r="U588" t="str">
            <v>Пахтаобод тумани</v>
          </cell>
          <cell r="V588" t="str">
            <v>Вилоят кишлок ва сув хўжалиги  бошкармаси</v>
          </cell>
        </row>
        <row r="589">
          <cell r="A589" t="str">
            <v>0005814901000399007066714</v>
          </cell>
          <cell r="B589" t="str">
            <v>00058</v>
          </cell>
          <cell r="C589" t="str">
            <v>Кўргонтепа фил.</v>
          </cell>
          <cell r="D589" t="str">
            <v>14901000399007066714</v>
          </cell>
          <cell r="E589" t="str">
            <v>2014</v>
          </cell>
          <cell r="F589" t="str">
            <v>Исакжонов Умуджон Акмалжон угли</v>
          </cell>
          <cell r="U589" t="str">
            <v>Уз Кодже</v>
          </cell>
          <cell r="V589" t="str">
            <v>"Ўзавтосаноат" ДАК корхоналари</v>
          </cell>
        </row>
        <row r="590">
          <cell r="A590" t="str">
            <v>0005814901000699005145714</v>
          </cell>
          <cell r="B590" t="str">
            <v>00058</v>
          </cell>
          <cell r="C590" t="str">
            <v>Кўргонтепа фил.</v>
          </cell>
          <cell r="D590" t="str">
            <v>14901000699005145714</v>
          </cell>
          <cell r="E590" t="str">
            <v>2014</v>
          </cell>
          <cell r="F590" t="str">
            <v>ЖБ-14 Мирзарахимов Абилжон Абдумуталипович</v>
          </cell>
          <cell r="U590" t="str">
            <v>Тиббиёт бирлашмаси</v>
          </cell>
          <cell r="V590" t="str">
            <v>Вилоят Согликни саклаш бошкармаси</v>
          </cell>
        </row>
        <row r="591">
          <cell r="A591" t="str">
            <v>0005814901000399003893714</v>
          </cell>
          <cell r="B591" t="str">
            <v>00058</v>
          </cell>
          <cell r="C591" t="str">
            <v>Кўргонтепа фил.</v>
          </cell>
          <cell r="D591" t="str">
            <v>14901000399003893714</v>
          </cell>
          <cell r="E591" t="str">
            <v>2014</v>
          </cell>
          <cell r="F591" t="str">
            <v>КР Ахмедов Шухратбек Шавкатович</v>
          </cell>
          <cell r="U591" t="str">
            <v>Водий Замин Шухрати фермер хужалиги</v>
          </cell>
          <cell r="V591" t="str">
            <v>Вилоят кишлок ва сув хўжалиги  бошкармаси</v>
          </cell>
        </row>
        <row r="592">
          <cell r="A592" t="str">
            <v>0005814901000799003706714</v>
          </cell>
          <cell r="B592" t="str">
            <v>00058</v>
          </cell>
          <cell r="C592" t="str">
            <v>Кўргонтепа фил.</v>
          </cell>
          <cell r="D592" t="str">
            <v>14901000799003706714</v>
          </cell>
          <cell r="E592" t="str">
            <v>2014</v>
          </cell>
          <cell r="F592" t="str">
            <v>ПА-14 Арипов Алишер Пазилович</v>
          </cell>
          <cell r="U592" t="str">
            <v>Пахтаобод туманида</v>
          </cell>
          <cell r="V592" t="str">
            <v>Халк таълими вазирлиги</v>
          </cell>
        </row>
        <row r="593">
          <cell r="A593" t="str">
            <v>0005814901000999005028714</v>
          </cell>
          <cell r="B593" t="str">
            <v>00058</v>
          </cell>
          <cell r="C593" t="str">
            <v>Кўргонтепа фил.</v>
          </cell>
          <cell r="D593" t="str">
            <v>14901000999005028714</v>
          </cell>
          <cell r="E593" t="str">
            <v>2014</v>
          </cell>
          <cell r="F593" t="str">
            <v>Абдурахимов Кобилжон Зокиржонович</v>
          </cell>
          <cell r="U593" t="str">
            <v>СП ОАО Андижанкабель</v>
          </cell>
          <cell r="V593" t="str">
            <v>"Ўзавтосаноат" ДАК корхоналари</v>
          </cell>
        </row>
        <row r="594">
          <cell r="A594" t="str">
            <v>0005814901000699004006714</v>
          </cell>
          <cell r="B594" t="str">
            <v>00058</v>
          </cell>
          <cell r="C594" t="str">
            <v>Кўргонтепа фил.</v>
          </cell>
          <cell r="D594" t="str">
            <v>14901000699004006714</v>
          </cell>
          <cell r="E594" t="str">
            <v>2014</v>
          </cell>
          <cell r="F594" t="str">
            <v>ЖО-14 Абдурахимова Гулчехра Абдуллаевна</v>
          </cell>
          <cell r="U594" t="str">
            <v>аБДУРАХМОН иСЛОМБЕК ДАЛАСИ ФХ</v>
          </cell>
          <cell r="V594" t="str">
            <v>Вилоят кишлок ва сув хўжалиги  бошкармаси</v>
          </cell>
        </row>
        <row r="595">
          <cell r="A595" t="str">
            <v>0005814901000899003531714</v>
          </cell>
          <cell r="B595" t="str">
            <v>00058</v>
          </cell>
          <cell r="C595" t="str">
            <v>Кўргонтепа фил.</v>
          </cell>
          <cell r="D595" t="str">
            <v>14901000899003531714</v>
          </cell>
          <cell r="E595" t="str">
            <v>2014</v>
          </cell>
          <cell r="F595" t="str">
            <v>ПГ-14 Алибоев Пулатжон Исмоилович</v>
          </cell>
          <cell r="U595" t="str">
            <v>Пахтаобод тумани</v>
          </cell>
          <cell r="V595" t="str">
            <v>Вилоят кишлок ва сув хўжалиги  бошкармаси</v>
          </cell>
        </row>
        <row r="596">
          <cell r="A596" t="str">
            <v>0005814901000299003720714</v>
          </cell>
          <cell r="B596" t="str">
            <v>00058</v>
          </cell>
          <cell r="C596" t="str">
            <v>Кўргонтепа фил.</v>
          </cell>
          <cell r="D596" t="str">
            <v>14901000299003720714</v>
          </cell>
          <cell r="E596" t="str">
            <v>2014</v>
          </cell>
          <cell r="F596" t="str">
            <v>ПГ-14 Раззаков Муминжон Юсубжонович</v>
          </cell>
          <cell r="U596" t="str">
            <v>Пахтаобод туманида</v>
          </cell>
          <cell r="V596" t="str">
            <v>"Ўзбекэнерго" ДАК корхоналари</v>
          </cell>
        </row>
        <row r="597">
          <cell r="A597" t="str">
            <v>0005814901000399003883714</v>
          </cell>
          <cell r="B597" t="str">
            <v>00058</v>
          </cell>
          <cell r="C597" t="str">
            <v>Кўргонтепа фил.</v>
          </cell>
          <cell r="D597" t="str">
            <v>14901000399003883714</v>
          </cell>
          <cell r="E597" t="str">
            <v>2014</v>
          </cell>
          <cell r="F597" t="str">
            <v>ПГ-14 Махкамов Махмуд Ибрагимович</v>
          </cell>
          <cell r="U597" t="str">
            <v>Избоскан курилиш МЧЖ</v>
          </cell>
          <cell r="V597" t="str">
            <v>Вилоят Давархитекткурилиш бошкармаси</v>
          </cell>
        </row>
        <row r="598">
          <cell r="A598" t="str">
            <v>0005814901000699003722714</v>
          </cell>
          <cell r="B598" t="str">
            <v>00058</v>
          </cell>
          <cell r="C598" t="str">
            <v>Кўргонтепа фил.</v>
          </cell>
          <cell r="D598" t="str">
            <v>14901000699003722714</v>
          </cell>
          <cell r="E598" t="str">
            <v>2014</v>
          </cell>
          <cell r="F598" t="str">
            <v>ПГ-14 Рахимова Гулшодахон Казаковна</v>
          </cell>
          <cell r="U598" t="str">
            <v>Мактаб</v>
          </cell>
          <cell r="V598" t="str">
            <v>Халк таълими вазирлиги</v>
          </cell>
        </row>
        <row r="599">
          <cell r="A599" t="str">
            <v>0005814901000999003733714</v>
          </cell>
          <cell r="B599" t="str">
            <v>00058</v>
          </cell>
          <cell r="C599" t="str">
            <v>Кўргонтепа фил.</v>
          </cell>
          <cell r="D599" t="str">
            <v>14901000999003733714</v>
          </cell>
          <cell r="E599" t="str">
            <v>2014</v>
          </cell>
          <cell r="F599" t="str">
            <v>ПГ-14 Алимов Султонбай ХХХ</v>
          </cell>
          <cell r="U599" t="str">
            <v>Пахтаобод тумани</v>
          </cell>
          <cell r="V599" t="str">
            <v>Вилоят кишлок ва сув хўжалиги  бошкармаси</v>
          </cell>
        </row>
        <row r="600">
          <cell r="A600" t="str">
            <v>0005814901000299003542714</v>
          </cell>
          <cell r="B600" t="str">
            <v>00058</v>
          </cell>
          <cell r="C600" t="str">
            <v>Кўргонтепа фил.</v>
          </cell>
          <cell r="D600" t="str">
            <v>14901000299003542714</v>
          </cell>
          <cell r="E600" t="str">
            <v>2014</v>
          </cell>
          <cell r="F600" t="str">
            <v>ПГ-14 Казаков Алижон ххх</v>
          </cell>
          <cell r="U600" t="str">
            <v>Ер тузиш ва Кадастр хизмати</v>
          </cell>
          <cell r="V600" t="str">
            <v>Вилоят Давархитекткурилиш бошкармаси</v>
          </cell>
        </row>
        <row r="601">
          <cell r="A601" t="str">
            <v>0005814901000799003671714</v>
          </cell>
          <cell r="B601" t="str">
            <v>00058</v>
          </cell>
          <cell r="C601" t="str">
            <v>Кўргонтепа фил.</v>
          </cell>
          <cell r="D601" t="str">
            <v>14901000799003671714</v>
          </cell>
          <cell r="E601" t="str">
            <v>2014</v>
          </cell>
          <cell r="F601" t="str">
            <v>ПГ-14 Абдурасулов Асрорбек Абдурахмон угли</v>
          </cell>
          <cell r="U601" t="str">
            <v>Андижонёгмой</v>
          </cell>
          <cell r="V601" t="str">
            <v xml:space="preserve">"Ёгмой ва озик-овкатсаноат" уюшмасининг корхоналари </v>
          </cell>
        </row>
        <row r="602">
          <cell r="A602" t="str">
            <v>0005814901000799003713714</v>
          </cell>
          <cell r="B602" t="str">
            <v>00058</v>
          </cell>
          <cell r="C602" t="str">
            <v>Кўргонтепа фил.</v>
          </cell>
          <cell r="D602" t="str">
            <v>14901000799003713714</v>
          </cell>
          <cell r="E602" t="str">
            <v>2014</v>
          </cell>
          <cell r="F602" t="str">
            <v>ПГ-14 Хабибуллаев Мухтор ххх</v>
          </cell>
          <cell r="U602" t="str">
            <v>Хабибулло ф/х</v>
          </cell>
          <cell r="V602" t="str">
            <v>Вилоят кишлок ва сув хўжалиги  бошкармаси</v>
          </cell>
        </row>
        <row r="603">
          <cell r="A603" t="str">
            <v>0005814901000799003757714</v>
          </cell>
          <cell r="B603" t="str">
            <v>00058</v>
          </cell>
          <cell r="C603" t="str">
            <v>Кўргонтепа фил.</v>
          </cell>
          <cell r="D603" t="str">
            <v>14901000799003757714</v>
          </cell>
          <cell r="E603" t="str">
            <v>2014</v>
          </cell>
          <cell r="F603" t="str">
            <v>ПГ-14 Темирова Замирахон Жумабоевна</v>
          </cell>
          <cell r="U603" t="str">
            <v>Пахтаобод тумани</v>
          </cell>
          <cell r="V603" t="str">
            <v>Вилоят Мехнат ва ахолини ижтимоий химоя килиш  бошкармаси</v>
          </cell>
        </row>
        <row r="604">
          <cell r="A604" t="str">
            <v>0005814901000199002578714</v>
          </cell>
          <cell r="B604" t="str">
            <v>00058</v>
          </cell>
          <cell r="C604" t="str">
            <v>Кўргонтепа фил.</v>
          </cell>
          <cell r="D604" t="str">
            <v>14901000199002578714</v>
          </cell>
          <cell r="E604" t="str">
            <v>2014</v>
          </cell>
          <cell r="F604" t="str">
            <v>ПГ-14 Комилова Эзасхон Турсунбоевна</v>
          </cell>
          <cell r="U604" t="str">
            <v>Пахтаобод т</v>
          </cell>
          <cell r="V604" t="str">
            <v>Вилоят Мехнат ва ахолини ижтимоий химоя килиш  бошкармаси</v>
          </cell>
        </row>
        <row r="605">
          <cell r="A605" t="str">
            <v>0005814901000699003643714</v>
          </cell>
          <cell r="B605" t="str">
            <v>00058</v>
          </cell>
          <cell r="C605" t="str">
            <v>Кўргонтепа фил.</v>
          </cell>
          <cell r="D605" t="str">
            <v>14901000699003643714</v>
          </cell>
          <cell r="E605" t="str">
            <v>2014</v>
          </cell>
          <cell r="F605" t="str">
            <v>ПГ-14 Маюнусов Икболжон Усмонович</v>
          </cell>
          <cell r="U605" t="str">
            <v>Пахтаобод тумани</v>
          </cell>
          <cell r="V605" t="str">
            <v>Вилоят кишлок ва сув хўжалиги  бошкармаси</v>
          </cell>
        </row>
        <row r="606">
          <cell r="A606" t="str">
            <v>0005814901000699003730714</v>
          </cell>
          <cell r="B606" t="str">
            <v>00058</v>
          </cell>
          <cell r="C606" t="str">
            <v>Кўргонтепа фил.</v>
          </cell>
          <cell r="D606" t="str">
            <v>14901000699003730714</v>
          </cell>
          <cell r="E606" t="str">
            <v>2014</v>
          </cell>
          <cell r="F606" t="str">
            <v>ПГ-14 Урунбаев Махаматжон Абдилахатович</v>
          </cell>
          <cell r="U606" t="str">
            <v>Пахтаобод Пилла</v>
          </cell>
          <cell r="V606" t="str">
            <v>"Ўзбекенгилсаноат" компанияси</v>
          </cell>
        </row>
        <row r="607">
          <cell r="A607" t="str">
            <v>0005814901000499005423714</v>
          </cell>
          <cell r="B607" t="str">
            <v>00058</v>
          </cell>
          <cell r="C607" t="str">
            <v>Кўргонтепа фил.</v>
          </cell>
          <cell r="D607" t="str">
            <v>14901000499005423714</v>
          </cell>
          <cell r="E607" t="str">
            <v>2014</v>
          </cell>
          <cell r="F607" t="str">
            <v>ЖО-Абдуллаев Умиджон Кодиржонович</v>
          </cell>
          <cell r="U607" t="str">
            <v>Гурунч Мозор нефт базаси</v>
          </cell>
          <cell r="V607" t="str">
            <v>"Ўзбекнефтгаз" миллий холдинг компанияси</v>
          </cell>
        </row>
        <row r="608">
          <cell r="A608" t="str">
            <v>0005814901000199003752714</v>
          </cell>
          <cell r="B608" t="str">
            <v>00058</v>
          </cell>
          <cell r="C608" t="str">
            <v>Кўргонтепа фил.</v>
          </cell>
          <cell r="D608" t="str">
            <v>14901000199003752714</v>
          </cell>
          <cell r="E608" t="str">
            <v>2014</v>
          </cell>
          <cell r="F608" t="str">
            <v>КР Абидов Абдукарим Гафуралиевич</v>
          </cell>
          <cell r="U608" t="str">
            <v>Хонобод СМУ-1</v>
          </cell>
          <cell r="V608" t="str">
            <v>Вилоятдаги тадбиркорлик субъектлари ва фукаролар</v>
          </cell>
        </row>
        <row r="609">
          <cell r="A609" t="str">
            <v>0005814901000699003593714</v>
          </cell>
          <cell r="B609" t="str">
            <v>00058</v>
          </cell>
          <cell r="C609" t="str">
            <v>Кўргонтепа фил.</v>
          </cell>
          <cell r="D609" t="str">
            <v>14901000699003593714</v>
          </cell>
          <cell r="E609" t="str">
            <v>2014</v>
          </cell>
          <cell r="F609" t="str">
            <v>КР Азимов Хожиакбар Махмуджонович</v>
          </cell>
          <cell r="U609" t="str">
            <v>АНДИЖОНКАБЕКЛ</v>
          </cell>
          <cell r="V609" t="str">
            <v>"Ўзбекенгилсаноат" компанияси</v>
          </cell>
        </row>
        <row r="610">
          <cell r="A610" t="str">
            <v>0005814901000999004307714</v>
          </cell>
          <cell r="B610" t="str">
            <v>00058</v>
          </cell>
          <cell r="C610" t="str">
            <v>Кўргонтепа фил.</v>
          </cell>
          <cell r="D610" t="str">
            <v>14901000999004307714</v>
          </cell>
          <cell r="E610" t="str">
            <v>2014</v>
          </cell>
          <cell r="F610" t="str">
            <v>ПГ-14 Коххоров Рустамжон Абдукодирович</v>
          </cell>
          <cell r="U610" t="str">
            <v>"ОЗОД" Ф/Х</v>
          </cell>
          <cell r="V610" t="str">
            <v>Фермер хужаликлари</v>
          </cell>
        </row>
        <row r="611">
          <cell r="A611" t="str">
            <v>0005814901000999003710714</v>
          </cell>
          <cell r="B611" t="str">
            <v>00058</v>
          </cell>
          <cell r="C611" t="str">
            <v>Кўргонтепа фил.</v>
          </cell>
          <cell r="D611" t="str">
            <v>14901000999003710714</v>
          </cell>
          <cell r="E611" t="str">
            <v>2014</v>
          </cell>
          <cell r="F611" t="str">
            <v>ЖО-14 Ризаева Рона Мирзакаримовна</v>
          </cell>
          <cell r="U611" t="str">
            <v>Жалакулук окшоми ф.х</v>
          </cell>
          <cell r="V611" t="str">
            <v>Вилоят кишлок ва сув хўжалиги  бошкармаси</v>
          </cell>
        </row>
        <row r="612">
          <cell r="A612" t="str">
            <v>0005814901000499007040714</v>
          </cell>
          <cell r="B612" t="str">
            <v>00058</v>
          </cell>
          <cell r="C612" t="str">
            <v>Кўргонтепа фил.</v>
          </cell>
          <cell r="D612" t="str">
            <v>14901000499007040714</v>
          </cell>
          <cell r="E612" t="str">
            <v>2014</v>
          </cell>
          <cell r="F612" t="str">
            <v>Мажидхонов Илхомжон Махмудович</v>
          </cell>
          <cell r="U612" t="str">
            <v>Уз Кодже</v>
          </cell>
          <cell r="V612" t="str">
            <v>"Ўзавтосаноат" ДАК корхоналари</v>
          </cell>
        </row>
        <row r="613">
          <cell r="A613" t="str">
            <v>0005814901000099003577714</v>
          </cell>
          <cell r="B613" t="str">
            <v>00058</v>
          </cell>
          <cell r="C613" t="str">
            <v>Кўргонтепа фил.</v>
          </cell>
          <cell r="D613" t="str">
            <v>14901000099003577714</v>
          </cell>
          <cell r="E613" t="str">
            <v>2014</v>
          </cell>
          <cell r="F613" t="str">
            <v>ПГ-14 Буранбаев Умарали Собирович</v>
          </cell>
          <cell r="U613" t="str">
            <v>Буронбой Умарали Ф/Х</v>
          </cell>
          <cell r="V613" t="str">
            <v>Вилоят кишлок ва сув хўжалиги  бошкармаси</v>
          </cell>
        </row>
        <row r="614">
          <cell r="A614" t="str">
            <v>0005814901000699003814714</v>
          </cell>
          <cell r="B614" t="str">
            <v>00058</v>
          </cell>
          <cell r="C614" t="str">
            <v>Кўргонтепа фил.</v>
          </cell>
          <cell r="D614" t="str">
            <v>14901000699003814714</v>
          </cell>
          <cell r="E614" t="str">
            <v>2014</v>
          </cell>
          <cell r="F614" t="str">
            <v>ПГ-14 Низомов Хасанбой Бурхонович</v>
          </cell>
          <cell r="U614" t="str">
            <v>Пахтаобод туманида</v>
          </cell>
          <cell r="V614" t="str">
            <v xml:space="preserve">"Ёгмой ва озик-овкатсаноат" уюшмасининг корхоналари </v>
          </cell>
        </row>
        <row r="615">
          <cell r="A615" t="str">
            <v>0005814901000699003899714</v>
          </cell>
          <cell r="B615" t="str">
            <v>00058</v>
          </cell>
          <cell r="C615" t="str">
            <v>Кўргонтепа фил.</v>
          </cell>
          <cell r="D615" t="str">
            <v>14901000699003899714</v>
          </cell>
          <cell r="E615" t="str">
            <v>2014</v>
          </cell>
          <cell r="F615" t="str">
            <v>ПГ-14 Абдурахманов Дилшадбек Кушокбаевич</v>
          </cell>
          <cell r="U615" t="str">
            <v>Пахтаобод туманида</v>
          </cell>
          <cell r="V615" t="str">
            <v>Вилоят кишлок ва сув хўжалиги  бошкармаси</v>
          </cell>
        </row>
        <row r="616">
          <cell r="A616" t="str">
            <v>0005814901000999005617714</v>
          </cell>
          <cell r="B616" t="str">
            <v>00058</v>
          </cell>
          <cell r="C616" t="str">
            <v>Кўргонтепа фил.</v>
          </cell>
          <cell r="D616" t="str">
            <v>14901000999005617714</v>
          </cell>
          <cell r="E616" t="str">
            <v>2014</v>
          </cell>
          <cell r="F616" t="str">
            <v>Кузиев Кувончбек Душаевич</v>
          </cell>
          <cell r="U616" t="str">
            <v>Обод диёр ф.х</v>
          </cell>
          <cell r="V616" t="str">
            <v>Вилоят кишлок ва сув хўжалиги  бошкармаси</v>
          </cell>
        </row>
        <row r="617">
          <cell r="A617" t="str">
            <v>0005814901000799005027714</v>
          </cell>
          <cell r="B617" t="str">
            <v>00058</v>
          </cell>
          <cell r="C617" t="str">
            <v>Кўргонтепа фил.</v>
          </cell>
          <cell r="D617" t="str">
            <v>14901000799005027714</v>
          </cell>
          <cell r="E617" t="str">
            <v>2014</v>
          </cell>
          <cell r="F617" t="str">
            <v>Кодиркулов Олтинбек Анваржонович</v>
          </cell>
          <cell r="U617" t="str">
            <v>СП ОАО "Андижанкабель"</v>
          </cell>
          <cell r="V617" t="str">
            <v>"Ўзавтосаноат" ДАК корхоналари</v>
          </cell>
        </row>
        <row r="618">
          <cell r="A618" t="str">
            <v>0005814901000599005026714</v>
          </cell>
          <cell r="B618" t="str">
            <v>00058</v>
          </cell>
          <cell r="C618" t="str">
            <v>Кўргонтепа фил.</v>
          </cell>
          <cell r="D618" t="str">
            <v>14901000599005026714</v>
          </cell>
          <cell r="E618" t="str">
            <v>2014</v>
          </cell>
          <cell r="F618" t="str">
            <v>Каримов Акмалжон Абдулхакимович</v>
          </cell>
          <cell r="U618" t="str">
            <v>СП ОАО "Андижанкабель"</v>
          </cell>
          <cell r="V618" t="str">
            <v>"Ўзавтосаноат" ДАК корхоналари</v>
          </cell>
        </row>
        <row r="619">
          <cell r="A619" t="str">
            <v>0005814901000999007316714</v>
          </cell>
          <cell r="B619" t="str">
            <v>00058</v>
          </cell>
          <cell r="C619" t="str">
            <v>Кўргонтепа фил.</v>
          </cell>
          <cell r="D619" t="str">
            <v>14901000999007316714</v>
          </cell>
          <cell r="E619" t="str">
            <v>2014</v>
          </cell>
          <cell r="F619" t="str">
            <v>Курбонов Хайрулло Абдувахобович</v>
          </cell>
          <cell r="U619" t="str">
            <v>Уз кодже</v>
          </cell>
          <cell r="V619" t="str">
            <v>Вилоят "Ўзавтодарётранс" агентлиги бўлими</v>
          </cell>
        </row>
        <row r="620">
          <cell r="A620" t="str">
            <v>0005814901000799003947714</v>
          </cell>
          <cell r="B620" t="str">
            <v>00058</v>
          </cell>
          <cell r="C620" t="str">
            <v>Кўргонтепа фил.</v>
          </cell>
          <cell r="D620" t="str">
            <v>14901000799003947714</v>
          </cell>
          <cell r="E620" t="str">
            <v>2014</v>
          </cell>
          <cell r="F620" t="str">
            <v>ЖО-14 Мирзажанов Хусниддин Тургунбаевич</v>
          </cell>
          <cell r="U620" t="str">
            <v>Мемор курувчи МЧЖ</v>
          </cell>
          <cell r="V620" t="str">
            <v>Вилоят Давархитекткурилиш бошкармаси</v>
          </cell>
        </row>
        <row r="621">
          <cell r="A621" t="str">
            <v>0005814901000399003956714</v>
          </cell>
          <cell r="B621" t="str">
            <v>00058</v>
          </cell>
          <cell r="C621" t="str">
            <v>Кўргонтепа фил.</v>
          </cell>
          <cell r="D621" t="str">
            <v>14901000399003956714</v>
          </cell>
          <cell r="E621" t="str">
            <v>2014</v>
          </cell>
          <cell r="F621" t="str">
            <v>ПБ-14 Кодиров Абдуллажон Муталипович</v>
          </cell>
          <cell r="U621" t="str">
            <v>курилиш ташкилоти</v>
          </cell>
          <cell r="V621" t="str">
            <v>Вилоят Давархитекткурилиш бошкармаси</v>
          </cell>
        </row>
        <row r="622">
          <cell r="A622" t="str">
            <v>0005814901000099003670714</v>
          </cell>
          <cell r="B622" t="str">
            <v>00058</v>
          </cell>
          <cell r="C622" t="str">
            <v>Кўргонтепа фил.</v>
          </cell>
          <cell r="D622" t="str">
            <v>14901000099003670714</v>
          </cell>
          <cell r="E622" t="str">
            <v>2014</v>
          </cell>
          <cell r="F622" t="str">
            <v>КМ Отахонов Орипжон Бобомович</v>
          </cell>
          <cell r="U622" t="str">
            <v>Давр навоси ф.х</v>
          </cell>
          <cell r="V622" t="str">
            <v>Фермер хужаликлари</v>
          </cell>
        </row>
        <row r="623">
          <cell r="A623" t="str">
            <v>0005814901000999003917714</v>
          </cell>
          <cell r="B623" t="str">
            <v>00058</v>
          </cell>
          <cell r="C623" t="str">
            <v>Кўргонтепа фил.</v>
          </cell>
          <cell r="D623" t="str">
            <v>14901000999003917714</v>
          </cell>
          <cell r="E623" t="str">
            <v>2014</v>
          </cell>
          <cell r="F623" t="str">
            <v>КР Мухитдинова Розия Ботиржоновна</v>
          </cell>
          <cell r="U623" t="str">
            <v>29-мактаб интернати</v>
          </cell>
          <cell r="V623" t="str">
            <v>Урта махсус, касб хунар таълими маркази</v>
          </cell>
        </row>
        <row r="624">
          <cell r="A624" t="str">
            <v>0005814901000999003950714</v>
          </cell>
          <cell r="B624" t="str">
            <v>00058</v>
          </cell>
          <cell r="C624" t="str">
            <v>Кўргонтепа фил.</v>
          </cell>
          <cell r="D624" t="str">
            <v>14901000999003950714</v>
          </cell>
          <cell r="E624" t="str">
            <v>2014</v>
          </cell>
          <cell r="F624" t="str">
            <v>КР Обидова Махсудахон Жололовна</v>
          </cell>
          <cell r="U624" t="str">
            <v>Фермер хужалик бошлиги</v>
          </cell>
          <cell r="V624" t="str">
            <v>Вилоят кишлок ва сув хўжалиги  бошкармаси</v>
          </cell>
        </row>
        <row r="625">
          <cell r="A625" t="str">
            <v>0005814901000599004003714</v>
          </cell>
          <cell r="B625" t="str">
            <v>00058</v>
          </cell>
          <cell r="C625" t="str">
            <v>Кўргонтепа фил.</v>
          </cell>
          <cell r="D625" t="str">
            <v>14901000599004003714</v>
          </cell>
          <cell r="E625" t="str">
            <v>2014</v>
          </cell>
          <cell r="F625" t="str">
            <v>ЖЁ-14 Хамракулов Абдумухтор Холмахаматович</v>
          </cell>
          <cell r="U625" t="str">
            <v>Миржахон Аслиддин Даласи ФХ</v>
          </cell>
          <cell r="V625" t="str">
            <v>Фермер хужаликлари</v>
          </cell>
        </row>
        <row r="626">
          <cell r="A626" t="str">
            <v>0005814901000999003650714</v>
          </cell>
          <cell r="B626" t="str">
            <v>00058</v>
          </cell>
          <cell r="C626" t="str">
            <v>Кўргонтепа фил.</v>
          </cell>
          <cell r="D626" t="str">
            <v>14901000999003650714</v>
          </cell>
          <cell r="E626" t="str">
            <v>2014</v>
          </cell>
          <cell r="F626" t="str">
            <v>КР Хасанов Ойбек Низомиддинович</v>
          </cell>
          <cell r="U626" t="str">
            <v>УЗ КОДЖЕ</v>
          </cell>
          <cell r="V626" t="str">
            <v>"Ўзбекенгилсаноат" компанияси</v>
          </cell>
        </row>
        <row r="627">
          <cell r="A627" t="str">
            <v>0005814901000899003756714</v>
          </cell>
          <cell r="B627" t="str">
            <v>00058</v>
          </cell>
          <cell r="C627" t="str">
            <v>Кўргонтепа фил.</v>
          </cell>
          <cell r="D627" t="str">
            <v>14901000899003756714</v>
          </cell>
          <cell r="E627" t="str">
            <v>2014</v>
          </cell>
          <cell r="F627" t="str">
            <v>КР Сайдуллаева Фотимахон Абдуллажоновна</v>
          </cell>
          <cell r="U627" t="str">
            <v>6-мактаб</v>
          </cell>
          <cell r="V627" t="str">
            <v>Урта махсус, касб хунар таълими маркази</v>
          </cell>
        </row>
        <row r="628">
          <cell r="A628" t="str">
            <v>0005814901000299003544714</v>
          </cell>
          <cell r="B628" t="str">
            <v>00058</v>
          </cell>
          <cell r="C628" t="str">
            <v>Кўргонтепа фил.</v>
          </cell>
          <cell r="D628" t="str">
            <v>14901000299003544714</v>
          </cell>
          <cell r="E628" t="str">
            <v>2014</v>
          </cell>
          <cell r="F628" t="str">
            <v>КМ Каримов Икболжон Гуламович</v>
          </cell>
          <cell r="U628" t="str">
            <v>41-МАКТАБ</v>
          </cell>
          <cell r="V628" t="str">
            <v>Халк таълими вазирлиги</v>
          </cell>
        </row>
        <row r="629">
          <cell r="A629" t="str">
            <v>0005814901000799003932714</v>
          </cell>
          <cell r="B629" t="str">
            <v>00058</v>
          </cell>
          <cell r="C629" t="str">
            <v>Кўргонтепа фил.</v>
          </cell>
          <cell r="D629" t="str">
            <v>14901000799003932714</v>
          </cell>
          <cell r="E629" t="str">
            <v>2014</v>
          </cell>
          <cell r="F629" t="str">
            <v>Рузиматов Боходиржон Тохирович</v>
          </cell>
          <cell r="U629" t="str">
            <v>Якка тадбиркор</v>
          </cell>
          <cell r="V629" t="str">
            <v>Вилоятдаги тадбиркорлик субъектлари ва фукаролар</v>
          </cell>
        </row>
        <row r="630">
          <cell r="A630" t="str">
            <v>0005814901000799003945714</v>
          </cell>
          <cell r="B630" t="str">
            <v>00058</v>
          </cell>
          <cell r="C630" t="str">
            <v>Кўргонтепа фил.</v>
          </cell>
          <cell r="D630" t="str">
            <v>14901000799003945714</v>
          </cell>
          <cell r="E630" t="str">
            <v>2014</v>
          </cell>
          <cell r="F630" t="str">
            <v>Холмирзаев Рахимбек ХХХ</v>
          </cell>
          <cell r="U630" t="str">
            <v>Нафакахур</v>
          </cell>
          <cell r="V630" t="str">
            <v>Вилоят Мехнат ва ахолини ижтимоий химоя килиш  бошкармаси</v>
          </cell>
        </row>
        <row r="631">
          <cell r="A631" t="str">
            <v>0005814901000499003911714</v>
          </cell>
          <cell r="B631" t="str">
            <v>00058</v>
          </cell>
          <cell r="C631" t="str">
            <v>Кўргонтепа фил.</v>
          </cell>
          <cell r="D631" t="str">
            <v>14901000499003911714</v>
          </cell>
          <cell r="E631" t="str">
            <v>2014</v>
          </cell>
          <cell r="F631" t="str">
            <v>КР Жумабойева Сохибахон Махаммаджановна</v>
          </cell>
          <cell r="U631" t="str">
            <v>Андижон кебел</v>
          </cell>
          <cell r="V631" t="str">
            <v>"Ўзбекенгилсаноат" компанияси</v>
          </cell>
        </row>
        <row r="632">
          <cell r="A632" t="str">
            <v>0005814901000999003924714</v>
          </cell>
          <cell r="B632" t="str">
            <v>00058</v>
          </cell>
          <cell r="C632" t="str">
            <v>Кўргонтепа фил.</v>
          </cell>
          <cell r="D632" t="str">
            <v>14901000999003924714</v>
          </cell>
          <cell r="E632" t="str">
            <v>2014</v>
          </cell>
          <cell r="F632" t="str">
            <v>КМ Нуруллаев Сардорбек Ахмадулло угли</v>
          </cell>
          <cell r="U632" t="str">
            <v>Тадбиркор</v>
          </cell>
          <cell r="V632" t="str">
            <v>Вилоятдаги тадбиркорлик субъектлари ва фукаролар</v>
          </cell>
        </row>
        <row r="633">
          <cell r="A633" t="str">
            <v>0005814901000899003933714</v>
          </cell>
          <cell r="B633" t="str">
            <v>00058</v>
          </cell>
          <cell r="C633" t="str">
            <v>Кўргонтепа фил.</v>
          </cell>
          <cell r="D633" t="str">
            <v>14901000899003933714</v>
          </cell>
          <cell r="E633" t="str">
            <v>2014</v>
          </cell>
          <cell r="F633" t="str">
            <v>Рузиматов Олимжон Адилжанович</v>
          </cell>
          <cell r="U633" t="str">
            <v>5-мактаб</v>
          </cell>
          <cell r="V633" t="str">
            <v>Халк таълими вазирлиги</v>
          </cell>
        </row>
        <row r="634">
          <cell r="A634" t="str">
            <v>0005814901000099003929714</v>
          </cell>
          <cell r="B634" t="str">
            <v>00058</v>
          </cell>
          <cell r="C634" t="str">
            <v>Кўргонтепа фил.</v>
          </cell>
          <cell r="D634" t="str">
            <v>14901000099003929714</v>
          </cell>
          <cell r="E634" t="str">
            <v>2014</v>
          </cell>
          <cell r="F634" t="str">
            <v>ЖА-14 Нуралиев Хаётбек Турсунбоевич</v>
          </cell>
          <cell r="U634" t="str">
            <v>15-МАКТАБ</v>
          </cell>
          <cell r="V634" t="str">
            <v>Халк таълими вазирлиги</v>
          </cell>
        </row>
        <row r="635">
          <cell r="A635" t="str">
            <v>0005814901000599004445714</v>
          </cell>
          <cell r="B635" t="str">
            <v>00058</v>
          </cell>
          <cell r="C635" t="str">
            <v>Кўргонтепа фил.</v>
          </cell>
          <cell r="D635" t="str">
            <v>14901000599004445714</v>
          </cell>
          <cell r="E635" t="str">
            <v>2014</v>
          </cell>
          <cell r="F635" t="str">
            <v>Исмоилов Фарходжон Ахмаджонович</v>
          </cell>
          <cell r="U635" t="str">
            <v>Гузалой х.к</v>
          </cell>
          <cell r="V635" t="str">
            <v>Вилоятдаги тадбиркорлик субъектлари ва фукаролар</v>
          </cell>
        </row>
        <row r="636">
          <cell r="A636" t="str">
            <v>0005814901000399004008714</v>
          </cell>
          <cell r="B636" t="str">
            <v>00058</v>
          </cell>
          <cell r="C636" t="str">
            <v>Кўргонтепа фил.</v>
          </cell>
          <cell r="D636" t="str">
            <v>14901000399004008714</v>
          </cell>
          <cell r="E636" t="str">
            <v>2014</v>
          </cell>
          <cell r="F636" t="str">
            <v>ЖЁ-14 Моитов Муроджон Хикматуллаевич</v>
          </cell>
          <cell r="U636" t="str">
            <v>АНДИЖОН ВИЛОЯТИ БОЖХОНА ХИЗМАТИ</v>
          </cell>
          <cell r="V636" t="str">
            <v>Вилоят Божхона бошкармаси</v>
          </cell>
        </row>
        <row r="637">
          <cell r="A637" t="str">
            <v>0005814901000399003750714</v>
          </cell>
          <cell r="B637" t="str">
            <v>00058</v>
          </cell>
          <cell r="C637" t="str">
            <v>Кўргонтепа фил.</v>
          </cell>
          <cell r="D637" t="str">
            <v>14901000399003750714</v>
          </cell>
          <cell r="E637" t="str">
            <v>2014</v>
          </cell>
          <cell r="F637" t="str">
            <v>Эргашев Кахрамон Дехканович</v>
          </cell>
          <cell r="U637" t="str">
            <v>Пахтакор бахт кувончи ф\х</v>
          </cell>
          <cell r="V637" t="str">
            <v>Фермер хужаликлари</v>
          </cell>
        </row>
        <row r="638">
          <cell r="A638" t="str">
            <v>0005814901000399003901714</v>
          </cell>
          <cell r="B638" t="str">
            <v>00058</v>
          </cell>
          <cell r="C638" t="str">
            <v>Кўргонтепа фил.</v>
          </cell>
          <cell r="D638" t="str">
            <v>14901000399003901714</v>
          </cell>
          <cell r="E638" t="str">
            <v>2014</v>
          </cell>
          <cell r="F638" t="str">
            <v>Рамазанов Шахобидин Кабилджанович</v>
          </cell>
          <cell r="U638" t="str">
            <v>оБОДЛИК фх</v>
          </cell>
          <cell r="V638" t="str">
            <v>Вилоят кишлок ва сув хўжалиги  бошкармаси</v>
          </cell>
        </row>
        <row r="639">
          <cell r="A639" t="str">
            <v>0005814901000099003900714</v>
          </cell>
          <cell r="B639" t="str">
            <v>00058</v>
          </cell>
          <cell r="C639" t="str">
            <v>Кўргонтепа фил.</v>
          </cell>
          <cell r="D639" t="str">
            <v>14901000099003900714</v>
          </cell>
          <cell r="E639" t="str">
            <v>2014</v>
          </cell>
          <cell r="F639" t="str">
            <v>ЖА-14 Мамасолийев Нурмухаммад Тохирович</v>
          </cell>
          <cell r="U639" t="str">
            <v>Ишонч Барака ФХ</v>
          </cell>
          <cell r="V639" t="str">
            <v>Фермер хужаликлари</v>
          </cell>
        </row>
        <row r="640">
          <cell r="A640" t="str">
            <v>0005814901000699003585714</v>
          </cell>
          <cell r="B640" t="str">
            <v>00058</v>
          </cell>
          <cell r="C640" t="str">
            <v>Кўргонтепа фил.</v>
          </cell>
          <cell r="D640" t="str">
            <v>14901000699003585714</v>
          </cell>
          <cell r="E640" t="str">
            <v>2014</v>
          </cell>
          <cell r="F640" t="str">
            <v>ЖА-14 Мингбоев Ботиржон Садикович</v>
          </cell>
          <cell r="U640" t="str">
            <v>Ёркишлок омади ХК рахбари</v>
          </cell>
          <cell r="V640" t="str">
            <v>Вилоятдаги тадбиркорлик субъектлари ва фукаролар</v>
          </cell>
        </row>
        <row r="641">
          <cell r="A641" t="str">
            <v>0005814901000799003962714</v>
          </cell>
          <cell r="B641" t="str">
            <v>00058</v>
          </cell>
          <cell r="C641" t="str">
            <v>Кўргонтепа фил.</v>
          </cell>
          <cell r="D641" t="str">
            <v>14901000799003962714</v>
          </cell>
          <cell r="E641" t="str">
            <v>2014</v>
          </cell>
          <cell r="F641" t="str">
            <v>ПБ-14 Кодиров Фарходжон Рустамович</v>
          </cell>
          <cell r="U641" t="str">
            <v>ВРАЧ</v>
          </cell>
          <cell r="V641" t="str">
            <v>Вилоят Согликни саклаш бошкармаси</v>
          </cell>
        </row>
        <row r="642">
          <cell r="A642" t="str">
            <v>0005814901000299003891714</v>
          </cell>
          <cell r="B642" t="str">
            <v>00058</v>
          </cell>
          <cell r="C642" t="str">
            <v>Кўргонтепа фил.</v>
          </cell>
          <cell r="D642" t="str">
            <v>14901000299003891714</v>
          </cell>
          <cell r="E642" t="str">
            <v>2014</v>
          </cell>
          <cell r="F642" t="str">
            <v>ПА-14 Хакимов Лутфилло Пайзидиллоевич</v>
          </cell>
          <cell r="U642" t="str">
            <v>Хакимов лутфулло ЯТТ</v>
          </cell>
          <cell r="V642" t="str">
            <v>Вилоятдаги тадбиркорлик субъектлари ва фукаролар</v>
          </cell>
        </row>
        <row r="643">
          <cell r="A643" t="str">
            <v>0005814901000599003930714</v>
          </cell>
          <cell r="B643" t="str">
            <v>00058</v>
          </cell>
          <cell r="C643" t="str">
            <v>Кўргонтепа фил.</v>
          </cell>
          <cell r="D643" t="str">
            <v>14901000599003930714</v>
          </cell>
          <cell r="E643" t="str">
            <v>2014</v>
          </cell>
          <cell r="F643" t="str">
            <v>Садиков Юлдаш Мухтарович</v>
          </cell>
          <cell r="U643" t="str">
            <v>Ветеринария</v>
          </cell>
          <cell r="V643" t="str">
            <v>Вилоят кишлок ва сув хўжалиги  бошкармаси</v>
          </cell>
        </row>
        <row r="644">
          <cell r="A644" t="str">
            <v>0005814901000799003582714</v>
          </cell>
          <cell r="B644" t="str">
            <v>00058</v>
          </cell>
          <cell r="C644" t="str">
            <v>Кўргонтепа фил.</v>
          </cell>
          <cell r="D644" t="str">
            <v>14901000799003582714</v>
          </cell>
          <cell r="E644" t="str">
            <v>2014</v>
          </cell>
          <cell r="F644" t="str">
            <v>КМ Розибоев Мамиржон Акромович</v>
          </cell>
          <cell r="U644" t="str">
            <v>Мамир Ф.Х</v>
          </cell>
          <cell r="V644" t="str">
            <v>Фермер хужаликлари</v>
          </cell>
        </row>
        <row r="645">
          <cell r="A645" t="str">
            <v>0005814901000099003745714</v>
          </cell>
          <cell r="B645" t="str">
            <v>00058</v>
          </cell>
          <cell r="C645" t="str">
            <v>Кўргонтепа фил.</v>
          </cell>
          <cell r="D645" t="str">
            <v>14901000099003745714</v>
          </cell>
          <cell r="E645" t="str">
            <v>2014</v>
          </cell>
          <cell r="F645" t="str">
            <v>ПБ-14 Эргашов Азизбек Азимжонович</v>
          </cell>
          <cell r="U645" t="str">
            <v>шошилин булими</v>
          </cell>
          <cell r="V645" t="str">
            <v>Вилоят Согликни саклаш бошкармаси</v>
          </cell>
        </row>
        <row r="646">
          <cell r="A646" t="str">
            <v>0005814901000999003898714</v>
          </cell>
          <cell r="B646" t="str">
            <v>00058</v>
          </cell>
          <cell r="C646" t="str">
            <v>Кўргонтепа фил.</v>
          </cell>
          <cell r="D646" t="str">
            <v>14901000999003898714</v>
          </cell>
          <cell r="E646" t="str">
            <v>2014</v>
          </cell>
          <cell r="F646" t="str">
            <v>ПБ-14 Умаралиев Анваржон Пахритдинович</v>
          </cell>
          <cell r="U646" t="str">
            <v>ТЭТ</v>
          </cell>
          <cell r="V646" t="str">
            <v>"Ўзбекэнерго" ДАК корхоналари</v>
          </cell>
        </row>
        <row r="647">
          <cell r="A647" t="str">
            <v>0005814901000499003739714</v>
          </cell>
          <cell r="B647" t="str">
            <v>00058</v>
          </cell>
          <cell r="C647" t="str">
            <v>Кўргонтепа фил.</v>
          </cell>
          <cell r="D647" t="str">
            <v>14901000499003739714</v>
          </cell>
          <cell r="E647" t="str">
            <v>2014</v>
          </cell>
          <cell r="F647" t="str">
            <v>ЖА-14 Исмоилов Шавкат Набижонович</v>
          </cell>
          <cell r="U647" t="str">
            <v>Шухратбек шижоати ф\х</v>
          </cell>
          <cell r="V647" t="str">
            <v>Фермер хужаликлари</v>
          </cell>
        </row>
        <row r="648">
          <cell r="A648" t="str">
            <v>0005814901000699003645714</v>
          </cell>
          <cell r="B648" t="str">
            <v>00058</v>
          </cell>
          <cell r="C648" t="str">
            <v>Кўргонтепа фил.</v>
          </cell>
          <cell r="D648" t="str">
            <v>14901000699003645714</v>
          </cell>
          <cell r="E648" t="str">
            <v>2014</v>
          </cell>
          <cell r="F648" t="str">
            <v>ПБ-14 Тошматов Хуснитдин Абдулхаевич</v>
          </cell>
          <cell r="U648" t="str">
            <v>ТУМАН МОЛИЯ БУЛИМИ</v>
          </cell>
          <cell r="V648" t="str">
            <v>Вилоят Молия бошкармаси, Назорат тафтиш бошкармаси, Газначилик бошкармаси</v>
          </cell>
        </row>
        <row r="649">
          <cell r="A649" t="str">
            <v>0005814901000099003744714</v>
          </cell>
          <cell r="B649" t="str">
            <v>00058</v>
          </cell>
          <cell r="C649" t="str">
            <v>Кўргонтепа фил.</v>
          </cell>
          <cell r="D649" t="str">
            <v>14901000099003744714</v>
          </cell>
          <cell r="E649" t="str">
            <v>2014</v>
          </cell>
          <cell r="F649" t="str">
            <v>ПБ-14 Алиев Бахрамжон Бурхонжонович</v>
          </cell>
          <cell r="U649" t="str">
            <v>МАКТАБ</v>
          </cell>
          <cell r="V649" t="str">
            <v>Халк таълими вазирлиги</v>
          </cell>
        </row>
        <row r="650">
          <cell r="A650" t="str">
            <v>0005814901000899003723714</v>
          </cell>
          <cell r="B650" t="str">
            <v>00058</v>
          </cell>
          <cell r="C650" t="str">
            <v>Кўргонтепа фил.</v>
          </cell>
          <cell r="D650" t="str">
            <v>14901000899003723714</v>
          </cell>
          <cell r="E650" t="str">
            <v>2014</v>
          </cell>
          <cell r="F650" t="str">
            <v>ЖО-14 Гаффаров Косимжон Гуломович</v>
          </cell>
          <cell r="U650" t="str">
            <v>Косим фермер хужалиги</v>
          </cell>
          <cell r="V650" t="str">
            <v>Фермер хужаликлари</v>
          </cell>
        </row>
        <row r="651">
          <cell r="A651" t="str">
            <v>0005814901000599003772714</v>
          </cell>
          <cell r="B651" t="str">
            <v>00058</v>
          </cell>
          <cell r="C651" t="str">
            <v>Кўргонтепа фил.</v>
          </cell>
          <cell r="D651" t="str">
            <v>14901000599003772714</v>
          </cell>
          <cell r="E651" t="str">
            <v>2014</v>
          </cell>
          <cell r="F651" t="str">
            <v>ПА-14 Эргашев Рахатжон Ахмаджонович</v>
          </cell>
          <cell r="U651" t="str">
            <v>Пахтаобод тумани</v>
          </cell>
          <cell r="V651" t="str">
            <v>Вилоят Мудофаа ишлари  бошкармаси</v>
          </cell>
        </row>
        <row r="652">
          <cell r="A652" t="str">
            <v>0005814901000299002445714</v>
          </cell>
          <cell r="B652" t="str">
            <v>00058</v>
          </cell>
          <cell r="C652" t="str">
            <v>Кўргонтепа фил.</v>
          </cell>
          <cell r="D652" t="str">
            <v>14901000299002445714</v>
          </cell>
          <cell r="E652" t="str">
            <v>2014</v>
          </cell>
          <cell r="F652" t="str">
            <v>КН Тухтасинов Мансурбек Муродович</v>
          </cell>
          <cell r="U652" t="str">
            <v>Тадбиркор</v>
          </cell>
          <cell r="V652" t="str">
            <v>Вилоятдаги тадбиркорлик субъектлари ва фукаролар</v>
          </cell>
        </row>
        <row r="653">
          <cell r="A653" t="str">
            <v>0005814901000699003927714</v>
          </cell>
          <cell r="B653" t="str">
            <v>00058</v>
          </cell>
          <cell r="C653" t="str">
            <v>Кўргонтепа фил.</v>
          </cell>
          <cell r="D653" t="str">
            <v>14901000699003927714</v>
          </cell>
          <cell r="E653" t="str">
            <v>2014</v>
          </cell>
          <cell r="F653" t="str">
            <v>Оманова Гулзадахон Латиповна</v>
          </cell>
          <cell r="U653" t="str">
            <v>Агро Банк Жалакудук</v>
          </cell>
          <cell r="V653" t="str">
            <v>Банклар</v>
          </cell>
        </row>
        <row r="654">
          <cell r="A654" t="str">
            <v>0005814901000699003647714</v>
          </cell>
          <cell r="B654" t="str">
            <v>00058</v>
          </cell>
          <cell r="C654" t="str">
            <v>Кўргонтепа фил.</v>
          </cell>
          <cell r="D654" t="str">
            <v>14901000699003647714</v>
          </cell>
          <cell r="E654" t="str">
            <v>2014</v>
          </cell>
          <cell r="F654" t="str">
            <v>КР Якубов Нозимжон Арабович</v>
          </cell>
          <cell r="U654" t="str">
            <v>15 мактабда укитувчи</v>
          </cell>
          <cell r="V654" t="str">
            <v>Олий ва урта махсус таълим вазирлиги</v>
          </cell>
        </row>
        <row r="655">
          <cell r="A655" t="str">
            <v>0005814901000099003746714</v>
          </cell>
          <cell r="B655" t="str">
            <v>00058</v>
          </cell>
          <cell r="C655" t="str">
            <v>Кўргонтепа фил.</v>
          </cell>
          <cell r="D655" t="str">
            <v>14901000099003746714</v>
          </cell>
          <cell r="E655" t="str">
            <v>2014</v>
          </cell>
          <cell r="F655" t="str">
            <v>ПА-14 Ахмедов Кудратилло Лутпиллоевич</v>
          </cell>
          <cell r="U655" t="str">
            <v>Мактаб</v>
          </cell>
          <cell r="V655" t="str">
            <v>Халк таълими вазирлиги</v>
          </cell>
        </row>
        <row r="656">
          <cell r="A656" t="str">
            <v>0005814901000999003961714</v>
          </cell>
          <cell r="B656" t="str">
            <v>00058</v>
          </cell>
          <cell r="C656" t="str">
            <v>Кўргонтепа фил.</v>
          </cell>
          <cell r="D656" t="str">
            <v>14901000999003961714</v>
          </cell>
          <cell r="E656" t="str">
            <v>2014</v>
          </cell>
          <cell r="F656" t="str">
            <v>ЖА-14 Мусаев Мухаммаджон Рахмонкулович</v>
          </cell>
          <cell r="U656" t="str">
            <v>Яшасин фахри фермер хужалиги</v>
          </cell>
          <cell r="V656" t="str">
            <v>Фермер хужаликлари</v>
          </cell>
        </row>
        <row r="657">
          <cell r="A657" t="str">
            <v>0005814901000199003725714</v>
          </cell>
          <cell r="B657" t="str">
            <v>00058</v>
          </cell>
          <cell r="C657" t="str">
            <v>Кўргонтепа фил.</v>
          </cell>
          <cell r="D657" t="str">
            <v>14901000199003725714</v>
          </cell>
          <cell r="E657" t="str">
            <v>2014</v>
          </cell>
          <cell r="F657" t="str">
            <v>Абдувалиев Жахонгир Исроилович</v>
          </cell>
          <cell r="U657" t="str">
            <v>Жалалкудук Курки ФХ</v>
          </cell>
          <cell r="V657" t="str">
            <v>Вилоят кишлок ва сув хўжалиги  бошкармаси</v>
          </cell>
        </row>
        <row r="658">
          <cell r="A658" t="str">
            <v>0005814901000299003751714</v>
          </cell>
          <cell r="B658" t="str">
            <v>00058</v>
          </cell>
          <cell r="C658" t="str">
            <v>Кўргонтепа фил.</v>
          </cell>
          <cell r="D658" t="str">
            <v>14901000299003751714</v>
          </cell>
          <cell r="E658" t="str">
            <v>2014</v>
          </cell>
          <cell r="F658" t="str">
            <v>Жа-14 Зиядинов Мансурбек Уктамжонович</v>
          </cell>
          <cell r="U658" t="str">
            <v>Нурафшон обод даргох ф\х</v>
          </cell>
          <cell r="V658" t="str">
            <v>Фермер хужаликлари</v>
          </cell>
        </row>
        <row r="659">
          <cell r="A659" t="str">
            <v>0005814901000499003721714</v>
          </cell>
          <cell r="B659" t="str">
            <v>00058</v>
          </cell>
          <cell r="C659" t="str">
            <v>Кўргонтепа фил.</v>
          </cell>
          <cell r="D659" t="str">
            <v>14901000499003721714</v>
          </cell>
          <cell r="E659" t="str">
            <v>2014</v>
          </cell>
          <cell r="F659" t="str">
            <v>ПБ-14 Норматов Исмоилжон Абдурасулович</v>
          </cell>
          <cell r="U659" t="str">
            <v>ТУМАН УРТА МАКТАБИ</v>
          </cell>
          <cell r="V659" t="str">
            <v>Халк таълими вазирлиги</v>
          </cell>
        </row>
        <row r="660">
          <cell r="A660" t="str">
            <v>0005814901000099003704714</v>
          </cell>
          <cell r="B660" t="str">
            <v>00058</v>
          </cell>
          <cell r="C660" t="str">
            <v>Кўргонтепа фил.</v>
          </cell>
          <cell r="D660" t="str">
            <v>14901000099003704714</v>
          </cell>
          <cell r="E660" t="str">
            <v>2014</v>
          </cell>
          <cell r="F660" t="str">
            <v>ЖА-14 Кодиров Кудратилло Абдивохобович</v>
          </cell>
          <cell r="U660" t="str">
            <v>1-мактаб</v>
          </cell>
          <cell r="V660" t="str">
            <v>Халк таълими вазирлиги</v>
          </cell>
        </row>
        <row r="661">
          <cell r="A661" t="str">
            <v>0005814901000199003816714</v>
          </cell>
          <cell r="B661" t="str">
            <v>00058</v>
          </cell>
          <cell r="C661" t="str">
            <v>Кўргонтепа фил.</v>
          </cell>
          <cell r="D661" t="str">
            <v>14901000199003816714</v>
          </cell>
          <cell r="E661" t="str">
            <v>2014</v>
          </cell>
          <cell r="F661" t="str">
            <v>ПБ-14 Ганибоев Нозимжон Анваржон угли</v>
          </cell>
          <cell r="U661" t="str">
            <v>туман хтб</v>
          </cell>
          <cell r="V661" t="str">
            <v>Халк таълими вазирлиги</v>
          </cell>
        </row>
        <row r="662">
          <cell r="A662" t="str">
            <v>0005814901000199002582714</v>
          </cell>
          <cell r="B662" t="str">
            <v>00058</v>
          </cell>
          <cell r="C662" t="str">
            <v>Кўргонтепа фил.</v>
          </cell>
          <cell r="D662" t="str">
            <v>14901000199002582714</v>
          </cell>
          <cell r="E662" t="str">
            <v>2014</v>
          </cell>
          <cell r="F662" t="str">
            <v>ЖА-14 Мадрахимов Ойбек Нуманович</v>
          </cell>
          <cell r="U662" t="str">
            <v>Якка тадбиркор</v>
          </cell>
          <cell r="V662" t="str">
            <v>Вилоятдаги тадбиркорлик субъектлари ва фукаролар</v>
          </cell>
        </row>
        <row r="663">
          <cell r="A663" t="str">
            <v>0005814901000399003719714</v>
          </cell>
          <cell r="B663" t="str">
            <v>00058</v>
          </cell>
          <cell r="C663" t="str">
            <v>Кўргонтепа фил.</v>
          </cell>
          <cell r="D663" t="str">
            <v>14901000399003719714</v>
          </cell>
          <cell r="E663" t="str">
            <v>2014</v>
          </cell>
          <cell r="F663" t="str">
            <v>Парпиев Шавкатжон Сотволдиевич</v>
          </cell>
          <cell r="U663" t="str">
            <v>ТИББИЁТ БИРЛАШМАСИ</v>
          </cell>
          <cell r="V663" t="str">
            <v>Вилоят Согликни саклаш бошкармаси</v>
          </cell>
        </row>
        <row r="664">
          <cell r="A664" t="str">
            <v>0005814901000399003920714</v>
          </cell>
          <cell r="B664" t="str">
            <v>00058</v>
          </cell>
          <cell r="C664" t="str">
            <v>Кўргонтепа фил.</v>
          </cell>
          <cell r="D664" t="str">
            <v>14901000399003920714</v>
          </cell>
          <cell r="E664" t="str">
            <v>2014</v>
          </cell>
          <cell r="F664" t="str">
            <v>ЖА-14 Абдунабиев Музаффоржон Мамирович</v>
          </cell>
          <cell r="U664" t="str">
            <v>Жалакудук водий алплари фермер хужалиги</v>
          </cell>
          <cell r="V664" t="str">
            <v>Фермер хужаликлари</v>
          </cell>
        </row>
        <row r="665">
          <cell r="A665" t="str">
            <v>0005814901000099004007714</v>
          </cell>
          <cell r="B665" t="str">
            <v>00058</v>
          </cell>
          <cell r="C665" t="str">
            <v>Кўргонтепа фил.</v>
          </cell>
          <cell r="D665" t="str">
            <v>14901000099004007714</v>
          </cell>
          <cell r="E665" t="str">
            <v>2014</v>
          </cell>
          <cell r="F665" t="str">
            <v>ЖК-14 Зулунова Турсиной Мадаминовна</v>
          </cell>
          <cell r="U665" t="str">
            <v>Жалалкудук кайрагочи ф х</v>
          </cell>
          <cell r="V665" t="str">
            <v>Фермер хужаликлари</v>
          </cell>
        </row>
        <row r="666">
          <cell r="A666" t="str">
            <v>0005814901000199003589714</v>
          </cell>
          <cell r="B666" t="str">
            <v>00058</v>
          </cell>
          <cell r="C666" t="str">
            <v>Кўргонтепа фил.</v>
          </cell>
          <cell r="D666" t="str">
            <v>14901000199003589714</v>
          </cell>
          <cell r="E666" t="str">
            <v>2014</v>
          </cell>
          <cell r="F666" t="str">
            <v>ПА-14 Хакимов Давлатбек Ёркулович</v>
          </cell>
          <cell r="U666" t="str">
            <v>Тадбиркор</v>
          </cell>
          <cell r="V666" t="str">
            <v>Вилоятдаги тадбиркорлик субъектлари ва фукаролар</v>
          </cell>
        </row>
        <row r="667">
          <cell r="A667" t="str">
            <v>0005814901000799003940714</v>
          </cell>
          <cell r="B667" t="str">
            <v>00058</v>
          </cell>
          <cell r="C667" t="str">
            <v>Кўргонтепа фил.</v>
          </cell>
          <cell r="D667" t="str">
            <v>14901000799003940714</v>
          </cell>
          <cell r="E667" t="str">
            <v>2014</v>
          </cell>
          <cell r="F667" t="str">
            <v>ЖА-14 Ашуров Анваржон Жалолидинович</v>
          </cell>
          <cell r="U667" t="str">
            <v>Халк Банк Охунбобоев филиали</v>
          </cell>
          <cell r="V667" t="str">
            <v>Банклар</v>
          </cell>
        </row>
        <row r="668">
          <cell r="A668" t="str">
            <v>0005814901000199003958714</v>
          </cell>
          <cell r="B668" t="str">
            <v>00058</v>
          </cell>
          <cell r="C668" t="str">
            <v>Кўргонтепа фил.</v>
          </cell>
          <cell r="D668" t="str">
            <v>14901000199003958714</v>
          </cell>
          <cell r="E668" t="str">
            <v>2014</v>
          </cell>
          <cell r="F668" t="str">
            <v>ПБ-14 Бутабеков Нуритдин Абдулбоисович</v>
          </cell>
          <cell r="U668" t="str">
            <v>Хожиахмадота Ф/Х</v>
          </cell>
          <cell r="V668" t="str">
            <v>Фермер хужаликлари</v>
          </cell>
        </row>
        <row r="669">
          <cell r="A669" t="str">
            <v>0005814901000299004005714</v>
          </cell>
          <cell r="B669" t="str">
            <v>00058</v>
          </cell>
          <cell r="C669" t="str">
            <v>Кўргонтепа фил.</v>
          </cell>
          <cell r="D669" t="str">
            <v>14901000299004005714</v>
          </cell>
          <cell r="E669" t="str">
            <v>2014</v>
          </cell>
          <cell r="F669" t="str">
            <v>ЖК-14 Хайдаров Нодирбек Ботиржонович</v>
          </cell>
          <cell r="U669" t="str">
            <v>Халк банк</v>
          </cell>
          <cell r="V669" t="str">
            <v>Банклар</v>
          </cell>
        </row>
        <row r="670">
          <cell r="A670" t="str">
            <v>0005814901000899003951714</v>
          </cell>
          <cell r="B670" t="str">
            <v>00058</v>
          </cell>
          <cell r="C670" t="str">
            <v>Кўргонтепа фил.</v>
          </cell>
          <cell r="D670" t="str">
            <v>14901000899003951714</v>
          </cell>
          <cell r="E670" t="str">
            <v>2014</v>
          </cell>
          <cell r="F670" t="str">
            <v>КР Юлдашев Музаффар Абитджанович</v>
          </cell>
          <cell r="U670" t="str">
            <v>УЗКОДЖЕ</v>
          </cell>
          <cell r="V670" t="str">
            <v>"Ўзбекенгилсаноат" компанияси</v>
          </cell>
        </row>
        <row r="671">
          <cell r="A671" t="str">
            <v>0005814901000199003937714</v>
          </cell>
          <cell r="B671" t="str">
            <v>00058</v>
          </cell>
          <cell r="C671" t="str">
            <v>Кўргонтепа фил.</v>
          </cell>
          <cell r="D671" t="str">
            <v>14901000199003937714</v>
          </cell>
          <cell r="E671" t="str">
            <v>2014</v>
          </cell>
          <cell r="F671" t="str">
            <v>жа-14 Мирзаев Абдукахор Махмудович</v>
          </cell>
          <cell r="U671" t="str">
            <v>Водий Барака ФХ</v>
          </cell>
          <cell r="V671" t="str">
            <v>Вилоят кишлок ва сув хўжалиги  бошкармаси</v>
          </cell>
        </row>
        <row r="672">
          <cell r="A672" t="str">
            <v>0005814901000799003941714</v>
          </cell>
          <cell r="B672" t="str">
            <v>00058</v>
          </cell>
          <cell r="C672" t="str">
            <v>Кўргонтепа фил.</v>
          </cell>
          <cell r="D672" t="str">
            <v>14901000799003941714</v>
          </cell>
          <cell r="E672" t="str">
            <v>2014</v>
          </cell>
          <cell r="F672" t="str">
            <v>ЖК-14 Тургунов Икболжон Мукумжонович</v>
          </cell>
          <cell r="U672" t="str">
            <v>Сарбон Равнак барака ф х</v>
          </cell>
          <cell r="V672" t="str">
            <v>Фермер хужаликлари</v>
          </cell>
        </row>
        <row r="673">
          <cell r="A673" t="str">
            <v>0005814901000699003885714</v>
          </cell>
          <cell r="B673" t="str">
            <v>00058</v>
          </cell>
          <cell r="C673" t="str">
            <v>Кўргонтепа фил.</v>
          </cell>
          <cell r="D673" t="str">
            <v>14901000699003885714</v>
          </cell>
          <cell r="E673" t="str">
            <v>2014</v>
          </cell>
          <cell r="F673" t="str">
            <v>ПБ-14 Нургунов Анвар Тохирович</v>
          </cell>
          <cell r="U673" t="str">
            <v>Бурибой Сардор ф/х</v>
          </cell>
          <cell r="V673" t="str">
            <v>Фермер хужаликлари</v>
          </cell>
        </row>
        <row r="674">
          <cell r="A674" t="str">
            <v>0005814901000099003741714</v>
          </cell>
          <cell r="B674" t="str">
            <v>00058</v>
          </cell>
          <cell r="C674" t="str">
            <v>Кўргонтепа фил.</v>
          </cell>
          <cell r="D674" t="str">
            <v>14901000099003741714</v>
          </cell>
          <cell r="E674" t="str">
            <v>2014</v>
          </cell>
          <cell r="F674" t="str">
            <v>КР Джураев Жавохир Абдулхафизович</v>
          </cell>
          <cell r="U674" t="str">
            <v>Сой сохили ф.х</v>
          </cell>
          <cell r="V674" t="str">
            <v>Фермер хужаликлари</v>
          </cell>
        </row>
        <row r="675">
          <cell r="A675" t="str">
            <v>0005814901000899003664714</v>
          </cell>
          <cell r="B675" t="str">
            <v>00058</v>
          </cell>
          <cell r="C675" t="str">
            <v>Кўргонтепа фил.</v>
          </cell>
          <cell r="D675" t="str">
            <v>14901000899003664714</v>
          </cell>
          <cell r="E675" t="str">
            <v>2014</v>
          </cell>
          <cell r="F675" t="str">
            <v>КР Сатимов Мухамадали Шавкатбекович</v>
          </cell>
          <cell r="U675" t="str">
            <v>Курготепа жилоси ф.х</v>
          </cell>
          <cell r="V675" t="str">
            <v>Фермер хужаликлари</v>
          </cell>
        </row>
        <row r="676">
          <cell r="A676" t="str">
            <v>0005814901000299003925714</v>
          </cell>
          <cell r="B676" t="str">
            <v>00058</v>
          </cell>
          <cell r="C676" t="str">
            <v>Кўргонтепа фил.</v>
          </cell>
          <cell r="D676" t="str">
            <v>14901000299003925714</v>
          </cell>
          <cell r="E676" t="str">
            <v>2014</v>
          </cell>
          <cell r="F676" t="str">
            <v>ЖА-14 Махмудов Махмудхон Турахонович</v>
          </cell>
          <cell r="U676" t="str">
            <v>марказий поликлиника</v>
          </cell>
          <cell r="V676" t="str">
            <v>Вилоят Согликни саклаш бошкармаси</v>
          </cell>
        </row>
        <row r="677">
          <cell r="A677" t="str">
            <v>0005814901000199003906714</v>
          </cell>
          <cell r="B677" t="str">
            <v>00058</v>
          </cell>
          <cell r="C677" t="str">
            <v>Кўргонтепа фил.</v>
          </cell>
          <cell r="D677" t="str">
            <v>14901000199003906714</v>
          </cell>
          <cell r="E677" t="str">
            <v>2014</v>
          </cell>
          <cell r="F677" t="str">
            <v>КР Кочкоров Хабибулло Абдумаликович</v>
          </cell>
          <cell r="U677" t="str">
            <v>Тадбиркор</v>
          </cell>
          <cell r="V677" t="str">
            <v>Вилоятдаги тадбиркорлик субъектлари ва фукаролар</v>
          </cell>
        </row>
        <row r="678">
          <cell r="A678" t="str">
            <v>0005814901000499003580714</v>
          </cell>
          <cell r="B678" t="str">
            <v>00058</v>
          </cell>
          <cell r="C678" t="str">
            <v>Кўргонтепа фил.</v>
          </cell>
          <cell r="D678" t="str">
            <v>14901000499003580714</v>
          </cell>
          <cell r="E678" t="str">
            <v>2014</v>
          </cell>
          <cell r="F678" t="str">
            <v>Алиханов Алишер Турсунович</v>
          </cell>
          <cell r="U678" t="str">
            <v>Бештол сардори ФХ</v>
          </cell>
          <cell r="V678" t="str">
            <v>Вилоят кишлок ва сув хўжалиги  бошкармаси</v>
          </cell>
        </row>
        <row r="679">
          <cell r="A679" t="str">
            <v>0005814901000799003912714</v>
          </cell>
          <cell r="B679" t="str">
            <v>00058</v>
          </cell>
          <cell r="C679" t="str">
            <v>Кўргонтепа фил.</v>
          </cell>
          <cell r="D679" t="str">
            <v>14901000799003912714</v>
          </cell>
          <cell r="E679" t="str">
            <v>2014</v>
          </cell>
          <cell r="F679" t="str">
            <v>КР Алахунов Хамиджон Алимович</v>
          </cell>
          <cell r="U679" t="str">
            <v>АНДИЖОНКАБЕЛ</v>
          </cell>
          <cell r="V679" t="str">
            <v>"Ўзбекенгилсаноат" компанияси</v>
          </cell>
        </row>
        <row r="680">
          <cell r="A680" t="str">
            <v>0005814901000099003913714</v>
          </cell>
          <cell r="B680" t="str">
            <v>00058</v>
          </cell>
          <cell r="C680" t="str">
            <v>Кўргонтепа фил.</v>
          </cell>
          <cell r="D680" t="str">
            <v>14901000099003913714</v>
          </cell>
          <cell r="E680" t="str">
            <v>2014</v>
          </cell>
          <cell r="F680" t="str">
            <v>КР Сотволдиев Зухриддин Маматович</v>
          </cell>
          <cell r="U680" t="str">
            <v>Захри ф.х</v>
          </cell>
          <cell r="V680" t="str">
            <v>Фермер хужаликлари</v>
          </cell>
        </row>
        <row r="681">
          <cell r="A681" t="str">
            <v>0005814901000999003668714</v>
          </cell>
          <cell r="B681" t="str">
            <v>00058</v>
          </cell>
          <cell r="C681" t="str">
            <v>Кўргонтепа фил.</v>
          </cell>
          <cell r="D681" t="str">
            <v>14901000999003668714</v>
          </cell>
          <cell r="E681" t="str">
            <v>2014</v>
          </cell>
          <cell r="F681" t="str">
            <v>КМ-14 Жохонгиров Жавохир Жахонгир угли</v>
          </cell>
          <cell r="U681" t="str">
            <v>31-мактаб</v>
          </cell>
          <cell r="V681" t="str">
            <v>Халк таълими вазирлиги</v>
          </cell>
        </row>
        <row r="682">
          <cell r="A682" t="str">
            <v>0005814901000699003919714</v>
          </cell>
          <cell r="B682" t="str">
            <v>00058</v>
          </cell>
          <cell r="C682" t="str">
            <v>Кўргонтепа фил.</v>
          </cell>
          <cell r="D682" t="str">
            <v>14901000699003919714</v>
          </cell>
          <cell r="E682" t="str">
            <v>2014</v>
          </cell>
          <cell r="F682" t="str">
            <v>Сотволидиев Носиржон Топволдиевич</v>
          </cell>
          <cell r="U682" t="str">
            <v>Жалалкудук Пиллахона</v>
          </cell>
          <cell r="V682" t="str">
            <v>Вилоят кишлок ва сув хўжалиги  бошкармаси</v>
          </cell>
        </row>
        <row r="683">
          <cell r="A683" t="str">
            <v>0005814901000999003592714</v>
          </cell>
          <cell r="B683" t="str">
            <v>00058</v>
          </cell>
          <cell r="C683" t="str">
            <v>Кўргонтепа фил.</v>
          </cell>
          <cell r="D683" t="str">
            <v>14901000999003592714</v>
          </cell>
          <cell r="E683" t="str">
            <v>2014</v>
          </cell>
          <cell r="F683" t="str">
            <v>Курбонов Камбарали Зайнобиддинович</v>
          </cell>
          <cell r="U683" t="str">
            <v>Камбарали Тнаобчи фермер хужалиги</v>
          </cell>
          <cell r="V683" t="str">
            <v>Фермер хужаликлари</v>
          </cell>
        </row>
        <row r="684">
          <cell r="A684" t="str">
            <v>0005814901000099003984714</v>
          </cell>
          <cell r="B684" t="str">
            <v>00058</v>
          </cell>
          <cell r="C684" t="str">
            <v>Кўргонтепа фил.</v>
          </cell>
          <cell r="D684" t="str">
            <v>14901000099003984714</v>
          </cell>
          <cell r="E684" t="str">
            <v>2014</v>
          </cell>
          <cell r="F684" t="str">
            <v>жо-14 Коракузиева Гулираъно Сабиржоновна</v>
          </cell>
          <cell r="U684" t="str">
            <v>Якка тадбиркор</v>
          </cell>
          <cell r="V684" t="str">
            <v>Вилоятдаги тадбиркорлик субъектлари ва фукаролар</v>
          </cell>
        </row>
        <row r="685">
          <cell r="A685" t="str">
            <v>0005814901000099003865714</v>
          </cell>
          <cell r="B685" t="str">
            <v>00058</v>
          </cell>
          <cell r="C685" t="str">
            <v>Кўргонтепа фил.</v>
          </cell>
          <cell r="D685" t="str">
            <v>14901000099003865714</v>
          </cell>
          <cell r="E685" t="str">
            <v>2014</v>
          </cell>
          <cell r="F685" t="str">
            <v>ПА-14 Дормонов Ганишер Коримович</v>
          </cell>
          <cell r="U685" t="str">
            <v>Мавлуда Махсуда Ф/Х</v>
          </cell>
          <cell r="V685" t="str">
            <v>Фермер хужаликлари</v>
          </cell>
        </row>
        <row r="686">
          <cell r="A686" t="str">
            <v>0005814901000699003931714</v>
          </cell>
          <cell r="B686" t="str">
            <v>00058</v>
          </cell>
          <cell r="C686" t="str">
            <v>Кўргонтепа фил.</v>
          </cell>
          <cell r="D686" t="str">
            <v>14901000699003931714</v>
          </cell>
          <cell r="E686" t="str">
            <v>2014</v>
          </cell>
          <cell r="F686" t="str">
            <v>ЖК-14 Абдукодиров Мирзохид Кучкарович</v>
          </cell>
          <cell r="U686" t="str">
            <v>Якка тадбиркор</v>
          </cell>
          <cell r="V686" t="str">
            <v>Вилоятдаги тадбиркорлик субъектлари ва фукаролар</v>
          </cell>
        </row>
        <row r="687">
          <cell r="A687" t="str">
            <v>0005814901000799003942714</v>
          </cell>
          <cell r="B687" t="str">
            <v>00058</v>
          </cell>
          <cell r="C687" t="str">
            <v>Кўргонтепа фил.</v>
          </cell>
          <cell r="D687" t="str">
            <v>14901000799003942714</v>
          </cell>
          <cell r="E687" t="str">
            <v>2014</v>
          </cell>
          <cell r="F687" t="str">
            <v>Халматов Хусан Урайимович</v>
          </cell>
          <cell r="U687" t="str">
            <v>Мовий дала хосили фермер хужалиги</v>
          </cell>
          <cell r="V687" t="str">
            <v>Фермер хужаликлари</v>
          </cell>
        </row>
        <row r="688">
          <cell r="A688" t="str">
            <v>0008214901000399003325777</v>
          </cell>
          <cell r="B688" t="str">
            <v>00082</v>
          </cell>
          <cell r="C688" t="str">
            <v>Андижон минт.фил.</v>
          </cell>
          <cell r="D688" t="str">
            <v>14901000399003325777</v>
          </cell>
          <cell r="E688" t="str">
            <v>2009</v>
          </cell>
          <cell r="F688" t="str">
            <v>Абдуллаева Хулкархон Азимовна</v>
          </cell>
          <cell r="U688" t="str">
            <v>22-МТМ</v>
          </cell>
          <cell r="V688" t="str">
            <v>Халк таълими вазирлиги</v>
          </cell>
        </row>
        <row r="689">
          <cell r="A689" t="str">
            <v>0008214901000399003295777</v>
          </cell>
          <cell r="B689" t="str">
            <v>00082</v>
          </cell>
          <cell r="C689" t="str">
            <v>Андижон минт.фил.</v>
          </cell>
          <cell r="D689" t="str">
            <v>14901000399003295777</v>
          </cell>
          <cell r="E689" t="str">
            <v>2009</v>
          </cell>
          <cell r="F689" t="str">
            <v>Ахмадалиев Мирзохид Мирзамахмудович</v>
          </cell>
          <cell r="U689" t="str">
            <v>GM Uzbekiston YoAJ</v>
          </cell>
          <cell r="V689" t="str">
            <v>"Ўзавтосаноат" ДАК корхоналари</v>
          </cell>
        </row>
        <row r="690">
          <cell r="A690" t="str">
            <v>0008214901000599003326777</v>
          </cell>
          <cell r="B690" t="str">
            <v>00082</v>
          </cell>
          <cell r="C690" t="str">
            <v>Андижон минт.фил.</v>
          </cell>
          <cell r="D690" t="str">
            <v>14901000599003326777</v>
          </cell>
          <cell r="E690" t="str">
            <v>2009</v>
          </cell>
          <cell r="F690" t="str">
            <v>Акбаров Акмалжон Ахмедович</v>
          </cell>
          <cell r="U690" t="str">
            <v>Олтинкул Пахтасаноат ОАЖ</v>
          </cell>
          <cell r="V690" t="str">
            <v xml:space="preserve">"Ўзпахтасаноат" уюшмасининг корхоналари </v>
          </cell>
        </row>
        <row r="691">
          <cell r="A691" t="str">
            <v>0008214901000799003302777</v>
          </cell>
          <cell r="B691" t="str">
            <v>00082</v>
          </cell>
          <cell r="C691" t="str">
            <v>Андижон минт.фил.</v>
          </cell>
          <cell r="D691" t="str">
            <v>14901000799003302777</v>
          </cell>
          <cell r="E691" t="str">
            <v>2009</v>
          </cell>
          <cell r="F691" t="str">
            <v>Расулова Асалхон</v>
          </cell>
          <cell r="U691" t="str">
            <v>Намуна гулшани ФХ</v>
          </cell>
          <cell r="V691" t="str">
            <v>Фермер хужаликлари</v>
          </cell>
        </row>
        <row r="692">
          <cell r="A692" t="str">
            <v>0008214901000599006883777</v>
          </cell>
          <cell r="B692" t="str">
            <v>00082</v>
          </cell>
          <cell r="C692" t="str">
            <v>Андижон минт.фил.</v>
          </cell>
          <cell r="D692" t="str">
            <v>14901000599006883777</v>
          </cell>
          <cell r="E692" t="str">
            <v>2009</v>
          </cell>
          <cell r="F692" t="str">
            <v>Каримова Гулсорахон</v>
          </cell>
          <cell r="U692" t="str">
            <v>Олтинкул тиббиёт бирлашмаси</v>
          </cell>
          <cell r="V692" t="str">
            <v>Вилоят Согликни саклаш бошкармаси</v>
          </cell>
        </row>
        <row r="693">
          <cell r="A693" t="str">
            <v>0008214901000599003307777</v>
          </cell>
          <cell r="B693" t="str">
            <v>00082</v>
          </cell>
          <cell r="C693" t="str">
            <v>Андижон минт.фил.</v>
          </cell>
          <cell r="D693" t="str">
            <v>14901000599003307777</v>
          </cell>
          <cell r="E693" t="str">
            <v>2009</v>
          </cell>
          <cell r="F693" t="str">
            <v>Икромов Азаматжон Сайидахмадович</v>
          </cell>
          <cell r="U693" t="str">
            <v>Олтинкул пласт МЧЖ</v>
          </cell>
          <cell r="V693" t="str">
            <v>"Ўзавтосаноат" ДАК корхоналари</v>
          </cell>
        </row>
        <row r="694">
          <cell r="A694" t="str">
            <v>0008214901000299006874777</v>
          </cell>
          <cell r="B694" t="str">
            <v>00082</v>
          </cell>
          <cell r="C694" t="str">
            <v>Андижон минт.фил.</v>
          </cell>
          <cell r="D694" t="str">
            <v>14901000299006874777</v>
          </cell>
          <cell r="E694" t="str">
            <v>2009</v>
          </cell>
          <cell r="F694" t="str">
            <v>Мадрахимова Мамурахон Ахмедовна</v>
          </cell>
          <cell r="U694" t="str">
            <v>Олтинкул СЭС</v>
          </cell>
          <cell r="V694" t="str">
            <v>Вилоят Согликни саклаш бошкармаси</v>
          </cell>
        </row>
        <row r="695">
          <cell r="A695" t="str">
            <v>0008214901000099003285777</v>
          </cell>
          <cell r="B695" t="str">
            <v>00082</v>
          </cell>
          <cell r="C695" t="str">
            <v>Андижон минт.фил.</v>
          </cell>
          <cell r="D695" t="str">
            <v>14901000099003285777</v>
          </cell>
          <cell r="E695" t="str">
            <v>2009</v>
          </cell>
          <cell r="F695" t="str">
            <v>Усмонов Музаффар Машраббоевич</v>
          </cell>
          <cell r="U695" t="str">
            <v>*</v>
          </cell>
          <cell r="V695" t="str">
            <v>Элтехсаноат корхоналари</v>
          </cell>
        </row>
        <row r="696">
          <cell r="A696" t="str">
            <v>0008214901000399003284777</v>
          </cell>
          <cell r="B696" t="str">
            <v>00082</v>
          </cell>
          <cell r="C696" t="str">
            <v>Андижон минт.фил.</v>
          </cell>
          <cell r="D696" t="str">
            <v>14901000399003284777</v>
          </cell>
          <cell r="E696" t="str">
            <v>2009</v>
          </cell>
          <cell r="F696" t="str">
            <v>Солиев Пулатжон Абдурахмонович</v>
          </cell>
          <cell r="U696" t="str">
            <v>*</v>
          </cell>
          <cell r="V696" t="str">
            <v>Элтехсаноат корхоналари</v>
          </cell>
        </row>
        <row r="697">
          <cell r="A697" t="str">
            <v>0008214901000299003446777</v>
          </cell>
          <cell r="B697" t="str">
            <v>00082</v>
          </cell>
          <cell r="C697" t="str">
            <v>Андижон минт.фил.</v>
          </cell>
          <cell r="D697" t="str">
            <v>14901000299003446777</v>
          </cell>
          <cell r="E697" t="str">
            <v>2009</v>
          </cell>
          <cell r="F697" t="str">
            <v>Муйдинова Холисхон</v>
          </cell>
          <cell r="U697" t="str">
            <v>ЯТТ Муйдинова Холисхон</v>
          </cell>
          <cell r="V697" t="str">
            <v>Вилоятдаги тадбиркорлик субъектлари ва фукаролар</v>
          </cell>
        </row>
        <row r="698">
          <cell r="A698" t="str">
            <v>0008214901000099003385777</v>
          </cell>
          <cell r="B698" t="str">
            <v>00082</v>
          </cell>
          <cell r="C698" t="str">
            <v>Андижон минт.фил.</v>
          </cell>
          <cell r="D698" t="str">
            <v>14901000099003385777</v>
          </cell>
          <cell r="E698" t="str">
            <v>2009</v>
          </cell>
          <cell r="F698" t="str">
            <v>Ахмедова Хуснида Абдурахмановна</v>
          </cell>
          <cell r="U698" t="str">
            <v>"СОХИБИ МЕХНАТ" ФХ</v>
          </cell>
          <cell r="V698" t="str">
            <v>Фермер хужаликлари</v>
          </cell>
        </row>
        <row r="699">
          <cell r="A699" t="str">
            <v>0008214901000699003386777</v>
          </cell>
          <cell r="B699" t="str">
            <v>00082</v>
          </cell>
          <cell r="C699" t="str">
            <v>Андижон минт.фил.</v>
          </cell>
          <cell r="D699" t="str">
            <v>14901000699003386777</v>
          </cell>
          <cell r="E699" t="str">
            <v>2009</v>
          </cell>
          <cell r="F699" t="str">
            <v>Усмонов Алижон Тургунович</v>
          </cell>
          <cell r="U699" t="str">
            <v>ЯТТ Усмонов Алижон</v>
          </cell>
          <cell r="V699" t="str">
            <v>Вилоятдаги тадбиркорлик субъектлари ва фукаролар</v>
          </cell>
        </row>
        <row r="700">
          <cell r="A700" t="str">
            <v>0008214901000999003406777</v>
          </cell>
          <cell r="B700" t="str">
            <v>00082</v>
          </cell>
          <cell r="C700" t="str">
            <v>Андижон минт.фил.</v>
          </cell>
          <cell r="D700" t="str">
            <v>14901000999003406777</v>
          </cell>
          <cell r="E700" t="str">
            <v>2009</v>
          </cell>
          <cell r="F700" t="str">
            <v>Абдуллаева Майрамхон Мирабдуллаевна</v>
          </cell>
          <cell r="U700" t="str">
            <v>Олтинкул 49-мактаб</v>
          </cell>
          <cell r="V700" t="str">
            <v>Халк таълими вазирлиги</v>
          </cell>
        </row>
        <row r="701">
          <cell r="A701" t="str">
            <v>0008214901000899003498777</v>
          </cell>
          <cell r="B701" t="str">
            <v>00082</v>
          </cell>
          <cell r="C701" t="str">
            <v>Андижон минт.фил.</v>
          </cell>
          <cell r="D701" t="str">
            <v>14901000899003498777</v>
          </cell>
          <cell r="E701" t="str">
            <v>2009</v>
          </cell>
          <cell r="F701" t="str">
            <v>Кобилов Гуломжон Абдиназарович</v>
          </cell>
          <cell r="U701" t="str">
            <v>*</v>
          </cell>
          <cell r="V701" t="str">
            <v>Фермер хужаликлари</v>
          </cell>
        </row>
        <row r="702">
          <cell r="A702" t="str">
            <v>0008214901000999003340777</v>
          </cell>
          <cell r="B702" t="str">
            <v>00082</v>
          </cell>
          <cell r="C702" t="str">
            <v>Андижон минт.фил.</v>
          </cell>
          <cell r="D702" t="str">
            <v>14901000999003340777</v>
          </cell>
          <cell r="E702" t="str">
            <v>2009</v>
          </cell>
          <cell r="F702" t="str">
            <v>Пирматов Кабилжан Валиевич</v>
          </cell>
          <cell r="U702" t="str">
            <v>*-</v>
          </cell>
          <cell r="V702" t="str">
            <v>Фермер хужаликлари</v>
          </cell>
        </row>
        <row r="703">
          <cell r="A703" t="str">
            <v>0008214901000999003345777</v>
          </cell>
          <cell r="B703" t="str">
            <v>00082</v>
          </cell>
          <cell r="C703" t="str">
            <v>Андижон минт.фил.</v>
          </cell>
          <cell r="D703" t="str">
            <v>14901000999003345777</v>
          </cell>
          <cell r="E703" t="str">
            <v>2009</v>
          </cell>
          <cell r="F703" t="str">
            <v>Зайнабидинов Муминжон Зайнутдинович</v>
          </cell>
          <cell r="U703" t="str">
            <v>*</v>
          </cell>
          <cell r="V703" t="str">
            <v>Халк таълими вазирлиги</v>
          </cell>
        </row>
        <row r="704">
          <cell r="A704" t="str">
            <v>0008214901000999003342777</v>
          </cell>
          <cell r="B704" t="str">
            <v>00082</v>
          </cell>
          <cell r="C704" t="str">
            <v>Андижон минт.фил.</v>
          </cell>
          <cell r="D704" t="str">
            <v>14901000999003342777</v>
          </cell>
          <cell r="E704" t="str">
            <v>2009</v>
          </cell>
          <cell r="F704" t="str">
            <v>Мингбаев Арибжан</v>
          </cell>
          <cell r="U704" t="str">
            <v>*</v>
          </cell>
          <cell r="V704" t="str">
            <v>Халк таълими вазирлиги</v>
          </cell>
        </row>
        <row r="705">
          <cell r="A705" t="str">
            <v>0008214901000199003291777</v>
          </cell>
          <cell r="B705" t="str">
            <v>00082</v>
          </cell>
          <cell r="C705" t="str">
            <v>Андижон минт.фил.</v>
          </cell>
          <cell r="D705" t="str">
            <v>14901000199003291777</v>
          </cell>
          <cell r="E705" t="str">
            <v>2009</v>
          </cell>
          <cell r="F705" t="str">
            <v>Охунов Тошмухаммад Солижонович</v>
          </cell>
          <cell r="U705" t="str">
            <v>*</v>
          </cell>
          <cell r="V705" t="str">
            <v>Фермер хужаликлари</v>
          </cell>
        </row>
        <row r="706">
          <cell r="A706" t="str">
            <v>0008214901000999003344777</v>
          </cell>
          <cell r="B706" t="str">
            <v>00082</v>
          </cell>
          <cell r="C706" t="str">
            <v>Андижон минт.фил.</v>
          </cell>
          <cell r="D706" t="str">
            <v>14901000999003344777</v>
          </cell>
          <cell r="E706" t="str">
            <v>2009</v>
          </cell>
          <cell r="F706" t="str">
            <v>Исамидинов Улугбек Халимович</v>
          </cell>
          <cell r="U706" t="str">
            <v>*</v>
          </cell>
          <cell r="V706" t="str">
            <v>Вилоят Молия бошкармаси, Назорат тафтиш бошкармаси, Газначилик бошкармаси</v>
          </cell>
        </row>
        <row r="707">
          <cell r="A707" t="str">
            <v>0008214901000699003290777</v>
          </cell>
          <cell r="B707" t="str">
            <v>00082</v>
          </cell>
          <cell r="C707" t="str">
            <v>Андижон минт.фил.</v>
          </cell>
          <cell r="D707" t="str">
            <v>14901000699003290777</v>
          </cell>
          <cell r="E707" t="str">
            <v>2009</v>
          </cell>
          <cell r="F707" t="str">
            <v>Охунова Наргиза Икромовна</v>
          </cell>
          <cell r="U707" t="str">
            <v>*</v>
          </cell>
          <cell r="V707" t="str">
            <v>Олмалик КМК</v>
          </cell>
        </row>
        <row r="708">
          <cell r="A708" t="str">
            <v>0008214901000499003333777</v>
          </cell>
          <cell r="B708" t="str">
            <v>00082</v>
          </cell>
          <cell r="C708" t="str">
            <v>Андижон минт.фил.</v>
          </cell>
          <cell r="D708" t="str">
            <v>14901000499003333777</v>
          </cell>
          <cell r="E708" t="str">
            <v>2009</v>
          </cell>
          <cell r="F708" t="str">
            <v>Рахмонов Тулкинжон Махсудович</v>
          </cell>
          <cell r="U708" t="str">
            <v>*</v>
          </cell>
          <cell r="V708" t="str">
            <v>Халк таълими вазирлиги</v>
          </cell>
        </row>
        <row r="709">
          <cell r="A709" t="str">
            <v>0008214901000999006890777</v>
          </cell>
          <cell r="B709" t="str">
            <v>00082</v>
          </cell>
          <cell r="C709" t="str">
            <v>Андижон минт.фил.</v>
          </cell>
          <cell r="D709" t="str">
            <v>14901000999006890777</v>
          </cell>
          <cell r="E709" t="str">
            <v>2009</v>
          </cell>
          <cell r="F709" t="str">
            <v>Абдуллаев Алишер</v>
          </cell>
          <cell r="U709" t="str">
            <v>мактаб интернат</v>
          </cell>
          <cell r="V709" t="str">
            <v>Халк таълими вазирлиги</v>
          </cell>
        </row>
        <row r="710">
          <cell r="A710" t="str">
            <v>0008214901000899003337777</v>
          </cell>
          <cell r="B710" t="str">
            <v>00082</v>
          </cell>
          <cell r="C710" t="str">
            <v>Андижон минт.фил.</v>
          </cell>
          <cell r="D710" t="str">
            <v>14901000899003337777</v>
          </cell>
          <cell r="E710" t="str">
            <v>2009</v>
          </cell>
          <cell r="F710" t="str">
            <v>Сидикова Гульсара Вахабджановна</v>
          </cell>
          <cell r="U710" t="str">
            <v>Асака т-н спорт коллежи</v>
          </cell>
          <cell r="V710" t="str">
            <v>Халк таълими вазирлиги</v>
          </cell>
        </row>
        <row r="711">
          <cell r="A711" t="str">
            <v>0008214901000499003297777</v>
          </cell>
          <cell r="B711" t="str">
            <v>00082</v>
          </cell>
          <cell r="C711" t="str">
            <v>Андижон минт.фил.</v>
          </cell>
          <cell r="D711" t="str">
            <v>14901000499003297777</v>
          </cell>
          <cell r="E711" t="str">
            <v>2009</v>
          </cell>
          <cell r="F711" t="str">
            <v>Холбеков Музаффар Абдувохидович</v>
          </cell>
          <cell r="U711" t="str">
            <v>"Асака жайхуни" Ф/Х</v>
          </cell>
          <cell r="V711" t="str">
            <v>Вилоят кишлок ва сув хўжалиги  бошкармаси</v>
          </cell>
        </row>
        <row r="712">
          <cell r="A712" t="str">
            <v>0008214901000999003296777</v>
          </cell>
          <cell r="B712" t="str">
            <v>00082</v>
          </cell>
          <cell r="C712" t="str">
            <v>Андижон минт.фил.</v>
          </cell>
          <cell r="D712" t="str">
            <v>14901000999003296777</v>
          </cell>
          <cell r="E712" t="str">
            <v>2009</v>
          </cell>
          <cell r="F712" t="str">
            <v>Абдумаликов Нуридинжон Абдуманобович</v>
          </cell>
          <cell r="U712" t="str">
            <v>Асака т-н 27-лицей интернат</v>
          </cell>
          <cell r="V712" t="str">
            <v>Халк таълими вазирлиги</v>
          </cell>
        </row>
        <row r="713">
          <cell r="A713" t="str">
            <v>0008214901000999003338777</v>
          </cell>
          <cell r="B713" t="str">
            <v>00082</v>
          </cell>
          <cell r="C713" t="str">
            <v>Андижон минт.фил.</v>
          </cell>
          <cell r="D713" t="str">
            <v>14901000999003338777</v>
          </cell>
          <cell r="E713" t="str">
            <v>2009</v>
          </cell>
          <cell r="F713" t="str">
            <v>Календаров Нодирбек Кубаничикович</v>
          </cell>
          <cell r="U713" t="str">
            <v>Бухоро МХХ</v>
          </cell>
          <cell r="V713" t="str">
            <v>Вилоят Мудофаа ишлари  бошкармаси</v>
          </cell>
        </row>
        <row r="714">
          <cell r="A714" t="str">
            <v>0008214901000799003375777</v>
          </cell>
          <cell r="B714" t="str">
            <v>00082</v>
          </cell>
          <cell r="C714" t="str">
            <v>Андижон минт.фил.</v>
          </cell>
          <cell r="D714" t="str">
            <v>14901000799003375777</v>
          </cell>
          <cell r="E714" t="str">
            <v>2009</v>
          </cell>
          <cell r="F714" t="str">
            <v>Бадалова Манзурахон Ойбековна</v>
          </cell>
          <cell r="U714" t="str">
            <v>Андижон тиббиет институти</v>
          </cell>
          <cell r="V714" t="str">
            <v>Олий ва урта махсус таълим вазирлиги</v>
          </cell>
        </row>
        <row r="715">
          <cell r="A715" t="str">
            <v>0008214901000999003388777</v>
          </cell>
          <cell r="B715" t="str">
            <v>00082</v>
          </cell>
          <cell r="C715" t="str">
            <v>Андижон минт.фил.</v>
          </cell>
          <cell r="D715" t="str">
            <v>14901000999003388777</v>
          </cell>
          <cell r="E715" t="str">
            <v>2009</v>
          </cell>
          <cell r="F715" t="str">
            <v>Низамутдинов Озодбек Нурдинжонович</v>
          </cell>
          <cell r="U715" t="str">
            <v>GM Uzbekiston YoAJ</v>
          </cell>
          <cell r="V715" t="str">
            <v>"Ўзавтосаноат" ДАК корхоналари</v>
          </cell>
        </row>
        <row r="716">
          <cell r="A716" t="str">
            <v>0008214901000999003412777</v>
          </cell>
          <cell r="B716" t="str">
            <v>00082</v>
          </cell>
          <cell r="C716" t="str">
            <v>Андижон минт.фил.</v>
          </cell>
          <cell r="D716" t="str">
            <v>14901000999003412777</v>
          </cell>
          <cell r="E716" t="str">
            <v>2009</v>
          </cell>
          <cell r="F716" t="str">
            <v>Бегматова Рахимахон</v>
          </cell>
          <cell r="U716" t="str">
            <v>АДТИ кош академик лицей</v>
          </cell>
          <cell r="V716" t="str">
            <v>Халк таълими вазирлиги</v>
          </cell>
        </row>
        <row r="717">
          <cell r="A717" t="str">
            <v>0008214901000499003376777</v>
          </cell>
          <cell r="B717" t="str">
            <v>00082</v>
          </cell>
          <cell r="C717" t="str">
            <v>Андижон минт.фил.</v>
          </cell>
          <cell r="D717" t="str">
            <v>14901000499003376777</v>
          </cell>
          <cell r="E717" t="str">
            <v>2009</v>
          </cell>
          <cell r="F717" t="str">
            <v>Хусанов Азизбек Юсупжонович</v>
          </cell>
          <cell r="U717" t="str">
            <v>"Асака нефт база"</v>
          </cell>
          <cell r="V717" t="str">
            <v>"Ўзбекнефтгаз" миллий холдинг компанияси</v>
          </cell>
        </row>
        <row r="718">
          <cell r="A718" t="str">
            <v>0008214901000999003315777</v>
          </cell>
          <cell r="B718" t="str">
            <v>00082</v>
          </cell>
          <cell r="C718" t="str">
            <v>Андижон минт.фил.</v>
          </cell>
          <cell r="D718" t="str">
            <v>14901000999003315777</v>
          </cell>
          <cell r="E718" t="str">
            <v>2009</v>
          </cell>
          <cell r="F718" t="str">
            <v>Эгамова Умида Эркиновна</v>
          </cell>
          <cell r="U718" t="str">
            <v>"КЎХНА ВОДИЙ ГАВХАРИ" ФХ</v>
          </cell>
          <cell r="V718" t="str">
            <v>Фермер хужаликлари</v>
          </cell>
        </row>
        <row r="719">
          <cell r="A719" t="str">
            <v>0008214901000899006872777</v>
          </cell>
          <cell r="B719" t="str">
            <v>00082</v>
          </cell>
          <cell r="C719" t="str">
            <v>Андижон минт.фил.</v>
          </cell>
          <cell r="D719" t="str">
            <v>14901000899006872777</v>
          </cell>
          <cell r="E719" t="str">
            <v>2009</v>
          </cell>
          <cell r="F719" t="str">
            <v>Якубов Алижон Ганиевич</v>
          </cell>
          <cell r="U719" t="str">
            <v>Олтинкул туман кадастр булими</v>
          </cell>
          <cell r="V719" t="str">
            <v>Вилоят кадастр бўлимлари</v>
          </cell>
        </row>
        <row r="720">
          <cell r="A720" t="str">
            <v>0008214901000199003306777</v>
          </cell>
          <cell r="B720" t="str">
            <v>00082</v>
          </cell>
          <cell r="C720" t="str">
            <v>Андижон минт.фил.</v>
          </cell>
          <cell r="D720" t="str">
            <v>14901000199003306777</v>
          </cell>
          <cell r="E720" t="str">
            <v>2009</v>
          </cell>
          <cell r="F720" t="str">
            <v>Умаров Музаффар Нумонович</v>
          </cell>
          <cell r="U720" t="str">
            <v>"ОЛТИНКЎЛ ИЛДАМ САРДОРИ" ФХ</v>
          </cell>
          <cell r="V720" t="str">
            <v>Фермер хужаликлари</v>
          </cell>
        </row>
        <row r="721">
          <cell r="A721" t="str">
            <v>0008214901000899003314777</v>
          </cell>
          <cell r="B721" t="str">
            <v>00082</v>
          </cell>
          <cell r="C721" t="str">
            <v>Андижон минт.фил.</v>
          </cell>
          <cell r="D721" t="str">
            <v>14901000899003314777</v>
          </cell>
          <cell r="E721" t="str">
            <v>2009</v>
          </cell>
          <cell r="F721" t="str">
            <v>Йулдашев Хакимжон Фозилович</v>
          </cell>
          <cell r="U721" t="str">
            <v>"КЎХНА ВОДИЙ ГАВХАРИ" ФХ</v>
          </cell>
          <cell r="V721" t="str">
            <v>Фермер хужаликлари</v>
          </cell>
        </row>
        <row r="722">
          <cell r="A722" t="str">
            <v>0008214901000999003303777</v>
          </cell>
          <cell r="B722" t="str">
            <v>00082</v>
          </cell>
          <cell r="C722" t="str">
            <v>Андижон минт.фил.</v>
          </cell>
          <cell r="D722" t="str">
            <v>14901000999003303777</v>
          </cell>
          <cell r="E722" t="str">
            <v>2009</v>
          </cell>
          <cell r="F722" t="str">
            <v>Туйчиев Каримжон</v>
          </cell>
          <cell r="U722" t="str">
            <v>"СЕРХОСИЛ ЗАМИН КЕЛАЖАГИ" ФХ</v>
          </cell>
          <cell r="V722" t="str">
            <v>Фермер хужаликлари</v>
          </cell>
        </row>
        <row r="723">
          <cell r="A723" t="str">
            <v>0008214901000799006888777</v>
          </cell>
          <cell r="B723" t="str">
            <v>00082</v>
          </cell>
          <cell r="C723" t="str">
            <v>Андижон минт.фил.</v>
          </cell>
          <cell r="D723" t="str">
            <v>14901000799006888777</v>
          </cell>
          <cell r="E723" t="str">
            <v>2009</v>
          </cell>
          <cell r="F723" t="str">
            <v>Гоппорова Журахон</v>
          </cell>
          <cell r="U723" t="str">
            <v>мактаб</v>
          </cell>
          <cell r="V723" t="str">
            <v>Халк таълими вазирлиги</v>
          </cell>
        </row>
        <row r="724">
          <cell r="A724" t="str">
            <v>0008214901000999003391777</v>
          </cell>
          <cell r="B724" t="str">
            <v>00082</v>
          </cell>
          <cell r="C724" t="str">
            <v>Андижон минт.фил.</v>
          </cell>
          <cell r="D724" t="str">
            <v>14901000999003391777</v>
          </cell>
          <cell r="E724" t="str">
            <v>2009</v>
          </cell>
          <cell r="F724" t="str">
            <v>Маматкулов Улугбек Хабибилаевич</v>
          </cell>
          <cell r="U724" t="str">
            <v>GM Uzbekiston YoAJ</v>
          </cell>
          <cell r="V724" t="str">
            <v>"Ўзавтосаноат" ДАК корхоналари</v>
          </cell>
        </row>
        <row r="725">
          <cell r="A725" t="str">
            <v>0008214901000699003408777</v>
          </cell>
          <cell r="B725" t="str">
            <v>00082</v>
          </cell>
          <cell r="C725" t="str">
            <v>Андижон минт.фил.</v>
          </cell>
          <cell r="D725" t="str">
            <v>14901000699003408777</v>
          </cell>
          <cell r="E725" t="str">
            <v>2009</v>
          </cell>
          <cell r="F725" t="str">
            <v>Умарова Нигорахон Махаматовна</v>
          </cell>
          <cell r="U725" t="str">
            <v>Асака т-н 48-мактаб</v>
          </cell>
          <cell r="V725" t="str">
            <v>Халк таълими вазирлиги</v>
          </cell>
        </row>
        <row r="726">
          <cell r="A726" t="str">
            <v>0008214901000399006889777</v>
          </cell>
          <cell r="B726" t="str">
            <v>00082</v>
          </cell>
          <cell r="C726" t="str">
            <v>Андижон минт.фил.</v>
          </cell>
          <cell r="D726" t="str">
            <v>14901000399006889777</v>
          </cell>
          <cell r="E726" t="str">
            <v>2009</v>
          </cell>
          <cell r="F726" t="str">
            <v>Муйдинова Дилноза</v>
          </cell>
          <cell r="U726" t="str">
            <v>14 мактаб</v>
          </cell>
          <cell r="V726" t="str">
            <v>Халк таълими вазирлиги</v>
          </cell>
        </row>
        <row r="727">
          <cell r="A727" t="str">
            <v>0008214901000599003334777</v>
          </cell>
          <cell r="B727" t="str">
            <v>00082</v>
          </cell>
          <cell r="C727" t="str">
            <v>Андижон минт.фил.</v>
          </cell>
          <cell r="D727" t="str">
            <v>14901000599003334777</v>
          </cell>
          <cell r="E727" t="str">
            <v>2009</v>
          </cell>
          <cell r="F727" t="str">
            <v>Мирзадавлатов Олим Уткирович</v>
          </cell>
          <cell r="U727" t="str">
            <v>*</v>
          </cell>
          <cell r="V727" t="str">
            <v>Халк таълими вазирлиги</v>
          </cell>
        </row>
        <row r="728">
          <cell r="A728" t="str">
            <v>0008214901000299003331777</v>
          </cell>
          <cell r="B728" t="str">
            <v>00082</v>
          </cell>
          <cell r="C728" t="str">
            <v>Андижон минт.фил.</v>
          </cell>
          <cell r="D728" t="str">
            <v>14901000299003331777</v>
          </cell>
          <cell r="E728" t="str">
            <v>2009</v>
          </cell>
          <cell r="F728" t="str">
            <v>Саттарова Шохидахон Ибрагимовна</v>
          </cell>
          <cell r="U728" t="str">
            <v>*</v>
          </cell>
          <cell r="V728" t="str">
            <v>Урта махсус, касб хунар таълими маркази</v>
          </cell>
        </row>
        <row r="729">
          <cell r="A729" t="str">
            <v>0008214901000299003312777</v>
          </cell>
          <cell r="B729" t="str">
            <v>00082</v>
          </cell>
          <cell r="C729" t="str">
            <v>Андижон минт.фил.</v>
          </cell>
          <cell r="D729" t="str">
            <v>14901000299003312777</v>
          </cell>
          <cell r="E729" t="str">
            <v>2009</v>
          </cell>
          <cell r="F729" t="str">
            <v>Жабборов Отабек</v>
          </cell>
          <cell r="U729" t="str">
            <v>*</v>
          </cell>
          <cell r="V729" t="str">
            <v>Ўзбекистон алока, ахборотлаштириш ва телекоммуникация давлат кумитаси</v>
          </cell>
        </row>
        <row r="730">
          <cell r="A730" t="str">
            <v>0008214901000599003313777</v>
          </cell>
          <cell r="B730" t="str">
            <v>00082</v>
          </cell>
          <cell r="C730" t="str">
            <v>Андижон минт.фил.</v>
          </cell>
          <cell r="D730" t="str">
            <v>14901000599003313777</v>
          </cell>
          <cell r="E730" t="str">
            <v>2009</v>
          </cell>
          <cell r="F730" t="str">
            <v>Жураев Равшан Эркинович</v>
          </cell>
          <cell r="U730" t="str">
            <v>*</v>
          </cell>
          <cell r="V730" t="str">
            <v>Фермер хужаликлари</v>
          </cell>
        </row>
        <row r="731">
          <cell r="A731" t="str">
            <v>0008214901000299003407777</v>
          </cell>
          <cell r="B731" t="str">
            <v>00082</v>
          </cell>
          <cell r="C731" t="str">
            <v>Андижон минт.фил.</v>
          </cell>
          <cell r="D731" t="str">
            <v>14901000299003407777</v>
          </cell>
          <cell r="E731" t="str">
            <v>2009</v>
          </cell>
          <cell r="F731" t="str">
            <v>Гаффорова Гуллола Маматисаковна</v>
          </cell>
          <cell r="U731" t="str">
            <v>Асака педагогика коллежи</v>
          </cell>
          <cell r="V731" t="str">
            <v>Олий ва урта махсус таълим вазирлиги</v>
          </cell>
        </row>
        <row r="732">
          <cell r="A732" t="str">
            <v>0008214901000899003294777</v>
          </cell>
          <cell r="B732" t="str">
            <v>00082</v>
          </cell>
          <cell r="C732" t="str">
            <v>Андижон минт.фил.</v>
          </cell>
          <cell r="D732" t="str">
            <v>14901000899003294777</v>
          </cell>
          <cell r="E732" t="str">
            <v>2009</v>
          </cell>
          <cell r="F732" t="str">
            <v>Ашурова Гулнорахон Ганижоновна</v>
          </cell>
          <cell r="U732" t="str">
            <v>Асака т-н 14-матаб</v>
          </cell>
          <cell r="V732" t="str">
            <v>Халк таълими вазирлиги</v>
          </cell>
        </row>
        <row r="733">
          <cell r="A733" t="str">
            <v>0008214901000099003298777</v>
          </cell>
          <cell r="B733" t="str">
            <v>00082</v>
          </cell>
          <cell r="C733" t="str">
            <v>Андижон минт.фил.</v>
          </cell>
          <cell r="D733" t="str">
            <v>14901000099003298777</v>
          </cell>
          <cell r="E733" t="str">
            <v>2009</v>
          </cell>
          <cell r="F733" t="str">
            <v>Йулдошов Олим Ибрагимович</v>
          </cell>
          <cell r="U733" t="str">
            <v>харбий сохада</v>
          </cell>
          <cell r="V733" t="str">
            <v>Вилоят Мудофаа ишлари  бошкармаси</v>
          </cell>
        </row>
        <row r="734">
          <cell r="A734" t="str">
            <v>0008214901000699003335777</v>
          </cell>
          <cell r="B734" t="str">
            <v>00082</v>
          </cell>
          <cell r="C734" t="str">
            <v>Андижон минт.фил.</v>
          </cell>
          <cell r="D734" t="str">
            <v>14901000699003335777</v>
          </cell>
          <cell r="E734" t="str">
            <v>2009</v>
          </cell>
          <cell r="F734" t="str">
            <v>Косимов Музаффар Хакимович</v>
          </cell>
          <cell r="U734" t="str">
            <v>"Уз донг вонг ко" КК</v>
          </cell>
          <cell r="V734" t="str">
            <v>"Ўзавтосаноат" ДАК корхоналари</v>
          </cell>
        </row>
        <row r="735">
          <cell r="A735" t="str">
            <v>0008214901000999003346777</v>
          </cell>
          <cell r="B735" t="str">
            <v>00082</v>
          </cell>
          <cell r="C735" t="str">
            <v>Андижон минт.фил.</v>
          </cell>
          <cell r="D735" t="str">
            <v>14901000999003346777</v>
          </cell>
          <cell r="E735" t="str">
            <v>2009</v>
          </cell>
          <cell r="F735" t="str">
            <v>Кобулов Отабек Исматиллаевич</v>
          </cell>
          <cell r="U735" t="str">
            <v>"КЎХНА ВОДИЙ ИШОНЧИ" ФХ</v>
          </cell>
          <cell r="V735" t="str">
            <v>Фермер хужаликлари</v>
          </cell>
        </row>
        <row r="736">
          <cell r="A736" t="str">
            <v>0008214901000899006899777</v>
          </cell>
          <cell r="B736" t="str">
            <v>00082</v>
          </cell>
          <cell r="C736" t="str">
            <v>Андижон минт.фил.</v>
          </cell>
          <cell r="D736" t="str">
            <v>14901000899006899777</v>
          </cell>
          <cell r="E736" t="str">
            <v>2009</v>
          </cell>
          <cell r="F736" t="str">
            <v>Тухтаев Акмал</v>
          </cell>
          <cell r="U736" t="str">
            <v>СП "Уз СЭ-МЮНГ Компани"</v>
          </cell>
          <cell r="V736" t="str">
            <v>"Ўзавтосаноат" ДАК корхоналари</v>
          </cell>
        </row>
        <row r="737">
          <cell r="A737" t="str">
            <v>0008214901000699003286777</v>
          </cell>
          <cell r="B737" t="str">
            <v>00082</v>
          </cell>
          <cell r="C737" t="str">
            <v>Андижон минт.фил.</v>
          </cell>
          <cell r="D737" t="str">
            <v>14901000699003286777</v>
          </cell>
          <cell r="E737" t="str">
            <v>2009</v>
          </cell>
          <cell r="F737" t="str">
            <v>Омонов Зохидилло Хамдамович</v>
          </cell>
          <cell r="U737" t="str">
            <v>*</v>
          </cell>
          <cell r="V737" t="str">
            <v>Халк таълими вазирлиги</v>
          </cell>
        </row>
        <row r="738">
          <cell r="A738" t="str">
            <v>0008214901000599006873777</v>
          </cell>
          <cell r="B738" t="str">
            <v>00082</v>
          </cell>
          <cell r="C738" t="str">
            <v>Андижон минт.фил.</v>
          </cell>
          <cell r="D738" t="str">
            <v>14901000599006873777</v>
          </cell>
          <cell r="E738" t="str">
            <v>2009</v>
          </cell>
          <cell r="F738" t="str">
            <v>Абдирахимов Шоятбек Шавкатбекович</v>
          </cell>
          <cell r="U738" t="str">
            <v>"КЎХНА ВОДИЙ ГАВХАРИ" ФХ</v>
          </cell>
          <cell r="V738" t="str">
            <v>Фермер хужаликлари</v>
          </cell>
        </row>
        <row r="739">
          <cell r="A739" t="str">
            <v>0008214901000699003392777</v>
          </cell>
          <cell r="B739" t="str">
            <v>00082</v>
          </cell>
          <cell r="C739" t="str">
            <v>Андижон минт.фил.</v>
          </cell>
          <cell r="D739" t="str">
            <v>14901000699003392777</v>
          </cell>
          <cell r="E739" t="str">
            <v>2009</v>
          </cell>
          <cell r="F739" t="str">
            <v>Азимов Бегали Боходирович</v>
          </cell>
          <cell r="U739" t="str">
            <v>Андижон иккиламчи кора металл</v>
          </cell>
          <cell r="V739" t="str">
            <v>Олмалик КМК</v>
          </cell>
        </row>
        <row r="740">
          <cell r="A740" t="str">
            <v>0008214901000499003381777</v>
          </cell>
          <cell r="B740" t="str">
            <v>00082</v>
          </cell>
          <cell r="C740" t="str">
            <v>Андижон минт.фил.</v>
          </cell>
          <cell r="D740" t="str">
            <v>14901000499003381777</v>
          </cell>
          <cell r="E740" t="str">
            <v>2009</v>
          </cell>
          <cell r="F740" t="str">
            <v>Янгибоев Жахонгир Хабибуллаевич</v>
          </cell>
          <cell r="U740" t="str">
            <v>*</v>
          </cell>
          <cell r="V740" t="str">
            <v>Халк таълими вазирлиги</v>
          </cell>
        </row>
        <row r="741">
          <cell r="A741" t="str">
            <v>0008214901000999003343777</v>
          </cell>
          <cell r="B741" t="str">
            <v>00082</v>
          </cell>
          <cell r="C741" t="str">
            <v>Андижон минт.фил.</v>
          </cell>
          <cell r="D741" t="str">
            <v>14901000999003343777</v>
          </cell>
          <cell r="E741" t="str">
            <v>2009</v>
          </cell>
          <cell r="F741" t="str">
            <v>Халилов Бахтиёр Ганиевич</v>
          </cell>
          <cell r="U741" t="str">
            <v>*</v>
          </cell>
          <cell r="V741" t="str">
            <v>Халк таълими вазирлиги</v>
          </cell>
        </row>
        <row r="742">
          <cell r="A742" t="str">
            <v>0008214901000399003332777</v>
          </cell>
          <cell r="B742" t="str">
            <v>00082</v>
          </cell>
          <cell r="C742" t="str">
            <v>Андижон минт.фил.</v>
          </cell>
          <cell r="D742" t="str">
            <v>14901000399003332777</v>
          </cell>
          <cell r="E742" t="str">
            <v>2009</v>
          </cell>
          <cell r="F742" t="str">
            <v>Мамашоева Дилфуза Вохобовна</v>
          </cell>
          <cell r="U742" t="str">
            <v>*</v>
          </cell>
          <cell r="V742" t="str">
            <v>Сугурта компаниялари</v>
          </cell>
        </row>
        <row r="743">
          <cell r="A743" t="str">
            <v>0008214901000199003330777</v>
          </cell>
          <cell r="B743" t="str">
            <v>00082</v>
          </cell>
          <cell r="C743" t="str">
            <v>Андижон минт.фил.</v>
          </cell>
          <cell r="D743" t="str">
            <v>14901000199003330777</v>
          </cell>
          <cell r="E743" t="str">
            <v>2009</v>
          </cell>
          <cell r="F743" t="str">
            <v>Йулдашев Жалолиддин</v>
          </cell>
          <cell r="U743" t="str">
            <v>*</v>
          </cell>
          <cell r="V743" t="str">
            <v>Элтехсаноат корхоналари</v>
          </cell>
        </row>
        <row r="744">
          <cell r="A744" t="str">
            <v>0008214901000299003287777</v>
          </cell>
          <cell r="B744" t="str">
            <v>00082</v>
          </cell>
          <cell r="C744" t="str">
            <v>Андижон минт.фил.</v>
          </cell>
          <cell r="D744" t="str">
            <v>14901000299003287777</v>
          </cell>
          <cell r="E744" t="str">
            <v>2009</v>
          </cell>
          <cell r="F744" t="str">
            <v>Шокиров Бекзод Эгамбердиевич</v>
          </cell>
          <cell r="U744" t="str">
            <v>*</v>
          </cell>
          <cell r="V744" t="str">
            <v>Элтехсаноат корхоналари</v>
          </cell>
        </row>
        <row r="745">
          <cell r="A745" t="str">
            <v>0008214901000299003387777</v>
          </cell>
          <cell r="B745" t="str">
            <v>00082</v>
          </cell>
          <cell r="C745" t="str">
            <v>Андижон минт.фил.</v>
          </cell>
          <cell r="D745" t="str">
            <v>14901000299003387777</v>
          </cell>
          <cell r="E745" t="str">
            <v>2009</v>
          </cell>
          <cell r="F745" t="str">
            <v>Корабоев Азамжон Одилжонович</v>
          </cell>
          <cell r="U745" t="str">
            <v>"Асака Кора-тепа даври" Ф/Х</v>
          </cell>
          <cell r="V745" t="str">
            <v>Вилоят кишлок ва сув хўжалиги  бошкармаси</v>
          </cell>
        </row>
        <row r="746">
          <cell r="A746" t="str">
            <v>0008214901000999006882777</v>
          </cell>
          <cell r="B746" t="str">
            <v>00082</v>
          </cell>
          <cell r="C746" t="str">
            <v>Андижон минт.фил.</v>
          </cell>
          <cell r="D746" t="str">
            <v>14901000999006882777</v>
          </cell>
          <cell r="E746" t="str">
            <v>2009</v>
          </cell>
          <cell r="F746" t="str">
            <v>Хайдарова Дилфуза</v>
          </cell>
          <cell r="U746" t="str">
            <v>Андижон шахар 2-тугрук комплекси</v>
          </cell>
          <cell r="V746" t="str">
            <v>Вилоят Согликни саклаш бошкармаси</v>
          </cell>
        </row>
        <row r="747">
          <cell r="A747" t="str">
            <v>0008214901000999007132777</v>
          </cell>
          <cell r="B747" t="str">
            <v>00082</v>
          </cell>
          <cell r="C747" t="str">
            <v>Андижон минт.фил.</v>
          </cell>
          <cell r="D747" t="str">
            <v>14901000999007132777</v>
          </cell>
          <cell r="E747" t="str">
            <v>2010</v>
          </cell>
          <cell r="F747" t="str">
            <v>Джалилов Авазбек</v>
          </cell>
          <cell r="U747" t="str">
            <v>*</v>
          </cell>
          <cell r="V747" t="str">
            <v>Касаба уюшмалари федерация кенгаши</v>
          </cell>
        </row>
        <row r="748">
          <cell r="A748" t="str">
            <v>0008214901000499004713777</v>
          </cell>
          <cell r="B748" t="str">
            <v>00082</v>
          </cell>
          <cell r="C748" t="str">
            <v>Андижон минт.фил.</v>
          </cell>
          <cell r="D748" t="str">
            <v>14901000499004713777</v>
          </cell>
          <cell r="E748" t="str">
            <v>2010</v>
          </cell>
          <cell r="F748" t="str">
            <v>Комилова Хамрохон</v>
          </cell>
          <cell r="U748" t="str">
            <v>*</v>
          </cell>
          <cell r="V748" t="str">
            <v>Давлат Хусусийлаштириш кўмитасининг вилоят бўлими</v>
          </cell>
        </row>
        <row r="749">
          <cell r="A749" t="str">
            <v>0008214901000799004300777</v>
          </cell>
          <cell r="B749" t="str">
            <v>00082</v>
          </cell>
          <cell r="C749" t="str">
            <v>Андижон минт.фил.</v>
          </cell>
          <cell r="D749" t="str">
            <v>14901000799004300777</v>
          </cell>
          <cell r="E749" t="str">
            <v>2010</v>
          </cell>
          <cell r="F749" t="str">
            <v>Сотволдиев Зухриддин Махаматович</v>
          </cell>
          <cell r="U749" t="str">
            <v>*</v>
          </cell>
          <cell r="V749" t="str">
            <v>Вилоятдаги тадбиркорлик субъектлари ва фукаролар</v>
          </cell>
        </row>
        <row r="750">
          <cell r="A750" t="str">
            <v>0008214901000399004299777</v>
          </cell>
          <cell r="B750" t="str">
            <v>00082</v>
          </cell>
          <cell r="C750" t="str">
            <v>Андижон минт.фил.</v>
          </cell>
          <cell r="D750" t="str">
            <v>14901000399004299777</v>
          </cell>
          <cell r="E750" t="str">
            <v>2010</v>
          </cell>
          <cell r="F750" t="str">
            <v>Холмирзаева Хушбар</v>
          </cell>
          <cell r="U750" t="str">
            <v>*</v>
          </cell>
          <cell r="V750" t="str">
            <v>Давлат Хусусийлаштириш кўмитасининг вилоят бўлими</v>
          </cell>
        </row>
        <row r="751">
          <cell r="A751" t="str">
            <v>0008214901000899004298777</v>
          </cell>
          <cell r="B751" t="str">
            <v>00082</v>
          </cell>
          <cell r="C751" t="str">
            <v>Андижон минт.фил.</v>
          </cell>
          <cell r="D751" t="str">
            <v>14901000899004298777</v>
          </cell>
          <cell r="E751" t="str">
            <v>2010</v>
          </cell>
          <cell r="F751" t="str">
            <v>Хайдаров Зохиджон Гуломович</v>
          </cell>
          <cell r="U751" t="str">
            <v>*</v>
          </cell>
          <cell r="V751" t="str">
            <v>Олий ва урта махсус таълим вазирлиги</v>
          </cell>
        </row>
        <row r="752">
          <cell r="A752" t="str">
            <v>0008214901000299004297777</v>
          </cell>
          <cell r="B752" t="str">
            <v>00082</v>
          </cell>
          <cell r="C752" t="str">
            <v>Андижон минт.фил.</v>
          </cell>
          <cell r="D752" t="str">
            <v>14901000299004297777</v>
          </cell>
          <cell r="E752" t="str">
            <v>2010</v>
          </cell>
          <cell r="F752" t="str">
            <v>Усмонова Наргизахон Жамоловна</v>
          </cell>
          <cell r="U752" t="str">
            <v>*</v>
          </cell>
          <cell r="V752" t="str">
            <v>Халк таълими вазирлиги</v>
          </cell>
        </row>
        <row r="753">
          <cell r="A753" t="str">
            <v>0008214901000399004634777</v>
          </cell>
          <cell r="B753" t="str">
            <v>00082</v>
          </cell>
          <cell r="C753" t="str">
            <v>Андижон минт.фил.</v>
          </cell>
          <cell r="D753" t="str">
            <v>14901000399004634777</v>
          </cell>
          <cell r="E753" t="str">
            <v>2010</v>
          </cell>
          <cell r="F753" t="str">
            <v>Умурзаков Сарваржон Гофуржонович</v>
          </cell>
          <cell r="U753" t="str">
            <v>*</v>
          </cell>
          <cell r="V753" t="str">
            <v>Касаба уюшмалари федерация кенгаши</v>
          </cell>
        </row>
        <row r="754">
          <cell r="A754" t="str">
            <v>0008214901000399004244777</v>
          </cell>
          <cell r="B754" t="str">
            <v>00082</v>
          </cell>
          <cell r="C754" t="str">
            <v>Андижон минт.фил.</v>
          </cell>
          <cell r="D754" t="str">
            <v>14901000399004244777</v>
          </cell>
          <cell r="E754" t="str">
            <v>2010</v>
          </cell>
          <cell r="F754" t="str">
            <v>Ходжиматова Ферузахон Соибжановна</v>
          </cell>
          <cell r="U754" t="str">
            <v>*</v>
          </cell>
          <cell r="V754" t="str">
            <v>Вилоят Солик бошкармаси</v>
          </cell>
        </row>
        <row r="755">
          <cell r="A755" t="str">
            <v>0008214901000499004168777</v>
          </cell>
          <cell r="B755" t="str">
            <v>00082</v>
          </cell>
          <cell r="C755" t="str">
            <v>Андижон минт.фил.</v>
          </cell>
          <cell r="D755" t="str">
            <v>14901000499004168777</v>
          </cell>
          <cell r="E755" t="str">
            <v>2010</v>
          </cell>
          <cell r="F755" t="str">
            <v>Акбарова Матлубахон Расулжоновна</v>
          </cell>
          <cell r="U755" t="str">
            <v>*</v>
          </cell>
          <cell r="V755" t="str">
            <v>Сугурта компаниялари</v>
          </cell>
        </row>
        <row r="756">
          <cell r="A756" t="str">
            <v>0008214901000799004213777</v>
          </cell>
          <cell r="B756" t="str">
            <v>00082</v>
          </cell>
          <cell r="C756" t="str">
            <v>Андижон минт.фил.</v>
          </cell>
          <cell r="D756" t="str">
            <v>14901000799004213777</v>
          </cell>
          <cell r="E756" t="str">
            <v>2010</v>
          </cell>
          <cell r="F756" t="str">
            <v>Турсунов Хатам Хасарбаевич</v>
          </cell>
          <cell r="U756" t="str">
            <v>*</v>
          </cell>
          <cell r="V756" t="str">
            <v>Вилоят Солик бошкармаси</v>
          </cell>
        </row>
        <row r="757">
          <cell r="A757" t="str">
            <v>0008214901000599003696777</v>
          </cell>
          <cell r="B757" t="str">
            <v>00082</v>
          </cell>
          <cell r="C757" t="str">
            <v>Андижон минт.фил.</v>
          </cell>
          <cell r="D757" t="str">
            <v>14901000599003696777</v>
          </cell>
          <cell r="E757" t="str">
            <v>2010</v>
          </cell>
          <cell r="F757" t="str">
            <v>Думаев Рахмидин Мухтарович</v>
          </cell>
          <cell r="U757" t="str">
            <v>*/</v>
          </cell>
          <cell r="V757" t="str">
            <v>Навоий КМК</v>
          </cell>
        </row>
        <row r="758">
          <cell r="A758" t="str">
            <v>0008214901000099003695777</v>
          </cell>
          <cell r="B758" t="str">
            <v>00082</v>
          </cell>
          <cell r="C758" t="str">
            <v>Андижон минт.фил.</v>
          </cell>
          <cell r="D758" t="str">
            <v>14901000099003695777</v>
          </cell>
          <cell r="E758" t="str">
            <v>2010</v>
          </cell>
          <cell r="F758" t="str">
            <v>Атахонов Абдуносир Комилжонович</v>
          </cell>
          <cell r="U758" t="str">
            <v>-*</v>
          </cell>
          <cell r="V758" t="str">
            <v>Фермер хужаликлари</v>
          </cell>
        </row>
        <row r="759">
          <cell r="A759" t="str">
            <v>0008214901000499003694777</v>
          </cell>
          <cell r="B759" t="str">
            <v>00082</v>
          </cell>
          <cell r="C759" t="str">
            <v>Андижон минт.фил.</v>
          </cell>
          <cell r="D759" t="str">
            <v>14901000499003694777</v>
          </cell>
          <cell r="E759" t="str">
            <v>2010</v>
          </cell>
          <cell r="F759" t="str">
            <v>Отахонов Абдукодир</v>
          </cell>
          <cell r="U759">
            <v>554</v>
          </cell>
          <cell r="V759" t="str">
            <v>Фермер хужаликлари</v>
          </cell>
        </row>
        <row r="760">
          <cell r="A760" t="str">
            <v>0008214901000999005125777</v>
          </cell>
          <cell r="B760" t="str">
            <v>00082</v>
          </cell>
          <cell r="C760" t="str">
            <v>Андижон минт.фил.</v>
          </cell>
          <cell r="D760" t="str">
            <v>14901000999005125777</v>
          </cell>
          <cell r="E760" t="str">
            <v>2010</v>
          </cell>
          <cell r="F760" t="str">
            <v>Саттарова Нурия</v>
          </cell>
          <cell r="U760" t="str">
            <v>Мархамат тумани 20 МТМ да укитувчи</v>
          </cell>
          <cell r="V760" t="str">
            <v>Халк таълими вазирлиги</v>
          </cell>
        </row>
        <row r="761">
          <cell r="A761" t="str">
            <v>0008214901000799004754777</v>
          </cell>
          <cell r="B761" t="str">
            <v>00082</v>
          </cell>
          <cell r="C761" t="str">
            <v>Андижон минт.фил.</v>
          </cell>
          <cell r="D761" t="str">
            <v>14901000799004754777</v>
          </cell>
          <cell r="E761" t="str">
            <v>2010</v>
          </cell>
          <cell r="F761" t="str">
            <v>Султонова Энамкиз</v>
          </cell>
          <cell r="U761" t="str">
            <v>Тадбиркор</v>
          </cell>
          <cell r="V761" t="str">
            <v>Вилоятдаги тадбиркорлик субъектлари ва фукаролар</v>
          </cell>
        </row>
        <row r="762">
          <cell r="A762" t="str">
            <v>0008214901000299004223777</v>
          </cell>
          <cell r="B762" t="str">
            <v>00082</v>
          </cell>
          <cell r="C762" t="str">
            <v>Андижон минт.фил.</v>
          </cell>
          <cell r="D762" t="str">
            <v>14901000299004223777</v>
          </cell>
          <cell r="E762" t="str">
            <v>2010</v>
          </cell>
          <cell r="F762" t="str">
            <v>Кодиржонова Мафтуна</v>
          </cell>
          <cell r="U762" t="str">
            <v>Тадбиркор</v>
          </cell>
          <cell r="V762" t="str">
            <v>Вилоятдаги тадбиркорлик субъектлари ва фукаролар</v>
          </cell>
        </row>
        <row r="763">
          <cell r="A763" t="str">
            <v>0008214901000999004221777</v>
          </cell>
          <cell r="B763" t="str">
            <v>00082</v>
          </cell>
          <cell r="C763" t="str">
            <v>Андижон минт.фил.</v>
          </cell>
          <cell r="D763" t="str">
            <v>14901000999004221777</v>
          </cell>
          <cell r="E763" t="str">
            <v>2010</v>
          </cell>
          <cell r="F763" t="str">
            <v>Тошхуджаев Азамат</v>
          </cell>
          <cell r="U763" t="str">
            <v>камаз шофери</v>
          </cell>
          <cell r="V763" t="str">
            <v>Вилоятдаги тадбиркорлик субъектлари ва фукаролар</v>
          </cell>
        </row>
        <row r="764">
          <cell r="A764" t="str">
            <v>0008214901000999004222777</v>
          </cell>
          <cell r="B764" t="str">
            <v>00082</v>
          </cell>
          <cell r="C764" t="str">
            <v>Андижон минт.фил.</v>
          </cell>
          <cell r="D764" t="str">
            <v>14901000999004222777</v>
          </cell>
          <cell r="E764" t="str">
            <v>2010</v>
          </cell>
          <cell r="F764" t="str">
            <v>Муминов Салимжон</v>
          </cell>
          <cell r="U764" t="str">
            <v>Тадбиркор</v>
          </cell>
          <cell r="V764" t="str">
            <v>Вилоятдаги тадбиркорлик субъектлари ва фукаролар</v>
          </cell>
        </row>
        <row r="765">
          <cell r="A765" t="str">
            <v>0008214901000199003709777</v>
          </cell>
          <cell r="B765" t="str">
            <v>00082</v>
          </cell>
          <cell r="C765" t="str">
            <v>Андижон минт.фил.</v>
          </cell>
          <cell r="D765" t="str">
            <v>14901000199003709777</v>
          </cell>
          <cell r="E765" t="str">
            <v>2010</v>
          </cell>
          <cell r="F765" t="str">
            <v>Дадабоева Мадинахон Ибрагимовна</v>
          </cell>
          <cell r="U765" t="str">
            <v>тадбиркор</v>
          </cell>
          <cell r="V765" t="str">
            <v>Вилоятдаги тадбиркорлик субъектлари ва фукаролар</v>
          </cell>
        </row>
        <row r="766">
          <cell r="A766" t="str">
            <v>0008214901000599004024777</v>
          </cell>
          <cell r="B766" t="str">
            <v>00082</v>
          </cell>
          <cell r="C766" t="str">
            <v>Андижон минт.фил.</v>
          </cell>
          <cell r="D766" t="str">
            <v>14901000599004024777</v>
          </cell>
          <cell r="E766" t="str">
            <v>2010</v>
          </cell>
          <cell r="F766" t="str">
            <v>Рахмонов Исмоилжон Алиджонович</v>
          </cell>
          <cell r="U766" t="str">
            <v>Мархамат механика пичок и/ч заводи рахбари</v>
          </cell>
          <cell r="V766" t="str">
            <v>Вилоятдаги тадбиркорлик субъектлари ва фукаролар</v>
          </cell>
        </row>
        <row r="767">
          <cell r="A767" t="str">
            <v>0008214901000799004025777</v>
          </cell>
          <cell r="B767" t="str">
            <v>00082</v>
          </cell>
          <cell r="C767" t="str">
            <v>Андижон минт.фил.</v>
          </cell>
          <cell r="D767" t="str">
            <v>14901000799004025777</v>
          </cell>
          <cell r="E767" t="str">
            <v>2010</v>
          </cell>
          <cell r="F767" t="str">
            <v>Ташходжаев Нематжон Халимович</v>
          </cell>
          <cell r="U767" t="str">
            <v>тадбиркор</v>
          </cell>
          <cell r="V767" t="str">
            <v>Вилоятдаги тадбиркорлик субъектлари ва фукаролар</v>
          </cell>
        </row>
        <row r="768">
          <cell r="A768" t="str">
            <v>0008214901000999004026777</v>
          </cell>
          <cell r="B768" t="str">
            <v>00082</v>
          </cell>
          <cell r="C768" t="str">
            <v>Андижон минт.фил.</v>
          </cell>
          <cell r="D768" t="str">
            <v>14901000999004026777</v>
          </cell>
          <cell r="E768" t="str">
            <v>2010</v>
          </cell>
          <cell r="F768" t="str">
            <v>Эргашев Баходир Юлдашалиевич</v>
          </cell>
          <cell r="U768" t="str">
            <v>Мархамат туман хокимияти</v>
          </cell>
          <cell r="V768" t="str">
            <v>Вилоятдаги тадбиркорлик субъектлари ва фукаролар</v>
          </cell>
        </row>
        <row r="769">
          <cell r="A769" t="str">
            <v>0008214901000999004027777</v>
          </cell>
          <cell r="B769" t="str">
            <v>00082</v>
          </cell>
          <cell r="C769" t="str">
            <v>Андижон минт.фил.</v>
          </cell>
          <cell r="D769" t="str">
            <v>14901000999004027777</v>
          </cell>
          <cell r="E769" t="str">
            <v>2010</v>
          </cell>
          <cell r="F769" t="str">
            <v>Хусанов Хасанбой Ортикалиевич</v>
          </cell>
          <cell r="U769" t="str">
            <v>Мархамат тумани Турон укув маркази</v>
          </cell>
          <cell r="V769" t="str">
            <v>Урта махсус, касб хунар таълими маркази</v>
          </cell>
        </row>
        <row r="770">
          <cell r="A770" t="str">
            <v>0008214901000599004038777</v>
          </cell>
          <cell r="B770" t="str">
            <v>00082</v>
          </cell>
          <cell r="C770" t="str">
            <v>Андижон минт.фил.</v>
          </cell>
          <cell r="D770" t="str">
            <v>14901000599004038777</v>
          </cell>
          <cell r="E770" t="str">
            <v>2010</v>
          </cell>
          <cell r="F770" t="str">
            <v>Махмутова Лазиза Салимжон Кизи</v>
          </cell>
          <cell r="U770" t="str">
            <v>Тадбиркор</v>
          </cell>
          <cell r="V770" t="str">
            <v>Вилоятдаги тадбиркорлик субъектлари ва фукаролар</v>
          </cell>
        </row>
        <row r="771">
          <cell r="A771" t="str">
            <v>0008214901000699009735777</v>
          </cell>
          <cell r="B771" t="str">
            <v>00082</v>
          </cell>
          <cell r="C771" t="str">
            <v>Андижон минт.фил.</v>
          </cell>
          <cell r="D771" t="str">
            <v>14901000699009735777</v>
          </cell>
          <cell r="E771" t="str">
            <v>2010</v>
          </cell>
          <cell r="F771" t="str">
            <v>Шодмонова Гулчехра Одиловна</v>
          </cell>
          <cell r="U771" t="str">
            <v>Мархамат тумани 39-умумтаълим мактаби мехнат укитувчиси</v>
          </cell>
          <cell r="V771" t="str">
            <v>Халк таълими вазирлиги</v>
          </cell>
        </row>
        <row r="772">
          <cell r="A772" t="str">
            <v>0008214901000199004022777</v>
          </cell>
          <cell r="B772" t="str">
            <v>00082</v>
          </cell>
          <cell r="C772" t="str">
            <v>Андижон минт.фил.</v>
          </cell>
          <cell r="D772" t="str">
            <v>14901000199004022777</v>
          </cell>
          <cell r="E772" t="str">
            <v>2010</v>
          </cell>
          <cell r="F772" t="str">
            <v>Шодмонов Баходир Одилович</v>
          </cell>
          <cell r="U772" t="str">
            <v>Мархамат тез тиббий ёрдам</v>
          </cell>
          <cell r="V772" t="str">
            <v>Вилоят Согликни саклаш бошкармаси</v>
          </cell>
        </row>
        <row r="773">
          <cell r="A773" t="str">
            <v>0008214901000299004028777</v>
          </cell>
          <cell r="B773" t="str">
            <v>00082</v>
          </cell>
          <cell r="C773" t="str">
            <v>Андижон минт.фил.</v>
          </cell>
          <cell r="D773" t="str">
            <v>14901000299004028777</v>
          </cell>
          <cell r="E773" t="str">
            <v>2010</v>
          </cell>
          <cell r="F773" t="str">
            <v>Жураев Хайдарали Корабоевич</v>
          </cell>
          <cell r="U773" t="str">
            <v>Дон махслотлари институти ходими</v>
          </cell>
          <cell r="V773" t="str">
            <v>Вилоят кишлок ва сув хўжалиги  бошкармаси</v>
          </cell>
        </row>
        <row r="774">
          <cell r="A774" t="str">
            <v>0008214901000499004029777</v>
          </cell>
          <cell r="B774" t="str">
            <v>00082</v>
          </cell>
          <cell r="C774" t="str">
            <v>Андижон минт.фил.</v>
          </cell>
          <cell r="D774" t="str">
            <v>14901000499004029777</v>
          </cell>
          <cell r="E774" t="str">
            <v>2010</v>
          </cell>
          <cell r="F774" t="str">
            <v>Боймирзаева Эхтиборхон Турсунбоевна</v>
          </cell>
          <cell r="U774" t="str">
            <v>Мархамат тумани 8 МТМ да укитувчи</v>
          </cell>
          <cell r="V774" t="str">
            <v>Халк таълими вазирлиги</v>
          </cell>
        </row>
        <row r="775">
          <cell r="A775" t="str">
            <v>0008214901000899004030777</v>
          </cell>
          <cell r="B775" t="str">
            <v>00082</v>
          </cell>
          <cell r="C775" t="str">
            <v>Андижон минт.фил.</v>
          </cell>
          <cell r="D775" t="str">
            <v>14901000899004030777</v>
          </cell>
          <cell r="E775" t="str">
            <v>2010</v>
          </cell>
          <cell r="F775" t="str">
            <v>Гулдаева Октабирхон Турсунбоевна</v>
          </cell>
          <cell r="U775" t="str">
            <v>Мархамат тумани 8 МТМ да  укитувчи</v>
          </cell>
          <cell r="V775" t="str">
            <v>Халк таълими вазирлиги</v>
          </cell>
        </row>
        <row r="776">
          <cell r="A776" t="str">
            <v>0008214901000599004860777</v>
          </cell>
          <cell r="B776" t="str">
            <v>00082</v>
          </cell>
          <cell r="C776" t="str">
            <v>Андижон минт.фил.</v>
          </cell>
          <cell r="D776" t="str">
            <v>14901000599004860777</v>
          </cell>
          <cell r="E776" t="str">
            <v>2010</v>
          </cell>
          <cell r="F776" t="str">
            <v>Режавалиев Музаффар</v>
          </cell>
          <cell r="U776" t="str">
            <v>ИИБ ходими</v>
          </cell>
          <cell r="V776" t="str">
            <v>Вилоят Мудофаа ишлари  бошкармаси</v>
          </cell>
        </row>
        <row r="777">
          <cell r="A777" t="str">
            <v>0008214901000499004859777</v>
          </cell>
          <cell r="B777" t="str">
            <v>00082</v>
          </cell>
          <cell r="C777" t="str">
            <v>Андижон минт.фил.</v>
          </cell>
          <cell r="D777" t="str">
            <v>14901000499004859777</v>
          </cell>
          <cell r="E777" t="str">
            <v>2010</v>
          </cell>
          <cell r="F777" t="str">
            <v>Умаров Салохиддин</v>
          </cell>
          <cell r="U777" t="str">
            <v>хужалим буюмлари дукон бошлиги</v>
          </cell>
          <cell r="V777" t="str">
            <v>Вилоятдаги тадбиркорлик субъектлари ва фукаролар</v>
          </cell>
        </row>
        <row r="778">
          <cell r="A778" t="str">
            <v>0008214901000999004752777</v>
          </cell>
          <cell r="B778" t="str">
            <v>00082</v>
          </cell>
          <cell r="C778" t="str">
            <v>Андижон минт.фил.</v>
          </cell>
          <cell r="D778" t="str">
            <v>14901000999004752777</v>
          </cell>
          <cell r="E778" t="str">
            <v>2010</v>
          </cell>
          <cell r="F778" t="str">
            <v>Корабоев Исроил</v>
          </cell>
          <cell r="U778" t="str">
            <v>Укитувчи</v>
          </cell>
          <cell r="V778" t="str">
            <v>Халк таълими вазирлиги</v>
          </cell>
        </row>
        <row r="779">
          <cell r="A779" t="str">
            <v>0008214901000899004753777</v>
          </cell>
          <cell r="B779" t="str">
            <v>00082</v>
          </cell>
          <cell r="C779" t="str">
            <v>Андижон минт.фил.</v>
          </cell>
          <cell r="D779" t="str">
            <v>14901000899004753777</v>
          </cell>
          <cell r="E779" t="str">
            <v>2010</v>
          </cell>
          <cell r="F779" t="str">
            <v>Ашурова Ойимхон</v>
          </cell>
          <cell r="U779" t="str">
            <v>Элдорбек дорихонаси</v>
          </cell>
          <cell r="V779" t="str">
            <v>Вилоятдаги тадбиркорлик субъектлари ва фукаролар</v>
          </cell>
        </row>
        <row r="780">
          <cell r="A780" t="str">
            <v>0008214901000399004219777</v>
          </cell>
          <cell r="B780" t="str">
            <v>00082</v>
          </cell>
          <cell r="C780" t="str">
            <v>Андижон минт.фил.</v>
          </cell>
          <cell r="D780" t="str">
            <v>14901000399004219777</v>
          </cell>
          <cell r="E780" t="str">
            <v>2010</v>
          </cell>
          <cell r="F780" t="str">
            <v>Каримова Нигора</v>
          </cell>
          <cell r="U780" t="str">
            <v>Тез ёрдам болалар булими</v>
          </cell>
          <cell r="V780" t="str">
            <v>Вилоят Согликни саклаш бошкармаси</v>
          </cell>
        </row>
        <row r="781">
          <cell r="A781" t="str">
            <v>0008214901000599004216777</v>
          </cell>
          <cell r="B781" t="str">
            <v>00082</v>
          </cell>
          <cell r="C781" t="str">
            <v>Андижон минт.фил.</v>
          </cell>
          <cell r="D781" t="str">
            <v>14901000599004216777</v>
          </cell>
          <cell r="E781" t="str">
            <v>2010</v>
          </cell>
          <cell r="F781" t="str">
            <v>Юсувалиев Турсунали</v>
          </cell>
          <cell r="U781" t="str">
            <v>тадбиркор</v>
          </cell>
          <cell r="V781" t="str">
            <v>Вилоятдаги тадбиркорлик субъектлари ва фукаролар</v>
          </cell>
        </row>
        <row r="782">
          <cell r="A782" t="str">
            <v>0008214901000999004218777</v>
          </cell>
          <cell r="B782" t="str">
            <v>00082</v>
          </cell>
          <cell r="C782" t="str">
            <v>Андижон минт.фил.</v>
          </cell>
          <cell r="D782" t="str">
            <v>14901000999004218777</v>
          </cell>
          <cell r="E782" t="str">
            <v>2010</v>
          </cell>
          <cell r="F782" t="str">
            <v>Исроилов Дилшод</v>
          </cell>
          <cell r="U782" t="str">
            <v>Ёлланма шофер Россияда</v>
          </cell>
          <cell r="V782" t="str">
            <v>Вилоятдаги тадбиркорлик субъектлари ва фукаролар</v>
          </cell>
        </row>
        <row r="783">
          <cell r="A783" t="str">
            <v>0008214901000899004217777</v>
          </cell>
          <cell r="B783" t="str">
            <v>00082</v>
          </cell>
          <cell r="C783" t="str">
            <v>Андижон минт.фил.</v>
          </cell>
          <cell r="D783" t="str">
            <v>14901000899004217777</v>
          </cell>
          <cell r="E783" t="str">
            <v>2010</v>
          </cell>
          <cell r="F783" t="str">
            <v>Муйдинов Бегзод</v>
          </cell>
          <cell r="U783" t="str">
            <v>Мархамат туман Халк банки бош бухгалтери</v>
          </cell>
          <cell r="V783" t="str">
            <v>Вилоят Молия бошкармаси, Назорат тафтиш бошкармаси, Газначилик бошкармаси</v>
          </cell>
        </row>
        <row r="784">
          <cell r="A784" t="str">
            <v>0008214901000799004220777</v>
          </cell>
          <cell r="B784" t="str">
            <v>00082</v>
          </cell>
          <cell r="C784" t="str">
            <v>Андижон минт.фил.</v>
          </cell>
          <cell r="D784" t="str">
            <v>14901000799004220777</v>
          </cell>
          <cell r="E784" t="str">
            <v>2010</v>
          </cell>
          <cell r="F784" t="str">
            <v>Умарова Кундузхон</v>
          </cell>
          <cell r="U784" t="str">
            <v>тадбиркор</v>
          </cell>
          <cell r="V784" t="str">
            <v>Вилоятдаги тадбиркорлик субъектлари ва фукаролар</v>
          </cell>
        </row>
        <row r="785">
          <cell r="A785" t="str">
            <v>0008214901000299004215777</v>
          </cell>
          <cell r="B785" t="str">
            <v>00082</v>
          </cell>
          <cell r="C785" t="str">
            <v>Андижон минт.фил.</v>
          </cell>
          <cell r="D785" t="str">
            <v>14901000299004215777</v>
          </cell>
          <cell r="E785" t="str">
            <v>2010</v>
          </cell>
          <cell r="F785" t="str">
            <v>Умарова Шоирахон</v>
          </cell>
          <cell r="U785" t="str">
            <v>Мархамат тумани ХТБ га карашли N31-урта мактабда директор уринбосари</v>
          </cell>
          <cell r="V785" t="str">
            <v>Халк таълими вазирлиги</v>
          </cell>
        </row>
        <row r="786">
          <cell r="A786" t="str">
            <v>0008214901000799003683777</v>
          </cell>
          <cell r="B786" t="str">
            <v>00082</v>
          </cell>
          <cell r="C786" t="str">
            <v>Андижон минт.фил.</v>
          </cell>
          <cell r="D786" t="str">
            <v>14901000799003683777</v>
          </cell>
          <cell r="E786" t="str">
            <v>2010</v>
          </cell>
          <cell r="F786" t="str">
            <v>Мадаминов Иномжон Шукруллоевич</v>
          </cell>
          <cell r="U786" t="str">
            <v>Коракургон бахори ф/х ишчиси</v>
          </cell>
          <cell r="V786" t="str">
            <v>Фермер хужаликлари</v>
          </cell>
        </row>
        <row r="787">
          <cell r="A787" t="str">
            <v>0008214901000899003708777</v>
          </cell>
          <cell r="B787" t="str">
            <v>00082</v>
          </cell>
          <cell r="C787" t="str">
            <v>Андижон минт.фил.</v>
          </cell>
          <cell r="D787" t="str">
            <v>14901000899003708777</v>
          </cell>
          <cell r="E787" t="str">
            <v>2010</v>
          </cell>
          <cell r="F787" t="str">
            <v>Бадалбоев Дилшодбек Анаркулович</v>
          </cell>
          <cell r="U787" t="str">
            <v>Гули-Зайнаб к/к</v>
          </cell>
          <cell r="V787" t="str">
            <v>Вилоятдаги тадбиркорлик субъектлари ва фукаролар</v>
          </cell>
        </row>
        <row r="788">
          <cell r="A788" t="str">
            <v>0008214901000299003674777</v>
          </cell>
          <cell r="B788" t="str">
            <v>00082</v>
          </cell>
          <cell r="C788" t="str">
            <v>Андижон минт.фил.</v>
          </cell>
          <cell r="D788" t="str">
            <v>14901000299003674777</v>
          </cell>
          <cell r="E788" t="str">
            <v>2010</v>
          </cell>
          <cell r="F788" t="str">
            <v>Неъматов Шухратжон Мадаминович</v>
          </cell>
          <cell r="U788" t="str">
            <v>Тадбиркор</v>
          </cell>
          <cell r="V788" t="str">
            <v>Вилоятдаги тадбиркорлик субъектлари ва фукаролар</v>
          </cell>
        </row>
        <row r="789">
          <cell r="A789" t="str">
            <v>0008214901000899003672777</v>
          </cell>
          <cell r="B789" t="str">
            <v>00082</v>
          </cell>
          <cell r="C789" t="str">
            <v>Андижон минт.фил.</v>
          </cell>
          <cell r="D789" t="str">
            <v>14901000899003672777</v>
          </cell>
          <cell r="E789" t="str">
            <v>2010</v>
          </cell>
          <cell r="F789" t="str">
            <v>Бакиров Содик Собирович</v>
          </cell>
          <cell r="U789" t="str">
            <v>40-Мактаб</v>
          </cell>
          <cell r="V789" t="str">
            <v>Халк таълими вазирлиги</v>
          </cell>
        </row>
        <row r="790">
          <cell r="A790" t="str">
            <v>0008214901000099003675777</v>
          </cell>
          <cell r="B790" t="str">
            <v>00082</v>
          </cell>
          <cell r="C790" t="str">
            <v>Андижон минт.фил.</v>
          </cell>
          <cell r="D790" t="str">
            <v>14901000099003675777</v>
          </cell>
          <cell r="E790" t="str">
            <v>2010</v>
          </cell>
          <cell r="F790" t="str">
            <v>Азимова Рохат Солиевна</v>
          </cell>
          <cell r="U790" t="str">
            <v>тадбиркор</v>
          </cell>
          <cell r="V790" t="str">
            <v>Вилоятдаги тадбиркорлик субъектлари ва фукаролар</v>
          </cell>
        </row>
        <row r="791">
          <cell r="A791" t="str">
            <v>0008214901000299003710777</v>
          </cell>
          <cell r="B791" t="str">
            <v>00082</v>
          </cell>
          <cell r="C791" t="str">
            <v>Андижон минт.фил.</v>
          </cell>
          <cell r="D791" t="str">
            <v>14901000299003710777</v>
          </cell>
          <cell r="E791" t="str">
            <v>2010</v>
          </cell>
          <cell r="F791" t="str">
            <v>Темиров Юсубжон Ураимжонович</v>
          </cell>
          <cell r="U791" t="str">
            <v>Мархамат туман ер тузиш ва кучмас мулк кадастри ходими</v>
          </cell>
          <cell r="V791" t="str">
            <v>Вилоят кадастр бўлимлари</v>
          </cell>
        </row>
        <row r="792">
          <cell r="A792" t="str">
            <v>0008214901000899003680777</v>
          </cell>
          <cell r="B792" t="str">
            <v>00082</v>
          </cell>
          <cell r="C792" t="str">
            <v>Андижон минт.фил.</v>
          </cell>
          <cell r="D792" t="str">
            <v>14901000899003680777</v>
          </cell>
          <cell r="E792" t="str">
            <v>2010</v>
          </cell>
          <cell r="F792" t="str">
            <v>Бакирова Шоирахон Собировна</v>
          </cell>
          <cell r="U792" t="str">
            <v>тадбиркор</v>
          </cell>
          <cell r="V792" t="str">
            <v>Вилоятдаги тадбиркорлик субъектлари ва фукаролар</v>
          </cell>
        </row>
        <row r="793">
          <cell r="A793" t="str">
            <v>0008214901000299003687777</v>
          </cell>
          <cell r="B793" t="str">
            <v>00082</v>
          </cell>
          <cell r="C793" t="str">
            <v>Андижон минт.фил.</v>
          </cell>
          <cell r="D793" t="str">
            <v>14901000299003687777</v>
          </cell>
          <cell r="E793" t="str">
            <v>2010</v>
          </cell>
          <cell r="F793" t="str">
            <v>Саидахмедов Одилжон Мирзахмедович</v>
          </cell>
          <cell r="U793" t="str">
            <v>"Садбарг" х/ф рахбари</v>
          </cell>
          <cell r="V793" t="str">
            <v>Вилоятдаги тадбиркорлик субъектлари ва фукаролар</v>
          </cell>
        </row>
        <row r="794">
          <cell r="A794" t="str">
            <v>0008214901000399003742777</v>
          </cell>
          <cell r="B794" t="str">
            <v>00082</v>
          </cell>
          <cell r="C794" t="str">
            <v>Андижон минт.фил.</v>
          </cell>
          <cell r="D794" t="str">
            <v>14901000399003742777</v>
          </cell>
          <cell r="E794" t="str">
            <v>2010</v>
          </cell>
          <cell r="F794" t="str">
            <v>Мамажонов Бобир Ахмаджонович</v>
          </cell>
          <cell r="U794" t="str">
            <v>GM Uzbekistan ЁАЖ</v>
          </cell>
          <cell r="V794" t="str">
            <v>"Ўзавтосаноат" ДАК корхоналари</v>
          </cell>
        </row>
        <row r="795">
          <cell r="A795" t="str">
            <v>0008214901000999003679777</v>
          </cell>
          <cell r="B795" t="str">
            <v>00082</v>
          </cell>
          <cell r="C795" t="str">
            <v>Андижон минт.фил.</v>
          </cell>
          <cell r="D795" t="str">
            <v>14901000999003679777</v>
          </cell>
          <cell r="E795" t="str">
            <v>2010</v>
          </cell>
          <cell r="F795" t="str">
            <v>Маманазарова Севарахон Кобиловна</v>
          </cell>
          <cell r="U795" t="str">
            <v>Мархамат тумани Миллийбанк  бухгалтер</v>
          </cell>
          <cell r="V795" t="str">
            <v>Вилоят Молия бошкармаси, Назорат тафтиш бошкармаси, Газначилик бошкармаси</v>
          </cell>
        </row>
        <row r="796">
          <cell r="A796" t="str">
            <v>0008214901000399003743777</v>
          </cell>
          <cell r="B796" t="str">
            <v>00082</v>
          </cell>
          <cell r="C796" t="str">
            <v>Андижон минт.фил.</v>
          </cell>
          <cell r="D796" t="str">
            <v>14901000399003743777</v>
          </cell>
          <cell r="E796" t="str">
            <v>2010</v>
          </cell>
          <cell r="F796" t="str">
            <v>Хошимова Раънохон Абдуллажоновна</v>
          </cell>
          <cell r="U796" t="str">
            <v>нафакада</v>
          </cell>
          <cell r="V796" t="str">
            <v>Вилоят Молия бошкармаси, Назорат тафтиш бошкармаси, Газначилик бошкармаси</v>
          </cell>
        </row>
        <row r="797">
          <cell r="A797" t="str">
            <v>0008214901000299003787777</v>
          </cell>
          <cell r="B797" t="str">
            <v>00082</v>
          </cell>
          <cell r="C797" t="str">
            <v>Андижон минт.фил.</v>
          </cell>
          <cell r="D797" t="str">
            <v>14901000299003787777</v>
          </cell>
          <cell r="E797" t="str">
            <v>2010</v>
          </cell>
          <cell r="F797" t="str">
            <v>Темирова Матлуба Эркиновна</v>
          </cell>
          <cell r="U797" t="str">
            <v>Марказий туман поликлиникаси тугрук булими</v>
          </cell>
          <cell r="V797" t="str">
            <v>Вилоят Согликни саклаш бошкармаси</v>
          </cell>
        </row>
        <row r="798">
          <cell r="A798" t="str">
            <v>0008214901000099003685777</v>
          </cell>
          <cell r="B798" t="str">
            <v>00082</v>
          </cell>
          <cell r="C798" t="str">
            <v>Андижон минт.фил.</v>
          </cell>
          <cell r="D798" t="str">
            <v>14901000099003685777</v>
          </cell>
          <cell r="E798" t="str">
            <v>2010</v>
          </cell>
          <cell r="F798" t="str">
            <v>Максудов Давронбек Юлдашалиевич</v>
          </cell>
          <cell r="U798" t="str">
            <v>Максудов ф/х</v>
          </cell>
          <cell r="V798" t="str">
            <v>Фермер хужаликлари</v>
          </cell>
        </row>
        <row r="799">
          <cell r="A799" t="str">
            <v>0008214901000499003681777</v>
          </cell>
          <cell r="B799" t="str">
            <v>00082</v>
          </cell>
          <cell r="C799" t="str">
            <v>Андижон минт.фил.</v>
          </cell>
          <cell r="D799" t="str">
            <v>14901000499003681777</v>
          </cell>
          <cell r="E799" t="str">
            <v>2010</v>
          </cell>
          <cell r="F799" t="str">
            <v>Туланова Одина Искандаровна</v>
          </cell>
          <cell r="U799" t="str">
            <v>6-мактаб</v>
          </cell>
          <cell r="V799" t="str">
            <v>Халк таълими вазирлиги</v>
          </cell>
        </row>
        <row r="800">
          <cell r="A800" t="str">
            <v>0008214901000099014209777</v>
          </cell>
          <cell r="B800" t="str">
            <v>00082</v>
          </cell>
          <cell r="C800" t="str">
            <v>Андижон минт.фил.</v>
          </cell>
          <cell r="D800" t="str">
            <v>14901000099014209777</v>
          </cell>
          <cell r="E800" t="str">
            <v>2010</v>
          </cell>
          <cell r="F800" t="str">
            <v>Хайитбоева Хажалхон Махаматовна</v>
          </cell>
        </row>
        <row r="801">
          <cell r="A801" t="str">
            <v>0008214901000499003677777</v>
          </cell>
          <cell r="B801" t="str">
            <v>00082</v>
          </cell>
          <cell r="C801" t="str">
            <v>Андижон минт.фил.</v>
          </cell>
          <cell r="D801" t="str">
            <v>14901000499003677777</v>
          </cell>
          <cell r="E801" t="str">
            <v>2010</v>
          </cell>
          <cell r="F801" t="str">
            <v>Каримова Нодирахон Соткинжоновна</v>
          </cell>
          <cell r="U801" t="str">
            <v>Марказий туман поликлиникаси</v>
          </cell>
          <cell r="V801" t="str">
            <v>Вилоят Согликни саклаш бошкармаси</v>
          </cell>
        </row>
        <row r="802">
          <cell r="A802" t="str">
            <v>0008214901000999003682777</v>
          </cell>
          <cell r="B802" t="str">
            <v>00082</v>
          </cell>
          <cell r="C802" t="str">
            <v>Андижон минт.фил.</v>
          </cell>
          <cell r="D802" t="str">
            <v>14901000999003682777</v>
          </cell>
          <cell r="E802" t="str">
            <v>2010</v>
          </cell>
          <cell r="F802" t="str">
            <v>Режавалиев Зокиржон Якубжонович</v>
          </cell>
          <cell r="U802" t="str">
            <v>Мархамат кишлокхужаликкимё</v>
          </cell>
          <cell r="V802" t="str">
            <v>Вилоят кишлок ва сув хўжалиги  бошкармаси</v>
          </cell>
        </row>
        <row r="803">
          <cell r="A803" t="str">
            <v>0008214901000999009444777</v>
          </cell>
          <cell r="B803" t="str">
            <v>00082</v>
          </cell>
          <cell r="C803" t="str">
            <v>Андижон минт.фил.</v>
          </cell>
          <cell r="D803" t="str">
            <v>14901000999009444777</v>
          </cell>
          <cell r="E803" t="str">
            <v>2010</v>
          </cell>
          <cell r="F803" t="str">
            <v>Зокирова Ойдинхон Рахмонжонов</v>
          </cell>
          <cell r="U803" t="str">
            <v>Якка тартибдаги тадбиркор</v>
          </cell>
          <cell r="V803" t="str">
            <v>Вилоятдаги тадбиркорлик субъектлари ва фукаролар</v>
          </cell>
        </row>
        <row r="804">
          <cell r="A804" t="str">
            <v>0008214901000399004967777</v>
          </cell>
          <cell r="B804" t="str">
            <v>00082</v>
          </cell>
          <cell r="C804" t="str">
            <v>Андижон минт.фил.</v>
          </cell>
          <cell r="D804" t="str">
            <v>14901000399004967777</v>
          </cell>
          <cell r="E804" t="str">
            <v>2010</v>
          </cell>
          <cell r="F804" t="str">
            <v>Болтабоева Дилдар</v>
          </cell>
          <cell r="U804" t="str">
            <v>*</v>
          </cell>
          <cell r="V804" t="str">
            <v>Вилоятдаги тадбиркорлик субъектлари ва фукаролар</v>
          </cell>
        </row>
        <row r="805">
          <cell r="A805" t="str">
            <v>0008214901000799005051777</v>
          </cell>
          <cell r="B805" t="str">
            <v>00082</v>
          </cell>
          <cell r="C805" t="str">
            <v>Андижон минт.фил.</v>
          </cell>
          <cell r="D805" t="str">
            <v>14901000799005051777</v>
          </cell>
          <cell r="E805" t="str">
            <v>2010</v>
          </cell>
          <cell r="F805" t="str">
            <v>Исраилов Хасанбой</v>
          </cell>
          <cell r="U805" t="str">
            <v>*</v>
          </cell>
          <cell r="V805" t="str">
            <v>Олмалик КМК</v>
          </cell>
        </row>
        <row r="806">
          <cell r="A806" t="str">
            <v>0008214901000099007131777</v>
          </cell>
          <cell r="B806" t="str">
            <v>00082</v>
          </cell>
          <cell r="C806" t="str">
            <v>Андижон минт.фил.</v>
          </cell>
          <cell r="D806" t="str">
            <v>14901000099007131777</v>
          </cell>
          <cell r="E806" t="str">
            <v>2010</v>
          </cell>
          <cell r="F806" t="str">
            <v>Курчиев Улугбек</v>
          </cell>
          <cell r="U806" t="str">
            <v>*</v>
          </cell>
          <cell r="V806" t="str">
            <v>Касаба уюшмалари федерация кенгаши</v>
          </cell>
        </row>
        <row r="807">
          <cell r="A807" t="str">
            <v>0008214901000299004801777</v>
          </cell>
          <cell r="B807" t="str">
            <v>00082</v>
          </cell>
          <cell r="C807" t="str">
            <v>Андижон минт.фил.</v>
          </cell>
          <cell r="D807" t="str">
            <v>14901000299004801777</v>
          </cell>
          <cell r="E807" t="str">
            <v>2010</v>
          </cell>
          <cell r="F807" t="str">
            <v>Сайдахметов Шухрат</v>
          </cell>
          <cell r="U807" t="str">
            <v>*</v>
          </cell>
          <cell r="V807" t="str">
            <v>Вилоят Ички ишлар бошкармаси</v>
          </cell>
        </row>
        <row r="808">
          <cell r="A808" t="str">
            <v>0008214901000999004800777</v>
          </cell>
          <cell r="B808" t="str">
            <v>00082</v>
          </cell>
          <cell r="C808" t="str">
            <v>Андижон минт.фил.</v>
          </cell>
          <cell r="D808" t="str">
            <v>14901000999004800777</v>
          </cell>
          <cell r="E808" t="str">
            <v>2010</v>
          </cell>
          <cell r="F808" t="str">
            <v>Орифджонов Рустамджон</v>
          </cell>
          <cell r="U808" t="str">
            <v>*</v>
          </cell>
          <cell r="V808" t="str">
            <v>Вилоят Согликни саклаш бошкармаси</v>
          </cell>
        </row>
        <row r="809">
          <cell r="A809" t="str">
            <v>0008214901000999004798777</v>
          </cell>
          <cell r="B809" t="str">
            <v>00082</v>
          </cell>
          <cell r="C809" t="str">
            <v>Андижон минт.фил.</v>
          </cell>
          <cell r="D809" t="str">
            <v>14901000999004798777</v>
          </cell>
          <cell r="E809" t="str">
            <v>2010</v>
          </cell>
          <cell r="F809" t="str">
            <v>Мухтаров Мурод</v>
          </cell>
          <cell r="U809" t="str">
            <v>*</v>
          </cell>
          <cell r="V809" t="str">
            <v>Вилоят Почта бошкармаси</v>
          </cell>
        </row>
        <row r="810">
          <cell r="A810" t="str">
            <v>0008214901000399004797777</v>
          </cell>
          <cell r="B810" t="str">
            <v>00082</v>
          </cell>
          <cell r="C810" t="str">
            <v>Андижон минт.фил.</v>
          </cell>
          <cell r="D810" t="str">
            <v>14901000399004797777</v>
          </cell>
          <cell r="E810" t="str">
            <v>2010</v>
          </cell>
          <cell r="F810" t="str">
            <v>Мамаджанов Камилджон</v>
          </cell>
          <cell r="U810" t="str">
            <v>*</v>
          </cell>
          <cell r="V810" t="str">
            <v>Вилоят Фавкулотда вазиятлар бошкармаси</v>
          </cell>
        </row>
        <row r="811">
          <cell r="A811" t="str">
            <v>0008214901000899004796777</v>
          </cell>
          <cell r="B811" t="str">
            <v>00082</v>
          </cell>
          <cell r="C811" t="str">
            <v>Андижон минт.фил.</v>
          </cell>
          <cell r="D811" t="str">
            <v>14901000899004796777</v>
          </cell>
          <cell r="E811" t="str">
            <v>2010</v>
          </cell>
          <cell r="F811" t="str">
            <v>Зулунов Хатамбек</v>
          </cell>
          <cell r="U811" t="str">
            <v>*</v>
          </cell>
          <cell r="V811" t="str">
            <v>Навоий КМК</v>
          </cell>
        </row>
        <row r="812">
          <cell r="A812" t="str">
            <v>0008214901000899004651777</v>
          </cell>
          <cell r="B812" t="str">
            <v>00082</v>
          </cell>
          <cell r="C812" t="str">
            <v>Андижон минт.фил.</v>
          </cell>
          <cell r="D812" t="str">
            <v>14901000899004651777</v>
          </cell>
          <cell r="E812" t="str">
            <v>2010</v>
          </cell>
          <cell r="F812" t="str">
            <v>Абаева Барно</v>
          </cell>
          <cell r="U812" t="str">
            <v>*</v>
          </cell>
          <cell r="V812" t="str">
            <v>Элтехсаноат корхоналари</v>
          </cell>
        </row>
        <row r="813">
          <cell r="A813" t="str">
            <v>0008214901000999004650777</v>
          </cell>
          <cell r="B813" t="str">
            <v>00082</v>
          </cell>
          <cell r="C813" t="str">
            <v>Андижон минт.фил.</v>
          </cell>
          <cell r="D813" t="str">
            <v>14901000999004650777</v>
          </cell>
          <cell r="E813" t="str">
            <v>2010</v>
          </cell>
          <cell r="F813" t="str">
            <v>Комилов Худоберди</v>
          </cell>
          <cell r="U813" t="str">
            <v>*</v>
          </cell>
          <cell r="V813" t="str">
            <v>Вилоятдаги тадбиркорлик субъектлари ва фукаролар</v>
          </cell>
        </row>
        <row r="814">
          <cell r="A814" t="str">
            <v>0008214901000699004653777</v>
          </cell>
          <cell r="B814" t="str">
            <v>00082</v>
          </cell>
          <cell r="C814" t="str">
            <v>Андижон минт.фил.</v>
          </cell>
          <cell r="D814" t="str">
            <v>14901000699004653777</v>
          </cell>
          <cell r="E814" t="str">
            <v>2010</v>
          </cell>
          <cell r="F814" t="str">
            <v>Акбаров Хасанжон</v>
          </cell>
          <cell r="U814" t="str">
            <v>*</v>
          </cell>
          <cell r="V814" t="str">
            <v>Урта махсус, касб хунар таълими маркази</v>
          </cell>
        </row>
        <row r="815">
          <cell r="A815" t="str">
            <v>0008214901000799004652777</v>
          </cell>
          <cell r="B815" t="str">
            <v>00082</v>
          </cell>
          <cell r="C815" t="str">
            <v>Андижон минт.фил.</v>
          </cell>
          <cell r="D815" t="str">
            <v>14901000799004652777</v>
          </cell>
          <cell r="E815" t="str">
            <v>2010</v>
          </cell>
          <cell r="F815" t="str">
            <v>Якубов Баходир</v>
          </cell>
          <cell r="U815" t="str">
            <v>*</v>
          </cell>
          <cell r="V815" t="str">
            <v>Вилоят Согликни саклаш бошкармаси</v>
          </cell>
        </row>
        <row r="816">
          <cell r="A816" t="str">
            <v>0008214901000399004722777</v>
          </cell>
          <cell r="B816" t="str">
            <v>00082</v>
          </cell>
          <cell r="C816" t="str">
            <v>Андижон минт.фил.</v>
          </cell>
          <cell r="D816" t="str">
            <v>14901000399004722777</v>
          </cell>
          <cell r="E816" t="str">
            <v>2010</v>
          </cell>
          <cell r="F816" t="str">
            <v>Ишанханов Шерзодбек Дилзодович</v>
          </cell>
          <cell r="U816" t="str">
            <v>*</v>
          </cell>
          <cell r="V816" t="str">
            <v>Вилоятдаги тадбиркорлик субъектлари ва фукаролар</v>
          </cell>
        </row>
        <row r="817">
          <cell r="A817" t="str">
            <v>0008214901000099004751777</v>
          </cell>
          <cell r="B817" t="str">
            <v>00082</v>
          </cell>
          <cell r="C817" t="str">
            <v>Андижон минт.фил.</v>
          </cell>
          <cell r="D817" t="str">
            <v>14901000099004751777</v>
          </cell>
          <cell r="E817" t="str">
            <v>2010</v>
          </cell>
          <cell r="F817" t="str">
            <v>Кучкарова Ёркиной</v>
          </cell>
          <cell r="U817" t="str">
            <v>*</v>
          </cell>
          <cell r="V817" t="str">
            <v>Давлат Хусусийлаштириш кўмитасининг вилоят бўлими</v>
          </cell>
        </row>
        <row r="818">
          <cell r="A818" t="str">
            <v>0008214901000599003808777</v>
          </cell>
          <cell r="B818" t="str">
            <v>00082</v>
          </cell>
          <cell r="C818" t="str">
            <v>Андижон минт.фил.</v>
          </cell>
          <cell r="D818" t="str">
            <v>14901000599003808777</v>
          </cell>
          <cell r="E818" t="str">
            <v>2010</v>
          </cell>
          <cell r="F818" t="str">
            <v>Бахрамов Рахматжон Иномович</v>
          </cell>
          <cell r="U818" t="str">
            <v>Тадбиркор</v>
          </cell>
          <cell r="V818" t="str">
            <v>Вилоятдаги тадбиркорлик субъектлари ва фукаролар</v>
          </cell>
        </row>
        <row r="819">
          <cell r="A819" t="str">
            <v>0008214901000899009381777</v>
          </cell>
          <cell r="B819" t="str">
            <v>00082</v>
          </cell>
          <cell r="C819" t="str">
            <v>Андижон минт.фил.</v>
          </cell>
          <cell r="D819" t="str">
            <v>14901000899009381777</v>
          </cell>
          <cell r="E819" t="str">
            <v>2010</v>
          </cell>
          <cell r="F819" t="str">
            <v>Тешабаев Фазилжон</v>
          </cell>
          <cell r="U819" t="str">
            <v>Сарвар МЧЖ рахбари</v>
          </cell>
          <cell r="V819" t="str">
            <v>Вилоят Давархитекткурилиш бошкармаси</v>
          </cell>
        </row>
        <row r="820">
          <cell r="A820" t="str">
            <v>0008214901000199003820777</v>
          </cell>
          <cell r="B820" t="str">
            <v>00082</v>
          </cell>
          <cell r="C820" t="str">
            <v>Андижон минт.фил.</v>
          </cell>
          <cell r="D820" t="str">
            <v>14901000199003820777</v>
          </cell>
          <cell r="E820" t="str">
            <v>2010</v>
          </cell>
          <cell r="F820" t="str">
            <v>Хамрокулов Хушнудбек</v>
          </cell>
          <cell r="U820" t="str">
            <v>Тадбиркор</v>
          </cell>
          <cell r="V820" t="str">
            <v>Вилоятдаги тадбиркорлик субъектлари ва фукаролар</v>
          </cell>
        </row>
        <row r="821">
          <cell r="A821" t="str">
            <v>0008214901000299003815777</v>
          </cell>
          <cell r="B821" t="str">
            <v>00082</v>
          </cell>
          <cell r="C821" t="str">
            <v>Андижон минт.фил.</v>
          </cell>
          <cell r="D821" t="str">
            <v>14901000299003815777</v>
          </cell>
          <cell r="E821" t="str">
            <v>2010</v>
          </cell>
          <cell r="F821" t="str">
            <v>Ахмедова Обидахон Кучкоровна</v>
          </cell>
          <cell r="U821" t="str">
            <v>Пахтаобод Тиббиёт бирлашмаси ходими</v>
          </cell>
          <cell r="V821" t="str">
            <v>Вилоят Согликни саклаш бошкармаси</v>
          </cell>
        </row>
        <row r="822">
          <cell r="A822" t="str">
            <v>0008214901000399003821777</v>
          </cell>
          <cell r="B822" t="str">
            <v>00082</v>
          </cell>
          <cell r="C822" t="str">
            <v>Андижон минт.фил.</v>
          </cell>
          <cell r="D822" t="str">
            <v>14901000399003821777</v>
          </cell>
          <cell r="E822" t="str">
            <v>2010</v>
          </cell>
          <cell r="F822" t="str">
            <v>Бабаматов Казимжан</v>
          </cell>
          <cell r="U822" t="str">
            <v>ДАК Агросугурта Пахтаобод фил.</v>
          </cell>
          <cell r="V822" t="str">
            <v>Сугурта компаниялари</v>
          </cell>
        </row>
        <row r="823">
          <cell r="A823" t="str">
            <v>0008214901000899003817777</v>
          </cell>
          <cell r="B823" t="str">
            <v>00082</v>
          </cell>
          <cell r="C823" t="str">
            <v>Андижон минт.фил.</v>
          </cell>
          <cell r="D823" t="str">
            <v>14901000899003817777</v>
          </cell>
          <cell r="E823" t="str">
            <v>2010</v>
          </cell>
          <cell r="F823" t="str">
            <v>Рахимов Файзулло Паёзитдинович</v>
          </cell>
          <cell r="U823" t="str">
            <v>Киборий АЁКШ</v>
          </cell>
          <cell r="V823" t="str">
            <v>"Ўзбекэнерго" ДАК корхоналари</v>
          </cell>
        </row>
        <row r="824">
          <cell r="A824" t="str">
            <v>0008214901000999003818777</v>
          </cell>
          <cell r="B824" t="str">
            <v>00082</v>
          </cell>
          <cell r="C824" t="str">
            <v>Андижон минт.фил.</v>
          </cell>
          <cell r="D824" t="str">
            <v>14901000999003818777</v>
          </cell>
          <cell r="E824" t="str">
            <v>2010</v>
          </cell>
          <cell r="F824" t="str">
            <v>Рузиев Фазлидин Косимович</v>
          </cell>
          <cell r="U824" t="str">
            <v>Тадбиркор</v>
          </cell>
          <cell r="V824" t="str">
            <v>Вилоятдаги тадбиркорлик субъектлари ва фукаролар</v>
          </cell>
        </row>
        <row r="825">
          <cell r="A825" t="str">
            <v>0008214901000599003822777</v>
          </cell>
          <cell r="B825" t="str">
            <v>00082</v>
          </cell>
          <cell r="C825" t="str">
            <v>Андижон минт.фил.</v>
          </cell>
          <cell r="D825" t="str">
            <v>14901000599003822777</v>
          </cell>
          <cell r="E825" t="str">
            <v>2010</v>
          </cell>
          <cell r="F825" t="str">
            <v>Хайдаров Отабек Фарходович</v>
          </cell>
          <cell r="U825" t="str">
            <v>Пахтаобод ДСИ ходими</v>
          </cell>
          <cell r="V825" t="str">
            <v>Вилоят Солик бошкармаси</v>
          </cell>
        </row>
        <row r="826">
          <cell r="A826" t="str">
            <v>0008214901000599003816777</v>
          </cell>
          <cell r="B826" t="str">
            <v>00082</v>
          </cell>
          <cell r="C826" t="str">
            <v>Андижон минт.фил.</v>
          </cell>
          <cell r="D826" t="str">
            <v>14901000599003816777</v>
          </cell>
          <cell r="E826" t="str">
            <v>2010</v>
          </cell>
          <cell r="F826" t="str">
            <v>Тухтабоев Нодирбек Ганижонович</v>
          </cell>
          <cell r="U826" t="str">
            <v>Вилоят Статистика муовини</v>
          </cell>
          <cell r="V826" t="str">
            <v>Вилоят Статистика бошкармаси</v>
          </cell>
        </row>
        <row r="827">
          <cell r="A827" t="str">
            <v>0008214901000799003823777</v>
          </cell>
          <cell r="B827" t="str">
            <v>00082</v>
          </cell>
          <cell r="C827" t="str">
            <v>Андижон минт.фил.</v>
          </cell>
          <cell r="D827" t="str">
            <v>14901000799003823777</v>
          </cell>
          <cell r="E827" t="str">
            <v>2010</v>
          </cell>
          <cell r="F827" t="str">
            <v>Ботиров Уткир Абдукаюмович</v>
          </cell>
          <cell r="U827" t="str">
            <v>Тадбиркор</v>
          </cell>
          <cell r="V827" t="str">
            <v>Вилоятдаги тадбиркорлик субъектлари ва фукаролар</v>
          </cell>
        </row>
        <row r="828">
          <cell r="A828" t="str">
            <v>0008214901000999003824777</v>
          </cell>
          <cell r="B828" t="str">
            <v>00082</v>
          </cell>
          <cell r="C828" t="str">
            <v>Андижон минт.фил.</v>
          </cell>
          <cell r="D828" t="str">
            <v>14901000999003824777</v>
          </cell>
          <cell r="E828" t="str">
            <v>2010</v>
          </cell>
          <cell r="F828" t="str">
            <v>Тожибоева Ибодатхон</v>
          </cell>
          <cell r="U828" t="str">
            <v>Тадбиркор</v>
          </cell>
          <cell r="V828" t="str">
            <v>Вилоятдаги тадбиркорлик субъектлари ва фукаролар</v>
          </cell>
        </row>
        <row r="829">
          <cell r="A829" t="str">
            <v>0008214901000999003825777</v>
          </cell>
          <cell r="B829" t="str">
            <v>00082</v>
          </cell>
          <cell r="C829" t="str">
            <v>Андижон минт.фил.</v>
          </cell>
          <cell r="D829" t="str">
            <v>14901000999003825777</v>
          </cell>
          <cell r="E829" t="str">
            <v>2010</v>
          </cell>
          <cell r="F829" t="str">
            <v>Усмонова Дилфуза Абдулазизовна</v>
          </cell>
          <cell r="U829" t="str">
            <v>Тадбиркор</v>
          </cell>
          <cell r="V829" t="str">
            <v>Вилоятдаги тадбиркорлик субъектлари ва фукаролар</v>
          </cell>
        </row>
        <row r="830">
          <cell r="A830" t="str">
            <v>0008214901000899004170777</v>
          </cell>
          <cell r="B830" t="str">
            <v>00082</v>
          </cell>
          <cell r="C830" t="str">
            <v>Андижон минт.фил.</v>
          </cell>
          <cell r="D830" t="str">
            <v>14901000899004170777</v>
          </cell>
          <cell r="E830" t="str">
            <v>2010</v>
          </cell>
          <cell r="F830" t="str">
            <v>Рахмоналиева Одинахон</v>
          </cell>
          <cell r="U830" t="str">
            <v>Тадбиркор</v>
          </cell>
          <cell r="V830" t="str">
            <v>Вилоятдаги тадбиркорлик субъектлари ва фукаролар</v>
          </cell>
        </row>
        <row r="831">
          <cell r="A831" t="str">
            <v>0008214901000999003775777</v>
          </cell>
          <cell r="B831" t="str">
            <v>00082</v>
          </cell>
          <cell r="C831" t="str">
            <v>Андижон минт.фил.</v>
          </cell>
          <cell r="D831" t="str">
            <v>14901000999003775777</v>
          </cell>
          <cell r="E831" t="str">
            <v>2010</v>
          </cell>
          <cell r="F831" t="str">
            <v>Кодиров Ботиржон</v>
          </cell>
          <cell r="U831" t="str">
            <v>Тадбиркор</v>
          </cell>
          <cell r="V831" t="str">
            <v>Вилоятдаги тадбиркорлик субъектлари ва фукаролар</v>
          </cell>
        </row>
        <row r="832">
          <cell r="A832" t="str">
            <v>0008214901000799003783777</v>
          </cell>
          <cell r="B832" t="str">
            <v>00082</v>
          </cell>
          <cell r="C832" t="str">
            <v>Андижон минт.фил.</v>
          </cell>
          <cell r="D832" t="str">
            <v>14901000799003783777</v>
          </cell>
          <cell r="E832" t="str">
            <v>2010</v>
          </cell>
          <cell r="F832" t="str">
            <v>Махмудов Собиржон Содикович</v>
          </cell>
          <cell r="U832" t="str">
            <v>Тадбиркор</v>
          </cell>
          <cell r="V832" t="str">
            <v>Вилоятдаги тадбиркорлик субъектлари ва фукаролар</v>
          </cell>
        </row>
        <row r="833">
          <cell r="A833" t="str">
            <v>0008214901000099003785777</v>
          </cell>
          <cell r="B833" t="str">
            <v>00082</v>
          </cell>
          <cell r="C833" t="str">
            <v>Андижон минт.фил.</v>
          </cell>
          <cell r="D833" t="str">
            <v>14901000099003785777</v>
          </cell>
          <cell r="E833" t="str">
            <v>2010</v>
          </cell>
          <cell r="F833" t="str">
            <v>Муминова Марям Нурматовна</v>
          </cell>
          <cell r="U833" t="str">
            <v>Туман тиббиёт бирлашмаси</v>
          </cell>
          <cell r="V833" t="str">
            <v>Вилоят Согликни саклаш бошкармаси</v>
          </cell>
        </row>
        <row r="834">
          <cell r="A834" t="str">
            <v>0008214901000999003782777</v>
          </cell>
          <cell r="B834" t="str">
            <v>00082</v>
          </cell>
          <cell r="C834" t="str">
            <v>Андижон минт.фил.</v>
          </cell>
          <cell r="D834" t="str">
            <v>14901000999003782777</v>
          </cell>
          <cell r="E834" t="str">
            <v>2010</v>
          </cell>
          <cell r="F834" t="str">
            <v>Латипов Кахрамон Абдулхаевич</v>
          </cell>
          <cell r="U834" t="str">
            <v>Тадбиркор</v>
          </cell>
          <cell r="V834" t="str">
            <v>Вилоятдаги тадбиркорлик субъектлари ва фукаролар</v>
          </cell>
        </row>
        <row r="835">
          <cell r="A835" t="str">
            <v>0008214901000499003781777</v>
          </cell>
          <cell r="B835" t="str">
            <v>00082</v>
          </cell>
          <cell r="C835" t="str">
            <v>Андижон минт.фил.</v>
          </cell>
          <cell r="D835" t="str">
            <v>14901000499003781777</v>
          </cell>
          <cell r="E835" t="str">
            <v>2010</v>
          </cell>
          <cell r="F835" t="str">
            <v>Мадрахимов Лутфулло Орибжонович</v>
          </cell>
          <cell r="U835" t="str">
            <v>Буз Агробанк фил</v>
          </cell>
          <cell r="V835" t="str">
            <v>Банклар</v>
          </cell>
        </row>
        <row r="836">
          <cell r="A836" t="str">
            <v>0008214901000899003780777</v>
          </cell>
          <cell r="B836" t="str">
            <v>00082</v>
          </cell>
          <cell r="C836" t="str">
            <v>Андижон минт.фил.</v>
          </cell>
          <cell r="D836" t="str">
            <v>14901000899003780777</v>
          </cell>
          <cell r="E836" t="str">
            <v>2010</v>
          </cell>
          <cell r="F836" t="str">
            <v>Холиков Абдурахим Абдуназарович</v>
          </cell>
          <cell r="U836" t="str">
            <v>Тадбиркор</v>
          </cell>
          <cell r="V836" t="str">
            <v>Вилоятдаги тадбиркорлик субъектлари ва фукаролар</v>
          </cell>
        </row>
        <row r="837">
          <cell r="A837" t="str">
            <v>0008214901000299003778777</v>
          </cell>
          <cell r="B837" t="str">
            <v>00082</v>
          </cell>
          <cell r="C837" t="str">
            <v>Андижон минт.фил.</v>
          </cell>
          <cell r="D837" t="str">
            <v>14901000299003778777</v>
          </cell>
          <cell r="E837" t="str">
            <v>2010</v>
          </cell>
          <cell r="F837" t="str">
            <v>Ибрагимов Бахтиёр Фарходжонович</v>
          </cell>
          <cell r="U837" t="str">
            <v>Тадбиркор</v>
          </cell>
          <cell r="V837" t="str">
            <v xml:space="preserve">"Ёгмой ва озик-овкатсаноат" уюшмасининг корхоналари </v>
          </cell>
        </row>
        <row r="838">
          <cell r="A838" t="str">
            <v>0008214901000599003777777</v>
          </cell>
          <cell r="B838" t="str">
            <v>00082</v>
          </cell>
          <cell r="C838" t="str">
            <v>Андижон минт.фил.</v>
          </cell>
          <cell r="D838" t="str">
            <v>14901000599003777777</v>
          </cell>
          <cell r="E838" t="str">
            <v>2010</v>
          </cell>
          <cell r="F838" t="str">
            <v>Комилов Илхомжон Гофурович</v>
          </cell>
          <cell r="U838" t="str">
            <v>Курувчи</v>
          </cell>
          <cell r="V838" t="str">
            <v>"Ўзкурилишматериаллари" компанияси</v>
          </cell>
        </row>
        <row r="839">
          <cell r="A839" t="str">
            <v>0008214901000199003859777</v>
          </cell>
          <cell r="B839" t="str">
            <v>00082</v>
          </cell>
          <cell r="C839" t="str">
            <v>Андижон минт.фил.</v>
          </cell>
          <cell r="D839" t="str">
            <v>14901000199003859777</v>
          </cell>
          <cell r="E839" t="str">
            <v>2010</v>
          </cell>
          <cell r="F839" t="str">
            <v>Шамсидинов Умарали Абдуллаевич</v>
          </cell>
          <cell r="U839" t="str">
            <v>Баликчи туман тиббиёт бирлашмаси шифокори</v>
          </cell>
          <cell r="V839" t="str">
            <v>Вилоят Согликни саклаш бошкармаси</v>
          </cell>
        </row>
        <row r="840">
          <cell r="A840" t="str">
            <v>0008214901000799003863777</v>
          </cell>
          <cell r="B840" t="str">
            <v>00082</v>
          </cell>
          <cell r="C840" t="str">
            <v>Андижон минт.фил.</v>
          </cell>
          <cell r="D840" t="str">
            <v>14901000799003863777</v>
          </cell>
          <cell r="E840" t="str">
            <v>2010</v>
          </cell>
          <cell r="F840" t="str">
            <v>Вохидов Хуршидбек Собирович</v>
          </cell>
          <cell r="U840" t="str">
            <v>Баликчи тиббиёт коллежи уктувчиси</v>
          </cell>
          <cell r="V840" t="str">
            <v>Халк таълими вазирлиги</v>
          </cell>
        </row>
        <row r="841">
          <cell r="A841" t="str">
            <v>0008214901000799003750777</v>
          </cell>
          <cell r="B841" t="str">
            <v>00082</v>
          </cell>
          <cell r="C841" t="str">
            <v>Андижон минт.фил.</v>
          </cell>
          <cell r="D841" t="str">
            <v>14901000799003750777</v>
          </cell>
          <cell r="E841" t="str">
            <v>2010</v>
          </cell>
          <cell r="F841" t="str">
            <v>Норкузиев Аливобжон Юнусович</v>
          </cell>
          <cell r="U841" t="str">
            <v>Баликчи тиббиёт бирлашмаси иктисодчиси</v>
          </cell>
          <cell r="V841" t="str">
            <v>Вилоят Солик бошкармаси</v>
          </cell>
        </row>
        <row r="842">
          <cell r="A842" t="str">
            <v>0008214901000999003795777</v>
          </cell>
          <cell r="B842" t="str">
            <v>00082</v>
          </cell>
          <cell r="C842" t="str">
            <v>Андижон минт.фил.</v>
          </cell>
          <cell r="D842" t="str">
            <v>14901000999003795777</v>
          </cell>
          <cell r="E842" t="str">
            <v>2010</v>
          </cell>
          <cell r="F842" t="str">
            <v>Холмуродов Ботиржон Урмонович</v>
          </cell>
          <cell r="U842" t="str">
            <v>Тадбиркор</v>
          </cell>
          <cell r="V842" t="str">
            <v>Вилоятдаги тадбиркорлик субъектлари ва фукаролар</v>
          </cell>
        </row>
        <row r="843">
          <cell r="A843" t="str">
            <v>0008214901000499003753777</v>
          </cell>
          <cell r="B843" t="str">
            <v>00082</v>
          </cell>
          <cell r="C843" t="str">
            <v>Андижон минт.фил.</v>
          </cell>
          <cell r="D843" t="str">
            <v>14901000499003753777</v>
          </cell>
          <cell r="E843" t="str">
            <v>2010</v>
          </cell>
          <cell r="F843" t="str">
            <v>Азимжонов Ботиржон Якубжонович</v>
          </cell>
          <cell r="U843" t="str">
            <v>тадбиркор</v>
          </cell>
          <cell r="V843" t="str">
            <v>Вилоятдаги тадбиркорлик субъектлари ва фукаролар</v>
          </cell>
        </row>
        <row r="844">
          <cell r="A844" t="str">
            <v>0008214901000299004700777</v>
          </cell>
          <cell r="B844" t="str">
            <v>00082</v>
          </cell>
          <cell r="C844" t="str">
            <v>Андижон минт.фил.</v>
          </cell>
          <cell r="D844" t="str">
            <v>14901000299004700777</v>
          </cell>
          <cell r="E844" t="str">
            <v>2010</v>
          </cell>
          <cell r="F844" t="str">
            <v>Максудова Гуласал Равшановна</v>
          </cell>
          <cell r="U844" t="str">
            <v>Чинообод касб хунар коллежи уктувчиси</v>
          </cell>
          <cell r="V844" t="str">
            <v>Урта махсус, касб хунар таълими маркази</v>
          </cell>
        </row>
        <row r="845">
          <cell r="A845" t="str">
            <v>0008214901000999004698777</v>
          </cell>
          <cell r="B845" t="str">
            <v>00082</v>
          </cell>
          <cell r="C845" t="str">
            <v>Андижон минт.фил.</v>
          </cell>
          <cell r="D845" t="str">
            <v>14901000999004698777</v>
          </cell>
          <cell r="E845" t="str">
            <v>2010</v>
          </cell>
          <cell r="F845" t="str">
            <v>Турсунова Хасиятхон</v>
          </cell>
          <cell r="U845" t="str">
            <v>Баликчи туман ХТБга карашли мактабгача таълим муассаси мудираси</v>
          </cell>
          <cell r="V845" t="str">
            <v>Халк таълими вазирлиги</v>
          </cell>
        </row>
        <row r="846">
          <cell r="A846" t="str">
            <v>0008214901000699004701777</v>
          </cell>
          <cell r="B846" t="str">
            <v>00082</v>
          </cell>
          <cell r="C846" t="str">
            <v>Андижон минт.фил.</v>
          </cell>
          <cell r="D846" t="str">
            <v>14901000699004701777</v>
          </cell>
          <cell r="E846" t="str">
            <v>2010</v>
          </cell>
          <cell r="F846" t="str">
            <v>Эргашова Мухтасархон Йулдошевна</v>
          </cell>
          <cell r="U846" t="str">
            <v>Баликчи туман тиббиёт бирлашмаси шифокори</v>
          </cell>
          <cell r="V846" t="str">
            <v>Вилоят Согликни саклаш бошкармаси</v>
          </cell>
        </row>
        <row r="847">
          <cell r="A847" t="str">
            <v>0008214901000699004699777</v>
          </cell>
          <cell r="B847" t="str">
            <v>00082</v>
          </cell>
          <cell r="C847" t="str">
            <v>Андижон минт.фил.</v>
          </cell>
          <cell r="D847" t="str">
            <v>14901000699004699777</v>
          </cell>
          <cell r="E847" t="str">
            <v>2010</v>
          </cell>
          <cell r="F847" t="str">
            <v>Юнусов Давронбек Хурсанович</v>
          </cell>
          <cell r="U847" t="str">
            <v>Тадбиркор</v>
          </cell>
          <cell r="V847" t="str">
            <v>Вилоятдаги тадбиркорлик субъектлари ва фукаролар</v>
          </cell>
        </row>
        <row r="848">
          <cell r="A848" t="str">
            <v>0008214901000599004697777</v>
          </cell>
          <cell r="B848" t="str">
            <v>00082</v>
          </cell>
          <cell r="C848" t="str">
            <v>Андижон минт.фил.</v>
          </cell>
          <cell r="D848" t="str">
            <v>14901000599004697777</v>
          </cell>
          <cell r="E848" t="str">
            <v>2010</v>
          </cell>
          <cell r="F848" t="str">
            <v>Назарова Мавлуда Уринбоевна</v>
          </cell>
          <cell r="U848" t="str">
            <v>Баликчи туман ХТБга карашли мактабгача таълим муассаси</v>
          </cell>
          <cell r="V848" t="str">
            <v>Халк таълими вазирлиги</v>
          </cell>
        </row>
        <row r="849">
          <cell r="A849" t="str">
            <v>0008214901000499004695777</v>
          </cell>
          <cell r="B849" t="str">
            <v>00082</v>
          </cell>
          <cell r="C849" t="str">
            <v>Андижон минт.фил.</v>
          </cell>
          <cell r="D849" t="str">
            <v>14901000499004695777</v>
          </cell>
          <cell r="E849" t="str">
            <v>2010</v>
          </cell>
          <cell r="F849" t="str">
            <v>Махсудов Дилшодбек Эргашевич</v>
          </cell>
          <cell r="U849" t="str">
            <v>Махсутали ота фермер хужалиги ишчиси</v>
          </cell>
          <cell r="V849" t="str">
            <v>Фермер хужаликлари</v>
          </cell>
        </row>
        <row r="850">
          <cell r="A850" t="str">
            <v>0008214901000999004146777</v>
          </cell>
          <cell r="B850" t="str">
            <v>00082</v>
          </cell>
          <cell r="C850" t="str">
            <v>Андижон минт.фил.</v>
          </cell>
          <cell r="D850" t="str">
            <v>14901000999004146777</v>
          </cell>
          <cell r="E850" t="str">
            <v>2010</v>
          </cell>
          <cell r="F850" t="str">
            <v>Рахимов Саидисломбек Собирович</v>
          </cell>
          <cell r="U850" t="str">
            <v>Микрокредитбанк Баликчи туман филиали ходими</v>
          </cell>
          <cell r="V850" t="str">
            <v>Банклар</v>
          </cell>
        </row>
        <row r="851">
          <cell r="A851" t="str">
            <v>0008214901000899003904777</v>
          </cell>
          <cell r="B851" t="str">
            <v>00082</v>
          </cell>
          <cell r="C851" t="str">
            <v>Андижон минт.фил.</v>
          </cell>
          <cell r="D851" t="str">
            <v>14901000899003904777</v>
          </cell>
          <cell r="E851" t="str">
            <v>2010</v>
          </cell>
          <cell r="F851" t="str">
            <v>Абдурахмонов Рашид Равшанбекович</v>
          </cell>
          <cell r="U851" t="str">
            <v>тадбиркор</v>
          </cell>
          <cell r="V851" t="str">
            <v>Вилоятдаги тадбиркорлик субъектлари ва фукаролар</v>
          </cell>
        </row>
        <row r="852">
          <cell r="A852" t="str">
            <v>0008214901000599003752777</v>
          </cell>
          <cell r="B852" t="str">
            <v>00082</v>
          </cell>
          <cell r="C852" t="str">
            <v>Андижон минт.фил.</v>
          </cell>
          <cell r="D852" t="str">
            <v>14901000599003752777</v>
          </cell>
          <cell r="E852" t="str">
            <v>2010</v>
          </cell>
          <cell r="F852" t="str">
            <v>Артиков Элмурод Махаммаджонович</v>
          </cell>
          <cell r="U852" t="str">
            <v>Тадбиркор</v>
          </cell>
          <cell r="V852" t="str">
            <v>Вилоятдаги тадбиркорлик субъектлари ва фукаролар</v>
          </cell>
        </row>
        <row r="853">
          <cell r="A853" t="str">
            <v>0008214901000199003866777</v>
          </cell>
          <cell r="B853" t="str">
            <v>00082</v>
          </cell>
          <cell r="C853" t="str">
            <v>Андижон минт.фил.</v>
          </cell>
          <cell r="D853" t="str">
            <v>14901000199003866777</v>
          </cell>
          <cell r="E853" t="str">
            <v>2010</v>
          </cell>
          <cell r="F853" t="str">
            <v>Ахмедова Фируза Набиевна</v>
          </cell>
          <cell r="U853" t="str">
            <v>Баликчи туман ХТБга карашли мактаб уктувчиси</v>
          </cell>
          <cell r="V853" t="str">
            <v>Урта махсус, касб хунар таълими маркази</v>
          </cell>
        </row>
        <row r="854">
          <cell r="A854" t="str">
            <v>0008214901000099003758777</v>
          </cell>
          <cell r="B854" t="str">
            <v>00082</v>
          </cell>
          <cell r="C854" t="str">
            <v>Андижон минт.фил.</v>
          </cell>
          <cell r="D854" t="str">
            <v>14901000099003758777</v>
          </cell>
          <cell r="E854" t="str">
            <v>2010</v>
          </cell>
          <cell r="F854" t="str">
            <v>Мингбоев Отабек Журамирзаевич</v>
          </cell>
          <cell r="U854" t="str">
            <v>Кишлок курилиш банк Андижон филиали ходими</v>
          </cell>
          <cell r="V854" t="str">
            <v>Банклар</v>
          </cell>
        </row>
        <row r="855">
          <cell r="A855" t="str">
            <v>0008214901000099003867777</v>
          </cell>
          <cell r="B855" t="str">
            <v>00082</v>
          </cell>
          <cell r="C855" t="str">
            <v>Андижон минт.фил.</v>
          </cell>
          <cell r="D855" t="str">
            <v>14901000099003867777</v>
          </cell>
          <cell r="E855" t="str">
            <v>2010</v>
          </cell>
          <cell r="F855" t="str">
            <v>Якубова Малохатхон Латибжоновна</v>
          </cell>
          <cell r="U855" t="str">
            <v>Баликчи агро иктисодиёт коллежи уктувчиси</v>
          </cell>
          <cell r="V855" t="str">
            <v>Урта махсус, касб хунар таълими маркази</v>
          </cell>
        </row>
        <row r="856">
          <cell r="A856" t="str">
            <v>0008214901000299003860777</v>
          </cell>
          <cell r="B856" t="str">
            <v>00082</v>
          </cell>
          <cell r="C856" t="str">
            <v>Андижон минт.фил.</v>
          </cell>
          <cell r="D856" t="str">
            <v>14901000299003860777</v>
          </cell>
          <cell r="E856" t="str">
            <v>2010</v>
          </cell>
          <cell r="F856" t="str">
            <v>Журабоев Махмудали Исмоналиевич</v>
          </cell>
          <cell r="U856" t="str">
            <v>Тадбиркор</v>
          </cell>
          <cell r="V856" t="str">
            <v>Вилоятдаги тадбиркорлик субъектлари ва фукаролар</v>
          </cell>
        </row>
        <row r="857">
          <cell r="A857" t="str">
            <v>0008214901000499004646777</v>
          </cell>
          <cell r="B857" t="str">
            <v>00082</v>
          </cell>
          <cell r="C857" t="str">
            <v>Андижон минт.фил.</v>
          </cell>
          <cell r="D857" t="str">
            <v>14901000499004646777</v>
          </cell>
          <cell r="E857" t="str">
            <v>2010</v>
          </cell>
          <cell r="F857" t="str">
            <v>Мирзаев Акмал Мухамаджонович</v>
          </cell>
          <cell r="U857">
            <v>5</v>
          </cell>
          <cell r="V857" t="str">
            <v>Навоий КМК</v>
          </cell>
        </row>
        <row r="858">
          <cell r="A858" t="str">
            <v>0008214901000499004640777</v>
          </cell>
          <cell r="B858" t="str">
            <v>00082</v>
          </cell>
          <cell r="C858" t="str">
            <v>Андижон минт.фил.</v>
          </cell>
          <cell r="D858" t="str">
            <v>14901000499004640777</v>
          </cell>
          <cell r="E858" t="str">
            <v>2010</v>
          </cell>
          <cell r="F858" t="str">
            <v>Муйдинов Дилшодбек Мусаевич</v>
          </cell>
          <cell r="U858" t="str">
            <v>*</v>
          </cell>
          <cell r="V858" t="str">
            <v>Фермер хужаликлари</v>
          </cell>
        </row>
        <row r="859">
          <cell r="A859" t="str">
            <v>0008214901000899004639777</v>
          </cell>
          <cell r="B859" t="str">
            <v>00082</v>
          </cell>
          <cell r="C859" t="str">
            <v>Андижон минт.фил.</v>
          </cell>
          <cell r="D859" t="str">
            <v>14901000899004639777</v>
          </cell>
          <cell r="E859" t="str">
            <v>2010</v>
          </cell>
          <cell r="F859" t="str">
            <v>Ботиров Давлатбек</v>
          </cell>
          <cell r="U859" t="str">
            <v>*</v>
          </cell>
          <cell r="V859" t="str">
            <v>Халк таълими вазирлиги</v>
          </cell>
        </row>
        <row r="860">
          <cell r="A860" t="str">
            <v>0008214901000499004643777</v>
          </cell>
          <cell r="B860" t="str">
            <v>00082</v>
          </cell>
          <cell r="C860" t="str">
            <v>Андижон минт.фил.</v>
          </cell>
          <cell r="D860" t="str">
            <v>14901000499004643777</v>
          </cell>
          <cell r="E860" t="str">
            <v>2010</v>
          </cell>
          <cell r="F860" t="str">
            <v>Исакова Мукадасхон Ахмаджоновна</v>
          </cell>
          <cell r="U860">
            <v>5</v>
          </cell>
          <cell r="V860" t="str">
            <v>Халк таълими вазирлиги</v>
          </cell>
        </row>
        <row r="861">
          <cell r="A861" t="str">
            <v>0008214901000999004719777</v>
          </cell>
          <cell r="B861" t="str">
            <v>00082</v>
          </cell>
          <cell r="C861" t="str">
            <v>Андижон минт.фил.</v>
          </cell>
          <cell r="D861" t="str">
            <v>14901000999004719777</v>
          </cell>
          <cell r="E861" t="str">
            <v>2010</v>
          </cell>
          <cell r="F861" t="str">
            <v>Октябирова Мавжуда</v>
          </cell>
          <cell r="U861" t="str">
            <v>*</v>
          </cell>
          <cell r="V861" t="str">
            <v>Вилоят Статистика бошкармаси</v>
          </cell>
        </row>
        <row r="862">
          <cell r="A862" t="str">
            <v>0008214901000899004718777</v>
          </cell>
          <cell r="B862" t="str">
            <v>00082</v>
          </cell>
          <cell r="C862" t="str">
            <v>Андижон минт.фил.</v>
          </cell>
          <cell r="D862" t="str">
            <v>14901000899004718777</v>
          </cell>
          <cell r="E862" t="str">
            <v>2010</v>
          </cell>
          <cell r="F862" t="str">
            <v>Арзибаев Вохид</v>
          </cell>
          <cell r="U862" t="str">
            <v>*</v>
          </cell>
          <cell r="V862" t="str">
            <v>Касаба уюшмалари федерация кенгаши</v>
          </cell>
        </row>
        <row r="863">
          <cell r="A863" t="str">
            <v>0008214901000599004717777</v>
          </cell>
          <cell r="B863" t="str">
            <v>00082</v>
          </cell>
          <cell r="C863" t="str">
            <v>Андижон минт.фил.</v>
          </cell>
          <cell r="D863" t="str">
            <v>14901000599004717777</v>
          </cell>
          <cell r="E863" t="str">
            <v>2010</v>
          </cell>
          <cell r="F863" t="str">
            <v>Гуломов Нодирбек</v>
          </cell>
          <cell r="U863" t="str">
            <v>*</v>
          </cell>
          <cell r="V863" t="str">
            <v>Олий ва урта махсус таълим вазирлиги</v>
          </cell>
        </row>
        <row r="864">
          <cell r="A864" t="str">
            <v>0008214901000299004716777</v>
          </cell>
          <cell r="B864" t="str">
            <v>00082</v>
          </cell>
          <cell r="C864" t="str">
            <v>Андижон минт.фил.</v>
          </cell>
          <cell r="D864" t="str">
            <v>14901000299004716777</v>
          </cell>
          <cell r="E864" t="str">
            <v>2010</v>
          </cell>
          <cell r="F864" t="str">
            <v>Сабиров Махамаджон</v>
          </cell>
          <cell r="U864" t="str">
            <v>*</v>
          </cell>
          <cell r="V864" t="str">
            <v>Давлат Хусусийлаштириш кўмитасининг вилоят бўлими</v>
          </cell>
        </row>
        <row r="865">
          <cell r="A865" t="str">
            <v>0008214901000699003891777</v>
          </cell>
          <cell r="B865" t="str">
            <v>00082</v>
          </cell>
          <cell r="C865" t="str">
            <v>Андижон минт.фил.</v>
          </cell>
          <cell r="D865" t="str">
            <v>14901000699003891777</v>
          </cell>
          <cell r="E865" t="str">
            <v>2010</v>
          </cell>
          <cell r="F865" t="str">
            <v>Каримов Жахонгир Ганижонович</v>
          </cell>
          <cell r="U865" t="str">
            <v>GM Uzbekiston YoAJ</v>
          </cell>
          <cell r="V865" t="str">
            <v>"Ўзавтосаноат" ДАК корхоналари</v>
          </cell>
        </row>
        <row r="866">
          <cell r="A866" t="str">
            <v>0008214901000299003887777</v>
          </cell>
          <cell r="B866" t="str">
            <v>00082</v>
          </cell>
          <cell r="C866" t="str">
            <v>Андижон минт.фил.</v>
          </cell>
          <cell r="D866" t="str">
            <v>14901000299003887777</v>
          </cell>
          <cell r="E866" t="str">
            <v>2010</v>
          </cell>
          <cell r="F866" t="str">
            <v>Мамадалиева Мухтасархон</v>
          </cell>
          <cell r="U866" t="str">
            <v>тадбиркор</v>
          </cell>
          <cell r="V866" t="str">
            <v>Вилоятдаги тадбиркорлик субъектлари ва фукаролар</v>
          </cell>
        </row>
        <row r="867">
          <cell r="A867" t="str">
            <v>0008214901000799004749777</v>
          </cell>
          <cell r="B867" t="str">
            <v>00082</v>
          </cell>
          <cell r="C867" t="str">
            <v>Андижон минт.фил.</v>
          </cell>
          <cell r="D867" t="str">
            <v>14901000799004749777</v>
          </cell>
          <cell r="E867" t="str">
            <v>2010</v>
          </cell>
          <cell r="F867" t="str">
            <v>Ахмедова Махпуза</v>
          </cell>
          <cell r="U867" t="str">
            <v>Кужган чорвадори Ф/Х</v>
          </cell>
          <cell r="V867" t="str">
            <v>Вилоят кишлок ва сув хўжалиги  бошкармаси</v>
          </cell>
        </row>
        <row r="868">
          <cell r="A868" t="str">
            <v>0008214901000799004704777</v>
          </cell>
          <cell r="B868" t="str">
            <v>00082</v>
          </cell>
          <cell r="C868" t="str">
            <v>Андижон минт.фил.</v>
          </cell>
          <cell r="D868" t="str">
            <v>14901000799004704777</v>
          </cell>
          <cell r="E868" t="str">
            <v>2010</v>
          </cell>
          <cell r="F868" t="str">
            <v>Мамарозиков Фарходбек</v>
          </cell>
          <cell r="U868" t="str">
            <v>ТИФ Миллий банк вилоят филиали</v>
          </cell>
          <cell r="V868" t="str">
            <v>Банклар</v>
          </cell>
        </row>
        <row r="869">
          <cell r="A869" t="str">
            <v>0008214901000499004645777</v>
          </cell>
          <cell r="B869" t="str">
            <v>00082</v>
          </cell>
          <cell r="C869" t="str">
            <v>Андижон минт.фил.</v>
          </cell>
          <cell r="D869" t="str">
            <v>14901000499004645777</v>
          </cell>
          <cell r="E869" t="str">
            <v>2010</v>
          </cell>
          <cell r="F869" t="str">
            <v>Муминова Гулчехра Рафиковна</v>
          </cell>
          <cell r="U869" t="str">
            <v>*</v>
          </cell>
          <cell r="V869" t="str">
            <v>Фермер хужаликлари</v>
          </cell>
        </row>
        <row r="870">
          <cell r="A870" t="str">
            <v>0008214901000499004258777</v>
          </cell>
          <cell r="B870" t="str">
            <v>00082</v>
          </cell>
          <cell r="C870" t="str">
            <v>Андижон минт.фил.</v>
          </cell>
          <cell r="D870" t="str">
            <v>14901000499004258777</v>
          </cell>
          <cell r="E870" t="str">
            <v>2010</v>
          </cell>
          <cell r="F870" t="str">
            <v>Якубов Ильяс Ремзиевич</v>
          </cell>
          <cell r="U870" t="str">
            <v>*</v>
          </cell>
          <cell r="V870" t="str">
            <v>Фермер хужаликлари</v>
          </cell>
        </row>
        <row r="871">
          <cell r="A871" t="str">
            <v>0008214901000599004257777</v>
          </cell>
          <cell r="B871" t="str">
            <v>00082</v>
          </cell>
          <cell r="C871" t="str">
            <v>Андижон минт.фил.</v>
          </cell>
          <cell r="D871" t="str">
            <v>14901000599004257777</v>
          </cell>
          <cell r="E871" t="str">
            <v>2010</v>
          </cell>
          <cell r="F871" t="str">
            <v>Содиков Нозимжон Махмуджанович</v>
          </cell>
          <cell r="U871" t="str">
            <v>*</v>
          </cell>
          <cell r="V871" t="str">
            <v>Фермер хужаликлари</v>
          </cell>
        </row>
        <row r="872">
          <cell r="A872" t="str">
            <v>0008214901000699004256777</v>
          </cell>
          <cell r="B872" t="str">
            <v>00082</v>
          </cell>
          <cell r="C872" t="str">
            <v>Андижон минт.фил.</v>
          </cell>
          <cell r="D872" t="str">
            <v>14901000699004256777</v>
          </cell>
          <cell r="E872" t="str">
            <v>2010</v>
          </cell>
          <cell r="F872" t="str">
            <v>Миносидинов Мусажон Солиевич</v>
          </cell>
          <cell r="U872" t="str">
            <v>*</v>
          </cell>
          <cell r="V872" t="str">
            <v>Фермер хужаликлари</v>
          </cell>
        </row>
        <row r="873">
          <cell r="A873" t="str">
            <v>0008214901000799004255777</v>
          </cell>
          <cell r="B873" t="str">
            <v>00082</v>
          </cell>
          <cell r="C873" t="str">
            <v>Андижон минт.фил.</v>
          </cell>
          <cell r="D873" t="str">
            <v>14901000799004255777</v>
          </cell>
          <cell r="E873" t="str">
            <v>2010</v>
          </cell>
          <cell r="F873" t="str">
            <v>Умаралиев Анваржон Акрамович</v>
          </cell>
          <cell r="U873" t="str">
            <v>*</v>
          </cell>
          <cell r="V873" t="str">
            <v>Халк таълими вазирлиги</v>
          </cell>
        </row>
        <row r="874">
          <cell r="A874" t="str">
            <v>0008214901000899004254777</v>
          </cell>
          <cell r="B874" t="str">
            <v>00082</v>
          </cell>
          <cell r="C874" t="str">
            <v>Андижон минт.фил.</v>
          </cell>
          <cell r="D874" t="str">
            <v>14901000899004254777</v>
          </cell>
          <cell r="E874" t="str">
            <v>2010</v>
          </cell>
          <cell r="F874" t="str">
            <v>Муминов Умиджон Абдугапарович</v>
          </cell>
          <cell r="U874" t="str">
            <v>*</v>
          </cell>
          <cell r="V874" t="str">
            <v>Фермер хужаликлари</v>
          </cell>
        </row>
        <row r="875">
          <cell r="A875" t="str">
            <v>0008214901000899004049777</v>
          </cell>
          <cell r="B875" t="str">
            <v>00082</v>
          </cell>
          <cell r="C875" t="str">
            <v>Андижон минт.фил.</v>
          </cell>
          <cell r="D875" t="str">
            <v>14901000899004049777</v>
          </cell>
          <cell r="E875" t="str">
            <v>2010</v>
          </cell>
          <cell r="F875" t="str">
            <v>Собиров Ойбек Олимович</v>
          </cell>
          <cell r="U875" t="str">
            <v>*</v>
          </cell>
          <cell r="V875" t="str">
            <v>Фермер хужаликлари</v>
          </cell>
        </row>
        <row r="876">
          <cell r="A876" t="str">
            <v>0008214901000899004048777</v>
          </cell>
          <cell r="B876" t="str">
            <v>00082</v>
          </cell>
          <cell r="C876" t="str">
            <v>Андижон минт.фил.</v>
          </cell>
          <cell r="D876" t="str">
            <v>14901000899004048777</v>
          </cell>
          <cell r="E876" t="str">
            <v>2010</v>
          </cell>
          <cell r="F876" t="str">
            <v>Машрапов Азизбек Мусажонович</v>
          </cell>
          <cell r="U876">
            <v>8</v>
          </cell>
          <cell r="V876" t="str">
            <v>Халк таълими вазирлиги</v>
          </cell>
        </row>
        <row r="877">
          <cell r="A877" t="str">
            <v>0008214901000899004047777</v>
          </cell>
          <cell r="B877" t="str">
            <v>00082</v>
          </cell>
          <cell r="C877" t="str">
            <v>Андижон минт.фил.</v>
          </cell>
          <cell r="D877" t="str">
            <v>14901000899004047777</v>
          </cell>
          <cell r="E877" t="str">
            <v>2010</v>
          </cell>
          <cell r="F877" t="str">
            <v>Обидова Хикиматхон Махкамовна</v>
          </cell>
          <cell r="U877">
            <v>25</v>
          </cell>
          <cell r="V877" t="str">
            <v>Урта махсус, касб хунар таълими маркази</v>
          </cell>
        </row>
        <row r="878">
          <cell r="A878" t="str">
            <v>0008214901000899004046777</v>
          </cell>
          <cell r="B878" t="str">
            <v>00082</v>
          </cell>
          <cell r="C878" t="str">
            <v>Андижон минт.фил.</v>
          </cell>
          <cell r="D878" t="str">
            <v>14901000899004046777</v>
          </cell>
          <cell r="E878" t="str">
            <v>2010</v>
          </cell>
          <cell r="F878" t="str">
            <v>Юсупов Илхомжон Маматкаримович</v>
          </cell>
          <cell r="U878" t="str">
            <v>-*</v>
          </cell>
          <cell r="V878" t="str">
            <v>Фермер хужаликлари</v>
          </cell>
        </row>
        <row r="879">
          <cell r="A879" t="str">
            <v>0008214901000899004045777</v>
          </cell>
          <cell r="B879" t="str">
            <v>00082</v>
          </cell>
          <cell r="C879" t="str">
            <v>Андижон минт.фил.</v>
          </cell>
          <cell r="D879" t="str">
            <v>14901000899004045777</v>
          </cell>
          <cell r="E879" t="str">
            <v>2010</v>
          </cell>
          <cell r="F879" t="str">
            <v>Маннонова Латофатхон Машрабовна</v>
          </cell>
          <cell r="U879">
            <v>55</v>
          </cell>
          <cell r="V879" t="str">
            <v>Урта махсус, касб хунар таълими маркази</v>
          </cell>
        </row>
        <row r="880">
          <cell r="A880" t="str">
            <v>0008214901000899004044777</v>
          </cell>
          <cell r="B880" t="str">
            <v>00082</v>
          </cell>
          <cell r="C880" t="str">
            <v>Андижон минт.фил.</v>
          </cell>
          <cell r="D880" t="str">
            <v>14901000899004044777</v>
          </cell>
          <cell r="E880" t="str">
            <v>2010</v>
          </cell>
          <cell r="F880" t="str">
            <v>Содиков Авазбек Солиевич</v>
          </cell>
          <cell r="U880" t="str">
            <v>*</v>
          </cell>
          <cell r="V880" t="str">
            <v>Фермер хужаликлари</v>
          </cell>
        </row>
        <row r="881">
          <cell r="A881" t="str">
            <v>0008214901000899004043777</v>
          </cell>
          <cell r="B881" t="str">
            <v>00082</v>
          </cell>
          <cell r="C881" t="str">
            <v>Андижон минт.фил.</v>
          </cell>
          <cell r="D881" t="str">
            <v>14901000899004043777</v>
          </cell>
          <cell r="E881" t="str">
            <v>2010</v>
          </cell>
          <cell r="F881" t="str">
            <v>Абдурахмонова Дилнозахон Турсунбековна</v>
          </cell>
          <cell r="U881" t="str">
            <v>*</v>
          </cell>
          <cell r="V881" t="str">
            <v>Фермер хужаликлари</v>
          </cell>
        </row>
        <row r="882">
          <cell r="A882" t="str">
            <v>0008214901000499003812777</v>
          </cell>
          <cell r="B882" t="str">
            <v>00082</v>
          </cell>
          <cell r="C882" t="str">
            <v>Андижон минт.фил.</v>
          </cell>
          <cell r="D882" t="str">
            <v>14901000499003812777</v>
          </cell>
          <cell r="E882" t="str">
            <v>2010</v>
          </cell>
          <cell r="F882" t="str">
            <v>Кодиров Латибжон Турсунович</v>
          </cell>
          <cell r="U882">
            <v>4</v>
          </cell>
          <cell r="V882" t="str">
            <v>Фермер хужаликлари</v>
          </cell>
        </row>
        <row r="883">
          <cell r="A883" t="str">
            <v>0008214901000199003811777</v>
          </cell>
          <cell r="B883" t="str">
            <v>00082</v>
          </cell>
          <cell r="C883" t="str">
            <v>Андижон минт.фил.</v>
          </cell>
          <cell r="D883" t="str">
            <v>14901000199003811777</v>
          </cell>
          <cell r="E883" t="str">
            <v>2010</v>
          </cell>
          <cell r="F883" t="str">
            <v>Ахмедова Дилдора Ильхомжоновна</v>
          </cell>
          <cell r="U883" t="str">
            <v>///</v>
          </cell>
          <cell r="V883" t="str">
            <v>Фермер хужаликлари</v>
          </cell>
        </row>
        <row r="884">
          <cell r="A884" t="str">
            <v>0008214901000999003810777</v>
          </cell>
          <cell r="B884" t="str">
            <v>00082</v>
          </cell>
          <cell r="C884" t="str">
            <v>Андижон минт.фил.</v>
          </cell>
          <cell r="D884" t="str">
            <v>14901000999003810777</v>
          </cell>
          <cell r="E884" t="str">
            <v>2010</v>
          </cell>
          <cell r="F884" t="str">
            <v>Назирова Эркиной Одиловна</v>
          </cell>
          <cell r="U884" t="str">
            <v>*</v>
          </cell>
          <cell r="V884" t="str">
            <v>Фермер хужаликлари</v>
          </cell>
        </row>
        <row r="885">
          <cell r="A885" t="str">
            <v>0008214901000999003809777</v>
          </cell>
          <cell r="B885" t="str">
            <v>00082</v>
          </cell>
          <cell r="C885" t="str">
            <v>Андижон минт.фил.</v>
          </cell>
          <cell r="D885" t="str">
            <v>14901000999003809777</v>
          </cell>
          <cell r="E885" t="str">
            <v>2010</v>
          </cell>
          <cell r="F885" t="str">
            <v>Каримова Наргиза Шавкатовна</v>
          </cell>
          <cell r="U885">
            <v>8</v>
          </cell>
          <cell r="V885" t="str">
            <v>Фермер хужаликлари</v>
          </cell>
        </row>
        <row r="886">
          <cell r="A886" t="str">
            <v>0008214901000999003700777</v>
          </cell>
          <cell r="B886" t="str">
            <v>00082</v>
          </cell>
          <cell r="C886" t="str">
            <v>Андижон минт.фил.</v>
          </cell>
          <cell r="D886" t="str">
            <v>14901000999003700777</v>
          </cell>
          <cell r="E886" t="str">
            <v>2010</v>
          </cell>
          <cell r="F886" t="str">
            <v>Исаков Эркинжон Азизович</v>
          </cell>
          <cell r="U886" t="str">
            <v>*</v>
          </cell>
          <cell r="V886" t="str">
            <v>Ўзбекистон алока, ахборотлаштириш ва телекоммуникация давлат кумитаси</v>
          </cell>
        </row>
        <row r="887">
          <cell r="A887" t="str">
            <v>0008214901000199003699777</v>
          </cell>
          <cell r="B887" t="str">
            <v>00082</v>
          </cell>
          <cell r="C887" t="str">
            <v>Андижон минт.фил.</v>
          </cell>
          <cell r="D887" t="str">
            <v>14901000199003699777</v>
          </cell>
          <cell r="E887" t="str">
            <v>2010</v>
          </cell>
          <cell r="F887" t="str">
            <v>Абдурахмонов Дурбек Азодбекович</v>
          </cell>
          <cell r="U887" t="str">
            <v>Хамкорбанк Асака филиали бошкарувчиси</v>
          </cell>
          <cell r="V887" t="str">
            <v>Давлат Хусусийлаштириш кўмитасининг вилоят бўлими</v>
          </cell>
        </row>
        <row r="888">
          <cell r="A888" t="str">
            <v>0008214901000999007130777</v>
          </cell>
          <cell r="B888" t="str">
            <v>00082</v>
          </cell>
          <cell r="C888" t="str">
            <v>Андижон минт.фил.</v>
          </cell>
          <cell r="D888" t="str">
            <v>14901000999007130777</v>
          </cell>
          <cell r="E888" t="str">
            <v>2010</v>
          </cell>
          <cell r="F888" t="str">
            <v>Хасанов Рустамжон</v>
          </cell>
          <cell r="U888" t="str">
            <v>*</v>
          </cell>
          <cell r="V888" t="str">
            <v>Элтехсаноат корхоналари</v>
          </cell>
        </row>
        <row r="889">
          <cell r="A889" t="str">
            <v>0008214901000999003697777</v>
          </cell>
          <cell r="B889" t="str">
            <v>00082</v>
          </cell>
          <cell r="C889" t="str">
            <v>Андижон минт.фил.</v>
          </cell>
          <cell r="D889" t="str">
            <v>14901000999003697777</v>
          </cell>
          <cell r="E889" t="str">
            <v>2010</v>
          </cell>
          <cell r="F889" t="str">
            <v>Хожибоев Ахрориддин Аъзамович</v>
          </cell>
          <cell r="U889" t="str">
            <v>*</v>
          </cell>
          <cell r="V889" t="str">
            <v>Элтехсаноат корхоналари</v>
          </cell>
        </row>
        <row r="890">
          <cell r="A890" t="str">
            <v>0008214901000499004290777</v>
          </cell>
          <cell r="B890" t="str">
            <v>00082</v>
          </cell>
          <cell r="C890" t="str">
            <v>Андижон минт.фил.</v>
          </cell>
          <cell r="D890" t="str">
            <v>14901000499004290777</v>
          </cell>
          <cell r="E890" t="str">
            <v>2010</v>
          </cell>
          <cell r="F890" t="str">
            <v>Халилова Насибахон</v>
          </cell>
          <cell r="U890" t="str">
            <v>тадбиркор</v>
          </cell>
          <cell r="V890" t="str">
            <v>Вилоятдаги тадбиркорлик субъектлари ва фукаролар</v>
          </cell>
        </row>
        <row r="891">
          <cell r="A891" t="str">
            <v>0008214901000399004289777</v>
          </cell>
          <cell r="B891" t="str">
            <v>00082</v>
          </cell>
          <cell r="C891" t="str">
            <v>Андижон минт.фил.</v>
          </cell>
          <cell r="D891" t="str">
            <v>14901000399004289777</v>
          </cell>
          <cell r="E891" t="str">
            <v>2010</v>
          </cell>
          <cell r="F891" t="str">
            <v>Юлдашев Лочинбек</v>
          </cell>
          <cell r="U891" t="str">
            <v>Тадбиркор</v>
          </cell>
          <cell r="V891" t="str">
            <v>Вилоятдаги тадбиркорлик субъектлари ва фукаролар</v>
          </cell>
        </row>
        <row r="892">
          <cell r="A892" t="str">
            <v>0008214901000799004288777</v>
          </cell>
          <cell r="B892" t="str">
            <v>00082</v>
          </cell>
          <cell r="C892" t="str">
            <v>Андижон минт.фил.</v>
          </cell>
          <cell r="D892" t="str">
            <v>14901000799004288777</v>
          </cell>
          <cell r="E892" t="str">
            <v>2010</v>
          </cell>
          <cell r="F892" t="str">
            <v>Мерганова Махсудахон</v>
          </cell>
          <cell r="U892" t="str">
            <v>Асака т-н 28-мактаб</v>
          </cell>
          <cell r="V892" t="str">
            <v>Халк таълими вазирлиги</v>
          </cell>
        </row>
        <row r="893">
          <cell r="A893" t="str">
            <v>0008214901000399004110777</v>
          </cell>
          <cell r="B893" t="str">
            <v>00082</v>
          </cell>
          <cell r="C893" t="str">
            <v>Андижон минт.фил.</v>
          </cell>
          <cell r="D893" t="str">
            <v>14901000399004110777</v>
          </cell>
          <cell r="E893" t="str">
            <v>2010</v>
          </cell>
          <cell r="F893" t="str">
            <v>Садиров Сирожиддин</v>
          </cell>
          <cell r="U893" t="str">
            <v>Тадбиркор</v>
          </cell>
          <cell r="V893" t="str">
            <v>Вилоятдаги тадбиркорлик субъектлари ва фукаролар</v>
          </cell>
        </row>
        <row r="894">
          <cell r="A894" t="str">
            <v>0008214901000799004109777</v>
          </cell>
          <cell r="B894" t="str">
            <v>00082</v>
          </cell>
          <cell r="C894" t="str">
            <v>Андижон минт.фил.</v>
          </cell>
          <cell r="D894" t="str">
            <v>14901000799004109777</v>
          </cell>
          <cell r="E894" t="str">
            <v>2010</v>
          </cell>
          <cell r="F894" t="str">
            <v>Ибайдуллаев Мадаминжон</v>
          </cell>
          <cell r="U894" t="str">
            <v>GM Uzbekiston YoAJ</v>
          </cell>
          <cell r="V894" t="str">
            <v>"Ўзавтосаноат" ДАК корхоналари</v>
          </cell>
        </row>
        <row r="895">
          <cell r="A895" t="str">
            <v>0008214901000399004108777</v>
          </cell>
          <cell r="B895" t="str">
            <v>00082</v>
          </cell>
          <cell r="C895" t="str">
            <v>Андижон минт.фил.</v>
          </cell>
          <cell r="D895" t="str">
            <v>14901000399004108777</v>
          </cell>
          <cell r="E895" t="str">
            <v>2010</v>
          </cell>
          <cell r="F895" t="str">
            <v>Карим Ахунов Кабилжан</v>
          </cell>
          <cell r="U895" t="str">
            <v>Молия Асака т-н булими</v>
          </cell>
          <cell r="V895" t="str">
            <v>Вилоят Молия бошкармаси, Назорат тафтиш бошкармаси, Газначилик бошкармаси</v>
          </cell>
        </row>
        <row r="896">
          <cell r="A896" t="str">
            <v>0008214901000799003849777</v>
          </cell>
          <cell r="B896" t="str">
            <v>00082</v>
          </cell>
          <cell r="C896" t="str">
            <v>Андижон минт.фил.</v>
          </cell>
          <cell r="D896" t="str">
            <v>14901000799003849777</v>
          </cell>
          <cell r="E896" t="str">
            <v>2010</v>
          </cell>
          <cell r="F896" t="str">
            <v>Юлдашева Кундузхон Садирдиновна</v>
          </cell>
          <cell r="U896" t="str">
            <v>тадбиркор</v>
          </cell>
          <cell r="V896" t="str">
            <v>Вилоятдаги тадбиркорлик субъектлари ва фукаролар</v>
          </cell>
        </row>
        <row r="897">
          <cell r="A897" t="str">
            <v>0008214901000599006990777</v>
          </cell>
          <cell r="B897" t="str">
            <v>00082</v>
          </cell>
          <cell r="C897" t="str">
            <v>Андижон минт.фил.</v>
          </cell>
          <cell r="D897" t="str">
            <v>14901000599006990777</v>
          </cell>
          <cell r="E897" t="str">
            <v>2010</v>
          </cell>
          <cell r="F897" t="str">
            <v>Кучкаров Бахтиёр</v>
          </cell>
          <cell r="U897" t="str">
            <v>Тадбиркор</v>
          </cell>
          <cell r="V897" t="str">
            <v>Халк таълими вазирлиги</v>
          </cell>
        </row>
        <row r="898">
          <cell r="A898" t="str">
            <v>0008214901000999003851777</v>
          </cell>
          <cell r="B898" t="str">
            <v>00082</v>
          </cell>
          <cell r="C898" t="str">
            <v>Андижон минт.фил.</v>
          </cell>
          <cell r="D898" t="str">
            <v>14901000999003851777</v>
          </cell>
          <cell r="E898" t="str">
            <v>2010</v>
          </cell>
          <cell r="F898" t="str">
            <v>Муминов Расулжон Адахамжонович</v>
          </cell>
          <cell r="U898" t="str">
            <v>GM Uzbekiston YoAJ</v>
          </cell>
          <cell r="V898" t="str">
            <v>"Ўзавтосаноат" ДАК корхоналари</v>
          </cell>
        </row>
        <row r="899">
          <cell r="A899" t="str">
            <v>0008214901000799003845777</v>
          </cell>
          <cell r="B899" t="str">
            <v>00082</v>
          </cell>
          <cell r="C899" t="str">
            <v>Андижон минт.фил.</v>
          </cell>
          <cell r="D899" t="str">
            <v>14901000799003845777</v>
          </cell>
          <cell r="E899" t="str">
            <v>2010</v>
          </cell>
          <cell r="F899" t="str">
            <v>Дадахонов Абдурасул Ххх</v>
          </cell>
          <cell r="U899" t="str">
            <v>Асака т-н куп тармокли савдо и/ч</v>
          </cell>
          <cell r="V899" t="str">
            <v xml:space="preserve">"Ёгмой ва озик-овкатсаноат" уюшмасининг корхоналари </v>
          </cell>
        </row>
        <row r="900">
          <cell r="A900" t="str">
            <v>0008214901000799003843777</v>
          </cell>
          <cell r="B900" t="str">
            <v>00082</v>
          </cell>
          <cell r="C900" t="str">
            <v>Андижон минт.фил.</v>
          </cell>
          <cell r="D900" t="str">
            <v>14901000799003843777</v>
          </cell>
          <cell r="E900" t="str">
            <v>2010</v>
          </cell>
          <cell r="F900" t="str">
            <v>Аскарова Набубахон Холхужаевна</v>
          </cell>
          <cell r="U900" t="str">
            <v>Асака т-н 59-мактаб</v>
          </cell>
          <cell r="V900" t="str">
            <v>Халк таълими вазирлиги</v>
          </cell>
        </row>
        <row r="901">
          <cell r="A901" t="str">
            <v>0008214901000899003852777</v>
          </cell>
          <cell r="B901" t="str">
            <v>00082</v>
          </cell>
          <cell r="C901" t="str">
            <v>Андижон минт.фил.</v>
          </cell>
          <cell r="D901" t="str">
            <v>14901000899003852777</v>
          </cell>
          <cell r="E901" t="str">
            <v>2010</v>
          </cell>
          <cell r="F901" t="str">
            <v>Исмоилов Абдуманноп</v>
          </cell>
          <cell r="U901" t="str">
            <v>GM Uzbekiston YoAJ</v>
          </cell>
          <cell r="V901" t="str">
            <v>"Ўзавтосаноат" ДАК корхоналари</v>
          </cell>
        </row>
        <row r="902">
          <cell r="A902" t="str">
            <v>0008214901000099003640777</v>
          </cell>
          <cell r="B902" t="str">
            <v>00082</v>
          </cell>
          <cell r="C902" t="str">
            <v>Андижон минт.фил.</v>
          </cell>
          <cell r="D902" t="str">
            <v>14901000099003640777</v>
          </cell>
          <cell r="E902" t="str">
            <v>2010</v>
          </cell>
          <cell r="F902" t="str">
            <v>Мамажонов Икромжон Норматович</v>
          </cell>
          <cell r="U902" t="str">
            <v>Мингбуло&amp;#1179; &amp;#1179;асб хунар коллежи</v>
          </cell>
          <cell r="V902" t="str">
            <v>Халк таълими вазирлиги</v>
          </cell>
        </row>
        <row r="903">
          <cell r="A903" t="str">
            <v>0008214901000199003653777</v>
          </cell>
          <cell r="B903" t="str">
            <v>00082</v>
          </cell>
          <cell r="C903" t="str">
            <v>Андижон минт.фил.</v>
          </cell>
          <cell r="D903" t="str">
            <v>14901000199003653777</v>
          </cell>
          <cell r="E903" t="str">
            <v>2010</v>
          </cell>
          <cell r="F903" t="str">
            <v>Зокиров Машрабжон</v>
          </cell>
          <cell r="U903" t="str">
            <v>Тадбиркор</v>
          </cell>
          <cell r="V903" t="str">
            <v>Вилоятдаги тадбиркорлик субъектлари ва фукаролар</v>
          </cell>
        </row>
        <row r="904">
          <cell r="A904" t="str">
            <v>0008214901000999003654777</v>
          </cell>
          <cell r="B904" t="str">
            <v>00082</v>
          </cell>
          <cell r="C904" t="str">
            <v>Андижон минт.фил.</v>
          </cell>
          <cell r="D904" t="str">
            <v>14901000999003654777</v>
          </cell>
          <cell r="E904" t="str">
            <v>2010</v>
          </cell>
          <cell r="F904" t="str">
            <v>Абдуллаев Мухаммаджон</v>
          </cell>
          <cell r="U904" t="str">
            <v>Олтин девор ф/х</v>
          </cell>
          <cell r="V904" t="str">
            <v>Фермер хужаликлари</v>
          </cell>
        </row>
        <row r="905">
          <cell r="A905" t="str">
            <v>0008214901000299003638777</v>
          </cell>
          <cell r="B905" t="str">
            <v>00082</v>
          </cell>
          <cell r="C905" t="str">
            <v>Андижон минт.фил.</v>
          </cell>
          <cell r="D905" t="str">
            <v>14901000299003638777</v>
          </cell>
          <cell r="E905" t="str">
            <v>2010</v>
          </cell>
          <cell r="F905" t="str">
            <v>Жураев Алижон Азимович</v>
          </cell>
          <cell r="U905" t="str">
            <v>Азим Жураев Ф/Х</v>
          </cell>
          <cell r="V905" t="str">
            <v>Фермер хужаликлари</v>
          </cell>
        </row>
        <row r="906">
          <cell r="A906" t="str">
            <v>0008214901000099003644777</v>
          </cell>
          <cell r="B906" t="str">
            <v>00082</v>
          </cell>
          <cell r="C906" t="str">
            <v>Андижон минт.фил.</v>
          </cell>
          <cell r="D906" t="str">
            <v>14901000099003644777</v>
          </cell>
          <cell r="E906" t="str">
            <v>2010</v>
          </cell>
          <cell r="F906" t="str">
            <v>Уришев Жахонгир Алиевич</v>
          </cell>
          <cell r="U906" t="str">
            <v>Туман тиббиёт бирлашмаси</v>
          </cell>
          <cell r="V906" t="str">
            <v>Вилоят Согликни саклаш бошкармаси</v>
          </cell>
        </row>
        <row r="907">
          <cell r="A907" t="str">
            <v>0008214901000099003642777</v>
          </cell>
          <cell r="B907" t="str">
            <v>00082</v>
          </cell>
          <cell r="C907" t="str">
            <v>Андижон минт.фил.</v>
          </cell>
          <cell r="D907" t="str">
            <v>14901000099003642777</v>
          </cell>
          <cell r="E907" t="str">
            <v>2010</v>
          </cell>
          <cell r="F907" t="str">
            <v>Максимоа Гавхарбек Хакимович</v>
          </cell>
          <cell r="U907" t="str">
            <v>назоратчи</v>
          </cell>
          <cell r="V907" t="str">
            <v>Элтехсаноат корхоналари</v>
          </cell>
        </row>
        <row r="908">
          <cell r="A908" t="str">
            <v>0008214901000099003641777</v>
          </cell>
          <cell r="B908" t="str">
            <v>00082</v>
          </cell>
          <cell r="C908" t="str">
            <v>Андижон минт.фил.</v>
          </cell>
          <cell r="D908" t="str">
            <v>14901000099003641777</v>
          </cell>
          <cell r="E908" t="str">
            <v>2010</v>
          </cell>
          <cell r="F908" t="str">
            <v>Хакимов Кахрамон Кодирович</v>
          </cell>
          <cell r="U908" t="str">
            <v>Улугнор тумани 13 мактаб</v>
          </cell>
          <cell r="V908" t="str">
            <v>Халк таълими вазирлиги</v>
          </cell>
        </row>
        <row r="909">
          <cell r="A909" t="str">
            <v>0008214901000899003657777</v>
          </cell>
          <cell r="B909" t="str">
            <v>00082</v>
          </cell>
          <cell r="C909" t="str">
            <v>Андижон минт.фил.</v>
          </cell>
          <cell r="D909" t="str">
            <v>14901000899003657777</v>
          </cell>
          <cell r="E909" t="str">
            <v>2010</v>
          </cell>
          <cell r="F909" t="str">
            <v>Кучкаров Умиджон Якубжанович</v>
          </cell>
          <cell r="U909" t="str">
            <v>АТБ Агробанк Улу&amp;#1171;нор филиали</v>
          </cell>
          <cell r="V909" t="str">
            <v>Банклар</v>
          </cell>
        </row>
        <row r="910">
          <cell r="A910" t="str">
            <v>0008214901000999003656777</v>
          </cell>
          <cell r="B910" t="str">
            <v>00082</v>
          </cell>
          <cell r="C910" t="str">
            <v>Андижон минт.фил.</v>
          </cell>
          <cell r="D910" t="str">
            <v>14901000999003656777</v>
          </cell>
          <cell r="E910" t="str">
            <v>2010</v>
          </cell>
          <cell r="F910" t="str">
            <v>Маликов Шерзодбек</v>
          </cell>
          <cell r="U910" t="str">
            <v>12-мактаб интернати</v>
          </cell>
          <cell r="V910" t="str">
            <v>Олий ва урта махсус таълим вазирлиги</v>
          </cell>
        </row>
        <row r="911">
          <cell r="A911" t="str">
            <v>0008214901000099003643777</v>
          </cell>
          <cell r="B911" t="str">
            <v>00082</v>
          </cell>
          <cell r="C911" t="str">
            <v>Андижон минт.фил.</v>
          </cell>
          <cell r="D911" t="str">
            <v>14901000099003643777</v>
          </cell>
          <cell r="E911" t="str">
            <v>2010</v>
          </cell>
          <cell r="F911" t="str">
            <v>Юнусова Мукаддас Абдуманнобовна</v>
          </cell>
          <cell r="U911" t="str">
            <v>Тадбиркор</v>
          </cell>
          <cell r="V911" t="str">
            <v>Вилоятдаги тадбиркорлик субъектлари ва фукаролар</v>
          </cell>
        </row>
        <row r="912">
          <cell r="A912" t="str">
            <v>0008214901000499004644777</v>
          </cell>
          <cell r="B912" t="str">
            <v>00082</v>
          </cell>
          <cell r="C912" t="str">
            <v>Андижон минт.фил.</v>
          </cell>
          <cell r="D912" t="str">
            <v>14901000499004644777</v>
          </cell>
          <cell r="E912" t="str">
            <v>2010</v>
          </cell>
          <cell r="F912" t="str">
            <v>Фазилова Нигорахон Муротовна</v>
          </cell>
          <cell r="U912" t="str">
            <v>*</v>
          </cell>
          <cell r="V912" t="str">
            <v>Халк таълими вазирлиги</v>
          </cell>
        </row>
        <row r="913">
          <cell r="A913" t="str">
            <v>0008214901000499004641777</v>
          </cell>
          <cell r="B913" t="str">
            <v>00082</v>
          </cell>
          <cell r="C913" t="str">
            <v>Андижон минт.фил.</v>
          </cell>
          <cell r="D913" t="str">
            <v>14901000499004641777</v>
          </cell>
          <cell r="E913" t="str">
            <v>2010</v>
          </cell>
          <cell r="F913" t="str">
            <v>Мирзаев Бехзод Анварович</v>
          </cell>
          <cell r="U913" t="str">
            <v>/</v>
          </cell>
          <cell r="V913" t="str">
            <v>Халк таълими вазирлиги</v>
          </cell>
        </row>
        <row r="914">
          <cell r="A914" t="str">
            <v>0008214901000299004691777</v>
          </cell>
          <cell r="B914" t="str">
            <v>00082</v>
          </cell>
          <cell r="C914" t="str">
            <v>Андижон минт.фил.</v>
          </cell>
          <cell r="D914" t="str">
            <v>14901000299004691777</v>
          </cell>
          <cell r="E914" t="str">
            <v>2010</v>
          </cell>
          <cell r="F914" t="str">
            <v>Хакимова Сарвархон</v>
          </cell>
          <cell r="U914" t="str">
            <v>Тадбиркор</v>
          </cell>
          <cell r="V914" t="str">
            <v>Вилоятдаги тадбиркорлик субъектлари ва фукаролар</v>
          </cell>
        </row>
        <row r="915">
          <cell r="A915" t="str">
            <v>0008214901000799004690777</v>
          </cell>
          <cell r="B915" t="str">
            <v>00082</v>
          </cell>
          <cell r="C915" t="str">
            <v>Андижон минт.фил.</v>
          </cell>
          <cell r="D915" t="str">
            <v>14901000799004690777</v>
          </cell>
          <cell r="E915" t="str">
            <v>2010</v>
          </cell>
          <cell r="F915" t="str">
            <v>Умрзаков Азизулло</v>
          </cell>
          <cell r="U915" t="str">
            <v>Полвонжонов Хабибулло ф/х</v>
          </cell>
          <cell r="V915" t="str">
            <v>Фермер хужаликлари</v>
          </cell>
        </row>
        <row r="916">
          <cell r="A916" t="str">
            <v>0008214901000999004667777</v>
          </cell>
          <cell r="B916" t="str">
            <v>00082</v>
          </cell>
          <cell r="C916" t="str">
            <v>Андижон минт.фил.</v>
          </cell>
          <cell r="D916" t="str">
            <v>14901000999004667777</v>
          </cell>
          <cell r="E916" t="str">
            <v>2010</v>
          </cell>
          <cell r="F916" t="str">
            <v>Комилжонова Азизахон</v>
          </cell>
          <cell r="U916" t="str">
            <v>Тадбиркор</v>
          </cell>
          <cell r="V916" t="str">
            <v>Вилоятдаги тадбиркорлик субъектлари ва фукаролар</v>
          </cell>
        </row>
        <row r="917">
          <cell r="A917" t="str">
            <v>0008214901000699004664777</v>
          </cell>
          <cell r="B917" t="str">
            <v>00082</v>
          </cell>
          <cell r="C917" t="str">
            <v>Андижон минт.фил.</v>
          </cell>
          <cell r="D917" t="str">
            <v>14901000699004664777</v>
          </cell>
          <cell r="E917" t="str">
            <v>2010</v>
          </cell>
          <cell r="F917" t="str">
            <v>Закиров Махамаджон Мирзаевич</v>
          </cell>
          <cell r="U917" t="str">
            <v>Тадбиркор</v>
          </cell>
          <cell r="V917" t="str">
            <v>Вилоятдаги тадбиркорлик субъектлари ва фукаролар</v>
          </cell>
        </row>
        <row r="918">
          <cell r="A918" t="str">
            <v>0008214901000199004295777</v>
          </cell>
          <cell r="B918" t="str">
            <v>00082</v>
          </cell>
          <cell r="C918" t="str">
            <v>Андижон минт.фил.</v>
          </cell>
          <cell r="D918" t="str">
            <v>14901000199004295777</v>
          </cell>
          <cell r="E918" t="str">
            <v>2010</v>
          </cell>
          <cell r="F918" t="str">
            <v>Жураев Акрамжон Абдумаликович</v>
          </cell>
          <cell r="U918" t="str">
            <v>Тадбиркор</v>
          </cell>
          <cell r="V918" t="str">
            <v>Вилоятдаги тадбиркорлик субъектлари ва фукаролар</v>
          </cell>
        </row>
        <row r="919">
          <cell r="A919" t="str">
            <v>0008214901000699004294777</v>
          </cell>
          <cell r="B919" t="str">
            <v>00082</v>
          </cell>
          <cell r="C919" t="str">
            <v>Андижон минт.фил.</v>
          </cell>
          <cell r="D919" t="str">
            <v>14901000699004294777</v>
          </cell>
          <cell r="E919" t="str">
            <v>2010</v>
          </cell>
          <cell r="F919" t="str">
            <v>Эгамов Мавлонберди Соткинбоевич</v>
          </cell>
          <cell r="U919" t="str">
            <v>Олтин  Ф/Х</v>
          </cell>
          <cell r="V919" t="str">
            <v>Фермер хужаликлари</v>
          </cell>
        </row>
        <row r="920">
          <cell r="A920" t="str">
            <v>0008214901000999004293777</v>
          </cell>
          <cell r="B920" t="str">
            <v>00082</v>
          </cell>
          <cell r="C920" t="str">
            <v>Андижон минт.фил.</v>
          </cell>
          <cell r="D920" t="str">
            <v>14901000999004293777</v>
          </cell>
          <cell r="E920" t="str">
            <v>2010</v>
          </cell>
          <cell r="F920" t="str">
            <v>Рузиева Дилшода Акбаровна</v>
          </cell>
          <cell r="U920" t="str">
            <v>тадбиркор</v>
          </cell>
          <cell r="V920" t="str">
            <v>"Ўздонмахсулот" компанияси корхоналари</v>
          </cell>
        </row>
        <row r="921">
          <cell r="A921" t="str">
            <v>0008214901000099004198777</v>
          </cell>
          <cell r="B921" t="str">
            <v>00082</v>
          </cell>
          <cell r="C921" t="str">
            <v>Андижон минт.фил.</v>
          </cell>
          <cell r="D921" t="str">
            <v>14901000099004198777</v>
          </cell>
          <cell r="E921" t="str">
            <v>2010</v>
          </cell>
          <cell r="F921" t="str">
            <v>Мамажонов Хуршидбек Шокиржонович</v>
          </cell>
          <cell r="U921" t="str">
            <v>Тадбиркор</v>
          </cell>
          <cell r="V921" t="str">
            <v>Вилоятдаги тадбиркорлик субъектлари ва фукаролар</v>
          </cell>
        </row>
        <row r="922">
          <cell r="A922" t="str">
            <v>0008214901000899004202777</v>
          </cell>
          <cell r="B922" t="str">
            <v>00082</v>
          </cell>
          <cell r="C922" t="str">
            <v>Андижон минт.фил.</v>
          </cell>
          <cell r="D922" t="str">
            <v>14901000899004202777</v>
          </cell>
          <cell r="E922" t="str">
            <v>2010</v>
          </cell>
          <cell r="F922" t="str">
            <v>Усмонов Рустамжон Хамидович</v>
          </cell>
          <cell r="U922" t="str">
            <v>Тадбиркор</v>
          </cell>
          <cell r="V922" t="str">
            <v>Вилоятдаги тадбиркорлик субъектлари ва фукаролар</v>
          </cell>
        </row>
        <row r="923">
          <cell r="A923" t="str">
            <v>0008214901000499004201777</v>
          </cell>
          <cell r="B923" t="str">
            <v>00082</v>
          </cell>
          <cell r="C923" t="str">
            <v>Андижон минт.фил.</v>
          </cell>
          <cell r="D923" t="str">
            <v>14901000499004201777</v>
          </cell>
          <cell r="E923" t="str">
            <v>2010</v>
          </cell>
          <cell r="F923" t="str">
            <v>Ибрагимова Шахлохон Халимжоновна</v>
          </cell>
          <cell r="U923" t="str">
            <v>Анд. шахар 7-Нотариус ходими</v>
          </cell>
          <cell r="V923" t="str">
            <v>Вилоят Адлия бошкармаси</v>
          </cell>
        </row>
        <row r="924">
          <cell r="A924" t="str">
            <v>0008214901000999004200777</v>
          </cell>
          <cell r="B924" t="str">
            <v>00082</v>
          </cell>
          <cell r="C924" t="str">
            <v>Андижон минт.фил.</v>
          </cell>
          <cell r="D924" t="str">
            <v>14901000999004200777</v>
          </cell>
          <cell r="E924" t="str">
            <v>2010</v>
          </cell>
          <cell r="F924" t="str">
            <v>Юлчиев Уткирбек Зокирович</v>
          </cell>
          <cell r="U924" t="str">
            <v>Тадбиркор</v>
          </cell>
          <cell r="V924" t="str">
            <v>Вилоятдаги тадбиркорлик субъектлари ва фукаролар</v>
          </cell>
        </row>
        <row r="925">
          <cell r="A925" t="str">
            <v>0008214901000799003676777</v>
          </cell>
          <cell r="B925" t="str">
            <v>00082</v>
          </cell>
          <cell r="C925" t="str">
            <v>Андижон минт.фил.</v>
          </cell>
          <cell r="D925" t="str">
            <v>14901000799003676777</v>
          </cell>
          <cell r="E925" t="str">
            <v>2010</v>
          </cell>
          <cell r="F925" t="str">
            <v>Юлдашева Мавлюда Умаровна</v>
          </cell>
          <cell r="U925" t="str">
            <v>Тадбиркор</v>
          </cell>
          <cell r="V925" t="str">
            <v>Вилоятдаги тадбиркорлик субъектлари ва фукаролар</v>
          </cell>
        </row>
        <row r="926">
          <cell r="A926" t="str">
            <v>0008214901000599003673777</v>
          </cell>
          <cell r="B926" t="str">
            <v>00082</v>
          </cell>
          <cell r="C926" t="str">
            <v>Андижон минт.фил.</v>
          </cell>
          <cell r="D926" t="str">
            <v>14901000599003673777</v>
          </cell>
          <cell r="E926" t="str">
            <v>2010</v>
          </cell>
          <cell r="F926" t="str">
            <v>Алохунов Дилшодбек Абдурахмонович</v>
          </cell>
          <cell r="U926" t="str">
            <v>Мархамат почта алока богламаси</v>
          </cell>
          <cell r="V926" t="str">
            <v>Вилоят Почта бошкармаси</v>
          </cell>
        </row>
        <row r="927">
          <cell r="A927" t="str">
            <v>0008214901000499003707777</v>
          </cell>
          <cell r="B927" t="str">
            <v>00082</v>
          </cell>
          <cell r="C927" t="str">
            <v>Андижон минт.фил.</v>
          </cell>
          <cell r="D927" t="str">
            <v>14901000499003707777</v>
          </cell>
          <cell r="E927" t="str">
            <v>2010</v>
          </cell>
          <cell r="F927" t="str">
            <v>Рахмонов Нишонбой</v>
          </cell>
          <cell r="U927" t="str">
            <v>нафакада</v>
          </cell>
          <cell r="V927" t="str">
            <v>Вилоят Молия бошкармаси, Назорат тафтиш бошкармаси, Газначилик бошкармаси</v>
          </cell>
        </row>
        <row r="928">
          <cell r="A928" t="str">
            <v>0008214901000699003702777</v>
          </cell>
          <cell r="B928" t="str">
            <v>00082</v>
          </cell>
          <cell r="C928" t="str">
            <v>Андижон минт.фил.</v>
          </cell>
          <cell r="D928" t="str">
            <v>14901000699003702777</v>
          </cell>
          <cell r="E928" t="str">
            <v>2010</v>
          </cell>
          <cell r="F928" t="str">
            <v>Эрватов Муроджон Юсупжонович</v>
          </cell>
          <cell r="U928" t="str">
            <v>Тадбиркор</v>
          </cell>
          <cell r="V928" t="str">
            <v>Вилоятдаги тадбиркорлик субъектлари ва фукаролар</v>
          </cell>
        </row>
        <row r="929">
          <cell r="A929" t="str">
            <v>0008214901000499003668777</v>
          </cell>
          <cell r="B929" t="str">
            <v>00082</v>
          </cell>
          <cell r="C929" t="str">
            <v>Андижон минт.фил.</v>
          </cell>
          <cell r="D929" t="str">
            <v>14901000499003668777</v>
          </cell>
          <cell r="E929" t="str">
            <v>2010</v>
          </cell>
          <cell r="F929" t="str">
            <v>Исхаков Шукурилло Абдуманнобович</v>
          </cell>
          <cell r="U929" t="str">
            <v>футбол-с мчж</v>
          </cell>
          <cell r="V929" t="str">
            <v>Вилоятдаги тадбиркорлик субъектлари ва фукаролар</v>
          </cell>
        </row>
        <row r="930">
          <cell r="A930" t="str">
            <v>0008214901000299003669777</v>
          </cell>
          <cell r="B930" t="str">
            <v>00082</v>
          </cell>
          <cell r="C930" t="str">
            <v>Андижон минт.фил.</v>
          </cell>
          <cell r="D930" t="str">
            <v>14901000299003669777</v>
          </cell>
          <cell r="E930" t="str">
            <v>2010</v>
          </cell>
          <cell r="F930" t="str">
            <v>Гопуров Икромжон Абдусаматович</v>
          </cell>
          <cell r="U930" t="str">
            <v>Андижон алимпия захиралар каллежи</v>
          </cell>
          <cell r="V930" t="str">
            <v>Урта махсус, касб хунар таълими маркази</v>
          </cell>
        </row>
        <row r="931">
          <cell r="A931" t="str">
            <v>0008214901000699003667777</v>
          </cell>
          <cell r="B931" t="str">
            <v>00082</v>
          </cell>
          <cell r="C931" t="str">
            <v>Андижон минт.фил.</v>
          </cell>
          <cell r="D931" t="str">
            <v>14901000699003667777</v>
          </cell>
          <cell r="E931" t="str">
            <v>2010</v>
          </cell>
          <cell r="F931" t="str">
            <v>Каримова Фотима Юсуповна</v>
          </cell>
          <cell r="U931" t="str">
            <v>хужобод касиб хунар калежи</v>
          </cell>
          <cell r="V931" t="str">
            <v>Урта махсус, касб хунар таълими маркази</v>
          </cell>
        </row>
        <row r="932">
          <cell r="A932" t="str">
            <v>0008214901000099003605777</v>
          </cell>
          <cell r="B932" t="str">
            <v>00082</v>
          </cell>
          <cell r="C932" t="str">
            <v>Андижон минт.фил.</v>
          </cell>
          <cell r="D932" t="str">
            <v>14901000099003605777</v>
          </cell>
          <cell r="E932" t="str">
            <v>2010</v>
          </cell>
          <cell r="F932" t="str">
            <v>Каримов Акмалжон Ураимович</v>
          </cell>
          <cell r="U932" t="str">
            <v>Андижон туман хокимлииги</v>
          </cell>
          <cell r="V932" t="str">
            <v>Вилоят Иктисодиёт бошкармаси</v>
          </cell>
        </row>
        <row r="933">
          <cell r="A933" t="str">
            <v>0008214901000099003593777</v>
          </cell>
          <cell r="B933" t="str">
            <v>00082</v>
          </cell>
          <cell r="C933" t="str">
            <v>Андижон минт.фил.</v>
          </cell>
          <cell r="D933" t="str">
            <v>14901000099003593777</v>
          </cell>
          <cell r="E933" t="str">
            <v>2010</v>
          </cell>
          <cell r="F933" t="str">
            <v>Камалова Таиба Амануллаевна</v>
          </cell>
          <cell r="U933" t="str">
            <v>29-умум талим мактаби</v>
          </cell>
          <cell r="V933" t="str">
            <v>Халк таълими вазирлиги</v>
          </cell>
        </row>
        <row r="934">
          <cell r="A934" t="str">
            <v>0008214901000499004175777</v>
          </cell>
          <cell r="B934" t="str">
            <v>00082</v>
          </cell>
          <cell r="C934" t="str">
            <v>Андижон минт.фил.</v>
          </cell>
          <cell r="D934" t="str">
            <v>14901000499004175777</v>
          </cell>
          <cell r="E934" t="str">
            <v>2010</v>
          </cell>
          <cell r="F934" t="str">
            <v>Джураев Баходиржон Бахтиёрович</v>
          </cell>
          <cell r="U934" t="str">
            <v>тадбиркор</v>
          </cell>
          <cell r="V934" t="str">
            <v>Вилоятдаги тадбиркорлик субъектлари ва фукаролар</v>
          </cell>
        </row>
        <row r="935">
          <cell r="A935" t="str">
            <v>0008214901000799004174777</v>
          </cell>
          <cell r="B935" t="str">
            <v>00082</v>
          </cell>
          <cell r="C935" t="str">
            <v>Андижон минт.фил.</v>
          </cell>
          <cell r="D935" t="str">
            <v>14901000799004174777</v>
          </cell>
          <cell r="E935" t="str">
            <v>2010</v>
          </cell>
          <cell r="F935" t="str">
            <v>Абдулазизов Музаффар Мухтаржон</v>
          </cell>
          <cell r="U935" t="str">
            <v>*</v>
          </cell>
          <cell r="V935" t="str">
            <v>Вилоят Солик бошкармаси</v>
          </cell>
        </row>
        <row r="936">
          <cell r="A936" t="str">
            <v>0008214901000099004173777</v>
          </cell>
          <cell r="B936" t="str">
            <v>00082</v>
          </cell>
          <cell r="C936" t="str">
            <v>Андижон минт.фил.</v>
          </cell>
          <cell r="D936" t="str">
            <v>14901000099004173777</v>
          </cell>
          <cell r="E936" t="str">
            <v>2010</v>
          </cell>
          <cell r="F936" t="str">
            <v>Бахритдинова Мухаёхон Абдуллажоновна</v>
          </cell>
          <cell r="U936" t="str">
            <v>укитувчи</v>
          </cell>
          <cell r="V936" t="str">
            <v>Олий ва урта махсус таълим вазирлиги</v>
          </cell>
        </row>
        <row r="937">
          <cell r="A937" t="str">
            <v>0008214901000999004141777</v>
          </cell>
          <cell r="B937" t="str">
            <v>00082</v>
          </cell>
          <cell r="C937" t="str">
            <v>Андижон минт.фил.</v>
          </cell>
          <cell r="D937" t="str">
            <v>14901000999004141777</v>
          </cell>
          <cell r="E937" t="str">
            <v>2010</v>
          </cell>
          <cell r="F937" t="str">
            <v>Юлдашев Нуъманжон</v>
          </cell>
          <cell r="U937" t="str">
            <v>*</v>
          </cell>
          <cell r="V937" t="str">
            <v>Вилоят Согликни саклаш бошкармаси</v>
          </cell>
        </row>
        <row r="938">
          <cell r="A938" t="str">
            <v>0008214901000999004145777</v>
          </cell>
          <cell r="B938" t="str">
            <v>00082</v>
          </cell>
          <cell r="C938" t="str">
            <v>Андижон минт.фил.</v>
          </cell>
          <cell r="D938" t="str">
            <v>14901000999004145777</v>
          </cell>
          <cell r="E938" t="str">
            <v>2010</v>
          </cell>
          <cell r="F938" t="str">
            <v>Батырова Нигора</v>
          </cell>
          <cell r="U938" t="str">
            <v>*</v>
          </cell>
          <cell r="V938" t="str">
            <v>Олий ва урта махсус таълим вазирлиги</v>
          </cell>
        </row>
        <row r="939">
          <cell r="A939" t="str">
            <v>0008214901000999004144777</v>
          </cell>
          <cell r="B939" t="str">
            <v>00082</v>
          </cell>
          <cell r="C939" t="str">
            <v>Андижон минт.фил.</v>
          </cell>
          <cell r="D939" t="str">
            <v>14901000999004144777</v>
          </cell>
          <cell r="E939" t="str">
            <v>2010</v>
          </cell>
          <cell r="F939" t="str">
            <v>Абдумуминова Шахло</v>
          </cell>
          <cell r="U939" t="str">
            <v>*</v>
          </cell>
          <cell r="V939" t="str">
            <v>Урта махсус, касб хунар таълими маркази</v>
          </cell>
        </row>
        <row r="940">
          <cell r="A940" t="str">
            <v>0008214901000999004143777</v>
          </cell>
          <cell r="B940" t="str">
            <v>00082</v>
          </cell>
          <cell r="C940" t="str">
            <v>Андижон минт.фил.</v>
          </cell>
          <cell r="D940" t="str">
            <v>14901000999004143777</v>
          </cell>
          <cell r="E940" t="str">
            <v>2010</v>
          </cell>
          <cell r="F940" t="str">
            <v>Нурманова Дилфуза</v>
          </cell>
          <cell r="U940" t="str">
            <v>*</v>
          </cell>
          <cell r="V940" t="str">
            <v>Халк таълими вазирлиги</v>
          </cell>
        </row>
        <row r="941">
          <cell r="A941" t="str">
            <v>0008214901000999004142777</v>
          </cell>
          <cell r="B941" t="str">
            <v>00082</v>
          </cell>
          <cell r="C941" t="str">
            <v>Андижон минт.фил.</v>
          </cell>
          <cell r="D941" t="str">
            <v>14901000999004142777</v>
          </cell>
          <cell r="E941" t="str">
            <v>2010</v>
          </cell>
          <cell r="F941" t="str">
            <v>Ташбаев Хушнудбек</v>
          </cell>
          <cell r="U941" t="str">
            <v>*</v>
          </cell>
          <cell r="V941" t="str">
            <v>Олий ва урта махсус таълим вазирлиги</v>
          </cell>
        </row>
        <row r="942">
          <cell r="A942" t="str">
            <v>0008214901000999004140777</v>
          </cell>
          <cell r="B942" t="str">
            <v>00082</v>
          </cell>
          <cell r="C942" t="str">
            <v>Андижон минт.фил.</v>
          </cell>
          <cell r="D942" t="str">
            <v>14901000999004140777</v>
          </cell>
          <cell r="E942" t="str">
            <v>2010</v>
          </cell>
          <cell r="F942" t="str">
            <v>Набиев Дилмурод</v>
          </cell>
          <cell r="U942" t="str">
            <v>*</v>
          </cell>
          <cell r="V942" t="str">
            <v>Урта махсус, касб хунар таълими маркази</v>
          </cell>
        </row>
        <row r="943">
          <cell r="A943" t="str">
            <v>0008214901000199004712777</v>
          </cell>
          <cell r="B943" t="str">
            <v>00082</v>
          </cell>
          <cell r="C943" t="str">
            <v>Андижон минт.фил.</v>
          </cell>
          <cell r="D943" t="str">
            <v>14901000199004712777</v>
          </cell>
          <cell r="E943" t="str">
            <v>2010</v>
          </cell>
          <cell r="F943" t="str">
            <v>Хакимов Абдулхапиз</v>
          </cell>
          <cell r="U943" t="str">
            <v>Андижон туман хокимлиги</v>
          </cell>
          <cell r="V943" t="str">
            <v>Вилоят Иктисодиёт бошкармаси</v>
          </cell>
        </row>
        <row r="944">
          <cell r="A944" t="str">
            <v>0008214901000999008563777</v>
          </cell>
          <cell r="B944" t="str">
            <v>00082</v>
          </cell>
          <cell r="C944" t="str">
            <v>Андижон минт.фил.</v>
          </cell>
          <cell r="D944" t="str">
            <v>14901000999008563777</v>
          </cell>
          <cell r="E944" t="str">
            <v>2010</v>
          </cell>
          <cell r="F944" t="str">
            <v>Аскарова Майрамхон Ашуровна</v>
          </cell>
          <cell r="U944" t="str">
            <v>*</v>
          </cell>
          <cell r="V944" t="str">
            <v>"Ўзавтосаноат" ДАК корхоналари</v>
          </cell>
        </row>
        <row r="945">
          <cell r="A945" t="str">
            <v>0008214901000599004709777</v>
          </cell>
          <cell r="B945" t="str">
            <v>00082</v>
          </cell>
          <cell r="C945" t="str">
            <v>Андижон минт.фил.</v>
          </cell>
          <cell r="D945" t="str">
            <v>14901000599004709777</v>
          </cell>
          <cell r="E945" t="str">
            <v>2010</v>
          </cell>
          <cell r="F945" t="str">
            <v>Хамидова Мадинахон</v>
          </cell>
          <cell r="U945" t="str">
            <v>48- мактаб</v>
          </cell>
          <cell r="V945" t="str">
            <v>Олий ва урта махсус таълим вазирлиги</v>
          </cell>
        </row>
        <row r="946">
          <cell r="A946" t="str">
            <v>0008214901000199004708777</v>
          </cell>
          <cell r="B946" t="str">
            <v>00082</v>
          </cell>
          <cell r="C946" t="str">
            <v>Андижон минт.фил.</v>
          </cell>
          <cell r="D946" t="str">
            <v>14901000199004708777</v>
          </cell>
          <cell r="E946" t="str">
            <v>2010</v>
          </cell>
          <cell r="F946" t="str">
            <v>Жалилова Саодат</v>
          </cell>
          <cell r="U946" t="str">
            <v>врач</v>
          </cell>
          <cell r="V946" t="str">
            <v>Вилоят Согликни саклаш бошкармаси</v>
          </cell>
        </row>
        <row r="947">
          <cell r="A947" t="str">
            <v>0008214901000099005517777</v>
          </cell>
          <cell r="B947" t="str">
            <v>00082</v>
          </cell>
          <cell r="C947" t="str">
            <v>Андижон минт.фил.</v>
          </cell>
          <cell r="D947" t="str">
            <v>14901000099005517777</v>
          </cell>
          <cell r="E947" t="str">
            <v>2010</v>
          </cell>
          <cell r="F947" t="str">
            <v>Тургунова Мукарам</v>
          </cell>
          <cell r="U947" t="str">
            <v>*</v>
          </cell>
          <cell r="V947" t="str">
            <v>Олий ва урта махсус таълим вазирлиги</v>
          </cell>
        </row>
        <row r="948">
          <cell r="A948" t="str">
            <v>0008214901000699004637777</v>
          </cell>
          <cell r="B948" t="str">
            <v>00082</v>
          </cell>
          <cell r="C948" t="str">
            <v>Андижон минт.фил.</v>
          </cell>
          <cell r="D948" t="str">
            <v>14901000699004637777</v>
          </cell>
          <cell r="E948" t="str">
            <v>2010</v>
          </cell>
          <cell r="F948" t="str">
            <v>Халилова Наргиза Равшанбековна</v>
          </cell>
          <cell r="U948" t="str">
            <v>*</v>
          </cell>
          <cell r="V948" t="str">
            <v>Урта махсус, касб хунар таълими маркази</v>
          </cell>
        </row>
        <row r="949">
          <cell r="A949" t="str">
            <v>0008214901000199004250777</v>
          </cell>
          <cell r="B949" t="str">
            <v>00082</v>
          </cell>
          <cell r="C949" t="str">
            <v>Андижон минт.фил.</v>
          </cell>
          <cell r="D949" t="str">
            <v>14901000199004250777</v>
          </cell>
          <cell r="E949" t="str">
            <v>2010</v>
          </cell>
          <cell r="F949" t="str">
            <v>Исламов Дилшодбек Анварович</v>
          </cell>
          <cell r="U949" t="str">
            <v>OOO UNITEL MASULIYATI CHEKLANGANOOO UNITEL MASULIYATI CHEKLA</v>
          </cell>
          <cell r="V949" t="str">
            <v>Ўзбекистон алока, ахборотлаштириш ва телекоммуникация давлат кумитаси</v>
          </cell>
        </row>
        <row r="950">
          <cell r="A950" t="str">
            <v>0008214901000399004248777</v>
          </cell>
          <cell r="B950" t="str">
            <v>00082</v>
          </cell>
          <cell r="C950" t="str">
            <v>Андижон минт.фил.</v>
          </cell>
          <cell r="D950" t="str">
            <v>14901000399004248777</v>
          </cell>
          <cell r="E950" t="str">
            <v>2010</v>
          </cell>
          <cell r="F950" t="str">
            <v>Абдуллаева Гулнорахон Маърифжоновна</v>
          </cell>
          <cell r="U950" t="str">
            <v>касаба уйишмаси</v>
          </cell>
          <cell r="V950" t="str">
            <v>Вилоят Иктисодиёт бошкармаси</v>
          </cell>
        </row>
        <row r="951">
          <cell r="A951" t="str">
            <v>0008214901000599004199777</v>
          </cell>
          <cell r="B951" t="str">
            <v>00082</v>
          </cell>
          <cell r="C951" t="str">
            <v>Андижон минт.фил.</v>
          </cell>
          <cell r="D951" t="str">
            <v>14901000599004199777</v>
          </cell>
          <cell r="E951" t="str">
            <v>2010</v>
          </cell>
          <cell r="F951" t="str">
            <v>Усманов Абдуллажон Набиевич</v>
          </cell>
          <cell r="U951" t="str">
            <v>Пахтаобод   Алока</v>
          </cell>
          <cell r="V951" t="str">
            <v>Ўзбекистон алока, ахборотлаштириш ва телекоммуникация давлат кумитаси</v>
          </cell>
        </row>
        <row r="952">
          <cell r="A952" t="str">
            <v>0008214901000999004160777</v>
          </cell>
          <cell r="B952" t="str">
            <v>00082</v>
          </cell>
          <cell r="C952" t="str">
            <v>Андижон минт.фил.</v>
          </cell>
          <cell r="D952" t="str">
            <v>14901000999004160777</v>
          </cell>
          <cell r="E952" t="str">
            <v>2010</v>
          </cell>
          <cell r="F952" t="str">
            <v>Абдурахмонов Сурьатжон Эркинжонович</v>
          </cell>
          <cell r="U952" t="str">
            <v>АТБ Халк банк Пахтаобод филиали ходими</v>
          </cell>
          <cell r="V952" t="str">
            <v>Банклар</v>
          </cell>
        </row>
        <row r="953">
          <cell r="A953" t="str">
            <v>0008214901000199004159777</v>
          </cell>
          <cell r="B953" t="str">
            <v>00082</v>
          </cell>
          <cell r="C953" t="str">
            <v>Андижон минт.фил.</v>
          </cell>
          <cell r="D953" t="str">
            <v>14901000199004159777</v>
          </cell>
          <cell r="E953" t="str">
            <v>2010</v>
          </cell>
          <cell r="F953" t="str">
            <v>Кодиров Журабек Абдуллажонович</v>
          </cell>
          <cell r="U953" t="str">
            <v>Кодир али хожи ф/х</v>
          </cell>
          <cell r="V953" t="str">
            <v>Фермер хужаликлари</v>
          </cell>
        </row>
        <row r="954">
          <cell r="A954" t="str">
            <v>0008214901000299004158777</v>
          </cell>
          <cell r="B954" t="str">
            <v>00082</v>
          </cell>
          <cell r="C954" t="str">
            <v>Андижон минт.фил.</v>
          </cell>
          <cell r="D954" t="str">
            <v>14901000299004158777</v>
          </cell>
          <cell r="E954" t="str">
            <v>2010</v>
          </cell>
          <cell r="F954" t="str">
            <v>Акрамов Илхомжон Уктамжон Угли</v>
          </cell>
          <cell r="U954" t="str">
            <v>Вилоят Уругчилик бошкармаси ходими</v>
          </cell>
          <cell r="V954" t="str">
            <v>Вилоят кишлок ва сув хўжалиги  бошкармаси</v>
          </cell>
        </row>
        <row r="955">
          <cell r="A955" t="str">
            <v>0008214901000399004157777</v>
          </cell>
          <cell r="B955" t="str">
            <v>00082</v>
          </cell>
          <cell r="C955" t="str">
            <v>Андижон минт.фил.</v>
          </cell>
          <cell r="D955" t="str">
            <v>14901000399004157777</v>
          </cell>
          <cell r="E955" t="str">
            <v>2010</v>
          </cell>
          <cell r="F955" t="str">
            <v>Ёкубов Боходиржон Омониллаевич</v>
          </cell>
          <cell r="U955" t="str">
            <v>Пахтаобод Педагогика коллежи</v>
          </cell>
          <cell r="V955" t="str">
            <v>Олий ва урта махсус таълим вазирлиги</v>
          </cell>
        </row>
        <row r="956">
          <cell r="A956" t="str">
            <v>0008214901000499004156777</v>
          </cell>
          <cell r="B956" t="str">
            <v>00082</v>
          </cell>
          <cell r="C956" t="str">
            <v>Андижон минт.фил.</v>
          </cell>
          <cell r="D956" t="str">
            <v>14901000499004156777</v>
          </cell>
          <cell r="E956" t="str">
            <v>2010</v>
          </cell>
          <cell r="F956" t="str">
            <v>Насирова Шоирахон Марибовна</v>
          </cell>
          <cell r="U956" t="str">
            <v>Пахтаобод- мактаб диретори</v>
          </cell>
          <cell r="V956" t="str">
            <v>Халк таълими вазирлиги</v>
          </cell>
        </row>
        <row r="957">
          <cell r="A957" t="str">
            <v>0008214901000099003990777</v>
          </cell>
          <cell r="B957" t="str">
            <v>00082</v>
          </cell>
          <cell r="C957" t="str">
            <v>Андижон минт.фил.</v>
          </cell>
          <cell r="D957" t="str">
            <v>14901000099003990777</v>
          </cell>
          <cell r="E957" t="str">
            <v>2010</v>
          </cell>
          <cell r="F957" t="str">
            <v>Алимова Зимёдахон Махаммаджоновна</v>
          </cell>
          <cell r="U957" t="str">
            <v>Пахтаобод тумани  36- мактабда укитувчи</v>
          </cell>
          <cell r="V957" t="str">
            <v>Халк таълими вазирлиги</v>
          </cell>
        </row>
        <row r="958">
          <cell r="A958" t="str">
            <v>0008214901000499003827777</v>
          </cell>
          <cell r="B958" t="str">
            <v>00082</v>
          </cell>
          <cell r="C958" t="str">
            <v>Андижон минт.фил.</v>
          </cell>
          <cell r="D958" t="str">
            <v>14901000499003827777</v>
          </cell>
          <cell r="E958" t="str">
            <v>2010</v>
          </cell>
          <cell r="F958" t="str">
            <v>Таджибоев Бахтиёр Абдулазизович</v>
          </cell>
          <cell r="U958" t="str">
            <v>Вилоят Темир йул хизмати ходими</v>
          </cell>
          <cell r="V958" t="str">
            <v>Вилоят Давархитекткурилиш бошкармаси</v>
          </cell>
        </row>
        <row r="959">
          <cell r="A959" t="str">
            <v>0008214901000799003995777</v>
          </cell>
          <cell r="B959" t="str">
            <v>00082</v>
          </cell>
          <cell r="C959" t="str">
            <v>Андижон минт.фил.</v>
          </cell>
          <cell r="D959" t="str">
            <v>14901000799003995777</v>
          </cell>
          <cell r="E959" t="str">
            <v>2010</v>
          </cell>
          <cell r="F959" t="str">
            <v>Абдусаттаров Абдуфатто Абдумаликович</v>
          </cell>
          <cell r="U959" t="str">
            <v>Тадбиркор</v>
          </cell>
          <cell r="V959" t="str">
            <v>Вилоятдаги тадбиркорлик субъектлари ва фукаролар</v>
          </cell>
        </row>
        <row r="960">
          <cell r="A960" t="str">
            <v>0008214901000999003992777</v>
          </cell>
          <cell r="B960" t="str">
            <v>00082</v>
          </cell>
          <cell r="C960" t="str">
            <v>Андижон минт.фил.</v>
          </cell>
          <cell r="D960" t="str">
            <v>14901000999003992777</v>
          </cell>
          <cell r="E960" t="str">
            <v>2010</v>
          </cell>
          <cell r="F960" t="str">
            <v>Турсунова Садокатхон Ибрагимовна</v>
          </cell>
          <cell r="U960" t="str">
            <v>Пахтаобод Тиббиёт поликилиникаси ходими</v>
          </cell>
          <cell r="V960" t="str">
            <v>Вилоят Согликни саклаш бошкармаси</v>
          </cell>
        </row>
        <row r="961">
          <cell r="A961" t="str">
            <v>0008214901000899007541777</v>
          </cell>
          <cell r="B961" t="str">
            <v>00082</v>
          </cell>
          <cell r="C961" t="str">
            <v>Андижон минт.фил.</v>
          </cell>
          <cell r="D961" t="str">
            <v>14901000899007541777</v>
          </cell>
          <cell r="E961" t="str">
            <v>2010</v>
          </cell>
          <cell r="F961" t="str">
            <v>Турсунова Нодира Марибжоновна</v>
          </cell>
          <cell r="U961" t="str">
            <v>Тадбиркор</v>
          </cell>
          <cell r="V961" t="str">
            <v>Вилоятдаги тадбиркорлик субъектлари ва фукаролар</v>
          </cell>
        </row>
        <row r="962">
          <cell r="A962" t="str">
            <v>0008214901000299003996777</v>
          </cell>
          <cell r="B962" t="str">
            <v>00082</v>
          </cell>
          <cell r="C962" t="str">
            <v>Андижон минт.фил.</v>
          </cell>
          <cell r="D962" t="str">
            <v>14901000299003996777</v>
          </cell>
          <cell r="E962" t="str">
            <v>2010</v>
          </cell>
          <cell r="F962" t="str">
            <v>Алимов Умиджон Кадирович</v>
          </cell>
          <cell r="U962" t="str">
            <v>тадбиркор</v>
          </cell>
          <cell r="V962" t="str">
            <v>Вилоятдаги тадбиркорлик субъектлари ва фукаролар</v>
          </cell>
        </row>
        <row r="963">
          <cell r="A963" t="str">
            <v>0008214901000699003993777</v>
          </cell>
          <cell r="B963" t="str">
            <v>00082</v>
          </cell>
          <cell r="C963" t="str">
            <v>Андижон минт.фил.</v>
          </cell>
          <cell r="D963" t="str">
            <v>14901000699003993777</v>
          </cell>
          <cell r="E963" t="str">
            <v>2010</v>
          </cell>
          <cell r="F963" t="str">
            <v>Курбонова Наргиза Улмасовна</v>
          </cell>
          <cell r="U963" t="str">
            <v>Тадбиркор</v>
          </cell>
          <cell r="V963" t="str">
            <v>Вилоятдаги тадбиркорлик субъектлари ва фукаролар</v>
          </cell>
        </row>
        <row r="964">
          <cell r="A964" t="str">
            <v>0008214901000599003991777</v>
          </cell>
          <cell r="B964" t="str">
            <v>00082</v>
          </cell>
          <cell r="C964" t="str">
            <v>Андижон минт.фил.</v>
          </cell>
          <cell r="D964" t="str">
            <v>14901000599003991777</v>
          </cell>
          <cell r="E964" t="str">
            <v>2010</v>
          </cell>
          <cell r="F964" t="str">
            <v>Кахоров Хамиджон Абдусаттарович</v>
          </cell>
          <cell r="U964" t="str">
            <v>Пахтаобод фудбол мактаби тринери</v>
          </cell>
          <cell r="V964" t="str">
            <v>Халк таълими вазирлиги</v>
          </cell>
        </row>
        <row r="965">
          <cell r="A965" t="str">
            <v>0008214901000599003989777</v>
          </cell>
          <cell r="B965" t="str">
            <v>00082</v>
          </cell>
          <cell r="C965" t="str">
            <v>Андижон минт.фил.</v>
          </cell>
          <cell r="D965" t="str">
            <v>14901000599003989777</v>
          </cell>
          <cell r="E965" t="str">
            <v>2010</v>
          </cell>
          <cell r="F965" t="str">
            <v>Мухсинов Хамидилло Гуломжонович</v>
          </cell>
          <cell r="U965" t="str">
            <v>Тадбиркор</v>
          </cell>
          <cell r="V965" t="str">
            <v>Вилоятдаги тадбиркорлик субъектлари ва фукаролар</v>
          </cell>
        </row>
        <row r="966">
          <cell r="A966" t="str">
            <v>0008214901000999003804777</v>
          </cell>
          <cell r="B966" t="str">
            <v>00082</v>
          </cell>
          <cell r="C966" t="str">
            <v>Андижон минт.фил.</v>
          </cell>
          <cell r="D966" t="str">
            <v>14901000999003804777</v>
          </cell>
          <cell r="E966" t="str">
            <v>2010</v>
          </cell>
          <cell r="F966" t="str">
            <v>Гофурова Мухаббатхон Ортиковна</v>
          </cell>
          <cell r="U966" t="str">
            <v>Пахтаобод Педагогика коллежида укитувчи</v>
          </cell>
          <cell r="V966" t="str">
            <v>Олий ва урта махсус таълим вазирлиги</v>
          </cell>
        </row>
        <row r="967">
          <cell r="A967" t="str">
            <v>0008214901000499003805777</v>
          </cell>
          <cell r="B967" t="str">
            <v>00082</v>
          </cell>
          <cell r="C967" t="str">
            <v>Андижон минт.фил.</v>
          </cell>
          <cell r="D967" t="str">
            <v>14901000499003805777</v>
          </cell>
          <cell r="E967" t="str">
            <v>2010</v>
          </cell>
          <cell r="F967" t="str">
            <v>Джалилова Гулнора Шаробитдиновна</v>
          </cell>
          <cell r="U967" t="str">
            <v>тадбиркор</v>
          </cell>
          <cell r="V967" t="str">
            <v>Вилоятдаги тадбиркорлик субъектлари ва фукаролар</v>
          </cell>
        </row>
        <row r="968">
          <cell r="A968" t="str">
            <v>0008214901000899007542777</v>
          </cell>
          <cell r="B968" t="str">
            <v>00082</v>
          </cell>
          <cell r="C968" t="str">
            <v>Андижон минт.фил.</v>
          </cell>
          <cell r="D968" t="str">
            <v>14901000899007542777</v>
          </cell>
          <cell r="E968" t="str">
            <v>2010</v>
          </cell>
          <cell r="F968" t="str">
            <v>Дехконов Бахтиёр Баходирович</v>
          </cell>
          <cell r="U968" t="str">
            <v>МХХ ходими</v>
          </cell>
          <cell r="V968" t="str">
            <v>Вилоят Адлия бошкармаси</v>
          </cell>
        </row>
        <row r="969">
          <cell r="A969" t="str">
            <v>0008214901000099003814777</v>
          </cell>
          <cell r="B969" t="str">
            <v>00082</v>
          </cell>
          <cell r="C969" t="str">
            <v>Андижон минт.фил.</v>
          </cell>
          <cell r="D969" t="str">
            <v>14901000099003814777</v>
          </cell>
          <cell r="E969" t="str">
            <v>2010</v>
          </cell>
          <cell r="F969" t="str">
            <v>Жалилов Мажитдин Жалалдинович</v>
          </cell>
          <cell r="U969" t="str">
            <v>ДАСК  Узагросугурта Пахтаобод булими</v>
          </cell>
          <cell r="V969" t="str">
            <v>Сугурта компаниялари</v>
          </cell>
        </row>
        <row r="970">
          <cell r="A970" t="str">
            <v>0008214901000799003813777</v>
          </cell>
          <cell r="B970" t="str">
            <v>00082</v>
          </cell>
          <cell r="C970" t="str">
            <v>Андижон минт.фил.</v>
          </cell>
          <cell r="D970" t="str">
            <v>14901000799003813777</v>
          </cell>
          <cell r="E970" t="str">
            <v>2010</v>
          </cell>
          <cell r="F970" t="str">
            <v>Бахрамов Хасанбой Инамович</v>
          </cell>
          <cell r="U970" t="str">
            <v>тадбиркор</v>
          </cell>
          <cell r="V970" t="str">
            <v>Вилоятдаги тадбиркорлик субъектлари ва фукаролар</v>
          </cell>
        </row>
        <row r="971">
          <cell r="A971" t="str">
            <v>0008214901000199003807777</v>
          </cell>
          <cell r="B971" t="str">
            <v>00082</v>
          </cell>
          <cell r="C971" t="str">
            <v>Андижон минт.фил.</v>
          </cell>
          <cell r="D971" t="str">
            <v>14901000199003807777</v>
          </cell>
          <cell r="E971" t="str">
            <v>2010</v>
          </cell>
          <cell r="F971" t="str">
            <v>Хошимов Нуъмонжон Бурхонжонович</v>
          </cell>
          <cell r="U971" t="str">
            <v>Тадбиркор</v>
          </cell>
          <cell r="V971" t="str">
            <v>Вилоятдаги тадбиркорлик субъектлари ва фукаролар</v>
          </cell>
        </row>
        <row r="972">
          <cell r="A972" t="str">
            <v>0008214901000199003765777</v>
          </cell>
          <cell r="B972" t="str">
            <v>00082</v>
          </cell>
          <cell r="C972" t="str">
            <v>Андижон минт.фил.</v>
          </cell>
          <cell r="D972" t="str">
            <v>14901000199003765777</v>
          </cell>
          <cell r="E972" t="str">
            <v>2010</v>
          </cell>
          <cell r="F972" t="str">
            <v>Уринов Сайфиддин Киргизалиевич</v>
          </cell>
          <cell r="U972" t="str">
            <v>ЯТТ Уринов Сайфиддин Киргизалиевич</v>
          </cell>
          <cell r="V972" t="str">
            <v>Вилоятдаги тадбиркорлик субъектлари ва фукаролар</v>
          </cell>
        </row>
        <row r="973">
          <cell r="A973" t="str">
            <v>0008214901000799003803777</v>
          </cell>
          <cell r="B973" t="str">
            <v>00082</v>
          </cell>
          <cell r="C973" t="str">
            <v>Андижон минт.фил.</v>
          </cell>
          <cell r="D973" t="str">
            <v>14901000799003803777</v>
          </cell>
          <cell r="E973" t="str">
            <v>2010</v>
          </cell>
          <cell r="F973" t="str">
            <v>Азимова Гулбахор Махмудовна</v>
          </cell>
          <cell r="U973" t="str">
            <v>Агробанк Баликчи туман филиали (вафот эткан)</v>
          </cell>
          <cell r="V973" t="str">
            <v>Банклар</v>
          </cell>
        </row>
        <row r="974">
          <cell r="A974" t="str">
            <v>0008214901000999003760777</v>
          </cell>
          <cell r="B974" t="str">
            <v>00082</v>
          </cell>
          <cell r="C974" t="str">
            <v>Андижон минт.фил.</v>
          </cell>
          <cell r="D974" t="str">
            <v>14901000999003760777</v>
          </cell>
          <cell r="E974" t="str">
            <v>2010</v>
          </cell>
          <cell r="F974" t="str">
            <v>Холиков Илёсбек Ибрагимович</v>
          </cell>
          <cell r="U974" t="str">
            <v>тадбиркор</v>
          </cell>
          <cell r="V974" t="str">
            <v>Вилоятдаги тадбиркорлик субъектлари ва фукаролар</v>
          </cell>
        </row>
        <row r="975">
          <cell r="A975" t="str">
            <v>0008214901000699003800777</v>
          </cell>
          <cell r="B975" t="str">
            <v>00082</v>
          </cell>
          <cell r="C975" t="str">
            <v>Андижон минт.фил.</v>
          </cell>
          <cell r="D975" t="str">
            <v>14901000699003800777</v>
          </cell>
          <cell r="E975" t="str">
            <v>2010</v>
          </cell>
          <cell r="F975" t="str">
            <v>Матмусаев Илёсбек Иброхимжонович</v>
          </cell>
          <cell r="U975" t="str">
            <v>Баликчи нафоси хусусий корхонаси ишчиси</v>
          </cell>
          <cell r="V975" t="str">
            <v>Вилоятдаги тадбиркорлик субъектлари ва фукаролар</v>
          </cell>
        </row>
        <row r="976">
          <cell r="A976" t="str">
            <v>0008214901000999004956777</v>
          </cell>
          <cell r="B976" t="str">
            <v>00082</v>
          </cell>
          <cell r="C976" t="str">
            <v>Андижон минт.фил.</v>
          </cell>
          <cell r="D976" t="str">
            <v>14901000999004956777</v>
          </cell>
          <cell r="E976" t="str">
            <v>2010</v>
          </cell>
          <cell r="F976" t="str">
            <v>Каримова Хайрихон</v>
          </cell>
          <cell r="U976" t="str">
            <v>тадбиркор</v>
          </cell>
          <cell r="V976" t="str">
            <v>Вилоятдаги тадбиркорлик субъектлари ва фукаролар</v>
          </cell>
        </row>
        <row r="977">
          <cell r="A977" t="str">
            <v>0008214901000999004921777</v>
          </cell>
          <cell r="B977" t="str">
            <v>00082</v>
          </cell>
          <cell r="C977" t="str">
            <v>Андижон минт.фил.</v>
          </cell>
          <cell r="D977" t="str">
            <v>14901000999004921777</v>
          </cell>
          <cell r="E977" t="str">
            <v>2010</v>
          </cell>
          <cell r="F977" t="str">
            <v>Абдураимова Шахнозахон</v>
          </cell>
          <cell r="U977" t="str">
            <v>тадбиркор</v>
          </cell>
          <cell r="V977" t="str">
            <v>Вилоятдаги тадбиркорлик субъектлари ва фукаролар</v>
          </cell>
        </row>
        <row r="978">
          <cell r="A978" t="str">
            <v>0008214901000999004920777</v>
          </cell>
          <cell r="B978" t="str">
            <v>00082</v>
          </cell>
          <cell r="C978" t="str">
            <v>Андижон минт.фил.</v>
          </cell>
          <cell r="D978" t="str">
            <v>14901000999004920777</v>
          </cell>
          <cell r="E978" t="str">
            <v>2010</v>
          </cell>
          <cell r="F978" t="str">
            <v>Сотволдиева Назирахон</v>
          </cell>
          <cell r="U978" t="str">
            <v>Асака т-н тиббиет бирлашмаси</v>
          </cell>
          <cell r="V978" t="str">
            <v>Вилоят Согликни саклаш бошкармаси</v>
          </cell>
        </row>
        <row r="979">
          <cell r="A979" t="str">
            <v>0008214901000399004804777</v>
          </cell>
          <cell r="B979" t="str">
            <v>00082</v>
          </cell>
          <cell r="C979" t="str">
            <v>Андижон минт.фил.</v>
          </cell>
          <cell r="D979" t="str">
            <v>14901000399004804777</v>
          </cell>
          <cell r="E979" t="str">
            <v>2010</v>
          </cell>
          <cell r="F979" t="str">
            <v>Кодиров Исмоилжон</v>
          </cell>
          <cell r="U979" t="str">
            <v>тадбиркор</v>
          </cell>
          <cell r="V979" t="str">
            <v>Вилоятдаги тадбиркорлик субъектлари ва фукаролар</v>
          </cell>
        </row>
        <row r="980">
          <cell r="A980" t="str">
            <v>0008214901000799004740777</v>
          </cell>
          <cell r="B980" t="str">
            <v>00082</v>
          </cell>
          <cell r="C980" t="str">
            <v>Андижон минт.фил.</v>
          </cell>
          <cell r="D980" t="str">
            <v>14901000799004740777</v>
          </cell>
          <cell r="E980" t="str">
            <v>2010</v>
          </cell>
          <cell r="F980" t="str">
            <v>Джумабоева Одинахон</v>
          </cell>
          <cell r="U980" t="str">
            <v>Асака т-н маъиший кхк</v>
          </cell>
          <cell r="V980" t="str">
            <v>Халк таълими вазирлиги</v>
          </cell>
        </row>
        <row r="981">
          <cell r="A981" t="str">
            <v>0008214901000099004702777</v>
          </cell>
          <cell r="B981" t="str">
            <v>00082</v>
          </cell>
          <cell r="C981" t="str">
            <v>Андижон минт.фил.</v>
          </cell>
          <cell r="D981" t="str">
            <v>14901000099004702777</v>
          </cell>
          <cell r="E981" t="str">
            <v>2010</v>
          </cell>
          <cell r="F981" t="str">
            <v>Мамадалиев Рахмонжон</v>
          </cell>
          <cell r="U981" t="str">
            <v>тадбиркор</v>
          </cell>
          <cell r="V981" t="str">
            <v>Вилоятдаги тадбиркорлик субъектлари ва фукаролар</v>
          </cell>
        </row>
        <row r="982">
          <cell r="A982" t="str">
            <v>0008214901000499006744777</v>
          </cell>
          <cell r="B982" t="str">
            <v>00082</v>
          </cell>
          <cell r="C982" t="str">
            <v>Андижон минт.фил.</v>
          </cell>
          <cell r="D982" t="str">
            <v>14901000499006744777</v>
          </cell>
          <cell r="E982" t="str">
            <v>2010</v>
          </cell>
          <cell r="F982" t="str">
            <v>Мирзаабдуллавеа Шохидахон</v>
          </cell>
          <cell r="U982" t="str">
            <v>Асака т-н 24-мактаб</v>
          </cell>
          <cell r="V982" t="str">
            <v>Халк таълими вазирлиги</v>
          </cell>
        </row>
        <row r="983">
          <cell r="A983" t="str">
            <v>0008214901000499004197777</v>
          </cell>
          <cell r="B983" t="str">
            <v>00082</v>
          </cell>
          <cell r="C983" t="str">
            <v>Андижон минт.фил.</v>
          </cell>
          <cell r="D983" t="str">
            <v>14901000499004197777</v>
          </cell>
          <cell r="E983" t="str">
            <v>2010</v>
          </cell>
          <cell r="F983" t="str">
            <v>Курбонов Дилшодбек</v>
          </cell>
          <cell r="U983" t="str">
            <v>АТБ Хамкорбанк андижон булими</v>
          </cell>
          <cell r="V983" t="str">
            <v>Банклар</v>
          </cell>
        </row>
        <row r="984">
          <cell r="A984" t="str">
            <v>0008214901000399004195777</v>
          </cell>
          <cell r="B984" t="str">
            <v>00082</v>
          </cell>
          <cell r="C984" t="str">
            <v>Андижон минт.фил.</v>
          </cell>
          <cell r="D984" t="str">
            <v>14901000399004195777</v>
          </cell>
          <cell r="E984" t="str">
            <v>2010</v>
          </cell>
          <cell r="F984" t="str">
            <v>Мадрахимов Алишер</v>
          </cell>
          <cell r="U984" t="str">
            <v>Асака т-н иктисодиет коллежи</v>
          </cell>
          <cell r="V984" t="str">
            <v>Халк таълими вазирлиги</v>
          </cell>
        </row>
        <row r="985">
          <cell r="A985" t="str">
            <v>0008214901000899004194777</v>
          </cell>
          <cell r="B985" t="str">
            <v>00082</v>
          </cell>
          <cell r="C985" t="str">
            <v>Андижон минт.фил.</v>
          </cell>
          <cell r="D985" t="str">
            <v>14901000899004194777</v>
          </cell>
          <cell r="E985" t="str">
            <v>2010</v>
          </cell>
          <cell r="F985" t="str">
            <v>Омонова Насибахон</v>
          </cell>
          <cell r="U985" t="str">
            <v>Асака т-н Газначилик булими</v>
          </cell>
          <cell r="V985" t="str">
            <v>Вилоят Молия бошкармаси, Назорат тафтиш бошкармаси, Газначилик бошкармаси</v>
          </cell>
        </row>
        <row r="986">
          <cell r="A986" t="str">
            <v>0008214901000799003883777</v>
          </cell>
          <cell r="B986" t="str">
            <v>00082</v>
          </cell>
          <cell r="C986" t="str">
            <v>Андижон минт.фил.</v>
          </cell>
          <cell r="D986" t="str">
            <v>14901000799003883777</v>
          </cell>
          <cell r="E986" t="str">
            <v>2010</v>
          </cell>
          <cell r="F986" t="str">
            <v>Исакова Баннохон</v>
          </cell>
          <cell r="U986" t="str">
            <v>касб-хунар коллежи</v>
          </cell>
          <cell r="V986" t="str">
            <v>Халк таълими вазирлиги</v>
          </cell>
        </row>
        <row r="987">
          <cell r="A987" t="str">
            <v>0008214901000999003882777</v>
          </cell>
          <cell r="B987" t="str">
            <v>00082</v>
          </cell>
          <cell r="C987" t="str">
            <v>Андижон минт.фил.</v>
          </cell>
          <cell r="D987" t="str">
            <v>14901000999003882777</v>
          </cell>
          <cell r="E987" t="str">
            <v>2010</v>
          </cell>
          <cell r="F987" t="str">
            <v>Курбонов Латибжон</v>
          </cell>
          <cell r="U987" t="str">
            <v>Электр тармоклари Асака булими</v>
          </cell>
          <cell r="V987" t="str">
            <v>"Ўзбекэнерго" ДАК корхоналари</v>
          </cell>
        </row>
        <row r="988">
          <cell r="A988" t="str">
            <v>0008214901000099003885777</v>
          </cell>
          <cell r="B988" t="str">
            <v>00082</v>
          </cell>
          <cell r="C988" t="str">
            <v>Андижон минт.фил.</v>
          </cell>
          <cell r="D988" t="str">
            <v>14901000099003885777</v>
          </cell>
          <cell r="E988" t="str">
            <v>2010</v>
          </cell>
          <cell r="F988" t="str">
            <v>Назарова Гулсорахон</v>
          </cell>
          <cell r="U988" t="str">
            <v>Асака текстил МЧЖ</v>
          </cell>
          <cell r="V988" t="str">
            <v>"Ўзбекенгилсаноат" компанияси</v>
          </cell>
        </row>
        <row r="989">
          <cell r="A989" t="str">
            <v>0008214901000999008175777</v>
          </cell>
          <cell r="B989" t="str">
            <v>00082</v>
          </cell>
          <cell r="C989" t="str">
            <v>Андижон минт.фил.</v>
          </cell>
          <cell r="D989" t="str">
            <v>14901000999008175777</v>
          </cell>
          <cell r="E989" t="str">
            <v>2010</v>
          </cell>
          <cell r="F989" t="str">
            <v>Исроилова Майрамхон</v>
          </cell>
          <cell r="U989" t="str">
            <v>тадбиркор</v>
          </cell>
          <cell r="V989" t="str">
            <v>Вилоятдаги тадбиркорлик субъектлари ва фукаролар</v>
          </cell>
        </row>
        <row r="990">
          <cell r="A990" t="str">
            <v>0008214901000999003888777</v>
          </cell>
          <cell r="B990" t="str">
            <v>00082</v>
          </cell>
          <cell r="C990" t="str">
            <v>Андижон минт.фил.</v>
          </cell>
          <cell r="D990" t="str">
            <v>14901000999003888777</v>
          </cell>
          <cell r="E990" t="str">
            <v>2010</v>
          </cell>
          <cell r="F990" t="str">
            <v>Охунов Мадумаржон Боходирович</v>
          </cell>
          <cell r="U990" t="str">
            <v>GM Uzbekiston YoAJ</v>
          </cell>
          <cell r="V990" t="str">
            <v>"Ўзавтосаноат" ДАК корхоналари</v>
          </cell>
        </row>
        <row r="991">
          <cell r="A991" t="str">
            <v>0008214901000599003889777</v>
          </cell>
          <cell r="B991" t="str">
            <v>00082</v>
          </cell>
          <cell r="C991" t="str">
            <v>Андижон минт.фил.</v>
          </cell>
          <cell r="D991" t="str">
            <v>14901000599003889777</v>
          </cell>
          <cell r="E991" t="str">
            <v>2010</v>
          </cell>
          <cell r="F991" t="str">
            <v>Камалова Шаирахон Алишеровна</v>
          </cell>
          <cell r="U991" t="str">
            <v>асака т-н маъиший касб хунар коллежи</v>
          </cell>
          <cell r="V991" t="str">
            <v>Халк таълими вазирлиги</v>
          </cell>
        </row>
        <row r="992">
          <cell r="A992" t="str">
            <v>0008214901000999003890777</v>
          </cell>
          <cell r="B992" t="str">
            <v>00082</v>
          </cell>
          <cell r="C992" t="str">
            <v>Андижон минт.фил.</v>
          </cell>
          <cell r="D992" t="str">
            <v>14901000999003890777</v>
          </cell>
          <cell r="E992" t="str">
            <v>2010</v>
          </cell>
          <cell r="F992" t="str">
            <v>Джумабоев Равшанбек Тухтамуродович</v>
          </cell>
          <cell r="U992" t="str">
            <v>Асака т-н 25-мактаб</v>
          </cell>
          <cell r="V992" t="str">
            <v>Халк таълими вазирлиги</v>
          </cell>
        </row>
        <row r="993">
          <cell r="A993" t="str">
            <v>0008214901000199009380777</v>
          </cell>
          <cell r="B993" t="str">
            <v>00082</v>
          </cell>
          <cell r="C993" t="str">
            <v>Андижон минт.фил.</v>
          </cell>
          <cell r="D993" t="str">
            <v>14901000199009380777</v>
          </cell>
          <cell r="E993" t="str">
            <v>2010</v>
          </cell>
          <cell r="F993" t="str">
            <v>Рахимов Толибжон</v>
          </cell>
          <cell r="U993" t="str">
            <v>Тадбиркор</v>
          </cell>
          <cell r="V993" t="str">
            <v>Вилоятдаги тадбиркорлик субъектлари ва фукаролар</v>
          </cell>
        </row>
        <row r="994">
          <cell r="A994" t="str">
            <v>0008214901000999004791777</v>
          </cell>
          <cell r="B994" t="str">
            <v>00082</v>
          </cell>
          <cell r="C994" t="str">
            <v>Андижон минт.фил.</v>
          </cell>
          <cell r="D994" t="str">
            <v>14901000999004791777</v>
          </cell>
          <cell r="E994" t="str">
            <v>2010</v>
          </cell>
          <cell r="F994" t="str">
            <v>Раззаков Шакир Закирович</v>
          </cell>
          <cell r="U994" t="str">
            <v>Бегзод  Арраззак</v>
          </cell>
          <cell r="V994" t="str">
            <v>Фермер хужаликлари</v>
          </cell>
        </row>
        <row r="995">
          <cell r="A995" t="str">
            <v>0008214901000299004727777</v>
          </cell>
          <cell r="B995" t="str">
            <v>00082</v>
          </cell>
          <cell r="C995" t="str">
            <v>Андижон минт.фил.</v>
          </cell>
          <cell r="D995" t="str">
            <v>14901000299004727777</v>
          </cell>
          <cell r="E995" t="str">
            <v>2010</v>
          </cell>
          <cell r="F995" t="str">
            <v>Тешабоева Умидахон Абдуманнобовна</v>
          </cell>
          <cell r="U995" t="str">
            <v>ТИФ Миллий банк Пахтаобод филиали ходими</v>
          </cell>
          <cell r="V995" t="str">
            <v>Банклар</v>
          </cell>
        </row>
        <row r="996">
          <cell r="A996" t="str">
            <v>0008214901000899007543777</v>
          </cell>
          <cell r="B996" t="str">
            <v>00082</v>
          </cell>
          <cell r="C996" t="str">
            <v>Андижон минт.фил.</v>
          </cell>
          <cell r="D996" t="str">
            <v>14901000899007543777</v>
          </cell>
          <cell r="E996" t="str">
            <v>2010</v>
          </cell>
          <cell r="F996" t="str">
            <v>Юлдашева Дилором Ахмедовна</v>
          </cell>
          <cell r="U996" t="str">
            <v>Тадбиркор</v>
          </cell>
          <cell r="V996" t="str">
            <v>Вилоятдаги тадбиркорлик субъектлари ва фукаролар</v>
          </cell>
        </row>
        <row r="997">
          <cell r="A997" t="str">
            <v>0008214901000699009419777</v>
          </cell>
          <cell r="B997" t="str">
            <v>00082</v>
          </cell>
          <cell r="C997" t="str">
            <v>Андижон минт.фил.</v>
          </cell>
          <cell r="D997" t="str">
            <v>14901000699009419777</v>
          </cell>
          <cell r="E997" t="str">
            <v>2010</v>
          </cell>
          <cell r="F997" t="str">
            <v>Юлчиев Зокир Усманович</v>
          </cell>
          <cell r="U997" t="str">
            <v>Тадбиркор</v>
          </cell>
          <cell r="V997" t="str">
            <v>Вилоятдаги тадбиркорлик субъектлари ва фукаролар</v>
          </cell>
        </row>
        <row r="998">
          <cell r="A998" t="str">
            <v>0008214901000899003776777</v>
          </cell>
          <cell r="B998" t="str">
            <v>00082</v>
          </cell>
          <cell r="C998" t="str">
            <v>Андижон минт.фил.</v>
          </cell>
          <cell r="D998" t="str">
            <v>14901000899003776777</v>
          </cell>
          <cell r="E998" t="str">
            <v>2010</v>
          </cell>
          <cell r="F998" t="str">
            <v>Муллабоева Нигорахон</v>
          </cell>
          <cell r="U998" t="str">
            <v>Тадбиркор</v>
          </cell>
          <cell r="V998" t="str">
            <v>Вилоят Фавкулотда вазиятлар бошкармаси</v>
          </cell>
        </row>
        <row r="999">
          <cell r="A999" t="str">
            <v>0008214901000499004121777</v>
          </cell>
          <cell r="B999" t="str">
            <v>00082</v>
          </cell>
          <cell r="C999" t="str">
            <v>Андижон минт.фил.</v>
          </cell>
          <cell r="D999" t="str">
            <v>14901000499004121777</v>
          </cell>
          <cell r="E999" t="str">
            <v>2010</v>
          </cell>
          <cell r="F999" t="str">
            <v>Жабборова Наргиза Таштановна</v>
          </cell>
          <cell r="U999" t="str">
            <v>Пахтазавод юрист</v>
          </cell>
          <cell r="V999" t="str">
            <v>Элтехсаноат корхоналари</v>
          </cell>
        </row>
        <row r="1000">
          <cell r="A1000" t="str">
            <v>0008214901000599005071777</v>
          </cell>
          <cell r="B1000" t="str">
            <v>00082</v>
          </cell>
          <cell r="C1000" t="str">
            <v>Андижон минт.фил.</v>
          </cell>
          <cell r="D1000" t="str">
            <v>14901000599005071777</v>
          </cell>
          <cell r="E1000" t="str">
            <v>2010</v>
          </cell>
          <cell r="F1000" t="str">
            <v>Муйдинов Косим</v>
          </cell>
          <cell r="U1000" t="str">
            <v>Албас Курвчи ташкилот</v>
          </cell>
          <cell r="V1000" t="str">
            <v>Вилоятдаги тадбиркорлик субъектлари ва фукаролар</v>
          </cell>
        </row>
        <row r="1001">
          <cell r="A1001" t="str">
            <v>0008214901000899005049777</v>
          </cell>
          <cell r="B1001" t="str">
            <v>00082</v>
          </cell>
          <cell r="C1001" t="str">
            <v>Андижон минт.фил.</v>
          </cell>
          <cell r="D1001" t="str">
            <v>14901000899005049777</v>
          </cell>
          <cell r="E1001" t="str">
            <v>2010</v>
          </cell>
          <cell r="F1001" t="str">
            <v>Рузалиев Дилшодбек Набиевич</v>
          </cell>
          <cell r="U1001" t="str">
            <v>Фх рахбари</v>
          </cell>
          <cell r="V1001" t="str">
            <v>Фермер хужаликлари</v>
          </cell>
        </row>
        <row r="1002">
          <cell r="A1002" t="str">
            <v>0008214901000899005043777</v>
          </cell>
          <cell r="B1002" t="str">
            <v>00082</v>
          </cell>
          <cell r="C1002" t="str">
            <v>Андижон минт.фил.</v>
          </cell>
          <cell r="D1002" t="str">
            <v>14901000899005043777</v>
          </cell>
          <cell r="E1002" t="str">
            <v>2010</v>
          </cell>
          <cell r="F1002" t="str">
            <v>Юсупов Хурсанбой Шерматович</v>
          </cell>
          <cell r="U1002" t="str">
            <v>Фх рахбари</v>
          </cell>
          <cell r="V1002" t="str">
            <v>Фермер хужаликлари</v>
          </cell>
        </row>
        <row r="1003">
          <cell r="A1003" t="str">
            <v>0008214901000899004957777</v>
          </cell>
          <cell r="B1003" t="str">
            <v>00082</v>
          </cell>
          <cell r="C1003" t="str">
            <v>Андижон минт.фил.</v>
          </cell>
          <cell r="D1003" t="str">
            <v>14901000899004957777</v>
          </cell>
          <cell r="E1003" t="str">
            <v>2010</v>
          </cell>
          <cell r="F1003" t="str">
            <v>Ахунов Абдусамад</v>
          </cell>
          <cell r="U1003" t="str">
            <v>Фх рахбари</v>
          </cell>
          <cell r="V1003" t="str">
            <v>Фермер хужаликлари</v>
          </cell>
        </row>
        <row r="1004">
          <cell r="A1004" t="str">
            <v>0008214901000299004120777</v>
          </cell>
          <cell r="B1004" t="str">
            <v>00082</v>
          </cell>
          <cell r="C1004" t="str">
            <v>Андижон минт.фил.</v>
          </cell>
          <cell r="D1004" t="str">
            <v>14901000299004120777</v>
          </cell>
          <cell r="E1004" t="str">
            <v>2010</v>
          </cell>
          <cell r="F1004" t="str">
            <v>Ниёзов Шухратжон Исмоилжонович</v>
          </cell>
          <cell r="U1004" t="str">
            <v>Фх рахбари</v>
          </cell>
          <cell r="V1004" t="str">
            <v>Фермер хужаликлари</v>
          </cell>
        </row>
        <row r="1005">
          <cell r="A1005" t="str">
            <v>0008214901000799004724777</v>
          </cell>
          <cell r="B1005" t="str">
            <v>00082</v>
          </cell>
          <cell r="C1005" t="str">
            <v>Андижон минт.фил.</v>
          </cell>
          <cell r="D1005" t="str">
            <v>14901000799004724777</v>
          </cell>
          <cell r="E1005" t="str">
            <v>2010</v>
          </cell>
          <cell r="F1005" t="str">
            <v>Хазраткулова Замира Обиджоновна</v>
          </cell>
          <cell r="U1005" t="str">
            <v>Тез ёрдам</v>
          </cell>
          <cell r="V1005" t="str">
            <v>Вилоят Солик бошкармаси</v>
          </cell>
        </row>
        <row r="1006">
          <cell r="A1006" t="str">
            <v>0008214901000599004723777</v>
          </cell>
          <cell r="B1006" t="str">
            <v>00082</v>
          </cell>
          <cell r="C1006" t="str">
            <v>Андижон минт.фил.</v>
          </cell>
          <cell r="D1006" t="str">
            <v>14901000599004723777</v>
          </cell>
          <cell r="E1006" t="str">
            <v>2010</v>
          </cell>
          <cell r="F1006" t="str">
            <v>Кучкаров Ибрагим Исмаилжанович</v>
          </cell>
          <cell r="U1006" t="str">
            <v>Тадбиркор</v>
          </cell>
          <cell r="V1006" t="str">
            <v>Вилоятдаги тадбиркорлик субъектлари ва фукаролар</v>
          </cell>
        </row>
        <row r="1007">
          <cell r="A1007" t="str">
            <v>0008214901000399004243777</v>
          </cell>
          <cell r="B1007" t="str">
            <v>00082</v>
          </cell>
          <cell r="C1007" t="str">
            <v>Андижон минт.фил.</v>
          </cell>
          <cell r="D1007" t="str">
            <v>14901000399004243777</v>
          </cell>
          <cell r="E1007" t="str">
            <v>2010</v>
          </cell>
          <cell r="F1007" t="str">
            <v>Холиков Кобулжон</v>
          </cell>
          <cell r="U1007" t="str">
            <v>ФХ аьзоси</v>
          </cell>
          <cell r="V1007" t="str">
            <v>Фермер хужаликлари</v>
          </cell>
        </row>
        <row r="1008">
          <cell r="A1008" t="str">
            <v>0008214901000399004242777</v>
          </cell>
          <cell r="B1008" t="str">
            <v>00082</v>
          </cell>
          <cell r="C1008" t="str">
            <v>Андижон минт.фил.</v>
          </cell>
          <cell r="D1008" t="str">
            <v>14901000399004242777</v>
          </cell>
          <cell r="E1008" t="str">
            <v>2010</v>
          </cell>
          <cell r="F1008" t="str">
            <v>Рахимов Кахрамон Холдарович</v>
          </cell>
          <cell r="U1008" t="str">
            <v>Фх рахбари</v>
          </cell>
          <cell r="V1008" t="str">
            <v>Фермер хужаликлари</v>
          </cell>
        </row>
        <row r="1009">
          <cell r="A1009" t="str">
            <v>0008214901000399004241777</v>
          </cell>
          <cell r="B1009" t="str">
            <v>00082</v>
          </cell>
          <cell r="C1009" t="str">
            <v>Андижон минт.фил.</v>
          </cell>
          <cell r="D1009" t="str">
            <v>14901000399004241777</v>
          </cell>
          <cell r="E1009" t="str">
            <v>2010</v>
          </cell>
          <cell r="F1009" t="str">
            <v>Кодиров Абдулхаким Исмоилович</v>
          </cell>
          <cell r="U1009" t="str">
            <v>ФХ рахбари</v>
          </cell>
          <cell r="V1009" t="str">
            <v>Фермер хужаликлари</v>
          </cell>
        </row>
        <row r="1010">
          <cell r="A1010" t="str">
            <v>0008214901000399004240777</v>
          </cell>
          <cell r="B1010" t="str">
            <v>00082</v>
          </cell>
          <cell r="C1010" t="str">
            <v>Андижон минт.фил.</v>
          </cell>
          <cell r="D1010" t="str">
            <v>14901000399004240777</v>
          </cell>
          <cell r="E1010" t="str">
            <v>2010</v>
          </cell>
          <cell r="F1010" t="str">
            <v>Косимов Химойдин Ибрагимжанович</v>
          </cell>
          <cell r="U1010" t="str">
            <v>ФХ</v>
          </cell>
          <cell r="V1010" t="str">
            <v>Фермер хужаликлари</v>
          </cell>
        </row>
        <row r="1011">
          <cell r="A1011" t="str">
            <v>0008214901000199003892777</v>
          </cell>
          <cell r="B1011" t="str">
            <v>00082</v>
          </cell>
          <cell r="C1011" t="str">
            <v>Андижон минт.фил.</v>
          </cell>
          <cell r="D1011" t="str">
            <v>14901000199003892777</v>
          </cell>
          <cell r="E1011" t="str">
            <v>2010</v>
          </cell>
          <cell r="F1011" t="str">
            <v>Содикова Феруза Мухтаровна</v>
          </cell>
          <cell r="U1011" t="str">
            <v>Тадбиркор</v>
          </cell>
          <cell r="V1011" t="str">
            <v>Фермер хужаликлари</v>
          </cell>
        </row>
        <row r="1012">
          <cell r="A1012" t="str">
            <v>0008214901000299004117777</v>
          </cell>
          <cell r="B1012" t="str">
            <v>00082</v>
          </cell>
          <cell r="C1012" t="str">
            <v>Андижон минт.фил.</v>
          </cell>
          <cell r="D1012" t="str">
            <v>14901000299004117777</v>
          </cell>
          <cell r="E1012" t="str">
            <v>2010</v>
          </cell>
          <cell r="F1012" t="str">
            <v>Сайфутдинов Хамидилло Абдуллахонович</v>
          </cell>
          <cell r="U1012" t="str">
            <v>Фх рахбари</v>
          </cell>
          <cell r="V1012" t="str">
            <v>Фермер хужаликлари</v>
          </cell>
        </row>
        <row r="1013">
          <cell r="A1013" t="str">
            <v>0008214901000899004123777</v>
          </cell>
          <cell r="B1013" t="str">
            <v>00082</v>
          </cell>
          <cell r="C1013" t="str">
            <v>Андижон минт.фил.</v>
          </cell>
          <cell r="D1013" t="str">
            <v>14901000899004123777</v>
          </cell>
          <cell r="E1013" t="str">
            <v>2010</v>
          </cell>
          <cell r="F1013" t="str">
            <v>Эргашева Раьнохон Жумаевна</v>
          </cell>
          <cell r="U1013" t="str">
            <v>Туркул Кахрамон ФХ</v>
          </cell>
          <cell r="V1013" t="str">
            <v>Фермер хужаликлари</v>
          </cell>
        </row>
        <row r="1014">
          <cell r="A1014" t="str">
            <v>0008214901000999003902777</v>
          </cell>
          <cell r="B1014" t="str">
            <v>00082</v>
          </cell>
          <cell r="C1014" t="str">
            <v>Андижон минт.фил.</v>
          </cell>
          <cell r="D1014" t="str">
            <v>14901000999003902777</v>
          </cell>
          <cell r="E1014" t="str">
            <v>2010</v>
          </cell>
          <cell r="F1014" t="str">
            <v>Алиева Саходатхон Мирзаулуговна</v>
          </cell>
          <cell r="U1014" t="str">
            <v>Фх ишчиси</v>
          </cell>
          <cell r="V1014" t="str">
            <v>Фермер хужаликлари</v>
          </cell>
        </row>
        <row r="1015">
          <cell r="A1015" t="str">
            <v>0008214901000399003896777</v>
          </cell>
          <cell r="B1015" t="str">
            <v>00082</v>
          </cell>
          <cell r="C1015" t="str">
            <v>Андижон минт.фил.</v>
          </cell>
          <cell r="D1015" t="str">
            <v>14901000399003896777</v>
          </cell>
          <cell r="E1015" t="str">
            <v>2010</v>
          </cell>
          <cell r="F1015" t="str">
            <v>Нурдинов Абдужаббор</v>
          </cell>
          <cell r="U1015" t="str">
            <v>А.Нурдинов ФХ</v>
          </cell>
          <cell r="V1015" t="str">
            <v>Фермер хужаликлари</v>
          </cell>
        </row>
        <row r="1016">
          <cell r="A1016" t="str">
            <v>0008214901000899003895777</v>
          </cell>
          <cell r="B1016" t="str">
            <v>00082</v>
          </cell>
          <cell r="C1016" t="str">
            <v>Андижон минт.фил.</v>
          </cell>
          <cell r="D1016" t="str">
            <v>14901000899003895777</v>
          </cell>
          <cell r="E1016" t="str">
            <v>2010</v>
          </cell>
          <cell r="F1016" t="str">
            <v>Абдуллаев Убайдклла</v>
          </cell>
          <cell r="U1016" t="str">
            <v>Убайдулло Химмати ФХ</v>
          </cell>
          <cell r="V1016" t="str">
            <v>Фермер хужаликлари</v>
          </cell>
        </row>
        <row r="1017">
          <cell r="A1017" t="str">
            <v>0008214901000299003894777</v>
          </cell>
          <cell r="B1017" t="str">
            <v>00082</v>
          </cell>
          <cell r="C1017" t="str">
            <v>Андижон минт.фил.</v>
          </cell>
          <cell r="D1017" t="str">
            <v>14901000299003894777</v>
          </cell>
          <cell r="E1017" t="str">
            <v>2010</v>
          </cell>
          <cell r="F1017" t="str">
            <v>Жураев Хужамберди Эркабоевич</v>
          </cell>
          <cell r="U1017" t="str">
            <v>Андижон ИИБ</v>
          </cell>
          <cell r="V1017" t="str">
            <v>Вилоят Ички ишлар бошкармаси</v>
          </cell>
        </row>
        <row r="1018">
          <cell r="A1018" t="str">
            <v>0008214901000799003893777</v>
          </cell>
          <cell r="B1018" t="str">
            <v>00082</v>
          </cell>
          <cell r="C1018" t="str">
            <v>Андижон минт.фил.</v>
          </cell>
          <cell r="D1018" t="str">
            <v>14901000799003893777</v>
          </cell>
          <cell r="E1018" t="str">
            <v>2010</v>
          </cell>
          <cell r="F1018" t="str">
            <v>Халилова Донахон</v>
          </cell>
          <cell r="U1018" t="str">
            <v>Ташкилот бухгалтер</v>
          </cell>
          <cell r="V1018" t="str">
            <v>Фермер хужаликлари</v>
          </cell>
        </row>
        <row r="1019">
          <cell r="A1019" t="str">
            <v>0008214901000899005070777</v>
          </cell>
          <cell r="B1019" t="str">
            <v>00082</v>
          </cell>
          <cell r="C1019" t="str">
            <v>Андижон минт.фил.</v>
          </cell>
          <cell r="D1019" t="str">
            <v>14901000899005070777</v>
          </cell>
          <cell r="E1019" t="str">
            <v>2010</v>
          </cell>
          <cell r="F1019" t="str">
            <v>Азизов Туйчибай Карабаевич</v>
          </cell>
          <cell r="U1019" t="str">
            <v>Тадбиркор</v>
          </cell>
          <cell r="V1019" t="str">
            <v>Фермер хужаликлари</v>
          </cell>
        </row>
        <row r="1020">
          <cell r="A1020" t="str">
            <v>0008214901000999004877777</v>
          </cell>
          <cell r="B1020" t="str">
            <v>00082</v>
          </cell>
          <cell r="C1020" t="str">
            <v>Андижон минт.фил.</v>
          </cell>
          <cell r="D1020" t="str">
            <v>14901000999004877777</v>
          </cell>
          <cell r="E1020" t="str">
            <v>2010</v>
          </cell>
          <cell r="F1020" t="str">
            <v>Абидов Абдуллажон Хабибуллаевич</v>
          </cell>
          <cell r="U1020" t="str">
            <v>ФХ рахбари (вафот этган)</v>
          </cell>
          <cell r="V1020" t="str">
            <v>Фермер хужаликлари</v>
          </cell>
        </row>
        <row r="1021">
          <cell r="A1021" t="str">
            <v>0008214901000199004721777</v>
          </cell>
          <cell r="B1021" t="str">
            <v>00082</v>
          </cell>
          <cell r="C1021" t="str">
            <v>Андижон минт.фил.</v>
          </cell>
          <cell r="D1021" t="str">
            <v>14901000199004721777</v>
          </cell>
          <cell r="E1021" t="str">
            <v>2010</v>
          </cell>
          <cell r="F1021" t="str">
            <v>Алимов Султанбай</v>
          </cell>
          <cell r="U1021" t="str">
            <v>Касб хунар коллежи</v>
          </cell>
          <cell r="V1021" t="str">
            <v>Олий ва урта махсус таълим вазирлиги</v>
          </cell>
        </row>
        <row r="1022">
          <cell r="A1022" t="str">
            <v>0008214901000399004679777</v>
          </cell>
          <cell r="B1022" t="str">
            <v>00082</v>
          </cell>
          <cell r="C1022" t="str">
            <v>Андижон минт.фил.</v>
          </cell>
          <cell r="D1022" t="str">
            <v>14901000399004679777</v>
          </cell>
          <cell r="E1022" t="str">
            <v>2010</v>
          </cell>
          <cell r="F1022" t="str">
            <v>Янгибоев Туланбой Абдумуталипович</v>
          </cell>
          <cell r="U1022" t="str">
            <v>тадбиркор</v>
          </cell>
          <cell r="V1022" t="str">
            <v>Вилоятдаги тадбиркорлик субъектлари ва фукаролар</v>
          </cell>
        </row>
        <row r="1023">
          <cell r="A1023" t="str">
            <v>0008214901000499004649777</v>
          </cell>
          <cell r="B1023" t="str">
            <v>00082</v>
          </cell>
          <cell r="C1023" t="str">
            <v>Андижон минт.фил.</v>
          </cell>
          <cell r="D1023" t="str">
            <v>14901000499004649777</v>
          </cell>
          <cell r="E1023" t="str">
            <v>2010</v>
          </cell>
          <cell r="F1023" t="str">
            <v>Абдуллаев Улугбек Анварович</v>
          </cell>
          <cell r="U1023" t="str">
            <v>Туман хокими</v>
          </cell>
          <cell r="V1023" t="str">
            <v>Фермер хужаликлари</v>
          </cell>
        </row>
        <row r="1024">
          <cell r="A1024" t="str">
            <v>0008214901000099004124777</v>
          </cell>
          <cell r="B1024" t="str">
            <v>00082</v>
          </cell>
          <cell r="C1024" t="str">
            <v>Андижон минт.фил.</v>
          </cell>
          <cell r="D1024" t="str">
            <v>14901000099004124777</v>
          </cell>
          <cell r="E1024" t="str">
            <v>2010</v>
          </cell>
          <cell r="F1024" t="str">
            <v>Уринова Ойиста Мамажоновна</v>
          </cell>
          <cell r="U1024" t="str">
            <v>Гулзор пари фермер хужалиги</v>
          </cell>
          <cell r="V1024" t="str">
            <v>Фермер хужаликлари</v>
          </cell>
        </row>
        <row r="1025">
          <cell r="A1025" t="str">
            <v>0008214901000699004122777</v>
          </cell>
          <cell r="B1025" t="str">
            <v>00082</v>
          </cell>
          <cell r="C1025" t="str">
            <v>Андижон минт.фил.</v>
          </cell>
          <cell r="D1025" t="str">
            <v>14901000699004122777</v>
          </cell>
          <cell r="E1025" t="str">
            <v>2010</v>
          </cell>
          <cell r="F1025" t="str">
            <v>Маматов Рахимжон Минаварович</v>
          </cell>
          <cell r="U1025" t="str">
            <v>Маматов Рахимжон Фх рахбари</v>
          </cell>
          <cell r="V1025" t="str">
            <v>Фермер хужаликлари</v>
          </cell>
        </row>
        <row r="1026">
          <cell r="A1026" t="str">
            <v>0008214901000099004116777</v>
          </cell>
          <cell r="B1026" t="str">
            <v>00082</v>
          </cell>
          <cell r="C1026" t="str">
            <v>Андижон минт.фил.</v>
          </cell>
          <cell r="D1026" t="str">
            <v>14901000099004116777</v>
          </cell>
          <cell r="E1026" t="str">
            <v>2010</v>
          </cell>
          <cell r="F1026" t="str">
            <v>Тожиматова Мавлуда Хошимовна</v>
          </cell>
          <cell r="U1026" t="str">
            <v>"Азизбек" Фх рахбари (вафот этган)</v>
          </cell>
          <cell r="V1026" t="str">
            <v>Фермер хужаликлари</v>
          </cell>
        </row>
        <row r="1027">
          <cell r="A1027" t="str">
            <v>0008214901000899004119777</v>
          </cell>
          <cell r="B1027" t="str">
            <v>00082</v>
          </cell>
          <cell r="C1027" t="str">
            <v>Андижон минт.фил.</v>
          </cell>
          <cell r="D1027" t="str">
            <v>14901000899004119777</v>
          </cell>
          <cell r="E1027" t="str">
            <v>2010</v>
          </cell>
          <cell r="F1027" t="str">
            <v>Балтабаев Одилжон Арипович</v>
          </cell>
          <cell r="U1027" t="str">
            <v>Пахтаобод тумани ИИБ (вафот этган)</v>
          </cell>
          <cell r="V1027" t="str">
            <v>Вилоятдаги тадбиркорлик субъектлари ва фукаролар</v>
          </cell>
        </row>
        <row r="1028">
          <cell r="A1028" t="str">
            <v>0008214901000599004118777</v>
          </cell>
          <cell r="B1028" t="str">
            <v>00082</v>
          </cell>
          <cell r="C1028" t="str">
            <v>Андижон минт.фил.</v>
          </cell>
          <cell r="D1028" t="str">
            <v>14901000599004118777</v>
          </cell>
          <cell r="E1028" t="str">
            <v>2010</v>
          </cell>
          <cell r="F1028" t="str">
            <v>Хайитов Ойбек Дилмуроджонович</v>
          </cell>
          <cell r="U1028" t="str">
            <v>"Асад люкс" ФХ</v>
          </cell>
          <cell r="V1028" t="str">
            <v>Фермер хужаликлари</v>
          </cell>
        </row>
        <row r="1029">
          <cell r="A1029" t="str">
            <v>0008214901000799003901777</v>
          </cell>
          <cell r="B1029" t="str">
            <v>00082</v>
          </cell>
          <cell r="C1029" t="str">
            <v>Андижон минт.фил.</v>
          </cell>
          <cell r="D1029" t="str">
            <v>14901000799003901777</v>
          </cell>
          <cell r="E1029" t="str">
            <v>2010</v>
          </cell>
          <cell r="F1029" t="str">
            <v>Маматмусаева Нодира Мамировна</v>
          </cell>
          <cell r="U1029" t="str">
            <v>Избоскан туман енгил саноат касб хунар кол</v>
          </cell>
          <cell r="V1029" t="str">
            <v>Урта махсус, касб хунар таълими маркази</v>
          </cell>
        </row>
        <row r="1030">
          <cell r="A1030" t="str">
            <v>0008214901000399003900777</v>
          </cell>
          <cell r="B1030" t="str">
            <v>00082</v>
          </cell>
          <cell r="C1030" t="str">
            <v>Андижон минт.фил.</v>
          </cell>
          <cell r="D1030" t="str">
            <v>14901000399003900777</v>
          </cell>
          <cell r="E1030" t="str">
            <v>2010</v>
          </cell>
          <cell r="F1030" t="str">
            <v>Аблакимов Эргашбой</v>
          </cell>
          <cell r="U1030" t="str">
            <v>Гуломжон орзулари ф/</v>
          </cell>
          <cell r="V1030" t="str">
            <v>Фермер хужаликлари</v>
          </cell>
        </row>
        <row r="1031">
          <cell r="A1031" t="str">
            <v>0008214901000099003899777</v>
          </cell>
          <cell r="B1031" t="str">
            <v>00082</v>
          </cell>
          <cell r="C1031" t="str">
            <v>Андижон минт.фил.</v>
          </cell>
          <cell r="D1031" t="str">
            <v>14901000099003899777</v>
          </cell>
          <cell r="E1031" t="str">
            <v>2010</v>
          </cell>
          <cell r="F1031" t="str">
            <v>Соткинова Гулбахор Мамиржоновна</v>
          </cell>
          <cell r="U1031" t="str">
            <v>укитувчи</v>
          </cell>
          <cell r="V1031" t="str">
            <v>Халк таълими вазирлиги</v>
          </cell>
        </row>
        <row r="1032">
          <cell r="A1032" t="str">
            <v>0008214901000499003898777</v>
          </cell>
          <cell r="B1032" t="str">
            <v>00082</v>
          </cell>
          <cell r="C1032" t="str">
            <v>Андижон минт.фил.</v>
          </cell>
          <cell r="D1032" t="str">
            <v>14901000499003898777</v>
          </cell>
          <cell r="E1032" t="str">
            <v>2010</v>
          </cell>
          <cell r="F1032" t="str">
            <v>Абдураимов Комилжон</v>
          </cell>
          <cell r="U1032" t="str">
            <v>"Пойтуг куч кудрати" ф\х рахбари</v>
          </cell>
          <cell r="V1032" t="str">
            <v>Фермер хужаликлари</v>
          </cell>
        </row>
        <row r="1033">
          <cell r="A1033" t="str">
            <v>0008214901000999003897777</v>
          </cell>
          <cell r="B1033" t="str">
            <v>00082</v>
          </cell>
          <cell r="C1033" t="str">
            <v>Андижон минт.фил.</v>
          </cell>
          <cell r="D1033" t="str">
            <v>14901000999003897777</v>
          </cell>
          <cell r="E1033" t="str">
            <v>2010</v>
          </cell>
          <cell r="F1033" t="str">
            <v>Исаков Абдурасул Тургунович</v>
          </cell>
          <cell r="U1033" t="str">
            <v>Тадбиркор</v>
          </cell>
          <cell r="V1033" t="str">
            <v>Фермер хужаликлари</v>
          </cell>
        </row>
        <row r="1034">
          <cell r="A1034" t="str">
            <v>0008214901000699005109777</v>
          </cell>
          <cell r="B1034" t="str">
            <v>00082</v>
          </cell>
          <cell r="C1034" t="str">
            <v>Андижон минт.фил.</v>
          </cell>
          <cell r="D1034" t="str">
            <v>14901000699005109777</v>
          </cell>
          <cell r="E1034" t="str">
            <v>2010</v>
          </cell>
          <cell r="F1034" t="str">
            <v>Кобилова Нигора</v>
          </cell>
          <cell r="U1034" t="str">
            <v>тадбиркор</v>
          </cell>
          <cell r="V1034" t="str">
            <v>Вилоятдаги тадбиркорлик субъектлари ва фукаролар</v>
          </cell>
        </row>
        <row r="1035">
          <cell r="A1035" t="str">
            <v>0008214901000999007608777</v>
          </cell>
          <cell r="B1035" t="str">
            <v>00082</v>
          </cell>
          <cell r="C1035" t="str">
            <v>Андижон минт.фил.</v>
          </cell>
          <cell r="D1035" t="str">
            <v>14901000999007608777</v>
          </cell>
          <cell r="E1035" t="str">
            <v>2010</v>
          </cell>
          <cell r="F1035" t="str">
            <v>Матазимов Козимжон</v>
          </cell>
          <cell r="U1035" t="str">
            <v>GM Uzbekistan</v>
          </cell>
          <cell r="V1035" t="str">
            <v>"Ўзавтосаноат" ДАК корхоналари</v>
          </cell>
        </row>
        <row r="1036">
          <cell r="A1036" t="str">
            <v>0008214901000499003592777</v>
          </cell>
          <cell r="B1036" t="str">
            <v>00082</v>
          </cell>
          <cell r="C1036" t="str">
            <v>Андижон минт.фил.</v>
          </cell>
          <cell r="D1036" t="str">
            <v>14901000499003592777</v>
          </cell>
          <cell r="E1036" t="str">
            <v>2010</v>
          </cell>
          <cell r="F1036" t="str">
            <v>Салимова Мухтабархон Мухамаджоновна</v>
          </cell>
          <cell r="U1036" t="str">
            <v>43-мактаб</v>
          </cell>
          <cell r="V1036" t="str">
            <v>Урта махсус, касб хунар таълими маркази</v>
          </cell>
        </row>
        <row r="1037">
          <cell r="A1037" t="str">
            <v>0008214901000999003591777</v>
          </cell>
          <cell r="B1037" t="str">
            <v>00082</v>
          </cell>
          <cell r="C1037" t="str">
            <v>Андижон минт.фил.</v>
          </cell>
          <cell r="D1037" t="str">
            <v>14901000999003591777</v>
          </cell>
          <cell r="E1037" t="str">
            <v>2010</v>
          </cell>
          <cell r="F1037" t="str">
            <v>Каримова Дилдора Муйдиновна</v>
          </cell>
          <cell r="U1037" t="str">
            <v>*</v>
          </cell>
          <cell r="V1037" t="str">
            <v>Олий ва урта махсус таълим вазирлиги</v>
          </cell>
        </row>
        <row r="1038">
          <cell r="A1038" t="str">
            <v>0008214901000099004139777</v>
          </cell>
          <cell r="B1038" t="str">
            <v>00082</v>
          </cell>
          <cell r="C1038" t="str">
            <v>Андижон минт.фил.</v>
          </cell>
          <cell r="D1038" t="str">
            <v>14901000099004139777</v>
          </cell>
          <cell r="E1038" t="str">
            <v>2010</v>
          </cell>
          <cell r="F1038" t="str">
            <v>Зокиров Абдулазиз</v>
          </cell>
          <cell r="U1038" t="str">
            <v>Анд билилур курилиш фирмаси</v>
          </cell>
          <cell r="V1038" t="str">
            <v>Вилоятдаги тадбиркорлик субъектлари ва фукаролар</v>
          </cell>
        </row>
        <row r="1039">
          <cell r="A1039" t="str">
            <v>0008214901000999004138777</v>
          </cell>
          <cell r="B1039" t="str">
            <v>00082</v>
          </cell>
          <cell r="C1039" t="str">
            <v>Андижон минт.фил.</v>
          </cell>
          <cell r="D1039" t="str">
            <v>14901000999004138777</v>
          </cell>
          <cell r="E1039" t="str">
            <v>2010</v>
          </cell>
          <cell r="F1039" t="str">
            <v>Тургунов Халимжон</v>
          </cell>
          <cell r="U1039" t="str">
            <v>*</v>
          </cell>
          <cell r="V1039" t="str">
            <v>Урта махсус, касб хунар таълими маркази</v>
          </cell>
        </row>
        <row r="1040">
          <cell r="A1040" t="str">
            <v>0008214901000899004137777</v>
          </cell>
          <cell r="B1040" t="str">
            <v>00082</v>
          </cell>
          <cell r="C1040" t="str">
            <v>Андижон минт.фил.</v>
          </cell>
          <cell r="D1040" t="str">
            <v>14901000899004137777</v>
          </cell>
          <cell r="E1040" t="str">
            <v>2010</v>
          </cell>
          <cell r="F1040" t="str">
            <v>Рузиахунов Рахимжон</v>
          </cell>
          <cell r="U1040" t="str">
            <v>*</v>
          </cell>
          <cell r="V1040" t="str">
            <v>Фермер хужаликлари</v>
          </cell>
        </row>
        <row r="1041">
          <cell r="A1041" t="str">
            <v>0008214901000799004136777</v>
          </cell>
          <cell r="B1041" t="str">
            <v>00082</v>
          </cell>
          <cell r="C1041" t="str">
            <v>Андижон минт.фил.</v>
          </cell>
          <cell r="D1041" t="str">
            <v>14901000799004136777</v>
          </cell>
          <cell r="E1041" t="str">
            <v>2010</v>
          </cell>
          <cell r="F1041" t="str">
            <v>Исматиллаева Холниса</v>
          </cell>
          <cell r="U1041" t="str">
            <v>*</v>
          </cell>
          <cell r="V1041" t="str">
            <v>Халк таълими вазирлиги</v>
          </cell>
        </row>
        <row r="1042">
          <cell r="A1042" t="str">
            <v>0008214901000999004088777</v>
          </cell>
          <cell r="B1042" t="str">
            <v>00082</v>
          </cell>
          <cell r="C1042" t="str">
            <v>Андижон минт.фил.</v>
          </cell>
          <cell r="D1042" t="str">
            <v>14901000999004088777</v>
          </cell>
          <cell r="E1042" t="str">
            <v>2010</v>
          </cell>
          <cell r="F1042" t="str">
            <v>Абдурахманов Сайдазим Набиевич</v>
          </cell>
          <cell r="U1042" t="str">
            <v>*</v>
          </cell>
          <cell r="V1042" t="str">
            <v>Вилоят Солик бошкармаси</v>
          </cell>
        </row>
        <row r="1043">
          <cell r="A1043" t="str">
            <v>0008214901000699004097777</v>
          </cell>
          <cell r="B1043" t="str">
            <v>00082</v>
          </cell>
          <cell r="C1043" t="str">
            <v>Андижон минт.фил.</v>
          </cell>
          <cell r="D1043" t="str">
            <v>14901000699004097777</v>
          </cell>
          <cell r="E1043" t="str">
            <v>2010</v>
          </cell>
          <cell r="F1043" t="str">
            <v>Икромов Яхъяхон</v>
          </cell>
          <cell r="U1043" t="str">
            <v>*</v>
          </cell>
          <cell r="V1043" t="str">
            <v>Вилоятдаги тадбиркорлик субъектлари ва фукаролар</v>
          </cell>
        </row>
        <row r="1044">
          <cell r="A1044" t="str">
            <v>0008214901000999004096777</v>
          </cell>
          <cell r="B1044" t="str">
            <v>00082</v>
          </cell>
          <cell r="C1044" t="str">
            <v>Андижон минт.фил.</v>
          </cell>
          <cell r="D1044" t="str">
            <v>14901000999004096777</v>
          </cell>
          <cell r="E1044" t="str">
            <v>2010</v>
          </cell>
          <cell r="F1044" t="str">
            <v>Мирсалимов Сайдулло Абдугаппор</v>
          </cell>
          <cell r="U1044" t="str">
            <v>*</v>
          </cell>
          <cell r="V1044" t="str">
            <v>Фермер хужаликлари</v>
          </cell>
        </row>
        <row r="1045">
          <cell r="A1045" t="str">
            <v>0008214901000599004095777</v>
          </cell>
          <cell r="B1045" t="str">
            <v>00082</v>
          </cell>
          <cell r="C1045" t="str">
            <v>Андижон минт.фил.</v>
          </cell>
          <cell r="D1045" t="str">
            <v>14901000599004095777</v>
          </cell>
          <cell r="E1045" t="str">
            <v>2010</v>
          </cell>
          <cell r="F1045" t="str">
            <v>Мирзалиев Шерзодбек Адилович</v>
          </cell>
          <cell r="U1045" t="str">
            <v>ок-ёр дон</v>
          </cell>
          <cell r="V1045" t="str">
            <v xml:space="preserve">"Ёгмой ва озик-овкатсаноат" уюшмасининг корхоналари </v>
          </cell>
        </row>
        <row r="1046">
          <cell r="A1046" t="str">
            <v>0008214901000099004094777</v>
          </cell>
          <cell r="B1046" t="str">
            <v>00082</v>
          </cell>
          <cell r="C1046" t="str">
            <v>Андижон минт.фил.</v>
          </cell>
          <cell r="D1046" t="str">
            <v>14901000099004094777</v>
          </cell>
          <cell r="E1046" t="str">
            <v>2010</v>
          </cell>
          <cell r="F1046" t="str">
            <v>Аскаров Рузивой Батирович</v>
          </cell>
          <cell r="U1046" t="str">
            <v>назорат тафтиш бошкармаси</v>
          </cell>
          <cell r="V1046" t="str">
            <v>Вилоят Молия бошкармаси, Назорат тафтиш бошкармаси, Газначилик бошкармаси</v>
          </cell>
        </row>
        <row r="1047">
          <cell r="A1047" t="str">
            <v>0008214901000499004093777</v>
          </cell>
          <cell r="B1047" t="str">
            <v>00082</v>
          </cell>
          <cell r="C1047" t="str">
            <v>Андижон минт.фил.</v>
          </cell>
          <cell r="D1047" t="str">
            <v>14901000499004093777</v>
          </cell>
          <cell r="E1047" t="str">
            <v>2010</v>
          </cell>
          <cell r="F1047" t="str">
            <v>Сайдуллаев Шерзодбек Шермухаммедович</v>
          </cell>
          <cell r="U1047" t="str">
            <v>тадбиркор</v>
          </cell>
          <cell r="V1047" t="str">
            <v>Вилоятдаги тадбиркорлик субъектлари ва фукаролар</v>
          </cell>
        </row>
        <row r="1048">
          <cell r="A1048" t="str">
            <v>0008214901000999004092777</v>
          </cell>
          <cell r="B1048" t="str">
            <v>00082</v>
          </cell>
          <cell r="C1048" t="str">
            <v>Андижон минт.фил.</v>
          </cell>
          <cell r="D1048" t="str">
            <v>14901000999004092777</v>
          </cell>
          <cell r="E1048" t="str">
            <v>2010</v>
          </cell>
          <cell r="F1048" t="str">
            <v>Нажмутдинов Шавкат</v>
          </cell>
          <cell r="U1048" t="str">
            <v>*</v>
          </cell>
          <cell r="V1048" t="str">
            <v>Урта махсус, касб хунар таълими маркази</v>
          </cell>
        </row>
        <row r="1049">
          <cell r="A1049" t="str">
            <v>0008214901000399004091777</v>
          </cell>
          <cell r="B1049" t="str">
            <v>00082</v>
          </cell>
          <cell r="C1049" t="str">
            <v>Андижон минт.фил.</v>
          </cell>
          <cell r="D1049" t="str">
            <v>14901000399004091777</v>
          </cell>
          <cell r="E1049" t="str">
            <v>2010</v>
          </cell>
          <cell r="F1049" t="str">
            <v>Самадова Хафизахон Нумановна</v>
          </cell>
          <cell r="U1049" t="str">
            <v>иктисодиёт касиб хунар колежи</v>
          </cell>
          <cell r="V1049" t="str">
            <v>Урта махсус, касб хунар таълими маркази</v>
          </cell>
        </row>
        <row r="1050">
          <cell r="A1050" t="str">
            <v>0008214901000899004090777</v>
          </cell>
          <cell r="B1050" t="str">
            <v>00082</v>
          </cell>
          <cell r="C1050" t="str">
            <v>Андижон минт.фил.</v>
          </cell>
          <cell r="D1050" t="str">
            <v>14901000899004090777</v>
          </cell>
          <cell r="E1050" t="str">
            <v>2010</v>
          </cell>
          <cell r="F1050" t="str">
            <v>Исманов Дилмурад Шавкатович</v>
          </cell>
          <cell r="U1050" t="str">
            <v>*</v>
          </cell>
          <cell r="V1050" t="str">
            <v>Вилоят кишлок ва сув хўжалиги  бошкармаси</v>
          </cell>
        </row>
        <row r="1051">
          <cell r="A1051" t="str">
            <v>0008214901000599004089777</v>
          </cell>
          <cell r="B1051" t="str">
            <v>00082</v>
          </cell>
          <cell r="C1051" t="str">
            <v>Андижон минт.фил.</v>
          </cell>
          <cell r="D1051" t="str">
            <v>14901000599004089777</v>
          </cell>
          <cell r="E1051" t="str">
            <v>2010</v>
          </cell>
          <cell r="F1051" t="str">
            <v>Азимбаев Элмурат Ашуртаевич</v>
          </cell>
          <cell r="U1051" t="str">
            <v>андижон килиникаси</v>
          </cell>
          <cell r="V1051" t="str">
            <v>Вилоят Согликни саклаш бошкармаси</v>
          </cell>
        </row>
        <row r="1052">
          <cell r="A1052" t="str">
            <v>0008214901000899003666777</v>
          </cell>
          <cell r="B1052" t="str">
            <v>00082</v>
          </cell>
          <cell r="C1052" t="str">
            <v>Андижон минт.фил.</v>
          </cell>
          <cell r="D1052" t="str">
            <v>14901000899003666777</v>
          </cell>
          <cell r="E1052" t="str">
            <v>2010</v>
          </cell>
          <cell r="F1052" t="str">
            <v>Халикова Минура Хакимовна</v>
          </cell>
          <cell r="U1052" t="str">
            <v>*</v>
          </cell>
          <cell r="V1052" t="str">
            <v>Касаба уюшмалари федерация кенгаши</v>
          </cell>
        </row>
        <row r="1053">
          <cell r="A1053" t="str">
            <v>0008214901000599003594777</v>
          </cell>
          <cell r="B1053" t="str">
            <v>00082</v>
          </cell>
          <cell r="C1053" t="str">
            <v>Андижон минт.фил.</v>
          </cell>
          <cell r="D1053" t="str">
            <v>14901000599003594777</v>
          </cell>
          <cell r="E1053" t="str">
            <v>2010</v>
          </cell>
          <cell r="F1053" t="str">
            <v>Рахманова Дилорамхон Муйдинжоновна</v>
          </cell>
          <cell r="U1053" t="str">
            <v>АНд килиникаси</v>
          </cell>
          <cell r="V1053" t="str">
            <v>Вилоят Согликни саклаш бошкармаси</v>
          </cell>
        </row>
        <row r="1054">
          <cell r="A1054" t="str">
            <v>0008214901000399003663777</v>
          </cell>
          <cell r="B1054" t="str">
            <v>00082</v>
          </cell>
          <cell r="C1054" t="str">
            <v>Андижон минт.фил.</v>
          </cell>
          <cell r="D1054" t="str">
            <v>14901000399003663777</v>
          </cell>
          <cell r="E1054" t="str">
            <v>2010</v>
          </cell>
          <cell r="F1054" t="str">
            <v>Бурхонова Угилхон Туракуловна</v>
          </cell>
          <cell r="U1054" t="str">
            <v>укитувчи (Вофот этган )</v>
          </cell>
          <cell r="V1054" t="str">
            <v>Олий ва урта махсус таълим вазирлиги</v>
          </cell>
        </row>
        <row r="1055">
          <cell r="A1055" t="str">
            <v>0008214901000399003670777</v>
          </cell>
          <cell r="B1055" t="str">
            <v>00082</v>
          </cell>
          <cell r="C1055" t="str">
            <v>Андижон минт.фил.</v>
          </cell>
          <cell r="D1055" t="str">
            <v>14901000399003670777</v>
          </cell>
          <cell r="E1055" t="str">
            <v>2010</v>
          </cell>
          <cell r="F1055" t="str">
            <v>Пулатова Дурдона Неъматовна</v>
          </cell>
          <cell r="U1055" t="str">
            <v>30-урта макиаб</v>
          </cell>
          <cell r="V1055" t="str">
            <v>Халк таълими вазирлиги</v>
          </cell>
        </row>
        <row r="1056">
          <cell r="A1056" t="str">
            <v>0008214901000999003578777</v>
          </cell>
          <cell r="B1056" t="str">
            <v>00082</v>
          </cell>
          <cell r="C1056" t="str">
            <v>Андижон минт.фил.</v>
          </cell>
          <cell r="D1056" t="str">
            <v>14901000999003578777</v>
          </cell>
          <cell r="E1056" t="str">
            <v>2010</v>
          </cell>
          <cell r="F1056" t="str">
            <v>Хамидов Абдулла Махмудович</v>
          </cell>
          <cell r="U1056" t="str">
            <v>*</v>
          </cell>
          <cell r="V1056" t="str">
            <v>Вилоят Согликни саклаш бошкармаси</v>
          </cell>
        </row>
        <row r="1057">
          <cell r="A1057" t="str">
            <v>0008214901000099004955777</v>
          </cell>
          <cell r="B1057" t="str">
            <v>00082</v>
          </cell>
          <cell r="C1057" t="str">
            <v>Андижон минт.фил.</v>
          </cell>
          <cell r="D1057" t="str">
            <v>14901000099004955777</v>
          </cell>
          <cell r="E1057" t="str">
            <v>2010</v>
          </cell>
          <cell r="F1057" t="str">
            <v>Акбарова Одинахон</v>
          </cell>
          <cell r="U1057" t="str">
            <v>тадбиркор</v>
          </cell>
          <cell r="V1057" t="str">
            <v>Вилоятдаги тадбиркорлик субъектлари ва фукаролар</v>
          </cell>
        </row>
        <row r="1058">
          <cell r="A1058" t="str">
            <v>0008214901000999004954777</v>
          </cell>
          <cell r="B1058" t="str">
            <v>00082</v>
          </cell>
          <cell r="C1058" t="str">
            <v>Андижон минт.фил.</v>
          </cell>
          <cell r="D1058" t="str">
            <v>14901000999004954777</v>
          </cell>
          <cell r="E1058" t="str">
            <v>2010</v>
          </cell>
          <cell r="F1058" t="str">
            <v>Дехканов Салохиддин Эсаналиевич</v>
          </cell>
          <cell r="U1058" t="str">
            <v>Андижон вилояти Назорат тафтиш бошкармаси ишчиси</v>
          </cell>
          <cell r="V1058" t="str">
            <v>Вилоят Молия бошкармаси, Назорат тафтиш бошкармаси, Газначилик бошкармаси</v>
          </cell>
        </row>
        <row r="1059">
          <cell r="A1059" t="str">
            <v>0008214901000999004750777</v>
          </cell>
          <cell r="B1059" t="str">
            <v>00082</v>
          </cell>
          <cell r="C1059" t="str">
            <v>Андижон минт.фил.</v>
          </cell>
          <cell r="D1059" t="str">
            <v>14901000999004750777</v>
          </cell>
          <cell r="E1059" t="str">
            <v>2010</v>
          </cell>
          <cell r="F1059" t="str">
            <v>Тургунова Насибахон Гафуровна</v>
          </cell>
          <cell r="U1059" t="str">
            <v>Баликчи туман тиббиёт бирлашмаси шифокори</v>
          </cell>
          <cell r="V1059" t="str">
            <v>Вилоят Солик бошкармаси</v>
          </cell>
        </row>
        <row r="1060">
          <cell r="A1060" t="str">
            <v>0008214901000099004696777</v>
          </cell>
          <cell r="B1060" t="str">
            <v>00082</v>
          </cell>
          <cell r="C1060" t="str">
            <v>Андижон минт.фил.</v>
          </cell>
          <cell r="D1060" t="str">
            <v>14901000099004696777</v>
          </cell>
          <cell r="E1060" t="str">
            <v>2010</v>
          </cell>
          <cell r="F1060" t="str">
            <v>Тургунов Дониёр Каримжонович</v>
          </cell>
          <cell r="U1060" t="str">
            <v>Андижон вилоят ИИБ ходими</v>
          </cell>
          <cell r="V1060" t="str">
            <v>Вилоят Ички ишлар бошкармаси</v>
          </cell>
        </row>
        <row r="1061">
          <cell r="A1061" t="str">
            <v>0008214901000999003761777</v>
          </cell>
          <cell r="B1061" t="str">
            <v>00082</v>
          </cell>
          <cell r="C1061" t="str">
            <v>Андижон минт.фил.</v>
          </cell>
          <cell r="D1061" t="str">
            <v>14901000999003761777</v>
          </cell>
          <cell r="E1061" t="str">
            <v>2010</v>
          </cell>
          <cell r="F1061" t="str">
            <v>Эркаев Комолиддин Умматалиевич</v>
          </cell>
          <cell r="U1061" t="str">
            <v>Баликчи агро иктисодиёт коллежи уктувчиси</v>
          </cell>
          <cell r="V1061" t="str">
            <v>Урта махсус, касб хунар таълими маркази</v>
          </cell>
        </row>
        <row r="1062">
          <cell r="A1062" t="str">
            <v>0008214901000699012106777</v>
          </cell>
          <cell r="B1062" t="str">
            <v>00082</v>
          </cell>
          <cell r="C1062" t="str">
            <v>Андижон минт.фил.</v>
          </cell>
          <cell r="D1062" t="str">
            <v>14901000699012106777</v>
          </cell>
          <cell r="E1062" t="str">
            <v>2010</v>
          </cell>
          <cell r="F1062" t="str">
            <v>Корабоева Мухаббатхон</v>
          </cell>
          <cell r="U1062" t="str">
            <v>Баликчи туман ХТБга мактабгача таълим муассаси</v>
          </cell>
          <cell r="V1062" t="str">
            <v>Халк таълими вазирлиги</v>
          </cell>
        </row>
        <row r="1063">
          <cell r="A1063" t="str">
            <v>0008214901000799004099777</v>
          </cell>
          <cell r="B1063" t="str">
            <v>00082</v>
          </cell>
          <cell r="C1063" t="str">
            <v>Андижон минт.фил.</v>
          </cell>
          <cell r="D1063" t="str">
            <v>14901000799004099777</v>
          </cell>
          <cell r="E1063" t="str">
            <v>2010</v>
          </cell>
          <cell r="F1063" t="str">
            <v>Хамдамов Насрулло Нематуллаевич</v>
          </cell>
          <cell r="U1063" t="str">
            <v>*</v>
          </cell>
          <cell r="V1063" t="str">
            <v>Касаба уюшмалари федерация кенгаши</v>
          </cell>
        </row>
        <row r="1064">
          <cell r="A1064" t="str">
            <v>0008214901000199004098777</v>
          </cell>
          <cell r="B1064" t="str">
            <v>00082</v>
          </cell>
          <cell r="C1064" t="str">
            <v>Андижон минт.фил.</v>
          </cell>
          <cell r="D1064" t="str">
            <v>14901000199004098777</v>
          </cell>
          <cell r="E1064" t="str">
            <v>2010</v>
          </cell>
          <cell r="F1064" t="str">
            <v>Хамидова Зулхумор Зиятдиновна</v>
          </cell>
          <cell r="U1064" t="str">
            <v>*</v>
          </cell>
          <cell r="V1064" t="str">
            <v>Вилоят кишлок ва сув хўжалиги  бошкармаси</v>
          </cell>
        </row>
        <row r="1065">
          <cell r="A1065" t="str">
            <v>0008214901000699004086777</v>
          </cell>
          <cell r="B1065" t="str">
            <v>00082</v>
          </cell>
          <cell r="C1065" t="str">
            <v>Андижон минт.фил.</v>
          </cell>
          <cell r="D1065" t="str">
            <v>14901000699004086777</v>
          </cell>
          <cell r="E1065" t="str">
            <v>2010</v>
          </cell>
          <cell r="F1065" t="str">
            <v>Садиков Акрамжон Абдулазизович</v>
          </cell>
          <cell r="U1065" t="str">
            <v>*</v>
          </cell>
          <cell r="V1065" t="str">
            <v>Касаба уюшмалари федерация кенгаши</v>
          </cell>
        </row>
        <row r="1066">
          <cell r="A1066" t="str">
            <v>0008214901000099004085777</v>
          </cell>
          <cell r="B1066" t="str">
            <v>00082</v>
          </cell>
          <cell r="C1066" t="str">
            <v>Андижон минт.фил.</v>
          </cell>
          <cell r="D1066" t="str">
            <v>14901000099004085777</v>
          </cell>
          <cell r="E1066" t="str">
            <v>2010</v>
          </cell>
          <cell r="F1066" t="str">
            <v>Гусейнова Насиба Султановна</v>
          </cell>
          <cell r="U1066" t="str">
            <v>*</v>
          </cell>
          <cell r="V1066" t="str">
            <v>Касаба уюшмалари федерация кенгаши</v>
          </cell>
        </row>
        <row r="1067">
          <cell r="A1067" t="str">
            <v>0008214901000799004083777</v>
          </cell>
          <cell r="B1067" t="str">
            <v>00082</v>
          </cell>
          <cell r="C1067" t="str">
            <v>Андижон минт.фил.</v>
          </cell>
          <cell r="D1067" t="str">
            <v>14901000799004083777</v>
          </cell>
          <cell r="E1067" t="str">
            <v>2010</v>
          </cell>
          <cell r="F1067" t="str">
            <v>Комилов Рахимберди Хайтбоевич</v>
          </cell>
          <cell r="U1067" t="str">
            <v>*</v>
          </cell>
          <cell r="V1067" t="str">
            <v>Вилоят Фавкулотда вазиятлар бошкармаси</v>
          </cell>
        </row>
        <row r="1068">
          <cell r="A1068" t="str">
            <v>0008214901000799004051777</v>
          </cell>
          <cell r="B1068" t="str">
            <v>00082</v>
          </cell>
          <cell r="C1068" t="str">
            <v>Андижон минт.фил.</v>
          </cell>
          <cell r="D1068" t="str">
            <v>14901000799004051777</v>
          </cell>
          <cell r="E1068" t="str">
            <v>2010</v>
          </cell>
          <cell r="F1068" t="str">
            <v>Матисаева Турсуной Абобакираевна</v>
          </cell>
          <cell r="U1068" t="str">
            <v>*</v>
          </cell>
          <cell r="V1068" t="str">
            <v>Вилоят Согликни саклаш бошкармаси</v>
          </cell>
        </row>
        <row r="1069">
          <cell r="A1069" t="str">
            <v>0008214901000899004050777</v>
          </cell>
          <cell r="B1069" t="str">
            <v>00082</v>
          </cell>
          <cell r="C1069" t="str">
            <v>Андижон минт.фил.</v>
          </cell>
          <cell r="D1069" t="str">
            <v>14901000899004050777</v>
          </cell>
          <cell r="E1069" t="str">
            <v>2010</v>
          </cell>
          <cell r="F1069" t="str">
            <v>Исмаилова Назирахон Ибрагимовна</v>
          </cell>
          <cell r="U1069" t="str">
            <v>*</v>
          </cell>
          <cell r="V1069" t="str">
            <v>Вилоятдаги тадбиркорлик субъектлари ва фукаролар</v>
          </cell>
        </row>
        <row r="1070">
          <cell r="A1070" t="str">
            <v>0008214901000199004057777</v>
          </cell>
          <cell r="B1070" t="str">
            <v>00082</v>
          </cell>
          <cell r="C1070" t="str">
            <v>Андижон минт.фил.</v>
          </cell>
          <cell r="D1070" t="str">
            <v>14901000199004057777</v>
          </cell>
          <cell r="E1070" t="str">
            <v>2010</v>
          </cell>
          <cell r="F1070" t="str">
            <v>Садиков Авазбек</v>
          </cell>
          <cell r="U1070" t="str">
            <v>*</v>
          </cell>
          <cell r="V1070" t="str">
            <v>Касаба уюшмалари федерация кенгаши</v>
          </cell>
        </row>
        <row r="1071">
          <cell r="A1071" t="str">
            <v>0008214901000299004056777</v>
          </cell>
          <cell r="B1071" t="str">
            <v>00082</v>
          </cell>
          <cell r="C1071" t="str">
            <v>Андижон минт.фил.</v>
          </cell>
          <cell r="D1071" t="str">
            <v>14901000299004056777</v>
          </cell>
          <cell r="E1071" t="str">
            <v>2010</v>
          </cell>
          <cell r="F1071" t="str">
            <v>Исмоилова Рахимахон Рахимбердиевна</v>
          </cell>
          <cell r="U1071" t="str">
            <v>*</v>
          </cell>
          <cell r="V1071" t="str">
            <v>Навоий КМК</v>
          </cell>
        </row>
        <row r="1072">
          <cell r="A1072" t="str">
            <v>0008214901000399009119777</v>
          </cell>
          <cell r="B1072" t="str">
            <v>00082</v>
          </cell>
          <cell r="C1072" t="str">
            <v>Андижон минт.фил.</v>
          </cell>
          <cell r="D1072" t="str">
            <v>14901000399009119777</v>
          </cell>
          <cell r="E1072" t="str">
            <v>2010</v>
          </cell>
          <cell r="F1072" t="str">
            <v>Исаков Ферузбек Абдусаломович</v>
          </cell>
          <cell r="U1072" t="str">
            <v>Мархамат Омад Юлдузи Х-К</v>
          </cell>
          <cell r="V1072" t="str">
            <v>"Ўзулгуржисавдо" корхоналари</v>
          </cell>
        </row>
        <row r="1073">
          <cell r="A1073" t="str">
            <v>0008214901000499004054777</v>
          </cell>
          <cell r="B1073" t="str">
            <v>00082</v>
          </cell>
          <cell r="C1073" t="str">
            <v>Андижон минт.фил.</v>
          </cell>
          <cell r="D1073" t="str">
            <v>14901000499004054777</v>
          </cell>
          <cell r="E1073" t="str">
            <v>2010</v>
          </cell>
          <cell r="F1073" t="str">
            <v>Таштемиров Умид Маматкаримович</v>
          </cell>
          <cell r="U1073" t="str">
            <v>*</v>
          </cell>
          <cell r="V1073" t="str">
            <v>Вилоят Ички ишлар бошкармаси</v>
          </cell>
        </row>
        <row r="1074">
          <cell r="A1074" t="str">
            <v>0008214901000599004053777</v>
          </cell>
          <cell r="B1074" t="str">
            <v>00082</v>
          </cell>
          <cell r="C1074" t="str">
            <v>Андижон минт.фил.</v>
          </cell>
          <cell r="D1074" t="str">
            <v>14901000599004053777</v>
          </cell>
          <cell r="E1074" t="str">
            <v>2010</v>
          </cell>
          <cell r="F1074" t="str">
            <v>Зайнабутдинов Авазбек Ганиханович</v>
          </cell>
          <cell r="U1074" t="str">
            <v>*</v>
          </cell>
          <cell r="V1074" t="str">
            <v>Сугурта компаниялари</v>
          </cell>
        </row>
        <row r="1075">
          <cell r="A1075" t="str">
            <v>0008214901000699004052777</v>
          </cell>
          <cell r="B1075" t="str">
            <v>00082</v>
          </cell>
          <cell r="C1075" t="str">
            <v>Андижон минт.фил.</v>
          </cell>
          <cell r="D1075" t="str">
            <v>14901000699004052777</v>
          </cell>
          <cell r="E1075" t="str">
            <v>2010</v>
          </cell>
          <cell r="F1075" t="str">
            <v>Юсупова Гулнорахон Обитжоновна</v>
          </cell>
          <cell r="U1075" t="str">
            <v>*</v>
          </cell>
          <cell r="V1075" t="str">
            <v>Вилоят Статистика бошкармаси</v>
          </cell>
        </row>
        <row r="1076">
          <cell r="A1076" t="str">
            <v>0008214901000999003932777</v>
          </cell>
          <cell r="B1076" t="str">
            <v>00082</v>
          </cell>
          <cell r="C1076" t="str">
            <v>Андижон минт.фил.</v>
          </cell>
          <cell r="D1076" t="str">
            <v>14901000999003932777</v>
          </cell>
          <cell r="E1076" t="str">
            <v>2010</v>
          </cell>
          <cell r="F1076" t="str">
            <v>Мирзаев Санжарбек Анварович</v>
          </cell>
          <cell r="U1076" t="str">
            <v>*</v>
          </cell>
          <cell r="V1076" t="str">
            <v>Сугурта компаниялари</v>
          </cell>
        </row>
        <row r="1077">
          <cell r="A1077" t="str">
            <v>0008214901000399003929777</v>
          </cell>
          <cell r="B1077" t="str">
            <v>00082</v>
          </cell>
          <cell r="C1077" t="str">
            <v>Андижон минт.фил.</v>
          </cell>
          <cell r="D1077" t="str">
            <v>14901000399003929777</v>
          </cell>
          <cell r="E1077" t="str">
            <v>2010</v>
          </cell>
          <cell r="F1077" t="str">
            <v>Сабиров Одилжон Азимджанович</v>
          </cell>
          <cell r="U1077" t="str">
            <v>*</v>
          </cell>
          <cell r="V1077" t="str">
            <v>Олий ва урта махсус таълим вазирлиги</v>
          </cell>
        </row>
        <row r="1078">
          <cell r="A1078" t="str">
            <v>0008214901000199003928777</v>
          </cell>
          <cell r="B1078" t="str">
            <v>00082</v>
          </cell>
          <cell r="C1078" t="str">
            <v>Андижон минт.фил.</v>
          </cell>
          <cell r="D1078" t="str">
            <v>14901000199003928777</v>
          </cell>
          <cell r="E1078" t="str">
            <v>2010</v>
          </cell>
          <cell r="F1078" t="str">
            <v>Мамарасулова Нигора Талибовна</v>
          </cell>
          <cell r="U1078" t="str">
            <v>*</v>
          </cell>
          <cell r="V1078" t="str">
            <v>Вилоят Почта бошкармаси</v>
          </cell>
        </row>
        <row r="1079">
          <cell r="A1079" t="str">
            <v>0008214901000099003927777</v>
          </cell>
          <cell r="B1079" t="str">
            <v>00082</v>
          </cell>
          <cell r="C1079" t="str">
            <v>Андижон минт.фил.</v>
          </cell>
          <cell r="D1079" t="str">
            <v>14901000099003927777</v>
          </cell>
          <cell r="E1079" t="str">
            <v>2010</v>
          </cell>
          <cell r="F1079" t="str">
            <v>Мамасалиев Илёсбек Аманбаевич</v>
          </cell>
          <cell r="U1079" t="str">
            <v>*</v>
          </cell>
          <cell r="V1079" t="str">
            <v>Давлат Хусусийлаштириш кўмитасининг вилоят бўлими</v>
          </cell>
        </row>
        <row r="1080">
          <cell r="A1080" t="str">
            <v>0008214901000899003926777</v>
          </cell>
          <cell r="B1080" t="str">
            <v>00082</v>
          </cell>
          <cell r="C1080" t="str">
            <v>Андижон минт.фил.</v>
          </cell>
          <cell r="D1080" t="str">
            <v>14901000899003926777</v>
          </cell>
          <cell r="E1080" t="str">
            <v>2010</v>
          </cell>
          <cell r="F1080" t="str">
            <v>Ибрагимов Бунёдбек Аблабердиевич</v>
          </cell>
          <cell r="U1080" t="str">
            <v>*</v>
          </cell>
          <cell r="V1080" t="str">
            <v>Олий ва урта махсус таълим вазирлиги</v>
          </cell>
        </row>
        <row r="1081">
          <cell r="A1081" t="str">
            <v>0008214901000699003925777</v>
          </cell>
          <cell r="B1081" t="str">
            <v>00082</v>
          </cell>
          <cell r="C1081" t="str">
            <v>Андижон минт.фил.</v>
          </cell>
          <cell r="D1081" t="str">
            <v>14901000699003925777</v>
          </cell>
          <cell r="E1081" t="str">
            <v>2010</v>
          </cell>
          <cell r="F1081" t="str">
            <v>Баронин Юрий Олегович</v>
          </cell>
          <cell r="U1081" t="str">
            <v>*</v>
          </cell>
          <cell r="V1081" t="str">
            <v>Навоий КМК</v>
          </cell>
        </row>
        <row r="1082">
          <cell r="A1082" t="str">
            <v>0008214901000999003942777</v>
          </cell>
          <cell r="B1082" t="str">
            <v>00082</v>
          </cell>
          <cell r="C1082" t="str">
            <v>Андижон минт.фил.</v>
          </cell>
          <cell r="D1082" t="str">
            <v>14901000999003942777</v>
          </cell>
          <cell r="E1082" t="str">
            <v>2010</v>
          </cell>
          <cell r="F1082" t="str">
            <v>Сулейманов Файзулло Соткулович</v>
          </cell>
          <cell r="U1082" t="str">
            <v>*</v>
          </cell>
          <cell r="V1082" t="str">
            <v>Касаба уюшмалари федерация кенгаши</v>
          </cell>
        </row>
        <row r="1083">
          <cell r="A1083" t="str">
            <v>0008214901000299003923777</v>
          </cell>
          <cell r="B1083" t="str">
            <v>00082</v>
          </cell>
          <cell r="C1083" t="str">
            <v>Андижон минт.фил.</v>
          </cell>
          <cell r="D1083" t="str">
            <v>14901000299003923777</v>
          </cell>
          <cell r="E1083" t="str">
            <v>2010</v>
          </cell>
          <cell r="F1083" t="str">
            <v>Умаров Мамасоли</v>
          </cell>
          <cell r="U1083" t="str">
            <v>*</v>
          </cell>
          <cell r="V1083" t="str">
            <v>Вилоят Согликни саклаш бошкармаси</v>
          </cell>
        </row>
        <row r="1084">
          <cell r="A1084" t="str">
            <v>0008214901000999003922777</v>
          </cell>
          <cell r="B1084" t="str">
            <v>00082</v>
          </cell>
          <cell r="C1084" t="str">
            <v>Андижон минт.фил.</v>
          </cell>
          <cell r="D1084" t="str">
            <v>14901000999003922777</v>
          </cell>
          <cell r="E1084" t="str">
            <v>2010</v>
          </cell>
          <cell r="F1084" t="str">
            <v>Тухтабоев Акрамжон Хошимжонович</v>
          </cell>
          <cell r="U1084" t="str">
            <v>*</v>
          </cell>
          <cell r="V1084" t="str">
            <v>Вилоят Солик бошкармаси</v>
          </cell>
        </row>
        <row r="1085">
          <cell r="A1085" t="str">
            <v>0008214901000999003921777</v>
          </cell>
          <cell r="B1085" t="str">
            <v>00082</v>
          </cell>
          <cell r="C1085" t="str">
            <v>Андижон минт.фил.</v>
          </cell>
          <cell r="D1085" t="str">
            <v>14901000999003921777</v>
          </cell>
          <cell r="E1085" t="str">
            <v>2010</v>
          </cell>
          <cell r="F1085" t="str">
            <v>Эргашев Авазбек Исроилович</v>
          </cell>
          <cell r="U1085" t="str">
            <v>*</v>
          </cell>
          <cell r="V1085" t="str">
            <v>Вилоят Согликни саклаш бошкармаси</v>
          </cell>
        </row>
        <row r="1086">
          <cell r="A1086" t="str">
            <v>0008214901000999003941777</v>
          </cell>
          <cell r="B1086" t="str">
            <v>00082</v>
          </cell>
          <cell r="C1086" t="str">
            <v>Андижон минт.фил.</v>
          </cell>
          <cell r="D1086" t="str">
            <v>14901000999003941777</v>
          </cell>
          <cell r="E1086" t="str">
            <v>2010</v>
          </cell>
          <cell r="F1086" t="str">
            <v>Ахунов Музаффар Кодирович</v>
          </cell>
          <cell r="U1086" t="str">
            <v>*</v>
          </cell>
          <cell r="V1086" t="str">
            <v>Вилоят Статистика бошкармаси</v>
          </cell>
        </row>
        <row r="1087">
          <cell r="A1087" t="str">
            <v>0008214901000099003919777</v>
          </cell>
          <cell r="B1087" t="str">
            <v>00082</v>
          </cell>
          <cell r="C1087" t="str">
            <v>Андижон минт.фил.</v>
          </cell>
          <cell r="D1087" t="str">
            <v>14901000099003919777</v>
          </cell>
          <cell r="E1087" t="str">
            <v>2010</v>
          </cell>
          <cell r="F1087" t="str">
            <v>Эргашев Фарходжон Азамжонович</v>
          </cell>
          <cell r="U1087" t="str">
            <v>*</v>
          </cell>
          <cell r="V1087" t="str">
            <v>Вилоят Солик бошкармаси</v>
          </cell>
        </row>
        <row r="1088">
          <cell r="A1088" t="str">
            <v>0008214901000799003918777</v>
          </cell>
          <cell r="B1088" t="str">
            <v>00082</v>
          </cell>
          <cell r="C1088" t="str">
            <v>Андижон минт.фил.</v>
          </cell>
          <cell r="D1088" t="str">
            <v>14901000799003918777</v>
          </cell>
          <cell r="E1088" t="str">
            <v>2010</v>
          </cell>
          <cell r="F1088" t="str">
            <v>Муминов Илхомжон Баходиржанович</v>
          </cell>
          <cell r="U1088" t="str">
            <v>*</v>
          </cell>
          <cell r="V1088" t="str">
            <v>Вилоят Согликни саклаш бошкармаси</v>
          </cell>
        </row>
        <row r="1089">
          <cell r="A1089" t="str">
            <v>0008214901000499003917777</v>
          </cell>
          <cell r="B1089" t="str">
            <v>00082</v>
          </cell>
          <cell r="C1089" t="str">
            <v>Андижон минт.фил.</v>
          </cell>
          <cell r="D1089" t="str">
            <v>14901000499003917777</v>
          </cell>
          <cell r="E1089" t="str">
            <v>2010</v>
          </cell>
          <cell r="F1089" t="str">
            <v>Мамажонова Шахноза Гуламжановна</v>
          </cell>
          <cell r="U1089" t="str">
            <v>*</v>
          </cell>
          <cell r="V1089" t="str">
            <v>Навоий КМК</v>
          </cell>
        </row>
        <row r="1090">
          <cell r="A1090" t="str">
            <v>0008214901000999003940777</v>
          </cell>
          <cell r="B1090" t="str">
            <v>00082</v>
          </cell>
          <cell r="C1090" t="str">
            <v>Андижон минт.фил.</v>
          </cell>
          <cell r="D1090" t="str">
            <v>14901000999003940777</v>
          </cell>
          <cell r="E1090" t="str">
            <v>2010</v>
          </cell>
          <cell r="F1090" t="str">
            <v>Ходжаева Шахида Джахангировна</v>
          </cell>
          <cell r="U1090" t="str">
            <v>*</v>
          </cell>
          <cell r="V1090" t="str">
            <v>Вилоят Согликни саклаш бошкармаси</v>
          </cell>
        </row>
        <row r="1091">
          <cell r="A1091" t="str">
            <v>0008214901000799003939777</v>
          </cell>
          <cell r="B1091" t="str">
            <v>00082</v>
          </cell>
          <cell r="C1091" t="str">
            <v>Андижон минт.фил.</v>
          </cell>
          <cell r="D1091" t="str">
            <v>14901000799003939777</v>
          </cell>
          <cell r="E1091" t="str">
            <v>2010</v>
          </cell>
          <cell r="F1091" t="str">
            <v>Мамаджонов Рустамжон Мамаджонович</v>
          </cell>
          <cell r="U1091" t="str">
            <v>*</v>
          </cell>
          <cell r="V1091" t="str">
            <v>Вилоят Статистика бошкармаси</v>
          </cell>
        </row>
        <row r="1092">
          <cell r="A1092" t="str">
            <v>0008214901000599003937777</v>
          </cell>
          <cell r="B1092" t="str">
            <v>00082</v>
          </cell>
          <cell r="C1092" t="str">
            <v>Андижон минт.фил.</v>
          </cell>
          <cell r="D1092" t="str">
            <v>14901000599003937777</v>
          </cell>
          <cell r="E1092" t="str">
            <v>2010</v>
          </cell>
          <cell r="F1092" t="str">
            <v>Усманов Мамариза Зокирович</v>
          </cell>
          <cell r="U1092" t="str">
            <v>*</v>
          </cell>
          <cell r="V1092" t="str">
            <v>Давлат Хусусийлаштириш кўмитасининг вилоят бўлими</v>
          </cell>
        </row>
        <row r="1093">
          <cell r="A1093" t="str">
            <v>0008214901000499003936777</v>
          </cell>
          <cell r="B1093" t="str">
            <v>00082</v>
          </cell>
          <cell r="C1093" t="str">
            <v>Андижон минт.фил.</v>
          </cell>
          <cell r="D1093" t="str">
            <v>14901000499003936777</v>
          </cell>
          <cell r="E1093" t="str">
            <v>2010</v>
          </cell>
          <cell r="F1093" t="str">
            <v>Курбанова Гулнара Тажидиновна</v>
          </cell>
          <cell r="U1093" t="str">
            <v>*</v>
          </cell>
          <cell r="V1093" t="str">
            <v>Навоий КМК</v>
          </cell>
        </row>
        <row r="1094">
          <cell r="A1094" t="str">
            <v>0008214901000399003935777</v>
          </cell>
          <cell r="B1094" t="str">
            <v>00082</v>
          </cell>
          <cell r="C1094" t="str">
            <v>Андижон минт.фил.</v>
          </cell>
          <cell r="D1094" t="str">
            <v>14901000399003935777</v>
          </cell>
          <cell r="E1094" t="str">
            <v>2010</v>
          </cell>
          <cell r="F1094" t="str">
            <v>Зокиров Орифжон Маъруфжонович</v>
          </cell>
          <cell r="U1094" t="str">
            <v>*</v>
          </cell>
          <cell r="V1094" t="str">
            <v>Олмалик КМК</v>
          </cell>
        </row>
        <row r="1095">
          <cell r="A1095" t="str">
            <v>0008214901000199003933777</v>
          </cell>
          <cell r="B1095" t="str">
            <v>00082</v>
          </cell>
          <cell r="C1095" t="str">
            <v>Андижон минт.фил.</v>
          </cell>
          <cell r="D1095" t="str">
            <v>14901000199003933777</v>
          </cell>
          <cell r="E1095" t="str">
            <v>2010</v>
          </cell>
          <cell r="F1095" t="str">
            <v>Масаитова Нигорахон Кахрамонжоновна</v>
          </cell>
          <cell r="U1095" t="str">
            <v>*</v>
          </cell>
          <cell r="V1095" t="str">
            <v>Вилоят Мехнат ва ахолини ижтимоий химоя килиш  бошкармаси</v>
          </cell>
        </row>
        <row r="1096">
          <cell r="A1096" t="str">
            <v>0008214901000099003931777</v>
          </cell>
          <cell r="B1096" t="str">
            <v>00082</v>
          </cell>
          <cell r="C1096" t="str">
            <v>Андижон минт.фил.</v>
          </cell>
          <cell r="D1096" t="str">
            <v>14901000099003931777</v>
          </cell>
          <cell r="E1096" t="str">
            <v>2010</v>
          </cell>
          <cell r="F1096" t="str">
            <v>Абидов Сардорбек Азамжонович</v>
          </cell>
          <cell r="U1096" t="str">
            <v>*</v>
          </cell>
          <cell r="V1096" t="str">
            <v>Фермер хужаликлари</v>
          </cell>
        </row>
        <row r="1097">
          <cell r="A1097" t="str">
            <v>0008214901000999003930777</v>
          </cell>
          <cell r="B1097" t="str">
            <v>00082</v>
          </cell>
          <cell r="C1097" t="str">
            <v>Андижон минт.фил.</v>
          </cell>
          <cell r="D1097" t="str">
            <v>14901000999003930777</v>
          </cell>
          <cell r="E1097" t="str">
            <v>2010</v>
          </cell>
          <cell r="F1097" t="str">
            <v>Хакимов Хурсандбек Тургунович</v>
          </cell>
          <cell r="U1097" t="str">
            <v>*</v>
          </cell>
          <cell r="V1097" t="str">
            <v>Вилоят Солик бошкармаси</v>
          </cell>
        </row>
        <row r="1098">
          <cell r="A1098" t="str">
            <v>0008214901000199003723777</v>
          </cell>
          <cell r="B1098" t="str">
            <v>00082</v>
          </cell>
          <cell r="C1098" t="str">
            <v>Андижон минт.фил.</v>
          </cell>
          <cell r="D1098" t="str">
            <v>14901000199003723777</v>
          </cell>
          <cell r="E1098" t="str">
            <v>2010</v>
          </cell>
          <cell r="F1098" t="str">
            <v>Тухтабоева Феруза Муратовна</v>
          </cell>
          <cell r="U1098" t="str">
            <v>*</v>
          </cell>
          <cell r="V1098" t="str">
            <v>Урта махсус, касб хунар таълими маркази</v>
          </cell>
        </row>
        <row r="1099">
          <cell r="A1099" t="str">
            <v>0008214901000999003728777</v>
          </cell>
          <cell r="B1099" t="str">
            <v>00082</v>
          </cell>
          <cell r="C1099" t="str">
            <v>Андижон минт.фил.</v>
          </cell>
          <cell r="D1099" t="str">
            <v>14901000999003728777</v>
          </cell>
          <cell r="E1099" t="str">
            <v>2010</v>
          </cell>
          <cell r="F1099" t="str">
            <v>Ашуров Муроджон Шермухаммадович</v>
          </cell>
          <cell r="U1099" t="str">
            <v>*</v>
          </cell>
          <cell r="V1099" t="str">
            <v>Вилоятдаги тадбиркорлик субъектлари ва фукаролар</v>
          </cell>
        </row>
        <row r="1100">
          <cell r="A1100" t="str">
            <v>0008214901000399004247777</v>
          </cell>
          <cell r="B1100" t="str">
            <v>00082</v>
          </cell>
          <cell r="C1100" t="str">
            <v>Андижон минт.фил.</v>
          </cell>
          <cell r="D1100" t="str">
            <v>14901000399004247777</v>
          </cell>
          <cell r="E1100" t="str">
            <v>2010</v>
          </cell>
          <cell r="F1100" t="str">
            <v>Тожибоев Ботиржон Толибжонович</v>
          </cell>
          <cell r="U1100" t="str">
            <v>АТБ Хамкор банк</v>
          </cell>
          <cell r="V1100" t="str">
            <v>Банклар</v>
          </cell>
        </row>
        <row r="1101">
          <cell r="A1101" t="str">
            <v>0008214901000399003748777</v>
          </cell>
          <cell r="B1101" t="str">
            <v>00082</v>
          </cell>
          <cell r="C1101" t="str">
            <v>Андижон минт.фил.</v>
          </cell>
          <cell r="D1101" t="str">
            <v>14901000399003748777</v>
          </cell>
          <cell r="E1101" t="str">
            <v>2010</v>
          </cell>
          <cell r="F1101" t="str">
            <v>Матмусаева Хажалхон</v>
          </cell>
          <cell r="U1101" t="str">
            <v>Баликчи туман ХТБга карашли мактабгача таълим муассаси</v>
          </cell>
          <cell r="V1101" t="str">
            <v>Халк таълими вазирлиги</v>
          </cell>
        </row>
        <row r="1102">
          <cell r="A1102" t="str">
            <v>0008214901000999003861777</v>
          </cell>
          <cell r="B1102" t="str">
            <v>00082</v>
          </cell>
          <cell r="C1102" t="str">
            <v>Андижон минт.фил.</v>
          </cell>
          <cell r="D1102" t="str">
            <v>14901000999003861777</v>
          </cell>
          <cell r="E1102" t="str">
            <v>2010</v>
          </cell>
          <cell r="F1102" t="str">
            <v>Журабоев Рахимжон Хасанович</v>
          </cell>
          <cell r="U1102" t="str">
            <v>Тадбиркор</v>
          </cell>
          <cell r="V1102" t="str">
            <v>Вилоятдаги тадбиркорлик субъектлари ва фукаролар</v>
          </cell>
        </row>
        <row r="1103">
          <cell r="A1103" t="str">
            <v>0008214901000699003869777</v>
          </cell>
          <cell r="B1103" t="str">
            <v>00082</v>
          </cell>
          <cell r="C1103" t="str">
            <v>Андижон минт.фил.</v>
          </cell>
          <cell r="D1103" t="str">
            <v>14901000699003869777</v>
          </cell>
          <cell r="E1103" t="str">
            <v>2010</v>
          </cell>
          <cell r="F1103" t="str">
            <v>Бобомирзаев Мухаммадсобир</v>
          </cell>
          <cell r="U1103" t="str">
            <v>Хонобод туман Жиноят ишлар буйича суд раиси</v>
          </cell>
          <cell r="V1103" t="str">
            <v>Вилоят Ички ишлар бошкармаси</v>
          </cell>
        </row>
        <row r="1104">
          <cell r="A1104" t="str">
            <v>0008214901000099006903777</v>
          </cell>
          <cell r="B1104" t="str">
            <v>00082</v>
          </cell>
          <cell r="C1104" t="str">
            <v>Андижон минт.фил.</v>
          </cell>
          <cell r="D1104" t="str">
            <v>14901000099006903777</v>
          </cell>
          <cell r="E1104" t="str">
            <v>2010</v>
          </cell>
          <cell r="F1104" t="str">
            <v>Ботиров Абдуваккос</v>
          </cell>
          <cell r="U1104" t="str">
            <v>Баликчи туманидаги Мавлонбек Марупов ф/х рахбари</v>
          </cell>
          <cell r="V1104" t="str">
            <v>Фермер хужаликлари</v>
          </cell>
        </row>
        <row r="1105">
          <cell r="A1105" t="str">
            <v>0008214901000899009046777</v>
          </cell>
          <cell r="B1105" t="str">
            <v>00082</v>
          </cell>
          <cell r="C1105" t="str">
            <v>Андижон минт.фил.</v>
          </cell>
          <cell r="D1105" t="str">
            <v>14901000899009046777</v>
          </cell>
          <cell r="E1105" t="str">
            <v>2010</v>
          </cell>
          <cell r="F1105" t="str">
            <v>Уринов Бехзодбек Иброхимович</v>
          </cell>
          <cell r="U1105" t="str">
            <v>Улугнор туман ИИБ ходими</v>
          </cell>
          <cell r="V1105" t="str">
            <v>Вилоят Ички ишлар бошкармаси</v>
          </cell>
        </row>
        <row r="1106">
          <cell r="A1106" t="str">
            <v>0008214901000399003794777</v>
          </cell>
          <cell r="B1106" t="str">
            <v>00082</v>
          </cell>
          <cell r="C1106" t="str">
            <v>Андижон минт.фил.</v>
          </cell>
          <cell r="D1106" t="str">
            <v>14901000399003794777</v>
          </cell>
          <cell r="E1106" t="str">
            <v>2010</v>
          </cell>
          <cell r="F1106" t="str">
            <v>Аманкулов Исмоилжон Шакиржонович</v>
          </cell>
          <cell r="U1106" t="str">
            <v>Баликчи  туман ЭТ</v>
          </cell>
          <cell r="V1106" t="str">
            <v>"Ўзбекэнерго" ДАК корхоналари</v>
          </cell>
        </row>
        <row r="1107">
          <cell r="A1107" t="str">
            <v>0008214901000099003801777</v>
          </cell>
          <cell r="B1107" t="str">
            <v>00082</v>
          </cell>
          <cell r="C1107" t="str">
            <v>Андижон минт.фил.</v>
          </cell>
          <cell r="D1107" t="str">
            <v>14901000099003801777</v>
          </cell>
          <cell r="E1107" t="str">
            <v>2010</v>
          </cell>
          <cell r="F1107" t="str">
            <v>Мамадалиев Азизбек Мамасолиевич</v>
          </cell>
          <cell r="U1107" t="str">
            <v>Тадбиркор</v>
          </cell>
          <cell r="V1107" t="str">
            <v>Вилоятдаги тадбиркорлик субъектлари ва фукаролар</v>
          </cell>
        </row>
        <row r="1108">
          <cell r="A1108" t="str">
            <v>0008214901000499003796777</v>
          </cell>
          <cell r="B1108" t="str">
            <v>00082</v>
          </cell>
          <cell r="C1108" t="str">
            <v>Андижон минт.фил.</v>
          </cell>
          <cell r="D1108" t="str">
            <v>14901000499003796777</v>
          </cell>
          <cell r="E1108" t="str">
            <v>2010</v>
          </cell>
          <cell r="F1108" t="str">
            <v>Ахмедов Ахмаджон Отажонович</v>
          </cell>
          <cell r="U1108" t="str">
            <v>Баликчи туман молия булими иктисодчи</v>
          </cell>
          <cell r="V1108" t="str">
            <v>Вилоят Молия бошкармаси, Назорат тафтиш бошкармаси, Газначилик бошкармаси</v>
          </cell>
        </row>
        <row r="1109">
          <cell r="A1109" t="str">
            <v>0008214901000899009047777</v>
          </cell>
          <cell r="B1109" t="str">
            <v>00082</v>
          </cell>
          <cell r="C1109" t="str">
            <v>Андижон минт.фил.</v>
          </cell>
          <cell r="D1109" t="str">
            <v>14901000899009047777</v>
          </cell>
          <cell r="E1109" t="str">
            <v>2010</v>
          </cell>
          <cell r="F1109" t="str">
            <v>Якубов Нурибек Озодбекович</v>
          </cell>
          <cell r="U1109" t="str">
            <v>Улугнорда шукрона  ф/х рахбари (вафот эткан)</v>
          </cell>
          <cell r="V1109" t="str">
            <v>Фермер хужаликлари</v>
          </cell>
        </row>
        <row r="1110">
          <cell r="A1110" t="str">
            <v>0008214901000699003751777</v>
          </cell>
          <cell r="B1110" t="str">
            <v>00082</v>
          </cell>
          <cell r="C1110" t="str">
            <v>Андижон минт.фил.</v>
          </cell>
          <cell r="D1110" t="str">
            <v>14901000699003751777</v>
          </cell>
          <cell r="E1110" t="str">
            <v>2010</v>
          </cell>
          <cell r="F1110" t="str">
            <v>Абдуллаева Зулфияхон Нуралиевна</v>
          </cell>
          <cell r="U1110" t="str">
            <v>тадбиркор</v>
          </cell>
          <cell r="V1110" t="str">
            <v>Вилоятдаги тадбиркорлик субъектлари ва фукаролар</v>
          </cell>
        </row>
        <row r="1111">
          <cell r="A1111" t="str">
            <v>0008214901000999003799777</v>
          </cell>
          <cell r="B1111" t="str">
            <v>00082</v>
          </cell>
          <cell r="C1111" t="str">
            <v>Андижон минт.фил.</v>
          </cell>
          <cell r="D1111" t="str">
            <v>14901000999003799777</v>
          </cell>
          <cell r="E1111" t="str">
            <v>2010</v>
          </cell>
          <cell r="F1111" t="str">
            <v>Тураева Тожихон Тургуновна</v>
          </cell>
          <cell r="U1111" t="str">
            <v>Баликчи туман ХТБга карашли мактабгача таълим муассаси</v>
          </cell>
          <cell r="V1111" t="str">
            <v>Халк таълими вазирлиги</v>
          </cell>
        </row>
        <row r="1112">
          <cell r="A1112" t="str">
            <v>0008214901000799003762777</v>
          </cell>
          <cell r="B1112" t="str">
            <v>00082</v>
          </cell>
          <cell r="C1112" t="str">
            <v>Андижон минт.фил.</v>
          </cell>
          <cell r="D1112" t="str">
            <v>14901000799003762777</v>
          </cell>
          <cell r="E1112" t="str">
            <v>2010</v>
          </cell>
          <cell r="F1112" t="str">
            <v>Журабоев Сайдулло Хасанбоевич</v>
          </cell>
          <cell r="U1112" t="str">
            <v>Кишлокхужаликкимё Баликчи туман булими бошлиги</v>
          </cell>
          <cell r="V1112" t="str">
            <v>"Ўзкимёсаноат" ДАК корхоналари</v>
          </cell>
        </row>
        <row r="1113">
          <cell r="A1113" t="str">
            <v>0008214901000999003757777</v>
          </cell>
          <cell r="B1113" t="str">
            <v>00082</v>
          </cell>
          <cell r="C1113" t="str">
            <v>Андижон минт.фил.</v>
          </cell>
          <cell r="D1113" t="str">
            <v>14901000999003757777</v>
          </cell>
          <cell r="E1113" t="str">
            <v>2010</v>
          </cell>
          <cell r="F1113" t="str">
            <v>Касимова Насиба Баймановна</v>
          </cell>
          <cell r="U1113" t="str">
            <v>Баликчи туман ХТБга карашли 14 урта мактаб уктувчиси</v>
          </cell>
          <cell r="V1113" t="str">
            <v>Халк таълими вазирлиги</v>
          </cell>
        </row>
        <row r="1114">
          <cell r="A1114" t="str">
            <v>0008214901000999003759777</v>
          </cell>
          <cell r="B1114" t="str">
            <v>00082</v>
          </cell>
          <cell r="C1114" t="str">
            <v>Андижон минт.фил.</v>
          </cell>
          <cell r="D1114" t="str">
            <v>14901000999003759777</v>
          </cell>
          <cell r="E1114" t="str">
            <v>2010</v>
          </cell>
          <cell r="F1114" t="str">
            <v>Умирзаков Абдумалик Абдуразакович</v>
          </cell>
          <cell r="U1114" t="str">
            <v>Тадбиркор</v>
          </cell>
          <cell r="V1114" t="str">
            <v>Вилоятдаги тадбиркорлик субъектлари ва фукаролар</v>
          </cell>
        </row>
        <row r="1115">
          <cell r="A1115" t="str">
            <v>0008214901000399003749777</v>
          </cell>
          <cell r="B1115" t="str">
            <v>00082</v>
          </cell>
          <cell r="C1115" t="str">
            <v>Андижон минт.фил.</v>
          </cell>
          <cell r="D1115" t="str">
            <v>14901000399003749777</v>
          </cell>
          <cell r="E1115" t="str">
            <v>2010</v>
          </cell>
          <cell r="F1115" t="str">
            <v>Жураев Абдуназар</v>
          </cell>
          <cell r="U1115" t="str">
            <v>Баликчи туманидаги Шермирза хусусий корхонаси рахбари</v>
          </cell>
          <cell r="V1115" t="str">
            <v>Вилоятдаги тадбиркорлик субъектлари ва фукаролар</v>
          </cell>
        </row>
        <row r="1116">
          <cell r="A1116" t="str">
            <v>0008214901000599003798777</v>
          </cell>
          <cell r="B1116" t="str">
            <v>00082</v>
          </cell>
          <cell r="C1116" t="str">
            <v>Андижон минт.фил.</v>
          </cell>
          <cell r="D1116" t="str">
            <v>14901000599003798777</v>
          </cell>
          <cell r="E1116" t="str">
            <v>2010</v>
          </cell>
          <cell r="F1116" t="str">
            <v>Ботиров Мурод Тулкинович</v>
          </cell>
          <cell r="U1116" t="str">
            <v>Чинобод пахтани кайта тозалаш заводи ОАЖ ишчиси</v>
          </cell>
          <cell r="V1116" t="str">
            <v xml:space="preserve">"Ўзпахтасаноат" уюшмасининг корхоналари </v>
          </cell>
        </row>
        <row r="1117">
          <cell r="A1117" t="str">
            <v>0008214901000399003865777</v>
          </cell>
          <cell r="B1117" t="str">
            <v>00082</v>
          </cell>
          <cell r="C1117" t="str">
            <v>Андижон минт.фил.</v>
          </cell>
          <cell r="D1117" t="str">
            <v>14901000399003865777</v>
          </cell>
          <cell r="E1117" t="str">
            <v>2010</v>
          </cell>
          <cell r="F1117" t="str">
            <v>Абдуллаева Нафисахон Аширалиевна</v>
          </cell>
          <cell r="U1117" t="str">
            <v>уктувчи Баликчи туман ХТБга карашли 14-урта мактаб</v>
          </cell>
          <cell r="V1117" t="str">
            <v>Урта махсус, касб хунар таълими маркази</v>
          </cell>
        </row>
        <row r="1118">
          <cell r="A1118" t="str">
            <v>0008214901000399003754777</v>
          </cell>
          <cell r="B1118" t="str">
            <v>00082</v>
          </cell>
          <cell r="C1118" t="str">
            <v>Андижон минт.фил.</v>
          </cell>
          <cell r="D1118" t="str">
            <v>14901000399003754777</v>
          </cell>
          <cell r="E1118" t="str">
            <v>2010</v>
          </cell>
          <cell r="F1118" t="str">
            <v>Хужамов Аброр Хондамирович</v>
          </cell>
          <cell r="U1118" t="str">
            <v>Тадбиркор</v>
          </cell>
          <cell r="V1118" t="str">
            <v>Вилоятдаги тадбиркорлик субъектлари ва фукаролар</v>
          </cell>
        </row>
        <row r="1119">
          <cell r="A1119" t="str">
            <v>0008214901000399003747777</v>
          </cell>
          <cell r="B1119" t="str">
            <v>00082</v>
          </cell>
          <cell r="C1119" t="str">
            <v>Андижон минт.фил.</v>
          </cell>
          <cell r="D1119" t="str">
            <v>14901000399003747777</v>
          </cell>
          <cell r="E1119" t="str">
            <v>2010</v>
          </cell>
          <cell r="F1119" t="str">
            <v>Кучкарова Омина Даминовна</v>
          </cell>
          <cell r="U1119" t="str">
            <v>ЯТТ Кучкарова Омина</v>
          </cell>
          <cell r="V1119" t="str">
            <v>Вилоятдаги тадбиркорлик субъектлари ва фукаролар</v>
          </cell>
        </row>
        <row r="1120">
          <cell r="A1120" t="str">
            <v>0008214901000599003763777</v>
          </cell>
          <cell r="B1120" t="str">
            <v>00082</v>
          </cell>
          <cell r="C1120" t="str">
            <v>Андижон минт.фил.</v>
          </cell>
          <cell r="D1120" t="str">
            <v>14901000599003763777</v>
          </cell>
          <cell r="E1120" t="str">
            <v>2010</v>
          </cell>
          <cell r="F1120" t="str">
            <v>Умматов Абдупатто Кодирович</v>
          </cell>
          <cell r="U1120" t="str">
            <v>Баликчи туманидаги Камол ф/х ишчиси</v>
          </cell>
          <cell r="V1120" t="str">
            <v>Фермер хужаликлари</v>
          </cell>
        </row>
        <row r="1121">
          <cell r="A1121" t="str">
            <v>0008214901000099003722777</v>
          </cell>
          <cell r="B1121" t="str">
            <v>00082</v>
          </cell>
          <cell r="C1121" t="str">
            <v>Андижон минт.фил.</v>
          </cell>
          <cell r="D1121" t="str">
            <v>14901000099003722777</v>
          </cell>
          <cell r="E1121" t="str">
            <v>2010</v>
          </cell>
          <cell r="F1121" t="str">
            <v>Назарова Гулчехра Усмановна</v>
          </cell>
          <cell r="U1121" t="str">
            <v>*</v>
          </cell>
          <cell r="V1121" t="str">
            <v>Элтехсаноат корхоналари</v>
          </cell>
        </row>
        <row r="1122">
          <cell r="A1122" t="str">
            <v>0008214901000999008706777</v>
          </cell>
          <cell r="B1122" t="str">
            <v>00082</v>
          </cell>
          <cell r="C1122" t="str">
            <v>Андижон минт.фил.</v>
          </cell>
          <cell r="D1122" t="str">
            <v>14901000999008706777</v>
          </cell>
          <cell r="E1122" t="str">
            <v>2010</v>
          </cell>
          <cell r="F1122" t="str">
            <v>Сайдалиев Ботиржон Маннобович</v>
          </cell>
          <cell r="U1122" t="str">
            <v>Андижон Марказий шифохонаси</v>
          </cell>
          <cell r="V1122" t="str">
            <v>Вилоят Согликни саклаш бошкармаси</v>
          </cell>
        </row>
        <row r="1123">
          <cell r="A1123" t="str">
            <v>0008214901000899003721777</v>
          </cell>
          <cell r="B1123" t="str">
            <v>00082</v>
          </cell>
          <cell r="C1123" t="str">
            <v>Андижон минт.фил.</v>
          </cell>
          <cell r="D1123" t="str">
            <v>14901000899003721777</v>
          </cell>
          <cell r="E1123" t="str">
            <v>2010</v>
          </cell>
          <cell r="F1123" t="str">
            <v>Фахритдинова Гулнора Усмановна</v>
          </cell>
          <cell r="U1123" t="str">
            <v>*</v>
          </cell>
          <cell r="V1123" t="str">
            <v>Вилоят Статистика бошкармаси</v>
          </cell>
        </row>
        <row r="1124">
          <cell r="A1124" t="str">
            <v>0008214901000299003729777</v>
          </cell>
          <cell r="B1124" t="str">
            <v>00082</v>
          </cell>
          <cell r="C1124" t="str">
            <v>Андижон минт.фил.</v>
          </cell>
          <cell r="D1124" t="str">
            <v>14901000299003729777</v>
          </cell>
          <cell r="E1124" t="str">
            <v>2010</v>
          </cell>
          <cell r="F1124" t="str">
            <v>Умматалиев Бахтиёр Тухтаралиевич</v>
          </cell>
          <cell r="U1124" t="str">
            <v>*</v>
          </cell>
          <cell r="V1124" t="str">
            <v>Вилоят Согликни саклаш бошкармаси</v>
          </cell>
        </row>
        <row r="1125">
          <cell r="A1125" t="str">
            <v>0008214901000399003724777</v>
          </cell>
          <cell r="B1125" t="str">
            <v>00082</v>
          </cell>
          <cell r="C1125" t="str">
            <v>Андижон минт.фил.</v>
          </cell>
          <cell r="D1125" t="str">
            <v>14901000399003724777</v>
          </cell>
          <cell r="E1125" t="str">
            <v>2010</v>
          </cell>
          <cell r="F1125" t="str">
            <v>Эргашбаева Дилрабохон Абдурасуловна</v>
          </cell>
          <cell r="U1125" t="str">
            <v>*</v>
          </cell>
          <cell r="V1125" t="str">
            <v>Халк таълими вазирлиги</v>
          </cell>
        </row>
        <row r="1126">
          <cell r="A1126" t="str">
            <v>0008214901000099003730777</v>
          </cell>
          <cell r="B1126" t="str">
            <v>00082</v>
          </cell>
          <cell r="C1126" t="str">
            <v>Андижон минт.фил.</v>
          </cell>
          <cell r="D1126" t="str">
            <v>14901000099003730777</v>
          </cell>
          <cell r="E1126" t="str">
            <v>2010</v>
          </cell>
          <cell r="F1126" t="str">
            <v>Шадманов Фазлиддин Инамутдинович</v>
          </cell>
          <cell r="U1126" t="str">
            <v>*</v>
          </cell>
          <cell r="V1126" t="str">
            <v>Вилоят Солик бошкармаси</v>
          </cell>
        </row>
        <row r="1127">
          <cell r="A1127" t="str">
            <v>0008214901000699003720777</v>
          </cell>
          <cell r="B1127" t="str">
            <v>00082</v>
          </cell>
          <cell r="C1127" t="str">
            <v>Андижон минт.фил.</v>
          </cell>
          <cell r="D1127" t="str">
            <v>14901000699003720777</v>
          </cell>
          <cell r="E1127" t="str">
            <v>2010</v>
          </cell>
          <cell r="F1127" t="str">
            <v>Алимов Авазбек Насритдинович</v>
          </cell>
          <cell r="U1127" t="str">
            <v>*</v>
          </cell>
          <cell r="V1127" t="str">
            <v>Фермер хужаликлари</v>
          </cell>
        </row>
        <row r="1128">
          <cell r="A1128" t="str">
            <v>0008214901000999003731777</v>
          </cell>
          <cell r="B1128" t="str">
            <v>00082</v>
          </cell>
          <cell r="C1128" t="str">
            <v>Андижон минт.фил.</v>
          </cell>
          <cell r="D1128" t="str">
            <v>14901000999003731777</v>
          </cell>
          <cell r="E1128" t="str">
            <v>2010</v>
          </cell>
          <cell r="F1128" t="str">
            <v>Гафуров Эргашбой Сахибович</v>
          </cell>
          <cell r="U1128" t="str">
            <v>*</v>
          </cell>
          <cell r="V1128" t="str">
            <v>Олмалик КМК</v>
          </cell>
        </row>
        <row r="1129">
          <cell r="A1129" t="str">
            <v>0008214901000199003732777</v>
          </cell>
          <cell r="B1129" t="str">
            <v>00082</v>
          </cell>
          <cell r="C1129" t="str">
            <v>Андижон минт.фил.</v>
          </cell>
          <cell r="D1129" t="str">
            <v>14901000199003732777</v>
          </cell>
          <cell r="E1129" t="str">
            <v>2010</v>
          </cell>
          <cell r="F1129" t="str">
            <v>Муйдинов Аълохон Юлдашевич</v>
          </cell>
          <cell r="U1129" t="str">
            <v>*</v>
          </cell>
          <cell r="V1129" t="str">
            <v>Вилоят Мудофаа ишлари  бошкармаси</v>
          </cell>
        </row>
        <row r="1130">
          <cell r="A1130" t="str">
            <v>0008214901000799003726777</v>
          </cell>
          <cell r="B1130" t="str">
            <v>00082</v>
          </cell>
          <cell r="C1130" t="str">
            <v>Андижон минт.фил.</v>
          </cell>
          <cell r="D1130" t="str">
            <v>14901000799003726777</v>
          </cell>
          <cell r="E1130" t="str">
            <v>2010</v>
          </cell>
          <cell r="F1130" t="str">
            <v>Болтабоева Жамилахон Мухтаровна</v>
          </cell>
          <cell r="U1130" t="str">
            <v>*</v>
          </cell>
          <cell r="V1130" t="str">
            <v>Вилоят Согликни саклаш бошкармаси</v>
          </cell>
        </row>
        <row r="1131">
          <cell r="A1131" t="str">
            <v>0008214901000599003725777</v>
          </cell>
          <cell r="B1131" t="str">
            <v>00082</v>
          </cell>
          <cell r="C1131" t="str">
            <v>Андижон минт.фил.</v>
          </cell>
          <cell r="D1131" t="str">
            <v>14901000599003725777</v>
          </cell>
          <cell r="E1131" t="str">
            <v>2010</v>
          </cell>
          <cell r="F1131" t="str">
            <v>Камилов Турсунбой Собирович</v>
          </cell>
          <cell r="U1131" t="str">
            <v>*</v>
          </cell>
          <cell r="V1131" t="str">
            <v>Вилоятдаги тадбиркорлик субъектлари ва фукаролар</v>
          </cell>
        </row>
        <row r="1132">
          <cell r="A1132" t="str">
            <v>0008214901000699003715777</v>
          </cell>
          <cell r="B1132" t="str">
            <v>00082</v>
          </cell>
          <cell r="C1132" t="str">
            <v>Андижон минт.фил.</v>
          </cell>
          <cell r="D1132" t="str">
            <v>14901000699003715777</v>
          </cell>
          <cell r="E1132" t="str">
            <v>2010</v>
          </cell>
          <cell r="F1132" t="str">
            <v>Кичикбеков Неъматилла Махмудович</v>
          </cell>
          <cell r="U1132" t="str">
            <v>*</v>
          </cell>
          <cell r="V1132" t="str">
            <v>Вилоятдаги тадбиркорлик субъектлари ва фукаролар</v>
          </cell>
        </row>
        <row r="1133">
          <cell r="A1133" t="str">
            <v>0008214901000999003713777</v>
          </cell>
          <cell r="B1133" t="str">
            <v>00082</v>
          </cell>
          <cell r="C1133" t="str">
            <v>Андижон минт.фил.</v>
          </cell>
          <cell r="D1133" t="str">
            <v>14901000999003713777</v>
          </cell>
          <cell r="E1133" t="str">
            <v>2010</v>
          </cell>
          <cell r="F1133" t="str">
            <v>Шарофутдинов Абдулходи Ибайдуллаевич</v>
          </cell>
          <cell r="U1133" t="str">
            <v>*</v>
          </cell>
          <cell r="V1133" t="str">
            <v>Вилоят Солик бошкармаси</v>
          </cell>
        </row>
        <row r="1134">
          <cell r="A1134" t="str">
            <v>0008214901000399003714777</v>
          </cell>
          <cell r="B1134" t="str">
            <v>00082</v>
          </cell>
          <cell r="C1134" t="str">
            <v>Андижон минт.фил.</v>
          </cell>
          <cell r="D1134" t="str">
            <v>14901000399003714777</v>
          </cell>
          <cell r="E1134" t="str">
            <v>2010</v>
          </cell>
          <cell r="F1134" t="str">
            <v>Исаков Зафаржон Абдусаломович</v>
          </cell>
          <cell r="U1134" t="str">
            <v>*</v>
          </cell>
          <cell r="V1134" t="str">
            <v>Касаба уюшмалари федерация кенгаши</v>
          </cell>
        </row>
        <row r="1135">
          <cell r="A1135" t="str">
            <v>0008214901000299003568777</v>
          </cell>
          <cell r="B1135" t="str">
            <v>00082</v>
          </cell>
          <cell r="C1135" t="str">
            <v>Андижон минт.фил.</v>
          </cell>
          <cell r="D1135" t="str">
            <v>14901000299003568777</v>
          </cell>
          <cell r="E1135" t="str">
            <v>2010</v>
          </cell>
          <cell r="F1135" t="str">
            <v>Шокаримов Нурбек Сабирович</v>
          </cell>
          <cell r="U1135" t="str">
            <v>*</v>
          </cell>
          <cell r="V1135" t="str">
            <v>Вилоят Фавкулотда вазиятлар бошкармаси</v>
          </cell>
        </row>
        <row r="1136">
          <cell r="A1136" t="str">
            <v>0008214901000899003579777</v>
          </cell>
          <cell r="B1136" t="str">
            <v>00082</v>
          </cell>
          <cell r="C1136" t="str">
            <v>Андижон минт.фил.</v>
          </cell>
          <cell r="D1136" t="str">
            <v>14901000899003579777</v>
          </cell>
          <cell r="E1136" t="str">
            <v>2010</v>
          </cell>
          <cell r="F1136" t="str">
            <v>Акбаралиев Хуршидбек Абдусаломович</v>
          </cell>
          <cell r="U1136" t="str">
            <v>*</v>
          </cell>
          <cell r="V1136" t="str">
            <v>Элтехсаноат корхоналари</v>
          </cell>
        </row>
        <row r="1137">
          <cell r="A1137" t="str">
            <v>0008214901000699005061777</v>
          </cell>
          <cell r="B1137" t="str">
            <v>00082</v>
          </cell>
          <cell r="C1137" t="str">
            <v>Андижон минт.фил.</v>
          </cell>
          <cell r="D1137" t="str">
            <v>14901000699005061777</v>
          </cell>
          <cell r="E1137" t="str">
            <v>2010</v>
          </cell>
          <cell r="F1137" t="str">
            <v>Парпиева Ханипахон Камилжоновни</v>
          </cell>
          <cell r="U1137" t="str">
            <v>Тадбиркор</v>
          </cell>
          <cell r="V1137" t="str">
            <v>Вилоятдаги тадбиркорлик субъектлари ва фукаролар</v>
          </cell>
        </row>
        <row r="1138">
          <cell r="A1138" t="str">
            <v>0008214901000899005042777</v>
          </cell>
          <cell r="B1138" t="str">
            <v>00082</v>
          </cell>
          <cell r="C1138" t="str">
            <v>Андижон минт.фил.</v>
          </cell>
          <cell r="D1138" t="str">
            <v>14901000899005042777</v>
          </cell>
          <cell r="E1138" t="str">
            <v>2010</v>
          </cell>
          <cell r="F1138" t="str">
            <v>Эргашева Махлиёхон Содиковна</v>
          </cell>
          <cell r="U1138" t="str">
            <v>Тадбиркор</v>
          </cell>
          <cell r="V1138" t="str">
            <v>Вилоятдаги тадбиркорлик субъектлари ва фукаролар</v>
          </cell>
        </row>
        <row r="1139">
          <cell r="A1139" t="str">
            <v>0008214901000599004971777</v>
          </cell>
          <cell r="B1139" t="str">
            <v>00082</v>
          </cell>
          <cell r="C1139" t="str">
            <v>Андижон минт.фил.</v>
          </cell>
          <cell r="D1139" t="str">
            <v>14901000599004971777</v>
          </cell>
          <cell r="E1139" t="str">
            <v>2010</v>
          </cell>
          <cell r="F1139" t="str">
            <v>Халимова Зулайхо Тухтасиновна</v>
          </cell>
          <cell r="U1139" t="str">
            <v>3-мактабда укитувчи</v>
          </cell>
          <cell r="V1139" t="str">
            <v>Халк таълими вазирлиги</v>
          </cell>
        </row>
        <row r="1140">
          <cell r="A1140" t="str">
            <v>0008214901000099004904777</v>
          </cell>
          <cell r="B1140" t="str">
            <v>00082</v>
          </cell>
          <cell r="C1140" t="str">
            <v>Андижон минт.фил.</v>
          </cell>
          <cell r="D1140" t="str">
            <v>14901000099004904777</v>
          </cell>
          <cell r="E1140" t="str">
            <v>2010</v>
          </cell>
          <cell r="F1140" t="str">
            <v>Раимов Одилжон Обидович</v>
          </cell>
          <cell r="U1140" t="str">
            <v>Тадбиркор</v>
          </cell>
          <cell r="V1140" t="str">
            <v>Вилоятдаги тадбиркорлик субъектлари ва фукаролар</v>
          </cell>
        </row>
        <row r="1141">
          <cell r="A1141" t="str">
            <v>0008214901000199004919777</v>
          </cell>
          <cell r="B1141" t="str">
            <v>00082</v>
          </cell>
          <cell r="C1141" t="str">
            <v>Андижон минт.фил.</v>
          </cell>
          <cell r="D1141" t="str">
            <v>14901000199004919777</v>
          </cell>
          <cell r="E1141" t="str">
            <v>2010</v>
          </cell>
          <cell r="F1141" t="str">
            <v>Жалолов Садриддин Шаробидинович</v>
          </cell>
          <cell r="U1141" t="str">
            <v>Тадбиркор</v>
          </cell>
          <cell r="V1141" t="str">
            <v>Вилоятдаги тадбиркорлик субъектлари ва фукаролар</v>
          </cell>
        </row>
        <row r="1142">
          <cell r="A1142" t="str">
            <v>0008214901000499004212777</v>
          </cell>
          <cell r="B1142" t="str">
            <v>00082</v>
          </cell>
          <cell r="C1142" t="str">
            <v>Андижон минт.фил.</v>
          </cell>
          <cell r="D1142" t="str">
            <v>14901000499004212777</v>
          </cell>
          <cell r="E1142" t="str">
            <v>2010</v>
          </cell>
          <cell r="F1142" t="str">
            <v>Юсупов Иброхимжон Икромович</v>
          </cell>
          <cell r="U1142" t="str">
            <v>*</v>
          </cell>
          <cell r="V1142" t="str">
            <v>Вилоят Мехнат ва ахолини ижтимоий химоя килиш  бошкармаси</v>
          </cell>
        </row>
        <row r="1143">
          <cell r="A1143" t="str">
            <v>0008214901000899004233777</v>
          </cell>
          <cell r="B1143" t="str">
            <v>00082</v>
          </cell>
          <cell r="C1143" t="str">
            <v>Андижон минт.фил.</v>
          </cell>
          <cell r="D1143" t="str">
            <v>14901000899004233777</v>
          </cell>
          <cell r="E1143" t="str">
            <v>2010</v>
          </cell>
          <cell r="F1143" t="str">
            <v>Акбаров Фарход Махамаджанович</v>
          </cell>
          <cell r="U1143" t="str">
            <v>*</v>
          </cell>
          <cell r="V1143" t="str">
            <v>Элтехсаноат корхоналари</v>
          </cell>
        </row>
        <row r="1144">
          <cell r="A1144" t="str">
            <v>0008214901000699004167777</v>
          </cell>
          <cell r="B1144" t="str">
            <v>00082</v>
          </cell>
          <cell r="C1144" t="str">
            <v>Андижон минт.фил.</v>
          </cell>
          <cell r="D1144" t="str">
            <v>14901000699004167777</v>
          </cell>
          <cell r="E1144" t="str">
            <v>2010</v>
          </cell>
          <cell r="F1144" t="str">
            <v>Акбарова Ойдинахон Худойбердиевна</v>
          </cell>
          <cell r="U1144" t="str">
            <v>*</v>
          </cell>
          <cell r="V1144" t="str">
            <v>Олмалик КМК</v>
          </cell>
        </row>
        <row r="1145">
          <cell r="A1145" t="str">
            <v>0008214901000899004166777</v>
          </cell>
          <cell r="B1145" t="str">
            <v>00082</v>
          </cell>
          <cell r="C1145" t="str">
            <v>Андижон минт.фил.</v>
          </cell>
          <cell r="D1145" t="str">
            <v>14901000899004166777</v>
          </cell>
          <cell r="E1145" t="str">
            <v>2010</v>
          </cell>
          <cell r="F1145" t="str">
            <v>Арипов Сардорбек Саидмуродович</v>
          </cell>
          <cell r="U1145" t="str">
            <v>*</v>
          </cell>
          <cell r="V1145" t="str">
            <v>Вилоят Статистика бошкармаси</v>
          </cell>
        </row>
        <row r="1146">
          <cell r="A1146" t="str">
            <v>0008214901000199009650777</v>
          </cell>
          <cell r="B1146" t="str">
            <v>00082</v>
          </cell>
          <cell r="C1146" t="str">
            <v>Андижон минт.фил.</v>
          </cell>
          <cell r="D1146" t="str">
            <v>14901000199009650777</v>
          </cell>
          <cell r="E1146" t="str">
            <v>2010</v>
          </cell>
          <cell r="F1146" t="str">
            <v>Баратов Шерзодбек Меликузиевич</v>
          </cell>
          <cell r="U1146" t="str">
            <v>Агробанк Андижон вилоят филиали</v>
          </cell>
          <cell r="V1146" t="str">
            <v>Банклар</v>
          </cell>
        </row>
        <row r="1147">
          <cell r="A1147" t="str">
            <v>0008214901000199004164777</v>
          </cell>
          <cell r="B1147" t="str">
            <v>00082</v>
          </cell>
          <cell r="C1147" t="str">
            <v>Андижон минт.фил.</v>
          </cell>
          <cell r="D1147" t="str">
            <v>14901000199004164777</v>
          </cell>
          <cell r="E1147" t="str">
            <v>2010</v>
          </cell>
          <cell r="F1147" t="str">
            <v>Рахимов Улугбек Одашевич</v>
          </cell>
          <cell r="U1147" t="str">
            <v>*</v>
          </cell>
          <cell r="V1147" t="str">
            <v>Олий ва урта махсус таълим вазирлиги</v>
          </cell>
        </row>
        <row r="1148">
          <cell r="A1148" t="str">
            <v>0008214901000899004152777</v>
          </cell>
          <cell r="B1148" t="str">
            <v>00082</v>
          </cell>
          <cell r="C1148" t="str">
            <v>Андижон минт.фил.</v>
          </cell>
          <cell r="D1148" t="str">
            <v>14901000899004152777</v>
          </cell>
          <cell r="E1148" t="str">
            <v>2010</v>
          </cell>
          <cell r="F1148" t="str">
            <v>Мирзаев Азизбек Шавкатович</v>
          </cell>
          <cell r="U1148" t="str">
            <v>*</v>
          </cell>
          <cell r="V1148" t="str">
            <v>Вилоят Фавкулотда вазиятлар бошкармаси</v>
          </cell>
        </row>
        <row r="1149">
          <cell r="A1149" t="str">
            <v>0008214901000699004154777</v>
          </cell>
          <cell r="B1149" t="str">
            <v>00082</v>
          </cell>
          <cell r="C1149" t="str">
            <v>Андижон минт.фил.</v>
          </cell>
          <cell r="D1149" t="str">
            <v>14901000699004154777</v>
          </cell>
          <cell r="E1149" t="str">
            <v>2010</v>
          </cell>
          <cell r="F1149" t="str">
            <v>Мамарасулова Малика Абдувахабовна</v>
          </cell>
          <cell r="U1149" t="str">
            <v>*</v>
          </cell>
          <cell r="V1149" t="str">
            <v>Вилоят Мехнат ва ахолини ижтимоий химоя килиш  бошкармаси</v>
          </cell>
        </row>
        <row r="1150">
          <cell r="A1150" t="str">
            <v>0008214901000999004151777</v>
          </cell>
          <cell r="B1150" t="str">
            <v>00082</v>
          </cell>
          <cell r="C1150" t="str">
            <v>Андижон минт.фил.</v>
          </cell>
          <cell r="D1150" t="str">
            <v>14901000999004151777</v>
          </cell>
          <cell r="E1150" t="str">
            <v>2010</v>
          </cell>
          <cell r="F1150" t="str">
            <v>Зияева Нилуфархон</v>
          </cell>
          <cell r="U1150" t="str">
            <v>*</v>
          </cell>
          <cell r="V1150" t="str">
            <v>Олий ва урта махсус таълим вазирлиги</v>
          </cell>
        </row>
        <row r="1151">
          <cell r="A1151" t="str">
            <v>0008214901000599004103777</v>
          </cell>
          <cell r="B1151" t="str">
            <v>00082</v>
          </cell>
          <cell r="C1151" t="str">
            <v>Андижон минт.фил.</v>
          </cell>
          <cell r="D1151" t="str">
            <v>14901000599004103777</v>
          </cell>
          <cell r="E1151" t="str">
            <v>2010</v>
          </cell>
          <cell r="F1151" t="str">
            <v>Касимов Жамшидбек Абидович</v>
          </cell>
          <cell r="U1151" t="str">
            <v>*</v>
          </cell>
          <cell r="V1151" t="str">
            <v>Сугурта компаниялари</v>
          </cell>
        </row>
        <row r="1152">
          <cell r="A1152" t="str">
            <v>0008214901000299004105777</v>
          </cell>
          <cell r="B1152" t="str">
            <v>00082</v>
          </cell>
          <cell r="C1152" t="str">
            <v>Андижон минт.фил.</v>
          </cell>
          <cell r="D1152" t="str">
            <v>14901000299004105777</v>
          </cell>
          <cell r="E1152" t="str">
            <v>2010</v>
          </cell>
          <cell r="F1152" t="str">
            <v>Абдурашидова Гулноза Аъзамовна</v>
          </cell>
          <cell r="U1152" t="str">
            <v>*</v>
          </cell>
          <cell r="V1152" t="str">
            <v>Фермер хужаликлари</v>
          </cell>
        </row>
        <row r="1153">
          <cell r="A1153" t="str">
            <v>0008214901000999004104777</v>
          </cell>
          <cell r="B1153" t="str">
            <v>00082</v>
          </cell>
          <cell r="C1153" t="str">
            <v>Андижон минт.фил.</v>
          </cell>
          <cell r="D1153" t="str">
            <v>14901000999004104777</v>
          </cell>
          <cell r="E1153" t="str">
            <v>2010</v>
          </cell>
          <cell r="F1153" t="str">
            <v>Рустамов Акрамжон Аъзамович</v>
          </cell>
          <cell r="U1153" t="str">
            <v>*</v>
          </cell>
          <cell r="V1153" t="str">
            <v>Вилоят Фавкулотда вазиятлар бошкармаси</v>
          </cell>
        </row>
        <row r="1154">
          <cell r="A1154" t="str">
            <v>0008214901000199004102777</v>
          </cell>
          <cell r="B1154" t="str">
            <v>00082</v>
          </cell>
          <cell r="C1154" t="str">
            <v>Андижон минт.фил.</v>
          </cell>
          <cell r="D1154" t="str">
            <v>14901000199004102777</v>
          </cell>
          <cell r="E1154" t="str">
            <v>2010</v>
          </cell>
          <cell r="F1154" t="str">
            <v>Эргашев Мурадулла Мамасадикови</v>
          </cell>
          <cell r="U1154" t="str">
            <v>*</v>
          </cell>
          <cell r="V1154" t="str">
            <v>Вилоят Согликни саклаш бошкармаси</v>
          </cell>
        </row>
        <row r="1155">
          <cell r="A1155" t="str">
            <v>0008214901000899004101777</v>
          </cell>
          <cell r="B1155" t="str">
            <v>00082</v>
          </cell>
          <cell r="C1155" t="str">
            <v>Андижон минт.фил.</v>
          </cell>
          <cell r="D1155" t="str">
            <v>14901000899004101777</v>
          </cell>
          <cell r="E1155" t="str">
            <v>2010</v>
          </cell>
          <cell r="F1155" t="str">
            <v>Эрматов Хамидулло Юлдашович</v>
          </cell>
          <cell r="U1155" t="str">
            <v>*</v>
          </cell>
          <cell r="V1155" t="str">
            <v>Касаба уюшмалари федерация кенгаши</v>
          </cell>
        </row>
        <row r="1156">
          <cell r="A1156" t="str">
            <v>0008214901000499004100777</v>
          </cell>
          <cell r="B1156" t="str">
            <v>00082</v>
          </cell>
          <cell r="C1156" t="str">
            <v>Андижон минт.фил.</v>
          </cell>
          <cell r="D1156" t="str">
            <v>14901000499004100777</v>
          </cell>
          <cell r="E1156" t="str">
            <v>2010</v>
          </cell>
          <cell r="F1156" t="str">
            <v>Абдураимов Абдурахмон</v>
          </cell>
          <cell r="U1156" t="str">
            <v>*</v>
          </cell>
          <cell r="V1156" t="str">
            <v>Халк таълими вазирлиги</v>
          </cell>
        </row>
        <row r="1157">
          <cell r="A1157" t="str">
            <v>0008214901000799003848777</v>
          </cell>
          <cell r="B1157" t="str">
            <v>00082</v>
          </cell>
          <cell r="C1157" t="str">
            <v>Андижон минт.фил.</v>
          </cell>
          <cell r="D1157" t="str">
            <v>14901000799003848777</v>
          </cell>
          <cell r="E1157" t="str">
            <v>2010</v>
          </cell>
          <cell r="F1157" t="str">
            <v>Исмаилов Фаррух Абдуманнобович</v>
          </cell>
          <cell r="U1157" t="str">
            <v>GM Uzbekiston YoAJ</v>
          </cell>
          <cell r="V1157" t="str">
            <v>"Ўзавтосаноат" ДАК корхоналари</v>
          </cell>
        </row>
        <row r="1158">
          <cell r="A1158" t="str">
            <v>0008214901000799003853777</v>
          </cell>
          <cell r="B1158" t="str">
            <v>00082</v>
          </cell>
          <cell r="C1158" t="str">
            <v>Андижон минт.фил.</v>
          </cell>
          <cell r="D1158" t="str">
            <v>14901000799003853777</v>
          </cell>
          <cell r="E1158" t="str">
            <v>2010</v>
          </cell>
          <cell r="F1158" t="str">
            <v>Курбанов Улугбек Миркомилович</v>
          </cell>
          <cell r="U1158" t="str">
            <v>GM Uzbekiston YoAJ</v>
          </cell>
          <cell r="V1158" t="str">
            <v>"Ўзавтосаноат" ДАК корхоналари</v>
          </cell>
        </row>
        <row r="1159">
          <cell r="A1159" t="str">
            <v>0008214901000799003847777</v>
          </cell>
          <cell r="B1159" t="str">
            <v>00082</v>
          </cell>
          <cell r="C1159" t="str">
            <v>Андижон минт.фил.</v>
          </cell>
          <cell r="D1159" t="str">
            <v>14901000799003847777</v>
          </cell>
          <cell r="E1159" t="str">
            <v>2010</v>
          </cell>
          <cell r="F1159" t="str">
            <v>Ахмедова Дилнозахон Авазбековна</v>
          </cell>
          <cell r="U1159" t="str">
            <v>тадбиркор</v>
          </cell>
          <cell r="V1159" t="str">
            <v>Вилоятдаги тадбиркорлик субъектлари ва фукаролар</v>
          </cell>
        </row>
        <row r="1160">
          <cell r="A1160" t="str">
            <v>0008214901000099003850777</v>
          </cell>
          <cell r="B1160" t="str">
            <v>00082</v>
          </cell>
          <cell r="C1160" t="str">
            <v>Андижон минт.фил.</v>
          </cell>
          <cell r="D1160" t="str">
            <v>14901000099003850777</v>
          </cell>
          <cell r="E1160" t="str">
            <v>2010</v>
          </cell>
          <cell r="F1160" t="str">
            <v>Хамидов Ахрорбек Авазбекович</v>
          </cell>
          <cell r="U1160" t="str">
            <v>GM Uzbekiston YoAJ</v>
          </cell>
          <cell r="V1160" t="str">
            <v>"Ўзавтосаноат" ДАК корхоналари</v>
          </cell>
        </row>
        <row r="1161">
          <cell r="A1161" t="str">
            <v>0008214901000799003846777</v>
          </cell>
          <cell r="B1161" t="str">
            <v>00082</v>
          </cell>
          <cell r="C1161" t="str">
            <v>Андижон минт.фил.</v>
          </cell>
          <cell r="D1161" t="str">
            <v>14901000799003846777</v>
          </cell>
          <cell r="E1161" t="str">
            <v>2010</v>
          </cell>
          <cell r="F1161" t="str">
            <v>Нишонова Гавхарой Позилжоновна</v>
          </cell>
          <cell r="U1161" t="str">
            <v>Тадбиркор</v>
          </cell>
          <cell r="V1161" t="str">
            <v>Вилоятдаги тадбиркорлик субъектлари ва фукаролар</v>
          </cell>
        </row>
        <row r="1162">
          <cell r="A1162" t="str">
            <v>0008214901000999005113777</v>
          </cell>
          <cell r="B1162" t="str">
            <v>00082</v>
          </cell>
          <cell r="C1162" t="str">
            <v>Андижон минт.фил.</v>
          </cell>
          <cell r="D1162" t="str">
            <v>14901000999005113777</v>
          </cell>
          <cell r="E1162" t="str">
            <v>2010</v>
          </cell>
          <cell r="F1162" t="str">
            <v>Махсудов Муроджон</v>
          </cell>
          <cell r="U1162" t="str">
            <v>*</v>
          </cell>
          <cell r="V1162" t="str">
            <v>Олий ва урта махсус таълим вазирлиги</v>
          </cell>
        </row>
        <row r="1163">
          <cell r="A1163" t="str">
            <v>0008214901000199004968777</v>
          </cell>
          <cell r="B1163" t="str">
            <v>00082</v>
          </cell>
          <cell r="C1163" t="str">
            <v>Андижон минт.фил.</v>
          </cell>
          <cell r="D1163" t="str">
            <v>14901000199004968777</v>
          </cell>
          <cell r="E1163" t="str">
            <v>2010</v>
          </cell>
          <cell r="F1163" t="str">
            <v>Урманова Гульбахор</v>
          </cell>
          <cell r="U1163" t="str">
            <v>Юкумли касалликлар шифохона</v>
          </cell>
          <cell r="V1163" t="str">
            <v>Вилоят Согликни саклаш бошкармаси</v>
          </cell>
        </row>
        <row r="1164">
          <cell r="A1164" t="str">
            <v>0008214901000799004958777</v>
          </cell>
          <cell r="B1164" t="str">
            <v>00082</v>
          </cell>
          <cell r="C1164" t="str">
            <v>Андижон минт.фил.</v>
          </cell>
          <cell r="D1164" t="str">
            <v>14901000799004958777</v>
          </cell>
          <cell r="E1164" t="str">
            <v>2010</v>
          </cell>
          <cell r="F1164" t="str">
            <v>Расулова Барнохон</v>
          </cell>
          <cell r="U1164" t="str">
            <v>Халк банк Баликчи туман филиали ходими</v>
          </cell>
          <cell r="V1164" t="str">
            <v>Банклар</v>
          </cell>
        </row>
        <row r="1165">
          <cell r="A1165" t="str">
            <v>0008214901000099004911777</v>
          </cell>
          <cell r="B1165" t="str">
            <v>00082</v>
          </cell>
          <cell r="C1165" t="str">
            <v>Андижон минт.фил.</v>
          </cell>
          <cell r="D1165" t="str">
            <v>14901000099004911777</v>
          </cell>
          <cell r="E1165" t="str">
            <v>2010</v>
          </cell>
          <cell r="F1165" t="str">
            <v>Исаков Улугбек</v>
          </cell>
          <cell r="U1165" t="str">
            <v>тадбиркор</v>
          </cell>
          <cell r="V1165" t="str">
            <v>Вилоятдаги тадбиркорлик субъектлари ва фукаролар</v>
          </cell>
        </row>
        <row r="1166">
          <cell r="A1166" t="str">
            <v>0008214901000799004910777</v>
          </cell>
          <cell r="B1166" t="str">
            <v>00082</v>
          </cell>
          <cell r="C1166" t="str">
            <v>Андижон минт.фил.</v>
          </cell>
          <cell r="D1166" t="str">
            <v>14901000799004910777</v>
          </cell>
          <cell r="E1166" t="str">
            <v>2010</v>
          </cell>
          <cell r="F1166" t="str">
            <v>Махмудова Махбубахон</v>
          </cell>
          <cell r="U1166" t="str">
            <v>*</v>
          </cell>
          <cell r="V1166" t="str">
            <v>Олий ва урта махсус таълим вазирлиги</v>
          </cell>
        </row>
        <row r="1167">
          <cell r="A1167" t="str">
            <v>0008214901000899000236777</v>
          </cell>
          <cell r="B1167" t="str">
            <v>00082</v>
          </cell>
          <cell r="C1167" t="str">
            <v>Андижон минт.фил.</v>
          </cell>
          <cell r="D1167" t="str">
            <v>14901000899000236777</v>
          </cell>
          <cell r="E1167" t="str">
            <v>2010</v>
          </cell>
          <cell r="F1167" t="str">
            <v>Юлдашева Умидахон Эргашевна</v>
          </cell>
          <cell r="U1167" t="str">
            <v>АТБ Кишлок курилиш банк</v>
          </cell>
          <cell r="V1167" t="str">
            <v>Банклар</v>
          </cell>
        </row>
        <row r="1168">
          <cell r="A1168" t="str">
            <v>0008214901000699004755777</v>
          </cell>
          <cell r="B1168" t="str">
            <v>00082</v>
          </cell>
          <cell r="C1168" t="str">
            <v>Андижон минт.фил.</v>
          </cell>
          <cell r="D1168" t="str">
            <v>14901000699004755777</v>
          </cell>
          <cell r="E1168" t="str">
            <v>2010</v>
          </cell>
          <cell r="F1168" t="str">
            <v>Рахматуллаева Нилуфа Жамоловна</v>
          </cell>
          <cell r="U1168" t="str">
            <v>*</v>
          </cell>
          <cell r="V1168" t="str">
            <v>Вилоят Согликни саклаш бошкармаси</v>
          </cell>
        </row>
        <row r="1169">
          <cell r="A1169" t="str">
            <v>0008214901000499004757777</v>
          </cell>
          <cell r="B1169" t="str">
            <v>00082</v>
          </cell>
          <cell r="C1169" t="str">
            <v>Андижон минт.фил.</v>
          </cell>
          <cell r="D1169" t="str">
            <v>14901000499004757777</v>
          </cell>
          <cell r="E1169" t="str">
            <v>2010</v>
          </cell>
          <cell r="F1169" t="str">
            <v>Акбаров Ахмаджон</v>
          </cell>
          <cell r="U1169" t="str">
            <v>Анд туман хокимлиги</v>
          </cell>
          <cell r="V1169" t="str">
            <v>Вилоят Иктисодиёт бошкармаси</v>
          </cell>
        </row>
        <row r="1170">
          <cell r="A1170" t="str">
            <v>0008214901000599004756777</v>
          </cell>
          <cell r="B1170" t="str">
            <v>00082</v>
          </cell>
          <cell r="C1170" t="str">
            <v>Андижон минт.фил.</v>
          </cell>
          <cell r="D1170" t="str">
            <v>14901000599004756777</v>
          </cell>
          <cell r="E1170" t="str">
            <v>2010</v>
          </cell>
          <cell r="F1170" t="str">
            <v>Абдухалилова Наргизахон Суннатуллаевна</v>
          </cell>
          <cell r="U1170" t="str">
            <v>48-мактаб</v>
          </cell>
          <cell r="V1170" t="str">
            <v>Халк таълими вазирлиги</v>
          </cell>
        </row>
        <row r="1171">
          <cell r="A1171" t="str">
            <v>0008214901000499004647777</v>
          </cell>
          <cell r="B1171" t="str">
            <v>00082</v>
          </cell>
          <cell r="C1171" t="str">
            <v>Андижон минт.фил.</v>
          </cell>
          <cell r="D1171" t="str">
            <v>14901000499004647777</v>
          </cell>
          <cell r="E1171" t="str">
            <v>2010</v>
          </cell>
          <cell r="F1171" t="str">
            <v>Тиллаева Барчиной Анваровна</v>
          </cell>
          <cell r="U1171" t="str">
            <v>Юкумли касалликлар шифохона</v>
          </cell>
          <cell r="V1171" t="str">
            <v>Вилоят Согликни саклаш бошкармаси</v>
          </cell>
        </row>
        <row r="1172">
          <cell r="A1172" t="str">
            <v>0008214901000999004711777</v>
          </cell>
          <cell r="B1172" t="str">
            <v>00082</v>
          </cell>
          <cell r="C1172" t="str">
            <v>Андижон минт.фил.</v>
          </cell>
          <cell r="D1172" t="str">
            <v>14901000999004711777</v>
          </cell>
          <cell r="E1172" t="str">
            <v>2010</v>
          </cell>
          <cell r="F1172" t="str">
            <v>Боборахимов Хушнудбек</v>
          </cell>
          <cell r="U1172" t="str">
            <v>*</v>
          </cell>
          <cell r="V1172" t="str">
            <v>Сугурта компаниялари</v>
          </cell>
        </row>
        <row r="1173">
          <cell r="A1173" t="str">
            <v>0008214901000399004246777</v>
          </cell>
          <cell r="B1173" t="str">
            <v>00082</v>
          </cell>
          <cell r="C1173" t="str">
            <v>Андижон минт.фил.</v>
          </cell>
          <cell r="D1173" t="str">
            <v>14901000399004246777</v>
          </cell>
          <cell r="E1173" t="str">
            <v>2010</v>
          </cell>
          <cell r="F1173" t="str">
            <v>Хасанова Одинахон Парпибоевна</v>
          </cell>
          <cell r="U1173" t="str">
            <v>30- урта мактаб</v>
          </cell>
          <cell r="V1173" t="str">
            <v>Олий ва урта махсус таълим вазирлиги</v>
          </cell>
        </row>
        <row r="1174">
          <cell r="A1174" t="str">
            <v>0008214901000199004211777</v>
          </cell>
          <cell r="B1174" t="str">
            <v>00082</v>
          </cell>
          <cell r="C1174" t="str">
            <v>Андижон минт.фил.</v>
          </cell>
          <cell r="D1174" t="str">
            <v>14901000199004211777</v>
          </cell>
          <cell r="E1174" t="str">
            <v>2010</v>
          </cell>
          <cell r="F1174" t="str">
            <v>Абдиганиев Муртозожон</v>
          </cell>
          <cell r="U1174" t="str">
            <v>"Ок-ёр Кандолат " Масъулияти чекланган жамият</v>
          </cell>
          <cell r="V1174" t="str">
            <v>Вилоятдаги тадбиркорлик субъектлари ва фукаролар</v>
          </cell>
        </row>
        <row r="1175">
          <cell r="A1175" t="str">
            <v>0008214901000999004210777</v>
          </cell>
          <cell r="B1175" t="str">
            <v>00082</v>
          </cell>
          <cell r="C1175" t="str">
            <v>Андижон минт.фил.</v>
          </cell>
          <cell r="D1175" t="str">
            <v>14901000999004210777</v>
          </cell>
          <cell r="E1175" t="str">
            <v>2010</v>
          </cell>
          <cell r="F1175" t="str">
            <v>Батырова Зарифахон</v>
          </cell>
          <cell r="U1175" t="str">
            <v>*</v>
          </cell>
          <cell r="V1175" t="str">
            <v>Урта махсус, касб хунар таълими маркази</v>
          </cell>
        </row>
        <row r="1176">
          <cell r="A1176" t="str">
            <v>0008214901000699004178777</v>
          </cell>
          <cell r="B1176" t="str">
            <v>00082</v>
          </cell>
          <cell r="C1176" t="str">
            <v>Андижон минт.фил.</v>
          </cell>
          <cell r="D1176" t="str">
            <v>14901000699004178777</v>
          </cell>
          <cell r="E1176" t="str">
            <v>2010</v>
          </cell>
          <cell r="F1176" t="str">
            <v>Жумабоев Мадолим Эргашевич</v>
          </cell>
          <cell r="U1176" t="str">
            <v>*</v>
          </cell>
          <cell r="V1176" t="str">
            <v>Вилоят Иктисодиёт бошкармаси</v>
          </cell>
        </row>
        <row r="1177">
          <cell r="A1177" t="str">
            <v>0008214901000999004177777</v>
          </cell>
          <cell r="B1177" t="str">
            <v>00082</v>
          </cell>
          <cell r="C1177" t="str">
            <v>Андижон минт.фил.</v>
          </cell>
          <cell r="D1177" t="str">
            <v>14901000999004177777</v>
          </cell>
          <cell r="E1177" t="str">
            <v>2010</v>
          </cell>
          <cell r="F1177" t="str">
            <v>Режавалиева Нортожи</v>
          </cell>
          <cell r="U1177" t="str">
            <v>*</v>
          </cell>
          <cell r="V1177" t="str">
            <v>Олий ва урта махсус таълим вазирлиги</v>
          </cell>
        </row>
        <row r="1178">
          <cell r="A1178" t="str">
            <v>0008214901000199004176777</v>
          </cell>
          <cell r="B1178" t="str">
            <v>00082</v>
          </cell>
          <cell r="C1178" t="str">
            <v>Андижон минт.фил.</v>
          </cell>
          <cell r="D1178" t="str">
            <v>14901000199004176777</v>
          </cell>
          <cell r="E1178" t="str">
            <v>2010</v>
          </cell>
          <cell r="F1178" t="str">
            <v>Туйчибоева Сафура Абдужалиловна</v>
          </cell>
          <cell r="U1178" t="str">
            <v>укитувчи</v>
          </cell>
          <cell r="V1178" t="str">
            <v>Олий ва урта махсус таълим вазирлиги</v>
          </cell>
        </row>
        <row r="1179">
          <cell r="A1179" t="str">
            <v>0008214901000399003577777</v>
          </cell>
          <cell r="B1179" t="str">
            <v>00082</v>
          </cell>
          <cell r="C1179" t="str">
            <v>Андижон минт.фил.</v>
          </cell>
          <cell r="D1179" t="str">
            <v>14901000399003577777</v>
          </cell>
          <cell r="E1179" t="str">
            <v>2010</v>
          </cell>
          <cell r="F1179" t="str">
            <v>Шахобитдинова Шохида Хошимовна</v>
          </cell>
          <cell r="U1179" t="str">
            <v>укитувчи</v>
          </cell>
          <cell r="V1179" t="str">
            <v>Олий ва урта махсус таълим вазирлиги</v>
          </cell>
        </row>
        <row r="1180">
          <cell r="A1180" t="str">
            <v>0008214901000399003590777</v>
          </cell>
          <cell r="B1180" t="str">
            <v>00082</v>
          </cell>
          <cell r="C1180" t="str">
            <v>Андижон минт.фил.</v>
          </cell>
          <cell r="D1180" t="str">
            <v>14901000399003590777</v>
          </cell>
          <cell r="E1180" t="str">
            <v>2010</v>
          </cell>
          <cell r="F1180" t="str">
            <v>Кучкаров Маъмуржон Юнусович</v>
          </cell>
          <cell r="U1180" t="str">
            <v>доктор</v>
          </cell>
          <cell r="V1180" t="str">
            <v>Вилоят Согликни саклаш бошкармаси</v>
          </cell>
        </row>
        <row r="1181">
          <cell r="A1181" t="str">
            <v>0008214901000199003664777</v>
          </cell>
          <cell r="B1181" t="str">
            <v>00082</v>
          </cell>
          <cell r="C1181" t="str">
            <v>Андижон минт.фил.</v>
          </cell>
          <cell r="D1181" t="str">
            <v>14901000199003664777</v>
          </cell>
          <cell r="E1181" t="str">
            <v>2010</v>
          </cell>
          <cell r="F1181" t="str">
            <v>Усаралиев Хаётбек Муминжонович</v>
          </cell>
          <cell r="U1181" t="str">
            <v>Andijon hududiy elektr tarmoqlari korxonasi AJ</v>
          </cell>
          <cell r="V1181" t="str">
            <v>Элтехсаноат корхоналари</v>
          </cell>
        </row>
        <row r="1182">
          <cell r="A1182" t="str">
            <v>0008214901000599003589777</v>
          </cell>
          <cell r="B1182" t="str">
            <v>00082</v>
          </cell>
          <cell r="C1182" t="str">
            <v>Андижон минт.фил.</v>
          </cell>
          <cell r="D1182" t="str">
            <v>14901000599003589777</v>
          </cell>
          <cell r="E1182" t="str">
            <v>2010</v>
          </cell>
          <cell r="F1182" t="str">
            <v>Мавлянова Нурияхон Бурибоевна</v>
          </cell>
          <cell r="U1182" t="str">
            <v>хужобод касиб хунар коллежи</v>
          </cell>
          <cell r="V1182" t="str">
            <v>Урта махсус, касб хунар таълими маркази</v>
          </cell>
        </row>
        <row r="1183">
          <cell r="A1183" t="str">
            <v>0008214901000099003665777</v>
          </cell>
          <cell r="B1183" t="str">
            <v>00082</v>
          </cell>
          <cell r="C1183" t="str">
            <v>Андижон минт.фил.</v>
          </cell>
          <cell r="D1183" t="str">
            <v>14901000099003665777</v>
          </cell>
          <cell r="E1183" t="str">
            <v>2010</v>
          </cell>
          <cell r="F1183" t="str">
            <v>Исхакова Дурдонахон Нематиллаевна</v>
          </cell>
          <cell r="U1183" t="str">
            <v>футбол-с хусусий корхонаси</v>
          </cell>
          <cell r="V1183" t="str">
            <v>Олий ва урта махсус таълим вазирлиги</v>
          </cell>
        </row>
        <row r="1184">
          <cell r="A1184" t="str">
            <v>0008214901000699003604777</v>
          </cell>
          <cell r="B1184" t="str">
            <v>00082</v>
          </cell>
          <cell r="C1184" t="str">
            <v>Андижон минт.фил.</v>
          </cell>
          <cell r="D1184" t="str">
            <v>14901000699003604777</v>
          </cell>
          <cell r="E1184" t="str">
            <v>2010</v>
          </cell>
          <cell r="F1184" t="str">
            <v>Бакиева Гулчехрахон Неъматовна</v>
          </cell>
          <cell r="U1184" t="str">
            <v>АДТПИ</v>
          </cell>
          <cell r="V1184" t="str">
            <v>Олий ва урта махсус таълим вазирлиги</v>
          </cell>
        </row>
        <row r="1185">
          <cell r="A1185" t="str">
            <v>0008214901000799007078711</v>
          </cell>
          <cell r="B1185" t="str">
            <v>00082</v>
          </cell>
          <cell r="C1185" t="str">
            <v>Андижон минт.фил.</v>
          </cell>
          <cell r="D1185" t="str">
            <v>14901000799007078711</v>
          </cell>
          <cell r="E1185" t="str">
            <v>2011</v>
          </cell>
          <cell r="F1185" t="str">
            <v>Мамитова Рахимахон Рахмоновна</v>
          </cell>
          <cell r="U1185" t="str">
            <v>ЯТТ Мамитова Рахимахон</v>
          </cell>
          <cell r="V1185" t="str">
            <v>Вилоятдаги тадбиркорлик субъектлари ва фукаролар</v>
          </cell>
        </row>
        <row r="1186">
          <cell r="A1186" t="str">
            <v>0008214901000399005670711</v>
          </cell>
          <cell r="B1186" t="str">
            <v>00082</v>
          </cell>
          <cell r="C1186" t="str">
            <v>Андижон минт.фил.</v>
          </cell>
          <cell r="D1186" t="str">
            <v>14901000399005670711</v>
          </cell>
          <cell r="E1186" t="str">
            <v>2011</v>
          </cell>
          <cell r="F1186" t="str">
            <v>Раджапова Маргубахон</v>
          </cell>
          <cell r="U1186" t="str">
            <v>Андижон Давлат университети</v>
          </cell>
          <cell r="V1186" t="str">
            <v>Олий ва урта махсус таълим вазирлиги</v>
          </cell>
        </row>
        <row r="1187">
          <cell r="A1187" t="str">
            <v>0008214901000999005701711</v>
          </cell>
          <cell r="B1187" t="str">
            <v>00082</v>
          </cell>
          <cell r="C1187" t="str">
            <v>Андижон минт.фил.</v>
          </cell>
          <cell r="D1187" t="str">
            <v>14901000999005701711</v>
          </cell>
          <cell r="E1187" t="str">
            <v>2011</v>
          </cell>
          <cell r="F1187" t="str">
            <v>Касимова Наргиза</v>
          </cell>
          <cell r="U1187" t="str">
            <v>Андижон Давлат университети</v>
          </cell>
          <cell r="V1187" t="str">
            <v>Олий ва урта махсус таълим вазирлиги</v>
          </cell>
        </row>
        <row r="1188">
          <cell r="A1188" t="str">
            <v>0008214901000499007091711</v>
          </cell>
          <cell r="B1188" t="str">
            <v>00082</v>
          </cell>
          <cell r="C1188" t="str">
            <v>Андижон минт.фил.</v>
          </cell>
          <cell r="D1188" t="str">
            <v>14901000499007091711</v>
          </cell>
          <cell r="E1188" t="str">
            <v>2011</v>
          </cell>
          <cell r="F1188" t="str">
            <v>Мамадаминова Юлдузхон Дилшодбековна</v>
          </cell>
          <cell r="U1188" t="str">
            <v>Барчиной савдо люкс МЧЖ</v>
          </cell>
          <cell r="V1188" t="str">
            <v>Вилоятдаги тадбиркорлик субъектлари ва фукаролар</v>
          </cell>
        </row>
        <row r="1189">
          <cell r="A1189" t="str">
            <v>0008214901000999005583711</v>
          </cell>
          <cell r="B1189" t="str">
            <v>00082</v>
          </cell>
          <cell r="C1189" t="str">
            <v>Андижон минт.фил.</v>
          </cell>
          <cell r="D1189" t="str">
            <v>14901000999005583711</v>
          </cell>
          <cell r="E1189" t="str">
            <v>2011</v>
          </cell>
          <cell r="F1189" t="str">
            <v>Гофуров Мухаммад Маннобоевич</v>
          </cell>
          <cell r="U1189" t="str">
            <v>GM Узбекистан</v>
          </cell>
          <cell r="V1189" t="str">
            <v>"Ўзавтосаноат" ДАК корхоналари</v>
          </cell>
        </row>
        <row r="1190">
          <cell r="A1190" t="str">
            <v>0008214901000299012191711</v>
          </cell>
          <cell r="B1190" t="str">
            <v>00082</v>
          </cell>
          <cell r="C1190" t="str">
            <v>Андижон минт.фил.</v>
          </cell>
          <cell r="D1190" t="str">
            <v>14901000299012191711</v>
          </cell>
          <cell r="E1190" t="str">
            <v>2011</v>
          </cell>
          <cell r="F1190" t="str">
            <v>Маматходжаев Жасурбек Жумабой угли</v>
          </cell>
          <cell r="U1190" t="str">
            <v>Андижон тиш даволаш муассасаси</v>
          </cell>
          <cell r="V1190" t="str">
            <v>Вилоят Согликни саклаш бошкармаси</v>
          </cell>
        </row>
        <row r="1191">
          <cell r="A1191" t="str">
            <v>0008214901000499005702711</v>
          </cell>
          <cell r="B1191" t="str">
            <v>00082</v>
          </cell>
          <cell r="C1191" t="str">
            <v>Андижон минт.фил.</v>
          </cell>
          <cell r="D1191" t="str">
            <v>14901000499005702711</v>
          </cell>
          <cell r="E1191" t="str">
            <v>2011</v>
          </cell>
          <cell r="F1191" t="str">
            <v>Собирова Гуландом</v>
          </cell>
          <cell r="U1191" t="str">
            <v>Тиббий мехнат экспертизаси</v>
          </cell>
          <cell r="V1191" t="str">
            <v>Вилоят Согликни саклаш бошкармаси</v>
          </cell>
        </row>
        <row r="1192">
          <cell r="A1192" t="str">
            <v>0008214901000799006952711</v>
          </cell>
          <cell r="B1192" t="str">
            <v>00082</v>
          </cell>
          <cell r="C1192" t="str">
            <v>Андижон минт.фил.</v>
          </cell>
          <cell r="D1192" t="str">
            <v>14901000799006952711</v>
          </cell>
          <cell r="E1192" t="str">
            <v>2011</v>
          </cell>
          <cell r="F1192" t="str">
            <v>Суюнов Музаффар Хамидович</v>
          </cell>
          <cell r="U1192" t="str">
            <v>Хамиджон Ишончи фермер хужалиги 00063</v>
          </cell>
          <cell r="V1192" t="str">
            <v>Фермер хужаликлари</v>
          </cell>
        </row>
        <row r="1193">
          <cell r="A1193" t="str">
            <v>0008214901000399007186711</v>
          </cell>
          <cell r="B1193" t="str">
            <v>00082</v>
          </cell>
          <cell r="C1193" t="str">
            <v>Андижон минт.фил.</v>
          </cell>
          <cell r="D1193" t="str">
            <v>14901000399007186711</v>
          </cell>
          <cell r="E1193" t="str">
            <v>2011</v>
          </cell>
          <cell r="F1193" t="str">
            <v>Комилова Мухайё</v>
          </cell>
          <cell r="U1193" t="str">
            <v>тадбиркор</v>
          </cell>
          <cell r="V1193" t="str">
            <v>Вилоятдаги тадбиркорлик субъектлари ва фукаролар</v>
          </cell>
        </row>
        <row r="1194">
          <cell r="A1194" t="str">
            <v>0008214901000999007244711</v>
          </cell>
          <cell r="B1194" t="str">
            <v>00082</v>
          </cell>
          <cell r="C1194" t="str">
            <v>Андижон минт.фил.</v>
          </cell>
          <cell r="D1194" t="str">
            <v>14901000999007244711</v>
          </cell>
          <cell r="E1194" t="str">
            <v>2011</v>
          </cell>
          <cell r="F1194" t="str">
            <v>Бустанов Журабек</v>
          </cell>
          <cell r="U1194" t="str">
            <v>Тадбиркор</v>
          </cell>
          <cell r="V1194" t="str">
            <v>Вилоятдаги тадбиркорлик субъектлари ва фукаролар</v>
          </cell>
        </row>
        <row r="1195">
          <cell r="A1195" t="str">
            <v>0008214901000799006902711</v>
          </cell>
          <cell r="B1195" t="str">
            <v>00082</v>
          </cell>
          <cell r="C1195" t="str">
            <v>Андижон минт.фил.</v>
          </cell>
          <cell r="D1195" t="str">
            <v>14901000799006902711</v>
          </cell>
          <cell r="E1195" t="str">
            <v>2011</v>
          </cell>
          <cell r="F1195" t="str">
            <v>Атамирзаева Дилдорахон Усмоновна</v>
          </cell>
          <cell r="U1195" t="str">
            <v>Избоскан ойдин булоги ФХ</v>
          </cell>
          <cell r="V1195" t="str">
            <v>Фермер хужаликлари</v>
          </cell>
        </row>
        <row r="1196">
          <cell r="A1196" t="str">
            <v>0008214901000899009534711</v>
          </cell>
          <cell r="B1196" t="str">
            <v>00082</v>
          </cell>
          <cell r="C1196" t="str">
            <v>Андижон минт.фил.</v>
          </cell>
          <cell r="D1196" t="str">
            <v>14901000899009534711</v>
          </cell>
          <cell r="E1196" t="str">
            <v>2011</v>
          </cell>
          <cell r="F1196" t="str">
            <v>Кучкарова Гулрух Абдусаттаровна</v>
          </cell>
          <cell r="U1196" t="str">
            <v>Андижон тумани Микрокредитбанк</v>
          </cell>
          <cell r="V1196" t="str">
            <v>Банклар</v>
          </cell>
        </row>
        <row r="1197">
          <cell r="A1197" t="str">
            <v>0008214901000999008306711</v>
          </cell>
          <cell r="B1197" t="str">
            <v>00082</v>
          </cell>
          <cell r="C1197" t="str">
            <v>Андижон минт.фил.</v>
          </cell>
          <cell r="D1197" t="str">
            <v>14901000999008306711</v>
          </cell>
          <cell r="E1197" t="str">
            <v>2011</v>
          </cell>
          <cell r="F1197" t="str">
            <v>Из-11 Ибрагимов Журабек Умурзакович</v>
          </cell>
          <cell r="U1197" t="str">
            <v>Тадбиркор</v>
          </cell>
          <cell r="V1197" t="str">
            <v>Вилоятдаги тадбиркорлик субъектлари ва фукаролар</v>
          </cell>
        </row>
        <row r="1198">
          <cell r="A1198" t="str">
            <v>0008214901000099006780711</v>
          </cell>
          <cell r="B1198" t="str">
            <v>00082</v>
          </cell>
          <cell r="C1198" t="str">
            <v>Андижон минт.фил.</v>
          </cell>
          <cell r="D1198" t="str">
            <v>14901000099006780711</v>
          </cell>
          <cell r="E1198" t="str">
            <v>2011</v>
          </cell>
          <cell r="F1198" t="str">
            <v>Бурханов Салахиддин Зиявитдинович</v>
          </cell>
          <cell r="U1198" t="str">
            <v>Мойгир Салохиддин фермер хужалиги</v>
          </cell>
          <cell r="V1198" t="str">
            <v>Фермер хужаликлари</v>
          </cell>
        </row>
        <row r="1199">
          <cell r="A1199" t="str">
            <v>0008214901000999006305711</v>
          </cell>
          <cell r="B1199" t="str">
            <v>00082</v>
          </cell>
          <cell r="C1199" t="str">
            <v>Андижон минт.фил.</v>
          </cell>
          <cell r="D1199" t="str">
            <v>14901000999006305711</v>
          </cell>
          <cell r="E1199" t="str">
            <v>2011</v>
          </cell>
          <cell r="F1199" t="str">
            <v>Хожимуротов Машхур</v>
          </cell>
          <cell r="U1199" t="str">
            <v>Андижон тумани ИИБ ходими</v>
          </cell>
          <cell r="V1199" t="str">
            <v>Вилоят Ички ишлар бошкармаси</v>
          </cell>
        </row>
        <row r="1200">
          <cell r="A1200" t="str">
            <v>0008214901000999006936711</v>
          </cell>
          <cell r="B1200" t="str">
            <v>00082</v>
          </cell>
          <cell r="C1200" t="str">
            <v>Андижон минт.фил.</v>
          </cell>
          <cell r="D1200" t="str">
            <v>14901000999006936711</v>
          </cell>
          <cell r="E1200" t="str">
            <v>2011</v>
          </cell>
          <cell r="F1200" t="str">
            <v>Хамракулов Махамаджон</v>
          </cell>
          <cell r="U1200" t="str">
            <v>Чунбугиш махаммаджон ФХ</v>
          </cell>
          <cell r="V1200" t="str">
            <v>Фермер хужаликлари</v>
          </cell>
        </row>
        <row r="1201">
          <cell r="A1201" t="str">
            <v>0008214901000099006913711</v>
          </cell>
          <cell r="B1201" t="str">
            <v>00082</v>
          </cell>
          <cell r="C1201" t="str">
            <v>Андижон минт.фил.</v>
          </cell>
          <cell r="D1201" t="str">
            <v>14901000099006913711</v>
          </cell>
          <cell r="E1201" t="str">
            <v>2011</v>
          </cell>
          <cell r="F1201" t="str">
            <v>Солижонов Шохрухмирзо</v>
          </cell>
          <cell r="U1201" t="str">
            <v>39-мактабгача таьлим муассасаси</v>
          </cell>
          <cell r="V1201" t="str">
            <v>Халк таълими вазирлиги</v>
          </cell>
        </row>
        <row r="1202">
          <cell r="A1202" t="str">
            <v>0008214901000999006584711</v>
          </cell>
          <cell r="B1202" t="str">
            <v>00082</v>
          </cell>
          <cell r="C1202" t="str">
            <v>Андижон минт.фил.</v>
          </cell>
          <cell r="D1202" t="str">
            <v>14901000999006584711</v>
          </cell>
          <cell r="E1202" t="str">
            <v>2011</v>
          </cell>
          <cell r="F1202" t="str">
            <v>Режабов Кутбиддин</v>
          </cell>
          <cell r="U1202" t="str">
            <v>Чунбугиш Кутбиддин ФХ</v>
          </cell>
          <cell r="V1202" t="str">
            <v>Фермер хужаликлари</v>
          </cell>
        </row>
        <row r="1203">
          <cell r="A1203" t="str">
            <v>0008214901000799006940711</v>
          </cell>
          <cell r="B1203" t="str">
            <v>00082</v>
          </cell>
          <cell r="C1203" t="str">
            <v>Андижон минт.фил.</v>
          </cell>
          <cell r="D1203" t="str">
            <v>14901000799006940711</v>
          </cell>
          <cell r="E1203" t="str">
            <v>2011</v>
          </cell>
          <cell r="F1203" t="str">
            <v>Ёркулов Махмуд</v>
          </cell>
          <cell r="U1203" t="str">
            <v>Бустон махмуд максади ФХ</v>
          </cell>
          <cell r="V1203" t="str">
            <v>Фермер хужаликлари</v>
          </cell>
        </row>
        <row r="1204">
          <cell r="A1204" t="str">
            <v>0008214901000199006290711</v>
          </cell>
          <cell r="B1204" t="str">
            <v>00082</v>
          </cell>
          <cell r="C1204" t="str">
            <v>Андижон минт.фил.</v>
          </cell>
          <cell r="D1204" t="str">
            <v>14901000199006290711</v>
          </cell>
          <cell r="E1204" t="str">
            <v>2011</v>
          </cell>
          <cell r="F1204" t="str">
            <v>Исмоилов Йигитали</v>
          </cell>
          <cell r="U1204" t="str">
            <v>Исмоилов Йиги тали ФХ</v>
          </cell>
          <cell r="V1204" t="str">
            <v>Фермер хужаликлари</v>
          </cell>
        </row>
        <row r="1205">
          <cell r="A1205" t="str">
            <v>0008214901000699005448711</v>
          </cell>
          <cell r="B1205" t="str">
            <v>00082</v>
          </cell>
          <cell r="C1205" t="str">
            <v>Андижон минт.фил.</v>
          </cell>
          <cell r="D1205" t="str">
            <v>14901000699005448711</v>
          </cell>
          <cell r="E1205" t="str">
            <v>2011</v>
          </cell>
          <cell r="F1205" t="str">
            <v>Бадалходжаев Оятулло Рахматулло Угли</v>
          </cell>
          <cell r="U1205" t="str">
            <v>Оятулло Караматулло ФХ</v>
          </cell>
          <cell r="V1205" t="str">
            <v>Фермер хужаликлари</v>
          </cell>
        </row>
        <row r="1206">
          <cell r="A1206" t="str">
            <v>0008214901000599006724711</v>
          </cell>
          <cell r="B1206" t="str">
            <v>00082</v>
          </cell>
          <cell r="C1206" t="str">
            <v>Андижон минт.фил.</v>
          </cell>
          <cell r="D1206" t="str">
            <v>14901000599006724711</v>
          </cell>
          <cell r="E1206" t="str">
            <v>2011</v>
          </cell>
          <cell r="F1206" t="str">
            <v>Умаров Мукумжон Якубович</v>
          </cell>
          <cell r="U1206" t="str">
            <v>GM Uzbekistan кК ЁАЖ</v>
          </cell>
          <cell r="V1206" t="str">
            <v>"Ўзавтосаноат" ДАК корхоналари</v>
          </cell>
        </row>
        <row r="1207">
          <cell r="A1207" t="str">
            <v>0008214901000399006723711</v>
          </cell>
          <cell r="B1207" t="str">
            <v>00082</v>
          </cell>
          <cell r="C1207" t="str">
            <v>Андижон минт.фил.</v>
          </cell>
          <cell r="D1207" t="str">
            <v>14901000399006723711</v>
          </cell>
          <cell r="E1207" t="str">
            <v>2011</v>
          </cell>
          <cell r="F1207" t="str">
            <v>Мехманова Фатима Махмутжонова</v>
          </cell>
          <cell r="U1207" t="str">
            <v>Андижон шахар N52738 сон харбий кисм</v>
          </cell>
          <cell r="V1207" t="str">
            <v>Вилоят Мудофаа ишлари  бошкармаси</v>
          </cell>
        </row>
        <row r="1208">
          <cell r="A1208" t="str">
            <v>0008214901000899007124711</v>
          </cell>
          <cell r="B1208" t="str">
            <v>00082</v>
          </cell>
          <cell r="C1208" t="str">
            <v>Андижон минт.фил.</v>
          </cell>
          <cell r="D1208" t="str">
            <v>14901000899007124711</v>
          </cell>
          <cell r="E1208" t="str">
            <v>2011</v>
          </cell>
          <cell r="F1208" t="str">
            <v>Хусанов Алижон</v>
          </cell>
          <cell r="U1208" t="str">
            <v>Андижон Давлат Университети</v>
          </cell>
          <cell r="V1208" t="str">
            <v>Олий ва урта махсус таълим вазирлиги</v>
          </cell>
        </row>
        <row r="1209">
          <cell r="A1209" t="str">
            <v>0008214901000299006782711</v>
          </cell>
          <cell r="B1209" t="str">
            <v>00082</v>
          </cell>
          <cell r="C1209" t="str">
            <v>Андижон минт.фил.</v>
          </cell>
          <cell r="D1209" t="str">
            <v>14901000299006782711</v>
          </cell>
          <cell r="E1209" t="str">
            <v>2011</v>
          </cell>
          <cell r="F1209" t="str">
            <v>Cаматов Баходир Хакимжанович</v>
          </cell>
          <cell r="U1209" t="str">
            <v>GM Uzbekistan кК ЁАЖ</v>
          </cell>
          <cell r="V1209" t="str">
            <v>"Ўзавтосаноат" ДАК корхоналари</v>
          </cell>
        </row>
        <row r="1210">
          <cell r="A1210" t="str">
            <v>0008214901000499006822711</v>
          </cell>
          <cell r="B1210" t="str">
            <v>00082</v>
          </cell>
          <cell r="C1210" t="str">
            <v>Андижон минт.фил.</v>
          </cell>
          <cell r="D1210" t="str">
            <v>14901000499006822711</v>
          </cell>
          <cell r="E1210" t="str">
            <v>2011</v>
          </cell>
          <cell r="F1210" t="str">
            <v>Бозаров Акмалжон Ахрамович</v>
          </cell>
          <cell r="U1210" t="str">
            <v>Буюк турон инвест КУ</v>
          </cell>
          <cell r="V1210" t="str">
            <v>Вилоятдаги тадбиркорлик субъектлари ва фукаролар</v>
          </cell>
        </row>
        <row r="1211">
          <cell r="A1211" t="str">
            <v>0008214901000599005207711</v>
          </cell>
          <cell r="B1211" t="str">
            <v>00082</v>
          </cell>
          <cell r="C1211" t="str">
            <v>Андижон минт.фил.</v>
          </cell>
          <cell r="D1211" t="str">
            <v>14901000599005207711</v>
          </cell>
          <cell r="E1211" t="str">
            <v>2011</v>
          </cell>
          <cell r="F1211" t="str">
            <v>Усманов Авазбек Талибжонович</v>
          </cell>
          <cell r="U1211" t="str">
            <v>Андижонэлектроаппарат ХЖ</v>
          </cell>
          <cell r="V1211" t="str">
            <v>"Ўзбекэнерго" ДАК корхоналари</v>
          </cell>
        </row>
        <row r="1212">
          <cell r="A1212" t="str">
            <v>0008214901000999005522711</v>
          </cell>
          <cell r="B1212" t="str">
            <v>00082</v>
          </cell>
          <cell r="C1212" t="str">
            <v>Андижон минт.фил.</v>
          </cell>
          <cell r="D1212" t="str">
            <v>14901000999005522711</v>
          </cell>
          <cell r="E1212" t="str">
            <v>2011</v>
          </cell>
          <cell r="F1212" t="str">
            <v>Олимов Нодирбек Ортикович</v>
          </cell>
          <cell r="U1212" t="str">
            <v>Ёнгин хавфсизлиги бошкармаси</v>
          </cell>
          <cell r="V1212" t="str">
            <v>Вилоят Ички ишлар бошкармаси</v>
          </cell>
        </row>
        <row r="1213">
          <cell r="A1213" t="str">
            <v>0008214901000599005470711</v>
          </cell>
          <cell r="B1213" t="str">
            <v>00082</v>
          </cell>
          <cell r="C1213" t="str">
            <v>Андижон минт.фил.</v>
          </cell>
          <cell r="D1213" t="str">
            <v>14901000599005470711</v>
          </cell>
          <cell r="E1213" t="str">
            <v>2011</v>
          </cell>
          <cell r="F1213" t="str">
            <v>Мухитдинов Шерзод</v>
          </cell>
          <cell r="U1213" t="str">
            <v>Фарид КТИЧФ</v>
          </cell>
          <cell r="V1213" t="str">
            <v>Вилоятдаги тадбиркорлик субъектлари ва фукаролар</v>
          </cell>
        </row>
        <row r="1214">
          <cell r="A1214" t="str">
            <v>0008214901000699005467711</v>
          </cell>
          <cell r="B1214" t="str">
            <v>00082</v>
          </cell>
          <cell r="C1214" t="str">
            <v>Андижон минт.фил.</v>
          </cell>
          <cell r="D1214" t="str">
            <v>14901000699005467711</v>
          </cell>
          <cell r="E1214" t="str">
            <v>2011</v>
          </cell>
          <cell r="F1214" t="str">
            <v>Мухиддинов Шухрат</v>
          </cell>
          <cell r="U1214" t="str">
            <v>Фарид КТИЧФ</v>
          </cell>
          <cell r="V1214" t="str">
            <v>Вилоятдаги тадбиркорлик субъектлари ва фукаролар</v>
          </cell>
        </row>
        <row r="1215">
          <cell r="A1215" t="str">
            <v>0008214901000199006815711</v>
          </cell>
          <cell r="B1215" t="str">
            <v>00082</v>
          </cell>
          <cell r="C1215" t="str">
            <v>Андижон минт.фил.</v>
          </cell>
          <cell r="D1215" t="str">
            <v>14901000199006815711</v>
          </cell>
          <cell r="E1215" t="str">
            <v>2011</v>
          </cell>
          <cell r="F1215" t="str">
            <v>Эгамбердиев Шерзод Жахонгирович</v>
          </cell>
          <cell r="U1215" t="str">
            <v>СП Уз донг янг ко</v>
          </cell>
          <cell r="V1215" t="str">
            <v>"Ўзавтосаноат" ДАК корхоналари</v>
          </cell>
        </row>
        <row r="1216">
          <cell r="A1216" t="str">
            <v>0008214901000499006729711</v>
          </cell>
          <cell r="B1216" t="str">
            <v>00082</v>
          </cell>
          <cell r="C1216" t="str">
            <v>Андижон минт.фил.</v>
          </cell>
          <cell r="D1216" t="str">
            <v>14901000499006729711</v>
          </cell>
          <cell r="E1216" t="str">
            <v>2011</v>
          </cell>
          <cell r="F1216" t="str">
            <v>Эгамов Шукурулла Иноятиллаевич</v>
          </cell>
          <cell r="U1216" t="str">
            <v>Узтемирйулмаштаъмир УК</v>
          </cell>
          <cell r="V1216" t="str">
            <v>"Ўзбекистон темир йўллари" компанияси</v>
          </cell>
        </row>
        <row r="1217">
          <cell r="A1217" t="str">
            <v>0008214901000099007125711</v>
          </cell>
          <cell r="B1217" t="str">
            <v>00082</v>
          </cell>
          <cell r="C1217" t="str">
            <v>Андижон минт.фил.</v>
          </cell>
          <cell r="D1217" t="str">
            <v>14901000099007125711</v>
          </cell>
          <cell r="E1217" t="str">
            <v>2011</v>
          </cell>
          <cell r="F1217" t="str">
            <v>Арзибоев Махмуд</v>
          </cell>
          <cell r="U1217" t="str">
            <v>Ижтимоий Химоя адвокатлик бюроси</v>
          </cell>
          <cell r="V1217" t="str">
            <v>Вилоят Адлия бошкармаси</v>
          </cell>
        </row>
        <row r="1218">
          <cell r="A1218" t="str">
            <v>0008214901000699007123711</v>
          </cell>
          <cell r="B1218" t="str">
            <v>00082</v>
          </cell>
          <cell r="C1218" t="str">
            <v>Андижон минт.фил.</v>
          </cell>
          <cell r="D1218" t="str">
            <v>14901000699007123711</v>
          </cell>
          <cell r="E1218" t="str">
            <v>2011</v>
          </cell>
          <cell r="F1218" t="str">
            <v>Раимжанов Боходиржон</v>
          </cell>
          <cell r="U1218" t="str">
            <v>GM Uzbekistan кК ЁАЖ</v>
          </cell>
          <cell r="V1218" t="str">
            <v>"Ўзавтосаноат" ДАК корхоналари</v>
          </cell>
        </row>
        <row r="1219">
          <cell r="A1219" t="str">
            <v>0008214901000899005490711</v>
          </cell>
          <cell r="B1219" t="str">
            <v>00082</v>
          </cell>
          <cell r="C1219" t="str">
            <v>Андижон минт.фил.</v>
          </cell>
          <cell r="D1219" t="str">
            <v>14901000899005490711</v>
          </cell>
          <cell r="E1219" t="str">
            <v>2011</v>
          </cell>
          <cell r="F1219" t="str">
            <v>Эшматова Зурахон Музрабовна</v>
          </cell>
          <cell r="U1219" t="str">
            <v>республика шошилин тез ёрдам маркази Андижон филиали</v>
          </cell>
          <cell r="V1219" t="str">
            <v>Вилоят Согликни саклаш бошкармаси</v>
          </cell>
        </row>
        <row r="1220">
          <cell r="A1220" t="str">
            <v>0008214901000299005578711</v>
          </cell>
          <cell r="B1220" t="str">
            <v>00082</v>
          </cell>
          <cell r="C1220" t="str">
            <v>Андижон минт.фил.</v>
          </cell>
          <cell r="D1220" t="str">
            <v>14901000299005578711</v>
          </cell>
          <cell r="E1220" t="str">
            <v>2011</v>
          </cell>
          <cell r="F1220" t="str">
            <v>Хошимова Нодира Орифжановна</v>
          </cell>
          <cell r="U1220" t="str">
            <v>Анд шахар 24-урта мактаб</v>
          </cell>
          <cell r="V1220" t="str">
            <v>Халк таълими вазирлиги</v>
          </cell>
        </row>
        <row r="1221">
          <cell r="A1221" t="str">
            <v>0008214901000999005479711</v>
          </cell>
          <cell r="B1221" t="str">
            <v>00082</v>
          </cell>
          <cell r="C1221" t="str">
            <v>Андижон минт.фил.</v>
          </cell>
          <cell r="D1221" t="str">
            <v>14901000999005479711</v>
          </cell>
          <cell r="E1221" t="str">
            <v>2011</v>
          </cell>
          <cell r="F1221" t="str">
            <v>Аманов Содикжон</v>
          </cell>
          <cell r="U1221" t="str">
            <v>ТИФ Миллий банк Андижон филиали</v>
          </cell>
          <cell r="V1221" t="str">
            <v>Банклар</v>
          </cell>
        </row>
        <row r="1222">
          <cell r="A1222" t="str">
            <v>0008214901000399007677711</v>
          </cell>
          <cell r="B1222" t="str">
            <v>00082</v>
          </cell>
          <cell r="C1222" t="str">
            <v>Андижон минт.фил.</v>
          </cell>
          <cell r="D1222" t="str">
            <v>14901000399007677711</v>
          </cell>
          <cell r="E1222" t="str">
            <v>2011</v>
          </cell>
          <cell r="F1222" t="str">
            <v>Тешабоев Кодиржон Нурдинович</v>
          </cell>
          <cell r="U1222" t="str">
            <v>ОАЖ Асака банк Андижон вилоят филиали</v>
          </cell>
          <cell r="V1222" t="str">
            <v>Банклар</v>
          </cell>
        </row>
        <row r="1223">
          <cell r="A1223" t="str">
            <v>0008214901000499005197711</v>
          </cell>
          <cell r="B1223" t="str">
            <v>00082</v>
          </cell>
          <cell r="C1223" t="str">
            <v>Андижон минт.фил.</v>
          </cell>
          <cell r="D1223" t="str">
            <v>14901000499005197711</v>
          </cell>
          <cell r="E1223" t="str">
            <v>2011</v>
          </cell>
          <cell r="F1223" t="str">
            <v>Ботиров Пахлавон Эркинбоевич</v>
          </cell>
          <cell r="U1223" t="str">
            <v>Мурод Акбар шоликор ФХ</v>
          </cell>
          <cell r="V1223" t="str">
            <v>Фермер хужаликлари</v>
          </cell>
        </row>
        <row r="1224">
          <cell r="A1224" t="str">
            <v>0008214901000299005469711</v>
          </cell>
          <cell r="B1224" t="str">
            <v>00082</v>
          </cell>
          <cell r="C1224" t="str">
            <v>Андижон минт.фил.</v>
          </cell>
          <cell r="D1224" t="str">
            <v>14901000299005469711</v>
          </cell>
          <cell r="E1224" t="str">
            <v>2011</v>
          </cell>
          <cell r="F1224" t="str">
            <v>Хайдаров Хожиакбар Абдупатто Угли</v>
          </cell>
          <cell r="U1224" t="str">
            <v>Кезар текс МЧЖ</v>
          </cell>
          <cell r="V1224" t="str">
            <v>Вилоятдаги тадбиркорлик субъектлари ва фукаролар</v>
          </cell>
        </row>
        <row r="1225">
          <cell r="A1225" t="str">
            <v>0008214901000899005205711</v>
          </cell>
          <cell r="B1225" t="str">
            <v>00082</v>
          </cell>
          <cell r="C1225" t="str">
            <v>Андижон минт.фил.</v>
          </cell>
          <cell r="D1225" t="str">
            <v>14901000899005205711</v>
          </cell>
          <cell r="E1225" t="str">
            <v>2011</v>
          </cell>
          <cell r="F1225" t="str">
            <v>Хайитбоев Ойбек Уринбоевич</v>
          </cell>
          <cell r="U1225" t="str">
            <v>республика шошилин тез ёрдам маркази Андижон филиали</v>
          </cell>
          <cell r="V1225" t="str">
            <v>Вилоят Согликни саклаш бошкармаси</v>
          </cell>
        </row>
        <row r="1226">
          <cell r="A1226" t="str">
            <v>0008214901000999006738711</v>
          </cell>
          <cell r="B1226" t="str">
            <v>00082</v>
          </cell>
          <cell r="C1226" t="str">
            <v>Андижон минт.фил.</v>
          </cell>
          <cell r="D1226" t="str">
            <v>14901000999006738711</v>
          </cell>
          <cell r="E1226" t="str">
            <v>2011</v>
          </cell>
          <cell r="F1226" t="str">
            <v>Абдуллаев Нодиржон</v>
          </cell>
          <cell r="U1226" t="str">
            <v>Орол гулшани ФХ</v>
          </cell>
          <cell r="V1226" t="str">
            <v>Фермер хужаликлари</v>
          </cell>
        </row>
        <row r="1227">
          <cell r="A1227" t="str">
            <v>0008214901000999005476711</v>
          </cell>
          <cell r="B1227" t="str">
            <v>00082</v>
          </cell>
          <cell r="C1227" t="str">
            <v>Андижон минт.фил.</v>
          </cell>
          <cell r="D1227" t="str">
            <v>14901000999005476711</v>
          </cell>
          <cell r="E1227" t="str">
            <v>2011</v>
          </cell>
          <cell r="F1227" t="str">
            <v>Кўчкаров Алижан Садикович</v>
          </cell>
          <cell r="U1227" t="str">
            <v>Бизнес имкон инвест МЧЖ</v>
          </cell>
          <cell r="V1227" t="str">
            <v>Вилоятдаги тадбиркорлик субъектлари ва фукаролар</v>
          </cell>
        </row>
        <row r="1228">
          <cell r="A1228" t="str">
            <v>0008214901000299006865711</v>
          </cell>
          <cell r="B1228" t="str">
            <v>00082</v>
          </cell>
          <cell r="C1228" t="str">
            <v>Андижон минт.фил.</v>
          </cell>
          <cell r="D1228" t="str">
            <v>14901000299006865711</v>
          </cell>
          <cell r="E1228" t="str">
            <v>2011</v>
          </cell>
          <cell r="F1228" t="str">
            <v>Умирзаков Хомиджон</v>
          </cell>
          <cell r="U1228" t="str">
            <v>Зиёнур Муслим ФХ</v>
          </cell>
          <cell r="V1228" t="str">
            <v>Фермер хужаликлари</v>
          </cell>
        </row>
        <row r="1229">
          <cell r="A1229" t="str">
            <v>0008214901000899006737711</v>
          </cell>
          <cell r="B1229" t="str">
            <v>00082</v>
          </cell>
          <cell r="C1229" t="str">
            <v>Андижон минт.фил.</v>
          </cell>
          <cell r="D1229" t="str">
            <v>14901000899006737711</v>
          </cell>
          <cell r="E1229" t="str">
            <v>2011</v>
          </cell>
          <cell r="F1229" t="str">
            <v>Ташканбоев Абдулазиз</v>
          </cell>
          <cell r="U1229" t="str">
            <v>ККС-94 МЧЖ</v>
          </cell>
          <cell r="V1229" t="str">
            <v>Вилоятдаги тадбиркорлик субъектлари ва фукаролар</v>
          </cell>
        </row>
        <row r="1230">
          <cell r="A1230" t="str">
            <v>0008214901000599006743711</v>
          </cell>
          <cell r="B1230" t="str">
            <v>00082</v>
          </cell>
          <cell r="C1230" t="str">
            <v>Андижон минт.фил.</v>
          </cell>
          <cell r="D1230" t="str">
            <v>14901000599006743711</v>
          </cell>
          <cell r="E1230" t="str">
            <v>2011</v>
          </cell>
          <cell r="F1230" t="str">
            <v>Ташкенбаев Абдулносир</v>
          </cell>
          <cell r="U1230" t="str">
            <v>сарбон петрол МЧЖ</v>
          </cell>
          <cell r="V1230" t="str">
            <v>Вилоятдаги тадбиркорлик субъектлари ва фукаролар</v>
          </cell>
        </row>
        <row r="1231">
          <cell r="A1231" t="str">
            <v>0008214901000799006725711</v>
          </cell>
          <cell r="B1231" t="str">
            <v>00082</v>
          </cell>
          <cell r="C1231" t="str">
            <v>Андижон минт.фил.</v>
          </cell>
          <cell r="D1231" t="str">
            <v>14901000799006725711</v>
          </cell>
          <cell r="E1231" t="str">
            <v>2011</v>
          </cell>
          <cell r="F1231" t="str">
            <v>Жураев Абдуллажон Ибрагимович</v>
          </cell>
          <cell r="U1231" t="str">
            <v>Уз донг янг ко КК МЧЖ</v>
          </cell>
          <cell r="V1231" t="str">
            <v>"Ўзавтосаноат" ДАК корхоналари</v>
          </cell>
        </row>
        <row r="1232">
          <cell r="A1232" t="str">
            <v>0008214901000199006730711</v>
          </cell>
          <cell r="B1232" t="str">
            <v>00082</v>
          </cell>
          <cell r="C1232" t="str">
            <v>Андижон минт.фил.</v>
          </cell>
          <cell r="D1232" t="str">
            <v>14901000199006730711</v>
          </cell>
          <cell r="E1232" t="str">
            <v>2011</v>
          </cell>
          <cell r="F1232" t="str">
            <v>Джемалдинов Анвар Рустямович</v>
          </cell>
          <cell r="U1232" t="str">
            <v>СП Уз донг янг ко</v>
          </cell>
          <cell r="V1232" t="str">
            <v>"Ўзавтосаноат" ДАК корхоналари</v>
          </cell>
        </row>
        <row r="1233">
          <cell r="A1233" t="str">
            <v>0008214901000299006821711</v>
          </cell>
          <cell r="B1233" t="str">
            <v>00082</v>
          </cell>
          <cell r="C1233" t="str">
            <v>Андижон минт.фил.</v>
          </cell>
          <cell r="D1233" t="str">
            <v>14901000299006821711</v>
          </cell>
          <cell r="E1233" t="str">
            <v>2011</v>
          </cell>
          <cell r="F1233" t="str">
            <v>Юсупов Аюпжон Ахмаджанович</v>
          </cell>
          <cell r="U1233" t="str">
            <v>Али инвест сервис хк</v>
          </cell>
          <cell r="V1233" t="str">
            <v>Вилоятдаги тадбиркорлик субъектлари ва фукаролар</v>
          </cell>
        </row>
        <row r="1234">
          <cell r="A1234" t="str">
            <v>0008214901000799006817711</v>
          </cell>
          <cell r="B1234" t="str">
            <v>00082</v>
          </cell>
          <cell r="C1234" t="str">
            <v>Андижон минт.фил.</v>
          </cell>
          <cell r="D1234" t="str">
            <v>14901000799006817711</v>
          </cell>
          <cell r="E1234" t="str">
            <v>2011</v>
          </cell>
          <cell r="F1234" t="str">
            <v>Хушназаров Зиёвутдин Икромович</v>
          </cell>
          <cell r="U1234" t="str">
            <v>Икром систем ХК</v>
          </cell>
          <cell r="V1234" t="str">
            <v>Вилоятдаги тадбиркорлик субъектлари ва фукаролар</v>
          </cell>
        </row>
        <row r="1235">
          <cell r="A1235" t="str">
            <v>0008214901000499005175711</v>
          </cell>
          <cell r="B1235" t="str">
            <v>00082</v>
          </cell>
          <cell r="C1235" t="str">
            <v>Андижон минт.фил.</v>
          </cell>
          <cell r="D1235" t="str">
            <v>14901000499005175711</v>
          </cell>
          <cell r="E1235" t="str">
            <v>2011</v>
          </cell>
          <cell r="F1235" t="str">
            <v>Джабаркулов Нодирбек Хабибуллаевич</v>
          </cell>
          <cell r="U1235" t="str">
            <v>Кишлок курилиш инвест ИК МЧЖ Андижон филиали</v>
          </cell>
          <cell r="V1235" t="str">
            <v>Вилоятдаги тадбиркорлик субъектлари ва фукаролар</v>
          </cell>
        </row>
        <row r="1236">
          <cell r="A1236" t="str">
            <v>0008214901000199006722711</v>
          </cell>
          <cell r="B1236" t="str">
            <v>00082</v>
          </cell>
          <cell r="C1236" t="str">
            <v>Андижон минт.фил.</v>
          </cell>
          <cell r="D1236" t="str">
            <v>14901000199006722711</v>
          </cell>
          <cell r="E1236" t="str">
            <v>2011</v>
          </cell>
          <cell r="F1236" t="str">
            <v>Ражапов Рустам Бахтиярович</v>
          </cell>
          <cell r="U1236" t="str">
            <v>GM Uzbekistan кК ЁАЖ</v>
          </cell>
          <cell r="V1236" t="str">
            <v>"Ўзавтосаноат" ДАК корхоналари</v>
          </cell>
        </row>
        <row r="1237">
          <cell r="A1237" t="str">
            <v>0008214901000699005558711</v>
          </cell>
          <cell r="B1237" t="str">
            <v>00082</v>
          </cell>
          <cell r="C1237" t="str">
            <v>Андижон минт.фил.</v>
          </cell>
          <cell r="D1237" t="str">
            <v>14901000699005558711</v>
          </cell>
          <cell r="E1237" t="str">
            <v>2011</v>
          </cell>
          <cell r="F1237" t="str">
            <v>Алимов Бахтиёр Таштемирович</v>
          </cell>
          <cell r="U1237" t="str">
            <v>Орол ФХ</v>
          </cell>
          <cell r="V1237" t="str">
            <v>Фермер хужаликлари</v>
          </cell>
        </row>
        <row r="1238">
          <cell r="A1238" t="str">
            <v>0008214901000899006862711</v>
          </cell>
          <cell r="B1238" t="str">
            <v>00082</v>
          </cell>
          <cell r="C1238" t="str">
            <v>Андижон минт.фил.</v>
          </cell>
          <cell r="D1238" t="str">
            <v>14901000899006862711</v>
          </cell>
          <cell r="E1238" t="str">
            <v>2011</v>
          </cell>
          <cell r="F1238" t="str">
            <v>Юлдашев Нодирбек</v>
          </cell>
          <cell r="U1238" t="str">
            <v>Нодир миришкор ФХ</v>
          </cell>
          <cell r="V1238" t="str">
            <v>Фермер хужаликлари</v>
          </cell>
        </row>
        <row r="1239">
          <cell r="A1239" t="str">
            <v>0008214901000199007126711</v>
          </cell>
          <cell r="B1239" t="str">
            <v>00082</v>
          </cell>
          <cell r="C1239" t="str">
            <v>Андижон минт.фил.</v>
          </cell>
          <cell r="D1239" t="str">
            <v>14901000199007126711</v>
          </cell>
          <cell r="E1239" t="str">
            <v>2011</v>
          </cell>
          <cell r="F1239" t="str">
            <v>Мадазимов Мадамин</v>
          </cell>
          <cell r="U1239" t="str">
            <v>Андижон Давлат тиббиёт институти</v>
          </cell>
          <cell r="V1239" t="str">
            <v>Олий ва урта махсус таълим вазирлиги</v>
          </cell>
        </row>
        <row r="1240">
          <cell r="A1240" t="str">
            <v>0008214901000599005533711</v>
          </cell>
          <cell r="B1240" t="str">
            <v>00082</v>
          </cell>
          <cell r="C1240" t="str">
            <v>Андижон минт.фил.</v>
          </cell>
          <cell r="D1240" t="str">
            <v>14901000599005533711</v>
          </cell>
          <cell r="E1240" t="str">
            <v>2011</v>
          </cell>
          <cell r="F1240" t="str">
            <v>Мамаджанова Саида Махмудовна</v>
          </cell>
          <cell r="U1240" t="str">
            <v>Булокбоши Иктисодиёт ва енгил саноат касб хунар коллежи</v>
          </cell>
          <cell r="V1240" t="str">
            <v>Урта махсус, касб хунар таълими маркази</v>
          </cell>
        </row>
        <row r="1241">
          <cell r="A1241" t="str">
            <v>0008214901000299006728711</v>
          </cell>
          <cell r="B1241" t="str">
            <v>00082</v>
          </cell>
          <cell r="C1241" t="str">
            <v>Андижон минт.фил.</v>
          </cell>
          <cell r="D1241" t="str">
            <v>14901000299006728711</v>
          </cell>
          <cell r="E1241" t="str">
            <v>2011</v>
          </cell>
          <cell r="F1241" t="str">
            <v>Кабулова Умида Сайидмахаммадовна</v>
          </cell>
          <cell r="U1241" t="str">
            <v>Андижон Давлат Университети</v>
          </cell>
          <cell r="V1241" t="str">
            <v>Олий ва урта махсус таълим вазирлиги</v>
          </cell>
        </row>
        <row r="1242">
          <cell r="A1242" t="str">
            <v>0008214901000999006116711</v>
          </cell>
          <cell r="B1242" t="str">
            <v>00082</v>
          </cell>
          <cell r="C1242" t="str">
            <v>Андижон минт.фил.</v>
          </cell>
          <cell r="D1242" t="str">
            <v>14901000999006116711</v>
          </cell>
          <cell r="E1242" t="str">
            <v>2011</v>
          </cell>
          <cell r="F1242" t="str">
            <v>Ходжаев Эркин Назырович</v>
          </cell>
          <cell r="U1242" t="str">
            <v>Андижон тумани ДККШ</v>
          </cell>
          <cell r="V1242" t="str">
            <v>"Ўздонмахсулот" компанияси корхоналари</v>
          </cell>
        </row>
        <row r="1243">
          <cell r="A1243" t="str">
            <v>0008214901000499005493711</v>
          </cell>
          <cell r="B1243" t="str">
            <v>00082</v>
          </cell>
          <cell r="C1243" t="str">
            <v>Андижон минт.фил.</v>
          </cell>
          <cell r="D1243" t="str">
            <v>14901000499005493711</v>
          </cell>
          <cell r="E1243" t="str">
            <v>2011</v>
          </cell>
          <cell r="F1243" t="str">
            <v>Тухтабоева Нигора Маматрасуловна</v>
          </cell>
          <cell r="U1243" t="str">
            <v>Винклер ИЧК</v>
          </cell>
          <cell r="V1243" t="str">
            <v>Вилоятдаги тадбиркорлик субъектлари ва фукаролар</v>
          </cell>
        </row>
        <row r="1244">
          <cell r="A1244" t="str">
            <v>0008214901000399006732711</v>
          </cell>
          <cell r="B1244" t="str">
            <v>00082</v>
          </cell>
          <cell r="C1244" t="str">
            <v>Андижон минт.фил.</v>
          </cell>
          <cell r="D1244" t="str">
            <v>14901000399006732711</v>
          </cell>
          <cell r="E1244" t="str">
            <v>2011</v>
          </cell>
          <cell r="F1244" t="str">
            <v>Инамов Тохир Абдуллажанович</v>
          </cell>
          <cell r="U1244" t="str">
            <v>GM Uzbekistan кК ЁАЖ</v>
          </cell>
          <cell r="V1244" t="str">
            <v>"Ўзавтосаноат" ДАК корхоналари</v>
          </cell>
        </row>
        <row r="1245">
          <cell r="A1245" t="str">
            <v>0008214901000499005468711</v>
          </cell>
          <cell r="B1245" t="str">
            <v>00082</v>
          </cell>
          <cell r="C1245" t="str">
            <v>Андижон минт.фил.</v>
          </cell>
          <cell r="D1245" t="str">
            <v>14901000499005468711</v>
          </cell>
          <cell r="E1245" t="str">
            <v>2011</v>
          </cell>
          <cell r="F1245" t="str">
            <v>Тухтасинова Манзурахон Муминовна</v>
          </cell>
          <cell r="U1245" t="str">
            <v>АТБ Хамкорбанк</v>
          </cell>
          <cell r="V1245" t="str">
            <v>Банклар</v>
          </cell>
        </row>
        <row r="1246">
          <cell r="A1246" t="str">
            <v>0008214901000199008813711</v>
          </cell>
          <cell r="B1246" t="str">
            <v>00082</v>
          </cell>
          <cell r="C1246" t="str">
            <v>Андижон минт.фил.</v>
          </cell>
          <cell r="D1246" t="str">
            <v>14901000199008813711</v>
          </cell>
          <cell r="E1246" t="str">
            <v>2011</v>
          </cell>
          <cell r="F1246" t="str">
            <v>Расулов Дониёрбек Кодиржон Угли</v>
          </cell>
          <cell r="U1246" t="str">
            <v>Мадинабону Гулчиройфермер хужалиги</v>
          </cell>
          <cell r="V1246" t="str">
            <v>Фермер хужаликлари</v>
          </cell>
        </row>
        <row r="1247">
          <cell r="A1247" t="str">
            <v>0008214901000999006681711</v>
          </cell>
          <cell r="B1247" t="str">
            <v>00082</v>
          </cell>
          <cell r="C1247" t="str">
            <v>Андижон минт.фил.</v>
          </cell>
          <cell r="D1247" t="str">
            <v>14901000999006681711</v>
          </cell>
          <cell r="E1247" t="str">
            <v>2011</v>
          </cell>
          <cell r="F1247" t="str">
            <v>Дадакузинв Рахимжон Холкузиевич</v>
          </cell>
          <cell r="U1247" t="str">
            <v>Полвон фермер хужалиги</v>
          </cell>
          <cell r="V1247" t="str">
            <v>Фермер хужаликлари</v>
          </cell>
        </row>
        <row r="1248">
          <cell r="A1248" t="str">
            <v>0008214901000099006696711</v>
          </cell>
          <cell r="B1248" t="str">
            <v>00082</v>
          </cell>
          <cell r="C1248" t="str">
            <v>Андижон минт.фил.</v>
          </cell>
          <cell r="D1248" t="str">
            <v>14901000099006696711</v>
          </cell>
          <cell r="E1248" t="str">
            <v>2011</v>
          </cell>
          <cell r="F1248" t="str">
            <v>Хакимова Мохигул</v>
          </cell>
          <cell r="U1248" t="str">
            <v>Тадбиркорлар ва фукаролар</v>
          </cell>
          <cell r="V1248" t="str">
            <v>Вилоятдаги тадбиркорлик субъектлари ва фукаролар</v>
          </cell>
        </row>
        <row r="1249">
          <cell r="A1249" t="str">
            <v>0008214901000499006685711</v>
          </cell>
          <cell r="B1249" t="str">
            <v>00082</v>
          </cell>
          <cell r="C1249" t="str">
            <v>Андижон минт.фил.</v>
          </cell>
          <cell r="D1249" t="str">
            <v>14901000499006685711</v>
          </cell>
          <cell r="E1249" t="str">
            <v>2011</v>
          </cell>
          <cell r="F1249" t="str">
            <v>Абдулазизов Махмуджон</v>
          </cell>
          <cell r="U1249" t="str">
            <v>Маданият Матлубот Савдо МЧЖ</v>
          </cell>
          <cell r="V1249" t="str">
            <v>"Ўзулгуржисавдо" корхоналари</v>
          </cell>
        </row>
        <row r="1250">
          <cell r="A1250" t="str">
            <v>0008214901000299006680711</v>
          </cell>
          <cell r="B1250" t="str">
            <v>00082</v>
          </cell>
          <cell r="C1250" t="str">
            <v>Андижон минт.фил.</v>
          </cell>
          <cell r="D1250" t="str">
            <v>14901000299006680711</v>
          </cell>
          <cell r="E1250" t="str">
            <v>2011</v>
          </cell>
          <cell r="F1250" t="str">
            <v>Хакимов Дилшоджон Адихамович</v>
          </cell>
          <cell r="U1250" t="str">
            <v>Адхамжон Хакимов ФХ</v>
          </cell>
          <cell r="V1250" t="str">
            <v>Фермер хужаликлари</v>
          </cell>
        </row>
        <row r="1251">
          <cell r="A1251" t="str">
            <v>0008214901000999006850711</v>
          </cell>
          <cell r="B1251" t="str">
            <v>00082</v>
          </cell>
          <cell r="C1251" t="str">
            <v>Андижон минт.фил.</v>
          </cell>
          <cell r="D1251" t="str">
            <v>14901000999006850711</v>
          </cell>
          <cell r="E1251" t="str">
            <v>2011</v>
          </cell>
          <cell r="F1251" t="str">
            <v>Норбаев Санжар Гапирович</v>
          </cell>
          <cell r="U1251" t="str">
            <v>Тухтабой ота фермер хужалиги</v>
          </cell>
          <cell r="V1251" t="str">
            <v>Фермер хужаликлари</v>
          </cell>
        </row>
        <row r="1252">
          <cell r="A1252" t="str">
            <v>0008214901000599006714711</v>
          </cell>
          <cell r="B1252" t="str">
            <v>00082</v>
          </cell>
          <cell r="C1252" t="str">
            <v>Андижон минт.фил.</v>
          </cell>
          <cell r="D1252" t="str">
            <v>14901000599006714711</v>
          </cell>
          <cell r="E1252" t="str">
            <v>2011</v>
          </cell>
          <cell r="F1252" t="str">
            <v>Туланов Омаджон Азимжонович</v>
          </cell>
          <cell r="U1252" t="str">
            <v>Азимжон ота ФХ</v>
          </cell>
          <cell r="V1252" t="str">
            <v>Фермер хужаликлари</v>
          </cell>
        </row>
        <row r="1253">
          <cell r="A1253" t="str">
            <v>0008214901000999006716711</v>
          </cell>
          <cell r="B1253" t="str">
            <v>00082</v>
          </cell>
          <cell r="C1253" t="str">
            <v>Андижон минт.фил.</v>
          </cell>
          <cell r="D1253" t="str">
            <v>14901000999006716711</v>
          </cell>
          <cell r="E1253" t="str">
            <v>2011</v>
          </cell>
          <cell r="F1253" t="str">
            <v>Матисаева Мухаббатхон Расуловна</v>
          </cell>
          <cell r="U1253" t="str">
            <v>43- мактаб директори</v>
          </cell>
          <cell r="V1253" t="str">
            <v>Халк таълими вазирлиги</v>
          </cell>
        </row>
        <row r="1254">
          <cell r="A1254" t="str">
            <v>0008214901000999005211711</v>
          </cell>
          <cell r="B1254" t="str">
            <v>00082</v>
          </cell>
          <cell r="C1254" t="str">
            <v>Андижон минт.фил.</v>
          </cell>
          <cell r="D1254" t="str">
            <v>14901000999005211711</v>
          </cell>
          <cell r="E1254" t="str">
            <v>2011</v>
          </cell>
          <cell r="F1254" t="str">
            <v>Васидов Шерзодбек Хасанбоевич</v>
          </cell>
          <cell r="U1254" t="str">
            <v>Андижон Электр тармоклари</v>
          </cell>
          <cell r="V1254" t="str">
            <v>"Ўзбекэнерго" ДАК корхоналари</v>
          </cell>
        </row>
        <row r="1255">
          <cell r="A1255" t="str">
            <v>0008214901000099007191711</v>
          </cell>
          <cell r="B1255" t="str">
            <v>00082</v>
          </cell>
          <cell r="C1255" t="str">
            <v>Андижон минт.фил.</v>
          </cell>
          <cell r="D1255" t="str">
            <v>14901000099007191711</v>
          </cell>
          <cell r="E1255" t="str">
            <v>2011</v>
          </cell>
          <cell r="F1255" t="str">
            <v>Исаков Бахтиер Муйдинович</v>
          </cell>
          <cell r="U1255" t="str">
            <v>Андижон шошилинч тиббиёт маркази</v>
          </cell>
          <cell r="V1255" t="str">
            <v>Вилоят Согликни саклаш бошкармаси</v>
          </cell>
        </row>
        <row r="1256">
          <cell r="A1256" t="str">
            <v>0008214901000999009032711</v>
          </cell>
          <cell r="B1256" t="str">
            <v>00082</v>
          </cell>
          <cell r="C1256" t="str">
            <v>Андижон минт.фил.</v>
          </cell>
          <cell r="D1256" t="str">
            <v>14901000999009032711</v>
          </cell>
          <cell r="E1256" t="str">
            <v>2011</v>
          </cell>
          <cell r="F1256" t="str">
            <v>Бакирова Дилоромхон Имомалиевна</v>
          </cell>
          <cell r="U1256" t="str">
            <v>найнаво жилоси фермер хужалиги</v>
          </cell>
          <cell r="V1256" t="str">
            <v>Фермер хужаликлари</v>
          </cell>
        </row>
        <row r="1257">
          <cell r="A1257" t="str">
            <v>0008214901000899009008711</v>
          </cell>
          <cell r="B1257" t="str">
            <v>00082</v>
          </cell>
          <cell r="C1257" t="str">
            <v>Андижон минт.фил.</v>
          </cell>
          <cell r="D1257" t="str">
            <v>14901000899009008711</v>
          </cell>
          <cell r="E1257" t="str">
            <v>2011</v>
          </cell>
          <cell r="F1257" t="str">
            <v>Сайдуллаева Амирсойибхон Суярхоновна</v>
          </cell>
          <cell r="U1257" t="str">
            <v>Саидзода фермер хужалиги</v>
          </cell>
          <cell r="V1257" t="str">
            <v>Фермер хужаликлари</v>
          </cell>
        </row>
        <row r="1258">
          <cell r="A1258" t="str">
            <v>0008214901000699006803711</v>
          </cell>
          <cell r="B1258" t="str">
            <v>00082</v>
          </cell>
          <cell r="C1258" t="str">
            <v>Андижон минт.фил.</v>
          </cell>
          <cell r="D1258" t="str">
            <v>14901000699006803711</v>
          </cell>
          <cell r="E1258" t="str">
            <v>2011</v>
          </cell>
          <cell r="F1258" t="str">
            <v>Сайдуллаева Халойимпаша Хадишбаевна</v>
          </cell>
          <cell r="U1258" t="str">
            <v>шахрихон туман 37-мактаб</v>
          </cell>
          <cell r="V1258" t="str">
            <v>Халк таълими вазирлиги</v>
          </cell>
        </row>
        <row r="1259">
          <cell r="A1259" t="str">
            <v>0008214901000099006793711</v>
          </cell>
          <cell r="B1259" t="str">
            <v>00082</v>
          </cell>
          <cell r="C1259" t="str">
            <v>Андижон минт.фил.</v>
          </cell>
          <cell r="D1259" t="str">
            <v>14901000099006793711</v>
          </cell>
          <cell r="E1259" t="str">
            <v>2011</v>
          </cell>
          <cell r="F1259" t="str">
            <v>Машрабоев Иброхимжон Машрабоевич</v>
          </cell>
          <cell r="U1259" t="str">
            <v>Сулаймонбек фермер хужалиги</v>
          </cell>
          <cell r="V1259" t="str">
            <v>Фермер хужаликлари</v>
          </cell>
        </row>
        <row r="1260">
          <cell r="A1260" t="str">
            <v>0008214901000299006799711</v>
          </cell>
          <cell r="B1260" t="str">
            <v>00082</v>
          </cell>
          <cell r="C1260" t="str">
            <v>Андижон минт.фил.</v>
          </cell>
          <cell r="D1260" t="str">
            <v>14901000299006799711</v>
          </cell>
          <cell r="E1260" t="str">
            <v>2011</v>
          </cell>
          <cell r="F1260" t="str">
            <v>Сиддиков Абдупатто Орипович</v>
          </cell>
          <cell r="U1260" t="str">
            <v>Чужа улкан диёри фермер хужалиги</v>
          </cell>
          <cell r="V1260" t="str">
            <v>Фермер хужаликлари</v>
          </cell>
        </row>
        <row r="1261">
          <cell r="A1261" t="str">
            <v>0008214901000899006702711</v>
          </cell>
          <cell r="B1261" t="str">
            <v>00082</v>
          </cell>
          <cell r="C1261" t="str">
            <v>Андижон минт.фил.</v>
          </cell>
          <cell r="D1261" t="str">
            <v>14901000899006702711</v>
          </cell>
          <cell r="E1261" t="str">
            <v>2011</v>
          </cell>
          <cell r="F1261" t="str">
            <v>Исомуддинов Авазбек</v>
          </cell>
          <cell r="U1261" t="str">
            <v>Эргашбой ОтаАбдулло фермер хужалиги</v>
          </cell>
          <cell r="V1261" t="str">
            <v>Фермер хужаликлари</v>
          </cell>
        </row>
        <row r="1262">
          <cell r="A1262" t="str">
            <v>0008214901000899006684711</v>
          </cell>
          <cell r="B1262" t="str">
            <v>00082</v>
          </cell>
          <cell r="C1262" t="str">
            <v>Андижон минт.фил.</v>
          </cell>
          <cell r="D1262" t="str">
            <v>14901000899006684711</v>
          </cell>
          <cell r="E1262" t="str">
            <v>2011</v>
          </cell>
          <cell r="F1262" t="str">
            <v>Абдулазизов Нодирбек</v>
          </cell>
          <cell r="U1262" t="str">
            <v>Абдулазиз ФХ</v>
          </cell>
          <cell r="V1262" t="str">
            <v>Фермер хужаликлари</v>
          </cell>
        </row>
        <row r="1263">
          <cell r="A1263" t="str">
            <v>0008214901000999007145711</v>
          </cell>
          <cell r="B1263" t="str">
            <v>00082</v>
          </cell>
          <cell r="C1263" t="str">
            <v>Андижон минт.фил.</v>
          </cell>
          <cell r="D1263" t="str">
            <v>14901000999007145711</v>
          </cell>
          <cell r="E1263" t="str">
            <v>2011</v>
          </cell>
          <cell r="F1263" t="str">
            <v>Икрамов Якубжон</v>
          </cell>
          <cell r="U1263" t="str">
            <v>Мамажонбек фермер хужалиги</v>
          </cell>
          <cell r="V1263" t="str">
            <v>Фермер хужаликлари</v>
          </cell>
        </row>
        <row r="1264">
          <cell r="A1264" t="str">
            <v>0008214901000999005787711</v>
          </cell>
          <cell r="B1264" t="str">
            <v>00082</v>
          </cell>
          <cell r="C1264" t="str">
            <v>Андижон минт.фил.</v>
          </cell>
          <cell r="D1264" t="str">
            <v>14901000999005787711</v>
          </cell>
          <cell r="E1264" t="str">
            <v>2011</v>
          </cell>
          <cell r="F1264" t="str">
            <v>Холмирзаев Мамиржон</v>
          </cell>
          <cell r="U1264" t="str">
            <v>Асакалик Абдували фермер хужалиги</v>
          </cell>
          <cell r="V1264" t="str">
            <v>Фермер хужаликлари</v>
          </cell>
        </row>
        <row r="1265">
          <cell r="A1265" t="str">
            <v>0008214901000599007766711</v>
          </cell>
          <cell r="B1265" t="str">
            <v>00082</v>
          </cell>
          <cell r="C1265" t="str">
            <v>Андижон минт.фил.</v>
          </cell>
          <cell r="D1265" t="str">
            <v>14901000599007766711</v>
          </cell>
          <cell r="E1265" t="str">
            <v>2011</v>
          </cell>
          <cell r="F1265" t="str">
            <v>Собирова Гулбахор Гиёсиддиновна</v>
          </cell>
          <cell r="U1265" t="str">
            <v>Асак т-н 44 мактаб</v>
          </cell>
          <cell r="V1265" t="str">
            <v>Халк таълими вазирлиги</v>
          </cell>
        </row>
        <row r="1266">
          <cell r="A1266" t="str">
            <v>0008214901000599007412711</v>
          </cell>
          <cell r="B1266" t="str">
            <v>00082</v>
          </cell>
          <cell r="C1266" t="str">
            <v>Андижон минт.фил.</v>
          </cell>
          <cell r="D1266" t="str">
            <v>14901000599007412711</v>
          </cell>
          <cell r="E1266" t="str">
            <v>2011</v>
          </cell>
          <cell r="F1266" t="str">
            <v>Жумабаев Жалолидин Мирзажонович</v>
          </cell>
          <cell r="U1266" t="str">
            <v>GM-Uzbekiston YoAJ</v>
          </cell>
          <cell r="V1266" t="str">
            <v>"Ўзавтосаноат" ДАК корхоналари</v>
          </cell>
        </row>
        <row r="1267">
          <cell r="A1267" t="str">
            <v>0008214901000199007324711</v>
          </cell>
          <cell r="B1267" t="str">
            <v>00082</v>
          </cell>
          <cell r="C1267" t="str">
            <v>Андижон минт.фил.</v>
          </cell>
          <cell r="D1267" t="str">
            <v>14901000199007324711</v>
          </cell>
          <cell r="E1267" t="str">
            <v>2011</v>
          </cell>
          <cell r="F1267" t="str">
            <v>Жураев Шухратбек Махамаджанович</v>
          </cell>
          <cell r="U1267" t="str">
            <v>GM-Uzbekiston YoAJ</v>
          </cell>
          <cell r="V1267" t="str">
            <v>"Ўзавтосаноат" ДАК корхоналари</v>
          </cell>
        </row>
        <row r="1268">
          <cell r="A1268" t="str">
            <v>0008214901000799005795711</v>
          </cell>
          <cell r="B1268" t="str">
            <v>00082</v>
          </cell>
          <cell r="C1268" t="str">
            <v>Андижон минт.фил.</v>
          </cell>
          <cell r="D1268" t="str">
            <v>14901000799005795711</v>
          </cell>
          <cell r="E1268" t="str">
            <v>2011</v>
          </cell>
          <cell r="F1268" t="str">
            <v>Тешабоев Абдуллажон</v>
          </cell>
          <cell r="U1268" t="str">
            <v>Асакалик Назирбек фермер хужалиги</v>
          </cell>
          <cell r="V1268" t="str">
            <v>Фермер хужаликлари</v>
          </cell>
        </row>
        <row r="1269">
          <cell r="A1269" t="str">
            <v>0008214901000399005692711</v>
          </cell>
          <cell r="B1269" t="str">
            <v>00082</v>
          </cell>
          <cell r="C1269" t="str">
            <v>Андижон минт.фил.</v>
          </cell>
          <cell r="D1269" t="str">
            <v>14901000399005692711</v>
          </cell>
          <cell r="E1269" t="str">
            <v>2011</v>
          </cell>
          <cell r="F1269" t="str">
            <v>Абдурахманова Илтифотхон</v>
          </cell>
          <cell r="U1269" t="str">
            <v>Элита Строй Элегант КТР ИЧК</v>
          </cell>
          <cell r="V1269" t="str">
            <v>Вилоятдаги тадбиркорлик субъектлари ва фукаролар</v>
          </cell>
        </row>
        <row r="1270">
          <cell r="A1270" t="str">
            <v>0008214901000299005690711</v>
          </cell>
          <cell r="B1270" t="str">
            <v>00082</v>
          </cell>
          <cell r="C1270" t="str">
            <v>Андижон минт.фил.</v>
          </cell>
          <cell r="D1270" t="str">
            <v>14901000299005690711</v>
          </cell>
          <cell r="E1270" t="str">
            <v>2011</v>
          </cell>
          <cell r="F1270" t="str">
            <v>Вахабова Адиба</v>
          </cell>
          <cell r="U1270" t="str">
            <v>Андижон куркам курилиш МЧЖ</v>
          </cell>
          <cell r="V1270" t="str">
            <v>Вилоятдаги тадбиркорлик субъектлари ва фукаролар</v>
          </cell>
        </row>
        <row r="1271">
          <cell r="A1271" t="str">
            <v>0008214901000199005704711</v>
          </cell>
          <cell r="B1271" t="str">
            <v>00082</v>
          </cell>
          <cell r="C1271" t="str">
            <v>Андижон минт.фил.</v>
          </cell>
          <cell r="D1271" t="str">
            <v>14901000199005704711</v>
          </cell>
          <cell r="E1271" t="str">
            <v>2011</v>
          </cell>
          <cell r="F1271" t="str">
            <v>Азимов Жахонгир</v>
          </cell>
          <cell r="U1271" t="str">
            <v>ЯТТ Азимов Жахонгир</v>
          </cell>
          <cell r="V1271" t="str">
            <v>Вилоятдаги тадбиркорлик субъектлари ва фукаролар</v>
          </cell>
        </row>
        <row r="1272">
          <cell r="A1272" t="str">
            <v>0008214901000399005846711</v>
          </cell>
          <cell r="B1272" t="str">
            <v>00082</v>
          </cell>
          <cell r="C1272" t="str">
            <v>Андижон минт.фил.</v>
          </cell>
          <cell r="D1272" t="str">
            <v>14901000399005846711</v>
          </cell>
          <cell r="E1272" t="str">
            <v>2011</v>
          </cell>
          <cell r="F1272" t="str">
            <v>Азимова Розияхон</v>
          </cell>
          <cell r="U1272" t="str">
            <v>Андижон шахар 11-мактаб</v>
          </cell>
          <cell r="V1272" t="str">
            <v>Халк таълими вазирлиги</v>
          </cell>
        </row>
        <row r="1273">
          <cell r="A1273" t="str">
            <v>0008214901000299005687711</v>
          </cell>
          <cell r="B1273" t="str">
            <v>00082</v>
          </cell>
          <cell r="C1273" t="str">
            <v>Андижон минт.фил.</v>
          </cell>
          <cell r="D1273" t="str">
            <v>14901000299005687711</v>
          </cell>
          <cell r="E1273" t="str">
            <v>2011</v>
          </cell>
          <cell r="F1273" t="str">
            <v>Турдиева Махбуба</v>
          </cell>
          <cell r="U1273" t="str">
            <v>Андижон олимпия захиралари спорт коллежи</v>
          </cell>
          <cell r="V1273" t="str">
            <v>Урта махсус, касб хунар таълими маркази</v>
          </cell>
        </row>
        <row r="1274">
          <cell r="A1274" t="str">
            <v>0008214901000899005703711</v>
          </cell>
          <cell r="B1274" t="str">
            <v>00082</v>
          </cell>
          <cell r="C1274" t="str">
            <v>Андижон минт.фил.</v>
          </cell>
          <cell r="D1274" t="str">
            <v>14901000899005703711</v>
          </cell>
          <cell r="E1274" t="str">
            <v>2011</v>
          </cell>
          <cell r="F1274" t="str">
            <v>Юлдашева Наргизахон</v>
          </cell>
          <cell r="U1274" t="str">
            <v>Андижон вилоят хокимлиги хузуридаги Кабуллар уйи</v>
          </cell>
          <cell r="V1274" t="str">
            <v>Вилоят Иктисодиёт бошкармаси</v>
          </cell>
        </row>
        <row r="1275">
          <cell r="A1275" t="str">
            <v>0008214901000799005700711</v>
          </cell>
          <cell r="B1275" t="str">
            <v>00082</v>
          </cell>
          <cell r="C1275" t="str">
            <v>Андижон минт.фил.</v>
          </cell>
          <cell r="D1275" t="str">
            <v>14901000799005700711</v>
          </cell>
          <cell r="E1275" t="str">
            <v>2011</v>
          </cell>
          <cell r="F1275" t="str">
            <v>Ширматова Нодира</v>
          </cell>
          <cell r="U1275" t="str">
            <v>Андижон иктисодиёт касб хунар коллежи</v>
          </cell>
          <cell r="V1275" t="str">
            <v>Урта махсус, касб хунар таълими маркази</v>
          </cell>
        </row>
        <row r="1276">
          <cell r="A1276" t="str">
            <v>0008214901000699005686711</v>
          </cell>
          <cell r="B1276" t="str">
            <v>00082</v>
          </cell>
          <cell r="C1276" t="str">
            <v>Андижон минт.фил.</v>
          </cell>
          <cell r="D1276" t="str">
            <v>14901000699005686711</v>
          </cell>
          <cell r="E1276" t="str">
            <v>2011</v>
          </cell>
          <cell r="F1276" t="str">
            <v>Кучкарова Дилфуза</v>
          </cell>
          <cell r="U1276" t="str">
            <v>Андижон касб хунар иктисодиёт коллежи</v>
          </cell>
          <cell r="V1276" t="str">
            <v>Урта махсус, касб хунар таълими маркази</v>
          </cell>
        </row>
        <row r="1277">
          <cell r="A1277" t="str">
            <v>0008214901000099005685711</v>
          </cell>
          <cell r="B1277" t="str">
            <v>00082</v>
          </cell>
          <cell r="C1277" t="str">
            <v>Андижон минт.фил.</v>
          </cell>
          <cell r="D1277" t="str">
            <v>14901000099005685711</v>
          </cell>
          <cell r="E1277" t="str">
            <v>2011</v>
          </cell>
          <cell r="F1277" t="str">
            <v>Мадкаримова Дилбар</v>
          </cell>
          <cell r="U1277" t="str">
            <v>Андижон 21-мактаб</v>
          </cell>
          <cell r="V1277" t="str">
            <v>Халк таълими вазирлиги</v>
          </cell>
        </row>
        <row r="1278">
          <cell r="A1278" t="str">
            <v>0008214901000599007093711</v>
          </cell>
          <cell r="B1278" t="str">
            <v>00082</v>
          </cell>
          <cell r="C1278" t="str">
            <v>Андижон минт.фил.</v>
          </cell>
          <cell r="D1278" t="str">
            <v>14901000599007093711</v>
          </cell>
          <cell r="E1278" t="str">
            <v>2011</v>
          </cell>
          <cell r="F1278" t="str">
            <v>Маматалиев Дилшодбек Салиджанович</v>
          </cell>
          <cell r="U1278" t="str">
            <v>Солижон нури МЧЖ</v>
          </cell>
          <cell r="V1278" t="str">
            <v>Вилоятдаги тадбиркорлик субъектлари ва фукаролар</v>
          </cell>
        </row>
        <row r="1279">
          <cell r="A1279" t="str">
            <v>0008214901000199006858711</v>
          </cell>
          <cell r="B1279" t="str">
            <v>00082</v>
          </cell>
          <cell r="C1279" t="str">
            <v>Андижон минт.фил.</v>
          </cell>
          <cell r="D1279" t="str">
            <v>14901000199006858711</v>
          </cell>
          <cell r="E1279" t="str">
            <v>2011</v>
          </cell>
          <cell r="F1279" t="str">
            <v>Косимов Акмал Одилович</v>
          </cell>
          <cell r="U1279" t="str">
            <v>Андижон саломатлик институти</v>
          </cell>
          <cell r="V1279" t="str">
            <v>Олий ва урта махсус таълим вазирлиги</v>
          </cell>
        </row>
        <row r="1280">
          <cell r="A1280" t="str">
            <v>0008214901000999005693711</v>
          </cell>
          <cell r="B1280" t="str">
            <v>00082</v>
          </cell>
          <cell r="C1280" t="str">
            <v>Андижон минт.фил.</v>
          </cell>
          <cell r="D1280" t="str">
            <v>14901000999005693711</v>
          </cell>
          <cell r="E1280" t="str">
            <v>2011</v>
          </cell>
          <cell r="F1280" t="str">
            <v>Маматкодиров Гуломкодир</v>
          </cell>
          <cell r="U1280" t="str">
            <v>Намуна савдо Люкс МЧЖ</v>
          </cell>
          <cell r="V1280" t="str">
            <v>Вилоятдаги тадбиркорлик субъектлари ва фукаролар</v>
          </cell>
        </row>
        <row r="1281">
          <cell r="A1281" t="str">
            <v>0008214901000899005691711</v>
          </cell>
          <cell r="B1281" t="str">
            <v>00082</v>
          </cell>
          <cell r="C1281" t="str">
            <v>Андижон минт.фил.</v>
          </cell>
          <cell r="D1281" t="str">
            <v>14901000899005691711</v>
          </cell>
          <cell r="E1281" t="str">
            <v>2011</v>
          </cell>
          <cell r="F1281" t="str">
            <v>Юлдашева Дильфуза</v>
          </cell>
          <cell r="U1281" t="str">
            <v>Андижон 14-мактаб</v>
          </cell>
          <cell r="V1281" t="str">
            <v>Халк таълими вазирлиги</v>
          </cell>
        </row>
        <row r="1282">
          <cell r="A1282" t="str">
            <v>0008214901000999007049711</v>
          </cell>
          <cell r="B1282" t="str">
            <v>00082</v>
          </cell>
          <cell r="C1282" t="str">
            <v>Андижон минт.фил.</v>
          </cell>
          <cell r="D1282" t="str">
            <v>14901000999007049711</v>
          </cell>
          <cell r="E1282" t="str">
            <v>2011</v>
          </cell>
          <cell r="F1282" t="str">
            <v>Дадахонов Саидкамол Лутфулло Ули</v>
          </cell>
          <cell r="U1282" t="str">
            <v>Электрсозлаш МЧЖ</v>
          </cell>
          <cell r="V1282" t="str">
            <v>Вилоятдаги тадбиркорлик субъектлари ва фукаролар</v>
          </cell>
        </row>
        <row r="1283">
          <cell r="A1283" t="str">
            <v>0008214901000999005839711</v>
          </cell>
          <cell r="B1283" t="str">
            <v>00082</v>
          </cell>
          <cell r="C1283" t="str">
            <v>Андижон минт.фил.</v>
          </cell>
          <cell r="D1283" t="str">
            <v>14901000999005839711</v>
          </cell>
          <cell r="E1283" t="str">
            <v>2011</v>
          </cell>
          <cell r="F1283" t="str">
            <v>Халилов Дилъмир</v>
          </cell>
          <cell r="U1283" t="str">
            <v>Андижон вилоят Жиноят суди</v>
          </cell>
          <cell r="V1283" t="str">
            <v>Вилоят Адлия бошкармаси</v>
          </cell>
        </row>
        <row r="1284">
          <cell r="A1284" t="str">
            <v>0008214901000699006253711</v>
          </cell>
          <cell r="B1284" t="str">
            <v>00082</v>
          </cell>
          <cell r="C1284" t="str">
            <v>Андижон минт.фил.</v>
          </cell>
          <cell r="D1284" t="str">
            <v>14901000699006253711</v>
          </cell>
          <cell r="E1284" t="str">
            <v>2011</v>
          </cell>
          <cell r="F1284" t="str">
            <v>Хамидов Бобир</v>
          </cell>
          <cell r="U1284" t="str">
            <v>Андижон вилоят ВТЕК</v>
          </cell>
          <cell r="V1284" t="str">
            <v>Вилоят Согликни саклаш бошкармаси</v>
          </cell>
        </row>
        <row r="1285">
          <cell r="A1285" t="str">
            <v>0008214901000999007032711</v>
          </cell>
          <cell r="B1285" t="str">
            <v>00082</v>
          </cell>
          <cell r="C1285" t="str">
            <v>Андижон минт.фил.</v>
          </cell>
          <cell r="D1285" t="str">
            <v>14901000999007032711</v>
          </cell>
          <cell r="E1285" t="str">
            <v>2011</v>
          </cell>
          <cell r="F1285" t="str">
            <v>Комилов Сардорбекрахимович</v>
          </cell>
          <cell r="U1285" t="str">
            <v>Сарбон Имкон Файз ХК</v>
          </cell>
          <cell r="V1285" t="str">
            <v>Вилоятдаги тадбиркорлик субъектлари ва фукаролар</v>
          </cell>
        </row>
        <row r="1286">
          <cell r="A1286" t="str">
            <v>0008214901000499005216711</v>
          </cell>
          <cell r="B1286" t="str">
            <v>00082</v>
          </cell>
          <cell r="C1286" t="str">
            <v>Андижон минт.фил.</v>
          </cell>
          <cell r="D1286" t="str">
            <v>14901000499005216711</v>
          </cell>
          <cell r="E1286" t="str">
            <v>2011</v>
          </cell>
          <cell r="F1286" t="str">
            <v>Ганиев Фарходжон Салахитдинович</v>
          </cell>
          <cell r="U1286" t="str">
            <v>ОАЖ ХИИ Тошрангметанзавод</v>
          </cell>
          <cell r="V1286" t="str">
            <v>"Узметкомбинат" ОАЖ</v>
          </cell>
        </row>
        <row r="1287">
          <cell r="A1287" t="str">
            <v>0008214901000999005177711</v>
          </cell>
          <cell r="B1287" t="str">
            <v>00082</v>
          </cell>
          <cell r="C1287" t="str">
            <v>Андижон минт.фил.</v>
          </cell>
          <cell r="D1287" t="str">
            <v>14901000999005177711</v>
          </cell>
          <cell r="E1287" t="str">
            <v>2011</v>
          </cell>
          <cell r="F1287" t="str">
            <v>Абдурахимов Бахтиёр Хатамович</v>
          </cell>
          <cell r="U1287" t="str">
            <v>GM Узбекистан</v>
          </cell>
          <cell r="V1287" t="str">
            <v>"Ўзавтосаноат" ДАК корхоналари</v>
          </cell>
        </row>
        <row r="1288">
          <cell r="A1288" t="str">
            <v>0008214901000199005699711</v>
          </cell>
          <cell r="B1288" t="str">
            <v>00082</v>
          </cell>
          <cell r="C1288" t="str">
            <v>Андижон минт.фил.</v>
          </cell>
          <cell r="D1288" t="str">
            <v>14901000199005699711</v>
          </cell>
          <cell r="E1288" t="str">
            <v>2011</v>
          </cell>
          <cell r="F1288" t="str">
            <v>Парпиева Мохидил</v>
          </cell>
          <cell r="U1288" t="str">
            <v>Андижон мед коллеж</v>
          </cell>
          <cell r="V1288" t="str">
            <v>Урта махсус, касб хунар таълими маркази</v>
          </cell>
        </row>
        <row r="1289">
          <cell r="A1289" t="str">
            <v>0008214901000599005705711</v>
          </cell>
          <cell r="B1289" t="str">
            <v>00082</v>
          </cell>
          <cell r="C1289" t="str">
            <v>Андижон минт.фил.</v>
          </cell>
          <cell r="D1289" t="str">
            <v>14901000599005705711</v>
          </cell>
          <cell r="E1289" t="str">
            <v>2011</v>
          </cell>
          <cell r="F1289" t="str">
            <v>Хомидова Минурахон</v>
          </cell>
          <cell r="U1289" t="str">
            <v>Андижон туман 1-мактаб</v>
          </cell>
          <cell r="V1289" t="str">
            <v>Халк таълими вазирлиги</v>
          </cell>
        </row>
        <row r="1290">
          <cell r="A1290" t="str">
            <v>0008214901000099005695711</v>
          </cell>
          <cell r="B1290" t="str">
            <v>00082</v>
          </cell>
          <cell r="C1290" t="str">
            <v>Андижон минт.фил.</v>
          </cell>
          <cell r="D1290" t="str">
            <v>14901000099005695711</v>
          </cell>
          <cell r="E1290" t="str">
            <v>2011</v>
          </cell>
          <cell r="F1290" t="str">
            <v>Кодиров Рустам</v>
          </cell>
          <cell r="U1290" t="str">
            <v>Келажак умиди МЧЖ</v>
          </cell>
          <cell r="V1290" t="str">
            <v>Вилоятдаги тадбиркорлик субъектлари ва фукаролар</v>
          </cell>
        </row>
        <row r="1291">
          <cell r="A1291" t="str">
            <v>0008214901000999005141711</v>
          </cell>
          <cell r="B1291" t="str">
            <v>00082</v>
          </cell>
          <cell r="C1291" t="str">
            <v>Андижон минт.фил.</v>
          </cell>
          <cell r="D1291" t="str">
            <v>14901000999005141711</v>
          </cell>
          <cell r="E1291" t="str">
            <v>2011</v>
          </cell>
          <cell r="F1291" t="str">
            <v>Ботиров Вохиджон Шукурович</v>
          </cell>
          <cell r="U1291" t="str">
            <v>Олтинкул Пласт ХФ</v>
          </cell>
          <cell r="V1291" t="str">
            <v>"Ўзавтосаноат" ДАК корхоналари</v>
          </cell>
        </row>
        <row r="1292">
          <cell r="A1292" t="str">
            <v>0008214901000799005136711</v>
          </cell>
          <cell r="B1292" t="str">
            <v>00082</v>
          </cell>
          <cell r="C1292" t="str">
            <v>Андижон минт.фил.</v>
          </cell>
          <cell r="D1292" t="str">
            <v>14901000799005136711</v>
          </cell>
          <cell r="E1292" t="str">
            <v>2011</v>
          </cell>
          <cell r="F1292" t="str">
            <v>Саидкамолов Носиржон Фозилович</v>
          </cell>
          <cell r="U1292" t="str">
            <v>Уз Метертеч Компани МЧЖ КК</v>
          </cell>
          <cell r="V1292" t="str">
            <v>Элтехсаноат корхоналари</v>
          </cell>
        </row>
        <row r="1293">
          <cell r="A1293" t="str">
            <v>0008214901000699005135711</v>
          </cell>
          <cell r="B1293" t="str">
            <v>00082</v>
          </cell>
          <cell r="C1293" t="str">
            <v>Андижон минт.фил.</v>
          </cell>
          <cell r="D1293" t="str">
            <v>14901000699005135711</v>
          </cell>
          <cell r="E1293" t="str">
            <v>2011</v>
          </cell>
          <cell r="F1293" t="str">
            <v>Камалов Яхё Шавкатович</v>
          </cell>
          <cell r="U1293" t="str">
            <v>Уз Метертеч Компани МЧЖ КК</v>
          </cell>
          <cell r="V1293" t="str">
            <v>"Ўзавтосаноат" ДАК корхоналари</v>
          </cell>
        </row>
        <row r="1294">
          <cell r="A1294" t="str">
            <v>0008214901000999005142711</v>
          </cell>
          <cell r="B1294" t="str">
            <v>00082</v>
          </cell>
          <cell r="C1294" t="str">
            <v>Андижон минт.фил.</v>
          </cell>
          <cell r="D1294" t="str">
            <v>14901000999005142711</v>
          </cell>
          <cell r="E1294" t="str">
            <v>2011</v>
          </cell>
          <cell r="F1294" t="str">
            <v>Бобоева Вазира Эргашбаевна</v>
          </cell>
          <cell r="U1294" t="str">
            <v>Андижон Давлат университети</v>
          </cell>
          <cell r="V1294" t="str">
            <v>Олий ва урта махсус таълим вазирлиги</v>
          </cell>
        </row>
        <row r="1295">
          <cell r="A1295" t="str">
            <v>0008214901000599005689711</v>
          </cell>
          <cell r="B1295" t="str">
            <v>00082</v>
          </cell>
          <cell r="C1295" t="str">
            <v>Андижон минт.фил.</v>
          </cell>
          <cell r="D1295" t="str">
            <v>14901000599005689711</v>
          </cell>
          <cell r="E1295" t="str">
            <v>2011</v>
          </cell>
          <cell r="F1295" t="str">
            <v>Абдурахмонов Жахонгир</v>
          </cell>
          <cell r="U1295" t="str">
            <v>ЯТТ Абдурахмонов Жахонгир</v>
          </cell>
          <cell r="V1295" t="str">
            <v>Вилоятдаги тадбиркорлик субъектлари ва фукаролар</v>
          </cell>
        </row>
        <row r="1296">
          <cell r="A1296" t="str">
            <v>0008214901000999005146711</v>
          </cell>
          <cell r="B1296" t="str">
            <v>00082</v>
          </cell>
          <cell r="C1296" t="str">
            <v>Андижон минт.фил.</v>
          </cell>
          <cell r="D1296" t="str">
            <v>14901000999005146711</v>
          </cell>
          <cell r="E1296" t="str">
            <v>2011</v>
          </cell>
          <cell r="F1296" t="str">
            <v>Мусаханов Саидаброр Мурадилла Угли</v>
          </cell>
          <cell r="U1296" t="str">
            <v>Элкабел МЧЖ</v>
          </cell>
          <cell r="V1296" t="str">
            <v>Элтехсаноат корхоналари</v>
          </cell>
        </row>
        <row r="1297">
          <cell r="A1297" t="str">
            <v>0008214901000199007110711</v>
          </cell>
          <cell r="B1297" t="str">
            <v>00082</v>
          </cell>
          <cell r="C1297" t="str">
            <v>Андижон минт.фил.</v>
          </cell>
          <cell r="D1297" t="str">
            <v>14901000199007110711</v>
          </cell>
          <cell r="E1297" t="str">
            <v>2011</v>
          </cell>
          <cell r="F1297" t="str">
            <v>Камилов Отабек Фазилович</v>
          </cell>
          <cell r="U1297" t="str">
            <v>ЯТТ Комилов Отабек</v>
          </cell>
          <cell r="V1297" t="str">
            <v>Вилоятдаги тадбиркорлик субъектлари ва фукаролар</v>
          </cell>
        </row>
        <row r="1298">
          <cell r="A1298" t="str">
            <v>0008214901000399007004711</v>
          </cell>
          <cell r="B1298" t="str">
            <v>00082</v>
          </cell>
          <cell r="C1298" t="str">
            <v>Андижон минт.фил.</v>
          </cell>
          <cell r="D1298" t="str">
            <v>14901000399007004711</v>
          </cell>
          <cell r="E1298" t="str">
            <v>2011</v>
          </cell>
          <cell r="F1298" t="str">
            <v>Икромов Ойбек Нематжонович</v>
          </cell>
          <cell r="U1298" t="str">
            <v>Олтинкул Пласт МЧЖ</v>
          </cell>
          <cell r="V1298" t="str">
            <v>"Ўзавтосаноат" ДАК корхоналари</v>
          </cell>
        </row>
        <row r="1299">
          <cell r="A1299" t="str">
            <v>0008214901000199007033711</v>
          </cell>
          <cell r="B1299" t="str">
            <v>00082</v>
          </cell>
          <cell r="C1299" t="str">
            <v>Андижон минт.фил.</v>
          </cell>
          <cell r="D1299" t="str">
            <v>14901000199007033711</v>
          </cell>
          <cell r="E1299" t="str">
            <v>2011</v>
          </cell>
          <cell r="F1299" t="str">
            <v>Юлдашева Наргиза Эргашбаевна</v>
          </cell>
          <cell r="U1299" t="str">
            <v>Андижон Давлат университети</v>
          </cell>
          <cell r="V1299" t="str">
            <v>Олий ва урта махсус таълим вазирлиги</v>
          </cell>
        </row>
        <row r="1300">
          <cell r="A1300" t="str">
            <v>0008214901000999005149711</v>
          </cell>
          <cell r="B1300" t="str">
            <v>00082</v>
          </cell>
          <cell r="C1300" t="str">
            <v>Андижон минт.фил.</v>
          </cell>
          <cell r="D1300" t="str">
            <v>14901000999005149711</v>
          </cell>
          <cell r="E1300" t="str">
            <v>2011</v>
          </cell>
          <cell r="F1300" t="str">
            <v>Шадманов Алишер Кадирович</v>
          </cell>
          <cell r="U1300" t="str">
            <v>Уз Метертеч Компани МЧЖ КК</v>
          </cell>
          <cell r="V1300" t="str">
            <v>Элтехсаноат корхоналари</v>
          </cell>
        </row>
        <row r="1301">
          <cell r="A1301" t="str">
            <v>0008214901000199005206711</v>
          </cell>
          <cell r="B1301" t="str">
            <v>00082</v>
          </cell>
          <cell r="C1301" t="str">
            <v>Андижон минт.фил.</v>
          </cell>
          <cell r="D1301" t="str">
            <v>14901000199005206711</v>
          </cell>
          <cell r="E1301" t="str">
            <v>2011</v>
          </cell>
          <cell r="F1301" t="str">
            <v>Комилов Шухратжон Гафурович</v>
          </cell>
          <cell r="U1301" t="str">
            <v>Нурафшон Электр Сервис ХК</v>
          </cell>
          <cell r="V1301" t="str">
            <v>Вилоятдаги тадбиркорлик субъектлари ва фукаролар</v>
          </cell>
        </row>
        <row r="1302">
          <cell r="A1302" t="str">
            <v>0008214901000999005147711</v>
          </cell>
          <cell r="B1302" t="str">
            <v>00082</v>
          </cell>
          <cell r="C1302" t="str">
            <v>Андижон минт.фил.</v>
          </cell>
          <cell r="D1302" t="str">
            <v>14901000999005147711</v>
          </cell>
          <cell r="E1302" t="str">
            <v>2011</v>
          </cell>
          <cell r="F1302" t="str">
            <v>Махбубов Лазиз Мавланович</v>
          </cell>
          <cell r="U1302" t="str">
            <v>Уз Метертеч Компани МЧЖ КК</v>
          </cell>
          <cell r="V1302" t="str">
            <v>"Ўзавтосаноат" ДАК корхоналари</v>
          </cell>
        </row>
        <row r="1303">
          <cell r="A1303" t="str">
            <v>0008214901000999005778711</v>
          </cell>
          <cell r="B1303" t="str">
            <v>00082</v>
          </cell>
          <cell r="C1303" t="str">
            <v>Андижон минт.фил.</v>
          </cell>
          <cell r="D1303" t="str">
            <v>14901000999005778711</v>
          </cell>
          <cell r="E1303" t="str">
            <v>2011</v>
          </cell>
          <cell r="F1303" t="str">
            <v>Абдивахобов Умаржон</v>
          </cell>
          <cell r="U1303" t="str">
            <v>Асакалик Умаржонфермер хужалиги</v>
          </cell>
          <cell r="V1303" t="str">
            <v>Фермер хужаликлари</v>
          </cell>
        </row>
        <row r="1304">
          <cell r="A1304" t="str">
            <v>0008214901000299007168711</v>
          </cell>
          <cell r="B1304" t="str">
            <v>00082</v>
          </cell>
          <cell r="C1304" t="str">
            <v>Андижон минт.фил.</v>
          </cell>
          <cell r="D1304" t="str">
            <v>14901000299007168711</v>
          </cell>
          <cell r="E1304" t="str">
            <v>2011</v>
          </cell>
          <cell r="F1304" t="str">
            <v>Кучкаров Дилшодбек Носирджонович</v>
          </cell>
          <cell r="U1304" t="str">
            <v>Уз донг вонг ко КК</v>
          </cell>
          <cell r="V1304" t="str">
            <v>"Ўзавтосаноат" ДАК корхоналари</v>
          </cell>
        </row>
        <row r="1305">
          <cell r="A1305" t="str">
            <v>0008214901000899007116711</v>
          </cell>
          <cell r="B1305" t="str">
            <v>00082</v>
          </cell>
          <cell r="C1305" t="str">
            <v>Андижон минт.фил.</v>
          </cell>
          <cell r="D1305" t="str">
            <v>14901000899007116711</v>
          </cell>
          <cell r="E1305" t="str">
            <v>2011</v>
          </cell>
          <cell r="F1305" t="str">
            <v>Шокиров Хомитхужа Солиджонович</v>
          </cell>
          <cell r="U1305" t="str">
            <v>тадбиркор</v>
          </cell>
          <cell r="V1305" t="str">
            <v>Вилоятдаги тадбиркорлик субъектлари ва фукаролар</v>
          </cell>
        </row>
        <row r="1306">
          <cell r="A1306" t="str">
            <v>0008214901000799008311711</v>
          </cell>
          <cell r="B1306" t="str">
            <v>00082</v>
          </cell>
          <cell r="C1306" t="str">
            <v>Андижон минт.фил.</v>
          </cell>
          <cell r="D1306" t="str">
            <v>14901000799008311711</v>
          </cell>
          <cell r="E1306" t="str">
            <v>2011</v>
          </cell>
          <cell r="F1306" t="str">
            <v>Келдибоев Козимжон Позилжонович</v>
          </cell>
          <cell r="U1306" t="str">
            <v>GM-Uzbekiston YoAJ</v>
          </cell>
          <cell r="V1306" t="str">
            <v>"Ўзавтосаноат" ДАК корхоналари</v>
          </cell>
        </row>
        <row r="1307">
          <cell r="A1307" t="str">
            <v>0008214901000699008177711</v>
          </cell>
          <cell r="B1307" t="str">
            <v>00082</v>
          </cell>
          <cell r="C1307" t="str">
            <v>Андижон минт.фил.</v>
          </cell>
          <cell r="D1307" t="str">
            <v>14901000699008177711</v>
          </cell>
          <cell r="E1307" t="str">
            <v>2011</v>
          </cell>
          <cell r="F1307" t="str">
            <v>Мирзаева Азизахон Абдуллаевна</v>
          </cell>
          <cell r="U1307" t="str">
            <v>Асака поликлиника</v>
          </cell>
          <cell r="V1307" t="str">
            <v>Вилоят Согликни саклаш бошкармаси</v>
          </cell>
        </row>
        <row r="1308">
          <cell r="A1308" t="str">
            <v>0008214901000399005798711</v>
          </cell>
          <cell r="B1308" t="str">
            <v>00082</v>
          </cell>
          <cell r="C1308" t="str">
            <v>Андижон минт.фил.</v>
          </cell>
          <cell r="D1308" t="str">
            <v>14901000399005798711</v>
          </cell>
          <cell r="E1308" t="str">
            <v>2011</v>
          </cell>
          <cell r="F1308" t="str">
            <v>Юлдашев Исроилжон</v>
          </cell>
          <cell r="U1308" t="str">
            <v>Корасув Боходирифермер хужалиги</v>
          </cell>
          <cell r="V1308" t="str">
            <v>Фермер хужаликлари</v>
          </cell>
        </row>
        <row r="1309">
          <cell r="A1309" t="str">
            <v>0008214901000799006690711</v>
          </cell>
          <cell r="B1309" t="str">
            <v>00082</v>
          </cell>
          <cell r="C1309" t="str">
            <v>Андижон минт.фил.</v>
          </cell>
          <cell r="D1309" t="str">
            <v>14901000799006690711</v>
          </cell>
          <cell r="E1309" t="str">
            <v>2011</v>
          </cell>
          <cell r="F1309" t="str">
            <v>Собиров Х</v>
          </cell>
          <cell r="U1309" t="str">
            <v>Асака Жасурфермер хужалиги</v>
          </cell>
          <cell r="V1309" t="str">
            <v>Фермер хужаликлари</v>
          </cell>
        </row>
        <row r="1310">
          <cell r="A1310" t="str">
            <v>0008214901000899006692711</v>
          </cell>
          <cell r="B1310" t="str">
            <v>00082</v>
          </cell>
          <cell r="C1310" t="str">
            <v>Андижон минт.фил.</v>
          </cell>
          <cell r="D1310" t="str">
            <v>14901000899006692711</v>
          </cell>
          <cell r="E1310" t="str">
            <v>2011</v>
          </cell>
          <cell r="F1310" t="str">
            <v>Усмонова Наргиза</v>
          </cell>
          <cell r="U1310" t="str">
            <v>Наргиза орзуси фермер хужалиги</v>
          </cell>
          <cell r="V1310" t="str">
            <v>Фермер хужаликлари</v>
          </cell>
        </row>
        <row r="1311">
          <cell r="A1311" t="str">
            <v>0008214901000699005780711</v>
          </cell>
          <cell r="B1311" t="str">
            <v>00082</v>
          </cell>
          <cell r="C1311" t="str">
            <v>Андижон минт.фил.</v>
          </cell>
          <cell r="D1311" t="str">
            <v>14901000699005780711</v>
          </cell>
          <cell r="E1311" t="str">
            <v>2011</v>
          </cell>
          <cell r="F1311" t="str">
            <v>Курбонов Мамадали Ххх</v>
          </cell>
          <cell r="U1311" t="str">
            <v>Агромеханизатор фермер хужалиги</v>
          </cell>
          <cell r="V1311" t="str">
            <v>Фермер хужаликлари</v>
          </cell>
        </row>
        <row r="1312">
          <cell r="A1312" t="str">
            <v>0008214901000899007305711</v>
          </cell>
          <cell r="B1312" t="str">
            <v>00082</v>
          </cell>
          <cell r="C1312" t="str">
            <v>Андижон минт.фил.</v>
          </cell>
          <cell r="D1312" t="str">
            <v>14901000899007305711</v>
          </cell>
          <cell r="E1312" t="str">
            <v>2011</v>
          </cell>
          <cell r="F1312" t="str">
            <v>Узганов Абдулхамид Абдурасулович</v>
          </cell>
          <cell r="U1312" t="str">
            <v>GM-Uzbekiston YoAJ</v>
          </cell>
          <cell r="V1312" t="str">
            <v>"Ўзавтосаноат" ДАК корхоналари</v>
          </cell>
        </row>
        <row r="1313">
          <cell r="A1313" t="str">
            <v>0008214901000799009769711</v>
          </cell>
          <cell r="B1313" t="str">
            <v>00082</v>
          </cell>
          <cell r="C1313" t="str">
            <v>Андижон минт.фил.</v>
          </cell>
          <cell r="D1313" t="str">
            <v>14901000799009769711</v>
          </cell>
          <cell r="E1313" t="str">
            <v>2011</v>
          </cell>
          <cell r="F1313" t="str">
            <v>Абдурайимов Илес Адахамович</v>
          </cell>
          <cell r="U1313" t="str">
            <v>GM-Uzbekiston YoAJ</v>
          </cell>
          <cell r="V1313" t="str">
            <v>"Ўзавтосаноат" ДАК корхоналари</v>
          </cell>
        </row>
        <row r="1314">
          <cell r="A1314" t="str">
            <v>0008214901000999007169711</v>
          </cell>
          <cell r="B1314" t="str">
            <v>00082</v>
          </cell>
          <cell r="C1314" t="str">
            <v>Андижон минт.фил.</v>
          </cell>
          <cell r="D1314" t="str">
            <v>14901000999007169711</v>
          </cell>
          <cell r="E1314" t="str">
            <v>2011</v>
          </cell>
          <cell r="F1314" t="str">
            <v>Тургунов Жасурбек Бахромжон Угли</v>
          </cell>
          <cell r="U1314" t="str">
            <v>Муслима Юлдузи фермер хужалиги</v>
          </cell>
          <cell r="V1314" t="str">
            <v>Фермер хужаликлари</v>
          </cell>
        </row>
        <row r="1315">
          <cell r="A1315" t="str">
            <v>0008214901000099005802711</v>
          </cell>
          <cell r="B1315" t="str">
            <v>00082</v>
          </cell>
          <cell r="C1315" t="str">
            <v>Андижон минт.фил.</v>
          </cell>
          <cell r="D1315" t="str">
            <v>14901000099005802711</v>
          </cell>
          <cell r="E1315" t="str">
            <v>2011</v>
          </cell>
          <cell r="F1315" t="str">
            <v>Омонова Маъмурахон</v>
          </cell>
          <cell r="U1315" t="str">
            <v>Асака т-н умумуй таълим</v>
          </cell>
          <cell r="V1315" t="str">
            <v>Халк таълими вазирлиги</v>
          </cell>
        </row>
        <row r="1316">
          <cell r="A1316" t="str">
            <v>0008214901000299005800711</v>
          </cell>
          <cell r="B1316" t="str">
            <v>00082</v>
          </cell>
          <cell r="C1316" t="str">
            <v>Андижон минт.фил.</v>
          </cell>
          <cell r="D1316" t="str">
            <v>14901000299005800711</v>
          </cell>
          <cell r="E1316" t="str">
            <v>2011</v>
          </cell>
          <cell r="F1316" t="str">
            <v>Мерганова Зарипахон</v>
          </cell>
          <cell r="U1316" t="str">
            <v>Асака курамафермер хужалиги</v>
          </cell>
          <cell r="V1316" t="str">
            <v>Фермер хужаликлари</v>
          </cell>
        </row>
        <row r="1317">
          <cell r="A1317" t="str">
            <v>0008214901000299006857711</v>
          </cell>
          <cell r="B1317" t="str">
            <v>00082</v>
          </cell>
          <cell r="C1317" t="str">
            <v>Андижон минт.фил.</v>
          </cell>
          <cell r="D1317" t="str">
            <v>14901000299006857711</v>
          </cell>
          <cell r="E1317" t="str">
            <v>2011</v>
          </cell>
          <cell r="F1317" t="str">
            <v>Сидиков Музаффар Тургунович</v>
          </cell>
          <cell r="U1317" t="str">
            <v>Асака Тургунбой фермер хужалиги</v>
          </cell>
          <cell r="V1317" t="str">
            <v>Фермер хужаликлари</v>
          </cell>
        </row>
        <row r="1318">
          <cell r="A1318" t="str">
            <v>0008214901000799005804711</v>
          </cell>
          <cell r="B1318" t="str">
            <v>00082</v>
          </cell>
          <cell r="C1318" t="str">
            <v>Андижон минт.фил.</v>
          </cell>
          <cell r="D1318" t="str">
            <v>14901000799005804711</v>
          </cell>
          <cell r="E1318" t="str">
            <v>2011</v>
          </cell>
          <cell r="F1318" t="str">
            <v>Позилова Хилолахон</v>
          </cell>
          <cell r="U1318" t="str">
            <v>тадбиркор</v>
          </cell>
          <cell r="V1318" t="str">
            <v>Вилоятдаги тадбиркорлик субъектлари ва фукаролар</v>
          </cell>
        </row>
        <row r="1319">
          <cell r="A1319" t="str">
            <v>0008214901000999008176711</v>
          </cell>
          <cell r="B1319" t="str">
            <v>00082</v>
          </cell>
          <cell r="C1319" t="str">
            <v>Андижон минт.фил.</v>
          </cell>
          <cell r="D1319" t="str">
            <v>14901000999008176711</v>
          </cell>
          <cell r="E1319" t="str">
            <v>2011</v>
          </cell>
          <cell r="F1319" t="str">
            <v>Кодирова Хилола Турсуновна</v>
          </cell>
          <cell r="U1319" t="str">
            <v>Феруза МХКХК</v>
          </cell>
          <cell r="V1319" t="str">
            <v>Вилоятдаги тадбиркорлик субъектлари ва фукаролар</v>
          </cell>
        </row>
        <row r="1320">
          <cell r="A1320" t="str">
            <v>0008214901000099006336711</v>
          </cell>
          <cell r="B1320" t="str">
            <v>00082</v>
          </cell>
          <cell r="C1320" t="str">
            <v>Андижон минт.фил.</v>
          </cell>
          <cell r="D1320" t="str">
            <v>14901000099006336711</v>
          </cell>
          <cell r="E1320" t="str">
            <v>2011</v>
          </cell>
          <cell r="F1320" t="str">
            <v>Янгибоев Аълохон Хамиджон Угли</v>
          </cell>
          <cell r="U1320" t="str">
            <v>Аълохон  Янгибоев ФХ</v>
          </cell>
          <cell r="V1320" t="str">
            <v>Фермер хужаликлари</v>
          </cell>
        </row>
        <row r="1321">
          <cell r="A1321" t="str">
            <v>0008214901000299006713711</v>
          </cell>
          <cell r="B1321" t="str">
            <v>00082</v>
          </cell>
          <cell r="C1321" t="str">
            <v>Андижон минт.фил.</v>
          </cell>
          <cell r="D1321" t="str">
            <v>14901000299006713711</v>
          </cell>
          <cell r="E1321" t="str">
            <v>2011</v>
          </cell>
          <cell r="F1321" t="str">
            <v>Шерматов Абдумуталлиб</v>
          </cell>
          <cell r="U1321" t="str">
            <v>Ирода Зиёда фермер хужалиги</v>
          </cell>
          <cell r="V1321" t="str">
            <v>Фермер хужаликлари</v>
          </cell>
        </row>
        <row r="1322">
          <cell r="A1322" t="str">
            <v>0008214901000899006715711</v>
          </cell>
          <cell r="B1322" t="str">
            <v>00082</v>
          </cell>
          <cell r="C1322" t="str">
            <v>Андижон минт.фил.</v>
          </cell>
          <cell r="D1322" t="str">
            <v>14901000899006715711</v>
          </cell>
          <cell r="E1322" t="str">
            <v>2011</v>
          </cell>
          <cell r="F1322" t="str">
            <v>Бабаханов Жололхон</v>
          </cell>
          <cell r="U1322" t="str">
            <v>Хофускент Жавохири ФХ</v>
          </cell>
          <cell r="V1322" t="str">
            <v>Фермер хужаликлари</v>
          </cell>
        </row>
        <row r="1323">
          <cell r="A1323" t="str">
            <v>0008214901000199006343711</v>
          </cell>
          <cell r="B1323" t="str">
            <v>00082</v>
          </cell>
          <cell r="C1323" t="str">
            <v>Андижон минт.фил.</v>
          </cell>
          <cell r="D1323" t="str">
            <v>14901000199006343711</v>
          </cell>
          <cell r="E1323" t="str">
            <v>2011</v>
          </cell>
          <cell r="F1323" t="str">
            <v>Хабибуллаев Абдусаид Абдувохидович</v>
          </cell>
          <cell r="U1323" t="str">
            <v>Авангард ФХ</v>
          </cell>
          <cell r="V1323" t="str">
            <v>Фермер хужаликлари</v>
          </cell>
        </row>
        <row r="1324">
          <cell r="A1324" t="str">
            <v>0008214901000999006698711</v>
          </cell>
          <cell r="B1324" t="str">
            <v>00082</v>
          </cell>
          <cell r="C1324" t="str">
            <v>Андижон минт.фил.</v>
          </cell>
          <cell r="D1324" t="str">
            <v>14901000999006698711</v>
          </cell>
          <cell r="E1324" t="str">
            <v>2011</v>
          </cell>
          <cell r="F1324" t="str">
            <v>Нуьмонов Хуснидин</v>
          </cell>
          <cell r="U1324" t="str">
            <v>АТБ Агро банк Пахтаобод филиали ходими</v>
          </cell>
          <cell r="V1324" t="str">
            <v>Банклар</v>
          </cell>
        </row>
        <row r="1325">
          <cell r="A1325" t="str">
            <v>0008214901000199006703711</v>
          </cell>
          <cell r="B1325" t="str">
            <v>00082</v>
          </cell>
          <cell r="C1325" t="str">
            <v>Андижон минт.фил.</v>
          </cell>
          <cell r="D1325" t="str">
            <v>14901000199006703711</v>
          </cell>
          <cell r="E1325" t="str">
            <v>2011</v>
          </cell>
          <cell r="F1325" t="str">
            <v>Хуркузиев Авазбек</v>
          </cell>
          <cell r="U1325" t="str">
            <v>Шоятбек Ота ФХ</v>
          </cell>
          <cell r="V1325" t="str">
            <v>Фермер хужаликлари</v>
          </cell>
        </row>
        <row r="1326">
          <cell r="A1326" t="str">
            <v>0008214901000699006699711</v>
          </cell>
          <cell r="B1326" t="str">
            <v>00082</v>
          </cell>
          <cell r="C1326" t="str">
            <v>Андижон минт.фил.</v>
          </cell>
          <cell r="D1326" t="str">
            <v>14901000699006699711</v>
          </cell>
          <cell r="E1326" t="str">
            <v>2011</v>
          </cell>
          <cell r="F1326" t="str">
            <v>Косимова Ойдинхон</v>
          </cell>
          <cell r="U1326" t="str">
            <v>АТБ Агробанк Фаргона</v>
          </cell>
          <cell r="V1326" t="str">
            <v>Банклар</v>
          </cell>
        </row>
        <row r="1327">
          <cell r="A1327" t="str">
            <v>0008214901000199006345711</v>
          </cell>
          <cell r="B1327" t="str">
            <v>00082</v>
          </cell>
          <cell r="C1327" t="str">
            <v>Андижон минт.фил.</v>
          </cell>
          <cell r="D1327" t="str">
            <v>14901000199006345711</v>
          </cell>
          <cell r="E1327" t="str">
            <v>2011</v>
          </cell>
          <cell r="F1327" t="str">
            <v>Бахтиёржонов Баходиржон Бахтиёржон Угли</v>
          </cell>
          <cell r="U1327" t="str">
            <v>Зироатшунос фермер хужалиги</v>
          </cell>
          <cell r="V1327" t="str">
            <v>Фермер хужаликлари</v>
          </cell>
        </row>
        <row r="1328">
          <cell r="A1328" t="str">
            <v>0008214901000499006330711</v>
          </cell>
          <cell r="B1328" t="str">
            <v>00082</v>
          </cell>
          <cell r="C1328" t="str">
            <v>Андижон минт.фил.</v>
          </cell>
          <cell r="D1328" t="str">
            <v>14901000499006330711</v>
          </cell>
          <cell r="E1328" t="str">
            <v>2011</v>
          </cell>
          <cell r="F1328" t="str">
            <v>Хакимова Мархабохон Аскаровна</v>
          </cell>
          <cell r="U1328" t="str">
            <v>Пахтаобод истикболи фермер хужалиги</v>
          </cell>
          <cell r="V1328" t="str">
            <v>Фермер хужаликлари</v>
          </cell>
        </row>
        <row r="1329">
          <cell r="A1329" t="str">
            <v>0008214901000399006329711</v>
          </cell>
          <cell r="B1329" t="str">
            <v>00082</v>
          </cell>
          <cell r="C1329" t="str">
            <v>Андижон минт.фил.</v>
          </cell>
          <cell r="D1329" t="str">
            <v>14901000399006329711</v>
          </cell>
          <cell r="E1329" t="str">
            <v>2011</v>
          </cell>
          <cell r="F1329" t="str">
            <v>Мирзаев Наврузбек Дилмурадович</v>
          </cell>
          <cell r="U1329" t="str">
            <v>Тадбиркорлар ва фукаролар</v>
          </cell>
          <cell r="V1329" t="str">
            <v>Вилоятдаги тадбиркорлик субъектлари ва фукаролар</v>
          </cell>
        </row>
        <row r="1330">
          <cell r="A1330" t="str">
            <v>0008214901000999007146711</v>
          </cell>
          <cell r="B1330" t="str">
            <v>00082</v>
          </cell>
          <cell r="C1330" t="str">
            <v>Андижон минт.фил.</v>
          </cell>
          <cell r="D1330" t="str">
            <v>14901000999007146711</v>
          </cell>
          <cell r="E1330" t="str">
            <v>2011</v>
          </cell>
          <cell r="F1330" t="str">
            <v>Йулдошова Дилбархон Кукибайевна</v>
          </cell>
          <cell r="U1330" t="str">
            <v>Пахтаобод Халк Демократик партияси раиси</v>
          </cell>
          <cell r="V1330" t="str">
            <v>Вилоятдаги тадбиркорлик субъектлари ва фукаролар</v>
          </cell>
        </row>
        <row r="1331">
          <cell r="A1331" t="str">
            <v>0008214901000999006700711</v>
          </cell>
          <cell r="B1331" t="str">
            <v>00082</v>
          </cell>
          <cell r="C1331" t="str">
            <v>Андижон минт.фил.</v>
          </cell>
          <cell r="D1331" t="str">
            <v>14901000999006700711</v>
          </cell>
          <cell r="E1331" t="str">
            <v>2011</v>
          </cell>
          <cell r="F1331" t="str">
            <v>Эргашев Мирзохид</v>
          </cell>
          <cell r="U1331" t="str">
            <v>Дадабоев Хамид ФХ</v>
          </cell>
          <cell r="V1331" t="str">
            <v>Фермер хужаликлари</v>
          </cell>
        </row>
        <row r="1332">
          <cell r="A1332" t="str">
            <v>0008214901000899009433711</v>
          </cell>
          <cell r="B1332" t="str">
            <v>00082</v>
          </cell>
          <cell r="C1332" t="str">
            <v>Андижон минт.фил.</v>
          </cell>
          <cell r="D1332" t="str">
            <v>14901000899009433711</v>
          </cell>
          <cell r="E1332" t="str">
            <v>2011</v>
          </cell>
          <cell r="F1332" t="str">
            <v>Умаров Баходиржон Кодиржонович</v>
          </cell>
          <cell r="U1332" t="str">
            <v>Асака банк Асака булими</v>
          </cell>
          <cell r="V1332" t="str">
            <v>Банклар</v>
          </cell>
        </row>
        <row r="1333">
          <cell r="A1333" t="str">
            <v>0008214901000099006900711</v>
          </cell>
          <cell r="B1333" t="str">
            <v>00082</v>
          </cell>
          <cell r="C1333" t="str">
            <v>Андижон минт.фил.</v>
          </cell>
          <cell r="D1333" t="str">
            <v>14901000099006900711</v>
          </cell>
          <cell r="E1333" t="str">
            <v>2011</v>
          </cell>
          <cell r="F1333" t="str">
            <v>Азимов Омонбой</v>
          </cell>
          <cell r="U1333" t="str">
            <v>Избоскан тумани ИИБ Ходими</v>
          </cell>
          <cell r="V1333" t="str">
            <v>Вилоят Ички ишлар бошкармаси</v>
          </cell>
        </row>
        <row r="1334">
          <cell r="A1334" t="str">
            <v>0008214901000899006293711</v>
          </cell>
          <cell r="B1334" t="str">
            <v>00082</v>
          </cell>
          <cell r="C1334" t="str">
            <v>Андижон минт.фил.</v>
          </cell>
          <cell r="D1334" t="str">
            <v>14901000899006293711</v>
          </cell>
          <cell r="E1334" t="str">
            <v>2011</v>
          </cell>
          <cell r="F1334" t="str">
            <v>Жўраев Сайдулло</v>
          </cell>
          <cell r="U1334" t="str">
            <v>Якка тут сайдулло ФХ</v>
          </cell>
          <cell r="V1334" t="str">
            <v>Фермер хужаликлари</v>
          </cell>
        </row>
        <row r="1335">
          <cell r="A1335" t="str">
            <v>0008214901000999006322711</v>
          </cell>
          <cell r="B1335" t="str">
            <v>00082</v>
          </cell>
          <cell r="C1335" t="str">
            <v>Андижон минт.фил.</v>
          </cell>
          <cell r="D1335" t="str">
            <v>14901000999006322711</v>
          </cell>
          <cell r="E1335" t="str">
            <v>2011</v>
          </cell>
          <cell r="F1335" t="str">
            <v>Умаров Омонилло</v>
          </cell>
          <cell r="U1335" t="str">
            <v>Кахрамонжон Орзулари ФХ</v>
          </cell>
          <cell r="V1335" t="str">
            <v>Фермер хужаликлари</v>
          </cell>
        </row>
        <row r="1336">
          <cell r="A1336" t="str">
            <v>0008214901000799006777711</v>
          </cell>
          <cell r="B1336" t="str">
            <v>00082</v>
          </cell>
          <cell r="C1336" t="str">
            <v>Андижон минт.фил.</v>
          </cell>
          <cell r="D1336" t="str">
            <v>14901000799006777711</v>
          </cell>
          <cell r="E1336" t="str">
            <v>2011</v>
          </cell>
          <cell r="F1336" t="str">
            <v>Камчиев Илхомжон</v>
          </cell>
          <cell r="U1336" t="str">
            <v>Камчиев Илхом ФХ</v>
          </cell>
          <cell r="V1336" t="str">
            <v>Фермер хужаликлари</v>
          </cell>
        </row>
        <row r="1337">
          <cell r="A1337" t="str">
            <v>0008214901000299005383711</v>
          </cell>
          <cell r="B1337" t="str">
            <v>00082</v>
          </cell>
          <cell r="C1337" t="str">
            <v>Андижон минт.фил.</v>
          </cell>
          <cell r="D1337" t="str">
            <v>14901000299005383711</v>
          </cell>
          <cell r="E1337" t="str">
            <v>2011</v>
          </cell>
          <cell r="F1337" t="str">
            <v>Туйчиев Ахрорбек</v>
          </cell>
          <cell r="U1337" t="str">
            <v>Ташаббус фермер хужалиги</v>
          </cell>
          <cell r="V1337" t="str">
            <v>Фермер хужаликлари</v>
          </cell>
        </row>
        <row r="1338">
          <cell r="A1338" t="str">
            <v>0008214901000999006248711</v>
          </cell>
          <cell r="B1338" t="str">
            <v>00082</v>
          </cell>
          <cell r="C1338" t="str">
            <v>Андижон минт.фил.</v>
          </cell>
          <cell r="D1338" t="str">
            <v>14901000999006248711</v>
          </cell>
          <cell r="E1338" t="str">
            <v>2011</v>
          </cell>
          <cell r="F1338" t="str">
            <v>Насирдинов Анваржон</v>
          </cell>
          <cell r="U1338" t="str">
            <v>Махмуд бобо фермер хужалиги</v>
          </cell>
          <cell r="V1338" t="str">
            <v>Фермер хужаликлари</v>
          </cell>
        </row>
        <row r="1339">
          <cell r="A1339" t="str">
            <v>0008214901000699005382711</v>
          </cell>
          <cell r="B1339" t="str">
            <v>00082</v>
          </cell>
          <cell r="C1339" t="str">
            <v>Андижон минт.фил.</v>
          </cell>
          <cell r="D1339" t="str">
            <v>14901000699005382711</v>
          </cell>
          <cell r="E1339" t="str">
            <v>2011</v>
          </cell>
          <cell r="F1339" t="str">
            <v>Хасанов Муйдинжон</v>
          </cell>
          <cell r="U1339" t="str">
            <v>Муйдинжон Хусанов фермер хужалиги</v>
          </cell>
          <cell r="V1339" t="str">
            <v>Фермер хужаликлари</v>
          </cell>
        </row>
        <row r="1340">
          <cell r="A1340" t="str">
            <v>0008214901000999006229711</v>
          </cell>
          <cell r="B1340" t="str">
            <v>00082</v>
          </cell>
          <cell r="C1340" t="str">
            <v>Андижон минт.фил.</v>
          </cell>
          <cell r="D1340" t="str">
            <v>14901000999006229711</v>
          </cell>
          <cell r="E1340" t="str">
            <v>2011</v>
          </cell>
          <cell r="F1340" t="str">
            <v>Муйдинов Мурод</v>
          </cell>
          <cell r="U1340" t="str">
            <v>Вилоят Тиббиёт бирлашмаси</v>
          </cell>
          <cell r="V1340" t="str">
            <v>Вилоят Согликни саклаш бошкармаси</v>
          </cell>
        </row>
        <row r="1341">
          <cell r="A1341" t="str">
            <v>0008214901000199005392711</v>
          </cell>
          <cell r="B1341" t="str">
            <v>00082</v>
          </cell>
          <cell r="C1341" t="str">
            <v>Андижон минт.фил.</v>
          </cell>
          <cell r="D1341" t="str">
            <v>14901000199005392711</v>
          </cell>
          <cell r="E1341" t="str">
            <v>2011</v>
          </cell>
          <cell r="F1341" t="str">
            <v>Муйдинов Бахромжон</v>
          </cell>
          <cell r="U1341" t="str">
            <v>Шахрихон 3-сонли нотариал идораси</v>
          </cell>
          <cell r="V1341" t="str">
            <v>Вилоят Адлия бошкармаси</v>
          </cell>
        </row>
        <row r="1342">
          <cell r="A1342" t="str">
            <v>0008214901000299005394711</v>
          </cell>
          <cell r="B1342" t="str">
            <v>00082</v>
          </cell>
          <cell r="C1342" t="str">
            <v>Андижон минт.фил.</v>
          </cell>
          <cell r="D1342" t="str">
            <v>14901000299005394711</v>
          </cell>
          <cell r="E1342" t="str">
            <v>2011</v>
          </cell>
          <cell r="F1342" t="str">
            <v>Сулаймонов Фаррух</v>
          </cell>
          <cell r="U1342" t="str">
            <v>Андижон вилояти судья</v>
          </cell>
          <cell r="V1342" t="str">
            <v>Вилоят Адлия бошкармаси</v>
          </cell>
        </row>
        <row r="1343">
          <cell r="A1343" t="str">
            <v>0008214901000999005389711</v>
          </cell>
          <cell r="B1343" t="str">
            <v>00082</v>
          </cell>
          <cell r="C1343" t="str">
            <v>Андижон минт.фил.</v>
          </cell>
          <cell r="D1343" t="str">
            <v>14901000999005389711</v>
          </cell>
          <cell r="E1343" t="str">
            <v>2011</v>
          </cell>
          <cell r="F1343" t="str">
            <v>Сулаймонов Райимжон</v>
          </cell>
          <cell r="U1343" t="str">
            <v>Буз халк банк ходими</v>
          </cell>
          <cell r="V1343" t="str">
            <v>Банклар</v>
          </cell>
        </row>
        <row r="1344">
          <cell r="A1344" t="str">
            <v>0008214901000599005385711</v>
          </cell>
          <cell r="B1344" t="str">
            <v>00082</v>
          </cell>
          <cell r="C1344" t="str">
            <v>Андижон минт.фил.</v>
          </cell>
          <cell r="D1344" t="str">
            <v>14901000599005385711</v>
          </cell>
          <cell r="E1344" t="str">
            <v>2011</v>
          </cell>
          <cell r="F1344" t="str">
            <v>Шерхонов Хусниддин</v>
          </cell>
          <cell r="U1344" t="str">
            <v>тадбиркор</v>
          </cell>
          <cell r="V1344" t="str">
            <v>Вилоятдаги тадбиркорлик субъектлари ва фукаролар</v>
          </cell>
        </row>
        <row r="1345">
          <cell r="A1345" t="str">
            <v>0008214901000999005390711</v>
          </cell>
          <cell r="B1345" t="str">
            <v>00082</v>
          </cell>
          <cell r="C1345" t="str">
            <v>Андижон минт.фил.</v>
          </cell>
          <cell r="D1345" t="str">
            <v>14901000999005390711</v>
          </cell>
          <cell r="E1345" t="str">
            <v>2011</v>
          </cell>
          <cell r="F1345" t="str">
            <v>Азимов Ислам</v>
          </cell>
          <cell r="U1345" t="str">
            <v>Ал азим юлдузлари фермер хужалиги</v>
          </cell>
          <cell r="V1345" t="str">
            <v>Фермер хужаликлари</v>
          </cell>
        </row>
        <row r="1346">
          <cell r="A1346" t="str">
            <v>0008214901000999005384711</v>
          </cell>
          <cell r="B1346" t="str">
            <v>00082</v>
          </cell>
          <cell r="C1346" t="str">
            <v>Андижон минт.фил.</v>
          </cell>
          <cell r="D1346" t="str">
            <v>14901000999005384711</v>
          </cell>
          <cell r="E1346" t="str">
            <v>2011</v>
          </cell>
          <cell r="F1346" t="str">
            <v>Жураев Камолдин</v>
          </cell>
          <cell r="U1346" t="str">
            <v>Жураев камолдин фермер хужалиги</v>
          </cell>
          <cell r="V1346" t="str">
            <v>Фермер хужаликлари</v>
          </cell>
        </row>
        <row r="1347">
          <cell r="A1347" t="str">
            <v>0008214901000199005386711</v>
          </cell>
          <cell r="B1347" t="str">
            <v>00082</v>
          </cell>
          <cell r="C1347" t="str">
            <v>Андижон минт.фил.</v>
          </cell>
          <cell r="D1347" t="str">
            <v>14901000199005386711</v>
          </cell>
          <cell r="E1347" t="str">
            <v>2011</v>
          </cell>
          <cell r="F1347" t="str">
            <v>Солиев Алишер</v>
          </cell>
          <cell r="U1347" t="str">
            <v>фермерда ишчи</v>
          </cell>
          <cell r="V1347" t="str">
            <v>Фермер хужаликлари</v>
          </cell>
        </row>
        <row r="1348">
          <cell r="A1348" t="str">
            <v>0008214901000699005391711</v>
          </cell>
          <cell r="B1348" t="str">
            <v>00082</v>
          </cell>
          <cell r="C1348" t="str">
            <v>Андижон минт.фил.</v>
          </cell>
          <cell r="D1348" t="str">
            <v>14901000699005391711</v>
          </cell>
          <cell r="E1348" t="str">
            <v>2011</v>
          </cell>
          <cell r="F1348" t="str">
            <v>Туйчиев Салим</v>
          </cell>
          <cell r="U1348" t="str">
            <v>фермер ишчиси</v>
          </cell>
          <cell r="V1348" t="str">
            <v>Фермер хужаликлари</v>
          </cell>
        </row>
        <row r="1349">
          <cell r="A1349" t="str">
            <v>0008214901000899005387711</v>
          </cell>
          <cell r="B1349" t="str">
            <v>00082</v>
          </cell>
          <cell r="C1349" t="str">
            <v>Андижон минт.фил.</v>
          </cell>
          <cell r="D1349" t="str">
            <v>14901000899005387711</v>
          </cell>
          <cell r="E1349" t="str">
            <v>2011</v>
          </cell>
          <cell r="F1349" t="str">
            <v>Рахимов Хамидулло</v>
          </cell>
          <cell r="U1349" t="str">
            <v>Хамидулло салтанати фермер хужалиги</v>
          </cell>
          <cell r="V1349" t="str">
            <v>Фермер хужаликлари</v>
          </cell>
        </row>
        <row r="1350">
          <cell r="A1350" t="str">
            <v>0008214901000799006252711</v>
          </cell>
          <cell r="B1350" t="str">
            <v>00082</v>
          </cell>
          <cell r="C1350" t="str">
            <v>Андижон минт.фил.</v>
          </cell>
          <cell r="D1350" t="str">
            <v>14901000799006252711</v>
          </cell>
          <cell r="E1350" t="str">
            <v>2011</v>
          </cell>
          <cell r="F1350" t="str">
            <v>Холбутаева Замира</v>
          </cell>
          <cell r="U1350" t="str">
            <v>Давлат автомобил йул назоарти</v>
          </cell>
          <cell r="V1350" t="str">
            <v>Вилоят Ички ишлар бошкармаси</v>
          </cell>
        </row>
        <row r="1351">
          <cell r="A1351" t="str">
            <v>0008214901000499005388711</v>
          </cell>
          <cell r="B1351" t="str">
            <v>00082</v>
          </cell>
          <cell r="C1351" t="str">
            <v>Андижон минт.фил.</v>
          </cell>
          <cell r="D1351" t="str">
            <v>14901000499005388711</v>
          </cell>
          <cell r="E1351" t="str">
            <v>2011</v>
          </cell>
          <cell r="F1351" t="str">
            <v>Оманов Хамиджон</v>
          </cell>
          <cell r="U1351" t="str">
            <v>тадбиркор</v>
          </cell>
          <cell r="V1351" t="str">
            <v>Вилоятдаги тадбиркорлик субъектлари ва фукаролар</v>
          </cell>
        </row>
        <row r="1352">
          <cell r="A1352" t="str">
            <v>0008214901000499006733711</v>
          </cell>
          <cell r="B1352" t="str">
            <v>00082</v>
          </cell>
          <cell r="C1352" t="str">
            <v>Андижон минт.фил.</v>
          </cell>
          <cell r="D1352" t="str">
            <v>14901000499006733711</v>
          </cell>
          <cell r="E1352" t="str">
            <v>2011</v>
          </cell>
          <cell r="F1352" t="str">
            <v>Жураев Олимжон Иброхимович</v>
          </cell>
          <cell r="U1352" t="str">
            <v>Иброхимжон Орзулари фермер хужалиги</v>
          </cell>
          <cell r="V1352" t="str">
            <v>Фермер хужаликлари</v>
          </cell>
        </row>
        <row r="1353">
          <cell r="A1353" t="str">
            <v>0008214901000799010105711</v>
          </cell>
          <cell r="B1353" t="str">
            <v>00082</v>
          </cell>
          <cell r="C1353" t="str">
            <v>Андижон минт.фил.</v>
          </cell>
          <cell r="D1353" t="str">
            <v>14901000799010105711</v>
          </cell>
          <cell r="E1353" t="str">
            <v>2011</v>
          </cell>
          <cell r="F1353" t="str">
            <v>Хакимова Муясархон</v>
          </cell>
          <cell r="U1353" t="str">
            <v>Узсаноат курилиш банк Андижон филиали</v>
          </cell>
          <cell r="V1353" t="str">
            <v>Банклар</v>
          </cell>
        </row>
        <row r="1354">
          <cell r="A1354" t="str">
            <v>0008214901000099007928711</v>
          </cell>
          <cell r="B1354" t="str">
            <v>00082</v>
          </cell>
          <cell r="C1354" t="str">
            <v>Андижон минт.фил.</v>
          </cell>
          <cell r="D1354" t="str">
            <v>14901000099007928711</v>
          </cell>
          <cell r="E1354" t="str">
            <v>2011</v>
          </cell>
          <cell r="F1354" t="str">
            <v>Юлдашева Рахимахон Кургонбоевна</v>
          </cell>
          <cell r="U1354" t="str">
            <v>Олтинкул туман савдо ишлаб чикариш базаси</v>
          </cell>
          <cell r="V1354" t="str">
            <v>"Ўзулгуржисавдо" корхоналари</v>
          </cell>
        </row>
        <row r="1355">
          <cell r="A1355" t="str">
            <v>0008214901000899006326711</v>
          </cell>
          <cell r="B1355" t="str">
            <v>00082</v>
          </cell>
          <cell r="C1355" t="str">
            <v>Андижон минт.фил.</v>
          </cell>
          <cell r="D1355" t="str">
            <v>14901000899006326711</v>
          </cell>
          <cell r="E1355" t="str">
            <v>2011</v>
          </cell>
          <cell r="F1355" t="str">
            <v>Азимов Обиджон</v>
          </cell>
          <cell r="U1355" t="str">
            <v>Мадиёров фермер хужалиги</v>
          </cell>
          <cell r="V1355" t="str">
            <v>Фермер хужаликлари</v>
          </cell>
        </row>
        <row r="1356">
          <cell r="A1356" t="str">
            <v>0008214901000599007062711</v>
          </cell>
          <cell r="B1356" t="str">
            <v>00082</v>
          </cell>
          <cell r="C1356" t="str">
            <v>Андижон минт.фил.</v>
          </cell>
          <cell r="D1356" t="str">
            <v>14901000599007062711</v>
          </cell>
          <cell r="E1356" t="str">
            <v>2011</v>
          </cell>
          <cell r="F1356" t="str">
            <v>Махмудова Одинахон Абдурауфовна</v>
          </cell>
          <cell r="U1356" t="str">
            <v>Олтинкулнинг олтин жилоси ФХ</v>
          </cell>
          <cell r="V1356" t="str">
            <v>Фермер хужаликлари</v>
          </cell>
        </row>
        <row r="1357">
          <cell r="A1357" t="str">
            <v>0008214901000999007041711</v>
          </cell>
          <cell r="B1357" t="str">
            <v>00082</v>
          </cell>
          <cell r="C1357" t="str">
            <v>Андижон минт.фил.</v>
          </cell>
          <cell r="D1357" t="str">
            <v>14901000999007041711</v>
          </cell>
          <cell r="E1357" t="str">
            <v>2011</v>
          </cell>
          <cell r="F1357" t="str">
            <v>Мамуров Уткирбек Комилжонович</v>
          </cell>
          <cell r="U1357" t="str">
            <v>Андижон вилоят Гуза уругчилик бошкармаси</v>
          </cell>
          <cell r="V1357" t="str">
            <v>Вилоят кишлок ва сув хўжалиги  бошкармаси</v>
          </cell>
        </row>
        <row r="1358">
          <cell r="A1358" t="str">
            <v>0008214901000499007055711</v>
          </cell>
          <cell r="B1358" t="str">
            <v>00082</v>
          </cell>
          <cell r="C1358" t="str">
            <v>Андижон минт.фил.</v>
          </cell>
          <cell r="D1358" t="str">
            <v>14901000499007055711</v>
          </cell>
          <cell r="E1358" t="str">
            <v>2011</v>
          </cell>
          <cell r="F1358" t="str">
            <v>Усмонова Хуршида Эркиновна</v>
          </cell>
          <cell r="U1358" t="str">
            <v>Олтинкул туман Агро иктисодиёт коллежи</v>
          </cell>
          <cell r="V1358" t="str">
            <v>Урта махсус, касб хунар таълими маркази</v>
          </cell>
        </row>
        <row r="1359">
          <cell r="A1359" t="str">
            <v>0008214901000099007636711</v>
          </cell>
          <cell r="B1359" t="str">
            <v>00082</v>
          </cell>
          <cell r="C1359" t="str">
            <v>Андижон минт.фил.</v>
          </cell>
          <cell r="D1359" t="str">
            <v>14901000099007636711</v>
          </cell>
          <cell r="E1359" t="str">
            <v>2011</v>
          </cell>
          <cell r="F1359" t="str">
            <v>Ходжамбердиева Замирахон</v>
          </cell>
          <cell r="U1359" t="str">
            <v>Олтинкул иктисодиёт коллежи</v>
          </cell>
          <cell r="V1359" t="str">
            <v>Урта махсус, касб хунар таълими маркази</v>
          </cell>
        </row>
        <row r="1360">
          <cell r="A1360" t="str">
            <v>0008214901000999005755711</v>
          </cell>
          <cell r="B1360" t="str">
            <v>00082</v>
          </cell>
          <cell r="C1360" t="str">
            <v>Андижон минт.фил.</v>
          </cell>
          <cell r="D1360" t="str">
            <v>14901000999005755711</v>
          </cell>
          <cell r="E1360" t="str">
            <v>2011</v>
          </cell>
          <cell r="F1360" t="str">
            <v>Ботиров Вахобжон</v>
          </cell>
          <cell r="U1360" t="str">
            <v>Равнак топиш сурири фермер хужалиги</v>
          </cell>
          <cell r="V1360" t="str">
            <v>Фермер хужаликлари</v>
          </cell>
        </row>
        <row r="1361">
          <cell r="A1361" t="str">
            <v>0008214901000899006595711</v>
          </cell>
          <cell r="B1361" t="str">
            <v>00082</v>
          </cell>
          <cell r="C1361" t="str">
            <v>Андижон минт.фил.</v>
          </cell>
          <cell r="D1361" t="str">
            <v>14901000899006595711</v>
          </cell>
          <cell r="E1361" t="str">
            <v>2011</v>
          </cell>
          <cell r="F1361" t="str">
            <v>Раззакова Дилорамхон</v>
          </cell>
          <cell r="U1361" t="str">
            <v>Дил-ором фермер хужалиги</v>
          </cell>
          <cell r="V1361" t="str">
            <v>Фермер хужаликлари</v>
          </cell>
        </row>
        <row r="1362">
          <cell r="A1362" t="str">
            <v>0008214901000099005709711</v>
          </cell>
          <cell r="B1362" t="str">
            <v>00082</v>
          </cell>
          <cell r="C1362" t="str">
            <v>Андижон минт.фил.</v>
          </cell>
          <cell r="D1362" t="str">
            <v>14901000099005709711</v>
          </cell>
          <cell r="E1362" t="str">
            <v>2011</v>
          </cell>
          <cell r="F1362" t="str">
            <v>Гофуров Хабибулла</v>
          </cell>
          <cell r="U1362" t="str">
            <v>Тиллавой хожи фх</v>
          </cell>
          <cell r="V1362" t="str">
            <v>Фермер хужаликлари</v>
          </cell>
        </row>
        <row r="1363">
          <cell r="A1363" t="str">
            <v>0008214901000299006216711</v>
          </cell>
          <cell r="B1363" t="str">
            <v>00082</v>
          </cell>
          <cell r="C1363" t="str">
            <v>Андижон минт.фил.</v>
          </cell>
          <cell r="D1363" t="str">
            <v>14901000299006216711</v>
          </cell>
          <cell r="E1363" t="str">
            <v>2011</v>
          </cell>
          <cell r="F1363" t="str">
            <v>Халилов Хуршид</v>
          </cell>
          <cell r="U1363" t="str">
            <v>Шахло фермер хужалиги</v>
          </cell>
          <cell r="V1363" t="str">
            <v>Фермер хужаликлари</v>
          </cell>
        </row>
        <row r="1364">
          <cell r="A1364" t="str">
            <v>0008214901000899006218711</v>
          </cell>
          <cell r="B1364" t="str">
            <v>00082</v>
          </cell>
          <cell r="C1364" t="str">
            <v>Андижон минт.фил.</v>
          </cell>
          <cell r="D1364" t="str">
            <v>14901000899006218711</v>
          </cell>
          <cell r="E1364" t="str">
            <v>2011</v>
          </cell>
          <cell r="F1364" t="str">
            <v>Уринбоев Алломурод</v>
          </cell>
          <cell r="U1364" t="str">
            <v>Тадбиркор</v>
          </cell>
          <cell r="V1364" t="str">
            <v>Вилоятдаги тадбиркорлик субъектлари ва фукаролар</v>
          </cell>
        </row>
        <row r="1365">
          <cell r="A1365" t="str">
            <v>0008214901000099006818711</v>
          </cell>
          <cell r="B1365" t="str">
            <v>00082</v>
          </cell>
          <cell r="C1365" t="str">
            <v>Андижон минт.фил.</v>
          </cell>
          <cell r="D1365" t="str">
            <v>14901000099006818711</v>
          </cell>
          <cell r="E1365" t="str">
            <v>2011</v>
          </cell>
          <cell r="F1365" t="str">
            <v>Абдукодиров Лазизбек</v>
          </cell>
          <cell r="U1365" t="str">
            <v>Zamindorer фх</v>
          </cell>
          <cell r="V1365" t="str">
            <v>Фермер хужаликлари</v>
          </cell>
        </row>
        <row r="1366">
          <cell r="A1366" t="str">
            <v>0008214901000599009037711</v>
          </cell>
          <cell r="B1366" t="str">
            <v>00082</v>
          </cell>
          <cell r="C1366" t="str">
            <v>Андижон минт.фил.</v>
          </cell>
          <cell r="D1366" t="str">
            <v>14901000599009037711</v>
          </cell>
          <cell r="E1366" t="str">
            <v>2011</v>
          </cell>
          <cell r="F1366" t="str">
            <v>Юнусов Нозимжон Маматюсуповичё</v>
          </cell>
          <cell r="U1366" t="str">
            <v>Туман молия бўлими</v>
          </cell>
          <cell r="V1366" t="str">
            <v>Вилоят Молия бошкармаси, Назорат тафтиш бошкармаси, Газначилик бошкармаси</v>
          </cell>
        </row>
        <row r="1367">
          <cell r="A1367" t="str">
            <v>0008214901000999008006711</v>
          </cell>
          <cell r="B1367" t="str">
            <v>00082</v>
          </cell>
          <cell r="C1367" t="str">
            <v>Андижон минт.фил.</v>
          </cell>
          <cell r="D1367" t="str">
            <v>14901000999008006711</v>
          </cell>
          <cell r="E1367" t="str">
            <v>2011</v>
          </cell>
          <cell r="F1367" t="str">
            <v>Халиков Базарбай Мирзаабдуллаевич</v>
          </cell>
          <cell r="U1367" t="str">
            <v>Агросугурта Улугнор туман филиали</v>
          </cell>
          <cell r="V1367" t="str">
            <v>Сугурта компаниялари</v>
          </cell>
        </row>
        <row r="1368">
          <cell r="A1368" t="str">
            <v>0008214901000799006227711</v>
          </cell>
          <cell r="B1368" t="str">
            <v>00082</v>
          </cell>
          <cell r="C1368" t="str">
            <v>Андижон минт.фил.</v>
          </cell>
          <cell r="D1368" t="str">
            <v>14901000799006227711</v>
          </cell>
          <cell r="E1368" t="str">
            <v>2011</v>
          </cell>
          <cell r="F1368" t="str">
            <v>Хужамов Илхом</v>
          </cell>
          <cell r="U1368" t="str">
            <v>Tursunboy ota fayzli yeri фермер хужалиги</v>
          </cell>
          <cell r="V1368" t="str">
            <v>Фермер хужаликлари</v>
          </cell>
        </row>
        <row r="1369">
          <cell r="A1369" t="str">
            <v>0008214901000699009038711</v>
          </cell>
          <cell r="B1369" t="str">
            <v>00082</v>
          </cell>
          <cell r="C1369" t="str">
            <v>Андижон минт.фил.</v>
          </cell>
          <cell r="D1369" t="str">
            <v>14901000699009038711</v>
          </cell>
          <cell r="E1369" t="str">
            <v>2011</v>
          </cell>
          <cell r="F1369" t="str">
            <v>Кузиев Бобир Кодирович</v>
          </cell>
          <cell r="U1369" t="str">
            <v>Туман Электир тармо&amp;#1179;лари</v>
          </cell>
          <cell r="V1369" t="str">
            <v>Элтехсаноат корхоналари</v>
          </cell>
        </row>
        <row r="1370">
          <cell r="A1370" t="str">
            <v>0008214901000699006637711</v>
          </cell>
          <cell r="B1370" t="str">
            <v>00082</v>
          </cell>
          <cell r="C1370" t="str">
            <v>Андижон минт.фил.</v>
          </cell>
          <cell r="D1370" t="str">
            <v>14901000699006637711</v>
          </cell>
          <cell r="E1370" t="str">
            <v>2011</v>
          </cell>
          <cell r="F1370" t="str">
            <v>Улмасов Азизбек</v>
          </cell>
          <cell r="U1370" t="str">
            <v>Тадбиркорлар ва фукаролар</v>
          </cell>
          <cell r="V1370" t="str">
            <v>Вилоятдаги тадбиркорлик субъектлари ва фукаролар</v>
          </cell>
        </row>
        <row r="1371">
          <cell r="A1371" t="str">
            <v>0008214901000199006224711</v>
          </cell>
          <cell r="B1371" t="str">
            <v>00082</v>
          </cell>
          <cell r="C1371" t="str">
            <v>Андижон минт.фил.</v>
          </cell>
          <cell r="D1371" t="str">
            <v>14901000199006224711</v>
          </cell>
          <cell r="E1371" t="str">
            <v>2011</v>
          </cell>
          <cell r="F1371" t="str">
            <v>Алихужаев Сарварбек</v>
          </cell>
          <cell r="U1371" t="str">
            <v>Тадбиркор</v>
          </cell>
          <cell r="V1371" t="str">
            <v>Вилоятдаги тадбиркорлик субъектлари ва фукаролар</v>
          </cell>
        </row>
        <row r="1372">
          <cell r="A1372" t="str">
            <v>0008214901000099006223711</v>
          </cell>
          <cell r="B1372" t="str">
            <v>00082</v>
          </cell>
          <cell r="C1372" t="str">
            <v>Андижон минт.фил.</v>
          </cell>
          <cell r="D1372" t="str">
            <v>14901000099006223711</v>
          </cell>
          <cell r="E1372" t="str">
            <v>2011</v>
          </cell>
          <cell r="F1372" t="str">
            <v>Холикулов Алишер</v>
          </cell>
          <cell r="U1372" t="str">
            <v>Холикуловлар оиласи фермер хужалиги</v>
          </cell>
          <cell r="V1372" t="str">
            <v>Фермер хужаликлари</v>
          </cell>
        </row>
        <row r="1373">
          <cell r="A1373" t="str">
            <v>0008214901000399006225711</v>
          </cell>
          <cell r="B1373" t="str">
            <v>00082</v>
          </cell>
          <cell r="C1373" t="str">
            <v>Андижон минт.фил.</v>
          </cell>
          <cell r="D1373" t="str">
            <v>14901000399006225711</v>
          </cell>
          <cell r="E1373" t="str">
            <v>2011</v>
          </cell>
          <cell r="F1373" t="str">
            <v>Журакулов Абдухофиз</v>
          </cell>
          <cell r="U1373" t="str">
            <v>Улугнорлик Абдурашидбой ери</v>
          </cell>
          <cell r="V1373" t="str">
            <v>Вилоят кишлок ва сув хўжалиги  бошкармаси</v>
          </cell>
        </row>
        <row r="1374">
          <cell r="A1374" t="str">
            <v>0008214901000099006599711</v>
          </cell>
          <cell r="B1374" t="str">
            <v>00082</v>
          </cell>
          <cell r="C1374" t="str">
            <v>Андижон минт.фил.</v>
          </cell>
          <cell r="D1374" t="str">
            <v>14901000099006599711</v>
          </cell>
          <cell r="E1374" t="str">
            <v>2011</v>
          </cell>
          <cell r="F1374" t="str">
            <v>Якубов Ойбек</v>
          </cell>
          <cell r="U1374" t="str">
            <v>Улугнорда Шукурона фермер хужалиги</v>
          </cell>
          <cell r="V1374" t="str">
            <v>Фермер хужаликлари</v>
          </cell>
        </row>
        <row r="1375">
          <cell r="A1375" t="str">
            <v>0008214901000699006600711</v>
          </cell>
          <cell r="B1375" t="str">
            <v>00082</v>
          </cell>
          <cell r="C1375" t="str">
            <v>Андижон минт.фил.</v>
          </cell>
          <cell r="D1375" t="str">
            <v>14901000699006600711</v>
          </cell>
          <cell r="E1375" t="str">
            <v>2011</v>
          </cell>
          <cell r="F1375" t="str">
            <v>Шодмонов Муроджон</v>
          </cell>
          <cell r="U1375" t="str">
            <v>Барака-97</v>
          </cell>
          <cell r="V1375" t="str">
            <v>Вилоят кишлок ва сув хўжалиги  бошкармаси</v>
          </cell>
        </row>
        <row r="1376">
          <cell r="A1376" t="str">
            <v>0008214901000599006261711</v>
          </cell>
          <cell r="B1376" t="str">
            <v>00082</v>
          </cell>
          <cell r="C1376" t="str">
            <v>Андижон минт.фил.</v>
          </cell>
          <cell r="D1376" t="str">
            <v>14901000599006261711</v>
          </cell>
          <cell r="E1376" t="str">
            <v>2011</v>
          </cell>
          <cell r="F1376" t="str">
            <v>Сайдалиев Акмалжон Ахмаджонович</v>
          </cell>
          <cell r="U1376" t="str">
            <v>мамажон ота фермер хужалиги</v>
          </cell>
          <cell r="V1376" t="str">
            <v>Фермер хужаликлари</v>
          </cell>
        </row>
        <row r="1377">
          <cell r="A1377" t="str">
            <v>0008214901000699006813711</v>
          </cell>
          <cell r="B1377" t="str">
            <v>00082</v>
          </cell>
          <cell r="C1377" t="str">
            <v>Андижон минт.фил.</v>
          </cell>
          <cell r="D1377" t="str">
            <v>14901000699006813711</v>
          </cell>
          <cell r="E1377" t="str">
            <v>2011</v>
          </cell>
          <cell r="F1377" t="str">
            <v>Усмонов Ботиржон Ахмадалиевич</v>
          </cell>
          <cell r="U1377" t="str">
            <v>Юзия фермер хужалиги</v>
          </cell>
          <cell r="V1377" t="str">
            <v>Фермер хужаликлари</v>
          </cell>
        </row>
        <row r="1378">
          <cell r="A1378" t="str">
            <v>0008214901000599006794711</v>
          </cell>
          <cell r="B1378" t="str">
            <v>00082</v>
          </cell>
          <cell r="C1378" t="str">
            <v>Андижон минт.фил.</v>
          </cell>
          <cell r="D1378" t="str">
            <v>14901000599006794711</v>
          </cell>
          <cell r="E1378" t="str">
            <v>2011</v>
          </cell>
          <cell r="F1378" t="str">
            <v>Сирожиддинов Аббосхон Мухаммаджонович</v>
          </cell>
          <cell r="U1378" t="str">
            <v>Назармахрам жилоси фермер хужалиги</v>
          </cell>
          <cell r="V1378" t="str">
            <v>Фермер хужаликлари</v>
          </cell>
        </row>
        <row r="1379">
          <cell r="A1379" t="str">
            <v>0008214901000899005395711</v>
          </cell>
          <cell r="B1379" t="str">
            <v>00082</v>
          </cell>
          <cell r="C1379" t="str">
            <v>Андижон минт.фил.</v>
          </cell>
          <cell r="D1379" t="str">
            <v>14901000899005395711</v>
          </cell>
          <cell r="E1379" t="str">
            <v>2011</v>
          </cell>
          <cell r="F1379" t="str">
            <v>Нурханов Алишер</v>
          </cell>
          <cell r="U1379" t="str">
            <v>Хотира</v>
          </cell>
          <cell r="V1379" t="str">
            <v>Вилоят кишлок ва сув хўжалиги  бошкармаси</v>
          </cell>
        </row>
        <row r="1380">
          <cell r="A1380" t="str">
            <v>0008214901000999007554711</v>
          </cell>
          <cell r="B1380" t="str">
            <v>00082</v>
          </cell>
          <cell r="C1380" t="str">
            <v>Андижон минт.фил.</v>
          </cell>
          <cell r="D1380" t="str">
            <v>14901000999007554711</v>
          </cell>
          <cell r="E1380" t="str">
            <v>2011</v>
          </cell>
          <cell r="F1380" t="str">
            <v>Шарипова Купайхон</v>
          </cell>
          <cell r="U1380" t="str">
            <v>шахрихон туман 34-мактаб</v>
          </cell>
          <cell r="V1380" t="str">
            <v>Халк таълими вазирлиги</v>
          </cell>
        </row>
        <row r="1381">
          <cell r="A1381" t="str">
            <v>0008214901000799006798711</v>
          </cell>
          <cell r="B1381" t="str">
            <v>00082</v>
          </cell>
          <cell r="C1381" t="str">
            <v>Андижон минт.фил.</v>
          </cell>
          <cell r="D1381" t="str">
            <v>14901000799006798711</v>
          </cell>
          <cell r="E1381" t="str">
            <v>2011</v>
          </cell>
          <cell r="F1381" t="str">
            <v>Собиров Мухаммадсаидбек Содикжон Угли</v>
          </cell>
          <cell r="U1381" t="str">
            <v>Замин фермер хужалиги</v>
          </cell>
          <cell r="V1381" t="str">
            <v>Фермер хужаликлари</v>
          </cell>
        </row>
        <row r="1382">
          <cell r="A1382" t="str">
            <v>0008214901000399006812711</v>
          </cell>
          <cell r="B1382" t="str">
            <v>00082</v>
          </cell>
          <cell r="C1382" t="str">
            <v>Андижон минт.фил.</v>
          </cell>
          <cell r="D1382" t="str">
            <v>14901000399006812711</v>
          </cell>
          <cell r="E1382" t="str">
            <v>2011</v>
          </cell>
          <cell r="F1382" t="str">
            <v>Бурхонова Фаридахон Хомидовна</v>
          </cell>
          <cell r="U1382" t="str">
            <v>Базал х-ф</v>
          </cell>
          <cell r="V1382" t="str">
            <v>Вилоятдаги тадбиркорлик субъектлари ва фукаролар</v>
          </cell>
        </row>
        <row r="1383">
          <cell r="A1383" t="str">
            <v>0008214901000299006819711</v>
          </cell>
          <cell r="B1383" t="str">
            <v>00082</v>
          </cell>
          <cell r="C1383" t="str">
            <v>Андижон минт.фил.</v>
          </cell>
          <cell r="D1383" t="str">
            <v>14901000299006819711</v>
          </cell>
          <cell r="E1383" t="str">
            <v>2011</v>
          </cell>
          <cell r="F1383" t="str">
            <v>Сайдуллаев Бобохон Шухратович</v>
          </cell>
          <cell r="U1383" t="str">
            <v>Комилжон оиласи фермер хужалиги</v>
          </cell>
          <cell r="V1383" t="str">
            <v>Фермер хужаликлари</v>
          </cell>
        </row>
        <row r="1384">
          <cell r="A1384" t="str">
            <v>0008214901000799007228711</v>
          </cell>
          <cell r="B1384" t="str">
            <v>00082</v>
          </cell>
          <cell r="C1384" t="str">
            <v>Андижон минт.фил.</v>
          </cell>
          <cell r="D1384" t="str">
            <v>14901000799007228711</v>
          </cell>
          <cell r="E1384" t="str">
            <v>2011</v>
          </cell>
          <cell r="F1384" t="str">
            <v>Маматохунов Толкун</v>
          </cell>
          <cell r="U1384" t="str">
            <v>Андижон тумани ДСИ</v>
          </cell>
          <cell r="V1384" t="str">
            <v>Вилоят Солик бошкармаси</v>
          </cell>
        </row>
        <row r="1385">
          <cell r="A1385" t="str">
            <v>0008214901000299005158711</v>
          </cell>
          <cell r="B1385" t="str">
            <v>00082</v>
          </cell>
          <cell r="C1385" t="str">
            <v>Андижон минт.фил.</v>
          </cell>
          <cell r="D1385" t="str">
            <v>14901000299005158711</v>
          </cell>
          <cell r="E1385" t="str">
            <v>2011</v>
          </cell>
          <cell r="F1385" t="str">
            <v>Хакимова Дилафруз Алиевна</v>
          </cell>
          <cell r="U1385" t="str">
            <v>Андижон тумани 39-умумтаълим мактаби</v>
          </cell>
          <cell r="V1385" t="str">
            <v>Халк таълими вазирлиги</v>
          </cell>
        </row>
        <row r="1386">
          <cell r="A1386" t="str">
            <v>0008214901000699006024711</v>
          </cell>
          <cell r="B1386" t="str">
            <v>00082</v>
          </cell>
          <cell r="C1386" t="str">
            <v>Андижон минт.фил.</v>
          </cell>
          <cell r="D1386" t="str">
            <v>14901000699006024711</v>
          </cell>
          <cell r="E1386" t="str">
            <v>2011</v>
          </cell>
          <cell r="F1386" t="str">
            <v>Усмонова Дилбархон</v>
          </cell>
          <cell r="U1386" t="str">
            <v>Мардона март ФХ</v>
          </cell>
          <cell r="V1386" t="str">
            <v>Фермер хужаликлари</v>
          </cell>
        </row>
        <row r="1387">
          <cell r="A1387" t="str">
            <v>0008214901000199006258711</v>
          </cell>
          <cell r="B1387" t="str">
            <v>00082</v>
          </cell>
          <cell r="C1387" t="str">
            <v>Андижон минт.фил.</v>
          </cell>
          <cell r="D1387" t="str">
            <v>14901000199006258711</v>
          </cell>
          <cell r="E1387" t="str">
            <v>2011</v>
          </cell>
          <cell r="F1387" t="str">
            <v>Реджапов Бахтиёр Абдумуталлибович</v>
          </cell>
          <cell r="U1387" t="str">
            <v>Сайдулло ФХ</v>
          </cell>
          <cell r="V1387" t="str">
            <v>Фермер хужаликлари</v>
          </cell>
        </row>
        <row r="1388">
          <cell r="A1388" t="str">
            <v>0008214901000599007227711</v>
          </cell>
          <cell r="B1388" t="str">
            <v>00082</v>
          </cell>
          <cell r="C1388" t="str">
            <v>Андижон минт.фил.</v>
          </cell>
          <cell r="D1388" t="str">
            <v>14901000599007227711</v>
          </cell>
          <cell r="E1388" t="str">
            <v>2011</v>
          </cell>
          <cell r="F1388" t="str">
            <v>Мирзаханова Барчин</v>
          </cell>
          <cell r="U1388" t="str">
            <v>Гулибодом саховати ФХ</v>
          </cell>
          <cell r="V1388" t="str">
            <v>Фермер хужаликлари</v>
          </cell>
        </row>
        <row r="1389">
          <cell r="A1389" t="str">
            <v>0008214901000499005168711</v>
          </cell>
          <cell r="B1389" t="str">
            <v>00082</v>
          </cell>
          <cell r="C1389" t="str">
            <v>Андижон минт.фил.</v>
          </cell>
          <cell r="D1389" t="str">
            <v>14901000499005168711</v>
          </cell>
          <cell r="E1389" t="str">
            <v>2011</v>
          </cell>
          <cell r="F1389" t="str">
            <v>Рахимова Одинахон Акрамхуджаевна</v>
          </cell>
          <cell r="U1389" t="str">
            <v>Мустакиллик 2001 МЧЖ</v>
          </cell>
          <cell r="V1389" t="str">
            <v>Вилоятдаги тадбиркорлик субъектлари ва фукаролар</v>
          </cell>
        </row>
        <row r="1390">
          <cell r="A1390" t="str">
            <v>0008214901000999005555711</v>
          </cell>
          <cell r="B1390" t="str">
            <v>00082</v>
          </cell>
          <cell r="C1390" t="str">
            <v>Андижон минт.фил.</v>
          </cell>
          <cell r="D1390" t="str">
            <v>14901000999005555711</v>
          </cell>
          <cell r="E1390" t="str">
            <v>2011</v>
          </cell>
          <cell r="F1390" t="str">
            <v>Таджибаева Дилдорахон Махамтшууровна</v>
          </cell>
          <cell r="U1390" t="str">
            <v>Андижон шахар тиббиёт бирлашмаси</v>
          </cell>
          <cell r="V1390" t="str">
            <v>Вилоят Согликни саклаш бошкармаси</v>
          </cell>
        </row>
        <row r="1391">
          <cell r="A1391" t="str">
            <v>0008214901000999005492711</v>
          </cell>
          <cell r="B1391" t="str">
            <v>00082</v>
          </cell>
          <cell r="C1391" t="str">
            <v>Андижон минт.фил.</v>
          </cell>
          <cell r="D1391" t="str">
            <v>14901000999005492711</v>
          </cell>
          <cell r="E1391" t="str">
            <v>2011</v>
          </cell>
          <cell r="F1391" t="str">
            <v>Парпиева Гавхар Кадировна</v>
          </cell>
          <cell r="U1391" t="str">
            <v>67-мактабгача таълим муассасаси</v>
          </cell>
          <cell r="V1391" t="str">
            <v>Халк таълими вазирлиги</v>
          </cell>
        </row>
        <row r="1392">
          <cell r="A1392" t="str">
            <v>0008214901000499005474711</v>
          </cell>
          <cell r="B1392" t="str">
            <v>00082</v>
          </cell>
          <cell r="C1392" t="str">
            <v>Андижон минт.фил.</v>
          </cell>
          <cell r="D1392" t="str">
            <v>14901000499005474711</v>
          </cell>
          <cell r="E1392" t="str">
            <v>2011</v>
          </cell>
          <cell r="F1392" t="str">
            <v>Мирзаева Донохон</v>
          </cell>
          <cell r="U1392" t="str">
            <v>Караматилло МЧЖ</v>
          </cell>
          <cell r="V1392" t="str">
            <v>Вилоятдаги тадбиркорлик субъектлари ва фукаролар</v>
          </cell>
        </row>
        <row r="1393">
          <cell r="A1393" t="str">
            <v>0008214901000099006861711</v>
          </cell>
          <cell r="B1393" t="str">
            <v>00082</v>
          </cell>
          <cell r="C1393" t="str">
            <v>Андижон минт.фил.</v>
          </cell>
          <cell r="D1393" t="str">
            <v>14901000099006861711</v>
          </cell>
          <cell r="E1393" t="str">
            <v>2011</v>
          </cell>
          <cell r="F1393" t="str">
            <v>Абдураимов Бахтиёр</v>
          </cell>
          <cell r="U1393" t="str">
            <v>Кишлок курилиш инвест ИК МЧЖ Андижон филиали</v>
          </cell>
          <cell r="V1393" t="str">
            <v>Вилоятдаги тадбиркорлик субъектлари ва фукаролар</v>
          </cell>
        </row>
        <row r="1394">
          <cell r="A1394" t="str">
            <v>0008214901000399005563711</v>
          </cell>
          <cell r="B1394" t="str">
            <v>00082</v>
          </cell>
          <cell r="C1394" t="str">
            <v>Андижон минт.фил.</v>
          </cell>
          <cell r="D1394" t="str">
            <v>14901000399005563711</v>
          </cell>
          <cell r="E1394" t="str">
            <v>2011</v>
          </cell>
          <cell r="F1394" t="str">
            <v>Кучкаров Патидин</v>
          </cell>
          <cell r="U1394" t="str">
            <v>Савдогар П МЧЖ</v>
          </cell>
          <cell r="V1394" t="str">
            <v>Вилоятдаги тадбиркорлик субъектлари ва фукаролар</v>
          </cell>
        </row>
        <row r="1395">
          <cell r="A1395" t="str">
            <v>0008214901000599006742711</v>
          </cell>
          <cell r="B1395" t="str">
            <v>00082</v>
          </cell>
          <cell r="C1395" t="str">
            <v>Андижон минт.фил.</v>
          </cell>
          <cell r="D1395" t="str">
            <v>14901000599006742711</v>
          </cell>
          <cell r="E1395" t="str">
            <v>2011</v>
          </cell>
          <cell r="F1395" t="str">
            <v>Ахмедов Илхамжон</v>
          </cell>
          <cell r="U1395" t="str">
            <v>Андижон вилоят ИИБ</v>
          </cell>
          <cell r="V1395" t="str">
            <v>Вилоят Ички ишлар бошкармаси</v>
          </cell>
        </row>
        <row r="1396">
          <cell r="A1396" t="str">
            <v>0008214901000999006726711</v>
          </cell>
          <cell r="B1396" t="str">
            <v>00082</v>
          </cell>
          <cell r="C1396" t="str">
            <v>Андижон минт.фил.</v>
          </cell>
          <cell r="D1396" t="str">
            <v>14901000999006726711</v>
          </cell>
          <cell r="E1396" t="str">
            <v>2011</v>
          </cell>
          <cell r="F1396" t="str">
            <v>Жумабаев Рустам Алижанович</v>
          </cell>
          <cell r="U1396" t="str">
            <v>Субхидам файз мезон ХК</v>
          </cell>
          <cell r="V1396" t="str">
            <v>Вилоятдаги тадбиркорлик субъектлари ва фукаролар</v>
          </cell>
        </row>
        <row r="1397">
          <cell r="A1397" t="str">
            <v>0008214901000399007400711</v>
          </cell>
          <cell r="B1397" t="str">
            <v>00082</v>
          </cell>
          <cell r="C1397" t="str">
            <v>Андижон минт.фил.</v>
          </cell>
          <cell r="D1397" t="str">
            <v>14901000399007400711</v>
          </cell>
          <cell r="E1397" t="str">
            <v>2011</v>
          </cell>
          <cell r="F1397" t="str">
            <v>Шамсиддинов Бехзлдбек Кобулжонович</v>
          </cell>
          <cell r="U1397" t="str">
            <v>Асакалик Шамсутдинфермер хужалиги</v>
          </cell>
          <cell r="V1397" t="str">
            <v>Фермер хужаликлари</v>
          </cell>
        </row>
        <row r="1398">
          <cell r="A1398" t="str">
            <v>0008214901000499007860711</v>
          </cell>
          <cell r="B1398" t="str">
            <v>00082</v>
          </cell>
          <cell r="C1398" t="str">
            <v>Андижон минт.фил.</v>
          </cell>
          <cell r="D1398" t="str">
            <v>14901000499007860711</v>
          </cell>
          <cell r="E1398" t="str">
            <v>2011</v>
          </cell>
          <cell r="F1398" t="str">
            <v>Эргашев Содикбой Туланович,</v>
          </cell>
          <cell r="U1398" t="str">
            <v>Асака Ганч-юз фермер хужалиги</v>
          </cell>
          <cell r="V1398" t="str">
            <v>Фермер хужаликлари</v>
          </cell>
        </row>
        <row r="1399">
          <cell r="A1399" t="str">
            <v>0008214901000899006851711</v>
          </cell>
          <cell r="B1399" t="str">
            <v>00082</v>
          </cell>
          <cell r="C1399" t="str">
            <v>Андижон минт.фил.</v>
          </cell>
          <cell r="D1399" t="str">
            <v>14901000899006851711</v>
          </cell>
          <cell r="E1399" t="str">
            <v>2011</v>
          </cell>
          <cell r="F1399" t="str">
            <v>Темиров Тойиржон Юлдашович</v>
          </cell>
          <cell r="U1399" t="str">
            <v>Асака Аграрфермер хужалиги</v>
          </cell>
          <cell r="V1399" t="str">
            <v>Фермер хужаликлари</v>
          </cell>
        </row>
        <row r="1400">
          <cell r="A1400" t="str">
            <v>0008214901000799006852711</v>
          </cell>
          <cell r="B1400" t="str">
            <v>00082</v>
          </cell>
          <cell r="C1400" t="str">
            <v>Андижон минт.фил.</v>
          </cell>
          <cell r="D1400" t="str">
            <v>14901000799006852711</v>
          </cell>
          <cell r="E1400" t="str">
            <v>2011</v>
          </cell>
          <cell r="F1400" t="str">
            <v>Мамажонов Хурсанали Шарифжонович</v>
          </cell>
          <cell r="U1400" t="str">
            <v>Кора-тепа Баходири фермер хужалиги</v>
          </cell>
          <cell r="V1400" t="str">
            <v>Фермер хужаликлари</v>
          </cell>
        </row>
        <row r="1401">
          <cell r="A1401" t="str">
            <v>0008214901000699006678711</v>
          </cell>
          <cell r="B1401" t="str">
            <v>00082</v>
          </cell>
          <cell r="C1401" t="str">
            <v>Андижон минт.фил.</v>
          </cell>
          <cell r="D1401" t="str">
            <v>14901000699006678711</v>
          </cell>
          <cell r="E1401" t="str">
            <v>2011</v>
          </cell>
          <cell r="F1401" t="str">
            <v>Орипов Донёрбек Одилжонович</v>
          </cell>
          <cell r="U1401" t="str">
            <v>Асакалик Одилжон ери</v>
          </cell>
          <cell r="V1401" t="str">
            <v>Вилоят кишлок ва сув хўжалиги  бошкармаси</v>
          </cell>
        </row>
        <row r="1402">
          <cell r="A1402" t="str">
            <v>0008214901000999008319711</v>
          </cell>
          <cell r="B1402" t="str">
            <v>00082</v>
          </cell>
          <cell r="C1402" t="str">
            <v>Андижон минт.фил.</v>
          </cell>
          <cell r="D1402" t="str">
            <v>14901000999008319711</v>
          </cell>
          <cell r="E1402" t="str">
            <v>2011</v>
          </cell>
          <cell r="F1402" t="str">
            <v>Каримов Адилжон Камилович</v>
          </cell>
          <cell r="U1402" t="str">
            <v>тадбиркор</v>
          </cell>
          <cell r="V1402" t="str">
            <v>Вилоятдаги тадбиркорлик субъектлари ва фукаролар</v>
          </cell>
        </row>
        <row r="1403">
          <cell r="A1403" t="str">
            <v>0008214901000399006827711</v>
          </cell>
          <cell r="B1403" t="str">
            <v>00082</v>
          </cell>
          <cell r="C1403" t="str">
            <v>Андижон минт.фил.</v>
          </cell>
          <cell r="D1403" t="str">
            <v>14901000399006827711</v>
          </cell>
          <cell r="E1403" t="str">
            <v>2011</v>
          </cell>
          <cell r="F1403" t="str">
            <v>Абдужалилов Шерзодбек Абдукурбонович</v>
          </cell>
          <cell r="U1403" t="str">
            <v>Микрокредит банк Мархамат</v>
          </cell>
          <cell r="V1403" t="str">
            <v>Банклар</v>
          </cell>
        </row>
        <row r="1404">
          <cell r="A1404" t="str">
            <v>0008214901000799006638711</v>
          </cell>
          <cell r="B1404" t="str">
            <v>00082</v>
          </cell>
          <cell r="C1404" t="str">
            <v>Андижон минт.фил.</v>
          </cell>
          <cell r="D1404" t="str">
            <v>14901000799006638711</v>
          </cell>
          <cell r="E1404" t="str">
            <v>2011</v>
          </cell>
          <cell r="F1404" t="str">
            <v>Отахонов Султонмурот Ахмадалиевич</v>
          </cell>
          <cell r="U1404" t="str">
            <v>Хужариклик пахлавор</v>
          </cell>
          <cell r="V1404" t="str">
            <v>Вилоят кишлок ва сув хўжалиги  бошкармаси</v>
          </cell>
        </row>
        <row r="1405">
          <cell r="A1405" t="str">
            <v>0008214901000999006211711</v>
          </cell>
          <cell r="B1405" t="str">
            <v>00082</v>
          </cell>
          <cell r="C1405" t="str">
            <v>Андижон минт.фил.</v>
          </cell>
          <cell r="D1405" t="str">
            <v>14901000999006211711</v>
          </cell>
          <cell r="E1405" t="str">
            <v>2011</v>
          </cell>
          <cell r="F1405" t="str">
            <v>Бакиров Боходиржон</v>
          </cell>
          <cell r="U1405" t="str">
            <v>Дармон фермер хужалиги</v>
          </cell>
          <cell r="V1405" t="str">
            <v>Фермер хужаликлари</v>
          </cell>
        </row>
        <row r="1406">
          <cell r="A1406" t="str">
            <v>0008214901000999005560711</v>
          </cell>
          <cell r="B1406" t="str">
            <v>00082</v>
          </cell>
          <cell r="C1406" t="str">
            <v>Андижон минт.фил.</v>
          </cell>
          <cell r="D1406" t="str">
            <v>14901000999005560711</v>
          </cell>
          <cell r="E1406" t="str">
            <v>2011</v>
          </cell>
          <cell r="F1406" t="str">
            <v>Тухтаров Нодирбек</v>
          </cell>
          <cell r="U1406" t="str">
            <v>Электро тармоклари ОАЖ</v>
          </cell>
          <cell r="V1406" t="str">
            <v>"Ўзбекэнерго" ДАК корхоналари</v>
          </cell>
        </row>
        <row r="1407">
          <cell r="A1407" t="str">
            <v>0008214901000799005557711</v>
          </cell>
          <cell r="B1407" t="str">
            <v>00082</v>
          </cell>
          <cell r="C1407" t="str">
            <v>Андижон минт.фил.</v>
          </cell>
          <cell r="D1407" t="str">
            <v>14901000799005557711</v>
          </cell>
          <cell r="E1407" t="str">
            <v>2011</v>
          </cell>
          <cell r="F1407" t="str">
            <v>Умматов Хамрали</v>
          </cell>
          <cell r="U1407" t="str">
            <v>Ок олтин</v>
          </cell>
          <cell r="V1407" t="str">
            <v>Вилоятдаги тадбиркорлик субъектлари ва фукаролар</v>
          </cell>
        </row>
        <row r="1408">
          <cell r="A1408" t="str">
            <v>0008214901000599012518711</v>
          </cell>
          <cell r="B1408" t="str">
            <v>00082</v>
          </cell>
          <cell r="C1408" t="str">
            <v>Андижон минт.фил.</v>
          </cell>
          <cell r="D1408" t="str">
            <v>14901000599012518711</v>
          </cell>
          <cell r="E1408" t="str">
            <v>2011</v>
          </cell>
          <cell r="F1408" t="str">
            <v>Ботирова Мохинабону Музаффаровна</v>
          </cell>
        </row>
        <row r="1409">
          <cell r="A1409" t="str">
            <v>0008214901000999006783711</v>
          </cell>
          <cell r="B1409" t="str">
            <v>00082</v>
          </cell>
          <cell r="C1409" t="str">
            <v>Андижон минт.фил.</v>
          </cell>
          <cell r="D1409" t="str">
            <v>14901000999006783711</v>
          </cell>
          <cell r="E1409" t="str">
            <v>2011</v>
          </cell>
          <cell r="F1409" t="str">
            <v>Гойназаров Абдурашид</v>
          </cell>
          <cell r="U1409" t="str">
            <v>Норой пахтаси фермер хужалиги</v>
          </cell>
          <cell r="V1409" t="str">
            <v>Фермер хужаликлари</v>
          </cell>
        </row>
        <row r="1410">
          <cell r="A1410" t="str">
            <v>0008214901000499007205711</v>
          </cell>
          <cell r="B1410" t="str">
            <v>00082</v>
          </cell>
          <cell r="C1410" t="str">
            <v>Андижон минт.фил.</v>
          </cell>
          <cell r="D1410" t="str">
            <v>14901000499007205711</v>
          </cell>
          <cell r="E1410" t="str">
            <v>2011</v>
          </cell>
          <cell r="F1410" t="str">
            <v>Худайкулов Сойибжон Мамасолиевич</v>
          </cell>
          <cell r="U1410" t="str">
            <v>Хакикат мукаддас гузаллиги</v>
          </cell>
          <cell r="V1410" t="str">
            <v>Вилоят кишлок ва сув хўжалиги  бошкармаси</v>
          </cell>
        </row>
        <row r="1411">
          <cell r="A1411" t="str">
            <v>0008214901000699006210711</v>
          </cell>
          <cell r="B1411" t="str">
            <v>00082</v>
          </cell>
          <cell r="C1411" t="str">
            <v>Андижон минт.фил.</v>
          </cell>
          <cell r="D1411" t="str">
            <v>14901000699006210711</v>
          </cell>
          <cell r="E1411" t="str">
            <v>2011</v>
          </cell>
          <cell r="F1411" t="str">
            <v>Юсупов Абдурасул</v>
          </cell>
          <cell r="U1411" t="str">
            <v>Кутарма бахори фермер хужалиги</v>
          </cell>
          <cell r="V1411" t="str">
            <v>Фермер хужаликлари</v>
          </cell>
        </row>
        <row r="1412">
          <cell r="A1412" t="str">
            <v>0008214901000399005574711</v>
          </cell>
          <cell r="B1412" t="str">
            <v>00082</v>
          </cell>
          <cell r="C1412" t="str">
            <v>Андижон минт.фил.</v>
          </cell>
          <cell r="D1412" t="str">
            <v>14901000399005574711</v>
          </cell>
          <cell r="E1412" t="str">
            <v>2011</v>
          </cell>
          <cell r="F1412" t="str">
            <v>Абдурахмонов Абдукодир</v>
          </cell>
          <cell r="U1412" t="str">
            <v>Абдурахмонов фермер хужалиги</v>
          </cell>
          <cell r="V1412" t="str">
            <v>Фермер хужаликлари</v>
          </cell>
        </row>
        <row r="1413">
          <cell r="A1413" t="str">
            <v>0008214901000199005564711</v>
          </cell>
          <cell r="B1413" t="str">
            <v>00082</v>
          </cell>
          <cell r="C1413" t="str">
            <v>Андижон минт.фил.</v>
          </cell>
          <cell r="D1413" t="str">
            <v>14901000199005564711</v>
          </cell>
          <cell r="E1413" t="str">
            <v>2011</v>
          </cell>
          <cell r="F1413" t="str">
            <v>Отажонов Ахмаджон</v>
          </cell>
          <cell r="U1413" t="str">
            <v>Марказий банк Андижон вилоят Бош бошкармаси Эмиссия -касса амалиётлари булими бошлиги</v>
          </cell>
          <cell r="V1413" t="str">
            <v>Банклар</v>
          </cell>
        </row>
        <row r="1414">
          <cell r="A1414" t="str">
            <v>0008214901000999006209711</v>
          </cell>
          <cell r="B1414" t="str">
            <v>00082</v>
          </cell>
          <cell r="C1414" t="str">
            <v>Андижон минт.фил.</v>
          </cell>
          <cell r="D1414" t="str">
            <v>14901000999006209711</v>
          </cell>
          <cell r="E1414" t="str">
            <v>2011</v>
          </cell>
          <cell r="F1414" t="str">
            <v>Абдиевакмалжон</v>
          </cell>
          <cell r="U1414" t="str">
            <v>Фарход фермер хужалиги</v>
          </cell>
          <cell r="V1414" t="str">
            <v>Фермер хужаликлари</v>
          </cell>
        </row>
        <row r="1415">
          <cell r="A1415" t="str">
            <v>0008214901000699005567711</v>
          </cell>
          <cell r="B1415" t="str">
            <v>00082</v>
          </cell>
          <cell r="C1415" t="str">
            <v>Андижон минт.фил.</v>
          </cell>
          <cell r="D1415" t="str">
            <v>14901000699005567711</v>
          </cell>
          <cell r="E1415" t="str">
            <v>2011</v>
          </cell>
          <cell r="F1415" t="str">
            <v>Маматкодиров Ўткир</v>
          </cell>
          <cell r="U1415" t="str">
            <v>Шурмухаммедов Саидакбар</v>
          </cell>
          <cell r="V1415" t="str">
            <v>Вилоят кишлок ва сув хўжалиги  бошкармаси</v>
          </cell>
        </row>
        <row r="1416">
          <cell r="A1416" t="str">
            <v>0008214901000199006212711</v>
          </cell>
          <cell r="B1416" t="str">
            <v>00082</v>
          </cell>
          <cell r="C1416" t="str">
            <v>Андижон минт.фил.</v>
          </cell>
          <cell r="D1416" t="str">
            <v>14901000199006212711</v>
          </cell>
          <cell r="E1416" t="str">
            <v>2011</v>
          </cell>
          <cell r="F1416" t="str">
            <v>Бердикулова Гулчехра</v>
          </cell>
          <cell r="U1416" t="str">
            <v>N31 Ихтисослаштирилган мактаб интернати</v>
          </cell>
          <cell r="V1416" t="str">
            <v>Халк таълими вазирлиги</v>
          </cell>
        </row>
        <row r="1417">
          <cell r="A1417" t="str">
            <v>0008214901000599005577711</v>
          </cell>
          <cell r="B1417" t="str">
            <v>00082</v>
          </cell>
          <cell r="C1417" t="str">
            <v>Андижон минт.фил.</v>
          </cell>
          <cell r="D1417" t="str">
            <v>14901000599005577711</v>
          </cell>
          <cell r="E1417" t="str">
            <v>2011</v>
          </cell>
          <cell r="F1417" t="str">
            <v>Абдиев Акрам</v>
          </cell>
          <cell r="U1417" t="str">
            <v>Тадбиркор</v>
          </cell>
          <cell r="V1417" t="str">
            <v>Вилоятдаги тадбиркорлик субъектлари ва фукаролар</v>
          </cell>
        </row>
        <row r="1418">
          <cell r="A1418" t="str">
            <v>0008214901000899006670711</v>
          </cell>
          <cell r="B1418" t="str">
            <v>00082</v>
          </cell>
          <cell r="C1418" t="str">
            <v>Андижон минт.фил.</v>
          </cell>
          <cell r="D1418" t="str">
            <v>14901000899006670711</v>
          </cell>
          <cell r="E1418" t="str">
            <v>2011</v>
          </cell>
          <cell r="F1418" t="str">
            <v>Тожибоев Расулжон Райимжонович</v>
          </cell>
          <cell r="U1418" t="str">
            <v>Орзу чашмаси</v>
          </cell>
          <cell r="V1418" t="str">
            <v>Вилоят кишлок ва сув хўжалиги  бошкармаси</v>
          </cell>
        </row>
        <row r="1419">
          <cell r="A1419" t="str">
            <v>0008214901000599006704711</v>
          </cell>
          <cell r="B1419" t="str">
            <v>00082</v>
          </cell>
          <cell r="C1419" t="str">
            <v>Андижон минт.фил.</v>
          </cell>
          <cell r="D1419" t="str">
            <v>14901000599006704711</v>
          </cell>
          <cell r="E1419" t="str">
            <v>2011</v>
          </cell>
          <cell r="F1419" t="str">
            <v>Эркабоев Дилшод</v>
          </cell>
          <cell r="U1419" t="str">
            <v>Унимдор ер сохиби хосили</v>
          </cell>
          <cell r="V1419" t="str">
            <v>Вилоят кишлок ва сув хўжалиги  бошкармаси</v>
          </cell>
        </row>
        <row r="1420">
          <cell r="A1420" t="str">
            <v>0008214901000199006785711</v>
          </cell>
          <cell r="B1420" t="str">
            <v>00082</v>
          </cell>
          <cell r="C1420" t="str">
            <v>Андижон минт.фил.</v>
          </cell>
          <cell r="D1420" t="str">
            <v>14901000199006785711</v>
          </cell>
          <cell r="E1420" t="str">
            <v>2011</v>
          </cell>
          <cell r="F1420" t="str">
            <v>Абдукаримов Мухаммадкарим</v>
          </cell>
          <cell r="U1420" t="str">
            <v>Тургун мехнат даласи</v>
          </cell>
          <cell r="V1420" t="str">
            <v>Вилоят кишлок ва сув хўжалиги  бошкармаси</v>
          </cell>
        </row>
        <row r="1421">
          <cell r="A1421" t="str">
            <v>0008214901000199006581711</v>
          </cell>
          <cell r="B1421" t="str">
            <v>00082</v>
          </cell>
          <cell r="C1421" t="str">
            <v>Андижон минт.фил.</v>
          </cell>
          <cell r="D1421" t="str">
            <v>14901000199006581711</v>
          </cell>
          <cell r="E1421" t="str">
            <v>2011</v>
          </cell>
          <cell r="F1421" t="str">
            <v>Рахмонов Гопиржон Охунжонович</v>
          </cell>
          <cell r="U1421" t="str">
            <v>Охунэжон Бобо фермер хужалиги</v>
          </cell>
          <cell r="V1421" t="str">
            <v>Фермер хужаликлари</v>
          </cell>
        </row>
        <row r="1422">
          <cell r="A1422" t="str">
            <v>0008214901000699006332711</v>
          </cell>
          <cell r="B1422" t="str">
            <v>00082</v>
          </cell>
          <cell r="C1422" t="str">
            <v>Андижон минт.фил.</v>
          </cell>
          <cell r="D1422" t="str">
            <v>14901000699006332711</v>
          </cell>
          <cell r="E1422" t="str">
            <v>2011</v>
          </cell>
          <cell r="F1422" t="str">
            <v>Ниёзов Азаматжон Нуъмонович</v>
          </cell>
          <cell r="U1422" t="str">
            <v>Номонжон Ниёзов фермер хужалиги</v>
          </cell>
          <cell r="V1422" t="str">
            <v>Фермер хужаликлари</v>
          </cell>
        </row>
        <row r="1423">
          <cell r="A1423" t="str">
            <v>0008214901000399006717711</v>
          </cell>
          <cell r="B1423" t="str">
            <v>00082</v>
          </cell>
          <cell r="C1423" t="str">
            <v>Андижон минт.фил.</v>
          </cell>
          <cell r="D1423" t="str">
            <v>14901000399006717711</v>
          </cell>
          <cell r="E1423" t="str">
            <v>2011</v>
          </cell>
          <cell r="F1423" t="str">
            <v>Холмирзаев Хуршидбек</v>
          </cell>
          <cell r="U1423" t="str">
            <v>Олимохун фермер хужалиги</v>
          </cell>
          <cell r="V1423" t="str">
            <v>Фермер хужаликлари</v>
          </cell>
        </row>
        <row r="1424">
          <cell r="A1424" t="str">
            <v>0008214901000199006344711</v>
          </cell>
          <cell r="B1424" t="str">
            <v>00082</v>
          </cell>
          <cell r="C1424" t="str">
            <v>Андижон минт.фил.</v>
          </cell>
          <cell r="D1424" t="str">
            <v>14901000199006344711</v>
          </cell>
          <cell r="E1424" t="str">
            <v>2011</v>
          </cell>
          <cell r="F1424" t="str">
            <v>Кулдашев Анваржон Абдукаххорович</v>
          </cell>
          <cell r="U1424" t="str">
            <v>Карим Сайёд ФХ</v>
          </cell>
          <cell r="V1424" t="str">
            <v>Фермер хужаликлари</v>
          </cell>
        </row>
        <row r="1425">
          <cell r="A1425" t="str">
            <v>0008214901000599006697711</v>
          </cell>
          <cell r="B1425" t="str">
            <v>00082</v>
          </cell>
          <cell r="C1425" t="str">
            <v>Андижон минт.фил.</v>
          </cell>
          <cell r="D1425" t="str">
            <v>14901000599006697711</v>
          </cell>
          <cell r="E1425" t="str">
            <v>2011</v>
          </cell>
          <cell r="F1425" t="str">
            <v>Исаев Мухаммаджон</v>
          </cell>
          <cell r="U1425" t="str">
            <v>Шерзод Исаев фермер хужалиги</v>
          </cell>
          <cell r="V1425" t="str">
            <v>Фермер хужаликлари</v>
          </cell>
        </row>
        <row r="1426">
          <cell r="A1426" t="str">
            <v>0008214901000499006560711</v>
          </cell>
          <cell r="B1426" t="str">
            <v>00082</v>
          </cell>
          <cell r="C1426" t="str">
            <v>Андижон минт.фил.</v>
          </cell>
          <cell r="D1426" t="str">
            <v>14901000499006560711</v>
          </cell>
          <cell r="E1426" t="str">
            <v>2011</v>
          </cell>
          <cell r="F1426" t="str">
            <v>Рахмонов Жахонгир Бакиралиевич</v>
          </cell>
          <cell r="U1426" t="str">
            <v>Уткирбек Шокиров фермер хужалиги</v>
          </cell>
          <cell r="V1426" t="str">
            <v>Фермер хужаликлари</v>
          </cell>
        </row>
        <row r="1427">
          <cell r="A1427" t="str">
            <v>0008214901000299005247711</v>
          </cell>
          <cell r="B1427" t="str">
            <v>00082</v>
          </cell>
          <cell r="C1427" t="str">
            <v>Андижон минт.фил.</v>
          </cell>
          <cell r="D1427" t="str">
            <v>14901000299005247711</v>
          </cell>
          <cell r="E1427" t="str">
            <v>2011</v>
          </cell>
          <cell r="F1427" t="str">
            <v>Мамадалиев Жамшидбек</v>
          </cell>
          <cell r="U1427" t="str">
            <v>Нур  Агро   фермер хужалиги</v>
          </cell>
          <cell r="V1427" t="str">
            <v>Фермер хужаликлари</v>
          </cell>
        </row>
        <row r="1428">
          <cell r="A1428" t="str">
            <v>0008214901000999006337711</v>
          </cell>
          <cell r="B1428" t="str">
            <v>00082</v>
          </cell>
          <cell r="C1428" t="str">
            <v>Андижон минт.фил.</v>
          </cell>
          <cell r="D1428" t="str">
            <v>14901000999006337711</v>
          </cell>
          <cell r="E1428" t="str">
            <v>2011</v>
          </cell>
          <cell r="F1428" t="str">
            <v>Хошимова Малохатхон Хабибуллаевна</v>
          </cell>
          <cell r="U1428" t="str">
            <v>Маликахон Халилова фермер хужалиги</v>
          </cell>
          <cell r="V1428" t="str">
            <v>Фермер хужаликлари</v>
          </cell>
        </row>
        <row r="1429">
          <cell r="A1429" t="str">
            <v>0008214901000399006688711</v>
          </cell>
          <cell r="B1429" t="str">
            <v>00082</v>
          </cell>
          <cell r="C1429" t="str">
            <v>Андижон минт.фил.</v>
          </cell>
          <cell r="D1429" t="str">
            <v>14901000399006688711</v>
          </cell>
          <cell r="E1429" t="str">
            <v>2011</v>
          </cell>
          <cell r="F1429" t="str">
            <v>Исматов Асатулла</v>
          </cell>
          <cell r="U1429" t="str">
            <v>Асадбек Исматов фермер хужалиги</v>
          </cell>
          <cell r="V1429" t="str">
            <v>Фермер хужаликлари</v>
          </cell>
        </row>
        <row r="1430">
          <cell r="A1430" t="str">
            <v>0008214901000499006695711</v>
          </cell>
          <cell r="B1430" t="str">
            <v>00082</v>
          </cell>
          <cell r="C1430" t="str">
            <v>Андижон минт.фил.</v>
          </cell>
          <cell r="D1430" t="str">
            <v>14901000499006695711</v>
          </cell>
          <cell r="E1430" t="str">
            <v>2011</v>
          </cell>
          <cell r="F1430" t="str">
            <v>Долимжонов Азизбек</v>
          </cell>
          <cell r="U1430" t="str">
            <v>Долимжон ФХ</v>
          </cell>
          <cell r="V1430" t="str">
            <v>Фермер хужаликлари</v>
          </cell>
        </row>
        <row r="1431">
          <cell r="A1431" t="str">
            <v>0008214901000999007144711</v>
          </cell>
          <cell r="B1431" t="str">
            <v>00082</v>
          </cell>
          <cell r="C1431" t="str">
            <v>Андижон минт.фил.</v>
          </cell>
          <cell r="D1431" t="str">
            <v>14901000999007144711</v>
          </cell>
          <cell r="E1431" t="str">
            <v>2011</v>
          </cell>
          <cell r="F1431" t="str">
            <v>Камбаров Нуритдин Нажмидинович</v>
          </cell>
          <cell r="U1431" t="str">
            <v>Пахтаобод БОСМда укитучи</v>
          </cell>
          <cell r="V1431" t="str">
            <v>Халк таълими вазирлиги</v>
          </cell>
        </row>
        <row r="1432">
          <cell r="A1432" t="str">
            <v>0008214901000199006328711</v>
          </cell>
          <cell r="B1432" t="str">
            <v>00082</v>
          </cell>
          <cell r="C1432" t="str">
            <v>Андижон минт.фил.</v>
          </cell>
          <cell r="D1432" t="str">
            <v>14901000199006328711</v>
          </cell>
          <cell r="E1432" t="str">
            <v>2011</v>
          </cell>
          <cell r="F1432" t="str">
            <v>Акрамов Икболжон Уктамжон Угли</v>
          </cell>
          <cell r="U1432" t="str">
            <v>Эрназар палвон ФХ</v>
          </cell>
          <cell r="V1432" t="str">
            <v>Фермер хужаликлари</v>
          </cell>
        </row>
        <row r="1433">
          <cell r="A1433" t="str">
            <v>0008214901000099006712711</v>
          </cell>
          <cell r="B1433" t="str">
            <v>00082</v>
          </cell>
          <cell r="C1433" t="str">
            <v>Андижон минт.фил.</v>
          </cell>
          <cell r="D1433" t="str">
            <v>14901000099006712711</v>
          </cell>
          <cell r="E1433" t="str">
            <v>2011</v>
          </cell>
          <cell r="F1433" t="str">
            <v>Рахимов Сотволди</v>
          </cell>
          <cell r="U1433" t="str">
            <v>Абдужалил Рахим фермер хужалиги</v>
          </cell>
          <cell r="V1433" t="str">
            <v>Фермер хужаликлари</v>
          </cell>
        </row>
        <row r="1434">
          <cell r="A1434" t="str">
            <v>0008214901000899006582711</v>
          </cell>
          <cell r="B1434" t="str">
            <v>00082</v>
          </cell>
          <cell r="C1434" t="str">
            <v>Андижон минт.фил.</v>
          </cell>
          <cell r="D1434" t="str">
            <v>14901000899006582711</v>
          </cell>
          <cell r="E1434" t="str">
            <v>2011</v>
          </cell>
          <cell r="F1434" t="str">
            <v>Рахимов Боходиржон Алимович</v>
          </cell>
          <cell r="U1434" t="str">
            <v>Олимжон Рахимов фермер хужалиги</v>
          </cell>
          <cell r="V1434" t="str">
            <v>Фермер хужаликлари</v>
          </cell>
        </row>
        <row r="1435">
          <cell r="A1435" t="str">
            <v>0008214901000599006331711</v>
          </cell>
          <cell r="B1435" t="str">
            <v>00082</v>
          </cell>
          <cell r="C1435" t="str">
            <v>Андижон минт.фил.</v>
          </cell>
          <cell r="D1435" t="str">
            <v>14901000599006331711</v>
          </cell>
          <cell r="E1435" t="str">
            <v>2011</v>
          </cell>
          <cell r="F1435" t="str">
            <v>Алижонов Тожиддин Абдушукорович</v>
          </cell>
          <cell r="U1435" t="str">
            <v>Келажак ФХ</v>
          </cell>
          <cell r="V1435" t="str">
            <v>Фермер хужаликлари</v>
          </cell>
        </row>
        <row r="1436">
          <cell r="A1436" t="str">
            <v>0008214901000199006341711</v>
          </cell>
          <cell r="B1436" t="str">
            <v>00082</v>
          </cell>
          <cell r="C1436" t="str">
            <v>Андижон минт.фил.</v>
          </cell>
          <cell r="D1436" t="str">
            <v>14901000199006341711</v>
          </cell>
          <cell r="E1436" t="str">
            <v>2011</v>
          </cell>
          <cell r="F1436" t="str">
            <v>Бадалходжаев Рахматулла Сатволдиевич</v>
          </cell>
          <cell r="U1436" t="str">
            <v>Оятулло Караматулло фермер хужалиги</v>
          </cell>
          <cell r="V1436" t="str">
            <v>Фермер хужаликлари</v>
          </cell>
        </row>
        <row r="1437">
          <cell r="A1437" t="str">
            <v>0008214901000199006340711</v>
          </cell>
          <cell r="B1437" t="str">
            <v>00082</v>
          </cell>
          <cell r="C1437" t="str">
            <v>Андижон минт.фил.</v>
          </cell>
          <cell r="D1437" t="str">
            <v>14901000199006340711</v>
          </cell>
          <cell r="E1437" t="str">
            <v>2011</v>
          </cell>
          <cell r="F1437" t="str">
            <v>Исмоилов Махамаджон Журабоевич</v>
          </cell>
          <cell r="U1437" t="str">
            <v>Келажак ФХ</v>
          </cell>
          <cell r="V1437" t="str">
            <v>Фермер хужаликлари</v>
          </cell>
        </row>
        <row r="1438">
          <cell r="A1438" t="str">
            <v>0008214901000899007693711</v>
          </cell>
          <cell r="B1438" t="str">
            <v>00082</v>
          </cell>
          <cell r="C1438" t="str">
            <v>Андижон минт.фил.</v>
          </cell>
          <cell r="D1438" t="str">
            <v>14901000899007693711</v>
          </cell>
          <cell r="E1438" t="str">
            <v>2011</v>
          </cell>
          <cell r="F1438" t="str">
            <v>Бозарова Дилдора Хошимовна</v>
          </cell>
          <cell r="U1438" t="str">
            <v>Тадбиркор</v>
          </cell>
          <cell r="V1438" t="str">
            <v>Вилоятдаги тадбиркорлик субъектлари ва фукаролар</v>
          </cell>
        </row>
        <row r="1439">
          <cell r="A1439" t="str">
            <v>0008214901000199006558711</v>
          </cell>
          <cell r="B1439" t="str">
            <v>00082</v>
          </cell>
          <cell r="C1439" t="str">
            <v>Андижон минт.фил.</v>
          </cell>
          <cell r="D1439" t="str">
            <v>14901000199006558711</v>
          </cell>
          <cell r="E1439" t="str">
            <v>2011</v>
          </cell>
          <cell r="F1439" t="str">
            <v>Тожибоев Турдибек Тухлибоевич</v>
          </cell>
          <cell r="U1439" t="str">
            <v>Тожибой ота фх</v>
          </cell>
          <cell r="V1439" t="str">
            <v>Фермер хужаликлари</v>
          </cell>
        </row>
        <row r="1440">
          <cell r="A1440" t="str">
            <v>0008214901000699007251711</v>
          </cell>
          <cell r="B1440" t="str">
            <v>00082</v>
          </cell>
          <cell r="C1440" t="str">
            <v>Андижон минт.фил.</v>
          </cell>
          <cell r="D1440" t="str">
            <v>14901000699007251711</v>
          </cell>
          <cell r="E1440" t="str">
            <v>2011</v>
          </cell>
          <cell r="F1440" t="str">
            <v>Исроилов Мухаммадиброхим Ашурович</v>
          </cell>
          <cell r="U1440" t="str">
            <v>Тадбиркорлар ва фукаролар</v>
          </cell>
          <cell r="V1440" t="str">
            <v>Вилоятдаги тадбиркорлик субъектлари ва фукаролар</v>
          </cell>
        </row>
        <row r="1441">
          <cell r="A1441" t="str">
            <v>0008214901000799006333711</v>
          </cell>
          <cell r="B1441" t="str">
            <v>00082</v>
          </cell>
          <cell r="C1441" t="str">
            <v>Андижон минт.фил.</v>
          </cell>
          <cell r="D1441" t="str">
            <v>14901000799006333711</v>
          </cell>
          <cell r="E1441" t="str">
            <v>2011</v>
          </cell>
          <cell r="F1441" t="str">
            <v>Холбоев Иномжон Солохидинович</v>
          </cell>
          <cell r="U1441" t="str">
            <v>Иномжон Беназир фермер хужалиги</v>
          </cell>
          <cell r="V1441" t="str">
            <v>Фермер хужаликлари</v>
          </cell>
        </row>
        <row r="1442">
          <cell r="A1442" t="str">
            <v>0008214901000199006348711</v>
          </cell>
          <cell r="B1442" t="str">
            <v>00082</v>
          </cell>
          <cell r="C1442" t="str">
            <v>Андижон минт.фил.</v>
          </cell>
          <cell r="D1442" t="str">
            <v>14901000199006348711</v>
          </cell>
          <cell r="E1442" t="str">
            <v>2011</v>
          </cell>
          <cell r="F1442" t="str">
            <v>Рахматуллаева Муаззамхон Алижоновна</v>
          </cell>
          <cell r="U1442" t="str">
            <v>Мухаммад Юсув Арабхон ФХ</v>
          </cell>
          <cell r="V1442" t="str">
            <v>Фермер хужаликлари</v>
          </cell>
        </row>
        <row r="1443">
          <cell r="A1443" t="str">
            <v>0008214901000199006349711</v>
          </cell>
          <cell r="B1443" t="str">
            <v>00082</v>
          </cell>
          <cell r="C1443" t="str">
            <v>Андижон минт.фил.</v>
          </cell>
          <cell r="D1443" t="str">
            <v>14901000199006349711</v>
          </cell>
          <cell r="E1443" t="str">
            <v>2011</v>
          </cell>
          <cell r="F1443" t="str">
            <v>Атабаев Ниёзбек Махкамович</v>
          </cell>
          <cell r="U1443" t="str">
            <v>Адхамжон Дехкон фермер хужалиги</v>
          </cell>
          <cell r="V1443" t="str">
            <v>Фермер хужаликлари</v>
          </cell>
        </row>
        <row r="1444">
          <cell r="A1444" t="str">
            <v>0008214901000299006339711</v>
          </cell>
          <cell r="B1444" t="str">
            <v>00082</v>
          </cell>
          <cell r="C1444" t="str">
            <v>Андижон минт.фил.</v>
          </cell>
          <cell r="D1444" t="str">
            <v>14901000299006339711</v>
          </cell>
          <cell r="E1444" t="str">
            <v>2011</v>
          </cell>
          <cell r="F1444" t="str">
            <v>Исмаилов Хамзажон Тешабоевич</v>
          </cell>
          <cell r="U1444" t="str">
            <v>Интеграл Квант фермер хужалиги</v>
          </cell>
          <cell r="V1444" t="str">
            <v>Фермер хужаликлари</v>
          </cell>
        </row>
        <row r="1445">
          <cell r="A1445" t="str">
            <v>0008214901000999007143711</v>
          </cell>
          <cell r="B1445" t="str">
            <v>00082</v>
          </cell>
          <cell r="C1445" t="str">
            <v>Андижон минт.фил.</v>
          </cell>
          <cell r="D1445" t="str">
            <v>14901000999007143711</v>
          </cell>
          <cell r="E1445" t="str">
            <v>2011</v>
          </cell>
          <cell r="F1445" t="str">
            <v>Низамова Одинахон Мамазокировна</v>
          </cell>
          <cell r="U1445" t="str">
            <v>Турон ФХ</v>
          </cell>
          <cell r="V1445" t="str">
            <v>Фермер хужаликлари</v>
          </cell>
        </row>
        <row r="1446">
          <cell r="A1446" t="str">
            <v>0008214901000099006491711</v>
          </cell>
          <cell r="B1446" t="str">
            <v>00082</v>
          </cell>
          <cell r="C1446" t="str">
            <v>Андижон минт.фил.</v>
          </cell>
          <cell r="D1446" t="str">
            <v>14901000099006491711</v>
          </cell>
          <cell r="E1446" t="str">
            <v>2011</v>
          </cell>
          <cell r="F1446" t="str">
            <v>Отакузиев Ахмадулло Зокирович</v>
          </cell>
          <cell r="U1446" t="str">
            <v>Истикбол фермер хужалиги</v>
          </cell>
          <cell r="V1446" t="str">
            <v>Фермер хужаликлари</v>
          </cell>
        </row>
        <row r="1447">
          <cell r="A1447" t="str">
            <v>0008214901000999007142711</v>
          </cell>
          <cell r="B1447" t="str">
            <v>00082</v>
          </cell>
          <cell r="C1447" t="str">
            <v>Андижон минт.фил.</v>
          </cell>
          <cell r="D1447" t="str">
            <v>14901000999007142711</v>
          </cell>
          <cell r="E1447" t="str">
            <v>2011</v>
          </cell>
          <cell r="F1447" t="str">
            <v>Далиева Сохибахон Ахматовна</v>
          </cell>
          <cell r="U1447" t="str">
            <v>Тадбиркорлар ва фукаролар</v>
          </cell>
          <cell r="V1447" t="str">
            <v>Вилоятдаги тадбиркорлик субъектлари ва фукаролар</v>
          </cell>
        </row>
        <row r="1448">
          <cell r="A1448" t="str">
            <v>0008214901000499009281711</v>
          </cell>
          <cell r="B1448" t="str">
            <v>00082</v>
          </cell>
          <cell r="C1448" t="str">
            <v>Андижон минт.фил.</v>
          </cell>
          <cell r="D1448" t="str">
            <v>14901000499009281711</v>
          </cell>
          <cell r="E1448" t="str">
            <v>2011</v>
          </cell>
          <cell r="F1448" t="str">
            <v>Дармонкулова Эргашхон Мамадалиевна</v>
          </cell>
          <cell r="U1448" t="str">
            <v>Тадбиркор</v>
          </cell>
          <cell r="V1448" t="str">
            <v>Вилоятдаги тадбиркорлик субъектлари ва фукаролар</v>
          </cell>
        </row>
        <row r="1449">
          <cell r="A1449" t="str">
            <v>0008214901000099006776711</v>
          </cell>
          <cell r="B1449" t="str">
            <v>00082</v>
          </cell>
          <cell r="C1449" t="str">
            <v>Андижон минт.фил.</v>
          </cell>
          <cell r="D1449" t="str">
            <v>14901000099006776711</v>
          </cell>
          <cell r="E1449" t="str">
            <v>2011</v>
          </cell>
          <cell r="F1449" t="str">
            <v>Зарипов Муминжон</v>
          </cell>
          <cell r="U1449" t="str">
            <v>Якка тут Муминжон ФХ</v>
          </cell>
          <cell r="V1449" t="str">
            <v>Фермер хужаликлари</v>
          </cell>
        </row>
        <row r="1450">
          <cell r="A1450" t="str">
            <v>0008214901000599006891711</v>
          </cell>
          <cell r="B1450" t="str">
            <v>00082</v>
          </cell>
          <cell r="C1450" t="str">
            <v>Андижон минт.фил.</v>
          </cell>
          <cell r="D1450" t="str">
            <v>14901000599006891711</v>
          </cell>
          <cell r="E1450" t="str">
            <v>2011</v>
          </cell>
          <cell r="F1450" t="str">
            <v>Муйдинов Лутфитдин</v>
          </cell>
          <cell r="U1450" t="str">
            <v>Лочин ХК</v>
          </cell>
          <cell r="V1450" t="str">
            <v>Вилоятдаги тадбиркорлик субъектлари ва фукаролар</v>
          </cell>
        </row>
        <row r="1451">
          <cell r="A1451" t="str">
            <v>0008214901000999007245711</v>
          </cell>
          <cell r="B1451" t="str">
            <v>00082</v>
          </cell>
          <cell r="C1451" t="str">
            <v>Андижон минт.фил.</v>
          </cell>
          <cell r="D1451" t="str">
            <v>14901000999007245711</v>
          </cell>
          <cell r="E1451" t="str">
            <v>2011</v>
          </cell>
          <cell r="F1451" t="str">
            <v>Тишаева Гулсара</v>
          </cell>
          <cell r="U1451" t="str">
            <v>Избоскан тумани тиббиёт бирлашмаси</v>
          </cell>
          <cell r="V1451" t="str">
            <v>Вилоят Согликни саклаш бошкармаси</v>
          </cell>
        </row>
        <row r="1452">
          <cell r="A1452" t="str">
            <v>0008214901000599006954711</v>
          </cell>
          <cell r="B1452" t="str">
            <v>00082</v>
          </cell>
          <cell r="C1452" t="str">
            <v>Андижон минт.фил.</v>
          </cell>
          <cell r="D1452" t="str">
            <v>14901000599006954711</v>
          </cell>
          <cell r="E1452" t="str">
            <v>2011</v>
          </cell>
          <cell r="F1452" t="str">
            <v>Ахмедов Хайрулло</v>
          </cell>
          <cell r="U1452" t="str">
            <v>Лочин ХК</v>
          </cell>
          <cell r="V1452" t="str">
            <v>Вилоятдаги тадбиркорлик субъектлари ва фукаролар</v>
          </cell>
        </row>
        <row r="1453">
          <cell r="A1453" t="str">
            <v>0008214901000299006925711</v>
          </cell>
          <cell r="B1453" t="str">
            <v>00082</v>
          </cell>
          <cell r="C1453" t="str">
            <v>Андижон минт.фил.</v>
          </cell>
          <cell r="D1453" t="str">
            <v>14901000299006925711</v>
          </cell>
          <cell r="E1453" t="str">
            <v>2011</v>
          </cell>
          <cell r="F1453" t="str">
            <v>Сирожиддинов Отабек</v>
          </cell>
          <cell r="U1453" t="str">
            <v>Мойгир Отабек фермер хужалиги</v>
          </cell>
          <cell r="V1453" t="str">
            <v>Фермер хужаликлари</v>
          </cell>
        </row>
        <row r="1454">
          <cell r="A1454" t="str">
            <v>0008214901000699007416711</v>
          </cell>
          <cell r="B1454" t="str">
            <v>00082</v>
          </cell>
          <cell r="C1454" t="str">
            <v>Андижон минт.фил.</v>
          </cell>
          <cell r="D1454" t="str">
            <v>14901000699007416711</v>
          </cell>
          <cell r="E1454" t="str">
            <v>2011</v>
          </cell>
          <cell r="F1454" t="str">
            <v>Ахмаджонов Исфандиёр Баходир Угли</v>
          </cell>
          <cell r="U1454" t="str">
            <v>Тадбиркор</v>
          </cell>
          <cell r="V1454" t="str">
            <v>Вилоятдаги тадбиркорлик субъектлари ва фукаролар</v>
          </cell>
        </row>
        <row r="1455">
          <cell r="A1455" t="str">
            <v>0008214901000799007185711</v>
          </cell>
          <cell r="B1455" t="str">
            <v>00082</v>
          </cell>
          <cell r="C1455" t="str">
            <v>Андижон минт.фил.</v>
          </cell>
          <cell r="D1455" t="str">
            <v>14901000799007185711</v>
          </cell>
          <cell r="E1455" t="str">
            <v>2011</v>
          </cell>
          <cell r="F1455" t="str">
            <v>Зокирова Умида</v>
          </cell>
          <cell r="U1455" t="str">
            <v>Сано Хусусий Биофирмаси</v>
          </cell>
          <cell r="V1455" t="str">
            <v>Вилоятдаги тадбиркорлик субъектлари ва фукаролар</v>
          </cell>
        </row>
        <row r="1456">
          <cell r="A1456" t="str">
            <v>0008214901000499006583711</v>
          </cell>
          <cell r="B1456" t="str">
            <v>00082</v>
          </cell>
          <cell r="C1456" t="str">
            <v>Андижон минт.фил.</v>
          </cell>
          <cell r="D1456" t="str">
            <v>14901000499006583711</v>
          </cell>
          <cell r="E1456" t="str">
            <v>2011</v>
          </cell>
          <cell r="F1456" t="str">
            <v>Махмудов Абдулмажид</v>
          </cell>
          <cell r="U1456" t="str">
            <v>Бокижон Махмудов ХК</v>
          </cell>
          <cell r="V1456" t="str">
            <v>Вилоятдаги тадбиркорлик субъектлари ва фукаролар</v>
          </cell>
        </row>
        <row r="1457">
          <cell r="A1457" t="str">
            <v>0008214901000999006295711</v>
          </cell>
          <cell r="B1457" t="str">
            <v>00082</v>
          </cell>
          <cell r="C1457" t="str">
            <v>Андижон минт.фил.</v>
          </cell>
          <cell r="D1457" t="str">
            <v>14901000999006295711</v>
          </cell>
          <cell r="E1457" t="str">
            <v>2011</v>
          </cell>
          <cell r="F1457" t="str">
            <v>Мамажонова Барно</v>
          </cell>
          <cell r="U1457" t="str">
            <v>Тадбиркорлар ва фукаролар</v>
          </cell>
          <cell r="V1457" t="str">
            <v>Вилоятдаги тадбиркорлик субъектлари ва фукаролар</v>
          </cell>
        </row>
        <row r="1458">
          <cell r="A1458" t="str">
            <v>0008214901000799006945711</v>
          </cell>
          <cell r="B1458" t="str">
            <v>00082</v>
          </cell>
          <cell r="C1458" t="str">
            <v>Андижон минт.фил.</v>
          </cell>
          <cell r="D1458" t="str">
            <v>14901000799006945711</v>
          </cell>
          <cell r="E1458" t="str">
            <v>2011</v>
          </cell>
          <cell r="F1458" t="str">
            <v>Мирзакосимов Улугбек.</v>
          </cell>
          <cell r="U1458" t="str">
            <v>Улугбек Гулшани ФХ</v>
          </cell>
          <cell r="V1458" t="str">
            <v>Фермер хужаликлари</v>
          </cell>
        </row>
        <row r="1459">
          <cell r="A1459" t="str">
            <v>0008214901000299009461711</v>
          </cell>
          <cell r="B1459" t="str">
            <v>00082</v>
          </cell>
          <cell r="C1459" t="str">
            <v>Андижон минт.фил.</v>
          </cell>
          <cell r="D1459" t="str">
            <v>14901000299009461711</v>
          </cell>
          <cell r="E1459" t="str">
            <v>2011</v>
          </cell>
          <cell r="F1459" t="str">
            <v>Гуломжонова Машхурахон Гуломжон Кизи</v>
          </cell>
          <cell r="U1459" t="str">
            <v>Тадбиркорлар ва фукаролар</v>
          </cell>
          <cell r="V1459" t="str">
            <v>Вилоятдаги тадбиркорлик субъектлари ва фукаролар</v>
          </cell>
        </row>
        <row r="1460">
          <cell r="A1460" t="str">
            <v>0008214901000999009737711</v>
          </cell>
          <cell r="B1460" t="str">
            <v>00082</v>
          </cell>
          <cell r="C1460" t="str">
            <v>Андижон минт.фил.</v>
          </cell>
          <cell r="D1460" t="str">
            <v>14901000999009737711</v>
          </cell>
          <cell r="E1460" t="str">
            <v>2011</v>
          </cell>
          <cell r="F1460" t="str">
            <v>Сапарова Шахзода Исмонжоновна</v>
          </cell>
          <cell r="U1460" t="str">
            <v>Пахтакорлик Али Кушчи Даласи фермер хужалиги да ишчи</v>
          </cell>
          <cell r="V1460" t="str">
            <v>Фермер хужаликлари</v>
          </cell>
        </row>
        <row r="1461">
          <cell r="A1461" t="str">
            <v>0008214901000999009768711</v>
          </cell>
          <cell r="B1461" t="str">
            <v>00082</v>
          </cell>
          <cell r="C1461" t="str">
            <v>Андижон минт.фил.</v>
          </cell>
          <cell r="D1461" t="str">
            <v>14901000999009768711</v>
          </cell>
          <cell r="E1461" t="str">
            <v>2011</v>
          </cell>
          <cell r="F1461" t="str">
            <v>Исроилов Аъзамжон Урмонбекович</v>
          </cell>
          <cell r="U1461" t="str">
            <v>Асака тез тиббий ердам</v>
          </cell>
          <cell r="V1461" t="str">
            <v>Вилоят Согликни саклаш бошкармаси</v>
          </cell>
        </row>
        <row r="1462">
          <cell r="A1462" t="str">
            <v>0008214901000999010046711</v>
          </cell>
          <cell r="B1462" t="str">
            <v>00082</v>
          </cell>
          <cell r="C1462" t="str">
            <v>Андижон минт.фил.</v>
          </cell>
          <cell r="D1462" t="str">
            <v>14901000999010046711</v>
          </cell>
          <cell r="E1462" t="str">
            <v>2011</v>
          </cell>
          <cell r="F1462" t="str">
            <v>Аталикова Фотимахон Пазиловна</v>
          </cell>
          <cell r="U1462" t="str">
            <v>Окбуйра Жавохири х-к</v>
          </cell>
          <cell r="V1462" t="str">
            <v>Вилоятдаги тадбиркорлик субъектлари ва фукаролар</v>
          </cell>
        </row>
        <row r="1463">
          <cell r="A1463" t="str">
            <v>0008214901000999010047711</v>
          </cell>
          <cell r="B1463" t="str">
            <v>00082</v>
          </cell>
          <cell r="C1463" t="str">
            <v>Андижон минт.фил.</v>
          </cell>
          <cell r="D1463" t="str">
            <v>14901000999010047711</v>
          </cell>
          <cell r="E1463" t="str">
            <v>2011</v>
          </cell>
          <cell r="F1463" t="str">
            <v>Мамадалиев Акмалжон Анваржонович</v>
          </cell>
          <cell r="U1463" t="str">
            <v>GM-Uzbekiston YoAJ</v>
          </cell>
          <cell r="V1463" t="str">
            <v>"Ўзавтосаноат" ДАК корхоналари</v>
          </cell>
        </row>
        <row r="1464">
          <cell r="A1464" t="str">
            <v>0008214901000399009967711</v>
          </cell>
          <cell r="B1464" t="str">
            <v>00082</v>
          </cell>
          <cell r="C1464" t="str">
            <v>Андижон минт.фил.</v>
          </cell>
          <cell r="D1464" t="str">
            <v>14901000399009967711</v>
          </cell>
          <cell r="E1464" t="str">
            <v>2011</v>
          </cell>
          <cell r="F1464" t="str">
            <v>Кучкаров Хусанбой Махаматюсупович</v>
          </cell>
          <cell r="U1464" t="str">
            <v>GM-Uzbekiston YoAJ</v>
          </cell>
          <cell r="V1464" t="str">
            <v>"Ўзавтосаноат" ДАК корхоналари</v>
          </cell>
        </row>
        <row r="1465">
          <cell r="A1465" t="str">
            <v>0008214901000299009504711</v>
          </cell>
          <cell r="B1465" t="str">
            <v>00082</v>
          </cell>
          <cell r="C1465" t="str">
            <v>Андижон минт.фил.</v>
          </cell>
          <cell r="D1465" t="str">
            <v>14901000299009504711</v>
          </cell>
          <cell r="E1465" t="str">
            <v>2011</v>
          </cell>
          <cell r="F1465" t="str">
            <v>Мамасобирова Зиёдахон Абдувахобовна</v>
          </cell>
          <cell r="U1465" t="str">
            <v>Асака т-н умумуй таълим</v>
          </cell>
          <cell r="V1465" t="str">
            <v>Халк таълими вазирлиги</v>
          </cell>
        </row>
        <row r="1466">
          <cell r="A1466" t="str">
            <v>0008214901000999009434711</v>
          </cell>
          <cell r="B1466" t="str">
            <v>00082</v>
          </cell>
          <cell r="C1466" t="str">
            <v>Андижон минт.фил.</v>
          </cell>
          <cell r="D1466" t="str">
            <v>14901000999009434711</v>
          </cell>
          <cell r="E1466" t="str">
            <v>2011</v>
          </cell>
          <cell r="F1466" t="str">
            <v>Махаматжонова Сабохатхон Тохирбек Кизи</v>
          </cell>
          <cell r="U1466" t="str">
            <v>Тошгузар куркифермер хужалиги</v>
          </cell>
          <cell r="V1466" t="str">
            <v>Фермер хужаликлари</v>
          </cell>
        </row>
        <row r="1467">
          <cell r="A1467" t="str">
            <v>0008214901000199005794711</v>
          </cell>
          <cell r="B1467" t="str">
            <v>00082</v>
          </cell>
          <cell r="C1467" t="str">
            <v>Андижон минт.фил.</v>
          </cell>
          <cell r="D1467" t="str">
            <v>14901000199005794711</v>
          </cell>
          <cell r="E1467" t="str">
            <v>2011</v>
          </cell>
          <cell r="F1467" t="str">
            <v>Ахмедов Улугбек</v>
          </cell>
          <cell r="U1467" t="str">
            <v>тадбиркор</v>
          </cell>
          <cell r="V1467" t="str">
            <v>Вилоятдаги тадбиркорлик субъектлари ва фукаролар</v>
          </cell>
        </row>
        <row r="1468">
          <cell r="A1468" t="str">
            <v>0008214901000499007266711</v>
          </cell>
          <cell r="B1468" t="str">
            <v>00082</v>
          </cell>
          <cell r="C1468" t="str">
            <v>Андижон минт.фил.</v>
          </cell>
          <cell r="D1468" t="str">
            <v>14901000499007266711</v>
          </cell>
          <cell r="E1468" t="str">
            <v>2011</v>
          </cell>
          <cell r="F1468" t="str">
            <v>Сидикова Муяссар Азаматовна</v>
          </cell>
          <cell r="U1468" t="str">
            <v>Гуломжон Ерифермер хужалиги</v>
          </cell>
          <cell r="V1468" t="str">
            <v>Фермер хужаликлари</v>
          </cell>
        </row>
        <row r="1469">
          <cell r="A1469" t="str">
            <v>0008214901000799007765711</v>
          </cell>
          <cell r="B1469" t="str">
            <v>00082</v>
          </cell>
          <cell r="C1469" t="str">
            <v>Андижон минт.фил.</v>
          </cell>
          <cell r="D1469" t="str">
            <v>14901000799007765711</v>
          </cell>
          <cell r="E1469" t="str">
            <v>2011</v>
          </cell>
          <cell r="F1469" t="str">
            <v>Абдуллаев Лазизбек Холдарович</v>
          </cell>
          <cell r="U1469" t="str">
            <v>Ахборот хисоблаш маркази Андижон булими</v>
          </cell>
          <cell r="V1469" t="str">
            <v>Ўзбекистон алока, ахборотлаштириш ва телекоммуникация давлат кумитаси</v>
          </cell>
        </row>
        <row r="1470">
          <cell r="A1470" t="str">
            <v>0008214901000999009503711</v>
          </cell>
          <cell r="B1470" t="str">
            <v>00082</v>
          </cell>
          <cell r="C1470" t="str">
            <v>Андижон минт.фил.</v>
          </cell>
          <cell r="D1470" t="str">
            <v>14901000999009503711</v>
          </cell>
          <cell r="E1470" t="str">
            <v>2011</v>
          </cell>
          <cell r="F1470" t="str">
            <v>Сабирова Турсуной Абабакировна</v>
          </cell>
          <cell r="U1470" t="str">
            <v>Микрокредит банк Асака булими</v>
          </cell>
          <cell r="V1470" t="str">
            <v>Банклар</v>
          </cell>
        </row>
        <row r="1471">
          <cell r="A1471" t="str">
            <v>0008214901000099005790711</v>
          </cell>
          <cell r="B1471" t="str">
            <v>00082</v>
          </cell>
          <cell r="C1471" t="str">
            <v>Андижон минт.фил.</v>
          </cell>
          <cell r="D1471" t="str">
            <v>14901000099005790711</v>
          </cell>
          <cell r="E1471" t="str">
            <v>2011</v>
          </cell>
          <cell r="F1471" t="str">
            <v>Хакимов Илёсбек</v>
          </cell>
          <cell r="U1471" t="str">
            <v>Кипчок куёшифермер хужалиги</v>
          </cell>
          <cell r="V1471" t="str">
            <v>Фермер хужаликлари</v>
          </cell>
        </row>
        <row r="1472">
          <cell r="A1472" t="str">
            <v>0008214901000899005797711</v>
          </cell>
          <cell r="B1472" t="str">
            <v>00082</v>
          </cell>
          <cell r="C1472" t="str">
            <v>Андижон минт.фил.</v>
          </cell>
          <cell r="D1472" t="str">
            <v>14901000899005797711</v>
          </cell>
          <cell r="E1472" t="str">
            <v>2011</v>
          </cell>
          <cell r="F1472" t="str">
            <v>Юсупов Уктамжон</v>
          </cell>
          <cell r="U1472" t="str">
            <v>Хасанбой содиков фермер хужалиги</v>
          </cell>
          <cell r="V1472" t="str">
            <v>Фермер хужаликлари</v>
          </cell>
        </row>
        <row r="1473">
          <cell r="A1473" t="str">
            <v>0008214901000399006566711</v>
          </cell>
          <cell r="B1473" t="str">
            <v>00082</v>
          </cell>
          <cell r="C1473" t="str">
            <v>Андижон минт.фил.</v>
          </cell>
          <cell r="D1473" t="str">
            <v>14901000399006566711</v>
          </cell>
          <cell r="E1473" t="str">
            <v>2011</v>
          </cell>
          <cell r="F1473" t="str">
            <v>Юлдашев Аброр Давлатбоевич</v>
          </cell>
          <cell r="U1473" t="str">
            <v>Абдувохид ери фермер хужалиги</v>
          </cell>
          <cell r="V1473" t="str">
            <v>Фермер хужаликлари</v>
          </cell>
        </row>
        <row r="1474">
          <cell r="A1474" t="str">
            <v>0008214901000299006561711</v>
          </cell>
          <cell r="B1474" t="str">
            <v>00082</v>
          </cell>
          <cell r="C1474" t="str">
            <v>Андижон минт.фил.</v>
          </cell>
          <cell r="D1474" t="str">
            <v>14901000299006561711</v>
          </cell>
          <cell r="E1474" t="str">
            <v>2011</v>
          </cell>
          <cell r="F1474" t="str">
            <v>Абдурахмонов Илхомжон Адхамович</v>
          </cell>
          <cell r="U1474" t="str">
            <v>Уч тош саховатифермер хужалиги</v>
          </cell>
          <cell r="V1474" t="str">
            <v>Фермер хужаликлари</v>
          </cell>
        </row>
        <row r="1475">
          <cell r="A1475" t="str">
            <v>0008214901000499007167711</v>
          </cell>
          <cell r="B1475" t="str">
            <v>00082</v>
          </cell>
          <cell r="C1475" t="str">
            <v>Андижон минт.фил.</v>
          </cell>
          <cell r="D1475" t="str">
            <v>14901000499007167711</v>
          </cell>
          <cell r="E1475" t="str">
            <v>2011</v>
          </cell>
          <cell r="F1475" t="str">
            <v>Каримов Бахромжон Абдуллаевич</v>
          </cell>
          <cell r="U1475" t="str">
            <v>Мунаввар тонг заминифермер хужалиги</v>
          </cell>
          <cell r="V1475" t="str">
            <v>Фермер хужаликлари</v>
          </cell>
        </row>
        <row r="1476">
          <cell r="A1476" t="str">
            <v>0008214901000999006677711</v>
          </cell>
          <cell r="B1476" t="str">
            <v>00082</v>
          </cell>
          <cell r="C1476" t="str">
            <v>Андижон минт.фил.</v>
          </cell>
          <cell r="D1476" t="str">
            <v>14901000999006677711</v>
          </cell>
          <cell r="E1476" t="str">
            <v>2011</v>
          </cell>
          <cell r="F1476" t="str">
            <v>Исмоилов Хадиятилло Одилович</v>
          </cell>
          <cell r="U1476" t="str">
            <v>Тошгузар куркифермер хужалиги</v>
          </cell>
          <cell r="V1476" t="str">
            <v>Фермер хужаликлари</v>
          </cell>
        </row>
        <row r="1477">
          <cell r="A1477" t="str">
            <v>0008214901000999005792711</v>
          </cell>
          <cell r="B1477" t="str">
            <v>00082</v>
          </cell>
          <cell r="C1477" t="str">
            <v>Андижон минт.фил.</v>
          </cell>
          <cell r="D1477" t="str">
            <v>14901000999005792711</v>
          </cell>
          <cell r="E1477" t="str">
            <v>2011</v>
          </cell>
          <cell r="F1477" t="str">
            <v>Кулдашев Уткир</v>
          </cell>
          <cell r="U1477" t="str">
            <v>Микракредит банк Асака филиали</v>
          </cell>
          <cell r="V1477" t="str">
            <v>Банклар</v>
          </cell>
        </row>
        <row r="1478">
          <cell r="A1478" t="str">
            <v>0008214901000899005439711</v>
          </cell>
          <cell r="B1478" t="str">
            <v>00082</v>
          </cell>
          <cell r="C1478" t="str">
            <v>Андижон минт.фил.</v>
          </cell>
          <cell r="D1478" t="str">
            <v>14901000899005439711</v>
          </cell>
          <cell r="E1478" t="str">
            <v>2011</v>
          </cell>
          <cell r="F1478" t="str">
            <v>Зухриддинов Махаммаджон</v>
          </cell>
          <cell r="U1478" t="str">
            <v>Рич трейд мчж</v>
          </cell>
          <cell r="V1478" t="str">
            <v>Вилоятдаги тадбиркорлик субъектлари ва фукаролар</v>
          </cell>
        </row>
        <row r="1479">
          <cell r="A1479" t="str">
            <v>0008214901000299007651711</v>
          </cell>
          <cell r="B1479" t="str">
            <v>00082</v>
          </cell>
          <cell r="C1479" t="str">
            <v>Андижон минт.фил.</v>
          </cell>
          <cell r="D1479" t="str">
            <v>14901000299007651711</v>
          </cell>
          <cell r="E1479" t="str">
            <v>2011</v>
          </cell>
          <cell r="F1479" t="str">
            <v>Рамазанова Эльмира Куртмеметовна</v>
          </cell>
          <cell r="U1479" t="str">
            <v>Шох темур х-к</v>
          </cell>
          <cell r="V1479" t="str">
            <v>Вилоятдаги тадбиркорлик субъектлари ва фукаролар</v>
          </cell>
        </row>
        <row r="1480">
          <cell r="A1480" t="str">
            <v>0008214901000599005421711</v>
          </cell>
          <cell r="B1480" t="str">
            <v>00082</v>
          </cell>
          <cell r="C1480" t="str">
            <v>Андижон минт.фил.</v>
          </cell>
          <cell r="D1480" t="str">
            <v>14901000599005421711</v>
          </cell>
          <cell r="E1480" t="str">
            <v>2011</v>
          </cell>
          <cell r="F1480" t="str">
            <v>Абдурахмонова Хилолахон</v>
          </cell>
          <cell r="U1480" t="str">
            <v>Шахрихон тум 1-мактаб</v>
          </cell>
          <cell r="V1480" t="str">
            <v>Халк таълими вазирлиги</v>
          </cell>
        </row>
        <row r="1481">
          <cell r="A1481" t="str">
            <v>0008214901000099005408711</v>
          </cell>
          <cell r="B1481" t="str">
            <v>00082</v>
          </cell>
          <cell r="C1481" t="str">
            <v>Андижон минт.фил.</v>
          </cell>
          <cell r="D1481" t="str">
            <v>14901000099005408711</v>
          </cell>
          <cell r="E1481" t="str">
            <v>2011</v>
          </cell>
          <cell r="F1481" t="str">
            <v>Холматов Абдималик</v>
          </cell>
          <cell r="U1481" t="str">
            <v>Х.Т Холматов Абдумалик</v>
          </cell>
          <cell r="V1481" t="str">
            <v>Вилоятдаги тадбиркорлик субъектлари ва фукаролар</v>
          </cell>
        </row>
        <row r="1482">
          <cell r="A1482" t="str">
            <v>0008214901000299005707711</v>
          </cell>
          <cell r="B1482" t="str">
            <v>00082</v>
          </cell>
          <cell r="C1482" t="str">
            <v>Андижон минт.фил.</v>
          </cell>
          <cell r="D1482" t="str">
            <v>14901000299005707711</v>
          </cell>
          <cell r="E1482" t="str">
            <v>2011</v>
          </cell>
          <cell r="F1482" t="str">
            <v>Абдупаттоев Одилжон</v>
          </cell>
          <cell r="U1482" t="str">
            <v>Алфа ИЧК</v>
          </cell>
          <cell r="V1482" t="str">
            <v>Вилоятдаги тадбиркорлик субъектлари ва фукаролар</v>
          </cell>
        </row>
        <row r="1483">
          <cell r="A1483" t="str">
            <v>0008214901000399005409711</v>
          </cell>
          <cell r="B1483" t="str">
            <v>00082</v>
          </cell>
          <cell r="C1483" t="str">
            <v>Андижон минт.фил.</v>
          </cell>
          <cell r="D1483" t="str">
            <v>14901000399005409711</v>
          </cell>
          <cell r="E1483" t="str">
            <v>2011</v>
          </cell>
          <cell r="F1483" t="str">
            <v>Абдукаримов Хурсандбек</v>
          </cell>
          <cell r="U1483" t="str">
            <v>Андижон ИИБ</v>
          </cell>
          <cell r="V1483" t="str">
            <v>Вилоят Ички ишлар бошкармаси</v>
          </cell>
        </row>
        <row r="1484">
          <cell r="A1484" t="str">
            <v>0008214901000399005420711</v>
          </cell>
          <cell r="B1484" t="str">
            <v>00082</v>
          </cell>
          <cell r="C1484" t="str">
            <v>Андижон минт.фил.</v>
          </cell>
          <cell r="D1484" t="str">
            <v>14901000399005420711</v>
          </cell>
          <cell r="E1484" t="str">
            <v>2011</v>
          </cell>
          <cell r="F1484" t="str">
            <v>Хакимов Яхъёхон</v>
          </cell>
          <cell r="U1484" t="str">
            <v>Ахман голд х-к</v>
          </cell>
          <cell r="V1484" t="str">
            <v>Вилоятдаги тадбиркорлик субъектлари ва фукаролар</v>
          </cell>
        </row>
        <row r="1485">
          <cell r="A1485" t="str">
            <v>0008214901000299005425711</v>
          </cell>
          <cell r="B1485" t="str">
            <v>00082</v>
          </cell>
          <cell r="C1485" t="str">
            <v>Андижон минт.фил.</v>
          </cell>
          <cell r="D1485" t="str">
            <v>14901000299005425711</v>
          </cell>
          <cell r="E1485" t="str">
            <v>2011</v>
          </cell>
          <cell r="F1485" t="str">
            <v>Низамов Бахтиёр</v>
          </cell>
          <cell r="U1485" t="str">
            <v>Реал крем х-к</v>
          </cell>
          <cell r="V1485" t="str">
            <v>Вилоятдаги тадбиркорлик субъектлари ва фукаролар</v>
          </cell>
        </row>
        <row r="1486">
          <cell r="A1486" t="str">
            <v>0008214901000999006811711</v>
          </cell>
          <cell r="B1486" t="str">
            <v>00082</v>
          </cell>
          <cell r="C1486" t="str">
            <v>Андижон минт.фил.</v>
          </cell>
          <cell r="D1486" t="str">
            <v>14901000999006811711</v>
          </cell>
          <cell r="E1486" t="str">
            <v>2011</v>
          </cell>
          <cell r="F1486" t="str">
            <v>Убайдуллаев Ахрор Адхамжонович</v>
          </cell>
          <cell r="U1486" t="str">
            <v>Эргашзода х-к</v>
          </cell>
          <cell r="V1486" t="str">
            <v>Вилоятдаги тадбиркорлик субъектлари ва фукаролар</v>
          </cell>
        </row>
        <row r="1487">
          <cell r="A1487" t="str">
            <v>0008214901000399005396711</v>
          </cell>
          <cell r="B1487" t="str">
            <v>00082</v>
          </cell>
          <cell r="C1487" t="str">
            <v>Андижон минт.фил.</v>
          </cell>
          <cell r="D1487" t="str">
            <v>14901000399005396711</v>
          </cell>
          <cell r="E1487" t="str">
            <v>2011</v>
          </cell>
          <cell r="F1487" t="str">
            <v>Акрамов Сарварбек</v>
          </cell>
          <cell r="U1487" t="str">
            <v>Шахрихон тум 24-сонли савдо дукони</v>
          </cell>
          <cell r="V1487" t="str">
            <v>Вилоятдаги тадбиркорлик субъектлари ва фукаролар</v>
          </cell>
        </row>
        <row r="1488">
          <cell r="A1488" t="str">
            <v>0008214901000699006796711</v>
          </cell>
          <cell r="B1488" t="str">
            <v>00082</v>
          </cell>
          <cell r="C1488" t="str">
            <v>Андижон минт.фил.</v>
          </cell>
          <cell r="D1488" t="str">
            <v>14901000699006796711</v>
          </cell>
          <cell r="E1488" t="str">
            <v>2011</v>
          </cell>
          <cell r="F1488" t="str">
            <v>Хусанов Исломжон Исроилжон Угли</v>
          </cell>
          <cell r="U1488" t="str">
            <v>Изумруд савдо элит х-к</v>
          </cell>
          <cell r="V1488" t="str">
            <v>Вилоятдаги тадбиркорлик субъектлари ва фукаролар</v>
          </cell>
        </row>
        <row r="1489">
          <cell r="A1489" t="str">
            <v>0008214901000999009416711</v>
          </cell>
          <cell r="B1489" t="str">
            <v>00082</v>
          </cell>
          <cell r="C1489" t="str">
            <v>Андижон минт.фил.</v>
          </cell>
          <cell r="D1489" t="str">
            <v>14901000999009416711</v>
          </cell>
          <cell r="E1489" t="str">
            <v>2011</v>
          </cell>
          <cell r="F1489" t="str">
            <v>Рустамова Мукаддасхон</v>
          </cell>
          <cell r="U1489" t="str">
            <v>Алфа ИЧК</v>
          </cell>
          <cell r="V1489" t="str">
            <v>Вилоятдаги тадбиркорлик субъектлари ва фукаролар</v>
          </cell>
        </row>
        <row r="1490">
          <cell r="A1490" t="str">
            <v>0008214901000199007652711</v>
          </cell>
          <cell r="B1490" t="str">
            <v>00082</v>
          </cell>
          <cell r="C1490" t="str">
            <v>Андижон минт.фил.</v>
          </cell>
          <cell r="D1490" t="str">
            <v>14901000199007652711</v>
          </cell>
          <cell r="E1490" t="str">
            <v>2011</v>
          </cell>
          <cell r="F1490" t="str">
            <v>Холматова Шахноза Шухратжоновна</v>
          </cell>
          <cell r="U1490" t="str">
            <v>Тадбиркор ва фукоролар</v>
          </cell>
          <cell r="V1490" t="str">
            <v>Вилоятдаги тадбиркорлик субъектлари ва фукаролар</v>
          </cell>
        </row>
        <row r="1491">
          <cell r="A1491" t="str">
            <v>0008214901000799006260711</v>
          </cell>
          <cell r="B1491" t="str">
            <v>00082</v>
          </cell>
          <cell r="C1491" t="str">
            <v>Андижон минт.фил.</v>
          </cell>
          <cell r="D1491" t="str">
            <v>14901000799006260711</v>
          </cell>
          <cell r="E1491" t="str">
            <v>2011</v>
          </cell>
          <cell r="F1491" t="str">
            <v>Мадаминов Зухриддин Якубович</v>
          </cell>
          <cell r="U1491" t="str">
            <v>Саховат алока сервис х-к</v>
          </cell>
          <cell r="V1491" t="str">
            <v>Вилоятдаги тадбиркорлик субъектлари ва фукаролар</v>
          </cell>
        </row>
        <row r="1492">
          <cell r="A1492" t="str">
            <v>0008214901000999006807711</v>
          </cell>
          <cell r="B1492" t="str">
            <v>00082</v>
          </cell>
          <cell r="C1492" t="str">
            <v>Андижон минт.фил.</v>
          </cell>
          <cell r="D1492" t="str">
            <v>14901000999006807711</v>
          </cell>
          <cell r="E1492" t="str">
            <v>2011</v>
          </cell>
          <cell r="F1492" t="str">
            <v>Омонов Расулжон Эркинбоевич</v>
          </cell>
          <cell r="U1492" t="str">
            <v>Найнаво диний жамоаси</v>
          </cell>
          <cell r="V1492" t="str">
            <v>Вилоятдаги тадбиркорлик субъектлари ва фукаролар</v>
          </cell>
        </row>
        <row r="1493">
          <cell r="A1493" t="str">
            <v>0008214901000799005422711</v>
          </cell>
          <cell r="B1493" t="str">
            <v>00082</v>
          </cell>
          <cell r="C1493" t="str">
            <v>Андижон минт.фил.</v>
          </cell>
          <cell r="D1493" t="str">
            <v>14901000799005422711</v>
          </cell>
          <cell r="E1493" t="str">
            <v>2011</v>
          </cell>
          <cell r="F1493" t="str">
            <v>Солиев Бехзодбек</v>
          </cell>
          <cell r="U1493" t="str">
            <v>Алфа ИЧК</v>
          </cell>
          <cell r="V1493" t="str">
            <v>Вилоятдаги тадбиркорлик субъектлари ва фукаролар</v>
          </cell>
        </row>
        <row r="1494">
          <cell r="A1494" t="str">
            <v>0008214901000299011492711</v>
          </cell>
          <cell r="B1494" t="str">
            <v>00082</v>
          </cell>
          <cell r="C1494" t="str">
            <v>Андижон минт.фил.</v>
          </cell>
          <cell r="D1494" t="str">
            <v>14901000299011492711</v>
          </cell>
          <cell r="E1494" t="str">
            <v>2011</v>
          </cell>
          <cell r="F1494" t="str">
            <v>Кобилова Раънохон Ганиевна</v>
          </cell>
          <cell r="U1494" t="str">
            <v>Тадбиркорлар ва фукаролар</v>
          </cell>
          <cell r="V1494" t="str">
            <v>Вилоятдаги тадбиркорлик субъектлари ва фукаролар</v>
          </cell>
        </row>
        <row r="1495">
          <cell r="A1495" t="str">
            <v>0008214901000999006801711</v>
          </cell>
          <cell r="B1495" t="str">
            <v>00082</v>
          </cell>
          <cell r="C1495" t="str">
            <v>Андижон минт.фил.</v>
          </cell>
          <cell r="D1495" t="str">
            <v>14901000999006801711</v>
          </cell>
          <cell r="E1495" t="str">
            <v>2011</v>
          </cell>
          <cell r="F1495" t="str">
            <v>Комолов Ахрорбек Нематжонович</v>
          </cell>
          <cell r="U1495" t="str">
            <v>Бустон тайёрлов таъминот КТИЧФ</v>
          </cell>
          <cell r="V1495" t="str">
            <v>Вилоятдаги тадбиркорлик субъектлари ва фукаролар</v>
          </cell>
        </row>
        <row r="1496">
          <cell r="A1496" t="str">
            <v>0008214901000999005706711</v>
          </cell>
          <cell r="B1496" t="str">
            <v>00082</v>
          </cell>
          <cell r="C1496" t="str">
            <v>Андижон минт.фил.</v>
          </cell>
          <cell r="D1496" t="str">
            <v>14901000999005706711</v>
          </cell>
          <cell r="E1496" t="str">
            <v>2011</v>
          </cell>
          <cell r="F1496" t="str">
            <v>Обидов Жовохир</v>
          </cell>
          <cell r="U1496" t="str">
            <v>Микрокредит банк Шахрихон</v>
          </cell>
          <cell r="V1496" t="str">
            <v>Банклар</v>
          </cell>
        </row>
        <row r="1497">
          <cell r="A1497" t="str">
            <v>0008214901000699005708711</v>
          </cell>
          <cell r="B1497" t="str">
            <v>00082</v>
          </cell>
          <cell r="C1497" t="str">
            <v>Андижон минт.фил.</v>
          </cell>
          <cell r="D1497" t="str">
            <v>14901000699005708711</v>
          </cell>
          <cell r="E1497" t="str">
            <v>2011</v>
          </cell>
          <cell r="F1497" t="str">
            <v>Гозиев Комилжон</v>
          </cell>
          <cell r="U1497" t="str">
            <v>Оназамин фх</v>
          </cell>
          <cell r="V1497" t="str">
            <v>Фермер хужаликлари</v>
          </cell>
        </row>
        <row r="1498">
          <cell r="A1498" t="str">
            <v>0008214901000999006228711</v>
          </cell>
          <cell r="B1498" t="str">
            <v>00082</v>
          </cell>
          <cell r="C1498" t="str">
            <v>Андижон минт.фил.</v>
          </cell>
          <cell r="D1498" t="str">
            <v>14901000999006228711</v>
          </cell>
          <cell r="E1498" t="str">
            <v>2011</v>
          </cell>
          <cell r="F1498" t="str">
            <v>Маматова Гулчехра</v>
          </cell>
          <cell r="U1498" t="str">
            <v>Улугнор Агросаноат Коллежи</v>
          </cell>
          <cell r="V1498" t="str">
            <v>Урта махсус, касб хунар таълими маркази</v>
          </cell>
        </row>
        <row r="1499">
          <cell r="A1499" t="str">
            <v>0008214901000699007166711</v>
          </cell>
          <cell r="B1499" t="str">
            <v>00082</v>
          </cell>
          <cell r="C1499" t="str">
            <v>Андижон минт.фил.</v>
          </cell>
          <cell r="D1499" t="str">
            <v>14901000699007166711</v>
          </cell>
          <cell r="E1499" t="str">
            <v>2011</v>
          </cell>
          <cell r="F1499" t="str">
            <v>Абдулхамидов Дилшодбек Каримович</v>
          </cell>
          <cell r="U1499" t="str">
            <v>Дилшод фх</v>
          </cell>
          <cell r="V1499" t="str">
            <v>Фермер хужаликлари</v>
          </cell>
        </row>
        <row r="1500">
          <cell r="A1500" t="str">
            <v>0008214901000299006594711</v>
          </cell>
          <cell r="B1500" t="str">
            <v>00082</v>
          </cell>
          <cell r="C1500" t="str">
            <v>Андижон минт.фил.</v>
          </cell>
          <cell r="D1500" t="str">
            <v>14901000299006594711</v>
          </cell>
          <cell r="E1500" t="str">
            <v>2011</v>
          </cell>
          <cell r="F1500" t="str">
            <v>Кулматов Абдурахмат</v>
          </cell>
          <cell r="U1500" t="str">
            <v>Маржонер фх</v>
          </cell>
          <cell r="V1500" t="str">
            <v>Фермер хужаликлари</v>
          </cell>
        </row>
        <row r="1501">
          <cell r="A1501" t="str">
            <v>0008214901000699005573711</v>
          </cell>
          <cell r="B1501" t="str">
            <v>00082</v>
          </cell>
          <cell r="C1501" t="str">
            <v>Андижон минт.фил.</v>
          </cell>
          <cell r="D1501" t="str">
            <v>14901000699005573711</v>
          </cell>
          <cell r="E1501" t="str">
            <v>2011</v>
          </cell>
          <cell r="F1501" t="str">
            <v>Умарова Шоирахон</v>
          </cell>
          <cell r="U1501" t="str">
            <v>Улугнорда Фазлиддин ери</v>
          </cell>
          <cell r="V1501" t="str">
            <v>Вилоят кишлок ва сув хўжалиги  бошкармаси</v>
          </cell>
        </row>
        <row r="1502">
          <cell r="A1502" t="str">
            <v>0008214901000999005710711</v>
          </cell>
          <cell r="B1502" t="str">
            <v>00082</v>
          </cell>
          <cell r="C1502" t="str">
            <v>Андижон минт.фил.</v>
          </cell>
          <cell r="D1502" t="str">
            <v>14901000999005710711</v>
          </cell>
          <cell r="E1502" t="str">
            <v>2011</v>
          </cell>
          <cell r="F1502" t="str">
            <v>Шакиров Сативой</v>
          </cell>
          <cell r="U1502" t="str">
            <v>Назармахрам фх</v>
          </cell>
          <cell r="V1502" t="str">
            <v>Фермер хужаликлари</v>
          </cell>
        </row>
        <row r="1503">
          <cell r="A1503" t="str">
            <v>0008214901000799007369711</v>
          </cell>
          <cell r="B1503" t="str">
            <v>00082</v>
          </cell>
          <cell r="C1503" t="str">
            <v>Андижон минт.фил.</v>
          </cell>
          <cell r="D1503" t="str">
            <v>14901000799007369711</v>
          </cell>
          <cell r="E1503" t="str">
            <v>2011</v>
          </cell>
          <cell r="F1503" t="str">
            <v>Абдуллаева Наргиза Ахмаджоновна</v>
          </cell>
          <cell r="U1503" t="str">
            <v>ТИФ Миллий банк Андижон филиали</v>
          </cell>
          <cell r="V1503" t="str">
            <v>Банклар</v>
          </cell>
        </row>
        <row r="1504">
          <cell r="A1504" t="str">
            <v>0008214901000399005550711</v>
          </cell>
          <cell r="B1504" t="str">
            <v>00082</v>
          </cell>
          <cell r="C1504" t="str">
            <v>Андижон минт.фил.</v>
          </cell>
          <cell r="D1504" t="str">
            <v>14901000399005550711</v>
          </cell>
          <cell r="E1504" t="str">
            <v>2011</v>
          </cell>
          <cell r="F1504" t="str">
            <v>Муминжанов Саидахрор Равшанович</v>
          </cell>
          <cell r="U1504" t="str">
            <v>Ипотека банк Андижон вилоят филиали</v>
          </cell>
          <cell r="V1504" t="str">
            <v>Банклар</v>
          </cell>
        </row>
        <row r="1505">
          <cell r="A1505" t="str">
            <v>0008214901000799005535711</v>
          </cell>
          <cell r="B1505" t="str">
            <v>00082</v>
          </cell>
          <cell r="C1505" t="str">
            <v>Андижон минт.фил.</v>
          </cell>
          <cell r="D1505" t="str">
            <v>14901000799005535711</v>
          </cell>
          <cell r="E1505" t="str">
            <v>2011</v>
          </cell>
          <cell r="F1505" t="str">
            <v>Тургунова Дилдора Толибджановна</v>
          </cell>
          <cell r="U1505" t="str">
            <v>Наманган шахар транспорт ва ахборот технологиялари касб хунар коллежи</v>
          </cell>
          <cell r="V1505" t="str">
            <v>Урта махсус, касб хунар таълими маркази</v>
          </cell>
        </row>
        <row r="1506">
          <cell r="A1506" t="str">
            <v>0008214901000499007352711</v>
          </cell>
          <cell r="B1506" t="str">
            <v>00082</v>
          </cell>
          <cell r="C1506" t="str">
            <v>Андижон минт.фил.</v>
          </cell>
          <cell r="D1506" t="str">
            <v>14901000499007352711</v>
          </cell>
          <cell r="E1506" t="str">
            <v>2011</v>
          </cell>
          <cell r="F1506" t="str">
            <v>Ибрагимова Ферузахон Равшанбек Кизи</v>
          </cell>
          <cell r="U1506" t="str">
            <v>Андижон шахар 30-умумтаълим мактаби</v>
          </cell>
          <cell r="V1506" t="str">
            <v>Халк таълими вазирлиги</v>
          </cell>
        </row>
        <row r="1507">
          <cell r="A1507" t="str">
            <v>0008214901000999007447711</v>
          </cell>
          <cell r="B1507" t="str">
            <v>00082</v>
          </cell>
          <cell r="C1507" t="str">
            <v>Андижон минт.фил.</v>
          </cell>
          <cell r="D1507" t="str">
            <v>14901000999007447711</v>
          </cell>
          <cell r="E1507" t="str">
            <v>2011</v>
          </cell>
          <cell r="F1507" t="str">
            <v>Ботобоева Ранахон Давутахунова</v>
          </cell>
          <cell r="U1507" t="str">
            <v>Автотранспортда юк ва йуловчи ташиш уюшмаси</v>
          </cell>
          <cell r="V1507" t="str">
            <v>"Ўзавтосаноат" ДАК корхоналари</v>
          </cell>
        </row>
        <row r="1508">
          <cell r="A1508" t="str">
            <v>0008214901000699007515711</v>
          </cell>
          <cell r="B1508" t="str">
            <v>00082</v>
          </cell>
          <cell r="C1508" t="str">
            <v>Андижон минт.фил.</v>
          </cell>
          <cell r="D1508" t="str">
            <v>14901000699007515711</v>
          </cell>
          <cell r="E1508" t="str">
            <v>2011</v>
          </cell>
          <cell r="F1508" t="str">
            <v>Каххарова Мухтарам</v>
          </cell>
          <cell r="U1508" t="str">
            <v>Андижон халк таълим бошкармаси</v>
          </cell>
          <cell r="V1508" t="str">
            <v>Халк таълими вазирлиги</v>
          </cell>
        </row>
        <row r="1509">
          <cell r="A1509" t="str">
            <v>0008214901000499006980711</v>
          </cell>
          <cell r="B1509" t="str">
            <v>00082</v>
          </cell>
          <cell r="C1509" t="str">
            <v>Андижон минт.фил.</v>
          </cell>
          <cell r="D1509" t="str">
            <v>14901000499006980711</v>
          </cell>
          <cell r="E1509" t="str">
            <v>2011</v>
          </cell>
          <cell r="F1509" t="str">
            <v>Гафуров Улугбек Усманжонович</v>
          </cell>
          <cell r="U1509" t="str">
            <v>Халк банк Андижон филиали</v>
          </cell>
          <cell r="V1509" t="str">
            <v>Банклар</v>
          </cell>
        </row>
        <row r="1510">
          <cell r="A1510" t="str">
            <v>0008214901000599006254711</v>
          </cell>
          <cell r="B1510" t="str">
            <v>00082</v>
          </cell>
          <cell r="C1510" t="str">
            <v>Андижон минт.фил.</v>
          </cell>
          <cell r="D1510" t="str">
            <v>14901000599006254711</v>
          </cell>
          <cell r="E1510" t="str">
            <v>2011</v>
          </cell>
          <cell r="F1510" t="str">
            <v>Кулдашев Абдулхамид</v>
          </cell>
          <cell r="U1510" t="str">
            <v>Хайрихонйулдош ФХ</v>
          </cell>
          <cell r="V1510" t="str">
            <v>Фермер хужаликлари</v>
          </cell>
        </row>
        <row r="1511">
          <cell r="A1511" t="str">
            <v>0008214901000599007433711</v>
          </cell>
          <cell r="B1511" t="str">
            <v>00082</v>
          </cell>
          <cell r="C1511" t="str">
            <v>Андижон минт.фил.</v>
          </cell>
          <cell r="D1511" t="str">
            <v>14901000599007433711</v>
          </cell>
          <cell r="E1511" t="str">
            <v>2011</v>
          </cell>
          <cell r="F1511" t="str">
            <v>Раимжанов Неъматулла Халимжанович</v>
          </cell>
          <cell r="U1511" t="str">
            <v>республика шошилин тез ёрдам маркази Андижон филиали</v>
          </cell>
          <cell r="V1511" t="str">
            <v>Вилоят Согликни саклаш бошкармаси</v>
          </cell>
        </row>
        <row r="1512">
          <cell r="A1512" t="str">
            <v>0008214901000999005733711</v>
          </cell>
          <cell r="B1512" t="str">
            <v>00082</v>
          </cell>
          <cell r="C1512" t="str">
            <v>Андижон минт.фил.</v>
          </cell>
          <cell r="D1512" t="str">
            <v>14901000999005733711</v>
          </cell>
          <cell r="E1512" t="str">
            <v>2011</v>
          </cell>
          <cell r="F1512" t="str">
            <v>Саттаров Шавкатжон</v>
          </cell>
          <cell r="U1512" t="str">
            <v>тадбиркор</v>
          </cell>
          <cell r="V1512" t="str">
            <v>Вилоятдаги тадбиркорлик субъектлари ва фукаролар</v>
          </cell>
        </row>
        <row r="1513">
          <cell r="A1513" t="str">
            <v>0008214901000099009549711</v>
          </cell>
          <cell r="B1513" t="str">
            <v>00082</v>
          </cell>
          <cell r="C1513" t="str">
            <v>Андижон минт.фил.</v>
          </cell>
          <cell r="D1513" t="str">
            <v>14901000099009549711</v>
          </cell>
          <cell r="E1513" t="str">
            <v>2011</v>
          </cell>
          <cell r="F1513" t="str">
            <v>Омонбаев Ойбек Холбутаевич</v>
          </cell>
          <cell r="U1513" t="str">
            <v>Баликчи педагогика коллежи уктувчиси</v>
          </cell>
          <cell r="V1513" t="str">
            <v>Урта махсус, касб хунар таълими маркази</v>
          </cell>
        </row>
        <row r="1514">
          <cell r="A1514" t="str">
            <v>0008214901000499007007711</v>
          </cell>
          <cell r="B1514" t="str">
            <v>00082</v>
          </cell>
          <cell r="C1514" t="str">
            <v>Андижон минт.фил.</v>
          </cell>
          <cell r="D1514" t="str">
            <v>14901000499007007711</v>
          </cell>
          <cell r="E1514" t="str">
            <v>2011</v>
          </cell>
          <cell r="F1514" t="str">
            <v>Давронов Исроилжон</v>
          </cell>
          <cell r="U1514" t="str">
            <v>тадбиркор</v>
          </cell>
          <cell r="V1514" t="str">
            <v>Вилоятдаги тадбиркорлик субъектлари ва фукаролар</v>
          </cell>
        </row>
        <row r="1515">
          <cell r="A1515" t="str">
            <v>0008214901000199006120711</v>
          </cell>
          <cell r="B1515" t="str">
            <v>00082</v>
          </cell>
          <cell r="C1515" t="str">
            <v>Андижон минт.фил.</v>
          </cell>
          <cell r="D1515" t="str">
            <v>14901000199006120711</v>
          </cell>
          <cell r="E1515" t="str">
            <v>2011</v>
          </cell>
          <cell r="F1515" t="str">
            <v>Кувватов Дониёрбек</v>
          </cell>
          <cell r="U1515" t="str">
            <v>Андижон шахар молия бошкармаси иктисодчи</v>
          </cell>
          <cell r="V1515" t="str">
            <v>Вилоят Молия бошкармаси, Назорат тафтиш бошкармаси, Газначилик бошкармаси</v>
          </cell>
        </row>
        <row r="1516">
          <cell r="A1516" t="str">
            <v>0008214901000999009020711</v>
          </cell>
          <cell r="B1516" t="str">
            <v>00082</v>
          </cell>
          <cell r="C1516" t="str">
            <v>Андижон минт.фил.</v>
          </cell>
          <cell r="D1516" t="str">
            <v>14901000999009020711</v>
          </cell>
          <cell r="E1516" t="str">
            <v>2011</v>
          </cell>
          <cell r="F1516" t="str">
            <v>Камбарова Зулхумор Усмоновна</v>
          </cell>
          <cell r="U1516" t="str">
            <v>тадбиркор</v>
          </cell>
          <cell r="V1516" t="str">
            <v>Вилоятдаги тадбиркорлик субъектлари ва фукаролар</v>
          </cell>
        </row>
        <row r="1517">
          <cell r="A1517" t="str">
            <v>0008214901000899005785711</v>
          </cell>
          <cell r="B1517" t="str">
            <v>00082</v>
          </cell>
          <cell r="C1517" t="str">
            <v>Андижон минт.фил.</v>
          </cell>
          <cell r="D1517" t="str">
            <v>14901000899005785711</v>
          </cell>
          <cell r="E1517" t="str">
            <v>2011</v>
          </cell>
          <cell r="F1517" t="str">
            <v>Шамсиддинов Фарход</v>
          </cell>
          <cell r="U1517" t="str">
            <v>Шамсиддин фермер хужалиги рахбари</v>
          </cell>
          <cell r="V1517" t="str">
            <v>Фермер хужаликлари</v>
          </cell>
        </row>
        <row r="1518">
          <cell r="A1518" t="str">
            <v>0008214901000399005873711</v>
          </cell>
          <cell r="B1518" t="str">
            <v>00082</v>
          </cell>
          <cell r="C1518" t="str">
            <v>Андижон минт.фил.</v>
          </cell>
          <cell r="D1518" t="str">
            <v>14901000399005873711</v>
          </cell>
          <cell r="E1518" t="str">
            <v>2011</v>
          </cell>
          <cell r="F1518" t="str">
            <v>Шерматов Зайлабидин</v>
          </cell>
          <cell r="U1518" t="str">
            <v>Кирк-чинор фермер хужалиги рахбари</v>
          </cell>
          <cell r="V1518" t="str">
            <v>Фермер хужаликлари</v>
          </cell>
        </row>
        <row r="1519">
          <cell r="A1519" t="str">
            <v>0008214901000999005799711</v>
          </cell>
          <cell r="B1519" t="str">
            <v>00082</v>
          </cell>
          <cell r="C1519" t="str">
            <v>Андижон минт.фил.</v>
          </cell>
          <cell r="D1519" t="str">
            <v>14901000999005799711</v>
          </cell>
          <cell r="E1519" t="str">
            <v>2011</v>
          </cell>
          <cell r="F1519" t="str">
            <v>Худойбердиева Сохиба</v>
          </cell>
          <cell r="U1519" t="str">
            <v>КОИНОТ ФЕРМЕР ХУЖАЛИГИ рахбари</v>
          </cell>
          <cell r="V1519" t="str">
            <v>Фермер хужаликлари</v>
          </cell>
        </row>
        <row r="1520">
          <cell r="A1520" t="str">
            <v>0008214901000199006117711</v>
          </cell>
          <cell r="B1520" t="str">
            <v>00082</v>
          </cell>
          <cell r="C1520" t="str">
            <v>Андижон минт.фил.</v>
          </cell>
          <cell r="D1520" t="str">
            <v>14901000199006117711</v>
          </cell>
          <cell r="E1520" t="str">
            <v>2011</v>
          </cell>
          <cell r="F1520" t="str">
            <v>Исмаилова Халича</v>
          </cell>
          <cell r="U1520" t="str">
            <v>тадбиркор</v>
          </cell>
          <cell r="V1520" t="str">
            <v>Вилоятдаги тадбиркорлик субъектлари ва фукаролар</v>
          </cell>
        </row>
        <row r="1521">
          <cell r="A1521" t="str">
            <v>0008214901000299006195711</v>
          </cell>
          <cell r="B1521" t="str">
            <v>00082</v>
          </cell>
          <cell r="C1521" t="str">
            <v>Андижон минт.фил.</v>
          </cell>
          <cell r="D1521" t="str">
            <v>14901000299006195711</v>
          </cell>
          <cell r="E1521" t="str">
            <v>2011</v>
          </cell>
          <cell r="F1521" t="str">
            <v>Кучкаров Хамидулло</v>
          </cell>
          <cell r="U1521" t="str">
            <v>Abdullo Islombek yerlari фермер хужалиги рахбари</v>
          </cell>
          <cell r="V1521" t="str">
            <v>Фермер хужаликлари</v>
          </cell>
        </row>
        <row r="1522">
          <cell r="A1522" t="str">
            <v>0008214901000099005857711</v>
          </cell>
          <cell r="B1522" t="str">
            <v>00082</v>
          </cell>
          <cell r="C1522" t="str">
            <v>Андижон минт.фил.</v>
          </cell>
          <cell r="D1522" t="str">
            <v>14901000099005857711</v>
          </cell>
          <cell r="E1522" t="str">
            <v>2011</v>
          </cell>
          <cell r="F1522" t="str">
            <v>Камбарова Миннурахон</v>
          </cell>
          <cell r="U1522" t="str">
            <v>Камбар ота фермер хужалиги ишчиси</v>
          </cell>
          <cell r="V1522" t="str">
            <v>Фермер хужаликлари</v>
          </cell>
        </row>
        <row r="1523">
          <cell r="A1523" t="str">
            <v>0008214901000599005809711</v>
          </cell>
          <cell r="B1523" t="str">
            <v>00082</v>
          </cell>
          <cell r="C1523" t="str">
            <v>Андижон минт.фил.</v>
          </cell>
          <cell r="D1523" t="str">
            <v>14901000599005809711</v>
          </cell>
          <cell r="E1523" t="str">
            <v>2011</v>
          </cell>
          <cell r="F1523" t="str">
            <v>Уралов Ботирали</v>
          </cell>
          <cell r="U1523" t="str">
            <v>Бал Абдужоббор Уралов боги фермер хужалиги ишчиси</v>
          </cell>
          <cell r="V1523" t="str">
            <v>Фермер хужаликлари</v>
          </cell>
        </row>
        <row r="1524">
          <cell r="A1524" t="str">
            <v>0008214901000399005813711</v>
          </cell>
          <cell r="B1524" t="str">
            <v>00082</v>
          </cell>
          <cell r="C1524" t="str">
            <v>Андижон минт.фил.</v>
          </cell>
          <cell r="D1524" t="str">
            <v>14901000399005813711</v>
          </cell>
          <cell r="E1524" t="str">
            <v>2011</v>
          </cell>
          <cell r="F1524" t="str">
            <v>Вахабов Обиджон</v>
          </cell>
          <cell r="U1524" t="str">
            <v>Гузарлик Гуломжон Сахофати фермер хужалиги ишчиси</v>
          </cell>
          <cell r="V1524" t="str">
            <v>Фермер хужаликлари</v>
          </cell>
        </row>
        <row r="1525">
          <cell r="A1525" t="str">
            <v>0008214901000899006824711</v>
          </cell>
          <cell r="B1525" t="str">
            <v>00082</v>
          </cell>
          <cell r="C1525" t="str">
            <v>Андижон минт.фил.</v>
          </cell>
          <cell r="D1525" t="str">
            <v>14901000899006824711</v>
          </cell>
          <cell r="E1525" t="str">
            <v>2011</v>
          </cell>
          <cell r="F1525" t="str">
            <v>Каххарова Сайёра Мамировна</v>
          </cell>
          <cell r="U1525" t="str">
            <v>Жалакудук педогогика иктисодиёт коллежи</v>
          </cell>
          <cell r="V1525" t="str">
            <v>Урта махсус, касб хунар таълими маркази</v>
          </cell>
        </row>
        <row r="1526">
          <cell r="A1526" t="str">
            <v>0008214901000999006727711</v>
          </cell>
          <cell r="B1526" t="str">
            <v>00082</v>
          </cell>
          <cell r="C1526" t="str">
            <v>Андижон минт.фил.</v>
          </cell>
          <cell r="D1526" t="str">
            <v>14901000999006727711</v>
          </cell>
          <cell r="E1526" t="str">
            <v>2011</v>
          </cell>
          <cell r="F1526" t="str">
            <v>Ахмедов Фарход Шавкатович</v>
          </cell>
          <cell r="U1526" t="str">
            <v>Азиз Андижон МЧЖ</v>
          </cell>
          <cell r="V1526" t="str">
            <v>Вилоятдаги тадбиркорлик субъектлари ва фукаролар</v>
          </cell>
        </row>
        <row r="1527">
          <cell r="A1527" t="str">
            <v>0008214901000899006104711</v>
          </cell>
          <cell r="B1527" t="str">
            <v>00082</v>
          </cell>
          <cell r="C1527" t="str">
            <v>Андижон минт.фил.</v>
          </cell>
          <cell r="D1527" t="str">
            <v>14901000899006104711</v>
          </cell>
          <cell r="E1527" t="str">
            <v>2011</v>
          </cell>
          <cell r="F1527" t="str">
            <v>Ашуров Шухратбек Козимович</v>
          </cell>
          <cell r="U1527" t="str">
            <v>Ашуртемур Икром ФХ</v>
          </cell>
          <cell r="V1527" t="str">
            <v>Фермер хужаликлари</v>
          </cell>
        </row>
        <row r="1528">
          <cell r="A1528" t="str">
            <v>0008214901000599006741711</v>
          </cell>
          <cell r="B1528" t="str">
            <v>00082</v>
          </cell>
          <cell r="C1528" t="str">
            <v>Андижон минт.фил.</v>
          </cell>
          <cell r="D1528" t="str">
            <v>14901000599006741711</v>
          </cell>
          <cell r="E1528" t="str">
            <v>2011</v>
          </cell>
          <cell r="F1528" t="str">
            <v>Хакимов Дилшод Алимович</v>
          </cell>
          <cell r="U1528" t="str">
            <v>Тадбиркорлар ва фукаролар</v>
          </cell>
          <cell r="V1528" t="str">
            <v>Вилоятдаги тадбиркорлик субъектлари ва фукаролар</v>
          </cell>
        </row>
        <row r="1529">
          <cell r="A1529" t="str">
            <v>0008214901000099007224711</v>
          </cell>
          <cell r="B1529" t="str">
            <v>00082</v>
          </cell>
          <cell r="C1529" t="str">
            <v>Андижон минт.фил.</v>
          </cell>
          <cell r="D1529" t="str">
            <v>14901000099007224711</v>
          </cell>
          <cell r="E1529" t="str">
            <v>2011</v>
          </cell>
          <cell r="F1529" t="str">
            <v>Абдухаликова Дилрабо</v>
          </cell>
          <cell r="U1529" t="str">
            <v>Фарход миришкор ФХ</v>
          </cell>
          <cell r="V1529" t="str">
            <v>Фермер хужаликлари</v>
          </cell>
        </row>
        <row r="1530">
          <cell r="A1530" t="str">
            <v>0008214901000999006885711</v>
          </cell>
          <cell r="B1530" t="str">
            <v>00082</v>
          </cell>
          <cell r="C1530" t="str">
            <v>Андижон минт.фил.</v>
          </cell>
          <cell r="D1530" t="str">
            <v>14901000999006885711</v>
          </cell>
          <cell r="E1530" t="str">
            <v>2011</v>
          </cell>
          <cell r="F1530" t="str">
            <v>Игамбердиева Мазурахон Хусауновна</v>
          </cell>
          <cell r="U1530" t="str">
            <v>Вилоят болалар куп тармокли тиббиёт маркази</v>
          </cell>
          <cell r="V1530" t="str">
            <v>Вилоят Согликни саклаш бошкармаси</v>
          </cell>
        </row>
        <row r="1531">
          <cell r="A1531" t="str">
            <v>0008214901000399005224711</v>
          </cell>
          <cell r="B1531" t="str">
            <v>00082</v>
          </cell>
          <cell r="C1531" t="str">
            <v>Андижон минт.фил.</v>
          </cell>
          <cell r="D1531" t="str">
            <v>14901000399005224711</v>
          </cell>
          <cell r="E1531" t="str">
            <v>2011</v>
          </cell>
          <cell r="F1531" t="str">
            <v>Назирова Наргиза Азимджановна</v>
          </cell>
          <cell r="U1531" t="str">
            <v>Тошкент шахар Сергили тумани 304-мактаб</v>
          </cell>
          <cell r="V1531" t="str">
            <v>Халк таълими вазирлиги</v>
          </cell>
        </row>
        <row r="1532">
          <cell r="A1532" t="str">
            <v>0008214901000399005212711</v>
          </cell>
          <cell r="B1532" t="str">
            <v>00082</v>
          </cell>
          <cell r="C1532" t="str">
            <v>Андижон минт.фил.</v>
          </cell>
          <cell r="D1532" t="str">
            <v>14901000399005212711</v>
          </cell>
          <cell r="E1532" t="str">
            <v>2011</v>
          </cell>
          <cell r="F1532" t="str">
            <v>Мухаммаджонов Фаррухбек Махмуджон Угли</v>
          </cell>
          <cell r="U1532" t="str">
            <v>Андижон вилоят ИИБ</v>
          </cell>
          <cell r="V1532" t="str">
            <v>Вилоят Ички ишлар бошкармаси</v>
          </cell>
        </row>
        <row r="1533">
          <cell r="A1533" t="str">
            <v>0008214901000599006029711</v>
          </cell>
          <cell r="B1533" t="str">
            <v>00082</v>
          </cell>
          <cell r="C1533" t="str">
            <v>Андижон минт.фил.</v>
          </cell>
          <cell r="D1533" t="str">
            <v>14901000599006029711</v>
          </cell>
          <cell r="E1533" t="str">
            <v>2011</v>
          </cell>
          <cell r="F1533" t="str">
            <v>Хамидова Оматхон</v>
          </cell>
          <cell r="U1533" t="str">
            <v>Омад 97 ФХ</v>
          </cell>
          <cell r="V1533" t="str">
            <v>Фермер хужаликлари</v>
          </cell>
        </row>
        <row r="1534">
          <cell r="A1534" t="str">
            <v>0008214901000599006734711</v>
          </cell>
          <cell r="B1534" t="str">
            <v>00082</v>
          </cell>
          <cell r="C1534" t="str">
            <v>Андижон минт.фил.</v>
          </cell>
          <cell r="D1534" t="str">
            <v>14901000599006734711</v>
          </cell>
          <cell r="E1534" t="str">
            <v>2011</v>
          </cell>
          <cell r="F1534" t="str">
            <v>Собиров Мухаммадамин Абдуллаевич</v>
          </cell>
          <cell r="U1534" t="str">
            <v>УзЭкокат МЧЖ КК</v>
          </cell>
          <cell r="V1534" t="str">
            <v>Вилоятдаги тадбиркорлик субъектлари ва фукаролар</v>
          </cell>
        </row>
        <row r="1535">
          <cell r="A1535" t="str">
            <v>0008214901000999006950711</v>
          </cell>
          <cell r="B1535" t="str">
            <v>00082</v>
          </cell>
          <cell r="C1535" t="str">
            <v>Андижон минт.фил.</v>
          </cell>
          <cell r="D1535" t="str">
            <v>14901000999006950711</v>
          </cell>
          <cell r="E1535" t="str">
            <v>2011</v>
          </cell>
          <cell r="F1535" t="str">
            <v>Шодмоналиева Мухайё</v>
          </cell>
          <cell r="U1535" t="str">
            <v>15-ихтисослаштирилган мактаб интернати</v>
          </cell>
          <cell r="V1535" t="str">
            <v>Халк таълими вазирлиги</v>
          </cell>
        </row>
        <row r="1536">
          <cell r="A1536" t="str">
            <v>0008214901000799006912711</v>
          </cell>
          <cell r="B1536" t="str">
            <v>00082</v>
          </cell>
          <cell r="C1536" t="str">
            <v>Андижон минт.фил.</v>
          </cell>
          <cell r="D1536" t="str">
            <v>14901000799006912711</v>
          </cell>
          <cell r="E1536" t="str">
            <v>2011</v>
          </cell>
          <cell r="F1536" t="str">
            <v>Эшматов Фазлиддин</v>
          </cell>
          <cell r="U1536" t="str">
            <v>Лугумбек тонги ФХ</v>
          </cell>
          <cell r="V1536" t="str">
            <v>Фермер хужаликлари</v>
          </cell>
        </row>
        <row r="1537">
          <cell r="A1537" t="str">
            <v>0008214901000199006860711</v>
          </cell>
          <cell r="B1537" t="str">
            <v>00082</v>
          </cell>
          <cell r="C1537" t="str">
            <v>Андижон минт.фил.</v>
          </cell>
          <cell r="D1537" t="str">
            <v>14901000199006860711</v>
          </cell>
          <cell r="E1537" t="str">
            <v>2011</v>
          </cell>
          <cell r="F1537" t="str">
            <v>Рахмонов Бахтиёржон Анварович</v>
          </cell>
          <cell r="U1537" t="str">
            <v>Турткул келажак Ишончи ФХ</v>
          </cell>
          <cell r="V1537" t="str">
            <v>Фермер хужаликлари</v>
          </cell>
        </row>
        <row r="1538">
          <cell r="A1538" t="str">
            <v>0008214901000199006894711</v>
          </cell>
          <cell r="B1538" t="str">
            <v>00082</v>
          </cell>
          <cell r="C1538" t="str">
            <v>Андижон минт.фил.</v>
          </cell>
          <cell r="D1538" t="str">
            <v>14901000199006894711</v>
          </cell>
          <cell r="E1538" t="str">
            <v>2011</v>
          </cell>
          <cell r="F1538" t="str">
            <v>Юлдашева Хурунсахон</v>
          </cell>
          <cell r="U1538" t="str">
            <v>Андижон хосил хамкори ФХ</v>
          </cell>
          <cell r="V1538" t="str">
            <v>Фермер хужаликлари</v>
          </cell>
        </row>
        <row r="1539">
          <cell r="A1539" t="str">
            <v>0008214901000799006944711</v>
          </cell>
          <cell r="B1539" t="str">
            <v>00082</v>
          </cell>
          <cell r="C1539" t="str">
            <v>Андижон минт.фил.</v>
          </cell>
          <cell r="D1539" t="str">
            <v>14901000799006944711</v>
          </cell>
          <cell r="E1539" t="str">
            <v>2011</v>
          </cell>
          <cell r="F1539" t="str">
            <v>Туйчиев Йулдашбой.</v>
          </cell>
          <cell r="U1539" t="str">
            <v>Шарк Юлдузи олтин даласи ФХ</v>
          </cell>
          <cell r="V1539" t="str">
            <v>Фермер хужаликлари</v>
          </cell>
        </row>
        <row r="1540">
          <cell r="A1540" t="str">
            <v>0008214901000599006270711</v>
          </cell>
          <cell r="B1540" t="str">
            <v>00082</v>
          </cell>
          <cell r="C1540" t="str">
            <v>Андижон минт.фил.</v>
          </cell>
          <cell r="D1540" t="str">
            <v>14901000599006270711</v>
          </cell>
          <cell r="E1540" t="str">
            <v>2011</v>
          </cell>
          <cell r="F1540" t="str">
            <v>Мехмонов Абдулазиз</v>
          </cell>
          <cell r="U1540" t="str">
            <v>Пойтуг ойдин булоги ФХ</v>
          </cell>
          <cell r="V1540" t="str">
            <v>Фермер хужаликлари</v>
          </cell>
        </row>
        <row r="1541">
          <cell r="A1541" t="str">
            <v>0008214901000699006588711</v>
          </cell>
          <cell r="B1541" t="str">
            <v>00082</v>
          </cell>
          <cell r="C1541" t="str">
            <v>Андижон минт.фил.</v>
          </cell>
          <cell r="D1541" t="str">
            <v>14901000699006588711</v>
          </cell>
          <cell r="E1541" t="str">
            <v>2011</v>
          </cell>
          <cell r="F1541" t="str">
            <v>Тургунов Адихамжон Фархадович</v>
          </cell>
          <cell r="U1541" t="str">
            <v>Майгир адахам ФХ</v>
          </cell>
          <cell r="V1541" t="str">
            <v>Фермер хужаликлари</v>
          </cell>
        </row>
        <row r="1542">
          <cell r="A1542" t="str">
            <v>0008214901000299006589711</v>
          </cell>
          <cell r="B1542" t="str">
            <v>00082</v>
          </cell>
          <cell r="C1542" t="str">
            <v>Андижон минт.фил.</v>
          </cell>
          <cell r="D1542" t="str">
            <v>14901000299006589711</v>
          </cell>
          <cell r="E1542" t="str">
            <v>2011</v>
          </cell>
          <cell r="F1542" t="str">
            <v>Сиддиков Дилшодбек Исхакович</v>
          </cell>
          <cell r="U1542" t="str">
            <v>Майгир Дилшод ФХ</v>
          </cell>
          <cell r="V1542" t="str">
            <v>Фермер хужаликлари</v>
          </cell>
        </row>
        <row r="1543">
          <cell r="A1543" t="str">
            <v>0008214901000999006892711</v>
          </cell>
          <cell r="B1543" t="str">
            <v>00082</v>
          </cell>
          <cell r="C1543" t="str">
            <v>Андижон минт.фил.</v>
          </cell>
          <cell r="D1543" t="str">
            <v>14901000999006892711</v>
          </cell>
          <cell r="E1543" t="str">
            <v>2011</v>
          </cell>
          <cell r="F1543" t="str">
            <v>Исаков Шахобидин Шарабидинович</v>
          </cell>
          <cell r="U1543" t="str">
            <v>Андижон Пахтачилик сара уруги ФХ</v>
          </cell>
          <cell r="V1543" t="str">
            <v>Фермер хужаликлари</v>
          </cell>
        </row>
        <row r="1544">
          <cell r="A1544" t="str">
            <v>0008214901000799006941711</v>
          </cell>
          <cell r="B1544" t="str">
            <v>00082</v>
          </cell>
          <cell r="C1544" t="str">
            <v>Андижон минт.фил.</v>
          </cell>
          <cell r="D1544" t="str">
            <v>14901000799006941711</v>
          </cell>
          <cell r="E1544" t="str">
            <v>2011</v>
          </cell>
          <cell r="F1544" t="str">
            <v>Саттаров Нодирбек</v>
          </cell>
          <cell r="U1544" t="str">
            <v>Майгир сер хосил ери ФХ</v>
          </cell>
          <cell r="V1544" t="str">
            <v>Фермер хужаликлари</v>
          </cell>
        </row>
        <row r="1545">
          <cell r="A1545" t="str">
            <v>0008214901000099006662711</v>
          </cell>
          <cell r="B1545" t="str">
            <v>00082</v>
          </cell>
          <cell r="C1545" t="str">
            <v>Андижон минт.фил.</v>
          </cell>
          <cell r="D1545" t="str">
            <v>14901000099006662711</v>
          </cell>
          <cell r="E1545" t="str">
            <v>2011</v>
          </cell>
          <cell r="F1545" t="str">
            <v>Зайнобиддинов Каххор</v>
          </cell>
          <cell r="U1545" t="str">
            <v>Избоскан Буюк Замини ФХ</v>
          </cell>
          <cell r="V1545" t="str">
            <v>Фермер хужаликлари</v>
          </cell>
        </row>
        <row r="1546">
          <cell r="A1546" t="str">
            <v>0008214901000999006269711</v>
          </cell>
          <cell r="B1546" t="str">
            <v>00082</v>
          </cell>
          <cell r="C1546" t="str">
            <v>Андижон минт.фил.</v>
          </cell>
          <cell r="D1546" t="str">
            <v>14901000999006269711</v>
          </cell>
          <cell r="E1546" t="str">
            <v>2011</v>
          </cell>
          <cell r="F1546" t="str">
            <v>Позилов Хотамбек</v>
          </cell>
          <cell r="U1546" t="str">
            <v>Юкори хосил барака ФХ</v>
          </cell>
          <cell r="V1546" t="str">
            <v>Фермер хужаликлари</v>
          </cell>
        </row>
        <row r="1547">
          <cell r="A1547" t="str">
            <v>0008214901000299006938711</v>
          </cell>
          <cell r="B1547" t="str">
            <v>00082</v>
          </cell>
          <cell r="C1547" t="str">
            <v>Андижон минт.фил.</v>
          </cell>
          <cell r="D1547" t="str">
            <v>14901000299006938711</v>
          </cell>
          <cell r="E1547" t="str">
            <v>2011</v>
          </cell>
          <cell r="F1547" t="str">
            <v>Бурхонов Акром</v>
          </cell>
          <cell r="U1547" t="str">
            <v>Тиллабоев Пахтазори ФХ</v>
          </cell>
          <cell r="V1547" t="str">
            <v>Фермер хужаликлари</v>
          </cell>
        </row>
        <row r="1548">
          <cell r="A1548" t="str">
            <v>0008214901000499006319711</v>
          </cell>
          <cell r="B1548" t="str">
            <v>00082</v>
          </cell>
          <cell r="C1548" t="str">
            <v>Андижон минт.фил.</v>
          </cell>
          <cell r="D1548" t="str">
            <v>14901000499006319711</v>
          </cell>
          <cell r="E1548" t="str">
            <v>2011</v>
          </cell>
          <cell r="F1548" t="str">
            <v>Тухтабоев Баходир</v>
          </cell>
          <cell r="U1548" t="str">
            <v>Потуг эркин тонги ФХ</v>
          </cell>
          <cell r="V1548" t="str">
            <v>Фермер хужаликлари</v>
          </cell>
        </row>
        <row r="1549">
          <cell r="A1549" t="str">
            <v>0008214901000399006805711</v>
          </cell>
          <cell r="B1549" t="str">
            <v>00082</v>
          </cell>
          <cell r="C1549" t="str">
            <v>Андижон минт.фил.</v>
          </cell>
          <cell r="D1549" t="str">
            <v>14901000399006805711</v>
          </cell>
          <cell r="E1549" t="str">
            <v>2011</v>
          </cell>
          <cell r="F1549" t="str">
            <v>Тошбоев Махмуджон</v>
          </cell>
          <cell r="U1549" t="str">
            <v>Шарк Юлдузи куч кудрати ФХ</v>
          </cell>
          <cell r="V1549" t="str">
            <v>Фермер хужаликлари</v>
          </cell>
        </row>
        <row r="1550">
          <cell r="A1550" t="str">
            <v>0008214901000999007242711</v>
          </cell>
          <cell r="B1550" t="str">
            <v>00082</v>
          </cell>
          <cell r="C1550" t="str">
            <v>Андижон минт.фил.</v>
          </cell>
          <cell r="D1550" t="str">
            <v>14901000999007242711</v>
          </cell>
          <cell r="E1550" t="str">
            <v>2011</v>
          </cell>
          <cell r="F1550" t="str">
            <v>Махмудов Равшанбек</v>
          </cell>
          <cell r="U1550" t="str">
            <v>Избоскан тумани Молия булими</v>
          </cell>
          <cell r="V1550" t="str">
            <v>Вилоят Молия бошкармаси, Назорат тафтиш бошкармаси, Газначилик бошкармаси</v>
          </cell>
        </row>
        <row r="1551">
          <cell r="A1551" t="str">
            <v>0008214901000999006317711</v>
          </cell>
          <cell r="B1551" t="str">
            <v>00082</v>
          </cell>
          <cell r="C1551" t="str">
            <v>Андижон минт.фил.</v>
          </cell>
          <cell r="D1551" t="str">
            <v>14901000999006317711</v>
          </cell>
          <cell r="E1551" t="str">
            <v>2011</v>
          </cell>
          <cell r="F1551" t="str">
            <v>Абдуолимов Захириддин</v>
          </cell>
          <cell r="U1551" t="str">
            <v>Абдурахмонов Абдуолимбек ФХ</v>
          </cell>
          <cell r="V1551" t="str">
            <v>Фермер хужаликлари</v>
          </cell>
        </row>
        <row r="1552">
          <cell r="A1552" t="str">
            <v>0008214901000799006585711</v>
          </cell>
          <cell r="B1552" t="str">
            <v>00082</v>
          </cell>
          <cell r="C1552" t="str">
            <v>Андижон минт.фил.</v>
          </cell>
          <cell r="D1552" t="str">
            <v>14901000799006585711</v>
          </cell>
          <cell r="E1552" t="str">
            <v>2011</v>
          </cell>
          <cell r="F1552" t="str">
            <v>Махмудова Дилдорахон</v>
          </cell>
          <cell r="U1552" t="str">
            <v>Сохиби мулк аброрбек ФХ</v>
          </cell>
          <cell r="V1552" t="str">
            <v>Фермер хужаликлари</v>
          </cell>
        </row>
        <row r="1553">
          <cell r="A1553" t="str">
            <v>0008214901000499006778711</v>
          </cell>
          <cell r="B1553" t="str">
            <v>00082</v>
          </cell>
          <cell r="C1553" t="str">
            <v>Андижон минт.фил.</v>
          </cell>
          <cell r="D1553" t="str">
            <v>14901000499006778711</v>
          </cell>
          <cell r="E1553" t="str">
            <v>2011</v>
          </cell>
          <cell r="F1553" t="str">
            <v>Абдурахмонов Махаммаджон</v>
          </cell>
          <cell r="U1553" t="str">
            <v>Бахтиёр замин ниияти ФХ</v>
          </cell>
          <cell r="V1553" t="str">
            <v>Фермер хужаликлари</v>
          </cell>
        </row>
        <row r="1554">
          <cell r="A1554" t="str">
            <v>0008214901000299006271711</v>
          </cell>
          <cell r="B1554" t="str">
            <v>00082</v>
          </cell>
          <cell r="C1554" t="str">
            <v>Андижон минт.фил.</v>
          </cell>
          <cell r="D1554" t="str">
            <v>14901000299006271711</v>
          </cell>
          <cell r="E1554" t="str">
            <v>2011</v>
          </cell>
          <cell r="F1554" t="str">
            <v>Хожимуратов Толиб</v>
          </cell>
          <cell r="U1554" t="str">
            <v>Нафрузаобод зироатчи Фх</v>
          </cell>
          <cell r="V1554" t="str">
            <v>Фермер хужаликлари</v>
          </cell>
        </row>
        <row r="1555">
          <cell r="A1555" t="str">
            <v>0008214901000199006318711</v>
          </cell>
          <cell r="B1555" t="str">
            <v>00082</v>
          </cell>
          <cell r="C1555" t="str">
            <v>Андижон минт.фил.</v>
          </cell>
          <cell r="D1555" t="str">
            <v>14901000199006318711</v>
          </cell>
          <cell r="E1555" t="str">
            <v>2011</v>
          </cell>
          <cell r="F1555" t="str">
            <v>Абдуолимов Жахонгир</v>
          </cell>
          <cell r="U1555" t="str">
            <v>Абдурахмонов Абдуолимбек ФХ</v>
          </cell>
          <cell r="V1555" t="str">
            <v>Фермер хужаликлари</v>
          </cell>
        </row>
        <row r="1556">
          <cell r="A1556" t="str">
            <v>0008214901000499006641711</v>
          </cell>
          <cell r="B1556" t="str">
            <v>00082</v>
          </cell>
          <cell r="C1556" t="str">
            <v>Андижон минт.фил.</v>
          </cell>
          <cell r="D1556" t="str">
            <v>14901000499006641711</v>
          </cell>
          <cell r="E1556" t="str">
            <v>2011</v>
          </cell>
          <cell r="F1556" t="str">
            <v>Худайберганов Умарали</v>
          </cell>
          <cell r="U1556" t="str">
            <v>Худойберганов Умарали хосили ФХ</v>
          </cell>
          <cell r="V1556" t="str">
            <v>Фермер хужаликлари</v>
          </cell>
        </row>
        <row r="1557">
          <cell r="A1557" t="str">
            <v>0008214901000299006914711</v>
          </cell>
          <cell r="B1557" t="str">
            <v>00082</v>
          </cell>
          <cell r="C1557" t="str">
            <v>Андижон минт.фил.</v>
          </cell>
          <cell r="D1557" t="str">
            <v>14901000299006914711</v>
          </cell>
          <cell r="E1557" t="str">
            <v>2011</v>
          </cell>
          <cell r="F1557" t="str">
            <v>Ахунов Азизбек</v>
          </cell>
          <cell r="U1557" t="str">
            <v>Чунбугиш Азизбек ФХ</v>
          </cell>
          <cell r="V1557" t="str">
            <v>Фермер хужаликлари</v>
          </cell>
        </row>
        <row r="1558">
          <cell r="A1558" t="str">
            <v>0008214901000299006268711</v>
          </cell>
          <cell r="B1558" t="str">
            <v>00082</v>
          </cell>
          <cell r="C1558" t="str">
            <v>Андижон минт.фил.</v>
          </cell>
          <cell r="D1558" t="str">
            <v>14901000299006268711</v>
          </cell>
          <cell r="E1558" t="str">
            <v>2011</v>
          </cell>
          <cell r="F1558" t="str">
            <v>Кучкаров Толиб</v>
          </cell>
          <cell r="U1558" t="str">
            <v>Эргашбой Кучкаров Нияти ФХ</v>
          </cell>
          <cell r="V1558" t="str">
            <v>Фермер хужаликлари</v>
          </cell>
        </row>
        <row r="1559">
          <cell r="A1559" t="str">
            <v>0008214901000999008988711</v>
          </cell>
          <cell r="B1559" t="str">
            <v>00082</v>
          </cell>
          <cell r="C1559" t="str">
            <v>Андижон минт.фил.</v>
          </cell>
          <cell r="D1559" t="str">
            <v>14901000999008988711</v>
          </cell>
          <cell r="E1559" t="str">
            <v>2011</v>
          </cell>
          <cell r="F1559" t="str">
            <v>Мамарахимов Хабибулла Мухтарович</v>
          </cell>
          <cell r="U1559" t="str">
            <v>Тадбиркор</v>
          </cell>
          <cell r="V1559" t="str">
            <v>Вилоятдаги тадбиркорлик субъектлари ва фукаролар</v>
          </cell>
        </row>
        <row r="1560">
          <cell r="A1560" t="str">
            <v>0008214901000999007184711</v>
          </cell>
          <cell r="B1560" t="str">
            <v>00082</v>
          </cell>
          <cell r="C1560" t="str">
            <v>Андижон минт.фил.</v>
          </cell>
          <cell r="D1560" t="str">
            <v>14901000999007184711</v>
          </cell>
          <cell r="E1560" t="str">
            <v>2011</v>
          </cell>
          <cell r="F1560" t="str">
            <v>Шадманалиев Одилжон</v>
          </cell>
          <cell r="U1560" t="str">
            <v>Халк сузи газетаси мухбири</v>
          </cell>
          <cell r="V1560" t="str">
            <v>"Ўзтрансгаз" компанияси корхоналари</v>
          </cell>
        </row>
        <row r="1561">
          <cell r="A1561" t="str">
            <v>0008214901000999006934711</v>
          </cell>
          <cell r="B1561" t="str">
            <v>00082</v>
          </cell>
          <cell r="C1561" t="str">
            <v>Андижон минт.фил.</v>
          </cell>
          <cell r="D1561" t="str">
            <v>14901000999006934711</v>
          </cell>
          <cell r="E1561" t="str">
            <v>2011</v>
          </cell>
          <cell r="F1561" t="str">
            <v>Кодиров Даврон</v>
          </cell>
          <cell r="U1561" t="str">
            <v>Тиллабоев Замини ФХ</v>
          </cell>
          <cell r="V1561" t="str">
            <v>Фермер хужаликлари</v>
          </cell>
        </row>
        <row r="1562">
          <cell r="A1562" t="str">
            <v>0008214901000999009780711</v>
          </cell>
          <cell r="B1562" t="str">
            <v>00082</v>
          </cell>
          <cell r="C1562" t="str">
            <v>Андижон минт.фил.</v>
          </cell>
          <cell r="D1562" t="str">
            <v>14901000999009780711</v>
          </cell>
          <cell r="E1562" t="str">
            <v>2011</v>
          </cell>
          <cell r="F1562" t="str">
            <v>Балтабаев Махмуджон Арифович</v>
          </cell>
          <cell r="U1562" t="str">
            <v>МАХ-21 ХК</v>
          </cell>
          <cell r="V1562" t="str">
            <v>Вилоятдаги тадбиркорлик субъектлари ва фукаролар</v>
          </cell>
        </row>
        <row r="1563">
          <cell r="A1563" t="str">
            <v>0008214901000599006748711</v>
          </cell>
          <cell r="B1563" t="str">
            <v>00082</v>
          </cell>
          <cell r="C1563" t="str">
            <v>Андижон минт.фил.</v>
          </cell>
          <cell r="D1563" t="str">
            <v>14901000599006748711</v>
          </cell>
          <cell r="E1563" t="str">
            <v>2011</v>
          </cell>
          <cell r="F1563" t="str">
            <v>Абдуллаев Бахром Иброхимович</v>
          </cell>
          <cell r="U1563" t="str">
            <v>Туячи Иброхимжон ФХ</v>
          </cell>
          <cell r="V1563" t="str">
            <v>Фермер хужаликлари</v>
          </cell>
        </row>
        <row r="1564">
          <cell r="A1564" t="str">
            <v>0008214901000599006745711</v>
          </cell>
          <cell r="B1564" t="str">
            <v>00082</v>
          </cell>
          <cell r="C1564" t="str">
            <v>Андижон минт.фил.</v>
          </cell>
          <cell r="D1564" t="str">
            <v>14901000599006745711</v>
          </cell>
          <cell r="E1564" t="str">
            <v>2011</v>
          </cell>
          <cell r="F1564" t="str">
            <v>Абдурахмонов Музаффар</v>
          </cell>
          <cell r="U1564" t="str">
            <v>Махмуджон ихлоси ФХ</v>
          </cell>
          <cell r="V1564" t="str">
            <v>Фермер хужаликлари</v>
          </cell>
        </row>
        <row r="1565">
          <cell r="A1565" t="str">
            <v>0008214901000599006747711</v>
          </cell>
          <cell r="B1565" t="str">
            <v>00082</v>
          </cell>
          <cell r="C1565" t="str">
            <v>Андижон минт.фил.</v>
          </cell>
          <cell r="D1565" t="str">
            <v>14901000599006747711</v>
          </cell>
          <cell r="E1565" t="str">
            <v>2011</v>
          </cell>
          <cell r="F1565" t="str">
            <v>Валиев Абдумалик Кахрамоновис</v>
          </cell>
          <cell r="U1565" t="str">
            <v>Сохиби мулк Аброрбек ФХ</v>
          </cell>
          <cell r="V1565" t="str">
            <v>Фермер хужаликлари</v>
          </cell>
        </row>
        <row r="1566">
          <cell r="A1566" t="str">
            <v>0008214901000699006266711</v>
          </cell>
          <cell r="B1566" t="str">
            <v>00082</v>
          </cell>
          <cell r="C1566" t="str">
            <v>Андижон минт.фил.</v>
          </cell>
          <cell r="D1566" t="str">
            <v>14901000699006266711</v>
          </cell>
          <cell r="E1566" t="str">
            <v>2011</v>
          </cell>
          <cell r="F1566" t="str">
            <v>Жумабоева Дилфуза</v>
          </cell>
          <cell r="U1566" t="str">
            <v>8-ДИМИ ходими</v>
          </cell>
          <cell r="V1566" t="str">
            <v>Халк таълими вазирлиги</v>
          </cell>
        </row>
        <row r="1567">
          <cell r="A1567" t="str">
            <v>0008214901000499006267711</v>
          </cell>
          <cell r="B1567" t="str">
            <v>00082</v>
          </cell>
          <cell r="C1567" t="str">
            <v>Андижон минт.фил.</v>
          </cell>
          <cell r="D1567" t="str">
            <v>14901000499006267711</v>
          </cell>
          <cell r="E1567" t="str">
            <v>2011</v>
          </cell>
          <cell r="F1567" t="str">
            <v>Жўраева Мунисхон</v>
          </cell>
          <cell r="U1567" t="str">
            <v>Избоскан тумани тиббиёт бирлашмаси</v>
          </cell>
          <cell r="V1567" t="str">
            <v>Вилоят Согликни саклаш бошкармаси</v>
          </cell>
        </row>
        <row r="1568">
          <cell r="A1568" t="str">
            <v>0008214901000299008076711</v>
          </cell>
          <cell r="B1568" t="str">
            <v>00082</v>
          </cell>
          <cell r="C1568" t="str">
            <v>Андижон минт.фил.</v>
          </cell>
          <cell r="D1568" t="str">
            <v>14901000299008076711</v>
          </cell>
          <cell r="E1568" t="str">
            <v>2011</v>
          </cell>
          <cell r="F1568" t="str">
            <v>Из-11 Джабборов Бахрамджон</v>
          </cell>
          <cell r="U1568" t="str">
            <v>Тадбиркорлар ва фукаролар</v>
          </cell>
          <cell r="V1568" t="str">
            <v>Вилоятдаги тадбиркорлик субъектлари ва фукаролар</v>
          </cell>
        </row>
        <row r="1569">
          <cell r="A1569" t="str">
            <v>0008214901000599006579711</v>
          </cell>
          <cell r="B1569" t="str">
            <v>00082</v>
          </cell>
          <cell r="C1569" t="str">
            <v>Андижон минт.фил.</v>
          </cell>
          <cell r="D1569" t="str">
            <v>14901000599006579711</v>
          </cell>
          <cell r="E1569" t="str">
            <v>2011</v>
          </cell>
          <cell r="F1569" t="str">
            <v>Жаббаров Кобулжон</v>
          </cell>
          <cell r="U1569" t="str">
            <v>Антанта Дреам ХК</v>
          </cell>
          <cell r="V1569" t="str">
            <v>Вилоятдаги тадбиркорлик субъектлари ва фукаролар</v>
          </cell>
        </row>
        <row r="1570">
          <cell r="A1570" t="str">
            <v>0008214901000699008388711</v>
          </cell>
          <cell r="B1570" t="str">
            <v>00082</v>
          </cell>
          <cell r="C1570" t="str">
            <v>Андижон минт.фил.</v>
          </cell>
          <cell r="D1570" t="str">
            <v>14901000699008388711</v>
          </cell>
          <cell r="E1570" t="str">
            <v>2011</v>
          </cell>
          <cell r="F1570" t="str">
            <v>Из-11 Орифжонов Абдуллажон</v>
          </cell>
          <cell r="U1570" t="str">
            <v>Тадбиркор</v>
          </cell>
          <cell r="V1570" t="str">
            <v>Вилоятдаги тадбиркорлик субъектлари ва фукаролар</v>
          </cell>
        </row>
        <row r="1571">
          <cell r="A1571" t="str">
            <v>0008214901000799006946711</v>
          </cell>
          <cell r="B1571" t="str">
            <v>00082</v>
          </cell>
          <cell r="C1571" t="str">
            <v>Андижон минт.фил.</v>
          </cell>
          <cell r="D1571" t="str">
            <v>14901000799006946711</v>
          </cell>
          <cell r="E1571" t="str">
            <v>2011</v>
          </cell>
          <cell r="F1571" t="str">
            <v>Жамбулов Латибжон</v>
          </cell>
          <cell r="U1571" t="str">
            <v>Тадбиркор</v>
          </cell>
          <cell r="V1571" t="str">
            <v>Вилоятдаги тадбиркорлик субъектлари ва фукаролар</v>
          </cell>
        </row>
        <row r="1572">
          <cell r="A1572" t="str">
            <v>0008214901000399007298711</v>
          </cell>
          <cell r="B1572" t="str">
            <v>00082</v>
          </cell>
          <cell r="C1572" t="str">
            <v>Андижон минт.фил.</v>
          </cell>
          <cell r="D1572" t="str">
            <v>14901000399007298711</v>
          </cell>
          <cell r="E1572" t="str">
            <v>2011</v>
          </cell>
          <cell r="F1572" t="str">
            <v>Ибрагимова Хулкарой Коххоровна</v>
          </cell>
          <cell r="U1572" t="str">
            <v>Избоскан тумани 2-умумтаьлим мактаби</v>
          </cell>
          <cell r="V1572" t="str">
            <v>Халк таълими вазирлиги</v>
          </cell>
        </row>
        <row r="1573">
          <cell r="A1573" t="str">
            <v>0008214901000999010323711</v>
          </cell>
          <cell r="B1573" t="str">
            <v>00082</v>
          </cell>
          <cell r="C1573" t="str">
            <v>Андижон минт.фил.</v>
          </cell>
          <cell r="D1573" t="str">
            <v>14901000999010323711</v>
          </cell>
          <cell r="E1573" t="str">
            <v>2011</v>
          </cell>
          <cell r="F1573" t="str">
            <v>Исомиддинов Муталлибжон Мадаминович</v>
          </cell>
          <cell r="U1573" t="str">
            <v>Тадбиркор</v>
          </cell>
          <cell r="V1573" t="str">
            <v>Вилоятдаги тадбиркорлик субъектлари ва фукаролар</v>
          </cell>
        </row>
        <row r="1574">
          <cell r="A1574" t="str">
            <v>0008214901000299008389711</v>
          </cell>
          <cell r="B1574" t="str">
            <v>00082</v>
          </cell>
          <cell r="C1574" t="str">
            <v>Андижон минт.фил.</v>
          </cell>
          <cell r="D1574" t="str">
            <v>14901000299008389711</v>
          </cell>
          <cell r="E1574" t="str">
            <v>2011</v>
          </cell>
          <cell r="F1574" t="str">
            <v>Из-11 Орифжонов Муталибжон</v>
          </cell>
          <cell r="U1574" t="str">
            <v>Тадбиркорлар ва фукаролар</v>
          </cell>
          <cell r="V1574" t="str">
            <v>Вилоятдаги тадбиркорлик субъектлари ва фукаролар</v>
          </cell>
        </row>
        <row r="1575">
          <cell r="A1575" t="str">
            <v>0008214901000499007183711</v>
          </cell>
          <cell r="B1575" t="str">
            <v>00082</v>
          </cell>
          <cell r="C1575" t="str">
            <v>Андижон минт.фил.</v>
          </cell>
          <cell r="D1575" t="str">
            <v>14901000499007183711</v>
          </cell>
          <cell r="E1575" t="str">
            <v>2011</v>
          </cell>
          <cell r="F1575" t="str">
            <v>Саломов Ферузбек</v>
          </cell>
          <cell r="U1575" t="str">
            <v>Водийгазтаьминот УК</v>
          </cell>
          <cell r="V1575" t="str">
            <v>"Ўзтрансгаз" компанияси корхоналари</v>
          </cell>
        </row>
        <row r="1576">
          <cell r="A1576" t="str">
            <v>0008214901000999006859711</v>
          </cell>
          <cell r="B1576" t="str">
            <v>00082</v>
          </cell>
          <cell r="C1576" t="str">
            <v>Андижон минт.фил.</v>
          </cell>
          <cell r="D1576" t="str">
            <v>14901000999006859711</v>
          </cell>
          <cell r="E1576" t="str">
            <v>2011</v>
          </cell>
          <cell r="F1576" t="str">
            <v>Косимов Нурбек Рахимжон Угли</v>
          </cell>
          <cell r="U1576" t="str">
            <v>Отчопар адр дехкони ФХ</v>
          </cell>
          <cell r="V1576" t="str">
            <v>Фермер хужаликлари</v>
          </cell>
        </row>
        <row r="1577">
          <cell r="A1577" t="str">
            <v>0008214901000999005489711</v>
          </cell>
          <cell r="B1577" t="str">
            <v>00082</v>
          </cell>
          <cell r="C1577" t="str">
            <v>Андижон минт.фил.</v>
          </cell>
          <cell r="D1577" t="str">
            <v>14901000999005489711</v>
          </cell>
          <cell r="E1577" t="str">
            <v>2011</v>
          </cell>
          <cell r="F1577" t="str">
            <v>Ахмаджонов Абдулхапиз Эргашалиевич</v>
          </cell>
          <cell r="U1577" t="str">
            <v>Андижон Давлат тиббиёт институти</v>
          </cell>
          <cell r="V1577" t="str">
            <v>Олий ва урта махсус таълим вазирлиги</v>
          </cell>
        </row>
        <row r="1578">
          <cell r="A1578" t="str">
            <v>0008214901000299005243711</v>
          </cell>
          <cell r="B1578" t="str">
            <v>00082</v>
          </cell>
          <cell r="C1578" t="str">
            <v>Андижон минт.фил.</v>
          </cell>
          <cell r="D1578" t="str">
            <v>14901000299005243711</v>
          </cell>
          <cell r="E1578" t="str">
            <v>2011</v>
          </cell>
          <cell r="F1578" t="str">
            <v>Боласозов Абдували Кучкорович</v>
          </cell>
          <cell r="U1578" t="str">
            <v>Исломобод саховати ФХ</v>
          </cell>
          <cell r="V1578" t="str">
            <v>Фермер хужаликлари</v>
          </cell>
        </row>
        <row r="1579">
          <cell r="A1579" t="str">
            <v>0008214901000699005525711</v>
          </cell>
          <cell r="B1579" t="str">
            <v>00082</v>
          </cell>
          <cell r="C1579" t="str">
            <v>Андижон минт.фил.</v>
          </cell>
          <cell r="D1579" t="str">
            <v>14901000699005525711</v>
          </cell>
          <cell r="E1579" t="str">
            <v>2011</v>
          </cell>
          <cell r="F1579" t="str">
            <v>Салахитдинов Хасанбой Адхамович</v>
          </cell>
          <cell r="U1579" t="str">
            <v>Асака автосавдо МЧЖ</v>
          </cell>
          <cell r="V1579" t="str">
            <v>Вилоятдаги тадбиркорлик субъектлари ва фукаролар</v>
          </cell>
        </row>
        <row r="1580">
          <cell r="A1580" t="str">
            <v>0008214901000699005449711</v>
          </cell>
          <cell r="B1580" t="str">
            <v>00082</v>
          </cell>
          <cell r="C1580" t="str">
            <v>Андижон минт.фил.</v>
          </cell>
          <cell r="D1580" t="str">
            <v>14901000699005449711</v>
          </cell>
          <cell r="E1580" t="str">
            <v>2011</v>
          </cell>
          <cell r="F1580" t="str">
            <v>Отабоев Гиёсиддин Исомиддинович</v>
          </cell>
          <cell r="U1580" t="str">
            <v>Ходжи ота МЧЖ</v>
          </cell>
          <cell r="V1580" t="str">
            <v>Вилоятдаги тадбиркорлик субъектлари ва фукаролар</v>
          </cell>
        </row>
        <row r="1581">
          <cell r="A1581" t="str">
            <v>0008214901000799006736711</v>
          </cell>
          <cell r="B1581" t="str">
            <v>00082</v>
          </cell>
          <cell r="C1581" t="str">
            <v>Андижон минт.фил.</v>
          </cell>
          <cell r="D1581" t="str">
            <v>14901000799006736711</v>
          </cell>
          <cell r="E1581" t="str">
            <v>2011</v>
          </cell>
          <cell r="F1581" t="str">
            <v>Тошканбоев Абдулхамид Сойибович</v>
          </cell>
          <cell r="U1581" t="str">
            <v>сарбон петрол МЧЖ</v>
          </cell>
          <cell r="V1581" t="str">
            <v>Вилоятдаги тадбиркорлик субъектлари ва фукаролар</v>
          </cell>
        </row>
        <row r="1582">
          <cell r="A1582" t="str">
            <v>0008214901000299005450711</v>
          </cell>
          <cell r="B1582" t="str">
            <v>00082</v>
          </cell>
          <cell r="C1582" t="str">
            <v>Андижон минт.фил.</v>
          </cell>
          <cell r="D1582" t="str">
            <v>14901000299005450711</v>
          </cell>
          <cell r="E1582" t="str">
            <v>2011</v>
          </cell>
          <cell r="F1582" t="str">
            <v>Аскаров Хушнудбек Мухаммадович</v>
          </cell>
          <cell r="U1582" t="str">
            <v>Кезар МЧЖ</v>
          </cell>
          <cell r="V1582" t="str">
            <v>Вилоятдаги тадбиркорлик субъектлари ва фукаролар</v>
          </cell>
        </row>
        <row r="1583">
          <cell r="A1583" t="str">
            <v>0008214901000599007128711</v>
          </cell>
          <cell r="B1583" t="str">
            <v>00082</v>
          </cell>
          <cell r="C1583" t="str">
            <v>Андижон минт.фил.</v>
          </cell>
          <cell r="D1583" t="str">
            <v>14901000599007128711</v>
          </cell>
          <cell r="E1583" t="str">
            <v>2011</v>
          </cell>
          <cell r="F1583" t="str">
            <v>Кучкаров Салимжон</v>
          </cell>
          <cell r="U1583" t="str">
            <v>Водий ишонч гавхари МЧЖ</v>
          </cell>
          <cell r="V1583" t="str">
            <v>Вилоятдаги тадбиркорлик субъектлари ва фукаролар</v>
          </cell>
        </row>
        <row r="1584">
          <cell r="A1584" t="str">
            <v>0008214901000199005552711</v>
          </cell>
          <cell r="B1584" t="str">
            <v>00082</v>
          </cell>
          <cell r="C1584" t="str">
            <v>Андижон минт.фил.</v>
          </cell>
          <cell r="D1584" t="str">
            <v>14901000199005552711</v>
          </cell>
          <cell r="E1584" t="str">
            <v>2011</v>
          </cell>
          <cell r="F1584" t="str">
            <v>Туракулов Абдухошим Абдушукурович</v>
          </cell>
          <cell r="U1584" t="str">
            <v>Юксалиш транс махсус курилиш МЧЖ</v>
          </cell>
          <cell r="V1584" t="str">
            <v>Вилоятдаги тадбиркорлик субъектлари ва фукаролар</v>
          </cell>
        </row>
        <row r="1585">
          <cell r="A1585" t="str">
            <v>0008214901000399005491711</v>
          </cell>
          <cell r="B1585" t="str">
            <v>00082</v>
          </cell>
          <cell r="C1585" t="str">
            <v>Андижон минт.фил.</v>
          </cell>
          <cell r="D1585" t="str">
            <v>14901000399005491711</v>
          </cell>
          <cell r="E1585" t="str">
            <v>2011</v>
          </cell>
          <cell r="F1585" t="str">
            <v>Тошпулатова Собирахон</v>
          </cell>
          <cell r="U1585" t="str">
            <v>Андижон Давлат Университети</v>
          </cell>
          <cell r="V1585" t="str">
            <v>Олий ва урта махсус таълим вазирлиги</v>
          </cell>
        </row>
        <row r="1586">
          <cell r="A1586" t="str">
            <v>0008214901000099005472711</v>
          </cell>
          <cell r="B1586" t="str">
            <v>00082</v>
          </cell>
          <cell r="C1586" t="str">
            <v>Андижон минт.фил.</v>
          </cell>
          <cell r="D1586" t="str">
            <v>14901000099005472711</v>
          </cell>
          <cell r="E1586" t="str">
            <v>2011</v>
          </cell>
          <cell r="F1586" t="str">
            <v>Касимов Шерзодбек</v>
          </cell>
          <cell r="U1586" t="str">
            <v>ОАЖ Асакабанк Андижон вилоят филиали</v>
          </cell>
          <cell r="V1586" t="str">
            <v>Банклар</v>
          </cell>
        </row>
        <row r="1587">
          <cell r="A1587" t="str">
            <v>0008214901000199005480711</v>
          </cell>
          <cell r="B1587" t="str">
            <v>00082</v>
          </cell>
          <cell r="C1587" t="str">
            <v>Андижон минт.фил.</v>
          </cell>
          <cell r="D1587" t="str">
            <v>14901000199005480711</v>
          </cell>
          <cell r="E1587" t="str">
            <v>2011</v>
          </cell>
          <cell r="F1587" t="str">
            <v>Хасанова Дилнора</v>
          </cell>
          <cell r="U1587" t="str">
            <v>республика шошилин тез ёрдам маркази Андижон филиали</v>
          </cell>
          <cell r="V1587" t="str">
            <v>Вилоят Согликни саклаш бошкармаси</v>
          </cell>
        </row>
        <row r="1588">
          <cell r="A1588" t="str">
            <v>0008214901000699007222711</v>
          </cell>
          <cell r="B1588" t="str">
            <v>00082</v>
          </cell>
          <cell r="C1588" t="str">
            <v>Андижон минт.фил.</v>
          </cell>
          <cell r="D1588" t="str">
            <v>14901000699007222711</v>
          </cell>
          <cell r="E1588" t="str">
            <v>2011</v>
          </cell>
          <cell r="F1588" t="str">
            <v>Артиков Рахим</v>
          </cell>
          <cell r="U1588" t="str">
            <v>Андижон вилоят ИИБ</v>
          </cell>
          <cell r="V1588" t="str">
            <v>Вилоят Ички ишлар бошкармаси</v>
          </cell>
        </row>
        <row r="1589">
          <cell r="A1589" t="str">
            <v>0008214901000099006215711</v>
          </cell>
          <cell r="B1589" t="str">
            <v>00082</v>
          </cell>
          <cell r="C1589" t="str">
            <v>Андижон минт.фил.</v>
          </cell>
          <cell r="D1589" t="str">
            <v>14901000099006215711</v>
          </cell>
          <cell r="E1589" t="str">
            <v>2011</v>
          </cell>
          <cell r="F1589" t="str">
            <v>Мамажонов Маруфжон</v>
          </cell>
          <cell r="U1589" t="str">
            <v>Мамажоновлар пахта даласи</v>
          </cell>
          <cell r="V1589" t="str">
            <v>Вилоят кишлок ва сув хўжалиги  бошкармаси</v>
          </cell>
        </row>
        <row r="1590">
          <cell r="A1590" t="str">
            <v>0008214901000899007206711</v>
          </cell>
          <cell r="B1590" t="str">
            <v>00082</v>
          </cell>
          <cell r="C1590" t="str">
            <v>Андижон минт.фил.</v>
          </cell>
          <cell r="D1590" t="str">
            <v>14901000899007206711</v>
          </cell>
          <cell r="E1590" t="str">
            <v>2011</v>
          </cell>
          <cell r="F1590" t="str">
            <v>Зулфиев Алишер Хайитмухамедович</v>
          </cell>
          <cell r="U1590" t="str">
            <v>GM Uzbekistan ЁАЖ</v>
          </cell>
          <cell r="V1590" t="str">
            <v>"Ўзавтосаноат" ДАК корхоналари</v>
          </cell>
        </row>
        <row r="1591">
          <cell r="A1591" t="str">
            <v>0008214901000899009736711</v>
          </cell>
          <cell r="B1591" t="str">
            <v>00082</v>
          </cell>
          <cell r="C1591" t="str">
            <v>Андижон минт.фил.</v>
          </cell>
          <cell r="D1591" t="str">
            <v>14901000899009736711</v>
          </cell>
          <cell r="E1591" t="str">
            <v>2011</v>
          </cell>
          <cell r="F1591" t="str">
            <v>Болтабоев Абдурашид Мирзабоевич</v>
          </cell>
          <cell r="U1591" t="str">
            <v>АГМК Мархамат</v>
          </cell>
          <cell r="V1591" t="str">
            <v>Вилоятдаги тадбиркорлик субъектлари ва фукаролар</v>
          </cell>
        </row>
        <row r="1592">
          <cell r="A1592" t="str">
            <v>0008214901000199006661711</v>
          </cell>
          <cell r="B1592" t="str">
            <v>00082</v>
          </cell>
          <cell r="C1592" t="str">
            <v>Андижон минт.фил.</v>
          </cell>
          <cell r="D1592" t="str">
            <v>14901000199006661711</v>
          </cell>
          <cell r="E1592" t="str">
            <v>2011</v>
          </cell>
          <cell r="F1592" t="str">
            <v>Умаров Жамолиддин Эргашевич</v>
          </cell>
          <cell r="U1592" t="str">
            <v>Шох жахон пахтазори фермер хужалиги</v>
          </cell>
          <cell r="V1592" t="str">
            <v>Фермер хужаликлари</v>
          </cell>
        </row>
        <row r="1593">
          <cell r="A1593" t="str">
            <v>0008214901000499006787711</v>
          </cell>
          <cell r="B1593" t="str">
            <v>00082</v>
          </cell>
          <cell r="C1593" t="str">
            <v>Андижон минт.фил.</v>
          </cell>
          <cell r="D1593" t="str">
            <v>14901000499006787711</v>
          </cell>
          <cell r="E1593" t="str">
            <v>2011</v>
          </cell>
          <cell r="F1593" t="str">
            <v>Абдухоликов Азимжон</v>
          </cell>
          <cell r="U1593" t="str">
            <v>Дилшод МЧЖ</v>
          </cell>
          <cell r="V1593" t="str">
            <v>Вилоят кишлок ва сув хўжалиги  бошкармаси</v>
          </cell>
        </row>
        <row r="1594">
          <cell r="A1594" t="str">
            <v>0008214901000999005575711</v>
          </cell>
          <cell r="B1594" t="str">
            <v>00082</v>
          </cell>
          <cell r="C1594" t="str">
            <v>Андижон минт.фил.</v>
          </cell>
          <cell r="D1594" t="str">
            <v>14901000999005575711</v>
          </cell>
          <cell r="E1594" t="str">
            <v>2011</v>
          </cell>
          <cell r="F1594" t="str">
            <v>Умматова Мохигул</v>
          </cell>
          <cell r="U1594" t="str">
            <v>Мархамат туман Халк банк кассири</v>
          </cell>
          <cell r="V1594" t="str">
            <v>Банклар</v>
          </cell>
        </row>
        <row r="1595">
          <cell r="A1595" t="str">
            <v>0008214901000899007413711</v>
          </cell>
          <cell r="B1595" t="str">
            <v>00082</v>
          </cell>
          <cell r="C1595" t="str">
            <v>Андижон минт.фил.</v>
          </cell>
          <cell r="D1595" t="str">
            <v>14901000899007413711</v>
          </cell>
          <cell r="E1595" t="str">
            <v>2011</v>
          </cell>
          <cell r="F1595" t="str">
            <v>Мухитдинов Махпубжон Акбаралиевич</v>
          </cell>
          <cell r="U1595" t="str">
            <v>Отажон тулпори фермер хужалиги</v>
          </cell>
          <cell r="V1595" t="str">
            <v>Фермер хужаликлари</v>
          </cell>
        </row>
        <row r="1596">
          <cell r="A1596" t="str">
            <v>0008214901000799006214711</v>
          </cell>
          <cell r="B1596" t="str">
            <v>00082</v>
          </cell>
          <cell r="C1596" t="str">
            <v>Андижон минт.фил.</v>
          </cell>
          <cell r="D1596" t="str">
            <v>14901000799006214711</v>
          </cell>
          <cell r="E1596" t="str">
            <v>2011</v>
          </cell>
          <cell r="F1596" t="str">
            <v>Насирдинов Салохидин</v>
          </cell>
          <cell r="U1596" t="str">
            <v>Кувнок мехнаткаш пахтакорлари фермер хужалиги</v>
          </cell>
          <cell r="V1596" t="str">
            <v>Фермер хужаликлари</v>
          </cell>
        </row>
        <row r="1597">
          <cell r="A1597" t="str">
            <v>0008214901000499006642711</v>
          </cell>
          <cell r="B1597" t="str">
            <v>00082</v>
          </cell>
          <cell r="C1597" t="str">
            <v>Андижон минт.фил.</v>
          </cell>
          <cell r="D1597" t="str">
            <v>14901000499006642711</v>
          </cell>
          <cell r="E1597" t="str">
            <v>2011</v>
          </cell>
          <cell r="F1597" t="str">
            <v>Абдусаттаров Хошимжон</v>
          </cell>
          <cell r="U1597" t="str">
            <v>Осмондаги малак жилоси</v>
          </cell>
          <cell r="V1597" t="str">
            <v>Вилоят кишлок ва сув хўжалиги  бошкармаси</v>
          </cell>
        </row>
        <row r="1598">
          <cell r="A1598" t="str">
            <v>0008214901000299006666711</v>
          </cell>
          <cell r="B1598" t="str">
            <v>00082</v>
          </cell>
          <cell r="C1598" t="str">
            <v>Андижон минт.фил.</v>
          </cell>
          <cell r="D1598" t="str">
            <v>14901000299006666711</v>
          </cell>
          <cell r="E1598" t="str">
            <v>2011</v>
          </cell>
          <cell r="F1598" t="str">
            <v>Мукаррамов Мухаммадбобур</v>
          </cell>
          <cell r="U1598" t="str">
            <v>Мархамат юлдузи фермер хужалиги</v>
          </cell>
          <cell r="V1598" t="str">
            <v>Фермер хужаликлари</v>
          </cell>
        </row>
        <row r="1599">
          <cell r="A1599" t="str">
            <v>0008214901000799006208711</v>
          </cell>
          <cell r="B1599" t="str">
            <v>00082</v>
          </cell>
          <cell r="C1599" t="str">
            <v>Андижон минт.фил.</v>
          </cell>
          <cell r="D1599" t="str">
            <v>14901000799006208711</v>
          </cell>
          <cell r="E1599" t="str">
            <v>2011</v>
          </cell>
          <cell r="F1599" t="str">
            <v>Нимодинова Носирахон</v>
          </cell>
          <cell r="U1599" t="str">
            <v>Мархамат Мингтепа мероси х-к да ишчи</v>
          </cell>
          <cell r="V1599" t="str">
            <v>Вилоятдаги тадбиркорлик субъектлари ва фукаролар</v>
          </cell>
        </row>
        <row r="1600">
          <cell r="A1600" t="str">
            <v>0008214901000999006667711</v>
          </cell>
          <cell r="B1600" t="str">
            <v>00082</v>
          </cell>
          <cell r="C1600" t="str">
            <v>Андижон минт.фил.</v>
          </cell>
          <cell r="D1600" t="str">
            <v>14901000999006667711</v>
          </cell>
          <cell r="E1600" t="str">
            <v>2011</v>
          </cell>
          <cell r="F1600" t="str">
            <v>Аскаров Абдужалил</v>
          </cell>
          <cell r="U1600" t="str">
            <v>Ойдин йул</v>
          </cell>
          <cell r="V1600" t="str">
            <v>Вилоят кишлок ва сув хўжалиги  бошкармаси</v>
          </cell>
        </row>
        <row r="1601">
          <cell r="A1601" t="str">
            <v>0008214901000499006213711</v>
          </cell>
          <cell r="B1601" t="str">
            <v>00082</v>
          </cell>
          <cell r="C1601" t="str">
            <v>Андижон минт.фил.</v>
          </cell>
          <cell r="D1601" t="str">
            <v>14901000499006213711</v>
          </cell>
          <cell r="E1601" t="str">
            <v>2011</v>
          </cell>
          <cell r="F1601" t="str">
            <v>Худойбердиев Бобиржон</v>
          </cell>
          <cell r="U1601" t="str">
            <v>Худойберди фермер хужалиги да хисобчи</v>
          </cell>
          <cell r="V1601" t="str">
            <v>Фермер хужаликлари</v>
          </cell>
        </row>
        <row r="1602">
          <cell r="A1602" t="str">
            <v>0008214901000499007381711</v>
          </cell>
          <cell r="B1602" t="str">
            <v>00082</v>
          </cell>
          <cell r="C1602" t="str">
            <v>Андижон минт.фил.</v>
          </cell>
          <cell r="D1602" t="str">
            <v>14901000499007381711</v>
          </cell>
          <cell r="E1602" t="str">
            <v>2011</v>
          </cell>
          <cell r="F1602" t="str">
            <v>Тожимаматов Ахрориддин Буважонович</v>
          </cell>
          <cell r="U1602" t="str">
            <v>Хасамерганлик оташин пахтакорлар</v>
          </cell>
          <cell r="V1602" t="str">
            <v>Вилоят кишлок ва сув хўжалиги  бошкармаси</v>
          </cell>
        </row>
        <row r="1603">
          <cell r="A1603" t="str">
            <v>0008214901000899006786711</v>
          </cell>
          <cell r="B1603" t="str">
            <v>00082</v>
          </cell>
          <cell r="C1603" t="str">
            <v>Андижон минт.фил.</v>
          </cell>
          <cell r="D1603" t="str">
            <v>14901000899006786711</v>
          </cell>
          <cell r="E1603" t="str">
            <v>2011</v>
          </cell>
          <cell r="F1603" t="str">
            <v>Абдусаттаров Шерзод</v>
          </cell>
          <cell r="U1603" t="str">
            <v>Агро банк Мархамат</v>
          </cell>
          <cell r="V1603" t="str">
            <v>Банклар</v>
          </cell>
        </row>
        <row r="1604">
          <cell r="A1604" t="str">
            <v>0008214901000599006671711</v>
          </cell>
          <cell r="B1604" t="str">
            <v>00082</v>
          </cell>
          <cell r="C1604" t="str">
            <v>Андижон минт.фил.</v>
          </cell>
          <cell r="D1604" t="str">
            <v>14901000599006671711</v>
          </cell>
          <cell r="E1604" t="str">
            <v>2011</v>
          </cell>
          <cell r="F1604" t="str">
            <v>Курбонов Илъхомжон Абдумухторович</v>
          </cell>
          <cell r="U1604" t="str">
            <v>Мархамат пахтакор галлакорлар</v>
          </cell>
          <cell r="V1604" t="str">
            <v>Вилоятдаги тадбиркорлик субъектлари ва фукаролар</v>
          </cell>
        </row>
        <row r="1605">
          <cell r="A1605" t="str">
            <v>0008214901000999006219711</v>
          </cell>
          <cell r="B1605" t="str">
            <v>00082</v>
          </cell>
          <cell r="C1605" t="str">
            <v>Андижон минт.фил.</v>
          </cell>
          <cell r="D1605" t="str">
            <v>14901000999006219711</v>
          </cell>
          <cell r="E1605" t="str">
            <v>2011</v>
          </cell>
          <cell r="F1605" t="str">
            <v>Исамидинов Шавкат</v>
          </cell>
          <cell r="U1605" t="str">
            <v>Богимиздаги майсалар фермер хужалиги да сувчи</v>
          </cell>
          <cell r="V1605" t="str">
            <v>Фермер хужаликлари</v>
          </cell>
        </row>
        <row r="1606">
          <cell r="A1606" t="str">
            <v>0008214901000099010171711</v>
          </cell>
          <cell r="B1606" t="str">
            <v>00082</v>
          </cell>
          <cell r="C1606" t="str">
            <v>Андижон минт.фил.</v>
          </cell>
          <cell r="D1606" t="str">
            <v>14901000099010171711</v>
          </cell>
          <cell r="E1606" t="str">
            <v>2011</v>
          </cell>
          <cell r="F1606" t="str">
            <v>Иминов Комилжон Махамматалиевич</v>
          </cell>
          <cell r="U1606" t="str">
            <v>тадбиркор</v>
          </cell>
          <cell r="V1606" t="str">
            <v>Вилоятдаги тадбиркорлик субъектлари ва фукаролар</v>
          </cell>
        </row>
        <row r="1607">
          <cell r="A1607" t="str">
            <v>0008214901000099006673711</v>
          </cell>
          <cell r="B1607" t="str">
            <v>00082</v>
          </cell>
          <cell r="C1607" t="str">
            <v>Андижон минт.фил.</v>
          </cell>
          <cell r="D1607" t="str">
            <v>14901000099006673711</v>
          </cell>
          <cell r="E1607" t="str">
            <v>2011</v>
          </cell>
          <cell r="F1607" t="str">
            <v>Юлдашева Юлдузхон Ахматбековна</v>
          </cell>
          <cell r="U1607" t="str">
            <v>N39 мактаб Мархамат</v>
          </cell>
          <cell r="V1607" t="str">
            <v>Халк таълими вазирлиги</v>
          </cell>
        </row>
        <row r="1608">
          <cell r="A1608" t="str">
            <v>0008214901000999005572711</v>
          </cell>
          <cell r="B1608" t="str">
            <v>00082</v>
          </cell>
          <cell r="C1608" t="str">
            <v>Андижон минт.фил.</v>
          </cell>
          <cell r="D1608" t="str">
            <v>14901000999005572711</v>
          </cell>
          <cell r="E1608" t="str">
            <v>2011</v>
          </cell>
          <cell r="F1608" t="str">
            <v>Исмоилова Анзират</v>
          </cell>
          <cell r="U1608" t="str">
            <v>Богимдаги майсалар фермер хужалиги</v>
          </cell>
          <cell r="V1608" t="str">
            <v>Фермер хужаликлари</v>
          </cell>
        </row>
        <row r="1609">
          <cell r="A1609" t="str">
            <v>0008214901000499006665711</v>
          </cell>
          <cell r="B1609" t="str">
            <v>00082</v>
          </cell>
          <cell r="C1609" t="str">
            <v>Андижон минт.фил.</v>
          </cell>
          <cell r="D1609" t="str">
            <v>14901000499006665711</v>
          </cell>
          <cell r="E1609" t="str">
            <v>2011</v>
          </cell>
          <cell r="F1609" t="str">
            <v>Зиявутдинов Акормхон</v>
          </cell>
          <cell r="U1609" t="str">
            <v>Мархамат юлдузи</v>
          </cell>
          <cell r="V1609" t="str">
            <v>Вилоят кишлок ва сув хўжалиги  бошкармаси</v>
          </cell>
        </row>
        <row r="1610">
          <cell r="A1610" t="str">
            <v>0008214901000599006682711</v>
          </cell>
          <cell r="B1610" t="str">
            <v>00082</v>
          </cell>
          <cell r="C1610" t="str">
            <v>Андижон минт.фил.</v>
          </cell>
          <cell r="D1610" t="str">
            <v>14901000599006682711</v>
          </cell>
          <cell r="E1610" t="str">
            <v>2011</v>
          </cell>
          <cell r="F1610" t="str">
            <v>Усмонов Гулом</v>
          </cell>
          <cell r="U1610" t="str">
            <v>Богимдаги майсалар фермер хужалиги</v>
          </cell>
          <cell r="V1610" t="str">
            <v>Фермер хужаликлари</v>
          </cell>
        </row>
        <row r="1611">
          <cell r="A1611" t="str">
            <v>0008214901000199005571711</v>
          </cell>
          <cell r="B1611" t="str">
            <v>00082</v>
          </cell>
          <cell r="C1611" t="str">
            <v>Андижон минт.фил.</v>
          </cell>
          <cell r="D1611" t="str">
            <v>14901000199005571711</v>
          </cell>
          <cell r="E1611" t="str">
            <v>2011</v>
          </cell>
          <cell r="F1611" t="str">
            <v>Жаббарова Хидоятхон</v>
          </cell>
          <cell r="U1611" t="str">
            <v>Богимдаги майсалар фермер хужалиги</v>
          </cell>
          <cell r="V1611" t="str">
            <v>Фермер хужаликлари</v>
          </cell>
        </row>
        <row r="1612">
          <cell r="A1612" t="str">
            <v>0008214901000799006669711</v>
          </cell>
          <cell r="B1612" t="str">
            <v>00082</v>
          </cell>
          <cell r="C1612" t="str">
            <v>Андижон минт.фил.</v>
          </cell>
          <cell r="D1612" t="str">
            <v>14901000799006669711</v>
          </cell>
          <cell r="E1612" t="str">
            <v>2011</v>
          </cell>
          <cell r="F1612" t="str">
            <v>Шарипов Аюбжон</v>
          </cell>
          <cell r="U1612" t="str">
            <v>Обод водий гулшани фермер хужалиги</v>
          </cell>
          <cell r="V1612" t="str">
            <v>Фермер хужаликлари</v>
          </cell>
        </row>
        <row r="1613">
          <cell r="A1613" t="str">
            <v>0008214901000899007182711</v>
          </cell>
          <cell r="B1613" t="str">
            <v>00082</v>
          </cell>
          <cell r="C1613" t="str">
            <v>Андижон минт.фил.</v>
          </cell>
          <cell r="D1613" t="str">
            <v>14901000899007182711</v>
          </cell>
          <cell r="E1613" t="str">
            <v>2011</v>
          </cell>
          <cell r="F1613" t="str">
            <v>Исмоилов Жахонгир Иброхимович</v>
          </cell>
          <cell r="U1613" t="str">
            <v>Иброхимжон Исмоилов даласи</v>
          </cell>
          <cell r="V1613" t="str">
            <v>Вилоят кишлок ва сув хўжалиги  бошкармаси</v>
          </cell>
        </row>
        <row r="1614">
          <cell r="A1614" t="str">
            <v>0008214901000299005569711</v>
          </cell>
          <cell r="B1614" t="str">
            <v>00082</v>
          </cell>
          <cell r="C1614" t="str">
            <v>Андижон минт.фил.</v>
          </cell>
          <cell r="D1614" t="str">
            <v>14901000299005569711</v>
          </cell>
          <cell r="E1614" t="str">
            <v>2011</v>
          </cell>
          <cell r="F1614" t="str">
            <v>Мамасолиева Обозиёхон</v>
          </cell>
          <cell r="U1614" t="str">
            <v>Тадбиркор</v>
          </cell>
          <cell r="V1614" t="str">
            <v>Вилоятдаги тадбиркорлик субъектлари ва фукаролар</v>
          </cell>
        </row>
        <row r="1615">
          <cell r="A1615" t="str">
            <v>0008214901000599009729711</v>
          </cell>
          <cell r="B1615" t="str">
            <v>00082</v>
          </cell>
          <cell r="C1615" t="str">
            <v>Андижон минт.фил.</v>
          </cell>
          <cell r="D1615" t="str">
            <v>14901000599009729711</v>
          </cell>
          <cell r="E1615" t="str">
            <v>2011</v>
          </cell>
          <cell r="F1615" t="str">
            <v>Хамдамова Санобархон Казакбаевна</v>
          </cell>
          <cell r="U1615" t="str">
            <v>тадбиркор</v>
          </cell>
          <cell r="V1615" t="str">
            <v>Вилоятдаги тадбиркорлик субъектлари ва фукаролар</v>
          </cell>
        </row>
        <row r="1616">
          <cell r="A1616" t="str">
            <v>0008214901000199005743711</v>
          </cell>
          <cell r="B1616" t="str">
            <v>00082</v>
          </cell>
          <cell r="C1616" t="str">
            <v>Андижон минт.фил.</v>
          </cell>
          <cell r="D1616" t="str">
            <v>14901000199005743711</v>
          </cell>
          <cell r="E1616" t="str">
            <v>2011</v>
          </cell>
          <cell r="F1616" t="str">
            <v>Алихонов Хикматулло</v>
          </cell>
          <cell r="U1616" t="str">
            <v>Хамкорбанк Бош амалиёт бошкармаси ходими (укишда Хитой давлатида)</v>
          </cell>
          <cell r="V1616" t="str">
            <v>Банклар</v>
          </cell>
        </row>
        <row r="1617">
          <cell r="A1617" t="str">
            <v>0008214901000199005746711</v>
          </cell>
          <cell r="B1617" t="str">
            <v>00082</v>
          </cell>
          <cell r="C1617" t="str">
            <v>Андижон минт.фил.</v>
          </cell>
          <cell r="D1617" t="str">
            <v>14901000199005746711</v>
          </cell>
          <cell r="E1617" t="str">
            <v>2011</v>
          </cell>
          <cell r="F1617" t="str">
            <v>Чинбердиев Нодирбек</v>
          </cell>
          <cell r="U1617" t="str">
            <v>Катта Андижон канали хисобчи</v>
          </cell>
          <cell r="V1617" t="str">
            <v>Вилоят кишлок ва сув хўжалиги  бошкармаси</v>
          </cell>
        </row>
        <row r="1618">
          <cell r="A1618" t="str">
            <v>0008214901000999006020711</v>
          </cell>
          <cell r="B1618" t="str">
            <v>00082</v>
          </cell>
          <cell r="C1618" t="str">
            <v>Андижон минт.фил.</v>
          </cell>
          <cell r="D1618" t="str">
            <v>14901000999006020711</v>
          </cell>
          <cell r="E1618" t="str">
            <v>2011</v>
          </cell>
          <cell r="F1618" t="str">
            <v>Алихонова Майрамхон</v>
          </cell>
          <cell r="U1618" t="str">
            <v>Чинобод касб хунар коллежи уктувчиси</v>
          </cell>
          <cell r="V1618" t="str">
            <v>Урта махсус, касб хунар таълими маркази</v>
          </cell>
        </row>
        <row r="1619">
          <cell r="A1619" t="str">
            <v>0008214901000399005789711</v>
          </cell>
          <cell r="B1619" t="str">
            <v>00082</v>
          </cell>
          <cell r="C1619" t="str">
            <v>Андижон минт.фил.</v>
          </cell>
          <cell r="D1619" t="str">
            <v>14901000399005789711</v>
          </cell>
          <cell r="E1619" t="str">
            <v>2011</v>
          </cell>
          <cell r="F1619" t="str">
            <v>Собиров Шокиржон</v>
          </cell>
          <cell r="U1619" t="str">
            <v>ЯТТ Собиров Шокиржон</v>
          </cell>
          <cell r="V1619" t="str">
            <v>Вилоятдаги тадбиркорлик субъектлари ва фукаролар</v>
          </cell>
        </row>
        <row r="1620">
          <cell r="A1620" t="str">
            <v>0008214901000599005810711</v>
          </cell>
          <cell r="B1620" t="str">
            <v>00082</v>
          </cell>
          <cell r="C1620" t="str">
            <v>Андижон минт.фил.</v>
          </cell>
          <cell r="D1620" t="str">
            <v>14901000599005810711</v>
          </cell>
          <cell r="E1620" t="str">
            <v>2011</v>
          </cell>
          <cell r="F1620" t="str">
            <v>Собиров Абдукабир</v>
          </cell>
          <cell r="U1620" t="str">
            <v>ЯТТ Собиров Абдукабир</v>
          </cell>
          <cell r="V1620" t="str">
            <v>Вилоятдаги тадбиркорлик субъектлари ва фукаролар</v>
          </cell>
        </row>
        <row r="1621">
          <cell r="A1621" t="str">
            <v>0008214901000399006019711</v>
          </cell>
          <cell r="B1621" t="str">
            <v>00082</v>
          </cell>
          <cell r="C1621" t="str">
            <v>Андижон минт.фил.</v>
          </cell>
          <cell r="D1621" t="str">
            <v>14901000399006019711</v>
          </cell>
          <cell r="E1621" t="str">
            <v>2011</v>
          </cell>
          <cell r="F1621" t="str">
            <v>Хожиев Бахтиёр</v>
          </cell>
          <cell r="U1621" t="str">
            <v>тадбиркор</v>
          </cell>
          <cell r="V1621" t="str">
            <v>Вилоятдаги тадбиркорлик субъектлари ва фукаролар</v>
          </cell>
        </row>
        <row r="1622">
          <cell r="A1622" t="str">
            <v>0008214901000699005916711</v>
          </cell>
          <cell r="B1622" t="str">
            <v>00082</v>
          </cell>
          <cell r="C1622" t="str">
            <v>Андижон минт.фил.</v>
          </cell>
          <cell r="D1622" t="str">
            <v>14901000699005916711</v>
          </cell>
          <cell r="E1622" t="str">
            <v>2011</v>
          </cell>
          <cell r="F1622" t="str">
            <v>Ахмаджонов Кудратилло</v>
          </cell>
          <cell r="U1622" t="str">
            <v>Баликчи туман ХТБга карашли умум талим мактаби директори</v>
          </cell>
          <cell r="V1622" t="str">
            <v>Халк таълими вазирлиги</v>
          </cell>
        </row>
        <row r="1623">
          <cell r="A1623" t="str">
            <v>0008214901000199005784711</v>
          </cell>
          <cell r="B1623" t="str">
            <v>00082</v>
          </cell>
          <cell r="C1623" t="str">
            <v>Андижон минт.фил.</v>
          </cell>
          <cell r="D1623" t="str">
            <v>14901000199005784711</v>
          </cell>
          <cell r="E1623" t="str">
            <v>2011</v>
          </cell>
          <cell r="F1623" t="str">
            <v>Ахмаджонов Мухторжон</v>
          </cell>
          <cell r="U1623" t="str">
            <v>Чинобод ДСЭМ бошлиги</v>
          </cell>
          <cell r="V1623" t="str">
            <v>Вилоят Согликни саклаш бошкармаси</v>
          </cell>
        </row>
        <row r="1624">
          <cell r="A1624" t="str">
            <v>0008214901000599005738711</v>
          </cell>
          <cell r="B1624" t="str">
            <v>00082</v>
          </cell>
          <cell r="C1624" t="str">
            <v>Андижон минт.фил.</v>
          </cell>
          <cell r="D1624" t="str">
            <v>14901000599005738711</v>
          </cell>
          <cell r="E1624" t="str">
            <v>2011</v>
          </cell>
          <cell r="F1624" t="str">
            <v>Хасанов Алишер Боходир Угли</v>
          </cell>
          <cell r="U1624" t="str">
            <v>Чинобод ПТЗ ишчиси</v>
          </cell>
          <cell r="V1624" t="str">
            <v xml:space="preserve">"Ўзпахтасаноат" уюшмасининг корхоналари </v>
          </cell>
        </row>
        <row r="1625">
          <cell r="A1625" t="str">
            <v>0008214901000099005771711</v>
          </cell>
          <cell r="B1625" t="str">
            <v>00082</v>
          </cell>
          <cell r="C1625" t="str">
            <v>Андижон минт.фил.</v>
          </cell>
          <cell r="D1625" t="str">
            <v>14901000099005771711</v>
          </cell>
          <cell r="E1625" t="str">
            <v>2011</v>
          </cell>
          <cell r="F1625" t="str">
            <v>Тожиев Жахонгирхон</v>
          </cell>
          <cell r="U1625" t="str">
            <v>Турахон орзуси чорва фермер хужалиги рахбари</v>
          </cell>
          <cell r="V1625" t="str">
            <v>Вилоятдаги тадбиркорлик субъектлари ва фукаролар</v>
          </cell>
        </row>
        <row r="1626">
          <cell r="A1626" t="str">
            <v>0008214901000999005871711</v>
          </cell>
          <cell r="B1626" t="str">
            <v>00082</v>
          </cell>
          <cell r="C1626" t="str">
            <v>Андижон минт.фил.</v>
          </cell>
          <cell r="D1626" t="str">
            <v>14901000999005871711</v>
          </cell>
          <cell r="E1626" t="str">
            <v>2011</v>
          </cell>
          <cell r="F1626" t="str">
            <v>Хасанов Алишер Каюмович</v>
          </cell>
          <cell r="U1626" t="str">
            <v>АТИБ Ипотекабанк Андижон филоят филиали ходими</v>
          </cell>
          <cell r="V1626" t="str">
            <v>Банклар</v>
          </cell>
        </row>
        <row r="1627">
          <cell r="A1627" t="str">
            <v>0008214901000999005874711</v>
          </cell>
          <cell r="B1627" t="str">
            <v>00082</v>
          </cell>
          <cell r="C1627" t="str">
            <v>Андижон минт.фил.</v>
          </cell>
          <cell r="D1627" t="str">
            <v>14901000999005874711</v>
          </cell>
          <cell r="E1627" t="str">
            <v>2011</v>
          </cell>
          <cell r="F1627" t="str">
            <v>Абдуразаков Ахроржон</v>
          </cell>
          <cell r="U1627" t="str">
            <v>Чинобод Гулноза хусусий корхонаси</v>
          </cell>
          <cell r="V1627" t="str">
            <v>Вилоятдаги тадбиркорлик субъектлари ва фукаролар</v>
          </cell>
        </row>
        <row r="1628">
          <cell r="A1628" t="str">
            <v>0008214901000399007028711</v>
          </cell>
          <cell r="B1628" t="str">
            <v>00082</v>
          </cell>
          <cell r="C1628" t="str">
            <v>Андижон минт.фил.</v>
          </cell>
          <cell r="D1628" t="str">
            <v>14901000399007028711</v>
          </cell>
          <cell r="E1628" t="str">
            <v>2011</v>
          </cell>
          <cell r="F1628" t="str">
            <v>Муминова Дилноза Боходировна</v>
          </cell>
          <cell r="U1628" t="str">
            <v>Баликчи туман ХТБга карашли 43 умум талим мактаби уктувчиси</v>
          </cell>
          <cell r="V1628" t="str">
            <v>Халк таълими вазирлиги</v>
          </cell>
        </row>
        <row r="1629">
          <cell r="A1629" t="str">
            <v>0008214901000299005854711</v>
          </cell>
          <cell r="B1629" t="str">
            <v>00082</v>
          </cell>
          <cell r="C1629" t="str">
            <v>Андижон минт.фил.</v>
          </cell>
          <cell r="D1629" t="str">
            <v>14901000299005854711</v>
          </cell>
          <cell r="E1629" t="str">
            <v>2011</v>
          </cell>
          <cell r="F1629" t="str">
            <v>Хожиев Мамуржон</v>
          </cell>
          <cell r="U1629" t="str">
            <v>Баликчи туманидаги Хожи ота х/к ишчиси</v>
          </cell>
          <cell r="V1629" t="str">
            <v>Вилоятдаги тадбиркорлик субъектлари ва фукаролар</v>
          </cell>
        </row>
        <row r="1630">
          <cell r="A1630" t="str">
            <v>0008214901000199005464711</v>
          </cell>
          <cell r="B1630" t="str">
            <v>00082</v>
          </cell>
          <cell r="C1630" t="str">
            <v>Андижон минт.фил.</v>
          </cell>
          <cell r="D1630" t="str">
            <v>14901000199005464711</v>
          </cell>
          <cell r="E1630" t="str">
            <v>2011</v>
          </cell>
          <cell r="F1630" t="str">
            <v>Даминов Октябрь</v>
          </cell>
          <cell r="U1630" t="str">
            <v>тадбиркор</v>
          </cell>
          <cell r="V1630" t="str">
            <v>Вилоятдаги тадбиркорлик субъектлари ва фукаролар</v>
          </cell>
        </row>
        <row r="1631">
          <cell r="A1631" t="str">
            <v>0008214901000899005875711</v>
          </cell>
          <cell r="B1631" t="str">
            <v>00082</v>
          </cell>
          <cell r="C1631" t="str">
            <v>Андижон минт.фил.</v>
          </cell>
          <cell r="D1631" t="str">
            <v>14901000899005875711</v>
          </cell>
          <cell r="E1631" t="str">
            <v>2011</v>
          </cell>
          <cell r="F1631" t="str">
            <v>Болтабоев Курванбой</v>
          </cell>
          <cell r="U1631" t="str">
            <v>ХОЛМИРЗА БОЛТАБОЕВ ИШОНЧИ ФЕРМЕР ХУЖАЛИГИ рахбари</v>
          </cell>
          <cell r="V1631" t="str">
            <v>Фермер хужаликлари</v>
          </cell>
        </row>
        <row r="1632">
          <cell r="A1632" t="str">
            <v>0008214901000699005712711</v>
          </cell>
          <cell r="B1632" t="str">
            <v>00082</v>
          </cell>
          <cell r="C1632" t="str">
            <v>Андижон минт.фил.</v>
          </cell>
          <cell r="D1632" t="str">
            <v>14901000699005712711</v>
          </cell>
          <cell r="E1632" t="str">
            <v>2011</v>
          </cell>
          <cell r="F1632" t="str">
            <v>Каримов Нозимжон</v>
          </cell>
          <cell r="U1632" t="str">
            <v>Chin Chinabod Dalasi фермер хужалиги рахбари</v>
          </cell>
          <cell r="V1632" t="str">
            <v>Фермер хужаликлари</v>
          </cell>
        </row>
        <row r="1633">
          <cell r="A1633" t="str">
            <v>0008214901000499006118711</v>
          </cell>
          <cell r="B1633" t="str">
            <v>00082</v>
          </cell>
          <cell r="C1633" t="str">
            <v>Андижон минт.фил.</v>
          </cell>
          <cell r="D1633" t="str">
            <v>14901000499006118711</v>
          </cell>
          <cell r="E1633" t="str">
            <v>2011</v>
          </cell>
          <cell r="F1633" t="str">
            <v>Ахмаджонов Абдулносир</v>
          </cell>
          <cell r="U1633" t="str">
            <v>Абдурасул Полвон ерлари фермер хужалиги рахбари</v>
          </cell>
          <cell r="V1633" t="str">
            <v>Фермер хужаликлари</v>
          </cell>
        </row>
        <row r="1634">
          <cell r="A1634" t="str">
            <v>0008214901000899005779711</v>
          </cell>
          <cell r="B1634" t="str">
            <v>00082</v>
          </cell>
          <cell r="C1634" t="str">
            <v>Андижон минт.фил.</v>
          </cell>
          <cell r="D1634" t="str">
            <v>14901000899005779711</v>
          </cell>
          <cell r="E1634" t="str">
            <v>2011</v>
          </cell>
          <cell r="F1634" t="str">
            <v>Хожибоев Пазилдин</v>
          </cell>
          <cell r="U1634" t="str">
            <v>Хон фермер хужалиги рахбари</v>
          </cell>
          <cell r="V1634" t="str">
            <v>Фермер хужаликлари</v>
          </cell>
        </row>
        <row r="1635">
          <cell r="A1635" t="str">
            <v>0008214901000399005840711</v>
          </cell>
          <cell r="B1635" t="str">
            <v>00082</v>
          </cell>
          <cell r="C1635" t="str">
            <v>Андижон минт.фил.</v>
          </cell>
          <cell r="D1635" t="str">
            <v>14901000399005840711</v>
          </cell>
          <cell r="E1635" t="str">
            <v>2011</v>
          </cell>
          <cell r="F1635" t="str">
            <v>Рахимова Каноатхон</v>
          </cell>
          <cell r="U1635" t="str">
            <v>Баликчи туман ХТБга карашли 53 умум талим мактаби уктувчиси</v>
          </cell>
          <cell r="V1635" t="str">
            <v>Халк таълими вазирлиги</v>
          </cell>
        </row>
        <row r="1636">
          <cell r="A1636" t="str">
            <v>0008214901000699005793711</v>
          </cell>
          <cell r="B1636" t="str">
            <v>00082</v>
          </cell>
          <cell r="C1636" t="str">
            <v>Андижон минт.фил.</v>
          </cell>
          <cell r="D1636" t="str">
            <v>14901000699005793711</v>
          </cell>
          <cell r="E1636" t="str">
            <v>2011</v>
          </cell>
          <cell r="F1636" t="str">
            <v>Содиков Холмирза</v>
          </cell>
          <cell r="U1636" t="str">
            <v>ОЛИМБЕКЛИК МАМАЖОН ФАЙЗЛАРИ ФЕРМЕР ХУЖАЛИГИ рахбари</v>
          </cell>
          <cell r="V1636" t="str">
            <v>Фермер хужаликлари</v>
          </cell>
        </row>
        <row r="1637">
          <cell r="A1637" t="str">
            <v>0008214901000399005777711</v>
          </cell>
          <cell r="B1637" t="str">
            <v>00082</v>
          </cell>
          <cell r="C1637" t="str">
            <v>Андижон минт.фил.</v>
          </cell>
          <cell r="D1637" t="str">
            <v>14901000399005777711</v>
          </cell>
          <cell r="E1637" t="str">
            <v>2011</v>
          </cell>
          <cell r="F1637" t="str">
            <v>Тухлибоев Одилжон</v>
          </cell>
          <cell r="U1637" t="str">
            <v>Кияли фидоиси фермер хужалиги рахбари</v>
          </cell>
          <cell r="V1637" t="str">
            <v>Фермер хужаликлари</v>
          </cell>
        </row>
        <row r="1638">
          <cell r="A1638" t="str">
            <v>0008214901000599005783711</v>
          </cell>
          <cell r="B1638" t="str">
            <v>00082</v>
          </cell>
          <cell r="C1638" t="str">
            <v>Андижон минт.фил.</v>
          </cell>
          <cell r="D1638" t="str">
            <v>14901000599005783711</v>
          </cell>
          <cell r="E1638" t="str">
            <v>2011</v>
          </cell>
          <cell r="F1638" t="str">
            <v>Тошмирзаев Миродилла</v>
          </cell>
          <cell r="U1638" t="str">
            <v>Аролхон фермер хужалиги рахбари</v>
          </cell>
          <cell r="V1638" t="str">
            <v>Фермер хужаликлари</v>
          </cell>
        </row>
        <row r="1639">
          <cell r="A1639" t="str">
            <v>0008214901000399008642711</v>
          </cell>
          <cell r="B1639" t="str">
            <v>00082</v>
          </cell>
          <cell r="C1639" t="str">
            <v>Андижон минт.фил.</v>
          </cell>
          <cell r="D1639" t="str">
            <v>14901000399008642711</v>
          </cell>
          <cell r="E1639" t="str">
            <v>2011</v>
          </cell>
          <cell r="F1639" t="str">
            <v>Туйчибоев Акбарали Адилович</v>
          </cell>
          <cell r="U1639" t="str">
            <v>тадбиркор</v>
          </cell>
          <cell r="V1639" t="str">
            <v>Вилоятдаги тадбиркорлик субъектлари ва фукаролар</v>
          </cell>
        </row>
        <row r="1640">
          <cell r="A1640" t="str">
            <v>0008214901000399017300711</v>
          </cell>
          <cell r="B1640" t="str">
            <v>00082</v>
          </cell>
          <cell r="C1640" t="str">
            <v>Андижон минт.фил.</v>
          </cell>
          <cell r="D1640" t="str">
            <v>14901000399017300711</v>
          </cell>
          <cell r="E1640" t="str">
            <v>2011</v>
          </cell>
          <cell r="F1640" t="str">
            <v>ША-11 Кахаров Абдувоси Абдуллаевич</v>
          </cell>
          <cell r="U1640" t="str">
            <v>МЕРКУРИЙ МЧЖ</v>
          </cell>
          <cell r="V1640" t="str">
            <v>Вилоят Согликни саклаш бошкармаси</v>
          </cell>
        </row>
        <row r="1641">
          <cell r="A1641" t="str">
            <v>0008214901000999015849711</v>
          </cell>
          <cell r="B1641" t="str">
            <v>00082</v>
          </cell>
          <cell r="C1641" t="str">
            <v>Андижон минт.фил.</v>
          </cell>
          <cell r="D1641" t="str">
            <v>14901000999015849711</v>
          </cell>
          <cell r="E1641" t="str">
            <v>2011</v>
          </cell>
          <cell r="F1641" t="str">
            <v>ПА-11 Абдужалилова Машхурахон Абдухалимовна</v>
          </cell>
          <cell r="U1641" t="str">
            <v>Пахтаобод тибиёт бирлашмаси</v>
          </cell>
          <cell r="V1641" t="str">
            <v>Вилоят Солик бошкармаси</v>
          </cell>
        </row>
        <row r="1642">
          <cell r="A1642" t="str">
            <v>0008214901000699007676711</v>
          </cell>
          <cell r="B1642" t="str">
            <v>00082</v>
          </cell>
          <cell r="C1642" t="str">
            <v>Андижон минт.фил.</v>
          </cell>
          <cell r="D1642" t="str">
            <v>14901000699007676711</v>
          </cell>
          <cell r="E1642" t="str">
            <v>2011</v>
          </cell>
          <cell r="F1642" t="str">
            <v>АН-11 Садыкова Дилфуза Ибрагимовна</v>
          </cell>
        </row>
        <row r="1643">
          <cell r="A1643" t="str">
            <v>0008214901000999012302711</v>
          </cell>
          <cell r="B1643" t="str">
            <v>00082</v>
          </cell>
          <cell r="C1643" t="str">
            <v>Андижон минт.фил.</v>
          </cell>
          <cell r="D1643" t="str">
            <v>14901000999012302711</v>
          </cell>
          <cell r="E1643" t="str">
            <v>2011</v>
          </cell>
          <cell r="F1643" t="str">
            <v>АН-11 Арзикулов Толанбой Уринбоевич</v>
          </cell>
          <cell r="U1643" t="str">
            <v>Андижон шахар 1-сон Давлат Нотариал Идораси</v>
          </cell>
          <cell r="V1643" t="str">
            <v>Вилоят Молия бошкармаси, Назорат тафтиш бошкармаси, Газначилик бошкармаси</v>
          </cell>
        </row>
        <row r="1644">
          <cell r="A1644" t="str">
            <v>0008214901000299010787711</v>
          </cell>
          <cell r="B1644" t="str">
            <v>00082</v>
          </cell>
          <cell r="C1644" t="str">
            <v>Андижон минт.фил.</v>
          </cell>
          <cell r="D1644" t="str">
            <v>14901000299010787711</v>
          </cell>
          <cell r="E1644" t="str">
            <v>2011</v>
          </cell>
          <cell r="F1644" t="str">
            <v>АН-11 Кадыров Нодирбек Набиевич</v>
          </cell>
          <cell r="U1644" t="str">
            <v>Beeline Andijon</v>
          </cell>
          <cell r="V1644" t="str">
            <v>Ўзбекистон алока, ахборотлаштириш ва телекоммуникация давлат кумитаси</v>
          </cell>
        </row>
        <row r="1645">
          <cell r="A1645" t="str">
            <v>0008214901000399012708711</v>
          </cell>
          <cell r="B1645" t="str">
            <v>00082</v>
          </cell>
          <cell r="C1645" t="str">
            <v>Андижон минт.фил.</v>
          </cell>
          <cell r="D1645" t="str">
            <v>14901000399012708711</v>
          </cell>
          <cell r="E1645" t="str">
            <v>2011</v>
          </cell>
          <cell r="F1645" t="str">
            <v>Якубов Одилжон Эркинович</v>
          </cell>
          <cell r="U1645" t="str">
            <v>Мафтун Садаф Люкс Оилавий корхонаси</v>
          </cell>
          <cell r="V1645" t="str">
            <v>Вилоятдаги тадбиркорлик субъектлари ва фукаролар</v>
          </cell>
        </row>
        <row r="1646">
          <cell r="A1646" t="str">
            <v>0008214901000899013073711</v>
          </cell>
          <cell r="B1646" t="str">
            <v>00082</v>
          </cell>
          <cell r="C1646" t="str">
            <v>Андижон минт.фил.</v>
          </cell>
          <cell r="D1646" t="str">
            <v>14901000899013073711</v>
          </cell>
          <cell r="E1646" t="str">
            <v>2011</v>
          </cell>
          <cell r="F1646" t="str">
            <v>Шодмонова Шохистахон Шахабидиновна</v>
          </cell>
          <cell r="U1646" t="str">
            <v>тадбиркор</v>
          </cell>
          <cell r="V1646" t="str">
            <v>Вилоятдаги тадбиркорлик субъектлари ва фукаролар</v>
          </cell>
        </row>
        <row r="1647">
          <cell r="A1647" t="str">
            <v>0008214901000099013069711</v>
          </cell>
          <cell r="B1647" t="str">
            <v>00082</v>
          </cell>
          <cell r="C1647" t="str">
            <v>Андижон минт.фил.</v>
          </cell>
          <cell r="D1647" t="str">
            <v>14901000099013069711</v>
          </cell>
          <cell r="E1647" t="str">
            <v>2011</v>
          </cell>
          <cell r="F1647" t="str">
            <v>Кучкаров Бахром Абдуллаевич</v>
          </cell>
          <cell r="U1647" t="str">
            <v>тадбиркор</v>
          </cell>
          <cell r="V1647" t="str">
            <v>Вилоятдаги тадбиркорлик субъектлари ва фукаролар</v>
          </cell>
        </row>
        <row r="1648">
          <cell r="A1648" t="str">
            <v>0008214901000499005737711</v>
          </cell>
          <cell r="B1648" t="str">
            <v>00082</v>
          </cell>
          <cell r="C1648" t="str">
            <v>Андижон минт.фил.</v>
          </cell>
          <cell r="D1648" t="str">
            <v>14901000499005737711</v>
          </cell>
          <cell r="E1648" t="str">
            <v>2011</v>
          </cell>
          <cell r="F1648" t="str">
            <v>Абдукаримов Хаётилло</v>
          </cell>
          <cell r="U1648" t="str">
            <v>ОАТБ Хамкорбанк Чинобод филиали Баликчи минибанк мудири</v>
          </cell>
          <cell r="V1648" t="str">
            <v>Банклар</v>
          </cell>
        </row>
        <row r="1649">
          <cell r="A1649" t="str">
            <v>0008214901000499006199711</v>
          </cell>
          <cell r="B1649" t="str">
            <v>00082</v>
          </cell>
          <cell r="C1649" t="str">
            <v>Андижон минт.фил.</v>
          </cell>
          <cell r="D1649" t="str">
            <v>14901000499006199711</v>
          </cell>
          <cell r="E1649" t="str">
            <v>2011</v>
          </cell>
          <cell r="F1649" t="str">
            <v>Аббосов Шерзодбек</v>
          </cell>
          <cell r="U1649" t="str">
            <v>Аббосхон ерлари фермер хужалиги ишчиси</v>
          </cell>
          <cell r="V1649" t="str">
            <v>Фермер хужаликлари</v>
          </cell>
        </row>
        <row r="1650">
          <cell r="A1650" t="str">
            <v>0008214901000299005770711</v>
          </cell>
          <cell r="B1650" t="str">
            <v>00082</v>
          </cell>
          <cell r="C1650" t="str">
            <v>Андижон минт.фил.</v>
          </cell>
          <cell r="D1650" t="str">
            <v>14901000299005770711</v>
          </cell>
          <cell r="E1650" t="str">
            <v>2011</v>
          </cell>
          <cell r="F1650" t="str">
            <v>Абдукаримов Асилдин</v>
          </cell>
          <cell r="U1650" t="str">
            <v>Рахматилло фермер хужалиги ишчиси</v>
          </cell>
          <cell r="V1650" t="str">
            <v>Фермер хужаликлари</v>
          </cell>
        </row>
        <row r="1651">
          <cell r="A1651" t="str">
            <v>0008214901000199006184711</v>
          </cell>
          <cell r="B1651" t="str">
            <v>00082</v>
          </cell>
          <cell r="C1651" t="str">
            <v>Андижон минт.фил.</v>
          </cell>
          <cell r="D1651" t="str">
            <v>14901000199006184711</v>
          </cell>
          <cell r="E1651" t="str">
            <v>2011</v>
          </cell>
          <cell r="F1651" t="str">
            <v>Ганиев Адилжон</v>
          </cell>
          <cell r="U1651" t="str">
            <v>тадбиркор</v>
          </cell>
          <cell r="V1651" t="str">
            <v>Вилоятдаги тадбиркорлик субъектлари ва фукаролар</v>
          </cell>
        </row>
        <row r="1652">
          <cell r="A1652" t="str">
            <v>0008214901000899007953711</v>
          </cell>
          <cell r="B1652" t="str">
            <v>00082</v>
          </cell>
          <cell r="C1652" t="str">
            <v>Андижон минт.фил.</v>
          </cell>
          <cell r="D1652" t="str">
            <v>14901000899007953711</v>
          </cell>
          <cell r="E1652" t="str">
            <v>2011</v>
          </cell>
          <cell r="F1652" t="str">
            <v>Исаков Каримжон Юсупович</v>
          </cell>
          <cell r="U1652" t="str">
            <v>ЮСУФЖОН ОТА ФЕРМЕР ХУЖАЛИГИ ишчиси</v>
          </cell>
          <cell r="V1652" t="str">
            <v>Фермер хужаликлари</v>
          </cell>
        </row>
        <row r="1653">
          <cell r="A1653" t="str">
            <v>0008214901000399008643711</v>
          </cell>
          <cell r="B1653" t="str">
            <v>00082</v>
          </cell>
          <cell r="C1653" t="str">
            <v>Андижон минт.фил.</v>
          </cell>
          <cell r="D1653" t="str">
            <v>14901000399008643711</v>
          </cell>
          <cell r="E1653" t="str">
            <v>2011</v>
          </cell>
          <cell r="F1653" t="str">
            <v>Абидов Жасурбек Халилович</v>
          </cell>
          <cell r="U1653" t="str">
            <v>Чинобод касб хунар коллежи уктувчиси</v>
          </cell>
          <cell r="V1653" t="str">
            <v>Урта махсус, касб хунар таълими маркази</v>
          </cell>
        </row>
        <row r="1654">
          <cell r="A1654" t="str">
            <v>0008214901000299007959711</v>
          </cell>
          <cell r="B1654" t="str">
            <v>00082</v>
          </cell>
          <cell r="C1654" t="str">
            <v>Андижон минт.фил.</v>
          </cell>
          <cell r="D1654" t="str">
            <v>14901000299007959711</v>
          </cell>
          <cell r="E1654" t="str">
            <v>2011</v>
          </cell>
          <cell r="F1654" t="str">
            <v>Рахматов Фазлиддин Эркинович</v>
          </cell>
          <cell r="U1654" t="str">
            <v>Чин Фатхулло ерлари ф/х ишчиси</v>
          </cell>
          <cell r="V1654" t="str">
            <v>Фермер хужаликлари</v>
          </cell>
        </row>
        <row r="1655">
          <cell r="A1655" t="str">
            <v>0008214901000399008644711</v>
          </cell>
          <cell r="B1655" t="str">
            <v>00082</v>
          </cell>
          <cell r="C1655" t="str">
            <v>Андижон минт.фил.</v>
          </cell>
          <cell r="D1655" t="str">
            <v>14901000399008644711</v>
          </cell>
          <cell r="E1655" t="str">
            <v>2011</v>
          </cell>
          <cell r="F1655" t="str">
            <v>Алимов Шерзодбек Акрамович</v>
          </cell>
          <cell r="U1655" t="str">
            <v>Кувасойцемент ОАЖ ишчиси</v>
          </cell>
          <cell r="V1655" t="str">
            <v>"Ўзкурилишматериаллари" компанияси</v>
          </cell>
        </row>
        <row r="1656">
          <cell r="A1656" t="str">
            <v>0008214901000999005775711</v>
          </cell>
          <cell r="B1656" t="str">
            <v>00082</v>
          </cell>
          <cell r="C1656" t="str">
            <v>Андижон минт.фил.</v>
          </cell>
          <cell r="D1656" t="str">
            <v>14901000999005775711</v>
          </cell>
          <cell r="E1656" t="str">
            <v>2011</v>
          </cell>
          <cell r="F1656" t="str">
            <v>Касимов Жахонгир</v>
          </cell>
          <cell r="U1656" t="str">
            <v>МАХКАМБОЙ ОТА фермер хужалиги ишчиси</v>
          </cell>
          <cell r="V1656" t="str">
            <v>Фермер хужаликлари</v>
          </cell>
        </row>
        <row r="1657">
          <cell r="A1657" t="str">
            <v>0008214901000399005845711</v>
          </cell>
          <cell r="B1657" t="str">
            <v>00082</v>
          </cell>
          <cell r="C1657" t="str">
            <v>Андижон минт.фил.</v>
          </cell>
          <cell r="D1657" t="str">
            <v>14901000399005845711</v>
          </cell>
          <cell r="E1657" t="str">
            <v>2011</v>
          </cell>
          <cell r="F1657" t="str">
            <v>Каримова Санобар</v>
          </cell>
          <cell r="U1657" t="str">
            <v>Баликчи туман ХТБга карашли 37 умум талим мактаби уктувчиси</v>
          </cell>
          <cell r="V1657" t="str">
            <v>Халк таълими вазирлиги</v>
          </cell>
        </row>
        <row r="1658">
          <cell r="A1658" t="str">
            <v>0008214901000999007044711</v>
          </cell>
          <cell r="B1658" t="str">
            <v>00082</v>
          </cell>
          <cell r="C1658" t="str">
            <v>Андижон минт.фил.</v>
          </cell>
          <cell r="D1658" t="str">
            <v>14901000999007044711</v>
          </cell>
          <cell r="E1658" t="str">
            <v>2011</v>
          </cell>
          <cell r="F1658" t="str">
            <v>Нурматова Вилоятхон</v>
          </cell>
          <cell r="U1658" t="str">
            <v>Баликчи тиббиёт коллежи уктувчиси</v>
          </cell>
          <cell r="V1658" t="str">
            <v>Урта махсус, касб хунар таълими маркази</v>
          </cell>
        </row>
        <row r="1659">
          <cell r="A1659" t="str">
            <v>0008214901000599005791711</v>
          </cell>
          <cell r="B1659" t="str">
            <v>00082</v>
          </cell>
          <cell r="C1659" t="str">
            <v>Андижон минт.фил.</v>
          </cell>
          <cell r="D1659" t="str">
            <v>14901000599005791711</v>
          </cell>
          <cell r="E1659" t="str">
            <v>2011</v>
          </cell>
          <cell r="F1659" t="str">
            <v>Назарова Гулбахор</v>
          </cell>
          <cell r="U1659" t="str">
            <v>Баликчи туман ХТБга карашли мактабгача таълим муассаси</v>
          </cell>
          <cell r="V1659" t="str">
            <v>Халк таълими вазирлиги</v>
          </cell>
        </row>
        <row r="1660">
          <cell r="A1660" t="str">
            <v>0008214901000999006609711</v>
          </cell>
          <cell r="B1660" t="str">
            <v>00082</v>
          </cell>
          <cell r="C1660" t="str">
            <v>Андижон минт.фил.</v>
          </cell>
          <cell r="D1660" t="str">
            <v>14901000999006609711</v>
          </cell>
          <cell r="E1660" t="str">
            <v>2011</v>
          </cell>
          <cell r="F1660" t="str">
            <v>Хожибеков Улугбек</v>
          </cell>
          <cell r="U1660" t="str">
            <v>Ёрбоши келажаги ФХ</v>
          </cell>
          <cell r="V1660" t="str">
            <v>Фермер хужаликлари</v>
          </cell>
        </row>
        <row r="1661">
          <cell r="A1661" t="str">
            <v>0008214901000899005556711</v>
          </cell>
          <cell r="B1661" t="str">
            <v>00082</v>
          </cell>
          <cell r="C1661" t="str">
            <v>Андижон минт.фил.</v>
          </cell>
          <cell r="D1661" t="str">
            <v>14901000899005556711</v>
          </cell>
          <cell r="E1661" t="str">
            <v>2011</v>
          </cell>
          <cell r="F1661" t="str">
            <v>Хаджаева Анзират Билалхановна</v>
          </cell>
          <cell r="U1661" t="str">
            <v>АДТИ Клиникаси</v>
          </cell>
          <cell r="V1661" t="str">
            <v>Вилоят Согликни саклаш бошкармаси</v>
          </cell>
        </row>
        <row r="1662">
          <cell r="A1662" t="str">
            <v>0008214901000899007223711</v>
          </cell>
          <cell r="B1662" t="str">
            <v>00082</v>
          </cell>
          <cell r="C1662" t="str">
            <v>Андижон минт.фил.</v>
          </cell>
          <cell r="D1662" t="str">
            <v>14901000899007223711</v>
          </cell>
          <cell r="E1662" t="str">
            <v>2011</v>
          </cell>
          <cell r="F1662" t="str">
            <v>Касимова Наргиза</v>
          </cell>
          <cell r="U1662" t="str">
            <v>Вилоят Перинатал маркази</v>
          </cell>
          <cell r="V1662" t="str">
            <v>Вилоят Согликни саклаш бошкармаси</v>
          </cell>
        </row>
        <row r="1663">
          <cell r="A1663" t="str">
            <v>0008214901000999005553711</v>
          </cell>
          <cell r="B1663" t="str">
            <v>00082</v>
          </cell>
          <cell r="C1663" t="str">
            <v>Андижон минт.фил.</v>
          </cell>
          <cell r="D1663" t="str">
            <v>14901000999005553711</v>
          </cell>
          <cell r="E1663" t="str">
            <v>2011</v>
          </cell>
          <cell r="F1663" t="str">
            <v>Садикова Сахадат</v>
          </cell>
          <cell r="U1663" t="str">
            <v>Андижон шахар 5-умумтаълим мактаби</v>
          </cell>
          <cell r="V1663" t="str">
            <v>Халк таълими вазирлиги</v>
          </cell>
        </row>
        <row r="1664">
          <cell r="A1664" t="str">
            <v>0008214901000199007522711</v>
          </cell>
          <cell r="B1664" t="str">
            <v>00082</v>
          </cell>
          <cell r="C1664" t="str">
            <v>Андижон минт.фил.</v>
          </cell>
          <cell r="D1664" t="str">
            <v>14901000199007522711</v>
          </cell>
          <cell r="E1664" t="str">
            <v>2011</v>
          </cell>
          <cell r="F1664" t="str">
            <v>Шукурова Камола Кудратовна</v>
          </cell>
          <cell r="U1664" t="str">
            <v>шифокор</v>
          </cell>
          <cell r="V1664" t="str">
            <v>Вилоят Согликни саклаш бошкармаси</v>
          </cell>
        </row>
        <row r="1665">
          <cell r="A1665" t="str">
            <v>0008214901000099005486711</v>
          </cell>
          <cell r="B1665" t="str">
            <v>00082</v>
          </cell>
          <cell r="C1665" t="str">
            <v>Андижон минт.фил.</v>
          </cell>
          <cell r="D1665" t="str">
            <v>14901000099005486711</v>
          </cell>
          <cell r="E1665" t="str">
            <v>2011</v>
          </cell>
          <cell r="F1665" t="str">
            <v>Усманова Барнохон Каримбердиевна</v>
          </cell>
          <cell r="U1665" t="str">
            <v>Бунёдграндсервис ХК</v>
          </cell>
          <cell r="V1665" t="str">
            <v>Вилоятдаги тадбиркорлик субъектлари ва фукаролар</v>
          </cell>
        </row>
        <row r="1666">
          <cell r="A1666" t="str">
            <v>0008214901000599005171711</v>
          </cell>
          <cell r="B1666" t="str">
            <v>00082</v>
          </cell>
          <cell r="C1666" t="str">
            <v>Андижон минт.фил.</v>
          </cell>
          <cell r="D1666" t="str">
            <v>14901000599005171711</v>
          </cell>
          <cell r="E1666" t="str">
            <v>2011</v>
          </cell>
          <cell r="F1666" t="str">
            <v>Назирова Лобархон Якубовна</v>
          </cell>
          <cell r="U1666" t="str">
            <v>Андижон Биокимё заводи ОАЖ</v>
          </cell>
          <cell r="V1666" t="str">
            <v>"Ўзкимёсаноат" ДАК корхоналари</v>
          </cell>
        </row>
        <row r="1667">
          <cell r="A1667" t="str">
            <v>0008214901000999007466711</v>
          </cell>
          <cell r="B1667" t="str">
            <v>00082</v>
          </cell>
          <cell r="C1667" t="str">
            <v>Андижон минт.фил.</v>
          </cell>
          <cell r="D1667" t="str">
            <v>14901000999007466711</v>
          </cell>
          <cell r="E1667" t="str">
            <v>2011</v>
          </cell>
          <cell r="F1667" t="str">
            <v>Косимхожиев Мухаммаджон Иброхимжон</v>
          </cell>
          <cell r="U1667" t="str">
            <v>республика шошилин тез ёрдам маркази Андижон филиали</v>
          </cell>
          <cell r="V1667" t="str">
            <v>Вилоят Согликни саклаш бошкармаси</v>
          </cell>
        </row>
        <row r="1668">
          <cell r="A1668" t="str">
            <v>0008214901000799007525711</v>
          </cell>
          <cell r="B1668" t="str">
            <v>00082</v>
          </cell>
          <cell r="C1668" t="str">
            <v>Андижон минт.фил.</v>
          </cell>
          <cell r="D1668" t="str">
            <v>14901000799007525711</v>
          </cell>
          <cell r="E1668" t="str">
            <v>2011</v>
          </cell>
          <cell r="F1668" t="str">
            <v>Акбарова Азадахон Саибжановна</v>
          </cell>
          <cell r="U1668" t="str">
            <v>Тадбиркор</v>
          </cell>
          <cell r="V1668" t="str">
            <v>Вилоятдаги тадбиркорлик субъектлари ва фукаролар</v>
          </cell>
        </row>
        <row r="1669">
          <cell r="A1669" t="str">
            <v>0008214901000099005173711</v>
          </cell>
          <cell r="B1669" t="str">
            <v>00082</v>
          </cell>
          <cell r="C1669" t="str">
            <v>Андижон минт.фил.</v>
          </cell>
          <cell r="D1669" t="str">
            <v>14901000099005173711</v>
          </cell>
          <cell r="E1669" t="str">
            <v>2011</v>
          </cell>
          <cell r="F1669" t="str">
            <v>Абдуворисова Нафисахон Тахиржановна</v>
          </cell>
          <cell r="U1669" t="str">
            <v>Элит тикувчи ИЧК</v>
          </cell>
          <cell r="V1669" t="str">
            <v>Вилоятдаги тадбиркорлик субъектлари ва фукаролар</v>
          </cell>
        </row>
        <row r="1670">
          <cell r="A1670" t="str">
            <v>0008214901000799005161711</v>
          </cell>
          <cell r="B1670" t="str">
            <v>00082</v>
          </cell>
          <cell r="C1670" t="str">
            <v>Андижон минт.фил.</v>
          </cell>
          <cell r="D1670" t="str">
            <v>14901000799005161711</v>
          </cell>
          <cell r="E1670" t="str">
            <v>2011</v>
          </cell>
          <cell r="F1670" t="str">
            <v>Хакимова Рано Махмуджановна</v>
          </cell>
          <cell r="U1670" t="str">
            <v>Мирзахон саховати ФХ</v>
          </cell>
          <cell r="V1670" t="str">
            <v>Фермер хужаликлари</v>
          </cell>
        </row>
        <row r="1671">
          <cell r="A1671" t="str">
            <v>0008214901000899005545711</v>
          </cell>
          <cell r="B1671" t="str">
            <v>00082</v>
          </cell>
          <cell r="C1671" t="str">
            <v>Андижон минт.фил.</v>
          </cell>
          <cell r="D1671" t="str">
            <v>14901000899005545711</v>
          </cell>
          <cell r="E1671" t="str">
            <v>2011</v>
          </cell>
          <cell r="F1671" t="str">
            <v>Алимова Дилорам Хамиджановна</v>
          </cell>
          <cell r="U1671" t="str">
            <v>АДУ кошидаги 4-сон академик лицей</v>
          </cell>
          <cell r="V1671" t="str">
            <v>Олий ва урта махсус таълим вазирлиги</v>
          </cell>
        </row>
        <row r="1672">
          <cell r="A1672" t="str">
            <v>0008214901000599005162711</v>
          </cell>
          <cell r="B1672" t="str">
            <v>00082</v>
          </cell>
          <cell r="C1672" t="str">
            <v>Андижон минт.фил.</v>
          </cell>
          <cell r="D1672" t="str">
            <v>14901000599005162711</v>
          </cell>
          <cell r="E1672" t="str">
            <v>2011</v>
          </cell>
          <cell r="F1672" t="str">
            <v>Мирзаханова Феруза Махмуджановна</v>
          </cell>
          <cell r="U1672" t="str">
            <v>Мирзахон саховати ФХ</v>
          </cell>
          <cell r="V1672" t="str">
            <v>Фермер хужаликлари</v>
          </cell>
        </row>
        <row r="1673">
          <cell r="A1673" t="str">
            <v>0008214901000799006711711</v>
          </cell>
          <cell r="B1673" t="str">
            <v>00082</v>
          </cell>
          <cell r="C1673" t="str">
            <v>Андижон минт.фил.</v>
          </cell>
          <cell r="D1673" t="str">
            <v>14901000799006711711</v>
          </cell>
          <cell r="E1673" t="str">
            <v>2011</v>
          </cell>
          <cell r="F1673" t="str">
            <v>Ашурова Дилфуза Толкуновна</v>
          </cell>
          <cell r="U1673" t="str">
            <v>Андижон вилоят Электр тармоклари</v>
          </cell>
          <cell r="V1673" t="str">
            <v>"Ўзбекэнерго" ДАК корхоналари</v>
          </cell>
        </row>
        <row r="1674">
          <cell r="A1674" t="str">
            <v>0008214901000199005159711</v>
          </cell>
          <cell r="B1674" t="str">
            <v>00082</v>
          </cell>
          <cell r="C1674" t="str">
            <v>Андижон минт.фил.</v>
          </cell>
          <cell r="D1674" t="str">
            <v>14901000199005159711</v>
          </cell>
          <cell r="E1674" t="str">
            <v>2011</v>
          </cell>
          <cell r="F1674" t="str">
            <v>Нишонова Маъмурахон Махмудовна</v>
          </cell>
          <cell r="U1674" t="str">
            <v>Булокбоши тумани 4-умумтаълим мактаби</v>
          </cell>
          <cell r="V1674" t="str">
            <v>Халк таълими вазирлиги</v>
          </cell>
        </row>
        <row r="1675">
          <cell r="A1675" t="str">
            <v>0008214901000499007221711</v>
          </cell>
          <cell r="B1675" t="str">
            <v>00082</v>
          </cell>
          <cell r="C1675" t="str">
            <v>Андижон минт.фил.</v>
          </cell>
          <cell r="D1675" t="str">
            <v>14901000499007221711</v>
          </cell>
          <cell r="E1675" t="str">
            <v>2011</v>
          </cell>
          <cell r="F1675" t="str">
            <v>Ибрагимова Феруза</v>
          </cell>
          <cell r="U1675" t="str">
            <v>Андижон шахар 34-сон айрим фанлар чукурлаштирилган мактаб</v>
          </cell>
          <cell r="V1675" t="str">
            <v>Халк таълими вазирлиги</v>
          </cell>
        </row>
        <row r="1676">
          <cell r="A1676" t="str">
            <v>0008214901000999005160711</v>
          </cell>
          <cell r="B1676" t="str">
            <v>00082</v>
          </cell>
          <cell r="C1676" t="str">
            <v>Андижон минт.фил.</v>
          </cell>
          <cell r="D1676" t="str">
            <v>14901000999005160711</v>
          </cell>
          <cell r="E1676" t="str">
            <v>2011</v>
          </cell>
          <cell r="F1676" t="str">
            <v>Соипов Бахромжон Мухторович</v>
          </cell>
          <cell r="U1676" t="str">
            <v>Старт капитал инвест КУ</v>
          </cell>
          <cell r="V1676" t="str">
            <v>Вилоятдаги тадбиркорлик субъектлари ва фукаролар</v>
          </cell>
        </row>
        <row r="1677">
          <cell r="A1677" t="str">
            <v>0008214901000999007229711</v>
          </cell>
          <cell r="B1677" t="str">
            <v>00082</v>
          </cell>
          <cell r="C1677" t="str">
            <v>Андижон минт.фил.</v>
          </cell>
          <cell r="D1677" t="str">
            <v>14901000999007229711</v>
          </cell>
          <cell r="E1677" t="str">
            <v>2011</v>
          </cell>
          <cell r="F1677" t="str">
            <v>Маматохунов Фарохидин</v>
          </cell>
          <cell r="U1677" t="str">
            <v>Андижон шахар 9-урта мактаб</v>
          </cell>
          <cell r="V1677" t="str">
            <v>Халк таълими вазирлиги</v>
          </cell>
        </row>
        <row r="1678">
          <cell r="A1678" t="str">
            <v>0008214901000299005488711</v>
          </cell>
          <cell r="B1678" t="str">
            <v>00082</v>
          </cell>
          <cell r="C1678" t="str">
            <v>Андижон минт.фил.</v>
          </cell>
          <cell r="D1678" t="str">
            <v>14901000299005488711</v>
          </cell>
          <cell r="E1678" t="str">
            <v>2011</v>
          </cell>
          <cell r="F1678" t="str">
            <v>Восиджонова Нодира Бакировна</v>
          </cell>
          <cell r="U1678" t="str">
            <v>Андижон санъат коллежи</v>
          </cell>
          <cell r="V1678" t="str">
            <v>Урта махсус, касб хунар таълими маркази</v>
          </cell>
        </row>
        <row r="1679">
          <cell r="A1679" t="str">
            <v>0008214901000799005202711</v>
          </cell>
          <cell r="B1679" t="str">
            <v>00082</v>
          </cell>
          <cell r="C1679" t="str">
            <v>Андижон минт.фил.</v>
          </cell>
          <cell r="D1679" t="str">
            <v>14901000799005202711</v>
          </cell>
          <cell r="E1679" t="str">
            <v>2011</v>
          </cell>
          <cell r="F1679" t="str">
            <v>Игамбердиева Саидахон Ибрагимовна</v>
          </cell>
          <cell r="U1679" t="str">
            <v>Марказий банк Андижон вилоят бош бошкармаси</v>
          </cell>
          <cell r="V1679" t="str">
            <v>Банклар</v>
          </cell>
        </row>
        <row r="1680">
          <cell r="A1680" t="str">
            <v>0008214901000499007253711</v>
          </cell>
          <cell r="B1680" t="str">
            <v>00082</v>
          </cell>
          <cell r="C1680" t="str">
            <v>Андижон минт.фил.</v>
          </cell>
          <cell r="D1680" t="str">
            <v>14901000499007253711</v>
          </cell>
          <cell r="E1680" t="str">
            <v>2011</v>
          </cell>
          <cell r="F1680" t="str">
            <v>Тохирова Мохимир</v>
          </cell>
          <cell r="U1680" t="str">
            <v>Андижон шахар 34-сон айрим фанлар чукурлаштирилган мактаб</v>
          </cell>
          <cell r="V1680" t="str">
            <v>Халк таълими вазирлиги</v>
          </cell>
        </row>
        <row r="1681">
          <cell r="A1681" t="str">
            <v>0008214901000799007237711</v>
          </cell>
          <cell r="B1681" t="str">
            <v>00082</v>
          </cell>
          <cell r="C1681" t="str">
            <v>Андижон минт.фил.</v>
          </cell>
          <cell r="D1681" t="str">
            <v>14901000799007237711</v>
          </cell>
          <cell r="E1681" t="str">
            <v>2011</v>
          </cell>
          <cell r="F1681" t="str">
            <v>Исроилова Ферузахон</v>
          </cell>
          <cell r="U1681" t="str">
            <v>Шаркона курилиш ифори ХК</v>
          </cell>
          <cell r="V1681" t="str">
            <v>Вилоятдаги тадбиркорлик субъектлари ва фукаролар</v>
          </cell>
        </row>
        <row r="1682">
          <cell r="A1682" t="str">
            <v>0008214901000199007225711</v>
          </cell>
          <cell r="B1682" t="str">
            <v>00082</v>
          </cell>
          <cell r="C1682" t="str">
            <v>Андижон минт.фил.</v>
          </cell>
          <cell r="D1682" t="str">
            <v>14901000199007225711</v>
          </cell>
          <cell r="E1682" t="str">
            <v>2011</v>
          </cell>
          <cell r="F1682" t="str">
            <v>Тожиев Бахтияр</v>
          </cell>
          <cell r="U1682" t="str">
            <v>Сардор КВП</v>
          </cell>
          <cell r="V1682" t="str">
            <v>Вилоят Согликни саклаш бошкармаси</v>
          </cell>
        </row>
        <row r="1683">
          <cell r="A1683" t="str">
            <v>0008214901000499006710711</v>
          </cell>
          <cell r="B1683" t="str">
            <v>00082</v>
          </cell>
          <cell r="C1683" t="str">
            <v>Андижон минт.фил.</v>
          </cell>
          <cell r="D1683" t="str">
            <v>14901000499006710711</v>
          </cell>
          <cell r="E1683" t="str">
            <v>2011</v>
          </cell>
          <cell r="F1683" t="str">
            <v>Якубов Тахир Атласович</v>
          </cell>
          <cell r="U1683" t="str">
            <v>Транспорт курувчи Анд ХК</v>
          </cell>
          <cell r="V1683" t="str">
            <v>Вилоятдаги тадбиркорлик субъектлари ва фукаролар</v>
          </cell>
        </row>
        <row r="1684">
          <cell r="A1684" t="str">
            <v>0008214901000999007368711</v>
          </cell>
          <cell r="B1684" t="str">
            <v>00082</v>
          </cell>
          <cell r="C1684" t="str">
            <v>Андижон минт.фил.</v>
          </cell>
          <cell r="D1684" t="str">
            <v>14901000999007368711</v>
          </cell>
          <cell r="E1684" t="str">
            <v>2011</v>
          </cell>
          <cell r="F1684" t="str">
            <v>Соипова Шахноза Бахромжоновна</v>
          </cell>
          <cell r="U1684" t="str">
            <v>Бунёд гранд сервис ХК</v>
          </cell>
          <cell r="V1684" t="str">
            <v>Вилоятдаги тадбиркорлик субъектлари ва фукаролар</v>
          </cell>
        </row>
        <row r="1685">
          <cell r="A1685" t="str">
            <v>0008214901000999007346711</v>
          </cell>
          <cell r="B1685" t="str">
            <v>00082</v>
          </cell>
          <cell r="C1685" t="str">
            <v>Андижон минт.фил.</v>
          </cell>
          <cell r="D1685" t="str">
            <v>14901000999007346711</v>
          </cell>
          <cell r="E1685" t="str">
            <v>2011</v>
          </cell>
          <cell r="F1685" t="str">
            <v>Бозоров Махмуджон Турсунович</v>
          </cell>
          <cell r="U1685" t="str">
            <v>Андижон Вилоят кишлок ва сув хўжалиги бошкармаси</v>
          </cell>
          <cell r="V1685" t="str">
            <v>Вилоят кишлок ва сув хўжалиги  бошкармаси</v>
          </cell>
        </row>
        <row r="1686">
          <cell r="A1686" t="str">
            <v>0008214901000999006604711</v>
          </cell>
          <cell r="B1686" t="str">
            <v>00082</v>
          </cell>
          <cell r="C1686" t="str">
            <v>Андижон минт.фил.</v>
          </cell>
          <cell r="D1686" t="str">
            <v>14901000999006604711</v>
          </cell>
          <cell r="E1686" t="str">
            <v>2011</v>
          </cell>
          <cell r="F1686" t="str">
            <v>Дусматов Музаффар</v>
          </cell>
          <cell r="U1686" t="str">
            <v>Ал-Басит ФХ</v>
          </cell>
          <cell r="V1686" t="str">
            <v>Фермер хужаликлари</v>
          </cell>
        </row>
        <row r="1687">
          <cell r="A1687" t="str">
            <v>0008214901000299006731711</v>
          </cell>
          <cell r="B1687" t="str">
            <v>00082</v>
          </cell>
          <cell r="C1687" t="str">
            <v>Андижон минт.фил.</v>
          </cell>
          <cell r="D1687" t="str">
            <v>14901000299006731711</v>
          </cell>
          <cell r="E1687" t="str">
            <v>2011</v>
          </cell>
          <cell r="F1687" t="str">
            <v>Халилов Мамиржон Гуламович</v>
          </cell>
          <cell r="U1687" t="str">
            <v>Оташ мехр хусусий корхонаси</v>
          </cell>
          <cell r="V1687" t="str">
            <v>Вилоятдаги тадбиркорлик субъектлари ва фукаролар</v>
          </cell>
        </row>
        <row r="1688">
          <cell r="A1688" t="str">
            <v>0008214901000699006735711</v>
          </cell>
          <cell r="B1688" t="str">
            <v>00082</v>
          </cell>
          <cell r="C1688" t="str">
            <v>Андижон минт.фил.</v>
          </cell>
          <cell r="D1688" t="str">
            <v>14901000699006735711</v>
          </cell>
          <cell r="E1688" t="str">
            <v>2011</v>
          </cell>
          <cell r="F1688" t="str">
            <v>Курбанов Жасурбек Фарходович</v>
          </cell>
          <cell r="U1688" t="str">
            <v>GM Uzbekistan кК ЁАЖ</v>
          </cell>
          <cell r="V1688" t="str">
            <v>"Ўзавтосаноат" ДАК корхоналари</v>
          </cell>
        </row>
        <row r="1689">
          <cell r="A1689" t="str">
            <v>0008214901000299005471711</v>
          </cell>
          <cell r="B1689" t="str">
            <v>00082</v>
          </cell>
          <cell r="C1689" t="str">
            <v>Андижон минт.фил.</v>
          </cell>
          <cell r="D1689" t="str">
            <v>14901000299005471711</v>
          </cell>
          <cell r="E1689" t="str">
            <v>2011</v>
          </cell>
          <cell r="F1689" t="str">
            <v>Шириев Алберт Рафикович</v>
          </cell>
          <cell r="U1689" t="str">
            <v>Андижон Олимпия захиралари коллежи</v>
          </cell>
          <cell r="V1689" t="str">
            <v>Урта махсус, касб хунар таълими маркази</v>
          </cell>
        </row>
        <row r="1690">
          <cell r="A1690" t="str">
            <v>0008214901000699005487711</v>
          </cell>
          <cell r="B1690" t="str">
            <v>00082</v>
          </cell>
          <cell r="C1690" t="str">
            <v>Андижон минт.фил.</v>
          </cell>
          <cell r="D1690" t="str">
            <v>14901000699005487711</v>
          </cell>
          <cell r="E1690" t="str">
            <v>2011</v>
          </cell>
          <cell r="F1690" t="str">
            <v>Абдурахимов Улугбек Анварович</v>
          </cell>
          <cell r="U1690" t="str">
            <v>Водий салник МЧЖ</v>
          </cell>
          <cell r="V1690" t="str">
            <v>Вилоятдаги тадбиркорлик субъектлари ва фукаролар</v>
          </cell>
        </row>
        <row r="1691">
          <cell r="A1691" t="str">
            <v>0008214901000399017774712</v>
          </cell>
          <cell r="B1691" t="str">
            <v>00082</v>
          </cell>
          <cell r="C1691" t="str">
            <v>Андижон минт.фил.</v>
          </cell>
          <cell r="D1691" t="str">
            <v>14901000399017774712</v>
          </cell>
          <cell r="E1691" t="str">
            <v>2012</v>
          </cell>
          <cell r="F1691" t="str">
            <v>АН-12 Нишонов Бекзод Абдулхошимович</v>
          </cell>
          <cell r="U1691" t="str">
            <v>Пахтаобод туман ДСИ</v>
          </cell>
          <cell r="V1691" t="str">
            <v>Вилоят Солик бошкармаси</v>
          </cell>
        </row>
        <row r="1692">
          <cell r="A1692" t="str">
            <v>0008214901000799015140712</v>
          </cell>
          <cell r="B1692" t="str">
            <v>00082</v>
          </cell>
          <cell r="C1692" t="str">
            <v>Андижон минт.фил.</v>
          </cell>
          <cell r="D1692" t="str">
            <v>14901000799015140712</v>
          </cell>
          <cell r="E1692" t="str">
            <v>2012</v>
          </cell>
          <cell r="F1692" t="str">
            <v>Фозилова Мархабохон Бахромовна</v>
          </cell>
          <cell r="U1692" t="str">
            <v>Фермер хужалиги</v>
          </cell>
          <cell r="V1692" t="str">
            <v>Фермер хужаликлари</v>
          </cell>
        </row>
        <row r="1693">
          <cell r="A1693" t="str">
            <v>0008214901000999015249712</v>
          </cell>
          <cell r="B1693" t="str">
            <v>00082</v>
          </cell>
          <cell r="C1693" t="str">
            <v>Андижон минт.фил.</v>
          </cell>
          <cell r="D1693" t="str">
            <v>14901000999015249712</v>
          </cell>
          <cell r="E1693" t="str">
            <v>2012</v>
          </cell>
          <cell r="F1693" t="str">
            <v>АН-12 Худайбердиев Улугбек Рахманжанович</v>
          </cell>
          <cell r="U1693" t="str">
            <v>Корадарё сохили</v>
          </cell>
          <cell r="V1693" t="str">
            <v>Вилоят Мехнат ва ахолини ижтимоий химоя килиш  бошкармаси</v>
          </cell>
        </row>
        <row r="1694">
          <cell r="A1694" t="str">
            <v>0008214901000299015445712</v>
          </cell>
          <cell r="B1694" t="str">
            <v>00082</v>
          </cell>
          <cell r="C1694" t="str">
            <v>Андижон минт.фил.</v>
          </cell>
          <cell r="D1694" t="str">
            <v>14901000299015445712</v>
          </cell>
          <cell r="E1694" t="str">
            <v>2012</v>
          </cell>
          <cell r="F1694" t="str">
            <v>Ас-12 Абдуллаева Матлюбахон Латибджановна</v>
          </cell>
          <cell r="U1694" t="str">
            <v>Асака тумани Дустлик МФЙ маслахатчи</v>
          </cell>
          <cell r="V1694" t="str">
            <v>Вилоятдаги тадбиркорлик субъектлари ва фукаролар</v>
          </cell>
        </row>
        <row r="1695">
          <cell r="A1695" t="str">
            <v>0008214901000099018196712</v>
          </cell>
          <cell r="B1695" t="str">
            <v>00082</v>
          </cell>
          <cell r="C1695" t="str">
            <v>Андижон минт.фил.</v>
          </cell>
          <cell r="D1695" t="str">
            <v>14901000099018196712</v>
          </cell>
          <cell r="E1695" t="str">
            <v>2012</v>
          </cell>
          <cell r="F1695" t="str">
            <v>АН-12 Туракулов Абдулхамид Абдухалимович</v>
          </cell>
          <cell r="U1695" t="str">
            <v>Газначилик Бошкармаси</v>
          </cell>
          <cell r="V1695" t="str">
            <v>Вилоят Молия бошкармаси, Назорат тафтиш бошкармаси, Газначилик бошкармаси</v>
          </cell>
        </row>
        <row r="1696">
          <cell r="A1696" t="str">
            <v>0008214901000299013499712</v>
          </cell>
          <cell r="B1696" t="str">
            <v>00082</v>
          </cell>
          <cell r="C1696" t="str">
            <v>Андижон минт.фил.</v>
          </cell>
          <cell r="D1696" t="str">
            <v>14901000299013499712</v>
          </cell>
          <cell r="E1696" t="str">
            <v>2012</v>
          </cell>
          <cell r="F1696" t="str">
            <v>АН-12 Ризаева Шохидахон Гуламжановна</v>
          </cell>
        </row>
        <row r="1697">
          <cell r="A1697" t="str">
            <v>0008214901000999006264712</v>
          </cell>
          <cell r="B1697" t="str">
            <v>00082</v>
          </cell>
          <cell r="C1697" t="str">
            <v>Андижон минт.фил.</v>
          </cell>
          <cell r="D1697" t="str">
            <v>14901000999006264712</v>
          </cell>
          <cell r="E1697" t="str">
            <v>2012</v>
          </cell>
          <cell r="F1697" t="str">
            <v>ИЗ-12 Сайфутдинов Жамолхон Хамидиллохон угли</v>
          </cell>
          <cell r="U1697" t="str">
            <v>ФХ аьзоси</v>
          </cell>
          <cell r="V1697" t="str">
            <v>Фермер хужаликлари</v>
          </cell>
        </row>
        <row r="1698">
          <cell r="A1698" t="str">
            <v>0008214901000499014491712</v>
          </cell>
          <cell r="B1698" t="str">
            <v>00082</v>
          </cell>
          <cell r="C1698" t="str">
            <v>Андижон минт.фил.</v>
          </cell>
          <cell r="D1698" t="str">
            <v>14901000499014491712</v>
          </cell>
          <cell r="E1698" t="str">
            <v>2012</v>
          </cell>
          <cell r="F1698" t="str">
            <v>АС-12 Шамшидинов Мадамин ХХХ</v>
          </cell>
          <cell r="U1698" t="str">
            <v>Асака Шаршараси ХК</v>
          </cell>
          <cell r="V1698" t="str">
            <v>Вилоятдаги тадбиркорлик субъектлари ва фукаролар</v>
          </cell>
        </row>
        <row r="1699">
          <cell r="A1699" t="str">
            <v>0008214901000999014490712</v>
          </cell>
          <cell r="B1699" t="str">
            <v>00082</v>
          </cell>
          <cell r="C1699" t="str">
            <v>Андижон минт.фил.</v>
          </cell>
          <cell r="D1699" t="str">
            <v>14901000999014490712</v>
          </cell>
          <cell r="E1699" t="str">
            <v>2012</v>
          </cell>
          <cell r="F1699" t="str">
            <v>АС-12 Шамшитдинов Зафарбек Мадаминович</v>
          </cell>
          <cell r="U1699" t="str">
            <v>GM Uzbekiston YOAJ</v>
          </cell>
          <cell r="V1699" t="str">
            <v>"Ўзавтосаноат" ДАК корхоналари</v>
          </cell>
        </row>
        <row r="1700">
          <cell r="A1700" t="str">
            <v>0008214901000299017660712</v>
          </cell>
          <cell r="B1700" t="str">
            <v>00082</v>
          </cell>
          <cell r="C1700" t="str">
            <v>Андижон минт.фил.</v>
          </cell>
          <cell r="D1700" t="str">
            <v>14901000299017660712</v>
          </cell>
          <cell r="E1700" t="str">
            <v>2012</v>
          </cell>
          <cell r="F1700" t="str">
            <v>АС-12 Мирзажонов Улугбек Собирович</v>
          </cell>
          <cell r="U1700" t="str">
            <v>GM Узбекистон ЁАЖ</v>
          </cell>
          <cell r="V1700" t="str">
            <v>"Ўзавтосаноат" ДАК корхоналари</v>
          </cell>
        </row>
        <row r="1701">
          <cell r="A1701" t="str">
            <v>0008214901000099013799712</v>
          </cell>
          <cell r="B1701" t="str">
            <v>00082</v>
          </cell>
          <cell r="C1701" t="str">
            <v>Андижон минт.фил.</v>
          </cell>
          <cell r="D1701" t="str">
            <v>14901000099013799712</v>
          </cell>
          <cell r="E1701" t="str">
            <v>2012</v>
          </cell>
          <cell r="F1701" t="str">
            <v>ША-12 Гуломов Ботир Мамашокирович</v>
          </cell>
          <cell r="U1701" t="str">
            <v>Шахрихон тумани</v>
          </cell>
          <cell r="V1701" t="str">
            <v>Фермер хужаликлари</v>
          </cell>
        </row>
        <row r="1702">
          <cell r="A1702" t="str">
            <v>0008214901000699013074712</v>
          </cell>
          <cell r="B1702" t="str">
            <v>00082</v>
          </cell>
          <cell r="C1702" t="str">
            <v>Андижон минт.фил.</v>
          </cell>
          <cell r="D1702" t="str">
            <v>14901000699013074712</v>
          </cell>
          <cell r="E1702" t="str">
            <v>2012</v>
          </cell>
          <cell r="F1702" t="str">
            <v>Темиров Зафарбек Нажимиддинович</v>
          </cell>
          <cell r="U1702" t="str">
            <v>ички  ишлар булими</v>
          </cell>
          <cell r="V1702" t="str">
            <v>Вилоят Ички ишлар бошкармаси</v>
          </cell>
        </row>
        <row r="1703">
          <cell r="A1703" t="str">
            <v>0008214901000399012522712</v>
          </cell>
          <cell r="B1703" t="str">
            <v>00082</v>
          </cell>
          <cell r="C1703" t="str">
            <v>Андижон минт.фил.</v>
          </cell>
          <cell r="D1703" t="str">
            <v>14901000399012522712</v>
          </cell>
          <cell r="E1703" t="str">
            <v>2012</v>
          </cell>
          <cell r="F1703" t="str">
            <v>Сотволдиев Авазбек Усарович</v>
          </cell>
          <cell r="U1703" t="str">
            <v>Тадбиркор</v>
          </cell>
          <cell r="V1703" t="str">
            <v>Вилоятдаги тадбиркорлик субъектлари ва фукаролар</v>
          </cell>
        </row>
        <row r="1704">
          <cell r="A1704" t="str">
            <v>0008214901000199012698712</v>
          </cell>
          <cell r="B1704" t="str">
            <v>00082</v>
          </cell>
          <cell r="C1704" t="str">
            <v>Андижон минт.фил.</v>
          </cell>
          <cell r="D1704" t="str">
            <v>14901000199012698712</v>
          </cell>
          <cell r="E1704" t="str">
            <v>2012</v>
          </cell>
          <cell r="F1704" t="str">
            <v>БА-12 Халбаев Зухирдин ХХХХ</v>
          </cell>
          <cell r="U1704" t="str">
            <v>тадбиркор</v>
          </cell>
          <cell r="V1704" t="str">
            <v>Вилоятдаги тадбиркорлик субъектлари ва фукаролар</v>
          </cell>
        </row>
        <row r="1705">
          <cell r="A1705" t="str">
            <v>0008214901000299012702712</v>
          </cell>
          <cell r="B1705" t="str">
            <v>00082</v>
          </cell>
          <cell r="C1705" t="str">
            <v>Андижон минт.фил.</v>
          </cell>
          <cell r="D1705" t="str">
            <v>14901000299012702712</v>
          </cell>
          <cell r="E1705" t="str">
            <v>2012</v>
          </cell>
          <cell r="F1705" t="str">
            <v>Бу-12 Амиридзе Мавлуда Ахмаджон кизи</v>
          </cell>
          <cell r="U1705" t="str">
            <v>11-мактаб укитувчиси</v>
          </cell>
          <cell r="V1705" t="str">
            <v>Халк таълими вазирлиги</v>
          </cell>
        </row>
        <row r="1706">
          <cell r="A1706" t="str">
            <v>0008214901000599012523712</v>
          </cell>
          <cell r="B1706" t="str">
            <v>00082</v>
          </cell>
          <cell r="C1706" t="str">
            <v>Андижон минт.фил.</v>
          </cell>
          <cell r="D1706" t="str">
            <v>14901000599012523712</v>
          </cell>
          <cell r="E1706" t="str">
            <v>2012</v>
          </cell>
          <cell r="F1706" t="str">
            <v>Абдумаликов Ботиржон Мухсинжон угли</v>
          </cell>
          <cell r="U1706" t="str">
            <v>Водийгазтаъминот УК Олтинкул туман филиали</v>
          </cell>
          <cell r="V1706" t="str">
            <v>"Ўзбекнефтгаз" миллий холдинг компанияси</v>
          </cell>
        </row>
        <row r="1707">
          <cell r="A1707" t="str">
            <v>0008214901000099010311712</v>
          </cell>
          <cell r="B1707" t="str">
            <v>00082</v>
          </cell>
          <cell r="C1707" t="str">
            <v>Андижон минт.фил.</v>
          </cell>
          <cell r="D1707" t="str">
            <v>14901000099010311712</v>
          </cell>
          <cell r="E1707" t="str">
            <v>2012</v>
          </cell>
          <cell r="F1707" t="str">
            <v>ОЛ-12 Эргашев Файзулло Олимжонович</v>
          </cell>
          <cell r="U1707" t="str">
            <v>Водийгазтаъминот УК Олтинкул туман филиали</v>
          </cell>
          <cell r="V1707" t="str">
            <v>"Ўзтрансгаз" компанияси корхоналари</v>
          </cell>
        </row>
        <row r="1708">
          <cell r="A1708" t="str">
            <v>0008214901000999009969712</v>
          </cell>
          <cell r="B1708" t="str">
            <v>00082</v>
          </cell>
          <cell r="C1708" t="str">
            <v>Андижон минт.фил.</v>
          </cell>
          <cell r="D1708" t="str">
            <v>14901000999009969712</v>
          </cell>
          <cell r="E1708" t="str">
            <v>2012</v>
          </cell>
          <cell r="F1708" t="str">
            <v>АС-12 Расулов Равшанбек Нумонович</v>
          </cell>
          <cell r="U1708" t="str">
            <v>GM Узбекистон КК ЁАЖ</v>
          </cell>
          <cell r="V1708" t="str">
            <v>"Ўзавтосаноат" ДАК корхоналари</v>
          </cell>
        </row>
        <row r="1709">
          <cell r="A1709" t="str">
            <v>0008214901000399010301712</v>
          </cell>
          <cell r="B1709" t="str">
            <v>00082</v>
          </cell>
          <cell r="C1709" t="str">
            <v>Андижон минт.фил.</v>
          </cell>
          <cell r="D1709" t="str">
            <v>14901000399010301712</v>
          </cell>
          <cell r="E1709" t="str">
            <v>2012</v>
          </cell>
          <cell r="F1709" t="str">
            <v>АС-12 Рахимов Азизбек Зайнобиддинович</v>
          </cell>
          <cell r="U1709" t="str">
            <v>GM Узбекистон КК ЁАЖ</v>
          </cell>
          <cell r="V1709" t="str">
            <v>"Ўзавтосаноат" ДАК корхоналари</v>
          </cell>
        </row>
        <row r="1710">
          <cell r="A1710" t="str">
            <v>0008214901000599011557712</v>
          </cell>
          <cell r="B1710" t="str">
            <v>00082</v>
          </cell>
          <cell r="C1710" t="str">
            <v>Андижон минт.фил.</v>
          </cell>
          <cell r="D1710" t="str">
            <v>14901000599011557712</v>
          </cell>
          <cell r="E1710" t="str">
            <v>2012</v>
          </cell>
          <cell r="F1710" t="str">
            <v>АН-12 Маматханов Алишер Адилович</v>
          </cell>
          <cell r="U1710" t="str">
            <v>Инсон ва конун хукукий газетаси</v>
          </cell>
          <cell r="V1710" t="str">
            <v>Вилоят Адлия бошкармаси</v>
          </cell>
        </row>
        <row r="1711">
          <cell r="A1711" t="str">
            <v>0008214901000299010312712</v>
          </cell>
          <cell r="B1711" t="str">
            <v>00082</v>
          </cell>
          <cell r="C1711" t="str">
            <v>Андижон минт.фил.</v>
          </cell>
          <cell r="D1711" t="str">
            <v>14901000299010312712</v>
          </cell>
          <cell r="E1711" t="str">
            <v>2012</v>
          </cell>
          <cell r="F1711" t="str">
            <v>ОЛ-12 Каримова Шахида Бахадировна</v>
          </cell>
          <cell r="U1711" t="str">
            <v>14-мактабгача талим муассасаси</v>
          </cell>
          <cell r="V1711" t="str">
            <v>Халк таълими вазирлиги</v>
          </cell>
        </row>
        <row r="1712">
          <cell r="A1712" t="str">
            <v>0008214901000299010309712</v>
          </cell>
          <cell r="B1712" t="str">
            <v>00082</v>
          </cell>
          <cell r="C1712" t="str">
            <v>Андижон минт.фил.</v>
          </cell>
          <cell r="D1712" t="str">
            <v>14901000299010309712</v>
          </cell>
          <cell r="E1712" t="str">
            <v>2012</v>
          </cell>
          <cell r="F1712" t="str">
            <v>ОЛ-12 Хушназаров Умиджон Собирович</v>
          </cell>
          <cell r="U1712" t="str">
            <v>Водийгазтаъминот УК Олтинкул туман филиали</v>
          </cell>
          <cell r="V1712" t="str">
            <v>"Ўзтрансгаз" компанияси корхоналари</v>
          </cell>
        </row>
        <row r="1713">
          <cell r="A1713" t="str">
            <v>0008214901000799011689712</v>
          </cell>
          <cell r="B1713" t="str">
            <v>00082</v>
          </cell>
          <cell r="C1713" t="str">
            <v>Андижон минт.фил.</v>
          </cell>
          <cell r="D1713" t="str">
            <v>14901000799011689712</v>
          </cell>
          <cell r="E1713" t="str">
            <v>2012</v>
          </cell>
          <cell r="F1713" t="str">
            <v>АС-12 Рахимов Шавкат</v>
          </cell>
          <cell r="U1713" t="str">
            <v>Андижон нефтбаза УК</v>
          </cell>
          <cell r="V1713" t="str">
            <v>"Ўзбекнефтгаз" миллий холдинг компанияси</v>
          </cell>
        </row>
        <row r="1714">
          <cell r="A1714" t="str">
            <v>0008214901000299011813712</v>
          </cell>
          <cell r="B1714" t="str">
            <v>00082</v>
          </cell>
          <cell r="C1714" t="str">
            <v>Андижон минт.фил.</v>
          </cell>
          <cell r="D1714" t="str">
            <v>14901000299011813712</v>
          </cell>
          <cell r="E1714" t="str">
            <v>2012</v>
          </cell>
          <cell r="F1714" t="str">
            <v>АН-12 Тургунова Лобар Казаковна</v>
          </cell>
          <cell r="U1714" t="str">
            <v>Ипар Би Интер Х-К</v>
          </cell>
          <cell r="V1714" t="str">
            <v>Вилоятдаги тадбиркорлик субъектлари ва фукаролар</v>
          </cell>
        </row>
        <row r="1715">
          <cell r="A1715" t="str">
            <v>0008214901000899011686712</v>
          </cell>
          <cell r="B1715" t="str">
            <v>00082</v>
          </cell>
          <cell r="C1715" t="str">
            <v>Андижон минт.фил.</v>
          </cell>
          <cell r="D1715" t="str">
            <v>14901000899011686712</v>
          </cell>
          <cell r="E1715" t="str">
            <v>2012</v>
          </cell>
          <cell r="F1715" t="str">
            <v>АС-12 Султонов Абдумусо Рахматуллаевич</v>
          </cell>
          <cell r="U1715" t="str">
            <v>Тиббиёт бирлашма</v>
          </cell>
          <cell r="V1715" t="str">
            <v>Вилоят Согликни саклаш бошкармаси</v>
          </cell>
        </row>
        <row r="1716">
          <cell r="A1716" t="str">
            <v>0008214901000299011803712</v>
          </cell>
          <cell r="B1716" t="str">
            <v>00082</v>
          </cell>
          <cell r="C1716" t="str">
            <v>Андижон минт.фил.</v>
          </cell>
          <cell r="D1716" t="str">
            <v>14901000299011803712</v>
          </cell>
          <cell r="E1716" t="str">
            <v>2012</v>
          </cell>
          <cell r="F1716" t="str">
            <v>АН-12 Латипов Хикматилло Абдулхамидович</v>
          </cell>
          <cell r="U1716" t="str">
            <v xml:space="preserve">Андижон вилояти Назорат-тафтиш бошкармаси </v>
          </cell>
          <cell r="V1716" t="str">
            <v>Вилоят Молия бошкармаси, Назорат тафтиш бошкармаси, Газначилик бошкармаси</v>
          </cell>
        </row>
        <row r="1717">
          <cell r="A1717" t="str">
            <v>0008214901000399009932712</v>
          </cell>
          <cell r="B1717" t="str">
            <v>00082</v>
          </cell>
          <cell r="C1717" t="str">
            <v>Андижон минт.фил.</v>
          </cell>
          <cell r="D1717" t="str">
            <v>14901000399009932712</v>
          </cell>
          <cell r="E1717" t="str">
            <v>2012</v>
          </cell>
          <cell r="F1717" t="str">
            <v>Мирзамахмедов Хамидилло Махамадович</v>
          </cell>
          <cell r="U1717" t="str">
            <v>GM Узбекистон КК ЁАЖ</v>
          </cell>
          <cell r="V1717" t="str">
            <v>"Ўзавтосаноат" ДАК корхоналари</v>
          </cell>
        </row>
        <row r="1718">
          <cell r="A1718" t="str">
            <v>0008214901000499011567712</v>
          </cell>
          <cell r="B1718" t="str">
            <v>00082</v>
          </cell>
          <cell r="C1718" t="str">
            <v>Андижон минт.фил.</v>
          </cell>
          <cell r="D1718" t="str">
            <v>14901000499011567712</v>
          </cell>
          <cell r="E1718" t="str">
            <v>2012</v>
          </cell>
          <cell r="F1718" t="str">
            <v>Солохиддинова Дилдорахон Камолдиновна</v>
          </cell>
          <cell r="U1718" t="str">
            <v>волида техт фермер хужалиги</v>
          </cell>
          <cell r="V1718" t="str">
            <v>Фермер хужаликлари</v>
          </cell>
        </row>
        <row r="1719">
          <cell r="A1719" t="str">
            <v>0008214901000999011679712</v>
          </cell>
          <cell r="B1719" t="str">
            <v>00082</v>
          </cell>
          <cell r="C1719" t="str">
            <v>Андижон минт.фил.</v>
          </cell>
          <cell r="D1719" t="str">
            <v>14901000999011679712</v>
          </cell>
          <cell r="E1719" t="str">
            <v>2012</v>
          </cell>
          <cell r="F1719" t="str">
            <v>Саттаров Тулкинжон Каримжонович</v>
          </cell>
          <cell r="U1719" t="str">
            <v>Андижон нефтбаза УК</v>
          </cell>
          <cell r="V1719" t="str">
            <v>"Ўзбекнефтгаз" миллий холдинг компанияси</v>
          </cell>
        </row>
        <row r="1720">
          <cell r="A1720" t="str">
            <v>0008214901000299011823712</v>
          </cell>
          <cell r="B1720" t="str">
            <v>00082</v>
          </cell>
          <cell r="C1720" t="str">
            <v>Андижон минт.фил.</v>
          </cell>
          <cell r="D1720" t="str">
            <v>14901000299011823712</v>
          </cell>
          <cell r="E1720" t="str">
            <v>2012</v>
          </cell>
          <cell r="F1720" t="str">
            <v>ЗИЯЕВА ГУЛЧЕХРА ЛУТФУЛЛАЕВНА</v>
          </cell>
          <cell r="U1720" t="str">
            <v>Андижон автойул ХЙФТ</v>
          </cell>
          <cell r="V1720" t="str">
            <v>"Ўзавтойўл" ДАК корхоналари</v>
          </cell>
        </row>
        <row r="1721">
          <cell r="A1721" t="str">
            <v>0008214901000199011685712</v>
          </cell>
          <cell r="B1721" t="str">
            <v>00082</v>
          </cell>
          <cell r="C1721" t="str">
            <v>Андижон минт.фил.</v>
          </cell>
          <cell r="D1721" t="str">
            <v>14901000199011685712</v>
          </cell>
          <cell r="E1721" t="str">
            <v>2012</v>
          </cell>
          <cell r="F1721" t="str">
            <v>АС-12 Эгамбердиев Исфандиёр Шамсиддинович</v>
          </cell>
          <cell r="U1721" t="str">
            <v>Якка тартибдаги тадбиркор</v>
          </cell>
          <cell r="V1721" t="str">
            <v>Вилоятдаги тадбиркорлик субъектлари ва фукаролар</v>
          </cell>
        </row>
        <row r="1722">
          <cell r="A1722" t="str">
            <v>0008214901000699011566712</v>
          </cell>
          <cell r="B1722" t="str">
            <v>00082</v>
          </cell>
          <cell r="C1722" t="str">
            <v>Андижон минт.фил.</v>
          </cell>
          <cell r="D1722" t="str">
            <v>14901000699011566712</v>
          </cell>
          <cell r="E1722" t="str">
            <v>2012</v>
          </cell>
          <cell r="F1722" t="str">
            <v>Махмудов Ибрагим Абдураимович</v>
          </cell>
          <cell r="U1722" t="str">
            <v>Водийгазтаъминот УК вилоят бошкармаси</v>
          </cell>
          <cell r="V1722" t="str">
            <v>"Ўзтрансгаз" компанияси корхоналари</v>
          </cell>
        </row>
        <row r="1723">
          <cell r="A1723" t="str">
            <v>0008214901000899011565712</v>
          </cell>
          <cell r="B1723" t="str">
            <v>00082</v>
          </cell>
          <cell r="C1723" t="str">
            <v>Андижон минт.фил.</v>
          </cell>
          <cell r="D1723" t="str">
            <v>14901000899011565712</v>
          </cell>
          <cell r="E1723" t="str">
            <v>2012</v>
          </cell>
          <cell r="F1723" t="str">
            <v>УЛ-12 Абдувалиева Тулганой Махамматжоновна</v>
          </cell>
          <cell r="U1723" t="str">
            <v>Уз Ли ДеП</v>
          </cell>
          <cell r="V1723" t="str">
            <v>Вилоятдаги тадбиркорлик субъектлари ва фукаролар</v>
          </cell>
        </row>
        <row r="1724">
          <cell r="A1724" t="str">
            <v>0008214901000099010218712</v>
          </cell>
          <cell r="B1724" t="str">
            <v>00082</v>
          </cell>
          <cell r="C1724" t="str">
            <v>Андижон минт.фил.</v>
          </cell>
          <cell r="D1724" t="str">
            <v>14901000099010218712</v>
          </cell>
          <cell r="E1724" t="str">
            <v>2012</v>
          </cell>
          <cell r="F1724" t="str">
            <v>Холматов Бобир Эркинович</v>
          </cell>
          <cell r="U1724" t="str">
            <v>Андижон шахар 34-умумтаълим мактаби</v>
          </cell>
          <cell r="V1724" t="str">
            <v>Халк таълими вазирлиги</v>
          </cell>
        </row>
        <row r="1725">
          <cell r="A1725" t="str">
            <v>0008214901000499011824712</v>
          </cell>
          <cell r="B1725" t="str">
            <v>00082</v>
          </cell>
          <cell r="C1725" t="str">
            <v>Андижон минт.фил.</v>
          </cell>
          <cell r="D1725" t="str">
            <v>14901000499011824712</v>
          </cell>
          <cell r="E1725" t="str">
            <v>2012</v>
          </cell>
          <cell r="F1725" t="str">
            <v>ЗИЯЕВ БОБИРЖОН КОЗИМОВИЧ</v>
          </cell>
          <cell r="U1725" t="str">
            <v>Андижон автойул ХЙФТ</v>
          </cell>
          <cell r="V1725" t="str">
            <v>"Ўзавтойўл" ДАК корхоналари</v>
          </cell>
        </row>
        <row r="1726">
          <cell r="A1726" t="str">
            <v>0008214901000299011636712</v>
          </cell>
          <cell r="B1726" t="str">
            <v>00082</v>
          </cell>
          <cell r="C1726" t="str">
            <v>Андижон минт.фил.</v>
          </cell>
          <cell r="D1726" t="str">
            <v>14901000299011636712</v>
          </cell>
          <cell r="E1726" t="str">
            <v>2012</v>
          </cell>
          <cell r="F1726" t="str">
            <v>ША-12 Парипиев Саттар</v>
          </cell>
          <cell r="U1726" t="str">
            <v>Шахрихон туз мчж</v>
          </cell>
          <cell r="V1726" t="str">
            <v>Вилоятдаги тадбиркорлик субъектлари ва фукаролар</v>
          </cell>
        </row>
        <row r="1727">
          <cell r="A1727" t="str">
            <v>0008214901000099011564712</v>
          </cell>
          <cell r="B1727" t="str">
            <v>00082</v>
          </cell>
          <cell r="C1727" t="str">
            <v>Андижон минт.фил.</v>
          </cell>
          <cell r="D1727" t="str">
            <v>14901000099011564712</v>
          </cell>
          <cell r="E1727" t="str">
            <v>2012</v>
          </cell>
          <cell r="F1727" t="str">
            <v>УЛ -12 Хожиматова Майрамхон Нурматовна</v>
          </cell>
          <cell r="U1727" t="str">
            <v>Согликни саклаш бошкармаси</v>
          </cell>
          <cell r="V1727" t="str">
            <v>Вилоят Согликни саклаш бошкармаси</v>
          </cell>
        </row>
        <row r="1728">
          <cell r="A1728" t="str">
            <v>0008214901000799012162712</v>
          </cell>
          <cell r="B1728" t="str">
            <v>00082</v>
          </cell>
          <cell r="C1728" t="str">
            <v>Андижон минт.фил.</v>
          </cell>
          <cell r="D1728" t="str">
            <v>14901000799012162712</v>
          </cell>
          <cell r="E1728" t="str">
            <v>2012</v>
          </cell>
          <cell r="F1728" t="str">
            <v>БА-12 Хайдарова Лазиза Олимжоновна</v>
          </cell>
          <cell r="U1728" t="str">
            <v>Урионбек касб хунар коллежи уктувчиси</v>
          </cell>
          <cell r="V1728" t="str">
            <v>Урта махсус, касб хунар таълими маркази</v>
          </cell>
        </row>
        <row r="1729">
          <cell r="A1729" t="str">
            <v>0008214901000599011885712</v>
          </cell>
          <cell r="B1729" t="str">
            <v>00082</v>
          </cell>
          <cell r="C1729" t="str">
            <v>Андижон минт.фил.</v>
          </cell>
          <cell r="D1729" t="str">
            <v>14901000599011885712</v>
          </cell>
          <cell r="E1729" t="str">
            <v>2012</v>
          </cell>
          <cell r="F1729" t="str">
            <v>ИЗ-712 Мелибоева Мохирахон Екубовна</v>
          </cell>
          <cell r="U1729" t="str">
            <v>Тадбиркор</v>
          </cell>
          <cell r="V1729" t="str">
            <v>Вилоятдаги тадбиркорлик субъектлари ва фукаролар</v>
          </cell>
        </row>
        <row r="1730">
          <cell r="A1730" t="str">
            <v>0008214901000999011517712</v>
          </cell>
          <cell r="B1730" t="str">
            <v>00082</v>
          </cell>
          <cell r="C1730" t="str">
            <v>Андижон минт.фил.</v>
          </cell>
          <cell r="D1730" t="str">
            <v>14901000999011517712</v>
          </cell>
          <cell r="E1730" t="str">
            <v>2012</v>
          </cell>
          <cell r="F1730" t="str">
            <v>ОЛ-12 Эргашев Мухаммадхамид Абдулазизович</v>
          </cell>
          <cell r="U1730" t="str">
            <v>Хамкорбанк Республика бошкармаси</v>
          </cell>
          <cell r="V1730" t="str">
            <v>Банклар</v>
          </cell>
        </row>
        <row r="1731">
          <cell r="A1731" t="str">
            <v>0008214901000299010245712</v>
          </cell>
          <cell r="B1731" t="str">
            <v>00082</v>
          </cell>
          <cell r="C1731" t="str">
            <v>Андижон минт.фил.</v>
          </cell>
          <cell r="D1731" t="str">
            <v>14901000299010245712</v>
          </cell>
          <cell r="E1731" t="str">
            <v>2012</v>
          </cell>
          <cell r="F1731" t="str">
            <v>Хурбоев Даврон Махаммаджонович</v>
          </cell>
          <cell r="U1731" t="str">
            <v>Андижон электр тармоклари</v>
          </cell>
          <cell r="V1731" t="str">
            <v>"Ўзбекэнерго" ДАК корхоналари</v>
          </cell>
        </row>
        <row r="1732">
          <cell r="A1732" t="str">
            <v>0008214901000099008164712</v>
          </cell>
          <cell r="B1732" t="str">
            <v>00082</v>
          </cell>
          <cell r="C1732" t="str">
            <v>Андижон минт.фил.</v>
          </cell>
          <cell r="D1732" t="str">
            <v>14901000099008164712</v>
          </cell>
          <cell r="E1732" t="str">
            <v>2012</v>
          </cell>
          <cell r="F1732" t="str">
            <v>АН-12 Худояров Мухтар Хайдарович</v>
          </cell>
          <cell r="U1732" t="str">
            <v>Оммавий коммуникатцялар сохасидаги маниторинг маркази</v>
          </cell>
          <cell r="V1732" t="str">
            <v>Ўзбекистон алока, ахборотлаштириш ва телекоммуникация давлат кумитаси</v>
          </cell>
        </row>
        <row r="1733">
          <cell r="A1733" t="str">
            <v>0008214901000099007477712</v>
          </cell>
          <cell r="B1733" t="str">
            <v>00082</v>
          </cell>
          <cell r="C1733" t="str">
            <v>Андижон минт.фил.</v>
          </cell>
          <cell r="D1733" t="str">
            <v>14901000099007477712</v>
          </cell>
          <cell r="E1733" t="str">
            <v>2012</v>
          </cell>
          <cell r="F1733" t="str">
            <v>ША-12 Тожиев Жахонгир Собирович</v>
          </cell>
          <cell r="U1733" t="str">
            <v>Собир тожи фермер хужалиги</v>
          </cell>
          <cell r="V1733" t="str">
            <v>Фермер хужаликлари</v>
          </cell>
        </row>
        <row r="1734">
          <cell r="A1734" t="str">
            <v>0008214901000999008831712</v>
          </cell>
          <cell r="B1734" t="str">
            <v>00082</v>
          </cell>
          <cell r="C1734" t="str">
            <v>Андижон минт.фил.</v>
          </cell>
          <cell r="D1734" t="str">
            <v>14901000999008831712</v>
          </cell>
          <cell r="E1734" t="str">
            <v>2012</v>
          </cell>
          <cell r="F1734" t="str">
            <v>ША-12 Юлдашев Абдулбоки Абдукадирович</v>
          </cell>
          <cell r="U1734" t="str">
            <v>Фазо транслер мчж</v>
          </cell>
          <cell r="V1734" t="str">
            <v>Вилоятдаги тадбиркорлик субъектлари ва фукаролар</v>
          </cell>
        </row>
        <row r="1735">
          <cell r="A1735" t="str">
            <v>0008214901000899008385712</v>
          </cell>
          <cell r="B1735" t="str">
            <v>00082</v>
          </cell>
          <cell r="C1735" t="str">
            <v>Андижон минт.фил.</v>
          </cell>
          <cell r="D1735" t="str">
            <v>14901000899008385712</v>
          </cell>
          <cell r="E1735" t="str">
            <v>2012</v>
          </cell>
          <cell r="F1735" t="str">
            <v>ША-12 Абдурахмонов Собиржон Абдурахимович</v>
          </cell>
          <cell r="U1735" t="str">
            <v>Генес Текстел мчж</v>
          </cell>
          <cell r="V1735" t="str">
            <v>Вилоятдаги тадбиркорлик субъектлари ва фукаролар</v>
          </cell>
        </row>
        <row r="1736">
          <cell r="A1736" t="str">
            <v>0008214901000399009287712</v>
          </cell>
          <cell r="B1736" t="str">
            <v>00082</v>
          </cell>
          <cell r="C1736" t="str">
            <v>Андижон минт.фил.</v>
          </cell>
          <cell r="D1736" t="str">
            <v>14901000399009287712</v>
          </cell>
          <cell r="E1736" t="str">
            <v>2012</v>
          </cell>
          <cell r="F1736" t="str">
            <v>ША-12 Абдуллаев Хожиакбар Орибжон угли</v>
          </cell>
          <cell r="U1736" t="str">
            <v>ЯТТ Абдуллаев Хожиакбар</v>
          </cell>
          <cell r="V1736" t="str">
            <v>Вилоятдаги тадбиркорлик субъектлари ва фукаролар</v>
          </cell>
        </row>
        <row r="1737">
          <cell r="A1737" t="str">
            <v>0008214901000699007390712</v>
          </cell>
          <cell r="B1737" t="str">
            <v>00082</v>
          </cell>
          <cell r="C1737" t="str">
            <v>Андижон минт.фил.</v>
          </cell>
          <cell r="D1737" t="str">
            <v>14901000699007390712</v>
          </cell>
          <cell r="E1737" t="str">
            <v>2012</v>
          </cell>
          <cell r="F1737" t="str">
            <v>АН-12 Ваккасрва Ирода Нейматовна</v>
          </cell>
          <cell r="U1737" t="str">
            <v>АДТИ Клиникаси</v>
          </cell>
          <cell r="V1737" t="str">
            <v>Вилоят Согликни саклаш бошкармаси</v>
          </cell>
        </row>
        <row r="1738">
          <cell r="A1738" t="str">
            <v>0008214901000599008549712</v>
          </cell>
          <cell r="B1738" t="str">
            <v>00082</v>
          </cell>
          <cell r="C1738" t="str">
            <v>Андижон минт.фил.</v>
          </cell>
          <cell r="D1738" t="str">
            <v>14901000599008549712</v>
          </cell>
          <cell r="E1738" t="str">
            <v>2012</v>
          </cell>
          <cell r="F1738" t="str">
            <v>АН-12 Мадибоева Дилорам Ганиевна</v>
          </cell>
          <cell r="U1738" t="str">
            <v>Пахтасаноат Х ОАЖ</v>
          </cell>
          <cell r="V1738" t="str">
            <v xml:space="preserve">"Ўзпахтасаноат" уюшмасининг корхоналари </v>
          </cell>
        </row>
        <row r="1739">
          <cell r="A1739" t="str">
            <v>0008214901000399007639712</v>
          </cell>
          <cell r="B1739" t="str">
            <v>00082</v>
          </cell>
          <cell r="C1739" t="str">
            <v>Андижон минт.фил.</v>
          </cell>
          <cell r="D1739" t="str">
            <v>14901000399007639712</v>
          </cell>
          <cell r="E1739" t="str">
            <v>2012</v>
          </cell>
          <cell r="F1739" t="str">
            <v>АН-12 Юнусов Илхомжон Собирович</v>
          </cell>
          <cell r="U1739" t="str">
            <v>Андижон вилояти Давлат солик бошкармаси</v>
          </cell>
          <cell r="V1739" t="str">
            <v>Вилоят Солик бошкармаси</v>
          </cell>
        </row>
        <row r="1740">
          <cell r="A1740" t="str">
            <v>0008214901000999007462712</v>
          </cell>
          <cell r="B1740" t="str">
            <v>00082</v>
          </cell>
          <cell r="C1740" t="str">
            <v>Андижон минт.фил.</v>
          </cell>
          <cell r="D1740" t="str">
            <v>14901000999007462712</v>
          </cell>
          <cell r="E1740" t="str">
            <v>2012</v>
          </cell>
          <cell r="F1740" t="str">
            <v>АН-12 Хамракулов Фаррух Дильшадбекович</v>
          </cell>
          <cell r="U1740" t="str">
            <v>Андижон механика заводи</v>
          </cell>
          <cell r="V1740" t="str">
            <v>"Ўзавтосаноат" ДАК корхоналари</v>
          </cell>
        </row>
        <row r="1741">
          <cell r="A1741" t="str">
            <v>0008214901000599008192712</v>
          </cell>
          <cell r="B1741" t="str">
            <v>00082</v>
          </cell>
          <cell r="C1741" t="str">
            <v>Андижон минт.фил.</v>
          </cell>
          <cell r="D1741" t="str">
            <v>14901000599008192712</v>
          </cell>
          <cell r="E1741" t="str">
            <v>2012</v>
          </cell>
          <cell r="F1741" t="str">
            <v>АН-12 Шамшиева Умидахан Мухтаровна</v>
          </cell>
          <cell r="U1741" t="str">
            <v>Узбекистон пучтаси ОАЖ диретор уринбосари</v>
          </cell>
          <cell r="V1741" t="str">
            <v>Вилоят Почта бошкармаси</v>
          </cell>
        </row>
        <row r="1742">
          <cell r="A1742" t="str">
            <v>0008214901000699006741712</v>
          </cell>
          <cell r="B1742" t="str">
            <v>00082</v>
          </cell>
          <cell r="C1742" t="str">
            <v>Андижон минт.фил.</v>
          </cell>
          <cell r="D1742" t="str">
            <v>14901000699006741712</v>
          </cell>
          <cell r="E1742" t="str">
            <v>2012</v>
          </cell>
          <cell r="F1742" t="str">
            <v>АН-12 Хакимов Дилшод Алимович</v>
          </cell>
          <cell r="U1742" t="str">
            <v>Тадбиркорлар ва фукаролар</v>
          </cell>
          <cell r="V1742" t="str">
            <v>Вилоятдаги тадбиркорлик субъектлари ва фукаролар</v>
          </cell>
        </row>
        <row r="1743">
          <cell r="A1743" t="str">
            <v>0008214901000099008030712</v>
          </cell>
          <cell r="B1743" t="str">
            <v>00082</v>
          </cell>
          <cell r="C1743" t="str">
            <v>Андижон минт.фил.</v>
          </cell>
          <cell r="D1743" t="str">
            <v>14901000099008030712</v>
          </cell>
          <cell r="E1743" t="str">
            <v>2012</v>
          </cell>
          <cell r="F1743" t="str">
            <v>АН-12 Фурманова Курванбуби  Мирзаахмедовна</v>
          </cell>
          <cell r="U1743" t="str">
            <v>Андижон вилояти буйича газначилик бошкармаси</v>
          </cell>
          <cell r="V1743" t="str">
            <v>Вилоят Молия бошкармаси, Назорат тафтиш бошкармаси, Газначилик бошкармаси</v>
          </cell>
        </row>
        <row r="1744">
          <cell r="A1744" t="str">
            <v>0008214901000499007431712</v>
          </cell>
          <cell r="B1744" t="str">
            <v>00082</v>
          </cell>
          <cell r="C1744" t="str">
            <v>Андижон минт.фил.</v>
          </cell>
          <cell r="D1744" t="str">
            <v>14901000499007431712</v>
          </cell>
          <cell r="E1744" t="str">
            <v>2012</v>
          </cell>
          <cell r="F1744" t="str">
            <v>АН-12 Усманов Фаррухбек Умарходжаев</v>
          </cell>
          <cell r="U1744" t="str">
            <v>Андижон камунал сервис МЧЖ</v>
          </cell>
          <cell r="V1744" t="str">
            <v>Вилоятдаги тадбиркорлик субъектлари ва фукаролар</v>
          </cell>
        </row>
        <row r="1745">
          <cell r="A1745" t="str">
            <v>0008214901000499009490712</v>
          </cell>
          <cell r="B1745" t="str">
            <v>00082</v>
          </cell>
          <cell r="C1745" t="str">
            <v>Андижон минт.фил.</v>
          </cell>
          <cell r="D1745" t="str">
            <v>14901000499009490712</v>
          </cell>
          <cell r="E1745" t="str">
            <v>2012</v>
          </cell>
          <cell r="F1745" t="str">
            <v>АН-12 Маманазарова Зухрахон Рустамовна</v>
          </cell>
          <cell r="U1745" t="str">
            <v>Андижон шахар 4-умумтаълим мактаби</v>
          </cell>
          <cell r="V1745" t="str">
            <v>Халк таълими вазирлиги</v>
          </cell>
        </row>
        <row r="1746">
          <cell r="A1746" t="str">
            <v>0008214901000199008419712</v>
          </cell>
          <cell r="B1746" t="str">
            <v>00082</v>
          </cell>
          <cell r="C1746" t="str">
            <v>Андижон минт.фил.</v>
          </cell>
          <cell r="D1746" t="str">
            <v>14901000199008419712</v>
          </cell>
          <cell r="E1746" t="str">
            <v>2012</v>
          </cell>
          <cell r="F1746" t="str">
            <v>АН-12 Усманов Азизбек Хайдаралиевич</v>
          </cell>
          <cell r="U1746" t="str">
            <v>Уз Донг Янг Ко кК</v>
          </cell>
          <cell r="V1746" t="str">
            <v>"Ўзавтосаноат" ДАК корхоналари</v>
          </cell>
        </row>
        <row r="1747">
          <cell r="A1747" t="str">
            <v>0008214901000299007929712</v>
          </cell>
          <cell r="B1747" t="str">
            <v>00082</v>
          </cell>
          <cell r="C1747" t="str">
            <v>Андижон минт.фил.</v>
          </cell>
          <cell r="D1747" t="str">
            <v>14901000299007929712</v>
          </cell>
          <cell r="E1747" t="str">
            <v>2012</v>
          </cell>
          <cell r="F1747" t="str">
            <v>АН-12 Рахимов Азизходжа Акрамхужа угли</v>
          </cell>
          <cell r="U1747" t="str">
            <v>Мустакиллик 2001 МЧЖ</v>
          </cell>
          <cell r="V1747" t="str">
            <v>Вилоятдаги тадбиркорлик субъектлари ва фукаролар</v>
          </cell>
        </row>
        <row r="1748">
          <cell r="A1748" t="str">
            <v>0008214901000199008195712</v>
          </cell>
          <cell r="B1748" t="str">
            <v>00082</v>
          </cell>
          <cell r="C1748" t="str">
            <v>Андижон минт.фил.</v>
          </cell>
          <cell r="D1748" t="str">
            <v>14901000199008195712</v>
          </cell>
          <cell r="E1748" t="str">
            <v>2012</v>
          </cell>
          <cell r="F1748" t="str">
            <v>АН-12 Шарипов Батыр Турсунович</v>
          </cell>
          <cell r="U1748" t="str">
            <v>Чорва ва озука бирлашмаси рахбари Андижон туман</v>
          </cell>
          <cell r="V1748" t="str">
            <v>Вилоят кишлок ва сув хўжалиги  бошкармаси</v>
          </cell>
        </row>
        <row r="1749">
          <cell r="A1749" t="str">
            <v>0008214901000299009639712</v>
          </cell>
          <cell r="B1749" t="str">
            <v>00082</v>
          </cell>
          <cell r="C1749" t="str">
            <v>Андижон минт.фил.</v>
          </cell>
          <cell r="D1749" t="str">
            <v>14901000299009639712</v>
          </cell>
          <cell r="E1749" t="str">
            <v>2012</v>
          </cell>
          <cell r="F1749" t="str">
            <v>АН-12 Тажибаев Абдунаби Абдуманнабович</v>
          </cell>
          <cell r="U1749" t="str">
            <v>Пахтасаноат Х ОАЖ</v>
          </cell>
          <cell r="V1749" t="str">
            <v xml:space="preserve">"Ўзпахтасаноат" уюшмасининг корхоналари </v>
          </cell>
        </row>
        <row r="1750">
          <cell r="A1750" t="str">
            <v>0008214901000999008141712</v>
          </cell>
          <cell r="B1750" t="str">
            <v>00082</v>
          </cell>
          <cell r="C1750" t="str">
            <v>Андижон минт.фил.</v>
          </cell>
          <cell r="D1750" t="str">
            <v>14901000999008141712</v>
          </cell>
          <cell r="E1750" t="str">
            <v>2012</v>
          </cell>
          <cell r="F1750" t="str">
            <v>АС-12 Дехканов Валишер Нурдинбекович</v>
          </cell>
          <cell r="U1750" t="str">
            <v>ДАТ Асака банк Асака филиали</v>
          </cell>
          <cell r="V1750" t="str">
            <v>Банклар</v>
          </cell>
        </row>
        <row r="1751">
          <cell r="A1751" t="str">
            <v>0008214901000099007547712</v>
          </cell>
          <cell r="B1751" t="str">
            <v>00082</v>
          </cell>
          <cell r="C1751" t="str">
            <v>Андижон минт.фил.</v>
          </cell>
          <cell r="D1751" t="str">
            <v>14901000099007547712</v>
          </cell>
          <cell r="E1751" t="str">
            <v>2012</v>
          </cell>
          <cell r="F1751" t="str">
            <v>АС-12 Розиков Шерзодбек Хакимжонович</v>
          </cell>
          <cell r="U1751" t="str">
            <v>Якка тартибдаги тадбиркор</v>
          </cell>
          <cell r="V1751" t="str">
            <v>Вилоятдаги тадбиркорлик субъектлари ва фукаролар</v>
          </cell>
        </row>
        <row r="1752">
          <cell r="A1752" t="str">
            <v>0008214901000099009654712</v>
          </cell>
          <cell r="B1752" t="str">
            <v>00082</v>
          </cell>
          <cell r="C1752" t="str">
            <v>Андижон минт.фил.</v>
          </cell>
          <cell r="D1752" t="str">
            <v>14901000099009654712</v>
          </cell>
          <cell r="E1752" t="str">
            <v>2012</v>
          </cell>
          <cell r="F1752" t="str">
            <v>ША-12 Кобулов Абдукаххор Тохирович</v>
          </cell>
          <cell r="U1752" t="str">
            <v>Мустакиллик ИЧС</v>
          </cell>
          <cell r="V1752" t="str">
            <v>Вилоятдаги тадбиркорлик субъектлари ва фукаролар</v>
          </cell>
        </row>
        <row r="1753">
          <cell r="A1753" t="str">
            <v>0008214901000399009539712</v>
          </cell>
          <cell r="B1753" t="str">
            <v>00082</v>
          </cell>
          <cell r="C1753" t="str">
            <v>Андижон минт.фил.</v>
          </cell>
          <cell r="D1753" t="str">
            <v>14901000399009539712</v>
          </cell>
          <cell r="E1753" t="str">
            <v>2012</v>
          </cell>
          <cell r="F1753" t="str">
            <v>АН-12 Хакимов Икбол Авазович</v>
          </cell>
          <cell r="U1753" t="str">
            <v>Андижон худудий электротармоклари</v>
          </cell>
          <cell r="V1753" t="str">
            <v>Ўзбекистон алока, ахборотлаштириш ва телекоммуникация давлат кумитаси</v>
          </cell>
        </row>
        <row r="1754">
          <cell r="A1754" t="str">
            <v>0008214901000099008393712</v>
          </cell>
          <cell r="B1754" t="str">
            <v>00082</v>
          </cell>
          <cell r="C1754" t="str">
            <v>Андижон минт.фил.</v>
          </cell>
          <cell r="D1754" t="str">
            <v>14901000099008393712</v>
          </cell>
          <cell r="E1754" t="str">
            <v>2012</v>
          </cell>
          <cell r="F1754" t="str">
            <v>АН-12 Юлдашев Разикджон</v>
          </cell>
          <cell r="U1754" t="str">
            <v>Нодир миришкор фермер хужалиги рахбари</v>
          </cell>
          <cell r="V1754" t="str">
            <v>Фермер хужаликлари</v>
          </cell>
        </row>
        <row r="1755">
          <cell r="A1755" t="str">
            <v>0008214901000299008156712</v>
          </cell>
          <cell r="B1755" t="str">
            <v>00082</v>
          </cell>
          <cell r="C1755" t="str">
            <v>Андижон минт.фил.</v>
          </cell>
          <cell r="D1755" t="str">
            <v>14901000299008156712</v>
          </cell>
          <cell r="E1755" t="str">
            <v>2012</v>
          </cell>
          <cell r="F1755" t="str">
            <v>АН-12 Ахмедова Раъно Кипчакбаевна</v>
          </cell>
          <cell r="U1755" t="str">
            <v>Вилоят тиббий диагностика маркази</v>
          </cell>
          <cell r="V1755" t="str">
            <v>Вилоят Согликни саклаш бошкармаси</v>
          </cell>
        </row>
        <row r="1756">
          <cell r="A1756" t="str">
            <v>0008214901000899008591712</v>
          </cell>
          <cell r="B1756" t="str">
            <v>00082</v>
          </cell>
          <cell r="C1756" t="str">
            <v>Андижон минт.фил.</v>
          </cell>
          <cell r="D1756" t="str">
            <v>14901000899008591712</v>
          </cell>
          <cell r="E1756" t="str">
            <v>2012</v>
          </cell>
          <cell r="F1756" t="str">
            <v>АН-12 Ибрагимов Мансурбек Закирджанович</v>
          </cell>
          <cell r="U1756" t="str">
            <v>Андижон вилояти Давлат солик бошкармаси</v>
          </cell>
          <cell r="V1756" t="str">
            <v>Вилоят Солик бошкармаси</v>
          </cell>
        </row>
        <row r="1757">
          <cell r="A1757" t="str">
            <v>0008214901000399009588712</v>
          </cell>
          <cell r="B1757" t="str">
            <v>00082</v>
          </cell>
          <cell r="C1757" t="str">
            <v>Андижон минт.фил.</v>
          </cell>
          <cell r="D1757" t="str">
            <v>14901000399009588712</v>
          </cell>
          <cell r="E1757" t="str">
            <v>2012</v>
          </cell>
          <cell r="F1757" t="str">
            <v>АН-12 Курбанова Мохира Собиржоновна</v>
          </cell>
          <cell r="U1757" t="str">
            <v>Шошилинч тиббий ёрдам</v>
          </cell>
          <cell r="V1757" t="str">
            <v>Вилоят Согликни саклаш бошкармаси</v>
          </cell>
        </row>
        <row r="1758">
          <cell r="A1758" t="str">
            <v>0008214901000599009595712</v>
          </cell>
          <cell r="B1758" t="str">
            <v>00082</v>
          </cell>
          <cell r="C1758" t="str">
            <v>Андижон минт.фил.</v>
          </cell>
          <cell r="D1758" t="str">
            <v>14901000599009595712</v>
          </cell>
          <cell r="E1758" t="str">
            <v>2012</v>
          </cell>
          <cell r="F1758" t="str">
            <v>АН-12 Юлдашев Ибрахим Маматкулович</v>
          </cell>
          <cell r="U1758" t="str">
            <v>Пахтасаноат Х ОАЖ</v>
          </cell>
          <cell r="V1758" t="str">
            <v xml:space="preserve">"Ўзпахтасаноат" уюшмасининг корхоналари </v>
          </cell>
        </row>
        <row r="1759">
          <cell r="A1759" t="str">
            <v>0008214901000099008430712</v>
          </cell>
          <cell r="B1759" t="str">
            <v>00082</v>
          </cell>
          <cell r="C1759" t="str">
            <v>Андижон минт.фил.</v>
          </cell>
          <cell r="D1759" t="str">
            <v>14901000099008430712</v>
          </cell>
          <cell r="E1759" t="str">
            <v>2012</v>
          </cell>
          <cell r="F1759" t="str">
            <v>АН-12 Солиев Азизбек Хабибуллаевич</v>
          </cell>
          <cell r="U1759" t="str">
            <v>Уз Донг Жу Пеинт Ко КК</v>
          </cell>
          <cell r="V1759" t="str">
            <v>"Ўзавтосаноат" ДАК корхоналари</v>
          </cell>
        </row>
        <row r="1760">
          <cell r="A1760" t="str">
            <v>0008214901000499008718712</v>
          </cell>
          <cell r="B1760" t="str">
            <v>00082</v>
          </cell>
          <cell r="C1760" t="str">
            <v>Андижон минт.фил.</v>
          </cell>
          <cell r="D1760" t="str">
            <v>14901000499008718712</v>
          </cell>
          <cell r="E1760" t="str">
            <v>2012</v>
          </cell>
          <cell r="F1760" t="str">
            <v>ИЗ-12 Кенжаев Жахонгир Илхомжонович</v>
          </cell>
          <cell r="U1760" t="str">
            <v>Фан транс МЧЖ</v>
          </cell>
          <cell r="V1760" t="str">
            <v>Вилоятдаги тадбиркорлик субъектлари ва фукаролар</v>
          </cell>
        </row>
        <row r="1761">
          <cell r="A1761" t="str">
            <v>0008214901000799008705712</v>
          </cell>
          <cell r="B1761" t="str">
            <v>00082</v>
          </cell>
          <cell r="C1761" t="str">
            <v>Андижон минт.фил.</v>
          </cell>
          <cell r="D1761" t="str">
            <v>14901000799008705712</v>
          </cell>
          <cell r="E1761" t="str">
            <v>2012</v>
          </cell>
          <cell r="F1761" t="str">
            <v>ИЗ-12 Рахимов Абдурафикжон Абдулворисович</v>
          </cell>
          <cell r="U1761" t="str">
            <v>Избоскан саньат лицейи</v>
          </cell>
          <cell r="V1761" t="str">
            <v>Урта махсус, касб хунар таълими маркази</v>
          </cell>
        </row>
        <row r="1762">
          <cell r="A1762" t="str">
            <v>0008214901000599008725712</v>
          </cell>
          <cell r="B1762" t="str">
            <v>00082</v>
          </cell>
          <cell r="C1762" t="str">
            <v>Андижон минт.фил.</v>
          </cell>
          <cell r="D1762" t="str">
            <v>14901000599008725712</v>
          </cell>
          <cell r="E1762" t="str">
            <v>2012</v>
          </cell>
          <cell r="F1762" t="str">
            <v>ИЗ-12 Усманов Абдумалик ХХХ</v>
          </cell>
          <cell r="U1762" t="str">
            <v>Избоскан газ тулдириш шахобчаси</v>
          </cell>
          <cell r="V1762" t="str">
            <v>"Ўзтрансгаз" компанияси корхоналари</v>
          </cell>
        </row>
        <row r="1763">
          <cell r="A1763" t="str">
            <v>0008214901000899008323712</v>
          </cell>
          <cell r="B1763" t="str">
            <v>00082</v>
          </cell>
          <cell r="C1763" t="str">
            <v>Андижон минт.фил.</v>
          </cell>
          <cell r="D1763" t="str">
            <v>14901000899008323712</v>
          </cell>
          <cell r="E1763" t="str">
            <v>2012</v>
          </cell>
          <cell r="F1763" t="str">
            <v>ИЗ-12 Худайбердиев Илхомжон Ураимович</v>
          </cell>
          <cell r="U1763" t="str">
            <v>Избоскан тумани Электр тармоклари</v>
          </cell>
          <cell r="V1763" t="str">
            <v>"Ўзбекэнерго" ДАК корхоналари</v>
          </cell>
        </row>
        <row r="1764">
          <cell r="A1764" t="str">
            <v>0008214901000999008904712</v>
          </cell>
          <cell r="B1764" t="str">
            <v>00082</v>
          </cell>
          <cell r="C1764" t="str">
            <v>Андижон минт.фил.</v>
          </cell>
          <cell r="D1764" t="str">
            <v>14901000999008904712</v>
          </cell>
          <cell r="E1764" t="str">
            <v>2012</v>
          </cell>
          <cell r="F1764" t="str">
            <v>ИЗ-12 Комолов Хурсанбек Хасанович</v>
          </cell>
          <cell r="U1764" t="str">
            <v>Андижон Кишлок хужалиги институти</v>
          </cell>
          <cell r="V1764" t="str">
            <v>Олий ва урта махсус таълим вазирлиги</v>
          </cell>
        </row>
        <row r="1765">
          <cell r="A1765" t="str">
            <v>0008214901000099008921712</v>
          </cell>
          <cell r="B1765" t="str">
            <v>00082</v>
          </cell>
          <cell r="C1765" t="str">
            <v>Андижон минт.фил.</v>
          </cell>
          <cell r="D1765" t="str">
            <v>14901000099008921712</v>
          </cell>
          <cell r="E1765" t="str">
            <v>2012</v>
          </cell>
          <cell r="F1765" t="str">
            <v>ИЗ-12 Тиллабоев Дилшодбек Алишерович</v>
          </cell>
          <cell r="U1765" t="str">
            <v>Пойтуг ойдин булоги</v>
          </cell>
          <cell r="V1765" t="str">
            <v>Вилоят кишлок ва сув хўжалиги  бошкармаси</v>
          </cell>
        </row>
        <row r="1766">
          <cell r="A1766" t="str">
            <v>0008214901000199008946712</v>
          </cell>
          <cell r="B1766" t="str">
            <v>00082</v>
          </cell>
          <cell r="C1766" t="str">
            <v>Андижон минт.фил.</v>
          </cell>
          <cell r="D1766" t="str">
            <v>14901000199008946712</v>
          </cell>
          <cell r="E1766" t="str">
            <v>2012</v>
          </cell>
          <cell r="F1766" t="str">
            <v>ИЗ-12 Мирзакамбаров Режаббой Абдупаттаевич</v>
          </cell>
          <cell r="U1766" t="str">
            <v>Абдупатто Омади ФХ</v>
          </cell>
          <cell r="V1766" t="str">
            <v>Фермер хужаликлари</v>
          </cell>
        </row>
        <row r="1767">
          <cell r="A1767" t="str">
            <v>0008214901000199009690712</v>
          </cell>
          <cell r="B1767" t="str">
            <v>00082</v>
          </cell>
          <cell r="C1767" t="str">
            <v>Андижон минт.фил.</v>
          </cell>
          <cell r="D1767" t="str">
            <v>14901000199009690712</v>
          </cell>
          <cell r="E1767" t="str">
            <v>2012</v>
          </cell>
          <cell r="F1767" t="str">
            <v>АС-12 Юлдашева Хадяхон Халиловна</v>
          </cell>
          <cell r="U1767" t="str">
            <v>GM Узбекистон КК ЁАЖ</v>
          </cell>
          <cell r="V1767" t="str">
            <v>"Ўзавтосаноат" ДАК корхоналари</v>
          </cell>
        </row>
        <row r="1768">
          <cell r="A1768" t="str">
            <v>0008214901000899008739712</v>
          </cell>
          <cell r="B1768" t="str">
            <v>00082</v>
          </cell>
          <cell r="C1768" t="str">
            <v>Андижон минт.фил.</v>
          </cell>
          <cell r="D1768" t="str">
            <v>14901000899008739712</v>
          </cell>
          <cell r="E1768" t="str">
            <v>2012</v>
          </cell>
          <cell r="F1768" t="str">
            <v>ИЗ-12 Бозорова Дилдора Абдулхаевна</v>
          </cell>
          <cell r="U1768" t="str">
            <v>Избоскан тумани Халк банки</v>
          </cell>
          <cell r="V1768" t="str">
            <v>Банклар</v>
          </cell>
        </row>
        <row r="1769">
          <cell r="A1769" t="str">
            <v>0008214901000199008771712</v>
          </cell>
          <cell r="B1769" t="str">
            <v>00082</v>
          </cell>
          <cell r="C1769" t="str">
            <v>Андижон минт.фил.</v>
          </cell>
          <cell r="D1769" t="str">
            <v>14901000199008771712</v>
          </cell>
          <cell r="E1769" t="str">
            <v>2012</v>
          </cell>
          <cell r="F1769" t="str">
            <v>ИЗ-12 Кодиров Толибжон Хошимович</v>
          </cell>
          <cell r="U1769" t="str">
            <v>Пойтуг текс КК</v>
          </cell>
          <cell r="V1769" t="str">
            <v>"Ўзбекенгилсаноат" компанияси</v>
          </cell>
        </row>
        <row r="1770">
          <cell r="A1770" t="str">
            <v>0008214901000199009616712</v>
          </cell>
          <cell r="B1770" t="str">
            <v>00082</v>
          </cell>
          <cell r="C1770" t="str">
            <v>Андижон минт.фил.</v>
          </cell>
          <cell r="D1770" t="str">
            <v>14901000199009616712</v>
          </cell>
          <cell r="E1770" t="str">
            <v>2012</v>
          </cell>
          <cell r="F1770" t="str">
            <v>АН-12 Иминов Абдумухтор Расулович</v>
          </cell>
          <cell r="U1770" t="str">
            <v>Андижон туман 20-умумтаълим мактаби</v>
          </cell>
          <cell r="V1770" t="str">
            <v>Халк таълими вазирлиги</v>
          </cell>
        </row>
        <row r="1771">
          <cell r="A1771" t="str">
            <v>0008214901000799009511712</v>
          </cell>
          <cell r="B1771" t="str">
            <v>00082</v>
          </cell>
          <cell r="C1771" t="str">
            <v>Андижон минт.фил.</v>
          </cell>
          <cell r="D1771" t="str">
            <v>14901000799009511712</v>
          </cell>
          <cell r="E1771" t="str">
            <v>2012</v>
          </cell>
          <cell r="F1771" t="str">
            <v>АН-12 Касимов Ботиржон Мамурханович</v>
          </cell>
          <cell r="U1771" t="str">
            <v>Олтинкул 163 Автокорхонаси МЧЖ</v>
          </cell>
          <cell r="V1771" t="str">
            <v>Вилоятдаги тадбиркорлик субъектлари ва фукаролар</v>
          </cell>
        </row>
        <row r="1772">
          <cell r="A1772" t="str">
            <v>0008214901000799009599712</v>
          </cell>
          <cell r="B1772" t="str">
            <v>00082</v>
          </cell>
          <cell r="C1772" t="str">
            <v>Андижон минт.фил.</v>
          </cell>
          <cell r="D1772" t="str">
            <v>14901000799009599712</v>
          </cell>
          <cell r="E1772" t="str">
            <v>2012</v>
          </cell>
          <cell r="F1772" t="str">
            <v>АН-12 Кабулов Искандар Абдукаххарович</v>
          </cell>
          <cell r="U1772" t="str">
            <v>GM Uzbekistan кК ЁАЖ</v>
          </cell>
          <cell r="V1772" t="str">
            <v>"Ўзавтосаноат" ДАК корхоналари</v>
          </cell>
        </row>
        <row r="1773">
          <cell r="A1773" t="str">
            <v>0008214901000699009755712</v>
          </cell>
          <cell r="B1773" t="str">
            <v>00082</v>
          </cell>
          <cell r="C1773" t="str">
            <v>Андижон минт.фил.</v>
          </cell>
          <cell r="D1773" t="str">
            <v>14901000699009755712</v>
          </cell>
          <cell r="E1773" t="str">
            <v>2012</v>
          </cell>
          <cell r="F1773" t="str">
            <v>ОЛ-12 Абдушукурова Авазбек ХХХ</v>
          </cell>
          <cell r="U1773" t="str">
            <v>Олтинкул туман савдо ишлаб чикариш базаси</v>
          </cell>
          <cell r="V1773" t="str">
            <v>"Ўзулгуржисавдо" корхоналари</v>
          </cell>
        </row>
        <row r="1774">
          <cell r="A1774" t="str">
            <v>0008214901000299008261712</v>
          </cell>
          <cell r="B1774" t="str">
            <v>00082</v>
          </cell>
          <cell r="C1774" t="str">
            <v>Андижон минт.фил.</v>
          </cell>
          <cell r="D1774" t="str">
            <v>14901000299008261712</v>
          </cell>
          <cell r="E1774" t="str">
            <v>2012</v>
          </cell>
          <cell r="F1774" t="str">
            <v>ОЛ-12 Нурматов Валишер Усмонович</v>
          </cell>
          <cell r="U1774" t="str">
            <v>Андижон Марказий шифохонаси</v>
          </cell>
          <cell r="V1774" t="str">
            <v>Вилоят Согликни саклаш бошкармаси</v>
          </cell>
        </row>
        <row r="1775">
          <cell r="A1775" t="str">
            <v>0008214901000499008183712</v>
          </cell>
          <cell r="B1775" t="str">
            <v>00082</v>
          </cell>
          <cell r="C1775" t="str">
            <v>Андижон минт.фил.</v>
          </cell>
          <cell r="D1775" t="str">
            <v>14901000499008183712</v>
          </cell>
          <cell r="E1775" t="str">
            <v>2012</v>
          </cell>
          <cell r="F1775" t="str">
            <v>ОЛ-12 Салиев Насруллахон Эргашевич</v>
          </cell>
          <cell r="U1775" t="str">
            <v>Андижон Биокимё заводи ОАЖ</v>
          </cell>
          <cell r="V1775" t="str">
            <v>"Ўзкимёсаноат" ДАК корхоналари</v>
          </cell>
        </row>
        <row r="1776">
          <cell r="A1776" t="str">
            <v>0008214901000999008231712</v>
          </cell>
          <cell r="B1776" t="str">
            <v>00082</v>
          </cell>
          <cell r="C1776" t="str">
            <v>Андижон минт.фил.</v>
          </cell>
          <cell r="D1776" t="str">
            <v>14901000999008231712</v>
          </cell>
          <cell r="E1776" t="str">
            <v>2012</v>
          </cell>
          <cell r="F1776" t="str">
            <v>ОЛ-12 Мамажонов Баходиржон Тожиддинович</v>
          </cell>
          <cell r="U1776" t="str">
            <v>Олтинкул пахта заводи ОАЖ</v>
          </cell>
          <cell r="V1776" t="str">
            <v xml:space="preserve">"Ўзпахтасаноат" уюшмасининг корхоналари </v>
          </cell>
        </row>
        <row r="1777">
          <cell r="A1777" t="str">
            <v>0008214901000199008255712</v>
          </cell>
          <cell r="B1777" t="str">
            <v>00082</v>
          </cell>
          <cell r="C1777" t="str">
            <v>Андижон минт.фил.</v>
          </cell>
          <cell r="D1777" t="str">
            <v>14901000199008255712</v>
          </cell>
          <cell r="E1777" t="str">
            <v>2012</v>
          </cell>
          <cell r="F1777" t="str">
            <v>ОЛ-12 Тожибоев Лутфилло Рахманалиевич</v>
          </cell>
          <cell r="U1777" t="str">
            <v>Андижон тери таносил касалликлари шифохонаси</v>
          </cell>
          <cell r="V1777" t="str">
            <v>Вилоят Согликни саклаш бошкармаси</v>
          </cell>
        </row>
        <row r="1778">
          <cell r="A1778" t="str">
            <v>0008214901000199008181712</v>
          </cell>
          <cell r="B1778" t="str">
            <v>00082</v>
          </cell>
          <cell r="C1778" t="str">
            <v>Андижон минт.фил.</v>
          </cell>
          <cell r="D1778" t="str">
            <v>14901000199008181712</v>
          </cell>
          <cell r="E1778" t="str">
            <v>2012</v>
          </cell>
          <cell r="F1778" t="str">
            <v>ОЛ-12 Садиров Тухтасин Гайиббердиевич</v>
          </cell>
          <cell r="U1778" t="str">
            <v>Андижон Биокимё заводи ОАЖ</v>
          </cell>
          <cell r="V1778" t="str">
            <v>"Ўзкимёсаноат" ДАК корхоналари</v>
          </cell>
        </row>
        <row r="1779">
          <cell r="A1779" t="str">
            <v>0008214901000699008322712</v>
          </cell>
          <cell r="B1779" t="str">
            <v>00082</v>
          </cell>
          <cell r="C1779" t="str">
            <v>Андижон минт.фил.</v>
          </cell>
          <cell r="D1779" t="str">
            <v>14901000699008322712</v>
          </cell>
          <cell r="E1779" t="str">
            <v>2012</v>
          </cell>
          <cell r="F1779" t="str">
            <v>ОЛ-12 Мирзахматов Акрамжон Базарбаевич</v>
          </cell>
          <cell r="U1779" t="str">
            <v>Водийгазтаъминот УК Олтинкул туман филиали</v>
          </cell>
          <cell r="V1779" t="str">
            <v>"Ўзтрансгаз" компанияси корхоналари</v>
          </cell>
        </row>
        <row r="1780">
          <cell r="A1780" t="str">
            <v>0008214901000799009089712</v>
          </cell>
          <cell r="B1780" t="str">
            <v>00082</v>
          </cell>
          <cell r="C1780" t="str">
            <v>Андижон минт.фил.</v>
          </cell>
          <cell r="D1780" t="str">
            <v>14901000799009089712</v>
          </cell>
          <cell r="E1780" t="str">
            <v>2012</v>
          </cell>
          <cell r="F1780" t="str">
            <v>ОЛ-12 Хомидов Едгорбек Эргашевич</v>
          </cell>
          <cell r="U1780" t="str">
            <v>Тадбиркор</v>
          </cell>
          <cell r="V1780" t="str">
            <v>Вилоятдаги тадбиркорлик субъектлари ва фукаролар</v>
          </cell>
        </row>
        <row r="1781">
          <cell r="A1781" t="str">
            <v>0008214901000799008565712</v>
          </cell>
          <cell r="B1781" t="str">
            <v>00082</v>
          </cell>
          <cell r="C1781" t="str">
            <v>Андижон минт.фил.</v>
          </cell>
          <cell r="D1781" t="str">
            <v>14901000799008565712</v>
          </cell>
          <cell r="E1781" t="str">
            <v>2012</v>
          </cell>
          <cell r="F1781" t="str">
            <v>ОЛ-12 Хусанов Шухрат Бурханович</v>
          </cell>
          <cell r="U1781" t="str">
            <v>Эркин Аудит Уюшмаси</v>
          </cell>
          <cell r="V1781" t="str">
            <v>Вилоят Адлия бошкармаси</v>
          </cell>
        </row>
        <row r="1782">
          <cell r="A1782" t="str">
            <v>0008214901000699008276712</v>
          </cell>
          <cell r="B1782" t="str">
            <v>00082</v>
          </cell>
          <cell r="C1782" t="str">
            <v>Андижон минт.фил.</v>
          </cell>
          <cell r="D1782" t="str">
            <v>14901000699008276712</v>
          </cell>
          <cell r="E1782" t="str">
            <v>2012</v>
          </cell>
          <cell r="F1782" t="str">
            <v>ОЛ-12 Мирзаев Хайитбой Арапжонович</v>
          </cell>
          <cell r="U1782" t="str">
            <v>Олтинкул пахта заводи ОАЖ</v>
          </cell>
          <cell r="V1782" t="str">
            <v xml:space="preserve">"Ўзпахтасаноат" уюшмасининг корхоналари </v>
          </cell>
        </row>
        <row r="1783">
          <cell r="A1783" t="str">
            <v>0008214901000899008871712</v>
          </cell>
          <cell r="B1783" t="str">
            <v>00082</v>
          </cell>
          <cell r="C1783" t="str">
            <v>Андижон минт.фил.</v>
          </cell>
          <cell r="D1783" t="str">
            <v>14901000899008871712</v>
          </cell>
          <cell r="E1783" t="str">
            <v>2012</v>
          </cell>
          <cell r="F1783" t="str">
            <v>ОЛ-12 Холиков Махаммаджон Хасанбоевич</v>
          </cell>
          <cell r="U1783" t="str">
            <v>Олтинкул пахта заводи ОАЖ</v>
          </cell>
          <cell r="V1783" t="str">
            <v xml:space="preserve">"Ўзпахтасаноат" уюшмасининг корхоналари </v>
          </cell>
        </row>
        <row r="1784">
          <cell r="A1784" t="str">
            <v>0008214901000499009019712</v>
          </cell>
          <cell r="B1784" t="str">
            <v>00082</v>
          </cell>
          <cell r="C1784" t="str">
            <v>Андижон минт.фил.</v>
          </cell>
          <cell r="D1784" t="str">
            <v>14901000499009019712</v>
          </cell>
          <cell r="E1784" t="str">
            <v>2012</v>
          </cell>
          <cell r="F1784" t="str">
            <v>УЛ-12 Жамолдинов Азизбек Акбарович</v>
          </cell>
          <cell r="U1784" t="str">
            <v>Кафолат фермер хужалиги</v>
          </cell>
          <cell r="V1784" t="str">
            <v>Фермер хужаликлари</v>
          </cell>
        </row>
        <row r="1785">
          <cell r="A1785" t="str">
            <v>0008214901000999008329712</v>
          </cell>
          <cell r="B1785" t="str">
            <v>00082</v>
          </cell>
          <cell r="C1785" t="str">
            <v>Андижон минт.фил.</v>
          </cell>
          <cell r="D1785" t="str">
            <v>14901000999008329712</v>
          </cell>
          <cell r="E1785" t="str">
            <v>2012</v>
          </cell>
          <cell r="F1785" t="str">
            <v>ОЛ-12 Каххоров Жамолдин Нуманжон угли</v>
          </cell>
          <cell r="U1785" t="str">
            <v>Андижон ёг-мой ОАЖ</v>
          </cell>
          <cell r="V1785" t="str">
            <v xml:space="preserve">"Ёгмой ва озик-овкатсаноат" уюшмасининг корхоналари </v>
          </cell>
        </row>
        <row r="1786">
          <cell r="A1786" t="str">
            <v>0008214901000799009053712</v>
          </cell>
          <cell r="B1786" t="str">
            <v>00082</v>
          </cell>
          <cell r="C1786" t="str">
            <v>Андижон минт.фил.</v>
          </cell>
          <cell r="D1786" t="str">
            <v>14901000799009053712</v>
          </cell>
          <cell r="E1786" t="str">
            <v>2012</v>
          </cell>
          <cell r="F1786" t="str">
            <v>УЛ-12 Матмусаев Отабек Маликович</v>
          </cell>
          <cell r="U1786" t="str">
            <v>Архитектура бошкармаси</v>
          </cell>
          <cell r="V1786" t="str">
            <v>Вилоят Давархитекткурилиш бошкармаси</v>
          </cell>
        </row>
        <row r="1787">
          <cell r="A1787" t="str">
            <v>0008214901000399008277712</v>
          </cell>
          <cell r="B1787" t="str">
            <v>00082</v>
          </cell>
          <cell r="C1787" t="str">
            <v>Андижон минт.фил.</v>
          </cell>
          <cell r="D1787" t="str">
            <v>14901000399008277712</v>
          </cell>
          <cell r="E1787" t="str">
            <v>2012</v>
          </cell>
          <cell r="F1787" t="str">
            <v>ОЛ-12 Акбаров Боходиржон Кобулжонович</v>
          </cell>
          <cell r="U1787" t="str">
            <v>Олтинкул пахта заводи ОАЖ</v>
          </cell>
          <cell r="V1787" t="str">
            <v xml:space="preserve">"Ўзпахтасаноат" уюшмасининг корхоналари </v>
          </cell>
        </row>
        <row r="1788">
          <cell r="A1788" t="str">
            <v>0008214901000899008124712</v>
          </cell>
          <cell r="B1788" t="str">
            <v>00082</v>
          </cell>
          <cell r="C1788" t="str">
            <v>Андижон минт.фил.</v>
          </cell>
          <cell r="D1788" t="str">
            <v>14901000899008124712</v>
          </cell>
          <cell r="E1788" t="str">
            <v>2012</v>
          </cell>
          <cell r="F1788" t="str">
            <v>АС-12 Акбаров Акмалхон Убайдуллаевич</v>
          </cell>
          <cell r="U1788" t="str">
            <v>Уз Карам Ко МЧЖ</v>
          </cell>
          <cell r="V1788" t="str">
            <v>"Ўзавтосаноат" ДАК корхоналари</v>
          </cell>
        </row>
        <row r="1789">
          <cell r="A1789" t="str">
            <v>0008214901000599009206712</v>
          </cell>
          <cell r="B1789" t="str">
            <v>00082</v>
          </cell>
          <cell r="C1789" t="str">
            <v>Андижон минт.фил.</v>
          </cell>
          <cell r="D1789" t="str">
            <v>14901000599009206712</v>
          </cell>
          <cell r="E1789" t="str">
            <v>2012</v>
          </cell>
          <cell r="F1789" t="str">
            <v>АС-12 Рахматуллаев Ахроржон Акбаржонович</v>
          </cell>
          <cell r="U1789" t="str">
            <v>Уз Донг Вон Ко ЁАЖ</v>
          </cell>
          <cell r="V1789" t="str">
            <v>"Ўзавтосаноат" ДАК корхоналари</v>
          </cell>
        </row>
        <row r="1790">
          <cell r="A1790" t="str">
            <v>0008214901000599008798712</v>
          </cell>
          <cell r="B1790" t="str">
            <v>00082</v>
          </cell>
          <cell r="C1790" t="str">
            <v>Андижон минт.фил.</v>
          </cell>
          <cell r="D1790" t="str">
            <v>14901000599008798712</v>
          </cell>
          <cell r="E1790" t="str">
            <v>2012</v>
          </cell>
          <cell r="F1790" t="str">
            <v>АС-12 Дехконов Шокиржон Зокиржонович</v>
          </cell>
          <cell r="U1790" t="str">
            <v>GM Узбекистон КК ЁАЖ</v>
          </cell>
          <cell r="V1790" t="str">
            <v>"Ўзавтосаноат" ДАК корхоналари</v>
          </cell>
        </row>
        <row r="1791">
          <cell r="A1791" t="str">
            <v>0008214901000699008825712</v>
          </cell>
          <cell r="B1791" t="str">
            <v>00082</v>
          </cell>
          <cell r="C1791" t="str">
            <v>Андижон минт.фил.</v>
          </cell>
          <cell r="D1791" t="str">
            <v>14901000699008825712</v>
          </cell>
          <cell r="E1791" t="str">
            <v>2012</v>
          </cell>
          <cell r="F1791" t="str">
            <v>АС-12 Маткузиев Ёркинбек Мухаммадюнусович</v>
          </cell>
          <cell r="U1791" t="str">
            <v>GM Узбекистон КК ЁАЖ</v>
          </cell>
          <cell r="V1791" t="str">
            <v>"Ўзавтосаноат" ДАК корхоналари</v>
          </cell>
        </row>
        <row r="1792">
          <cell r="A1792" t="str">
            <v>0008214901000999008821712</v>
          </cell>
          <cell r="B1792" t="str">
            <v>00082</v>
          </cell>
          <cell r="C1792" t="str">
            <v>Андижон минт.фил.</v>
          </cell>
          <cell r="D1792" t="str">
            <v>14901000999008821712</v>
          </cell>
          <cell r="E1792" t="str">
            <v>2012</v>
          </cell>
          <cell r="F1792" t="str">
            <v>АС-12 Жураев Шухратбек Шукуржонович</v>
          </cell>
          <cell r="U1792" t="str">
            <v>GM Узбекистон КК ЁАЖ</v>
          </cell>
          <cell r="V1792" t="str">
            <v>"Ўзавтосаноат" ДАК корхоналари</v>
          </cell>
        </row>
        <row r="1793">
          <cell r="A1793" t="str">
            <v>0008214901000899007624712</v>
          </cell>
          <cell r="B1793" t="str">
            <v>00082</v>
          </cell>
          <cell r="C1793" t="str">
            <v>Андижон минт.фил.</v>
          </cell>
          <cell r="D1793" t="str">
            <v>14901000899007624712</v>
          </cell>
          <cell r="E1793" t="str">
            <v>2012</v>
          </cell>
          <cell r="F1793" t="str">
            <v>АС-12 Джаббаров Холмухаммат Мамаюсупович</v>
          </cell>
          <cell r="U1793" t="str">
            <v>Якка тартибдаги тадбиркор</v>
          </cell>
          <cell r="V1793" t="str">
            <v>Вилоятдаги тадбиркорлик субъектлари ва фукаролар</v>
          </cell>
        </row>
        <row r="1794">
          <cell r="A1794" t="str">
            <v>0008214901000399008817712</v>
          </cell>
          <cell r="B1794" t="str">
            <v>00082</v>
          </cell>
          <cell r="C1794" t="str">
            <v>Андижон минт.фил.</v>
          </cell>
          <cell r="D1794" t="str">
            <v>14901000399008817712</v>
          </cell>
          <cell r="E1794" t="str">
            <v>2012</v>
          </cell>
          <cell r="F1794" t="str">
            <v>АС-12 Азизов Джахонгир Махамаджонович</v>
          </cell>
          <cell r="U1794" t="str">
            <v>GM Узбекистон КК ЁАЖ</v>
          </cell>
          <cell r="V1794" t="str">
            <v>"Ўзавтосаноат" ДАК корхоналари</v>
          </cell>
        </row>
        <row r="1795">
          <cell r="A1795" t="str">
            <v>0008214901000399008806712</v>
          </cell>
          <cell r="B1795" t="str">
            <v>00082</v>
          </cell>
          <cell r="C1795" t="str">
            <v>Андижон минт.фил.</v>
          </cell>
          <cell r="D1795" t="str">
            <v>14901000399008806712</v>
          </cell>
          <cell r="E1795" t="str">
            <v>2012</v>
          </cell>
          <cell r="F1795" t="str">
            <v>Охунов Ботиржон Исроилович</v>
          </cell>
          <cell r="U1795" t="str">
            <v>GM Узбекистон КК ЁАЖ</v>
          </cell>
          <cell r="V1795" t="str">
            <v>"Ўзавтосаноат" ДАК корхоналари</v>
          </cell>
        </row>
        <row r="1796">
          <cell r="A1796" t="str">
            <v>0008214901000199008800712</v>
          </cell>
          <cell r="B1796" t="str">
            <v>00082</v>
          </cell>
          <cell r="C1796" t="str">
            <v>Андижон минт.фил.</v>
          </cell>
          <cell r="D1796" t="str">
            <v>14901000199008800712</v>
          </cell>
          <cell r="E1796" t="str">
            <v>2012</v>
          </cell>
          <cell r="F1796" t="str">
            <v>Зулунов Гайрат Алимжанович</v>
          </cell>
          <cell r="U1796" t="str">
            <v>GM Узбекистон КК ЁАЖ</v>
          </cell>
          <cell r="V1796" t="str">
            <v>"Ўзавтосаноат" ДАК корхоналари</v>
          </cell>
        </row>
        <row r="1797">
          <cell r="A1797" t="str">
            <v>0008214901000599007795712</v>
          </cell>
          <cell r="B1797" t="str">
            <v>00082</v>
          </cell>
          <cell r="C1797" t="str">
            <v>Андижон минт.фил.</v>
          </cell>
          <cell r="D1797" t="str">
            <v>14901000599007795712</v>
          </cell>
          <cell r="E1797" t="str">
            <v>2012</v>
          </cell>
          <cell r="F1797" t="str">
            <v>АС-12 Кадырова Хикматхон Одилжоновна</v>
          </cell>
          <cell r="U1797" t="str">
            <v>Асака тумани 19-МТМ</v>
          </cell>
          <cell r="V1797" t="str">
            <v>Халк таълими вазирлиги</v>
          </cell>
        </row>
        <row r="1798">
          <cell r="A1798" t="str">
            <v>0008214901000299008691712</v>
          </cell>
          <cell r="B1798" t="str">
            <v>00082</v>
          </cell>
          <cell r="C1798" t="str">
            <v>Андижон минт.фил.</v>
          </cell>
          <cell r="D1798" t="str">
            <v>14901000299008691712</v>
          </cell>
          <cell r="E1798" t="str">
            <v>2012</v>
          </cell>
          <cell r="F1798" t="str">
            <v>АН-12 Косимов Дониёрбек Ёдгор угли</v>
          </cell>
          <cell r="U1798" t="str">
            <v>Бобурмирзо Алока Х-К</v>
          </cell>
          <cell r="V1798" t="str">
            <v>Вилоятдаги тадбиркорлик субъектлари ва фукаролар</v>
          </cell>
        </row>
        <row r="1799">
          <cell r="A1799" t="str">
            <v>0008214901000099008578712</v>
          </cell>
          <cell r="B1799" t="str">
            <v>00082</v>
          </cell>
          <cell r="C1799" t="str">
            <v>Андижон минт.фил.</v>
          </cell>
          <cell r="D1799" t="str">
            <v>14901000099008578712</v>
          </cell>
          <cell r="E1799" t="str">
            <v>2012</v>
          </cell>
          <cell r="F1799" t="str">
            <v>АС-12 Муминова Угулхон Ганиевна</v>
          </cell>
          <cell r="U1799" t="str">
            <v>Асака Ёг ОАЖ</v>
          </cell>
          <cell r="V1799" t="str">
            <v xml:space="preserve">"Ёгмой ва озик-овкатсаноат" уюшмасининг корхоналари </v>
          </cell>
        </row>
        <row r="1800">
          <cell r="A1800" t="str">
            <v>0008214901000899008553712</v>
          </cell>
          <cell r="B1800" t="str">
            <v>00082</v>
          </cell>
          <cell r="C1800" t="str">
            <v>Андижон минт.фил.</v>
          </cell>
          <cell r="D1800" t="str">
            <v>14901000899008553712</v>
          </cell>
          <cell r="E1800" t="str">
            <v>2012</v>
          </cell>
          <cell r="F1800" t="str">
            <v>АС-12 Мамажонов Абдувохид Абдурахмонович</v>
          </cell>
          <cell r="U1800" t="str">
            <v xml:space="preserve">Уз Донг Вон Ко ЁАЖ </v>
          </cell>
          <cell r="V1800" t="str">
            <v>"Ўзавтосаноат" ДАК корхоналари</v>
          </cell>
        </row>
        <row r="1801">
          <cell r="A1801" t="str">
            <v>0008214901000699008442712</v>
          </cell>
          <cell r="B1801" t="str">
            <v>00082</v>
          </cell>
          <cell r="C1801" t="str">
            <v>Андижон минт.фил.</v>
          </cell>
          <cell r="D1801" t="str">
            <v>14901000699008442712</v>
          </cell>
          <cell r="E1801" t="str">
            <v>2012</v>
          </cell>
          <cell r="F1801" t="str">
            <v>Юсубахмедов Фазлитдин Ибрагимович</v>
          </cell>
          <cell r="U1801" t="str">
            <v>Уз Донг Вон Ко ЁАЖ</v>
          </cell>
          <cell r="V1801" t="str">
            <v>"Ўзавтосаноат" ДАК корхоналари</v>
          </cell>
        </row>
        <row r="1802">
          <cell r="A1802" t="str">
            <v>0008214901000999008395712</v>
          </cell>
          <cell r="B1802" t="str">
            <v>00082</v>
          </cell>
          <cell r="C1802" t="str">
            <v>Андижон минт.фил.</v>
          </cell>
          <cell r="D1802" t="str">
            <v>14901000999008395712</v>
          </cell>
          <cell r="E1802" t="str">
            <v>2012</v>
          </cell>
          <cell r="F1802" t="str">
            <v>АН-12 Хужамбердиев Турсунбой Мамадалиевич</v>
          </cell>
          <cell r="U1802" t="str">
            <v>Андижон туман хокими 1-уринбосари</v>
          </cell>
          <cell r="V1802" t="str">
            <v>Вилоятдаги тадбиркорлик субъектлари ва фукаролар</v>
          </cell>
        </row>
        <row r="1803">
          <cell r="A1803" t="str">
            <v>0008214901000999008290712</v>
          </cell>
          <cell r="B1803" t="str">
            <v>00082</v>
          </cell>
          <cell r="C1803" t="str">
            <v>Андижон минт.фил.</v>
          </cell>
          <cell r="D1803" t="str">
            <v>14901000999008290712</v>
          </cell>
          <cell r="E1803" t="str">
            <v>2012</v>
          </cell>
          <cell r="F1803" t="str">
            <v>АС-12 Мамаюсупов Кудратбек Турсунбоевич</v>
          </cell>
          <cell r="U1803" t="str">
            <v>Андижон нефтбаза УК</v>
          </cell>
          <cell r="V1803" t="str">
            <v>"Ўзбекнефтгаз" миллий холдинг компанияси</v>
          </cell>
        </row>
        <row r="1804">
          <cell r="A1804" t="str">
            <v>0008214901000099008268712</v>
          </cell>
          <cell r="B1804" t="str">
            <v>00082</v>
          </cell>
          <cell r="C1804" t="str">
            <v>Андижон минт.фил.</v>
          </cell>
          <cell r="D1804" t="str">
            <v>14901000099008268712</v>
          </cell>
          <cell r="E1804" t="str">
            <v>2012</v>
          </cell>
          <cell r="F1804" t="str">
            <v>Пирматов Уткирбек Жураевич</v>
          </cell>
          <cell r="U1804" t="str">
            <v>Водийгазтаъминот УК Андижон туман</v>
          </cell>
          <cell r="V1804" t="str">
            <v>"Ўзтрансгаз" компанияси корхоналари</v>
          </cell>
        </row>
        <row r="1805">
          <cell r="A1805" t="str">
            <v>0008214901000199009652712</v>
          </cell>
          <cell r="B1805" t="str">
            <v>00082</v>
          </cell>
          <cell r="C1805" t="str">
            <v>Андижон минт.фил.</v>
          </cell>
          <cell r="D1805" t="str">
            <v>14901000199009652712</v>
          </cell>
          <cell r="E1805" t="str">
            <v>2012</v>
          </cell>
          <cell r="F1805" t="str">
            <v>АС-12 Раджапов Нозимжон Наимович</v>
          </cell>
          <cell r="U1805" t="str">
            <v>Уз Донг Вон Ко ЁАЖ</v>
          </cell>
          <cell r="V1805" t="str">
            <v>"Ўзавтосаноат" ДАК корхоналари</v>
          </cell>
        </row>
        <row r="1806">
          <cell r="A1806" t="str">
            <v>0008214901000499008056712</v>
          </cell>
          <cell r="B1806" t="str">
            <v>00082</v>
          </cell>
          <cell r="C1806" t="str">
            <v>Андижон минт.фил.</v>
          </cell>
          <cell r="D1806" t="str">
            <v>14901000499008056712</v>
          </cell>
          <cell r="E1806" t="str">
            <v>2012</v>
          </cell>
          <cell r="F1806" t="str">
            <v>ОЛ-12 Халилова Махмуда Мамадалиевна</v>
          </cell>
          <cell r="U1806" t="str">
            <v>Водийгазтаъминот УК Олтинкул туман филиали</v>
          </cell>
          <cell r="V1806" t="str">
            <v>"Ўзтрансгаз" компанияси корхоналари</v>
          </cell>
        </row>
        <row r="1807">
          <cell r="A1807" t="str">
            <v>0008214901000799008053712</v>
          </cell>
          <cell r="B1807" t="str">
            <v>00082</v>
          </cell>
          <cell r="C1807" t="str">
            <v>Андижон минт.фил.</v>
          </cell>
          <cell r="D1807" t="str">
            <v>14901000799008053712</v>
          </cell>
          <cell r="E1807" t="str">
            <v>2012</v>
          </cell>
          <cell r="F1807" t="str">
            <v>ОЛ-12 Аббозов Шаробидин  ХХХ</v>
          </cell>
          <cell r="U1807" t="str">
            <v>Андижон дон махсулотлари</v>
          </cell>
          <cell r="V1807" t="str">
            <v>"Ўздонмахсулот" компанияси корхоналари</v>
          </cell>
        </row>
        <row r="1808">
          <cell r="A1808" t="str">
            <v>0008214901000499007609712</v>
          </cell>
          <cell r="B1808" t="str">
            <v>00082</v>
          </cell>
          <cell r="C1808" t="str">
            <v>Андижон минт.фил.</v>
          </cell>
          <cell r="D1808" t="str">
            <v>14901000499007609712</v>
          </cell>
          <cell r="E1808" t="str">
            <v>2012</v>
          </cell>
          <cell r="F1808" t="str">
            <v>АН-12 Темирхужаева Одинахон Нажмиддиновна</v>
          </cell>
          <cell r="U1808" t="str">
            <v>Жужаобод тиббиёт коллежи директори</v>
          </cell>
          <cell r="V1808" t="str">
            <v>Вилоят Согликни саклаш бошкармаси</v>
          </cell>
        </row>
        <row r="1809">
          <cell r="A1809" t="str">
            <v>0008214901000999008667712</v>
          </cell>
          <cell r="B1809" t="str">
            <v>00082</v>
          </cell>
          <cell r="C1809" t="str">
            <v>Андижон минт.фил.</v>
          </cell>
          <cell r="D1809" t="str">
            <v>14901000999008667712</v>
          </cell>
          <cell r="E1809" t="str">
            <v>2012</v>
          </cell>
          <cell r="F1809" t="str">
            <v>АН-12 Исмаилов Джурахан ХХХ</v>
          </cell>
          <cell r="U1809" t="str">
            <v>Андижон Улгуржасавдо ва ишлаб чикариш</v>
          </cell>
          <cell r="V1809" t="str">
            <v>"Ўзулгуржисавдо" корхоналари</v>
          </cell>
        </row>
        <row r="1810">
          <cell r="A1810" t="str">
            <v>0008214901000599007957712</v>
          </cell>
          <cell r="B1810" t="str">
            <v>00082</v>
          </cell>
          <cell r="C1810" t="str">
            <v>Андижон минт.фил.</v>
          </cell>
          <cell r="D1810" t="str">
            <v>14901000599007957712</v>
          </cell>
          <cell r="E1810" t="str">
            <v>2012</v>
          </cell>
          <cell r="F1810" t="str">
            <v>АН-12 Юлдашев Анваржон Адхамджанович</v>
          </cell>
          <cell r="U1810" t="str">
            <v>ОАЖ Алском сугурта кампанияси</v>
          </cell>
          <cell r="V1810" t="str">
            <v>Сугурта компаниялари</v>
          </cell>
        </row>
        <row r="1811">
          <cell r="A1811" t="str">
            <v>0008214901000599009460712</v>
          </cell>
          <cell r="B1811" t="str">
            <v>00082</v>
          </cell>
          <cell r="C1811" t="str">
            <v>Андижон минт.фил.</v>
          </cell>
          <cell r="D1811" t="str">
            <v>14901000599009460712</v>
          </cell>
          <cell r="E1811" t="str">
            <v>2012</v>
          </cell>
          <cell r="F1811" t="str">
            <v>АН-12 Саидумаров Улугбек Абдухалилович</v>
          </cell>
          <cell r="U1811" t="str">
            <v>Андижон вилояти Давлат солик бошкармаси</v>
          </cell>
          <cell r="V1811" t="str">
            <v>Вилоят Солик бошкармаси</v>
          </cell>
        </row>
        <row r="1812">
          <cell r="A1812" t="str">
            <v>0008214901000499008401712</v>
          </cell>
          <cell r="B1812" t="str">
            <v>00082</v>
          </cell>
          <cell r="C1812" t="str">
            <v>Андижон минт.фил.</v>
          </cell>
          <cell r="D1812" t="str">
            <v>14901000499008401712</v>
          </cell>
          <cell r="E1812" t="str">
            <v>2012</v>
          </cell>
          <cell r="F1812" t="str">
            <v>АН-12 Ибрагимова Мамалакатхон Нематовна</v>
          </cell>
          <cell r="U1812" t="str">
            <v>Бузлик бобожон фермер хужалиги</v>
          </cell>
          <cell r="V1812" t="str">
            <v>Фермер хужаликлари</v>
          </cell>
        </row>
        <row r="1813">
          <cell r="A1813" t="str">
            <v>0008214901000199008451712</v>
          </cell>
          <cell r="B1813" t="str">
            <v>00082</v>
          </cell>
          <cell r="C1813" t="str">
            <v>Андижон минт.фил.</v>
          </cell>
          <cell r="D1813" t="str">
            <v>14901000199008451712</v>
          </cell>
          <cell r="E1813" t="str">
            <v>2012</v>
          </cell>
          <cell r="F1813" t="str">
            <v>АН-12 Мамадиев Алишер Рахимжанович</v>
          </cell>
          <cell r="U1813" t="str">
            <v>Андижон шахар 18 умумтаълим мактаби</v>
          </cell>
          <cell r="V1813" t="str">
            <v>Халк таълими вазирлиги</v>
          </cell>
        </row>
        <row r="1814">
          <cell r="A1814" t="str">
            <v>0008214901000899008259712</v>
          </cell>
          <cell r="B1814" t="str">
            <v>00082</v>
          </cell>
          <cell r="C1814" t="str">
            <v>Андижон минт.фил.</v>
          </cell>
          <cell r="D1814" t="str">
            <v>14901000899008259712</v>
          </cell>
          <cell r="E1814" t="str">
            <v>2012</v>
          </cell>
          <cell r="F1814" t="str">
            <v>АН-12 Эркулов Асатилла Нишонович</v>
          </cell>
          <cell r="U1814" t="str">
            <v>Андижон электр тармоклари</v>
          </cell>
          <cell r="V1814" t="str">
            <v>"Ўзбекэнерго" ДАК корхоналари</v>
          </cell>
        </row>
        <row r="1815">
          <cell r="A1815" t="str">
            <v>0008214901000499008557712</v>
          </cell>
          <cell r="B1815" t="str">
            <v>00082</v>
          </cell>
          <cell r="C1815" t="str">
            <v>Андижон минт.фил.</v>
          </cell>
          <cell r="D1815" t="str">
            <v>14901000499008557712</v>
          </cell>
          <cell r="E1815" t="str">
            <v>2012</v>
          </cell>
          <cell r="F1815" t="str">
            <v>БУ-12 Абдулхамидов Абдулвохид Абдулхамидович</v>
          </cell>
          <cell r="U1815" t="str">
            <v>Зохиджон орзуси фермер хужалиги</v>
          </cell>
          <cell r="V1815" t="str">
            <v>Фермер хужаликлари</v>
          </cell>
        </row>
        <row r="1816">
          <cell r="A1816" t="str">
            <v>0008214901000199008947712</v>
          </cell>
          <cell r="B1816" t="str">
            <v>00082</v>
          </cell>
          <cell r="C1816" t="str">
            <v>Андижон минт.фил.</v>
          </cell>
          <cell r="D1816" t="str">
            <v>14901000199008947712</v>
          </cell>
          <cell r="E1816" t="str">
            <v>2012</v>
          </cell>
          <cell r="F1816" t="str">
            <v>БУ-12 Рахимов Насирдин Машрабович</v>
          </cell>
          <cell r="U1816" t="str">
            <v>Кишлокхужаликкимё Буз тумани</v>
          </cell>
          <cell r="V1816" t="str">
            <v>"Ўзкимёсаноат" ДАК корхоналари</v>
          </cell>
        </row>
        <row r="1817">
          <cell r="A1817" t="str">
            <v>0008214901000699009112712</v>
          </cell>
          <cell r="B1817" t="str">
            <v>00082</v>
          </cell>
          <cell r="C1817" t="str">
            <v>Андижон минт.фил.</v>
          </cell>
          <cell r="D1817" t="str">
            <v>14901000699009112712</v>
          </cell>
          <cell r="E1817" t="str">
            <v>2012</v>
          </cell>
          <cell r="F1817" t="str">
            <v>БУ-12 Райимбердиев Фуркат Шокирович</v>
          </cell>
          <cell r="U1817" t="str">
            <v>ЯТТ Райимбердиев Фуркат</v>
          </cell>
          <cell r="V1817" t="str">
            <v>Вилоятдаги тадбиркорлик субъектлари ва фукаролар</v>
          </cell>
        </row>
        <row r="1818">
          <cell r="A1818" t="str">
            <v>0008214901000599009489712</v>
          </cell>
          <cell r="B1818" t="str">
            <v>00082</v>
          </cell>
          <cell r="C1818" t="str">
            <v>Андижон минт.фил.</v>
          </cell>
          <cell r="D1818" t="str">
            <v>14901000599009489712</v>
          </cell>
          <cell r="E1818" t="str">
            <v>2012</v>
          </cell>
          <cell r="F1818" t="str">
            <v>БУ-12 Абдуллаев Баходиржон Шерматович</v>
          </cell>
          <cell r="U1818" t="str">
            <v>тадбикор</v>
          </cell>
          <cell r="V1818" t="str">
            <v>Вилоятдаги тадбиркорлик субъектлари ва фукаролар</v>
          </cell>
        </row>
        <row r="1819">
          <cell r="A1819" t="str">
            <v>0008214901000099008429712</v>
          </cell>
          <cell r="B1819" t="str">
            <v>00082</v>
          </cell>
          <cell r="C1819" t="str">
            <v>Андижон минт.фил.</v>
          </cell>
          <cell r="D1819" t="str">
            <v>14901000099008429712</v>
          </cell>
          <cell r="E1819" t="str">
            <v>2012</v>
          </cell>
          <cell r="F1819" t="str">
            <v>АН-12 Рахматов Муратбек Мухтарович</v>
          </cell>
          <cell r="U1819" t="str">
            <v>Уз Донг Жу Пеинт Ко КК</v>
          </cell>
          <cell r="V1819" t="str">
            <v>"Ўзавтосаноат" ДАК корхоналари</v>
          </cell>
        </row>
        <row r="1820">
          <cell r="A1820" t="str">
            <v>0008214901000999009586712</v>
          </cell>
          <cell r="B1820" t="str">
            <v>00082</v>
          </cell>
          <cell r="C1820" t="str">
            <v>Андижон минт.фил.</v>
          </cell>
          <cell r="D1820" t="str">
            <v>14901000999009586712</v>
          </cell>
          <cell r="E1820" t="str">
            <v>2012</v>
          </cell>
          <cell r="F1820" t="str">
            <v>БА-12 Абдугафуров Абдували Абдуваккосович</v>
          </cell>
          <cell r="U1820" t="str">
            <v>Абдуваккос ерлари фермер хужалиги ишчиси</v>
          </cell>
          <cell r="V1820" t="str">
            <v>Фермер хужаликлари</v>
          </cell>
        </row>
        <row r="1821">
          <cell r="A1821" t="str">
            <v>0008214901000899008428712</v>
          </cell>
          <cell r="B1821" t="str">
            <v>00082</v>
          </cell>
          <cell r="C1821" t="str">
            <v>Андижон минт.фил.</v>
          </cell>
          <cell r="D1821" t="str">
            <v>14901000899008428712</v>
          </cell>
          <cell r="E1821" t="str">
            <v>2012</v>
          </cell>
          <cell r="F1821" t="str">
            <v>АН-12 УЗОКОВ ГАНИЖОН ИБРАГИМОВИЧ</v>
          </cell>
          <cell r="U1821" t="str">
            <v>Уз Донг Жу Пеинт Ко КК</v>
          </cell>
          <cell r="V1821" t="str">
            <v>"Ўзавтосаноат" ДАК корхоналари</v>
          </cell>
        </row>
        <row r="1822">
          <cell r="A1822" t="str">
            <v>0008214901000799008358712</v>
          </cell>
          <cell r="B1822" t="str">
            <v>00082</v>
          </cell>
          <cell r="C1822" t="str">
            <v>Андижон минт.фил.</v>
          </cell>
          <cell r="D1822" t="str">
            <v>14901000799008358712</v>
          </cell>
          <cell r="E1822" t="str">
            <v>2012</v>
          </cell>
          <cell r="F1822" t="str">
            <v>АН-12 Халилов Абдирасул Сидигалиевич</v>
          </cell>
          <cell r="U1822" t="str">
            <v>Уз Донг Янг Ко кК</v>
          </cell>
          <cell r="V1822" t="str">
            <v>"Ўзавтосаноат" ДАК корхоналари</v>
          </cell>
        </row>
        <row r="1823">
          <cell r="A1823" t="str">
            <v>0008214901000199007626712</v>
          </cell>
          <cell r="B1823" t="str">
            <v>00082</v>
          </cell>
          <cell r="C1823" t="str">
            <v>Андижон минт.фил.</v>
          </cell>
          <cell r="D1823" t="str">
            <v>14901000199007626712</v>
          </cell>
          <cell r="E1823" t="str">
            <v>2012</v>
          </cell>
          <cell r="F1823" t="str">
            <v>АН-12 Ядгаров Замира Абиджановна</v>
          </cell>
          <cell r="U1823" t="str">
            <v>Технолог Парвози МЧЖ</v>
          </cell>
          <cell r="V1823" t="str">
            <v>Вилоятдаги тадбиркорлик субъектлари ва фукаролар</v>
          </cell>
        </row>
        <row r="1824">
          <cell r="A1824" t="str">
            <v>0008214901000999007512712</v>
          </cell>
          <cell r="B1824" t="str">
            <v>00082</v>
          </cell>
          <cell r="C1824" t="str">
            <v>Андижон минт.фил.</v>
          </cell>
          <cell r="D1824" t="str">
            <v>14901000999007512712</v>
          </cell>
          <cell r="E1824" t="str">
            <v>2012</v>
          </cell>
          <cell r="F1824" t="str">
            <v>АН-12 Юлдашханова Муккарамхон</v>
          </cell>
          <cell r="U1824" t="str">
            <v>Юксак курилиш кафолати МЧЖ</v>
          </cell>
          <cell r="V1824" t="str">
            <v>Вилоятдаги тадбиркорлик субъектлари ва фукаролар</v>
          </cell>
        </row>
        <row r="1825">
          <cell r="A1825" t="str">
            <v>0008214901000299008333712</v>
          </cell>
          <cell r="B1825" t="str">
            <v>00082</v>
          </cell>
          <cell r="C1825" t="str">
            <v>Андижон минт.фил.</v>
          </cell>
          <cell r="D1825" t="str">
            <v>14901000299008333712</v>
          </cell>
          <cell r="E1825" t="str">
            <v>2012</v>
          </cell>
          <cell r="F1825" t="str">
            <v>АН-12 Сайдумаров Тулкинжон Эркинович</v>
          </cell>
          <cell r="U1825" t="str">
            <v>Таъмирлойиха МЧЖ</v>
          </cell>
          <cell r="V1825" t="str">
            <v>Вилоятдаги тадбиркорлик субъектлари ва фукаролар</v>
          </cell>
        </row>
        <row r="1826">
          <cell r="A1826" t="str">
            <v>0008214901000299008618712</v>
          </cell>
          <cell r="B1826" t="str">
            <v>00082</v>
          </cell>
          <cell r="C1826" t="str">
            <v>Андижон минт.фил.</v>
          </cell>
          <cell r="D1826" t="str">
            <v>14901000299008618712</v>
          </cell>
          <cell r="E1826" t="str">
            <v>2012</v>
          </cell>
          <cell r="F1826" t="str">
            <v>АН-12 Мамталиев Хусанбой Ибрагимович</v>
          </cell>
          <cell r="U1826" t="str">
            <v>Корадарё шароб ИБУК</v>
          </cell>
          <cell r="V1826" t="str">
            <v>"Ўзвиносаноат-холдинг" корхоналари, Узспирт АЖ ва Шаробсавдо базалари</v>
          </cell>
        </row>
        <row r="1827">
          <cell r="A1827" t="str">
            <v>0008214901000299008849712</v>
          </cell>
          <cell r="B1827" t="str">
            <v>00082</v>
          </cell>
          <cell r="C1827" t="str">
            <v>Андижон минт.фил.</v>
          </cell>
          <cell r="D1827" t="str">
            <v>14901000299008849712</v>
          </cell>
          <cell r="E1827" t="str">
            <v>2012</v>
          </cell>
          <cell r="F1827" t="str">
            <v>БУ-12 Тошматов Максудбек Бозорович</v>
          </cell>
          <cell r="U1827" t="str">
            <v>GM Uzbekistan кК ЁАЖ</v>
          </cell>
          <cell r="V1827" t="str">
            <v>"Ўзавтосаноат" ДАК корхоналари</v>
          </cell>
        </row>
        <row r="1828">
          <cell r="A1828" t="str">
            <v>0008214901000599008711712</v>
          </cell>
          <cell r="B1828" t="str">
            <v>00082</v>
          </cell>
          <cell r="C1828" t="str">
            <v>Андижон минт.фил.</v>
          </cell>
          <cell r="D1828" t="str">
            <v>14901000599008711712</v>
          </cell>
          <cell r="E1828" t="str">
            <v>2012</v>
          </cell>
          <cell r="F1828" t="str">
            <v>БУ-12 Нишонбоев Акмал Махамадалиевич</v>
          </cell>
          <cell r="U1828" t="str">
            <v>Корияхон угиллари фермер хужалиги</v>
          </cell>
          <cell r="V1828" t="str">
            <v>Фермер хужаликлари</v>
          </cell>
        </row>
        <row r="1829">
          <cell r="A1829" t="str">
            <v>0008214901000599008850712</v>
          </cell>
          <cell r="B1829" t="str">
            <v>00082</v>
          </cell>
          <cell r="C1829" t="str">
            <v>Андижон минт.фил.</v>
          </cell>
          <cell r="D1829" t="str">
            <v>14901000599008850712</v>
          </cell>
          <cell r="E1829" t="str">
            <v>2012</v>
          </cell>
          <cell r="F1829" t="str">
            <v>БУ-12 Исломов Аъзамжон Мамаразикович</v>
          </cell>
          <cell r="U1829" t="str">
            <v>GM Uzbekistan кК ЁАЖ</v>
          </cell>
          <cell r="V1829" t="str">
            <v>"Ўзавтосаноат" ДАК корхоналари</v>
          </cell>
        </row>
        <row r="1830">
          <cell r="A1830" t="str">
            <v>0008214901000899008300712</v>
          </cell>
          <cell r="B1830" t="str">
            <v>00082</v>
          </cell>
          <cell r="C1830" t="str">
            <v>Андижон минт.фил.</v>
          </cell>
          <cell r="D1830" t="str">
            <v>14901000899008300712</v>
          </cell>
          <cell r="E1830" t="str">
            <v>2012</v>
          </cell>
          <cell r="F1830" t="str">
            <v>АН-12 Ходжиханов Рустам Иномходжаевич</v>
          </cell>
          <cell r="U1830" t="str">
            <v>Андижон туман давлат солик инспекцияси</v>
          </cell>
          <cell r="V1830" t="str">
            <v>Вилоят Солик бошкармаси</v>
          </cell>
        </row>
        <row r="1831">
          <cell r="A1831" t="str">
            <v>0008214901000899008269712</v>
          </cell>
          <cell r="B1831" t="str">
            <v>00082</v>
          </cell>
          <cell r="C1831" t="str">
            <v>Андижон минт.фил.</v>
          </cell>
          <cell r="D1831" t="str">
            <v>14901000899008269712</v>
          </cell>
          <cell r="E1831" t="str">
            <v>2012</v>
          </cell>
          <cell r="F1831" t="str">
            <v>АН-12 Шакиров Абдижалил Неъматжонович</v>
          </cell>
          <cell r="U1831" t="str">
            <v>Водийгазтаъминот УК вилоят бошкармаси</v>
          </cell>
          <cell r="V1831" t="str">
            <v>"Ўзтрансгаз" компанияси корхоналари</v>
          </cell>
        </row>
        <row r="1832">
          <cell r="A1832" t="str">
            <v>0008214901000699008337712</v>
          </cell>
          <cell r="B1832" t="str">
            <v>00082</v>
          </cell>
          <cell r="C1832" t="str">
            <v>Андижон минт.фил.</v>
          </cell>
          <cell r="D1832" t="str">
            <v>14901000699008337712</v>
          </cell>
          <cell r="E1832" t="str">
            <v>2012</v>
          </cell>
          <cell r="F1832" t="str">
            <v>АН-12 Умарова Мархаматпоша Саитжалаловна</v>
          </cell>
          <cell r="U1832" t="str">
            <v>Узбекистон Пучтаси ОАЖ</v>
          </cell>
          <cell r="V1832" t="str">
            <v>Вилоят Почта бошкармаси</v>
          </cell>
        </row>
        <row r="1833">
          <cell r="A1833" t="str">
            <v>0008214901000399008221712</v>
          </cell>
          <cell r="B1833" t="str">
            <v>00082</v>
          </cell>
          <cell r="C1833" t="str">
            <v>Андижон минт.фил.</v>
          </cell>
          <cell r="D1833" t="str">
            <v>14901000399008221712</v>
          </cell>
          <cell r="E1833" t="str">
            <v>2012</v>
          </cell>
          <cell r="F1833" t="str">
            <v>АН-12 Саидмаматов Дилшод Талибджановна</v>
          </cell>
          <cell r="U1833" t="str">
            <v>Узбектелеком ОАЖ Андижон филиали</v>
          </cell>
          <cell r="V1833" t="str">
            <v>Ўзбекистон алока, ахборотлаштириш ва телекоммуникация давлат кумитаси</v>
          </cell>
        </row>
        <row r="1834">
          <cell r="A1834" t="str">
            <v>0008214901000099008204712</v>
          </cell>
          <cell r="B1834" t="str">
            <v>00082</v>
          </cell>
          <cell r="C1834" t="str">
            <v>Андижон минт.фил.</v>
          </cell>
          <cell r="D1834" t="str">
            <v>14901000099008204712</v>
          </cell>
          <cell r="E1834" t="str">
            <v>2012</v>
          </cell>
          <cell r="F1834" t="str">
            <v>АН-12 Уматалиев Зухриддин Махмудович</v>
          </cell>
          <cell r="U1834" t="str">
            <v>Пахтасаноат Х ОАЖ</v>
          </cell>
          <cell r="V1834" t="str">
            <v xml:space="preserve">"Ўзпахтасаноат" уюшмасининг корхоналари </v>
          </cell>
        </row>
        <row r="1835">
          <cell r="A1835" t="str">
            <v>0008214901000799008196712</v>
          </cell>
          <cell r="B1835" t="str">
            <v>00082</v>
          </cell>
          <cell r="C1835" t="str">
            <v>Андижон минт.фил.</v>
          </cell>
          <cell r="D1835" t="str">
            <v>14901000799008196712</v>
          </cell>
          <cell r="E1835" t="str">
            <v>2012</v>
          </cell>
          <cell r="F1835" t="str">
            <v>АН-12 Бахрамов Сафарбек Давлатбекович</v>
          </cell>
          <cell r="U1835" t="str">
            <v>Пахтасаноат Х ОАЖ</v>
          </cell>
          <cell r="V1835" t="str">
            <v xml:space="preserve">"Ўзпахтасаноат" уюшмасининг корхоналари </v>
          </cell>
        </row>
        <row r="1836">
          <cell r="A1836" t="str">
            <v>0008214901000899007394712</v>
          </cell>
          <cell r="B1836" t="str">
            <v>00082</v>
          </cell>
          <cell r="C1836" t="str">
            <v>Андижон минт.фил.</v>
          </cell>
          <cell r="D1836" t="str">
            <v>14901000899007394712</v>
          </cell>
          <cell r="E1836" t="str">
            <v>2012</v>
          </cell>
          <cell r="F1836" t="str">
            <v>АН-12 Шарифбоев Отабек Шухратович</v>
          </cell>
          <cell r="U1836" t="str">
            <v>Фаргона вилояти божхона бошкармаси</v>
          </cell>
          <cell r="V1836" t="str">
            <v>Вилоят Божхона бошкармаси</v>
          </cell>
        </row>
        <row r="1837">
          <cell r="A1837" t="str">
            <v>0008214901000099008041712</v>
          </cell>
          <cell r="B1837" t="str">
            <v>00082</v>
          </cell>
          <cell r="C1837" t="str">
            <v>Андижон минт.фил.</v>
          </cell>
          <cell r="D1837" t="str">
            <v>14901000099008041712</v>
          </cell>
          <cell r="E1837" t="str">
            <v>2012</v>
          </cell>
          <cell r="F1837" t="str">
            <v>АН-12 Хамидова Зульфия Аслановна</v>
          </cell>
          <cell r="U1837" t="str">
            <v>Андижон синов ва сертификатлаштириш маркази</v>
          </cell>
          <cell r="V1837" t="str">
            <v>Вилоят "Ўзстандарт" агентлиги бўлими</v>
          </cell>
        </row>
        <row r="1838">
          <cell r="A1838" t="str">
            <v>0008214901000799008859712</v>
          </cell>
          <cell r="B1838" t="str">
            <v>00082</v>
          </cell>
          <cell r="C1838" t="str">
            <v>Андижон минт.фил.</v>
          </cell>
          <cell r="D1838" t="str">
            <v>14901000799008859712</v>
          </cell>
          <cell r="E1838" t="str">
            <v>2012</v>
          </cell>
          <cell r="F1838" t="str">
            <v>БУ-12 Мадрахимов Исроилжон Мамасолиевич</v>
          </cell>
          <cell r="U1838" t="str">
            <v>GM Uzbekistan кК ЁАЖ</v>
          </cell>
          <cell r="V1838" t="str">
            <v>"Ўзавтосаноат" ДАК корхоналари</v>
          </cell>
        </row>
        <row r="1839">
          <cell r="A1839" t="str">
            <v>0008214901000699008305712</v>
          </cell>
          <cell r="B1839" t="str">
            <v>00082</v>
          </cell>
          <cell r="C1839" t="str">
            <v>Андижон минт.фил.</v>
          </cell>
          <cell r="D1839" t="str">
            <v>14901000699008305712</v>
          </cell>
          <cell r="E1839" t="str">
            <v>2012</v>
          </cell>
          <cell r="F1839" t="str">
            <v>АН-12 Юсупова Оистахон Журабоевна</v>
          </cell>
          <cell r="U1839" t="str">
            <v>Водийгазтаъминот УК Андижон туман</v>
          </cell>
          <cell r="V1839" t="str">
            <v>"Ўзтрансгаз" компанияси корхоналари</v>
          </cell>
        </row>
        <row r="1840">
          <cell r="A1840" t="str">
            <v>0008214901000899008279712</v>
          </cell>
          <cell r="B1840" t="str">
            <v>00082</v>
          </cell>
          <cell r="C1840" t="str">
            <v>Андижон минт.фил.</v>
          </cell>
          <cell r="D1840" t="str">
            <v>14901000899008279712</v>
          </cell>
          <cell r="E1840" t="str">
            <v>2012</v>
          </cell>
          <cell r="F1840" t="str">
            <v>АН-12 Бурхонова Дилфузахон Мухаммаджоновна</v>
          </cell>
          <cell r="U1840" t="str">
            <v>Пахтасаноат Х ОАЖ</v>
          </cell>
          <cell r="V1840" t="str">
            <v xml:space="preserve">"Ўзпахтасаноат" уюшмасининг корхоналари </v>
          </cell>
        </row>
        <row r="1841">
          <cell r="A1841" t="str">
            <v>0008214901000999008312712</v>
          </cell>
          <cell r="B1841" t="str">
            <v>00082</v>
          </cell>
          <cell r="C1841" t="str">
            <v>Андижон минт.фил.</v>
          </cell>
          <cell r="D1841" t="str">
            <v>14901000999008312712</v>
          </cell>
          <cell r="E1841" t="str">
            <v>2012</v>
          </cell>
          <cell r="F1841" t="str">
            <v>ОЛ-12 Мансуров Абдуллажон Сайидович</v>
          </cell>
          <cell r="U1841" t="str">
            <v>Олтинкул Йул таъмирлаш ТАЙБ</v>
          </cell>
          <cell r="V1841" t="str">
            <v>"Ўзавтойўл" ДАК корхоналари</v>
          </cell>
        </row>
        <row r="1842">
          <cell r="A1842" t="str">
            <v>0008214901000699008054712</v>
          </cell>
          <cell r="B1842" t="str">
            <v>00082</v>
          </cell>
          <cell r="C1842" t="str">
            <v>Андижон минт.фил.</v>
          </cell>
          <cell r="D1842" t="str">
            <v>14901000699008054712</v>
          </cell>
          <cell r="E1842" t="str">
            <v>2012</v>
          </cell>
          <cell r="F1842" t="str">
            <v>ОЛ-12 Парпиев Хуршидбек Гуломжонович</v>
          </cell>
          <cell r="U1842" t="str">
            <v>Водийгазтаъминот УК Олтинкул туман филиали</v>
          </cell>
          <cell r="V1842" t="str">
            <v>"Ўзтрансгаз" компанияси корхоналари</v>
          </cell>
        </row>
        <row r="1843">
          <cell r="A1843" t="str">
            <v>0008214901000699008396712</v>
          </cell>
          <cell r="B1843" t="str">
            <v>00082</v>
          </cell>
          <cell r="C1843" t="str">
            <v>Андижон минт.фил.</v>
          </cell>
          <cell r="D1843" t="str">
            <v>14901000699008396712</v>
          </cell>
          <cell r="E1843" t="str">
            <v>2012</v>
          </cell>
          <cell r="F1843" t="str">
            <v>ОЛ-12 Кучкаров Кудрат Эргашбоевич</v>
          </cell>
          <cell r="U1843" t="str">
            <v>Кишлокхужаликимё Олтинкул булими</v>
          </cell>
          <cell r="V1843" t="str">
            <v>"Ўзкимёсаноат" ДАК корхоналари</v>
          </cell>
        </row>
        <row r="1844">
          <cell r="A1844" t="str">
            <v>0008214901000899009451712</v>
          </cell>
          <cell r="B1844" t="str">
            <v>00082</v>
          </cell>
          <cell r="C1844" t="str">
            <v>Андижон минт.фил.</v>
          </cell>
          <cell r="D1844" t="str">
            <v>14901000899009451712</v>
          </cell>
          <cell r="E1844" t="str">
            <v>2012</v>
          </cell>
          <cell r="F1844" t="str">
            <v>АН-12 Исаков Сражиддин Жураевич</v>
          </cell>
          <cell r="U1844" t="str">
            <v>Газмол Анд МЧЖ</v>
          </cell>
          <cell r="V1844" t="str">
            <v>Вилоятдаги тадбиркорлик субъектлари ва фукаролар</v>
          </cell>
        </row>
        <row r="1845">
          <cell r="A1845" t="str">
            <v>0008214901000399008416712</v>
          </cell>
          <cell r="B1845" t="str">
            <v>00082</v>
          </cell>
          <cell r="C1845" t="str">
            <v>Андижон минт.фил.</v>
          </cell>
          <cell r="D1845" t="str">
            <v>14901000399008416712</v>
          </cell>
          <cell r="E1845" t="str">
            <v>2012</v>
          </cell>
          <cell r="F1845" t="str">
            <v>АН-12 Дадахонов Абдусамат Абдураззакович</v>
          </cell>
          <cell r="U1845" t="str">
            <v>Ruxshona Fayz Elit Х-К</v>
          </cell>
          <cell r="V1845" t="str">
            <v>Вилоятдаги тадбиркорлик субъектлари ва фукаролар</v>
          </cell>
        </row>
        <row r="1846">
          <cell r="A1846" t="str">
            <v>0008214901000999007660712</v>
          </cell>
          <cell r="B1846" t="str">
            <v>00082</v>
          </cell>
          <cell r="C1846" t="str">
            <v>Андижон минт.фил.</v>
          </cell>
          <cell r="D1846" t="str">
            <v>14901000999007660712</v>
          </cell>
          <cell r="E1846" t="str">
            <v>2012</v>
          </cell>
          <cell r="F1846" t="str">
            <v>АН-12 Якубов Бобиржон Рустамович</v>
          </cell>
          <cell r="U1846" t="str">
            <v>Андижон вилояти ИИБ</v>
          </cell>
          <cell r="V1846" t="str">
            <v>Вилоят Ички ишлар бошкармаси</v>
          </cell>
        </row>
        <row r="1847">
          <cell r="A1847" t="str">
            <v>0008214901000299008559712</v>
          </cell>
          <cell r="B1847" t="str">
            <v>00082</v>
          </cell>
          <cell r="C1847" t="str">
            <v>Андижон минт.фил.</v>
          </cell>
          <cell r="D1847" t="str">
            <v>14901000299008559712</v>
          </cell>
          <cell r="E1847" t="str">
            <v>2012</v>
          </cell>
          <cell r="F1847" t="str">
            <v>АН-12 Мухиддинова Наргиза Мухиддиновна</v>
          </cell>
          <cell r="U1847" t="str">
            <v>М-ПМК ХСИЧ</v>
          </cell>
          <cell r="V1847" t="str">
            <v>Вилоятдаги тадбиркорлик субъектлари ва фукаролар</v>
          </cell>
        </row>
        <row r="1848">
          <cell r="A1848" t="str">
            <v>0008214901000199008944712</v>
          </cell>
          <cell r="B1848" t="str">
            <v>00082</v>
          </cell>
          <cell r="C1848" t="str">
            <v>Андижон минт.фил.</v>
          </cell>
          <cell r="D1848" t="str">
            <v>14901000199008944712</v>
          </cell>
          <cell r="E1848" t="str">
            <v>2012</v>
          </cell>
          <cell r="F1848" t="str">
            <v>ИЗ-12 Иргашов Хусниддин Шамситдинович</v>
          </cell>
          <cell r="U1848" t="str">
            <v>Избоскан тумани Пахта тозалаш заводи</v>
          </cell>
          <cell r="V1848" t="str">
            <v xml:space="preserve">"Ўзпахтасаноат" уюшмасининг корхоналари </v>
          </cell>
        </row>
        <row r="1849">
          <cell r="A1849" t="str">
            <v>0008214901000699008250712</v>
          </cell>
          <cell r="B1849" t="str">
            <v>00082</v>
          </cell>
          <cell r="C1849" t="str">
            <v>Андижон минт.фил.</v>
          </cell>
          <cell r="D1849" t="str">
            <v>14901000699008250712</v>
          </cell>
          <cell r="E1849" t="str">
            <v>2012</v>
          </cell>
          <cell r="F1849" t="str">
            <v>АН-12 Мирзаев Одилжон Обокулович</v>
          </cell>
          <cell r="U1849" t="str">
            <v>Андижонмеъморлойиха МЧЖ</v>
          </cell>
          <cell r="V1849" t="str">
            <v>Вилоятдаги тадбиркорлик субъектлари ва фукаролар</v>
          </cell>
        </row>
        <row r="1850">
          <cell r="A1850" t="str">
            <v>0008214901000599008885712</v>
          </cell>
          <cell r="B1850" t="str">
            <v>00082</v>
          </cell>
          <cell r="C1850" t="str">
            <v>Андижон минт.фил.</v>
          </cell>
          <cell r="D1850" t="str">
            <v>14901000599008885712</v>
          </cell>
          <cell r="E1850" t="str">
            <v>2012</v>
          </cell>
          <cell r="F1850" t="str">
            <v>ИЗ-12 Ахунов Улугбек Абиджанович</v>
          </cell>
          <cell r="U1850" t="str">
            <v>Чунбугиш Азизбек ФХ</v>
          </cell>
          <cell r="V1850" t="str">
            <v>Фермер хужаликлари</v>
          </cell>
        </row>
        <row r="1851">
          <cell r="A1851" t="str">
            <v>0008214901000799007812712</v>
          </cell>
          <cell r="B1851" t="str">
            <v>00082</v>
          </cell>
          <cell r="C1851" t="str">
            <v>Андижон минт.фил.</v>
          </cell>
          <cell r="D1851" t="str">
            <v>14901000799007812712</v>
          </cell>
          <cell r="E1851" t="str">
            <v>2012</v>
          </cell>
          <cell r="F1851" t="str">
            <v>АН-12 Джалилов Дилхаёт Абдукаримович</v>
          </cell>
          <cell r="U1851" t="str">
            <v>Андижон тиббиёт коллежи</v>
          </cell>
          <cell r="V1851" t="str">
            <v>Урта махсус, касб хунар таълими маркази</v>
          </cell>
        </row>
        <row r="1852">
          <cell r="A1852" t="str">
            <v>0008214901000599008265712</v>
          </cell>
          <cell r="B1852" t="str">
            <v>00082</v>
          </cell>
          <cell r="C1852" t="str">
            <v>Андижон минт.фил.</v>
          </cell>
          <cell r="D1852" t="str">
            <v>14901000599008265712</v>
          </cell>
          <cell r="E1852" t="str">
            <v>2012</v>
          </cell>
          <cell r="F1852" t="str">
            <v>АН-12 Нуржанов Жахонгир Ахмаджонович</v>
          </cell>
          <cell r="U1852" t="str">
            <v>Андижон туман давлат солик инспекцияси</v>
          </cell>
          <cell r="V1852" t="str">
            <v>Вилоят Солик бошкармаси</v>
          </cell>
        </row>
        <row r="1853">
          <cell r="A1853" t="str">
            <v>0008214901000799007830712</v>
          </cell>
          <cell r="B1853" t="str">
            <v>00082</v>
          </cell>
          <cell r="C1853" t="str">
            <v>Андижон минт.фил.</v>
          </cell>
          <cell r="D1853" t="str">
            <v>14901000799007830712</v>
          </cell>
          <cell r="E1853" t="str">
            <v>2012</v>
          </cell>
          <cell r="F1853" t="str">
            <v>ША-12 Рахимова Нозимахон</v>
          </cell>
          <cell r="U1853" t="str">
            <v>Микрокредит банк Шахрихон филиали Касса мурираси</v>
          </cell>
          <cell r="V1853" t="str">
            <v>Вилоятдаги тадбиркорлик субъектлари ва фукаролар</v>
          </cell>
        </row>
        <row r="1854">
          <cell r="A1854" t="str">
            <v>0008214901000899007672712</v>
          </cell>
          <cell r="B1854" t="str">
            <v>00082</v>
          </cell>
          <cell r="C1854" t="str">
            <v>Андижон минт.фил.</v>
          </cell>
          <cell r="D1854" t="str">
            <v>14901000899007672712</v>
          </cell>
          <cell r="E1854" t="str">
            <v>2012</v>
          </cell>
          <cell r="F1854" t="str">
            <v>ША-12 Эшонов Ахлидин</v>
          </cell>
          <cell r="U1854" t="str">
            <v>Барака фермер хужалиги</v>
          </cell>
          <cell r="V1854" t="str">
            <v>Фермер хужаликлари</v>
          </cell>
        </row>
        <row r="1855">
          <cell r="A1855" t="str">
            <v>0008214901000099008628712</v>
          </cell>
          <cell r="B1855" t="str">
            <v>00082</v>
          </cell>
          <cell r="C1855" t="str">
            <v>Андижон минт.фил.</v>
          </cell>
          <cell r="D1855" t="str">
            <v>14901000099008628712</v>
          </cell>
          <cell r="E1855" t="str">
            <v>2012</v>
          </cell>
          <cell r="F1855" t="str">
            <v>ША-12 Абдурахмонов Улугбек</v>
          </cell>
          <cell r="U1855" t="str">
            <v>Шахрихон менежмент сервис х-к</v>
          </cell>
          <cell r="V1855" t="str">
            <v>Вилоятдаги тадбиркорлик субъектлари ва фукаролар</v>
          </cell>
        </row>
        <row r="1856">
          <cell r="A1856" t="str">
            <v>0008214901000699008974712</v>
          </cell>
          <cell r="B1856" t="str">
            <v>00082</v>
          </cell>
          <cell r="C1856" t="str">
            <v>Андижон минт.фил.</v>
          </cell>
          <cell r="D1856" t="str">
            <v>14901000699008974712</v>
          </cell>
          <cell r="E1856" t="str">
            <v>2012</v>
          </cell>
          <cell r="F1856" t="str">
            <v>ША-12 Нишонов Акмалжон</v>
          </cell>
          <cell r="U1856" t="str">
            <v>Агро банк Шахрихон филиали</v>
          </cell>
          <cell r="V1856" t="str">
            <v>Банклар</v>
          </cell>
        </row>
        <row r="1857">
          <cell r="A1857" t="str">
            <v>0008214901000499008984712</v>
          </cell>
          <cell r="B1857" t="str">
            <v>00082</v>
          </cell>
          <cell r="C1857" t="str">
            <v>Андижон минт.фил.</v>
          </cell>
          <cell r="D1857" t="str">
            <v>14901000499008984712</v>
          </cell>
          <cell r="E1857" t="str">
            <v>2012</v>
          </cell>
          <cell r="F1857" t="str">
            <v>ША-12 Бозорбоев Илхом</v>
          </cell>
          <cell r="U1857" t="str">
            <v>Пахтакол тонги</v>
          </cell>
          <cell r="V1857" t="str">
            <v>Вилоят кишлок ва сув хўжалиги  бошкармаси</v>
          </cell>
        </row>
        <row r="1858">
          <cell r="A1858" t="str">
            <v>0008214901000999010303712</v>
          </cell>
          <cell r="B1858" t="str">
            <v>00082</v>
          </cell>
          <cell r="C1858" t="str">
            <v>Андижон минт.фил.</v>
          </cell>
          <cell r="D1858" t="str">
            <v>14901000999010303712</v>
          </cell>
          <cell r="E1858" t="str">
            <v>2012</v>
          </cell>
          <cell r="F1858" t="str">
            <v>Рахмонов Мадамин Муродовия</v>
          </cell>
          <cell r="U1858" t="str">
            <v>GM Узбекистон КК ЁАЖ</v>
          </cell>
          <cell r="V1858" t="str">
            <v>"Ўзавтосаноат" ДАК корхоналари</v>
          </cell>
        </row>
        <row r="1859">
          <cell r="A1859" t="str">
            <v>0008214901000299007669712</v>
          </cell>
          <cell r="B1859" t="str">
            <v>00082</v>
          </cell>
          <cell r="C1859" t="str">
            <v>Андижон минт.фил.</v>
          </cell>
          <cell r="D1859" t="str">
            <v>14901000299007669712</v>
          </cell>
          <cell r="E1859" t="str">
            <v>2012</v>
          </cell>
          <cell r="F1859" t="str">
            <v>АС-12 Азимова Шахнозахон Кабилжоновна</v>
          </cell>
          <cell r="U1859" t="str">
            <v>Шухрат тараккиёт люкс Х.Кда</v>
          </cell>
          <cell r="V1859" t="str">
            <v>Вилоятдаги тадбиркорлик субъектлари ва фукаролар</v>
          </cell>
        </row>
        <row r="1860">
          <cell r="A1860" t="str">
            <v>0008214901000699008861712</v>
          </cell>
          <cell r="B1860" t="str">
            <v>00082</v>
          </cell>
          <cell r="C1860" t="str">
            <v>Андижон минт.фил.</v>
          </cell>
          <cell r="D1860" t="str">
            <v>14901000699008861712</v>
          </cell>
          <cell r="E1860" t="str">
            <v>2012</v>
          </cell>
          <cell r="F1860" t="str">
            <v>АС-12 Назаров Шохрух КАмолдин угли</v>
          </cell>
          <cell r="U1860" t="str">
            <v>GM Узбекистон КК ЁАЖ</v>
          </cell>
          <cell r="V1860" t="str">
            <v>"Ўзавтосаноат" ДАК корхоналари</v>
          </cell>
        </row>
        <row r="1861">
          <cell r="A1861" t="str">
            <v>0008214901000899009562712</v>
          </cell>
          <cell r="B1861" t="str">
            <v>00082</v>
          </cell>
          <cell r="C1861" t="str">
            <v>Андижон минт.фил.</v>
          </cell>
          <cell r="D1861" t="str">
            <v>14901000899009562712</v>
          </cell>
          <cell r="E1861" t="str">
            <v>2012</v>
          </cell>
          <cell r="F1861" t="str">
            <v>АС-12 Абдуллаев Азимбек Айбекович</v>
          </cell>
          <cell r="U1861" t="str">
            <v>Якка тартибдаги тадбиркор</v>
          </cell>
          <cell r="V1861" t="str">
            <v>Вилоятдаги тадбиркорлик субъектлари ва фукаролар</v>
          </cell>
        </row>
        <row r="1862">
          <cell r="A1862" t="str">
            <v>0008214901000399008784712</v>
          </cell>
          <cell r="B1862" t="str">
            <v>00082</v>
          </cell>
          <cell r="C1862" t="str">
            <v>Андижон минт.фил.</v>
          </cell>
          <cell r="D1862" t="str">
            <v>14901000399008784712</v>
          </cell>
          <cell r="E1862" t="str">
            <v>2012</v>
          </cell>
          <cell r="F1862" t="str">
            <v>АС-12 Абдувохидов Носиржон Козимбек угли</v>
          </cell>
          <cell r="U1862" t="str">
            <v>GM Узбекистон КК ЁАЖ</v>
          </cell>
          <cell r="V1862" t="str">
            <v>"Ўзавтосаноат" ДАК корхоналари</v>
          </cell>
        </row>
        <row r="1863">
          <cell r="A1863" t="str">
            <v>0008214901000899008670712</v>
          </cell>
          <cell r="B1863" t="str">
            <v>00082</v>
          </cell>
          <cell r="C1863" t="str">
            <v>Андижон минт.фил.</v>
          </cell>
          <cell r="D1863" t="str">
            <v>14901000899008670712</v>
          </cell>
          <cell r="E1863" t="str">
            <v>2012</v>
          </cell>
          <cell r="F1863" t="str">
            <v>АС-12 Абдуллаев Абдутолиб Маннобович</v>
          </cell>
          <cell r="U1863" t="str">
            <v>GM Узбекистон КК ЁАЖ</v>
          </cell>
          <cell r="V1863" t="str">
            <v>"Ўзавтосаноат" ДАК корхоналари</v>
          </cell>
        </row>
        <row r="1864">
          <cell r="A1864" t="str">
            <v>0008214901000399009265712</v>
          </cell>
          <cell r="B1864" t="str">
            <v>00082</v>
          </cell>
          <cell r="C1864" t="str">
            <v>Андижон минт.фил.</v>
          </cell>
          <cell r="D1864" t="str">
            <v>14901000399009265712</v>
          </cell>
          <cell r="E1864" t="str">
            <v>2012</v>
          </cell>
          <cell r="F1864" t="str">
            <v>АС-12 Аширалиева Маргуба ХХХ</v>
          </cell>
          <cell r="U1864" t="str">
            <v>ДАТ Асака банк Асака филиали</v>
          </cell>
          <cell r="V1864" t="str">
            <v>Банклар</v>
          </cell>
        </row>
        <row r="1865">
          <cell r="A1865" t="str">
            <v>0008214901000599008671712</v>
          </cell>
          <cell r="B1865" t="str">
            <v>00082</v>
          </cell>
          <cell r="C1865" t="str">
            <v>Андижон минт.фил.</v>
          </cell>
          <cell r="D1865" t="str">
            <v>14901000599008671712</v>
          </cell>
          <cell r="E1865" t="str">
            <v>2012</v>
          </cell>
          <cell r="F1865" t="str">
            <v>АС-12 Курбанов Акбархон Салижонович</v>
          </cell>
          <cell r="U1865" t="str">
            <v>GM Узбекистон КК ЁАЖ</v>
          </cell>
          <cell r="V1865" t="str">
            <v>"Ўзавтосаноат" ДАК корхоналари</v>
          </cell>
        </row>
        <row r="1866">
          <cell r="A1866" t="str">
            <v>0008214901000899008575712</v>
          </cell>
          <cell r="B1866" t="str">
            <v>00082</v>
          </cell>
          <cell r="C1866" t="str">
            <v>Андижон минт.фил.</v>
          </cell>
          <cell r="D1866" t="str">
            <v>14901000899008575712</v>
          </cell>
          <cell r="E1866" t="str">
            <v>2012</v>
          </cell>
          <cell r="F1866" t="str">
            <v>АС-12 Курбонов Бахтиёр Турсунович</v>
          </cell>
          <cell r="U1866" t="str">
            <v>Асака Ёг ОАЖ</v>
          </cell>
          <cell r="V1866" t="str">
            <v xml:space="preserve">"Ёгмой ва озик-овкатсаноат" уюшмасининг корхоналари </v>
          </cell>
        </row>
        <row r="1867">
          <cell r="A1867" t="str">
            <v>0008214901000999008668712</v>
          </cell>
          <cell r="B1867" t="str">
            <v>00082</v>
          </cell>
          <cell r="C1867" t="str">
            <v>Андижон минт.фил.</v>
          </cell>
          <cell r="D1867" t="str">
            <v>14901000999008668712</v>
          </cell>
          <cell r="E1867" t="str">
            <v>2012</v>
          </cell>
          <cell r="F1867" t="str">
            <v>АН-12 Исмаилов Ибрахимбек Джураханович</v>
          </cell>
          <cell r="U1867" t="str">
            <v>Андижон Улгуржасавдо ва ишлаб чикариш</v>
          </cell>
          <cell r="V1867" t="str">
            <v>"Ўзулгуржисавдо" корхоналари</v>
          </cell>
        </row>
        <row r="1868">
          <cell r="A1868" t="str">
            <v>0008214901000099007747712</v>
          </cell>
          <cell r="B1868" t="str">
            <v>00082</v>
          </cell>
          <cell r="C1868" t="str">
            <v>Андижон минт.фил.</v>
          </cell>
          <cell r="D1868" t="str">
            <v>14901000099007747712</v>
          </cell>
          <cell r="E1868" t="str">
            <v>2012</v>
          </cell>
          <cell r="F1868" t="str">
            <v>АС-12 Мирзакаримов Жавохир Баходирович</v>
          </cell>
          <cell r="U1868" t="str">
            <v>GM Узбекистон КК ЁАЖ</v>
          </cell>
          <cell r="V1868" t="str">
            <v>"Ўзавтосаноат" ДАК корхоналари</v>
          </cell>
        </row>
        <row r="1869">
          <cell r="A1869" t="str">
            <v>0008214901000999008622712</v>
          </cell>
          <cell r="B1869" t="str">
            <v>00082</v>
          </cell>
          <cell r="C1869" t="str">
            <v>Андижон минт.фил.</v>
          </cell>
          <cell r="D1869" t="str">
            <v>14901000999008622712</v>
          </cell>
          <cell r="E1869" t="str">
            <v>2012</v>
          </cell>
          <cell r="F1869" t="str">
            <v>АН-12 Юнусалиева Холидахон Маматкуловна</v>
          </cell>
          <cell r="U1869" t="str">
            <v>Насос станцялари энегетика ва алока бошкармаси</v>
          </cell>
          <cell r="V1869" t="str">
            <v>Вилоят кишлок ва сув хўжалиги  бошкармаси</v>
          </cell>
        </row>
        <row r="1870">
          <cell r="A1870" t="str">
            <v>0008214901000699008768712</v>
          </cell>
          <cell r="B1870" t="str">
            <v>00082</v>
          </cell>
          <cell r="C1870" t="str">
            <v>Андижон минт.фил.</v>
          </cell>
          <cell r="D1870" t="str">
            <v>14901000699008768712</v>
          </cell>
          <cell r="E1870" t="str">
            <v>2012</v>
          </cell>
          <cell r="F1870" t="str">
            <v>АС-12 Ниязов Марибжон Мухиддинович</v>
          </cell>
          <cell r="U1870" t="str">
            <v>GM Узбекистон КК ЁАЖ</v>
          </cell>
          <cell r="V1870" t="str">
            <v>"Ўзавтосаноат" ДАК корхоналари</v>
          </cell>
        </row>
        <row r="1871">
          <cell r="A1871" t="str">
            <v>0008214901000999008405712</v>
          </cell>
          <cell r="B1871" t="str">
            <v>00082</v>
          </cell>
          <cell r="C1871" t="str">
            <v>Андижон минт.фил.</v>
          </cell>
          <cell r="D1871" t="str">
            <v>14901000999008405712</v>
          </cell>
          <cell r="E1871" t="str">
            <v>2012</v>
          </cell>
          <cell r="F1871" t="str">
            <v>АС-12 Рахмонов Иномжон Исакжонович</v>
          </cell>
          <cell r="U1871" t="str">
            <v>Уз Тонг Хонг Ко</v>
          </cell>
          <cell r="V1871" t="str">
            <v>"Ўзавтосаноат" ДАК корхоналари</v>
          </cell>
        </row>
        <row r="1872">
          <cell r="A1872" t="str">
            <v>0008214901000399008764712</v>
          </cell>
          <cell r="B1872" t="str">
            <v>00082</v>
          </cell>
          <cell r="C1872" t="str">
            <v>Андижон минт.фил.</v>
          </cell>
          <cell r="D1872" t="str">
            <v>14901000399008764712</v>
          </cell>
          <cell r="E1872" t="str">
            <v>2012</v>
          </cell>
          <cell r="F1872" t="str">
            <v>АС-12 Усмонов Аброрбек Хошимжон угли</v>
          </cell>
          <cell r="U1872" t="str">
            <v>GM Узбекистон КК ЁАЖ</v>
          </cell>
          <cell r="V1872" t="str">
            <v>"Ўзавтосаноат" ДАК корхоналари</v>
          </cell>
        </row>
        <row r="1873">
          <cell r="A1873" t="str">
            <v>0008214901000499008252712</v>
          </cell>
          <cell r="B1873" t="str">
            <v>00082</v>
          </cell>
          <cell r="C1873" t="str">
            <v>Андижон минт.фил.</v>
          </cell>
          <cell r="D1873" t="str">
            <v>14901000499008252712</v>
          </cell>
          <cell r="E1873" t="str">
            <v>2012</v>
          </cell>
          <cell r="F1873" t="str">
            <v>БА-12 Шокиров Одилжон</v>
          </cell>
          <cell r="U1873" t="str">
            <v>ШУКУР ОТА фермер хужалиги рахбари</v>
          </cell>
          <cell r="V1873" t="str">
            <v>Фермер хужаликлари</v>
          </cell>
        </row>
        <row r="1874">
          <cell r="A1874" t="str">
            <v>0008214901000399008987712</v>
          </cell>
          <cell r="B1874" t="str">
            <v>00082</v>
          </cell>
          <cell r="C1874" t="str">
            <v>Андижон минт.фил.</v>
          </cell>
          <cell r="D1874" t="str">
            <v>14901000399008987712</v>
          </cell>
          <cell r="E1874" t="str">
            <v>2012</v>
          </cell>
          <cell r="F1874" t="str">
            <v>БА-12 Каримов Азизбек</v>
          </cell>
          <cell r="U1874" t="str">
            <v>Баликчи туман ДСИ уринбосари</v>
          </cell>
          <cell r="V1874" t="str">
            <v>Вилоят Солик бошкармаси</v>
          </cell>
        </row>
        <row r="1875">
          <cell r="A1875" t="str">
            <v>0008214901000299008285712</v>
          </cell>
          <cell r="B1875" t="str">
            <v>00082</v>
          </cell>
          <cell r="C1875" t="str">
            <v>Андижон минт.фил.</v>
          </cell>
          <cell r="D1875" t="str">
            <v>14901000299008285712</v>
          </cell>
          <cell r="E1875" t="str">
            <v>2012</v>
          </cell>
          <cell r="F1875" t="str">
            <v>БА-12 Солиев Дилшодбек</v>
          </cell>
          <cell r="U1875" t="str">
            <v>Баликчи туман ДСИ  ходими</v>
          </cell>
          <cell r="V1875" t="str">
            <v>Вилоят Солик бошкармаси</v>
          </cell>
        </row>
        <row r="1876">
          <cell r="A1876" t="str">
            <v>0008214901000099008042712</v>
          </cell>
          <cell r="B1876" t="str">
            <v>00082</v>
          </cell>
          <cell r="C1876" t="str">
            <v>Андижон минт.фил.</v>
          </cell>
          <cell r="D1876" t="str">
            <v>14901000099008042712</v>
          </cell>
          <cell r="E1876" t="str">
            <v>2012</v>
          </cell>
          <cell r="F1876" t="str">
            <v>БА-12 Саримсакова Насиба</v>
          </cell>
          <cell r="U1876" t="str">
            <v>Баликчи телеком бош хисобчиси</v>
          </cell>
          <cell r="V1876" t="str">
            <v>Ўзбекистон алока, ахборотлаштириш ва телекоммуникация давлат кумитаси</v>
          </cell>
        </row>
        <row r="1877">
          <cell r="A1877" t="str">
            <v>0008214901000199008948712</v>
          </cell>
          <cell r="B1877" t="str">
            <v>00082</v>
          </cell>
          <cell r="C1877" t="str">
            <v>Андижон минт.фил.</v>
          </cell>
          <cell r="D1877" t="str">
            <v>14901000199008948712</v>
          </cell>
          <cell r="E1877" t="str">
            <v>2012</v>
          </cell>
          <cell r="F1877" t="str">
            <v>БА-12 Содиков Хамидулло</v>
          </cell>
          <cell r="U1877" t="str">
            <v>ОЛИМБЕКЛИК МАМАЖОН ФАЙЗЛАРИ ФЕРМЕР ХУЖАЛИГИ ишчиси</v>
          </cell>
          <cell r="V1877" t="str">
            <v>Фермер хужаликлари</v>
          </cell>
        </row>
        <row r="1878">
          <cell r="A1878" t="str">
            <v>0008214901000699007977712</v>
          </cell>
          <cell r="B1878" t="str">
            <v>00082</v>
          </cell>
          <cell r="C1878" t="str">
            <v>Андижон минт.фил.</v>
          </cell>
          <cell r="D1878" t="str">
            <v>14901000699007977712</v>
          </cell>
          <cell r="E1878" t="str">
            <v>2012</v>
          </cell>
          <cell r="F1878" t="str">
            <v>АС-12 Козимжонов Носиржон Нозимжон угли</v>
          </cell>
          <cell r="U1878" t="str">
            <v>Асака Дон Махсулотлари ОАЖ</v>
          </cell>
          <cell r="V1878" t="str">
            <v>"Ўздонмахсулот" компанияси корхоналари</v>
          </cell>
        </row>
        <row r="1879">
          <cell r="A1879" t="str">
            <v>0008214901000099008408712</v>
          </cell>
          <cell r="B1879" t="str">
            <v>00082</v>
          </cell>
          <cell r="C1879" t="str">
            <v>Андижон минт.фил.</v>
          </cell>
          <cell r="D1879" t="str">
            <v>14901000099008408712</v>
          </cell>
          <cell r="E1879" t="str">
            <v>2012</v>
          </cell>
          <cell r="F1879" t="str">
            <v>АС-12 Тожибоев Акрамжон Исмоилович</v>
          </cell>
          <cell r="U1879" t="str">
            <v>Уз Тонг Хонг Ко</v>
          </cell>
          <cell r="V1879" t="str">
            <v>"Ўзавтосаноат" ДАК корхоналари</v>
          </cell>
        </row>
        <row r="1880">
          <cell r="A1880" t="str">
            <v>0008214901000499008810712</v>
          </cell>
          <cell r="B1880" t="str">
            <v>00082</v>
          </cell>
          <cell r="C1880" t="str">
            <v>Андижон минт.фил.</v>
          </cell>
          <cell r="D1880" t="str">
            <v>14901000499008810712</v>
          </cell>
          <cell r="E1880" t="str">
            <v>2012</v>
          </cell>
          <cell r="F1880" t="str">
            <v>АС-12 Акбаров Ботиржон Набижонович</v>
          </cell>
          <cell r="U1880" t="str">
            <v>GM Узбекистон КК ЁАЖ</v>
          </cell>
          <cell r="V1880" t="str">
            <v>"Ўзавтосаноат" ДАК корхоналари</v>
          </cell>
        </row>
        <row r="1881">
          <cell r="A1881" t="str">
            <v>0008214901000899008289712</v>
          </cell>
          <cell r="B1881" t="str">
            <v>00082</v>
          </cell>
          <cell r="C1881" t="str">
            <v>Андижон минт.фил.</v>
          </cell>
          <cell r="D1881" t="str">
            <v>14901000899008289712</v>
          </cell>
          <cell r="E1881" t="str">
            <v>2012</v>
          </cell>
          <cell r="F1881" t="str">
            <v>АС-12 Акюлов Аъзамжон Анварович</v>
          </cell>
          <cell r="U1881" t="str">
            <v>Андижон нефтбаза УК</v>
          </cell>
          <cell r="V1881" t="str">
            <v>"Ўзбекнефтгаз" миллий холдинг компанияси</v>
          </cell>
        </row>
        <row r="1882">
          <cell r="A1882" t="str">
            <v>0008214901000099008486712</v>
          </cell>
          <cell r="B1882" t="str">
            <v>00082</v>
          </cell>
          <cell r="C1882" t="str">
            <v>Андижон минт.фил.</v>
          </cell>
          <cell r="D1882" t="str">
            <v>14901000099008486712</v>
          </cell>
          <cell r="E1882" t="str">
            <v>2012</v>
          </cell>
          <cell r="F1882" t="str">
            <v>АС- 12 Мамталиев Валишер Абламитович</v>
          </cell>
          <cell r="U1882" t="str">
            <v>GM Узбекистон КК ЁАЖ</v>
          </cell>
          <cell r="V1882" t="str">
            <v>"Ўзавтосаноат" ДАК корхоналари</v>
          </cell>
        </row>
        <row r="1883">
          <cell r="A1883" t="str">
            <v>0008214901000699008751712</v>
          </cell>
          <cell r="B1883" t="str">
            <v>00082</v>
          </cell>
          <cell r="C1883" t="str">
            <v>Андижон минт.фил.</v>
          </cell>
          <cell r="D1883" t="str">
            <v>14901000699008751712</v>
          </cell>
          <cell r="E1883" t="str">
            <v>2012</v>
          </cell>
          <cell r="F1883" t="str">
            <v>АС-12 Саримсаков Машхурбек Х</v>
          </cell>
          <cell r="U1883" t="str">
            <v>GM Узбекистон КК ЁАЖ</v>
          </cell>
          <cell r="V1883" t="str">
            <v>"Ўзавтосаноат" ДАК корхоналари</v>
          </cell>
        </row>
        <row r="1884">
          <cell r="A1884" t="str">
            <v>0008214901000199007809712</v>
          </cell>
          <cell r="B1884" t="str">
            <v>00082</v>
          </cell>
          <cell r="C1884" t="str">
            <v>Андижон минт.фил.</v>
          </cell>
          <cell r="D1884" t="str">
            <v>14901000199007809712</v>
          </cell>
          <cell r="E1884" t="str">
            <v>2012</v>
          </cell>
          <cell r="F1884" t="str">
            <v>АС-12 Мамажонов Жавлонбек Ахлидинович</v>
          </cell>
          <cell r="U1884" t="str">
            <v>Асака Дон Махсулотлари ОАЖ</v>
          </cell>
          <cell r="V1884" t="str">
            <v>"Ўздонмахсулот" компанияси корхоналари</v>
          </cell>
        </row>
        <row r="1885">
          <cell r="A1885" t="str">
            <v>0008214901000899008839712</v>
          </cell>
          <cell r="B1885" t="str">
            <v>00082</v>
          </cell>
          <cell r="C1885" t="str">
            <v>Андижон минт.фил.</v>
          </cell>
          <cell r="D1885" t="str">
            <v>14901000899008839712</v>
          </cell>
          <cell r="E1885" t="str">
            <v>2012</v>
          </cell>
          <cell r="F1885" t="str">
            <v>АС-12  Абдурахмонова Ойсулувхон Алиевна</v>
          </cell>
          <cell r="U1885" t="str">
            <v>GM Узбекистон КК ЁАЖ</v>
          </cell>
          <cell r="V1885" t="str">
            <v>"Ўзавтосаноат" ДАК корхоналари</v>
          </cell>
        </row>
        <row r="1886">
          <cell r="A1886" t="str">
            <v>0008214901000499008474712</v>
          </cell>
          <cell r="B1886" t="str">
            <v>00082</v>
          </cell>
          <cell r="C1886" t="str">
            <v>Андижон минт.фил.</v>
          </cell>
          <cell r="D1886" t="str">
            <v>14901000499008474712</v>
          </cell>
          <cell r="E1886" t="str">
            <v>2012</v>
          </cell>
          <cell r="F1886" t="str">
            <v>АС -12 Арзиев Дилшодбек Козимович</v>
          </cell>
          <cell r="U1886" t="str">
            <v>GM Узбекистон КК ЁАЖ</v>
          </cell>
          <cell r="V1886" t="str">
            <v>"Ўзавтосаноат" ДАК корхоналари</v>
          </cell>
        </row>
        <row r="1887">
          <cell r="A1887" t="str">
            <v>0008214901000799008687712</v>
          </cell>
          <cell r="B1887" t="str">
            <v>00082</v>
          </cell>
          <cell r="C1887" t="str">
            <v>Андижон минт.фил.</v>
          </cell>
          <cell r="D1887" t="str">
            <v>14901000799008687712</v>
          </cell>
          <cell r="E1887" t="str">
            <v>2012</v>
          </cell>
          <cell r="F1887" t="str">
            <v>АС-12 Бахрамов Эркинжон Хатамжон-угли</v>
          </cell>
          <cell r="U1887" t="str">
            <v>Уз Карам-Ко МЧЖ</v>
          </cell>
          <cell r="V1887" t="str">
            <v>"Ўзавтосаноат" ДАК корхоналари</v>
          </cell>
        </row>
        <row r="1888">
          <cell r="A1888" t="str">
            <v>0008214901000599008872712</v>
          </cell>
          <cell r="B1888" t="str">
            <v>00082</v>
          </cell>
          <cell r="C1888" t="str">
            <v>Андижон минт.фил.</v>
          </cell>
          <cell r="D1888" t="str">
            <v>14901000599008872712</v>
          </cell>
          <cell r="E1888" t="str">
            <v>2012</v>
          </cell>
          <cell r="F1888" t="str">
            <v>АС-12 Дусматов Ойбек Козимович</v>
          </cell>
          <cell r="U1888" t="str">
            <v>GM Узбекистон КК ЁАЖ</v>
          </cell>
          <cell r="V1888" t="str">
            <v>"Ўзавтосаноат" ДАК корхоналари</v>
          </cell>
        </row>
        <row r="1889">
          <cell r="A1889" t="str">
            <v>0008214901000999008761712</v>
          </cell>
          <cell r="B1889" t="str">
            <v>00082</v>
          </cell>
          <cell r="C1889" t="str">
            <v>Андижон минт.фил.</v>
          </cell>
          <cell r="D1889" t="str">
            <v>14901000999008761712</v>
          </cell>
          <cell r="E1889" t="str">
            <v>2012</v>
          </cell>
          <cell r="F1889" t="str">
            <v>АС-12 Мамажонов Закиржон Маматалиевич</v>
          </cell>
          <cell r="U1889" t="str">
            <v>Автотех хизмат ЁАЖ</v>
          </cell>
          <cell r="V1889" t="str">
            <v>"Ўзавтосаноат" ДАК корхоналари</v>
          </cell>
        </row>
        <row r="1890">
          <cell r="A1890" t="str">
            <v>0008214901000399008829712</v>
          </cell>
          <cell r="B1890" t="str">
            <v>00082</v>
          </cell>
          <cell r="C1890" t="str">
            <v>Андижон минт.фил.</v>
          </cell>
          <cell r="D1890" t="str">
            <v>14901000399008829712</v>
          </cell>
          <cell r="E1890" t="str">
            <v>2012</v>
          </cell>
          <cell r="F1890" t="str">
            <v>АС-12 Матисаев Фаррух Замиржонович</v>
          </cell>
          <cell r="U1890" t="str">
            <v>GM Узбекистон КК ЁАЖ</v>
          </cell>
          <cell r="V1890" t="str">
            <v>"Ўзавтосаноат" ДАК корхоналари</v>
          </cell>
        </row>
        <row r="1891">
          <cell r="A1891" t="str">
            <v>0008214901000899009052712</v>
          </cell>
          <cell r="B1891" t="str">
            <v>00082</v>
          </cell>
          <cell r="C1891" t="str">
            <v>Андижон минт.фил.</v>
          </cell>
          <cell r="D1891" t="str">
            <v>14901000899009052712</v>
          </cell>
          <cell r="E1891" t="str">
            <v>2012</v>
          </cell>
          <cell r="F1891" t="str">
            <v>АС-12 Умирзаков Махсудбек Махмудоевич</v>
          </cell>
          <cell r="U1891" t="str">
            <v>GM Узбекистон КК ЁАЖ</v>
          </cell>
          <cell r="V1891" t="str">
            <v>"Ўзавтосаноат" ДАК корхоналари</v>
          </cell>
        </row>
        <row r="1892">
          <cell r="A1892" t="str">
            <v>0008214901000799009587712</v>
          </cell>
          <cell r="B1892" t="str">
            <v>00082</v>
          </cell>
          <cell r="C1892" t="str">
            <v>Андижон минт.фил.</v>
          </cell>
          <cell r="D1892" t="str">
            <v>14901000799009587712</v>
          </cell>
          <cell r="E1892" t="str">
            <v>2012</v>
          </cell>
          <cell r="F1892" t="str">
            <v>ОЛ-Ханапияев Фарходжон Рахманович</v>
          </cell>
          <cell r="U1892" t="str">
            <v>Тадбиркор</v>
          </cell>
          <cell r="V1892" t="str">
            <v>Вилоятдаги тадбиркорлик субъектлари ва фукаролар</v>
          </cell>
        </row>
        <row r="1893">
          <cell r="A1893" t="str">
            <v>0008214901000999008367712</v>
          </cell>
          <cell r="B1893" t="str">
            <v>00082</v>
          </cell>
          <cell r="C1893" t="str">
            <v>Андижон минт.фил.</v>
          </cell>
          <cell r="D1893" t="str">
            <v>14901000999008367712</v>
          </cell>
          <cell r="E1893" t="str">
            <v>2012</v>
          </cell>
          <cell r="F1893" t="str">
            <v>АС-12 Хабибуллаев Шерзод Муталибович</v>
          </cell>
          <cell r="U1893" t="str">
            <v>УЗ ДОНГ ЯНГ КО</v>
          </cell>
          <cell r="V1893" t="str">
            <v>"Ўзавтосаноат" ДАК корхоналари</v>
          </cell>
        </row>
        <row r="1894">
          <cell r="A1894" t="str">
            <v>0008214901000199008288712</v>
          </cell>
          <cell r="B1894" t="str">
            <v>00082</v>
          </cell>
          <cell r="C1894" t="str">
            <v>Андижон минт.фил.</v>
          </cell>
          <cell r="D1894" t="str">
            <v>14901000199008288712</v>
          </cell>
          <cell r="E1894" t="str">
            <v>2012</v>
          </cell>
          <cell r="F1894" t="str">
            <v>АС-12 Ходжиматов Бехзод Зухридинович</v>
          </cell>
          <cell r="U1894" t="str">
            <v>Андижон нефтбаза УК</v>
          </cell>
          <cell r="V1894" t="str">
            <v>"Ўзбекнефтгаз" миллий холдинг компанияси</v>
          </cell>
        </row>
        <row r="1895">
          <cell r="A1895" t="str">
            <v>0008214901000999008454712</v>
          </cell>
          <cell r="B1895" t="str">
            <v>00082</v>
          </cell>
          <cell r="C1895" t="str">
            <v>Андижон минт.фил.</v>
          </cell>
          <cell r="D1895" t="str">
            <v>14901000999008454712</v>
          </cell>
          <cell r="E1895" t="str">
            <v>2012</v>
          </cell>
          <cell r="F1895" t="str">
            <v>АС- 12 Нуриддинов Жахонгир Муталлибжонович</v>
          </cell>
          <cell r="U1895" t="str">
            <v>Уз Тонг Хонг Ко</v>
          </cell>
          <cell r="V1895" t="str">
            <v>"Ўзавтосаноат" ДАК корхоналари</v>
          </cell>
        </row>
        <row r="1896">
          <cell r="A1896" t="str">
            <v>0008214901000599009418712</v>
          </cell>
          <cell r="B1896" t="str">
            <v>00082</v>
          </cell>
          <cell r="C1896" t="str">
            <v>Андижон минт.фил.</v>
          </cell>
          <cell r="D1896" t="str">
            <v>14901000599009418712</v>
          </cell>
          <cell r="E1896" t="str">
            <v>2012</v>
          </cell>
          <cell r="F1896" t="str">
            <v>АС-12 Уктамжонов Орибжон Уктамжонович</v>
          </cell>
          <cell r="U1896" t="str">
            <v>Уз Тонг Хонг Ко</v>
          </cell>
          <cell r="V1896" t="str">
            <v>"Ўзавтосаноат" ДАК корхоналари</v>
          </cell>
        </row>
        <row r="1897">
          <cell r="A1897" t="str">
            <v>0008214901000899009660712</v>
          </cell>
          <cell r="B1897" t="str">
            <v>00082</v>
          </cell>
          <cell r="C1897" t="str">
            <v>Андижон минт.фил.</v>
          </cell>
          <cell r="D1897" t="str">
            <v>14901000899009660712</v>
          </cell>
          <cell r="E1897" t="str">
            <v>2012</v>
          </cell>
          <cell r="F1897" t="str">
            <v>АС-12 Пазилов Умиджон Шаробидинович</v>
          </cell>
          <cell r="U1897" t="str">
            <v>Якка тартибдаги тадбиркор</v>
          </cell>
          <cell r="V1897" t="str">
            <v>Вилоятдаги тадбиркорлик субъектлари ва фукаролар</v>
          </cell>
        </row>
        <row r="1898">
          <cell r="A1898" t="str">
            <v>0008214901000199008397712</v>
          </cell>
          <cell r="B1898" t="str">
            <v>00082</v>
          </cell>
          <cell r="C1898" t="str">
            <v>Андижон минт.фил.</v>
          </cell>
          <cell r="D1898" t="str">
            <v>14901000199008397712</v>
          </cell>
          <cell r="E1898" t="str">
            <v>2012</v>
          </cell>
          <cell r="F1898" t="str">
            <v>АС -12 Абдурахманова Вазира Саиджахоновна</v>
          </cell>
          <cell r="U1898" t="str">
            <v>Уз Тонг Хонг Ко</v>
          </cell>
          <cell r="V1898" t="str">
            <v>"Ўзавтосаноат" ДАК корхоналари</v>
          </cell>
        </row>
        <row r="1899">
          <cell r="A1899" t="str">
            <v>0008214901000299008189712</v>
          </cell>
          <cell r="B1899" t="str">
            <v>00082</v>
          </cell>
          <cell r="C1899" t="str">
            <v>Андижон минт.фил.</v>
          </cell>
          <cell r="D1899" t="str">
            <v>14901000299008189712</v>
          </cell>
          <cell r="E1899" t="str">
            <v>2012</v>
          </cell>
          <cell r="F1899" t="str">
            <v>ОЛ-12 Камалов Абдумалик Абдураимович</v>
          </cell>
          <cell r="U1899" t="str">
            <v>Андижон Биокимё заводи ОАЖ</v>
          </cell>
          <cell r="V1899" t="str">
            <v>"Ўзкимёсаноат" ДАК корхоналари</v>
          </cell>
        </row>
        <row r="1900">
          <cell r="A1900" t="str">
            <v>0008214901000099009274712</v>
          </cell>
          <cell r="B1900" t="str">
            <v>00082</v>
          </cell>
          <cell r="C1900" t="str">
            <v>Андижон минт.фил.</v>
          </cell>
          <cell r="D1900" t="str">
            <v>14901000099009274712</v>
          </cell>
          <cell r="E1900" t="str">
            <v>2012</v>
          </cell>
          <cell r="F1900" t="str">
            <v>ОЛ-12 Абдулхаиров Алим Бахтиярович</v>
          </cell>
          <cell r="U1900" t="str">
            <v>Олтинкул каст хунар коллежи</v>
          </cell>
          <cell r="V1900" t="str">
            <v>Урта махсус, касб хунар таълими маркази</v>
          </cell>
        </row>
        <row r="1901">
          <cell r="A1901" t="str">
            <v>0008214901000299008233712</v>
          </cell>
          <cell r="B1901" t="str">
            <v>00082</v>
          </cell>
          <cell r="C1901" t="str">
            <v>Андижон минт.фил.</v>
          </cell>
          <cell r="D1901" t="str">
            <v>14901000299008233712</v>
          </cell>
          <cell r="E1901" t="str">
            <v>2012</v>
          </cell>
          <cell r="F1901" t="str">
            <v>ОЛ-12 Игамбердиева Муяссархон Янгибаевна</v>
          </cell>
          <cell r="U1901" t="str">
            <v>Олтинкул пахта заводи ОАЖ</v>
          </cell>
          <cell r="V1901" t="str">
            <v xml:space="preserve">"Ўзпахтасаноат" уюшмасининг корхоналари </v>
          </cell>
        </row>
        <row r="1902">
          <cell r="A1902" t="str">
            <v>0008214901000999008574712</v>
          </cell>
          <cell r="B1902" t="str">
            <v>00082</v>
          </cell>
          <cell r="C1902" t="str">
            <v>Андижон минт.фил.</v>
          </cell>
          <cell r="D1902" t="str">
            <v>14901000999008574712</v>
          </cell>
          <cell r="E1902" t="str">
            <v>2012</v>
          </cell>
          <cell r="F1902" t="str">
            <v>ОЛ-12 Исмаилова Дилафруз Абдумуталибовна</v>
          </cell>
          <cell r="U1902" t="str">
            <v>45-мактагача талим муассасаси</v>
          </cell>
          <cell r="V1902" t="str">
            <v>Халк таълими вазирлиги</v>
          </cell>
        </row>
        <row r="1903">
          <cell r="A1903" t="str">
            <v>0008214901000999009390712</v>
          </cell>
          <cell r="B1903" t="str">
            <v>00082</v>
          </cell>
          <cell r="C1903" t="str">
            <v>Андижон минт.фил.</v>
          </cell>
          <cell r="D1903" t="str">
            <v>14901000999009390712</v>
          </cell>
          <cell r="E1903" t="str">
            <v>2012</v>
          </cell>
          <cell r="F1903" t="str">
            <v>ОЛ-12 Курбонов Сирожиддин Мадаминжонович</v>
          </cell>
          <cell r="U1903" t="str">
            <v>Олтинкул Мадёробод ерлари фермер хужалиги</v>
          </cell>
          <cell r="V1903" t="str">
            <v>Фермер хужаликлари</v>
          </cell>
        </row>
        <row r="1904">
          <cell r="A1904" t="str">
            <v>0008214901000599008636712</v>
          </cell>
          <cell r="B1904" t="str">
            <v>00082</v>
          </cell>
          <cell r="C1904" t="str">
            <v>Андижон минт.фил.</v>
          </cell>
          <cell r="D1904" t="str">
            <v>14901000599008636712</v>
          </cell>
          <cell r="E1904" t="str">
            <v>2012</v>
          </cell>
          <cell r="F1904" t="str">
            <v>ОЛ-12 Кадиров Шухратбек Эгамбердиевич</v>
          </cell>
          <cell r="U1904" t="str">
            <v>Андижон ёг-мой ОАЖ</v>
          </cell>
          <cell r="V1904" t="str">
            <v xml:space="preserve">"Ёгмой ва озик-овкатсаноат" уюшмасининг корхоналари </v>
          </cell>
        </row>
        <row r="1905">
          <cell r="A1905" t="str">
            <v>0008214901000999009003712</v>
          </cell>
          <cell r="B1905" t="str">
            <v>00082</v>
          </cell>
          <cell r="C1905" t="str">
            <v>Андижон минт.фил.</v>
          </cell>
          <cell r="D1905" t="str">
            <v>14901000999009003712</v>
          </cell>
          <cell r="E1905" t="str">
            <v>2012</v>
          </cell>
          <cell r="F1905" t="str">
            <v>ША-12 Эргашев Мирзохид</v>
          </cell>
          <cell r="U1905" t="str">
            <v>Савдо асос ишонч х-ф</v>
          </cell>
          <cell r="V1905" t="str">
            <v>Вилоятдаги тадбиркорлик субъектлари ва фукаролар</v>
          </cell>
        </row>
        <row r="1906">
          <cell r="A1906" t="str">
            <v>0008214901000999007611712</v>
          </cell>
          <cell r="B1906" t="str">
            <v>00082</v>
          </cell>
          <cell r="C1906" t="str">
            <v>Андижон минт.фил.</v>
          </cell>
          <cell r="D1906" t="str">
            <v>14901000999007611712</v>
          </cell>
          <cell r="E1906" t="str">
            <v>2012</v>
          </cell>
          <cell r="F1906" t="str">
            <v>ША-12 Абдуллаев Алишер</v>
          </cell>
          <cell r="U1906" t="str">
            <v>Алишер боги эрам фермер хужалиги</v>
          </cell>
          <cell r="V1906" t="str">
            <v>Фермер хужаликлари</v>
          </cell>
        </row>
        <row r="1907">
          <cell r="A1907" t="str">
            <v>0008214901000399008704712</v>
          </cell>
          <cell r="B1907" t="str">
            <v>00082</v>
          </cell>
          <cell r="C1907" t="str">
            <v>Андижон минт.фил.</v>
          </cell>
          <cell r="D1907" t="str">
            <v>14901000399008704712</v>
          </cell>
          <cell r="E1907" t="str">
            <v>2012</v>
          </cell>
          <cell r="F1907" t="str">
            <v>БА-12 Толипов Муроджон Бохромович</v>
          </cell>
          <cell r="U1907" t="str">
            <v>Фаргона газ Андижон вилоят филиали бош мухандис</v>
          </cell>
          <cell r="V1907" t="str">
            <v>"Ўзтрансгаз" компанияси корхоналари</v>
          </cell>
        </row>
        <row r="1908">
          <cell r="A1908" t="str">
            <v>0008214901000199009085712</v>
          </cell>
          <cell r="B1908" t="str">
            <v>00082</v>
          </cell>
          <cell r="C1908" t="str">
            <v>Андижон минт.фил.</v>
          </cell>
          <cell r="D1908" t="str">
            <v>14901000199009085712</v>
          </cell>
          <cell r="E1908" t="str">
            <v>2012</v>
          </cell>
          <cell r="F1908" t="str">
            <v>БА-12 Муминов Дастон Рустамович</v>
          </cell>
          <cell r="U1908" t="str">
            <v>тадбиркор</v>
          </cell>
          <cell r="V1908" t="str">
            <v>Вилоятдаги тадбиркорлик субъектлари ва фукаролар</v>
          </cell>
        </row>
        <row r="1909">
          <cell r="A1909" t="str">
            <v>0008214901000099007948712</v>
          </cell>
          <cell r="B1909" t="str">
            <v>00082</v>
          </cell>
          <cell r="C1909" t="str">
            <v>Андижон минт.фил.</v>
          </cell>
          <cell r="D1909" t="str">
            <v>14901000099007948712</v>
          </cell>
          <cell r="E1909" t="str">
            <v>2012</v>
          </cell>
          <cell r="F1909" t="str">
            <v>АН-12 Кочкаров Хотамжон Баранбаевич</v>
          </cell>
          <cell r="U1909" t="str">
            <v>Андижонёгмой ОАЖ</v>
          </cell>
          <cell r="V1909" t="str">
            <v xml:space="preserve">"Ёгмой ва озик-овкатсаноат" уюшмасининг корхоналари </v>
          </cell>
        </row>
        <row r="1910">
          <cell r="A1910" t="str">
            <v>0008214901000099007946712</v>
          </cell>
          <cell r="B1910" t="str">
            <v>00082</v>
          </cell>
          <cell r="C1910" t="str">
            <v>Андижон минт.фил.</v>
          </cell>
          <cell r="D1910" t="str">
            <v>14901000099007946712</v>
          </cell>
          <cell r="E1910" t="str">
            <v>2012</v>
          </cell>
          <cell r="F1910" t="str">
            <v>АН-12 Исмоилова Гулнора Самандаровна</v>
          </cell>
          <cell r="U1910" t="str">
            <v>Андижон тиббиёт коллежи</v>
          </cell>
          <cell r="V1910" t="str">
            <v>Урта махсус, касб хунар таълими маркази</v>
          </cell>
        </row>
        <row r="1911">
          <cell r="A1911" t="str">
            <v>0008214901000999008031712</v>
          </cell>
          <cell r="B1911" t="str">
            <v>00082</v>
          </cell>
          <cell r="C1911" t="str">
            <v>Андижон минт.фил.</v>
          </cell>
          <cell r="D1911" t="str">
            <v>14901000999008031712</v>
          </cell>
          <cell r="E1911" t="str">
            <v>2012</v>
          </cell>
          <cell r="F1911" t="str">
            <v>АН-12 Тиллаев Акромжон  Маматхаликович</v>
          </cell>
          <cell r="U1911" t="str">
            <v>Вилоят Сил карши кураш диспансери</v>
          </cell>
          <cell r="V1911" t="str">
            <v>Вилоят Согликни саклаш бошкармаси</v>
          </cell>
        </row>
        <row r="1912">
          <cell r="A1912" t="str">
            <v>0008214901000299007393712</v>
          </cell>
          <cell r="B1912" t="str">
            <v>00082</v>
          </cell>
          <cell r="C1912" t="str">
            <v>Андижон минт.фил.</v>
          </cell>
          <cell r="D1912" t="str">
            <v>14901000299007393712</v>
          </cell>
          <cell r="E1912" t="str">
            <v>2012</v>
          </cell>
          <cell r="F1912" t="str">
            <v>АН-12 Шадманов Патиддин Иномутдинович</v>
          </cell>
          <cell r="U1912" t="str">
            <v>ОАТБ Турон банк Наманган филиали</v>
          </cell>
          <cell r="V1912" t="str">
            <v>Банклар</v>
          </cell>
        </row>
        <row r="1913">
          <cell r="A1913" t="str">
            <v>0008214901000099008915712</v>
          </cell>
          <cell r="B1913" t="str">
            <v>00082</v>
          </cell>
          <cell r="C1913" t="str">
            <v>Андижон минт.фил.</v>
          </cell>
          <cell r="D1913" t="str">
            <v>14901000099008915712</v>
          </cell>
          <cell r="E1913" t="str">
            <v>2012</v>
          </cell>
          <cell r="F1913" t="str">
            <v>АН-12 Алимова Шоира Кадыржановна</v>
          </cell>
          <cell r="U1913" t="str">
            <v>Бобур автосервис МЧЖ</v>
          </cell>
          <cell r="V1913" t="str">
            <v>"Ўзавтосаноат" ДАК корхоналари</v>
          </cell>
        </row>
        <row r="1914">
          <cell r="A1914" t="str">
            <v>0008214901000499007595712</v>
          </cell>
          <cell r="B1914" t="str">
            <v>00082</v>
          </cell>
          <cell r="C1914" t="str">
            <v>Андижон минт.фил.</v>
          </cell>
          <cell r="D1914" t="str">
            <v>14901000499007595712</v>
          </cell>
          <cell r="E1914" t="str">
            <v>2012</v>
          </cell>
          <cell r="F1914" t="str">
            <v>АН-12 Абдурахмонов Шоятбек Равшанбекович</v>
          </cell>
          <cell r="U1914" t="str">
            <v>Андижон вилояти Куз касалликлари шифохонаси</v>
          </cell>
          <cell r="V1914" t="str">
            <v>Вилоят Согликни саклаш бошкармаси</v>
          </cell>
        </row>
        <row r="1915">
          <cell r="A1915" t="str">
            <v>0008214901000099007764712</v>
          </cell>
          <cell r="B1915" t="str">
            <v>00082</v>
          </cell>
          <cell r="C1915" t="str">
            <v>Андижон минт.фил.</v>
          </cell>
          <cell r="D1915" t="str">
            <v>14901000099007764712</v>
          </cell>
          <cell r="E1915" t="str">
            <v>2012</v>
          </cell>
          <cell r="F1915" t="str">
            <v>Ан-12 Абдурахманова Сохибжамол Сабиржановна</v>
          </cell>
          <cell r="U1915" t="str">
            <v>Андижон вилояти ногиронлар учун минтакавий реабилитация маркази врач</v>
          </cell>
          <cell r="V1915" t="str">
            <v>Вилоят Согликни саклаш бошкармаси</v>
          </cell>
        </row>
        <row r="1916">
          <cell r="A1916" t="str">
            <v>0008214901000799008925712</v>
          </cell>
          <cell r="B1916" t="str">
            <v>00082</v>
          </cell>
          <cell r="C1916" t="str">
            <v>Андижон минт.фил.</v>
          </cell>
          <cell r="D1916" t="str">
            <v>14901000799008925712</v>
          </cell>
          <cell r="E1916" t="str">
            <v>2012</v>
          </cell>
          <cell r="F1916" t="str">
            <v>АН-12 Шералиев Якубжон Кодирович</v>
          </cell>
          <cell r="U1916" t="str">
            <v>Пахтакул истикболи фермер хужалиги</v>
          </cell>
          <cell r="V1916" t="str">
            <v>Фермер хужаликлари</v>
          </cell>
        </row>
        <row r="1917">
          <cell r="A1917" t="str">
            <v>0008214901000499008913712</v>
          </cell>
          <cell r="B1917" t="str">
            <v>00082</v>
          </cell>
          <cell r="C1917" t="str">
            <v>Андижон минт.фил.</v>
          </cell>
          <cell r="D1917" t="str">
            <v>14901000499008913712</v>
          </cell>
          <cell r="E1917" t="str">
            <v>2012</v>
          </cell>
          <cell r="F1917" t="str">
            <v>АН-12 Юсупова Дилфузахан Турсиновна</v>
          </cell>
          <cell r="U1917" t="str">
            <v>Машхур Транс МЧЖ</v>
          </cell>
          <cell r="V1917" t="str">
            <v>Вилоятдаги тадбиркорлик субъектлари ва фукаролар</v>
          </cell>
        </row>
        <row r="1918">
          <cell r="A1918" t="str">
            <v>0008214901000299008590712</v>
          </cell>
          <cell r="B1918" t="str">
            <v>00082</v>
          </cell>
          <cell r="C1918" t="str">
            <v>Андижон минт.фил.</v>
          </cell>
          <cell r="D1918" t="str">
            <v>14901000299008590712</v>
          </cell>
          <cell r="E1918" t="str">
            <v>2012</v>
          </cell>
          <cell r="F1918" t="str">
            <v>АН-12 Арабжанов Носиржон Кабилжанович</v>
          </cell>
          <cell r="U1918" t="str">
            <v>ЯТТ Арабжанов Носиржон</v>
          </cell>
          <cell r="V1918" t="str">
            <v>Вилоятдаги тадбиркорлик субъектлари ва фукаролар</v>
          </cell>
        </row>
        <row r="1919">
          <cell r="A1919" t="str">
            <v>0008214901000499007650712</v>
          </cell>
          <cell r="B1919" t="str">
            <v>00082</v>
          </cell>
          <cell r="C1919" t="str">
            <v>Андижон минт.фил.</v>
          </cell>
          <cell r="D1919" t="str">
            <v>14901000499007650712</v>
          </cell>
          <cell r="E1919" t="str">
            <v>2012</v>
          </cell>
          <cell r="F1919" t="str">
            <v>АН-12 Мамажонов Одилжон Нематиллаевич</v>
          </cell>
          <cell r="U1919" t="str">
            <v>Мемор МЧЖ</v>
          </cell>
          <cell r="V1919" t="str">
            <v>Вилоятдаги тадбиркорлик субъектлари ва фукаролар</v>
          </cell>
        </row>
        <row r="1920">
          <cell r="A1920" t="str">
            <v>0008214901000599007993712</v>
          </cell>
          <cell r="B1920" t="str">
            <v>00082</v>
          </cell>
          <cell r="C1920" t="str">
            <v>Андижон минт.фил.</v>
          </cell>
          <cell r="D1920" t="str">
            <v>14901000599007993712</v>
          </cell>
          <cell r="E1920" t="str">
            <v>2012</v>
          </cell>
          <cell r="F1920" t="str">
            <v>Ан-12 Рахманова Тожихон Тажидиновна</v>
          </cell>
          <cell r="U1920" t="str">
            <v>Андижон Касб хунар коллежи</v>
          </cell>
          <cell r="V1920" t="str">
            <v>Урта махсус, касб хунар таълими маркази</v>
          </cell>
        </row>
        <row r="1921">
          <cell r="A1921" t="str">
            <v>0008214901000199008922712</v>
          </cell>
          <cell r="B1921" t="str">
            <v>00082</v>
          </cell>
          <cell r="C1921" t="str">
            <v>Андижон минт.фил.</v>
          </cell>
          <cell r="D1921" t="str">
            <v>14901000199008922712</v>
          </cell>
          <cell r="E1921" t="str">
            <v>2012</v>
          </cell>
          <cell r="F1921" t="str">
            <v>АН-12 Азизова Мохигул Ахмадовна</v>
          </cell>
          <cell r="U1921" t="str">
            <v>Узбектелеком ОАЖ Андижон филиали</v>
          </cell>
          <cell r="V1921" t="str">
            <v>Ўзбекистон алока, ахборотлаштириш ва телекоммуникация давлат кумитаси</v>
          </cell>
        </row>
        <row r="1922">
          <cell r="A1922" t="str">
            <v>0008214901000199008756712</v>
          </cell>
          <cell r="B1922" t="str">
            <v>00082</v>
          </cell>
          <cell r="C1922" t="str">
            <v>Андижон минт.фил.</v>
          </cell>
          <cell r="D1922" t="str">
            <v>14901000199008756712</v>
          </cell>
          <cell r="E1922" t="str">
            <v>2012</v>
          </cell>
          <cell r="F1922" t="str">
            <v>АН-12 Тешабаев Махамаджон Муталибжанович</v>
          </cell>
          <cell r="U1922" t="str">
            <v>Автотеххизмат ЁАЖ</v>
          </cell>
          <cell r="V1922" t="str">
            <v>"Ўзавтосаноат" ДАК корхоналари</v>
          </cell>
        </row>
        <row r="1923">
          <cell r="A1923" t="str">
            <v>0008214901000599009170712</v>
          </cell>
          <cell r="B1923" t="str">
            <v>00082</v>
          </cell>
          <cell r="C1923" t="str">
            <v>Андижон минт.фил.</v>
          </cell>
          <cell r="D1923" t="str">
            <v>14901000599009170712</v>
          </cell>
          <cell r="E1923" t="str">
            <v>2012</v>
          </cell>
          <cell r="F1923" t="str">
            <v>АН-12 Турсункулова Нигора Гафуржановна</v>
          </cell>
          <cell r="U1923" t="str">
            <v>Басд Х-К</v>
          </cell>
          <cell r="V1923" t="str">
            <v>Вилоятдаги тадбиркорлик субъектлари ва фукаролар</v>
          </cell>
        </row>
        <row r="1924">
          <cell r="A1924" t="str">
            <v>0008214901000399008334712</v>
          </cell>
          <cell r="B1924" t="str">
            <v>00082</v>
          </cell>
          <cell r="C1924" t="str">
            <v>Андижон минт.фил.</v>
          </cell>
          <cell r="D1924" t="str">
            <v>14901000399008334712</v>
          </cell>
          <cell r="E1924" t="str">
            <v>2012</v>
          </cell>
          <cell r="F1924" t="str">
            <v>АН-12 Усманова Нодирахон Сайфиевна</v>
          </cell>
          <cell r="U1924" t="str">
            <v>Андижон синов ва сертификатлаштириш маркази</v>
          </cell>
          <cell r="V1924" t="str">
            <v>Вилоят "Ўзстандарт" агентлиги бўлими</v>
          </cell>
        </row>
        <row r="1925">
          <cell r="A1925" t="str">
            <v>0008214901000799008513712</v>
          </cell>
          <cell r="B1925" t="str">
            <v>00082</v>
          </cell>
          <cell r="C1925" t="str">
            <v>Андижон минт.фил.</v>
          </cell>
          <cell r="D1925" t="str">
            <v>14901000799008513712</v>
          </cell>
          <cell r="E1925" t="str">
            <v>2012</v>
          </cell>
          <cell r="F1925" t="str">
            <v>АН-12 Акбаров Абдулахад Абдумуталибович</v>
          </cell>
          <cell r="U1925" t="str">
            <v>Тадбиркор</v>
          </cell>
          <cell r="V1925" t="str">
            <v>Вилоятдаги тадбиркорлик субъектлари ва фукаролар</v>
          </cell>
        </row>
        <row r="1926">
          <cell r="A1926" t="str">
            <v>0008214901000899007988712</v>
          </cell>
          <cell r="B1926" t="str">
            <v>00082</v>
          </cell>
          <cell r="C1926" t="str">
            <v>Андижон минт.фил.</v>
          </cell>
          <cell r="D1926" t="str">
            <v>14901000899007988712</v>
          </cell>
          <cell r="E1926" t="str">
            <v>2012</v>
          </cell>
          <cell r="F1926" t="str">
            <v>Нишонов Дилшодбек Мухаммаджонович</v>
          </cell>
          <cell r="U1926" t="str">
            <v>Андижон вилояти Согликни саклаш бошкармаси</v>
          </cell>
          <cell r="V1926" t="str">
            <v>Вилоят Согликни саклаш бошкармаси</v>
          </cell>
        </row>
        <row r="1927">
          <cell r="A1927" t="str">
            <v>0008214901000099007942712</v>
          </cell>
          <cell r="B1927" t="str">
            <v>00082</v>
          </cell>
          <cell r="C1927" t="str">
            <v>Андижон минт.фил.</v>
          </cell>
          <cell r="D1927" t="str">
            <v>14901000099007942712</v>
          </cell>
          <cell r="E1927" t="str">
            <v>2012</v>
          </cell>
          <cell r="F1927" t="str">
            <v>АН-12 Саркаров Рустам Пазилович</v>
          </cell>
          <cell r="U1927" t="str">
            <v>Узагросугурта ДАСК</v>
          </cell>
          <cell r="V1927" t="str">
            <v>Сугурта компаниялари</v>
          </cell>
        </row>
        <row r="1928">
          <cell r="A1928" t="str">
            <v>0008214901000299008197712</v>
          </cell>
          <cell r="B1928" t="str">
            <v>00082</v>
          </cell>
          <cell r="C1928" t="str">
            <v>Андижон минт.фил.</v>
          </cell>
          <cell r="D1928" t="str">
            <v>14901000299008197712</v>
          </cell>
          <cell r="E1928" t="str">
            <v>2012</v>
          </cell>
          <cell r="F1928" t="str">
            <v>АН-12 Абдулхаев Патидин Абдулхатович</v>
          </cell>
          <cell r="U1928" t="str">
            <v>Пахтасаноат Х ОАЖ</v>
          </cell>
          <cell r="V1928" t="str">
            <v xml:space="preserve">"Ўзпахтасаноат" уюшмасининг корхоналари </v>
          </cell>
        </row>
        <row r="1929">
          <cell r="A1929" t="str">
            <v>0008214901000899008414712</v>
          </cell>
          <cell r="B1929" t="str">
            <v>00082</v>
          </cell>
          <cell r="C1929" t="str">
            <v>Андижон минт.фил.</v>
          </cell>
          <cell r="D1929" t="str">
            <v>14901000899008414712</v>
          </cell>
          <cell r="E1929" t="str">
            <v>2012</v>
          </cell>
          <cell r="F1929" t="str">
            <v>АН-12 Кохоров Дилшодбек Фозилович</v>
          </cell>
          <cell r="U1929" t="str">
            <v>Ruxshona Fayz Elit Х-К</v>
          </cell>
          <cell r="V1929" t="str">
            <v>Вилоятдаги тадбиркорлик субъектлари ва фукаролар</v>
          </cell>
        </row>
        <row r="1930">
          <cell r="A1930" t="str">
            <v>0008214901000799008272712</v>
          </cell>
          <cell r="B1930" t="str">
            <v>00082</v>
          </cell>
          <cell r="C1930" t="str">
            <v>Андижон минт.фил.</v>
          </cell>
          <cell r="D1930" t="str">
            <v>14901000799008272712</v>
          </cell>
          <cell r="E1930" t="str">
            <v>2012</v>
          </cell>
          <cell r="F1930" t="str">
            <v>АН-12 Солиев Сойибжон Раимжонович</v>
          </cell>
          <cell r="U1930" t="str">
            <v>Водий Рубироит Х-К</v>
          </cell>
          <cell r="V1930" t="str">
            <v>Вилоятдаги тадбиркорлик субъектлари ва фукаролар</v>
          </cell>
        </row>
        <row r="1931">
          <cell r="A1931" t="str">
            <v>0008214901000999007620712</v>
          </cell>
          <cell r="B1931" t="str">
            <v>00082</v>
          </cell>
          <cell r="C1931" t="str">
            <v>Андижон минт.фил.</v>
          </cell>
          <cell r="D1931" t="str">
            <v>14901000999007620712</v>
          </cell>
          <cell r="E1931" t="str">
            <v>2012</v>
          </cell>
          <cell r="F1931" t="str">
            <v>АН-12 Кудратова Нафисахон Султановна</v>
          </cell>
          <cell r="U1931" t="str">
            <v>Андижон Алимпия захиралари коллежи</v>
          </cell>
          <cell r="V1931" t="str">
            <v>Урта махсус, касб хунар таълими маркази</v>
          </cell>
        </row>
        <row r="1932">
          <cell r="A1932" t="str">
            <v>0008214901000799008422712</v>
          </cell>
          <cell r="B1932" t="str">
            <v>00082</v>
          </cell>
          <cell r="C1932" t="str">
            <v>Андижон минт.фил.</v>
          </cell>
          <cell r="D1932" t="str">
            <v>14901000799008422712</v>
          </cell>
          <cell r="E1932" t="str">
            <v>2012</v>
          </cell>
          <cell r="F1932" t="str">
            <v>АН-12 Абдукаюмов Мирзалим Абдушукурович</v>
          </cell>
          <cell r="U1932" t="str">
            <v>Уз Донг Жу Пеинт Ко КК</v>
          </cell>
          <cell r="V1932" t="str">
            <v>"Ўзавтосаноат" ДАК корхоналари</v>
          </cell>
        </row>
        <row r="1933">
          <cell r="A1933" t="str">
            <v>0008214901000099008696712</v>
          </cell>
          <cell r="B1933" t="str">
            <v>00082</v>
          </cell>
          <cell r="C1933" t="str">
            <v>Андижон минт.фил.</v>
          </cell>
          <cell r="D1933" t="str">
            <v>14901000099008696712</v>
          </cell>
          <cell r="E1933" t="str">
            <v>2012</v>
          </cell>
          <cell r="F1933" t="str">
            <v>Ан-12 Зияев Рахматилло Адхамович</v>
          </cell>
          <cell r="U1933" t="str">
            <v>Андижон давлат тиббиёт клиникаси</v>
          </cell>
          <cell r="V1933" t="str">
            <v>Вилоят Согликни саклаш бошкармаси</v>
          </cell>
        </row>
        <row r="1934">
          <cell r="A1934" t="str">
            <v>0008214901000099008662712</v>
          </cell>
          <cell r="B1934" t="str">
            <v>00082</v>
          </cell>
          <cell r="C1934" t="str">
            <v>Андижон минт.фил.</v>
          </cell>
          <cell r="D1934" t="str">
            <v>14901000099008662712</v>
          </cell>
          <cell r="E1934" t="str">
            <v>2012</v>
          </cell>
          <cell r="F1934" t="str">
            <v>АН-12 Абдуллаева Фотима Мадаминовна</v>
          </cell>
          <cell r="U1934" t="str">
            <v>Андижон шахар 3-сон давлат нотариуси</v>
          </cell>
          <cell r="V1934" t="str">
            <v>Вилоят Адлия бошкармаси</v>
          </cell>
        </row>
        <row r="1935">
          <cell r="A1935" t="str">
            <v>0008214901000699008203712</v>
          </cell>
          <cell r="B1935" t="str">
            <v>00082</v>
          </cell>
          <cell r="C1935" t="str">
            <v>Андижон минт.фил.</v>
          </cell>
          <cell r="D1935" t="str">
            <v>14901000699008203712</v>
          </cell>
          <cell r="E1935" t="str">
            <v>2012</v>
          </cell>
          <cell r="F1935" t="str">
            <v>АН-12 Юсупов Фозилжон Азизович</v>
          </cell>
          <cell r="U1935" t="str">
            <v>Кишлок куриш инвест МЧЖ Андижон филиали</v>
          </cell>
          <cell r="V1935" t="str">
            <v>Вилоят Иктисодиёт бошкармаси</v>
          </cell>
        </row>
        <row r="1936">
          <cell r="A1936" t="str">
            <v>0008214901000599008218712</v>
          </cell>
          <cell r="B1936" t="str">
            <v>00082</v>
          </cell>
          <cell r="C1936" t="str">
            <v>Андижон минт.фил.</v>
          </cell>
          <cell r="D1936" t="str">
            <v>14901000599008218712</v>
          </cell>
          <cell r="E1936" t="str">
            <v>2012</v>
          </cell>
          <cell r="F1936" t="str">
            <v>АН-12 Корачаев Махамматжон Абдуназарович</v>
          </cell>
          <cell r="U1936" t="str">
            <v>Узбектелеком ОАЖ Андижон филиали</v>
          </cell>
          <cell r="V1936" t="str">
            <v>Ўзбекистон алока, ахборотлаштириш ва телекоммуникация давлат кумитаси</v>
          </cell>
        </row>
        <row r="1937">
          <cell r="A1937" t="str">
            <v>0008214901000499008154712</v>
          </cell>
          <cell r="B1937" t="str">
            <v>00082</v>
          </cell>
          <cell r="C1937" t="str">
            <v>Андижон минт.фил.</v>
          </cell>
          <cell r="D1937" t="str">
            <v>14901000499008154712</v>
          </cell>
          <cell r="E1937" t="str">
            <v>2012</v>
          </cell>
          <cell r="F1937" t="str">
            <v>АН-12 Низомов Лутфилло Хайруллаевич</v>
          </cell>
          <cell r="U1937" t="str">
            <v>Согликни саклаш бошкармаси</v>
          </cell>
          <cell r="V1937" t="str">
            <v>Вилоят Согликни саклаш бошкармаси</v>
          </cell>
        </row>
        <row r="1938">
          <cell r="A1938" t="str">
            <v>0008214901000899008013712</v>
          </cell>
          <cell r="B1938" t="str">
            <v>00082</v>
          </cell>
          <cell r="C1938" t="str">
            <v>Андижон минт.фил.</v>
          </cell>
          <cell r="D1938" t="str">
            <v>14901000899008013712</v>
          </cell>
          <cell r="E1938" t="str">
            <v>2012</v>
          </cell>
          <cell r="F1938" t="str">
            <v>АН-12 Фозилов Уткирбек Казимжанович</v>
          </cell>
          <cell r="U1938" t="str">
            <v>АТИБ Ипотекабанк</v>
          </cell>
          <cell r="V1938" t="str">
            <v>Банклар</v>
          </cell>
        </row>
        <row r="1939">
          <cell r="A1939" t="str">
            <v>0008214901000999008985712</v>
          </cell>
          <cell r="B1939" t="str">
            <v>00082</v>
          </cell>
          <cell r="C1939" t="str">
            <v>Андижон минт.фил.</v>
          </cell>
          <cell r="D1939" t="str">
            <v>14901000999008985712</v>
          </cell>
          <cell r="E1939" t="str">
            <v>2012</v>
          </cell>
          <cell r="F1939" t="str">
            <v>АН-12 Юсупов Хасанбой Азаматжонович</v>
          </cell>
          <cell r="U1939" t="str">
            <v>Андижон вилоят хокимлиги</v>
          </cell>
          <cell r="V1939" t="str">
            <v>Вилоят Иктисодиёт бошкармаси</v>
          </cell>
        </row>
        <row r="1940">
          <cell r="A1940" t="str">
            <v>0008214901000299008916712</v>
          </cell>
          <cell r="B1940" t="str">
            <v>00082</v>
          </cell>
          <cell r="C1940" t="str">
            <v>Андижон минт.фил.</v>
          </cell>
          <cell r="D1940" t="str">
            <v>14901000299008916712</v>
          </cell>
          <cell r="E1940" t="str">
            <v>2012</v>
          </cell>
          <cell r="F1940" t="str">
            <v>АН-12 Рустамов Кабилжон ХХХ</v>
          </cell>
          <cell r="U1940" t="str">
            <v>Водийгазтаъминот УК Андижон вилояти</v>
          </cell>
          <cell r="V1940" t="str">
            <v>"Ўзтрансгаз" компанияси корхоналари</v>
          </cell>
        </row>
        <row r="1941">
          <cell r="A1941" t="str">
            <v>0008214901000099009608712</v>
          </cell>
          <cell r="B1941" t="str">
            <v>00082</v>
          </cell>
          <cell r="C1941" t="str">
            <v>Андижон минт.фил.</v>
          </cell>
          <cell r="D1941" t="str">
            <v>14901000099009608712</v>
          </cell>
          <cell r="E1941" t="str">
            <v>2012</v>
          </cell>
          <cell r="F1941" t="str">
            <v>АН-12 Алимжанова Умидахон Садыкжановна</v>
          </cell>
          <cell r="U1941" t="str">
            <v>Пахтасаноат Х ОАЖ</v>
          </cell>
          <cell r="V1941" t="str">
            <v xml:space="preserve">"Ўзпахтасаноат" уюшмасининг корхоналари </v>
          </cell>
        </row>
        <row r="1942">
          <cell r="A1942" t="str">
            <v>0008214901000999008083712</v>
          </cell>
          <cell r="B1942" t="str">
            <v>00082</v>
          </cell>
          <cell r="C1942" t="str">
            <v>Андижон минт.фил.</v>
          </cell>
          <cell r="D1942" t="str">
            <v>14901000999008083712</v>
          </cell>
          <cell r="E1942" t="str">
            <v>2012</v>
          </cell>
          <cell r="F1942" t="str">
            <v>АН-12 Арзибоева Равзахон Саттаровна</v>
          </cell>
          <cell r="U1942" t="str">
            <v>ТИФ Миллий банк Андижон вилояти филиали</v>
          </cell>
          <cell r="V1942" t="str">
            <v>Банклар</v>
          </cell>
        </row>
        <row r="1943">
          <cell r="A1943" t="str">
            <v>0008214901000799008499712</v>
          </cell>
          <cell r="B1943" t="str">
            <v>00082</v>
          </cell>
          <cell r="C1943" t="str">
            <v>Андижон минт.фил.</v>
          </cell>
          <cell r="D1943" t="str">
            <v>14901000799008499712</v>
          </cell>
          <cell r="E1943" t="str">
            <v>2012</v>
          </cell>
          <cell r="F1943" t="str">
            <v>АС-12 Яшаров Чарасбек Рахматкулович</v>
          </cell>
          <cell r="U1943" t="str">
            <v>Андижон нефтбаза УК</v>
          </cell>
          <cell r="V1943" t="str">
            <v>"Ўзбекнефтгаз" миллий холдинг компанияси</v>
          </cell>
        </row>
        <row r="1944">
          <cell r="A1944" t="str">
            <v>0008214901000999007520712</v>
          </cell>
          <cell r="B1944" t="str">
            <v>00082</v>
          </cell>
          <cell r="C1944" t="str">
            <v>Андижон минт.фил.</v>
          </cell>
          <cell r="D1944" t="str">
            <v>14901000999007520712</v>
          </cell>
          <cell r="E1944" t="str">
            <v>2012</v>
          </cell>
          <cell r="F1944" t="str">
            <v>АН-12 Кодиров Уткиржон Абдумухтарович</v>
          </cell>
          <cell r="U1944" t="str">
            <v>Электромагнит мослашув маркази</v>
          </cell>
          <cell r="V1944" t="str">
            <v>Ўзбекистон алока, ахборотлаштириш ва телекоммуникация давлат кумитаси</v>
          </cell>
        </row>
        <row r="1945">
          <cell r="A1945" t="str">
            <v>0008214901000899008712712</v>
          </cell>
          <cell r="B1945" t="str">
            <v>00082</v>
          </cell>
          <cell r="C1945" t="str">
            <v>Андижон минт.фил.</v>
          </cell>
          <cell r="D1945" t="str">
            <v>14901000899008712712</v>
          </cell>
          <cell r="E1945" t="str">
            <v>2012</v>
          </cell>
          <cell r="F1945" t="str">
            <v>ИЗ-12 Сабиров Мирзасултон Самиевич</v>
          </cell>
          <cell r="U1945" t="str">
            <v>Избоскан тумани МТП</v>
          </cell>
          <cell r="V1945" t="str">
            <v xml:space="preserve">"Ўзпахтасаноат" уюшмасининг корхоналари </v>
          </cell>
        </row>
        <row r="1946">
          <cell r="A1946" t="str">
            <v>0008214901000599009385712</v>
          </cell>
          <cell r="B1946" t="str">
            <v>00082</v>
          </cell>
          <cell r="C1946" t="str">
            <v>Андижон минт.фил.</v>
          </cell>
          <cell r="D1946" t="str">
            <v>14901000599009385712</v>
          </cell>
          <cell r="E1946" t="str">
            <v>2012</v>
          </cell>
          <cell r="F1946" t="str">
            <v>АН-12 Икрамов Саидакмал Вахитдинович</v>
          </cell>
          <cell r="U1946" t="str">
            <v>Мухтор хусусий чорвачилик фермаси</v>
          </cell>
          <cell r="V1946" t="str">
            <v>Вилоятдаги тадбиркорлик субъектлари ва фукаролар</v>
          </cell>
        </row>
        <row r="1947">
          <cell r="A1947" t="str">
            <v>0008214901000199009006712</v>
          </cell>
          <cell r="B1947" t="str">
            <v>00082</v>
          </cell>
          <cell r="C1947" t="str">
            <v>Андижон минт.фил.</v>
          </cell>
          <cell r="D1947" t="str">
            <v>14901000199009006712</v>
          </cell>
          <cell r="E1947" t="str">
            <v>2012</v>
          </cell>
          <cell r="F1947" t="str">
            <v>ИЗ-12 Мирзаев Исакжон Дадамирзаевич</v>
          </cell>
          <cell r="U1947" t="str">
            <v>"Гулзор Пари" ф\х</v>
          </cell>
          <cell r="V1947" t="str">
            <v>Вилоят кишлок ва сув хўжалиги  бошкармаси</v>
          </cell>
        </row>
        <row r="1948">
          <cell r="A1948" t="str">
            <v>0008214901000999007688712</v>
          </cell>
          <cell r="B1948" t="str">
            <v>00082</v>
          </cell>
          <cell r="C1948" t="str">
            <v>Андижон минт.фил.</v>
          </cell>
          <cell r="D1948" t="str">
            <v>14901000999007688712</v>
          </cell>
          <cell r="E1948" t="str">
            <v>2012</v>
          </cell>
          <cell r="F1948" t="str">
            <v>АС-12 Султонова Шахноза Салимбековна</v>
          </cell>
          <cell r="U1948" t="str">
            <v>Асака Ёг ОАЖ</v>
          </cell>
          <cell r="V1948" t="str">
            <v xml:space="preserve">"Ёгмой ва озик-овкатсаноат" уюшмасининг корхоналари </v>
          </cell>
        </row>
        <row r="1949">
          <cell r="A1949" t="str">
            <v>0008214901000799007577712</v>
          </cell>
          <cell r="B1949" t="str">
            <v>00082</v>
          </cell>
          <cell r="C1949" t="str">
            <v>Андижон минт.фил.</v>
          </cell>
          <cell r="D1949" t="str">
            <v>14901000799007577712</v>
          </cell>
          <cell r="E1949" t="str">
            <v>2012</v>
          </cell>
          <cell r="F1949" t="str">
            <v>АС-12 Абдунабиева Гузал Ахаджоновна</v>
          </cell>
          <cell r="U1949" t="str">
            <v>Тиббиёт бирлашма 2-Тугрук комп</v>
          </cell>
          <cell r="V1949" t="str">
            <v>Вилоят Согликни саклаш бошкармаси</v>
          </cell>
        </row>
        <row r="1950">
          <cell r="A1950" t="str">
            <v>0008214901000299008577712</v>
          </cell>
          <cell r="B1950" t="str">
            <v>00082</v>
          </cell>
          <cell r="C1950" t="str">
            <v>Андижон минт.фил.</v>
          </cell>
          <cell r="D1950" t="str">
            <v>14901000299008577712</v>
          </cell>
          <cell r="E1950" t="str">
            <v>2012</v>
          </cell>
          <cell r="F1950" t="str">
            <v>Умаралиев Махмуд Мадаминович</v>
          </cell>
          <cell r="U1950" t="str">
            <v>Асака Ёг ОАЖ</v>
          </cell>
          <cell r="V1950" t="str">
            <v xml:space="preserve">"Ёгмой ва озик-овкатсаноат" уюшмасининг корхоналари </v>
          </cell>
        </row>
        <row r="1951">
          <cell r="A1951" t="str">
            <v>0008214901000799008438712</v>
          </cell>
          <cell r="B1951" t="str">
            <v>00082</v>
          </cell>
          <cell r="C1951" t="str">
            <v>Андижон минт.фил.</v>
          </cell>
          <cell r="D1951" t="str">
            <v>14901000799008438712</v>
          </cell>
          <cell r="E1951" t="str">
            <v>2012</v>
          </cell>
          <cell r="F1951" t="str">
            <v>АС-12 Абдухалимов Рузимахаммат Абдурасулович</v>
          </cell>
          <cell r="U1951" t="str">
            <v>Андижон автойул ХЙФТ</v>
          </cell>
          <cell r="V1951" t="str">
            <v>"Ўзавтойўл" ДАК корхоналари</v>
          </cell>
        </row>
        <row r="1952">
          <cell r="A1952" t="str">
            <v>0008214901000399008746712</v>
          </cell>
          <cell r="B1952" t="str">
            <v>00082</v>
          </cell>
          <cell r="C1952" t="str">
            <v>Андижон минт.фил.</v>
          </cell>
          <cell r="D1952" t="str">
            <v>14901000399008746712</v>
          </cell>
          <cell r="E1952" t="str">
            <v>2012</v>
          </cell>
          <cell r="F1952" t="str">
            <v>АС-12 Кодиров Авазбек Алишерович</v>
          </cell>
          <cell r="U1952" t="str">
            <v>GM Узбекистон КК ЁАЖ</v>
          </cell>
          <cell r="V1952" t="str">
            <v>"Ўзавтосаноат" ДАК корхоналари</v>
          </cell>
        </row>
        <row r="1953">
          <cell r="A1953" t="str">
            <v>0008214901000399008420712</v>
          </cell>
          <cell r="B1953" t="str">
            <v>00082</v>
          </cell>
          <cell r="C1953" t="str">
            <v>Андижон минт.фил.</v>
          </cell>
          <cell r="D1953" t="str">
            <v>14901000399008420712</v>
          </cell>
          <cell r="E1953" t="str">
            <v>2012</v>
          </cell>
          <cell r="F1953" t="str">
            <v>АС-12 Саттаров Шукирилло Абдупаттоевич</v>
          </cell>
          <cell r="U1953" t="str">
            <v>Уз Сем Юнг Ко КК</v>
          </cell>
          <cell r="V1953" t="str">
            <v>"Ўзавтосаноат" ДАК корхоналари</v>
          </cell>
        </row>
        <row r="1954">
          <cell r="A1954" t="str">
            <v>0008214901000899008150712</v>
          </cell>
          <cell r="B1954" t="str">
            <v>00082</v>
          </cell>
          <cell r="C1954" t="str">
            <v>Андижон минт.фил.</v>
          </cell>
          <cell r="D1954" t="str">
            <v>14901000899008150712</v>
          </cell>
          <cell r="E1954" t="str">
            <v>2012</v>
          </cell>
          <cell r="F1954" t="str">
            <v>Ан-712 Исакова Манзура Хайдаровна</v>
          </cell>
          <cell r="U1954" t="str">
            <v>Согликни саклаш бошкармаси</v>
          </cell>
          <cell r="V1954" t="str">
            <v>Вилоят Согликни саклаш бошкармаси</v>
          </cell>
        </row>
        <row r="1955">
          <cell r="A1955" t="str">
            <v>0008214901000999008759712</v>
          </cell>
          <cell r="B1955" t="str">
            <v>00082</v>
          </cell>
          <cell r="C1955" t="str">
            <v>Андижон минт.фил.</v>
          </cell>
          <cell r="D1955" t="str">
            <v>14901000999008759712</v>
          </cell>
          <cell r="E1955" t="str">
            <v>2012</v>
          </cell>
          <cell r="F1955" t="str">
            <v>АС-12 Мукаррамов Яркин Умарович</v>
          </cell>
          <cell r="U1955" t="str">
            <v>GM Узбекистон КК ЁАЖ</v>
          </cell>
          <cell r="V1955" t="str">
            <v>"Ўзавтосаноат" ДАК корхоналари</v>
          </cell>
        </row>
        <row r="1956">
          <cell r="A1956" t="str">
            <v>0008214901000799008762712</v>
          </cell>
          <cell r="B1956" t="str">
            <v>00082</v>
          </cell>
          <cell r="C1956" t="str">
            <v>Андижон минт.фил.</v>
          </cell>
          <cell r="D1956" t="str">
            <v>14901000799008762712</v>
          </cell>
          <cell r="E1956" t="str">
            <v>2012</v>
          </cell>
          <cell r="F1956" t="str">
            <v>АС-12 Содикова Нихола Боходировна</v>
          </cell>
          <cell r="U1956" t="str">
            <v>GM Узбекистон КК ЁАЖ</v>
          </cell>
          <cell r="V1956" t="str">
            <v>"Ўзавтосаноат" ДАК корхоналари</v>
          </cell>
        </row>
        <row r="1957">
          <cell r="A1957" t="str">
            <v>0008214901000399008794712</v>
          </cell>
          <cell r="B1957" t="str">
            <v>00082</v>
          </cell>
          <cell r="C1957" t="str">
            <v>Андижон минт.фил.</v>
          </cell>
          <cell r="D1957" t="str">
            <v>14901000399008794712</v>
          </cell>
          <cell r="E1957" t="str">
            <v>2012</v>
          </cell>
          <cell r="F1957" t="str">
            <v>АС-12 Хабибуллаев Абдуллажон Хатамжон угли</v>
          </cell>
          <cell r="U1957" t="str">
            <v>GM Узбекистон КК ЁАЖ</v>
          </cell>
          <cell r="V1957" t="str">
            <v>"Ўзавтосаноат" ДАК корхоналари</v>
          </cell>
        </row>
        <row r="1958">
          <cell r="A1958" t="str">
            <v>0008214901000799008791712</v>
          </cell>
          <cell r="B1958" t="str">
            <v>00082</v>
          </cell>
          <cell r="C1958" t="str">
            <v>Андижон минт.фил.</v>
          </cell>
          <cell r="D1958" t="str">
            <v>14901000799008791712</v>
          </cell>
          <cell r="E1958" t="str">
            <v>2012</v>
          </cell>
          <cell r="F1958" t="str">
            <v>Рахмонов Шаробиддин Исканджанович</v>
          </cell>
          <cell r="U1958" t="str">
            <v>GM Узбекистон КК ЁАЖ</v>
          </cell>
          <cell r="V1958" t="str">
            <v>"Ўзавтосаноат" ДАК корхоналари</v>
          </cell>
        </row>
        <row r="1959">
          <cell r="A1959" t="str">
            <v>0008214901000299008823712</v>
          </cell>
          <cell r="B1959" t="str">
            <v>00082</v>
          </cell>
          <cell r="C1959" t="str">
            <v>Андижон минт.фил.</v>
          </cell>
          <cell r="D1959" t="str">
            <v>14901000299008823712</v>
          </cell>
          <cell r="E1959" t="str">
            <v>2012</v>
          </cell>
          <cell r="F1959" t="str">
            <v>АС-12 Хожиева Махфуза Рахмонович</v>
          </cell>
          <cell r="U1959" t="str">
            <v>GM Узбекистон КК ЁАЖ</v>
          </cell>
          <cell r="V1959" t="str">
            <v>"Ўзавтосаноат" ДАК корхоналари</v>
          </cell>
        </row>
        <row r="1960">
          <cell r="A1960" t="str">
            <v>0008214901000999008418712</v>
          </cell>
          <cell r="B1960" t="str">
            <v>00082</v>
          </cell>
          <cell r="C1960" t="str">
            <v>Андижон минт.фил.</v>
          </cell>
          <cell r="D1960" t="str">
            <v>14901000999008418712</v>
          </cell>
          <cell r="E1960" t="str">
            <v>2012</v>
          </cell>
          <cell r="F1960" t="str">
            <v>АС-12 Юсупов Нодирбек Алишерович</v>
          </cell>
          <cell r="U1960" t="str">
            <v>УЗ ДОНГ ЯНГ КО</v>
          </cell>
          <cell r="V1960" t="str">
            <v>"Ўзавтосаноат" ДАК корхоналари</v>
          </cell>
        </row>
        <row r="1961">
          <cell r="A1961" t="str">
            <v>0008214901000299008365712</v>
          </cell>
          <cell r="B1961" t="str">
            <v>00082</v>
          </cell>
          <cell r="C1961" t="str">
            <v>Андижон минт.фил.</v>
          </cell>
          <cell r="D1961" t="str">
            <v>14901000299008365712</v>
          </cell>
          <cell r="E1961" t="str">
            <v>2012</v>
          </cell>
          <cell r="F1961" t="str">
            <v>АС-12 Гозиев Абдусалом Абдипаттаеивич</v>
          </cell>
          <cell r="U1961" t="str">
            <v>GM Узбекистон КК ЁАЖ</v>
          </cell>
          <cell r="V1961" t="str">
            <v>"Ўзавтосаноат" ДАК корхоналари</v>
          </cell>
        </row>
        <row r="1962">
          <cell r="A1962" t="str">
            <v>0008214901000799008398712</v>
          </cell>
          <cell r="B1962" t="str">
            <v>00082</v>
          </cell>
          <cell r="C1962" t="str">
            <v>Андижон минт.фил.</v>
          </cell>
          <cell r="D1962" t="str">
            <v>14901000799008398712</v>
          </cell>
          <cell r="E1962" t="str">
            <v>2012</v>
          </cell>
          <cell r="F1962" t="str">
            <v>АС-12  Ёкубжонов Нодирбек Ёкубжонович</v>
          </cell>
          <cell r="U1962" t="str">
            <v>Уз Тонг Хонг Ко</v>
          </cell>
          <cell r="V1962" t="str">
            <v>"Ўзавтосаноат" ДАК корхоналари</v>
          </cell>
        </row>
        <row r="1963">
          <cell r="A1963" t="str">
            <v>0008214901000499008796712</v>
          </cell>
          <cell r="B1963" t="str">
            <v>00082</v>
          </cell>
          <cell r="C1963" t="str">
            <v>Андижон минт.фил.</v>
          </cell>
          <cell r="D1963" t="str">
            <v>14901000499008796712</v>
          </cell>
          <cell r="E1963" t="str">
            <v>2012</v>
          </cell>
          <cell r="F1963" t="str">
            <v>АС-12 Сойитов Илхом Камилджанович</v>
          </cell>
          <cell r="U1963" t="str">
            <v>GM Узбекистон КК ЁАЖ</v>
          </cell>
          <cell r="V1963" t="str">
            <v>"Ўзавтосаноат" ДАК корхоналари</v>
          </cell>
        </row>
        <row r="1964">
          <cell r="A1964" t="str">
            <v>0008214901000099008830712</v>
          </cell>
          <cell r="B1964" t="str">
            <v>00082</v>
          </cell>
          <cell r="C1964" t="str">
            <v>Андижон минт.фил.</v>
          </cell>
          <cell r="D1964" t="str">
            <v>14901000099008830712</v>
          </cell>
          <cell r="E1964" t="str">
            <v>2012</v>
          </cell>
          <cell r="F1964" t="str">
            <v>АС-12 Оноров Аслиддин Раимжонович</v>
          </cell>
          <cell r="U1964" t="str">
            <v>GM Узбекистон КК ЁАЖ</v>
          </cell>
          <cell r="V1964" t="str">
            <v>"Ўзавтосаноат" ДАК корхоналари</v>
          </cell>
        </row>
        <row r="1965">
          <cell r="A1965" t="str">
            <v>0008214901000199008942712</v>
          </cell>
          <cell r="B1965" t="str">
            <v>00082</v>
          </cell>
          <cell r="C1965" t="str">
            <v>Андижон минт.фил.</v>
          </cell>
          <cell r="D1965" t="str">
            <v>14901000199008942712</v>
          </cell>
          <cell r="E1965" t="str">
            <v>2012</v>
          </cell>
          <cell r="F1965" t="str">
            <v>БУ-12 Азизова Сахибахон</v>
          </cell>
          <cell r="U1965" t="str">
            <v>Азизов Бегали фермер хужалиги</v>
          </cell>
          <cell r="V1965" t="str">
            <v>Фермер хужаликлари</v>
          </cell>
        </row>
        <row r="1966">
          <cell r="A1966" t="str">
            <v>0008214901000999007927712</v>
          </cell>
          <cell r="B1966" t="str">
            <v>00082</v>
          </cell>
          <cell r="C1966" t="str">
            <v>Андижон минт.фил.</v>
          </cell>
          <cell r="D1966" t="str">
            <v>14901000999007927712</v>
          </cell>
          <cell r="E1966" t="str">
            <v>2012</v>
          </cell>
          <cell r="F1966" t="str">
            <v>ША-12 Умирзаков Исроилжон Одилович</v>
          </cell>
          <cell r="U1966" t="str">
            <v>Микрокредит банк шахрихон филиали</v>
          </cell>
          <cell r="V1966" t="str">
            <v>Вилоятдаги тадбиркорлик субъектлари ва фукаролар</v>
          </cell>
        </row>
        <row r="1967">
          <cell r="A1967" t="str">
            <v>0008214901000499008589712</v>
          </cell>
          <cell r="B1967" t="str">
            <v>00082</v>
          </cell>
          <cell r="C1967" t="str">
            <v>Андижон минт.фил.</v>
          </cell>
          <cell r="D1967" t="str">
            <v>14901000499008589712</v>
          </cell>
          <cell r="E1967" t="str">
            <v>2012</v>
          </cell>
          <cell r="F1967" t="str">
            <v>АН-12 Эргашев Сражиддин Зухритдинович</v>
          </cell>
          <cell r="U1967" t="str">
            <v>ЯТТ Эргашев Срожиддин</v>
          </cell>
          <cell r="V1967" t="str">
            <v>Вилоятдаги тадбиркорлик субъектлари ва фукаролар</v>
          </cell>
        </row>
        <row r="1968">
          <cell r="A1968" t="str">
            <v>0008214901000999008976712</v>
          </cell>
          <cell r="B1968" t="str">
            <v>00082</v>
          </cell>
          <cell r="C1968" t="str">
            <v>Андижон минт.фил.</v>
          </cell>
          <cell r="D1968" t="str">
            <v>14901000999008976712</v>
          </cell>
          <cell r="E1968" t="str">
            <v>2012</v>
          </cell>
          <cell r="F1968" t="str">
            <v>ША-12 Зокиров Ахлиддин Абдусаттарович</v>
          </cell>
          <cell r="U1968" t="str">
            <v>Ахлиддин фермер хужалиги</v>
          </cell>
          <cell r="V1968" t="str">
            <v>Фермер хужаликлари</v>
          </cell>
        </row>
        <row r="1969">
          <cell r="A1969" t="str">
            <v>0008214901000799008811712</v>
          </cell>
          <cell r="B1969" t="str">
            <v>00082</v>
          </cell>
          <cell r="C1969" t="str">
            <v>Андижон минт.фил.</v>
          </cell>
          <cell r="D1969" t="str">
            <v>14901000799008811712</v>
          </cell>
          <cell r="E1969" t="str">
            <v>2012</v>
          </cell>
          <cell r="F1969" t="str">
            <v>АН-12 Мамадалиева Толганой Абдукамиловна</v>
          </cell>
          <cell r="U1969" t="str">
            <v>Андижон синов ва сертификатлаштириш маркази</v>
          </cell>
          <cell r="V1969" t="str">
            <v>Вилоят "Ўзстандарт" агентлиги бўлими</v>
          </cell>
        </row>
        <row r="1970">
          <cell r="A1970" t="str">
            <v>0008214901000099008758712</v>
          </cell>
          <cell r="B1970" t="str">
            <v>00082</v>
          </cell>
          <cell r="C1970" t="str">
            <v>Андижон минт.фил.</v>
          </cell>
          <cell r="D1970" t="str">
            <v>14901000099008758712</v>
          </cell>
          <cell r="E1970" t="str">
            <v>2012</v>
          </cell>
          <cell r="F1970" t="str">
            <v>АН-12 Кадиров Тахир Алимжанович</v>
          </cell>
          <cell r="U1970" t="str">
            <v>Автотеххизмат ЁАЖ</v>
          </cell>
          <cell r="V1970" t="str">
            <v>"Ўзавтосаноат" ДАК корхоналари</v>
          </cell>
        </row>
        <row r="1971">
          <cell r="A1971" t="str">
            <v>0008214901000199009335712</v>
          </cell>
          <cell r="B1971" t="str">
            <v>00082</v>
          </cell>
          <cell r="C1971" t="str">
            <v>Андижон минт.фил.</v>
          </cell>
          <cell r="D1971" t="str">
            <v>14901000199009335712</v>
          </cell>
          <cell r="E1971" t="str">
            <v>2012</v>
          </cell>
          <cell r="F1971" t="str">
            <v>ША-12 Тожибоева Донохон Келдибоевна</v>
          </cell>
          <cell r="U1971" t="str">
            <v>,</v>
          </cell>
          <cell r="V1971" t="str">
            <v>Вилоятдаги тадбиркорлик субъектлари ва фукаролар</v>
          </cell>
        </row>
        <row r="1972">
          <cell r="A1972" t="str">
            <v>0008214901000799007508712</v>
          </cell>
          <cell r="B1972" t="str">
            <v>00082</v>
          </cell>
          <cell r="C1972" t="str">
            <v>Андижон минт.фил.</v>
          </cell>
          <cell r="D1972" t="str">
            <v>14901000799007508712</v>
          </cell>
          <cell r="E1972" t="str">
            <v>2012</v>
          </cell>
          <cell r="F1972" t="str">
            <v>ША-12 Гуломов Абдурашид Хабибуллаевич</v>
          </cell>
          <cell r="U1972" t="str">
            <v>Азизбек х-к</v>
          </cell>
          <cell r="V1972" t="str">
            <v>Вилоятдаги тадбиркорлик субъектлари ва фукаролар</v>
          </cell>
        </row>
        <row r="1973">
          <cell r="A1973" t="str">
            <v>0008214901000999008968712</v>
          </cell>
          <cell r="B1973" t="str">
            <v>00082</v>
          </cell>
          <cell r="C1973" t="str">
            <v>Андижон минт.фил.</v>
          </cell>
          <cell r="D1973" t="str">
            <v>14901000999008968712</v>
          </cell>
          <cell r="E1973" t="str">
            <v>2012</v>
          </cell>
          <cell r="F1973" t="str">
            <v>ША-12 Назаров Шерзод Адхамжонович</v>
          </cell>
          <cell r="U1973" t="str">
            <v>Кишлокхужаликкимё Андижон</v>
          </cell>
          <cell r="V1973" t="str">
            <v>"Ўзкимёсаноат" ДАК корхоналари</v>
          </cell>
        </row>
        <row r="1974">
          <cell r="A1974" t="str">
            <v>0008214901000999007422712</v>
          </cell>
          <cell r="B1974" t="str">
            <v>00082</v>
          </cell>
          <cell r="C1974" t="str">
            <v>Андижон минт.фил.</v>
          </cell>
          <cell r="D1974" t="str">
            <v>14901000999007422712</v>
          </cell>
          <cell r="E1974" t="str">
            <v>2012</v>
          </cell>
          <cell r="F1974" t="str">
            <v>АН-12 Жалилов Санжарбек Шавкатович</v>
          </cell>
          <cell r="U1974" t="str">
            <v>Махсускурилишлойиха Т.И.Ч.Б</v>
          </cell>
          <cell r="V1974" t="str">
            <v>Вилоятдаги тадбиркорлик субъектлари ва фукаролар</v>
          </cell>
        </row>
        <row r="1975">
          <cell r="A1975" t="str">
            <v>0008214901000799009002712</v>
          </cell>
          <cell r="B1975" t="str">
            <v>00082</v>
          </cell>
          <cell r="C1975" t="str">
            <v>Андижон минт.фил.</v>
          </cell>
          <cell r="D1975" t="str">
            <v>14901000799009002712</v>
          </cell>
          <cell r="E1975" t="str">
            <v>2012</v>
          </cell>
          <cell r="F1975" t="str">
            <v>ША-12 Бегимов Бунёдбек Норкузиевич</v>
          </cell>
          <cell r="U1975" t="str">
            <v>Ортиш самонури фермер хужалиги</v>
          </cell>
          <cell r="V1975" t="str">
            <v>Фермер хужаликлари</v>
          </cell>
        </row>
        <row r="1976">
          <cell r="A1976" t="str">
            <v>0008214901000199008325712</v>
          </cell>
          <cell r="B1976" t="str">
            <v>00082</v>
          </cell>
          <cell r="C1976" t="str">
            <v>Андижон минт.фил.</v>
          </cell>
          <cell r="D1976" t="str">
            <v>14901000199008325712</v>
          </cell>
          <cell r="E1976" t="str">
            <v>2012</v>
          </cell>
          <cell r="F1976" t="str">
            <v>АН-12 Турахонов Жасурбек Хуршидбек угли</v>
          </cell>
          <cell r="U1976" t="str">
            <v>Водийгазтаъминот УК Андижон вилояти</v>
          </cell>
          <cell r="V1976" t="str">
            <v>"Ўзтрансгаз" компанияси корхоналари</v>
          </cell>
        </row>
        <row r="1977">
          <cell r="A1977" t="str">
            <v>0008214901000499008900712</v>
          </cell>
          <cell r="B1977" t="str">
            <v>00082</v>
          </cell>
          <cell r="C1977" t="str">
            <v>Андижон минт.фил.</v>
          </cell>
          <cell r="D1977" t="str">
            <v>14901000499008900712</v>
          </cell>
          <cell r="E1977" t="str">
            <v>2012</v>
          </cell>
          <cell r="F1977" t="str">
            <v>АН-12 Ахунова Дилорамхон Алимовна</v>
          </cell>
          <cell r="U1977" t="str">
            <v>Асака туман тиббиёт бирлашмаси</v>
          </cell>
          <cell r="V1977" t="str">
            <v>Вилоят Согликни саклаш бошкармаси</v>
          </cell>
        </row>
        <row r="1978">
          <cell r="A1978" t="str">
            <v>0008214901000199007391712</v>
          </cell>
          <cell r="B1978" t="str">
            <v>00082</v>
          </cell>
          <cell r="C1978" t="str">
            <v>Андижон минт.фил.</v>
          </cell>
          <cell r="D1978" t="str">
            <v>14901000199007391712</v>
          </cell>
          <cell r="E1978" t="str">
            <v>2012</v>
          </cell>
          <cell r="F1978" t="str">
            <v>АН-12 Мамадалиев Шахабидин Шаробидинович</v>
          </cell>
          <cell r="U1978" t="str">
            <v>Интегрол Моторис МЧЖ</v>
          </cell>
          <cell r="V1978" t="str">
            <v>Вилоятдаги тадбиркорлик субъектлари ва фукаролар</v>
          </cell>
        </row>
        <row r="1979">
          <cell r="A1979" t="str">
            <v>0008214901000499007530712</v>
          </cell>
          <cell r="B1979" t="str">
            <v>00082</v>
          </cell>
          <cell r="C1979" t="str">
            <v>Андижон минт.фил.</v>
          </cell>
          <cell r="D1979" t="str">
            <v>14901000499007530712</v>
          </cell>
          <cell r="E1979" t="str">
            <v>2012</v>
          </cell>
          <cell r="F1979" t="str">
            <v>АН-12 Мамадалиев Назир Юлдашвой угли</v>
          </cell>
          <cell r="U1979" t="str">
            <v>Фуркат фермер хужалиги</v>
          </cell>
          <cell r="V1979" t="str">
            <v>Фермер хужаликлари</v>
          </cell>
        </row>
        <row r="1980">
          <cell r="A1980" t="str">
            <v>0008214901000099007643712</v>
          </cell>
          <cell r="B1980" t="str">
            <v>00082</v>
          </cell>
          <cell r="C1980" t="str">
            <v>Андижон минт.фил.</v>
          </cell>
          <cell r="D1980" t="str">
            <v>14901000099007643712</v>
          </cell>
          <cell r="E1980" t="str">
            <v>2012</v>
          </cell>
          <cell r="F1980" t="str">
            <v>АН-12 Юнусова Муножатхон Сабировна</v>
          </cell>
          <cell r="U1980" t="str">
            <v>Андижон Давлат Университети кошидаги 5-академик литцей</v>
          </cell>
          <cell r="V1980" t="str">
            <v>Урта махсус, касб хунар таълими маркази</v>
          </cell>
        </row>
        <row r="1981">
          <cell r="A1981" t="str">
            <v>0008214901000499009028712</v>
          </cell>
          <cell r="B1981" t="str">
            <v>00082</v>
          </cell>
          <cell r="C1981" t="str">
            <v>Андижон минт.фил.</v>
          </cell>
          <cell r="D1981" t="str">
            <v>14901000499009028712</v>
          </cell>
          <cell r="E1981" t="str">
            <v>2012</v>
          </cell>
          <cell r="F1981" t="str">
            <v>Каримов Муйдинжон Абдуганиевич</v>
          </cell>
          <cell r="U1981" t="str">
            <v>Тадбиркор</v>
          </cell>
          <cell r="V1981" t="str">
            <v>Вилоятдаги тадбиркорлик субъектлари ва фукаролар</v>
          </cell>
        </row>
        <row r="1982">
          <cell r="A1982" t="str">
            <v>0008214901000799007317712</v>
          </cell>
          <cell r="B1982" t="str">
            <v>00082</v>
          </cell>
          <cell r="C1982" t="str">
            <v>Андижон минт.фил.</v>
          </cell>
          <cell r="D1982" t="str">
            <v>14901000799007317712</v>
          </cell>
          <cell r="E1982" t="str">
            <v>2012</v>
          </cell>
          <cell r="F1982" t="str">
            <v>АН-12 Абдухалилов Мирполат Ташполатович</v>
          </cell>
          <cell r="U1982" t="str">
            <v>Андижон шахар куп тармокли Марказий поликлиника</v>
          </cell>
          <cell r="V1982" t="str">
            <v>Вилоят Согликни саклаш бошкармаси</v>
          </cell>
        </row>
        <row r="1983">
          <cell r="A1983" t="str">
            <v>0008214901000099007545712</v>
          </cell>
          <cell r="B1983" t="str">
            <v>00082</v>
          </cell>
          <cell r="C1983" t="str">
            <v>Андижон минт.фил.</v>
          </cell>
          <cell r="D1983" t="str">
            <v>14901000099007545712</v>
          </cell>
          <cell r="E1983" t="str">
            <v>2012</v>
          </cell>
          <cell r="F1983" t="str">
            <v>АН-12 Пулатова Шахзадахон Абдуллаевна</v>
          </cell>
          <cell r="U1983" t="str">
            <v>Бюджетдан ташкари пенсия жамгармаси</v>
          </cell>
          <cell r="V1983" t="str">
            <v>Вилоят Мехнат ва ахолини ижтимоий химоя килиш  бошкармаси</v>
          </cell>
        </row>
        <row r="1984">
          <cell r="A1984" t="str">
            <v>0008214901000199008709712</v>
          </cell>
          <cell r="B1984" t="str">
            <v>00082</v>
          </cell>
          <cell r="C1984" t="str">
            <v>Андижон минт.фил.</v>
          </cell>
          <cell r="D1984" t="str">
            <v>14901000199008709712</v>
          </cell>
          <cell r="E1984" t="str">
            <v>2012</v>
          </cell>
          <cell r="F1984" t="str">
            <v>Юнусов Турсунали Муйдинович</v>
          </cell>
          <cell r="U1984" t="str">
            <v>Олтинкул пахта заводи ОАЖ</v>
          </cell>
          <cell r="V1984" t="str">
            <v xml:space="preserve">"Ўзпахтасаноат" уюшмасининг корхоналари </v>
          </cell>
        </row>
        <row r="1985">
          <cell r="A1985" t="str">
            <v>0008214901000899008246712</v>
          </cell>
          <cell r="B1985" t="str">
            <v>00082</v>
          </cell>
          <cell r="C1985" t="str">
            <v>Андижон минт.фил.</v>
          </cell>
          <cell r="D1985" t="str">
            <v>14901000899008246712</v>
          </cell>
          <cell r="E1985" t="str">
            <v>2012</v>
          </cell>
          <cell r="F1985" t="str">
            <v>АН-12 Закирова Тамара Иминовна</v>
          </cell>
          <cell r="U1985" t="str">
            <v>Согликни саклаш бошкармаси</v>
          </cell>
          <cell r="V1985" t="str">
            <v>Вилоят Согликни саклаш бошкармаси</v>
          </cell>
        </row>
        <row r="1986">
          <cell r="A1986" t="str">
            <v>0008214901000299009199712</v>
          </cell>
          <cell r="B1986" t="str">
            <v>00082</v>
          </cell>
          <cell r="C1986" t="str">
            <v>Андижон минт.фил.</v>
          </cell>
          <cell r="D1986" t="str">
            <v>14901000299009199712</v>
          </cell>
          <cell r="E1986" t="str">
            <v>2012</v>
          </cell>
          <cell r="F1986" t="str">
            <v>АН-12 Рахмонова Насиба Юсуфжон кизи</v>
          </cell>
          <cell r="U1986" t="str">
            <v>Пахтасаноат Х ОАЖ</v>
          </cell>
          <cell r="V1986" t="str">
            <v xml:space="preserve">"Ўзпахтасаноат" уюшмасининг корхоналари </v>
          </cell>
        </row>
        <row r="1987">
          <cell r="A1987" t="str">
            <v>0008214901000199008213712</v>
          </cell>
          <cell r="B1987" t="str">
            <v>00082</v>
          </cell>
          <cell r="C1987" t="str">
            <v>Андижон минт.фил.</v>
          </cell>
          <cell r="D1987" t="str">
            <v>14901000199008213712</v>
          </cell>
          <cell r="E1987" t="str">
            <v>2012</v>
          </cell>
          <cell r="F1987" t="str">
            <v>АН-12 Хужамбердиев Исомидин Абакулович</v>
          </cell>
          <cell r="U1987" t="str">
            <v>Пахтасаноат Х ОАЖ</v>
          </cell>
          <cell r="V1987" t="str">
            <v xml:space="preserve">"Ўзпахтасаноат" уюшмасининг корхоналари </v>
          </cell>
        </row>
        <row r="1988">
          <cell r="A1988" t="str">
            <v>0008214901000999008698712</v>
          </cell>
          <cell r="B1988" t="str">
            <v>00082</v>
          </cell>
          <cell r="C1988" t="str">
            <v>Андижон минт.фил.</v>
          </cell>
          <cell r="D1988" t="str">
            <v>14901000999008698712</v>
          </cell>
          <cell r="E1988" t="str">
            <v>2012</v>
          </cell>
          <cell r="F1988" t="str">
            <v>Мирзаходжаева Мохинур Салохидиновна</v>
          </cell>
          <cell r="U1988" t="str">
            <v>13-мактагача талим муассасаси</v>
          </cell>
          <cell r="V1988" t="str">
            <v>Халк таълими вазирлиги</v>
          </cell>
        </row>
        <row r="1989">
          <cell r="A1989" t="str">
            <v>0008214901000199008732712</v>
          </cell>
          <cell r="B1989" t="str">
            <v>00082</v>
          </cell>
          <cell r="C1989" t="str">
            <v>Андижон минт.фил.</v>
          </cell>
          <cell r="D1989" t="str">
            <v>14901000199008732712</v>
          </cell>
          <cell r="E1989" t="str">
            <v>2012</v>
          </cell>
          <cell r="F1989" t="str">
            <v>Туракулов Азизбек Бабирович</v>
          </cell>
          <cell r="U1989" t="str">
            <v>Барака фермер хужалиги</v>
          </cell>
          <cell r="V1989" t="str">
            <v>Фермер хужаликлари</v>
          </cell>
        </row>
        <row r="1990">
          <cell r="A1990" t="str">
            <v>0008214901000899008248712</v>
          </cell>
          <cell r="B1990" t="str">
            <v>00082</v>
          </cell>
          <cell r="C1990" t="str">
            <v>Андижон минт.фил.</v>
          </cell>
          <cell r="D1990" t="str">
            <v>14901000899008248712</v>
          </cell>
          <cell r="E1990" t="str">
            <v>2012</v>
          </cell>
          <cell r="F1990" t="str">
            <v>АН-12 Комилова Махлиёхон Абдишукировна</v>
          </cell>
          <cell r="U1990" t="str">
            <v>Андижон туман тиббиёт бирлашмаси</v>
          </cell>
          <cell r="V1990" t="str">
            <v>Вилоят Согликни саклаш бошкармаси</v>
          </cell>
        </row>
        <row r="1991">
          <cell r="A1991" t="str">
            <v>0008214901000099008216712</v>
          </cell>
          <cell r="B1991" t="str">
            <v>00082</v>
          </cell>
          <cell r="C1991" t="str">
            <v>Андижон минт.фил.</v>
          </cell>
          <cell r="D1991" t="str">
            <v>14901000099008216712</v>
          </cell>
          <cell r="E1991" t="str">
            <v>2012</v>
          </cell>
          <cell r="F1991" t="str">
            <v>Юлбарсов Санжарбек Анварович</v>
          </cell>
          <cell r="U1991" t="str">
            <v>Олтинкул пахта заводи ОАЖ</v>
          </cell>
          <cell r="V1991" t="str">
            <v xml:space="preserve">"Ўзпахтасаноат" уюшмасининг корхоналари </v>
          </cell>
        </row>
        <row r="1992">
          <cell r="A1992" t="str">
            <v>0008214901000699008237712</v>
          </cell>
          <cell r="B1992" t="str">
            <v>00082</v>
          </cell>
          <cell r="C1992" t="str">
            <v>Андижон минт.фил.</v>
          </cell>
          <cell r="D1992" t="str">
            <v>14901000699008237712</v>
          </cell>
          <cell r="E1992" t="str">
            <v>2012</v>
          </cell>
          <cell r="F1992" t="str">
            <v>Тожибоев Равшанбек Комилович</v>
          </cell>
          <cell r="U1992" t="str">
            <v>Олтинкул пахта заводи ОАЖ</v>
          </cell>
          <cell r="V1992" t="str">
            <v xml:space="preserve">"Ўзпахтасаноат" уюшмасининг корхоналари </v>
          </cell>
        </row>
        <row r="1993">
          <cell r="A1993" t="str">
            <v>0008214901000199008179712</v>
          </cell>
          <cell r="B1993" t="str">
            <v>00082</v>
          </cell>
          <cell r="C1993" t="str">
            <v>Андижон минт.фил.</v>
          </cell>
          <cell r="D1993" t="str">
            <v>14901000199008179712</v>
          </cell>
          <cell r="E1993" t="str">
            <v>2012</v>
          </cell>
          <cell r="F1993" t="str">
            <v>АН-12 Хакимжонова Мархабо Анжанбоевна</v>
          </cell>
          <cell r="U1993" t="str">
            <v>Пахтасаноат Х ОАЖ</v>
          </cell>
          <cell r="V1993" t="str">
            <v xml:space="preserve">"Ўзпахтасаноат" уюшмасининг корхоналари </v>
          </cell>
        </row>
        <row r="1994">
          <cell r="A1994" t="str">
            <v>0008214901000099008569712</v>
          </cell>
          <cell r="B1994" t="str">
            <v>00082</v>
          </cell>
          <cell r="C1994" t="str">
            <v>Андижон минт.фил.</v>
          </cell>
          <cell r="D1994" t="str">
            <v>14901000099008569712</v>
          </cell>
          <cell r="E1994" t="str">
            <v>2012</v>
          </cell>
          <cell r="F1994" t="str">
            <v>Улугбекова Гулрухон Жураевна</v>
          </cell>
          <cell r="U1994" t="str">
            <v>Андижон тиббиёт олийгохи</v>
          </cell>
          <cell r="V1994" t="str">
            <v>Вилоят Согликни саклаш бошкармаси</v>
          </cell>
        </row>
        <row r="1995">
          <cell r="A1995" t="str">
            <v>0008214901000599008236712</v>
          </cell>
          <cell r="B1995" t="str">
            <v>00082</v>
          </cell>
          <cell r="C1995" t="str">
            <v>Андижон минт.фил.</v>
          </cell>
          <cell r="D1995" t="str">
            <v>14901000599008236712</v>
          </cell>
          <cell r="E1995" t="str">
            <v>2012</v>
          </cell>
          <cell r="F1995" t="str">
            <v>Комилов Иминжон ХХХ</v>
          </cell>
          <cell r="U1995" t="str">
            <v>Олтинкул пахта заводи ОАЖ</v>
          </cell>
          <cell r="V1995" t="str">
            <v xml:space="preserve">"Ўзпахтасаноат" уюшмасининг корхоналари </v>
          </cell>
        </row>
        <row r="1996">
          <cell r="A1996" t="str">
            <v>0008214901000799008538712</v>
          </cell>
          <cell r="B1996" t="str">
            <v>00082</v>
          </cell>
          <cell r="C1996" t="str">
            <v>Андижон минт.фил.</v>
          </cell>
          <cell r="D1996" t="str">
            <v>14901000799008538712</v>
          </cell>
          <cell r="E1996" t="str">
            <v>2012</v>
          </cell>
          <cell r="F1996" t="str">
            <v>Акбаров Одилжон Усмонович</v>
          </cell>
          <cell r="U1996" t="str">
            <v>Олтинкул пахта заводи ОАЖ</v>
          </cell>
          <cell r="V1996" t="str">
            <v xml:space="preserve">"Ўзпахтасаноат" уюшмасининг корхоналари </v>
          </cell>
        </row>
        <row r="1997">
          <cell r="A1997" t="str">
            <v>0008214901000399008186712</v>
          </cell>
          <cell r="B1997" t="str">
            <v>00082</v>
          </cell>
          <cell r="C1997" t="str">
            <v>Андижон минт.фил.</v>
          </cell>
          <cell r="D1997" t="str">
            <v>14901000399008186712</v>
          </cell>
          <cell r="E1997" t="str">
            <v>2012</v>
          </cell>
          <cell r="F1997" t="str">
            <v>Сабиров Салижон Ташпулатович</v>
          </cell>
          <cell r="U1997" t="str">
            <v>Андижон Биокимё заводи ОАЖ</v>
          </cell>
          <cell r="V1997" t="str">
            <v>"Ўзкимёсаноат" ДАК корхоналари</v>
          </cell>
        </row>
        <row r="1998">
          <cell r="A1998" t="str">
            <v>0008214901000699008188712</v>
          </cell>
          <cell r="B1998" t="str">
            <v>00082</v>
          </cell>
          <cell r="C1998" t="str">
            <v>Андижон минт.фил.</v>
          </cell>
          <cell r="D1998" t="str">
            <v>14901000699008188712</v>
          </cell>
          <cell r="E1998" t="str">
            <v>2012</v>
          </cell>
          <cell r="F1998" t="str">
            <v>Рахмонов Музаффар Мавлонович</v>
          </cell>
          <cell r="U1998" t="str">
            <v>Андижон Биокимё заводи ОАЖ</v>
          </cell>
          <cell r="V1998" t="str">
            <v>"Ўзкимёсаноат" ДАК корхоналари</v>
          </cell>
        </row>
        <row r="1999">
          <cell r="A1999" t="str">
            <v>0008214901000399008134712</v>
          </cell>
          <cell r="B1999" t="str">
            <v>00082</v>
          </cell>
          <cell r="C1999" t="str">
            <v>Андижон минт.фил.</v>
          </cell>
          <cell r="D1999" t="str">
            <v>14901000399008134712</v>
          </cell>
          <cell r="E1999" t="str">
            <v>2012</v>
          </cell>
          <cell r="F1999" t="str">
            <v>Зиаидов Иззатулло Нейматович</v>
          </cell>
          <cell r="U1999" t="str">
            <v>Андижон ёг-мой ОАЖ</v>
          </cell>
          <cell r="V1999" t="str">
            <v xml:space="preserve">"Ёгмой ва озик-овкатсаноат" уюшмасининг корхоналари </v>
          </cell>
        </row>
        <row r="2000">
          <cell r="A2000" t="str">
            <v>0008214901000999008278712</v>
          </cell>
          <cell r="B2000" t="str">
            <v>00082</v>
          </cell>
          <cell r="C2000" t="str">
            <v>Андижон минт.фил.</v>
          </cell>
          <cell r="D2000" t="str">
            <v>14901000999008278712</v>
          </cell>
          <cell r="E2000" t="str">
            <v>2012</v>
          </cell>
          <cell r="F2000" t="str">
            <v>АН-12 Эргашева Умидахон Назиржоновна</v>
          </cell>
          <cell r="U2000" t="str">
            <v>Пахтасаноат Х ОАЖ</v>
          </cell>
          <cell r="V2000" t="str">
            <v xml:space="preserve">"Ўзпахтасаноат" уюшмасининг корхоналари </v>
          </cell>
        </row>
        <row r="2001">
          <cell r="A2001" t="str">
            <v>0008214901000199008274712</v>
          </cell>
          <cell r="B2001" t="str">
            <v>00082</v>
          </cell>
          <cell r="C2001" t="str">
            <v>Андижон минт.фил.</v>
          </cell>
          <cell r="D2001" t="str">
            <v>14901000199008274712</v>
          </cell>
          <cell r="E2001" t="str">
            <v>2012</v>
          </cell>
          <cell r="F2001" t="str">
            <v>ОЛ-12 Хакимова Махлиёхон Узаковна</v>
          </cell>
          <cell r="U2001" t="str">
            <v>Олтинкул пахта заводи ОАЖ</v>
          </cell>
          <cell r="V2001" t="str">
            <v xml:space="preserve">"Ўзпахтасаноат" уюшмасининг корхоналари </v>
          </cell>
        </row>
        <row r="2002">
          <cell r="A2002" t="str">
            <v>0008214901000099008187712</v>
          </cell>
          <cell r="B2002" t="str">
            <v>00082</v>
          </cell>
          <cell r="C2002" t="str">
            <v>Андижон минт.фил.</v>
          </cell>
          <cell r="D2002" t="str">
            <v>14901000099008187712</v>
          </cell>
          <cell r="E2002" t="str">
            <v>2012</v>
          </cell>
          <cell r="F2002" t="str">
            <v>Абдумоминов Абдунасир Хакимжанович</v>
          </cell>
          <cell r="U2002" t="str">
            <v>Андижон Биокимё заводи ОАЖ</v>
          </cell>
          <cell r="V2002" t="str">
            <v>"Ўзкимёсаноат" ДАК корхоналари</v>
          </cell>
        </row>
        <row r="2003">
          <cell r="A2003" t="str">
            <v>0008214901000899008242712</v>
          </cell>
          <cell r="B2003" t="str">
            <v>00082</v>
          </cell>
          <cell r="C2003" t="str">
            <v>Андижон минт.фил.</v>
          </cell>
          <cell r="D2003" t="str">
            <v>14901000899008242712</v>
          </cell>
          <cell r="E2003" t="str">
            <v>2012</v>
          </cell>
          <cell r="F2003" t="str">
            <v>ОЛ-12 Урмонов Бегзод Мирзаканалович</v>
          </cell>
          <cell r="U2003" t="str">
            <v>Андижон Пахта ОАЖ</v>
          </cell>
          <cell r="V2003" t="str">
            <v xml:space="preserve">"Ўзпахтасаноат" уюшмасининг корхоналари </v>
          </cell>
        </row>
        <row r="2004">
          <cell r="A2004" t="str">
            <v>0008214901000699008906712</v>
          </cell>
          <cell r="B2004" t="str">
            <v>00082</v>
          </cell>
          <cell r="C2004" t="str">
            <v>Андижон минт.фил.</v>
          </cell>
          <cell r="D2004" t="str">
            <v>14901000699008906712</v>
          </cell>
          <cell r="E2004" t="str">
            <v>2012</v>
          </cell>
          <cell r="F2004" t="str">
            <v>АН-12 Саттаров Фарухбек Кахрамонович</v>
          </cell>
          <cell r="U2004" t="str">
            <v>Андижон боги бустон фермер хужалиги</v>
          </cell>
          <cell r="V2004" t="str">
            <v>Фермер хужаликлари</v>
          </cell>
        </row>
        <row r="2005">
          <cell r="A2005" t="str">
            <v>0008214901000799008215712</v>
          </cell>
          <cell r="B2005" t="str">
            <v>00082</v>
          </cell>
          <cell r="C2005" t="str">
            <v>Андижон минт.фил.</v>
          </cell>
          <cell r="D2005" t="str">
            <v>14901000799008215712</v>
          </cell>
          <cell r="E2005" t="str">
            <v>2012</v>
          </cell>
          <cell r="F2005" t="str">
            <v>Эргашев Фарходбек Якубжонович</v>
          </cell>
          <cell r="U2005" t="str">
            <v>Олтинкул пахта заводи ОАЖ</v>
          </cell>
          <cell r="V2005" t="str">
            <v xml:space="preserve">"Ўзпахтасаноат" уюшмасининг корхоналари </v>
          </cell>
        </row>
        <row r="2006">
          <cell r="A2006" t="str">
            <v>0008214901000399008282712</v>
          </cell>
          <cell r="B2006" t="str">
            <v>00082</v>
          </cell>
          <cell r="C2006" t="str">
            <v>Андижон минт.фил.</v>
          </cell>
          <cell r="D2006" t="str">
            <v>14901000399008282712</v>
          </cell>
          <cell r="E2006" t="str">
            <v>2012</v>
          </cell>
          <cell r="F2006" t="str">
            <v>АН-12 Юлдашев Мирзамахмуд Абдураззакович</v>
          </cell>
          <cell r="U2006" t="str">
            <v>Пахтасаноат Х ОАЖ</v>
          </cell>
          <cell r="V2006" t="str">
            <v xml:space="preserve">"Ўзпахтасаноат" уюшмасининг корхоналари </v>
          </cell>
        </row>
        <row r="2007">
          <cell r="A2007" t="str">
            <v>0008214901000999008955712</v>
          </cell>
          <cell r="B2007" t="str">
            <v>00082</v>
          </cell>
          <cell r="C2007" t="str">
            <v>Андижон минт.фил.</v>
          </cell>
          <cell r="D2007" t="str">
            <v>14901000999008955712</v>
          </cell>
          <cell r="E2007" t="str">
            <v>2012</v>
          </cell>
          <cell r="F2007" t="str">
            <v>АН-12 Хайдаров Улугбек Тахирджанович</v>
          </cell>
          <cell r="U2007" t="str">
            <v>Улугбек Х-К</v>
          </cell>
          <cell r="V2007" t="str">
            <v>Вилоятдаги тадбиркорлик субъектлари ва фукаролар</v>
          </cell>
        </row>
        <row r="2008">
          <cell r="A2008" t="str">
            <v>0008214901000799008281712</v>
          </cell>
          <cell r="B2008" t="str">
            <v>00082</v>
          </cell>
          <cell r="C2008" t="str">
            <v>Андижон минт.фил.</v>
          </cell>
          <cell r="D2008" t="str">
            <v>14901000799008281712</v>
          </cell>
          <cell r="E2008" t="str">
            <v>2012</v>
          </cell>
          <cell r="F2008" t="str">
            <v>АН-12 Абдуллаев Мухаммадсодик Абдушукур угли</v>
          </cell>
          <cell r="U2008" t="str">
            <v>Пахтасаноат Х ОАЖ</v>
          </cell>
          <cell r="V2008" t="str">
            <v xml:space="preserve">"Ўзпахтасаноат" уюшмасининг корхоналари </v>
          </cell>
        </row>
        <row r="2009">
          <cell r="A2009" t="str">
            <v>0008214901000999007951712</v>
          </cell>
          <cell r="B2009" t="str">
            <v>00082</v>
          </cell>
          <cell r="C2009" t="str">
            <v>Андижон минт.фил.</v>
          </cell>
          <cell r="D2009" t="str">
            <v>14901000999007951712</v>
          </cell>
          <cell r="E2009" t="str">
            <v>2012</v>
          </cell>
          <cell r="F2009" t="str">
            <v>АН-12 Тажибаев Бобиржон Толибжанович</v>
          </cell>
          <cell r="U2009" t="str">
            <v>АТБ Хамкорбанк марказий идора</v>
          </cell>
          <cell r="V2009" t="str">
            <v>Банклар</v>
          </cell>
        </row>
        <row r="2010">
          <cell r="A2010" t="str">
            <v>0008214901000999008597712</v>
          </cell>
          <cell r="B2010" t="str">
            <v>00082</v>
          </cell>
          <cell r="C2010" t="str">
            <v>Андижон минт.фил.</v>
          </cell>
          <cell r="D2010" t="str">
            <v>14901000999008597712</v>
          </cell>
          <cell r="E2010" t="str">
            <v>2012</v>
          </cell>
          <cell r="F2010" t="str">
            <v>АН-12 Тургунов Бахтиёржон Абдусаломович</v>
          </cell>
          <cell r="U2010" t="str">
            <v>Андижон вилояти Давлат солик бошкармаси</v>
          </cell>
          <cell r="V2010" t="str">
            <v>Вилоят Солик бошкармаси</v>
          </cell>
        </row>
        <row r="2011">
          <cell r="A2011" t="str">
            <v>0008214901000599008924712</v>
          </cell>
          <cell r="B2011" t="str">
            <v>00082</v>
          </cell>
          <cell r="C2011" t="str">
            <v>Андижон минт.фил.</v>
          </cell>
          <cell r="D2011" t="str">
            <v>14901000599008924712</v>
          </cell>
          <cell r="E2011" t="str">
            <v>2012</v>
          </cell>
          <cell r="F2011" t="str">
            <v>АН-12 Мирзакаримов Мирзохид Мирзарахимович</v>
          </cell>
          <cell r="U2011" t="str">
            <v>Уста Карим Нишонбой МЧЖ</v>
          </cell>
          <cell r="V2011" t="str">
            <v>Вилоятдаги тадбиркорлик субъектлари ва фукаролар</v>
          </cell>
        </row>
        <row r="2012">
          <cell r="A2012" t="str">
            <v>0008214901000099008283712</v>
          </cell>
          <cell r="B2012" t="str">
            <v>00082</v>
          </cell>
          <cell r="C2012" t="str">
            <v>Андижон минт.фил.</v>
          </cell>
          <cell r="D2012" t="str">
            <v>14901000099008283712</v>
          </cell>
          <cell r="E2012" t="str">
            <v>2012</v>
          </cell>
          <cell r="F2012" t="str">
            <v>АН-12 Акбаров Ахмад Ульмасалиевич</v>
          </cell>
          <cell r="U2012" t="str">
            <v>Пахтасаноат Х ОАЖ</v>
          </cell>
          <cell r="V2012" t="str">
            <v xml:space="preserve">"Ўзпахтасаноат" уюшмасининг корхоналари </v>
          </cell>
        </row>
        <row r="2013">
          <cell r="A2013" t="str">
            <v>0008214901000499008561712</v>
          </cell>
          <cell r="B2013" t="str">
            <v>00082</v>
          </cell>
          <cell r="C2013" t="str">
            <v>Андижон минт.фил.</v>
          </cell>
          <cell r="D2013" t="str">
            <v>14901000499008561712</v>
          </cell>
          <cell r="E2013" t="str">
            <v>2012</v>
          </cell>
          <cell r="F2013" t="str">
            <v>АН-12 Ахмедова Минаввархон Мамаджановна</v>
          </cell>
          <cell r="U2013" t="str">
            <v>Давлат мулк кумитаси</v>
          </cell>
          <cell r="V2013" t="str">
            <v>Вилоят Давархитекткурилиш бошкармаси</v>
          </cell>
        </row>
        <row r="2014">
          <cell r="A2014" t="str">
            <v>0008214901000599008200712</v>
          </cell>
          <cell r="B2014" t="str">
            <v>00082</v>
          </cell>
          <cell r="C2014" t="str">
            <v>Андижон минт.фил.</v>
          </cell>
          <cell r="D2014" t="str">
            <v>14901000599008200712</v>
          </cell>
          <cell r="E2014" t="str">
            <v>2012</v>
          </cell>
          <cell r="F2014" t="str">
            <v>АН-12 Хошимов Бахромжон Махаммаджон угли</v>
          </cell>
          <cell r="U2014" t="str">
            <v>Пахтасаноат Х ОАЖ</v>
          </cell>
          <cell r="V2014" t="str">
            <v xml:space="preserve">"Ўзпахтасаноат" уюшмасининг корхоналари </v>
          </cell>
        </row>
        <row r="2015">
          <cell r="A2015" t="str">
            <v>0008214901000399008205712</v>
          </cell>
          <cell r="B2015" t="str">
            <v>00082</v>
          </cell>
          <cell r="C2015" t="str">
            <v>Андижон минт.фил.</v>
          </cell>
          <cell r="D2015" t="str">
            <v>14901000399008205712</v>
          </cell>
          <cell r="E2015" t="str">
            <v>2012</v>
          </cell>
          <cell r="F2015" t="str">
            <v>АН-12 Абдулбакиев Абдулло Мамазакирович</v>
          </cell>
          <cell r="U2015" t="str">
            <v>Пахтасаноат Х ОАЖ Андижон 1-сон пахтани кайта ишлаш (хисобчи)</v>
          </cell>
          <cell r="V2015" t="str">
            <v xml:space="preserve">"Ўзпахтасаноат" уюшмасининг корхоналари </v>
          </cell>
        </row>
        <row r="2016">
          <cell r="A2016" t="str">
            <v>0008214901000999008262712</v>
          </cell>
          <cell r="B2016" t="str">
            <v>00082</v>
          </cell>
          <cell r="C2016" t="str">
            <v>Андижон минт.фил.</v>
          </cell>
          <cell r="D2016" t="str">
            <v>14901000999008262712</v>
          </cell>
          <cell r="E2016" t="str">
            <v>2012</v>
          </cell>
          <cell r="F2016" t="str">
            <v>АН-12 Шамсидинов Валишер Туланович</v>
          </cell>
          <cell r="U2016" t="str">
            <v>Андижон туман ДСИ</v>
          </cell>
          <cell r="V2016" t="str">
            <v>Вилоят Солик бошкармаси</v>
          </cell>
        </row>
        <row r="2017">
          <cell r="A2017" t="str">
            <v>0008214901000899008815712</v>
          </cell>
          <cell r="B2017" t="str">
            <v>00082</v>
          </cell>
          <cell r="C2017" t="str">
            <v>Андижон минт.фил.</v>
          </cell>
          <cell r="D2017" t="str">
            <v>14901000899008815712</v>
          </cell>
          <cell r="E2017" t="str">
            <v>2012</v>
          </cell>
          <cell r="F2017" t="str">
            <v>АН-12 Нурматов Гайратжон Ёркинжон угли</v>
          </cell>
          <cell r="U2017" t="str">
            <v>GM Узбекистон КК ЁАЖ</v>
          </cell>
          <cell r="V2017" t="str">
            <v>"Ўзавтосаноат" ДАК корхоналари</v>
          </cell>
        </row>
        <row r="2018">
          <cell r="A2018" t="str">
            <v>0008214901000199008941712</v>
          </cell>
          <cell r="B2018" t="str">
            <v>00082</v>
          </cell>
          <cell r="C2018" t="str">
            <v>Андижон минт.фил.</v>
          </cell>
          <cell r="D2018" t="str">
            <v>14901000199008941712</v>
          </cell>
          <cell r="E2018" t="str">
            <v>2012</v>
          </cell>
          <cell r="F2018" t="str">
            <v>АН-12 Мусаева Дилфузахон Хайдаровна</v>
          </cell>
          <cell r="U2018" t="str">
            <v>Андижон шахар 21-умумтаълим мактаби</v>
          </cell>
          <cell r="V2018" t="str">
            <v>Халк таълими вазирлиги</v>
          </cell>
        </row>
        <row r="2019">
          <cell r="A2019" t="str">
            <v>0008214901000099008881712</v>
          </cell>
          <cell r="B2019" t="str">
            <v>00082</v>
          </cell>
          <cell r="C2019" t="str">
            <v>Андижон минт.фил.</v>
          </cell>
          <cell r="D2019" t="str">
            <v>14901000099008881712</v>
          </cell>
          <cell r="E2019" t="str">
            <v>2012</v>
          </cell>
          <cell r="F2019" t="str">
            <v>ОЛ-12 Ибрагимов Уктамбек Арибжонович</v>
          </cell>
          <cell r="U2019" t="str">
            <v>Деновгаз Олтинкул филиали</v>
          </cell>
          <cell r="V2019" t="str">
            <v>"Ўзтрансгаз" компанияси корхоналари</v>
          </cell>
        </row>
        <row r="2020">
          <cell r="A2020" t="str">
            <v>0008214901000099007665712</v>
          </cell>
          <cell r="B2020" t="str">
            <v>00082</v>
          </cell>
          <cell r="C2020" t="str">
            <v>Андижон минт.фил.</v>
          </cell>
          <cell r="D2020" t="str">
            <v>14901000099007665712</v>
          </cell>
          <cell r="E2020" t="str">
            <v>2012</v>
          </cell>
          <cell r="F2020" t="str">
            <v>АН-12 Ахмедов Марифхан Маматханович</v>
          </cell>
          <cell r="U2020" t="str">
            <v>Андижон тиббиёт институти</v>
          </cell>
          <cell r="V2020" t="str">
            <v>Вилоятдаги тадбиркорлик субъектлари ва фукаролар</v>
          </cell>
        </row>
        <row r="2021">
          <cell r="A2021" t="str">
            <v>0008214901000799008238712</v>
          </cell>
          <cell r="B2021" t="str">
            <v>00082</v>
          </cell>
          <cell r="C2021" t="str">
            <v>Андижон минт.фил.</v>
          </cell>
          <cell r="D2021" t="str">
            <v>14901000799008238712</v>
          </cell>
          <cell r="E2021" t="str">
            <v>2012</v>
          </cell>
          <cell r="F2021" t="str">
            <v>АН-12 Хошимов Шавкатбек Нематович</v>
          </cell>
          <cell r="U2021" t="str">
            <v>Олтинкул пахта заводи ОАЖ</v>
          </cell>
          <cell r="V2021" t="str">
            <v xml:space="preserve">"Ўзпахтасаноат" уюшмасининг корхоналари </v>
          </cell>
        </row>
        <row r="2022">
          <cell r="A2022" t="str">
            <v>0008214901000999008275712</v>
          </cell>
          <cell r="B2022" t="str">
            <v>00082</v>
          </cell>
          <cell r="C2022" t="str">
            <v>Андижон минт.фил.</v>
          </cell>
          <cell r="D2022" t="str">
            <v>14901000999008275712</v>
          </cell>
          <cell r="E2022" t="str">
            <v>2012</v>
          </cell>
          <cell r="F2022" t="str">
            <v>ОЛ-12 Рахмонова Умидахон Уктамовна</v>
          </cell>
          <cell r="U2022" t="str">
            <v>Олтинкул пахта заводи ОАЖ</v>
          </cell>
          <cell r="V2022" t="str">
            <v xml:space="preserve">"Ўзпахтасаноат" уюшмасининг корхоналари </v>
          </cell>
        </row>
        <row r="2023">
          <cell r="A2023" t="str">
            <v>0008214901000099008060712</v>
          </cell>
          <cell r="B2023" t="str">
            <v>00082</v>
          </cell>
          <cell r="C2023" t="str">
            <v>Андижон минт.фил.</v>
          </cell>
          <cell r="D2023" t="str">
            <v>14901000099008060712</v>
          </cell>
          <cell r="E2023" t="str">
            <v>2012</v>
          </cell>
          <cell r="F2023" t="str">
            <v>Джалилов Исмаилжон ХХХ</v>
          </cell>
          <cell r="U2023" t="str">
            <v>Андижон ёг-мой ОАЖ</v>
          </cell>
          <cell r="V2023" t="str">
            <v xml:space="preserve">"Ёгмой ва озик-овкатсаноат" уюшмасининг корхоналари </v>
          </cell>
        </row>
        <row r="2024">
          <cell r="A2024" t="str">
            <v>0008214901000199008232712</v>
          </cell>
          <cell r="B2024" t="str">
            <v>00082</v>
          </cell>
          <cell r="C2024" t="str">
            <v>Андижон минт.фил.</v>
          </cell>
          <cell r="D2024" t="str">
            <v>14901000199008232712</v>
          </cell>
          <cell r="E2024" t="str">
            <v>2012</v>
          </cell>
          <cell r="F2024" t="str">
            <v>ОЛ-12 Холдаров Дилмурод Низомович</v>
          </cell>
          <cell r="U2024" t="str">
            <v>Олтинкул пахта заводи ОАЖ</v>
          </cell>
          <cell r="V2024" t="str">
            <v xml:space="preserve">"Ўзпахтасаноат" уюшмасининг корхоналари </v>
          </cell>
        </row>
        <row r="2025">
          <cell r="A2025" t="str">
            <v>0008214901000299008133712</v>
          </cell>
          <cell r="B2025" t="str">
            <v>00082</v>
          </cell>
          <cell r="C2025" t="str">
            <v>Андижон минт.фил.</v>
          </cell>
          <cell r="D2025" t="str">
            <v>14901000299008133712</v>
          </cell>
          <cell r="E2025" t="str">
            <v>2012</v>
          </cell>
          <cell r="F2025" t="str">
            <v>Разаков Эльдор Ибрахимович</v>
          </cell>
          <cell r="U2025" t="str">
            <v>Эркин Аудит Уюшмаси</v>
          </cell>
          <cell r="V2025" t="str">
            <v>Вилоятдаги тадбиркорлик субъектлари ва фукаролар</v>
          </cell>
        </row>
        <row r="2026">
          <cell r="A2026" t="str">
            <v>0008214901000299008633712</v>
          </cell>
          <cell r="B2026" t="str">
            <v>00082</v>
          </cell>
          <cell r="C2026" t="str">
            <v>Андижон минт.фил.</v>
          </cell>
          <cell r="D2026" t="str">
            <v>14901000299008633712</v>
          </cell>
          <cell r="E2026" t="str">
            <v>2012</v>
          </cell>
          <cell r="F2026" t="str">
            <v>ОЛ-12 Рустамова Дилфуза Набиевна</v>
          </cell>
          <cell r="U2026" t="str">
            <v>Олтинкул туман Марказий шифохонаси</v>
          </cell>
          <cell r="V2026" t="str">
            <v>Вилоят Согликни саклаш бошкармаси</v>
          </cell>
        </row>
        <row r="2027">
          <cell r="A2027" t="str">
            <v>0008214901000999008184712</v>
          </cell>
          <cell r="B2027" t="str">
            <v>00082</v>
          </cell>
          <cell r="C2027" t="str">
            <v>Андижон минт.фил.</v>
          </cell>
          <cell r="D2027" t="str">
            <v>14901000999008184712</v>
          </cell>
          <cell r="E2027" t="str">
            <v>2012</v>
          </cell>
          <cell r="F2027" t="str">
            <v>Дьякина Елена Михайловна</v>
          </cell>
          <cell r="U2027" t="str">
            <v>Андижон Биокимё заводи ОАЖ</v>
          </cell>
          <cell r="V2027" t="str">
            <v>"Ўзкимёсаноат" ДАК корхоналари</v>
          </cell>
        </row>
        <row r="2028">
          <cell r="A2028" t="str">
            <v>0008214901000999008731712</v>
          </cell>
          <cell r="B2028" t="str">
            <v>00082</v>
          </cell>
          <cell r="C2028" t="str">
            <v>Андижон минт.фил.</v>
          </cell>
          <cell r="D2028" t="str">
            <v>14901000999008731712</v>
          </cell>
          <cell r="E2028" t="str">
            <v>2012</v>
          </cell>
          <cell r="F2028" t="str">
            <v>ОЛ-12Каримов Улугбек Шавкатович</v>
          </cell>
          <cell r="U2028" t="str">
            <v>Саргон МЧЖ</v>
          </cell>
          <cell r="V2028" t="str">
            <v>"Ўзулгуржисавдо" корхоналари</v>
          </cell>
        </row>
        <row r="2029">
          <cell r="A2029" t="str">
            <v>0008214901000499008273712</v>
          </cell>
          <cell r="B2029" t="str">
            <v>00082</v>
          </cell>
          <cell r="C2029" t="str">
            <v>Андижон минт.фил.</v>
          </cell>
          <cell r="D2029" t="str">
            <v>14901000499008273712</v>
          </cell>
          <cell r="E2029" t="str">
            <v>2012</v>
          </cell>
          <cell r="F2029" t="str">
            <v>ОЛ-12 Акбаралиев Улугбек Абдумуталович</v>
          </cell>
          <cell r="U2029" t="str">
            <v>Андижон Пахта ОАЖ</v>
          </cell>
          <cell r="V2029" t="str">
            <v xml:space="preserve">"Ўзпахтасаноат" уюшмасининг корхоналари </v>
          </cell>
        </row>
        <row r="2030">
          <cell r="A2030" t="str">
            <v>0008214901000899008455712</v>
          </cell>
          <cell r="B2030" t="str">
            <v>00082</v>
          </cell>
          <cell r="C2030" t="str">
            <v>Андижон минт.фил.</v>
          </cell>
          <cell r="D2030" t="str">
            <v>14901000899008455712</v>
          </cell>
          <cell r="E2030" t="str">
            <v>2012</v>
          </cell>
          <cell r="F2030" t="str">
            <v>БА-12 Разакова Зулфизар Хасанбаевна</v>
          </cell>
          <cell r="U2030" t="str">
            <v>Пахтакор-99 фермер хужалиги ишчиси</v>
          </cell>
          <cell r="V2030" t="str">
            <v>Фермер хужаликлари</v>
          </cell>
        </row>
        <row r="2031">
          <cell r="A2031" t="str">
            <v>0008214901000999009083712</v>
          </cell>
          <cell r="B2031" t="str">
            <v>00082</v>
          </cell>
          <cell r="C2031" t="str">
            <v>Андижон минт.фил.</v>
          </cell>
          <cell r="D2031" t="str">
            <v>14901000999009083712</v>
          </cell>
          <cell r="E2031" t="str">
            <v>2012</v>
          </cell>
          <cell r="F2031" t="str">
            <v>БА-12 Абдурахманов Абдужаббор ХХХ</v>
          </cell>
          <cell r="U2031" t="str">
            <v>Хожиакбар фх рахбари</v>
          </cell>
          <cell r="V2031" t="str">
            <v>Фермер хужаликлари</v>
          </cell>
        </row>
        <row r="2032">
          <cell r="A2032" t="str">
            <v>0008214901000099007845712</v>
          </cell>
          <cell r="B2032" t="str">
            <v>00082</v>
          </cell>
          <cell r="C2032" t="str">
            <v>Андижон минт.фил.</v>
          </cell>
          <cell r="D2032" t="str">
            <v>14901000099007845712</v>
          </cell>
          <cell r="E2032" t="str">
            <v>2012</v>
          </cell>
          <cell r="F2032" t="str">
            <v>БА-12 Атажонова Тургуной Мадаминовна</v>
          </cell>
          <cell r="U2032" t="str">
            <v>Баликчи тиббиёт коллежи уктувчиси</v>
          </cell>
          <cell r="V2032" t="str">
            <v>Урта махсус, касб хунар таълими маркази</v>
          </cell>
        </row>
        <row r="2033">
          <cell r="A2033" t="str">
            <v>0008214901000299008733712</v>
          </cell>
          <cell r="B2033" t="str">
            <v>00082</v>
          </cell>
          <cell r="C2033" t="str">
            <v>Андижон минт.фил.</v>
          </cell>
          <cell r="D2033" t="str">
            <v>14901000299008733712</v>
          </cell>
          <cell r="E2033" t="str">
            <v>2012</v>
          </cell>
          <cell r="F2033" t="str">
            <v>БА-12 Набиева Шахноза Равшановна</v>
          </cell>
          <cell r="U2033" t="str">
            <v>Чинобод касб хунар коллежи уктувчиси</v>
          </cell>
          <cell r="V2033" t="str">
            <v>Урта махсус, касб хунар таълими маркази</v>
          </cell>
        </row>
        <row r="2034">
          <cell r="A2034" t="str">
            <v>0008214901000399008693712</v>
          </cell>
          <cell r="B2034" t="str">
            <v>00082</v>
          </cell>
          <cell r="C2034" t="str">
            <v>Андижон минт.фил.</v>
          </cell>
          <cell r="D2034" t="str">
            <v>14901000399008693712</v>
          </cell>
          <cell r="E2034" t="str">
            <v>2012</v>
          </cell>
          <cell r="F2034" t="str">
            <v>ИЗ-12 Каримов Улугбек Жураевич</v>
          </cell>
          <cell r="U2034" t="str">
            <v>Избоскан тумани Халк таьлими рахбари</v>
          </cell>
          <cell r="V2034" t="str">
            <v>Халк таълими вазирлиги</v>
          </cell>
        </row>
        <row r="2035">
          <cell r="A2035" t="str">
            <v>0008214901000499008769712</v>
          </cell>
          <cell r="B2035" t="str">
            <v>00082</v>
          </cell>
          <cell r="C2035" t="str">
            <v>Андижон минт.фил.</v>
          </cell>
          <cell r="D2035" t="str">
            <v>14901000499008769712</v>
          </cell>
          <cell r="E2035" t="str">
            <v>2012</v>
          </cell>
          <cell r="F2035" t="str">
            <v>ИЗ-12 Зайнавутдинов Саидакбар Насритдинович</v>
          </cell>
          <cell r="U2035" t="str">
            <v>Нан янг Чет эл корхонаси</v>
          </cell>
          <cell r="V2035" t="str">
            <v>Вилоятдаги тадбиркорлик субъектлари ва фукаролар</v>
          </cell>
        </row>
        <row r="2036">
          <cell r="A2036" t="str">
            <v>0008214901000799007926712</v>
          </cell>
          <cell r="B2036" t="str">
            <v>00082</v>
          </cell>
          <cell r="C2036" t="str">
            <v>Андижон минт.фил.</v>
          </cell>
          <cell r="D2036" t="str">
            <v>14901000799007926712</v>
          </cell>
          <cell r="E2036" t="str">
            <v>2012</v>
          </cell>
          <cell r="F2036" t="str">
            <v>БА-12 Рахимова Гулчирой Нематовна</v>
          </cell>
          <cell r="U2036" t="str">
            <v>Баликчи иктисодиёт коллежи уктувчиси</v>
          </cell>
          <cell r="V2036" t="str">
            <v>Урта махсус, касб хунар таълими маркази</v>
          </cell>
        </row>
        <row r="2037">
          <cell r="A2037" t="str">
            <v>0008214901000099008797712</v>
          </cell>
          <cell r="B2037" t="str">
            <v>00082</v>
          </cell>
          <cell r="C2037" t="str">
            <v>Андижон минт.фил.</v>
          </cell>
          <cell r="D2037" t="str">
            <v>14901000099008797712</v>
          </cell>
          <cell r="E2037" t="str">
            <v>2012</v>
          </cell>
          <cell r="F2037" t="str">
            <v>ИЗ-12 Абдусаттаров Шамшодбек Саибджанович</v>
          </cell>
          <cell r="U2037" t="str">
            <v>Сапфир-2001 ХК</v>
          </cell>
          <cell r="V2037" t="str">
            <v>Вилоятдаги тадбиркорлик субъектлари ва фукаролар</v>
          </cell>
        </row>
        <row r="2038">
          <cell r="A2038" t="str">
            <v>0008214901000699008965712</v>
          </cell>
          <cell r="B2038" t="str">
            <v>00082</v>
          </cell>
          <cell r="C2038" t="str">
            <v>Андижон минт.фил.</v>
          </cell>
          <cell r="D2038" t="str">
            <v>14901000699008965712</v>
          </cell>
          <cell r="E2038" t="str">
            <v>2012</v>
          </cell>
          <cell r="F2038" t="str">
            <v>ИЗ-12 Кучкаров Улугбек Толибович</v>
          </cell>
          <cell r="U2038" t="str">
            <v>Эргашбой Кучкаров Нияти ФХ</v>
          </cell>
          <cell r="V2038" t="str">
            <v>Фермер хужаликлари</v>
          </cell>
        </row>
        <row r="2039">
          <cell r="A2039" t="str">
            <v>0008214901000299009011712</v>
          </cell>
          <cell r="B2039" t="str">
            <v>00082</v>
          </cell>
          <cell r="C2039" t="str">
            <v>Андижон минт.фил.</v>
          </cell>
          <cell r="D2039" t="str">
            <v>14901000299009011712</v>
          </cell>
          <cell r="E2039" t="str">
            <v>2012</v>
          </cell>
          <cell r="F2039" t="str">
            <v>ИЗ-12 Эргашев Соткинбой Алижонович</v>
          </cell>
          <cell r="U2039" t="str">
            <v>Тадбиркор</v>
          </cell>
          <cell r="V2039" t="str">
            <v>Вилоятдаги тадбиркорлик субъектлари ва фукаролар</v>
          </cell>
        </row>
        <row r="2040">
          <cell r="A2040" t="str">
            <v>0008214901000199009114712</v>
          </cell>
          <cell r="B2040" t="str">
            <v>00082</v>
          </cell>
          <cell r="C2040" t="str">
            <v>Андижон минт.фил.</v>
          </cell>
          <cell r="D2040" t="str">
            <v>14901000199009114712</v>
          </cell>
          <cell r="E2040" t="str">
            <v>2012</v>
          </cell>
          <cell r="F2040" t="str">
            <v>ИЗ-12 Султанов Дилшодбек Нуриддинович</v>
          </cell>
          <cell r="U2040" t="str">
            <v>Избоскан тумани касб хунар Коллежи</v>
          </cell>
          <cell r="V2040" t="str">
            <v>Урта махсус, касб хунар таълими маркази</v>
          </cell>
        </row>
        <row r="2041">
          <cell r="A2041" t="str">
            <v>0008214901000099009042712</v>
          </cell>
          <cell r="B2041" t="str">
            <v>00082</v>
          </cell>
          <cell r="C2041" t="str">
            <v>Андижон минт.фил.</v>
          </cell>
          <cell r="D2041" t="str">
            <v>14901000099009042712</v>
          </cell>
          <cell r="E2041" t="str">
            <v>2012</v>
          </cell>
          <cell r="F2041" t="str">
            <v>ИЗ-12 Тургунова Адинахон Тухтасиновна</v>
          </cell>
          <cell r="U2041" t="str">
            <v>Санжар ХК</v>
          </cell>
          <cell r="V2041" t="str">
            <v>Вилоятдаги тадбиркорлик субъектлари ва фукаролар</v>
          </cell>
        </row>
        <row r="2042">
          <cell r="A2042" t="str">
            <v>0008214901000099007840712</v>
          </cell>
          <cell r="B2042" t="str">
            <v>00082</v>
          </cell>
          <cell r="C2042" t="str">
            <v>Андижон минт.фил.</v>
          </cell>
          <cell r="D2042" t="str">
            <v>14901000099007840712</v>
          </cell>
          <cell r="E2042" t="str">
            <v>2012</v>
          </cell>
          <cell r="F2042" t="str">
            <v>ИЗ-12 Бозарова Ширин Уриновна</v>
          </cell>
          <cell r="U2042" t="str">
            <v>Избоскан тумани хокимлиги маънавит булими</v>
          </cell>
          <cell r="V2042" t="str">
            <v>Вилоят маданият ва спорт ишлари булимлари</v>
          </cell>
        </row>
        <row r="2043">
          <cell r="A2043" t="str">
            <v>0008214901000999008772712</v>
          </cell>
          <cell r="B2043" t="str">
            <v>00082</v>
          </cell>
          <cell r="C2043" t="str">
            <v>Андижон минт.фил.</v>
          </cell>
          <cell r="D2043" t="str">
            <v>14901000999008772712</v>
          </cell>
          <cell r="E2043" t="str">
            <v>2012</v>
          </cell>
          <cell r="F2043" t="str">
            <v>ИЗ-12 Комилов Абдулвохид Каримович</v>
          </cell>
          <cell r="U2043" t="str">
            <v>Пойтуг текс КК</v>
          </cell>
          <cell r="V2043" t="str">
            <v>"Ўзбекенгилсаноат" компанияси</v>
          </cell>
        </row>
        <row r="2044">
          <cell r="A2044" t="str">
            <v>0008214901000699008715712</v>
          </cell>
          <cell r="B2044" t="str">
            <v>00082</v>
          </cell>
          <cell r="C2044" t="str">
            <v>Андижон минт.фил.</v>
          </cell>
          <cell r="D2044" t="str">
            <v>14901000699008715712</v>
          </cell>
          <cell r="E2044" t="str">
            <v>2012</v>
          </cell>
          <cell r="F2044" t="str">
            <v>ИЗ-12 Кучкарова Мамура Жакбаровна</v>
          </cell>
          <cell r="U2044" t="str">
            <v>Фермер х\ж рахбари</v>
          </cell>
          <cell r="V2044" t="str">
            <v>Фермер хужаликлари</v>
          </cell>
        </row>
        <row r="2045">
          <cell r="A2045" t="str">
            <v>0008214901000699008211712</v>
          </cell>
          <cell r="B2045" t="str">
            <v>00082</v>
          </cell>
          <cell r="C2045" t="str">
            <v>Андижон минт.фил.</v>
          </cell>
          <cell r="D2045" t="str">
            <v>14901000699008211712</v>
          </cell>
          <cell r="E2045" t="str">
            <v>2012</v>
          </cell>
          <cell r="F2045" t="str">
            <v>АН-12 Хамракулова Хилола Собировна</v>
          </cell>
          <cell r="U2045" t="str">
            <v>ОАТБ Саноаткурилиш банк Бунёдкор филиали</v>
          </cell>
          <cell r="V2045" t="str">
            <v>Банклар</v>
          </cell>
        </row>
        <row r="2046">
          <cell r="A2046" t="str">
            <v>0008214901000099008044712</v>
          </cell>
          <cell r="B2046" t="str">
            <v>00082</v>
          </cell>
          <cell r="C2046" t="str">
            <v>Андижон минт.фил.</v>
          </cell>
          <cell r="D2046" t="str">
            <v>14901000099008044712</v>
          </cell>
          <cell r="E2046" t="str">
            <v>2012</v>
          </cell>
          <cell r="F2046" t="str">
            <v>ОЛ-12 Нишонов Солижон ХХХ</v>
          </cell>
          <cell r="U2046" t="str">
            <v>Андижон дон махсулотлари</v>
          </cell>
          <cell r="V2046" t="str">
            <v>"Ўздонмахсулот" компанияси корхоналари</v>
          </cell>
        </row>
        <row r="2047">
          <cell r="A2047" t="str">
            <v>0008214901000199008085712</v>
          </cell>
          <cell r="B2047" t="str">
            <v>00082</v>
          </cell>
          <cell r="C2047" t="str">
            <v>Андижон минт.фил.</v>
          </cell>
          <cell r="D2047" t="str">
            <v>14901000199008085712</v>
          </cell>
          <cell r="E2047" t="str">
            <v>2012</v>
          </cell>
          <cell r="F2047" t="str">
            <v>АН-12 Салиев Акрамжон Расулович</v>
          </cell>
          <cell r="U2047" t="str">
            <v>Андижон Давлат тиббиёт институти</v>
          </cell>
          <cell r="V2047" t="str">
            <v>Олий ва урта махсус таълим вазирлиги</v>
          </cell>
        </row>
        <row r="2048">
          <cell r="A2048" t="str">
            <v>0008214901000299009171712</v>
          </cell>
          <cell r="B2048" t="str">
            <v>00082</v>
          </cell>
          <cell r="C2048" t="str">
            <v>Андижон минт.фил.</v>
          </cell>
          <cell r="D2048" t="str">
            <v>14901000299009171712</v>
          </cell>
          <cell r="E2048" t="str">
            <v>2012</v>
          </cell>
          <cell r="F2048" t="str">
            <v>ОЛ-12 Исмоилов Фахриддин Турсунович</v>
          </cell>
          <cell r="U2048" t="str">
            <v>Бахт имкон ривож ФХ</v>
          </cell>
          <cell r="V2048" t="str">
            <v>Фермер хужаликлари</v>
          </cell>
        </row>
        <row r="2049">
          <cell r="A2049" t="str">
            <v>0008214901000099008045712</v>
          </cell>
          <cell r="B2049" t="str">
            <v>00082</v>
          </cell>
          <cell r="C2049" t="str">
            <v>Андижон минт.фил.</v>
          </cell>
          <cell r="D2049" t="str">
            <v>14901000099008045712</v>
          </cell>
          <cell r="E2049" t="str">
            <v>2012</v>
          </cell>
          <cell r="F2049" t="str">
            <v>ОЛ-12 Эрматов Зухриддин ХХХ</v>
          </cell>
          <cell r="U2049" t="str">
            <v>Андижон дон махсулотлари</v>
          </cell>
          <cell r="V2049" t="str">
            <v>"Ўздонмахсулот" компанияси корхоналари</v>
          </cell>
        </row>
        <row r="2050">
          <cell r="A2050" t="str">
            <v>0008214901000399008688712</v>
          </cell>
          <cell r="B2050" t="str">
            <v>00082</v>
          </cell>
          <cell r="C2050" t="str">
            <v>Андижон минт.фил.</v>
          </cell>
          <cell r="D2050" t="str">
            <v>14901000399008688712</v>
          </cell>
          <cell r="E2050" t="str">
            <v>2012</v>
          </cell>
          <cell r="F2050" t="str">
            <v>ОЛ-12 Исмоилов Серобидин Салайдинович</v>
          </cell>
          <cell r="U2050" t="str">
            <v>Шахрихон шароб Андижон филиали</v>
          </cell>
          <cell r="V2050" t="str">
            <v>"Ўзвиносаноат-холдинг" корхоналари, Узспирт АЖ ва Шаробсавдо базалари</v>
          </cell>
        </row>
        <row r="2051">
          <cell r="A2051" t="str">
            <v>0008214901000699008890712</v>
          </cell>
          <cell r="B2051" t="str">
            <v>00082</v>
          </cell>
          <cell r="C2051" t="str">
            <v>Андижон минт.фил.</v>
          </cell>
          <cell r="D2051" t="str">
            <v>14901000699008890712</v>
          </cell>
          <cell r="E2051" t="str">
            <v>2012</v>
          </cell>
          <cell r="F2051" t="str">
            <v>АН-12 Вахабов Шухратбек Адилжанович</v>
          </cell>
          <cell r="U2051" t="str">
            <v>Андижон шахар ИИБ</v>
          </cell>
          <cell r="V2051" t="str">
            <v>Вилоят Ички ишлар бошкармаси</v>
          </cell>
        </row>
        <row r="2052">
          <cell r="A2052" t="str">
            <v>0008214901000299008672712</v>
          </cell>
          <cell r="B2052" t="str">
            <v>00082</v>
          </cell>
          <cell r="C2052" t="str">
            <v>Андижон минт.фил.</v>
          </cell>
          <cell r="D2052" t="str">
            <v>14901000299008672712</v>
          </cell>
          <cell r="E2052" t="str">
            <v>2012</v>
          </cell>
          <cell r="F2052" t="str">
            <v>ОЛ-12 Бабаметов Талатжон ХХХ</v>
          </cell>
          <cell r="U2052" t="str">
            <v>Андижон хужалик-маданий моллари базаси</v>
          </cell>
          <cell r="V2052" t="str">
            <v>"Ўзулгуржисавдо" корхоналари</v>
          </cell>
        </row>
        <row r="2053">
          <cell r="A2053" t="str">
            <v>0008214901000399008022712</v>
          </cell>
          <cell r="B2053" t="str">
            <v>00082</v>
          </cell>
          <cell r="C2053" t="str">
            <v>Андижон минт.фил.</v>
          </cell>
          <cell r="D2053" t="str">
            <v>14901000399008022712</v>
          </cell>
          <cell r="E2053" t="str">
            <v>2012</v>
          </cell>
          <cell r="F2053" t="str">
            <v>АН-12 Сулейманова Одинахон Абдуллаевна</v>
          </cell>
          <cell r="U2053" t="str">
            <v>Зариф МЧЖ</v>
          </cell>
          <cell r="V2053" t="str">
            <v>Вилоятдаги тадбиркорлик субъектлари ва фукаролар</v>
          </cell>
        </row>
        <row r="2054">
          <cell r="A2054" t="str">
            <v>0008214901000599008012712</v>
          </cell>
          <cell r="B2054" t="str">
            <v>00082</v>
          </cell>
          <cell r="C2054" t="str">
            <v>Андижон минт.фил.</v>
          </cell>
          <cell r="D2054" t="str">
            <v>14901000599008012712</v>
          </cell>
          <cell r="E2054" t="str">
            <v>2012</v>
          </cell>
          <cell r="F2054" t="str">
            <v>АН-12 Махамматова Нурхон Рахматуллаевна</v>
          </cell>
          <cell r="U2054" t="str">
            <v>Андижон шахар болалар шифохонаси</v>
          </cell>
          <cell r="V2054" t="str">
            <v>Вилоят Согликни саклаш бошкармаси</v>
          </cell>
        </row>
        <row r="2055">
          <cell r="A2055" t="str">
            <v>0008214901000899008244712</v>
          </cell>
          <cell r="B2055" t="str">
            <v>00082</v>
          </cell>
          <cell r="C2055" t="str">
            <v>Андижон минт.фил.</v>
          </cell>
          <cell r="D2055" t="str">
            <v>14901000899008244712</v>
          </cell>
          <cell r="E2055" t="str">
            <v>2012</v>
          </cell>
          <cell r="F2055" t="str">
            <v>АН-12 Абдусаматова Дилдора Комиловна</v>
          </cell>
          <cell r="U2055" t="str">
            <v>Андижон тиббиёт бирлашмаси</v>
          </cell>
          <cell r="V2055" t="str">
            <v>Вилоят Согликни саклаш бошкармаси</v>
          </cell>
        </row>
        <row r="2056">
          <cell r="A2056" t="str">
            <v>0008214901000599009055712</v>
          </cell>
          <cell r="B2056" t="str">
            <v>00082</v>
          </cell>
          <cell r="C2056" t="str">
            <v>Андижон минт.фил.</v>
          </cell>
          <cell r="D2056" t="str">
            <v>14901000599009055712</v>
          </cell>
          <cell r="E2056" t="str">
            <v>2012</v>
          </cell>
          <cell r="F2056" t="str">
            <v>УЛ-12 Жамолдинов Улугбек Акбарович</v>
          </cell>
          <cell r="U2056" t="str">
            <v>Кафолат фермер хужалиги</v>
          </cell>
          <cell r="V2056" t="str">
            <v>Фермер хужаликлари</v>
          </cell>
        </row>
        <row r="2057">
          <cell r="A2057" t="str">
            <v>0008214901000699009429712</v>
          </cell>
          <cell r="B2057" t="str">
            <v>00082</v>
          </cell>
          <cell r="C2057" t="str">
            <v>Андижон минт.фил.</v>
          </cell>
          <cell r="D2057" t="str">
            <v>14901000699009429712</v>
          </cell>
          <cell r="E2057" t="str">
            <v>2012</v>
          </cell>
          <cell r="F2057" t="str">
            <v>АН-12 Собирова Эхтиборхон Рахматиллаевна</v>
          </cell>
          <cell r="U2057" t="str">
            <v>Мeros ZXO МЧЖ</v>
          </cell>
          <cell r="V2057" t="str">
            <v>Вилоятдаги тадбиркорлик субъектлари ва фукаролар</v>
          </cell>
        </row>
        <row r="2058">
          <cell r="A2058" t="str">
            <v>0008214901000099007922712</v>
          </cell>
          <cell r="B2058" t="str">
            <v>00082</v>
          </cell>
          <cell r="C2058" t="str">
            <v>Андижон минт.фил.</v>
          </cell>
          <cell r="D2058" t="str">
            <v>14901000099007922712</v>
          </cell>
          <cell r="E2058" t="str">
            <v>2012</v>
          </cell>
          <cell r="F2058" t="str">
            <v>АН-12 Ваккасов Саидкалон Нозимжонович</v>
          </cell>
          <cell r="U2058" t="str">
            <v>Андижонёгмой ОАЖ</v>
          </cell>
          <cell r="V2058" t="str">
            <v xml:space="preserve">"Ёгмой ва озик-овкатсаноат" уюшмасининг корхоналари </v>
          </cell>
        </row>
        <row r="2059">
          <cell r="A2059" t="str">
            <v>0008214901000199007923712</v>
          </cell>
          <cell r="B2059" t="str">
            <v>00082</v>
          </cell>
          <cell r="C2059" t="str">
            <v>Андижон минт.фил.</v>
          </cell>
          <cell r="D2059" t="str">
            <v>14901000199007923712</v>
          </cell>
          <cell r="E2059" t="str">
            <v>2012</v>
          </cell>
          <cell r="F2059" t="str">
            <v>АН-12 Уринова Одинахон Шаукатовна</v>
          </cell>
          <cell r="U2059" t="str">
            <v>Андижон шахар 1-сон тугрук комплекси</v>
          </cell>
          <cell r="V2059" t="str">
            <v>Вилоят Согликни саклаш бошкармаси</v>
          </cell>
        </row>
        <row r="2060">
          <cell r="A2060" t="str">
            <v>0008214901000999008286712</v>
          </cell>
          <cell r="B2060" t="str">
            <v>00082</v>
          </cell>
          <cell r="C2060" t="str">
            <v>Андижон минт.фил.</v>
          </cell>
          <cell r="D2060" t="str">
            <v>14901000999008286712</v>
          </cell>
          <cell r="E2060" t="str">
            <v>2012</v>
          </cell>
          <cell r="F2060" t="str">
            <v>УЛ-12 Салохиддинов Мухаммадали Жалолдинович</v>
          </cell>
          <cell r="U2060" t="str">
            <v>Андижан нефтебазаси УК</v>
          </cell>
          <cell r="V2060" t="str">
            <v>"Ўзбекнефтгаз" миллий холдинг компанияси</v>
          </cell>
        </row>
        <row r="2061">
          <cell r="A2061" t="str">
            <v>0008214901000199009018712</v>
          </cell>
          <cell r="B2061" t="str">
            <v>00082</v>
          </cell>
          <cell r="C2061" t="str">
            <v>Андижон минт.фил.</v>
          </cell>
          <cell r="D2061" t="str">
            <v>14901000199009018712</v>
          </cell>
          <cell r="E2061" t="str">
            <v>2012</v>
          </cell>
          <cell r="F2061" t="str">
            <v>УЛ-12 Джамолдинов Шавкатбек Акбарович</v>
          </cell>
          <cell r="U2061" t="str">
            <v>Шиддат фермер хужалиги</v>
          </cell>
          <cell r="V2061" t="str">
            <v>Фермер хужаликлари</v>
          </cell>
        </row>
        <row r="2062">
          <cell r="A2062" t="str">
            <v>0008214901000899007954712</v>
          </cell>
          <cell r="B2062" t="str">
            <v>00082</v>
          </cell>
          <cell r="C2062" t="str">
            <v>Андижон минт.фил.</v>
          </cell>
          <cell r="D2062" t="str">
            <v>14901000899007954712</v>
          </cell>
          <cell r="E2062" t="str">
            <v>2012</v>
          </cell>
          <cell r="F2062" t="str">
            <v>АН-12 Юлдашхужаев Саидакбархон Мухмутхонович</v>
          </cell>
          <cell r="U2062" t="str">
            <v>Нусрат йули фермер хужалиги рахбари</v>
          </cell>
          <cell r="V2062" t="str">
            <v>Фермер хужаликлари</v>
          </cell>
        </row>
        <row r="2063">
          <cell r="A2063" t="str">
            <v>0008214901000999009353712</v>
          </cell>
          <cell r="B2063" t="str">
            <v>00082</v>
          </cell>
          <cell r="C2063" t="str">
            <v>Андижон минт.фил.</v>
          </cell>
          <cell r="D2063" t="str">
            <v>14901000999009353712</v>
          </cell>
          <cell r="E2063" t="str">
            <v>2012</v>
          </cell>
          <cell r="F2063" t="str">
            <v>АН-12 Хамидова Гулноза Одиловна</v>
          </cell>
          <cell r="U2063" t="str">
            <v>ОАТБ Савдогар банк</v>
          </cell>
          <cell r="V2063" t="str">
            <v>Банклар</v>
          </cell>
        </row>
        <row r="2064">
          <cell r="A2064" t="str">
            <v>0008214901000599008287712</v>
          </cell>
          <cell r="B2064" t="str">
            <v>00082</v>
          </cell>
          <cell r="C2064" t="str">
            <v>Андижон минт.фил.</v>
          </cell>
          <cell r="D2064" t="str">
            <v>14901000599008287712</v>
          </cell>
          <cell r="E2064" t="str">
            <v>2012</v>
          </cell>
          <cell r="F2064" t="str">
            <v>УЛ-12 Тожибоев Дилмуродбек Абдумумин угли</v>
          </cell>
          <cell r="U2064" t="str">
            <v>Андижан нефтебазаси УК</v>
          </cell>
          <cell r="V2064" t="str">
            <v>"Ўзбекнефтгаз" миллий холдинг компанияси</v>
          </cell>
        </row>
        <row r="2065">
          <cell r="A2065" t="str">
            <v>0008214901000799007386712</v>
          </cell>
          <cell r="B2065" t="str">
            <v>00082</v>
          </cell>
          <cell r="C2065" t="str">
            <v>Андижон минт.фил.</v>
          </cell>
          <cell r="D2065" t="str">
            <v>14901000799007386712</v>
          </cell>
          <cell r="E2065" t="str">
            <v>2012</v>
          </cell>
          <cell r="F2065" t="str">
            <v>АН-12 Уринов  Дилшодбек  Одилович</v>
          </cell>
          <cell r="U2065" t="str">
            <v>Автотеххизмат ЁАЖ</v>
          </cell>
          <cell r="V2065" t="str">
            <v>"Ўзавтосаноат" ДАК корхоналари</v>
          </cell>
        </row>
        <row r="2066">
          <cell r="A2066" t="str">
            <v>0008214901000899009142712</v>
          </cell>
          <cell r="B2066" t="str">
            <v>00082</v>
          </cell>
          <cell r="C2066" t="str">
            <v>Андижон минт.фил.</v>
          </cell>
          <cell r="D2066" t="str">
            <v>14901000899009142712</v>
          </cell>
          <cell r="E2066" t="str">
            <v>2012</v>
          </cell>
          <cell r="F2066" t="str">
            <v>УЛ-12 Хамидова Мохидил Исмоиловна</v>
          </cell>
          <cell r="U2066" t="str">
            <v>Шиддат фермер хужалиги</v>
          </cell>
          <cell r="V2066" t="str">
            <v>Фермер хужаликлари</v>
          </cell>
        </row>
        <row r="2067">
          <cell r="A2067" t="str">
            <v>0008214901000499008317712</v>
          </cell>
          <cell r="B2067" t="str">
            <v>00082</v>
          </cell>
          <cell r="C2067" t="str">
            <v>Андижон минт.фил.</v>
          </cell>
          <cell r="D2067" t="str">
            <v>14901000499008317712</v>
          </cell>
          <cell r="E2067" t="str">
            <v>2012</v>
          </cell>
          <cell r="F2067" t="str">
            <v>АН-12 Сидиков Яхёбек Одилович</v>
          </cell>
          <cell r="U2067" t="str">
            <v>Андижон вилояти Давлат солик бошкармаси</v>
          </cell>
          <cell r="V2067" t="str">
            <v>Вилоят Солик бошкармаси</v>
          </cell>
        </row>
        <row r="2068">
          <cell r="A2068" t="str">
            <v>0008214901000299008905712</v>
          </cell>
          <cell r="B2068" t="str">
            <v>00082</v>
          </cell>
          <cell r="C2068" t="str">
            <v>Андижон минт.фил.</v>
          </cell>
          <cell r="D2068" t="str">
            <v>14901000299008905712</v>
          </cell>
          <cell r="E2068" t="str">
            <v>2012</v>
          </cell>
          <cell r="F2068" t="str">
            <v>АН-12 Султанов Рашодбек Акрамжанович</v>
          </cell>
          <cell r="U2068" t="str">
            <v>Асл Хамкор Ривожи МЧЖ</v>
          </cell>
          <cell r="V2068" t="str">
            <v>Вилоятдаги тадбиркорлик субъектлари ва фукаролар</v>
          </cell>
        </row>
        <row r="2069">
          <cell r="A2069" t="str">
            <v>0008214901000799008206712</v>
          </cell>
          <cell r="B2069" t="str">
            <v>00082</v>
          </cell>
          <cell r="C2069" t="str">
            <v>Андижон минт.фил.</v>
          </cell>
          <cell r="D2069" t="str">
            <v>14901000799008206712</v>
          </cell>
          <cell r="E2069" t="str">
            <v>2012</v>
          </cell>
          <cell r="F2069" t="str">
            <v>УЛ-12 Аскаров Акрамжон Тожимуродович</v>
          </cell>
          <cell r="U2069" t="str">
            <v>Водийгазтаъминот УК вилоят бошкармаси</v>
          </cell>
          <cell r="V2069" t="str">
            <v>"Ўзтрансгаз" компанияси корхоналари</v>
          </cell>
        </row>
        <row r="2070">
          <cell r="A2070" t="str">
            <v>0008214901000799007335712</v>
          </cell>
          <cell r="B2070" t="str">
            <v>00082</v>
          </cell>
          <cell r="C2070" t="str">
            <v>Андижон минт.фил.</v>
          </cell>
          <cell r="D2070" t="str">
            <v>14901000799007335712</v>
          </cell>
          <cell r="E2070" t="str">
            <v>2012</v>
          </cell>
          <cell r="F2070" t="str">
            <v>АН-12 Аббасова Хабиба Рустамовна</v>
          </cell>
          <cell r="U2070" t="str">
            <v>Водийгазтаъминот УК Андижон шахар</v>
          </cell>
          <cell r="V2070" t="str">
            <v>"Ўзтрансгаз" компанияси корхоналари</v>
          </cell>
        </row>
        <row r="2071">
          <cell r="A2071" t="str">
            <v>0008214901000199009277712</v>
          </cell>
          <cell r="B2071" t="str">
            <v>00082</v>
          </cell>
          <cell r="C2071" t="str">
            <v>Андижон минт.фил.</v>
          </cell>
          <cell r="D2071" t="str">
            <v>14901000199009277712</v>
          </cell>
          <cell r="E2071" t="str">
            <v>2012</v>
          </cell>
          <cell r="F2071" t="str">
            <v>УЛ-12 Абдулхаев Гуломжон Олимович</v>
          </cell>
          <cell r="U2071" t="str">
            <v>Манзил д-х</v>
          </cell>
          <cell r="V2071" t="str">
            <v>Вилоят кишлок ва сув хўжалиги  бошкармаси</v>
          </cell>
        </row>
        <row r="2072">
          <cell r="A2072" t="str">
            <v>0008214901000799008621712</v>
          </cell>
          <cell r="B2072" t="str">
            <v>00082</v>
          </cell>
          <cell r="C2072" t="str">
            <v>Андижон минт.фил.</v>
          </cell>
          <cell r="D2072" t="str">
            <v>14901000799008621712</v>
          </cell>
          <cell r="E2072" t="str">
            <v>2012</v>
          </cell>
          <cell r="F2072" t="str">
            <v>УЛ-12 Мирзакаримов Шамсидин Махаммаджонович</v>
          </cell>
          <cell r="U2072" t="str">
            <v>Мамажонбува</v>
          </cell>
          <cell r="V2072" t="str">
            <v>Вилоят кишлок ва сув хўжалиги  бошкармаси</v>
          </cell>
        </row>
        <row r="2073">
          <cell r="A2073" t="str">
            <v>0008214901000899008920712</v>
          </cell>
          <cell r="B2073" t="str">
            <v>00082</v>
          </cell>
          <cell r="C2073" t="str">
            <v>Андижон минт.фил.</v>
          </cell>
          <cell r="D2073" t="str">
            <v>14901000899008920712</v>
          </cell>
          <cell r="E2073" t="str">
            <v>2012</v>
          </cell>
          <cell r="F2073" t="str">
            <v>АН-12 Алимов Улугбек Маннабович</v>
          </cell>
          <cell r="U2073" t="str">
            <v>Андижон автосервис МЧЖ</v>
          </cell>
          <cell r="V2073" t="str">
            <v>"Ўзавтосаноат" ДАК корхоналари</v>
          </cell>
        </row>
        <row r="2074">
          <cell r="A2074" t="str">
            <v>0008214901000299009441712</v>
          </cell>
          <cell r="B2074" t="str">
            <v>00082</v>
          </cell>
          <cell r="C2074" t="str">
            <v>Андижон минт.фил.</v>
          </cell>
          <cell r="D2074" t="str">
            <v>14901000299009441712</v>
          </cell>
          <cell r="E2074" t="str">
            <v>2012</v>
          </cell>
          <cell r="F2074" t="str">
            <v>АН-12 Давранова Сохибахон Казимжановна</v>
          </cell>
          <cell r="U2074" t="str">
            <v>Олимпия захиралари коллежи</v>
          </cell>
          <cell r="V2074" t="str">
            <v>Урта махсус, касб хунар таълими маркази</v>
          </cell>
        </row>
        <row r="2075">
          <cell r="A2075" t="str">
            <v>0008214901000599008153712</v>
          </cell>
          <cell r="B2075" t="str">
            <v>00082</v>
          </cell>
          <cell r="C2075" t="str">
            <v>Андижон минт.фил.</v>
          </cell>
          <cell r="D2075" t="str">
            <v>14901000599008153712</v>
          </cell>
          <cell r="E2075" t="str">
            <v>2012</v>
          </cell>
          <cell r="F2075" t="str">
            <v>АН-12 Мирзахмедова Дларам Ахмедовна</v>
          </cell>
          <cell r="U2075" t="str">
            <v>Андижон вилояти Эндокринология</v>
          </cell>
          <cell r="V2075" t="str">
            <v>Вилоят Согликни саклаш бошкармаси</v>
          </cell>
        </row>
        <row r="2076">
          <cell r="A2076" t="str">
            <v>0008214901000199008073712</v>
          </cell>
          <cell r="B2076" t="str">
            <v>00082</v>
          </cell>
          <cell r="C2076" t="str">
            <v>Андижон минт.фил.</v>
          </cell>
          <cell r="D2076" t="str">
            <v>14901000199008073712</v>
          </cell>
          <cell r="E2076" t="str">
            <v>2012</v>
          </cell>
          <cell r="F2076" t="str">
            <v>АН-12 Мирзаев Камал Каримович</v>
          </cell>
          <cell r="U2076" t="str">
            <v>Андижон Давлат тиббиёт институти</v>
          </cell>
          <cell r="V2076" t="str">
            <v>Халк таълими вазирлиги</v>
          </cell>
        </row>
        <row r="2077">
          <cell r="A2077" t="str">
            <v>0008214901000699008882712</v>
          </cell>
          <cell r="B2077" t="str">
            <v>00082</v>
          </cell>
          <cell r="C2077" t="str">
            <v>Андижон минт.фил.</v>
          </cell>
          <cell r="D2077" t="str">
            <v>14901000699008882712</v>
          </cell>
          <cell r="E2077" t="str">
            <v>2012</v>
          </cell>
          <cell r="F2077" t="str">
            <v>ША-12 Норматов Раъсулжон Абдулхамидович</v>
          </cell>
          <cell r="U2077" t="str">
            <v>ЯТТ Норматов Расулжон</v>
          </cell>
          <cell r="V2077" t="str">
            <v>Вилоятдаги тадбиркорлик субъектлари ва фукаролар</v>
          </cell>
        </row>
        <row r="2078">
          <cell r="A2078" t="str">
            <v>0008214901000399009001712</v>
          </cell>
          <cell r="B2078" t="str">
            <v>00082</v>
          </cell>
          <cell r="C2078" t="str">
            <v>Андижон минт.фил.</v>
          </cell>
          <cell r="D2078" t="str">
            <v>14901000399009001712</v>
          </cell>
          <cell r="E2078" t="str">
            <v>2012</v>
          </cell>
          <cell r="F2078" t="str">
            <v>ША-12 Тажибоев Назруллажон Хакимович</v>
          </cell>
          <cell r="U2078" t="str">
            <v>Фазо транслер мчж</v>
          </cell>
          <cell r="V2078" t="str">
            <v>Вилоятдаги тадбиркорлик субъектлари ва фукаролар</v>
          </cell>
        </row>
        <row r="2079">
          <cell r="A2079" t="str">
            <v>0008214901000399008390712</v>
          </cell>
          <cell r="B2079" t="str">
            <v>00082</v>
          </cell>
          <cell r="C2079" t="str">
            <v>Андижон минт.фил.</v>
          </cell>
          <cell r="D2079" t="str">
            <v>14901000399008390712</v>
          </cell>
          <cell r="E2079" t="str">
            <v>2012</v>
          </cell>
          <cell r="F2079" t="str">
            <v>АН-12 Иминов Акрам Исманович</v>
          </cell>
          <cell r="U2079" t="str">
            <v>Андижон вилояти статистика бошкармаси</v>
          </cell>
          <cell r="V2079" t="str">
            <v>Вилоят Статистика бошкармаси</v>
          </cell>
        </row>
        <row r="2080">
          <cell r="A2080" t="str">
            <v>0008214901000599009188712</v>
          </cell>
          <cell r="B2080" t="str">
            <v>00082</v>
          </cell>
          <cell r="C2080" t="str">
            <v>Андижон минт.фил.</v>
          </cell>
          <cell r="D2080" t="str">
            <v>14901000599009188712</v>
          </cell>
          <cell r="E2080" t="str">
            <v>2012</v>
          </cell>
          <cell r="F2080" t="str">
            <v>АН-12 Пайзиллаева Халисхон Абдирахимовна</v>
          </cell>
          <cell r="U2080" t="str">
            <v>Асака маиший касб хунар коллежи</v>
          </cell>
          <cell r="V2080" t="str">
            <v>Урта махсус, касб хунар таълими маркази</v>
          </cell>
        </row>
        <row r="2081">
          <cell r="A2081" t="str">
            <v>0008214901000099008000712</v>
          </cell>
          <cell r="B2081" t="str">
            <v>00082</v>
          </cell>
          <cell r="C2081" t="str">
            <v>Андижон минт.фил.</v>
          </cell>
          <cell r="D2081" t="str">
            <v>14901000099008000712</v>
          </cell>
          <cell r="E2081" t="str">
            <v>2012</v>
          </cell>
          <cell r="F2081" t="str">
            <v>АН-12 Васиджанова  Хуршида Гуламовна</v>
          </cell>
          <cell r="U2081" t="str">
            <v>Андижон миллий хунармандчилик ва ижтимоий-иктисодиёт коллежи</v>
          </cell>
          <cell r="V2081" t="str">
            <v>Урта махсус, касб хунар таълими маркази</v>
          </cell>
        </row>
        <row r="2082">
          <cell r="A2082" t="str">
            <v>0008214901000199008632712</v>
          </cell>
          <cell r="B2082" t="str">
            <v>00082</v>
          </cell>
          <cell r="C2082" t="str">
            <v>Андижон минт.фил.</v>
          </cell>
          <cell r="D2082" t="str">
            <v>14901000199008632712</v>
          </cell>
          <cell r="E2082" t="str">
            <v>2012</v>
          </cell>
          <cell r="F2082" t="str">
            <v>ША-12 Туйчиев Азизбек Махмудович</v>
          </cell>
          <cell r="U2082" t="str">
            <v>Нефт база Шахрихон филиали</v>
          </cell>
          <cell r="V2082" t="str">
            <v>"Ўзбекнефтгаз" миллий холдинг компанияси</v>
          </cell>
        </row>
        <row r="2083">
          <cell r="A2083" t="str">
            <v>0008214901000599007788712</v>
          </cell>
          <cell r="B2083" t="str">
            <v>00082</v>
          </cell>
          <cell r="C2083" t="str">
            <v>Андижон минт.фил.</v>
          </cell>
          <cell r="D2083" t="str">
            <v>14901000599007788712</v>
          </cell>
          <cell r="E2083" t="str">
            <v>2012</v>
          </cell>
          <cell r="F2083" t="str">
            <v>АН-12 Аманбаев Файзулло Кадир угли</v>
          </cell>
          <cell r="U2083" t="str">
            <v>Имкон курилиш савдо МЧЖ</v>
          </cell>
          <cell r="V2083" t="str">
            <v>Вилоятдаги тадбиркорлик субъектлари ва фукаролар</v>
          </cell>
        </row>
        <row r="2084">
          <cell r="A2084" t="str">
            <v>0008214901000699007505712</v>
          </cell>
          <cell r="B2084" t="str">
            <v>00082</v>
          </cell>
          <cell r="C2084" t="str">
            <v>Андижон минт.фил.</v>
          </cell>
          <cell r="D2084" t="str">
            <v>14901000699007505712</v>
          </cell>
          <cell r="E2084" t="str">
            <v>2012</v>
          </cell>
          <cell r="F2084" t="str">
            <v>ША-12 Тожибоев Абдусалом Сотволдиевич</v>
          </cell>
          <cell r="U2084" t="str">
            <v>Тадбиркорлар ва фукаролар</v>
          </cell>
          <cell r="V2084" t="str">
            <v>Вилоятдаги тадбиркорлик субъектлари ва фукаролар</v>
          </cell>
        </row>
        <row r="2085">
          <cell r="A2085" t="str">
            <v>0008214901000299009443712</v>
          </cell>
          <cell r="B2085" t="str">
            <v>00082</v>
          </cell>
          <cell r="C2085" t="str">
            <v>Андижон минт.фил.</v>
          </cell>
          <cell r="D2085" t="str">
            <v>14901000299009443712</v>
          </cell>
          <cell r="E2085" t="str">
            <v>2012</v>
          </cell>
          <cell r="F2085" t="str">
            <v>АН-12 Ахмедова Махпират Махмудовна</v>
          </cell>
          <cell r="U2085" t="str">
            <v>АДТИ Клиникаси</v>
          </cell>
          <cell r="V2085" t="str">
            <v>Вилоят Согликни саклаш бошкармаси</v>
          </cell>
        </row>
        <row r="2086">
          <cell r="A2086" t="str">
            <v>0008214901000999008919712</v>
          </cell>
          <cell r="B2086" t="str">
            <v>00082</v>
          </cell>
          <cell r="C2086" t="str">
            <v>Андижон минт.фил.</v>
          </cell>
          <cell r="D2086" t="str">
            <v>14901000999008919712</v>
          </cell>
          <cell r="E2086" t="str">
            <v>2012</v>
          </cell>
          <cell r="F2086" t="str">
            <v>АН-12 Бакирова Нодира Нусратбековна</v>
          </cell>
          <cell r="U2086" t="str">
            <v>Кора буйин ёркин келажаги фермер хужалиги</v>
          </cell>
          <cell r="V2086" t="str">
            <v>Фермер хужаликлари</v>
          </cell>
        </row>
        <row r="2087">
          <cell r="A2087" t="str">
            <v>0008214901000099007449712</v>
          </cell>
          <cell r="B2087" t="str">
            <v>00082</v>
          </cell>
          <cell r="C2087" t="str">
            <v>Андижон минт.фил.</v>
          </cell>
          <cell r="D2087" t="str">
            <v>14901000099007449712</v>
          </cell>
          <cell r="E2087" t="str">
            <v>2012</v>
          </cell>
          <cell r="F2087" t="str">
            <v>ША-12 Зокиров Аслидин Абдусатторович</v>
          </cell>
          <cell r="U2087" t="str">
            <v>Ахлиддин фермер хужалиги</v>
          </cell>
          <cell r="V2087" t="str">
            <v>Фермер хужаликлари</v>
          </cell>
        </row>
        <row r="2088">
          <cell r="A2088" t="str">
            <v>0008214901000899009005712</v>
          </cell>
          <cell r="B2088" t="str">
            <v>00082</v>
          </cell>
          <cell r="C2088" t="str">
            <v>Андижон минт.фил.</v>
          </cell>
          <cell r="D2088" t="str">
            <v>14901000899009005712</v>
          </cell>
          <cell r="E2088" t="str">
            <v>2012</v>
          </cell>
          <cell r="F2088" t="str">
            <v>ША-12 Матисаков Баходир Комилович</v>
          </cell>
          <cell r="U2088" t="str">
            <v>Водийгазтаъминот УК Шахрихон</v>
          </cell>
          <cell r="V2088" t="str">
            <v>"Ўзтрансгаз" компанияси корхоналари</v>
          </cell>
        </row>
        <row r="2089">
          <cell r="A2089" t="str">
            <v>0008214901000699008497712</v>
          </cell>
          <cell r="B2089" t="str">
            <v>00082</v>
          </cell>
          <cell r="C2089" t="str">
            <v>Андижон минт.фил.</v>
          </cell>
          <cell r="D2089" t="str">
            <v>14901000699008497712</v>
          </cell>
          <cell r="E2089" t="str">
            <v>2012</v>
          </cell>
          <cell r="F2089" t="str">
            <v>АН-12 Патидинов Нурилло Тургунбаевич</v>
          </cell>
          <cell r="U2089" t="str">
            <v>Андижон синов ва сертификатлаштириш маркази</v>
          </cell>
          <cell r="V2089" t="str">
            <v>Вилоят "Ўзстандарт" агентлиги бўлими</v>
          </cell>
        </row>
        <row r="2090">
          <cell r="A2090" t="str">
            <v>0008214901000699008537712</v>
          </cell>
          <cell r="B2090" t="str">
            <v>00082</v>
          </cell>
          <cell r="C2090" t="str">
            <v>Андижон минт.фил.</v>
          </cell>
          <cell r="D2090" t="str">
            <v>14901000699008537712</v>
          </cell>
          <cell r="E2090" t="str">
            <v>2012</v>
          </cell>
          <cell r="F2090" t="str">
            <v>АН-12 Рахимов Дилмурат Эркинжонович</v>
          </cell>
          <cell r="U2090" t="str">
            <v>Жумавой угли Жавлонбек МЧЖ</v>
          </cell>
          <cell r="V2090" t="str">
            <v>Вилоятдаги тадбиркорлик субъектлари ва фукаролар</v>
          </cell>
        </row>
        <row r="2091">
          <cell r="A2091" t="str">
            <v>0008214901000399007494712</v>
          </cell>
          <cell r="B2091" t="str">
            <v>00082</v>
          </cell>
          <cell r="C2091" t="str">
            <v>Андижон минт.фил.</v>
          </cell>
          <cell r="D2091" t="str">
            <v>14901000399007494712</v>
          </cell>
          <cell r="E2091" t="str">
            <v>2012</v>
          </cell>
          <cell r="F2091" t="str">
            <v>ША-12 Исакова Махаррамхон Мамировна</v>
          </cell>
          <cell r="U2091" t="str">
            <v>Шодмонов фермер хужалиги</v>
          </cell>
          <cell r="V2091" t="str">
            <v>Фермер хужаликлари</v>
          </cell>
        </row>
        <row r="2092">
          <cell r="A2092" t="str">
            <v>0008214901000799008638712</v>
          </cell>
          <cell r="B2092" t="str">
            <v>00082</v>
          </cell>
          <cell r="C2092" t="str">
            <v>Андижон минт.фил.</v>
          </cell>
          <cell r="D2092" t="str">
            <v>14901000799008638712</v>
          </cell>
          <cell r="E2092" t="str">
            <v>2012</v>
          </cell>
          <cell r="F2092" t="str">
            <v>АН-12 Ибрагимова Замирахон Абдумаликовна</v>
          </cell>
          <cell r="U2092" t="str">
            <v>Чирток сой буйи фермер хужалиги</v>
          </cell>
          <cell r="V2092" t="str">
            <v>Фермер хужаликлари</v>
          </cell>
        </row>
        <row r="2093">
          <cell r="A2093" t="str">
            <v>0008214901000499009192712</v>
          </cell>
          <cell r="B2093" t="str">
            <v>00082</v>
          </cell>
          <cell r="C2093" t="str">
            <v>Андижон минт.фил.</v>
          </cell>
          <cell r="D2093" t="str">
            <v>14901000499009192712</v>
          </cell>
          <cell r="E2093" t="str">
            <v>2012</v>
          </cell>
          <cell r="F2093" t="str">
            <v>АН-12 Абдуллаев Вахобжонов Солижонович</v>
          </cell>
          <cell r="U2093" t="str">
            <v>Анд Тех Наз МЧЖ</v>
          </cell>
          <cell r="V2093" t="str">
            <v>Вилоятдаги тадбиркорлик субъектлари ва фукаролар</v>
          </cell>
        </row>
        <row r="2094">
          <cell r="A2094" t="str">
            <v>0008214901000899007808712</v>
          </cell>
          <cell r="B2094" t="str">
            <v>00082</v>
          </cell>
          <cell r="C2094" t="str">
            <v>Андижон минт.фил.</v>
          </cell>
          <cell r="D2094" t="str">
            <v>14901000899007808712</v>
          </cell>
          <cell r="E2094" t="str">
            <v>2012</v>
          </cell>
          <cell r="F2094" t="str">
            <v>АС-12 Рахмидинов Жасурбек Ахлидинович</v>
          </cell>
          <cell r="U2094" t="str">
            <v>Асака Дон Махсулотлари ОАЖ</v>
          </cell>
          <cell r="V2094" t="str">
            <v>"Ўздонмахсулот" компанияси корхоналари</v>
          </cell>
        </row>
        <row r="2095">
          <cell r="A2095" t="str">
            <v>0008214901000999008088712</v>
          </cell>
          <cell r="B2095" t="str">
            <v>00082</v>
          </cell>
          <cell r="C2095" t="str">
            <v>Андижон минт.фил.</v>
          </cell>
          <cell r="D2095" t="str">
            <v>14901000999008088712</v>
          </cell>
          <cell r="E2095" t="str">
            <v>2012</v>
          </cell>
          <cell r="F2095" t="str">
            <v>АС-12 Салиев Дилмуроджон Исмаилджанович</v>
          </cell>
          <cell r="U2095" t="str">
            <v>Андижон нефтбаза УК</v>
          </cell>
          <cell r="V2095" t="str">
            <v>"Ўзбекнефтгаз" миллий холдинг компанияси</v>
          </cell>
        </row>
        <row r="2096">
          <cell r="A2096" t="str">
            <v>0008214901000199008832712</v>
          </cell>
          <cell r="B2096" t="str">
            <v>00082</v>
          </cell>
          <cell r="C2096" t="str">
            <v>Андижон минт.фил.</v>
          </cell>
          <cell r="D2096" t="str">
            <v>14901000199008832712</v>
          </cell>
          <cell r="E2096" t="str">
            <v>2012</v>
          </cell>
          <cell r="F2096" t="str">
            <v>АС-12 Тошболтаев Азизбек Махмуджонович</v>
          </cell>
          <cell r="U2096" t="str">
            <v>GM Узбекистон КК ЁАЖ</v>
          </cell>
          <cell r="V2096" t="str">
            <v>"Ўзавтосаноат" ДАК корхоналари</v>
          </cell>
        </row>
        <row r="2097">
          <cell r="A2097" t="str">
            <v>0008214901000599008801712</v>
          </cell>
          <cell r="B2097" t="str">
            <v>00082</v>
          </cell>
          <cell r="C2097" t="str">
            <v>Андижон минт.фил.</v>
          </cell>
          <cell r="D2097" t="str">
            <v>14901000599008801712</v>
          </cell>
          <cell r="E2097" t="str">
            <v>2012</v>
          </cell>
          <cell r="F2097" t="str">
            <v>АС-12 Шамшиддинов Илхомжон Жамалдинович</v>
          </cell>
          <cell r="U2097" t="str">
            <v>GM Узбекистон КК ЁАЖ</v>
          </cell>
          <cell r="V2097" t="str">
            <v>"Ўзавтосаноат" ДАК корхоналари</v>
          </cell>
        </row>
        <row r="2098">
          <cell r="A2098" t="str">
            <v>0008214901000099008361712</v>
          </cell>
          <cell r="B2098" t="str">
            <v>00082</v>
          </cell>
          <cell r="C2098" t="str">
            <v>Андижон минт.фил.</v>
          </cell>
          <cell r="D2098" t="str">
            <v>14901000099008361712</v>
          </cell>
          <cell r="E2098" t="str">
            <v>2012</v>
          </cell>
          <cell r="F2098" t="str">
            <v>АС-12 Салайахунов Толибджон Рузиохунович</v>
          </cell>
          <cell r="U2098" t="str">
            <v>Уз Сем Юнг Ко КК</v>
          </cell>
          <cell r="V2098" t="str">
            <v>"Ўзавтосаноат" ДАК корхоналари</v>
          </cell>
        </row>
        <row r="2099">
          <cell r="A2099" t="str">
            <v>0008214901000199008360712</v>
          </cell>
          <cell r="B2099" t="str">
            <v>00082</v>
          </cell>
          <cell r="C2099" t="str">
            <v>Андижон минт.фил.</v>
          </cell>
          <cell r="D2099" t="str">
            <v>14901000199008360712</v>
          </cell>
          <cell r="E2099" t="str">
            <v>2012</v>
          </cell>
          <cell r="F2099" t="str">
            <v>АС-12 Муйдинов Тохир Алишерович</v>
          </cell>
          <cell r="U2099" t="str">
            <v>УЗ ДОНГ ЯНГ КО</v>
          </cell>
          <cell r="V2099" t="str">
            <v>"Ўзавтосаноат" ДАК корхоналари</v>
          </cell>
        </row>
        <row r="2100">
          <cell r="A2100" t="str">
            <v>0008214901000299008406712</v>
          </cell>
          <cell r="B2100" t="str">
            <v>00082</v>
          </cell>
          <cell r="C2100" t="str">
            <v>Андижон минт.фил.</v>
          </cell>
          <cell r="D2100" t="str">
            <v>14901000299008406712</v>
          </cell>
          <cell r="E2100" t="str">
            <v>2012</v>
          </cell>
          <cell r="F2100" t="str">
            <v>АС-12 Мухиддинов Хусниддин Мухиддинович</v>
          </cell>
          <cell r="U2100" t="str">
            <v>Уз Тонг Хонг Ко</v>
          </cell>
          <cell r="V2100" t="str">
            <v>"Ўзавтосаноат" ДАК корхоналари</v>
          </cell>
        </row>
        <row r="2101">
          <cell r="A2101" t="str">
            <v>0008214901000599008404712</v>
          </cell>
          <cell r="B2101" t="str">
            <v>00082</v>
          </cell>
          <cell r="C2101" t="str">
            <v>Андижон минт.фил.</v>
          </cell>
          <cell r="D2101" t="str">
            <v>14901000599008404712</v>
          </cell>
          <cell r="E2101" t="str">
            <v>2012</v>
          </cell>
          <cell r="F2101" t="str">
            <v>АС-12 Режапов Мухаммадали Эргашевич</v>
          </cell>
          <cell r="U2101" t="str">
            <v>Уз Тонг Хонг Ко</v>
          </cell>
          <cell r="V2101" t="str">
            <v>"Ўзавтосаноат" ДАК корхоналари</v>
          </cell>
        </row>
        <row r="2102">
          <cell r="A2102" t="str">
            <v>0008214901000099008874712</v>
          </cell>
          <cell r="B2102" t="str">
            <v>00082</v>
          </cell>
          <cell r="C2102" t="str">
            <v>Андижон минт.фил.</v>
          </cell>
          <cell r="D2102" t="str">
            <v>14901000099008874712</v>
          </cell>
          <cell r="E2102" t="str">
            <v>2012</v>
          </cell>
          <cell r="F2102" t="str">
            <v>АС-12 Алижонов Мамиржон Мамажонович</v>
          </cell>
          <cell r="U2102" t="str">
            <v>GM Узбекистон КК ЁАЖ</v>
          </cell>
          <cell r="V2102" t="str">
            <v>"Ўзавтосаноат" ДАК корхоналари</v>
          </cell>
        </row>
        <row r="2103">
          <cell r="A2103" t="str">
            <v>0008214901000999008356712</v>
          </cell>
          <cell r="B2103" t="str">
            <v>00082</v>
          </cell>
          <cell r="C2103" t="str">
            <v>Андижон минт.фил.</v>
          </cell>
          <cell r="D2103" t="str">
            <v>14901000999008356712</v>
          </cell>
          <cell r="E2103" t="str">
            <v>2012</v>
          </cell>
          <cell r="F2103" t="str">
            <v>АС-12 Караматов Номонжон Якубович</v>
          </cell>
          <cell r="U2103" t="str">
            <v>УЗ ДОНГ ЯНГ КО</v>
          </cell>
          <cell r="V2103" t="str">
            <v>"Ўзавтосаноат" ДАК корхоналари</v>
          </cell>
        </row>
        <row r="2104">
          <cell r="A2104" t="str">
            <v>0008214901000799007980712</v>
          </cell>
          <cell r="B2104" t="str">
            <v>00082</v>
          </cell>
          <cell r="C2104" t="str">
            <v>Андижон минт.фил.</v>
          </cell>
          <cell r="D2104" t="str">
            <v>14901000799007980712</v>
          </cell>
          <cell r="E2104" t="str">
            <v>2012</v>
          </cell>
          <cell r="F2104" t="str">
            <v>АС-12 Кузибаев Валижон Алижонович</v>
          </cell>
          <cell r="U2104" t="str">
            <v>Асака Дон Махсулотлари ОАЖ</v>
          </cell>
          <cell r="V2104" t="str">
            <v>"Ўздонмахсулот" компанияси корхоналари</v>
          </cell>
        </row>
        <row r="2105">
          <cell r="A2105" t="str">
            <v>0008214901000999008870712</v>
          </cell>
          <cell r="B2105" t="str">
            <v>00082</v>
          </cell>
          <cell r="C2105" t="str">
            <v>Андижон минт.фил.</v>
          </cell>
          <cell r="D2105" t="str">
            <v>14901000999008870712</v>
          </cell>
          <cell r="E2105" t="str">
            <v>2012</v>
          </cell>
          <cell r="F2105" t="str">
            <v>АС-12 Эргашев Умарали Якубжонович</v>
          </cell>
          <cell r="U2105" t="str">
            <v>GM Узбекистон КК ЁАЖ</v>
          </cell>
          <cell r="V2105" t="str">
            <v>"Ўзавтосаноат" ДАК корхоналари</v>
          </cell>
        </row>
        <row r="2106">
          <cell r="A2106" t="str">
            <v>0008214901000999008400712</v>
          </cell>
          <cell r="B2106" t="str">
            <v>00082</v>
          </cell>
          <cell r="C2106" t="str">
            <v>Андижон минт.фил.</v>
          </cell>
          <cell r="D2106" t="str">
            <v>14901000999008400712</v>
          </cell>
          <cell r="E2106" t="str">
            <v>2012</v>
          </cell>
          <cell r="F2106" t="str">
            <v>АС-12 Абдухалилов Камолиддин Хасанбоевич</v>
          </cell>
          <cell r="U2106" t="str">
            <v>УЗ ДОНГ ЯНГ КО</v>
          </cell>
          <cell r="V2106" t="str">
            <v>"Ўзавтосаноат" ДАК корхоналари</v>
          </cell>
        </row>
        <row r="2107">
          <cell r="A2107" t="str">
            <v>0008214901000599008369712</v>
          </cell>
          <cell r="B2107" t="str">
            <v>00082</v>
          </cell>
          <cell r="C2107" t="str">
            <v>Андижон минт.фил.</v>
          </cell>
          <cell r="D2107" t="str">
            <v>14901000599008369712</v>
          </cell>
          <cell r="E2107" t="str">
            <v>2012</v>
          </cell>
          <cell r="F2107" t="str">
            <v>АС-12 Муродов Неъматжон Фахриддинович</v>
          </cell>
          <cell r="U2107" t="str">
            <v>Уз Тонг Хонг Ко</v>
          </cell>
          <cell r="V2107" t="str">
            <v>"Ўзавтосаноат" ДАК корхоналари</v>
          </cell>
        </row>
        <row r="2108">
          <cell r="A2108" t="str">
            <v>0008214901000099007566712</v>
          </cell>
          <cell r="B2108" t="str">
            <v>00082</v>
          </cell>
          <cell r="C2108" t="str">
            <v>Андижон минт.фил.</v>
          </cell>
          <cell r="D2108" t="str">
            <v>14901000099007566712</v>
          </cell>
          <cell r="E2108" t="str">
            <v>2012</v>
          </cell>
          <cell r="F2108" t="str">
            <v>АС-12 Рахматов Ойбек Махамаджонович</v>
          </cell>
          <cell r="U2108" t="str">
            <v>Асака тумани 54-мактаб</v>
          </cell>
          <cell r="V2108" t="str">
            <v>Халк таълими вазирлиги</v>
          </cell>
        </row>
        <row r="2109">
          <cell r="A2109" t="str">
            <v>0008214901000799008820712</v>
          </cell>
          <cell r="B2109" t="str">
            <v>00082</v>
          </cell>
          <cell r="C2109" t="str">
            <v>Андижон минт.фил.</v>
          </cell>
          <cell r="D2109" t="str">
            <v>14901000799008820712</v>
          </cell>
          <cell r="E2109" t="str">
            <v>2012</v>
          </cell>
          <cell r="F2109" t="str">
            <v>АС-12 Абдуллаев Зиё Шухратбекович</v>
          </cell>
          <cell r="U2109" t="str">
            <v>GM Узбекистон КК ЁАЖ</v>
          </cell>
          <cell r="V2109" t="str">
            <v>"Ўзавтосаноат" ДАК корхоналари</v>
          </cell>
        </row>
        <row r="2110">
          <cell r="A2110" t="str">
            <v>0008214901000399008852712</v>
          </cell>
          <cell r="B2110" t="str">
            <v>00082</v>
          </cell>
          <cell r="C2110" t="str">
            <v>Андижон минт.фил.</v>
          </cell>
          <cell r="D2110" t="str">
            <v>14901000399008852712</v>
          </cell>
          <cell r="E2110" t="str">
            <v>2012</v>
          </cell>
          <cell r="F2110" t="str">
            <v>АС-12 Абдурасулов Сардорбек Сайфуллаевич</v>
          </cell>
          <cell r="U2110" t="str">
            <v>GM Узбекистон КК ЁАЖ</v>
          </cell>
          <cell r="V2110" t="str">
            <v>"Ўзавтосаноат" ДАК корхоналари</v>
          </cell>
        </row>
        <row r="2111">
          <cell r="A2111" t="str">
            <v>0008214901000499008809712</v>
          </cell>
          <cell r="B2111" t="str">
            <v>00082</v>
          </cell>
          <cell r="C2111" t="str">
            <v>Андижон минт.фил.</v>
          </cell>
          <cell r="D2111" t="str">
            <v>14901000499008809712</v>
          </cell>
          <cell r="E2111" t="str">
            <v>2012</v>
          </cell>
          <cell r="F2111" t="str">
            <v>АС-12 Рахмонов Яхёбек Азимович</v>
          </cell>
          <cell r="U2111" t="str">
            <v>GM Узбекистон КК ЁАЖ</v>
          </cell>
          <cell r="V2111" t="str">
            <v>"Ўзавтосаноат" ДАК корхоналари</v>
          </cell>
        </row>
        <row r="2112">
          <cell r="A2112" t="str">
            <v>0008214901000999008808712</v>
          </cell>
          <cell r="B2112" t="str">
            <v>00082</v>
          </cell>
          <cell r="C2112" t="str">
            <v>Андижон минт.фил.</v>
          </cell>
          <cell r="D2112" t="str">
            <v>14901000999008808712</v>
          </cell>
          <cell r="E2112" t="str">
            <v>2012</v>
          </cell>
          <cell r="F2112" t="str">
            <v>АС-12 Рахматов Фозилжон Мамажонович</v>
          </cell>
          <cell r="U2112" t="str">
            <v>GM Узбекистон КК ЁАЖ</v>
          </cell>
          <cell r="V2112" t="str">
            <v>"Ўзавтосаноат" ДАК корхоналари</v>
          </cell>
        </row>
        <row r="2113">
          <cell r="A2113" t="str">
            <v>0008214901000899008793712</v>
          </cell>
          <cell r="B2113" t="str">
            <v>00082</v>
          </cell>
          <cell r="C2113" t="str">
            <v>Андижон минт.фил.</v>
          </cell>
          <cell r="D2113" t="str">
            <v>14901000899008793712</v>
          </cell>
          <cell r="E2113" t="str">
            <v>2012</v>
          </cell>
          <cell r="F2113" t="str">
            <v>АС-12 Абдуллаев Шерали Мухаммадалиевич</v>
          </cell>
          <cell r="U2113" t="str">
            <v>GM Узбекистон КК ЁАЖ</v>
          </cell>
          <cell r="V2113" t="str">
            <v>"Ўзавтосаноат" ДАК корхоналари</v>
          </cell>
        </row>
        <row r="2114">
          <cell r="A2114" t="str">
            <v>0008214901000299008842712</v>
          </cell>
          <cell r="B2114" t="str">
            <v>00082</v>
          </cell>
          <cell r="C2114" t="str">
            <v>Андижон минт.фил.</v>
          </cell>
          <cell r="D2114" t="str">
            <v>14901000299008842712</v>
          </cell>
          <cell r="E2114" t="str">
            <v>2012</v>
          </cell>
          <cell r="F2114" t="str">
            <v>АС-12 Усманов Ойбек Одилжонович</v>
          </cell>
          <cell r="U2114" t="str">
            <v>GM Узбекистон КК ЁАЖ</v>
          </cell>
          <cell r="V2114" t="str">
            <v>"Ўзавтосаноат" ДАК корхоналари</v>
          </cell>
        </row>
        <row r="2115">
          <cell r="A2115" t="str">
            <v>0008214901000299008844712</v>
          </cell>
          <cell r="B2115" t="str">
            <v>00082</v>
          </cell>
          <cell r="C2115" t="str">
            <v>Андижон минт.фил.</v>
          </cell>
          <cell r="D2115" t="str">
            <v>14901000299008844712</v>
          </cell>
          <cell r="E2115" t="str">
            <v>2012</v>
          </cell>
          <cell r="F2115" t="str">
            <v>АС-12 Саримсаков Толибжон Муталлипович</v>
          </cell>
          <cell r="U2115" t="str">
            <v>GM Узбекистон КК ЁАЖ</v>
          </cell>
          <cell r="V2115" t="str">
            <v>"Ўзавтосаноат" ДАК корхоналари</v>
          </cell>
        </row>
        <row r="2116">
          <cell r="A2116" t="str">
            <v>0008214901000299008787712</v>
          </cell>
          <cell r="B2116" t="str">
            <v>00082</v>
          </cell>
          <cell r="C2116" t="str">
            <v>Андижон минт.фил.</v>
          </cell>
          <cell r="D2116" t="str">
            <v>14901000299008787712</v>
          </cell>
          <cell r="E2116" t="str">
            <v>2012</v>
          </cell>
          <cell r="F2116" t="str">
            <v>АС-12 Жайманов Ойбек Миркомилович</v>
          </cell>
          <cell r="U2116" t="str">
            <v>GM Узбекистон КК ЁАЖ</v>
          </cell>
          <cell r="V2116" t="str">
            <v>"Ўзавтосаноат" ДАК корхоналари</v>
          </cell>
        </row>
        <row r="2117">
          <cell r="A2117" t="str">
            <v>0008214901000899008439712</v>
          </cell>
          <cell r="B2117" t="str">
            <v>00082</v>
          </cell>
          <cell r="C2117" t="str">
            <v>Андижон минт.фил.</v>
          </cell>
          <cell r="D2117" t="str">
            <v>14901000899008439712</v>
          </cell>
          <cell r="E2117" t="str">
            <v>2012</v>
          </cell>
          <cell r="F2117" t="str">
            <v>АС-12 Умурзаков Исроилджон Исакджанович</v>
          </cell>
          <cell r="U2117" t="str">
            <v>Уз Карам-Ко МЧЖ</v>
          </cell>
          <cell r="V2117" t="str">
            <v>"Ўзавтосаноат" ДАК корхоналари</v>
          </cell>
        </row>
        <row r="2118">
          <cell r="A2118" t="str">
            <v>0008214901000299008399712</v>
          </cell>
          <cell r="B2118" t="str">
            <v>00082</v>
          </cell>
          <cell r="C2118" t="str">
            <v>Андижон минт.фил.</v>
          </cell>
          <cell r="D2118" t="str">
            <v>14901000299008399712</v>
          </cell>
          <cell r="E2118" t="str">
            <v>2012</v>
          </cell>
          <cell r="F2118" t="str">
            <v>АС-12 Ментаров Таир Экремович</v>
          </cell>
          <cell r="U2118" t="str">
            <v>УЗ ДОНГ ЯНГ КО</v>
          </cell>
          <cell r="V2118" t="str">
            <v>"Ўзавтосаноат" ДАК корхоналари</v>
          </cell>
        </row>
        <row r="2119">
          <cell r="A2119" t="str">
            <v>0008214901000099008411712</v>
          </cell>
          <cell r="B2119" t="str">
            <v>00082</v>
          </cell>
          <cell r="C2119" t="str">
            <v>Андижон минт.фил.</v>
          </cell>
          <cell r="D2119" t="str">
            <v>14901000099008411712</v>
          </cell>
          <cell r="E2119" t="str">
            <v>2012</v>
          </cell>
          <cell r="F2119" t="str">
            <v>АС-12 Султонов Бахромжон Хабибуллаевич</v>
          </cell>
          <cell r="U2119" t="str">
            <v>Уз Карам Ко МЧЖ</v>
          </cell>
          <cell r="V2119" t="str">
            <v>"Ўзавтосаноат" ДАК корхоналари</v>
          </cell>
        </row>
        <row r="2120">
          <cell r="A2120" t="str">
            <v>0008214901000599007925712</v>
          </cell>
          <cell r="B2120" t="str">
            <v>00082</v>
          </cell>
          <cell r="C2120" t="str">
            <v>Андижон минт.фил.</v>
          </cell>
          <cell r="D2120" t="str">
            <v>14901000599007925712</v>
          </cell>
          <cell r="E2120" t="str">
            <v>2012</v>
          </cell>
          <cell r="F2120" t="str">
            <v>ША-12 Худойбердиев Азизбек Носирович</v>
          </cell>
          <cell r="U2120" t="str">
            <v>Шахрихон нурияти мчж</v>
          </cell>
          <cell r="V2120" t="str">
            <v>Вилоятдаги тадбиркорлик субъектлари ва фукаролар</v>
          </cell>
        </row>
        <row r="2121">
          <cell r="A2121" t="str">
            <v>0008214901000299008833712</v>
          </cell>
          <cell r="B2121" t="str">
            <v>00082</v>
          </cell>
          <cell r="C2121" t="str">
            <v>Андижон минт.фил.</v>
          </cell>
          <cell r="D2121" t="str">
            <v>14901000299008833712</v>
          </cell>
          <cell r="E2121" t="str">
            <v>2012</v>
          </cell>
          <cell r="F2121" t="str">
            <v>АС-12 Исмоилов Жамшидбек Анваржонович</v>
          </cell>
          <cell r="U2121" t="str">
            <v>GM Узбекистон КК ЁАЖ</v>
          </cell>
          <cell r="V2121" t="str">
            <v>"Ўзавтосаноат" ДАК корхоналари</v>
          </cell>
        </row>
        <row r="2122">
          <cell r="A2122" t="str">
            <v>0008214901000499008665712</v>
          </cell>
          <cell r="B2122" t="str">
            <v>00082</v>
          </cell>
          <cell r="C2122" t="str">
            <v>Андижон минт.фил.</v>
          </cell>
          <cell r="D2122" t="str">
            <v>14901000499008665712</v>
          </cell>
          <cell r="E2122" t="str">
            <v>2012</v>
          </cell>
          <cell r="F2122" t="str">
            <v>ША-12 Усмонова Гулчехра Закировна</v>
          </cell>
          <cell r="U2122" t="str">
            <v>Шахрихон тум 17 мактаб</v>
          </cell>
          <cell r="V2122" t="str">
            <v>Халк таълими вазирлиги</v>
          </cell>
        </row>
        <row r="2123">
          <cell r="A2123" t="str">
            <v>0008214901000999008795712</v>
          </cell>
          <cell r="B2123" t="str">
            <v>00082</v>
          </cell>
          <cell r="C2123" t="str">
            <v>Андижон минт.фил.</v>
          </cell>
          <cell r="D2123" t="str">
            <v>14901000999008795712</v>
          </cell>
          <cell r="E2123" t="str">
            <v>2012</v>
          </cell>
          <cell r="F2123" t="str">
            <v>АС-12 Уматалиев Рустамбек Мамадалиевич</v>
          </cell>
          <cell r="U2123" t="str">
            <v>GM Узбекистон КК ЁАЖ</v>
          </cell>
          <cell r="V2123" t="str">
            <v>"Ўзавтосаноат" ДАК корхоналари</v>
          </cell>
        </row>
        <row r="2124">
          <cell r="A2124" t="str">
            <v>0008214901000299008412712</v>
          </cell>
          <cell r="B2124" t="str">
            <v>00082</v>
          </cell>
          <cell r="C2124" t="str">
            <v>Андижон минт.фил.</v>
          </cell>
          <cell r="D2124" t="str">
            <v>14901000299008412712</v>
          </cell>
          <cell r="E2124" t="str">
            <v>2012</v>
          </cell>
          <cell r="F2124" t="str">
            <v>АС-12 Ахмедов Бабирбек Маматханович</v>
          </cell>
          <cell r="U2124" t="str">
            <v>Уз Карам-Ко МЧЖ</v>
          </cell>
          <cell r="V2124" t="str">
            <v>"Ўзавтосаноат" ДАК корхоналари</v>
          </cell>
        </row>
        <row r="2125">
          <cell r="A2125" t="str">
            <v>0008214901000799008349712</v>
          </cell>
          <cell r="B2125" t="str">
            <v>00082</v>
          </cell>
          <cell r="C2125" t="str">
            <v>Андижон минт.фил.</v>
          </cell>
          <cell r="D2125" t="str">
            <v>14901000799008349712</v>
          </cell>
          <cell r="E2125" t="str">
            <v>2012</v>
          </cell>
          <cell r="F2125" t="str">
            <v>АС-12 Халдаров Фуркат Момунджанович</v>
          </cell>
          <cell r="U2125" t="str">
            <v>УЗ ДОНГ ЯНГ КО</v>
          </cell>
          <cell r="V2125" t="str">
            <v>"Ўзавтосаноат" ДАК корхоналари</v>
          </cell>
        </row>
        <row r="2126">
          <cell r="A2126" t="str">
            <v>0008214901000299008792712</v>
          </cell>
          <cell r="B2126" t="str">
            <v>00082</v>
          </cell>
          <cell r="C2126" t="str">
            <v>Андижон минт.фил.</v>
          </cell>
          <cell r="D2126" t="str">
            <v>14901000299008792712</v>
          </cell>
          <cell r="E2126" t="str">
            <v>2012</v>
          </cell>
          <cell r="F2126" t="str">
            <v>АС-12 Рахматов Сойибжон Мамажонович</v>
          </cell>
          <cell r="U2126" t="str">
            <v>GM Узбекистон КК ЁАЖ</v>
          </cell>
          <cell r="V2126" t="str">
            <v>"Ўзавтосаноат" ДАК корхоналари</v>
          </cell>
        </row>
        <row r="2127">
          <cell r="A2127" t="str">
            <v>0008214901000399008774712</v>
          </cell>
          <cell r="B2127" t="str">
            <v>00082</v>
          </cell>
          <cell r="C2127" t="str">
            <v>Андижон минт.фил.</v>
          </cell>
          <cell r="D2127" t="str">
            <v>14901000399008774712</v>
          </cell>
          <cell r="E2127" t="str">
            <v>2012</v>
          </cell>
          <cell r="F2127" t="str">
            <v>АС-12 Рахмонов Анваржон Якубович</v>
          </cell>
          <cell r="U2127" t="str">
            <v>GM Узбекистон КК ЁАЖ</v>
          </cell>
          <cell r="V2127" t="str">
            <v>"Ўзавтосаноат" ДАК корхоналари</v>
          </cell>
        </row>
        <row r="2128">
          <cell r="A2128" t="str">
            <v>0008214901000299008666712</v>
          </cell>
          <cell r="B2128" t="str">
            <v>00082</v>
          </cell>
          <cell r="C2128" t="str">
            <v>Андижон минт.фил.</v>
          </cell>
          <cell r="D2128" t="str">
            <v>14901000299008666712</v>
          </cell>
          <cell r="E2128" t="str">
            <v>2012</v>
          </cell>
          <cell r="F2128" t="str">
            <v>АН-12 Исмаилов Рустамхон Джураханович</v>
          </cell>
          <cell r="U2128" t="str">
            <v>Андижон Улгуржасавдо ва ишлаб чикариш</v>
          </cell>
          <cell r="V2128" t="str">
            <v>Вилоятдаги тадбиркорлик субъектлари ва фукаролар</v>
          </cell>
        </row>
        <row r="2129">
          <cell r="A2129" t="str">
            <v>0008214901000699007956712</v>
          </cell>
          <cell r="B2129" t="str">
            <v>00082</v>
          </cell>
          <cell r="C2129" t="str">
            <v>Андижон минт.фил.</v>
          </cell>
          <cell r="D2129" t="str">
            <v>14901000699007956712</v>
          </cell>
          <cell r="E2129" t="str">
            <v>2012</v>
          </cell>
          <cell r="F2129" t="str">
            <v>АН-12 Алимов Азизбек Бахадырович</v>
          </cell>
          <cell r="U2129" t="str">
            <v>ОАЖ Алском сугурта кампанияси</v>
          </cell>
          <cell r="V2129" t="str">
            <v>Сугурта компаниялари</v>
          </cell>
        </row>
        <row r="2130">
          <cell r="A2130" t="str">
            <v>0008214901000999008424712</v>
          </cell>
          <cell r="B2130" t="str">
            <v>00082</v>
          </cell>
          <cell r="C2130" t="str">
            <v>Андижон минт.фил.</v>
          </cell>
          <cell r="D2130" t="str">
            <v>14901000999008424712</v>
          </cell>
          <cell r="E2130" t="str">
            <v>2012</v>
          </cell>
          <cell r="F2130" t="str">
            <v>АН-12 Каримов Жамолиддин Зиядинович</v>
          </cell>
          <cell r="U2130" t="str">
            <v>Уз Донг Жу Пеинт Ко КК</v>
          </cell>
          <cell r="V2130" t="str">
            <v>"Ўзавтосаноат" ДАК корхоналари</v>
          </cell>
        </row>
        <row r="2131">
          <cell r="A2131" t="str">
            <v>0008214901000399008057712</v>
          </cell>
          <cell r="B2131" t="str">
            <v>00082</v>
          </cell>
          <cell r="C2131" t="str">
            <v>Андижон минт.фил.</v>
          </cell>
          <cell r="D2131" t="str">
            <v>14901000399008057712</v>
          </cell>
          <cell r="E2131" t="str">
            <v>2012</v>
          </cell>
          <cell r="F2131" t="str">
            <v>АН-12 Тожиев Алимжон Муйдинович</v>
          </cell>
          <cell r="U2131" t="str">
            <v>Андижон давлат Университети</v>
          </cell>
          <cell r="V2131" t="str">
            <v>Халк таълими вазирлиги</v>
          </cell>
        </row>
        <row r="2132">
          <cell r="A2132" t="str">
            <v>0008214901000599008336712</v>
          </cell>
          <cell r="B2132" t="str">
            <v>00082</v>
          </cell>
          <cell r="C2132" t="str">
            <v>Андижон минт.фил.</v>
          </cell>
          <cell r="D2132" t="str">
            <v>14901000599008336712</v>
          </cell>
          <cell r="E2132" t="str">
            <v>2012</v>
          </cell>
          <cell r="F2132" t="str">
            <v>АН-12 Иномжонов Илхомжон Иномжон угли</v>
          </cell>
          <cell r="U2132" t="str">
            <v>Андижон туман давлат солик инспекцияси</v>
          </cell>
          <cell r="V2132" t="str">
            <v>Вилоят Солик бошкармаси</v>
          </cell>
        </row>
        <row r="2133">
          <cell r="A2133" t="str">
            <v>0008214901000099008271712</v>
          </cell>
          <cell r="B2133" t="str">
            <v>00082</v>
          </cell>
          <cell r="C2133" t="str">
            <v>Андижон минт.фил.</v>
          </cell>
          <cell r="D2133" t="str">
            <v>14901000099008271712</v>
          </cell>
          <cell r="E2133" t="str">
            <v>2012</v>
          </cell>
          <cell r="F2133" t="str">
            <v>АН-12 Максимов Ахмаджон Шакирович</v>
          </cell>
          <cell r="U2133" t="str">
            <v>Кургонтепа туман Мурувват уйи</v>
          </cell>
          <cell r="V2133" t="str">
            <v>Вилоят Мехнат ва ахолини ижтимоий химоя килиш  бошкармаси</v>
          </cell>
        </row>
        <row r="2134">
          <cell r="A2134" t="str">
            <v>0008214901000499007859712</v>
          </cell>
          <cell r="B2134" t="str">
            <v>00082</v>
          </cell>
          <cell r="C2134" t="str">
            <v>Андижон минт.фил.</v>
          </cell>
          <cell r="D2134" t="str">
            <v>14901000499007859712</v>
          </cell>
          <cell r="E2134" t="str">
            <v>2012</v>
          </cell>
          <cell r="F2134" t="str">
            <v>АН-12 Новик Владимир Кузьмич</v>
          </cell>
          <cell r="U2134" t="str">
            <v>Андижон вилояти Статистика бошкармаси</v>
          </cell>
          <cell r="V2134" t="str">
            <v>Вилоят Статистика бошкармаси</v>
          </cell>
        </row>
        <row r="2135">
          <cell r="A2135" t="str">
            <v>0008214901000099007746712</v>
          </cell>
          <cell r="B2135" t="str">
            <v>00082</v>
          </cell>
          <cell r="C2135" t="str">
            <v>Андижон минт.фил.</v>
          </cell>
          <cell r="D2135" t="str">
            <v>14901000099007746712</v>
          </cell>
          <cell r="E2135" t="str">
            <v>2012</v>
          </cell>
          <cell r="F2135" t="str">
            <v>АН-12 Абдуллаева Дилфузахон Суннатуллаевна</v>
          </cell>
          <cell r="U2135" t="str">
            <v>Патаобод цемент МЧЖ</v>
          </cell>
          <cell r="V2135" t="str">
            <v>"Ўзкурилишматериаллари" компанияси</v>
          </cell>
        </row>
        <row r="2136">
          <cell r="A2136" t="str">
            <v>0008214901000399008634712</v>
          </cell>
          <cell r="B2136" t="str">
            <v>00082</v>
          </cell>
          <cell r="C2136" t="str">
            <v>Андижон минт.фил.</v>
          </cell>
          <cell r="D2136" t="str">
            <v>14901000399008634712</v>
          </cell>
          <cell r="E2136" t="str">
            <v>2012</v>
          </cell>
          <cell r="F2136" t="str">
            <v>АН-12 Маткаримов Шерзодбек Самадуллаевич</v>
          </cell>
          <cell r="U2136" t="str">
            <v>Андижоншаробсавдо ИБУК</v>
          </cell>
          <cell r="V2136" t="str">
            <v>"Ўзвиносаноат-холдинг" корхоналари, Узспирт АЖ ва Шаробсавдо базалари</v>
          </cell>
        </row>
        <row r="2137">
          <cell r="A2137" t="str">
            <v>0008214901000999007854712</v>
          </cell>
          <cell r="B2137" t="str">
            <v>00082</v>
          </cell>
          <cell r="C2137" t="str">
            <v>Андижон минт.фил.</v>
          </cell>
          <cell r="D2137" t="str">
            <v>14901000999007854712</v>
          </cell>
          <cell r="E2137" t="str">
            <v>2012</v>
          </cell>
          <cell r="F2137" t="str">
            <v>АН-12 Орзибоев Умидилло Бахромжонович</v>
          </cell>
          <cell r="U2137" t="str">
            <v>Шошилинч тиббий ёрдам</v>
          </cell>
          <cell r="V2137" t="str">
            <v>Вилоят Согликни саклаш бошкармаси</v>
          </cell>
        </row>
        <row r="2138">
          <cell r="A2138" t="str">
            <v>0008214901000299008515712</v>
          </cell>
          <cell r="B2138" t="str">
            <v>00082</v>
          </cell>
          <cell r="C2138" t="str">
            <v>Андижон минт.фил.</v>
          </cell>
          <cell r="D2138" t="str">
            <v>14901000299008515712</v>
          </cell>
          <cell r="E2138" t="str">
            <v>2012</v>
          </cell>
          <cell r="F2138" t="str">
            <v>АН-12 Митиллаев Иброхимжон Турсунпулатович</v>
          </cell>
          <cell r="U2138" t="str">
            <v>Марказий банк Андижон вилояти бош бокармаси</v>
          </cell>
          <cell r="V2138" t="str">
            <v>Банклар</v>
          </cell>
        </row>
        <row r="2139">
          <cell r="A2139" t="str">
            <v>0008214901000799008340712</v>
          </cell>
          <cell r="B2139" t="str">
            <v>00082</v>
          </cell>
          <cell r="C2139" t="str">
            <v>Андижон минт.фил.</v>
          </cell>
          <cell r="D2139" t="str">
            <v>14901000799008340712</v>
          </cell>
          <cell r="E2139" t="str">
            <v>2012</v>
          </cell>
          <cell r="F2139" t="str">
            <v>АН-12 Сайдумаров Шухратжон Содикжонович</v>
          </cell>
          <cell r="U2139" t="str">
            <v xml:space="preserve">Узбекистон пучтаси ОАЖ </v>
          </cell>
          <cell r="V2139" t="str">
            <v>Вилоят Почта бошкармаси</v>
          </cell>
        </row>
        <row r="2140">
          <cell r="A2140" t="str">
            <v>0008214901000299008217712</v>
          </cell>
          <cell r="B2140" t="str">
            <v>00082</v>
          </cell>
          <cell r="C2140" t="str">
            <v>Андижон минт.фил.</v>
          </cell>
          <cell r="D2140" t="str">
            <v>14901000299008217712</v>
          </cell>
          <cell r="E2140" t="str">
            <v>2012</v>
          </cell>
          <cell r="F2140" t="str">
            <v>АН-12 Хошимов Ахмадулло Усмонович</v>
          </cell>
          <cell r="U2140" t="str">
            <v>Узбектелеком ОАЖ Андижон филиали</v>
          </cell>
          <cell r="V2140" t="str">
            <v>Ўзбекистон алока, ахборотлаштириш ва телекоммуникация давлат кумитаси</v>
          </cell>
        </row>
        <row r="2141">
          <cell r="A2141" t="str">
            <v>0008214901000899008209712</v>
          </cell>
          <cell r="B2141" t="str">
            <v>00082</v>
          </cell>
          <cell r="C2141" t="str">
            <v>Андижон минт.фил.</v>
          </cell>
          <cell r="D2141" t="str">
            <v>14901000899008209712</v>
          </cell>
          <cell r="E2141" t="str">
            <v>2012</v>
          </cell>
          <cell r="F2141" t="str">
            <v>АН-12 Кодиралиев Улугбек Мухаммадзохид угли</v>
          </cell>
          <cell r="U2141" t="str">
            <v>Пахтасаноат Х ОАЖ</v>
          </cell>
          <cell r="V2141" t="str">
            <v xml:space="preserve">"Ўзпахтасаноат" уюшмасининг корхоналари </v>
          </cell>
        </row>
        <row r="2142">
          <cell r="A2142" t="str">
            <v>0008214901000799007658712</v>
          </cell>
          <cell r="B2142" t="str">
            <v>00082</v>
          </cell>
          <cell r="C2142" t="str">
            <v>Андижон минт.фил.</v>
          </cell>
          <cell r="D2142" t="str">
            <v>14901000799007658712</v>
          </cell>
          <cell r="E2142" t="str">
            <v>2012</v>
          </cell>
          <cell r="F2142" t="str">
            <v>АН-12 Кипчаков Рашид Абдувахабович</v>
          </cell>
          <cell r="U2142" t="str">
            <v>Х-Т Кипчаков Рашид</v>
          </cell>
          <cell r="V2142" t="str">
            <v>Вилоятдаги тадбиркорлик субъектлари ва фукаролар</v>
          </cell>
        </row>
        <row r="2143">
          <cell r="A2143" t="str">
            <v>0008214901000999008593712</v>
          </cell>
          <cell r="B2143" t="str">
            <v>00082</v>
          </cell>
          <cell r="C2143" t="str">
            <v>Андижон минт.фил.</v>
          </cell>
          <cell r="D2143" t="str">
            <v>14901000999008593712</v>
          </cell>
          <cell r="E2143" t="str">
            <v>2012</v>
          </cell>
          <cell r="F2143" t="str">
            <v>АН-12 Абобакиров Мухаммадали Абдукахорович</v>
          </cell>
          <cell r="U2143" t="str">
            <v>Кургонтепа туман Давлат солик бошкармаси</v>
          </cell>
          <cell r="V2143" t="str">
            <v>Вилоят Солик бошкармаси</v>
          </cell>
        </row>
        <row r="2144">
          <cell r="A2144" t="str">
            <v>0008214901000799008264712</v>
          </cell>
          <cell r="B2144" t="str">
            <v>00082</v>
          </cell>
          <cell r="C2144" t="str">
            <v>Андижон минт.фил.</v>
          </cell>
          <cell r="D2144" t="str">
            <v>14901000799008264712</v>
          </cell>
          <cell r="E2144" t="str">
            <v>2012</v>
          </cell>
          <cell r="F2144" t="str">
            <v>АН-12 Сабирова Хоназимхон Кудратовна</v>
          </cell>
          <cell r="U2144" t="str">
            <v>Андижон туман давлат солик инспекцияси</v>
          </cell>
          <cell r="V2144" t="str">
            <v>Вилоят Солик бошкармаси</v>
          </cell>
        </row>
        <row r="2145">
          <cell r="A2145" t="str">
            <v>0008214901000399007861712</v>
          </cell>
          <cell r="B2145" t="str">
            <v>00082</v>
          </cell>
          <cell r="C2145" t="str">
            <v>Андижон минт.фил.</v>
          </cell>
          <cell r="D2145" t="str">
            <v>14901000399007861712</v>
          </cell>
          <cell r="E2145" t="str">
            <v>2012</v>
          </cell>
          <cell r="F2145" t="str">
            <v>ША-12 Камолова Шоирахон Ахмаджоновна</v>
          </cell>
          <cell r="U2145" t="str">
            <v>Донёр савдо барака х-к</v>
          </cell>
          <cell r="V2145" t="str">
            <v>Вилоятдаги тадбиркорлик субъектлари ва фукаролар</v>
          </cell>
        </row>
        <row r="2146">
          <cell r="A2146" t="str">
            <v>0008214901000999008431712</v>
          </cell>
          <cell r="B2146" t="str">
            <v>00082</v>
          </cell>
          <cell r="C2146" t="str">
            <v>Андижон минт.фил.</v>
          </cell>
          <cell r="D2146" t="str">
            <v>14901000999008431712</v>
          </cell>
          <cell r="E2146" t="str">
            <v>2012</v>
          </cell>
          <cell r="F2146" t="str">
            <v>АН-12 Шакиров Бахрамжон Махмудович</v>
          </cell>
          <cell r="U2146" t="str">
            <v>Уз Донг Жу Пеинт Ко КК</v>
          </cell>
          <cell r="V2146" t="str">
            <v>"Ўзавтосаноат" ДАК корхоналари</v>
          </cell>
        </row>
        <row r="2147">
          <cell r="A2147" t="str">
            <v>0008214901000099008047712</v>
          </cell>
          <cell r="B2147" t="str">
            <v>00082</v>
          </cell>
          <cell r="C2147" t="str">
            <v>Андижон минт.фил.</v>
          </cell>
          <cell r="D2147" t="str">
            <v>14901000099008047712</v>
          </cell>
          <cell r="E2147" t="str">
            <v>2012</v>
          </cell>
          <cell r="F2147" t="str">
            <v>АН-12 Расулов Бахтиёр Махмуджонович</v>
          </cell>
          <cell r="U2147" t="str">
            <v>Андижон Давлат Университети</v>
          </cell>
          <cell r="V2147" t="str">
            <v>Олий ва урта махсус таълим вазирлиги</v>
          </cell>
        </row>
        <row r="2148">
          <cell r="A2148" t="str">
            <v>0008214901000099007748712</v>
          </cell>
          <cell r="B2148" t="str">
            <v>00082</v>
          </cell>
          <cell r="C2148" t="str">
            <v>Андижон минт.фил.</v>
          </cell>
          <cell r="D2148" t="str">
            <v>14901000099007748712</v>
          </cell>
          <cell r="E2148" t="str">
            <v>2012</v>
          </cell>
          <cell r="F2148" t="str">
            <v>ША-12 Ризакулова Дилрабо Зокиржоновна</v>
          </cell>
          <cell r="U2148" t="str">
            <v>Микрокредитбанк Шахрихон филиали</v>
          </cell>
          <cell r="V2148" t="str">
            <v>Банклар</v>
          </cell>
        </row>
        <row r="2149">
          <cell r="A2149" t="str">
            <v>0008214901000099007649712</v>
          </cell>
          <cell r="B2149" t="str">
            <v>00082</v>
          </cell>
          <cell r="C2149" t="str">
            <v>Андижон минт.фил.</v>
          </cell>
          <cell r="D2149" t="str">
            <v>14901000099007649712</v>
          </cell>
          <cell r="E2149" t="str">
            <v>2012</v>
          </cell>
          <cell r="F2149" t="str">
            <v>АН-12 Султонмахмудов Жасурбек Талатбек угли</v>
          </cell>
          <cell r="U2149" t="str">
            <v>Бунёдкор хамкор люкс МЧЖ</v>
          </cell>
          <cell r="V2149" t="str">
            <v>Вилоятдаги тадбиркорлик субъектлари ва фукаролар</v>
          </cell>
        </row>
        <row r="2150">
          <cell r="A2150" t="str">
            <v>0008214901000299008254712</v>
          </cell>
          <cell r="B2150" t="str">
            <v>00082</v>
          </cell>
          <cell r="C2150" t="str">
            <v>Андижон минт.фил.</v>
          </cell>
          <cell r="D2150" t="str">
            <v>14901000299008254712</v>
          </cell>
          <cell r="E2150" t="str">
            <v>2012</v>
          </cell>
          <cell r="F2150" t="str">
            <v>АН-12 Хайдаров Шокир Мухтарович</v>
          </cell>
          <cell r="U2150" t="str">
            <v>Андижон электр тармоклари</v>
          </cell>
          <cell r="V2150" t="str">
            <v>"Ўзбекэнерго" ДАК корхоналари</v>
          </cell>
        </row>
        <row r="2151">
          <cell r="A2151" t="str">
            <v>0008214901000699008467712</v>
          </cell>
          <cell r="B2151" t="str">
            <v>00082</v>
          </cell>
          <cell r="C2151" t="str">
            <v>Андижон минт.фил.</v>
          </cell>
          <cell r="D2151" t="str">
            <v>14901000699008467712</v>
          </cell>
          <cell r="E2151" t="str">
            <v>2012</v>
          </cell>
          <cell r="F2151" t="str">
            <v>ША-12 Абдурахмонов Сирожиддин Тожидинович</v>
          </cell>
          <cell r="U2151" t="str">
            <v>Миллийбанк Шахрихон филиали уринбосари</v>
          </cell>
          <cell r="V2151" t="str">
            <v>Банклар</v>
          </cell>
        </row>
        <row r="2152">
          <cell r="A2152" t="str">
            <v>0008214901000899007592712</v>
          </cell>
          <cell r="B2152" t="str">
            <v>00082</v>
          </cell>
          <cell r="C2152" t="str">
            <v>Андижон минт.фил.</v>
          </cell>
          <cell r="D2152" t="str">
            <v>14901000899007592712</v>
          </cell>
          <cell r="E2152" t="str">
            <v>2012</v>
          </cell>
          <cell r="F2152" t="str">
            <v>ША-12 Разаков Ахматжон Тошпулатович</v>
          </cell>
          <cell r="U2152" t="str">
            <v>Миллий банк Шахрихон филиали</v>
          </cell>
          <cell r="V2152" t="str">
            <v>Фермер хужаликлари</v>
          </cell>
        </row>
        <row r="2153">
          <cell r="A2153" t="str">
            <v>0008214901000799007805712</v>
          </cell>
          <cell r="B2153" t="str">
            <v>00082</v>
          </cell>
          <cell r="C2153" t="str">
            <v>Андижон минт.фил.</v>
          </cell>
          <cell r="D2153" t="str">
            <v>14901000799007805712</v>
          </cell>
          <cell r="E2153" t="str">
            <v>2012</v>
          </cell>
          <cell r="F2153" t="str">
            <v>ША-12 Халилов Абдурахимжон Турсунович</v>
          </cell>
          <cell r="U2153" t="str">
            <v>Бисёр мебел савдо мчж</v>
          </cell>
          <cell r="V2153" t="str">
            <v>Вилоятдаги тадбиркорлик субъектлари ва фукаролар</v>
          </cell>
        </row>
        <row r="2154">
          <cell r="A2154" t="str">
            <v>0008214901000399007692712</v>
          </cell>
          <cell r="B2154" t="str">
            <v>00082</v>
          </cell>
          <cell r="C2154" t="str">
            <v>Андижон минт.фил.</v>
          </cell>
          <cell r="D2154" t="str">
            <v>14901000399007692712</v>
          </cell>
          <cell r="E2154" t="str">
            <v>2012</v>
          </cell>
          <cell r="F2154" t="str">
            <v>АН-12 Якубов Шухратбек Шербаевич</v>
          </cell>
          <cell r="U2154" t="str">
            <v>Олтинкул Транспорт касб хунар коллежи</v>
          </cell>
          <cell r="V2154" t="str">
            <v>Урта махсус, касб хунар таълими маркази</v>
          </cell>
        </row>
        <row r="2155">
          <cell r="A2155" t="str">
            <v>0008214901000799008038712</v>
          </cell>
          <cell r="B2155" t="str">
            <v>00082</v>
          </cell>
          <cell r="C2155" t="str">
            <v>Андижон минт.фил.</v>
          </cell>
          <cell r="D2155" t="str">
            <v>14901000799008038712</v>
          </cell>
          <cell r="E2155" t="str">
            <v>2012</v>
          </cell>
          <cell r="F2155" t="str">
            <v>АН-12 Маматхонов Мухитдин Зухриддинович</v>
          </cell>
          <cell r="U2155" t="str">
            <v>Кафолат ДАСК ОАЖ Андижон филиали</v>
          </cell>
          <cell r="V2155" t="str">
            <v>Сугурта компаниялари</v>
          </cell>
        </row>
        <row r="2156">
          <cell r="A2156" t="str">
            <v>0008214901000199007315712</v>
          </cell>
          <cell r="B2156" t="str">
            <v>00082</v>
          </cell>
          <cell r="C2156" t="str">
            <v>Андижон минт.фил.</v>
          </cell>
          <cell r="D2156" t="str">
            <v>14901000199007315712</v>
          </cell>
          <cell r="E2156" t="str">
            <v>2012</v>
          </cell>
          <cell r="F2156" t="str">
            <v>АН-12 Тажибаев Машъал Хурмаматович</v>
          </cell>
          <cell r="U2156" t="str">
            <v>Андижон вилояти хокимлиги куриш котибяти</v>
          </cell>
          <cell r="V2156" t="str">
            <v>Вилоятдаги тадбиркорлик субъектлари ва фукаролар</v>
          </cell>
        </row>
        <row r="2157">
          <cell r="A2157" t="str">
            <v>0008214901000699009382712</v>
          </cell>
          <cell r="B2157" t="str">
            <v>00082</v>
          </cell>
          <cell r="C2157" t="str">
            <v>Андижон минт.фил.</v>
          </cell>
          <cell r="D2157" t="str">
            <v>14901000699009382712</v>
          </cell>
          <cell r="E2157" t="str">
            <v>2012</v>
          </cell>
          <cell r="F2157" t="str">
            <v>БА-12 Султонов Адхамжон Авазович</v>
          </cell>
          <cell r="U2157" t="str">
            <v>ФАЙЗЛИ АКМАЛ СУЛТОНИ фермер хужалиги РАХБАРИ</v>
          </cell>
          <cell r="V2157" t="str">
            <v>Фермер хужаликлари</v>
          </cell>
        </row>
        <row r="2158">
          <cell r="A2158" t="str">
            <v>0008214901000699010142712</v>
          </cell>
          <cell r="B2158" t="str">
            <v>00082</v>
          </cell>
          <cell r="C2158" t="str">
            <v>Андижон минт.фил.</v>
          </cell>
          <cell r="D2158" t="str">
            <v>14901000699010142712</v>
          </cell>
          <cell r="E2158" t="str">
            <v>2012</v>
          </cell>
          <cell r="F2158" t="str">
            <v>АН-12 Чен Ольга Вячеславна</v>
          </cell>
          <cell r="U2158" t="str">
            <v>Андижон шахар Халк таълими</v>
          </cell>
          <cell r="V2158" t="str">
            <v>Халк таълими вазирлиги</v>
          </cell>
        </row>
        <row r="2159">
          <cell r="A2159" t="str">
            <v>0008214901000699010141712</v>
          </cell>
          <cell r="B2159" t="str">
            <v>00082</v>
          </cell>
          <cell r="C2159" t="str">
            <v>Андижон минт.фил.</v>
          </cell>
          <cell r="D2159" t="str">
            <v>14901000699010141712</v>
          </cell>
          <cell r="E2159" t="str">
            <v>2012</v>
          </cell>
          <cell r="F2159" t="str">
            <v>АН-12 Абдужабборов Абдулхапиз Абдувохобович</v>
          </cell>
          <cell r="U2159" t="str">
            <v>Шошилинч тиббий ёрдам</v>
          </cell>
          <cell r="V2159" t="str">
            <v>Вилоят Согликни саклаш бошкармаси</v>
          </cell>
        </row>
        <row r="2160">
          <cell r="A2160" t="str">
            <v>0008214901000699010274712</v>
          </cell>
          <cell r="B2160" t="str">
            <v>00082</v>
          </cell>
          <cell r="C2160" t="str">
            <v>Андижон минт.фил.</v>
          </cell>
          <cell r="D2160" t="str">
            <v>14901000699010274712</v>
          </cell>
          <cell r="E2160" t="str">
            <v>2012</v>
          </cell>
          <cell r="F2160" t="str">
            <v>ША-12 Хаитов Расулжон Абидович</v>
          </cell>
          <cell r="U2160" t="str">
            <v>Кургонтепашаробсавдо ИБУК</v>
          </cell>
          <cell r="V2160" t="str">
            <v>Вилоятдаги тадбиркорлик субъектлари ва фукаролар</v>
          </cell>
        </row>
        <row r="2161">
          <cell r="A2161" t="str">
            <v>0008214901000199010223712</v>
          </cell>
          <cell r="B2161" t="str">
            <v>00082</v>
          </cell>
          <cell r="C2161" t="str">
            <v>Андижон минт.фил.</v>
          </cell>
          <cell r="D2161" t="str">
            <v>14901000199010223712</v>
          </cell>
          <cell r="E2161" t="str">
            <v>2012</v>
          </cell>
          <cell r="F2161" t="str">
            <v>ША-12 Абдуллаева Нозима Иброхимовна</v>
          </cell>
          <cell r="U2161" t="str">
            <v>Ботиржон савдо барака мчж</v>
          </cell>
          <cell r="V2161" t="str">
            <v>Вилоятдаги тадбиркорлик субъектлари ва фукаролар</v>
          </cell>
        </row>
        <row r="2162">
          <cell r="A2162" t="str">
            <v>0008214901000699010232712</v>
          </cell>
          <cell r="B2162" t="str">
            <v>00082</v>
          </cell>
          <cell r="C2162" t="str">
            <v>Андижон минт.фил.</v>
          </cell>
          <cell r="D2162" t="str">
            <v>14901000699010232712</v>
          </cell>
          <cell r="E2162" t="str">
            <v>2012</v>
          </cell>
          <cell r="F2162" t="str">
            <v>ША-12 Жураев Ботиржон Олимжоноич</v>
          </cell>
          <cell r="U2162" t="str">
            <v>ЯТТ Жураев Ботиржон</v>
          </cell>
          <cell r="V2162" t="str">
            <v>Вилоятдаги тадбиркорлик субъектлари ва фукаролар</v>
          </cell>
        </row>
        <row r="2163">
          <cell r="A2163" t="str">
            <v>0008214901000999008294712</v>
          </cell>
          <cell r="B2163" t="str">
            <v>00082</v>
          </cell>
          <cell r="C2163" t="str">
            <v>Андижон минт.фил.</v>
          </cell>
          <cell r="D2163" t="str">
            <v>14901000999008294712</v>
          </cell>
          <cell r="E2163" t="str">
            <v>2012</v>
          </cell>
          <cell r="F2163" t="str">
            <v>AH-12 АЛИМОВА МУАТТАРХОН РАВШАНБЕКОВНА</v>
          </cell>
          <cell r="U2163" t="str">
            <v>Порлок водий машали фермер хужалиги</v>
          </cell>
          <cell r="V2163" t="str">
            <v>Фермер хужаликлари</v>
          </cell>
        </row>
        <row r="2164">
          <cell r="A2164" t="str">
            <v>0008214901000999010199712</v>
          </cell>
          <cell r="B2164" t="str">
            <v>00082</v>
          </cell>
          <cell r="C2164" t="str">
            <v>Андижон минт.фил.</v>
          </cell>
          <cell r="D2164" t="str">
            <v>14901000999010199712</v>
          </cell>
          <cell r="E2164" t="str">
            <v>2012</v>
          </cell>
          <cell r="F2164" t="str">
            <v>АН-12 Абдуразакова Дилбар Содиковна</v>
          </cell>
          <cell r="U2164" t="str">
            <v>Андижон тиббиёт институти</v>
          </cell>
          <cell r="V2164" t="str">
            <v>Олий ва урта махсус таълим вазирлиги</v>
          </cell>
        </row>
        <row r="2165">
          <cell r="A2165" t="str">
            <v>0008214901000799010310712</v>
          </cell>
          <cell r="B2165" t="str">
            <v>00082</v>
          </cell>
          <cell r="C2165" t="str">
            <v>Андижон минт.фил.</v>
          </cell>
          <cell r="D2165" t="str">
            <v>14901000799010310712</v>
          </cell>
          <cell r="E2165" t="str">
            <v>2012</v>
          </cell>
          <cell r="F2165" t="str">
            <v>ОЛ-12 Аминов Шермухаммад Камбаралиевич</v>
          </cell>
          <cell r="U2165" t="str">
            <v>Олтинкул пахта заводи ОАЖ</v>
          </cell>
          <cell r="V2165" t="str">
            <v xml:space="preserve">"Ўзпахтасаноат" уюшмасининг корхоналари </v>
          </cell>
        </row>
        <row r="2166">
          <cell r="A2166" t="str">
            <v>0008214901000099010251712</v>
          </cell>
          <cell r="B2166" t="str">
            <v>00082</v>
          </cell>
          <cell r="C2166" t="str">
            <v>Андижон минт.фил.</v>
          </cell>
          <cell r="D2166" t="str">
            <v>14901000099010251712</v>
          </cell>
          <cell r="E2166" t="str">
            <v>2012</v>
          </cell>
          <cell r="F2166" t="str">
            <v>Касимов Нурулло Кутбидинович</v>
          </cell>
          <cell r="U2166" t="str">
            <v>Вилоят Кизиляримой жамияти</v>
          </cell>
          <cell r="V2166" t="str">
            <v>Вилоят Мехнат ва ахолини ижтимоий химоя килиш  бошкармаси</v>
          </cell>
        </row>
        <row r="2167">
          <cell r="A2167" t="str">
            <v>0008214901000799010302712</v>
          </cell>
          <cell r="B2167" t="str">
            <v>00082</v>
          </cell>
          <cell r="C2167" t="str">
            <v>Андижон минт.фил.</v>
          </cell>
          <cell r="D2167" t="str">
            <v>14901000799010302712</v>
          </cell>
          <cell r="E2167" t="str">
            <v>2012</v>
          </cell>
          <cell r="F2167" t="str">
            <v>АС-12 Орзиев Махамадазиз Боротович</v>
          </cell>
          <cell r="U2167" t="str">
            <v>GM Узбекистон КК ЁАЖ</v>
          </cell>
          <cell r="V2167" t="str">
            <v>"Ўзавтосаноат" ДАК корхоналари</v>
          </cell>
        </row>
        <row r="2168">
          <cell r="A2168" t="str">
            <v>0008214901000099010300712</v>
          </cell>
          <cell r="B2168" t="str">
            <v>00082</v>
          </cell>
          <cell r="C2168" t="str">
            <v>Андижон минт.фил.</v>
          </cell>
          <cell r="D2168" t="str">
            <v>14901000099010300712</v>
          </cell>
          <cell r="E2168" t="str">
            <v>2012</v>
          </cell>
          <cell r="F2168" t="str">
            <v>АС-12 Джамолдинов Тулкинжон Абдупаттоевич</v>
          </cell>
          <cell r="U2168" t="str">
            <v>GM Узбекистон КК ЁАЖ</v>
          </cell>
          <cell r="V2168" t="str">
            <v>"Ўзавтосаноат" ДАК корхоналари</v>
          </cell>
        </row>
        <row r="2169">
          <cell r="A2169" t="str">
            <v>0008214901000499010470712</v>
          </cell>
          <cell r="B2169" t="str">
            <v>00082</v>
          </cell>
          <cell r="C2169" t="str">
            <v>Андижон минт.фил.</v>
          </cell>
          <cell r="D2169" t="str">
            <v>14901000499010470712</v>
          </cell>
          <cell r="E2169" t="str">
            <v>2012</v>
          </cell>
          <cell r="F2169" t="str">
            <v>АН-12 Сотволдиев Икболжон Абдумуталибович</v>
          </cell>
          <cell r="U2169" t="str">
            <v>Уз Донг Жу Пеинт Ко КК</v>
          </cell>
          <cell r="V2169" t="str">
            <v>"Ўзавтосаноат" ДАК корхоналари</v>
          </cell>
        </row>
        <row r="2170">
          <cell r="A2170" t="str">
            <v>0008214901000099007943712</v>
          </cell>
          <cell r="B2170" t="str">
            <v>00082</v>
          </cell>
          <cell r="C2170" t="str">
            <v>Андижон минт.фил.</v>
          </cell>
          <cell r="D2170" t="str">
            <v>14901000099007943712</v>
          </cell>
          <cell r="E2170" t="str">
            <v>2012</v>
          </cell>
          <cell r="F2170" t="str">
            <v>БА-12 Очилдинов Илхомжон Исакович</v>
          </cell>
          <cell r="U2170" t="str">
            <v>Узагросугурта Баликчи филиали бош хисобчиси</v>
          </cell>
          <cell r="V2170" t="str">
            <v>Сугурта компаниялари</v>
          </cell>
        </row>
        <row r="2171">
          <cell r="A2171" t="str">
            <v>0008214901000699008194712</v>
          </cell>
          <cell r="B2171" t="str">
            <v>00082</v>
          </cell>
          <cell r="C2171" t="str">
            <v>Андижон минт.фил.</v>
          </cell>
          <cell r="D2171" t="str">
            <v>14901000699008194712</v>
          </cell>
          <cell r="E2171" t="str">
            <v>2012</v>
          </cell>
          <cell r="F2171" t="str">
            <v>БА-12 Сабиров Насиржон Закирович</v>
          </cell>
          <cell r="U2171" t="str">
            <v>Баликчи Почта алока тармоги бошлиги (камалган)</v>
          </cell>
          <cell r="V2171" t="str">
            <v>Вилоят Почта бошкармаси</v>
          </cell>
        </row>
        <row r="2172">
          <cell r="A2172" t="str">
            <v>0008214901000999008074712</v>
          </cell>
          <cell r="B2172" t="str">
            <v>00082</v>
          </cell>
          <cell r="C2172" t="str">
            <v>Андижон минт.фил.</v>
          </cell>
          <cell r="D2172" t="str">
            <v>14901000999008074712</v>
          </cell>
          <cell r="E2172" t="str">
            <v>2012</v>
          </cell>
          <cell r="F2172" t="str">
            <v>БА-12 Мадаминов Акмал Икромович</v>
          </cell>
          <cell r="U2172" t="str">
            <v>Акмалмирзо Икромов фермер хужалиги ишчиси</v>
          </cell>
          <cell r="V2172" t="str">
            <v>Фермер хужаликлари</v>
          </cell>
        </row>
        <row r="2173">
          <cell r="A2173" t="str">
            <v>0008214901000299009096712</v>
          </cell>
          <cell r="B2173" t="str">
            <v>00082</v>
          </cell>
          <cell r="C2173" t="str">
            <v>Андижон минт.фил.</v>
          </cell>
          <cell r="D2173" t="str">
            <v>14901000299009096712</v>
          </cell>
          <cell r="E2173" t="str">
            <v>2012</v>
          </cell>
          <cell r="F2173" t="str">
            <v>БА-12 Холиков Хусанбой Зайнобиддинович</v>
          </cell>
          <cell r="U2173" t="str">
            <v>ОАТБ Микрокредитбанк Баликчи филиали ходими</v>
          </cell>
          <cell r="V2173" t="str">
            <v>Банклар</v>
          </cell>
        </row>
        <row r="2174">
          <cell r="A2174" t="str">
            <v>0008214901000499009136712</v>
          </cell>
          <cell r="B2174" t="str">
            <v>00082</v>
          </cell>
          <cell r="C2174" t="str">
            <v>Андижон минт.фил.</v>
          </cell>
          <cell r="D2174" t="str">
            <v>14901000499009136712</v>
          </cell>
          <cell r="E2174" t="str">
            <v>2012</v>
          </cell>
          <cell r="F2174" t="str">
            <v>БА-12 Акбаров Акрамжон Икромович</v>
          </cell>
          <cell r="U2174" t="str">
            <v>Баликчи Почта алока тармоги бош газначиси (камалган)</v>
          </cell>
          <cell r="V2174" t="str">
            <v>Вилоят Почта бошкармаси</v>
          </cell>
        </row>
        <row r="2175">
          <cell r="A2175" t="str">
            <v>0008214901000499008063712</v>
          </cell>
          <cell r="B2175" t="str">
            <v>00082</v>
          </cell>
          <cell r="C2175" t="str">
            <v>Андижон минт.фил.</v>
          </cell>
          <cell r="D2175" t="str">
            <v>14901000499008063712</v>
          </cell>
          <cell r="E2175" t="str">
            <v>2012</v>
          </cell>
          <cell r="F2175" t="str">
            <v>БА-12 Абдуллаев Содикжон Набижонович</v>
          </cell>
          <cell r="U2175" t="str">
            <v>BEXRUZBEK OLTIN DALASI ФЕРМЕР ХУЖАЛИГИ рахбари</v>
          </cell>
          <cell r="V2175" t="str">
            <v>Фермер хужаликлари</v>
          </cell>
        </row>
        <row r="2176">
          <cell r="A2176" t="str">
            <v>0008214901000999008492712</v>
          </cell>
          <cell r="B2176" t="str">
            <v>00082</v>
          </cell>
          <cell r="C2176" t="str">
            <v>Андижон минт.фил.</v>
          </cell>
          <cell r="D2176" t="str">
            <v>14901000999008492712</v>
          </cell>
          <cell r="E2176" t="str">
            <v>2012</v>
          </cell>
          <cell r="F2176" t="str">
            <v>БА-12 Мухиддинов Лазизбек Тухтабоевич</v>
          </cell>
          <cell r="U2176" t="str">
            <v>Кишлокхужаликкимё Баликчи булими бош хисобчиси</v>
          </cell>
          <cell r="V2176" t="str">
            <v>"Ўзкимёсаноат" ДАК корхоналари</v>
          </cell>
        </row>
        <row r="2177">
          <cell r="A2177" t="str">
            <v>0008214901000899007680712</v>
          </cell>
          <cell r="B2177" t="str">
            <v>00082</v>
          </cell>
          <cell r="C2177" t="str">
            <v>Андижон минт.фил.</v>
          </cell>
          <cell r="D2177" t="str">
            <v>14901000899007680712</v>
          </cell>
          <cell r="E2177" t="str">
            <v>2012</v>
          </cell>
          <cell r="F2177" t="str">
            <v>БА-12 Ботирова Азизахон Закиржоновна</v>
          </cell>
          <cell r="U2177" t="str">
            <v>Баликчи туман махалла маслахатчиси</v>
          </cell>
          <cell r="V2177" t="str">
            <v>Вилоятдаги тадбиркорлик субъектлари ва фукаролар</v>
          </cell>
        </row>
        <row r="2178">
          <cell r="A2178" t="str">
            <v>0008214901000899009078712</v>
          </cell>
          <cell r="B2178" t="str">
            <v>00082</v>
          </cell>
          <cell r="C2178" t="str">
            <v>Андижон минт.фил.</v>
          </cell>
          <cell r="D2178" t="str">
            <v>14901000899009078712</v>
          </cell>
          <cell r="E2178" t="str">
            <v>2012</v>
          </cell>
          <cell r="F2178" t="str">
            <v>БА-12 Умматова Шахноза Обиджоновна</v>
          </cell>
          <cell r="U2178" t="str">
            <v>Баликчи туман ХТБга карашли урта мактаби уктувчиси</v>
          </cell>
          <cell r="V2178" t="str">
            <v>Халк таълими вазирлиги</v>
          </cell>
        </row>
        <row r="2179">
          <cell r="A2179" t="str">
            <v>0008214901000699007568712</v>
          </cell>
          <cell r="B2179" t="str">
            <v>00082</v>
          </cell>
          <cell r="C2179" t="str">
            <v>Андижон минт.фил.</v>
          </cell>
          <cell r="D2179" t="str">
            <v>14901000699007568712</v>
          </cell>
          <cell r="E2179" t="str">
            <v>2012</v>
          </cell>
          <cell r="F2179" t="str">
            <v>АС-12 Назиров Шухратбек Талатович</v>
          </cell>
          <cell r="U2179" t="str">
            <v>GM Узбекистон КК ЁАЖ</v>
          </cell>
          <cell r="V2179" t="str">
            <v>"Ўзавтосаноат" ДАК корхоналари</v>
          </cell>
        </row>
        <row r="2180">
          <cell r="A2180" t="str">
            <v>0008214901000899009141712</v>
          </cell>
          <cell r="B2180" t="str">
            <v>00082</v>
          </cell>
          <cell r="C2180" t="str">
            <v>Андижон минт.фил.</v>
          </cell>
          <cell r="D2180" t="str">
            <v>14901000899009141712</v>
          </cell>
          <cell r="E2180" t="str">
            <v>2012</v>
          </cell>
          <cell r="F2180" t="str">
            <v>БА-12 Мухаммаджонов Мирзохид Мамиржон угли</v>
          </cell>
          <cell r="U2180" t="str">
            <v>Баликчи Почта алока тармоги мухандиси (камалган)</v>
          </cell>
          <cell r="V2180" t="str">
            <v>Вилоят Почта бошкармаси</v>
          </cell>
        </row>
        <row r="2181">
          <cell r="A2181" t="str">
            <v>0008214901000599008161712</v>
          </cell>
          <cell r="B2181" t="str">
            <v>00082</v>
          </cell>
          <cell r="C2181" t="str">
            <v>Андижон минт.фил.</v>
          </cell>
          <cell r="D2181" t="str">
            <v>14901000599008161712</v>
          </cell>
          <cell r="E2181" t="str">
            <v>2012</v>
          </cell>
          <cell r="F2181" t="str">
            <v>АС-12 Эрматов Равшанбек Абарсидикович</v>
          </cell>
          <cell r="U2181" t="str">
            <v>GM Узбекистон КК ЁАЖ</v>
          </cell>
          <cell r="V2181" t="str">
            <v>"Ўзавтосаноат" ДАК корхоналари</v>
          </cell>
        </row>
        <row r="2182">
          <cell r="A2182" t="str">
            <v>0008214901000899009097712</v>
          </cell>
          <cell r="B2182" t="str">
            <v>00082</v>
          </cell>
          <cell r="C2182" t="str">
            <v>Андижон минт.фил.</v>
          </cell>
          <cell r="D2182" t="str">
            <v>14901000899009097712</v>
          </cell>
          <cell r="E2182" t="str">
            <v>2012</v>
          </cell>
          <cell r="F2182" t="str">
            <v>БА-12 Хасанов Козимжон Олимжонович</v>
          </cell>
          <cell r="U2182" t="str">
            <v>Бахром фермер хужалиги ишчиси</v>
          </cell>
          <cell r="V2182" t="str">
            <v>Фермер хужаликлари</v>
          </cell>
        </row>
        <row r="2183">
          <cell r="A2183" t="str">
            <v>0008214901000599008436712</v>
          </cell>
          <cell r="B2183" t="str">
            <v>00082</v>
          </cell>
          <cell r="C2183" t="str">
            <v>Андижон минт.фил.</v>
          </cell>
          <cell r="D2183" t="str">
            <v>14901000599008436712</v>
          </cell>
          <cell r="E2183" t="str">
            <v>2012</v>
          </cell>
          <cell r="F2183" t="str">
            <v>АС-12 Мухторов Бахтиёр Курбоналиевич</v>
          </cell>
          <cell r="U2183" t="str">
            <v>Уз Донг Вон Ко ЁАЖ</v>
          </cell>
          <cell r="V2183" t="str">
            <v>"Ўзавтосаноат" ДАК корхоналари</v>
          </cell>
        </row>
        <row r="2184">
          <cell r="A2184" t="str">
            <v>0008214901000699008447712</v>
          </cell>
          <cell r="B2184" t="str">
            <v>00082</v>
          </cell>
          <cell r="C2184" t="str">
            <v>Андижон минт.фил.</v>
          </cell>
          <cell r="D2184" t="str">
            <v>14901000699008447712</v>
          </cell>
          <cell r="E2184" t="str">
            <v>2012</v>
          </cell>
          <cell r="F2184" t="str">
            <v>Ас-12 Абдувалиев Бахтиёр Абдурахимович</v>
          </cell>
          <cell r="U2184" t="str">
            <v>Андижон автойул ХЙФТ</v>
          </cell>
          <cell r="V2184" t="str">
            <v>"Ўзавтойўл" ДАК корхоналари</v>
          </cell>
        </row>
        <row r="2185">
          <cell r="A2185" t="str">
            <v>0008214901000999008193712</v>
          </cell>
          <cell r="B2185" t="str">
            <v>00082</v>
          </cell>
          <cell r="C2185" t="str">
            <v>Андижон минт.фил.</v>
          </cell>
          <cell r="D2185" t="str">
            <v>14901000999008193712</v>
          </cell>
          <cell r="E2185" t="str">
            <v>2012</v>
          </cell>
          <cell r="F2185" t="str">
            <v>БА-12 Насирддинов Хусанжон Шухратович</v>
          </cell>
          <cell r="U2185" t="str">
            <v>Баликчи Почта алока тармоги бош хисобчиси (камалган)</v>
          </cell>
          <cell r="V2185" t="str">
            <v>Вилоят Почта бошкармаси</v>
          </cell>
        </row>
        <row r="2186">
          <cell r="A2186" t="str">
            <v>0008214901000099009050712</v>
          </cell>
          <cell r="B2186" t="str">
            <v>00082</v>
          </cell>
          <cell r="C2186" t="str">
            <v>Андижон минт.фил.</v>
          </cell>
          <cell r="D2186" t="str">
            <v>14901000099009050712</v>
          </cell>
          <cell r="E2186" t="str">
            <v>2012</v>
          </cell>
          <cell r="F2186" t="str">
            <v>АC-12 Муминова Мохира Мухамедовна</v>
          </cell>
          <cell r="U2186" t="str">
            <v>Якка тартибдаги тадбиркор</v>
          </cell>
          <cell r="V2186" t="str">
            <v>Вилоятдаги тадбиркорлик субъектлари ва фукаролар</v>
          </cell>
        </row>
        <row r="2187">
          <cell r="A2187" t="str">
            <v>0008214901000299008863712</v>
          </cell>
          <cell r="B2187" t="str">
            <v>00082</v>
          </cell>
          <cell r="C2187" t="str">
            <v>Андижон минт.фил.</v>
          </cell>
          <cell r="D2187" t="str">
            <v>14901000299008863712</v>
          </cell>
          <cell r="E2187" t="str">
            <v>2012</v>
          </cell>
          <cell r="F2187" t="str">
            <v>АС-12 Абдурахимов Алишер Абдужалилович</v>
          </cell>
          <cell r="U2187" t="str">
            <v>GM Узбекистон КК ЁАЖ</v>
          </cell>
          <cell r="V2187" t="str">
            <v>"Ўзавтосаноат" ДАК корхоналари</v>
          </cell>
        </row>
        <row r="2188">
          <cell r="A2188" t="str">
            <v>0008214901000799009263712</v>
          </cell>
          <cell r="B2188" t="str">
            <v>00082</v>
          </cell>
          <cell r="C2188" t="str">
            <v>Андижон минт.фил.</v>
          </cell>
          <cell r="D2188" t="str">
            <v>14901000799009263712</v>
          </cell>
          <cell r="E2188" t="str">
            <v>2012</v>
          </cell>
          <cell r="F2188" t="str">
            <v>АС-12 Холдарова Гулноза Саиджоновна</v>
          </cell>
          <cell r="U2188" t="str">
            <v>ДАТ Асака банк Асака филиали</v>
          </cell>
          <cell r="V2188" t="str">
            <v>Банклар</v>
          </cell>
        </row>
        <row r="2189">
          <cell r="A2189" t="str">
            <v>0008214901000899008606712</v>
          </cell>
          <cell r="B2189" t="str">
            <v>00082</v>
          </cell>
          <cell r="C2189" t="str">
            <v>Андижон минт.фил.</v>
          </cell>
          <cell r="D2189" t="str">
            <v>14901000899008606712</v>
          </cell>
          <cell r="E2189" t="str">
            <v>2012</v>
          </cell>
          <cell r="F2189" t="str">
            <v>АС-12 Баратов Хакимджон ХХХ</v>
          </cell>
          <cell r="U2189" t="str">
            <v>Асака Ёг ОАЖ</v>
          </cell>
          <cell r="V2189" t="str">
            <v xml:space="preserve">"Ёгмой ва озик-овкатсаноат" уюшмасининг корхоналари </v>
          </cell>
        </row>
        <row r="2190">
          <cell r="A2190" t="str">
            <v>0008214901000499008649712</v>
          </cell>
          <cell r="B2190" t="str">
            <v>00082</v>
          </cell>
          <cell r="C2190" t="str">
            <v>Андижон минт.фил.</v>
          </cell>
          <cell r="D2190" t="str">
            <v>14901000499008649712</v>
          </cell>
          <cell r="E2190" t="str">
            <v>2012</v>
          </cell>
          <cell r="F2190" t="str">
            <v>АС-12 Джурабаев Махмуд Абдурахимович</v>
          </cell>
          <cell r="U2190" t="str">
            <v>Фаворит Д-Х</v>
          </cell>
          <cell r="V2190" t="str">
            <v>Вилоят кишлок ва сув хўжалиги  бошкармаси</v>
          </cell>
        </row>
        <row r="2191">
          <cell r="A2191" t="str">
            <v>0008214901000299007751712</v>
          </cell>
          <cell r="B2191" t="str">
            <v>00082</v>
          </cell>
          <cell r="C2191" t="str">
            <v>Андижон минт.фил.</v>
          </cell>
          <cell r="D2191" t="str">
            <v>14901000299007751712</v>
          </cell>
          <cell r="E2191" t="str">
            <v>2012</v>
          </cell>
          <cell r="F2191" t="str">
            <v>АС-12 Хожиматова Гулсанам Абдурашидовна</v>
          </cell>
          <cell r="U2191" t="str">
            <v>Якка тартибдаги тадбиркор</v>
          </cell>
          <cell r="V2191" t="str">
            <v>Вилоятдаги тадбиркорлик субъектлари ва фукаролар</v>
          </cell>
        </row>
        <row r="2192">
          <cell r="A2192" t="str">
            <v>0008214901000399008747712</v>
          </cell>
          <cell r="B2192" t="str">
            <v>00082</v>
          </cell>
          <cell r="C2192" t="str">
            <v>Андижон минт.фил.</v>
          </cell>
          <cell r="D2192" t="str">
            <v>14901000399008747712</v>
          </cell>
          <cell r="E2192" t="str">
            <v>2012</v>
          </cell>
          <cell r="F2192" t="str">
            <v>Ас-12 Кимсанов Зоиржон Каримович</v>
          </cell>
          <cell r="U2192" t="str">
            <v>GM Узбекистон КК ЁАЖ</v>
          </cell>
          <cell r="V2192" t="str">
            <v>"Ўзавтосаноат" ДАК корхоналари</v>
          </cell>
        </row>
        <row r="2193">
          <cell r="A2193" t="str">
            <v>0008214901000799008783712</v>
          </cell>
          <cell r="B2193" t="str">
            <v>00082</v>
          </cell>
          <cell r="C2193" t="str">
            <v>Андижон минт.фил.</v>
          </cell>
          <cell r="D2193" t="str">
            <v>14901000799008783712</v>
          </cell>
          <cell r="E2193" t="str">
            <v>2012</v>
          </cell>
          <cell r="F2193" t="str">
            <v>Ас-12 Олимов Мирфозил ХХ</v>
          </cell>
          <cell r="U2193" t="str">
            <v>GM Узбекистон КК ЁАЖ</v>
          </cell>
          <cell r="V2193" t="str">
            <v>"Ўзавтосаноат" ДАК корхоналари</v>
          </cell>
        </row>
        <row r="2194">
          <cell r="A2194" t="str">
            <v>0008214901000699008445712</v>
          </cell>
          <cell r="B2194" t="str">
            <v>00082</v>
          </cell>
          <cell r="C2194" t="str">
            <v>Андижон минт.фил.</v>
          </cell>
          <cell r="D2194" t="str">
            <v>14901000699008445712</v>
          </cell>
          <cell r="E2194" t="str">
            <v>2012</v>
          </cell>
          <cell r="F2194" t="str">
            <v>АС-12 Тахиров Абдумажид Маликович</v>
          </cell>
          <cell r="U2194" t="str">
            <v>Андижон автойул ХЙФТ</v>
          </cell>
          <cell r="V2194" t="str">
            <v>"Ўзавтойўл" ДАК корхоналари</v>
          </cell>
        </row>
        <row r="2195">
          <cell r="A2195" t="str">
            <v>0008214901000199009189712</v>
          </cell>
          <cell r="B2195" t="str">
            <v>00082</v>
          </cell>
          <cell r="C2195" t="str">
            <v>Андижон минт.фил.</v>
          </cell>
          <cell r="D2195" t="str">
            <v>14901000199009189712</v>
          </cell>
          <cell r="E2195" t="str">
            <v>2012</v>
          </cell>
          <cell r="F2195" t="str">
            <v>АС-12 Айдаралиев Зайитжон Хосилжонович</v>
          </cell>
          <cell r="U2195" t="str">
            <v>GM Узбекистон КК ЁАЖ</v>
          </cell>
          <cell r="V2195" t="str">
            <v>"Ўзавтосаноат" ДАК корхоналари</v>
          </cell>
        </row>
        <row r="2196">
          <cell r="A2196" t="str">
            <v>0008214901000999008760712</v>
          </cell>
          <cell r="B2196" t="str">
            <v>00082</v>
          </cell>
          <cell r="C2196" t="str">
            <v>Андижон минт.фил.</v>
          </cell>
          <cell r="D2196" t="str">
            <v>14901000999008760712</v>
          </cell>
          <cell r="E2196" t="str">
            <v>2012</v>
          </cell>
          <cell r="F2196" t="str">
            <v>АС-12 Кабулов Шахобиддин ХХХ</v>
          </cell>
          <cell r="U2196" t="str">
            <v>GM Узбекистон КК ЁАЖ</v>
          </cell>
          <cell r="V2196" t="str">
            <v>"Ўзавтосаноат" ДАК корхоналари</v>
          </cell>
        </row>
        <row r="2197">
          <cell r="A2197" t="str">
            <v>0008214901000399008745712</v>
          </cell>
          <cell r="B2197" t="str">
            <v>00082</v>
          </cell>
          <cell r="C2197" t="str">
            <v>Андижон минт.фил.</v>
          </cell>
          <cell r="D2197" t="str">
            <v>14901000399008745712</v>
          </cell>
          <cell r="E2197" t="str">
            <v>2012</v>
          </cell>
          <cell r="F2197" t="str">
            <v>АС-12 Мамаджанов Ойбек Мухамаджонович</v>
          </cell>
          <cell r="U2197" t="str">
            <v>GM Узбекистон КК ЁАЖ</v>
          </cell>
          <cell r="V2197" t="str">
            <v>"Ўзавтосаноат" ДАК корхоналари</v>
          </cell>
        </row>
        <row r="2198">
          <cell r="A2198" t="str">
            <v>0008214901000399008742712</v>
          </cell>
          <cell r="B2198" t="str">
            <v>00082</v>
          </cell>
          <cell r="C2198" t="str">
            <v>Андижон минт.фил.</v>
          </cell>
          <cell r="D2198" t="str">
            <v>14901000399008742712</v>
          </cell>
          <cell r="E2198" t="str">
            <v>2012</v>
          </cell>
          <cell r="F2198" t="str">
            <v>АС-12 Хамракулова Мохира Ахмаджоновна</v>
          </cell>
          <cell r="U2198" t="str">
            <v>GM Узбекистон КК ЁАЖ</v>
          </cell>
          <cell r="V2198" t="str">
            <v>"Ўзавтосаноат" ДАК корхоналари</v>
          </cell>
        </row>
        <row r="2199">
          <cell r="A2199" t="str">
            <v>0008214901000999008757712</v>
          </cell>
          <cell r="B2199" t="str">
            <v>00082</v>
          </cell>
          <cell r="C2199" t="str">
            <v>Андижон минт.фил.</v>
          </cell>
          <cell r="D2199" t="str">
            <v>14901000999008757712</v>
          </cell>
          <cell r="E2199" t="str">
            <v>2012</v>
          </cell>
          <cell r="F2199" t="str">
            <v>АС-12 Ташматов Алберт Рашитович</v>
          </cell>
          <cell r="U2199" t="str">
            <v>GM Узбекистон КК ЁАЖ</v>
          </cell>
          <cell r="V2199" t="str">
            <v>"Ўзавтосаноат" ДАК корхоналари</v>
          </cell>
        </row>
        <row r="2200">
          <cell r="A2200" t="str">
            <v>0008214901000799007969712</v>
          </cell>
          <cell r="B2200" t="str">
            <v>00082</v>
          </cell>
          <cell r="C2200" t="str">
            <v>Андижон минт.фил.</v>
          </cell>
          <cell r="D2200" t="str">
            <v>14901000799007969712</v>
          </cell>
          <cell r="E2200" t="str">
            <v>2012</v>
          </cell>
          <cell r="F2200" t="str">
            <v>АС-12 Хожиматов Машъалбек Махмуджонович</v>
          </cell>
          <cell r="U2200" t="str">
            <v>Андижон электр тармоклари ОАЖ</v>
          </cell>
          <cell r="V2200" t="str">
            <v>"Ўзбекэнерго" ДАК корхоналари</v>
          </cell>
        </row>
        <row r="2201">
          <cell r="A2201" t="str">
            <v>0008214901000899008780712</v>
          </cell>
          <cell r="B2201" t="str">
            <v>00082</v>
          </cell>
          <cell r="C2201" t="str">
            <v>Андижон минт.фил.</v>
          </cell>
          <cell r="D2201" t="str">
            <v>14901000899008780712</v>
          </cell>
          <cell r="E2201" t="str">
            <v>2012</v>
          </cell>
          <cell r="F2201" t="str">
            <v>АС-12 Реджапов Маврутали Гапирович</v>
          </cell>
          <cell r="U2201" t="str">
            <v>GM Узбекистон КК ЁАЖ</v>
          </cell>
          <cell r="V2201" t="str">
            <v>"Ўзавтосаноат" ДАК корхоналари</v>
          </cell>
        </row>
        <row r="2202">
          <cell r="A2202" t="str">
            <v>0008214901000799008807712</v>
          </cell>
          <cell r="B2202" t="str">
            <v>00082</v>
          </cell>
          <cell r="C2202" t="str">
            <v>Андижон минт.фил.</v>
          </cell>
          <cell r="D2202" t="str">
            <v>14901000799008807712</v>
          </cell>
          <cell r="E2202" t="str">
            <v>2012</v>
          </cell>
          <cell r="F2202" t="str">
            <v>АС-12 Курбонов Шерзодбек Махмудович</v>
          </cell>
          <cell r="U2202" t="str">
            <v>GM Узбекистон КК ЁАЖ</v>
          </cell>
          <cell r="V2202" t="str">
            <v>"Ўзавтосаноат" ДАК корхоналари</v>
          </cell>
        </row>
        <row r="2203">
          <cell r="A2203" t="str">
            <v>0008214901000599008109712</v>
          </cell>
          <cell r="B2203" t="str">
            <v>00082</v>
          </cell>
          <cell r="C2203" t="str">
            <v>Андижон минт.фил.</v>
          </cell>
          <cell r="D2203" t="str">
            <v>14901000599008109712</v>
          </cell>
          <cell r="E2203" t="str">
            <v>2012</v>
          </cell>
          <cell r="F2203" t="str">
            <v>АС-12 Сидиков Улмасбек Махиржонович</v>
          </cell>
          <cell r="U2203" t="str">
            <v>Идеал сервис 2003МЧЖ</v>
          </cell>
          <cell r="V2203" t="str">
            <v>Вилоятдаги тадбиркорлик субъектлари ва фукаролар</v>
          </cell>
        </row>
        <row r="2204">
          <cell r="A2204" t="str">
            <v>0008214901000899008860712</v>
          </cell>
          <cell r="B2204" t="str">
            <v>00082</v>
          </cell>
          <cell r="C2204" t="str">
            <v>Андижон минт.фил.</v>
          </cell>
          <cell r="D2204" t="str">
            <v>14901000899008860712</v>
          </cell>
          <cell r="E2204" t="str">
            <v>2012</v>
          </cell>
          <cell r="F2204" t="str">
            <v>АС-12 Абдунабиев Жавлонбек Икромович</v>
          </cell>
          <cell r="U2204" t="str">
            <v>GM Узбекистон КК ЁАЖ</v>
          </cell>
          <cell r="V2204" t="str">
            <v>"Ўзавтосаноат" ДАК корхоналари</v>
          </cell>
        </row>
        <row r="2205">
          <cell r="A2205" t="str">
            <v>0008214901000999008865712</v>
          </cell>
          <cell r="B2205" t="str">
            <v>00082</v>
          </cell>
          <cell r="C2205" t="str">
            <v>Андижон минт.фил.</v>
          </cell>
          <cell r="D2205" t="str">
            <v>14901000999008865712</v>
          </cell>
          <cell r="E2205" t="str">
            <v>2012</v>
          </cell>
          <cell r="F2205" t="str">
            <v>АС-12 Шарипов Иброхимжон Иминович</v>
          </cell>
          <cell r="U2205" t="str">
            <v>GM Узбекистон КК ЁАЖ</v>
          </cell>
          <cell r="V2205" t="str">
            <v>"Ўзавтосаноат" ДАК корхоналари</v>
          </cell>
        </row>
        <row r="2206">
          <cell r="A2206" t="str">
            <v>0008214901000999008816712</v>
          </cell>
          <cell r="B2206" t="str">
            <v>00082</v>
          </cell>
          <cell r="C2206" t="str">
            <v>Андижон минт.фил.</v>
          </cell>
          <cell r="D2206" t="str">
            <v>14901000999008816712</v>
          </cell>
          <cell r="E2206" t="str">
            <v>2012</v>
          </cell>
          <cell r="F2206" t="str">
            <v>АС-12 Ахмаджонов Бахтиёр Иброхимжонович</v>
          </cell>
          <cell r="U2206" t="str">
            <v>GM Узбекистон КК ЁАЖ</v>
          </cell>
          <cell r="V2206" t="str">
            <v>"Ўзавтосаноат" ДАК корхоналари</v>
          </cell>
        </row>
        <row r="2207">
          <cell r="A2207" t="str">
            <v>0008214901000699007570712</v>
          </cell>
          <cell r="B2207" t="str">
            <v>00082</v>
          </cell>
          <cell r="C2207" t="str">
            <v>Андижон минт.фил.</v>
          </cell>
          <cell r="D2207" t="str">
            <v>14901000699007570712</v>
          </cell>
          <cell r="E2207" t="str">
            <v>2012</v>
          </cell>
          <cell r="F2207" t="str">
            <v>АС-12 Хатамов Хамидулла Исматович</v>
          </cell>
          <cell r="U2207" t="str">
            <v>GM Узбекистон КК ЁАЖ</v>
          </cell>
          <cell r="V2207" t="str">
            <v>"Ўзавтосаноат" ДАК корхоналари</v>
          </cell>
        </row>
        <row r="2208">
          <cell r="A2208" t="str">
            <v>0008214901000599008576712</v>
          </cell>
          <cell r="B2208" t="str">
            <v>00082</v>
          </cell>
          <cell r="C2208" t="str">
            <v>Андижон минт.фил.</v>
          </cell>
          <cell r="D2208" t="str">
            <v>14901000599008576712</v>
          </cell>
          <cell r="E2208" t="str">
            <v>2012</v>
          </cell>
          <cell r="F2208" t="str">
            <v>АС-12 Умаралиев Боходиржон Махмуджон угли</v>
          </cell>
          <cell r="U2208" t="str">
            <v>Асака Ёг ОАЖ</v>
          </cell>
          <cell r="V2208" t="str">
            <v xml:space="preserve">"Ёгмой ва озик-овкатсаноат" уюшмасининг корхоналари </v>
          </cell>
        </row>
        <row r="2209">
          <cell r="A2209" t="str">
            <v>0008214901000999008864712</v>
          </cell>
          <cell r="B2209" t="str">
            <v>00082</v>
          </cell>
          <cell r="C2209" t="str">
            <v>Андижон минт.фил.</v>
          </cell>
          <cell r="D2209" t="str">
            <v>14901000999008864712</v>
          </cell>
          <cell r="E2209" t="str">
            <v>2012</v>
          </cell>
          <cell r="F2209" t="str">
            <v>АС-12 Ахмедов Мамиржон Юсупович</v>
          </cell>
          <cell r="U2209" t="str">
            <v>GM Узбекистон КК ЁАЖ</v>
          </cell>
          <cell r="V2209" t="str">
            <v>"Ўзавтосаноат" ДАК корхоналари</v>
          </cell>
        </row>
        <row r="2210">
          <cell r="A2210" t="str">
            <v>0008214901000299007687712</v>
          </cell>
          <cell r="B2210" t="str">
            <v>00082</v>
          </cell>
          <cell r="C2210" t="str">
            <v>Андижон минт.фил.</v>
          </cell>
          <cell r="D2210" t="str">
            <v>14901000299007687712</v>
          </cell>
          <cell r="E2210" t="str">
            <v>2012</v>
          </cell>
          <cell r="F2210" t="str">
            <v>АС-12 Абдиразакова Дилфуза Мирзаашуровна</v>
          </cell>
          <cell r="U2210" t="str">
            <v>Якка тартибдаги тадбиркор</v>
          </cell>
          <cell r="V2210" t="str">
            <v>Вилоятдаги тадбиркорлик субъектлари ва фукаролар</v>
          </cell>
        </row>
        <row r="2211">
          <cell r="A2211" t="str">
            <v>0008214901000199008854712</v>
          </cell>
          <cell r="B2211" t="str">
            <v>00082</v>
          </cell>
          <cell r="C2211" t="str">
            <v>Андижон минт.фил.</v>
          </cell>
          <cell r="D2211" t="str">
            <v>14901000199008854712</v>
          </cell>
          <cell r="E2211" t="str">
            <v>2012</v>
          </cell>
          <cell r="F2211" t="str">
            <v>АС-12 Асирдинов Фарходжон Охунжонович</v>
          </cell>
          <cell r="U2211" t="str">
            <v>GM Узбекистон КК ЁАЖ</v>
          </cell>
          <cell r="V2211" t="str">
            <v>"Ўзавтосаноат" ДАК корхоналари</v>
          </cell>
        </row>
        <row r="2212">
          <cell r="A2212" t="str">
            <v>0008214901000399008743712</v>
          </cell>
          <cell r="B2212" t="str">
            <v>00082</v>
          </cell>
          <cell r="C2212" t="str">
            <v>Андижон минт.фил.</v>
          </cell>
          <cell r="D2212" t="str">
            <v>14901000399008743712</v>
          </cell>
          <cell r="E2212" t="str">
            <v>2012</v>
          </cell>
          <cell r="F2212" t="str">
            <v>АС-12 Режавалиев Нодирбек Камбарович</v>
          </cell>
          <cell r="U2212" t="str">
            <v>GM Узбекистон КК ЁАЖ</v>
          </cell>
          <cell r="V2212" t="str">
            <v>"Ўзавтосаноат" ДАК корхоналари</v>
          </cell>
        </row>
        <row r="2213">
          <cell r="A2213" t="str">
            <v>0008214901000999007979712</v>
          </cell>
          <cell r="B2213" t="str">
            <v>00082</v>
          </cell>
          <cell r="C2213" t="str">
            <v>Андижон минт.фил.</v>
          </cell>
          <cell r="D2213" t="str">
            <v>14901000999007979712</v>
          </cell>
          <cell r="E2213" t="str">
            <v>2012</v>
          </cell>
          <cell r="F2213" t="str">
            <v>АС-12 Мамажонов Жамшидбек Ахлидинович</v>
          </cell>
          <cell r="U2213" t="str">
            <v>Асака Дон Махсулотлари ОАЖ</v>
          </cell>
          <cell r="V2213" t="str">
            <v>"Ўздонмахсулот" компанияси корхоналари</v>
          </cell>
        </row>
        <row r="2214">
          <cell r="A2214" t="str">
            <v>0008214901000499008876712</v>
          </cell>
          <cell r="B2214" t="str">
            <v>00082</v>
          </cell>
          <cell r="C2214" t="str">
            <v>Андижон минт.фил.</v>
          </cell>
          <cell r="D2214" t="str">
            <v>14901000499008876712</v>
          </cell>
          <cell r="E2214" t="str">
            <v>2012</v>
          </cell>
          <cell r="F2214" t="str">
            <v>БУ-12 Кучваров Абдувахоб Яхшиевич</v>
          </cell>
          <cell r="U2214" t="str">
            <v>Гулканд фермер хужалиги</v>
          </cell>
          <cell r="V2214" t="str">
            <v>Фермер хужаликлари</v>
          </cell>
        </row>
        <row r="2215">
          <cell r="A2215" t="str">
            <v>0008214901000899008245712</v>
          </cell>
          <cell r="B2215" t="str">
            <v>00082</v>
          </cell>
          <cell r="C2215" t="str">
            <v>Андижон минт.фил.</v>
          </cell>
          <cell r="D2215" t="str">
            <v>14901000899008245712</v>
          </cell>
          <cell r="E2215" t="str">
            <v>2012</v>
          </cell>
          <cell r="F2215" t="str">
            <v>БУ-12 Вахобов Хасанбой Муйдинович</v>
          </cell>
          <cell r="U2215" t="str">
            <v>Буз Туман Газ идораси</v>
          </cell>
          <cell r="V2215" t="str">
            <v>"Ўзтрансгаз" компанияси корхоналари</v>
          </cell>
        </row>
        <row r="2216">
          <cell r="A2216" t="str">
            <v>0008214901000399009222712</v>
          </cell>
          <cell r="B2216" t="str">
            <v>00082</v>
          </cell>
          <cell r="C2216" t="str">
            <v>Андижон минт.фил.</v>
          </cell>
          <cell r="D2216" t="str">
            <v>14901000399009222712</v>
          </cell>
          <cell r="E2216" t="str">
            <v>2012</v>
          </cell>
          <cell r="F2216" t="str">
            <v>БУ-12 Юлдашева Сайёрахон Маматгазиевна</v>
          </cell>
          <cell r="U2216" t="str">
            <v>Буз туман Тиббиёт бирлашмаси</v>
          </cell>
          <cell r="V2216" t="str">
            <v>Вилоят Согликни саклаш бошкармаси</v>
          </cell>
        </row>
        <row r="2217">
          <cell r="A2217" t="str">
            <v>0008214901000399008015712</v>
          </cell>
          <cell r="B2217" t="str">
            <v>00082</v>
          </cell>
          <cell r="C2217" t="str">
            <v>Андижон минт.фил.</v>
          </cell>
          <cell r="D2217" t="str">
            <v>14901000399008015712</v>
          </cell>
          <cell r="E2217" t="str">
            <v>2012</v>
          </cell>
          <cell r="F2217" t="str">
            <v>БУ-12 Жураев Ахаджон Адхамжонович</v>
          </cell>
          <cell r="U2217" t="str">
            <v>Вилоят Электр тармоклари</v>
          </cell>
          <cell r="V2217" t="str">
            <v>"Ўзбекэнерго" ДАК корхоналари</v>
          </cell>
        </row>
        <row r="2218">
          <cell r="A2218" t="str">
            <v>0008214901000099007642712</v>
          </cell>
          <cell r="B2218" t="str">
            <v>00082</v>
          </cell>
          <cell r="C2218" t="str">
            <v>Андижон минт.фил.</v>
          </cell>
          <cell r="D2218" t="str">
            <v>14901000099007642712</v>
          </cell>
          <cell r="E2218" t="str">
            <v>2012</v>
          </cell>
          <cell r="F2218" t="str">
            <v>АС-12 Юнусов Улугбек Давронбекович</v>
          </cell>
          <cell r="U2218" t="str">
            <v>GM Узбекистон КК ЁАЖ</v>
          </cell>
          <cell r="V2218" t="str">
            <v>"Ўзавтосаноат" ДАК корхоналари</v>
          </cell>
        </row>
        <row r="2219">
          <cell r="A2219" t="str">
            <v>0008214901000999008799712</v>
          </cell>
          <cell r="B2219" t="str">
            <v>00082</v>
          </cell>
          <cell r="C2219" t="str">
            <v>Андижон минт.фил.</v>
          </cell>
          <cell r="D2219" t="str">
            <v>14901000999008799712</v>
          </cell>
          <cell r="E2219" t="str">
            <v>2012</v>
          </cell>
          <cell r="F2219" t="str">
            <v>АС-12 Мамадалиев Хаётбек Абдурахмонович</v>
          </cell>
          <cell r="U2219" t="str">
            <v>GM Узбекистон КК ЁАЖ</v>
          </cell>
          <cell r="V2219" t="str">
            <v>"Ўзавтосаноат" ДАК корхоналари</v>
          </cell>
        </row>
        <row r="2220">
          <cell r="A2220" t="str">
            <v>0008214901000799008875712</v>
          </cell>
          <cell r="B2220" t="str">
            <v>00082</v>
          </cell>
          <cell r="C2220" t="str">
            <v>Андижон минт.фил.</v>
          </cell>
          <cell r="D2220" t="str">
            <v>14901000799008875712</v>
          </cell>
          <cell r="E2220" t="str">
            <v>2012</v>
          </cell>
          <cell r="F2220" t="str">
            <v>БУ-12 Кадиров Хасанбой Асатуллаевич</v>
          </cell>
          <cell r="U2220" t="str">
            <v>GM Uzbekistan кК ЁАЖ</v>
          </cell>
          <cell r="V2220" t="str">
            <v>"Ўзавтосаноат" ДАК корхоналари</v>
          </cell>
        </row>
        <row r="2221">
          <cell r="A2221" t="str">
            <v>0008214901000699008786712</v>
          </cell>
          <cell r="B2221" t="str">
            <v>00082</v>
          </cell>
          <cell r="C2221" t="str">
            <v>Андижон минт.фил.</v>
          </cell>
          <cell r="D2221" t="str">
            <v>14901000699008786712</v>
          </cell>
          <cell r="E2221" t="str">
            <v>2012</v>
          </cell>
          <cell r="F2221" t="str">
            <v>АС-12 Бокиев Шермухаммад Абдураимович</v>
          </cell>
          <cell r="U2221" t="str">
            <v>GM Узбекистон КК ЁАЖ</v>
          </cell>
          <cell r="V2221" t="str">
            <v>"Ўзавтосаноат" ДАК корхоналари</v>
          </cell>
        </row>
        <row r="2222">
          <cell r="A2222" t="str">
            <v>0008214901000199009865712</v>
          </cell>
          <cell r="B2222" t="str">
            <v>00082</v>
          </cell>
          <cell r="C2222" t="str">
            <v>Андижон минт.фил.</v>
          </cell>
          <cell r="D2222" t="str">
            <v>14901000199009865712</v>
          </cell>
          <cell r="E2222" t="str">
            <v>2012</v>
          </cell>
          <cell r="F2222" t="str">
            <v>Рахмонова Гулчехрахон Курбоновна</v>
          </cell>
          <cell r="U2222" t="str">
            <v>Якка тартибдаги тадбиркор</v>
          </cell>
          <cell r="V2222" t="str">
            <v>Вилоятдаги тадбиркорлик субъектлари ва фукаролар</v>
          </cell>
        </row>
        <row r="2223">
          <cell r="A2223" t="str">
            <v>0008214901000999009882712</v>
          </cell>
          <cell r="B2223" t="str">
            <v>00082</v>
          </cell>
          <cell r="C2223" t="str">
            <v>Андижон минт.фил.</v>
          </cell>
          <cell r="D2223" t="str">
            <v>14901000999009882712</v>
          </cell>
          <cell r="E2223" t="str">
            <v>2012</v>
          </cell>
          <cell r="F2223" t="str">
            <v>Хожибоев Рустамбек Тожибоевич</v>
          </cell>
          <cell r="U2223" t="str">
            <v>Ихтисослашган Шархон Курилиш МЧЖ рахбари</v>
          </cell>
          <cell r="V2223" t="str">
            <v>Вилоятдаги тадбиркорлик субъектлари ва фукаролар</v>
          </cell>
        </row>
        <row r="2224">
          <cell r="A2224" t="str">
            <v>0008214901000499009800712</v>
          </cell>
          <cell r="B2224" t="str">
            <v>00082</v>
          </cell>
          <cell r="C2224" t="str">
            <v>Андижон минт.фил.</v>
          </cell>
          <cell r="D2224" t="str">
            <v>14901000499009800712</v>
          </cell>
          <cell r="E2224" t="str">
            <v>2012</v>
          </cell>
          <cell r="F2224" t="str">
            <v>Из-12 Исмоилов Маратжон Миродилович</v>
          </cell>
          <cell r="U2224" t="str">
            <v>Андижон шахар Асаб касалликлари шифохонаси</v>
          </cell>
          <cell r="V2224" t="str">
            <v>Вилоят Согликни саклаш бошкармаси</v>
          </cell>
        </row>
        <row r="2225">
          <cell r="A2225" t="str">
            <v>0008214901000199009884712</v>
          </cell>
          <cell r="B2225" t="str">
            <v>00082</v>
          </cell>
          <cell r="C2225" t="str">
            <v>Андижон минт.фил.</v>
          </cell>
          <cell r="D2225" t="str">
            <v>14901000199009884712</v>
          </cell>
          <cell r="E2225" t="str">
            <v>2012</v>
          </cell>
          <cell r="F2225" t="str">
            <v>БА-12 Сотволдиев Зафарбек Каримович</v>
          </cell>
          <cell r="U2225" t="str">
            <v>тадбиркор</v>
          </cell>
          <cell r="V2225" t="str">
            <v>Вилоятдаги тадбиркорлик субъектлари ва фукаролар</v>
          </cell>
        </row>
        <row r="2226">
          <cell r="A2226" t="str">
            <v>0008214901000099009773712</v>
          </cell>
          <cell r="B2226" t="str">
            <v>00082</v>
          </cell>
          <cell r="C2226" t="str">
            <v>Андижон минт.фил.</v>
          </cell>
          <cell r="D2226" t="str">
            <v>14901000099009773712</v>
          </cell>
          <cell r="E2226" t="str">
            <v>2012</v>
          </cell>
          <cell r="F2226" t="str">
            <v>АН-12 Исманова Гулбахор Жабаралиевна</v>
          </cell>
          <cell r="U2226" t="str">
            <v>Андижон шахар 27-умумтаълим мактаби</v>
          </cell>
          <cell r="V2226" t="str">
            <v>Халк таълими вазирлиги</v>
          </cell>
        </row>
        <row r="2227">
          <cell r="A2227" t="str">
            <v>0008214901000499009877712</v>
          </cell>
          <cell r="B2227" t="str">
            <v>00082</v>
          </cell>
          <cell r="C2227" t="str">
            <v>Андижон минт.фил.</v>
          </cell>
          <cell r="D2227" t="str">
            <v>14901000499009877712</v>
          </cell>
          <cell r="E2227" t="str">
            <v>2012</v>
          </cell>
          <cell r="F2227" t="str">
            <v>АН-12 Сатволдиев Баходиржон Ибрахимжанович</v>
          </cell>
          <cell r="U2227" t="str">
            <v>Нафис Х-К</v>
          </cell>
          <cell r="V2227" t="str">
            <v>Вилоятдаги тадбиркорлик субъектлари ва фукаролар</v>
          </cell>
        </row>
        <row r="2228">
          <cell r="A2228" t="str">
            <v>0008214901000799009888712</v>
          </cell>
          <cell r="B2228" t="str">
            <v>00082</v>
          </cell>
          <cell r="C2228" t="str">
            <v>Андижон минт.фил.</v>
          </cell>
          <cell r="D2228" t="str">
            <v>14901000799009888712</v>
          </cell>
          <cell r="E2228" t="str">
            <v>2012</v>
          </cell>
          <cell r="F2228" t="str">
            <v>ША-12 Муминов Нуман</v>
          </cell>
          <cell r="U2228" t="str">
            <v>Собир тожи фермер хужалиги</v>
          </cell>
          <cell r="V2228" t="str">
            <v>Фермер хужаликлари</v>
          </cell>
        </row>
        <row r="2229">
          <cell r="A2229" t="str">
            <v>0008214901000499009854712</v>
          </cell>
          <cell r="B2229" t="str">
            <v>00082</v>
          </cell>
          <cell r="C2229" t="str">
            <v>Андижон минт.фил.</v>
          </cell>
          <cell r="D2229" t="str">
            <v>14901000499009854712</v>
          </cell>
          <cell r="E2229" t="str">
            <v>2012</v>
          </cell>
          <cell r="F2229" t="str">
            <v>АН-12 Худойкулов Хайрулла Абдурашидович</v>
          </cell>
          <cell r="U2229" t="str">
            <v>Элегант Авто Газ ОЙЛ</v>
          </cell>
          <cell r="V2229" t="str">
            <v>"Ўзтрансгаз" компанияси корхоналари</v>
          </cell>
        </row>
        <row r="2230">
          <cell r="A2230" t="str">
            <v>0008214901000099009715712</v>
          </cell>
          <cell r="B2230" t="str">
            <v>00082</v>
          </cell>
          <cell r="C2230" t="str">
            <v>Андижон минт.фил.</v>
          </cell>
          <cell r="D2230" t="str">
            <v>14901000099009715712</v>
          </cell>
          <cell r="E2230" t="str">
            <v>2012</v>
          </cell>
          <cell r="F2230" t="str">
            <v>АН-12 Ризаев Хасанбой Адхамжанович</v>
          </cell>
          <cell r="U2230" t="str">
            <v>Харбий кисм</v>
          </cell>
          <cell r="V2230" t="str">
            <v>Вилоят Мудофаа ишлари  бошкармаси</v>
          </cell>
        </row>
        <row r="2231">
          <cell r="A2231" t="str">
            <v>0008214901000299009874712</v>
          </cell>
          <cell r="B2231" t="str">
            <v>00082</v>
          </cell>
          <cell r="C2231" t="str">
            <v>Андижон минт.фил.</v>
          </cell>
          <cell r="D2231" t="str">
            <v>14901000299009874712</v>
          </cell>
          <cell r="E2231" t="str">
            <v>2012</v>
          </cell>
          <cell r="F2231" t="str">
            <v>АС-12 Ботиров Рахмонжон Нимадович</v>
          </cell>
          <cell r="U2231" t="str">
            <v>GM Узбекистон КК ЁАЖ</v>
          </cell>
          <cell r="V2231" t="str">
            <v>"Ўзавтосаноат" ДАК корхоналари</v>
          </cell>
        </row>
        <row r="2232">
          <cell r="A2232" t="str">
            <v>0008214901000499009428712</v>
          </cell>
          <cell r="B2232" t="str">
            <v>00082</v>
          </cell>
          <cell r="C2232" t="str">
            <v>Андижон минт.фил.</v>
          </cell>
          <cell r="D2232" t="str">
            <v>14901000499009428712</v>
          </cell>
          <cell r="E2232" t="str">
            <v>2012</v>
          </cell>
          <cell r="F2232" t="str">
            <v>ША-12 Махабатов Адхамжон Муминович</v>
          </cell>
          <cell r="U2232" t="str">
            <v>Тадбиркорлар ва фукаролар</v>
          </cell>
          <cell r="V2232" t="str">
            <v>Вилоятдаги тадбиркорлик субъектлари ва фукаролар</v>
          </cell>
        </row>
        <row r="2233">
          <cell r="A2233" t="str">
            <v>0008214901000599009840712</v>
          </cell>
          <cell r="B2233" t="str">
            <v>00082</v>
          </cell>
          <cell r="C2233" t="str">
            <v>Андижон минт.фил.</v>
          </cell>
          <cell r="D2233" t="str">
            <v>14901000599009840712</v>
          </cell>
          <cell r="E2233" t="str">
            <v>2012</v>
          </cell>
          <cell r="F2233" t="str">
            <v>АС-12 Ергашев Абдумажит Джураевич</v>
          </cell>
          <cell r="U2233" t="str">
            <v>GM Узбекистон КК ЁАЖ</v>
          </cell>
          <cell r="V2233" t="str">
            <v>"Ўзавтосаноат" ДАК корхоналари</v>
          </cell>
        </row>
        <row r="2234">
          <cell r="A2234" t="str">
            <v>0008214901000599009873712</v>
          </cell>
          <cell r="B2234" t="str">
            <v>00082</v>
          </cell>
          <cell r="C2234" t="str">
            <v>Андижон минт.фил.</v>
          </cell>
          <cell r="D2234" t="str">
            <v>14901000599009873712</v>
          </cell>
          <cell r="E2234" t="str">
            <v>2012</v>
          </cell>
          <cell r="F2234" t="str">
            <v>АС-12 Собиров Маъруфжон Содикович</v>
          </cell>
          <cell r="U2234" t="str">
            <v>GM Узбекистон КК ЁАЖ</v>
          </cell>
          <cell r="V2234" t="str">
            <v>"Ўзавтосаноат" ДАК корхоналари</v>
          </cell>
        </row>
        <row r="2235">
          <cell r="A2235" t="str">
            <v>0008214901000399009870712</v>
          </cell>
          <cell r="B2235" t="str">
            <v>00082</v>
          </cell>
          <cell r="C2235" t="str">
            <v>Андижон минт.фил.</v>
          </cell>
          <cell r="D2235" t="str">
            <v>14901000399009870712</v>
          </cell>
          <cell r="E2235" t="str">
            <v>2012</v>
          </cell>
          <cell r="F2235" t="str">
            <v>АС-12 Хожалиев Нозимжон Валижонович</v>
          </cell>
          <cell r="U2235" t="str">
            <v>GM Узбекистон КК ЁАЖ</v>
          </cell>
          <cell r="V2235" t="str">
            <v>"Ўзавтосаноат" ДАК корхоналари</v>
          </cell>
        </row>
        <row r="2236">
          <cell r="A2236" t="str">
            <v>0008214901000299009931712</v>
          </cell>
          <cell r="B2236" t="str">
            <v>00082</v>
          </cell>
          <cell r="C2236" t="str">
            <v>Андижон минт.фил.</v>
          </cell>
          <cell r="D2236" t="str">
            <v>14901000299009931712</v>
          </cell>
          <cell r="E2236" t="str">
            <v>2012</v>
          </cell>
          <cell r="F2236" t="str">
            <v>Косимов Умид Хакимжонович</v>
          </cell>
          <cell r="U2236" t="str">
            <v>GM Узбекистон КК ЁАЖ</v>
          </cell>
          <cell r="V2236" t="str">
            <v>"Ўзавтосаноат" ДАК корхоналари</v>
          </cell>
        </row>
        <row r="2237">
          <cell r="A2237" t="str">
            <v>0008214901000799008866712</v>
          </cell>
          <cell r="B2237" t="str">
            <v>00082</v>
          </cell>
          <cell r="C2237" t="str">
            <v>Андижон минт.фил.</v>
          </cell>
          <cell r="D2237" t="str">
            <v>14901000799008866712</v>
          </cell>
          <cell r="E2237" t="str">
            <v>2012</v>
          </cell>
          <cell r="F2237" t="str">
            <v>АС-12 Мамталиев Собиржон Абламитович</v>
          </cell>
          <cell r="U2237" t="str">
            <v>GM Узбекистон КК ЁАЖ</v>
          </cell>
          <cell r="V2237" t="str">
            <v>"Ўзавтосаноат" ДАК корхоналари</v>
          </cell>
        </row>
        <row r="2238">
          <cell r="A2238" t="str">
            <v>0008214901000999009861712</v>
          </cell>
          <cell r="B2238" t="str">
            <v>00082</v>
          </cell>
          <cell r="C2238" t="str">
            <v>Андижон минт.фил.</v>
          </cell>
          <cell r="D2238" t="str">
            <v>14901000999009861712</v>
          </cell>
          <cell r="E2238" t="str">
            <v>2012</v>
          </cell>
          <cell r="F2238" t="str">
            <v>АС-12 Гаффаров Фуркат Халилович</v>
          </cell>
          <cell r="U2238" t="str">
            <v>GM Узбекистон КК ЁАЖ</v>
          </cell>
          <cell r="V2238" t="str">
            <v>"Ўзавтосаноат" ДАК корхоналари</v>
          </cell>
        </row>
        <row r="2239">
          <cell r="A2239" t="str">
            <v>0008214901000999009837712</v>
          </cell>
          <cell r="B2239" t="str">
            <v>00082</v>
          </cell>
          <cell r="C2239" t="str">
            <v>Андижон минт.фил.</v>
          </cell>
          <cell r="D2239" t="str">
            <v>14901000999009837712</v>
          </cell>
          <cell r="E2239" t="str">
            <v>2012</v>
          </cell>
          <cell r="F2239" t="str">
            <v>АС-12 Сулаймонов Элдорбек Эркинжон угли</v>
          </cell>
          <cell r="U2239" t="str">
            <v>GM Узбекистон КК ЁАЖ</v>
          </cell>
          <cell r="V2239" t="str">
            <v>"Ўзавтосаноат" ДАК корхоналари</v>
          </cell>
        </row>
        <row r="2240">
          <cell r="A2240" t="str">
            <v>0008214901000499009869712</v>
          </cell>
          <cell r="B2240" t="str">
            <v>00082</v>
          </cell>
          <cell r="C2240" t="str">
            <v>Андижон минт.фил.</v>
          </cell>
          <cell r="D2240" t="str">
            <v>14901000499009869712</v>
          </cell>
          <cell r="E2240" t="str">
            <v>2012</v>
          </cell>
          <cell r="F2240" t="str">
            <v>АС-12 Отаев Мансур Мамуржонович</v>
          </cell>
          <cell r="U2240" t="str">
            <v>GM Узбекистон КК ЁАЖ</v>
          </cell>
          <cell r="V2240" t="str">
            <v>"Ўзавтосаноат" ДАК корхоналари</v>
          </cell>
        </row>
        <row r="2241">
          <cell r="A2241" t="str">
            <v>0008214901000599008091712</v>
          </cell>
          <cell r="B2241" t="str">
            <v>00082</v>
          </cell>
          <cell r="C2241" t="str">
            <v>Андижон минт.фил.</v>
          </cell>
          <cell r="D2241" t="str">
            <v>14901000599008091712</v>
          </cell>
          <cell r="E2241" t="str">
            <v>2012</v>
          </cell>
          <cell r="F2241" t="str">
            <v>АС-12 Абдурасулов Бахтиёр Абиджонович</v>
          </cell>
          <cell r="U2241" t="str">
            <v>GM Узбекистон КК ЁАЖ</v>
          </cell>
          <cell r="V2241" t="str">
            <v>"Ўзавтосаноат" ДАК корхоналари</v>
          </cell>
        </row>
        <row r="2242">
          <cell r="A2242" t="str">
            <v>0008214901000799009862712</v>
          </cell>
          <cell r="B2242" t="str">
            <v>00082</v>
          </cell>
          <cell r="C2242" t="str">
            <v>Андижон минт.фил.</v>
          </cell>
          <cell r="D2242" t="str">
            <v>14901000799009862712</v>
          </cell>
          <cell r="E2242" t="str">
            <v>2012</v>
          </cell>
          <cell r="F2242" t="str">
            <v>АС-12 Мирзаохунов Бахром Баходирович</v>
          </cell>
          <cell r="U2242" t="str">
            <v>GM Узбекистон КК ЁАЖ</v>
          </cell>
          <cell r="V2242" t="str">
            <v>"Ўзавтосаноат" ДАК корхоналари</v>
          </cell>
        </row>
        <row r="2243">
          <cell r="A2243" t="str">
            <v>0008214901000999009858712</v>
          </cell>
          <cell r="B2243" t="str">
            <v>00082</v>
          </cell>
          <cell r="C2243" t="str">
            <v>Андижон минт.фил.</v>
          </cell>
          <cell r="D2243" t="str">
            <v>14901000999009858712</v>
          </cell>
          <cell r="E2243" t="str">
            <v>2012</v>
          </cell>
          <cell r="F2243" t="str">
            <v>АС-12 Исаков Валишер Азимович</v>
          </cell>
          <cell r="U2243" t="str">
            <v>GM Узбекистон КК ЁАЖ</v>
          </cell>
          <cell r="V2243" t="str">
            <v>"Ўзавтосаноат" ДАК корхоналари</v>
          </cell>
        </row>
        <row r="2244">
          <cell r="A2244" t="str">
            <v>0008214901000599009844712</v>
          </cell>
          <cell r="B2244" t="str">
            <v>00082</v>
          </cell>
          <cell r="C2244" t="str">
            <v>Андижон минт.фил.</v>
          </cell>
          <cell r="D2244" t="str">
            <v>14901000599009844712</v>
          </cell>
          <cell r="E2244" t="str">
            <v>2012</v>
          </cell>
          <cell r="F2244" t="str">
            <v>АС-12 Мамадалиев Хурсандбек Джуманазарович</v>
          </cell>
          <cell r="U2244" t="str">
            <v>GM Узбекистон КК ЁАЖ</v>
          </cell>
          <cell r="V2244" t="str">
            <v>"Ўзавтосаноат" ДАК корхоналари</v>
          </cell>
        </row>
        <row r="2245">
          <cell r="A2245" t="str">
            <v>0008214901000799009876712</v>
          </cell>
          <cell r="B2245" t="str">
            <v>00082</v>
          </cell>
          <cell r="C2245" t="str">
            <v>Андижон минт.фил.</v>
          </cell>
          <cell r="D2245" t="str">
            <v>14901000799009876712</v>
          </cell>
          <cell r="E2245" t="str">
            <v>2012</v>
          </cell>
          <cell r="F2245" t="str">
            <v>АС-12 Ашуров Джахангир Арабжонович</v>
          </cell>
          <cell r="U2245" t="str">
            <v>GM Узбекистон КК ЁАЖ</v>
          </cell>
          <cell r="V2245" t="str">
            <v>"Ўзавтосаноат" ДАК корхоналари</v>
          </cell>
        </row>
        <row r="2246">
          <cell r="A2246" t="str">
            <v>0008214901000699009868712</v>
          </cell>
          <cell r="B2246" t="str">
            <v>00082</v>
          </cell>
          <cell r="C2246" t="str">
            <v>Андижон минт.фил.</v>
          </cell>
          <cell r="D2246" t="str">
            <v>14901000699009868712</v>
          </cell>
          <cell r="E2246" t="str">
            <v>2012</v>
          </cell>
          <cell r="F2246" t="str">
            <v>АС-12 Муйдинов Камолиддин Икболович</v>
          </cell>
          <cell r="U2246" t="str">
            <v>GM Узбекистон КК ЁАЖ</v>
          </cell>
          <cell r="V2246" t="str">
            <v>"Ўзавтосаноат" ДАК корхоналари</v>
          </cell>
        </row>
        <row r="2247">
          <cell r="A2247" t="str">
            <v>0008214901000599009843712</v>
          </cell>
          <cell r="B2247" t="str">
            <v>00082</v>
          </cell>
          <cell r="C2247" t="str">
            <v>Андижон минт.фил.</v>
          </cell>
          <cell r="D2247" t="str">
            <v>14901000599009843712</v>
          </cell>
          <cell r="E2247" t="str">
            <v>2012</v>
          </cell>
          <cell r="F2247" t="str">
            <v>АС-12 Маматисаков Отабек Хамидович</v>
          </cell>
          <cell r="U2247" t="str">
            <v>GM Узбекистон КК ЁАЖ</v>
          </cell>
          <cell r="V2247" t="str">
            <v>"Ўзавтосаноат" ДАК корхоналари</v>
          </cell>
        </row>
        <row r="2248">
          <cell r="A2248" t="str">
            <v>0008214901000899009836712</v>
          </cell>
          <cell r="B2248" t="str">
            <v>00082</v>
          </cell>
          <cell r="C2248" t="str">
            <v>Андижон минт.фил.</v>
          </cell>
          <cell r="D2248" t="str">
            <v>14901000899009836712</v>
          </cell>
          <cell r="E2248" t="str">
            <v>2012</v>
          </cell>
          <cell r="F2248" t="str">
            <v>АС-12 Мирзаева Одинахон Хазирбековна</v>
          </cell>
          <cell r="U2248" t="str">
            <v>GM Узбекистон КК ЁАЖ</v>
          </cell>
          <cell r="V2248" t="str">
            <v>"Ўзавтосаноат" ДАК корхоналари</v>
          </cell>
        </row>
        <row r="2249">
          <cell r="A2249" t="str">
            <v>0008214901000099009866712</v>
          </cell>
          <cell r="B2249" t="str">
            <v>00082</v>
          </cell>
          <cell r="C2249" t="str">
            <v>Андижон минт.фил.</v>
          </cell>
          <cell r="D2249" t="str">
            <v>14901000099009866712</v>
          </cell>
          <cell r="E2249" t="str">
            <v>2012</v>
          </cell>
          <cell r="F2249" t="str">
            <v>АС-12 Салиев Ойбек Сабиржанович</v>
          </cell>
          <cell r="U2249" t="str">
            <v>GM Узбекистон КК ЁАЖ</v>
          </cell>
          <cell r="V2249" t="str">
            <v>"Ўзавтосаноат" ДАК корхоналари</v>
          </cell>
        </row>
        <row r="2250">
          <cell r="A2250" t="str">
            <v>0008214901000899009867712</v>
          </cell>
          <cell r="B2250" t="str">
            <v>00082</v>
          </cell>
          <cell r="C2250" t="str">
            <v>Андижон минт.фил.</v>
          </cell>
          <cell r="D2250" t="str">
            <v>14901000899009867712</v>
          </cell>
          <cell r="E2250" t="str">
            <v>2012</v>
          </cell>
          <cell r="F2250" t="str">
            <v>АС-12 Салиев Тохиржон Собиржонович</v>
          </cell>
          <cell r="U2250" t="str">
            <v>GM Узбекистон КК ЁАЖ</v>
          </cell>
          <cell r="V2250" t="str">
            <v>"Ўзавтосаноат" ДАК корхоналари</v>
          </cell>
        </row>
        <row r="2251">
          <cell r="A2251" t="str">
            <v>0008214901000699009895712</v>
          </cell>
          <cell r="B2251" t="str">
            <v>00082</v>
          </cell>
          <cell r="C2251" t="str">
            <v>Андижон минт.фил.</v>
          </cell>
          <cell r="D2251" t="str">
            <v>14901000699009895712</v>
          </cell>
          <cell r="E2251" t="str">
            <v>2012</v>
          </cell>
          <cell r="F2251" t="str">
            <v>АС-12 Алибеков Зафар Абдинабиевич</v>
          </cell>
          <cell r="U2251" t="str">
            <v>GM Узбекистон КК ЁАЖ</v>
          </cell>
          <cell r="V2251" t="str">
            <v>"Ўзавтосаноат" ДАК корхоналари</v>
          </cell>
        </row>
        <row r="2252">
          <cell r="A2252" t="str">
            <v>0008214901000999009894712</v>
          </cell>
          <cell r="B2252" t="str">
            <v>00082</v>
          </cell>
          <cell r="C2252" t="str">
            <v>Андижон минт.фил.</v>
          </cell>
          <cell r="D2252" t="str">
            <v>14901000999009894712</v>
          </cell>
          <cell r="E2252" t="str">
            <v>2012</v>
          </cell>
          <cell r="F2252" t="str">
            <v>АС-12 Ибрагимов Нозимшер Абдужаббарович</v>
          </cell>
          <cell r="U2252" t="str">
            <v>GM Узбекистон КК ЁАЖ</v>
          </cell>
          <cell r="V2252" t="str">
            <v>"Ўзавтосаноат" ДАК корхоналари</v>
          </cell>
        </row>
        <row r="2253">
          <cell r="A2253" t="str">
            <v>0008214901000599009893712</v>
          </cell>
          <cell r="B2253" t="str">
            <v>00082</v>
          </cell>
          <cell r="C2253" t="str">
            <v>Андижон минт.фил.</v>
          </cell>
          <cell r="D2253" t="str">
            <v>14901000599009893712</v>
          </cell>
          <cell r="E2253" t="str">
            <v>2012</v>
          </cell>
          <cell r="F2253" t="str">
            <v>АС-12 Собиров Иномжон Хасанбоевич</v>
          </cell>
          <cell r="U2253" t="str">
            <v>GM Узбекистон КК ЁАЖ</v>
          </cell>
          <cell r="V2253" t="str">
            <v>"Ўзавтосаноат" ДАК корхоналари</v>
          </cell>
        </row>
        <row r="2254">
          <cell r="A2254" t="str">
            <v>0008214901000199009896712</v>
          </cell>
          <cell r="B2254" t="str">
            <v>00082</v>
          </cell>
          <cell r="C2254" t="str">
            <v>Андижон минт.фил.</v>
          </cell>
          <cell r="D2254" t="str">
            <v>14901000199009896712</v>
          </cell>
          <cell r="E2254" t="str">
            <v>2012</v>
          </cell>
          <cell r="F2254" t="str">
            <v>АС-12 Парпиев Улугбек Рустамалиевич</v>
          </cell>
          <cell r="U2254" t="str">
            <v>GM Узбекистон КК ЁАЖ</v>
          </cell>
          <cell r="V2254" t="str">
            <v>"Ўзавтосаноат" ДАК корхоналари</v>
          </cell>
        </row>
        <row r="2255">
          <cell r="A2255" t="str">
            <v>0008214901000799009897712</v>
          </cell>
          <cell r="B2255" t="str">
            <v>00082</v>
          </cell>
          <cell r="C2255" t="str">
            <v>Андижон минт.фил.</v>
          </cell>
          <cell r="D2255" t="str">
            <v>14901000799009897712</v>
          </cell>
          <cell r="E2255" t="str">
            <v>2012</v>
          </cell>
          <cell r="F2255" t="str">
            <v>АС-12 Хамидов Хуршидбек Анварбекович</v>
          </cell>
          <cell r="U2255" t="str">
            <v>GM Узбекистон КК ЁАЖ</v>
          </cell>
          <cell r="V2255" t="str">
            <v>"Ўзавтосаноат" ДАК корхоналари</v>
          </cell>
        </row>
        <row r="2256">
          <cell r="A2256" t="str">
            <v>0008214901000799009747712</v>
          </cell>
          <cell r="B2256" t="str">
            <v>00082</v>
          </cell>
          <cell r="C2256" t="str">
            <v>Андижон минт.фил.</v>
          </cell>
          <cell r="D2256" t="str">
            <v>14901000799009747712</v>
          </cell>
          <cell r="E2256" t="str">
            <v>2012</v>
          </cell>
          <cell r="F2256" t="str">
            <v>АС-12 Мамажонов Дилшод Гафурович</v>
          </cell>
          <cell r="U2256" t="str">
            <v>Уз Тонг Хонг Ко</v>
          </cell>
          <cell r="V2256" t="str">
            <v>"Ўзавтосаноат" ДАК корхоналари</v>
          </cell>
        </row>
        <row r="2257">
          <cell r="A2257" t="str">
            <v>0008214901000999009615712</v>
          </cell>
          <cell r="B2257" t="str">
            <v>00082</v>
          </cell>
          <cell r="C2257" t="str">
            <v>Андижон минт.фил.</v>
          </cell>
          <cell r="D2257" t="str">
            <v>14901000999009615712</v>
          </cell>
          <cell r="E2257" t="str">
            <v>2012</v>
          </cell>
          <cell r="F2257" t="str">
            <v>АН-12 Иминов Рахимжон Расулович</v>
          </cell>
          <cell r="U2257" t="str">
            <v>Андижон вилояти ИИБ</v>
          </cell>
          <cell r="V2257" t="str">
            <v>Вилоят Ички ишлар бошкармаси</v>
          </cell>
        </row>
        <row r="2258">
          <cell r="A2258" t="str">
            <v>0008214901000499009528712</v>
          </cell>
          <cell r="B2258" t="str">
            <v>00082</v>
          </cell>
          <cell r="C2258" t="str">
            <v>Андижон минт.фил.</v>
          </cell>
          <cell r="D2258" t="str">
            <v>14901000499009528712</v>
          </cell>
          <cell r="E2258" t="str">
            <v>2012</v>
          </cell>
          <cell r="F2258" t="str">
            <v>АС-12 Курбонова Гулноза Худойбердиевна</v>
          </cell>
          <cell r="U2258" t="str">
            <v>Асака Дон Махсулотлари ОАЖ</v>
          </cell>
          <cell r="V2258" t="str">
            <v>"Ўздонмахсулот" компанияси корхоналари</v>
          </cell>
        </row>
        <row r="2259">
          <cell r="A2259" t="str">
            <v>0008214901000599009732712</v>
          </cell>
          <cell r="B2259" t="str">
            <v>00082</v>
          </cell>
          <cell r="C2259" t="str">
            <v>Андижон минт.фил.</v>
          </cell>
          <cell r="D2259" t="str">
            <v>14901000599009732712</v>
          </cell>
          <cell r="E2259" t="str">
            <v>2012</v>
          </cell>
          <cell r="F2259" t="str">
            <v>АН-12 Ахмедов Одилжон Саидали угли</v>
          </cell>
          <cell r="U2259" t="str">
            <v>курилиш эстетика Х-К</v>
          </cell>
          <cell r="V2259" t="str">
            <v>Вилоятдаги тадбиркорлик субъектлари ва фукаролар</v>
          </cell>
        </row>
        <row r="2260">
          <cell r="A2260" t="str">
            <v>0008214901000699009733712</v>
          </cell>
          <cell r="B2260" t="str">
            <v>00082</v>
          </cell>
          <cell r="C2260" t="str">
            <v>Андижон минт.фил.</v>
          </cell>
          <cell r="D2260" t="str">
            <v>14901000699009733712</v>
          </cell>
          <cell r="E2260" t="str">
            <v>2012</v>
          </cell>
          <cell r="F2260" t="str">
            <v>АН-12 Юлдашев Рустамбек Казимович</v>
          </cell>
          <cell r="U2260" t="str">
            <v>Савдо ривож нур МЧЖ</v>
          </cell>
          <cell r="V2260" t="str">
            <v>Вилоятдаги тадбиркорлик субъектлари ва фукаролар</v>
          </cell>
        </row>
        <row r="2261">
          <cell r="A2261" t="str">
            <v>0008214901000999009719712</v>
          </cell>
          <cell r="B2261" t="str">
            <v>00082</v>
          </cell>
          <cell r="C2261" t="str">
            <v>Андижон минт.фил.</v>
          </cell>
          <cell r="D2261" t="str">
            <v>14901000999009719712</v>
          </cell>
          <cell r="E2261" t="str">
            <v>2012</v>
          </cell>
          <cell r="F2261" t="str">
            <v>АН-12 Кодиров Муминжон Мавлянович</v>
          </cell>
          <cell r="U2261" t="str">
            <v>Андижон вилояти Молия бошкармаси</v>
          </cell>
          <cell r="V2261" t="str">
            <v>Вилоят Молия бошкармаси, Назорат тафтиш бошкармаси, Газначилик бошкармаси</v>
          </cell>
        </row>
        <row r="2262">
          <cell r="A2262" t="str">
            <v>0008214901000299009881712</v>
          </cell>
          <cell r="B2262" t="str">
            <v>00082</v>
          </cell>
          <cell r="C2262" t="str">
            <v>Андижон минт.фил.</v>
          </cell>
          <cell r="D2262" t="str">
            <v>14901000299009881712</v>
          </cell>
          <cell r="E2262" t="str">
            <v>2012</v>
          </cell>
          <cell r="F2262" t="str">
            <v>АН-12 Халимбеков Анваржон Авазович</v>
          </cell>
          <cell r="U2262" t="str">
            <v>ТИФ Миллий банк Андижон вилояти филиали</v>
          </cell>
          <cell r="V2262" t="str">
            <v>Банклар</v>
          </cell>
        </row>
        <row r="2263">
          <cell r="A2263" t="str">
            <v>0008214901000999009887712</v>
          </cell>
          <cell r="B2263" t="str">
            <v>00082</v>
          </cell>
          <cell r="C2263" t="str">
            <v>Андижон минт.фил.</v>
          </cell>
          <cell r="D2263" t="str">
            <v>14901000999009887712</v>
          </cell>
          <cell r="E2263" t="str">
            <v>2012</v>
          </cell>
          <cell r="F2263" t="str">
            <v>АН-12 Ахмедов Назимжон Маматкулович</v>
          </cell>
          <cell r="U2263" t="str">
            <v>Sardor Temur Print Х-К</v>
          </cell>
          <cell r="V2263" t="str">
            <v>Вилоятдаги тадбиркорлик субъектлари ва фукаролар</v>
          </cell>
        </row>
        <row r="2264">
          <cell r="A2264" t="str">
            <v>0008214901000799008346712</v>
          </cell>
          <cell r="B2264" t="str">
            <v>00082</v>
          </cell>
          <cell r="C2264" t="str">
            <v>Андижон минт.фил.</v>
          </cell>
          <cell r="D2264" t="str">
            <v>14901000799008346712</v>
          </cell>
          <cell r="E2264" t="str">
            <v>2012</v>
          </cell>
          <cell r="F2264" t="str">
            <v>АН-12 Хасанов Файзулло Сайдуллаевич</v>
          </cell>
          <cell r="U2264" t="str">
            <v>Маданят ва спорт ишлари</v>
          </cell>
          <cell r="V2264" t="str">
            <v>Вилоят маданият ва спорт ишлари булимлари</v>
          </cell>
        </row>
        <row r="2265">
          <cell r="A2265" t="str">
            <v>0008214901000799008410712</v>
          </cell>
          <cell r="B2265" t="str">
            <v>00082</v>
          </cell>
          <cell r="C2265" t="str">
            <v>Андижон минт.фил.</v>
          </cell>
          <cell r="D2265" t="str">
            <v>14901000799008410712</v>
          </cell>
          <cell r="E2265" t="str">
            <v>2012</v>
          </cell>
          <cell r="F2265" t="str">
            <v>АС-12 Мирзарахимов Равшанбек Аъзамович</v>
          </cell>
          <cell r="U2265" t="str">
            <v>Уз Карам-Ко МЧЖ</v>
          </cell>
          <cell r="V2265" t="str">
            <v>"Ўзавтосаноат" ДАК корхоналари</v>
          </cell>
        </row>
        <row r="2266">
          <cell r="A2266" t="str">
            <v>0008214901000599007628712</v>
          </cell>
          <cell r="B2266" t="str">
            <v>00082</v>
          </cell>
          <cell r="C2266" t="str">
            <v>Андижон минт.фил.</v>
          </cell>
          <cell r="D2266" t="str">
            <v>14901000599007628712</v>
          </cell>
          <cell r="E2266" t="str">
            <v>2012</v>
          </cell>
          <cell r="F2266" t="str">
            <v>БА-12 Урунов  Марифжон Бойхонович</v>
          </cell>
          <cell r="U2266" t="str">
            <v>Маъруфжон фермер хужалиги рахбари</v>
          </cell>
          <cell r="V2266" t="str">
            <v>Фермер хужаликлари</v>
          </cell>
        </row>
        <row r="2267">
          <cell r="A2267" t="str">
            <v>0008214901000499008753712</v>
          </cell>
          <cell r="B2267" t="str">
            <v>00082</v>
          </cell>
          <cell r="C2267" t="str">
            <v>Андижон минт.фил.</v>
          </cell>
          <cell r="D2267" t="str">
            <v>14901000499008753712</v>
          </cell>
          <cell r="E2267" t="str">
            <v>2012</v>
          </cell>
          <cell r="F2267" t="str">
            <v>АС-12 Мамажонов Кутбидин Кахарович</v>
          </cell>
          <cell r="U2267" t="str">
            <v>GM Узбекистон КК ЁАЖ</v>
          </cell>
          <cell r="V2267" t="str">
            <v>"Ўзавтосаноат" ДАК корхоналари</v>
          </cell>
        </row>
        <row r="2268">
          <cell r="A2268" t="str">
            <v>0008214901000999008782712</v>
          </cell>
          <cell r="B2268" t="str">
            <v>00082</v>
          </cell>
          <cell r="C2268" t="str">
            <v>Андижон минт.фил.</v>
          </cell>
          <cell r="D2268" t="str">
            <v>14901000999008782712</v>
          </cell>
          <cell r="E2268" t="str">
            <v>2012</v>
          </cell>
          <cell r="F2268" t="str">
            <v>УЛ-12 Уринов Мухиддин ХХХ</v>
          </cell>
          <cell r="U2268" t="str">
            <v>Тадбиркорлар ва фукаролар</v>
          </cell>
          <cell r="V2268" t="str">
            <v>Вилоятдаги тадбиркорлик субъектлари ва фукаролар</v>
          </cell>
        </row>
        <row r="2269">
          <cell r="A2269" t="str">
            <v>0008214901000899008243712</v>
          </cell>
          <cell r="B2269" t="str">
            <v>00082</v>
          </cell>
          <cell r="C2269" t="str">
            <v>Андижон минт.фил.</v>
          </cell>
          <cell r="D2269" t="str">
            <v>14901000899008243712</v>
          </cell>
          <cell r="E2269" t="str">
            <v>2012</v>
          </cell>
          <cell r="F2269" t="str">
            <v>АН-12 Хожиматова Зебохан Изидиновна</v>
          </cell>
          <cell r="U2269" t="str">
            <v>Андижон электр тармоклари</v>
          </cell>
          <cell r="V2269" t="str">
            <v>"Ўзбекэнерго" ДАК корхоналари</v>
          </cell>
        </row>
        <row r="2270">
          <cell r="A2270" t="str">
            <v>0008214901000799008328712</v>
          </cell>
          <cell r="B2270" t="str">
            <v>00082</v>
          </cell>
          <cell r="C2270" t="str">
            <v>Андижон минт.фил.</v>
          </cell>
          <cell r="D2270" t="str">
            <v>14901000799008328712</v>
          </cell>
          <cell r="E2270" t="str">
            <v>2012</v>
          </cell>
          <cell r="F2270" t="str">
            <v>ОЛ-12 Дадабоев Абдувохид Турсинович</v>
          </cell>
          <cell r="U2270" t="str">
            <v>Андижон ёг-мой ОАЖ</v>
          </cell>
          <cell r="V2270" t="str">
            <v xml:space="preserve">"Ёгмой ва озик-овкатсаноат" уюшмасининг корхоналари </v>
          </cell>
        </row>
        <row r="2271">
          <cell r="A2271" t="str">
            <v>0008214901000399007465712</v>
          </cell>
          <cell r="B2271" t="str">
            <v>00082</v>
          </cell>
          <cell r="C2271" t="str">
            <v>Андижон минт.фил.</v>
          </cell>
          <cell r="D2271" t="str">
            <v>14901000399007465712</v>
          </cell>
          <cell r="E2271" t="str">
            <v>2012</v>
          </cell>
          <cell r="F2271" t="str">
            <v>АН-12 Маматов Манноб Туланбоевич</v>
          </cell>
          <cell r="U2271" t="str">
            <v>Андижон вилояти Согликни саклаш бошкармаси</v>
          </cell>
          <cell r="V2271" t="str">
            <v>Вилоят Согликни саклаш бошкармаси</v>
          </cell>
        </row>
        <row r="2272">
          <cell r="A2272" t="str">
            <v>0008214901000799008223712</v>
          </cell>
          <cell r="B2272" t="str">
            <v>00082</v>
          </cell>
          <cell r="C2272" t="str">
            <v>Андижон минт.фил.</v>
          </cell>
          <cell r="D2272" t="str">
            <v>14901000799008223712</v>
          </cell>
          <cell r="E2272" t="str">
            <v>2012</v>
          </cell>
          <cell r="F2272" t="str">
            <v>АН-12 Атахонов Юсупжон Ахмадалиевич</v>
          </cell>
          <cell r="U2272" t="str">
            <v>Андижон Алимпия захиралари коллежи</v>
          </cell>
          <cell r="V2272" t="str">
            <v>Урта махсус, касб хунар таълими маркази</v>
          </cell>
        </row>
        <row r="2273">
          <cell r="A2273" t="str">
            <v>0008214901000199007370712</v>
          </cell>
          <cell r="B2273" t="str">
            <v>00082</v>
          </cell>
          <cell r="C2273" t="str">
            <v>Андижон минт.фил.</v>
          </cell>
          <cell r="D2273" t="str">
            <v>14901000199007370712</v>
          </cell>
          <cell r="E2273" t="str">
            <v>2012</v>
          </cell>
          <cell r="F2273" t="str">
            <v>АН-12 Камбаров Отабек Умматович</v>
          </cell>
          <cell r="U2273" t="str">
            <v>Архстройсевис КТИЧКИК</v>
          </cell>
          <cell r="V2273" t="str">
            <v>Вилоятдаги тадбиркорлик субъектлари ва фукаролар</v>
          </cell>
        </row>
        <row r="2274">
          <cell r="A2274" t="str">
            <v>0008214901000299009118712</v>
          </cell>
          <cell r="B2274" t="str">
            <v>00082</v>
          </cell>
          <cell r="C2274" t="str">
            <v>Андижон минт.фил.</v>
          </cell>
          <cell r="D2274" t="str">
            <v>14901000299009118712</v>
          </cell>
          <cell r="E2274" t="str">
            <v>2012</v>
          </cell>
          <cell r="F2274" t="str">
            <v>АН-12 Абдукадирова Тохирахон Абдулхатовна</v>
          </cell>
          <cell r="U2274" t="str">
            <v>Хонобод шахар Сувокова</v>
          </cell>
          <cell r="V2274" t="str">
            <v>Вилоят кишлок ва сув хўжалиги  бошкармаси</v>
          </cell>
        </row>
        <row r="2275">
          <cell r="A2275" t="str">
            <v>0008214901000999007583712</v>
          </cell>
          <cell r="B2275" t="str">
            <v>00082</v>
          </cell>
          <cell r="C2275" t="str">
            <v>Андижон минт.фил.</v>
          </cell>
          <cell r="D2275" t="str">
            <v>14901000999007583712</v>
          </cell>
          <cell r="E2275" t="str">
            <v>2012</v>
          </cell>
          <cell r="F2275" t="str">
            <v>АН-12 Солиев Косимжон Нематжонович</v>
          </cell>
          <cell r="U2275" t="str">
            <v>Даргох Транс Сервис МЧЖ</v>
          </cell>
          <cell r="V2275" t="str">
            <v>Вилоят "Ўзавтодарётранс" агентлиги бўлими</v>
          </cell>
        </row>
        <row r="2276">
          <cell r="A2276" t="str">
            <v>0008214901000599008174712</v>
          </cell>
          <cell r="B2276" t="str">
            <v>00082</v>
          </cell>
          <cell r="C2276" t="str">
            <v>Андижон минт.фил.</v>
          </cell>
          <cell r="D2276" t="str">
            <v>14901000599008174712</v>
          </cell>
          <cell r="E2276" t="str">
            <v>2012</v>
          </cell>
          <cell r="F2276" t="str">
            <v>АН-12 Маматов Хайрулло Эргашевич</v>
          </cell>
          <cell r="U2276" t="str">
            <v>Ер тузиш ва кучмас мулк кадастр хизмати Избоскан туман</v>
          </cell>
          <cell r="V2276" t="str">
            <v>Вилоят кадастр бўлимлари</v>
          </cell>
        </row>
        <row r="2277">
          <cell r="A2277" t="str">
            <v>0008214901000699008170712</v>
          </cell>
          <cell r="B2277" t="str">
            <v>00082</v>
          </cell>
          <cell r="C2277" t="str">
            <v>Андижон минт.фил.</v>
          </cell>
          <cell r="D2277" t="str">
            <v>14901000699008170712</v>
          </cell>
          <cell r="E2277" t="str">
            <v>2012</v>
          </cell>
          <cell r="F2277" t="str">
            <v>АН-12 Холбекова Бегойим Абдурахмоновна</v>
          </cell>
          <cell r="U2277" t="str">
            <v>Андижон Давлат Университети</v>
          </cell>
          <cell r="V2277" t="str">
            <v>Олий ва урта махсус таълим вазирлиги</v>
          </cell>
        </row>
        <row r="2278">
          <cell r="A2278" t="str">
            <v>0008214901000399008895712</v>
          </cell>
          <cell r="B2278" t="str">
            <v>00082</v>
          </cell>
          <cell r="C2278" t="str">
            <v>Андижон минт.фил.</v>
          </cell>
          <cell r="D2278" t="str">
            <v>14901000399008895712</v>
          </cell>
          <cell r="E2278" t="str">
            <v>2012</v>
          </cell>
          <cell r="F2278" t="str">
            <v>АН-12 Бутабаев Улугбек Гафаржанович</v>
          </cell>
          <cell r="U2278" t="str">
            <v>Кафолат Файз Барака Х-К</v>
          </cell>
          <cell r="V2278" t="str">
            <v>Вилоятдаги тадбиркорлик субъектлари ва фукаролар</v>
          </cell>
        </row>
        <row r="2279">
          <cell r="A2279" t="str">
            <v>0008214901000499008503712</v>
          </cell>
          <cell r="B2279" t="str">
            <v>00082</v>
          </cell>
          <cell r="C2279" t="str">
            <v>Андижон минт.фил.</v>
          </cell>
          <cell r="D2279" t="str">
            <v>14901000499008503712</v>
          </cell>
          <cell r="E2279" t="str">
            <v>2012</v>
          </cell>
          <cell r="F2279" t="str">
            <v>Солибоева Нигорахон Хужавалиевна</v>
          </cell>
          <cell r="U2279" t="str">
            <v>Андижон туман 21-мактаб</v>
          </cell>
          <cell r="V2279" t="str">
            <v>Халк таълими вазирлиги</v>
          </cell>
        </row>
        <row r="2280">
          <cell r="A2280" t="str">
            <v>0008214901000899008240712</v>
          </cell>
          <cell r="B2280" t="str">
            <v>00082</v>
          </cell>
          <cell r="C2280" t="str">
            <v>Андижон минт.фил.</v>
          </cell>
          <cell r="D2280" t="str">
            <v>14901000899008240712</v>
          </cell>
          <cell r="E2280" t="str">
            <v>2012</v>
          </cell>
          <cell r="F2280" t="str">
            <v>ОЛ-12 Кабилова Асима Мадаминовна</v>
          </cell>
          <cell r="U2280" t="str">
            <v>Андижон Пахта ОАЖ</v>
          </cell>
          <cell r="V2280" t="str">
            <v xml:space="preserve">"Ўзпахтасаноат" уюшмасининг корхоналари </v>
          </cell>
        </row>
        <row r="2281">
          <cell r="A2281" t="str">
            <v>0008214901000899008684712</v>
          </cell>
          <cell r="B2281" t="str">
            <v>00082</v>
          </cell>
          <cell r="C2281" t="str">
            <v>Андижон минт.фил.</v>
          </cell>
          <cell r="D2281" t="str">
            <v>14901000899008684712</v>
          </cell>
          <cell r="E2281" t="str">
            <v>2012</v>
          </cell>
          <cell r="F2281" t="str">
            <v>АН-12 Исмаилова Дилдорахон Мутабаровна</v>
          </cell>
          <cell r="U2281" t="str">
            <v>BEAUTY МЧЖ</v>
          </cell>
          <cell r="V2281" t="str">
            <v>Вилоятдаги тадбиркорлик субъектлари ва фукаролар</v>
          </cell>
        </row>
        <row r="2282">
          <cell r="A2282" t="str">
            <v>0008214901000799008185712</v>
          </cell>
          <cell r="B2282" t="str">
            <v>00082</v>
          </cell>
          <cell r="C2282" t="str">
            <v>Андижон минт.фил.</v>
          </cell>
          <cell r="D2282" t="str">
            <v>14901000799008185712</v>
          </cell>
          <cell r="E2282" t="str">
            <v>2012</v>
          </cell>
          <cell r="F2282" t="str">
            <v>ОЛ-12 Балтабаев Шокиржон Мамажонович</v>
          </cell>
          <cell r="U2282" t="str">
            <v>Андижон Биокимё заводи ОАЖ</v>
          </cell>
          <cell r="V2282" t="str">
            <v>"Ўзкимёсаноат" ДАК корхоналари</v>
          </cell>
        </row>
        <row r="2283">
          <cell r="A2283" t="str">
            <v>0008214901000299010033712</v>
          </cell>
          <cell r="B2283" t="str">
            <v>00082</v>
          </cell>
          <cell r="C2283" t="str">
            <v>Андижон минт.фил.</v>
          </cell>
          <cell r="D2283" t="str">
            <v>14901000299010033712</v>
          </cell>
          <cell r="E2283" t="str">
            <v>2012</v>
          </cell>
          <cell r="F2283" t="str">
            <v>АН-12 Абдурахманова Замирахон Сирожиддиновна</v>
          </cell>
          <cell r="U2283" t="str">
            <v>Андижон шахар 34-умумтаълим мактаби</v>
          </cell>
          <cell r="V2283" t="str">
            <v>Халк таълими вазирлиги</v>
          </cell>
        </row>
        <row r="2284">
          <cell r="A2284" t="str">
            <v>0008214901000599009007712</v>
          </cell>
          <cell r="B2284" t="str">
            <v>00082</v>
          </cell>
          <cell r="C2284" t="str">
            <v>Андижон минт.фил.</v>
          </cell>
          <cell r="D2284" t="str">
            <v>14901000599009007712</v>
          </cell>
          <cell r="E2284" t="str">
            <v>2012</v>
          </cell>
          <cell r="F2284" t="str">
            <v>ИЗ-12 Валиев Абдумажид Кахраманович</v>
          </cell>
          <cell r="U2284" t="str">
            <v>ТУЯЧИ АБДУМАЖИД ФХ</v>
          </cell>
          <cell r="V2284" t="str">
            <v>Фермер хужаликлари</v>
          </cell>
        </row>
        <row r="2285">
          <cell r="A2285" t="str">
            <v>0008214901000699010220712</v>
          </cell>
          <cell r="B2285" t="str">
            <v>00082</v>
          </cell>
          <cell r="C2285" t="str">
            <v>Андижон минт.фил.</v>
          </cell>
          <cell r="D2285" t="str">
            <v>14901000699010220712</v>
          </cell>
          <cell r="E2285" t="str">
            <v>2012</v>
          </cell>
          <cell r="F2285" t="str">
            <v>ША-12 Кадиров Икболжон Мирзажонович</v>
          </cell>
          <cell r="U2285" t="str">
            <v>Мирзо улугбек СИЧФ</v>
          </cell>
          <cell r="V2285" t="str">
            <v>Вилоятдаги тадбиркорлик субъектлари ва фукаролар</v>
          </cell>
        </row>
        <row r="2286">
          <cell r="A2286" t="str">
            <v>0008214901000299009565712</v>
          </cell>
          <cell r="B2286" t="str">
            <v>00082</v>
          </cell>
          <cell r="C2286" t="str">
            <v>Андижон минт.фил.</v>
          </cell>
          <cell r="D2286" t="str">
            <v>14901000299009565712</v>
          </cell>
          <cell r="E2286" t="str">
            <v>2012</v>
          </cell>
          <cell r="F2286" t="str">
            <v>ОЛ-12 Туракулов Илхомжон Нумонжонович</v>
          </cell>
          <cell r="U2286" t="str">
            <v>Асакабанк Андижонвилоят филиали</v>
          </cell>
          <cell r="V2286" t="str">
            <v>Банклар</v>
          </cell>
        </row>
        <row r="2287">
          <cell r="A2287" t="str">
            <v>0008214901000699009778712</v>
          </cell>
          <cell r="B2287" t="str">
            <v>00082</v>
          </cell>
          <cell r="C2287" t="str">
            <v>Андижон минт.фил.</v>
          </cell>
          <cell r="D2287" t="str">
            <v>14901000699009778712</v>
          </cell>
          <cell r="E2287" t="str">
            <v>2012</v>
          </cell>
          <cell r="F2287" t="str">
            <v>ОЛ-12 Болтабоева Зарифахон Абдухалиловна</v>
          </cell>
          <cell r="U2287" t="str">
            <v>Курама фермер хужалиги</v>
          </cell>
          <cell r="V2287" t="str">
            <v>Фермер хужаликлари</v>
          </cell>
        </row>
        <row r="2288">
          <cell r="A2288" t="str">
            <v>0008214901000999009798712</v>
          </cell>
          <cell r="B2288" t="str">
            <v>00082</v>
          </cell>
          <cell r="C2288" t="str">
            <v>Андижон минт.фил.</v>
          </cell>
          <cell r="D2288" t="str">
            <v>14901000999009798712</v>
          </cell>
          <cell r="E2288" t="str">
            <v>2012</v>
          </cell>
          <cell r="F2288" t="str">
            <v>ОЛ-12 Халилова Дилноза Шухратбековна</v>
          </cell>
          <cell r="U2288" t="str">
            <v>Андижон тиббиёт олийгохи</v>
          </cell>
          <cell r="V2288" t="str">
            <v>Вилоят Согликни саклаш бошкармаси</v>
          </cell>
        </row>
        <row r="2289">
          <cell r="A2289" t="str">
            <v>0008214901000599008752712</v>
          </cell>
          <cell r="B2289" t="str">
            <v>00082</v>
          </cell>
          <cell r="C2289" t="str">
            <v>Андижон минт.фил.</v>
          </cell>
          <cell r="D2289" t="str">
            <v>14901000599008752712</v>
          </cell>
          <cell r="E2289" t="str">
            <v>2012</v>
          </cell>
          <cell r="F2289" t="str">
            <v>АС-12 Мамадалиев Саидбек Алимович</v>
          </cell>
          <cell r="U2289" t="str">
            <v>GM Узбекистон КК ЁАЖ</v>
          </cell>
          <cell r="V2289" t="str">
            <v>"Ўзавтосаноат" ДАК корхоналари</v>
          </cell>
        </row>
        <row r="2290">
          <cell r="A2290" t="str">
            <v>0008214901000599009863712</v>
          </cell>
          <cell r="B2290" t="str">
            <v>00082</v>
          </cell>
          <cell r="C2290" t="str">
            <v>Андижон минт.фил.</v>
          </cell>
          <cell r="D2290" t="str">
            <v>14901000599009863712</v>
          </cell>
          <cell r="E2290" t="str">
            <v>2012</v>
          </cell>
          <cell r="F2290" t="str">
            <v>Ирматов Азизбек Махаммаджон угли</v>
          </cell>
          <cell r="U2290" t="str">
            <v>Тадбиркор</v>
          </cell>
          <cell r="V2290" t="str">
            <v>Вилоятдаги тадбиркорлик субъектлари ва фукаролар</v>
          </cell>
        </row>
        <row r="2291">
          <cell r="A2291" t="str">
            <v>0008214901000699010921713</v>
          </cell>
          <cell r="B2291" t="str">
            <v>00082</v>
          </cell>
          <cell r="C2291" t="str">
            <v>Андижон минт.фил.</v>
          </cell>
          <cell r="D2291" t="str">
            <v>14901000699010921713</v>
          </cell>
          <cell r="E2291" t="str">
            <v>2013</v>
          </cell>
          <cell r="F2291" t="str">
            <v>ОЛ-13 Сайдахмедов Шавкатбек Тохирович</v>
          </cell>
          <cell r="U2291" t="str">
            <v>Олтинкул туман ИИБ</v>
          </cell>
          <cell r="V2291" t="str">
            <v>Вилоят Ички ишлар бошкармаси</v>
          </cell>
        </row>
        <row r="2292">
          <cell r="A2292" t="str">
            <v>0008214901000499010501713</v>
          </cell>
          <cell r="B2292" t="str">
            <v>00082</v>
          </cell>
          <cell r="C2292" t="str">
            <v>Андижон минт.фил.</v>
          </cell>
          <cell r="D2292" t="str">
            <v>14901000499010501713</v>
          </cell>
          <cell r="E2292" t="str">
            <v>2013</v>
          </cell>
          <cell r="F2292" t="str">
            <v>АН-13 Умурзаков Исроилджон Исакджанович</v>
          </cell>
          <cell r="U2292" t="str">
            <v>Уз Корам Ко МЧЖ</v>
          </cell>
          <cell r="V2292" t="str">
            <v>"Ўзавтосаноат" ДАК корхоналари</v>
          </cell>
        </row>
        <row r="2293">
          <cell r="A2293" t="str">
            <v>0008214901000899010502713</v>
          </cell>
          <cell r="B2293" t="str">
            <v>00082</v>
          </cell>
          <cell r="C2293" t="str">
            <v>Андижон минт.фил.</v>
          </cell>
          <cell r="D2293" t="str">
            <v>14901000899010502713</v>
          </cell>
          <cell r="E2293" t="str">
            <v>2013</v>
          </cell>
          <cell r="F2293" t="str">
            <v>АН-13 Тухтаматов Жахонгир Мадаминович</v>
          </cell>
          <cell r="U2293" t="str">
            <v>Уз Корам Ко МЧЖ</v>
          </cell>
          <cell r="V2293" t="str">
            <v>"Ўзавтосаноат" ДАК корхоналари</v>
          </cell>
        </row>
        <row r="2294">
          <cell r="A2294" t="str">
            <v>0008214901000399011057713</v>
          </cell>
          <cell r="B2294" t="str">
            <v>00082</v>
          </cell>
          <cell r="C2294" t="str">
            <v>Андижон минт.фил.</v>
          </cell>
          <cell r="D2294" t="str">
            <v>14901000399011057713</v>
          </cell>
          <cell r="E2294" t="str">
            <v>2013</v>
          </cell>
          <cell r="F2294" t="str">
            <v>АН-13 Гозиев Шерзодбек Шаробиддинович</v>
          </cell>
          <cell r="U2294" t="str">
            <v>Иктисодиёт бошкармаси</v>
          </cell>
          <cell r="V2294" t="str">
            <v>Вилоят Иктисодиёт бошкармаси</v>
          </cell>
        </row>
        <row r="2295">
          <cell r="A2295" t="str">
            <v>0008214901000999010625713</v>
          </cell>
          <cell r="B2295" t="str">
            <v>00082</v>
          </cell>
          <cell r="C2295" t="str">
            <v>Андижон минт.фил.</v>
          </cell>
          <cell r="D2295" t="str">
            <v>14901000999010625713</v>
          </cell>
          <cell r="E2295" t="str">
            <v>2013</v>
          </cell>
          <cell r="F2295" t="str">
            <v>АН-13 Косимова Мархабат Турсунхужаевна</v>
          </cell>
          <cell r="U2295" t="str">
            <v>Вилоят Халк таълими бошкармаси</v>
          </cell>
          <cell r="V2295" t="str">
            <v>Халк таълими вазирлиги</v>
          </cell>
        </row>
        <row r="2296">
          <cell r="A2296" t="str">
            <v>0008214901000899011181713</v>
          </cell>
          <cell r="B2296" t="str">
            <v>00082</v>
          </cell>
          <cell r="C2296" t="str">
            <v>Андижон минт.фил.</v>
          </cell>
          <cell r="D2296" t="str">
            <v>14901000899011181713</v>
          </cell>
          <cell r="E2296" t="str">
            <v>2013</v>
          </cell>
          <cell r="F2296" t="str">
            <v>ША-13 Курбоналиева Садбархон Булишовна</v>
          </cell>
          <cell r="U2296" t="str">
            <v>Шахрихон 35 Мактаб ишчиси</v>
          </cell>
          <cell r="V2296" t="str">
            <v>Халк таълими вазирлиги</v>
          </cell>
        </row>
        <row r="2297">
          <cell r="A2297" t="str">
            <v>0008214901000999011245713</v>
          </cell>
          <cell r="B2297" t="str">
            <v>00082</v>
          </cell>
          <cell r="C2297" t="str">
            <v>Андижон минт.фил.</v>
          </cell>
          <cell r="D2297" t="str">
            <v>14901000999011245713</v>
          </cell>
          <cell r="E2297" t="str">
            <v>2013</v>
          </cell>
          <cell r="F2297" t="str">
            <v>ША-13 Рузиев Тохир Арифович</v>
          </cell>
          <cell r="U2297" t="str">
            <v>АНТЕКС МЧЖ</v>
          </cell>
          <cell r="V2297" t="str">
            <v>"Ўзбекенгилсаноат" компанияси</v>
          </cell>
        </row>
        <row r="2298">
          <cell r="A2298" t="str">
            <v>0008214901000999011295713</v>
          </cell>
          <cell r="B2298" t="str">
            <v>00082</v>
          </cell>
          <cell r="C2298" t="str">
            <v>Андижон минт.фил.</v>
          </cell>
          <cell r="D2298" t="str">
            <v>14901000999011295713</v>
          </cell>
          <cell r="E2298" t="str">
            <v>2013</v>
          </cell>
          <cell r="F2298" t="str">
            <v>ИЗ-13 Тургунов Достонбек Рустамович</v>
          </cell>
          <cell r="U2298" t="str">
            <v>Сардорбек савдоси МЧЖ</v>
          </cell>
          <cell r="V2298" t="str">
            <v>Вилоятдаги тадбиркорлик субъектлари ва фукаролар</v>
          </cell>
        </row>
        <row r="2299">
          <cell r="A2299" t="str">
            <v>0008214901000299010965713</v>
          </cell>
          <cell r="B2299" t="str">
            <v>00082</v>
          </cell>
          <cell r="C2299" t="str">
            <v>Андижон минт.фил.</v>
          </cell>
          <cell r="D2299" t="str">
            <v>14901000299010965713</v>
          </cell>
          <cell r="E2299" t="str">
            <v>2013</v>
          </cell>
          <cell r="F2299" t="str">
            <v>ОЛ-13 Хидиров Мидат Уктамович</v>
          </cell>
          <cell r="U2299" t="str">
            <v>Навигул МЧЖ КК</v>
          </cell>
          <cell r="V2299" t="str">
            <v>"Ўзвиносаноат-холдинг" корхоналари, Узспирт АЖ ва Шаробсавдо базалари</v>
          </cell>
        </row>
        <row r="2300">
          <cell r="A2300" t="str">
            <v>0008214901000399011262713</v>
          </cell>
          <cell r="B2300" t="str">
            <v>00082</v>
          </cell>
          <cell r="C2300" t="str">
            <v>Андижон минт.фил.</v>
          </cell>
          <cell r="D2300" t="str">
            <v>14901000399011262713</v>
          </cell>
          <cell r="E2300" t="str">
            <v>2013</v>
          </cell>
          <cell r="F2300" t="str">
            <v>ИЗ-13 Кодиров Юсуфжон ХХ</v>
          </cell>
          <cell r="U2300" t="str">
            <v>Майгир Юсуфжон ФХ</v>
          </cell>
          <cell r="V2300" t="str">
            <v>Фермер хужаликлари</v>
          </cell>
        </row>
        <row r="2301">
          <cell r="A2301" t="str">
            <v>0008214901000099010619713</v>
          </cell>
          <cell r="B2301" t="str">
            <v>00082</v>
          </cell>
          <cell r="C2301" t="str">
            <v>Андижон минт.фил.</v>
          </cell>
          <cell r="D2301" t="str">
            <v>14901000099010619713</v>
          </cell>
          <cell r="E2301" t="str">
            <v>2013</v>
          </cell>
          <cell r="F2301" t="str">
            <v>АН-13 Мажидов Содикжон Абдувобович</v>
          </cell>
          <cell r="U2301" t="str">
            <v>Уз Коджи Ко кК</v>
          </cell>
          <cell r="V2301" t="str">
            <v>"Ўзавтосаноат" ДАК корхоналари</v>
          </cell>
        </row>
        <row r="2302">
          <cell r="A2302" t="str">
            <v>0008214901000499006938713</v>
          </cell>
          <cell r="B2302" t="str">
            <v>00082</v>
          </cell>
          <cell r="C2302" t="str">
            <v>Андижон минт.фил.</v>
          </cell>
          <cell r="D2302" t="str">
            <v>14901000499006938713</v>
          </cell>
          <cell r="E2302" t="str">
            <v>2013</v>
          </cell>
          <cell r="F2302" t="str">
            <v>ИЗ-13 Бурхонов Акром ххх</v>
          </cell>
          <cell r="U2302" t="str">
            <v>Тиллабоев Пахтазори ФХ</v>
          </cell>
          <cell r="V2302" t="str">
            <v>Фермер хужаликлари</v>
          </cell>
        </row>
        <row r="2303">
          <cell r="A2303" t="str">
            <v>0008214901000699010427713</v>
          </cell>
          <cell r="B2303" t="str">
            <v>00082</v>
          </cell>
          <cell r="C2303" t="str">
            <v>Андижон минт.фил.</v>
          </cell>
          <cell r="D2303" t="str">
            <v>14901000699010427713</v>
          </cell>
          <cell r="E2303" t="str">
            <v>2013</v>
          </cell>
          <cell r="F2303" t="str">
            <v>АН-13 Матмусаев Отабек Турсунбаевич</v>
          </cell>
          <cell r="U2303" t="str">
            <v>Уз Сэм Юнг Ко кК</v>
          </cell>
          <cell r="V2303" t="str">
            <v>"Ўзавтосаноат" ДАК корхоналари</v>
          </cell>
        </row>
        <row r="2304">
          <cell r="A2304" t="str">
            <v>0008214901000699010445713</v>
          </cell>
          <cell r="B2304" t="str">
            <v>00082</v>
          </cell>
          <cell r="C2304" t="str">
            <v>Андижон минт.фил.</v>
          </cell>
          <cell r="D2304" t="str">
            <v>14901000699010445713</v>
          </cell>
          <cell r="E2304" t="str">
            <v>2013</v>
          </cell>
          <cell r="F2304" t="str">
            <v>АН-13 Салижонов Давронбек Дильшат угли</v>
          </cell>
          <cell r="U2304" t="str">
            <v>GM Uzbekistan кК ЁАЖ</v>
          </cell>
          <cell r="V2304" t="str">
            <v>"Ўзавтосаноат" ДАК корхоналари</v>
          </cell>
        </row>
        <row r="2305">
          <cell r="A2305" t="str">
            <v>0008214901000999012080713</v>
          </cell>
          <cell r="B2305" t="str">
            <v>00082</v>
          </cell>
          <cell r="C2305" t="str">
            <v>Андижон минт.фил.</v>
          </cell>
          <cell r="D2305" t="str">
            <v>14901000999012080713</v>
          </cell>
          <cell r="E2305" t="str">
            <v>2013</v>
          </cell>
          <cell r="F2305" t="str">
            <v>АН-13 Алимов Муроджон Камилжонович</v>
          </cell>
          <cell r="U2305" t="str">
            <v>Уздавнефтгазинспекция ДИ (АГНКС лар ва АЁкШ лар)</v>
          </cell>
          <cell r="V2305" t="str">
            <v>"Ўзтрансгаз" компанияси корхоналари</v>
          </cell>
        </row>
        <row r="2306">
          <cell r="A2306" t="str">
            <v>0008214901000499011460713</v>
          </cell>
          <cell r="B2306" t="str">
            <v>00082</v>
          </cell>
          <cell r="C2306" t="str">
            <v>Андижон минт.фил.</v>
          </cell>
          <cell r="D2306" t="str">
            <v>14901000499011460713</v>
          </cell>
          <cell r="E2306" t="str">
            <v>2013</v>
          </cell>
          <cell r="F2306" t="str">
            <v>ША-13 Туймуродов Сирожиддин Мирзамахмудович</v>
          </cell>
          <cell r="U2306" t="str">
            <v>АНТЕКС МЧЖ</v>
          </cell>
          <cell r="V2306" t="str">
            <v>"Ўзбекенгилсаноат" компанияси</v>
          </cell>
        </row>
        <row r="2307">
          <cell r="A2307" t="str">
            <v>0008214901000499011173713</v>
          </cell>
          <cell r="B2307" t="str">
            <v>00082</v>
          </cell>
          <cell r="C2307" t="str">
            <v>Андижон минт.фил.</v>
          </cell>
          <cell r="D2307" t="str">
            <v>14901000499011173713</v>
          </cell>
          <cell r="E2307" t="str">
            <v>2013</v>
          </cell>
          <cell r="F2307" t="str">
            <v>ОЛ-13 Рахмонов Собиржон Содикович</v>
          </cell>
          <cell r="U2307" t="str">
            <v>Сувюлдуз текстил ХФ</v>
          </cell>
          <cell r="V2307" t="str">
            <v>"Ўзбекенгилсаноат" компанияси</v>
          </cell>
        </row>
        <row r="2308">
          <cell r="A2308" t="str">
            <v>0008214901000099012180713</v>
          </cell>
          <cell r="B2308" t="str">
            <v>00082</v>
          </cell>
          <cell r="C2308" t="str">
            <v>Андижон минт.фил.</v>
          </cell>
          <cell r="D2308" t="str">
            <v>14901000099012180713</v>
          </cell>
          <cell r="E2308" t="str">
            <v>2013</v>
          </cell>
          <cell r="F2308" t="str">
            <v>Норматов Илхомжон Баходирович</v>
          </cell>
          <cell r="U2308" t="str">
            <v>Андижон омад файз МЧЖ</v>
          </cell>
          <cell r="V2308" t="str">
            <v>Вилоятдаги тадбиркорлик субъектлари ва фукаролар</v>
          </cell>
        </row>
        <row r="2309">
          <cell r="A2309" t="str">
            <v>0008214901000399012527713</v>
          </cell>
          <cell r="B2309" t="str">
            <v>00082</v>
          </cell>
          <cell r="C2309" t="str">
            <v>Андижон минт.фил.</v>
          </cell>
          <cell r="D2309" t="str">
            <v>14901000399012527713</v>
          </cell>
          <cell r="E2309" t="str">
            <v>2013</v>
          </cell>
          <cell r="F2309" t="str">
            <v>ОЛ-13 Саттаров Хаётбек Улугбекович</v>
          </cell>
          <cell r="U2309" t="str">
            <v>Шахрихон туман Илгор-95 фермер хужалиги</v>
          </cell>
          <cell r="V2309" t="str">
            <v>Фермер хужаликлари</v>
          </cell>
        </row>
        <row r="2310">
          <cell r="A2310" t="str">
            <v>0008214901000499010538713</v>
          </cell>
          <cell r="B2310" t="str">
            <v>00082</v>
          </cell>
          <cell r="C2310" t="str">
            <v>Андижон минт.фил.</v>
          </cell>
          <cell r="D2310" t="str">
            <v>14901000499010538713</v>
          </cell>
          <cell r="E2310" t="str">
            <v>2013</v>
          </cell>
          <cell r="F2310" t="str">
            <v>АН-13 Оразалиев Дилёрбек Рауфбекович</v>
          </cell>
          <cell r="U2310" t="str">
            <v>Уз Тонг Хонг Ко кК</v>
          </cell>
          <cell r="V2310" t="str">
            <v>"Ўзавтосаноат" ДАК корхоналари</v>
          </cell>
        </row>
        <row r="2311">
          <cell r="A2311" t="str">
            <v>0008214901000999010716713</v>
          </cell>
          <cell r="B2311" t="str">
            <v>00082</v>
          </cell>
          <cell r="C2311" t="str">
            <v>Андижон минт.фил.</v>
          </cell>
          <cell r="D2311" t="str">
            <v>14901000999010716713</v>
          </cell>
          <cell r="E2311" t="str">
            <v>2013</v>
          </cell>
          <cell r="F2311" t="str">
            <v>АН-13 Матанов Хазратбек Содикжонович</v>
          </cell>
          <cell r="U2311" t="str">
            <v>Андижондонмахсулотлари ОАЖ</v>
          </cell>
          <cell r="V2311" t="str">
            <v>"Ўздонмахсулот" компанияси корхоналари</v>
          </cell>
        </row>
        <row r="2312">
          <cell r="A2312" t="str">
            <v>0008214901000899011382713</v>
          </cell>
          <cell r="B2312" t="str">
            <v>00082</v>
          </cell>
          <cell r="C2312" t="str">
            <v>Андижон минт.фил.</v>
          </cell>
          <cell r="D2312" t="str">
            <v>14901000899011382713</v>
          </cell>
          <cell r="E2312" t="str">
            <v>2013</v>
          </cell>
          <cell r="F2312" t="str">
            <v>ОЛ-13 Маткаримов Бобиржан Абдухамжанович</v>
          </cell>
          <cell r="U2312" t="str">
            <v>Порлок водий гавхари фермер хужалиги</v>
          </cell>
          <cell r="V2312" t="str">
            <v>Фермер хужаликлари</v>
          </cell>
        </row>
        <row r="2313">
          <cell r="A2313" t="str">
            <v>0008214901000999010700713</v>
          </cell>
          <cell r="B2313" t="str">
            <v>00082</v>
          </cell>
          <cell r="C2313" t="str">
            <v>Андижон минт.фил.</v>
          </cell>
          <cell r="D2313" t="str">
            <v>14901000999010700713</v>
          </cell>
          <cell r="E2313" t="str">
            <v>2013</v>
          </cell>
          <cell r="F2313" t="str">
            <v>АН-13 Отахонов Кобулжон Кахрамонович</v>
          </cell>
          <cell r="U2313" t="str">
            <v>Андижон давлат университети</v>
          </cell>
          <cell r="V2313" t="str">
            <v>Олий ва урта махсус таълим вазирлиги</v>
          </cell>
        </row>
        <row r="2314">
          <cell r="A2314" t="str">
            <v>0008214901000599011690713</v>
          </cell>
          <cell r="B2314" t="str">
            <v>00082</v>
          </cell>
          <cell r="C2314" t="str">
            <v>Андижон минт.фил.</v>
          </cell>
          <cell r="D2314" t="str">
            <v>14901000599011690713</v>
          </cell>
          <cell r="E2314" t="str">
            <v>2013</v>
          </cell>
          <cell r="F2314" t="str">
            <v>АН-13 Тиллабаев Баходиржон Ботир Угли</v>
          </cell>
          <cell r="U2314" t="str">
            <v>Улгуржа чакана савдо инвест МЧЖ</v>
          </cell>
          <cell r="V2314" t="str">
            <v>"Ўзулгуржисавдо" корхоналари</v>
          </cell>
        </row>
        <row r="2315">
          <cell r="A2315" t="str">
            <v>0008214901000899007533713</v>
          </cell>
          <cell r="B2315" t="str">
            <v>00082</v>
          </cell>
          <cell r="C2315" t="str">
            <v>Андижон минт.фил.</v>
          </cell>
          <cell r="D2315" t="str">
            <v>14901000899007533713</v>
          </cell>
          <cell r="E2315" t="str">
            <v>2013</v>
          </cell>
          <cell r="F2315" t="str">
            <v>АН-13 Шукуров Саидахмад Холдарович</v>
          </cell>
          <cell r="U2315" t="str">
            <v>Андижоннома газетаси</v>
          </cell>
          <cell r="V2315" t="str">
            <v>Ўзбекистон алока, ахборотлаштириш ва телекоммуникация давлат кумитаси</v>
          </cell>
        </row>
        <row r="2316">
          <cell r="A2316" t="str">
            <v>0008214901000699010614713</v>
          </cell>
          <cell r="B2316" t="str">
            <v>00082</v>
          </cell>
          <cell r="C2316" t="str">
            <v>Андижон минт.фил.</v>
          </cell>
          <cell r="D2316" t="str">
            <v>14901000699010614713</v>
          </cell>
          <cell r="E2316" t="str">
            <v>2013</v>
          </cell>
          <cell r="F2316" t="str">
            <v>АН-13 Хасанов Хушнуд Тохиржанович</v>
          </cell>
          <cell r="U2316" t="str">
            <v>Уз Коджи Ко кК</v>
          </cell>
          <cell r="V2316" t="str">
            <v>"Ўзавтосаноат" ДАК корхоналари</v>
          </cell>
        </row>
        <row r="2317">
          <cell r="A2317" t="str">
            <v>0008214901000399009171713</v>
          </cell>
          <cell r="B2317" t="str">
            <v>00082</v>
          </cell>
          <cell r="C2317" t="str">
            <v>Андижон минт.фил.</v>
          </cell>
          <cell r="D2317" t="str">
            <v>14901000399009171713</v>
          </cell>
          <cell r="E2317" t="str">
            <v>2013</v>
          </cell>
          <cell r="F2317" t="str">
            <v>ОЛ-13 Исмоилов Фахриддин Турсунович</v>
          </cell>
          <cell r="U2317" t="str">
            <v>Бахт имкон ривож ФХ</v>
          </cell>
          <cell r="V2317" t="str">
            <v>Фермер хужаликлари</v>
          </cell>
        </row>
        <row r="2318">
          <cell r="A2318" t="str">
            <v>0008214901000199011376713</v>
          </cell>
          <cell r="B2318" t="str">
            <v>00082</v>
          </cell>
          <cell r="C2318" t="str">
            <v>Андижон минт.фил.</v>
          </cell>
          <cell r="D2318" t="str">
            <v>14901000199011376713</v>
          </cell>
          <cell r="E2318" t="str">
            <v>2013</v>
          </cell>
          <cell r="F2318" t="str">
            <v>УЛ-13 Низомов Саиджон Саидбоевич</v>
          </cell>
          <cell r="U2318" t="str">
            <v>Низомов Турсунбой ери фермер хужалиги</v>
          </cell>
          <cell r="V2318" t="str">
            <v>Фермер хужаликлари</v>
          </cell>
        </row>
        <row r="2319">
          <cell r="A2319" t="str">
            <v>0008214901000399010598713</v>
          </cell>
          <cell r="B2319" t="str">
            <v>00082</v>
          </cell>
          <cell r="C2319" t="str">
            <v>Андижон минт.фил.</v>
          </cell>
          <cell r="D2319" t="str">
            <v>14901000399010598713</v>
          </cell>
          <cell r="E2319" t="str">
            <v>2013</v>
          </cell>
          <cell r="F2319" t="str">
            <v>АН-13 Хакимов Гофуржон Хусанович</v>
          </cell>
          <cell r="U2319" t="str">
            <v>Пахтасаноат Х ОАЖ</v>
          </cell>
          <cell r="V2319" t="str">
            <v xml:space="preserve">"Ўзпахтасаноат" уюшмасининг корхоналари </v>
          </cell>
        </row>
        <row r="2320">
          <cell r="A2320" t="str">
            <v>0008214901000799011053713</v>
          </cell>
          <cell r="B2320" t="str">
            <v>00082</v>
          </cell>
          <cell r="C2320" t="str">
            <v>Андижон минт.фил.</v>
          </cell>
          <cell r="D2320" t="str">
            <v>14901000799011053713</v>
          </cell>
          <cell r="E2320" t="str">
            <v>2013</v>
          </cell>
          <cell r="F2320" t="str">
            <v>АН-13 Мисирахунов Кудратбек Азимови</v>
          </cell>
          <cell r="U2320" t="str">
            <v>Уз Донг Янг Ко кК</v>
          </cell>
          <cell r="V2320" t="str">
            <v>"Ўзавтосаноат" ДАК корхоналари</v>
          </cell>
        </row>
        <row r="2321">
          <cell r="A2321" t="str">
            <v>0008214901000099010654713</v>
          </cell>
          <cell r="B2321" t="str">
            <v>00082</v>
          </cell>
          <cell r="C2321" t="str">
            <v>Андижон минт.фил.</v>
          </cell>
          <cell r="D2321" t="str">
            <v>14901000099010654713</v>
          </cell>
          <cell r="E2321" t="str">
            <v>2013</v>
          </cell>
          <cell r="F2321" t="str">
            <v>УЛ-713 Эгамбердиев Алижон Хожамбердиевич</v>
          </cell>
          <cell r="U2321" t="str">
            <v>Пахтасаноат Х ОАЖ</v>
          </cell>
          <cell r="V2321" t="str">
            <v xml:space="preserve">"Ўзпахтасаноат" уюшмасининг корхоналари </v>
          </cell>
        </row>
        <row r="2322">
          <cell r="A2322" t="str">
            <v>0008214901000699010585713</v>
          </cell>
          <cell r="B2322" t="str">
            <v>00082</v>
          </cell>
          <cell r="C2322" t="str">
            <v>Андижон минт.фил.</v>
          </cell>
          <cell r="D2322" t="str">
            <v>14901000699010585713</v>
          </cell>
          <cell r="E2322" t="str">
            <v>2013</v>
          </cell>
          <cell r="F2322" t="str">
            <v>АН-13 Камбаров Икрамжон Сатвалдиевич</v>
          </cell>
          <cell r="U2322" t="str">
            <v>МТКМ Анд Тех-Наз МЧЖ</v>
          </cell>
          <cell r="V2322" t="str">
            <v>Вилоятдаги тадбиркорлик субъектлари ва фукаролар</v>
          </cell>
        </row>
        <row r="2323">
          <cell r="A2323" t="str">
            <v>0008214901000499011124713</v>
          </cell>
          <cell r="B2323" t="str">
            <v>00082</v>
          </cell>
          <cell r="C2323" t="str">
            <v>Андижон минт.фил.</v>
          </cell>
          <cell r="D2323" t="str">
            <v>14901000499011124713</v>
          </cell>
          <cell r="E2323" t="str">
            <v>2013</v>
          </cell>
          <cell r="F2323" t="str">
            <v>АН-13 Юнусов Давронбек Исмонович</v>
          </cell>
          <cell r="U2323" t="str">
            <v>Ўзбекистон темир йўллари ДАК</v>
          </cell>
          <cell r="V2323" t="str">
            <v>"Ўзбекистон темир йўллари" компанияси</v>
          </cell>
        </row>
        <row r="2324">
          <cell r="A2324" t="str">
            <v>0008214901000299011216713</v>
          </cell>
          <cell r="B2324" t="str">
            <v>00082</v>
          </cell>
          <cell r="C2324" t="str">
            <v>Андижон минт.фил.</v>
          </cell>
          <cell r="D2324" t="str">
            <v>14901000299011216713</v>
          </cell>
          <cell r="E2324" t="str">
            <v>2013</v>
          </cell>
          <cell r="F2324" t="str">
            <v>УЛ-13 Шокирова Нилуфар</v>
          </cell>
          <cell r="U2324" t="str">
            <v>Тадбиркорлар ва фукаролар</v>
          </cell>
          <cell r="V2324" t="str">
            <v>Вилоятдаги тадбиркорлик субъектлари ва фукаролар</v>
          </cell>
        </row>
        <row r="2325">
          <cell r="A2325" t="str">
            <v>0008214901000999011463713</v>
          </cell>
          <cell r="B2325" t="str">
            <v>00082</v>
          </cell>
          <cell r="C2325" t="str">
            <v>Андижон минт.фил.</v>
          </cell>
          <cell r="D2325" t="str">
            <v>14901000999011463713</v>
          </cell>
          <cell r="E2325" t="str">
            <v>2013</v>
          </cell>
          <cell r="F2325" t="str">
            <v>ША-13 Хакимов Элмуроджон Тожидинович</v>
          </cell>
          <cell r="U2325" t="str">
            <v>АНТЕКС МЧЖ</v>
          </cell>
          <cell r="V2325" t="str">
            <v>"Ўзбекенгилсаноат" компанияси</v>
          </cell>
        </row>
        <row r="2326">
          <cell r="A2326" t="str">
            <v>0008214901000399011379713</v>
          </cell>
          <cell r="B2326" t="str">
            <v>00082</v>
          </cell>
          <cell r="C2326" t="str">
            <v>Андижон минт.фил.</v>
          </cell>
          <cell r="D2326" t="str">
            <v>14901000399011379713</v>
          </cell>
          <cell r="E2326" t="str">
            <v>2013</v>
          </cell>
          <cell r="F2326" t="str">
            <v>УЛ-13 Абдужабборова Кимёхон Анорбоевич</v>
          </cell>
          <cell r="U2326" t="str">
            <v>Тадбиркорлар ва фукаролар</v>
          </cell>
          <cell r="V2326" t="str">
            <v>Вилоятдаги тадбиркорлик субъектлари ва фукаролар</v>
          </cell>
        </row>
        <row r="2327">
          <cell r="A2327" t="str">
            <v>0008214901000499010565713</v>
          </cell>
          <cell r="B2327" t="str">
            <v>00082</v>
          </cell>
          <cell r="C2327" t="str">
            <v>Андижон минт.фил.</v>
          </cell>
          <cell r="D2327" t="str">
            <v>14901000499010565713</v>
          </cell>
          <cell r="E2327" t="str">
            <v>2013</v>
          </cell>
          <cell r="F2327" t="str">
            <v>АН-13 Сатволдиев Назимжон Нематович</v>
          </cell>
          <cell r="U2327" t="str">
            <v>Уз Донг Жу Пеинт Ко КК</v>
          </cell>
          <cell r="V2327" t="str">
            <v>"Ўзавтосаноат" ДАК корхоналари</v>
          </cell>
        </row>
        <row r="2328">
          <cell r="A2328" t="str">
            <v>0008214901000399008202713</v>
          </cell>
          <cell r="B2328" t="str">
            <v>00082</v>
          </cell>
          <cell r="C2328" t="str">
            <v>Андижон минт.фил.</v>
          </cell>
          <cell r="D2328" t="str">
            <v>14901000399008202713</v>
          </cell>
          <cell r="E2328" t="str">
            <v>2013</v>
          </cell>
          <cell r="F2328" t="str">
            <v>АН-13 Исаков Нодирбек Абдунабиевич</v>
          </cell>
          <cell r="U2328" t="str">
            <v>Пахтасаноат Х ОАЖ</v>
          </cell>
          <cell r="V2328" t="str">
            <v xml:space="preserve">"Ўзпахтасаноат" уюшмасининг корхоналари </v>
          </cell>
        </row>
        <row r="2329">
          <cell r="A2329" t="str">
            <v>0008214901000499011028713</v>
          </cell>
          <cell r="B2329" t="str">
            <v>00082</v>
          </cell>
          <cell r="C2329" t="str">
            <v>Андижон минт.фил.</v>
          </cell>
          <cell r="D2329" t="str">
            <v>14901000499011028713</v>
          </cell>
          <cell r="E2329" t="str">
            <v>2013</v>
          </cell>
          <cell r="F2329" t="str">
            <v>ОЛ-13 Турсунов Достонбек Фахриддинугли</v>
          </cell>
          <cell r="U2329" t="str">
            <v>Чорва озука бирлашмаси</v>
          </cell>
          <cell r="V2329" t="str">
            <v>Вилоят кишлок ва сув хўжалиги  бошкармаси</v>
          </cell>
        </row>
        <row r="2330">
          <cell r="A2330" t="str">
            <v>0008214901000999011031713</v>
          </cell>
          <cell r="B2330" t="str">
            <v>00082</v>
          </cell>
          <cell r="C2330" t="str">
            <v>Андижон минт.фил.</v>
          </cell>
          <cell r="D2330" t="str">
            <v>14901000999011031713</v>
          </cell>
          <cell r="E2330" t="str">
            <v>2013</v>
          </cell>
          <cell r="F2330" t="str">
            <v>УЛ-13 Кодиров Элёрбек Абдуллажонович</v>
          </cell>
          <cell r="U2330" t="str">
            <v>Аср Чашмаси фермер хужалиги</v>
          </cell>
          <cell r="V2330" t="str">
            <v>Фермер хужаликлари</v>
          </cell>
        </row>
        <row r="2331">
          <cell r="A2331" t="str">
            <v>0008214901000899010940713</v>
          </cell>
          <cell r="B2331" t="str">
            <v>00082</v>
          </cell>
          <cell r="C2331" t="str">
            <v>Андижон минт.фил.</v>
          </cell>
          <cell r="D2331" t="str">
            <v>14901000899010940713</v>
          </cell>
          <cell r="E2331" t="str">
            <v>2013</v>
          </cell>
          <cell r="F2331" t="str">
            <v>АН-13 Усмонкулов Мухаммаджон Кодиркулович</v>
          </cell>
          <cell r="U2331" t="str">
            <v>Пахтасаноат Х ОАЖ</v>
          </cell>
          <cell r="V2331" t="str">
            <v xml:space="preserve">"Ўзпахтасаноат" уюшмасининг корхоналари </v>
          </cell>
        </row>
        <row r="2332">
          <cell r="A2332" t="str">
            <v>0008214901000499011255713</v>
          </cell>
          <cell r="B2332" t="str">
            <v>00082</v>
          </cell>
          <cell r="C2332" t="str">
            <v>Андижон минт.фил.</v>
          </cell>
          <cell r="D2332" t="str">
            <v>14901000499011255713</v>
          </cell>
          <cell r="E2332" t="str">
            <v>2013</v>
          </cell>
          <cell r="F2332" t="str">
            <v>ША-13 Корабоев Караматилло Абаккариевич</v>
          </cell>
          <cell r="U2332" t="str">
            <v>АНТЕКС МЧЖ</v>
          </cell>
          <cell r="V2332" t="str">
            <v>"Ўзбекенгилсаноат" компанияси</v>
          </cell>
        </row>
        <row r="2333">
          <cell r="A2333" t="str">
            <v>0008214901000099012944713</v>
          </cell>
          <cell r="B2333" t="str">
            <v>00082</v>
          </cell>
          <cell r="C2333" t="str">
            <v>Андижон минт.фил.</v>
          </cell>
          <cell r="D2333" t="str">
            <v>14901000099012944713</v>
          </cell>
          <cell r="E2333" t="str">
            <v>2013</v>
          </cell>
          <cell r="F2333" t="str">
            <v>АН-13 Акбаев Музаффар Маматкосимович</v>
          </cell>
          <cell r="U2333" t="str">
            <v>АЖ "Андижон 1-сон пахтани кайта ишлаш" бирлашмаси</v>
          </cell>
          <cell r="V2333" t="str">
            <v xml:space="preserve">"Ўзпахтасаноат" уюшмасининг корхоналари </v>
          </cell>
        </row>
        <row r="2334">
          <cell r="A2334" t="str">
            <v>0008214901000999012704713</v>
          </cell>
          <cell r="B2334" t="str">
            <v>00082</v>
          </cell>
          <cell r="C2334" t="str">
            <v>Андижон минт.фил.</v>
          </cell>
          <cell r="D2334" t="str">
            <v>14901000999012704713</v>
          </cell>
          <cell r="E2334" t="str">
            <v>2013</v>
          </cell>
          <cell r="F2334" t="str">
            <v>ША-13 Юлдашев Солижон Собирович</v>
          </cell>
          <cell r="U2334" t="str">
            <v>ТИББИЁТ БИРЛАШМАСИ</v>
          </cell>
          <cell r="V2334" t="str">
            <v>Вилоят Солик бошкармаси</v>
          </cell>
        </row>
        <row r="2335">
          <cell r="A2335" t="str">
            <v>0008214901000499012705713</v>
          </cell>
          <cell r="B2335" t="str">
            <v>00082</v>
          </cell>
          <cell r="C2335" t="str">
            <v>Андижон минт.фил.</v>
          </cell>
          <cell r="D2335" t="str">
            <v>14901000499012705713</v>
          </cell>
          <cell r="E2335" t="str">
            <v>2013</v>
          </cell>
          <cell r="F2335" t="str">
            <v>ША-13 Маллаева Давлатхон Нематжоновна</v>
          </cell>
          <cell r="U2335" t="str">
            <v>ТИББИЁТ БИРЛАШМАСИ</v>
          </cell>
          <cell r="V2335" t="str">
            <v>Вилоят Солик бошкармаси</v>
          </cell>
        </row>
        <row r="2336">
          <cell r="A2336" t="str">
            <v>0008214901000399010420713</v>
          </cell>
          <cell r="B2336" t="str">
            <v>00082</v>
          </cell>
          <cell r="C2336" t="str">
            <v>Андижон минт.фил.</v>
          </cell>
          <cell r="D2336" t="str">
            <v>14901000399010420713</v>
          </cell>
          <cell r="E2336" t="str">
            <v>2013</v>
          </cell>
          <cell r="F2336" t="str">
            <v>ША-13 Халилова Гулбахорхон Мирзаматовна</v>
          </cell>
          <cell r="U2336" t="str">
            <v>шахрихон тумани саноат касб хунар куллежжи</v>
          </cell>
          <cell r="V2336" t="str">
            <v>Олий ва урта махсус таълим вазирлиги</v>
          </cell>
        </row>
        <row r="2337">
          <cell r="A2337" t="str">
            <v>0008214901000799010551713</v>
          </cell>
          <cell r="B2337" t="str">
            <v>00082</v>
          </cell>
          <cell r="C2337" t="str">
            <v>Андижон минт.фил.</v>
          </cell>
          <cell r="D2337" t="str">
            <v>14901000799010551713</v>
          </cell>
          <cell r="E2337" t="str">
            <v>2013</v>
          </cell>
          <cell r="F2337" t="str">
            <v>АН-13 Зулфихаров Илхом Махмудович</v>
          </cell>
          <cell r="U2337" t="str">
            <v>Андижон кишлок хўжалиги институти</v>
          </cell>
          <cell r="V2337" t="str">
            <v>Халк таълими вазирлиги</v>
          </cell>
        </row>
        <row r="2338">
          <cell r="A2338" t="str">
            <v>0008214901000699013548713</v>
          </cell>
          <cell r="B2338" t="str">
            <v>00082</v>
          </cell>
          <cell r="C2338" t="str">
            <v>Андижон минт.фил.</v>
          </cell>
          <cell r="D2338" t="str">
            <v>14901000699013548713</v>
          </cell>
          <cell r="E2338" t="str">
            <v>2013</v>
          </cell>
          <cell r="F2338" t="str">
            <v>АН-13 Мадраимова Шахнозахон САнджарбековна</v>
          </cell>
          <cell r="U2338" t="str">
            <v>Узсаноаткурилишбанк.бунёдкор филиали</v>
          </cell>
          <cell r="V2338" t="str">
            <v>Банклар</v>
          </cell>
        </row>
        <row r="2339">
          <cell r="A2339" t="str">
            <v>0008214901000699013547713</v>
          </cell>
          <cell r="B2339" t="str">
            <v>00082</v>
          </cell>
          <cell r="C2339" t="str">
            <v>Андижон минт.фил.</v>
          </cell>
          <cell r="D2339" t="str">
            <v>14901000699013547713</v>
          </cell>
          <cell r="E2339" t="str">
            <v>2013</v>
          </cell>
          <cell r="F2339" t="str">
            <v>АН-13 Хасанов Элёрбек Шухратбекович</v>
          </cell>
          <cell r="U2339" t="str">
            <v>Андижон кабел</v>
          </cell>
          <cell r="V2339" t="str">
            <v>Элтехсаноат корхоналари</v>
          </cell>
        </row>
        <row r="2340">
          <cell r="A2340" t="str">
            <v>0008214901000699013546713</v>
          </cell>
          <cell r="B2340" t="str">
            <v>00082</v>
          </cell>
          <cell r="C2340" t="str">
            <v>Андижон минт.фил.</v>
          </cell>
          <cell r="D2340" t="str">
            <v>14901000699013546713</v>
          </cell>
          <cell r="E2340" t="str">
            <v>2013</v>
          </cell>
          <cell r="F2340" t="str">
            <v>Саидолимов Хамдам Нематович</v>
          </cell>
          <cell r="U2340" t="str">
            <v>Тадбиркор</v>
          </cell>
          <cell r="V2340" t="str">
            <v>Вилоятдаги тадбиркорлик субъектлари ва фукаролар</v>
          </cell>
        </row>
        <row r="2341">
          <cell r="A2341" t="str">
            <v>0008214901000599017385713</v>
          </cell>
          <cell r="B2341" t="str">
            <v>00082</v>
          </cell>
          <cell r="C2341" t="str">
            <v>Андижон минт.фил.</v>
          </cell>
          <cell r="D2341" t="str">
            <v>14901000599017385713</v>
          </cell>
          <cell r="E2341" t="str">
            <v>2013</v>
          </cell>
          <cell r="F2341" t="str">
            <v>АН-13 Анарбаев Одилбек Авазбекович</v>
          </cell>
          <cell r="U2341" t="str">
            <v>Олтинкул-пласт Хусусий фирмаси</v>
          </cell>
          <cell r="V2341" t="str">
            <v>Вилоятдаги тадбиркорлик субъектлари ва фукаролар</v>
          </cell>
        </row>
        <row r="2342">
          <cell r="A2342" t="str">
            <v>0008214901000999014544713</v>
          </cell>
          <cell r="B2342" t="str">
            <v>00082</v>
          </cell>
          <cell r="C2342" t="str">
            <v>Андижон минт.фил.</v>
          </cell>
          <cell r="D2342" t="str">
            <v>14901000999014544713</v>
          </cell>
          <cell r="E2342" t="str">
            <v>2013</v>
          </cell>
          <cell r="F2342" t="str">
            <v>ОЛ-13 Нурматова Махлиё Туланбоевна</v>
          </cell>
          <cell r="U2342" t="str">
            <v>Андижон вилоят Олтинкул туман 49 мактаб</v>
          </cell>
          <cell r="V2342" t="str">
            <v>Халк таълими вазирлиги</v>
          </cell>
        </row>
        <row r="2343">
          <cell r="A2343" t="str">
            <v>0008214901000699016804713</v>
          </cell>
          <cell r="B2343" t="str">
            <v>00082</v>
          </cell>
          <cell r="C2343" t="str">
            <v>Андижон минт.фил.</v>
          </cell>
          <cell r="D2343" t="str">
            <v>14901000699016804713</v>
          </cell>
          <cell r="E2343" t="str">
            <v>2013</v>
          </cell>
          <cell r="F2343" t="str">
            <v>Юлдашева Шохидахон Рустамбековна</v>
          </cell>
          <cell r="U2343" t="str">
            <v>Осиё Субхидам Савдо МЧЖ</v>
          </cell>
          <cell r="V2343" t="str">
            <v>"Ўзбекенгилсаноат" компанияси</v>
          </cell>
        </row>
        <row r="2344">
          <cell r="A2344" t="str">
            <v>0008214901000399016528713</v>
          </cell>
          <cell r="B2344" t="str">
            <v>00082</v>
          </cell>
          <cell r="C2344" t="str">
            <v>Андижон минт.фил.</v>
          </cell>
          <cell r="D2344" t="str">
            <v>14901000399016528713</v>
          </cell>
          <cell r="E2344" t="str">
            <v>2013</v>
          </cell>
          <cell r="F2344" t="str">
            <v>ОЛ-13 Байгитов Алимардон Давлатбоевич</v>
          </cell>
          <cell r="U2344" t="str">
            <v>GM Узбекистон кушма корхонаси</v>
          </cell>
          <cell r="V2344" t="str">
            <v>"Ўзавтосаноат" ДАК корхоналари</v>
          </cell>
        </row>
        <row r="2345">
          <cell r="A2345" t="str">
            <v>0008214901000099017529713</v>
          </cell>
          <cell r="B2345" t="str">
            <v>00082</v>
          </cell>
          <cell r="C2345" t="str">
            <v>Андижон минт.фил.</v>
          </cell>
          <cell r="D2345" t="str">
            <v>14901000099017529713</v>
          </cell>
          <cell r="E2345" t="str">
            <v>2013</v>
          </cell>
          <cell r="F2345" t="str">
            <v>Маликов Умиджон Расулжонович</v>
          </cell>
          <cell r="U2345" t="str">
            <v>АТБ Хамкор банк</v>
          </cell>
          <cell r="V2345" t="str">
            <v>Банклар</v>
          </cell>
        </row>
        <row r="2346">
          <cell r="A2346" t="str">
            <v>0008214901000199014087713</v>
          </cell>
          <cell r="B2346" t="str">
            <v>00082</v>
          </cell>
          <cell r="C2346" t="str">
            <v>Андижон минт.фил.</v>
          </cell>
          <cell r="D2346" t="str">
            <v>14901000199014087713</v>
          </cell>
          <cell r="E2346" t="str">
            <v>2013</v>
          </cell>
          <cell r="F2346" t="str">
            <v>АН-13 Дадажанов Авазбек Тухтасинович</v>
          </cell>
          <cell r="U2346" t="str">
            <v>Андижон Электр таъминоти</v>
          </cell>
          <cell r="V2346" t="str">
            <v>"Ўзбекэнерго" ДАК корхоналари</v>
          </cell>
        </row>
        <row r="2347">
          <cell r="A2347" t="str">
            <v>0008214901000899017168713</v>
          </cell>
          <cell r="B2347" t="str">
            <v>00082</v>
          </cell>
          <cell r="C2347" t="str">
            <v>Андижон минт.фил.</v>
          </cell>
          <cell r="D2347" t="str">
            <v>14901000899017168713</v>
          </cell>
          <cell r="E2347" t="str">
            <v>2013</v>
          </cell>
          <cell r="F2347" t="str">
            <v>АН-13 Солиев Аброрбек Марибжонович</v>
          </cell>
          <cell r="U2347" t="str">
            <v>Андижон 1-сон пахтани кайта ишлаш АЖ</v>
          </cell>
          <cell r="V2347" t="str">
            <v xml:space="preserve">"Ўзпахтасаноат" уюшмасининг корхоналари </v>
          </cell>
        </row>
        <row r="2348">
          <cell r="A2348" t="str">
            <v>0008214901000799010578713</v>
          </cell>
          <cell r="B2348" t="str">
            <v>00082</v>
          </cell>
          <cell r="C2348" t="str">
            <v>Андижон минт.фил.</v>
          </cell>
          <cell r="D2348" t="str">
            <v>14901000799010578713</v>
          </cell>
          <cell r="E2348" t="str">
            <v>2013</v>
          </cell>
          <cell r="F2348" t="str">
            <v>АН-13 Юлдашев Жасурбек Адхамович</v>
          </cell>
          <cell r="U2348" t="str">
            <v>Уз Донг Янг Ко кК</v>
          </cell>
          <cell r="V2348" t="str">
            <v>"Ўзавтосаноат" ДАК корхоналари</v>
          </cell>
        </row>
        <row r="2349">
          <cell r="A2349" t="str">
            <v>0008214901000199011085713</v>
          </cell>
          <cell r="B2349" t="str">
            <v>00082</v>
          </cell>
          <cell r="C2349" t="str">
            <v>Андижон минт.фил.</v>
          </cell>
          <cell r="D2349" t="str">
            <v>14901000199011085713</v>
          </cell>
          <cell r="E2349" t="str">
            <v>2013</v>
          </cell>
          <cell r="F2349" t="str">
            <v>ША-13 Кодиров Дилмурод Боходирович</v>
          </cell>
          <cell r="U2349" t="str">
            <v>Илхом 94 фермер хужалиги</v>
          </cell>
          <cell r="V2349" t="str">
            <v>Фермер хужаликлари</v>
          </cell>
        </row>
        <row r="2350">
          <cell r="A2350" t="str">
            <v>0008214901000199010846713</v>
          </cell>
          <cell r="B2350" t="str">
            <v>00082</v>
          </cell>
          <cell r="C2350" t="str">
            <v>Андижон минт.фил.</v>
          </cell>
          <cell r="D2350" t="str">
            <v>14901000199010846713</v>
          </cell>
          <cell r="E2350" t="str">
            <v>2013</v>
          </cell>
          <cell r="F2350" t="str">
            <v>ИЗ-13 Очилов Исомиддин Жамолдинович</v>
          </cell>
          <cell r="U2350" t="str">
            <v>GM Uzbekistan кК ЁАЖ</v>
          </cell>
          <cell r="V2350" t="str">
            <v>"Ўзавтосаноат" ДАК корхоналари</v>
          </cell>
        </row>
        <row r="2351">
          <cell r="A2351" t="str">
            <v>0008214901000999011934713</v>
          </cell>
          <cell r="B2351" t="str">
            <v>00082</v>
          </cell>
          <cell r="C2351" t="str">
            <v>Андижон минт.фил.</v>
          </cell>
          <cell r="D2351" t="str">
            <v>14901000999011934713</v>
          </cell>
          <cell r="E2351" t="str">
            <v>2013</v>
          </cell>
          <cell r="F2351" t="str">
            <v>АН-13 Ахмадалиев Анваржон Абдуллажанович</v>
          </cell>
          <cell r="U2351" t="str">
            <v xml:space="preserve"> АТБ Савдогарбанк Андижон филиали</v>
          </cell>
          <cell r="V2351" t="str">
            <v>Банклар</v>
          </cell>
        </row>
        <row r="2352">
          <cell r="A2352" t="str">
            <v>0008214901000599010749713</v>
          </cell>
          <cell r="B2352" t="str">
            <v>00082</v>
          </cell>
          <cell r="C2352" t="str">
            <v>Андижон минт.фил.</v>
          </cell>
          <cell r="D2352" t="str">
            <v>14901000599010749713</v>
          </cell>
          <cell r="E2352" t="str">
            <v>2013</v>
          </cell>
          <cell r="F2352" t="str">
            <v>ША-13 Исаков Эркинжон Тулкинович</v>
          </cell>
          <cell r="U2352" t="str">
            <v>Вилоят электр тармоклари</v>
          </cell>
          <cell r="V2352" t="str">
            <v>"Ўзбекэнерго" ДАК корхоналари</v>
          </cell>
        </row>
        <row r="2353">
          <cell r="A2353" t="str">
            <v>0008214901000599010553713</v>
          </cell>
          <cell r="B2353" t="str">
            <v>00082</v>
          </cell>
          <cell r="C2353" t="str">
            <v>Андижон минт.фил.</v>
          </cell>
          <cell r="D2353" t="str">
            <v>14901000599010553713</v>
          </cell>
          <cell r="E2353" t="str">
            <v>2013</v>
          </cell>
          <cell r="F2353" t="str">
            <v>АН-13 Тахиров Икболжон Илхамович</v>
          </cell>
          <cell r="U2353" t="str">
            <v>Андижон насос стациялари, энергетика ва алока бошкармаси</v>
          </cell>
          <cell r="V2353" t="str">
            <v>Ўзбекистон алока, ахборотлаштириш ва телекоммуникация давлат кумитаси</v>
          </cell>
        </row>
        <row r="2354">
          <cell r="A2354" t="str">
            <v>0008214901000699010676713</v>
          </cell>
          <cell r="B2354" t="str">
            <v>00082</v>
          </cell>
          <cell r="C2354" t="str">
            <v>Андижон минт.фил.</v>
          </cell>
          <cell r="D2354" t="str">
            <v>14901000699010676713</v>
          </cell>
          <cell r="E2354" t="str">
            <v>2013</v>
          </cell>
          <cell r="F2354" t="str">
            <v>АН-13 Мирзахмедов Хусанбой Хожимуродович</v>
          </cell>
          <cell r="U2354" t="str">
            <v>Вилоят Ўзавтодарётранс агентлиги</v>
          </cell>
          <cell r="V2354" t="str">
            <v>Вилоят "Ўзавтодарётранс" агентлиги бўлими</v>
          </cell>
        </row>
        <row r="2355">
          <cell r="A2355" t="str">
            <v>0008214901000299010958713</v>
          </cell>
          <cell r="B2355" t="str">
            <v>00082</v>
          </cell>
          <cell r="C2355" t="str">
            <v>Андижон минт.фил.</v>
          </cell>
          <cell r="D2355" t="str">
            <v>14901000299010958713</v>
          </cell>
          <cell r="E2355" t="str">
            <v>2013</v>
          </cell>
          <cell r="F2355" t="str">
            <v>ОЛ-13 Долимова Умидахон Хасилджановна</v>
          </cell>
          <cell r="U2355" t="str">
            <v>Согликни саклаш бошкармаси</v>
          </cell>
          <cell r="V2355" t="str">
            <v>Вилоят Согликни саклаш бошкармаси</v>
          </cell>
        </row>
        <row r="2356">
          <cell r="A2356" t="str">
            <v>0008214901000999010791713</v>
          </cell>
          <cell r="B2356" t="str">
            <v>00082</v>
          </cell>
          <cell r="C2356" t="str">
            <v>Андижон минт.фил.</v>
          </cell>
          <cell r="D2356" t="str">
            <v>14901000999010791713</v>
          </cell>
          <cell r="E2356" t="str">
            <v>2013</v>
          </cell>
          <cell r="F2356" t="str">
            <v>АН-13 Саипова Дурдона Дилшодовна</v>
          </cell>
          <cell r="U2356" t="str">
            <v>Вилоят электр тармоклари</v>
          </cell>
          <cell r="V2356" t="str">
            <v>"Ўзбекэнерго" ДАК корхоналари</v>
          </cell>
        </row>
        <row r="2357">
          <cell r="A2357" t="str">
            <v>0008214901000999011008713</v>
          </cell>
          <cell r="B2357" t="str">
            <v>00082</v>
          </cell>
          <cell r="C2357" t="str">
            <v>Андижон минт.фил.</v>
          </cell>
          <cell r="D2357" t="str">
            <v>14901000999011008713</v>
          </cell>
          <cell r="E2357" t="str">
            <v>2013</v>
          </cell>
          <cell r="F2357" t="str">
            <v>АН-13 Ахмедов Зуфарбек Равшанжонович</v>
          </cell>
          <cell r="U2357" t="str">
            <v>Андижон туман суд департаменти</v>
          </cell>
          <cell r="V2357" t="str">
            <v>Вилоят Адлия бошкармаси</v>
          </cell>
        </row>
        <row r="2358">
          <cell r="A2358" t="str">
            <v>0008214901000899010518713</v>
          </cell>
          <cell r="B2358" t="str">
            <v>00082</v>
          </cell>
          <cell r="C2358" t="str">
            <v>Андижон минт.фил.</v>
          </cell>
          <cell r="D2358" t="str">
            <v>14901000899010518713</v>
          </cell>
          <cell r="E2358" t="str">
            <v>2013</v>
          </cell>
          <cell r="F2358" t="str">
            <v>ОЛ-13 Косимов Улугбек Комилжонович</v>
          </cell>
          <cell r="U2358" t="str">
            <v>Комилжон Умид Бустони фермер хужалиги</v>
          </cell>
          <cell r="V2358" t="str">
            <v>Фермер хужаликлари</v>
          </cell>
        </row>
        <row r="2359">
          <cell r="A2359" t="str">
            <v>0008214901000299010834713</v>
          </cell>
          <cell r="B2359" t="str">
            <v>00082</v>
          </cell>
          <cell r="C2359" t="str">
            <v>Андижон минт.фил.</v>
          </cell>
          <cell r="D2359" t="str">
            <v>14901000299010834713</v>
          </cell>
          <cell r="E2359" t="str">
            <v>2013</v>
          </cell>
          <cell r="F2359" t="str">
            <v>АН-13 Ашуров Бахтиёр Зафарович</v>
          </cell>
          <cell r="U2359" t="str">
            <v>Андижон ёг-мой ОАЖ</v>
          </cell>
          <cell r="V2359" t="str">
            <v xml:space="preserve">"Ёгмой ва озик-овкатсаноат" уюшмасининг корхоналари </v>
          </cell>
        </row>
        <row r="2360">
          <cell r="A2360" t="str">
            <v>0008214901000299011064713</v>
          </cell>
          <cell r="B2360" t="str">
            <v>00082</v>
          </cell>
          <cell r="C2360" t="str">
            <v>Андижон минт.фил.</v>
          </cell>
          <cell r="D2360" t="str">
            <v>14901000299011064713</v>
          </cell>
          <cell r="E2360" t="str">
            <v>2013</v>
          </cell>
          <cell r="F2360" t="str">
            <v>УЛ-13 Абдувалиев Ойбек Махаммаджонович</v>
          </cell>
          <cell r="U2360" t="str">
            <v>Норин-корадарё ирригация тизимлари хавза бошкармаси</v>
          </cell>
          <cell r="V2360" t="str">
            <v>Вилоят кишлок ва сув хўжалиги  бошкармаси</v>
          </cell>
        </row>
        <row r="2361">
          <cell r="A2361" t="str">
            <v>0008214901000399011256713</v>
          </cell>
          <cell r="B2361" t="str">
            <v>00082</v>
          </cell>
          <cell r="C2361" t="str">
            <v>Андижон минт.фил.</v>
          </cell>
          <cell r="D2361" t="str">
            <v>14901000399011256713</v>
          </cell>
          <cell r="E2361" t="str">
            <v>2013</v>
          </cell>
          <cell r="F2361" t="str">
            <v>ША-13 Отахонов Эркинжон Инамович</v>
          </cell>
          <cell r="U2361" t="str">
            <v>АНТЕКС МЧЖ</v>
          </cell>
          <cell r="V2361" t="str">
            <v>"Ўзбекенгилсаноат" компанияси</v>
          </cell>
        </row>
        <row r="2362">
          <cell r="A2362" t="str">
            <v>0008214901000999011248713</v>
          </cell>
          <cell r="B2362" t="str">
            <v>00082</v>
          </cell>
          <cell r="C2362" t="str">
            <v>Андижон минт.фил.</v>
          </cell>
          <cell r="D2362" t="str">
            <v>14901000999011248713</v>
          </cell>
          <cell r="E2362" t="str">
            <v>2013</v>
          </cell>
          <cell r="F2362" t="str">
            <v>ША-13 Абдурахмонов Хусниддин Турсунович</v>
          </cell>
          <cell r="U2362" t="str">
            <v>АНТЕКС МЧЖ</v>
          </cell>
          <cell r="V2362" t="str">
            <v>"Ўзбекенгилсаноат" компанияси</v>
          </cell>
        </row>
        <row r="2363">
          <cell r="A2363" t="str">
            <v>0008214901000899010720713</v>
          </cell>
          <cell r="B2363" t="str">
            <v>00082</v>
          </cell>
          <cell r="C2363" t="str">
            <v>Андижон минт.фил.</v>
          </cell>
          <cell r="D2363" t="str">
            <v>14901000899010720713</v>
          </cell>
          <cell r="E2363" t="str">
            <v>2013</v>
          </cell>
          <cell r="F2363" t="str">
            <v>АН-13 Атаулов Дамир Рустамович</v>
          </cell>
          <cell r="U2363" t="str">
            <v>Андижон ёг-мой ОАЖ</v>
          </cell>
          <cell r="V2363" t="str">
            <v xml:space="preserve">"Ёгмой ва озик-овкатсаноат" уюшмасининг корхоналари </v>
          </cell>
        </row>
        <row r="2364">
          <cell r="A2364" t="str">
            <v>0008214901000999011014713</v>
          </cell>
          <cell r="B2364" t="str">
            <v>00082</v>
          </cell>
          <cell r="C2364" t="str">
            <v>Андижон минт.фил.</v>
          </cell>
          <cell r="D2364" t="str">
            <v>14901000999011014713</v>
          </cell>
          <cell r="E2364" t="str">
            <v>2013</v>
          </cell>
          <cell r="F2364" t="str">
            <v>ОЛ-13 Назаров Дилшодбек Камолиддинович</v>
          </cell>
          <cell r="U2364" t="str">
            <v>Октепа Фарогати фермер хужалиги</v>
          </cell>
          <cell r="V2364" t="str">
            <v>Фермер хужаликлари</v>
          </cell>
        </row>
        <row r="2365">
          <cell r="A2365" t="str">
            <v>0008214901000399003569713</v>
          </cell>
          <cell r="B2365" t="str">
            <v>00082</v>
          </cell>
          <cell r="C2365" t="str">
            <v>Андижон минт.фил.</v>
          </cell>
          <cell r="D2365" t="str">
            <v>14901000399003569713</v>
          </cell>
          <cell r="E2365" t="str">
            <v>2013</v>
          </cell>
          <cell r="F2365" t="str">
            <v>АН-13 МАМАДЖАНОВ БАХТИЕРЖОН НЕМАТОВИЧ</v>
          </cell>
          <cell r="U2365" t="str">
            <v>Уз Донг Жу Пеинт Ко КК</v>
          </cell>
          <cell r="V2365" t="str">
            <v>"Ўзавтосаноат" ДАК корхоналари</v>
          </cell>
        </row>
        <row r="2366">
          <cell r="A2366" t="str">
            <v>0008214901000999010600713</v>
          </cell>
          <cell r="B2366" t="str">
            <v>00082</v>
          </cell>
          <cell r="C2366" t="str">
            <v>Андижон минт.фил.</v>
          </cell>
          <cell r="D2366" t="str">
            <v>14901000999010600713</v>
          </cell>
          <cell r="E2366" t="str">
            <v>2013</v>
          </cell>
          <cell r="F2366" t="str">
            <v>АН-13 Ахмадалиев Улугбек Таваккалович</v>
          </cell>
          <cell r="U2366" t="str">
            <v>Андижон ёг-мой ОАЖ</v>
          </cell>
          <cell r="V2366" t="str">
            <v xml:space="preserve">"Ёгмой ва озик-овкатсаноат" уюшмасининг корхоналари </v>
          </cell>
        </row>
        <row r="2367">
          <cell r="A2367" t="str">
            <v>0008214901000999010385713</v>
          </cell>
          <cell r="B2367" t="str">
            <v>00082</v>
          </cell>
          <cell r="C2367" t="str">
            <v>Андижон минт.фил.</v>
          </cell>
          <cell r="D2367" t="str">
            <v>14901000999010385713</v>
          </cell>
          <cell r="E2367" t="str">
            <v>2013</v>
          </cell>
          <cell r="F2367" t="str">
            <v>АН-13 Жураева Зарнигор Рашидовна</v>
          </cell>
          <cell r="U2367" t="str">
            <v>Вилоят Давлат санитария эпидемилогия маркази</v>
          </cell>
          <cell r="V2367" t="str">
            <v>Вилоят Согликни саклаш бошкармаси</v>
          </cell>
        </row>
        <row r="2368">
          <cell r="A2368" t="str">
            <v>0008214901000999011659713</v>
          </cell>
          <cell r="B2368" t="str">
            <v>00082</v>
          </cell>
          <cell r="C2368" t="str">
            <v>Андижон минт.фил.</v>
          </cell>
          <cell r="D2368" t="str">
            <v>14901000999011659713</v>
          </cell>
          <cell r="E2368" t="str">
            <v>2013</v>
          </cell>
          <cell r="F2368" t="str">
            <v>Примкулов Махмуджон Миркомилович</v>
          </cell>
          <cell r="U2368" t="str">
            <v>кишлокхўжаликкимё Х ОАЖ</v>
          </cell>
          <cell r="V2368" t="str">
            <v>"Ўзкимёсаноат" ДАК корхоналари</v>
          </cell>
        </row>
        <row r="2369">
          <cell r="A2369" t="str">
            <v>0008214901000499011232713</v>
          </cell>
          <cell r="B2369" t="str">
            <v>00082</v>
          </cell>
          <cell r="C2369" t="str">
            <v>Андижон минт.фил.</v>
          </cell>
          <cell r="D2369" t="str">
            <v>14901000499011232713</v>
          </cell>
          <cell r="E2369" t="str">
            <v>2013</v>
          </cell>
          <cell r="F2369" t="str">
            <v>АН-13 Жабборов Акмал</v>
          </cell>
          <cell r="U2369" t="str">
            <v>Андижон кўмир етказувчи УК</v>
          </cell>
          <cell r="V2369" t="str">
            <v>Вилоятдаги тадбиркорлик субъектлари ва фукаролар</v>
          </cell>
        </row>
        <row r="2370">
          <cell r="A2370" t="str">
            <v>0008214901000299011372713</v>
          </cell>
          <cell r="B2370" t="str">
            <v>00082</v>
          </cell>
          <cell r="C2370" t="str">
            <v>Андижон минт.фил.</v>
          </cell>
          <cell r="D2370" t="str">
            <v>14901000299011372713</v>
          </cell>
          <cell r="E2370" t="str">
            <v>2013</v>
          </cell>
          <cell r="F2370" t="str">
            <v>ИЗ-13 Умаралиев Авазбек Алижонович</v>
          </cell>
          <cell r="U2370" t="str">
            <v>Майгир Алижон ФХ</v>
          </cell>
          <cell r="V2370" t="str">
            <v>Фермер хужаликлари</v>
          </cell>
        </row>
        <row r="2371">
          <cell r="A2371" t="str">
            <v>0008214901000399010609713</v>
          </cell>
          <cell r="B2371" t="str">
            <v>00082</v>
          </cell>
          <cell r="C2371" t="str">
            <v>Андижон минт.фил.</v>
          </cell>
          <cell r="D2371" t="str">
            <v>14901000399010609713</v>
          </cell>
          <cell r="E2371" t="str">
            <v>2013</v>
          </cell>
          <cell r="F2371" t="str">
            <v>АН-13 Ахмедов Шерзод Муталибович</v>
          </cell>
          <cell r="U2371" t="str">
            <v>Пахтасаноат Х ОАЖ</v>
          </cell>
          <cell r="V2371" t="str">
            <v xml:space="preserve">"Ўзпахтасаноат" уюшмасининг корхоналари </v>
          </cell>
        </row>
        <row r="2372">
          <cell r="A2372" t="str">
            <v>0008214901000199010936713</v>
          </cell>
          <cell r="B2372" t="str">
            <v>00082</v>
          </cell>
          <cell r="C2372" t="str">
            <v>Андижон минт.фил.</v>
          </cell>
          <cell r="D2372" t="str">
            <v>14901000199010936713</v>
          </cell>
          <cell r="E2372" t="str">
            <v>2013</v>
          </cell>
          <cell r="F2372" t="str">
            <v>ОЛ-13 Алиев Иброхимжон Икрамович</v>
          </cell>
          <cell r="U2372" t="str">
            <v>САЛОМ-ТЕХСЕРВИС МЧЖ</v>
          </cell>
          <cell r="V2372" t="str">
            <v>"Ўзавтосаноат" ДАК корхоналари</v>
          </cell>
        </row>
        <row r="2373">
          <cell r="A2373" t="str">
            <v>0008214901000999011133713</v>
          </cell>
          <cell r="B2373" t="str">
            <v>00082</v>
          </cell>
          <cell r="C2373" t="str">
            <v>Андижон минт.фил.</v>
          </cell>
          <cell r="D2373" t="str">
            <v>14901000999011133713</v>
          </cell>
          <cell r="E2373" t="str">
            <v>2013</v>
          </cell>
          <cell r="F2373" t="str">
            <v>ОЛ-13 Юлдашев Валижан Мухтаржанович</v>
          </cell>
          <cell r="U2373" t="str">
            <v>Андижон Олимпия захиралари коллежи</v>
          </cell>
          <cell r="V2373" t="str">
            <v>Урта махсус, касб хунар таълими маркази</v>
          </cell>
        </row>
        <row r="2374">
          <cell r="A2374" t="str">
            <v>0008214901000999011950713</v>
          </cell>
          <cell r="B2374" t="str">
            <v>00082</v>
          </cell>
          <cell r="C2374" t="str">
            <v>Андижон минт.фил.</v>
          </cell>
          <cell r="D2374" t="str">
            <v>14901000999011950713</v>
          </cell>
          <cell r="E2374" t="str">
            <v>2013</v>
          </cell>
          <cell r="F2374" t="str">
            <v>Курбонов Хакимжон Кушалиевич</v>
          </cell>
          <cell r="U2374" t="str">
            <v>Андижон кишлок хўжалиги институти</v>
          </cell>
          <cell r="V2374" t="str">
            <v>Олий ва урта махсус таълим вазирлиги</v>
          </cell>
        </row>
        <row r="2375">
          <cell r="A2375" t="str">
            <v>0008214901000099012946713</v>
          </cell>
          <cell r="B2375" t="str">
            <v>00082</v>
          </cell>
          <cell r="C2375" t="str">
            <v>Андижон минт.фил.</v>
          </cell>
          <cell r="D2375" t="str">
            <v>14901000099012946713</v>
          </cell>
          <cell r="E2375" t="str">
            <v>2013</v>
          </cell>
          <cell r="F2375" t="str">
            <v>АН-13 Саидахмедов Низомжон Шарибович</v>
          </cell>
          <cell r="U2375" t="str">
            <v>Ўзбекистон темир йўллари ДАК</v>
          </cell>
          <cell r="V2375" t="str">
            <v>"Ўзбекистон темир йўллари" компанияси</v>
          </cell>
        </row>
        <row r="2376">
          <cell r="A2376" t="str">
            <v>0008214901000499012828713</v>
          </cell>
          <cell r="B2376" t="str">
            <v>00082</v>
          </cell>
          <cell r="C2376" t="str">
            <v>Андижон минт.фил.</v>
          </cell>
          <cell r="D2376" t="str">
            <v>14901000499012828713</v>
          </cell>
          <cell r="E2376" t="str">
            <v>2013</v>
          </cell>
          <cell r="F2376" t="str">
            <v>Хатамов Азаматжон Тахирбаевич</v>
          </cell>
          <cell r="U2376" t="str">
            <v>Уммон савдо саноат МЧЖ</v>
          </cell>
          <cell r="V2376" t="str">
            <v>Вилоятдаги тадбиркорлик субъектлари ва фукаролар</v>
          </cell>
        </row>
        <row r="2377">
          <cell r="A2377" t="str">
            <v>0008214901000699012829713</v>
          </cell>
          <cell r="B2377" t="str">
            <v>00082</v>
          </cell>
          <cell r="C2377" t="str">
            <v>Андижон минт.фил.</v>
          </cell>
          <cell r="D2377" t="str">
            <v>14901000699012829713</v>
          </cell>
          <cell r="E2377" t="str">
            <v>2013</v>
          </cell>
          <cell r="F2377" t="str">
            <v>Исраилова Нодира Алимовна</v>
          </cell>
          <cell r="U2377" t="str">
            <v>ОАТБ Хамкорбанк бош офиси</v>
          </cell>
          <cell r="V2377" t="str">
            <v>Банклар</v>
          </cell>
        </row>
        <row r="2378">
          <cell r="A2378" t="str">
            <v>0008214901000999010685713</v>
          </cell>
          <cell r="B2378" t="str">
            <v>00082</v>
          </cell>
          <cell r="C2378" t="str">
            <v>Андижон минт.фил.</v>
          </cell>
          <cell r="D2378" t="str">
            <v>14901000999010685713</v>
          </cell>
          <cell r="E2378" t="str">
            <v>2013</v>
          </cell>
          <cell r="F2378" t="str">
            <v>АН-13 Азимов Нодир Джурабоевич</v>
          </cell>
          <cell r="U2378" t="str">
            <v>Уз Сэм Юнг Ко кК</v>
          </cell>
          <cell r="V2378" t="str">
            <v>"Ўзавтосаноат" ДАК корхоналари</v>
          </cell>
        </row>
        <row r="2379">
          <cell r="A2379" t="str">
            <v>0008214901000299011484713</v>
          </cell>
          <cell r="B2379" t="str">
            <v>00082</v>
          </cell>
          <cell r="C2379" t="str">
            <v>Андижон минт.фил.</v>
          </cell>
          <cell r="D2379" t="str">
            <v>14901000299011484713</v>
          </cell>
          <cell r="E2379" t="str">
            <v>2013</v>
          </cell>
          <cell r="F2379" t="str">
            <v>АН-13 Ниязов Зияд Казимович</v>
          </cell>
          <cell r="U2379" t="str">
            <v>АТИБ Ипотекабанк Андижон филиали</v>
          </cell>
          <cell r="V2379" t="str">
            <v>Банклар</v>
          </cell>
        </row>
        <row r="2380">
          <cell r="A2380" t="str">
            <v>0008214901000899010941713</v>
          </cell>
          <cell r="B2380" t="str">
            <v>00082</v>
          </cell>
          <cell r="C2380" t="str">
            <v>Андижон минт.фил.</v>
          </cell>
          <cell r="D2380" t="str">
            <v>14901000899010941713</v>
          </cell>
          <cell r="E2380" t="str">
            <v>2013</v>
          </cell>
          <cell r="F2380" t="str">
            <v>ОЛ-13 Артыкова Махпурахон Мамадалиевна</v>
          </cell>
          <cell r="U2380" t="str">
            <v>Нурафшон Гулшани МЧЖ</v>
          </cell>
          <cell r="V2380" t="str">
            <v>Вилоятдаги тадбиркорлик субъектлари ва фукаролар</v>
          </cell>
        </row>
        <row r="2381">
          <cell r="A2381" t="str">
            <v>0008214901000999010500713</v>
          </cell>
          <cell r="B2381" t="str">
            <v>00082</v>
          </cell>
          <cell r="C2381" t="str">
            <v>Андижон минт.фил.</v>
          </cell>
          <cell r="D2381" t="str">
            <v>14901000999010500713</v>
          </cell>
          <cell r="E2381" t="str">
            <v>2013</v>
          </cell>
          <cell r="F2381" t="str">
            <v>АН-13 Абдурахманов Сарварбек Санжарбекович</v>
          </cell>
          <cell r="U2381" t="str">
            <v>Уз Корам Ко МЧЖ</v>
          </cell>
          <cell r="V2381" t="str">
            <v>"Ўзавтосаноат" ДАК корхоналари</v>
          </cell>
        </row>
        <row r="2382">
          <cell r="A2382" t="str">
            <v>0008214901000099010398713</v>
          </cell>
          <cell r="B2382" t="str">
            <v>00082</v>
          </cell>
          <cell r="C2382" t="str">
            <v>Андижон минт.фил.</v>
          </cell>
          <cell r="D2382" t="str">
            <v>14901000099010398713</v>
          </cell>
          <cell r="E2382" t="str">
            <v>2013</v>
          </cell>
          <cell r="F2382" t="str">
            <v>АН-13 Темирова Фиразахон Мирзаматовна</v>
          </cell>
          <cell r="U2382" t="str">
            <v>GM Uzbekistan кК ЁАЖ</v>
          </cell>
          <cell r="V2382" t="str">
            <v>"Ўзавтосаноат" ДАК корхоналари</v>
          </cell>
        </row>
        <row r="2383">
          <cell r="A2383" t="str">
            <v>0008214901000899011163713</v>
          </cell>
          <cell r="B2383" t="str">
            <v>00082</v>
          </cell>
          <cell r="C2383" t="str">
            <v>Андижон минт.фил.</v>
          </cell>
          <cell r="D2383" t="str">
            <v>14901000899011163713</v>
          </cell>
          <cell r="E2383" t="str">
            <v>2013</v>
          </cell>
          <cell r="F2383" t="str">
            <v>ОЛ-13 Ибрагимжонов Маъриф Нуъмонович</v>
          </cell>
          <cell r="U2383" t="str">
            <v>Беминда Миллениум КК</v>
          </cell>
          <cell r="V2383" t="str">
            <v>Вилоятдаги тадбиркорлик субъектлари ва фукаролар</v>
          </cell>
        </row>
        <row r="2384">
          <cell r="A2384" t="str">
            <v>0008214901000999011462713</v>
          </cell>
          <cell r="B2384" t="str">
            <v>00082</v>
          </cell>
          <cell r="C2384" t="str">
            <v>Андижон минт.фил.</v>
          </cell>
          <cell r="D2384" t="str">
            <v>14901000999011462713</v>
          </cell>
          <cell r="E2384" t="str">
            <v>2013</v>
          </cell>
          <cell r="F2384" t="str">
            <v>ША-13 Комилов Бунёдбек Нематович</v>
          </cell>
          <cell r="U2384" t="str">
            <v>АНТЕКС МЧЖ</v>
          </cell>
          <cell r="V2384" t="str">
            <v>"Ўзбекенгилсаноат" компанияси</v>
          </cell>
        </row>
        <row r="2385">
          <cell r="A2385" t="str">
            <v>0008214901000799010530713</v>
          </cell>
          <cell r="B2385" t="str">
            <v>00082</v>
          </cell>
          <cell r="C2385" t="str">
            <v>Андижон минт.фил.</v>
          </cell>
          <cell r="D2385" t="str">
            <v>14901000799010530713</v>
          </cell>
          <cell r="E2385" t="str">
            <v>2013</v>
          </cell>
          <cell r="F2385" t="str">
            <v>АН-13 Тожибоев Абдулсамат Сирожидинович</v>
          </cell>
          <cell r="U2385" t="str">
            <v>Уз-Ханву МЧЖ</v>
          </cell>
          <cell r="V2385" t="str">
            <v>"Ўзавтосаноат" ДАК корхоналари</v>
          </cell>
        </row>
        <row r="2386">
          <cell r="A2386" t="str">
            <v>0008214901000499010601713</v>
          </cell>
          <cell r="B2386" t="str">
            <v>00082</v>
          </cell>
          <cell r="C2386" t="str">
            <v>Андижон минт.фил.</v>
          </cell>
          <cell r="D2386" t="str">
            <v>14901000499010601713</v>
          </cell>
          <cell r="E2386" t="str">
            <v>2013</v>
          </cell>
          <cell r="F2386" t="str">
            <v>АН-13 Каримов Нозимбек Шавкатович</v>
          </cell>
          <cell r="U2386" t="str">
            <v>Вилоят Давлат ракобат бошкармаси</v>
          </cell>
          <cell r="V2386" t="str">
            <v>Давлат Хусусийлаштириш кўмитасининг вилоят бўлими</v>
          </cell>
        </row>
        <row r="2387">
          <cell r="A2387" t="str">
            <v>0008214901000399010677713</v>
          </cell>
          <cell r="B2387" t="str">
            <v>00082</v>
          </cell>
          <cell r="C2387" t="str">
            <v>Андижон минт.фил.</v>
          </cell>
          <cell r="D2387" t="str">
            <v>14901000399010677713</v>
          </cell>
          <cell r="E2387" t="str">
            <v>2013</v>
          </cell>
          <cell r="F2387" t="str">
            <v>АН-13 Маткаримов Рахманджон ххх</v>
          </cell>
          <cell r="U2387" t="str">
            <v>Андижон кабель кК</v>
          </cell>
          <cell r="V2387" t="str">
            <v>Элтехсаноат корхоналари</v>
          </cell>
        </row>
        <row r="2388">
          <cell r="A2388" t="str">
            <v>0008214901000299010549713</v>
          </cell>
          <cell r="B2388" t="str">
            <v>00082</v>
          </cell>
          <cell r="C2388" t="str">
            <v>Андижон минт.фил.</v>
          </cell>
          <cell r="D2388" t="str">
            <v>14901000299010549713</v>
          </cell>
          <cell r="E2388" t="str">
            <v>2013</v>
          </cell>
          <cell r="F2388" t="str">
            <v>АН-13 Абдуллаев Иброхимжон Абдукахарович</v>
          </cell>
          <cell r="U2388" t="str">
            <v>Уз Тонг Хонг Ко кК</v>
          </cell>
          <cell r="V2388" t="str">
            <v>"Ўзавтосаноат" ДАК корхоналари</v>
          </cell>
        </row>
        <row r="2389">
          <cell r="A2389" t="str">
            <v>0008214901000299010547713</v>
          </cell>
          <cell r="B2389" t="str">
            <v>00082</v>
          </cell>
          <cell r="C2389" t="str">
            <v>Андижон минт.фил.</v>
          </cell>
          <cell r="D2389" t="str">
            <v>14901000299010547713</v>
          </cell>
          <cell r="E2389" t="str">
            <v>2013</v>
          </cell>
          <cell r="F2389" t="str">
            <v>АН-13 Умаров Саиджахон Пулатович</v>
          </cell>
          <cell r="U2389" t="str">
            <v>Уз Донг Жу Пеинт Ко КК</v>
          </cell>
          <cell r="V2389" t="str">
            <v>"Ўзавтосаноат" ДАК корхоналари</v>
          </cell>
        </row>
        <row r="2390">
          <cell r="A2390" t="str">
            <v>0008214901000299011936713</v>
          </cell>
          <cell r="B2390" t="str">
            <v>00082</v>
          </cell>
          <cell r="C2390" t="str">
            <v>Андижон минт.фил.</v>
          </cell>
          <cell r="D2390" t="str">
            <v>14901000299011936713</v>
          </cell>
          <cell r="E2390" t="str">
            <v>2013</v>
          </cell>
          <cell r="F2390" t="str">
            <v>Садиков Мухаммаджон Кахарович</v>
          </cell>
          <cell r="U2390" t="str">
            <v>Андижон машинасозлик институти</v>
          </cell>
          <cell r="V2390" t="str">
            <v>Олий ва урта махсус таълим вазирлиги</v>
          </cell>
        </row>
        <row r="2391">
          <cell r="A2391" t="str">
            <v>0008214901000299010606713</v>
          </cell>
          <cell r="B2391" t="str">
            <v>00082</v>
          </cell>
          <cell r="C2391" t="str">
            <v>Андижон минт.фил.</v>
          </cell>
          <cell r="D2391" t="str">
            <v>14901000299010606713</v>
          </cell>
          <cell r="E2391" t="str">
            <v>2013</v>
          </cell>
          <cell r="F2391" t="str">
            <v>АН-13 Рустамов Рафук ХХХ</v>
          </cell>
          <cell r="U2391" t="str">
            <v>Уз Коджи Ко кК</v>
          </cell>
          <cell r="V2391" t="str">
            <v>"Ўзавтосаноат" ДАК корхоналари</v>
          </cell>
        </row>
        <row r="2392">
          <cell r="A2392" t="str">
            <v>0008214901000999011111713</v>
          </cell>
          <cell r="B2392" t="str">
            <v>00082</v>
          </cell>
          <cell r="C2392" t="str">
            <v>Андижон минт.фил.</v>
          </cell>
          <cell r="D2392" t="str">
            <v>14901000999011111713</v>
          </cell>
          <cell r="E2392" t="str">
            <v>2013</v>
          </cell>
          <cell r="F2392" t="str">
            <v>ИЗ-13 Юлдашев Каххоржон Мадаминович</v>
          </cell>
          <cell r="U2392" t="str">
            <v>"Чунбугиш Каххорбек" ф\х</v>
          </cell>
          <cell r="V2392" t="str">
            <v>Вилоят кишлок ва сув хўжалиги  бошкармаси</v>
          </cell>
        </row>
        <row r="2393">
          <cell r="A2393" t="str">
            <v>0008214901000899011097713</v>
          </cell>
          <cell r="B2393" t="str">
            <v>00082</v>
          </cell>
          <cell r="C2393" t="str">
            <v>Андижон минт.фил.</v>
          </cell>
          <cell r="D2393" t="str">
            <v>14901000899011097713</v>
          </cell>
          <cell r="E2393" t="str">
            <v>2013</v>
          </cell>
          <cell r="F2393" t="str">
            <v>ИЗ-13 Худойбердиев Рахмонжон ХХХ</v>
          </cell>
          <cell r="U2393" t="str">
            <v>Тадбиркорлар ва фукаролар</v>
          </cell>
          <cell r="V2393" t="str">
            <v>Вилоятдаги тадбиркорлик субъектлари ва фукаролар</v>
          </cell>
        </row>
        <row r="2394">
          <cell r="A2394" t="str">
            <v>0008214901000099011046713</v>
          </cell>
          <cell r="B2394" t="str">
            <v>00082</v>
          </cell>
          <cell r="C2394" t="str">
            <v>Андижон минт.фил.</v>
          </cell>
          <cell r="D2394" t="str">
            <v>14901000099011046713</v>
          </cell>
          <cell r="E2394" t="str">
            <v>2013</v>
          </cell>
          <cell r="F2394" t="str">
            <v>ИЗ-13 Тошбаев Марибжон Турсунович</v>
          </cell>
          <cell r="U2394" t="str">
            <v>У.Мансуров ЖХ</v>
          </cell>
          <cell r="V2394" t="str">
            <v>Вилоятдаги тадбиркорлик субъектлари ва фукаролар</v>
          </cell>
        </row>
        <row r="2395">
          <cell r="A2395" t="str">
            <v>0008214901000499010554713</v>
          </cell>
          <cell r="B2395" t="str">
            <v>00082</v>
          </cell>
          <cell r="C2395" t="str">
            <v>Андижон минт.фил.</v>
          </cell>
          <cell r="D2395" t="str">
            <v>14901000499010554713</v>
          </cell>
          <cell r="E2395" t="str">
            <v>2013</v>
          </cell>
          <cell r="F2395" t="str">
            <v>АН-13 Халмирзаев Кобилжон Гафурджанович</v>
          </cell>
          <cell r="U2395" t="str">
            <v>Уз Донг Жу Пеинт Ко КК</v>
          </cell>
          <cell r="V2395" t="str">
            <v>"Ўзавтосаноат" ДАК корхоналари</v>
          </cell>
        </row>
        <row r="2396">
          <cell r="A2396" t="str">
            <v>0008214901000099010816713</v>
          </cell>
          <cell r="B2396" t="str">
            <v>00082</v>
          </cell>
          <cell r="C2396" t="str">
            <v>Андижон минт.фил.</v>
          </cell>
          <cell r="D2396" t="str">
            <v>14901000099010816713</v>
          </cell>
          <cell r="E2396" t="str">
            <v>2013</v>
          </cell>
          <cell r="F2396" t="str">
            <v>АН-13 Бабаев Жасурбек Тулкинович</v>
          </cell>
          <cell r="U2396" t="str">
            <v>ХОАТБ Трастбанк Андижон филиали</v>
          </cell>
          <cell r="V2396" t="str">
            <v>Банклар</v>
          </cell>
        </row>
        <row r="2397">
          <cell r="A2397" t="str">
            <v>0008214901000599010955713</v>
          </cell>
          <cell r="B2397" t="str">
            <v>00082</v>
          </cell>
          <cell r="C2397" t="str">
            <v>Андижон минт.фил.</v>
          </cell>
          <cell r="D2397" t="str">
            <v>14901000599010955713</v>
          </cell>
          <cell r="E2397" t="str">
            <v>2013</v>
          </cell>
          <cell r="F2397" t="str">
            <v>ОЛ-13 Даминов Санжарбек Абдихакимович</v>
          </cell>
          <cell r="U2397" t="str">
            <v>Андижон вилоят Матбуот таркатувчи МЧЖ</v>
          </cell>
          <cell r="V2397" t="str">
            <v>Ўзбекистон алока, ахборотлаштириш ва телекоммуникация давлат кумитаси</v>
          </cell>
        </row>
        <row r="2398">
          <cell r="A2398" t="str">
            <v>0008214901000999010492713</v>
          </cell>
          <cell r="B2398" t="str">
            <v>00082</v>
          </cell>
          <cell r="C2398" t="str">
            <v>Андижон минт.фил.</v>
          </cell>
          <cell r="D2398" t="str">
            <v>14901000999010492713</v>
          </cell>
          <cell r="E2398" t="str">
            <v>2013</v>
          </cell>
          <cell r="F2398" t="str">
            <v>ША-13 Абдуллаев Отабек Мусажонович</v>
          </cell>
          <cell r="U2398" t="str">
            <v>GM Uzbekistan кК ЁАЖ</v>
          </cell>
          <cell r="V2398" t="str">
            <v>"Ўзавтосаноат" ДАК корхоналари</v>
          </cell>
        </row>
        <row r="2399">
          <cell r="A2399" t="str">
            <v>0008214901000999011242713</v>
          </cell>
          <cell r="B2399" t="str">
            <v>00082</v>
          </cell>
          <cell r="C2399" t="str">
            <v>Андижон минт.фил.</v>
          </cell>
          <cell r="D2399" t="str">
            <v>14901000999011242713</v>
          </cell>
          <cell r="E2399" t="str">
            <v>2013</v>
          </cell>
          <cell r="F2399" t="str">
            <v>ША-13 Курбонов Азизбек Авазбекович</v>
          </cell>
          <cell r="U2399" t="str">
            <v>АНТЕКС МЧЖ</v>
          </cell>
          <cell r="V2399" t="str">
            <v>"Ўзбекенгилсаноат" компанияси</v>
          </cell>
        </row>
        <row r="2400">
          <cell r="A2400" t="str">
            <v>0008214901000999010532713</v>
          </cell>
          <cell r="B2400" t="str">
            <v>00082</v>
          </cell>
          <cell r="C2400" t="str">
            <v>Андижон минт.фил.</v>
          </cell>
          <cell r="D2400" t="str">
            <v>14901000999010532713</v>
          </cell>
          <cell r="E2400" t="str">
            <v>2013</v>
          </cell>
          <cell r="F2400" t="str">
            <v>АН-13 Алимжанов Абдувахоб Кахарович</v>
          </cell>
          <cell r="U2400" t="str">
            <v>Андижоншаробсавдо ихтисослашган база унитар корхонаси</v>
          </cell>
          <cell r="V2400" t="str">
            <v>"Ўзвиносаноат-холдинг" корхоналари, Узспирт АЖ ва Шаробсавдо базалари</v>
          </cell>
        </row>
        <row r="2401">
          <cell r="A2401" t="str">
            <v>0008214901000699010448713</v>
          </cell>
          <cell r="B2401" t="str">
            <v>00082</v>
          </cell>
          <cell r="C2401" t="str">
            <v>Андижон минт.фил.</v>
          </cell>
          <cell r="D2401" t="str">
            <v>14901000699010448713</v>
          </cell>
          <cell r="E2401" t="str">
            <v>2013</v>
          </cell>
          <cell r="F2401" t="str">
            <v>АН-13 Махрамов Бахтияржон Исмаилжанович</v>
          </cell>
          <cell r="U2401" t="str">
            <v>Уз Донг Янг Ко кК</v>
          </cell>
          <cell r="V2401" t="str">
            <v>"Ўзавтосаноат" ДАК корхоналари</v>
          </cell>
        </row>
        <row r="2402">
          <cell r="A2402" t="str">
            <v>0008214901000999011211713</v>
          </cell>
          <cell r="B2402" t="str">
            <v>00082</v>
          </cell>
          <cell r="C2402" t="str">
            <v>Андижон минт.фил.</v>
          </cell>
          <cell r="D2402" t="str">
            <v>14901000999011211713</v>
          </cell>
          <cell r="E2402" t="str">
            <v>2013</v>
          </cell>
          <cell r="F2402" t="str">
            <v>АН-13 Насиров Мадамин Турсунович</v>
          </cell>
          <cell r="U2402" t="str">
            <v>Уз Донг Жу Пеинт Ко КК</v>
          </cell>
          <cell r="V2402" t="str">
            <v>"Ўзавтосаноат" ДАК корхоналари</v>
          </cell>
        </row>
        <row r="2403">
          <cell r="A2403" t="str">
            <v>0008214901000699011113713</v>
          </cell>
          <cell r="B2403" t="str">
            <v>00082</v>
          </cell>
          <cell r="C2403" t="str">
            <v>Андижон минт.фил.</v>
          </cell>
          <cell r="D2403" t="str">
            <v>14901000699011113713</v>
          </cell>
          <cell r="E2403" t="str">
            <v>2013</v>
          </cell>
          <cell r="F2403" t="str">
            <v>АН-13 Махбубов Акмалжон Муратович</v>
          </cell>
          <cell r="U2403" t="str">
            <v>Уз Метертеч Компани МЧЖ КК</v>
          </cell>
          <cell r="V2403" t="str">
            <v>Элтехсаноат корхоналари</v>
          </cell>
        </row>
        <row r="2404">
          <cell r="A2404" t="str">
            <v>0008214901000299010548713</v>
          </cell>
          <cell r="B2404" t="str">
            <v>00082</v>
          </cell>
          <cell r="C2404" t="str">
            <v>Андижон минт.фил.</v>
          </cell>
          <cell r="D2404" t="str">
            <v>14901000299010548713</v>
          </cell>
          <cell r="E2404" t="str">
            <v>2013</v>
          </cell>
          <cell r="F2404" t="str">
            <v>АН-13 Уринов Кахраман Мамажанович</v>
          </cell>
          <cell r="U2404" t="str">
            <v>Уз Донг Жу Пеинт Ко КК</v>
          </cell>
          <cell r="V2404" t="str">
            <v>"Ўзавтосаноат" ДАК корхоналари</v>
          </cell>
        </row>
        <row r="2405">
          <cell r="A2405" t="str">
            <v>0008214901000099010739713</v>
          </cell>
          <cell r="B2405" t="str">
            <v>00082</v>
          </cell>
          <cell r="C2405" t="str">
            <v>Андижон минт.фил.</v>
          </cell>
          <cell r="D2405" t="str">
            <v>14901000099010739713</v>
          </cell>
          <cell r="E2405" t="str">
            <v>2013</v>
          </cell>
          <cell r="F2405" t="str">
            <v>AH-13 Юсупов Алишер Аминджанович</v>
          </cell>
          <cell r="U2405" t="str">
            <v>GM Uzbekistan кК ЁАЖ</v>
          </cell>
          <cell r="V2405" t="str">
            <v>"Ўзавтосаноат" ДАК корхоналари</v>
          </cell>
        </row>
        <row r="2406">
          <cell r="A2406" t="str">
            <v>0008214901000999012589713</v>
          </cell>
          <cell r="B2406" t="str">
            <v>00082</v>
          </cell>
          <cell r="C2406" t="str">
            <v>Андижон минт.фил.</v>
          </cell>
          <cell r="D2406" t="str">
            <v>14901000999012589713</v>
          </cell>
          <cell r="E2406" t="str">
            <v>2013</v>
          </cell>
          <cell r="F2406" t="str">
            <v>АН-13 Хошимов Акмалжон Жураевич</v>
          </cell>
          <cell r="U2406" t="str">
            <v>GM Uzbekistan кК ЁАЖ</v>
          </cell>
          <cell r="V2406" t="str">
            <v>"Ўзавтосаноат" ДАК корхоналари</v>
          </cell>
        </row>
        <row r="2407">
          <cell r="A2407" t="str">
            <v>0008214901000399010613713</v>
          </cell>
          <cell r="B2407" t="str">
            <v>00082</v>
          </cell>
          <cell r="C2407" t="str">
            <v>Андижон минт.фил.</v>
          </cell>
          <cell r="D2407" t="str">
            <v>14901000399010613713</v>
          </cell>
          <cell r="E2407" t="str">
            <v>2013</v>
          </cell>
          <cell r="F2407" t="str">
            <v>ША-13 Соибназаров Боходир Махмуджонович</v>
          </cell>
          <cell r="U2407" t="str">
            <v>Шахрихон Пахтазаводи</v>
          </cell>
          <cell r="V2407" t="str">
            <v xml:space="preserve">"Ўзпахтасаноат" уюшмасининг корхоналари </v>
          </cell>
        </row>
        <row r="2408">
          <cell r="A2408" t="str">
            <v>0008214901000299010775713</v>
          </cell>
          <cell r="B2408" t="str">
            <v>00082</v>
          </cell>
          <cell r="C2408" t="str">
            <v>Андижон минт.фил.</v>
          </cell>
          <cell r="D2408" t="str">
            <v>14901000299010775713</v>
          </cell>
          <cell r="E2408" t="str">
            <v>2013</v>
          </cell>
          <cell r="F2408" t="str">
            <v>АН-13 Шамсиидинов Нурилло Насирдин угли</v>
          </cell>
          <cell r="U2408" t="str">
            <v>Андижон насос стациялари, энергетика ва алока бошкармаси</v>
          </cell>
          <cell r="V2408" t="str">
            <v>Вилоят кишлок ва сув хўжалиги  бошкармаси</v>
          </cell>
        </row>
        <row r="2409">
          <cell r="A2409" t="str">
            <v>0008214901000199010722713</v>
          </cell>
          <cell r="B2409" t="str">
            <v>00082</v>
          </cell>
          <cell r="C2409" t="str">
            <v>Андижон минт.фил.</v>
          </cell>
          <cell r="D2409" t="str">
            <v>14901000199010722713</v>
          </cell>
          <cell r="E2409" t="str">
            <v>2013</v>
          </cell>
          <cell r="F2409" t="str">
            <v>АН-13 Мусурмонов Азизбек Турдалиевич</v>
          </cell>
          <cell r="U2409" t="str">
            <v>Вилоят электр тармоклари</v>
          </cell>
          <cell r="V2409" t="str">
            <v>"Ўзбекэнерго" ДАК корхоналари</v>
          </cell>
        </row>
        <row r="2410">
          <cell r="A2410" t="str">
            <v>0008214901000199011021713</v>
          </cell>
          <cell r="B2410" t="str">
            <v>00082</v>
          </cell>
          <cell r="C2410" t="str">
            <v>Андижон минт.фил.</v>
          </cell>
          <cell r="D2410" t="str">
            <v>14901000199011021713</v>
          </cell>
          <cell r="E2410" t="str">
            <v>2013</v>
          </cell>
          <cell r="F2410" t="str">
            <v>ША-13 Абдуллаев Мамуржон Солижонович</v>
          </cell>
          <cell r="U2410" t="str">
            <v>Алижон бува фермер хужалиги</v>
          </cell>
          <cell r="V2410" t="str">
            <v>Фермер хужаликлари</v>
          </cell>
        </row>
        <row r="2411">
          <cell r="A2411" t="str">
            <v>0008214901000799011541713</v>
          </cell>
          <cell r="B2411" t="str">
            <v>00082</v>
          </cell>
          <cell r="C2411" t="str">
            <v>Андижон минт.фил.</v>
          </cell>
          <cell r="D2411" t="str">
            <v>14901000799011541713</v>
          </cell>
          <cell r="E2411" t="str">
            <v>2013</v>
          </cell>
          <cell r="F2411" t="str">
            <v>АН-13 Ханкелдиева Хурматхон Камчиевна</v>
          </cell>
          <cell r="U2411" t="str">
            <v>Тадбиркорлар ва фукаролар</v>
          </cell>
          <cell r="V2411" t="str">
            <v>Вилоятдаги тадбиркорлик субъектлари ва фукаролар</v>
          </cell>
        </row>
        <row r="2412">
          <cell r="A2412" t="str">
            <v>0008214901000999010479713</v>
          </cell>
          <cell r="B2412" t="str">
            <v>00082</v>
          </cell>
          <cell r="C2412" t="str">
            <v>Андижон минт.фил.</v>
          </cell>
          <cell r="D2412" t="str">
            <v>14901000999010479713</v>
          </cell>
          <cell r="E2412" t="str">
            <v>2013</v>
          </cell>
          <cell r="F2412" t="str">
            <v>АН-13 Атаджонов Шухратбек Хабибуллаевич</v>
          </cell>
          <cell r="U2412" t="str">
            <v>GM Uzbekistan кК ЁАЖ</v>
          </cell>
          <cell r="V2412" t="str">
            <v>"Ўзавтосаноат" ДАК корхоналари</v>
          </cell>
        </row>
        <row r="2413">
          <cell r="A2413" t="str">
            <v>0008214901000499010689713</v>
          </cell>
          <cell r="B2413" t="str">
            <v>00082</v>
          </cell>
          <cell r="C2413" t="str">
            <v>Андижон минт.фил.</v>
          </cell>
          <cell r="D2413" t="str">
            <v>14901000499010689713</v>
          </cell>
          <cell r="E2413" t="str">
            <v>2013</v>
          </cell>
          <cell r="F2413" t="str">
            <v>АН-13 Хожиназаров Срожиддин Исомиддин угли</v>
          </cell>
          <cell r="U2413" t="str">
            <v>Ўзбектелеком АК Андижон филиали</v>
          </cell>
          <cell r="V2413" t="str">
            <v>Ўзбекистон алока, ахборотлаштириш ва телекоммуникация давлат кумитаси</v>
          </cell>
        </row>
        <row r="2414">
          <cell r="A2414" t="str">
            <v>0008214901000799010680713</v>
          </cell>
          <cell r="B2414" t="str">
            <v>00082</v>
          </cell>
          <cell r="C2414" t="str">
            <v>Андижон минт.фил.</v>
          </cell>
          <cell r="D2414" t="str">
            <v>14901000799010680713</v>
          </cell>
          <cell r="E2414" t="str">
            <v>2013</v>
          </cell>
          <cell r="F2414" t="str">
            <v>Бегимов Акмалжон Мелибоевич</v>
          </cell>
          <cell r="U2414" t="str">
            <v>Андижон нефт базаси УК</v>
          </cell>
          <cell r="V2414" t="str">
            <v>"Ўзбекнефтгаз" миллий холдинг компанияси</v>
          </cell>
        </row>
        <row r="2415">
          <cell r="A2415" t="str">
            <v>0008214901000199010853713</v>
          </cell>
          <cell r="B2415" t="str">
            <v>00082</v>
          </cell>
          <cell r="C2415" t="str">
            <v>Андижон минт.фил.</v>
          </cell>
          <cell r="D2415" t="str">
            <v>14901000199010853713</v>
          </cell>
          <cell r="E2415" t="str">
            <v>2013</v>
          </cell>
          <cell r="F2415" t="str">
            <v>АН-13 Орипов Обиджон Одилович</v>
          </cell>
          <cell r="U2415" t="str">
            <v>Вилоят Почта бошкармаси</v>
          </cell>
          <cell r="V2415" t="str">
            <v>Ўзбекистон алока, ахборотлаштириш ва телекоммуникация давлат кумитаси</v>
          </cell>
        </row>
        <row r="2416">
          <cell r="A2416" t="str">
            <v>0008214901000699010954713</v>
          </cell>
          <cell r="B2416" t="str">
            <v>00082</v>
          </cell>
          <cell r="C2416" t="str">
            <v>Андижон минт.фил.</v>
          </cell>
          <cell r="D2416" t="str">
            <v>14901000699010954713</v>
          </cell>
          <cell r="E2416" t="str">
            <v>2013</v>
          </cell>
          <cell r="F2416" t="str">
            <v>АН-13 Абдукосимова Гулбахор Маннабовна</v>
          </cell>
          <cell r="U2416" t="str">
            <v>Андижон шахар 50-мактаб</v>
          </cell>
          <cell r="V2416" t="str">
            <v>Вилоятдаги тадбиркорлик субъектлари ва фукаролар</v>
          </cell>
        </row>
        <row r="2417">
          <cell r="A2417" t="str">
            <v>0008214901000999011325713</v>
          </cell>
          <cell r="B2417" t="str">
            <v>00082</v>
          </cell>
          <cell r="C2417" t="str">
            <v>Андижон минт.фил.</v>
          </cell>
          <cell r="D2417" t="str">
            <v>14901000999011325713</v>
          </cell>
          <cell r="E2417" t="str">
            <v>2013</v>
          </cell>
          <cell r="F2417" t="str">
            <v>АН-13 Хомидова Рахияхон Хайитовна</v>
          </cell>
          <cell r="U2417" t="str">
            <v>Тадбиркорлар ва фукаролар</v>
          </cell>
          <cell r="V2417" t="str">
            <v>Вилоятдаги тадбиркорлик субъектлари ва фукаролар</v>
          </cell>
        </row>
        <row r="2418">
          <cell r="A2418" t="str">
            <v>0008214901000599010462713</v>
          </cell>
          <cell r="B2418" t="str">
            <v>00082</v>
          </cell>
          <cell r="C2418" t="str">
            <v>Андижон минт.фил.</v>
          </cell>
          <cell r="D2418" t="str">
            <v>14901000599010462713</v>
          </cell>
          <cell r="E2418" t="str">
            <v>2013</v>
          </cell>
          <cell r="F2418" t="str">
            <v>АН-13 Маматкулов машрабжон ХХХ</v>
          </cell>
          <cell r="U2418" t="str">
            <v>GM Uzbekistan кК ЁАЖ</v>
          </cell>
          <cell r="V2418" t="str">
            <v>"Ўзавтосаноат" ДАК корхоналари</v>
          </cell>
        </row>
        <row r="2419">
          <cell r="A2419" t="str">
            <v>0008214901000399010572713</v>
          </cell>
          <cell r="B2419" t="str">
            <v>00082</v>
          </cell>
          <cell r="C2419" t="str">
            <v>Андижон минт.фил.</v>
          </cell>
          <cell r="D2419" t="str">
            <v>14901000399010572713</v>
          </cell>
          <cell r="E2419" t="str">
            <v>2013</v>
          </cell>
          <cell r="F2419" t="str">
            <v>ОЛ-13 Толаков Адхамжон Абдухалилович</v>
          </cell>
          <cell r="U2419" t="str">
            <v>Андижон Биокимё заводи ОАЖ</v>
          </cell>
          <cell r="V2419" t="str">
            <v>"Ўзкимёсаноат" ДАК корхоналари</v>
          </cell>
        </row>
        <row r="2420">
          <cell r="A2420" t="str">
            <v>0008214901000899004071713</v>
          </cell>
          <cell r="B2420" t="str">
            <v>00082</v>
          </cell>
          <cell r="C2420" t="str">
            <v>Андижон минт.фил.</v>
          </cell>
          <cell r="D2420" t="str">
            <v>14901000899004071713</v>
          </cell>
          <cell r="E2420" t="str">
            <v>2013</v>
          </cell>
          <cell r="F2420" t="str">
            <v>АН-13 КОСИМОВА ДИЛДОРАХОН ШУХРАТБЕКОВНА</v>
          </cell>
          <cell r="U2420" t="str">
            <v>кишлок курилиш инвест ИШИК Андижон филиали</v>
          </cell>
          <cell r="V2420" t="str">
            <v>Вилоятдаги тадбиркорлик субъектлари ва фукаролар</v>
          </cell>
        </row>
        <row r="2421">
          <cell r="A2421" t="str">
            <v>0008214901000999010599713</v>
          </cell>
          <cell r="B2421" t="str">
            <v>00082</v>
          </cell>
          <cell r="C2421" t="str">
            <v>Андижон минт.фил.</v>
          </cell>
          <cell r="D2421" t="str">
            <v>14901000999010599713</v>
          </cell>
          <cell r="E2421" t="str">
            <v>2013</v>
          </cell>
          <cell r="F2421" t="str">
            <v>АН-13 Азимов Шерзод Адурасулович</v>
          </cell>
          <cell r="U2421" t="str">
            <v>Андижон ёг-мой ОАЖ</v>
          </cell>
          <cell r="V2421" t="str">
            <v xml:space="preserve">"Ёгмой ва озик-овкатсаноат" уюшмасининг корхоналари </v>
          </cell>
        </row>
        <row r="2422">
          <cell r="A2422" t="str">
            <v>0008214901000999011413713</v>
          </cell>
          <cell r="B2422" t="str">
            <v>00082</v>
          </cell>
          <cell r="C2422" t="str">
            <v>Андижон минт.фил.</v>
          </cell>
          <cell r="D2422" t="str">
            <v>14901000999011413713</v>
          </cell>
          <cell r="E2422" t="str">
            <v>2013</v>
          </cell>
          <cell r="F2422" t="str">
            <v>ИЗ-13 Алимов Шавкатжон Султонович</v>
          </cell>
          <cell r="U2422" t="str">
            <v>Чувама Замини ФХ</v>
          </cell>
          <cell r="V2422" t="str">
            <v>Фермер хужаликлари</v>
          </cell>
        </row>
        <row r="2423">
          <cell r="A2423" t="str">
            <v>0008214901000299009021713</v>
          </cell>
          <cell r="B2423" t="str">
            <v>00082</v>
          </cell>
          <cell r="C2423" t="str">
            <v>Андижон минт.фил.</v>
          </cell>
          <cell r="D2423" t="str">
            <v>14901000299009021713</v>
          </cell>
          <cell r="E2423" t="str">
            <v>2013</v>
          </cell>
          <cell r="F2423" t="str">
            <v>АН-13 Хомидова Нилуфар Абдумухиддиновна</v>
          </cell>
          <cell r="U2423" t="str">
            <v>АТИБ Ипотекабанк Андижон филиали</v>
          </cell>
          <cell r="V2423" t="str">
            <v>Банклар</v>
          </cell>
        </row>
        <row r="2424">
          <cell r="A2424" t="str">
            <v>0008214901000999011121713</v>
          </cell>
          <cell r="B2424" t="str">
            <v>00082</v>
          </cell>
          <cell r="C2424" t="str">
            <v>Андижон минт.фил.</v>
          </cell>
          <cell r="D2424" t="str">
            <v>14901000999011121713</v>
          </cell>
          <cell r="E2424" t="str">
            <v>2013</v>
          </cell>
          <cell r="F2424" t="str">
            <v>АН-13 Нишонова Гулноз Юлдашевна</v>
          </cell>
          <cell r="U2424" t="str">
            <v>Ўзбекистон темир йўллари ДАК</v>
          </cell>
          <cell r="V2424" t="str">
            <v>"Ўзбекистон темир йўллари" компанияси</v>
          </cell>
        </row>
        <row r="2425">
          <cell r="A2425" t="str">
            <v>0008214901000099010697713</v>
          </cell>
          <cell r="B2425" t="str">
            <v>00082</v>
          </cell>
          <cell r="C2425" t="str">
            <v>Андижон минт.фил.</v>
          </cell>
          <cell r="D2425" t="str">
            <v>14901000099010697713</v>
          </cell>
          <cell r="E2425" t="str">
            <v>2013</v>
          </cell>
          <cell r="F2425" t="str">
            <v>АН-13 Тапыбалдиев Эгамберди Абдирасулович</v>
          </cell>
          <cell r="U2425" t="str">
            <v>GM Uzbekistan кК ЁАЖ</v>
          </cell>
          <cell r="V2425" t="str">
            <v>"Ўзавтосаноат" ДАК корхоналари</v>
          </cell>
        </row>
        <row r="2426">
          <cell r="A2426" t="str">
            <v>0008214901000599010588713</v>
          </cell>
          <cell r="B2426" t="str">
            <v>00082</v>
          </cell>
          <cell r="C2426" t="str">
            <v>Андижон минт.фил.</v>
          </cell>
          <cell r="D2426" t="str">
            <v>14901000599010588713</v>
          </cell>
          <cell r="E2426" t="str">
            <v>2013</v>
          </cell>
          <cell r="F2426" t="str">
            <v>ОЛ-13 Зайнобидинова Гулсабохон Дилмуродовна</v>
          </cell>
          <cell r="U2426" t="str">
            <v>Таъминот АНД МЧЖ</v>
          </cell>
          <cell r="V2426" t="str">
            <v>"Ўзулгуржисавдо" корхоналари</v>
          </cell>
        </row>
        <row r="2427">
          <cell r="A2427" t="str">
            <v>0008214901000599011430713</v>
          </cell>
          <cell r="B2427" t="str">
            <v>00082</v>
          </cell>
          <cell r="C2427" t="str">
            <v>Андижон минт.фил.</v>
          </cell>
          <cell r="D2427" t="str">
            <v>14901000599011430713</v>
          </cell>
          <cell r="E2427" t="str">
            <v>2013</v>
          </cell>
          <cell r="F2427" t="str">
            <v>ИЗ-13 Каххоров Яхё Абаралиевич</v>
          </cell>
          <cell r="U2427" t="str">
            <v>Абарали нурматов ФХ</v>
          </cell>
          <cell r="V2427" t="str">
            <v>Фермер хужаликлари</v>
          </cell>
        </row>
        <row r="2428">
          <cell r="A2428" t="str">
            <v>0008214901000399012469713</v>
          </cell>
          <cell r="B2428" t="str">
            <v>00082</v>
          </cell>
          <cell r="C2428" t="str">
            <v>Андижон минт.фил.</v>
          </cell>
          <cell r="D2428" t="str">
            <v>14901000399012469713</v>
          </cell>
          <cell r="E2428" t="str">
            <v>2013</v>
          </cell>
          <cell r="F2428" t="str">
            <v>ОЛ-13 Омонова Мавжуда Сидиковна</v>
          </cell>
          <cell r="U2428" t="str">
            <v>Тадбиркорлар ва фукаролар</v>
          </cell>
          <cell r="V2428" t="str">
            <v>Вилоятдаги тадбиркорлик субъектлари ва фукаролар</v>
          </cell>
        </row>
        <row r="2429">
          <cell r="A2429" t="str">
            <v>0008214901000199012033713</v>
          </cell>
          <cell r="B2429" t="str">
            <v>00082</v>
          </cell>
          <cell r="C2429" t="str">
            <v>Андижон минт.фил.</v>
          </cell>
          <cell r="D2429" t="str">
            <v>14901000199012033713</v>
          </cell>
          <cell r="E2429" t="str">
            <v>2013</v>
          </cell>
          <cell r="F2429" t="str">
            <v>Садыков Нурбек Улугбекович</v>
          </cell>
          <cell r="U2429" t="str">
            <v>Тадбиркорлар ва фукаролар</v>
          </cell>
          <cell r="V2429" t="str">
            <v>Вилоятдаги тадбиркорлик субъектлари ва фукаролар</v>
          </cell>
        </row>
        <row r="2430">
          <cell r="A2430" t="str">
            <v>0008214901000799011480713</v>
          </cell>
          <cell r="B2430" t="str">
            <v>00082</v>
          </cell>
          <cell r="C2430" t="str">
            <v>Андижон минт.фил.</v>
          </cell>
          <cell r="D2430" t="str">
            <v>14901000799011480713</v>
          </cell>
          <cell r="E2430" t="str">
            <v>2013</v>
          </cell>
          <cell r="F2430" t="str">
            <v>УЛ-13 Саидова Инобат</v>
          </cell>
          <cell r="U2430" t="str">
            <v>Тадбиркорлар ва фукаролар</v>
          </cell>
          <cell r="V2430" t="str">
            <v>Вилоятдаги тадбиркорлик субъектлари ва фукаролар</v>
          </cell>
        </row>
        <row r="2431">
          <cell r="A2431" t="str">
            <v>0008214901000899010715713</v>
          </cell>
          <cell r="B2431" t="str">
            <v>00082</v>
          </cell>
          <cell r="C2431" t="str">
            <v>Андижон минт.фил.</v>
          </cell>
          <cell r="D2431" t="str">
            <v>14901000899010715713</v>
          </cell>
          <cell r="E2431" t="str">
            <v>2013</v>
          </cell>
          <cell r="F2431" t="str">
            <v>АН-13 Албакиев Отабек Тулкинович</v>
          </cell>
          <cell r="U2431" t="str">
            <v>Андижондонмахсулотлари ОАЖ</v>
          </cell>
          <cell r="V2431" t="str">
            <v>"Ўздонмахсулот" компанияси корхоналари</v>
          </cell>
        </row>
        <row r="2432">
          <cell r="A2432" t="str">
            <v>0008214901000599010861713</v>
          </cell>
          <cell r="B2432" t="str">
            <v>00082</v>
          </cell>
          <cell r="C2432" t="str">
            <v>Андижон минт.фил.</v>
          </cell>
          <cell r="D2432" t="str">
            <v>14901000599010861713</v>
          </cell>
          <cell r="E2432" t="str">
            <v>2013</v>
          </cell>
          <cell r="F2432" t="str">
            <v>АН-13 Усманов Сардорбек Махамадали угли</v>
          </cell>
          <cell r="U2432" t="str">
            <v>Андижон ёг-мой ОАЖ</v>
          </cell>
          <cell r="V2432" t="str">
            <v xml:space="preserve">"Ёгмой ва озик-овкатсаноат" уюшмасининг корхоналари </v>
          </cell>
        </row>
        <row r="2433">
          <cell r="A2433" t="str">
            <v>0008214901000599011371713</v>
          </cell>
          <cell r="B2433" t="str">
            <v>00082</v>
          </cell>
          <cell r="C2433" t="str">
            <v>Андижон минт.фил.</v>
          </cell>
          <cell r="D2433" t="str">
            <v>14901000599011371713</v>
          </cell>
          <cell r="E2433" t="str">
            <v>2013</v>
          </cell>
          <cell r="F2433" t="str">
            <v>ИЗ-13 Карабае Хошимбой Умарович</v>
          </cell>
          <cell r="U2433" t="str">
            <v>Хошимжон барака ФХ</v>
          </cell>
          <cell r="V2433" t="str">
            <v>Фермер хужаликлари</v>
          </cell>
        </row>
        <row r="2434">
          <cell r="A2434" t="str">
            <v>0008214901000699010683713</v>
          </cell>
          <cell r="B2434" t="str">
            <v>00082</v>
          </cell>
          <cell r="C2434" t="str">
            <v>Андижон минт.фил.</v>
          </cell>
          <cell r="D2434" t="str">
            <v>14901000699010683713</v>
          </cell>
          <cell r="E2434" t="str">
            <v>2013</v>
          </cell>
          <cell r="F2434" t="str">
            <v>УЛ-13 Сулаймонов Жахонгир Махмуджонович</v>
          </cell>
          <cell r="U2434" t="str">
            <v>Вилоят электр тармоклари</v>
          </cell>
          <cell r="V2434" t="str">
            <v>"Ўзбекэнерго" ДАК корхоналари</v>
          </cell>
        </row>
        <row r="2435">
          <cell r="A2435" t="str">
            <v>0008214901000499010920713</v>
          </cell>
          <cell r="B2435" t="str">
            <v>00082</v>
          </cell>
          <cell r="C2435" t="str">
            <v>Андижон минт.фил.</v>
          </cell>
          <cell r="D2435" t="str">
            <v>14901000499010920713</v>
          </cell>
          <cell r="E2435" t="str">
            <v>2013</v>
          </cell>
          <cell r="F2435" t="str">
            <v>Махмудов Илъхам Азимжанович</v>
          </cell>
          <cell r="U2435" t="str">
            <v>Вилоят Кадастр бошкармаси</v>
          </cell>
          <cell r="V2435" t="str">
            <v>Вилоят кадастр бўлимлари</v>
          </cell>
        </row>
        <row r="2436">
          <cell r="A2436" t="str">
            <v>0008214901000099011048713</v>
          </cell>
          <cell r="B2436" t="str">
            <v>00082</v>
          </cell>
          <cell r="C2436" t="str">
            <v>Андижон минт.фил.</v>
          </cell>
          <cell r="D2436" t="str">
            <v>14901000099011048713</v>
          </cell>
          <cell r="E2436" t="str">
            <v>2013</v>
          </cell>
          <cell r="F2436" t="str">
            <v>ИЗ-13 Кодиров Мирзаахмад Хошимович</v>
          </cell>
          <cell r="U2436" t="str">
            <v>Андижон кўмир етказувчи УК</v>
          </cell>
          <cell r="V2436" t="str">
            <v>Вилоятдаги тадбиркорлик субъектлари ва фукаролар</v>
          </cell>
        </row>
        <row r="2437">
          <cell r="A2437" t="str">
            <v>0008214901000899010602713</v>
          </cell>
          <cell r="B2437" t="str">
            <v>00082</v>
          </cell>
          <cell r="C2437" t="str">
            <v>Андижон минт.фил.</v>
          </cell>
          <cell r="D2437" t="str">
            <v>14901000899010602713</v>
          </cell>
          <cell r="E2437" t="str">
            <v>2013</v>
          </cell>
          <cell r="F2437" t="str">
            <v>АН-13 Патидинов Бахтиёржон Ибрагимович</v>
          </cell>
          <cell r="U2437" t="str">
            <v>АТБ Микрокредитбанк Андижон филиали</v>
          </cell>
          <cell r="V2437" t="str">
            <v>Банклар</v>
          </cell>
        </row>
        <row r="2438">
          <cell r="A2438" t="str">
            <v>0008214901000599010504713</v>
          </cell>
          <cell r="B2438" t="str">
            <v>00082</v>
          </cell>
          <cell r="C2438" t="str">
            <v>Андижон минт.фил.</v>
          </cell>
          <cell r="D2438" t="str">
            <v>14901000599010504713</v>
          </cell>
          <cell r="E2438" t="str">
            <v>2013</v>
          </cell>
          <cell r="F2438" t="str">
            <v>АН-13 Юсупов Авазбек Исакжонович</v>
          </cell>
          <cell r="U2438" t="str">
            <v>Уз Корам Ко МЧЖ</v>
          </cell>
          <cell r="V2438" t="str">
            <v>"Ўзавтосаноат" ДАК корхоналари</v>
          </cell>
        </row>
        <row r="2439">
          <cell r="A2439" t="str">
            <v>0008214901000199011381713</v>
          </cell>
          <cell r="B2439" t="str">
            <v>00082</v>
          </cell>
          <cell r="C2439" t="str">
            <v>Андижон минт.фил.</v>
          </cell>
          <cell r="D2439" t="str">
            <v>14901000199011381713</v>
          </cell>
          <cell r="E2439" t="str">
            <v>2013</v>
          </cell>
          <cell r="F2439" t="str">
            <v>ОЛ-13 Дехконов Асилбек Жумабоевич</v>
          </cell>
          <cell r="U2439" t="str">
            <v>Олтинкул толаси фермер хужалиги</v>
          </cell>
          <cell r="V2439" t="str">
            <v>Фермер хужаликлари</v>
          </cell>
        </row>
        <row r="2440">
          <cell r="A2440" t="str">
            <v>0008214901000999011289713</v>
          </cell>
          <cell r="B2440" t="str">
            <v>00082</v>
          </cell>
          <cell r="C2440" t="str">
            <v>Андижон минт.фил.</v>
          </cell>
          <cell r="D2440" t="str">
            <v>14901000999011289713</v>
          </cell>
          <cell r="E2440" t="str">
            <v>2013</v>
          </cell>
          <cell r="F2440" t="str">
            <v>АН-13 Раджапова кумрихон Нуманджановна</v>
          </cell>
          <cell r="U2440" t="str">
            <v>Андижон нон ризк ХИЧСФ</v>
          </cell>
          <cell r="V2440" t="str">
            <v>Вилоятдаги тадбиркорлик субъектлари ва фукаролар</v>
          </cell>
        </row>
        <row r="2441">
          <cell r="A2441" t="str">
            <v>0008214901000999011244713</v>
          </cell>
          <cell r="B2441" t="str">
            <v>00082</v>
          </cell>
          <cell r="C2441" t="str">
            <v>Андижон минт.фил.</v>
          </cell>
          <cell r="D2441" t="str">
            <v>14901000999011244713</v>
          </cell>
          <cell r="E2441" t="str">
            <v>2013</v>
          </cell>
          <cell r="F2441" t="str">
            <v>ША-13 Сайдалиев Мансур Музаффарович</v>
          </cell>
          <cell r="U2441" t="str">
            <v>АНТЕКС МЧЖ</v>
          </cell>
          <cell r="V2441" t="str">
            <v>"Ўзбекенгилсаноат" компанияси</v>
          </cell>
        </row>
        <row r="2442">
          <cell r="A2442" t="str">
            <v>0008214901000299010566713</v>
          </cell>
          <cell r="B2442" t="str">
            <v>00082</v>
          </cell>
          <cell r="C2442" t="str">
            <v>Андижон минт.фил.</v>
          </cell>
          <cell r="D2442" t="str">
            <v>14901000299010566713</v>
          </cell>
          <cell r="E2442" t="str">
            <v>2013</v>
          </cell>
          <cell r="F2442" t="str">
            <v>АН-13 Жохонгирова Мукаддасхон Махамаджановна</v>
          </cell>
          <cell r="U2442" t="str">
            <v>Вилоят Халк таълими бошкармаси</v>
          </cell>
          <cell r="V2442" t="str">
            <v>Халк таълими вазирлиги</v>
          </cell>
        </row>
        <row r="2443">
          <cell r="A2443" t="str">
            <v>0008214901000499010939713</v>
          </cell>
          <cell r="B2443" t="str">
            <v>00082</v>
          </cell>
          <cell r="C2443" t="str">
            <v>Андижон минт.фил.</v>
          </cell>
          <cell r="D2443" t="str">
            <v>14901000499010939713</v>
          </cell>
          <cell r="E2443" t="str">
            <v>2013</v>
          </cell>
          <cell r="F2443" t="str">
            <v>АН-13 Отабеков Санжарбек Абдурахмонович</v>
          </cell>
          <cell r="U2443" t="str">
            <v>Пахтасаноат Х ОАЖ</v>
          </cell>
          <cell r="V2443" t="str">
            <v xml:space="preserve">"Ўзпахтасаноат" уюшмасининг корхоналари </v>
          </cell>
        </row>
        <row r="2444">
          <cell r="A2444" t="str">
            <v>0008214901000699011102713</v>
          </cell>
          <cell r="B2444" t="str">
            <v>00082</v>
          </cell>
          <cell r="C2444" t="str">
            <v>Андижон минт.фил.</v>
          </cell>
          <cell r="D2444" t="str">
            <v>14901000699011102713</v>
          </cell>
          <cell r="E2444" t="str">
            <v>2013</v>
          </cell>
          <cell r="F2444" t="str">
            <v>АН-13 Рахмонова Мохирахон Рустамовна</v>
          </cell>
          <cell r="U2444" t="str">
            <v>Девелопмент инвест МЧЖ</v>
          </cell>
          <cell r="V2444" t="str">
            <v>Вилоятдаги тадбиркорлик субъектлари ва фукаролар</v>
          </cell>
        </row>
        <row r="2445">
          <cell r="A2445" t="str">
            <v>0008214901000599010825713</v>
          </cell>
          <cell r="B2445" t="str">
            <v>00082</v>
          </cell>
          <cell r="C2445" t="str">
            <v>Андижон минт.фил.</v>
          </cell>
          <cell r="D2445" t="str">
            <v>14901000599010825713</v>
          </cell>
          <cell r="E2445" t="str">
            <v>2013</v>
          </cell>
          <cell r="F2445" t="str">
            <v>ОЛ-13 Олимов Бобомурод Махмуджонович</v>
          </cell>
          <cell r="U2445" t="str">
            <v>Улугнор туман Газначилик бошкармаси</v>
          </cell>
          <cell r="V2445" t="str">
            <v>Вилоят Молия бошкармаси, Назорат тафтиш бошкармаси, Газначилик бошкармаси</v>
          </cell>
        </row>
        <row r="2446">
          <cell r="A2446" t="str">
            <v>0008214901000699011452713</v>
          </cell>
          <cell r="B2446" t="str">
            <v>00082</v>
          </cell>
          <cell r="C2446" t="str">
            <v>Андижон минт.фил.</v>
          </cell>
          <cell r="D2446" t="str">
            <v>14901000699011452713</v>
          </cell>
          <cell r="E2446" t="str">
            <v>2013</v>
          </cell>
          <cell r="F2446" t="str">
            <v>ША-13 Хошимова Мархабо Муминовна</v>
          </cell>
          <cell r="U2446" t="str">
            <v>Шахрихон Бизнес савдо 27-дукон</v>
          </cell>
          <cell r="V2446" t="str">
            <v>Вилоятдаги тадбиркорлик субъектлари ва фукаролар</v>
          </cell>
        </row>
        <row r="2447">
          <cell r="A2447" t="str">
            <v>0008214901000299011292713</v>
          </cell>
          <cell r="B2447" t="str">
            <v>00082</v>
          </cell>
          <cell r="C2447" t="str">
            <v>Андижон минт.фил.</v>
          </cell>
          <cell r="D2447" t="str">
            <v>14901000299011292713</v>
          </cell>
          <cell r="E2447" t="str">
            <v>2013</v>
          </cell>
          <cell r="F2447" t="str">
            <v>АН-13 Абдужабборова Дилноза Анваржоновна</v>
          </cell>
          <cell r="U2447" t="str">
            <v>Тадбиркорлар ва фукаролар</v>
          </cell>
          <cell r="V2447" t="str">
            <v>Вилоятдаги тадбиркорлик субъектлари ва фукаролар</v>
          </cell>
        </row>
        <row r="2448">
          <cell r="A2448" t="str">
            <v>0008214901000999010935713</v>
          </cell>
          <cell r="B2448" t="str">
            <v>00082</v>
          </cell>
          <cell r="C2448" t="str">
            <v>Андижон минт.фил.</v>
          </cell>
          <cell r="D2448" t="str">
            <v>14901000999010935713</v>
          </cell>
          <cell r="E2448" t="str">
            <v>2013</v>
          </cell>
          <cell r="F2448" t="str">
            <v>АН-13 Содиков Марифжон Нематжонович</v>
          </cell>
          <cell r="U2448" t="str">
            <v>Иктисодиёт бошкармаси</v>
          </cell>
          <cell r="V2448" t="str">
            <v>Вилоятдаги тадбиркорлик субъектлари ва фукаролар</v>
          </cell>
        </row>
        <row r="2449">
          <cell r="A2449" t="str">
            <v>0008214901000699011589713</v>
          </cell>
          <cell r="B2449" t="str">
            <v>00082</v>
          </cell>
          <cell r="C2449" t="str">
            <v>Андижон минт.фил.</v>
          </cell>
          <cell r="D2449" t="str">
            <v>14901000699011589713</v>
          </cell>
          <cell r="E2449" t="str">
            <v>2013</v>
          </cell>
          <cell r="F2449" t="str">
            <v>AH-13 Эшматов Хушнудбек Исомидинович</v>
          </cell>
          <cell r="U2449" t="str">
            <v>GM Uzbekistan кК ЁАЖ</v>
          </cell>
          <cell r="V2449" t="str">
            <v>"Ўзавтосаноат" ДАК корхоналари</v>
          </cell>
        </row>
        <row r="2450">
          <cell r="A2450" t="str">
            <v>0008214901000499010814713</v>
          </cell>
          <cell r="B2450" t="str">
            <v>00082</v>
          </cell>
          <cell r="C2450" t="str">
            <v>Андижон минт.фил.</v>
          </cell>
          <cell r="D2450" t="str">
            <v>14901000499010814713</v>
          </cell>
          <cell r="E2450" t="str">
            <v>2013</v>
          </cell>
          <cell r="F2450" t="str">
            <v>АН-13 Нурфайзиев Анвар Худайбердиевич</v>
          </cell>
          <cell r="U2450" t="str">
            <v xml:space="preserve"> АТБ Хамкорбанк Андижон филиали</v>
          </cell>
          <cell r="V2450" t="str">
            <v>Банклар</v>
          </cell>
        </row>
        <row r="2451">
          <cell r="A2451" t="str">
            <v>0008214901000799010839713</v>
          </cell>
          <cell r="B2451" t="str">
            <v>00082</v>
          </cell>
          <cell r="C2451" t="str">
            <v>Андижон минт.фил.</v>
          </cell>
          <cell r="D2451" t="str">
            <v>14901000799010839713</v>
          </cell>
          <cell r="E2451" t="str">
            <v>2013</v>
          </cell>
          <cell r="F2451" t="str">
            <v>ША-13 Темиров Набишер Октямович</v>
          </cell>
          <cell r="U2451" t="str">
            <v>GM Uzbekistan кК ЁАЖ</v>
          </cell>
          <cell r="V2451" t="str">
            <v>"Ўзавтосаноат" ДАК корхоналари</v>
          </cell>
        </row>
        <row r="2452">
          <cell r="A2452" t="str">
            <v>0008214901000999010971713</v>
          </cell>
          <cell r="B2452" t="str">
            <v>00082</v>
          </cell>
          <cell r="C2452" t="str">
            <v>Андижон минт.фил.</v>
          </cell>
          <cell r="D2452" t="str">
            <v>14901000999010971713</v>
          </cell>
          <cell r="E2452" t="str">
            <v>2013</v>
          </cell>
          <cell r="F2452" t="str">
            <v>ОЛ-13 Хоринов Зохиджон Комилович</v>
          </cell>
          <cell r="U2452" t="str">
            <v>ОЛТИНКУЛУЛГУРЖИКИШЛОКХУЖАЛИКТАЙЕРЛОВ ХК</v>
          </cell>
          <cell r="V2452" t="str">
            <v>"Ўзулгуржисавдо" корхоналари</v>
          </cell>
        </row>
        <row r="2453">
          <cell r="A2453" t="str">
            <v>0008214901000199011808713</v>
          </cell>
          <cell r="B2453" t="str">
            <v>00082</v>
          </cell>
          <cell r="C2453" t="str">
            <v>Андижон минт.фил.</v>
          </cell>
          <cell r="D2453" t="str">
            <v>14901000199011808713</v>
          </cell>
          <cell r="E2453" t="str">
            <v>2013</v>
          </cell>
          <cell r="F2453" t="str">
            <v>ОЛ-13 Атажонова мухтасархон Тахировна</v>
          </cell>
          <cell r="U2453" t="str">
            <v>Интеграл моторс МЧЖ</v>
          </cell>
          <cell r="V2453" t="str">
            <v>Вилоятдаги тадбиркорлик субъектлари ва фукаролар</v>
          </cell>
        </row>
        <row r="2454">
          <cell r="A2454" t="str">
            <v>0008214901000199010841713</v>
          </cell>
          <cell r="B2454" t="str">
            <v>00082</v>
          </cell>
          <cell r="C2454" t="str">
            <v>Андижон минт.фил.</v>
          </cell>
          <cell r="D2454" t="str">
            <v>14901000199010841713</v>
          </cell>
          <cell r="E2454" t="str">
            <v>2013</v>
          </cell>
          <cell r="F2454" t="str">
            <v>ОЛ-13Набижонов Озодбек Билолдин</v>
          </cell>
          <cell r="U2454" t="str">
            <v>GM Uzbekistan кК ЁАЖ</v>
          </cell>
          <cell r="V2454" t="str">
            <v>"Ўзавтосаноат" ДАК корхоналари</v>
          </cell>
        </row>
        <row r="2455">
          <cell r="A2455" t="str">
            <v>0008214901000299011170713</v>
          </cell>
          <cell r="B2455" t="str">
            <v>00082</v>
          </cell>
          <cell r="C2455" t="str">
            <v>Андижон минт.фил.</v>
          </cell>
          <cell r="D2455" t="str">
            <v>14901000299011170713</v>
          </cell>
          <cell r="E2455" t="str">
            <v>2013</v>
          </cell>
          <cell r="F2455" t="str">
            <v>ОЛ-13 Абдусаттаров Дилшодбек Саибджонович</v>
          </cell>
          <cell r="U2455" t="str">
            <v>Андижон вилоят Божхона бошкармаси</v>
          </cell>
          <cell r="V2455" t="str">
            <v>Вилоят Божхона бошкармаси</v>
          </cell>
        </row>
        <row r="2456">
          <cell r="A2456" t="str">
            <v>0008214901000099010577713</v>
          </cell>
          <cell r="B2456" t="str">
            <v>00082</v>
          </cell>
          <cell r="C2456" t="str">
            <v>Андижон минт.фил.</v>
          </cell>
          <cell r="D2456" t="str">
            <v>14901000099010577713</v>
          </cell>
          <cell r="E2456" t="str">
            <v>2013</v>
          </cell>
          <cell r="F2456" t="str">
            <v>АН-13 Исмоилова Малохатхон Абдулазизовна</v>
          </cell>
          <cell r="U2456" t="str">
            <v>Уз Донг Янг Ко кК</v>
          </cell>
          <cell r="V2456" t="str">
            <v>"Ўзавтосаноат" ДАК корхоналари</v>
          </cell>
        </row>
        <row r="2457">
          <cell r="A2457" t="str">
            <v>0008214901000999011247713</v>
          </cell>
          <cell r="B2457" t="str">
            <v>00082</v>
          </cell>
          <cell r="C2457" t="str">
            <v>Андижон минт.фил.</v>
          </cell>
          <cell r="D2457" t="str">
            <v>14901000999011247713</v>
          </cell>
          <cell r="E2457" t="str">
            <v>2013</v>
          </cell>
          <cell r="F2457" t="str">
            <v>ША-13 Абдурахмонов Зухриддин Турсунович</v>
          </cell>
          <cell r="U2457" t="str">
            <v>АНТЕКС МЧЖ</v>
          </cell>
          <cell r="V2457" t="str">
            <v>"Ўзбекенгилсаноат" компанияси</v>
          </cell>
        </row>
        <row r="2458">
          <cell r="A2458" t="str">
            <v>0008214901000799007450713</v>
          </cell>
          <cell r="B2458" t="str">
            <v>00082</v>
          </cell>
          <cell r="C2458" t="str">
            <v>Андижон минт.фил.</v>
          </cell>
          <cell r="D2458" t="str">
            <v>14901000799007450713</v>
          </cell>
          <cell r="E2458" t="str">
            <v>2013</v>
          </cell>
          <cell r="F2458" t="str">
            <v>ША-13 Боходиров Кудиратилло Авазович</v>
          </cell>
          <cell r="U2458" t="str">
            <v>Шахрихон туман Агрокимё лабароториясид</v>
          </cell>
          <cell r="V2458" t="str">
            <v>"Ўзкимёсаноат" ДАК корхоналари</v>
          </cell>
        </row>
        <row r="2459">
          <cell r="A2459" t="str">
            <v>0008214901000599008646713</v>
          </cell>
          <cell r="B2459" t="str">
            <v>00082</v>
          </cell>
          <cell r="C2459" t="str">
            <v>Андижон минт.фил.</v>
          </cell>
          <cell r="D2459" t="str">
            <v>14901000599008646713</v>
          </cell>
          <cell r="E2459" t="str">
            <v>2013</v>
          </cell>
          <cell r="F2459" t="str">
            <v>АН-13 Туйчибаева Мавлюда Саибжановна</v>
          </cell>
          <cell r="U2459" t="str">
            <v>Уз Донг Жу Пеинт Ко КК</v>
          </cell>
          <cell r="V2459" t="str">
            <v>"Ўзавтосаноат" ДАК корхоналари</v>
          </cell>
        </row>
        <row r="2460">
          <cell r="A2460" t="str">
            <v>0008214901000699012053713</v>
          </cell>
          <cell r="B2460" t="str">
            <v>00082</v>
          </cell>
          <cell r="C2460" t="str">
            <v>Андижон минт.фил.</v>
          </cell>
          <cell r="D2460" t="str">
            <v>14901000699012053713</v>
          </cell>
          <cell r="E2460" t="str">
            <v>2013</v>
          </cell>
          <cell r="F2460" t="str">
            <v>Алимова Танзиля Гуламовна</v>
          </cell>
          <cell r="U2460" t="str">
            <v>Андижон шахар 2-умумталим мактаби</v>
          </cell>
          <cell r="V2460" t="str">
            <v>Халк таълими вазирлиги</v>
          </cell>
        </row>
        <row r="2461">
          <cell r="A2461" t="str">
            <v>0008214901000999010699713</v>
          </cell>
          <cell r="B2461" t="str">
            <v>00082</v>
          </cell>
          <cell r="C2461" t="str">
            <v>Андижон минт.фил.</v>
          </cell>
          <cell r="D2461" t="str">
            <v>14901000999010699713</v>
          </cell>
          <cell r="E2461" t="str">
            <v>2013</v>
          </cell>
          <cell r="F2461" t="str">
            <v>АН-13 Шакирова Гузал Салахидинова</v>
          </cell>
          <cell r="U2461" t="str">
            <v>Андижон Автотеххизмат ЁАЖ</v>
          </cell>
          <cell r="V2461" t="str">
            <v>"Ўзавтосаноат" ДАК корхоналари</v>
          </cell>
        </row>
        <row r="2462">
          <cell r="A2462" t="str">
            <v>0008214901000599011851713</v>
          </cell>
          <cell r="B2462" t="str">
            <v>00082</v>
          </cell>
          <cell r="C2462" t="str">
            <v>Андижон минт.фил.</v>
          </cell>
          <cell r="D2462" t="str">
            <v>14901000599011851713</v>
          </cell>
          <cell r="E2462" t="str">
            <v>2013</v>
          </cell>
          <cell r="F2462" t="str">
            <v>Мажидов Фаррухмирзо Алиярмирзаевич</v>
          </cell>
          <cell r="U2462" t="str">
            <v>Шахрихон шароб савдо МЧЖ</v>
          </cell>
          <cell r="V2462" t="str">
            <v>"Ўзвиносаноат-холдинг" корхоналари, Узспирт АЖ ва Шаробсавдо базалари</v>
          </cell>
        </row>
        <row r="2463">
          <cell r="A2463" t="str">
            <v>0008214901000999011946713</v>
          </cell>
          <cell r="B2463" t="str">
            <v>00082</v>
          </cell>
          <cell r="C2463" t="str">
            <v>Андижон минт.фил.</v>
          </cell>
          <cell r="D2463" t="str">
            <v>14901000999011946713</v>
          </cell>
          <cell r="E2463" t="str">
            <v>2013</v>
          </cell>
          <cell r="F2463" t="str">
            <v>АН-13 Кодирова Гулнозахон Кобулжоновна</v>
          </cell>
          <cell r="U2463" t="str">
            <v>Уз Донг Жу Пеинт Ко КК</v>
          </cell>
          <cell r="V2463" t="str">
            <v>"Ўзавтосаноат" ДАК корхоналари</v>
          </cell>
        </row>
        <row r="2464">
          <cell r="A2464" t="str">
            <v>0008214901000699012761713</v>
          </cell>
          <cell r="B2464" t="str">
            <v>00082</v>
          </cell>
          <cell r="C2464" t="str">
            <v>Андижон минт.фил.</v>
          </cell>
          <cell r="D2464" t="str">
            <v>14901000699012761713</v>
          </cell>
          <cell r="E2464" t="str">
            <v>2013</v>
          </cell>
          <cell r="F2464" t="str">
            <v>АН-13 Мирзаев Азизулло Тургунбаевич</v>
          </cell>
          <cell r="U2464" t="str">
            <v>Андижон шахар Далат солик инспексияси</v>
          </cell>
          <cell r="V2464" t="str">
            <v>Вилоят Солик бошкармаси</v>
          </cell>
        </row>
        <row r="2465">
          <cell r="A2465" t="str">
            <v>0008214901000799012441713</v>
          </cell>
          <cell r="B2465" t="str">
            <v>00082</v>
          </cell>
          <cell r="C2465" t="str">
            <v>Андижон минт.фил.</v>
          </cell>
          <cell r="D2465" t="str">
            <v>14901000799012441713</v>
          </cell>
          <cell r="E2465" t="str">
            <v>2013</v>
          </cell>
          <cell r="F2465" t="str">
            <v>АН-13 Юлдашева Барнохон Ашуралиевна</v>
          </cell>
          <cell r="U2465" t="str">
            <v>Андижон машинасозлик институти</v>
          </cell>
          <cell r="V2465" t="str">
            <v>Халк таълими вазирлиги</v>
          </cell>
        </row>
        <row r="2466">
          <cell r="A2466" t="str">
            <v>0008214901000999012508713</v>
          </cell>
          <cell r="B2466" t="str">
            <v>00082</v>
          </cell>
          <cell r="C2466" t="str">
            <v>Андижон минт.фил.</v>
          </cell>
          <cell r="D2466" t="str">
            <v>14901000999012508713</v>
          </cell>
          <cell r="E2466" t="str">
            <v>2013</v>
          </cell>
          <cell r="F2466" t="str">
            <v>ИЗ-13 Рузиев Эркинжон Усмонжон угли</v>
          </cell>
          <cell r="U2466" t="str">
            <v>Тадбиркорлар ва фукаролар</v>
          </cell>
          <cell r="V2466" t="str">
            <v>Вилоятдаги тадбиркорлик субъектлари ва фукаролар</v>
          </cell>
        </row>
        <row r="2467">
          <cell r="A2467" t="str">
            <v>0008214901000599011254713</v>
          </cell>
          <cell r="B2467" t="str">
            <v>00082</v>
          </cell>
          <cell r="C2467" t="str">
            <v>Андижон минт.фил.</v>
          </cell>
          <cell r="D2467" t="str">
            <v>14901000599011254713</v>
          </cell>
          <cell r="E2467" t="str">
            <v>2013</v>
          </cell>
          <cell r="F2467" t="str">
            <v>ША-13 Юлдашева Раьнохон Абдуманнобовна</v>
          </cell>
          <cell r="U2467" t="str">
            <v>АНТЕКС МЧЖ</v>
          </cell>
          <cell r="V2467" t="str">
            <v>"Ўзбекенгилсаноат" компанияси</v>
          </cell>
        </row>
        <row r="2468">
          <cell r="A2468" t="str">
            <v>0008214901000599010591713</v>
          </cell>
          <cell r="B2468" t="str">
            <v>00082</v>
          </cell>
          <cell r="C2468" t="str">
            <v>Андижон минт.фил.</v>
          </cell>
          <cell r="D2468" t="str">
            <v>14901000599010591713</v>
          </cell>
          <cell r="E2468" t="str">
            <v>2013</v>
          </cell>
          <cell r="F2468" t="str">
            <v>АН-13 Мамажонова Гулнорахон Хошимовна</v>
          </cell>
          <cell r="U2468" t="str">
            <v>кишлокхўжаликкимё Х ОАЖ вилоят</v>
          </cell>
          <cell r="V2468" t="str">
            <v>"Ўзкимёсаноат" ДАК корхоналари</v>
          </cell>
        </row>
        <row r="2469">
          <cell r="A2469" t="str">
            <v>0008214901000799010815713</v>
          </cell>
          <cell r="B2469" t="str">
            <v>00082</v>
          </cell>
          <cell r="C2469" t="str">
            <v>Андижон минт.фил.</v>
          </cell>
          <cell r="D2469" t="str">
            <v>14901000799010815713</v>
          </cell>
          <cell r="E2469" t="str">
            <v>2013</v>
          </cell>
          <cell r="F2469" t="str">
            <v>ОЛ-13 Жураев Икболжон Абдимуталипович</v>
          </cell>
          <cell r="U2469" t="str">
            <v>Норин-корадарё ирригация тизимлари хавза бошкармаси</v>
          </cell>
          <cell r="V2469" t="str">
            <v>Вилоят кишлок ва сув хўжалиги  бошкармаси</v>
          </cell>
        </row>
        <row r="2470">
          <cell r="A2470" t="str">
            <v>0008214901000099010822713</v>
          </cell>
          <cell r="B2470" t="str">
            <v>00082</v>
          </cell>
          <cell r="C2470" t="str">
            <v>Андижон минт.фил.</v>
          </cell>
          <cell r="D2470" t="str">
            <v>14901000099010822713</v>
          </cell>
          <cell r="E2470" t="str">
            <v>2013</v>
          </cell>
          <cell r="F2470" t="str">
            <v>АН-13 Абдулхакимов Равшанбек Хайитбаевич</v>
          </cell>
          <cell r="U2470" t="str">
            <v>"Шимол газ ойл " МЧЖ таъсисчиси</v>
          </cell>
          <cell r="V2470" t="str">
            <v>"Ўзтрансгаз" компанияси корхоналари</v>
          </cell>
        </row>
        <row r="2471">
          <cell r="A2471" t="str">
            <v>0008214901000999010877713</v>
          </cell>
          <cell r="B2471" t="str">
            <v>00082</v>
          </cell>
          <cell r="C2471" t="str">
            <v>Андижон минт.фил.</v>
          </cell>
          <cell r="D2471" t="str">
            <v>14901000999010877713</v>
          </cell>
          <cell r="E2471" t="str">
            <v>2013</v>
          </cell>
          <cell r="F2471" t="str">
            <v>ОЛ-13 Сулаймонов Исмоилжон иБРОХИМЖОН УГЛИ</v>
          </cell>
          <cell r="U2471" t="str">
            <v>Хамкор Даргох Сервис МЧЖ</v>
          </cell>
          <cell r="V2471" t="str">
            <v>Вилоят Иктисодиёт бошкармаси</v>
          </cell>
        </row>
        <row r="2472">
          <cell r="A2472" t="str">
            <v>0008214901000399011414713</v>
          </cell>
          <cell r="B2472" t="str">
            <v>00082</v>
          </cell>
          <cell r="C2472" t="str">
            <v>Андижон минт.фил.</v>
          </cell>
          <cell r="D2472" t="str">
            <v>14901000399011414713</v>
          </cell>
          <cell r="E2472" t="str">
            <v>2013</v>
          </cell>
          <cell r="F2472" t="str">
            <v>ИЗ-13 Хамдамов Зиёдулло Нематуллаевич</v>
          </cell>
          <cell r="U2472" t="str">
            <v>Пойтуг замин сардори ФХ</v>
          </cell>
          <cell r="V2472" t="str">
            <v>Фермер хужаликлари</v>
          </cell>
        </row>
        <row r="2473">
          <cell r="A2473" t="str">
            <v>0008214901000099011045713</v>
          </cell>
          <cell r="B2473" t="str">
            <v>00082</v>
          </cell>
          <cell r="C2473" t="str">
            <v>Андижон минт.фил.</v>
          </cell>
          <cell r="D2473" t="str">
            <v>14901000099011045713</v>
          </cell>
          <cell r="E2473" t="str">
            <v>2013</v>
          </cell>
          <cell r="F2473" t="str">
            <v>ИЗ-13 Кенжаев Исломбек Мукумжонович</v>
          </cell>
          <cell r="U2473" t="str">
            <v>Уздавнефтгазинспекция ДИ (АГНКС лар ва АЁкШ лар)</v>
          </cell>
          <cell r="V2473" t="str">
            <v>"Ўзтрансгаз" компанияси корхоналари</v>
          </cell>
        </row>
        <row r="2474">
          <cell r="A2474" t="str">
            <v>0008214901000999011241713</v>
          </cell>
          <cell r="B2474" t="str">
            <v>00082</v>
          </cell>
          <cell r="C2474" t="str">
            <v>Андижон минт.фил.</v>
          </cell>
          <cell r="D2474" t="str">
            <v>14901000999011241713</v>
          </cell>
          <cell r="E2474" t="str">
            <v>2013</v>
          </cell>
          <cell r="F2474" t="str">
            <v>ША-13 Неьматов Бобир Нодирбек угли</v>
          </cell>
          <cell r="U2474" t="str">
            <v>АНТЕКС МЧЖ</v>
          </cell>
          <cell r="V2474" t="str">
            <v>"Ўзбекенгилсаноат" компанияси</v>
          </cell>
        </row>
        <row r="2475">
          <cell r="A2475" t="str">
            <v>0008214901000999011026713</v>
          </cell>
          <cell r="B2475" t="str">
            <v>00082</v>
          </cell>
          <cell r="C2475" t="str">
            <v>Андижон минт.фил.</v>
          </cell>
          <cell r="D2475" t="str">
            <v>14901000999011026713</v>
          </cell>
          <cell r="E2475" t="str">
            <v>2013</v>
          </cell>
          <cell r="F2475" t="str">
            <v>ОЛ-13 Умарова Сурайёхон Нишонбоевна</v>
          </cell>
          <cell r="U2475" t="str">
            <v>Олтинкул касб хунар коллежи</v>
          </cell>
          <cell r="V2475" t="str">
            <v>Урта махсус, касб хунар таълими маркази</v>
          </cell>
        </row>
        <row r="2476">
          <cell r="A2476" t="str">
            <v>0008214901000499010778713</v>
          </cell>
          <cell r="B2476" t="str">
            <v>00082</v>
          </cell>
          <cell r="C2476" t="str">
            <v>Андижон минт.фил.</v>
          </cell>
          <cell r="D2476" t="str">
            <v>14901000499010778713</v>
          </cell>
          <cell r="E2476" t="str">
            <v>2013</v>
          </cell>
          <cell r="F2476" t="str">
            <v>АН-13 Атакулова Наргизахон Алижоновна</v>
          </cell>
          <cell r="U2476" t="str">
            <v>Андижон Давлат Университети</v>
          </cell>
          <cell r="V2476" t="str">
            <v>Олий ва урта махсус таълим вазирлиги</v>
          </cell>
        </row>
        <row r="2477">
          <cell r="A2477" t="str">
            <v>0008214901000499010662713</v>
          </cell>
          <cell r="B2477" t="str">
            <v>00082</v>
          </cell>
          <cell r="C2477" t="str">
            <v>Андижон минт.фил.</v>
          </cell>
          <cell r="D2477" t="str">
            <v>14901000499010662713</v>
          </cell>
          <cell r="E2477" t="str">
            <v>2013</v>
          </cell>
          <cell r="F2477" t="str">
            <v>УЛ-13 Исмоилов Улугбек Рустамович</v>
          </cell>
          <cell r="U2477" t="str">
            <v>Пахтасаноат Х ОАЖ</v>
          </cell>
          <cell r="V2477" t="str">
            <v xml:space="preserve">"Ўзпахтасаноат" уюшмасининг корхоналари </v>
          </cell>
        </row>
        <row r="2478">
          <cell r="A2478" t="str">
            <v>0008214901000199011660713</v>
          </cell>
          <cell r="B2478" t="str">
            <v>00082</v>
          </cell>
          <cell r="C2478" t="str">
            <v>Андижон минт.фил.</v>
          </cell>
          <cell r="D2478" t="str">
            <v>14901000199011660713</v>
          </cell>
          <cell r="E2478" t="str">
            <v>2013</v>
          </cell>
          <cell r="F2478" t="str">
            <v>AH13 Тошматов Рафикжон Муродович</v>
          </cell>
          <cell r="U2478" t="str">
            <v>Улгуржа чакана савдо инвест МЧЖ</v>
          </cell>
          <cell r="V2478" t="str">
            <v>"Ўзулгуржисавдо" корхоналари</v>
          </cell>
        </row>
        <row r="2479">
          <cell r="A2479" t="str">
            <v>0008214901000599011429713</v>
          </cell>
          <cell r="B2479" t="str">
            <v>00082</v>
          </cell>
          <cell r="C2479" t="str">
            <v>Андижон минт.фил.</v>
          </cell>
          <cell r="D2479" t="str">
            <v>14901000599011429713</v>
          </cell>
          <cell r="E2479" t="str">
            <v>2013</v>
          </cell>
          <cell r="F2479" t="str">
            <v>ИЗ-13Ортиков Акмалжон Гуломович</v>
          </cell>
          <cell r="U2479" t="str">
            <v>Ахмадулло омади ФХ</v>
          </cell>
          <cell r="V2479" t="str">
            <v>Фермер хужаликлари</v>
          </cell>
        </row>
        <row r="2480">
          <cell r="A2480" t="str">
            <v>0008214901000699010389713</v>
          </cell>
          <cell r="B2480" t="str">
            <v>00082</v>
          </cell>
          <cell r="C2480" t="str">
            <v>Андижон минт.фил.</v>
          </cell>
          <cell r="D2480" t="str">
            <v>14901000699010389713</v>
          </cell>
          <cell r="E2480" t="str">
            <v>2013</v>
          </cell>
          <cell r="F2480" t="str">
            <v>АН-13 Исроилов Музаффар Мухитдинович</v>
          </cell>
          <cell r="U2480" t="str">
            <v>кишлок курилиш инвест ИШИК Андижон филиали</v>
          </cell>
          <cell r="V2480" t="str">
            <v>Вилоятдаги тадбиркорлик субъектлари ва фукаролар</v>
          </cell>
        </row>
        <row r="2481">
          <cell r="A2481" t="str">
            <v>0008214901000399008433713</v>
          </cell>
          <cell r="B2481" t="str">
            <v>00082</v>
          </cell>
          <cell r="C2481" t="str">
            <v>Андижон минт.фил.</v>
          </cell>
          <cell r="D2481" t="str">
            <v>14901000399008433713</v>
          </cell>
          <cell r="E2481" t="str">
            <v>2013</v>
          </cell>
          <cell r="F2481" t="str">
            <v>АН-13 Косимов Саидасрорхон Холмухамедович</v>
          </cell>
          <cell r="U2481" t="str">
            <v>Уз Тонг Хонг Ко кК</v>
          </cell>
          <cell r="V2481" t="str">
            <v>"Ўзавтосаноат" ДАК корхоналари</v>
          </cell>
        </row>
        <row r="2482">
          <cell r="A2482" t="str">
            <v>0008214901000099011127713</v>
          </cell>
          <cell r="B2482" t="str">
            <v>00082</v>
          </cell>
          <cell r="C2482" t="str">
            <v>Андижон минт.фил.</v>
          </cell>
          <cell r="D2482" t="str">
            <v>14901000099011127713</v>
          </cell>
          <cell r="E2482" t="str">
            <v>2013</v>
          </cell>
          <cell r="F2482" t="str">
            <v>АН-13 Розиев Шамшиддин Кадирович</v>
          </cell>
          <cell r="U2482" t="str">
            <v>Ўзбекистон темир йўллари ДАК</v>
          </cell>
          <cell r="V2482" t="str">
            <v>"Ўзбекистон темир йўллари" компанияси</v>
          </cell>
        </row>
        <row r="2483">
          <cell r="A2483" t="str">
            <v>0008214901000999011384713</v>
          </cell>
          <cell r="B2483" t="str">
            <v>00082</v>
          </cell>
          <cell r="C2483" t="str">
            <v>Андижон минт.фил.</v>
          </cell>
          <cell r="D2483" t="str">
            <v>14901000999011384713</v>
          </cell>
          <cell r="E2483" t="str">
            <v>2013</v>
          </cell>
          <cell r="F2483" t="str">
            <v>ОЛ-13 Собиров Дилмурод Олимжонович</v>
          </cell>
          <cell r="U2483" t="str">
            <v>Кухна водий ифтихори фермер хужалиги</v>
          </cell>
          <cell r="V2483" t="str">
            <v>Фермер хужаликлари</v>
          </cell>
        </row>
        <row r="2484">
          <cell r="A2484" t="str">
            <v>0008214901000399010717713</v>
          </cell>
          <cell r="B2484" t="str">
            <v>00082</v>
          </cell>
          <cell r="C2484" t="str">
            <v>Андижон минт.фил.</v>
          </cell>
          <cell r="D2484" t="str">
            <v>14901000399010717713</v>
          </cell>
          <cell r="E2484" t="str">
            <v>2013</v>
          </cell>
          <cell r="F2484" t="str">
            <v>АН-13 Ризаев Улугбек Муминович</v>
          </cell>
          <cell r="U2484" t="str">
            <v>Андижондонмахсулотлари ОАЖ</v>
          </cell>
          <cell r="V2484" t="str">
            <v>"Ўздонмахсулот" компанияси корхоналари</v>
          </cell>
        </row>
        <row r="2485">
          <cell r="A2485" t="str">
            <v>0008214901000599010604713</v>
          </cell>
          <cell r="B2485" t="str">
            <v>00082</v>
          </cell>
          <cell r="C2485" t="str">
            <v>Андижон минт.фил.</v>
          </cell>
          <cell r="D2485" t="str">
            <v>14901000599010604713</v>
          </cell>
          <cell r="E2485" t="str">
            <v>2013</v>
          </cell>
          <cell r="F2485" t="str">
            <v>АН-13 Жалилов Абдувохид Абдухалимович</v>
          </cell>
          <cell r="U2485" t="str">
            <v>Вилоят гўза уругчилиги бирлашмаси</v>
          </cell>
          <cell r="V2485" t="str">
            <v>Вилоят кишлок ва сув хўжалиги  бошкармаси</v>
          </cell>
        </row>
        <row r="2486">
          <cell r="A2486" t="str">
            <v>0008214901000599011380713</v>
          </cell>
          <cell r="B2486" t="str">
            <v>00082</v>
          </cell>
          <cell r="C2486" t="str">
            <v>Андижон минт.фил.</v>
          </cell>
          <cell r="D2486" t="str">
            <v>14901000599011380713</v>
          </cell>
          <cell r="E2486" t="str">
            <v>2013</v>
          </cell>
          <cell r="F2486" t="str">
            <v>ОЛ-13 Урмонов Таваккалжон Давронович</v>
          </cell>
          <cell r="U2486" t="str">
            <v>Олтинкул водий дурдонаси фермер хужалиги</v>
          </cell>
          <cell r="V2486" t="str">
            <v>Фермер хужаликлари</v>
          </cell>
        </row>
        <row r="2487">
          <cell r="A2487" t="str">
            <v>0008214901000099011171713</v>
          </cell>
          <cell r="B2487" t="str">
            <v>00082</v>
          </cell>
          <cell r="C2487" t="str">
            <v>Андижон минт.фил.</v>
          </cell>
          <cell r="D2487" t="str">
            <v>14901000099011171713</v>
          </cell>
          <cell r="E2487" t="str">
            <v>2013</v>
          </cell>
          <cell r="F2487" t="str">
            <v>ОЛ-13 Хакимова Умидахон Жураевна</v>
          </cell>
          <cell r="U2487" t="str">
            <v>Журабой орзу Элегант МЧЖ</v>
          </cell>
          <cell r="V2487" t="str">
            <v>"Ўзбекенгилсаноат" компанияси</v>
          </cell>
        </row>
        <row r="2488">
          <cell r="A2488" t="str">
            <v>0008214901000999011284713</v>
          </cell>
          <cell r="B2488" t="str">
            <v>00082</v>
          </cell>
          <cell r="C2488" t="str">
            <v>Андижон минт.фил.</v>
          </cell>
          <cell r="D2488" t="str">
            <v>14901000999011284713</v>
          </cell>
          <cell r="E2488" t="str">
            <v>2013</v>
          </cell>
          <cell r="F2488" t="str">
            <v>ИЗ-13 Юнусов Шухратбек Абдужабборович</v>
          </cell>
          <cell r="U2488" t="str">
            <v>Тадбиркорлар ва фукаролар</v>
          </cell>
          <cell r="V2488" t="str">
            <v>Вилоятдаги тадбиркорлик субъектлари ва фукаролар</v>
          </cell>
        </row>
        <row r="2489">
          <cell r="A2489" t="str">
            <v>0008214901000799010763713</v>
          </cell>
          <cell r="B2489" t="str">
            <v>00082</v>
          </cell>
          <cell r="C2489" t="str">
            <v>Андижон минт.фил.</v>
          </cell>
          <cell r="D2489" t="str">
            <v>14901000799010763713</v>
          </cell>
          <cell r="E2489" t="str">
            <v>2013</v>
          </cell>
          <cell r="F2489" t="str">
            <v>ША-13 Нажмиддинов Нуриддин Зайнобидинович</v>
          </cell>
          <cell r="U2489" t="str">
            <v>GM Uzbekistan кК ЁАЖ</v>
          </cell>
          <cell r="V2489" t="str">
            <v>"Ўзавтосаноат" ДАК корхоналари</v>
          </cell>
        </row>
        <row r="2490">
          <cell r="A2490" t="str">
            <v>0008214901000099011215713</v>
          </cell>
          <cell r="B2490" t="str">
            <v>00082</v>
          </cell>
          <cell r="C2490" t="str">
            <v>Андижон минт.фил.</v>
          </cell>
          <cell r="D2490" t="str">
            <v>14901000099011215713</v>
          </cell>
          <cell r="E2490" t="str">
            <v>2013</v>
          </cell>
          <cell r="F2490" t="str">
            <v>АН-13 Жалилов Шукуриллажон Худойбердиевич</v>
          </cell>
          <cell r="U2490" t="str">
            <v>Андижон Давлат тиббиёт институти</v>
          </cell>
          <cell r="V2490" t="str">
            <v>Олий ва урта махсус таълим вазирлиги</v>
          </cell>
        </row>
        <row r="2491">
          <cell r="A2491" t="str">
            <v>0008214901000199011174713</v>
          </cell>
          <cell r="B2491" t="str">
            <v>00082</v>
          </cell>
          <cell r="C2491" t="str">
            <v>Андижон минт.фил.</v>
          </cell>
          <cell r="D2491" t="str">
            <v>14901000199011174713</v>
          </cell>
          <cell r="E2491" t="str">
            <v>2013</v>
          </cell>
          <cell r="F2491" t="str">
            <v>ОЛ-13 Умурзакова Санобархон ХХХ</v>
          </cell>
          <cell r="U2491" t="str">
            <v>Ихтисослашган воха курилиш МЧЖ</v>
          </cell>
          <cell r="V2491" t="str">
            <v>Вилоятдаги тадбиркорлик субъектлари ва фукаролар</v>
          </cell>
        </row>
        <row r="2492">
          <cell r="A2492" t="str">
            <v>0008214901000999011250713</v>
          </cell>
          <cell r="B2492" t="str">
            <v>00082</v>
          </cell>
          <cell r="C2492" t="str">
            <v>Андижон минт.фил.</v>
          </cell>
          <cell r="D2492" t="str">
            <v>14901000999011250713</v>
          </cell>
          <cell r="E2492" t="str">
            <v>2013</v>
          </cell>
          <cell r="F2492" t="str">
            <v>ША-13 Курбонова Хилолахон Азизбековна</v>
          </cell>
          <cell r="U2492" t="str">
            <v>АНТЕКС МЧЖ</v>
          </cell>
          <cell r="V2492" t="str">
            <v>"Ўзбекенгилсаноат" компанияси</v>
          </cell>
        </row>
        <row r="2493">
          <cell r="A2493" t="str">
            <v>0008214901000999011377713</v>
          </cell>
          <cell r="B2493" t="str">
            <v>00082</v>
          </cell>
          <cell r="C2493" t="str">
            <v>Андижон минт.фил.</v>
          </cell>
          <cell r="D2493" t="str">
            <v>14901000999011377713</v>
          </cell>
          <cell r="E2493" t="str">
            <v>2013</v>
          </cell>
          <cell r="F2493" t="str">
            <v>УЛ-13 Шамсиддинов Сардорбек Соибович</v>
          </cell>
          <cell r="U2493" t="str">
            <v>Зулфиддин хожи фермер хужалиги</v>
          </cell>
          <cell r="V2493" t="str">
            <v>Фермер хужаликлари</v>
          </cell>
        </row>
        <row r="2494">
          <cell r="A2494" t="str">
            <v>0008214901000599010575713</v>
          </cell>
          <cell r="B2494" t="str">
            <v>00082</v>
          </cell>
          <cell r="C2494" t="str">
            <v>Андижон минт.фил.</v>
          </cell>
          <cell r="D2494" t="str">
            <v>14901000599010575713</v>
          </cell>
          <cell r="E2494" t="str">
            <v>2013</v>
          </cell>
          <cell r="F2494" t="str">
            <v>АН-13 Абдурахимова Дилрабохон Рахмидиддиновна</v>
          </cell>
          <cell r="U2494" t="str">
            <v>Андижон Биокимё заводи ОАЖ</v>
          </cell>
          <cell r="V2494" t="str">
            <v>"Ўзкимёсаноат" ДАК корхоналари</v>
          </cell>
        </row>
        <row r="2495">
          <cell r="A2495" t="str">
            <v>0008214901000999010640713</v>
          </cell>
          <cell r="B2495" t="str">
            <v>00082</v>
          </cell>
          <cell r="C2495" t="str">
            <v>Андижон минт.фил.</v>
          </cell>
          <cell r="D2495" t="str">
            <v>14901000999010640713</v>
          </cell>
          <cell r="E2495" t="str">
            <v>2013</v>
          </cell>
          <cell r="F2495" t="str">
            <v>ОЛ-13 Абдужалилов Баходир Тухтасинович</v>
          </cell>
          <cell r="U2495" t="str">
            <v>Иктисоди Юксак Курилиш МЧЖ</v>
          </cell>
          <cell r="V2495" t="str">
            <v>Вилоятдаги тадбиркорлик субъектлари ва фукаролар</v>
          </cell>
        </row>
        <row r="2496">
          <cell r="A2496" t="str">
            <v>0008214901000899011370713</v>
          </cell>
          <cell r="B2496" t="str">
            <v>00082</v>
          </cell>
          <cell r="C2496" t="str">
            <v>Андижон минт.фил.</v>
          </cell>
          <cell r="D2496" t="str">
            <v>14901000899011370713</v>
          </cell>
          <cell r="E2496" t="str">
            <v>2013</v>
          </cell>
          <cell r="F2496" t="str">
            <v>ИЗ-13 Абдуразаков Рустам Турсунович</v>
          </cell>
          <cell r="U2496" t="str">
            <v>Аброрбек Зубайда ФХ</v>
          </cell>
          <cell r="V2496" t="str">
            <v>Фермер хужаликлари</v>
          </cell>
        </row>
        <row r="2497">
          <cell r="A2497" t="str">
            <v>0008214901000299003357713</v>
          </cell>
          <cell r="B2497" t="str">
            <v>00082</v>
          </cell>
          <cell r="C2497" t="str">
            <v>Андижон минт.фил.</v>
          </cell>
          <cell r="D2497" t="str">
            <v>14901000299003357713</v>
          </cell>
          <cell r="E2497" t="str">
            <v>2013</v>
          </cell>
          <cell r="F2497" t="str">
            <v>АН-13 СОЛИЕВ САРДОРБЕК АЛИЖОНОВИЧ</v>
          </cell>
          <cell r="U2497" t="str">
            <v>Андижон Биокимё заводи ОАЖ</v>
          </cell>
          <cell r="V2497" t="str">
            <v>"Ўзкимёсаноат" ДАК корхоналари</v>
          </cell>
        </row>
        <row r="2498">
          <cell r="A2498" t="str">
            <v>0008214901000499011369713</v>
          </cell>
          <cell r="B2498" t="str">
            <v>00082</v>
          </cell>
          <cell r="C2498" t="str">
            <v>Андижон минт.фил.</v>
          </cell>
          <cell r="D2498" t="str">
            <v>14901000499011369713</v>
          </cell>
          <cell r="E2498" t="str">
            <v>2013</v>
          </cell>
          <cell r="F2498" t="str">
            <v>ИЗ-13 Умаров Камбарали Ахмадалиевич</v>
          </cell>
          <cell r="U2498" t="str">
            <v>Избоскан олтин тдаласи ФХ</v>
          </cell>
          <cell r="V2498" t="str">
            <v>Фермер хужаликлари</v>
          </cell>
        </row>
        <row r="2499">
          <cell r="A2499" t="str">
            <v>0008214901000599011396713</v>
          </cell>
          <cell r="B2499" t="str">
            <v>00082</v>
          </cell>
          <cell r="C2499" t="str">
            <v>Андижон минт.фил.</v>
          </cell>
          <cell r="D2499" t="str">
            <v>14901000599011396713</v>
          </cell>
          <cell r="E2499" t="str">
            <v>2013</v>
          </cell>
          <cell r="F2499" t="str">
            <v>УЛ-13 Ирискулов Онарбой Хасанович</v>
          </cell>
          <cell r="U2499" t="str">
            <v>Ирискулов Онорбой ери фермер хужалиги</v>
          </cell>
          <cell r="V2499" t="str">
            <v>Фермер хужаликлари</v>
          </cell>
        </row>
        <row r="2500">
          <cell r="A2500" t="str">
            <v>0008214901000999011088713</v>
          </cell>
          <cell r="B2500" t="str">
            <v>00082</v>
          </cell>
          <cell r="C2500" t="str">
            <v>Андижон минт.фил.</v>
          </cell>
          <cell r="D2500" t="str">
            <v>14901000999011088713</v>
          </cell>
          <cell r="E2500" t="str">
            <v>2013</v>
          </cell>
          <cell r="F2500" t="str">
            <v>ША-13 Рузиматов Позилжон Анварович</v>
          </cell>
          <cell r="U2500" t="str">
            <v>Шахрихон милк мчж</v>
          </cell>
          <cell r="V2500" t="str">
            <v>Вилоятдаги тадбиркорлик субъектлари ва фукаролар</v>
          </cell>
        </row>
        <row r="2501">
          <cell r="A2501" t="str">
            <v>0008214901000399011022713</v>
          </cell>
          <cell r="B2501" t="str">
            <v>00082</v>
          </cell>
          <cell r="C2501" t="str">
            <v>Андижон минт.фил.</v>
          </cell>
          <cell r="D2501" t="str">
            <v>14901000399011022713</v>
          </cell>
          <cell r="E2501" t="str">
            <v>2013</v>
          </cell>
          <cell r="F2501" t="str">
            <v>ША-13 Набиев Рустамжон Валиевич</v>
          </cell>
          <cell r="U2501" t="str">
            <v>Тадбиркор</v>
          </cell>
          <cell r="V2501" t="str">
            <v>Вилоятдаги тадбиркорлик субъектлари ва фукаролар</v>
          </cell>
        </row>
        <row r="2502">
          <cell r="A2502" t="str">
            <v>0008214901000499008748713</v>
          </cell>
          <cell r="B2502" t="str">
            <v>00082</v>
          </cell>
          <cell r="C2502" t="str">
            <v>Андижон минт.фил.</v>
          </cell>
          <cell r="D2502" t="str">
            <v>14901000499008748713</v>
          </cell>
          <cell r="E2502" t="str">
            <v>2013</v>
          </cell>
          <cell r="F2502" t="str">
            <v>АН-13 Турабаев Шокиржон Шодилбекович</v>
          </cell>
          <cell r="U2502" t="str">
            <v>Вилоят Давлат курилиш Экспертиза бошкармаси</v>
          </cell>
          <cell r="V2502" t="str">
            <v>Вилоят Давархитекткурилиш бошкармаси</v>
          </cell>
        </row>
        <row r="2503">
          <cell r="A2503" t="str">
            <v>0008214901000799010976713</v>
          </cell>
          <cell r="B2503" t="str">
            <v>00082</v>
          </cell>
          <cell r="C2503" t="str">
            <v>Андижон минт.фил.</v>
          </cell>
          <cell r="D2503" t="str">
            <v>14901000799010976713</v>
          </cell>
          <cell r="E2503" t="str">
            <v>2013</v>
          </cell>
          <cell r="F2503" t="str">
            <v>ОЛ-13 Умирзаков Абдурашид Гафурович</v>
          </cell>
          <cell r="U2503" t="str">
            <v>Ихтисослашган воха курилиш МЧЖ</v>
          </cell>
          <cell r="V2503" t="str">
            <v>Вилоятдаги тадбиркорлик субъектлари ва фукаролар</v>
          </cell>
        </row>
        <row r="2504">
          <cell r="A2504" t="str">
            <v>0008214901000999011209713</v>
          </cell>
          <cell r="B2504" t="str">
            <v>00082</v>
          </cell>
          <cell r="C2504" t="str">
            <v>Андижон минт.фил.</v>
          </cell>
          <cell r="D2504" t="str">
            <v>14901000999011209713</v>
          </cell>
          <cell r="E2504" t="str">
            <v>2013</v>
          </cell>
          <cell r="F2504" t="str">
            <v>АН-13 Гозиев Дилшодбек Одилжонович</v>
          </cell>
          <cell r="U2504" t="str">
            <v>Уз Донг Жу Пеинт Ко КК</v>
          </cell>
          <cell r="V2504" t="str">
            <v>"Ўзавтосаноат" ДАК корхоналари</v>
          </cell>
        </row>
        <row r="2505">
          <cell r="A2505" t="str">
            <v>0008214901000999010573713</v>
          </cell>
          <cell r="B2505" t="str">
            <v>00082</v>
          </cell>
          <cell r="C2505" t="str">
            <v>Андижон минт.фил.</v>
          </cell>
          <cell r="D2505" t="str">
            <v>14901000999010573713</v>
          </cell>
          <cell r="E2505" t="str">
            <v>2013</v>
          </cell>
          <cell r="F2505" t="str">
            <v>АН-13 Камалов Зафарбек Абдумуталибович</v>
          </cell>
          <cell r="U2505" t="str">
            <v>Андижон Биокимё заводи ОАЖ</v>
          </cell>
          <cell r="V2505" t="str">
            <v>"Ўзкимёсаноат" ДАК корхоналари</v>
          </cell>
        </row>
        <row r="2506">
          <cell r="A2506" t="str">
            <v>0008214901000199010978713</v>
          </cell>
          <cell r="B2506" t="str">
            <v>00082</v>
          </cell>
          <cell r="C2506" t="str">
            <v>Андижон минт.фил.</v>
          </cell>
          <cell r="D2506" t="str">
            <v>14901000199010978713</v>
          </cell>
          <cell r="E2506" t="str">
            <v>2013</v>
          </cell>
          <cell r="F2506" t="str">
            <v>АН-13 Валиев Дилмурот Камилджанович</v>
          </cell>
          <cell r="U2506" t="str">
            <v>Уз Донг Янг Ко кК</v>
          </cell>
          <cell r="V2506" t="str">
            <v>"Ўзавтосаноат" ДАК корхоналари</v>
          </cell>
        </row>
        <row r="2507">
          <cell r="A2507" t="str">
            <v>0008214901000099011607713</v>
          </cell>
          <cell r="B2507" t="str">
            <v>00082</v>
          </cell>
          <cell r="C2507" t="str">
            <v>Андижон минт.фил.</v>
          </cell>
          <cell r="D2507" t="str">
            <v>14901000099011607713</v>
          </cell>
          <cell r="E2507" t="str">
            <v>2013</v>
          </cell>
          <cell r="F2507" t="str">
            <v>Холматова Нодирахон Эркиновна</v>
          </cell>
          <cell r="U2507" t="str">
            <v>Тадбиркор</v>
          </cell>
          <cell r="V2507" t="str">
            <v>Вилоятдаги тадбиркорлик субъектлари ва фукаролар</v>
          </cell>
        </row>
        <row r="2508">
          <cell r="A2508" t="str">
            <v>0008214901000599012184713</v>
          </cell>
          <cell r="B2508" t="str">
            <v>00082</v>
          </cell>
          <cell r="C2508" t="str">
            <v>Андижон минт.фил.</v>
          </cell>
          <cell r="D2508" t="str">
            <v>14901000599012184713</v>
          </cell>
          <cell r="E2508" t="str">
            <v>2013</v>
          </cell>
          <cell r="F2508" t="str">
            <v>АН-13 Мадиева Одинахон Базарбаевна</v>
          </cell>
          <cell r="U2508" t="str">
            <v>Вилоят бозорлар уюшмаси</v>
          </cell>
          <cell r="V2508" t="str">
            <v>"Ўзулгуржисавдо" корхоналари</v>
          </cell>
        </row>
        <row r="2509">
          <cell r="A2509" t="str">
            <v>0008214901000499010995713</v>
          </cell>
          <cell r="B2509" t="str">
            <v>00082</v>
          </cell>
          <cell r="C2509" t="str">
            <v>Андижон минт.фил.</v>
          </cell>
          <cell r="D2509" t="str">
            <v>14901000499010995713</v>
          </cell>
          <cell r="E2509" t="str">
            <v>2013</v>
          </cell>
          <cell r="F2509" t="str">
            <v>АН-13 Кулдашева Зулхумор Шавкатовна</v>
          </cell>
          <cell r="U2509" t="str">
            <v>Уз Корам Ко МЧЖ</v>
          </cell>
          <cell r="V2509" t="str">
            <v>"Ўзавтосаноат" ДАК корхоналари</v>
          </cell>
        </row>
        <row r="2510">
          <cell r="A2510" t="str">
            <v>0008214901000099011044713</v>
          </cell>
          <cell r="B2510" t="str">
            <v>00082</v>
          </cell>
          <cell r="C2510" t="str">
            <v>Андижон минт.фил.</v>
          </cell>
          <cell r="D2510" t="str">
            <v>14901000099011044713</v>
          </cell>
          <cell r="E2510" t="str">
            <v>2013</v>
          </cell>
          <cell r="F2510" t="str">
            <v>ША-13 Мадмаров Фаёзидин Хасанович</v>
          </cell>
          <cell r="U2510" t="str">
            <v>Уз Корам Ко МЧЖ</v>
          </cell>
          <cell r="V2510" t="str">
            <v>"Ўзбекенгилсаноат" компанияси</v>
          </cell>
        </row>
        <row r="2511">
          <cell r="A2511" t="str">
            <v>0008214901000799001029713</v>
          </cell>
          <cell r="B2511" t="str">
            <v>00082</v>
          </cell>
          <cell r="C2511" t="str">
            <v>Андижон минт.фил.</v>
          </cell>
          <cell r="D2511" t="str">
            <v>14901000799001029713</v>
          </cell>
          <cell r="E2511" t="str">
            <v>2013</v>
          </cell>
          <cell r="F2511" t="str">
            <v>АН-13 Кодиров Дилшодбек Рустамович</v>
          </cell>
          <cell r="U2511" t="str">
            <v>Андижон мойлаш материаллари МЧЖ</v>
          </cell>
          <cell r="V2511" t="str">
            <v>Вилоятдаги тадбиркорлик субъектлари ва фукаролар</v>
          </cell>
        </row>
        <row r="2512">
          <cell r="A2512" t="str">
            <v>0008214901000699010866713</v>
          </cell>
          <cell r="B2512" t="str">
            <v>00082</v>
          </cell>
          <cell r="C2512" t="str">
            <v>Андижон минт.фил.</v>
          </cell>
          <cell r="D2512" t="str">
            <v>14901000699010866713</v>
          </cell>
          <cell r="E2512" t="str">
            <v>2013</v>
          </cell>
          <cell r="F2512" t="str">
            <v>АН-13 Хайдарова Фатмахон Журабоевна</v>
          </cell>
          <cell r="U2512" t="str">
            <v>Тадбиркор</v>
          </cell>
          <cell r="V2512" t="str">
            <v>Вилоятдаги тадбиркорлик субъектлари ва фукаролар</v>
          </cell>
        </row>
        <row r="2513">
          <cell r="A2513" t="str">
            <v>0008214901000299011917713</v>
          </cell>
          <cell r="B2513" t="str">
            <v>00082</v>
          </cell>
          <cell r="C2513" t="str">
            <v>Андижон минт.фил.</v>
          </cell>
          <cell r="D2513" t="str">
            <v>14901000299011917713</v>
          </cell>
          <cell r="E2513" t="str">
            <v>2013</v>
          </cell>
          <cell r="F2513" t="str">
            <v>АН-13 Думашева Ферузахон Хусановна</v>
          </cell>
          <cell r="U2513" t="str">
            <v>Уз Донг Жу Пеинт Ко КК</v>
          </cell>
          <cell r="V2513" t="str">
            <v>"Ўзавтосаноат" ДАК корхоналари</v>
          </cell>
        </row>
        <row r="2514">
          <cell r="A2514" t="str">
            <v>0008214901000899011126713</v>
          </cell>
          <cell r="B2514" t="str">
            <v>00082</v>
          </cell>
          <cell r="C2514" t="str">
            <v>Андижон минт.фил.</v>
          </cell>
          <cell r="D2514" t="str">
            <v>14901000899011126713</v>
          </cell>
          <cell r="E2514" t="str">
            <v>2013</v>
          </cell>
          <cell r="F2514" t="str">
            <v>АН-13 Тураходжаев Нурулло ХХХ</v>
          </cell>
          <cell r="U2514" t="str">
            <v>Ўзбекистон темир йўллари ДАК</v>
          </cell>
          <cell r="V2514" t="str">
            <v>"Ўзбекистон темир йўллари" компанияси</v>
          </cell>
        </row>
        <row r="2515">
          <cell r="A2515" t="str">
            <v>0008214901000799012013713</v>
          </cell>
          <cell r="B2515" t="str">
            <v>00082</v>
          </cell>
          <cell r="C2515" t="str">
            <v>Андижон минт.фил.</v>
          </cell>
          <cell r="D2515" t="str">
            <v>14901000799012013713</v>
          </cell>
          <cell r="E2515" t="str">
            <v>2013</v>
          </cell>
          <cell r="F2515" t="str">
            <v>ОЛ-13 Таджибаева Ирода Тахировна</v>
          </cell>
          <cell r="U2515" t="str">
            <v>Андижон вилоят телевиденияси</v>
          </cell>
          <cell r="V2515" t="str">
            <v>Ўзбекистон алока, ахборотлаштириш ва телекоммуникация давлат кумитаси</v>
          </cell>
        </row>
        <row r="2516">
          <cell r="A2516" t="str">
            <v>0008214901000999012334713</v>
          </cell>
          <cell r="B2516" t="str">
            <v>00082</v>
          </cell>
          <cell r="C2516" t="str">
            <v>Андижон минт.фил.</v>
          </cell>
          <cell r="D2516" t="str">
            <v>14901000999012334713</v>
          </cell>
          <cell r="E2516" t="str">
            <v>2013</v>
          </cell>
          <cell r="F2516" t="str">
            <v>АН-13 Маликов Кодиржон Алимжанович</v>
          </cell>
          <cell r="U2516" t="str">
            <v>Уз Донг Жу Пеинт Ко КК</v>
          </cell>
          <cell r="V2516" t="str">
            <v>"Ўзавтосаноат" ДАК корхоналари</v>
          </cell>
        </row>
        <row r="2517">
          <cell r="A2517" t="str">
            <v>0008214901000799011252713</v>
          </cell>
          <cell r="B2517" t="str">
            <v>00082</v>
          </cell>
          <cell r="C2517" t="str">
            <v>Андижон минт.фил.</v>
          </cell>
          <cell r="D2517" t="str">
            <v>14901000799011252713</v>
          </cell>
          <cell r="E2517" t="str">
            <v>2013</v>
          </cell>
          <cell r="F2517" t="str">
            <v>ША-13 Хошимов Акмал Ганиевич</v>
          </cell>
          <cell r="U2517" t="str">
            <v>АНТЕКС МЧЖ</v>
          </cell>
          <cell r="V2517" t="str">
            <v>"Ўзбекенгилсаноат" компанияси</v>
          </cell>
        </row>
        <row r="2518">
          <cell r="A2518" t="str">
            <v>0008214901000999011243713</v>
          </cell>
          <cell r="B2518" t="str">
            <v>00082</v>
          </cell>
          <cell r="C2518" t="str">
            <v>Андижон минт.фил.</v>
          </cell>
          <cell r="D2518" t="str">
            <v>14901000999011243713</v>
          </cell>
          <cell r="E2518" t="str">
            <v>2013</v>
          </cell>
          <cell r="F2518" t="str">
            <v>ША-13 Шахабалиев Азизбек Дулмурад угли</v>
          </cell>
          <cell r="U2518" t="str">
            <v>АНТЕКС МЧЖ</v>
          </cell>
          <cell r="V2518" t="str">
            <v>"Ўзбекенгилсаноат" компанияси</v>
          </cell>
        </row>
        <row r="2519">
          <cell r="A2519" t="str">
            <v>0008214901000799010927713</v>
          </cell>
          <cell r="B2519" t="str">
            <v>00082</v>
          </cell>
          <cell r="C2519" t="str">
            <v>Андижон минт.фил.</v>
          </cell>
          <cell r="D2519" t="str">
            <v>14901000799010927713</v>
          </cell>
          <cell r="E2519" t="str">
            <v>2013</v>
          </cell>
          <cell r="F2519" t="str">
            <v>ША-13 Султонов Отабек Эсонович</v>
          </cell>
          <cell r="U2519" t="str">
            <v>Найман замини фермер хужалиги</v>
          </cell>
          <cell r="V2519" t="str">
            <v>Фермер хужаликлари</v>
          </cell>
        </row>
        <row r="2520">
          <cell r="A2520" t="str">
            <v>0008214901000799011158713</v>
          </cell>
          <cell r="B2520" t="str">
            <v>00082</v>
          </cell>
          <cell r="C2520" t="str">
            <v>Андижон минт.фил.</v>
          </cell>
          <cell r="D2520" t="str">
            <v>14901000799011158713</v>
          </cell>
          <cell r="E2520" t="str">
            <v>2013</v>
          </cell>
          <cell r="F2520" t="str">
            <v>АН-13 Бахтахунов Шерзод Нуриддинович</v>
          </cell>
          <cell r="U2520" t="str">
            <v>Уз Донг Жу Пеинт Ко КК</v>
          </cell>
          <cell r="V2520" t="str">
            <v>"Ўзавтосаноат" ДАК корхоналари</v>
          </cell>
        </row>
        <row r="2521">
          <cell r="A2521" t="str">
            <v>0008214901000999011249713</v>
          </cell>
          <cell r="B2521" t="str">
            <v>00082</v>
          </cell>
          <cell r="C2521" t="str">
            <v>Андижон минт.фил.</v>
          </cell>
          <cell r="D2521" t="str">
            <v>14901000999011249713</v>
          </cell>
          <cell r="E2521" t="str">
            <v>2013</v>
          </cell>
          <cell r="F2521" t="str">
            <v>ША-13 Курбонов Шухрат Авазбекович</v>
          </cell>
          <cell r="U2521" t="str">
            <v>АНТЕКС МЧЖ</v>
          </cell>
          <cell r="V2521" t="str">
            <v>"Ўзбекенгилсаноат" компанияси</v>
          </cell>
        </row>
        <row r="2522">
          <cell r="A2522" t="str">
            <v>0008214901000899011251713</v>
          </cell>
          <cell r="B2522" t="str">
            <v>00082</v>
          </cell>
          <cell r="C2522" t="str">
            <v>Андижон минт.фил.</v>
          </cell>
          <cell r="D2522" t="str">
            <v>14901000899011251713</v>
          </cell>
          <cell r="E2522" t="str">
            <v>2013</v>
          </cell>
          <cell r="F2522" t="str">
            <v>ША-13 Юлдашев Фарход Авазбекович</v>
          </cell>
          <cell r="U2522" t="str">
            <v>АНТЕКС МЧЖ</v>
          </cell>
          <cell r="V2522" t="str">
            <v>"Ўзбекенгилсаноат" компанияси</v>
          </cell>
        </row>
        <row r="2523">
          <cell r="A2523" t="str">
            <v>0008214901000999010705713</v>
          </cell>
          <cell r="B2523" t="str">
            <v>00082</v>
          </cell>
          <cell r="C2523" t="str">
            <v>Андижон минт.фил.</v>
          </cell>
          <cell r="D2523" t="str">
            <v>14901000999010705713</v>
          </cell>
          <cell r="E2523" t="str">
            <v>2013</v>
          </cell>
          <cell r="F2523" t="str">
            <v>ША-13 Юлдашев Хотамбек Каримбердиевич</v>
          </cell>
          <cell r="U2523" t="str">
            <v>GM Uzbekistan кК ЁАЖ</v>
          </cell>
          <cell r="V2523" t="str">
            <v>"Ўзавтосаноат" ДАК корхоналари</v>
          </cell>
        </row>
        <row r="2524">
          <cell r="A2524" t="str">
            <v>0008214901000899010932713</v>
          </cell>
          <cell r="B2524" t="str">
            <v>00082</v>
          </cell>
          <cell r="C2524" t="str">
            <v>Андижон минт.фил.</v>
          </cell>
          <cell r="D2524" t="str">
            <v>14901000899010932713</v>
          </cell>
          <cell r="E2524" t="str">
            <v>2013</v>
          </cell>
          <cell r="F2524" t="str">
            <v>АН-13 Жураев Солижон ХХХ</v>
          </cell>
          <cell r="U2524" t="str">
            <v>Андижонавтойул ХЙФТ</v>
          </cell>
          <cell r="V2524" t="str">
            <v>"Ўзавтойўл" ДАК корхоналари</v>
          </cell>
        </row>
        <row r="2525">
          <cell r="A2525" t="str">
            <v>0008214901000599010631713</v>
          </cell>
          <cell r="B2525" t="str">
            <v>00082</v>
          </cell>
          <cell r="C2525" t="str">
            <v>Андижон минт.фил.</v>
          </cell>
          <cell r="D2525" t="str">
            <v>14901000599010631713</v>
          </cell>
          <cell r="E2525" t="str">
            <v>2013</v>
          </cell>
          <cell r="F2525" t="str">
            <v>УЛ-13 Каримов Адахамжон Абдурашидович</v>
          </cell>
          <cell r="U2525" t="str">
            <v>Вилоят Давлат Солик бошкармаси</v>
          </cell>
          <cell r="V2525" t="str">
            <v>Вилоят Солик бошкармаси</v>
          </cell>
        </row>
        <row r="2526">
          <cell r="A2526" t="str">
            <v>0008214901000599009891713</v>
          </cell>
          <cell r="B2526" t="str">
            <v>00082</v>
          </cell>
          <cell r="C2526" t="str">
            <v>Андижон минт.фил.</v>
          </cell>
          <cell r="D2526" t="str">
            <v>14901000599009891713</v>
          </cell>
          <cell r="E2526" t="str">
            <v>2013</v>
          </cell>
          <cell r="F2526" t="str">
            <v>ОЛ-13 Ботиров Олимжон Хошимжонович</v>
          </cell>
          <cell r="U2526" t="str">
            <v>Ички ишлар Куриклаш бошкармаси</v>
          </cell>
          <cell r="V2526" t="str">
            <v>Вилоят Ички ишлар бошкармаси</v>
          </cell>
        </row>
        <row r="2527">
          <cell r="A2527" t="str">
            <v>0008214901000599010495713</v>
          </cell>
          <cell r="B2527" t="str">
            <v>00082</v>
          </cell>
          <cell r="C2527" t="str">
            <v>Андижон минт.фил.</v>
          </cell>
          <cell r="D2527" t="str">
            <v>14901000599010495713</v>
          </cell>
          <cell r="E2527" t="str">
            <v>2013</v>
          </cell>
          <cell r="F2527" t="str">
            <v>АН-13 Таирова Мадинабону Бахтияровна</v>
          </cell>
          <cell r="U2527" t="str">
            <v>Андижон Давлат Университети</v>
          </cell>
          <cell r="V2527" t="str">
            <v>Олий ва урта махсус таълим вазирлиги</v>
          </cell>
        </row>
        <row r="2528">
          <cell r="A2528" t="str">
            <v>0008214901000299011461713</v>
          </cell>
          <cell r="B2528" t="str">
            <v>00082</v>
          </cell>
          <cell r="C2528" t="str">
            <v>Андижон минт.фил.</v>
          </cell>
          <cell r="D2528" t="str">
            <v>14901000299011461713</v>
          </cell>
          <cell r="E2528" t="str">
            <v>2013</v>
          </cell>
          <cell r="F2528" t="str">
            <v>ША-13 Худойбердиев Гиёс Анварович</v>
          </cell>
          <cell r="U2528" t="str">
            <v>АНТЕКС МЧЖ</v>
          </cell>
          <cell r="V2528" t="str">
            <v>"Ўзбекенгилсаноат" компанияси</v>
          </cell>
        </row>
        <row r="2529">
          <cell r="A2529" t="str">
            <v>0008214901000899011673713</v>
          </cell>
          <cell r="B2529" t="str">
            <v>00082</v>
          </cell>
          <cell r="C2529" t="str">
            <v>Андижон минт.фил.</v>
          </cell>
          <cell r="D2529" t="str">
            <v>14901000899011673713</v>
          </cell>
          <cell r="E2529" t="str">
            <v>2013</v>
          </cell>
          <cell r="F2529" t="str">
            <v>Таджибаев Шухратбек Анварович</v>
          </cell>
          <cell r="U2529" t="str">
            <v>Анд Шохрух КТСИЧФ</v>
          </cell>
          <cell r="V2529" t="str">
            <v>Вилоятдаги тадбиркорлик субъектлари ва фукаролар</v>
          </cell>
        </row>
        <row r="2530">
          <cell r="A2530" t="str">
            <v>0008214901000099010712713</v>
          </cell>
          <cell r="B2530" t="str">
            <v>00082</v>
          </cell>
          <cell r="C2530" t="str">
            <v>Андижон минт.фил.</v>
          </cell>
          <cell r="D2530" t="str">
            <v>14901000099010712713</v>
          </cell>
          <cell r="E2530" t="str">
            <v>2013</v>
          </cell>
          <cell r="F2530" t="str">
            <v>АН-13 Мусаев Шерзодбек Алишерович</v>
          </cell>
          <cell r="U2530" t="str">
            <v>"Монтерей саноат сервис"МЧЖ  рахбари</v>
          </cell>
          <cell r="V2530" t="str">
            <v>Вилоятдаги тадбиркорлик субъектлари ва фукаролар</v>
          </cell>
        </row>
        <row r="2531">
          <cell r="A2531" t="str">
            <v>0008214901000999010869713</v>
          </cell>
          <cell r="B2531" t="str">
            <v>00082</v>
          </cell>
          <cell r="C2531" t="str">
            <v>Андижон минт.фил.</v>
          </cell>
          <cell r="D2531" t="str">
            <v>14901000999010869713</v>
          </cell>
          <cell r="E2531" t="str">
            <v>2013</v>
          </cell>
          <cell r="F2531" t="str">
            <v>АН-13 Солиева Самида Холмуратовна</v>
          </cell>
          <cell r="U2531" t="str">
            <v>Андижон Давлат тиббиёт институти</v>
          </cell>
          <cell r="V2531" t="str">
            <v>Олий ва урта махсус таълим вазирлиги</v>
          </cell>
        </row>
        <row r="2532">
          <cell r="A2532" t="str">
            <v>0008214901000399011034713</v>
          </cell>
          <cell r="B2532" t="str">
            <v>00082</v>
          </cell>
          <cell r="C2532" t="str">
            <v>Андижон минт.фил.</v>
          </cell>
          <cell r="D2532" t="str">
            <v>14901000399011034713</v>
          </cell>
          <cell r="E2532" t="str">
            <v>2013</v>
          </cell>
          <cell r="F2532" t="str">
            <v>АН-13 Аманбаев Рафук Гуламджанович</v>
          </cell>
          <cell r="U2532" t="str">
            <v>"Имкон курилиш савдо унитар" МЧЖ рахбари</v>
          </cell>
          <cell r="V2532" t="str">
            <v>Вилоятдаги тадбиркорлик субъектлари ва фукаролар</v>
          </cell>
        </row>
        <row r="2533">
          <cell r="A2533" t="str">
            <v>0008214901000199011128713</v>
          </cell>
          <cell r="B2533" t="str">
            <v>00082</v>
          </cell>
          <cell r="C2533" t="str">
            <v>Андижон минт.фил.</v>
          </cell>
          <cell r="D2533" t="str">
            <v>14901000199011128713</v>
          </cell>
          <cell r="E2533" t="str">
            <v>2013</v>
          </cell>
          <cell r="F2533" t="str">
            <v>АН-13 Турсунов Комилджон Таджибаевич</v>
          </cell>
          <cell r="U2533" t="str">
            <v>Темир йул станцияси</v>
          </cell>
          <cell r="V2533" t="str">
            <v>"Ўзбекистон темир йўллари" компанияси</v>
          </cell>
        </row>
        <row r="2534">
          <cell r="A2534" t="str">
            <v>0008214901000699010796713</v>
          </cell>
          <cell r="B2534" t="str">
            <v>00082</v>
          </cell>
          <cell r="C2534" t="str">
            <v>Андижон минт.фил.</v>
          </cell>
          <cell r="D2534" t="str">
            <v>14901000699010796713</v>
          </cell>
          <cell r="E2534" t="str">
            <v>2013</v>
          </cell>
          <cell r="F2534" t="str">
            <v>АН-13 Мамадалиев Суннат Маххмуджонович</v>
          </cell>
          <cell r="U2534" t="str">
            <v>Тараккиёт телерадиокомпанияси МЧЖ</v>
          </cell>
          <cell r="V2534" t="str">
            <v>Ўзбекистон алока, ахборотлаштириш ва телекоммуникация давлат кумитаси</v>
          </cell>
        </row>
        <row r="2535">
          <cell r="A2535" t="str">
            <v>0008214901000999010874713</v>
          </cell>
          <cell r="B2535" t="str">
            <v>00082</v>
          </cell>
          <cell r="C2535" t="str">
            <v>Андижон минт.фил.</v>
          </cell>
          <cell r="D2535" t="str">
            <v>14901000999010874713</v>
          </cell>
          <cell r="E2535" t="str">
            <v>2013</v>
          </cell>
          <cell r="F2535" t="str">
            <v>ОЛ-13 Уликов Кодиржон Яхшибоевич</v>
          </cell>
          <cell r="U2535" t="str">
            <v>Узтрансгаз АК</v>
          </cell>
          <cell r="V2535" t="str">
            <v>"Ўзтрансгаз" компанияси корхоналари</v>
          </cell>
        </row>
        <row r="2536">
          <cell r="A2536" t="str">
            <v>0008214901000499011019713</v>
          </cell>
          <cell r="B2536" t="str">
            <v>00082</v>
          </cell>
          <cell r="C2536" t="str">
            <v>Андижон минт.фил.</v>
          </cell>
          <cell r="D2536" t="str">
            <v>14901000499011019713</v>
          </cell>
          <cell r="E2536" t="str">
            <v>2013</v>
          </cell>
          <cell r="F2536" t="str">
            <v>ША-13 Хакимов Диёрбек Равшанович</v>
          </cell>
          <cell r="U2536" t="str">
            <v>AND CHIN INVEST МЧЖ</v>
          </cell>
          <cell r="V2536" t="str">
            <v>Вилоятдаги тадбиркорлик субъектлари ва фукаролар</v>
          </cell>
        </row>
        <row r="2537">
          <cell r="A2537" t="str">
            <v>0008214901000499010872713</v>
          </cell>
          <cell r="B2537" t="str">
            <v>00082</v>
          </cell>
          <cell r="C2537" t="str">
            <v>Андижон минт.фил.</v>
          </cell>
          <cell r="D2537" t="str">
            <v>14901000499010872713</v>
          </cell>
          <cell r="E2537" t="str">
            <v>2013</v>
          </cell>
          <cell r="F2537" t="str">
            <v>АН-13 Абдираимов Отабек Мамадалиевич</v>
          </cell>
          <cell r="U2537" t="str">
            <v>кишлок курилиш инвест ИШИК Андижон филиали</v>
          </cell>
          <cell r="V2537" t="str">
            <v>Вилоятдаги тадбиркорлик субъектлари ва фукаролар</v>
          </cell>
        </row>
        <row r="2538">
          <cell r="A2538" t="str">
            <v>0008214901000899010768713</v>
          </cell>
          <cell r="B2538" t="str">
            <v>00082</v>
          </cell>
          <cell r="C2538" t="str">
            <v>Андижон минт.фил.</v>
          </cell>
          <cell r="D2538" t="str">
            <v>14901000899010768713</v>
          </cell>
          <cell r="E2538" t="str">
            <v>2013</v>
          </cell>
          <cell r="F2538" t="str">
            <v>ОЛ-13 Дадабоев Диёрбек Давронбекович</v>
          </cell>
          <cell r="U2538" t="str">
            <v>Вилоят электр тармоклари</v>
          </cell>
          <cell r="V2538" t="str">
            <v>"Ўзбекэнерго" ДАК корхоналари</v>
          </cell>
        </row>
        <row r="2539">
          <cell r="A2539" t="str">
            <v>0008214901000799011677713</v>
          </cell>
          <cell r="B2539" t="str">
            <v>00082</v>
          </cell>
          <cell r="C2539" t="str">
            <v>Андижон минт.фил.</v>
          </cell>
          <cell r="D2539" t="str">
            <v>14901000799011677713</v>
          </cell>
          <cell r="E2539" t="str">
            <v>2013</v>
          </cell>
          <cell r="F2539" t="str">
            <v>УЛ-13 Мирзалиева Мамурахон юлдашовна</v>
          </cell>
          <cell r="U2539" t="str">
            <v>Жасурбек-4 фермер хужалиги</v>
          </cell>
          <cell r="V2539" t="str">
            <v>Фермер хужаликлари</v>
          </cell>
        </row>
        <row r="2540">
          <cell r="A2540" t="str">
            <v>0008214901000699011130713</v>
          </cell>
          <cell r="B2540" t="str">
            <v>00082</v>
          </cell>
          <cell r="C2540" t="str">
            <v>Андижон минт.фил.</v>
          </cell>
          <cell r="D2540" t="str">
            <v>14901000699011130713</v>
          </cell>
          <cell r="E2540" t="str">
            <v>2013</v>
          </cell>
          <cell r="F2540" t="str">
            <v>ИЗ-13 Бурхонов Данёр Мирзакаримович</v>
          </cell>
          <cell r="U2540" t="str">
            <v>Ўзбекистон темир йўллари ДАК</v>
          </cell>
          <cell r="V2540" t="str">
            <v>"Ўзбекистон темир йўллари" компанияси</v>
          </cell>
        </row>
        <row r="2541">
          <cell r="A2541" t="str">
            <v>0008214901000999010558713</v>
          </cell>
          <cell r="B2541" t="str">
            <v>00082</v>
          </cell>
          <cell r="C2541" t="str">
            <v>Андижон минт.фил.</v>
          </cell>
          <cell r="D2541" t="str">
            <v>14901000999010558713</v>
          </cell>
          <cell r="E2541" t="str">
            <v>2013</v>
          </cell>
          <cell r="F2541" t="str">
            <v>АН-13 Хошимов Хуршидбек Косимжон угли</v>
          </cell>
          <cell r="U2541" t="str">
            <v>Уз Корам Ко МЧЖ</v>
          </cell>
          <cell r="V2541" t="str">
            <v>"Ўзавтосаноат" ДАК корхоналари</v>
          </cell>
        </row>
        <row r="2542">
          <cell r="A2542" t="str">
            <v>0008214901000999008708713</v>
          </cell>
          <cell r="B2542" t="str">
            <v>00082</v>
          </cell>
          <cell r="C2542" t="str">
            <v>Андижон минт.фил.</v>
          </cell>
          <cell r="D2542" t="str">
            <v>14901000999008708713</v>
          </cell>
          <cell r="E2542" t="str">
            <v>2013</v>
          </cell>
          <cell r="F2542" t="str">
            <v>ИЗ-13 Камолдинов Одилжон Холдорович</v>
          </cell>
          <cell r="U2542" t="str">
            <v>Водийгазтаъминот УК вилоят бошкармаси</v>
          </cell>
          <cell r="V2542" t="str">
            <v>Вилоятдаги тадбиркорлик субъектлари ва фукаролар</v>
          </cell>
        </row>
        <row r="2543">
          <cell r="A2543" t="str">
            <v>0008214901000299010516713</v>
          </cell>
          <cell r="B2543" t="str">
            <v>00082</v>
          </cell>
          <cell r="C2543" t="str">
            <v>Андижон минт.фил.</v>
          </cell>
          <cell r="D2543" t="str">
            <v>14901000299010516713</v>
          </cell>
          <cell r="E2543" t="str">
            <v>2013</v>
          </cell>
          <cell r="F2543" t="str">
            <v>ОЛ-13 Холматов Икболжон Нурматович</v>
          </cell>
          <cell r="U2543" t="str">
            <v>Андижон орзуси фермер хужалиги</v>
          </cell>
          <cell r="V2543" t="str">
            <v>Фермер хужаликлари</v>
          </cell>
        </row>
        <row r="2544">
          <cell r="A2544" t="str">
            <v>0008214901000599011068713</v>
          </cell>
          <cell r="B2544" t="str">
            <v>00082</v>
          </cell>
          <cell r="C2544" t="str">
            <v>Андижон минт.фил.</v>
          </cell>
          <cell r="D2544" t="str">
            <v>14901000599011068713</v>
          </cell>
          <cell r="E2544" t="str">
            <v>2013</v>
          </cell>
          <cell r="F2544" t="str">
            <v>ША-13 Хусанов Равшан Абдурашитович</v>
          </cell>
          <cell r="U2544" t="str">
            <v>Автойул Шахрихон филиали ХЙФТ</v>
          </cell>
          <cell r="V2544" t="str">
            <v>"Ўзавтойўл" ДАК корхоналари</v>
          </cell>
        </row>
        <row r="2545">
          <cell r="A2545" t="str">
            <v>0008214901000699011431713</v>
          </cell>
          <cell r="B2545" t="str">
            <v>00082</v>
          </cell>
          <cell r="C2545" t="str">
            <v>Андижон минт.фил.</v>
          </cell>
          <cell r="D2545" t="str">
            <v>14901000699011431713</v>
          </cell>
          <cell r="E2545" t="str">
            <v>2013</v>
          </cell>
          <cell r="F2545" t="str">
            <v>ИЗ-13 Каюмов Аъзамжон Абдурахмонович</v>
          </cell>
          <cell r="U2545" t="str">
            <v>Избосканчорва озука бирлашмаси</v>
          </cell>
          <cell r="V2545" t="str">
            <v>Вилоят кишлок ва сув хўжалиги  бошкармаси</v>
          </cell>
        </row>
        <row r="2546">
          <cell r="A2546" t="str">
            <v>0008214901000999010647713</v>
          </cell>
          <cell r="B2546" t="str">
            <v>00082</v>
          </cell>
          <cell r="C2546" t="str">
            <v>Андижон минт.фил.</v>
          </cell>
          <cell r="D2546" t="str">
            <v>14901000999010647713</v>
          </cell>
          <cell r="E2546" t="str">
            <v>2013</v>
          </cell>
          <cell r="F2546" t="str">
            <v>АН-13 Мирзаев Нодирбек Алижонович</v>
          </cell>
          <cell r="U2546" t="str">
            <v>Андижонфукаролойиха МЧЖ</v>
          </cell>
          <cell r="V2546" t="str">
            <v>Вилоят Давархитекткурилиш бошкармаси</v>
          </cell>
        </row>
        <row r="2547">
          <cell r="A2547" t="str">
            <v>0008214901000799010752713</v>
          </cell>
          <cell r="B2547" t="str">
            <v>00082</v>
          </cell>
          <cell r="C2547" t="str">
            <v>Андижон минт.фил.</v>
          </cell>
          <cell r="D2547" t="str">
            <v>14901000799010752713</v>
          </cell>
          <cell r="E2547" t="str">
            <v>2013</v>
          </cell>
          <cell r="F2547" t="str">
            <v>АН-13 Кичиков Нодирбек Кабилжонович</v>
          </cell>
          <cell r="U2547" t="str">
            <v>Андижон матбуот таркатувчи МЧЖ</v>
          </cell>
          <cell r="V2547" t="str">
            <v>Ўзбекистон алока, ахборотлаштириш ва телекоммуникация давлат кумитаси</v>
          </cell>
        </row>
        <row r="2548">
          <cell r="A2548" t="str">
            <v>0008214901000899011110713</v>
          </cell>
          <cell r="B2548" t="str">
            <v>00082</v>
          </cell>
          <cell r="C2548" t="str">
            <v>Андижон минт.фил.</v>
          </cell>
          <cell r="D2548" t="str">
            <v>14901000899011110713</v>
          </cell>
          <cell r="E2548" t="str">
            <v>2013</v>
          </cell>
          <cell r="F2548" t="str">
            <v>УЛ-13 Тоштонов Дилмуроджон Шахобиддинович</v>
          </cell>
          <cell r="U2548" t="str">
            <v>Бегмурот фермер хужалиги</v>
          </cell>
          <cell r="V2548" t="str">
            <v>Фермер хужаликлари</v>
          </cell>
        </row>
        <row r="2549">
          <cell r="A2549" t="str">
            <v>0008214901000199010561713</v>
          </cell>
          <cell r="B2549" t="str">
            <v>00082</v>
          </cell>
          <cell r="C2549" t="str">
            <v>Андижон минт.фил.</v>
          </cell>
          <cell r="D2549" t="str">
            <v>14901000199010561713</v>
          </cell>
          <cell r="E2549" t="str">
            <v>2013</v>
          </cell>
          <cell r="F2549" t="str">
            <v>АН-13 Бозоров Ахрор Хайдарович</v>
          </cell>
          <cell r="U2549" t="str">
            <v>кўргонтепа шароб савдо МЧЖ</v>
          </cell>
          <cell r="V2549" t="str">
            <v>"Ўзвиносаноат-холдинг" корхоналари, Узспирт АЖ ва Шаробсавдо базалари</v>
          </cell>
        </row>
        <row r="2550">
          <cell r="A2550" t="str">
            <v>0008214901000199011115713</v>
          </cell>
          <cell r="B2550" t="str">
            <v>00082</v>
          </cell>
          <cell r="C2550" t="str">
            <v>Андижон минт.фил.</v>
          </cell>
          <cell r="D2550" t="str">
            <v>14901000199011115713</v>
          </cell>
          <cell r="E2550" t="str">
            <v>2013</v>
          </cell>
          <cell r="F2550" t="str">
            <v>АН-13 Байбабаева Дилноза Караматиллаевна</v>
          </cell>
          <cell r="U2550" t="str">
            <v>Уз Метертеч Компани МЧЖ КК</v>
          </cell>
          <cell r="V2550" t="str">
            <v>Элтехсаноат корхоналари</v>
          </cell>
        </row>
        <row r="2551">
          <cell r="A2551" t="str">
            <v>0008214901000799010514713</v>
          </cell>
          <cell r="B2551" t="str">
            <v>00082</v>
          </cell>
          <cell r="C2551" t="str">
            <v>Андижон минт.фил.</v>
          </cell>
          <cell r="D2551" t="str">
            <v>14901000799010514713</v>
          </cell>
          <cell r="E2551" t="str">
            <v>2013</v>
          </cell>
          <cell r="F2551" t="str">
            <v>АН-13 Ахмедов Отабек Турсунбоевич</v>
          </cell>
          <cell r="U2551" t="str">
            <v xml:space="preserve"> Вилоят Молия бошкармаси</v>
          </cell>
          <cell r="V2551" t="str">
            <v>Вилоят Молия бошкармаси, Назорат тафтиш бошкармаси, Газначилик бошкармаси</v>
          </cell>
        </row>
        <row r="2552">
          <cell r="A2552" t="str">
            <v>0008214901000499010630713</v>
          </cell>
          <cell r="B2552" t="str">
            <v>00082</v>
          </cell>
          <cell r="C2552" t="str">
            <v>Андижон минт.фил.</v>
          </cell>
          <cell r="D2552" t="str">
            <v>14901000499010630713</v>
          </cell>
          <cell r="E2552" t="str">
            <v>2013</v>
          </cell>
          <cell r="F2552" t="str">
            <v>АН-13 Халикова Мухабат ХХХ</v>
          </cell>
          <cell r="U2552" t="str">
            <v>Сувокава ОАЖ</v>
          </cell>
          <cell r="V2552" t="str">
            <v>Вилоят кишлок ва сув хўжалиги  бошкармаси</v>
          </cell>
        </row>
        <row r="2553">
          <cell r="A2553" t="str">
            <v>0008214901000699011029713</v>
          </cell>
          <cell r="B2553" t="str">
            <v>00082</v>
          </cell>
          <cell r="C2553" t="str">
            <v>Андижон минт.фил.</v>
          </cell>
          <cell r="D2553" t="str">
            <v>14901000699011029713</v>
          </cell>
          <cell r="E2553" t="str">
            <v>2013</v>
          </cell>
          <cell r="F2553" t="str">
            <v>ОЛ-13 Ибрагимов Бобирбек Одилжонович</v>
          </cell>
          <cell r="U2553" t="str">
            <v>МОХИДИЛ БОНУ ХУСУСИЙ САВДО ИШЛАБ ЧИКАРИШ ФИРМАСИ</v>
          </cell>
          <cell r="V2553" t="str">
            <v>"Ўзулгуржисавдо" корхоналари</v>
          </cell>
        </row>
        <row r="2554">
          <cell r="A2554" t="str">
            <v>0008214901000299012001713</v>
          </cell>
          <cell r="B2554" t="str">
            <v>00082</v>
          </cell>
          <cell r="C2554" t="str">
            <v>Андижон минт.фил.</v>
          </cell>
          <cell r="D2554" t="str">
            <v>14901000299012001713</v>
          </cell>
          <cell r="E2554" t="str">
            <v>2013</v>
          </cell>
          <cell r="F2554" t="str">
            <v>Юлдашев Умид Журабоевич</v>
          </cell>
          <cell r="U2554" t="str">
            <v>Хамкорбанк Андижон филиали</v>
          </cell>
          <cell r="V2554" t="str">
            <v>Банклар</v>
          </cell>
        </row>
        <row r="2555">
          <cell r="A2555" t="str">
            <v>0008214901000199010981713</v>
          </cell>
          <cell r="B2555" t="str">
            <v>00082</v>
          </cell>
          <cell r="C2555" t="str">
            <v>Андижон минт.фил.</v>
          </cell>
          <cell r="D2555" t="str">
            <v>14901000199010981713</v>
          </cell>
          <cell r="E2555" t="str">
            <v>2013</v>
          </cell>
          <cell r="F2555" t="str">
            <v>АН-13 Каримова Дилбархон Равшанбек кизи</v>
          </cell>
          <cell r="U2555" t="str">
            <v>Андижон вилоят ЁТРК</v>
          </cell>
          <cell r="V2555" t="str">
            <v>Ўзбекистон алока, ахборотлаштириш ва телекоммуникация давлат кумитаси</v>
          </cell>
        </row>
        <row r="2556">
          <cell r="A2556" t="str">
            <v>0008214901000599011465713</v>
          </cell>
          <cell r="B2556" t="str">
            <v>00082</v>
          </cell>
          <cell r="C2556" t="str">
            <v>Андижон минт.фил.</v>
          </cell>
          <cell r="D2556" t="str">
            <v>14901000599011465713</v>
          </cell>
          <cell r="E2556" t="str">
            <v>2013</v>
          </cell>
          <cell r="F2556" t="str">
            <v>ОЛ-13 Исомиддинов Абдумажит Хамидович</v>
          </cell>
          <cell r="U2556" t="str">
            <v>ВОДИЙ ШАРК РУХСОРИ ФХ</v>
          </cell>
          <cell r="V2556" t="str">
            <v>Фермер хужаликлари</v>
          </cell>
        </row>
        <row r="2557">
          <cell r="A2557" t="str">
            <v>0008214901000999010605713</v>
          </cell>
          <cell r="B2557" t="str">
            <v>00082</v>
          </cell>
          <cell r="C2557" t="str">
            <v>Андижон минт.фил.</v>
          </cell>
          <cell r="D2557" t="str">
            <v>14901000999010605713</v>
          </cell>
          <cell r="E2557" t="str">
            <v>2013</v>
          </cell>
          <cell r="F2557" t="str">
            <v>ИЗ-13 Сайбидинов Сайдуллохон Мамитхонович</v>
          </cell>
          <cell r="U2557" t="str">
            <v>Андижон дори дармон ОАЖ</v>
          </cell>
          <cell r="V2557" t="str">
            <v>Вилоятдаги тадбиркорлик субъектлари ва фукаролар</v>
          </cell>
        </row>
        <row r="2558">
          <cell r="A2558" t="str">
            <v>0008214901000099010721713</v>
          </cell>
          <cell r="B2558" t="str">
            <v>00082</v>
          </cell>
          <cell r="C2558" t="str">
            <v>Андижон минт.фил.</v>
          </cell>
          <cell r="D2558" t="str">
            <v>14901000099010721713</v>
          </cell>
          <cell r="E2558" t="str">
            <v>2013</v>
          </cell>
          <cell r="F2558" t="str">
            <v>АН-13 Хамитбеков Улугбек Джурабекович</v>
          </cell>
          <cell r="U2558" t="str">
            <v>Андижондонмахсулотлари ОАЖ</v>
          </cell>
          <cell r="V2558" t="str">
            <v>"Ўздонмахсулот" компанияси корхоналари</v>
          </cell>
        </row>
        <row r="2559">
          <cell r="A2559" t="str">
            <v>0008214901000699010446713</v>
          </cell>
          <cell r="B2559" t="str">
            <v>00082</v>
          </cell>
          <cell r="C2559" t="str">
            <v>Андижон минт.фил.</v>
          </cell>
          <cell r="D2559" t="str">
            <v>14901000699010446713</v>
          </cell>
          <cell r="E2559" t="str">
            <v>2013</v>
          </cell>
          <cell r="F2559" t="str">
            <v>АН-13 Артиков Ашурмамат Мамиржонович</v>
          </cell>
          <cell r="U2559" t="str">
            <v>Уз Донг Янг Ко кК</v>
          </cell>
          <cell r="V2559" t="str">
            <v>"Ўзавтосаноат" ДАК корхоналари</v>
          </cell>
        </row>
        <row r="2560">
          <cell r="A2560" t="str">
            <v>0008214901000599011055713</v>
          </cell>
          <cell r="B2560" t="str">
            <v>00082</v>
          </cell>
          <cell r="C2560" t="str">
            <v>Андижон минт.фил.</v>
          </cell>
          <cell r="D2560" t="str">
            <v>14901000599011055713</v>
          </cell>
          <cell r="E2560" t="str">
            <v>2013</v>
          </cell>
          <cell r="F2560" t="str">
            <v>АН-13 Абдусаломов Абдугоппор Исмаилович</v>
          </cell>
          <cell r="U2560" t="str">
            <v>Вилоят электр тармоклари</v>
          </cell>
          <cell r="V2560" t="str">
            <v>"Ўзбекэнерго" ДАК корхоналари</v>
          </cell>
        </row>
        <row r="2561">
          <cell r="A2561" t="str">
            <v>0008214901000199010687713</v>
          </cell>
          <cell r="B2561" t="str">
            <v>00082</v>
          </cell>
          <cell r="C2561" t="str">
            <v>Андижон минт.фил.</v>
          </cell>
          <cell r="D2561" t="str">
            <v>14901000199010687713</v>
          </cell>
          <cell r="E2561" t="str">
            <v>2013</v>
          </cell>
          <cell r="F2561" t="str">
            <v>АН-13 Юлдашев Давронбек Юсупович</v>
          </cell>
          <cell r="U2561" t="str">
            <v>Уз Сэм Юнг Ко кК</v>
          </cell>
          <cell r="V2561" t="str">
            <v>"Ўзавтосаноат" ДАК корхоналари</v>
          </cell>
        </row>
        <row r="2562">
          <cell r="A2562" t="str">
            <v>0008214901000099010508713</v>
          </cell>
          <cell r="B2562" t="str">
            <v>00082</v>
          </cell>
          <cell r="C2562" t="str">
            <v>Андижон минт.фил.</v>
          </cell>
          <cell r="D2562" t="str">
            <v>14901000099010508713</v>
          </cell>
          <cell r="E2562" t="str">
            <v>2013</v>
          </cell>
          <cell r="F2562" t="str">
            <v>АН-13 Рашидов Шаробиддин Абдухамидович</v>
          </cell>
          <cell r="U2562" t="str">
            <v>GM Uzbekistan кК ЁАЖ</v>
          </cell>
          <cell r="V2562" t="str">
            <v>"Ўзавтосаноат" ДАК корхоналари</v>
          </cell>
        </row>
        <row r="2563">
          <cell r="A2563" t="str">
            <v>0008214901000799010990713</v>
          </cell>
          <cell r="B2563" t="str">
            <v>00082</v>
          </cell>
          <cell r="C2563" t="str">
            <v>Андижон минт.фил.</v>
          </cell>
          <cell r="D2563" t="str">
            <v>14901000799010990713</v>
          </cell>
          <cell r="E2563" t="str">
            <v>2013</v>
          </cell>
          <cell r="F2563" t="str">
            <v>УЛ-713 Эргашев Абдулхамид Махаматалиевич</v>
          </cell>
          <cell r="U2563" t="str">
            <v>Пахтасаноат Х ОАЖ</v>
          </cell>
          <cell r="V2563" t="str">
            <v xml:space="preserve">"Ўзпахтасаноат" уюшмасининг корхоналари </v>
          </cell>
        </row>
        <row r="2564">
          <cell r="A2564" t="str">
            <v>0008214901000999011513713</v>
          </cell>
          <cell r="B2564" t="str">
            <v>00082</v>
          </cell>
          <cell r="C2564" t="str">
            <v>Андижон минт.фил.</v>
          </cell>
          <cell r="D2564" t="str">
            <v>14901000999011513713</v>
          </cell>
          <cell r="E2564" t="str">
            <v>2013</v>
          </cell>
          <cell r="F2564" t="str">
            <v>АН-13 Ахмедов Олмосбек Надирбекович</v>
          </cell>
          <cell r="U2564" t="str">
            <v>Уз Сэм Юнг Ко кК</v>
          </cell>
          <cell r="V2564" t="str">
            <v>"Ўзавтосаноат" ДАК корхоналари</v>
          </cell>
        </row>
        <row r="2565">
          <cell r="A2565" t="str">
            <v>0008214901000599011298713</v>
          </cell>
          <cell r="B2565" t="str">
            <v>00082</v>
          </cell>
          <cell r="C2565" t="str">
            <v>Андижон минт.фил.</v>
          </cell>
          <cell r="D2565" t="str">
            <v>14901000599011298713</v>
          </cell>
          <cell r="E2565" t="str">
            <v>2013</v>
          </cell>
          <cell r="F2565" t="str">
            <v>АН-13 Шукуров Хасанбой Анваржон угли</v>
          </cell>
          <cell r="U2565" t="str">
            <v>Тадбиркорлар ва фукаролар</v>
          </cell>
          <cell r="V2565" t="str">
            <v>Вилоятдаги тадбиркорлик субъектлари ва фукаролар</v>
          </cell>
        </row>
        <row r="2566">
          <cell r="A2566" t="str">
            <v>0008214901000999010649713</v>
          </cell>
          <cell r="B2566" t="str">
            <v>00082</v>
          </cell>
          <cell r="C2566" t="str">
            <v>Андижон минт.фил.</v>
          </cell>
          <cell r="D2566" t="str">
            <v>14901000999010649713</v>
          </cell>
          <cell r="E2566" t="str">
            <v>2013</v>
          </cell>
          <cell r="F2566" t="str">
            <v>АН-13 Рахманова Эльмира Ахмадкуловна</v>
          </cell>
          <cell r="U2566" t="str">
            <v>Вилоят телерадиокомпанияси</v>
          </cell>
          <cell r="V2566" t="str">
            <v>Ўзбекистон алока, ахборотлаштириш ва телекоммуникация давлат кумитаси</v>
          </cell>
        </row>
        <row r="2567">
          <cell r="A2567" t="str">
            <v>0008214901000899010563713</v>
          </cell>
          <cell r="B2567" t="str">
            <v>00082</v>
          </cell>
          <cell r="C2567" t="str">
            <v>Андижон минт.фил.</v>
          </cell>
          <cell r="D2567" t="str">
            <v>14901000899010563713</v>
          </cell>
          <cell r="E2567" t="str">
            <v>2013</v>
          </cell>
          <cell r="F2567" t="str">
            <v>АН-13 Исмоилов Махаммадсаиджон Махмуджонович</v>
          </cell>
          <cell r="U2567" t="str">
            <v>Пахтасаноат Х ОАЖ</v>
          </cell>
          <cell r="V2567" t="str">
            <v xml:space="preserve">"Ўзпахтасаноат" уюшмасининг корхоналари </v>
          </cell>
        </row>
        <row r="2568">
          <cell r="A2568" t="str">
            <v>0008214901000199010638713</v>
          </cell>
          <cell r="B2568" t="str">
            <v>00082</v>
          </cell>
          <cell r="C2568" t="str">
            <v>Андижон минт.фил.</v>
          </cell>
          <cell r="D2568" t="str">
            <v>14901000199010638713</v>
          </cell>
          <cell r="E2568" t="str">
            <v>2013</v>
          </cell>
          <cell r="F2568" t="str">
            <v>АН-13 Махаммаджонов Гайратжон Комилжонович</v>
          </cell>
          <cell r="U2568" t="str">
            <v>Пахтасаноат Х ОАЖ</v>
          </cell>
          <cell r="V2568" t="str">
            <v xml:space="preserve">"Ўзпахтасаноат" уюшмасининг корхоналари </v>
          </cell>
        </row>
        <row r="2569">
          <cell r="A2569" t="str">
            <v>0008214901000499010628713</v>
          </cell>
          <cell r="B2569" t="str">
            <v>00082</v>
          </cell>
          <cell r="C2569" t="str">
            <v>Андижон минт.фил.</v>
          </cell>
          <cell r="D2569" t="str">
            <v>14901000499010628713</v>
          </cell>
          <cell r="E2569" t="str">
            <v>2013</v>
          </cell>
          <cell r="F2569" t="str">
            <v>ОЛ-13 Мадрахимов Камолиддин Гофурович</v>
          </cell>
          <cell r="U2569" t="str">
            <v>Назорат тафтиш бошкармаси</v>
          </cell>
          <cell r="V2569" t="str">
            <v>Вилоят Молия бошкармаси, Назорат тафтиш бошкармаси, Газначилик бошкармаси</v>
          </cell>
        </row>
        <row r="2570">
          <cell r="A2570" t="str">
            <v>0008214901000599010743713</v>
          </cell>
          <cell r="B2570" t="str">
            <v>00082</v>
          </cell>
          <cell r="C2570" t="str">
            <v>Андижон минт.фил.</v>
          </cell>
          <cell r="D2570" t="str">
            <v>14901000599010743713</v>
          </cell>
          <cell r="E2570" t="str">
            <v>2013</v>
          </cell>
          <cell r="F2570" t="str">
            <v>АН-13 Курбонов Иззатилло Немат угли</v>
          </cell>
          <cell r="U2570" t="str">
            <v>Уздавнефтгазинспекция ДИ (АГНКС лар ва АЁкШ лар)</v>
          </cell>
          <cell r="V2570" t="str">
            <v>"Ўзтрансгаз" компанияси корхоналари</v>
          </cell>
        </row>
        <row r="2571">
          <cell r="A2571" t="str">
            <v>0008214901000799011260713</v>
          </cell>
          <cell r="B2571" t="str">
            <v>00082</v>
          </cell>
          <cell r="C2571" t="str">
            <v>Андижон минт.фил.</v>
          </cell>
          <cell r="D2571" t="str">
            <v>14901000799011260713</v>
          </cell>
          <cell r="E2571" t="str">
            <v>2013</v>
          </cell>
          <cell r="F2571" t="str">
            <v>ОЛ-13 Турсунов Икромжон Рустамович</v>
          </cell>
          <cell r="U2571" t="str">
            <v>Андижон вилоят Агробанк</v>
          </cell>
          <cell r="V2571" t="str">
            <v>Банклар</v>
          </cell>
        </row>
        <row r="2572">
          <cell r="A2572" t="str">
            <v>0008214901000999011114713</v>
          </cell>
          <cell r="B2572" t="str">
            <v>00082</v>
          </cell>
          <cell r="C2572" t="str">
            <v>Андижон минт.фил.</v>
          </cell>
          <cell r="D2572" t="str">
            <v>14901000999011114713</v>
          </cell>
          <cell r="E2572" t="str">
            <v>2013</v>
          </cell>
          <cell r="F2572" t="str">
            <v>АН-13 Низамов Жавдодбек Усманович</v>
          </cell>
          <cell r="U2572" t="str">
            <v>Уз Метертеч Компани МЧЖ КК</v>
          </cell>
          <cell r="V2572" t="str">
            <v>Элтехсаноат корхоналари</v>
          </cell>
        </row>
        <row r="2573">
          <cell r="A2573" t="str">
            <v>0008214901000699010449713</v>
          </cell>
          <cell r="B2573" t="str">
            <v>00082</v>
          </cell>
          <cell r="C2573" t="str">
            <v>Андижон минт.фил.</v>
          </cell>
          <cell r="D2573" t="str">
            <v>14901000699010449713</v>
          </cell>
          <cell r="E2573" t="str">
            <v>2013</v>
          </cell>
          <cell r="F2573" t="str">
            <v>АН-13 Абдуллаев Рахматулла Нематуллаевич</v>
          </cell>
          <cell r="U2573" t="str">
            <v>Уз Донг Янг Ко кК</v>
          </cell>
          <cell r="V2573" t="str">
            <v>"Ўзавтосаноат" ДАК корхоналари</v>
          </cell>
        </row>
        <row r="2574">
          <cell r="A2574" t="str">
            <v>0008214901000999010805713</v>
          </cell>
          <cell r="B2574" t="str">
            <v>00082</v>
          </cell>
          <cell r="C2574" t="str">
            <v>Андижон минт.фил.</v>
          </cell>
          <cell r="D2574" t="str">
            <v>14901000999010805713</v>
          </cell>
          <cell r="E2574" t="str">
            <v>2013</v>
          </cell>
          <cell r="F2574" t="str">
            <v>АН-13 Касимов Олимбек Аскарович</v>
          </cell>
          <cell r="U2574" t="str">
            <v>Машраббой фермер хужалиги Рахбари</v>
          </cell>
          <cell r="V2574" t="str">
            <v>Фермер хужаликлари</v>
          </cell>
        </row>
        <row r="2575">
          <cell r="A2575" t="str">
            <v>0008214901000199011477713</v>
          </cell>
          <cell r="B2575" t="str">
            <v>00082</v>
          </cell>
          <cell r="C2575" t="str">
            <v>Андижон минт.фил.</v>
          </cell>
          <cell r="D2575" t="str">
            <v>14901000199011477713</v>
          </cell>
          <cell r="E2575" t="str">
            <v>2013</v>
          </cell>
          <cell r="F2575" t="str">
            <v>УЛ-13Полвонов Икболжон</v>
          </cell>
          <cell r="U2575" t="str">
            <v>Туман электир тармо&amp;#1179;лари</v>
          </cell>
          <cell r="V2575" t="str">
            <v>"Ўзбекнефтгаз" миллий холдинг компанияси</v>
          </cell>
        </row>
        <row r="2576">
          <cell r="A2576" t="str">
            <v>0008214901000699011093713</v>
          </cell>
          <cell r="B2576" t="str">
            <v>00082</v>
          </cell>
          <cell r="C2576" t="str">
            <v>Андижон минт.фил.</v>
          </cell>
          <cell r="D2576" t="str">
            <v>14901000699011093713</v>
          </cell>
          <cell r="E2576" t="str">
            <v>2013</v>
          </cell>
          <cell r="F2576" t="str">
            <v>ША-13 Саматов Отабек Кахрамонович</v>
          </cell>
          <cell r="U2576" t="str">
            <v>,</v>
          </cell>
          <cell r="V2576" t="str">
            <v>Вилоятдаги тадбиркорлик субъектлари ва фукаролар</v>
          </cell>
        </row>
        <row r="2577">
          <cell r="A2577" t="str">
            <v>0008214901000099011020713</v>
          </cell>
          <cell r="B2577" t="str">
            <v>00082</v>
          </cell>
          <cell r="C2577" t="str">
            <v>Андижон минт.фил.</v>
          </cell>
          <cell r="D2577" t="str">
            <v>14901000099011020713</v>
          </cell>
          <cell r="E2577" t="str">
            <v>2013</v>
          </cell>
          <cell r="F2577" t="str">
            <v>ША-13 Мирзаматова Нилуфар Эркиновна</v>
          </cell>
          <cell r="U2577" t="str">
            <v>Хозирда ишсиз</v>
          </cell>
          <cell r="V2577" t="str">
            <v>Вилоятдаги тадбиркорлик субъектлари ва фукаролар</v>
          </cell>
        </row>
        <row r="2578">
          <cell r="A2578" t="str">
            <v>0008214901000999011178713</v>
          </cell>
          <cell r="B2578" t="str">
            <v>00082</v>
          </cell>
          <cell r="C2578" t="str">
            <v>Андижон минт.фил.</v>
          </cell>
          <cell r="D2578" t="str">
            <v>14901000999011178713</v>
          </cell>
          <cell r="E2578" t="str">
            <v>2013</v>
          </cell>
          <cell r="F2578" t="str">
            <v>АН-13 Тешаев Санжарбек Тахиржонович</v>
          </cell>
          <cell r="U2578" t="str">
            <v>GM Uzbekistan кК ЁАЖ</v>
          </cell>
          <cell r="V2578" t="str">
            <v>"Ўзавтосаноат" ДАК корхоналари</v>
          </cell>
        </row>
        <row r="2579">
          <cell r="A2579" t="str">
            <v>0008214901000299010506713</v>
          </cell>
          <cell r="B2579" t="str">
            <v>00082</v>
          </cell>
          <cell r="C2579" t="str">
            <v>Андижон минт.фил.</v>
          </cell>
          <cell r="D2579" t="str">
            <v>14901000299010506713</v>
          </cell>
          <cell r="E2579" t="str">
            <v>2013</v>
          </cell>
          <cell r="F2579" t="str">
            <v>АН-13 Айнутдинов Шухратбек Шукуриллиевич</v>
          </cell>
          <cell r="U2579" t="str">
            <v>Уз Корам Ко МЧЖ</v>
          </cell>
          <cell r="V2579" t="str">
            <v>"Ўзавтосаноат" ДАК корхоналари</v>
          </cell>
        </row>
        <row r="2580">
          <cell r="A2580" t="str">
            <v>0008214901000199010652713</v>
          </cell>
          <cell r="B2580" t="str">
            <v>00082</v>
          </cell>
          <cell r="C2580" t="str">
            <v>Андижон минт.фил.</v>
          </cell>
          <cell r="D2580" t="str">
            <v>14901000199010652713</v>
          </cell>
          <cell r="E2580" t="str">
            <v>2013</v>
          </cell>
          <cell r="F2580" t="str">
            <v>АН-13 Маликжонов Улугбек Абдуназарович</v>
          </cell>
          <cell r="U2580" t="str">
            <v>Тасвирий ойина ижодий уюшмаси</v>
          </cell>
          <cell r="V2580" t="str">
            <v>Вилоятдаги тадбиркорлик субъектлари ва фукаролар</v>
          </cell>
        </row>
        <row r="2581">
          <cell r="A2581" t="str">
            <v>0008214901000699010658713</v>
          </cell>
          <cell r="B2581" t="str">
            <v>00082</v>
          </cell>
          <cell r="C2581" t="str">
            <v>Андижон минт.фил.</v>
          </cell>
          <cell r="D2581" t="str">
            <v>14901000699010658713</v>
          </cell>
          <cell r="E2581" t="str">
            <v>2013</v>
          </cell>
          <cell r="F2581" t="str">
            <v>АН-13 Холматов Баходиржон Адилович</v>
          </cell>
          <cell r="U2581" t="str">
            <v>GM Uzbekistan кК ЁАЖ</v>
          </cell>
          <cell r="V2581" t="str">
            <v>"Ўзавтосаноат" ДАК корхоналари</v>
          </cell>
        </row>
        <row r="2582">
          <cell r="A2582" t="str">
            <v>0008214901000299011027713</v>
          </cell>
          <cell r="B2582" t="str">
            <v>00082</v>
          </cell>
          <cell r="C2582" t="str">
            <v>Андижон минт.фил.</v>
          </cell>
          <cell r="D2582" t="str">
            <v>14901000299011027713</v>
          </cell>
          <cell r="E2582" t="str">
            <v>2013</v>
          </cell>
          <cell r="F2582" t="str">
            <v>ОЛ-13 Ибрагимов Бахромжон Облобердиевич</v>
          </cell>
          <cell r="U2582" t="str">
            <v>Куштепа саноат савдо МЧЖ</v>
          </cell>
          <cell r="V2582" t="str">
            <v>"Ўзулгуржисавдо" корхоналари</v>
          </cell>
        </row>
        <row r="2583">
          <cell r="A2583" t="str">
            <v>0008214901000799010777713</v>
          </cell>
          <cell r="B2583" t="str">
            <v>00082</v>
          </cell>
          <cell r="C2583" t="str">
            <v>Андижон минт.фил.</v>
          </cell>
          <cell r="D2583" t="str">
            <v>14901000799010777713</v>
          </cell>
          <cell r="E2583" t="str">
            <v>2013</v>
          </cell>
          <cell r="F2583" t="str">
            <v>АН-13 Султонов Бахтиёр Гафурович</v>
          </cell>
          <cell r="U2583" t="str">
            <v>Ўзкурилишматериаллари тизими корхонаси</v>
          </cell>
          <cell r="V2583" t="str">
            <v>"Ўзкурилишматериаллари" компанияси</v>
          </cell>
        </row>
        <row r="2584">
          <cell r="A2584" t="str">
            <v>0008214901000899011433713</v>
          </cell>
          <cell r="B2584" t="str">
            <v>00082</v>
          </cell>
          <cell r="C2584" t="str">
            <v>Андижон минт.фил.</v>
          </cell>
          <cell r="D2584" t="str">
            <v>14901000899011433713</v>
          </cell>
          <cell r="E2584" t="str">
            <v>2013</v>
          </cell>
          <cell r="F2584" t="str">
            <v>ИЗ-13 Жумабоев Хамидулло Абдупаттаевич</v>
          </cell>
          <cell r="U2584" t="str">
            <v>Тадбиркорлар ва фукаролар</v>
          </cell>
          <cell r="V2584" t="str">
            <v>Вилоятдаги тадбиркорлик субъектлари ва фукаролар</v>
          </cell>
        </row>
        <row r="2585">
          <cell r="A2585" t="str">
            <v>0008214901000199010779713</v>
          </cell>
          <cell r="B2585" t="str">
            <v>00082</v>
          </cell>
          <cell r="C2585" t="str">
            <v>Андижон минт.фил.</v>
          </cell>
          <cell r="D2585" t="str">
            <v>14901000199010779713</v>
          </cell>
          <cell r="E2585" t="str">
            <v>2013</v>
          </cell>
          <cell r="F2585" t="str">
            <v>АН-13 Темирова Зубайда Абдыганыевна</v>
          </cell>
          <cell r="U2585" t="str">
            <v>Андижон иккиламчи кора металл ШК</v>
          </cell>
          <cell r="V2585" t="str">
            <v>"Узметкомбинат" ОАЖ</v>
          </cell>
        </row>
        <row r="2586">
          <cell r="A2586" t="str">
            <v>0008214901000699011205713</v>
          </cell>
          <cell r="B2586" t="str">
            <v>00082</v>
          </cell>
          <cell r="C2586" t="str">
            <v>Андижон минт.фил.</v>
          </cell>
          <cell r="D2586" t="str">
            <v>14901000699011205713</v>
          </cell>
          <cell r="E2586" t="str">
            <v>2013</v>
          </cell>
          <cell r="F2586" t="str">
            <v>АН-13 Усманов Мухиддин Ривожитдинович</v>
          </cell>
          <cell r="U2586" t="str">
            <v>GM Uzbekistan кК ЁАЖ</v>
          </cell>
          <cell r="V2586" t="str">
            <v>"Ўзавтосаноат" ДАК корхоналари</v>
          </cell>
        </row>
        <row r="2587">
          <cell r="A2587" t="str">
            <v>0008214901000999011301713</v>
          </cell>
          <cell r="B2587" t="str">
            <v>00082</v>
          </cell>
          <cell r="C2587" t="str">
            <v>Андижон минт.фил.</v>
          </cell>
          <cell r="D2587" t="str">
            <v>14901000999011301713</v>
          </cell>
          <cell r="E2587" t="str">
            <v>2013</v>
          </cell>
          <cell r="F2587" t="str">
            <v>ИЗ-13 Мансуров Баходир Миробидович</v>
          </cell>
          <cell r="U2587" t="str">
            <v>Вилоят Давлат санитария эпидемилогия маркази</v>
          </cell>
          <cell r="V2587" t="str">
            <v>Вилоят Согликни саклаш бошкармаси</v>
          </cell>
        </row>
        <row r="2588">
          <cell r="A2588" t="str">
            <v>0008214901000799011172713</v>
          </cell>
          <cell r="B2588" t="str">
            <v>00082</v>
          </cell>
          <cell r="C2588" t="str">
            <v>Андижон минт.фил.</v>
          </cell>
          <cell r="D2588" t="str">
            <v>14901000799011172713</v>
          </cell>
          <cell r="E2588" t="str">
            <v>2013</v>
          </cell>
          <cell r="F2588" t="str">
            <v>ОЛ-13 Зулуновa Маъмурахон Атахоновна</v>
          </cell>
          <cell r="U2588" t="str">
            <v>ЯТТ Зулунова Мамурахон</v>
          </cell>
          <cell r="V2588" t="str">
            <v>Вилоятдаги тадбиркорлик субъектлари ва фукаролар</v>
          </cell>
        </row>
        <row r="2589">
          <cell r="A2589" t="str">
            <v>0008214901000499010977713</v>
          </cell>
          <cell r="B2589" t="str">
            <v>00082</v>
          </cell>
          <cell r="C2589" t="str">
            <v>Андижон минт.фил.</v>
          </cell>
          <cell r="D2589" t="str">
            <v>14901000499010977713</v>
          </cell>
          <cell r="E2589" t="str">
            <v>2013</v>
          </cell>
          <cell r="F2589" t="str">
            <v>АН-13 Бахрамов Абдуллабек Абдиманабович</v>
          </cell>
          <cell r="U2589" t="str">
            <v>Уз Донг Янг Ко кК</v>
          </cell>
          <cell r="V2589" t="str">
            <v>"Ўзавтосаноат" ДАК корхоналари</v>
          </cell>
        </row>
        <row r="2590">
          <cell r="A2590" t="str">
            <v>0008214901000399011481713</v>
          </cell>
          <cell r="B2590" t="str">
            <v>00082</v>
          </cell>
          <cell r="C2590" t="str">
            <v>Андижон минт.фил.</v>
          </cell>
          <cell r="D2590" t="str">
            <v>14901000399011481713</v>
          </cell>
          <cell r="E2590" t="str">
            <v>2013</v>
          </cell>
          <cell r="F2590" t="str">
            <v>ША-13 Мамажонов Дилмуроджон Атласович</v>
          </cell>
          <cell r="U2590" t="str">
            <v>Шахрихон тиббиёт бирлашмаси</v>
          </cell>
          <cell r="V2590" t="str">
            <v>Вилоят Согликни саклаш бошкармаси</v>
          </cell>
        </row>
        <row r="2591">
          <cell r="A2591" t="str">
            <v>0008214901000199010535713</v>
          </cell>
          <cell r="B2591" t="str">
            <v>00082</v>
          </cell>
          <cell r="C2591" t="str">
            <v>Андижон минт.фил.</v>
          </cell>
          <cell r="D2591" t="str">
            <v>14901000199010535713</v>
          </cell>
          <cell r="E2591" t="str">
            <v>2013</v>
          </cell>
          <cell r="F2591" t="str">
            <v>АН-13 Миралимов Азизбек Миралимович</v>
          </cell>
          <cell r="U2591" t="str">
            <v>Уз Тонг Хонг Ко кК</v>
          </cell>
          <cell r="V2591" t="str">
            <v>"Ўзавтосаноат" ДАК корхоналари</v>
          </cell>
        </row>
        <row r="2592">
          <cell r="A2592" t="str">
            <v>0008214901000099010562713</v>
          </cell>
          <cell r="B2592" t="str">
            <v>00082</v>
          </cell>
          <cell r="C2592" t="str">
            <v>Андижон минт.фил.</v>
          </cell>
          <cell r="D2592" t="str">
            <v>14901000099010562713</v>
          </cell>
          <cell r="E2592" t="str">
            <v>2013</v>
          </cell>
          <cell r="F2592" t="str">
            <v>АН-13 Комилов Улугбек Махамадалиевич</v>
          </cell>
          <cell r="U2592" t="str">
            <v>корадарё шароб савдо МЧЖ</v>
          </cell>
          <cell r="V2592" t="str">
            <v>"Ўзвиносаноат-холдинг" корхоналари, Узспирт АЖ ва Шаробсавдо базалари</v>
          </cell>
        </row>
        <row r="2593">
          <cell r="A2593" t="str">
            <v>0008214901000799011385713</v>
          </cell>
          <cell r="B2593" t="str">
            <v>00082</v>
          </cell>
          <cell r="C2593" t="str">
            <v>Андижон минт.фил.</v>
          </cell>
          <cell r="D2593" t="str">
            <v>14901000799011385713</v>
          </cell>
          <cell r="E2593" t="str">
            <v>2013</v>
          </cell>
          <cell r="F2593" t="str">
            <v>ОЛ-13 Курбонова Хатичахон Ахметовна</v>
          </cell>
          <cell r="U2593" t="str">
            <v>Калб орзуси ижоди фермер хужалиги</v>
          </cell>
          <cell r="V2593" t="str">
            <v>Фермер хужаликлари</v>
          </cell>
        </row>
        <row r="2594">
          <cell r="A2594" t="str">
            <v>0008214901000599011140713</v>
          </cell>
          <cell r="B2594" t="str">
            <v>00082</v>
          </cell>
          <cell r="C2594" t="str">
            <v>Андижон минт.фил.</v>
          </cell>
          <cell r="D2594" t="str">
            <v>14901000599011140713</v>
          </cell>
          <cell r="E2594" t="str">
            <v>2013</v>
          </cell>
          <cell r="F2594" t="str">
            <v>ОЛ-13 Аскарова Муножат Раймжон кизи</v>
          </cell>
          <cell r="U2594" t="str">
            <v>АСКАРОВ ДАВЛАТБЕК ФХ</v>
          </cell>
          <cell r="V2594" t="str">
            <v>Фермер хужаликлари</v>
          </cell>
        </row>
        <row r="2595">
          <cell r="A2595" t="str">
            <v>0008214901000699011345713</v>
          </cell>
          <cell r="B2595" t="str">
            <v>00082</v>
          </cell>
          <cell r="C2595" t="str">
            <v>Андижон минт.фил.</v>
          </cell>
          <cell r="D2595" t="str">
            <v>14901000699011345713</v>
          </cell>
          <cell r="E2595" t="str">
            <v>2013</v>
          </cell>
          <cell r="F2595" t="str">
            <v>АН-13 Исакова Саодат Камаловна</v>
          </cell>
          <cell r="U2595" t="str">
            <v>Тадбиркорлар ва фукаролар</v>
          </cell>
          <cell r="V2595" t="str">
            <v>Вилоятдаги тадбиркорлик субъектлари ва фукаролар</v>
          </cell>
        </row>
        <row r="2596">
          <cell r="A2596" t="str">
            <v>0008214901000799010633713</v>
          </cell>
          <cell r="B2596" t="str">
            <v>00082</v>
          </cell>
          <cell r="C2596" t="str">
            <v>Андижон минт.фил.</v>
          </cell>
          <cell r="D2596" t="str">
            <v>14901000799010633713</v>
          </cell>
          <cell r="E2596" t="str">
            <v>2013</v>
          </cell>
          <cell r="F2596" t="str">
            <v>ИЗ-13 Эргашев Сардорбек Абдумуталибович</v>
          </cell>
          <cell r="U2596" t="str">
            <v>Андижон нефт базаси УК</v>
          </cell>
          <cell r="V2596" t="str">
            <v>"Ўзбекнефтгаз" миллий холдинг компанияси</v>
          </cell>
        </row>
        <row r="2597">
          <cell r="A2597" t="str">
            <v>0008214901000299010684713</v>
          </cell>
          <cell r="B2597" t="str">
            <v>00082</v>
          </cell>
          <cell r="C2597" t="str">
            <v>Андижон минт.фил.</v>
          </cell>
          <cell r="D2597" t="str">
            <v>14901000299010684713</v>
          </cell>
          <cell r="E2597" t="str">
            <v>2013</v>
          </cell>
          <cell r="F2597" t="str">
            <v>ША-13 Комилов Гайратжон Лутфиддинович</v>
          </cell>
          <cell r="U2597" t="str">
            <v>GM Uzbekistan кК ЁАЖ</v>
          </cell>
          <cell r="V2597" t="str">
            <v>"Ўзавтосаноат" ДАК корхоналари</v>
          </cell>
        </row>
        <row r="2598">
          <cell r="A2598" t="str">
            <v>0008214901000499010426713</v>
          </cell>
          <cell r="B2598" t="str">
            <v>00082</v>
          </cell>
          <cell r="C2598" t="str">
            <v>Андижон минт.фил.</v>
          </cell>
          <cell r="D2598" t="str">
            <v>14901000499010426713</v>
          </cell>
          <cell r="E2598" t="str">
            <v>2013</v>
          </cell>
          <cell r="F2598" t="str">
            <v>АН-13 Мамадлиев Алишер Мурадилович</v>
          </cell>
          <cell r="U2598" t="str">
            <v>GM Uzbekistan кК ЁАЖ</v>
          </cell>
          <cell r="V2598" t="str">
            <v>"Ўзавтосаноат" ДАК корхоналари</v>
          </cell>
        </row>
        <row r="2599">
          <cell r="A2599" t="str">
            <v>0008214901000699010571713</v>
          </cell>
          <cell r="B2599" t="str">
            <v>00082</v>
          </cell>
          <cell r="C2599" t="str">
            <v>Андижон минт.фил.</v>
          </cell>
          <cell r="D2599" t="str">
            <v>14901000699010571713</v>
          </cell>
          <cell r="E2599" t="str">
            <v>2013</v>
          </cell>
          <cell r="F2599" t="str">
            <v>АН-13 Холмирзаев Сардорбек Рустамович</v>
          </cell>
          <cell r="U2599" t="str">
            <v>Андижон Биокимё заводи ОАЖ</v>
          </cell>
          <cell r="V2599" t="str">
            <v>"Ўзкимёсаноат" ДАК корхоналари</v>
          </cell>
        </row>
        <row r="2600">
          <cell r="A2600" t="str">
            <v>0008214901000599010399713</v>
          </cell>
          <cell r="B2600" t="str">
            <v>00082</v>
          </cell>
          <cell r="C2600" t="str">
            <v>Андижон минт.фил.</v>
          </cell>
          <cell r="D2600" t="str">
            <v>14901000599010399713</v>
          </cell>
          <cell r="E2600" t="str">
            <v>2013</v>
          </cell>
          <cell r="F2600" t="str">
            <v>АН-13 Жалилов Ойбек Рафикжонович</v>
          </cell>
          <cell r="U2600" t="str">
            <v>GM Uzbekistan кК ЁАЖ</v>
          </cell>
          <cell r="V2600" t="str">
            <v>"Ўзавтосаноат" ДАК корхоналари</v>
          </cell>
        </row>
        <row r="2601">
          <cell r="A2601" t="str">
            <v>0008214901000899010773713</v>
          </cell>
          <cell r="B2601" t="str">
            <v>00082</v>
          </cell>
          <cell r="C2601" t="str">
            <v>Андижон минт.фил.</v>
          </cell>
          <cell r="D2601" t="str">
            <v>14901000899010773713</v>
          </cell>
          <cell r="E2601" t="str">
            <v>2013</v>
          </cell>
          <cell r="F2601" t="str">
            <v>ОЛ-13Азимова Миножатхон Араббоевна</v>
          </cell>
          <cell r="U2601" t="str">
            <v>ОАТБ Агробанк Андижон филиали</v>
          </cell>
          <cell r="V2601" t="str">
            <v>Банклар</v>
          </cell>
        </row>
        <row r="2602">
          <cell r="A2602" t="str">
            <v>0008214901000099011435713</v>
          </cell>
          <cell r="B2602" t="str">
            <v>00082</v>
          </cell>
          <cell r="C2602" t="str">
            <v>Андижон минт.фил.</v>
          </cell>
          <cell r="D2602" t="str">
            <v>14901000099011435713</v>
          </cell>
          <cell r="E2602" t="str">
            <v>2013</v>
          </cell>
          <cell r="F2602" t="str">
            <v>ИЗ-13 Абдурахмонов Абдукаримжон Рахимович</v>
          </cell>
          <cell r="U2602" t="str">
            <v>Каримжон ишончи ФХ</v>
          </cell>
          <cell r="V2602" t="str">
            <v>Фермер хужаликлари</v>
          </cell>
        </row>
        <row r="2603">
          <cell r="A2603" t="str">
            <v>0008214901000099008315713</v>
          </cell>
          <cell r="B2603" t="str">
            <v>00082</v>
          </cell>
          <cell r="C2603" t="str">
            <v>Андижон минт.фил.</v>
          </cell>
          <cell r="D2603" t="str">
            <v>14901000099008315713</v>
          </cell>
          <cell r="E2603" t="str">
            <v>2013</v>
          </cell>
          <cell r="F2603" t="str">
            <v>ИЗ-13 Комилов Маърифжон Туланович</v>
          </cell>
          <cell r="U2603" t="str">
            <v>Андижонавтойул ХЙФТ</v>
          </cell>
          <cell r="V2603" t="str">
            <v>"Ўзавтойўл" ДАК корхоналари</v>
          </cell>
        </row>
        <row r="2604">
          <cell r="A2604" t="str">
            <v>0008214901000899011108713</v>
          </cell>
          <cell r="B2604" t="str">
            <v>00082</v>
          </cell>
          <cell r="C2604" t="str">
            <v>Андижон минт.фил.</v>
          </cell>
          <cell r="D2604" t="str">
            <v>14901000899011108713</v>
          </cell>
          <cell r="E2604" t="str">
            <v>2013</v>
          </cell>
          <cell r="F2604" t="str">
            <v>ОЛ-13 Нажмиддинов Караматулло Низамиддинович</v>
          </cell>
          <cell r="U2604" t="str">
            <v>Андижон шахар Суд ижрочилари</v>
          </cell>
          <cell r="V2604" t="str">
            <v>Вилоят Адлия бошкармаси</v>
          </cell>
        </row>
        <row r="2605">
          <cell r="A2605" t="str">
            <v>0008214901000699010447713</v>
          </cell>
          <cell r="B2605" t="str">
            <v>00082</v>
          </cell>
          <cell r="C2605" t="str">
            <v>Андижон минт.фил.</v>
          </cell>
          <cell r="D2605" t="str">
            <v>14901000699010447713</v>
          </cell>
          <cell r="E2605" t="str">
            <v>2013</v>
          </cell>
          <cell r="F2605" t="str">
            <v>АН-13 Солиев Эркин Одилович</v>
          </cell>
          <cell r="U2605" t="str">
            <v>Уз Донг Янг Ко кК</v>
          </cell>
          <cell r="V2605" t="str">
            <v>"Ўзавтосаноат" ДАК корхоналари</v>
          </cell>
        </row>
        <row r="2606">
          <cell r="A2606" t="str">
            <v>0008214901000599010268713</v>
          </cell>
          <cell r="B2606" t="str">
            <v>00082</v>
          </cell>
          <cell r="C2606" t="str">
            <v>Андижон минт.фил.</v>
          </cell>
          <cell r="D2606" t="str">
            <v>14901000599010268713</v>
          </cell>
          <cell r="E2606" t="str">
            <v>2013</v>
          </cell>
          <cell r="F2606" t="str">
            <v>АН-13 Абдилазизов Илхомжон Абдигапирович</v>
          </cell>
          <cell r="U2606" t="str">
            <v>ТИФ Миллийбанк Андижон филиали</v>
          </cell>
          <cell r="V2606" t="str">
            <v>Банклар</v>
          </cell>
        </row>
        <row r="2607">
          <cell r="A2607" t="str">
            <v>0008214901000199008256713</v>
          </cell>
          <cell r="B2607" t="str">
            <v>00082</v>
          </cell>
          <cell r="C2607" t="str">
            <v>Андижон минт.фил.</v>
          </cell>
          <cell r="D2607" t="str">
            <v>14901000199008256713</v>
          </cell>
          <cell r="E2607" t="str">
            <v>2013</v>
          </cell>
          <cell r="F2607" t="str">
            <v>АН-13 Хасанов Дилмурод Азизович</v>
          </cell>
          <cell r="U2607" t="str">
            <v>Вилоят электр тармоклари</v>
          </cell>
          <cell r="V2607" t="str">
            <v>"Ўзбекэнерго" ДАК корхоналари</v>
          </cell>
        </row>
        <row r="2608">
          <cell r="A2608" t="str">
            <v>0008214901000499011383713</v>
          </cell>
          <cell r="B2608" t="str">
            <v>00082</v>
          </cell>
          <cell r="C2608" t="str">
            <v>Андижон минт.фил.</v>
          </cell>
          <cell r="D2608" t="str">
            <v>14901000499011383713</v>
          </cell>
          <cell r="E2608" t="str">
            <v>2013</v>
          </cell>
          <cell r="F2608" t="str">
            <v>ОЛ-13 Султонов Авазбек ХХХ</v>
          </cell>
          <cell r="U2608" t="str">
            <v>Мадяробод юлдузи фермер хужалиги</v>
          </cell>
          <cell r="V2608" t="str">
            <v>Фермер хужаликлари</v>
          </cell>
        </row>
        <row r="2609">
          <cell r="A2609" t="str">
            <v>0008214901000299010586713</v>
          </cell>
          <cell r="B2609" t="str">
            <v>00082</v>
          </cell>
          <cell r="C2609" t="str">
            <v>Андижон минт.фил.</v>
          </cell>
          <cell r="D2609" t="str">
            <v>14901000299010586713</v>
          </cell>
          <cell r="E2609" t="str">
            <v>2013</v>
          </cell>
          <cell r="F2609" t="str">
            <v>ОЛ-13 Насиббоева Угилхон Хамраевна</v>
          </cell>
          <cell r="U2609" t="str">
            <v>Андижон дори дармон ОАЖ</v>
          </cell>
          <cell r="V2609" t="str">
            <v>Вилоят Согликни саклаш бошкармаси</v>
          </cell>
        </row>
        <row r="2610">
          <cell r="A2610" t="str">
            <v>0008214901000199010758713</v>
          </cell>
          <cell r="B2610" t="str">
            <v>00082</v>
          </cell>
          <cell r="C2610" t="str">
            <v>Андижон минт.фил.</v>
          </cell>
          <cell r="D2610" t="str">
            <v>14901000199010758713</v>
          </cell>
          <cell r="E2610" t="str">
            <v>2013</v>
          </cell>
          <cell r="F2610" t="str">
            <v>ОЛ-13 Хайдаров Юлдашбой Исроилович</v>
          </cell>
          <cell r="U2610" t="str">
            <v>Давр метан газ МЧЖ</v>
          </cell>
          <cell r="V2610" t="str">
            <v>"Ўзтрансгаз" компанияси корхоналари</v>
          </cell>
        </row>
        <row r="2611">
          <cell r="A2611" t="str">
            <v>0008214901000599010539713</v>
          </cell>
          <cell r="B2611" t="str">
            <v>00082</v>
          </cell>
          <cell r="C2611" t="str">
            <v>Андижон минт.фил.</v>
          </cell>
          <cell r="D2611" t="str">
            <v>14901000599010539713</v>
          </cell>
          <cell r="E2611" t="str">
            <v>2013</v>
          </cell>
          <cell r="F2611" t="str">
            <v>АН-13 Хамзаева Ёкутхон Салидждановна</v>
          </cell>
          <cell r="U2611" t="str">
            <v>Узагросугурта ДАСК</v>
          </cell>
          <cell r="V2611" t="str">
            <v>Сугурта компаниялари</v>
          </cell>
        </row>
        <row r="2612">
          <cell r="A2612" t="str">
            <v>0008214901000599010659713</v>
          </cell>
          <cell r="B2612" t="str">
            <v>00082</v>
          </cell>
          <cell r="C2612" t="str">
            <v>Андижон минт.фил.</v>
          </cell>
          <cell r="D2612" t="str">
            <v>14901000599010659713</v>
          </cell>
          <cell r="E2612" t="str">
            <v>2013</v>
          </cell>
          <cell r="F2612" t="str">
            <v>УЛ-13 Тожибоев Рахимжон Ибрагимович</v>
          </cell>
          <cell r="U2612" t="str">
            <v>Пахтасаноат Х ОАЖ</v>
          </cell>
          <cell r="V2612" t="str">
            <v xml:space="preserve">"Ўзпахтасаноат" уюшмасининг корхоналари </v>
          </cell>
        </row>
        <row r="2613">
          <cell r="A2613" t="str">
            <v>0008214901000999011491713</v>
          </cell>
          <cell r="B2613" t="str">
            <v>00082</v>
          </cell>
          <cell r="C2613" t="str">
            <v>Андижон минт.фил.</v>
          </cell>
          <cell r="D2613" t="str">
            <v>14901000999011491713</v>
          </cell>
          <cell r="E2613" t="str">
            <v>2013</v>
          </cell>
          <cell r="F2613" t="str">
            <v>ОЛ-13 Ибрагимов Улугбек</v>
          </cell>
          <cell r="U2613" t="str">
            <v>МОХИДИЛ БОНУ ХУСУСИЙ САВДО ИШЛАБ ЧИКАРИШ ФИРМАСИ</v>
          </cell>
          <cell r="V2613" t="str">
            <v>"Ўзулгуржисавдо" корхоналари</v>
          </cell>
        </row>
        <row r="2614">
          <cell r="A2614" t="str">
            <v>0008214901000999011434713</v>
          </cell>
          <cell r="B2614" t="str">
            <v>00082</v>
          </cell>
          <cell r="C2614" t="str">
            <v>Андижон минт.фил.</v>
          </cell>
          <cell r="D2614" t="str">
            <v>14901000999011434713</v>
          </cell>
          <cell r="E2614" t="str">
            <v>2013</v>
          </cell>
          <cell r="F2614" t="str">
            <v>ИЗ-13Абдурахмонов Бобиржон Кобилович</v>
          </cell>
          <cell r="U2614" t="str">
            <v>Тешабой ишончи ФХ</v>
          </cell>
          <cell r="V2614" t="str">
            <v>Фермер хужаликлари</v>
          </cell>
        </row>
        <row r="2615">
          <cell r="A2615" t="str">
            <v>0008214901000299011101713</v>
          </cell>
          <cell r="B2615" t="str">
            <v>00082</v>
          </cell>
          <cell r="C2615" t="str">
            <v>Андижон минт.фил.</v>
          </cell>
          <cell r="D2615" t="str">
            <v>14901000299011101713</v>
          </cell>
          <cell r="E2615" t="str">
            <v>2013</v>
          </cell>
          <cell r="F2615" t="str">
            <v>ША-13 Полотов Ойбек Кулдашевич</v>
          </cell>
          <cell r="U2615" t="str">
            <v>Фармончек дури фермер хужалиги</v>
          </cell>
          <cell r="V2615" t="str">
            <v>Фермер хужаликлари</v>
          </cell>
        </row>
        <row r="2616">
          <cell r="A2616" t="str">
            <v>0008214901000699010770713</v>
          </cell>
          <cell r="B2616" t="str">
            <v>00082</v>
          </cell>
          <cell r="C2616" t="str">
            <v>Андижон минт.фил.</v>
          </cell>
          <cell r="D2616" t="str">
            <v>14901000699010770713</v>
          </cell>
          <cell r="E2616" t="str">
            <v>2013</v>
          </cell>
          <cell r="F2616" t="str">
            <v>УЛ-13 Эгамова Гулзора Эргашевна</v>
          </cell>
          <cell r="U2616" t="str">
            <v>Туман марказий шифохонаси</v>
          </cell>
          <cell r="V2616" t="str">
            <v>Вилоят Согликни саклаш бошкармаси</v>
          </cell>
        </row>
        <row r="2617">
          <cell r="A2617" t="str">
            <v>0008214901000499010801713</v>
          </cell>
          <cell r="B2617" t="str">
            <v>00082</v>
          </cell>
          <cell r="C2617" t="str">
            <v>Андижон минт.фил.</v>
          </cell>
          <cell r="D2617" t="str">
            <v>14901000499010801713</v>
          </cell>
          <cell r="E2617" t="str">
            <v>2013</v>
          </cell>
          <cell r="F2617" t="str">
            <v>АН-13 Курбонов Акромжон Иномиддинович</v>
          </cell>
          <cell r="U2617" t="str">
            <v>Водийгазтаъминот УК вилоят бошкармаси</v>
          </cell>
          <cell r="V2617" t="str">
            <v>"Ўзтрансгаз" компанияси корхоналари</v>
          </cell>
        </row>
        <row r="2618">
          <cell r="A2618" t="str">
            <v>0008214901000999011922713</v>
          </cell>
          <cell r="B2618" t="str">
            <v>00082</v>
          </cell>
          <cell r="C2618" t="str">
            <v>Андижон минт.фил.</v>
          </cell>
          <cell r="D2618" t="str">
            <v>14901000999011922713</v>
          </cell>
          <cell r="E2618" t="str">
            <v>2013</v>
          </cell>
          <cell r="F2618" t="str">
            <v>Абдуалимов Шерзодбек Хуриллажанович</v>
          </cell>
          <cell r="U2618" t="str">
            <v>Уз Ираэ Климат Контрол КК</v>
          </cell>
          <cell r="V2618" t="str">
            <v>"Ўзавтосаноат" ДАК корхоналари</v>
          </cell>
        </row>
        <row r="2619">
          <cell r="A2619" t="str">
            <v>0008214901000999011025713</v>
          </cell>
          <cell r="B2619" t="str">
            <v>00082</v>
          </cell>
          <cell r="C2619" t="str">
            <v>Андижон минт.фил.</v>
          </cell>
          <cell r="D2619" t="str">
            <v>14901000999011025713</v>
          </cell>
          <cell r="E2619" t="str">
            <v>2013</v>
          </cell>
          <cell r="F2619" t="str">
            <v>ОЛ-13 Сотволдиев Хасанбой Исомиддинович</v>
          </cell>
          <cell r="U2619" t="str">
            <v>КУКЛАМ САХОВАТИ АНД ФХ</v>
          </cell>
          <cell r="V2619" t="str">
            <v>Фермер хужаликлари</v>
          </cell>
        </row>
        <row r="2620">
          <cell r="A2620" t="str">
            <v>0008214901000199010730713</v>
          </cell>
          <cell r="B2620" t="str">
            <v>00082</v>
          </cell>
          <cell r="C2620" t="str">
            <v>Андижон минт.фил.</v>
          </cell>
          <cell r="D2620" t="str">
            <v>14901000199010730713</v>
          </cell>
          <cell r="E2620" t="str">
            <v>2013</v>
          </cell>
          <cell r="F2620" t="str">
            <v>ИЗ-13 Хужаназаров Рустамжон Нуриддинович</v>
          </cell>
          <cell r="U2620" t="str">
            <v>Вилоят электр тармоклари</v>
          </cell>
          <cell r="V2620" t="str">
            <v>"Ўзбекэнерго" ДАК корхоналари</v>
          </cell>
        </row>
        <row r="2621">
          <cell r="A2621" t="str">
            <v>0008214901000899010679713</v>
          </cell>
          <cell r="B2621" t="str">
            <v>00082</v>
          </cell>
          <cell r="C2621" t="str">
            <v>Андижон минт.фил.</v>
          </cell>
          <cell r="D2621" t="str">
            <v>14901000899010679713</v>
          </cell>
          <cell r="E2621" t="str">
            <v>2013</v>
          </cell>
          <cell r="F2621" t="str">
            <v>ША-13 Тураев Мамирбек Косимович</v>
          </cell>
          <cell r="U2621" t="str">
            <v>Андижон нефт базаси УК</v>
          </cell>
          <cell r="V2621" t="str">
            <v>"Ўзбекнефтгаз" миллий холдинг компанияси</v>
          </cell>
        </row>
        <row r="2622">
          <cell r="A2622" t="str">
            <v>0008214901000099011030713</v>
          </cell>
          <cell r="B2622" t="str">
            <v>00082</v>
          </cell>
          <cell r="C2622" t="str">
            <v>Андижон минт.фил.</v>
          </cell>
          <cell r="D2622" t="str">
            <v>14901000099011030713</v>
          </cell>
          <cell r="E2622" t="str">
            <v>2013</v>
          </cell>
          <cell r="F2622" t="str">
            <v>УЛ-13 Рахмонов Маъруфжон Абдурашидович</v>
          </cell>
          <cell r="U2622" t="str">
            <v>Согликни саклаш бошкармаси</v>
          </cell>
          <cell r="V2622" t="str">
            <v>Вилоят Согликни саклаш бошкармаси</v>
          </cell>
        </row>
        <row r="2623">
          <cell r="A2623" t="str">
            <v>0008214901000799010499713</v>
          </cell>
          <cell r="B2623" t="str">
            <v>00082</v>
          </cell>
          <cell r="C2623" t="str">
            <v>Андижон минт.фил.</v>
          </cell>
          <cell r="D2623" t="str">
            <v>14901000799010499713</v>
          </cell>
          <cell r="E2623" t="str">
            <v>2013</v>
          </cell>
          <cell r="F2623" t="str">
            <v>АН-13 Исраилов Абдумаликжон Тахиржанович</v>
          </cell>
          <cell r="U2623" t="str">
            <v>Уз Тонг Хонг Ко кК</v>
          </cell>
          <cell r="V2623" t="str">
            <v>"Ўзавтосаноат" ДАК корхоналари</v>
          </cell>
        </row>
        <row r="2624">
          <cell r="A2624" t="str">
            <v>0008214901000599010610713</v>
          </cell>
          <cell r="B2624" t="str">
            <v>00082</v>
          </cell>
          <cell r="C2624" t="str">
            <v>Андижон минт.фил.</v>
          </cell>
          <cell r="D2624" t="str">
            <v>14901000599010610713</v>
          </cell>
          <cell r="E2624" t="str">
            <v>2013</v>
          </cell>
          <cell r="F2624" t="str">
            <v>ИЗ-13 Эргашов Омадилло Тошпулатович</v>
          </cell>
          <cell r="U2624" t="str">
            <v>Чорва озука бирлашмаси</v>
          </cell>
          <cell r="V2624" t="str">
            <v>Вилоят кишлок ва сув хўжалиги  бошкармаси</v>
          </cell>
        </row>
        <row r="2625">
          <cell r="A2625" t="str">
            <v>0008214901000399010560713</v>
          </cell>
          <cell r="B2625" t="str">
            <v>00082</v>
          </cell>
          <cell r="C2625" t="str">
            <v>Андижон минт.фил.</v>
          </cell>
          <cell r="D2625" t="str">
            <v>14901000399010560713</v>
          </cell>
          <cell r="E2625" t="str">
            <v>2013</v>
          </cell>
          <cell r="F2625" t="str">
            <v>АН-13 Мамадалиев Шавкат Шакирович</v>
          </cell>
          <cell r="U2625" t="str">
            <v>Андижон Давлат тиббиёт институти</v>
          </cell>
          <cell r="V2625" t="str">
            <v>Олий ва урта махсус таълим вазирлиги</v>
          </cell>
        </row>
        <row r="2626">
          <cell r="A2626" t="str">
            <v>0008214901000199010603713</v>
          </cell>
          <cell r="B2626" t="str">
            <v>00082</v>
          </cell>
          <cell r="C2626" t="str">
            <v>Андижон минт.фил.</v>
          </cell>
          <cell r="D2626" t="str">
            <v>14901000199010603713</v>
          </cell>
          <cell r="E2626" t="str">
            <v>2013</v>
          </cell>
          <cell r="F2626" t="str">
            <v>АН-13 Касимова Сахибахон Абдувасиловна</v>
          </cell>
          <cell r="U2626" t="str">
            <v>Согликни саклаш бошкармаси</v>
          </cell>
          <cell r="V2626" t="str">
            <v>Вилоят Согликни саклаш бошкармаси</v>
          </cell>
        </row>
        <row r="2627">
          <cell r="A2627" t="str">
            <v>0008214901000199010848713</v>
          </cell>
          <cell r="B2627" t="str">
            <v>00082</v>
          </cell>
          <cell r="C2627" t="str">
            <v>Андижон минт.фил.</v>
          </cell>
          <cell r="D2627" t="str">
            <v>14901000199010848713</v>
          </cell>
          <cell r="E2627" t="str">
            <v>2013</v>
          </cell>
          <cell r="F2627" t="str">
            <v>ША-13 Сулаймонов уткир Позилович</v>
          </cell>
          <cell r="U2627" t="str">
            <v>Шахрихон МТП рахбари</v>
          </cell>
          <cell r="V2627" t="str">
            <v xml:space="preserve">"Ўзпахтасаноат" уюшмасининг корхоналари </v>
          </cell>
        </row>
        <row r="2628">
          <cell r="A2628" t="str">
            <v>0008214901000199010797713</v>
          </cell>
          <cell r="B2628" t="str">
            <v>00082</v>
          </cell>
          <cell r="C2628" t="str">
            <v>Андижон минт.фил.</v>
          </cell>
          <cell r="D2628" t="str">
            <v>14901000199010797713</v>
          </cell>
          <cell r="E2628" t="str">
            <v>2013</v>
          </cell>
          <cell r="F2628" t="str">
            <v>АН-13 Ахмаджонова Зумрадхон Мухтаровна</v>
          </cell>
          <cell r="U2628" t="str">
            <v>Пахтасаноат Х ОАЖ</v>
          </cell>
          <cell r="V2628" t="str">
            <v xml:space="preserve">"Ўзпахтасаноат" уюшмасининг корхоналари </v>
          </cell>
        </row>
        <row r="2629">
          <cell r="A2629" t="str">
            <v>0008214901000199010840713</v>
          </cell>
          <cell r="B2629" t="str">
            <v>00082</v>
          </cell>
          <cell r="C2629" t="str">
            <v>Андижон минт.фил.</v>
          </cell>
          <cell r="D2629" t="str">
            <v>14901000199010840713</v>
          </cell>
          <cell r="E2629" t="str">
            <v>2013</v>
          </cell>
          <cell r="F2629" t="str">
            <v>АН-13 Шукуров Орзимурод Абдурахмонович</v>
          </cell>
          <cell r="U2629" t="str">
            <v>Вилоят Давлат санитария эпидемилогия маркази</v>
          </cell>
          <cell r="V2629" t="str">
            <v>Вилоят Согликни саклаш бошкармаси</v>
          </cell>
        </row>
        <row r="2630">
          <cell r="A2630" t="str">
            <v>0008214901000099011459713</v>
          </cell>
          <cell r="B2630" t="str">
            <v>00082</v>
          </cell>
          <cell r="C2630" t="str">
            <v>Андижон минт.фил.</v>
          </cell>
          <cell r="D2630" t="str">
            <v>14901000099011459713</v>
          </cell>
          <cell r="E2630" t="str">
            <v>2013</v>
          </cell>
          <cell r="F2630" t="str">
            <v>ША-13 Кодиров Ахрор Тухтасинович</v>
          </cell>
          <cell r="U2630" t="str">
            <v>АНТЕКС МЧЖ</v>
          </cell>
          <cell r="V2630" t="str">
            <v>"Ўзбекенгилсаноат" компанияси</v>
          </cell>
        </row>
        <row r="2631">
          <cell r="A2631" t="str">
            <v>0008214901000199010844713</v>
          </cell>
          <cell r="B2631" t="str">
            <v>00082</v>
          </cell>
          <cell r="C2631" t="str">
            <v>Андижон минт.фил.</v>
          </cell>
          <cell r="D2631" t="str">
            <v>14901000199010844713</v>
          </cell>
          <cell r="E2631" t="str">
            <v>2013</v>
          </cell>
          <cell r="F2631" t="str">
            <v>ША-13 Мамадалиев Маъруфжон Махамаджон угли</v>
          </cell>
          <cell r="U2631" t="str">
            <v>GM Uzbekistan кК ЁАЖ</v>
          </cell>
          <cell r="V2631" t="str">
            <v>"Ўзавтосаноат" ДАК корхоналари</v>
          </cell>
        </row>
        <row r="2632">
          <cell r="A2632" t="str">
            <v>0008214901000499011375713</v>
          </cell>
          <cell r="B2632" t="str">
            <v>00082</v>
          </cell>
          <cell r="C2632" t="str">
            <v>Андижон минт.фил.</v>
          </cell>
          <cell r="D2632" t="str">
            <v>14901000499011375713</v>
          </cell>
          <cell r="E2632" t="str">
            <v>2013</v>
          </cell>
          <cell r="F2632" t="str">
            <v>УЛ-13 Эрматова Шохиста Жалолдиновна</v>
          </cell>
          <cell r="U2632" t="str">
            <v>Эрматовлар оиласи фермер хужалиги</v>
          </cell>
          <cell r="V2632" t="str">
            <v>Фермер хужаликлари</v>
          </cell>
        </row>
        <row r="2633">
          <cell r="A2633" t="str">
            <v>0008214901000999010587713</v>
          </cell>
          <cell r="B2633" t="str">
            <v>00082</v>
          </cell>
          <cell r="C2633" t="str">
            <v>Андижон минт.фил.</v>
          </cell>
          <cell r="D2633" t="str">
            <v>14901000999010587713</v>
          </cell>
          <cell r="E2633" t="str">
            <v>2013</v>
          </cell>
          <cell r="F2633" t="str">
            <v>ОЛ-13 Садиков Сардорбек Мукумжанович</v>
          </cell>
          <cell r="U2633" t="str">
            <v>Орион Сапфир Элегант хк</v>
          </cell>
          <cell r="V2633" t="str">
            <v>Вилоятдаги тадбиркорлик субъектлари ва фукаролар</v>
          </cell>
        </row>
        <row r="2634">
          <cell r="A2634" t="str">
            <v>0008214901000499007585713</v>
          </cell>
          <cell r="B2634" t="str">
            <v>00082</v>
          </cell>
          <cell r="C2634" t="str">
            <v>Андижон минт.фил.</v>
          </cell>
          <cell r="D2634" t="str">
            <v>14901000499007585713</v>
          </cell>
          <cell r="E2634" t="str">
            <v>2013</v>
          </cell>
          <cell r="F2634" t="str">
            <v>АН-13 Юнусов Равшан Халилович</v>
          </cell>
          <cell r="U2634" t="str">
            <v>Вилоят архитектура ва курилиш бош бошкармаси</v>
          </cell>
          <cell r="V2634" t="str">
            <v>Вилоят Давархитекткурилиш бошкармаси</v>
          </cell>
        </row>
        <row r="2635">
          <cell r="A2635" t="str">
            <v>0008214901000599011217713</v>
          </cell>
          <cell r="B2635" t="str">
            <v>00082</v>
          </cell>
          <cell r="C2635" t="str">
            <v>Андижон минт.фил.</v>
          </cell>
          <cell r="D2635" t="str">
            <v>14901000599011217713</v>
          </cell>
          <cell r="E2635" t="str">
            <v>2013</v>
          </cell>
          <cell r="F2635" t="str">
            <v>УЛ-13 Холмирзаев Равшан</v>
          </cell>
          <cell r="U2635" t="str">
            <v>Тадбиркорлар ва фукаролар</v>
          </cell>
          <cell r="V2635" t="str">
            <v>Вилоятдаги тадбиркорлик субъектлари ва фукаролар</v>
          </cell>
        </row>
        <row r="2636">
          <cell r="A2636" t="str">
            <v>0008214901000399011428713</v>
          </cell>
          <cell r="B2636" t="str">
            <v>00082</v>
          </cell>
          <cell r="C2636" t="str">
            <v>Андижон минт.фил.</v>
          </cell>
          <cell r="D2636" t="str">
            <v>14901000399011428713</v>
          </cell>
          <cell r="E2636" t="str">
            <v>2013</v>
          </cell>
          <cell r="F2636" t="str">
            <v>ИЗ-13 Суяров Хабибилло Имамкулович</v>
          </cell>
          <cell r="U2636" t="str">
            <v>Тадбиркорлар ва фукаролар</v>
          </cell>
          <cell r="V2636" t="str">
            <v>Вилоятдаги тадбиркорлик субъектлари ва фукаролар</v>
          </cell>
        </row>
        <row r="2637">
          <cell r="A2637" t="str">
            <v>0008214901000199010391713</v>
          </cell>
          <cell r="B2637" t="str">
            <v>00082</v>
          </cell>
          <cell r="C2637" t="str">
            <v>Андижон минт.фил.</v>
          </cell>
          <cell r="D2637" t="str">
            <v>14901000199010391713</v>
          </cell>
          <cell r="E2637" t="str">
            <v>2013</v>
          </cell>
          <cell r="F2637" t="str">
            <v>АН-13 Назаров Алишер Анварови</v>
          </cell>
          <cell r="U2637" t="str">
            <v>Уз Донг Жу Пеинт Ко КК</v>
          </cell>
          <cell r="V2637" t="str">
            <v>"Ўзавтосаноат" ДАК корхоналари</v>
          </cell>
        </row>
        <row r="2638">
          <cell r="A2638" t="str">
            <v>0008214901000799010711713</v>
          </cell>
          <cell r="B2638" t="str">
            <v>00082</v>
          </cell>
          <cell r="C2638" t="str">
            <v>Андижон минт.фил.</v>
          </cell>
          <cell r="D2638" t="str">
            <v>14901000799010711713</v>
          </cell>
          <cell r="E2638" t="str">
            <v>2013</v>
          </cell>
          <cell r="F2638" t="str">
            <v>АН-13 Ибрагимов Кабылжан Муталипжонович</v>
          </cell>
          <cell r="U2638" t="str">
            <v>тадбиркор</v>
          </cell>
          <cell r="V2638" t="str">
            <v>Вилоятдаги тадбиркорлик субъектлари ва фукаролар</v>
          </cell>
        </row>
        <row r="2639">
          <cell r="A2639" t="str">
            <v>0008214901000599010744713</v>
          </cell>
          <cell r="B2639" t="str">
            <v>00082</v>
          </cell>
          <cell r="C2639" t="str">
            <v>Андижон минт.фил.</v>
          </cell>
          <cell r="D2639" t="str">
            <v>14901000599010744713</v>
          </cell>
          <cell r="E2639" t="str">
            <v>2013</v>
          </cell>
          <cell r="F2639" t="str">
            <v>АН-13 Юсупов Азизбек Эркинович</v>
          </cell>
          <cell r="U2639" t="str">
            <v>GM Uzbekistan кК ЁАЖ</v>
          </cell>
          <cell r="V2639" t="str">
            <v>"Ўзавтосаноат" ДАК корхоналари</v>
          </cell>
        </row>
        <row r="2640">
          <cell r="A2640" t="str">
            <v>0008214901000199010432713</v>
          </cell>
          <cell r="B2640" t="str">
            <v>00082</v>
          </cell>
          <cell r="C2640" t="str">
            <v>Андижон минт.фил.</v>
          </cell>
          <cell r="D2640" t="str">
            <v>14901000199010432713</v>
          </cell>
          <cell r="E2640" t="str">
            <v>2013</v>
          </cell>
          <cell r="F2640" t="str">
            <v>АН-13 Атаджанова Зилола Хабибуллаевна</v>
          </cell>
          <cell r="U2640" t="str">
            <v>GM Uzbekistan кК ЁАЖ</v>
          </cell>
          <cell r="V2640" t="str">
            <v>"Ўзавтосаноат" ДАК корхоналари</v>
          </cell>
        </row>
        <row r="2641">
          <cell r="A2641" t="str">
            <v>0008214901000399010583713</v>
          </cell>
          <cell r="B2641" t="str">
            <v>00082</v>
          </cell>
          <cell r="C2641" t="str">
            <v>Андижон минт.фил.</v>
          </cell>
          <cell r="D2641" t="str">
            <v>14901000399010583713</v>
          </cell>
          <cell r="E2641" t="str">
            <v>2013</v>
          </cell>
          <cell r="F2641" t="str">
            <v>АН-13 Иминов Абдурахмонжон Набижанович</v>
          </cell>
          <cell r="U2641" t="str">
            <v>Уз Авто Аустем кК</v>
          </cell>
          <cell r="V2641" t="str">
            <v>"Ўзавтосаноат" ДАК корхоналари</v>
          </cell>
        </row>
        <row r="2642">
          <cell r="A2642" t="str">
            <v>0008214901000699011378713</v>
          </cell>
          <cell r="B2642" t="str">
            <v>00082</v>
          </cell>
          <cell r="C2642" t="str">
            <v>Андижон минт.фил.</v>
          </cell>
          <cell r="D2642" t="str">
            <v>14901000699011378713</v>
          </cell>
          <cell r="E2642" t="str">
            <v>2013</v>
          </cell>
          <cell r="F2642" t="str">
            <v>УЛ-13 Ашуров Элёрбек Исмоилжонович</v>
          </cell>
          <cell r="U2642" t="str">
            <v>Дилрабо фермер хужалиги</v>
          </cell>
          <cell r="V2642" t="str">
            <v>Фермер хужаликлари</v>
          </cell>
        </row>
        <row r="2643">
          <cell r="A2643" t="str">
            <v>0008214901000699011159713</v>
          </cell>
          <cell r="B2643" t="str">
            <v>00082</v>
          </cell>
          <cell r="C2643" t="str">
            <v>Андижон минт.фил.</v>
          </cell>
          <cell r="D2643" t="str">
            <v>14901000699011159713</v>
          </cell>
          <cell r="E2643" t="str">
            <v>2013</v>
          </cell>
          <cell r="F2643" t="str">
            <v>АН-13 Исакова Гулбахор Кабилжоновна</v>
          </cell>
          <cell r="U2643" t="str">
            <v>АТИБ Ипотекабанк Андижон филиали</v>
          </cell>
          <cell r="V2643" t="str">
            <v>Банклар</v>
          </cell>
        </row>
        <row r="2644">
          <cell r="A2644" t="str">
            <v>0008214901000299010806713</v>
          </cell>
          <cell r="B2644" t="str">
            <v>00082</v>
          </cell>
          <cell r="C2644" t="str">
            <v>Андижон минт.фил.</v>
          </cell>
          <cell r="D2644" t="str">
            <v>14901000299010806713</v>
          </cell>
          <cell r="E2644" t="str">
            <v>2013</v>
          </cell>
          <cell r="F2644" t="str">
            <v>ОЛ-13 Мажнунов Тухтасин Худойбердиевич</v>
          </cell>
          <cell r="U2644" t="str">
            <v>Хакикат Замин пахтакори фермер хужалиги</v>
          </cell>
          <cell r="V2644" t="str">
            <v>Фермер хужаликлари</v>
          </cell>
        </row>
        <row r="2645">
          <cell r="A2645" t="str">
            <v>0008214901000899010529713</v>
          </cell>
          <cell r="B2645" t="str">
            <v>00082</v>
          </cell>
          <cell r="C2645" t="str">
            <v>Андижон минт.фил.</v>
          </cell>
          <cell r="D2645" t="str">
            <v>14901000899010529713</v>
          </cell>
          <cell r="E2645" t="str">
            <v>2013</v>
          </cell>
          <cell r="F2645" t="str">
            <v>АН-13 Хакимова Сайдулла Сабирович</v>
          </cell>
          <cell r="U2645" t="str">
            <v>Уз-Ханву МЧЖ</v>
          </cell>
          <cell r="V2645" t="str">
            <v>"Ўзавтосаноат" ДАК корхоналари</v>
          </cell>
        </row>
        <row r="2646">
          <cell r="A2646" t="str">
            <v>0008214901000599011012713</v>
          </cell>
          <cell r="B2646" t="str">
            <v>00082</v>
          </cell>
          <cell r="C2646" t="str">
            <v>Андижон минт.фил.</v>
          </cell>
          <cell r="D2646" t="str">
            <v>14901000599011012713</v>
          </cell>
          <cell r="E2646" t="str">
            <v>2013</v>
          </cell>
          <cell r="F2646" t="str">
            <v>АН-13 Джураева Дилфуза Шухратбековна</v>
          </cell>
          <cell r="U2646" t="str">
            <v>Тадбиркор</v>
          </cell>
          <cell r="V2646" t="str">
            <v>Вилоятдаги тадбиркорлик субъектлари ва фукаролар</v>
          </cell>
        </row>
        <row r="2647">
          <cell r="A2647" t="str">
            <v>0008214901000199011437713</v>
          </cell>
          <cell r="B2647" t="str">
            <v>00082</v>
          </cell>
          <cell r="C2647" t="str">
            <v>Андижон минт.фил.</v>
          </cell>
          <cell r="D2647" t="str">
            <v>14901000199011437713</v>
          </cell>
          <cell r="E2647" t="str">
            <v>2013</v>
          </cell>
          <cell r="F2647" t="str">
            <v>ИЗ-13 Жабборов Музаффар Алкосимов</v>
          </cell>
          <cell r="U2647" t="str">
            <v>Тадбиркорлар ва фукаролар</v>
          </cell>
          <cell r="V2647" t="str">
            <v>Вилоятдаги тадбиркорлик субъектлари ва фукаролар</v>
          </cell>
        </row>
        <row r="2648">
          <cell r="A2648" t="str">
            <v>0008214901000999010637713</v>
          </cell>
          <cell r="B2648" t="str">
            <v>00082</v>
          </cell>
          <cell r="C2648" t="str">
            <v>Андижон минт.фил.</v>
          </cell>
          <cell r="D2648" t="str">
            <v>14901000999010637713</v>
          </cell>
          <cell r="E2648" t="str">
            <v>2013</v>
          </cell>
          <cell r="F2648" t="str">
            <v>АН-13 Абдубакиев Авазбек Маматжонович</v>
          </cell>
          <cell r="U2648" t="str">
            <v>Пахтасаноат Х ОАЖ</v>
          </cell>
          <cell r="V2648" t="str">
            <v xml:space="preserve">"Ўзпахтасаноат" уюшмасининг корхоналари </v>
          </cell>
        </row>
        <row r="2649">
          <cell r="A2649" t="str">
            <v>0008214901000099011474713</v>
          </cell>
          <cell r="B2649" t="str">
            <v>00082</v>
          </cell>
          <cell r="C2649" t="str">
            <v>Андижон минт.фил.</v>
          </cell>
          <cell r="D2649" t="str">
            <v>14901000099011474713</v>
          </cell>
          <cell r="E2649" t="str">
            <v>2013</v>
          </cell>
          <cell r="F2649" t="str">
            <v>ОЛ-13 Охунов Иброхим</v>
          </cell>
          <cell r="U2649" t="str">
            <v>Иброхимжон Ерлари фермер хужалиги</v>
          </cell>
          <cell r="V2649" t="str">
            <v>Фермер хужаликлари</v>
          </cell>
        </row>
        <row r="2650">
          <cell r="A2650" t="str">
            <v>0008214901000299010829713</v>
          </cell>
          <cell r="B2650" t="str">
            <v>00082</v>
          </cell>
          <cell r="C2650" t="str">
            <v>Андижон минт.фил.</v>
          </cell>
          <cell r="D2650" t="str">
            <v>14901000299010829713</v>
          </cell>
          <cell r="E2650" t="str">
            <v>2013</v>
          </cell>
          <cell r="F2650" t="str">
            <v>АН-13 Усмонов Назиржон Абдусаматович</v>
          </cell>
          <cell r="U2650" t="str">
            <v>Уз Донг Вонг Ко кК</v>
          </cell>
          <cell r="V2650" t="str">
            <v>"Ўзавтосаноат" ДАК корхоналари</v>
          </cell>
        </row>
        <row r="2651">
          <cell r="A2651" t="str">
            <v>0008214901000499011182713</v>
          </cell>
          <cell r="B2651" t="str">
            <v>00082</v>
          </cell>
          <cell r="C2651" t="str">
            <v>Андижон минт.фил.</v>
          </cell>
          <cell r="D2651" t="str">
            <v>14901000499011182713</v>
          </cell>
          <cell r="E2651" t="str">
            <v>2013</v>
          </cell>
          <cell r="F2651" t="str">
            <v>ША-13 Рахмонов Акмалжон Миродилович</v>
          </cell>
          <cell r="U2651" t="str">
            <v>Шартнома асосида Военний</v>
          </cell>
          <cell r="V2651" t="str">
            <v>Вилоят Мудофаа ишлари  бошкармаси</v>
          </cell>
        </row>
        <row r="2652">
          <cell r="A2652" t="str">
            <v>0008214901000699010564713</v>
          </cell>
          <cell r="B2652" t="str">
            <v>00082</v>
          </cell>
          <cell r="C2652" t="str">
            <v>Андижон минт.фил.</v>
          </cell>
          <cell r="D2652" t="str">
            <v>14901000699010564713</v>
          </cell>
          <cell r="E2652" t="str">
            <v>2013</v>
          </cell>
          <cell r="F2652" t="str">
            <v>АН-13 Алимкулов Шокир Рахмонкулович</v>
          </cell>
          <cell r="U2652" t="str">
            <v>Вилоят Кадастр бошкармаси</v>
          </cell>
          <cell r="V2652" t="str">
            <v>Вилоят кадастр бўлимлари</v>
          </cell>
        </row>
        <row r="2653">
          <cell r="A2653" t="str">
            <v>0008214901000099010855713</v>
          </cell>
          <cell r="B2653" t="str">
            <v>00082</v>
          </cell>
          <cell r="C2653" t="str">
            <v>Андижон минт.фил.</v>
          </cell>
          <cell r="D2653" t="str">
            <v>14901000099010855713</v>
          </cell>
          <cell r="E2653" t="str">
            <v>2013</v>
          </cell>
          <cell r="F2653" t="str">
            <v>ША-13 Акбаров Эркинжон Таракилович</v>
          </cell>
          <cell r="U2653" t="str">
            <v>GM Uzbekistan кК ЁАЖ</v>
          </cell>
          <cell r="V2653" t="str">
            <v>"Ўзавтосаноат" ДАК корхоналари</v>
          </cell>
        </row>
        <row r="2654">
          <cell r="A2654" t="str">
            <v>0008214901000399010681713</v>
          </cell>
          <cell r="B2654" t="str">
            <v>00082</v>
          </cell>
          <cell r="C2654" t="str">
            <v>Андижон минт.фил.</v>
          </cell>
          <cell r="D2654" t="str">
            <v>14901000399010681713</v>
          </cell>
          <cell r="E2654" t="str">
            <v>2013</v>
          </cell>
          <cell r="F2654" t="str">
            <v>АН-13 Нематов Бахромжон Шукруллаевич</v>
          </cell>
          <cell r="U2654" t="str">
            <v>Андижон нефт базаси УК</v>
          </cell>
          <cell r="V2654" t="str">
            <v>"Ўзбекнефтгаз" миллий холдинг компанияси</v>
          </cell>
        </row>
        <row r="2655">
          <cell r="A2655" t="str">
            <v>0008214901000299010546713</v>
          </cell>
          <cell r="B2655" t="str">
            <v>00082</v>
          </cell>
          <cell r="C2655" t="str">
            <v>Андижон минт.фил.</v>
          </cell>
          <cell r="D2655" t="str">
            <v>14901000299010546713</v>
          </cell>
          <cell r="E2655" t="str">
            <v>2013</v>
          </cell>
          <cell r="F2655" t="str">
            <v>АН-13 Хажакбаров Ахмаджон Махкамович</v>
          </cell>
          <cell r="U2655" t="str">
            <v>Уз Донг Вонг Ко кК</v>
          </cell>
          <cell r="V2655" t="str">
            <v>"Ўзавтосаноат" ДАК корхоналари</v>
          </cell>
        </row>
        <row r="2656">
          <cell r="A2656" t="str">
            <v>0008214901000999010642713</v>
          </cell>
          <cell r="B2656" t="str">
            <v>00082</v>
          </cell>
          <cell r="C2656" t="str">
            <v>Андижон минт.фил.</v>
          </cell>
          <cell r="D2656" t="str">
            <v>14901000999010642713</v>
          </cell>
          <cell r="E2656" t="str">
            <v>2013</v>
          </cell>
          <cell r="F2656" t="str">
            <v>ША-13 Назарова Гулнора Арифовна</v>
          </cell>
          <cell r="U2656" t="str">
            <v>Шахрихон Пахтасаноат Х ОАЖ</v>
          </cell>
          <cell r="V2656" t="str">
            <v xml:space="preserve">"Ўзпахтасаноат" уюшмасининг корхоналари </v>
          </cell>
        </row>
        <row r="2657">
          <cell r="A2657" t="str">
            <v>0008214901000799010789713</v>
          </cell>
          <cell r="B2657" t="str">
            <v>00082</v>
          </cell>
          <cell r="C2657" t="str">
            <v>Андижон минт.фил.</v>
          </cell>
          <cell r="D2657" t="str">
            <v>14901000799010789713</v>
          </cell>
          <cell r="E2657" t="str">
            <v>2013</v>
          </cell>
          <cell r="F2657" t="str">
            <v>АН-13 Усмонов Махамадали Тешабаевич</v>
          </cell>
          <cell r="U2657" t="str">
            <v>"САМО-РС" МЧЖ раиси</v>
          </cell>
          <cell r="V2657" t="str">
            <v>Вилоятдаги тадбиркорлик субъектлари ва фукаролар</v>
          </cell>
        </row>
        <row r="2658">
          <cell r="A2658" t="str">
            <v>0008214901000899010611713</v>
          </cell>
          <cell r="B2658" t="str">
            <v>00082</v>
          </cell>
          <cell r="C2658" t="str">
            <v>Андижон минт.фил.</v>
          </cell>
          <cell r="D2658" t="str">
            <v>14901000899010611713</v>
          </cell>
          <cell r="E2658" t="str">
            <v>2013</v>
          </cell>
          <cell r="F2658" t="str">
            <v>АН-13 Абдурахимов Баходир Кобилович</v>
          </cell>
          <cell r="U2658" t="str">
            <v>Уз Коджи Ко кК</v>
          </cell>
          <cell r="V2658" t="str">
            <v>"Ўзавтосаноат" ДАК корхоналари</v>
          </cell>
        </row>
        <row r="2659">
          <cell r="A2659" t="str">
            <v>0008214901000799010624713</v>
          </cell>
          <cell r="B2659" t="str">
            <v>00082</v>
          </cell>
          <cell r="C2659" t="str">
            <v>Андижон минт.фил.</v>
          </cell>
          <cell r="D2659" t="str">
            <v>14901000799010624713</v>
          </cell>
          <cell r="E2659" t="str">
            <v>2013</v>
          </cell>
          <cell r="F2659" t="str">
            <v>ИЗ-13 Хожиматов Абдуллажон ХХХ</v>
          </cell>
          <cell r="U2659" t="str">
            <v>Тадбиркорлар ва фукаролар</v>
          </cell>
          <cell r="V2659" t="str">
            <v>Вилоятдаги тадбиркорлик субъектлари ва фукаролар</v>
          </cell>
        </row>
        <row r="2660">
          <cell r="A2660" t="str">
            <v>0008214901000999010994713</v>
          </cell>
          <cell r="B2660" t="str">
            <v>00082</v>
          </cell>
          <cell r="C2660" t="str">
            <v>Андижон минт.фил.</v>
          </cell>
          <cell r="D2660" t="str">
            <v>14901000999010994713</v>
          </cell>
          <cell r="E2660" t="str">
            <v>2013</v>
          </cell>
          <cell r="F2660" t="str">
            <v>ОЛ-13 Рахмонов Хумойиддин Абдурахимович</v>
          </cell>
          <cell r="U2660" t="str">
            <v>ЯТТ Рахманов Хумойиддин</v>
          </cell>
          <cell r="V2660" t="str">
            <v>Вилоятдаги тадбиркорлик субъектлари ва фукаролар</v>
          </cell>
        </row>
        <row r="2661">
          <cell r="A2661" t="str">
            <v>0008214901000699010632713</v>
          </cell>
          <cell r="B2661" t="str">
            <v>00082</v>
          </cell>
          <cell r="C2661" t="str">
            <v>Андижон минт.фил.</v>
          </cell>
          <cell r="D2661" t="str">
            <v>14901000699010632713</v>
          </cell>
          <cell r="E2661" t="str">
            <v>2013</v>
          </cell>
          <cell r="F2661" t="str">
            <v>АН-13 Наралиева Насибахон Мамановна</v>
          </cell>
          <cell r="U2661" t="str">
            <v>Андижон Давлат Университети</v>
          </cell>
          <cell r="V2661" t="str">
            <v>Олий ва урта махсус таълим вазирлиги</v>
          </cell>
        </row>
        <row r="2662">
          <cell r="A2662" t="str">
            <v>0008214901000899010394713</v>
          </cell>
          <cell r="B2662" t="str">
            <v>00082</v>
          </cell>
          <cell r="C2662" t="str">
            <v>Андижон минт.фил.</v>
          </cell>
          <cell r="D2662" t="str">
            <v>14901000899010394713</v>
          </cell>
          <cell r="E2662" t="str">
            <v>2013</v>
          </cell>
          <cell r="F2662" t="str">
            <v>AH-13 Кодирова Гулсарахон Абдураимджон кизи</v>
          </cell>
          <cell r="U2662" t="str">
            <v>GM Uzbekistan кК ЁАЖ</v>
          </cell>
          <cell r="V2662" t="str">
            <v>"Ўзавтосаноат" ДАК корхоналари</v>
          </cell>
        </row>
        <row r="2663">
          <cell r="A2663" t="str">
            <v>0008214901000499010710713</v>
          </cell>
          <cell r="B2663" t="str">
            <v>00082</v>
          </cell>
          <cell r="C2663" t="str">
            <v>Андижон минт.фил.</v>
          </cell>
          <cell r="D2663" t="str">
            <v>14901000499010710713</v>
          </cell>
          <cell r="E2663" t="str">
            <v>2013</v>
          </cell>
          <cell r="F2663" t="str">
            <v>АН-13 Худояров Зафарбек Махаммадович</v>
          </cell>
          <cell r="U2663" t="str">
            <v>Андижон Биокимё заводи ОАЖ</v>
          </cell>
          <cell r="V2663" t="str">
            <v>"Ўзкимёсаноат" ДАК корхоналари</v>
          </cell>
        </row>
        <row r="2664">
          <cell r="A2664" t="str">
            <v>0008214901000299010540713</v>
          </cell>
          <cell r="B2664" t="str">
            <v>00082</v>
          </cell>
          <cell r="C2664" t="str">
            <v>Андижон минт.фил.</v>
          </cell>
          <cell r="D2664" t="str">
            <v>14901000299010540713</v>
          </cell>
          <cell r="E2664" t="str">
            <v>2013</v>
          </cell>
          <cell r="F2664" t="str">
            <v>АН-13 Ибайдуллаев Аброрбек Абдувахидович</v>
          </cell>
          <cell r="U2664" t="str">
            <v>Андижонхужаралойиха МЧЖ</v>
          </cell>
          <cell r="V2664" t="str">
            <v>Вилоятдаги тадбиркорлик субъектлари ва фукаролар</v>
          </cell>
        </row>
        <row r="2665">
          <cell r="A2665" t="str">
            <v>0008214901000999010519713</v>
          </cell>
          <cell r="B2665" t="str">
            <v>00082</v>
          </cell>
          <cell r="C2665" t="str">
            <v>Андижон минт.фил.</v>
          </cell>
          <cell r="D2665" t="str">
            <v>14901000999010519713</v>
          </cell>
          <cell r="E2665" t="str">
            <v>2013</v>
          </cell>
          <cell r="F2665" t="str">
            <v>ОЛ-13 Мухтаров Хусниддин ХХ</v>
          </cell>
          <cell r="U2665" t="str">
            <v>Тадбиркорлар ва фукаролар</v>
          </cell>
          <cell r="V2665" t="str">
            <v>Вилоятдаги тадбиркорлик субъектлари ва фукаролар</v>
          </cell>
        </row>
        <row r="2666">
          <cell r="A2666" t="str">
            <v>0008214901000999011239713</v>
          </cell>
          <cell r="B2666" t="str">
            <v>00082</v>
          </cell>
          <cell r="C2666" t="str">
            <v>Андижон минт.фил.</v>
          </cell>
          <cell r="D2666" t="str">
            <v>14901000999011239713</v>
          </cell>
          <cell r="E2666" t="str">
            <v>2013</v>
          </cell>
          <cell r="F2666" t="str">
            <v>ША-13 Орипова Сурайёхон Улугбек кизи</v>
          </cell>
          <cell r="U2666" t="str">
            <v>АНТЕКС МЧЖ</v>
          </cell>
          <cell r="V2666" t="str">
            <v>"Ўзбекенгилсаноат" компанияси</v>
          </cell>
        </row>
        <row r="2667">
          <cell r="A2667" t="str">
            <v>0008214901000199010498713</v>
          </cell>
          <cell r="B2667" t="str">
            <v>00082</v>
          </cell>
          <cell r="C2667" t="str">
            <v>Андижон минт.фил.</v>
          </cell>
          <cell r="D2667" t="str">
            <v>14901000199010498713</v>
          </cell>
          <cell r="E2667" t="str">
            <v>2013</v>
          </cell>
          <cell r="F2667" t="str">
            <v>ОЛ-13 Холмирзаев Уктамжон Каримович</v>
          </cell>
          <cell r="U2667" t="str">
            <v>Элёрбек олтин ипаги фермер хужалиги</v>
          </cell>
          <cell r="V2667" t="str">
            <v>Фермер хужаликлари</v>
          </cell>
        </row>
        <row r="2668">
          <cell r="A2668" t="str">
            <v>0008214901000399010993713</v>
          </cell>
          <cell r="B2668" t="str">
            <v>00082</v>
          </cell>
          <cell r="C2668" t="str">
            <v>Андижон минт.фил.</v>
          </cell>
          <cell r="D2668" t="str">
            <v>14901000399010993713</v>
          </cell>
          <cell r="E2668" t="str">
            <v>2013</v>
          </cell>
          <cell r="F2668" t="str">
            <v>АН-13 Умаров Иброхимжон Эргашевич</v>
          </cell>
          <cell r="U2668" t="str">
            <v>Уз Корам Ко МЧЖ</v>
          </cell>
          <cell r="V2668" t="str">
            <v>"Ўзавтосаноат" ДАК корхоналари</v>
          </cell>
        </row>
        <row r="2669">
          <cell r="A2669" t="str">
            <v>0008214901000799010672713</v>
          </cell>
          <cell r="B2669" t="str">
            <v>00082</v>
          </cell>
          <cell r="C2669" t="str">
            <v>Андижон минт.фил.</v>
          </cell>
          <cell r="D2669" t="str">
            <v>14901000799010672713</v>
          </cell>
          <cell r="E2669" t="str">
            <v>2013</v>
          </cell>
          <cell r="F2669" t="str">
            <v>ИЗ-13 Зуффаров Бахтиёр Адилжонович</v>
          </cell>
          <cell r="U2669" t="str">
            <v>Тадбиркор</v>
          </cell>
          <cell r="V2669" t="str">
            <v>Вилоятдаги тадбиркорлик субъектлари ва фукаролар</v>
          </cell>
        </row>
        <row r="2670">
          <cell r="A2670" t="str">
            <v>0008214901000999011306713</v>
          </cell>
          <cell r="B2670" t="str">
            <v>00082</v>
          </cell>
          <cell r="C2670" t="str">
            <v>Андижон минт.фил.</v>
          </cell>
          <cell r="D2670" t="str">
            <v>14901000999011306713</v>
          </cell>
          <cell r="E2670" t="str">
            <v>2013</v>
          </cell>
          <cell r="F2670" t="str">
            <v>ОЛ-13 Латифжонов Азизбек Рахимович</v>
          </cell>
          <cell r="U2670" t="str">
            <v>Узбекистон Республикаси Молия вазирлиги</v>
          </cell>
          <cell r="V2670" t="str">
            <v>Вилоят Молия бошкармаси, Назорат тафтиш бошкармаси, Газначилик бошкармаси</v>
          </cell>
        </row>
        <row r="2671">
          <cell r="A2671" t="str">
            <v>0008214901000999010405713</v>
          </cell>
          <cell r="B2671" t="str">
            <v>00082</v>
          </cell>
          <cell r="C2671" t="str">
            <v>Андижон минт.фил.</v>
          </cell>
          <cell r="D2671" t="str">
            <v>14901000999010405713</v>
          </cell>
          <cell r="E2671" t="str">
            <v>2013</v>
          </cell>
          <cell r="F2671" t="str">
            <v>АН-13 Каюмов Бобиржон Талибджанович</v>
          </cell>
          <cell r="U2671" t="str">
            <v>Уз Эко Кат кК</v>
          </cell>
          <cell r="V2671" t="str">
            <v>"Ўзавтосаноат" ДАК корхоналари</v>
          </cell>
        </row>
        <row r="2672">
          <cell r="A2672" t="str">
            <v>0008214901000999011240713</v>
          </cell>
          <cell r="B2672" t="str">
            <v>00082</v>
          </cell>
          <cell r="C2672" t="str">
            <v>Андижон минт.фил.</v>
          </cell>
          <cell r="D2672" t="str">
            <v>14901000999011240713</v>
          </cell>
          <cell r="E2672" t="str">
            <v>2013</v>
          </cell>
          <cell r="F2672" t="str">
            <v>ША-13 Орипова Дилнозахон Улугбек кизи</v>
          </cell>
          <cell r="U2672" t="str">
            <v>АНТЕКС МЧЖ</v>
          </cell>
          <cell r="V2672" t="str">
            <v>"Ўзбекенгилсаноат" компанияси</v>
          </cell>
        </row>
        <row r="2673">
          <cell r="A2673" t="str">
            <v>0008214901000499011220713</v>
          </cell>
          <cell r="B2673" t="str">
            <v>00082</v>
          </cell>
          <cell r="C2673" t="str">
            <v>Андижон минт.фил.</v>
          </cell>
          <cell r="D2673" t="str">
            <v>14901000499011220713</v>
          </cell>
          <cell r="E2673" t="str">
            <v>2013</v>
          </cell>
          <cell r="F2673" t="str">
            <v>ОЛ-13 Урмонов Жасурбек Уктамжон угли</v>
          </cell>
          <cell r="U2673" t="str">
            <v>Ихтисослашган воха курилиш МЧЖ</v>
          </cell>
          <cell r="V2673" t="str">
            <v>"Ўзкурилишматериаллари" компанияси</v>
          </cell>
        </row>
        <row r="2674">
          <cell r="A2674" t="str">
            <v>0008214901000199010960713</v>
          </cell>
          <cell r="B2674" t="str">
            <v>00082</v>
          </cell>
          <cell r="C2674" t="str">
            <v>Андижон минт.фил.</v>
          </cell>
          <cell r="D2674" t="str">
            <v>14901000199010960713</v>
          </cell>
          <cell r="E2674" t="str">
            <v>2013</v>
          </cell>
          <cell r="F2674" t="str">
            <v>ША-13 Мирзаев Мухитдин Урманович</v>
          </cell>
          <cell r="U2674" t="str">
            <v>Буюк ипак йули фермер хужалиги</v>
          </cell>
          <cell r="V2674" t="str">
            <v>Фермер хужаликлари</v>
          </cell>
        </row>
        <row r="2675">
          <cell r="A2675" t="str">
            <v>0008214901000799010523713</v>
          </cell>
          <cell r="B2675" t="str">
            <v>00082</v>
          </cell>
          <cell r="C2675" t="str">
            <v>Андижон минт.фил.</v>
          </cell>
          <cell r="D2675" t="str">
            <v>14901000799010523713</v>
          </cell>
          <cell r="E2675" t="str">
            <v>2013</v>
          </cell>
          <cell r="F2675" t="str">
            <v>АН-13 Абдурахманов Сукратбек Насибжанович</v>
          </cell>
          <cell r="U2675" t="str">
            <v>Вилоят Халк таълими бошкармаси</v>
          </cell>
          <cell r="V2675" t="str">
            <v>Халк таълими вазирлиги</v>
          </cell>
        </row>
        <row r="2676">
          <cell r="A2676" t="str">
            <v>0008214901000999010761713</v>
          </cell>
          <cell r="B2676" t="str">
            <v>00082</v>
          </cell>
          <cell r="C2676" t="str">
            <v>Андижон минт.фил.</v>
          </cell>
          <cell r="D2676" t="str">
            <v>14901000999010761713</v>
          </cell>
          <cell r="E2676" t="str">
            <v>2013</v>
          </cell>
          <cell r="F2676" t="str">
            <v>ША-13 Ёкубов Хикматилло Оманилло угли</v>
          </cell>
          <cell r="U2676" t="str">
            <v>GM Uzbekistan кК ЁАЖ</v>
          </cell>
          <cell r="V2676" t="str">
            <v>"Ўзавтосаноат" ДАК корхоналари</v>
          </cell>
        </row>
        <row r="2677">
          <cell r="A2677" t="str">
            <v>0008214901000099010620713</v>
          </cell>
          <cell r="B2677" t="str">
            <v>00082</v>
          </cell>
          <cell r="C2677" t="str">
            <v>Андижон минт.фил.</v>
          </cell>
          <cell r="D2677" t="str">
            <v>14901000099010620713</v>
          </cell>
          <cell r="E2677" t="str">
            <v>2013</v>
          </cell>
          <cell r="F2677" t="str">
            <v>АН-13 Тахиров Фарход Садикжанович</v>
          </cell>
          <cell r="U2677" t="str">
            <v>Уз Коджи Ко кК</v>
          </cell>
          <cell r="V2677" t="str">
            <v>"Ўзавтосаноат" ДАК корхоналари</v>
          </cell>
        </row>
        <row r="2678">
          <cell r="A2678" t="str">
            <v>0008214901000899010945713</v>
          </cell>
          <cell r="B2678" t="str">
            <v>00082</v>
          </cell>
          <cell r="C2678" t="str">
            <v>Андижон минт.фил.</v>
          </cell>
          <cell r="D2678" t="str">
            <v>14901000899010945713</v>
          </cell>
          <cell r="E2678" t="str">
            <v>2013</v>
          </cell>
          <cell r="F2678" t="str">
            <v>ОЛ-13 Саидов Саидаакром Абдукаххорович</v>
          </cell>
          <cell r="U2678" t="str">
            <v>кишлокхўжаликкимё Х ОАЖ</v>
          </cell>
          <cell r="V2678" t="str">
            <v>"Ўзкимёсаноат" ДАК корхоналари</v>
          </cell>
        </row>
        <row r="2679">
          <cell r="A2679" t="str">
            <v>0008214901000199011290713</v>
          </cell>
          <cell r="B2679" t="str">
            <v>00082</v>
          </cell>
          <cell r="C2679" t="str">
            <v>Андижон минт.фил.</v>
          </cell>
          <cell r="D2679" t="str">
            <v>14901000199011290713</v>
          </cell>
          <cell r="E2679" t="str">
            <v>2013</v>
          </cell>
          <cell r="F2679" t="str">
            <v>ИЗ-13 Рахманкулова Мавлюдахон Бигачовна</v>
          </cell>
          <cell r="U2679" t="str">
            <v>Тадбиркорлар ва фукаролар</v>
          </cell>
          <cell r="V2679" t="str">
            <v>Вилоятдаги тадбиркорлик субъектлари ва фукаролар</v>
          </cell>
        </row>
        <row r="2680">
          <cell r="A2680" t="str">
            <v>0008214901000099011238713</v>
          </cell>
          <cell r="B2680" t="str">
            <v>00082</v>
          </cell>
          <cell r="C2680" t="str">
            <v>Андижон минт.фил.</v>
          </cell>
          <cell r="D2680" t="str">
            <v>14901000099011238713</v>
          </cell>
          <cell r="E2680" t="str">
            <v>2013</v>
          </cell>
          <cell r="F2680" t="str">
            <v>ША-13 Орипов Умидбек Улугбек угли</v>
          </cell>
          <cell r="U2680" t="str">
            <v>АНТЕКС МЧЖ</v>
          </cell>
          <cell r="V2680" t="str">
            <v>"Ўзбекенгилсаноат" компанияси</v>
          </cell>
        </row>
        <row r="2681">
          <cell r="A2681" t="str">
            <v>0008214901000999011259713</v>
          </cell>
          <cell r="B2681" t="str">
            <v>00082</v>
          </cell>
          <cell r="C2681" t="str">
            <v>Андижон минт.фил.</v>
          </cell>
          <cell r="D2681" t="str">
            <v>14901000999011259713</v>
          </cell>
          <cell r="E2681" t="str">
            <v>2013</v>
          </cell>
          <cell r="F2681" t="str">
            <v>ША-13 Косимова Гулнорахон Арибовна</v>
          </cell>
          <cell r="U2681" t="str">
            <v>АНТЕКС МЧЖ</v>
          </cell>
          <cell r="V2681" t="str">
            <v>"Ўзбекенгилсаноат" компанияси</v>
          </cell>
        </row>
        <row r="2682">
          <cell r="A2682" t="str">
            <v>0008214901000999011100713</v>
          </cell>
          <cell r="B2682" t="str">
            <v>00082</v>
          </cell>
          <cell r="C2682" t="str">
            <v>Андижон минт.фил.</v>
          </cell>
          <cell r="D2682" t="str">
            <v>14901000999011100713</v>
          </cell>
          <cell r="E2682" t="str">
            <v>2013</v>
          </cell>
          <cell r="F2682" t="str">
            <v>АН-13 Тургунова Гулбахор Акбаровна</v>
          </cell>
          <cell r="U2682" t="str">
            <v>Баркамол метин курилиш МЧЖ</v>
          </cell>
          <cell r="V2682" t="str">
            <v>Вилоятдаги тадбиркорлик субъектлари ва фукаролар</v>
          </cell>
        </row>
        <row r="2683">
          <cell r="A2683" t="str">
            <v>0008214901000299010596713</v>
          </cell>
          <cell r="B2683" t="str">
            <v>00082</v>
          </cell>
          <cell r="C2683" t="str">
            <v>Андижон минт.фил.</v>
          </cell>
          <cell r="D2683" t="str">
            <v>14901000299010596713</v>
          </cell>
          <cell r="E2683" t="str">
            <v>2013</v>
          </cell>
          <cell r="F2683" t="str">
            <v>АН-13 Муталипова Ирода Исроилжоновна</v>
          </cell>
          <cell r="U2683" t="str">
            <v>Андижон Давлат тиббиёт институти</v>
          </cell>
          <cell r="V2683" t="str">
            <v>Олий ва урта махсус таълим вазирлиги</v>
          </cell>
        </row>
        <row r="2684">
          <cell r="A2684" t="str">
            <v>0008214901000299010731713</v>
          </cell>
          <cell r="B2684" t="str">
            <v>00082</v>
          </cell>
          <cell r="C2684" t="str">
            <v>Андижон минт.фил.</v>
          </cell>
          <cell r="D2684" t="str">
            <v>14901000299010731713</v>
          </cell>
          <cell r="E2684" t="str">
            <v>2013</v>
          </cell>
          <cell r="F2684" t="str">
            <v>АН-13 Мамаджонов Алишер Хамуджонович</v>
          </cell>
          <cell r="U2684" t="str">
            <v>Вилоят электр тармоклари</v>
          </cell>
          <cell r="V2684" t="str">
            <v>"Ўзбекэнерго" ДАК корхоналари</v>
          </cell>
        </row>
        <row r="2685">
          <cell r="A2685" t="str">
            <v>0008214901000899012066713</v>
          </cell>
          <cell r="B2685" t="str">
            <v>00082</v>
          </cell>
          <cell r="C2685" t="str">
            <v>Андижон минт.фил.</v>
          </cell>
          <cell r="D2685" t="str">
            <v>14901000899012066713</v>
          </cell>
          <cell r="E2685" t="str">
            <v>2013</v>
          </cell>
          <cell r="F2685" t="str">
            <v>Хайдаров Авазбек Акбарович</v>
          </cell>
          <cell r="U2685" t="str">
            <v>Андижон шахар болалар шифохонаси</v>
          </cell>
          <cell r="V2685" t="str">
            <v>Вилоят Согликни саклаш бошкармаси</v>
          </cell>
        </row>
        <row r="2686">
          <cell r="A2686" t="str">
            <v>0008214901000099011047713</v>
          </cell>
          <cell r="B2686" t="str">
            <v>00082</v>
          </cell>
          <cell r="C2686" t="str">
            <v>Андижон минт.фил.</v>
          </cell>
          <cell r="D2686" t="str">
            <v>14901000099011047713</v>
          </cell>
          <cell r="E2686" t="str">
            <v>2013</v>
          </cell>
          <cell r="F2686" t="str">
            <v>ИЗ-13 Салиев Тулкин Гуламжанович</v>
          </cell>
          <cell r="U2686" t="str">
            <v>Пойтуг транс МЧЖ</v>
          </cell>
          <cell r="V2686" t="str">
            <v>Вилоят "Ўзавтодарётранс" агентлиги бўлими</v>
          </cell>
        </row>
        <row r="2687">
          <cell r="A2687" t="str">
            <v>0008214901000899002920713</v>
          </cell>
          <cell r="B2687" t="str">
            <v>00082</v>
          </cell>
          <cell r="C2687" t="str">
            <v>Андижон минт.фил.</v>
          </cell>
          <cell r="D2687" t="str">
            <v>14901000899002920713</v>
          </cell>
          <cell r="E2687" t="str">
            <v>2013</v>
          </cell>
          <cell r="F2687" t="str">
            <v>АН-13 Махмудов Алимжон Рахманжанович</v>
          </cell>
          <cell r="U2687" t="str">
            <v>Андижон Давлат Университети</v>
          </cell>
          <cell r="V2687" t="str">
            <v>Олий ва урта махсус таълим вазирлиги</v>
          </cell>
        </row>
        <row r="2688">
          <cell r="A2688" t="str">
            <v>0008214901000299011230713</v>
          </cell>
          <cell r="B2688" t="str">
            <v>00082</v>
          </cell>
          <cell r="C2688" t="str">
            <v>Андижон минт.фил.</v>
          </cell>
          <cell r="D2688" t="str">
            <v>14901000299011230713</v>
          </cell>
          <cell r="E2688" t="str">
            <v>2013</v>
          </cell>
          <cell r="F2688" t="str">
            <v>ОЛ-13 Бекмуротов Илхом</v>
          </cell>
          <cell r="U2688" t="str">
            <v>Олтинкулавтойул ХЙФТ</v>
          </cell>
          <cell r="V2688" t="str">
            <v>"Ўзавтойўл" ДАК корхоналари</v>
          </cell>
        </row>
        <row r="2689">
          <cell r="A2689" t="str">
            <v>0008214901000999008191713</v>
          </cell>
          <cell r="B2689" t="str">
            <v>00082</v>
          </cell>
          <cell r="C2689" t="str">
            <v>Андижон минт.фил.</v>
          </cell>
          <cell r="D2689" t="str">
            <v>14901000999008191713</v>
          </cell>
          <cell r="E2689" t="str">
            <v>2013</v>
          </cell>
          <cell r="F2689" t="str">
            <v>АН-13 Бадалбева Дилфузахон Гуломкодировна</v>
          </cell>
          <cell r="U2689" t="str">
            <v>Пахтасаноат Х ОАЖ</v>
          </cell>
          <cell r="V2689" t="str">
            <v xml:space="preserve">"Ўзпахтасаноат" уюшмасининг корхоналари </v>
          </cell>
        </row>
        <row r="2690">
          <cell r="A2690" t="str">
            <v>0008214901000399010555713</v>
          </cell>
          <cell r="B2690" t="str">
            <v>00082</v>
          </cell>
          <cell r="C2690" t="str">
            <v>Андижон минт.фил.</v>
          </cell>
          <cell r="D2690" t="str">
            <v>14901000399010555713</v>
          </cell>
          <cell r="E2690" t="str">
            <v>2013</v>
          </cell>
          <cell r="F2690" t="str">
            <v>АН-13 Хашимов Акмалжон Зохиджанович</v>
          </cell>
          <cell r="U2690" t="str">
            <v>Уз Донг Жу Пеинт Ко КК</v>
          </cell>
          <cell r="V2690" t="str">
            <v>"Ўзавтосаноат" ДАК корхоналари</v>
          </cell>
        </row>
        <row r="2691">
          <cell r="A2691" t="str">
            <v>0008214901000999011246713</v>
          </cell>
          <cell r="B2691" t="str">
            <v>00082</v>
          </cell>
          <cell r="C2691" t="str">
            <v>Андижон минт.фил.</v>
          </cell>
          <cell r="D2691" t="str">
            <v>14901000999011246713</v>
          </cell>
          <cell r="E2691" t="str">
            <v>2013</v>
          </cell>
          <cell r="F2691" t="str">
            <v>ША-13 Рузиева Донохон Рахмадовна</v>
          </cell>
          <cell r="U2691" t="str">
            <v>АНТЕКС МЧЖ</v>
          </cell>
          <cell r="V2691" t="str">
            <v>"Ўзбекенгилсаноат" компанияси</v>
          </cell>
        </row>
        <row r="2692">
          <cell r="A2692" t="str">
            <v>0008214901000999011237713</v>
          </cell>
          <cell r="B2692" t="str">
            <v>00082</v>
          </cell>
          <cell r="C2692" t="str">
            <v>Андижон минт.фил.</v>
          </cell>
          <cell r="D2692" t="str">
            <v>14901000999011237713</v>
          </cell>
          <cell r="E2692" t="str">
            <v>2013</v>
          </cell>
          <cell r="F2692" t="str">
            <v>ША-13 Эргашев Улугбек Орипович</v>
          </cell>
          <cell r="U2692" t="str">
            <v>АНТЕКС МЧЖ</v>
          </cell>
          <cell r="V2692" t="str">
            <v>"Ўзбекенгилсаноат" компанияси</v>
          </cell>
        </row>
        <row r="2693">
          <cell r="A2693" t="str">
            <v>0008214901000899010972713</v>
          </cell>
          <cell r="B2693" t="str">
            <v>00082</v>
          </cell>
          <cell r="C2693" t="str">
            <v>Андижон минт.фил.</v>
          </cell>
          <cell r="D2693" t="str">
            <v>14901000899010972713</v>
          </cell>
          <cell r="E2693" t="str">
            <v>2013</v>
          </cell>
          <cell r="F2693" t="str">
            <v>АН-13 Рахимов Алижон Алимжанович</v>
          </cell>
          <cell r="U2693" t="str">
            <v>пахтаобод тумани тиббиёт бирлашмаси</v>
          </cell>
          <cell r="V2693" t="str">
            <v>Вилоят Согликни саклаш бошкармаси</v>
          </cell>
        </row>
        <row r="2694">
          <cell r="A2694" t="str">
            <v>0008214901000499010733713</v>
          </cell>
          <cell r="B2694" t="str">
            <v>00082</v>
          </cell>
          <cell r="C2694" t="str">
            <v>Андижон минт.фил.</v>
          </cell>
          <cell r="D2694" t="str">
            <v>14901000499010733713</v>
          </cell>
          <cell r="E2694" t="str">
            <v>2013</v>
          </cell>
          <cell r="F2694" t="str">
            <v>УЛ-13 Маматов Нодирбек Юлдашалиевич</v>
          </cell>
          <cell r="U2694" t="str">
            <v>Андижон иккиламчи кора металл ШК</v>
          </cell>
          <cell r="V2694" t="str">
            <v>"Узметкомбинат" ОАЖ</v>
          </cell>
        </row>
        <row r="2695">
          <cell r="A2695" t="str">
            <v>0008214901000399010650713</v>
          </cell>
          <cell r="B2695" t="str">
            <v>00082</v>
          </cell>
          <cell r="C2695" t="str">
            <v>Андижон минт.фил.</v>
          </cell>
          <cell r="D2695" t="str">
            <v>14901000399010650713</v>
          </cell>
          <cell r="E2695" t="str">
            <v>2013</v>
          </cell>
          <cell r="F2695" t="str">
            <v>ИЗ-13 Маматов Билолдин Эргашевич</v>
          </cell>
          <cell r="U2695" t="str">
            <v>Маматов Билолдин ФХ</v>
          </cell>
          <cell r="V2695" t="str">
            <v>Фермер хужаликлари</v>
          </cell>
        </row>
        <row r="2696">
          <cell r="A2696" t="str">
            <v>0008214901000399010723713</v>
          </cell>
          <cell r="B2696" t="str">
            <v>00082</v>
          </cell>
          <cell r="C2696" t="str">
            <v>Андижон минт.фил.</v>
          </cell>
          <cell r="D2696" t="str">
            <v>14901000399010723713</v>
          </cell>
          <cell r="E2696" t="str">
            <v>2013</v>
          </cell>
          <cell r="F2696" t="str">
            <v>АН-13 Хамдамова Машхура Мухаммедовна</v>
          </cell>
          <cell r="U2696" t="str">
            <v>Андижон Автотеххизмат ЁАЖ</v>
          </cell>
          <cell r="V2696" t="str">
            <v>"Ўзавтосаноат" ДАК корхоналари</v>
          </cell>
        </row>
        <row r="2697">
          <cell r="A2697" t="str">
            <v>0008214901000599011023713</v>
          </cell>
          <cell r="B2697" t="str">
            <v>00082</v>
          </cell>
          <cell r="C2697" t="str">
            <v>Андижон минт.фил.</v>
          </cell>
          <cell r="D2697" t="str">
            <v>14901000599011023713</v>
          </cell>
          <cell r="E2697" t="str">
            <v>2013</v>
          </cell>
          <cell r="F2697" t="str">
            <v>ОЛ-13 Исмоилова Феруза Алимовна</v>
          </cell>
          <cell r="U2697" t="str">
            <v>Андижонгўштсутсавдо ОАЖ</v>
          </cell>
          <cell r="V2697" t="str">
            <v xml:space="preserve">"Ёгмой ва озик-овкатсаноат" уюшмасининг корхоналари </v>
          </cell>
        </row>
        <row r="2698">
          <cell r="A2698" t="str">
            <v>0008214901000599010754713</v>
          </cell>
          <cell r="B2698" t="str">
            <v>00082</v>
          </cell>
          <cell r="C2698" t="str">
            <v>Андижон минт.фил.</v>
          </cell>
          <cell r="D2698" t="str">
            <v>14901000599010754713</v>
          </cell>
          <cell r="E2698" t="str">
            <v>2013</v>
          </cell>
          <cell r="F2698" t="str">
            <v>АН-13 Урмонов Лочинбек Мирзаканолович</v>
          </cell>
          <cell r="U2698" t="str">
            <v>Пахтасаноат Х ОАЖ</v>
          </cell>
          <cell r="V2698" t="str">
            <v xml:space="preserve">"Ўзпахтасаноат" уюшмасининг корхоналари </v>
          </cell>
        </row>
        <row r="2699">
          <cell r="A2699" t="str">
            <v>0008214901000899011218713</v>
          </cell>
          <cell r="B2699" t="str">
            <v>00082</v>
          </cell>
          <cell r="C2699" t="str">
            <v>Андижон минт.фил.</v>
          </cell>
          <cell r="D2699" t="str">
            <v>14901000899011218713</v>
          </cell>
          <cell r="E2699" t="str">
            <v>2013</v>
          </cell>
          <cell r="F2699" t="str">
            <v>АН-13 Халилов Алишер</v>
          </cell>
          <cell r="U2699" t="str">
            <v>Мархамат туман хокими уринбосари</v>
          </cell>
          <cell r="V2699" t="str">
            <v>Вилоят Адлия бошкармаси</v>
          </cell>
        </row>
        <row r="2700">
          <cell r="A2700" t="str">
            <v>0008214901000199011417713</v>
          </cell>
          <cell r="B2700" t="str">
            <v>00082</v>
          </cell>
          <cell r="C2700" t="str">
            <v>Андижон минт.фил.</v>
          </cell>
          <cell r="D2700" t="str">
            <v>14901000199011417713</v>
          </cell>
          <cell r="E2700" t="str">
            <v>2013</v>
          </cell>
          <cell r="F2700" t="str">
            <v>ИЗ-13 Аблакимов Козимджон ХХХ</v>
          </cell>
          <cell r="U2700" t="str">
            <v>Тадбиркорлар ва фукаролар</v>
          </cell>
          <cell r="V2700" t="str">
            <v>Вилоятдаги тадбиркорлик субъектлари ва фукаролар</v>
          </cell>
        </row>
        <row r="2701">
          <cell r="A2701" t="str">
            <v>0008214901000999011436713</v>
          </cell>
          <cell r="B2701" t="str">
            <v>00082</v>
          </cell>
          <cell r="C2701" t="str">
            <v>Андижон минт.фил.</v>
          </cell>
          <cell r="D2701" t="str">
            <v>14901000999011436713</v>
          </cell>
          <cell r="E2701" t="str">
            <v>2013</v>
          </cell>
          <cell r="F2701" t="str">
            <v>ИЗ-13 Шакиров Баходир Муминович</v>
          </cell>
          <cell r="U2701" t="str">
            <v>Тадбиркорлар ва фукаролар</v>
          </cell>
          <cell r="V2701" t="str">
            <v>Вилоятдаги тадбиркорлик субъектлари ва фукаролар</v>
          </cell>
        </row>
        <row r="2702">
          <cell r="A2702" t="str">
            <v>0008214901000799011273713</v>
          </cell>
          <cell r="B2702" t="str">
            <v>00082</v>
          </cell>
          <cell r="C2702" t="str">
            <v>Андижон минт.фил.</v>
          </cell>
          <cell r="D2702" t="str">
            <v>14901000799011273713</v>
          </cell>
          <cell r="E2702" t="str">
            <v>2013</v>
          </cell>
          <cell r="F2702" t="str">
            <v>ША-13 Юлдашева Нигора</v>
          </cell>
          <cell r="U2702" t="str">
            <v>Ижтимоий мухофаза килиш маркази</v>
          </cell>
          <cell r="V2702" t="str">
            <v>Вилоятдаги тадбиркорлик субъектлари ва фукаролар</v>
          </cell>
        </row>
        <row r="2703">
          <cell r="A2703" t="str">
            <v>0008214901000999010783713</v>
          </cell>
          <cell r="B2703" t="str">
            <v>00082</v>
          </cell>
          <cell r="C2703" t="str">
            <v>Андижон минт.фил.</v>
          </cell>
          <cell r="D2703" t="str">
            <v>14901000999010783713</v>
          </cell>
          <cell r="E2703" t="str">
            <v>2013</v>
          </cell>
          <cell r="F2703" t="str">
            <v>ИЗ-13 Исабоев Муроджон Маллабоевич</v>
          </cell>
          <cell r="U2703" t="str">
            <v>GM Uzbekistan кК ЁАЖ</v>
          </cell>
          <cell r="V2703" t="str">
            <v>"Ўзавтосаноат" ДАК корхоналари</v>
          </cell>
        </row>
        <row r="2704">
          <cell r="A2704" t="str">
            <v>0008214901000099010348713</v>
          </cell>
          <cell r="B2704" t="str">
            <v>00082</v>
          </cell>
          <cell r="C2704" t="str">
            <v>Андижон минт.фил.</v>
          </cell>
          <cell r="D2704" t="str">
            <v>14901000099010348713</v>
          </cell>
          <cell r="E2704" t="str">
            <v>2013</v>
          </cell>
          <cell r="F2704" t="str">
            <v>АН-13 Абдуразакова Гавхар Бахтияровна</v>
          </cell>
          <cell r="U2704" t="str">
            <v>Андижон хўжалик маданий моллар базаси МЧЖ</v>
          </cell>
          <cell r="V2704" t="str">
            <v>"Ўзулгуржисавдо" корхоналари</v>
          </cell>
        </row>
        <row r="2705">
          <cell r="A2705" t="str">
            <v>0008214901000599010365713</v>
          </cell>
          <cell r="B2705" t="str">
            <v>00082</v>
          </cell>
          <cell r="C2705" t="str">
            <v>Андижон минт.фил.</v>
          </cell>
          <cell r="D2705" t="str">
            <v>14901000599010365713</v>
          </cell>
          <cell r="E2705" t="str">
            <v>2013</v>
          </cell>
          <cell r="F2705" t="str">
            <v>АН-13 Абдукадиров Шерзодбек Дилшодбекович</v>
          </cell>
          <cell r="U2705" t="str">
            <v>Уз Сэм Юнг Ко кК</v>
          </cell>
          <cell r="V2705" t="str">
            <v>"Ўзавтосаноат" ДАК корхоналари</v>
          </cell>
        </row>
        <row r="2706">
          <cell r="A2706" t="str">
            <v>0008214901000499010580713</v>
          </cell>
          <cell r="B2706" t="str">
            <v>00082</v>
          </cell>
          <cell r="C2706" t="str">
            <v>Андижон минт.фил.</v>
          </cell>
          <cell r="D2706" t="str">
            <v>14901000499010580713</v>
          </cell>
          <cell r="E2706" t="str">
            <v>2013</v>
          </cell>
          <cell r="F2706" t="str">
            <v>АН-13 Кахаров Равшан Шухратович</v>
          </cell>
          <cell r="U2706" t="str">
            <v>Уз Авто Аустем кК</v>
          </cell>
          <cell r="V2706" t="str">
            <v>"Ўзавтосаноат" ДАК корхоналари</v>
          </cell>
        </row>
        <row r="2707">
          <cell r="A2707" t="str">
            <v>0008214901000199010295713</v>
          </cell>
          <cell r="B2707" t="str">
            <v>00082</v>
          </cell>
          <cell r="C2707" t="str">
            <v>Андижон минт.фил.</v>
          </cell>
          <cell r="D2707" t="str">
            <v>14901000199010295713</v>
          </cell>
          <cell r="E2707" t="str">
            <v>2013</v>
          </cell>
          <cell r="F2707" t="str">
            <v>АН-13 Юлдашев Ботир Алишерович</v>
          </cell>
          <cell r="U2707" t="str">
            <v>Вилоят ДАКН</v>
          </cell>
          <cell r="V2707" t="str">
            <v>Вилоят Давархитекткурилиш бошкармаси</v>
          </cell>
        </row>
        <row r="2708">
          <cell r="A2708" t="str">
            <v>0008214901000499010617713</v>
          </cell>
          <cell r="B2708" t="str">
            <v>00082</v>
          </cell>
          <cell r="C2708" t="str">
            <v>Андижон минт.фил.</v>
          </cell>
          <cell r="D2708" t="str">
            <v>14901000499010617713</v>
          </cell>
          <cell r="E2708" t="str">
            <v>2013</v>
          </cell>
          <cell r="F2708" t="str">
            <v>АН-13 Хабийбилоева Махфуза Муроджановна</v>
          </cell>
          <cell r="U2708" t="str">
            <v>Уз Коджи Ко кК</v>
          </cell>
          <cell r="V2708" t="str">
            <v>"Ўзавтосаноат" ДАК корхоналари</v>
          </cell>
        </row>
        <row r="2709">
          <cell r="A2709" t="str">
            <v>0008214901000999010567713</v>
          </cell>
          <cell r="B2709" t="str">
            <v>00082</v>
          </cell>
          <cell r="C2709" t="str">
            <v>Андижон минт.фил.</v>
          </cell>
          <cell r="D2709" t="str">
            <v>14901000999010567713</v>
          </cell>
          <cell r="E2709" t="str">
            <v>2013</v>
          </cell>
          <cell r="F2709" t="str">
            <v>АН-13 Утбасарова Мухаббат Мамиржановна</v>
          </cell>
          <cell r="U2709" t="str">
            <v>Вилоят Халк таълими бошкармаси</v>
          </cell>
          <cell r="V2709" t="str">
            <v>Халк таълими вазирлиги</v>
          </cell>
        </row>
        <row r="2710">
          <cell r="A2710" t="str">
            <v>0008214901000099011395713</v>
          </cell>
          <cell r="B2710" t="str">
            <v>00082</v>
          </cell>
          <cell r="C2710" t="str">
            <v>Андижон минт.фил.</v>
          </cell>
          <cell r="D2710" t="str">
            <v>14901000099011395713</v>
          </cell>
          <cell r="E2710" t="str">
            <v>2013</v>
          </cell>
          <cell r="F2710" t="str">
            <v>ОЛ-13 Пирматов Махмудбек Хамралиевич</v>
          </cell>
          <cell r="U2710" t="str">
            <v>Хакикат азиз замин фермер хужалиги</v>
          </cell>
          <cell r="V2710" t="str">
            <v>Фермер хужаликлари</v>
          </cell>
        </row>
        <row r="2711">
          <cell r="A2711" t="str">
            <v>0008214901000399010824713</v>
          </cell>
          <cell r="B2711" t="str">
            <v>00082</v>
          </cell>
          <cell r="C2711" t="str">
            <v>Андижон минт.фил.</v>
          </cell>
          <cell r="D2711" t="str">
            <v>14901000399010824713</v>
          </cell>
          <cell r="E2711" t="str">
            <v>2013</v>
          </cell>
          <cell r="F2711" t="str">
            <v>УЛ-13 Туранов Жамшидбек Мамажонович</v>
          </cell>
          <cell r="U2711" t="str">
            <v>Водийгазтаъминот УК вилоят бошкармаси</v>
          </cell>
          <cell r="V2711" t="str">
            <v>"Ўзтрансгаз" компанияси корхоналари</v>
          </cell>
        </row>
        <row r="2712">
          <cell r="A2712" t="str">
            <v>0008214901000499011418713</v>
          </cell>
          <cell r="B2712" t="str">
            <v>00082</v>
          </cell>
          <cell r="C2712" t="str">
            <v>Андижон минт.фил.</v>
          </cell>
          <cell r="D2712" t="str">
            <v>14901000499011418713</v>
          </cell>
          <cell r="E2712" t="str">
            <v>2013</v>
          </cell>
          <cell r="F2712" t="str">
            <v>ША-13 Юнусов махмуджон Абдуллаевич</v>
          </cell>
          <cell r="U2712" t="str">
            <v>Шахрихон монтаж сервис х-к</v>
          </cell>
          <cell r="V2712" t="str">
            <v>Вилоятдаги тадбиркорлик субъектлари ва фукаролар</v>
          </cell>
        </row>
        <row r="2713">
          <cell r="A2713" t="str">
            <v>0008214901000999010612713</v>
          </cell>
          <cell r="B2713" t="str">
            <v>00082</v>
          </cell>
          <cell r="C2713" t="str">
            <v>Андижон минт.фил.</v>
          </cell>
          <cell r="D2713" t="str">
            <v>14901000999010612713</v>
          </cell>
          <cell r="E2713" t="str">
            <v>2013</v>
          </cell>
          <cell r="F2713" t="str">
            <v>АН-13 Мамадалиев Учкун Юлдашевич</v>
          </cell>
          <cell r="U2713" t="str">
            <v>Уз Коджи Ко кК</v>
          </cell>
          <cell r="V2713" t="str">
            <v>"Ўзавтосаноат" ДАК корхоналари</v>
          </cell>
        </row>
        <row r="2714">
          <cell r="A2714" t="str">
            <v>0008214901000899010428713</v>
          </cell>
          <cell r="B2714" t="str">
            <v>00082</v>
          </cell>
          <cell r="C2714" t="str">
            <v>Андижон минт.фил.</v>
          </cell>
          <cell r="D2714" t="str">
            <v>14901000899010428713</v>
          </cell>
          <cell r="E2714" t="str">
            <v>2013</v>
          </cell>
          <cell r="F2714" t="str">
            <v>АН-13 Рахимова Наргизахон Мирзаматовна</v>
          </cell>
          <cell r="U2714" t="str">
            <v>GM Uzbekistan кК ЁАЖ</v>
          </cell>
          <cell r="V2714" t="str">
            <v>"Ўзавтосаноат" ДАК корхоналари</v>
          </cell>
        </row>
        <row r="2715">
          <cell r="A2715" t="str">
            <v>0008214901000299010576713</v>
          </cell>
          <cell r="B2715" t="str">
            <v>00082</v>
          </cell>
          <cell r="C2715" t="str">
            <v>Андижон минт.фил.</v>
          </cell>
          <cell r="D2715" t="str">
            <v>14901000299010576713</v>
          </cell>
          <cell r="E2715" t="str">
            <v>2013</v>
          </cell>
          <cell r="F2715" t="str">
            <v>АН-13 Мамадалиев Сардорбек Ботиржонович</v>
          </cell>
          <cell r="U2715" t="str">
            <v>Уз Донг Янг Ко кК</v>
          </cell>
          <cell r="V2715" t="str">
            <v>"Ўзавтосаноат" ДАК корхоналари</v>
          </cell>
        </row>
        <row r="2716">
          <cell r="A2716" t="str">
            <v>0008214901000799011024713</v>
          </cell>
          <cell r="B2716" t="str">
            <v>00082</v>
          </cell>
          <cell r="C2716" t="str">
            <v>Андижон минт.фил.</v>
          </cell>
          <cell r="D2716" t="str">
            <v>14901000799011024713</v>
          </cell>
          <cell r="E2716" t="str">
            <v>2013</v>
          </cell>
          <cell r="F2716" t="str">
            <v>ОЛ-13 Рузиев Ахмадулло Закирович</v>
          </cell>
          <cell r="U2716" t="str">
            <v>Тадбиркорлар ва фукаролар</v>
          </cell>
          <cell r="V2716" t="str">
            <v>Вилоятдаги тадбиркорлик субъектлари ва фукаролар</v>
          </cell>
        </row>
        <row r="2717">
          <cell r="A2717" t="str">
            <v>0008214901000199012483713</v>
          </cell>
          <cell r="B2717" t="str">
            <v>00082</v>
          </cell>
          <cell r="C2717" t="str">
            <v>Андижон минт.фил.</v>
          </cell>
          <cell r="D2717" t="str">
            <v>14901000199012483713</v>
          </cell>
          <cell r="E2717" t="str">
            <v>2013</v>
          </cell>
          <cell r="F2717" t="str">
            <v>АН-13 Давронова Гулдонахон Алимовна</v>
          </cell>
          <cell r="U2717" t="str">
            <v>Вилоят Ўсимликлар карантини Давлат инспекцияси</v>
          </cell>
          <cell r="V2717" t="str">
            <v>Вилоят Согликни саклаш бошкармаси</v>
          </cell>
        </row>
        <row r="2718">
          <cell r="A2718" t="str">
            <v>0008214901000799011432713</v>
          </cell>
          <cell r="B2718" t="str">
            <v>00082</v>
          </cell>
          <cell r="C2718" t="str">
            <v>Андижон минт.фил.</v>
          </cell>
          <cell r="D2718" t="str">
            <v>14901000799011432713</v>
          </cell>
          <cell r="E2718" t="str">
            <v>2013</v>
          </cell>
          <cell r="F2718" t="str">
            <v>ИЗ-13 Комилов Маъруфжон Арифжонович</v>
          </cell>
          <cell r="U2718" t="str">
            <v>Избоскан тумани 2-сон Поликлиникаси</v>
          </cell>
          <cell r="V2718" t="str">
            <v>Вилоят Согликни саклаш бошкармаси</v>
          </cell>
        </row>
        <row r="2719">
          <cell r="A2719" t="str">
            <v>0008214901000699011415713</v>
          </cell>
          <cell r="B2719" t="str">
            <v>00082</v>
          </cell>
          <cell r="C2719" t="str">
            <v>Андижон минт.фил.</v>
          </cell>
          <cell r="D2719" t="str">
            <v>14901000699011415713</v>
          </cell>
          <cell r="E2719" t="str">
            <v>2013</v>
          </cell>
          <cell r="F2719" t="str">
            <v>ИЗ-13 Хамракулов Мавлонбек Махаматжонович</v>
          </cell>
          <cell r="U2719" t="str">
            <v>Чунбугиш махаммаджон ФХ</v>
          </cell>
          <cell r="V2719" t="str">
            <v>Фермер хужаликлари</v>
          </cell>
        </row>
        <row r="2720">
          <cell r="A2720" t="str">
            <v>0008214901000299010817713</v>
          </cell>
          <cell r="B2720" t="str">
            <v>00082</v>
          </cell>
          <cell r="C2720" t="str">
            <v>Андижон минт.фил.</v>
          </cell>
          <cell r="D2720" t="str">
            <v>14901000299010817713</v>
          </cell>
          <cell r="E2720" t="str">
            <v>2013</v>
          </cell>
          <cell r="F2720" t="str">
            <v>АН-13 Набижонов Ахмаджон Низомиддинович</v>
          </cell>
          <cell r="U2720" t="str">
            <v>ХОАТБ Трастбанк Андижон филиали</v>
          </cell>
          <cell r="V2720" t="str">
            <v>Банклар</v>
          </cell>
        </row>
        <row r="2721">
          <cell r="A2721" t="str">
            <v>0008214901000299010543713</v>
          </cell>
          <cell r="B2721" t="str">
            <v>00082</v>
          </cell>
          <cell r="C2721" t="str">
            <v>Андижон минт.фил.</v>
          </cell>
          <cell r="D2721" t="str">
            <v>14901000299010543713</v>
          </cell>
          <cell r="E2721" t="str">
            <v>2013</v>
          </cell>
          <cell r="F2721" t="str">
            <v>АН-13 Саидова Мавлудахон Жумабоевна</v>
          </cell>
          <cell r="U2721" t="str">
            <v>Андижон машинасозлик институти</v>
          </cell>
          <cell r="V2721" t="str">
            <v>Олий ва урта махсус таълим вазирлиги</v>
          </cell>
        </row>
        <row r="2722">
          <cell r="A2722" t="str">
            <v>0008214901000899011471713</v>
          </cell>
          <cell r="B2722" t="str">
            <v>00082</v>
          </cell>
          <cell r="C2722" t="str">
            <v>Андижон минт.фил.</v>
          </cell>
          <cell r="D2722" t="str">
            <v>14901000899011471713</v>
          </cell>
          <cell r="E2722" t="str">
            <v>2013</v>
          </cell>
          <cell r="F2722" t="str">
            <v>ОЛ-13 Абдуллаева Саидахон Рахматуллаевна</v>
          </cell>
          <cell r="U2722" t="str">
            <v>Олтинкул туман 49- мактаб</v>
          </cell>
          <cell r="V2722" t="str">
            <v>Халк таълими вазирлиги</v>
          </cell>
        </row>
        <row r="2723">
          <cell r="A2723" t="str">
            <v>0008214901000699011253713</v>
          </cell>
          <cell r="B2723" t="str">
            <v>00082</v>
          </cell>
          <cell r="C2723" t="str">
            <v>Андижон минт.фил.</v>
          </cell>
          <cell r="D2723" t="str">
            <v>14901000699011253713</v>
          </cell>
          <cell r="E2723" t="str">
            <v>2013</v>
          </cell>
          <cell r="F2723" t="str">
            <v>ША-13 Камилова Дилфузахон Арибовна</v>
          </cell>
          <cell r="U2723" t="str">
            <v>АНТЕКС МЧЖ</v>
          </cell>
          <cell r="V2723" t="str">
            <v>"Ўзбекенгилсаноат" компанияси</v>
          </cell>
        </row>
        <row r="2724">
          <cell r="A2724" t="str">
            <v>0008214901000099010776713</v>
          </cell>
          <cell r="B2724" t="str">
            <v>00082</v>
          </cell>
          <cell r="C2724" t="str">
            <v>Андижон минт.фил.</v>
          </cell>
          <cell r="D2724" t="str">
            <v>14901000099010776713</v>
          </cell>
          <cell r="E2724" t="str">
            <v>2013</v>
          </cell>
          <cell r="F2724" t="str">
            <v>АН-13 Таджибаев Тохиржон Кабилович</v>
          </cell>
          <cell r="U2724" t="str">
            <v>Пахтасаноат Х ОАЖ</v>
          </cell>
          <cell r="V2724" t="str">
            <v xml:space="preserve">"Ўзпахтасаноат" уюшмасининг корхоналари </v>
          </cell>
        </row>
        <row r="2725">
          <cell r="A2725" t="str">
            <v>0008214901000999010615713</v>
          </cell>
          <cell r="B2725" t="str">
            <v>00082</v>
          </cell>
          <cell r="C2725" t="str">
            <v>Андижон минт.фил.</v>
          </cell>
          <cell r="D2725" t="str">
            <v>14901000999010615713</v>
          </cell>
          <cell r="E2725" t="str">
            <v>2013</v>
          </cell>
          <cell r="F2725" t="str">
            <v>АН-13 Ходжаев Кудратбек Дильмуратович</v>
          </cell>
          <cell r="U2725" t="str">
            <v>Уз Сэм Юнг Ко кК</v>
          </cell>
          <cell r="V2725" t="str">
            <v>"Ўзавтосаноат" ДАК корхоналари</v>
          </cell>
        </row>
        <row r="2726">
          <cell r="A2726" t="str">
            <v>0008214901000999010719713</v>
          </cell>
          <cell r="B2726" t="str">
            <v>00082</v>
          </cell>
          <cell r="C2726" t="str">
            <v>Андижон минт.фил.</v>
          </cell>
          <cell r="D2726" t="str">
            <v>14901000999010719713</v>
          </cell>
          <cell r="E2726" t="str">
            <v>2013</v>
          </cell>
          <cell r="F2726" t="str">
            <v>АН-13 Сулаймонов Гайратбек Эргашбоевич</v>
          </cell>
          <cell r="U2726" t="str">
            <v>Андижондонмахсулотлари ОАЖ</v>
          </cell>
          <cell r="V2726" t="str">
            <v>"Ўздонмахсулот" компанияси корхоналари</v>
          </cell>
        </row>
        <row r="2727">
          <cell r="A2727" t="str">
            <v>0008214901000999010362713</v>
          </cell>
          <cell r="B2727" t="str">
            <v>00082</v>
          </cell>
          <cell r="C2727" t="str">
            <v>Андижон минт.фил.</v>
          </cell>
          <cell r="D2727" t="str">
            <v>14901000999010362713</v>
          </cell>
          <cell r="E2727" t="str">
            <v>2013</v>
          </cell>
          <cell r="F2727" t="str">
            <v>АН-13 Атаханов Сайдулло Абдирашидович</v>
          </cell>
          <cell r="U2727" t="str">
            <v>Тадбиркор</v>
          </cell>
          <cell r="V2727" t="str">
            <v>Вилоятдаги тадбиркорлик субъектлари ва фукаролар</v>
          </cell>
        </row>
        <row r="2728">
          <cell r="A2728" t="str">
            <v>0008214901000999010581713</v>
          </cell>
          <cell r="B2728" t="str">
            <v>00082</v>
          </cell>
          <cell r="C2728" t="str">
            <v>Андижон минт.фил.</v>
          </cell>
          <cell r="D2728" t="str">
            <v>14901000999010581713</v>
          </cell>
          <cell r="E2728" t="str">
            <v>2013</v>
          </cell>
          <cell r="F2728" t="str">
            <v>АН-13 Касимбаев Аввазбек Хаитбекович</v>
          </cell>
          <cell r="U2728" t="str">
            <v>Пахтасаноат Х ОАЖ</v>
          </cell>
          <cell r="V2728" t="str">
            <v xml:space="preserve">"Ёгмой ва озик-овкатсаноат" уюшмасининг корхоналари </v>
          </cell>
        </row>
        <row r="2729">
          <cell r="A2729" t="str">
            <v>0008214901000899010878713</v>
          </cell>
          <cell r="B2729" t="str">
            <v>00082</v>
          </cell>
          <cell r="C2729" t="str">
            <v>Андижон минт.фил.</v>
          </cell>
          <cell r="D2729" t="str">
            <v>14901000899010878713</v>
          </cell>
          <cell r="E2729" t="str">
            <v>2013</v>
          </cell>
          <cell r="F2729" t="str">
            <v>ОЛ-13 Садиков Жавлонбек Мукумжанович</v>
          </cell>
          <cell r="U2729" t="str">
            <v>Орион Сапфир Элегант хк</v>
          </cell>
          <cell r="V2729" t="str">
            <v>Вилоятдаги тадбиркорлик субъектлари ва фукаролар</v>
          </cell>
        </row>
        <row r="2730">
          <cell r="A2730" t="str">
            <v>0008214901000499011296713</v>
          </cell>
          <cell r="B2730" t="str">
            <v>00082</v>
          </cell>
          <cell r="C2730" t="str">
            <v>Андижон минт.фил.</v>
          </cell>
          <cell r="D2730" t="str">
            <v>14901000499011296713</v>
          </cell>
          <cell r="E2730" t="str">
            <v>2013</v>
          </cell>
          <cell r="F2730" t="str">
            <v>АН-13 Якубова Хилолахон Одилжоновна</v>
          </cell>
          <cell r="U2730" t="str">
            <v>Тадбиркорлар ва фукаролар</v>
          </cell>
          <cell r="V2730" t="str">
            <v>Вилоятдаги тадбиркорлик субъектлари ва фукаролар</v>
          </cell>
        </row>
        <row r="2731">
          <cell r="A2731" t="str">
            <v>0008214901000999011940713</v>
          </cell>
          <cell r="B2731" t="str">
            <v>00082</v>
          </cell>
          <cell r="C2731" t="str">
            <v>Андижон минт.фил.</v>
          </cell>
          <cell r="D2731" t="str">
            <v>14901000999011940713</v>
          </cell>
          <cell r="E2731" t="str">
            <v>2013</v>
          </cell>
          <cell r="F2731" t="str">
            <v>Урунбоев Фозилжон Эргашевич</v>
          </cell>
          <cell r="U2731" t="str">
            <v>Корасув саноат комбинати МЧЖ</v>
          </cell>
          <cell r="V2731" t="str">
            <v>Вилоятдаги тадбиркорлик субъектлари ва фукаролар</v>
          </cell>
        </row>
        <row r="2732">
          <cell r="A2732" t="str">
            <v>0008214901000899013614714</v>
          </cell>
          <cell r="B2732" t="str">
            <v>00082</v>
          </cell>
          <cell r="C2732" t="str">
            <v>Андижон минт.фил.</v>
          </cell>
          <cell r="D2732" t="str">
            <v>14901000899013614714</v>
          </cell>
          <cell r="E2732" t="str">
            <v>2014</v>
          </cell>
          <cell r="F2732" t="str">
            <v>ША-14 Исаков Адхам Ахмаджонович</v>
          </cell>
          <cell r="U2732" t="str">
            <v>*</v>
          </cell>
          <cell r="V2732" t="str">
            <v>Фермер хужаликлари</v>
          </cell>
        </row>
        <row r="2733">
          <cell r="A2733" t="str">
            <v>0008214901000899013257714</v>
          </cell>
          <cell r="B2733" t="str">
            <v>00082</v>
          </cell>
          <cell r="C2733" t="str">
            <v>Андижон минт.фил.</v>
          </cell>
          <cell r="D2733" t="str">
            <v>14901000899013257714</v>
          </cell>
          <cell r="E2733" t="str">
            <v>2014</v>
          </cell>
          <cell r="F2733" t="str">
            <v>ОЛ-14 Салохитдинов Давронбек Хуснидинович</v>
          </cell>
          <cell r="U2733" t="str">
            <v>Андижон вилоят Водийгазтаъминот</v>
          </cell>
          <cell r="V2733" t="str">
            <v>"Ўзтрансгаз" компанияси корхоналари</v>
          </cell>
        </row>
        <row r="2734">
          <cell r="A2734" t="str">
            <v>0008214901000599013439714</v>
          </cell>
          <cell r="B2734" t="str">
            <v>00082</v>
          </cell>
          <cell r="C2734" t="str">
            <v>Андижон минт.фил.</v>
          </cell>
          <cell r="D2734" t="str">
            <v>14901000599013439714</v>
          </cell>
          <cell r="E2734" t="str">
            <v>2014</v>
          </cell>
          <cell r="F2734" t="str">
            <v>ИЗБ-14 Бектемиров Марипжон Маматураимович</v>
          </cell>
          <cell r="U2734" t="str">
            <v>Вилоят "Ўзавтодарётранс" рахбари</v>
          </cell>
          <cell r="V2734" t="str">
            <v>Вилоятдаги тадбиркорлик субъектлари ва фукаролар</v>
          </cell>
        </row>
        <row r="2735">
          <cell r="A2735" t="str">
            <v>0008214901000499013865714</v>
          </cell>
          <cell r="B2735" t="str">
            <v>00082</v>
          </cell>
          <cell r="C2735" t="str">
            <v>Андижон минт.фил.</v>
          </cell>
          <cell r="D2735" t="str">
            <v>14901000499013865714</v>
          </cell>
          <cell r="E2735" t="str">
            <v>2014</v>
          </cell>
          <cell r="F2735" t="str">
            <v>Ан-14 Султанов Баходиржон Козимжанович</v>
          </cell>
          <cell r="U2735" t="str">
            <v>хосилдор сохиби ф/х</v>
          </cell>
          <cell r="V2735" t="str">
            <v>Фермер хужаликлари</v>
          </cell>
        </row>
        <row r="2736">
          <cell r="A2736" t="str">
            <v>0008214901000799013556714</v>
          </cell>
          <cell r="B2736" t="str">
            <v>00082</v>
          </cell>
          <cell r="C2736" t="str">
            <v>Андижон минт.фил.</v>
          </cell>
          <cell r="D2736" t="str">
            <v>14901000799013556714</v>
          </cell>
          <cell r="E2736" t="str">
            <v>2014</v>
          </cell>
          <cell r="F2736" t="str">
            <v>ОЛ-14 Низамов Кудратулло Равшан угли</v>
          </cell>
          <cell r="U2736" t="str">
            <v>Баркамол курилиш саноат МЧЖ</v>
          </cell>
          <cell r="V2736" t="str">
            <v>"Ўзкурилишматериаллари" компанияси</v>
          </cell>
        </row>
        <row r="2737">
          <cell r="A2737" t="str">
            <v>0008214901000999013867714</v>
          </cell>
          <cell r="B2737" t="str">
            <v>00082</v>
          </cell>
          <cell r="C2737" t="str">
            <v>Андижон минт.фил.</v>
          </cell>
          <cell r="D2737" t="str">
            <v>14901000999013867714</v>
          </cell>
          <cell r="E2737" t="str">
            <v>2014</v>
          </cell>
          <cell r="F2737" t="str">
            <v>Ан-14 Мадаминов Рустамжон Ташханович</v>
          </cell>
          <cell r="U2737" t="str">
            <v>"Андижон&amp;#1179;урилишмеханизация" МЧЖ</v>
          </cell>
          <cell r="V2737" t="str">
            <v>Вилоятдаги тадбиркорлик субъектлари ва фукаролар</v>
          </cell>
        </row>
        <row r="2738">
          <cell r="A2738" t="str">
            <v>0008214901000999013780714</v>
          </cell>
          <cell r="B2738" t="str">
            <v>00082</v>
          </cell>
          <cell r="C2738" t="str">
            <v>Андижон минт.фил.</v>
          </cell>
          <cell r="D2738" t="str">
            <v>14901000999013780714</v>
          </cell>
          <cell r="E2738" t="str">
            <v>2014</v>
          </cell>
          <cell r="F2738" t="str">
            <v>ОЛ-14 Мирзакаримов Каримжон Турсунбоевич</v>
          </cell>
          <cell r="U2738" t="str">
            <v>фермер</v>
          </cell>
          <cell r="V2738" t="str">
            <v>Фермер хужаликлари</v>
          </cell>
        </row>
        <row r="2739">
          <cell r="A2739" t="str">
            <v>0008214901000599013264714</v>
          </cell>
          <cell r="B2739" t="str">
            <v>00082</v>
          </cell>
          <cell r="C2739" t="str">
            <v>Андижон минт.фил.</v>
          </cell>
          <cell r="D2739" t="str">
            <v>14901000599013264714</v>
          </cell>
          <cell r="E2739" t="str">
            <v>2014</v>
          </cell>
          <cell r="F2739" t="str">
            <v>Ан-14 Тургунов Абдулазис Набижонович</v>
          </cell>
          <cell r="U2739" t="str">
            <v>"Уз Тонг Хонг Ко" КК</v>
          </cell>
          <cell r="V2739" t="str">
            <v>"Ўзавтосаноат" ДАК корхоналари</v>
          </cell>
        </row>
        <row r="2740">
          <cell r="A2740" t="str">
            <v>0008214901000099013349714</v>
          </cell>
          <cell r="B2740" t="str">
            <v>00082</v>
          </cell>
          <cell r="C2740" t="str">
            <v>Андижон минт.фил.</v>
          </cell>
          <cell r="D2740" t="str">
            <v>14901000099013349714</v>
          </cell>
          <cell r="E2740" t="str">
            <v>2014</v>
          </cell>
          <cell r="F2740" t="str">
            <v>Ан-14 Косимов Сарварбек Тулкинжонович</v>
          </cell>
          <cell r="U2740" t="str">
            <v>"Андижон нефт базаси" УК</v>
          </cell>
          <cell r="V2740" t="str">
            <v>"Ўзбекнефтгаз" миллий холдинг компанияси</v>
          </cell>
        </row>
        <row r="2741">
          <cell r="A2741" t="str">
            <v>0008214901000599013622714</v>
          </cell>
          <cell r="B2741" t="str">
            <v>00082</v>
          </cell>
          <cell r="C2741" t="str">
            <v>Андижон минт.фил.</v>
          </cell>
          <cell r="D2741" t="str">
            <v>14901000599013622714</v>
          </cell>
          <cell r="E2741" t="str">
            <v>2014</v>
          </cell>
          <cell r="F2741" t="str">
            <v>ОЛ-14 Иминов Рафукжон Равшан угли</v>
          </cell>
          <cell r="U2741" t="str">
            <v>Тадбиркор</v>
          </cell>
          <cell r="V2741" t="str">
            <v>Вилоятдаги тадбиркорлик субъектлари ва фукаролар</v>
          </cell>
        </row>
        <row r="2742">
          <cell r="A2742" t="str">
            <v>0008214901000899014043714</v>
          </cell>
          <cell r="B2742" t="str">
            <v>00082</v>
          </cell>
          <cell r="C2742" t="str">
            <v>Андижон минт.фил.</v>
          </cell>
          <cell r="D2742" t="str">
            <v>14901000899014043714</v>
          </cell>
          <cell r="E2742" t="str">
            <v>2014</v>
          </cell>
          <cell r="F2742" t="str">
            <v>Ан-14 Хасанов Нематжон Мамарасулович</v>
          </cell>
          <cell r="U2742" t="str">
            <v>Шоликор Хасановлар фермер хужалиги</v>
          </cell>
          <cell r="V2742" t="str">
            <v>Фермер хужаликлари</v>
          </cell>
        </row>
        <row r="2743">
          <cell r="A2743" t="str">
            <v>0008214901000799014300714</v>
          </cell>
          <cell r="B2743" t="str">
            <v>00082</v>
          </cell>
          <cell r="C2743" t="str">
            <v>Андижон минт.фил.</v>
          </cell>
          <cell r="D2743" t="str">
            <v>14901000799014300714</v>
          </cell>
          <cell r="E2743" t="str">
            <v>2014</v>
          </cell>
          <cell r="F2743" t="str">
            <v>АН-14 Толипов Тохиржон Абдукаюмович</v>
          </cell>
          <cell r="U2743" t="str">
            <v>Гулсум Кичик Корхонаси</v>
          </cell>
          <cell r="V2743" t="str">
            <v>Вилоятдаги тадбиркорлик субъектлари ва фукаролар</v>
          </cell>
        </row>
        <row r="2744">
          <cell r="A2744" t="str">
            <v>0008214901000099013693714</v>
          </cell>
          <cell r="B2744" t="str">
            <v>00082</v>
          </cell>
          <cell r="C2744" t="str">
            <v>Андижон минт.фил.</v>
          </cell>
          <cell r="D2744" t="str">
            <v>14901000099013693714</v>
          </cell>
          <cell r="E2744" t="str">
            <v>2014</v>
          </cell>
          <cell r="F2744" t="str">
            <v>АН-14 Умарова Угилхон Мамасолиевна</v>
          </cell>
          <cell r="U2744" t="str">
            <v>Андижон тумани ме&amp;#1203;нат ва а&amp;#1203;олини ижтимоий химоя &amp;#1179;илиш  булими</v>
          </cell>
          <cell r="V2744" t="str">
            <v>Вилоят Мехнат ва ахолини ижтимоий химоя килиш  бошкармаси</v>
          </cell>
        </row>
        <row r="2745">
          <cell r="A2745" t="str">
            <v>0008214901000499013670714</v>
          </cell>
          <cell r="B2745" t="str">
            <v>00082</v>
          </cell>
          <cell r="C2745" t="str">
            <v>Андижон минт.фил.</v>
          </cell>
          <cell r="D2745" t="str">
            <v>14901000499013670714</v>
          </cell>
          <cell r="E2745" t="str">
            <v>2014</v>
          </cell>
          <cell r="F2745" t="str">
            <v>Ан-14 Муйдинов Камариддин Туланович</v>
          </cell>
          <cell r="U2745" t="str">
            <v>*</v>
          </cell>
          <cell r="V2745" t="str">
            <v>"Ўзбекенгилсаноат" компанияси</v>
          </cell>
        </row>
        <row r="2746">
          <cell r="A2746" t="str">
            <v>0008214901000199013706714</v>
          </cell>
          <cell r="B2746" t="str">
            <v>00082</v>
          </cell>
          <cell r="C2746" t="str">
            <v>Андижон минт.фил.</v>
          </cell>
          <cell r="D2746" t="str">
            <v>14901000199013706714</v>
          </cell>
          <cell r="E2746" t="str">
            <v>2014</v>
          </cell>
          <cell r="F2746" t="str">
            <v>АН-14 Хожиматова Гузал Марифжоновна</v>
          </cell>
          <cell r="U2746" t="str">
            <v>50-мактаб.Ў&amp;#1179;тувчи</v>
          </cell>
          <cell r="V2746" t="str">
            <v>Халк таълими вазирлиги</v>
          </cell>
        </row>
        <row r="2747">
          <cell r="A2747" t="str">
            <v>0008214901000799013039714</v>
          </cell>
          <cell r="B2747" t="str">
            <v>00082</v>
          </cell>
          <cell r="C2747" t="str">
            <v>Андижон минт.фил.</v>
          </cell>
          <cell r="D2747" t="str">
            <v>14901000799013039714</v>
          </cell>
          <cell r="E2747" t="str">
            <v>2014</v>
          </cell>
          <cell r="F2747" t="str">
            <v>Ан-14 Юсупов Музаффар Алишерович</v>
          </cell>
          <cell r="U2747" t="str">
            <v>"&amp;#1178;ишло&amp;#1179;хўжаликкимё" Х ОАЖ</v>
          </cell>
          <cell r="V2747" t="str">
            <v>"Ўзкимёсаноат" ДАК корхоналари</v>
          </cell>
        </row>
        <row r="2748">
          <cell r="A2748" t="str">
            <v>0008214901000999013593714</v>
          </cell>
          <cell r="B2748" t="str">
            <v>00082</v>
          </cell>
          <cell r="C2748" t="str">
            <v>Андижон минт.фил.</v>
          </cell>
          <cell r="D2748" t="str">
            <v>14901000999013593714</v>
          </cell>
          <cell r="E2748" t="str">
            <v>2014</v>
          </cell>
          <cell r="F2748" t="str">
            <v>Ан-14 Асатиллаев Фуркатжон Рахматиллаевич</v>
          </cell>
          <cell r="U2748" t="str">
            <v>АКХИ Институти</v>
          </cell>
          <cell r="V2748" t="str">
            <v>Халк таълими вазирлиги</v>
          </cell>
        </row>
        <row r="2749">
          <cell r="A2749" t="str">
            <v>0008214901000999013766714</v>
          </cell>
          <cell r="B2749" t="str">
            <v>00082</v>
          </cell>
          <cell r="C2749" t="str">
            <v>Андижон минт.фил.</v>
          </cell>
          <cell r="D2749" t="str">
            <v>14901000999013766714</v>
          </cell>
          <cell r="E2749" t="str">
            <v>2014</v>
          </cell>
          <cell r="F2749" t="str">
            <v>Ан-14 Кодиров Рамзбек Равшанович</v>
          </cell>
          <cell r="U2749" t="str">
            <v>Андижон севис оптима МЧЖ</v>
          </cell>
          <cell r="V2749" t="str">
            <v>Вилоятдаги тадбиркорлик субъектлари ва фукаролар</v>
          </cell>
        </row>
        <row r="2750">
          <cell r="A2750" t="str">
            <v>0008214901000399013035714</v>
          </cell>
          <cell r="B2750" t="str">
            <v>00082</v>
          </cell>
          <cell r="C2750" t="str">
            <v>Андижон минт.фил.</v>
          </cell>
          <cell r="D2750" t="str">
            <v>14901000399013035714</v>
          </cell>
          <cell r="E2750" t="str">
            <v>2014</v>
          </cell>
          <cell r="F2750" t="str">
            <v>Ан-14 Каликулова Саидахон Мадаминжановна</v>
          </cell>
          <cell r="U2750" t="str">
            <v>Вилоят бозорлар уюшмаси</v>
          </cell>
          <cell r="V2750" t="str">
            <v>Вилоятдаги тадбиркорлик субъектлари ва фукаролар</v>
          </cell>
        </row>
        <row r="2751">
          <cell r="A2751" t="str">
            <v>0008214901000899013167714</v>
          </cell>
          <cell r="B2751" t="str">
            <v>00082</v>
          </cell>
          <cell r="C2751" t="str">
            <v>Андижон минт.фил.</v>
          </cell>
          <cell r="D2751" t="str">
            <v>14901000899013167714</v>
          </cell>
          <cell r="E2751" t="str">
            <v>2014</v>
          </cell>
          <cell r="F2751" t="str">
            <v>ОЛ-14 Икрамов Шохрухбек Мамуржонович</v>
          </cell>
          <cell r="U2751" t="str">
            <v>Файз Х/К</v>
          </cell>
          <cell r="V2751" t="str">
            <v>Элтехсаноат корхоналари</v>
          </cell>
        </row>
        <row r="2752">
          <cell r="A2752" t="str">
            <v>0008214901000699013798714</v>
          </cell>
          <cell r="B2752" t="str">
            <v>00082</v>
          </cell>
          <cell r="C2752" t="str">
            <v>Андижон минт.фил.</v>
          </cell>
          <cell r="D2752" t="str">
            <v>14901000699013798714</v>
          </cell>
          <cell r="E2752" t="str">
            <v>2014</v>
          </cell>
          <cell r="F2752" t="str">
            <v>БУ-14 Кундузалиева Замирахон Хамидовна</v>
          </cell>
          <cell r="U2752" t="str">
            <v>Тадбиркор</v>
          </cell>
          <cell r="V2752" t="str">
            <v>Вилоятдаги тадбиркорлик субъектлари ва фукаролар</v>
          </cell>
        </row>
        <row r="2753">
          <cell r="A2753" t="str">
            <v>0008214901000799014180714</v>
          </cell>
          <cell r="B2753" t="str">
            <v>00082</v>
          </cell>
          <cell r="C2753" t="str">
            <v>Андижон минт.фил.</v>
          </cell>
          <cell r="D2753" t="str">
            <v>14901000799014180714</v>
          </cell>
          <cell r="E2753" t="str">
            <v>2014</v>
          </cell>
          <cell r="F2753" t="str">
            <v>БУ-14 Саидова Анорхон Ахмаджоновна</v>
          </cell>
          <cell r="U2753" t="str">
            <v>Тадбиркор</v>
          </cell>
          <cell r="V2753" t="str">
            <v>Вилоятдаги тадбиркорлик субъектлари ва фукаролар</v>
          </cell>
        </row>
        <row r="2754">
          <cell r="A2754" t="str">
            <v>0008214901000799013773714</v>
          </cell>
          <cell r="B2754" t="str">
            <v>00082</v>
          </cell>
          <cell r="C2754" t="str">
            <v>Андижон минт.фил.</v>
          </cell>
          <cell r="D2754" t="str">
            <v>14901000799013773714</v>
          </cell>
          <cell r="E2754" t="str">
            <v>2014</v>
          </cell>
          <cell r="F2754" t="str">
            <v>Ан-14 Кулдашев Ахлиддин Рафикович</v>
          </cell>
          <cell r="U2754" t="str">
            <v>Уз БАТ</v>
          </cell>
          <cell r="V2754" t="str">
            <v>Вилоятдаги тадбиркорлик субъектлари ва фукаролар</v>
          </cell>
        </row>
        <row r="2755">
          <cell r="A2755" t="str">
            <v>0008214901000699013662714</v>
          </cell>
          <cell r="B2755" t="str">
            <v>00082</v>
          </cell>
          <cell r="C2755" t="str">
            <v>Андижон минт.фил.</v>
          </cell>
          <cell r="D2755" t="str">
            <v>14901000699013662714</v>
          </cell>
          <cell r="E2755" t="str">
            <v>2014</v>
          </cell>
          <cell r="F2755" t="str">
            <v>Ан-14 Хожиматова Одина ХХХ</v>
          </cell>
          <cell r="U2755" t="str">
            <v>"Андижондонмахсулотлари" ОАЖ</v>
          </cell>
          <cell r="V2755" t="str">
            <v>"Ўздонмахсулот" компанияси корхоналари</v>
          </cell>
        </row>
        <row r="2756">
          <cell r="A2756" t="str">
            <v>0008214901000399013467714</v>
          </cell>
          <cell r="B2756" t="str">
            <v>00082</v>
          </cell>
          <cell r="C2756" t="str">
            <v>Андижон минт.фил.</v>
          </cell>
          <cell r="D2756" t="str">
            <v>14901000399013467714</v>
          </cell>
          <cell r="E2756" t="str">
            <v>2014</v>
          </cell>
          <cell r="F2756" t="str">
            <v>Ан-14 Ахмедов Тургунбой ХХХ</v>
          </cell>
          <cell r="U2756" t="str">
            <v>Андижон туман тиббиёт бирлашмаси КТМП</v>
          </cell>
          <cell r="V2756" t="str">
            <v>Вилоят Согликни саклаш бошкармаси</v>
          </cell>
        </row>
        <row r="2757">
          <cell r="A2757" t="str">
            <v>0008214901000699013822714</v>
          </cell>
          <cell r="B2757" t="str">
            <v>00082</v>
          </cell>
          <cell r="C2757" t="str">
            <v>Андижон минт.фил.</v>
          </cell>
          <cell r="D2757" t="str">
            <v>14901000699013822714</v>
          </cell>
          <cell r="E2757" t="str">
            <v>2014</v>
          </cell>
          <cell r="F2757" t="str">
            <v>ША-14 Мамажанов Бегижон Разикович</v>
          </cell>
          <cell r="U2757" t="str">
            <v>*</v>
          </cell>
          <cell r="V2757" t="str">
            <v>Фермер хужаликлари</v>
          </cell>
        </row>
        <row r="2758">
          <cell r="A2758" t="str">
            <v>0008214901000399012107714</v>
          </cell>
          <cell r="B2758" t="str">
            <v>00082</v>
          </cell>
          <cell r="C2758" t="str">
            <v>Андижон минт.фил.</v>
          </cell>
          <cell r="D2758" t="str">
            <v>14901000399012107714</v>
          </cell>
          <cell r="E2758" t="str">
            <v>2014</v>
          </cell>
          <cell r="F2758" t="str">
            <v>ОЛ-14 Ташбаева Махфуза Мамазулуновна</v>
          </cell>
          <cell r="U2758" t="str">
            <v>Андижон вилоят хокимлиги</v>
          </cell>
          <cell r="V2758" t="str">
            <v>Вилоят маданият ва спорт ишлари булимлари</v>
          </cell>
        </row>
        <row r="2759">
          <cell r="A2759" t="str">
            <v>0008214901000999014027714</v>
          </cell>
          <cell r="B2759" t="str">
            <v>00082</v>
          </cell>
          <cell r="C2759" t="str">
            <v>Андижон минт.фил.</v>
          </cell>
          <cell r="D2759" t="str">
            <v>14901000999014027714</v>
          </cell>
          <cell r="E2759" t="str">
            <v>2014</v>
          </cell>
          <cell r="F2759" t="str">
            <v>Из-14 Юсупова Зайфурахон Тошматовна</v>
          </cell>
          <cell r="U2759" t="str">
            <v>Наврузобод МФЙ рах</v>
          </cell>
          <cell r="V2759" t="str">
            <v>Вилоят Мехнат ва ахолини ижтимоий химоя килиш  бошкармаси</v>
          </cell>
        </row>
        <row r="2760">
          <cell r="A2760" t="str">
            <v>0008214901000399013222714</v>
          </cell>
          <cell r="B2760" t="str">
            <v>00082</v>
          </cell>
          <cell r="C2760" t="str">
            <v>Андижон минт.фил.</v>
          </cell>
          <cell r="D2760" t="str">
            <v>14901000399013222714</v>
          </cell>
          <cell r="E2760" t="str">
            <v>2014</v>
          </cell>
          <cell r="F2760" t="str">
            <v>ОЛ-14Кодиров Бахтиёр Абдуманнобович</v>
          </cell>
          <cell r="U2760" t="str">
            <v>Фермер</v>
          </cell>
          <cell r="V2760" t="str">
            <v>Фермер хужаликлари</v>
          </cell>
        </row>
        <row r="2761">
          <cell r="A2761" t="str">
            <v>0008214901000299003344714</v>
          </cell>
          <cell r="B2761" t="str">
            <v>00082</v>
          </cell>
          <cell r="C2761" t="str">
            <v>Андижон минт.фил.</v>
          </cell>
          <cell r="D2761" t="str">
            <v>14901000299003344714</v>
          </cell>
          <cell r="E2761" t="str">
            <v>2014</v>
          </cell>
          <cell r="F2761" t="str">
            <v>АН-14 Исамидинов Улугбек Халимович</v>
          </cell>
          <cell r="U2761" t="str">
            <v>Андижон туман хокимияти</v>
          </cell>
          <cell r="V2761" t="str">
            <v>Вилоят Адлия бошкармаси</v>
          </cell>
        </row>
        <row r="2762">
          <cell r="A2762" t="str">
            <v>0008214901000599011267714</v>
          </cell>
          <cell r="B2762" t="str">
            <v>00082</v>
          </cell>
          <cell r="C2762" t="str">
            <v>Андижон минт.фил.</v>
          </cell>
          <cell r="D2762" t="str">
            <v>14901000599011267714</v>
          </cell>
          <cell r="E2762" t="str">
            <v>2014</v>
          </cell>
          <cell r="F2762" t="str">
            <v>ОЛ-14 Иброхимжонов Мухаммад Бобур Иброхимжон угли</v>
          </cell>
          <cell r="U2762" t="str">
            <v>Андижон вилоят хокимлиги</v>
          </cell>
          <cell r="V2762" t="str">
            <v>Вилоят Иктисодиёт бошкармаси</v>
          </cell>
        </row>
        <row r="2763">
          <cell r="A2763" t="str">
            <v>0008214901000099013588714</v>
          </cell>
          <cell r="B2763" t="str">
            <v>00082</v>
          </cell>
          <cell r="C2763" t="str">
            <v>Андижон минт.фил.</v>
          </cell>
          <cell r="D2763" t="str">
            <v>14901000099013588714</v>
          </cell>
          <cell r="E2763" t="str">
            <v>2014</v>
          </cell>
          <cell r="F2763" t="str">
            <v>Ул-14 Кодиров Орибжон Эргашович</v>
          </cell>
          <cell r="U2763" t="str">
            <v>Орти&amp;#1179; ота ф/х</v>
          </cell>
          <cell r="V2763" t="str">
            <v>Фермер хужаликлари</v>
          </cell>
        </row>
        <row r="2764">
          <cell r="A2764" t="str">
            <v>0008214901000499011022714</v>
          </cell>
          <cell r="B2764" t="str">
            <v>00082</v>
          </cell>
          <cell r="C2764" t="str">
            <v>Андижон минт.фил.</v>
          </cell>
          <cell r="D2764" t="str">
            <v>14901000499011022714</v>
          </cell>
          <cell r="E2764" t="str">
            <v>2014</v>
          </cell>
          <cell r="F2764" t="str">
            <v>ША-14 Набиев Рустамжон Валиевич</v>
          </cell>
          <cell r="U2764" t="str">
            <v>*</v>
          </cell>
          <cell r="V2764" t="str">
            <v>Фермер хужаликлари</v>
          </cell>
        </row>
        <row r="2765">
          <cell r="A2765" t="str">
            <v>0008214901000899014000714</v>
          </cell>
          <cell r="B2765" t="str">
            <v>00082</v>
          </cell>
          <cell r="C2765" t="str">
            <v>Андижон минт.фил.</v>
          </cell>
          <cell r="D2765" t="str">
            <v>14901000899014000714</v>
          </cell>
          <cell r="E2765" t="str">
            <v>2014</v>
          </cell>
          <cell r="F2765" t="str">
            <v>Ул-714 Каримжонов Элёрбек Каримович</v>
          </cell>
          <cell r="U2765" t="str">
            <v>Дилшод ф/х</v>
          </cell>
          <cell r="V2765" t="str">
            <v>Фермер хужаликлари</v>
          </cell>
        </row>
        <row r="2766">
          <cell r="A2766" t="str">
            <v>0008214901000499006318714</v>
          </cell>
          <cell r="B2766" t="str">
            <v>00082</v>
          </cell>
          <cell r="C2766" t="str">
            <v>Андижон минт.фил.</v>
          </cell>
          <cell r="D2766" t="str">
            <v>14901000499006318714</v>
          </cell>
          <cell r="E2766" t="str">
            <v>2014</v>
          </cell>
          <cell r="F2766" t="str">
            <v>Ан-14 Абдуолимов Жахонгир Изб .тн.2011</v>
          </cell>
          <cell r="U2766" t="str">
            <v>Абдурахмонов Абдуолимбек фермер хужалиги</v>
          </cell>
          <cell r="V2766" t="str">
            <v>Фермер хужаликлари</v>
          </cell>
        </row>
        <row r="2767">
          <cell r="A2767" t="str">
            <v>0008214901000399013251714</v>
          </cell>
          <cell r="B2767" t="str">
            <v>00082</v>
          </cell>
          <cell r="C2767" t="str">
            <v>Андижон минт.фил.</v>
          </cell>
          <cell r="D2767" t="str">
            <v>14901000399013251714</v>
          </cell>
          <cell r="E2767" t="str">
            <v>2014</v>
          </cell>
          <cell r="F2767" t="str">
            <v>ОЛ-14 Кадиров Шавкатбек Абдукахарович</v>
          </cell>
          <cell r="U2767" t="str">
            <v>Водий газ Андижон туман булими</v>
          </cell>
          <cell r="V2767" t="str">
            <v>"Ўзтрансгаз" компанияси корхоналари</v>
          </cell>
        </row>
        <row r="2768">
          <cell r="A2768" t="str">
            <v>0008214901000999013501714</v>
          </cell>
          <cell r="B2768" t="str">
            <v>00082</v>
          </cell>
          <cell r="C2768" t="str">
            <v>Андижон минт.фил.</v>
          </cell>
          <cell r="D2768" t="str">
            <v>14901000999013501714</v>
          </cell>
          <cell r="E2768" t="str">
            <v>2014</v>
          </cell>
          <cell r="F2768" t="str">
            <v>ША-14 Отабоев Шавкатбек Мухтарович</v>
          </cell>
          <cell r="U2768" t="str">
            <v>*</v>
          </cell>
          <cell r="V2768" t="str">
            <v>Фермер хужаликлари</v>
          </cell>
        </row>
        <row r="2769">
          <cell r="A2769" t="str">
            <v>0008214901000899013846714</v>
          </cell>
          <cell r="B2769" t="str">
            <v>00082</v>
          </cell>
          <cell r="C2769" t="str">
            <v>Андижон минт.фил.</v>
          </cell>
          <cell r="D2769" t="str">
            <v>14901000899013846714</v>
          </cell>
          <cell r="E2769" t="str">
            <v>2014</v>
          </cell>
          <cell r="F2769" t="str">
            <v>БУ-14 Хонбуваев Камолидин Турсунбаевич</v>
          </cell>
          <cell r="U2769" t="str">
            <v>Буз туман кишлок хужалик кимё</v>
          </cell>
          <cell r="V2769" t="str">
            <v>"Ўзкимёсаноат" ДАК корхоналари</v>
          </cell>
        </row>
        <row r="2770">
          <cell r="A2770" t="str">
            <v>0008214901000399014068714</v>
          </cell>
          <cell r="B2770" t="str">
            <v>00082</v>
          </cell>
          <cell r="C2770" t="str">
            <v>Андижон минт.фил.</v>
          </cell>
          <cell r="D2770" t="str">
            <v>14901000399014068714</v>
          </cell>
          <cell r="E2770" t="str">
            <v>2014</v>
          </cell>
          <cell r="F2770" t="str">
            <v>АН-14 Маликов Бахтиер Дадахонович</v>
          </cell>
          <cell r="U2770" t="str">
            <v>Фортунате МЧЖ</v>
          </cell>
          <cell r="V2770" t="str">
            <v>"Ўзкурилишматериаллари" компанияси</v>
          </cell>
        </row>
        <row r="2771">
          <cell r="A2771" t="str">
            <v>0008214901000999013270714</v>
          </cell>
          <cell r="B2771" t="str">
            <v>00082</v>
          </cell>
          <cell r="C2771" t="str">
            <v>Андижон минт.фил.</v>
          </cell>
          <cell r="D2771" t="str">
            <v>14901000999013270714</v>
          </cell>
          <cell r="E2771" t="str">
            <v>2014</v>
          </cell>
          <cell r="F2771" t="str">
            <v>Ан-14 Азимова Одинахон Вахабовна</v>
          </cell>
          <cell r="U2771" t="str">
            <v>Карамел МЧЖ</v>
          </cell>
          <cell r="V2771" t="str">
            <v>Вилоятдаги тадбиркорлик субъектлари ва фукаролар</v>
          </cell>
        </row>
        <row r="2772">
          <cell r="A2772" t="str">
            <v>0008214901000699013405714</v>
          </cell>
          <cell r="B2772" t="str">
            <v>00082</v>
          </cell>
          <cell r="C2772" t="str">
            <v>Андижон минт.фил.</v>
          </cell>
          <cell r="D2772" t="str">
            <v>14901000699013405714</v>
          </cell>
          <cell r="E2772" t="str">
            <v>2014</v>
          </cell>
          <cell r="F2772" t="str">
            <v>ОЛ-14 Мадаминжанов Шерзодбек Аюбхан угли</v>
          </cell>
          <cell r="U2772" t="str">
            <v>Тадбиркор</v>
          </cell>
          <cell r="V2772" t="str">
            <v>Вилоятдаги тадбиркорлик субъектлари ва фукаролар</v>
          </cell>
        </row>
        <row r="2773">
          <cell r="A2773" t="str">
            <v>0008214901000799013097714</v>
          </cell>
          <cell r="B2773" t="str">
            <v>00082</v>
          </cell>
          <cell r="C2773" t="str">
            <v>Андижон минт.фил.</v>
          </cell>
          <cell r="D2773" t="str">
            <v>14901000799013097714</v>
          </cell>
          <cell r="E2773" t="str">
            <v>2014</v>
          </cell>
          <cell r="F2773" t="str">
            <v>ОЛ-14Кулдашев Дилмурод Сакиджанович</v>
          </cell>
          <cell r="U2773" t="str">
            <v>Андижон вилоят Куриклаш бошкармаси бошлиги</v>
          </cell>
          <cell r="V2773" t="str">
            <v>Вилоят Ички ишлар бошкармаси</v>
          </cell>
        </row>
        <row r="2774">
          <cell r="A2774" t="str">
            <v>0008214901000599013455714</v>
          </cell>
          <cell r="B2774" t="str">
            <v>00082</v>
          </cell>
          <cell r="C2774" t="str">
            <v>Андижон минт.фил.</v>
          </cell>
          <cell r="D2774" t="str">
            <v>14901000599013455714</v>
          </cell>
          <cell r="E2774" t="str">
            <v>2014</v>
          </cell>
          <cell r="F2774" t="str">
            <v>БУ-14 Мирзакомилов Ш ХХХ</v>
          </cell>
          <cell r="U2774" t="str">
            <v>Тадбиркор</v>
          </cell>
          <cell r="V2774" t="str">
            <v>Вилоятдаги тадбиркорлик субъектлари ва фукаролар</v>
          </cell>
        </row>
        <row r="2775">
          <cell r="A2775" t="str">
            <v>0008214901000299013145714</v>
          </cell>
          <cell r="B2775" t="str">
            <v>00082</v>
          </cell>
          <cell r="C2775" t="str">
            <v>Андижон минт.фил.</v>
          </cell>
          <cell r="D2775" t="str">
            <v>14901000299013145714</v>
          </cell>
          <cell r="E2775" t="str">
            <v>2014</v>
          </cell>
          <cell r="F2775" t="str">
            <v>Ан-14 Мамуров Сарварбек Нозимжонович</v>
          </cell>
          <cell r="U2775" t="str">
            <v>Андижон вилояти Электр тармоклари ОАЖ</v>
          </cell>
          <cell r="V2775" t="str">
            <v>"Ўзбекэнерго" ДАК корхоналари</v>
          </cell>
        </row>
        <row r="2776">
          <cell r="A2776" t="str">
            <v>0008214901000199013943714</v>
          </cell>
          <cell r="B2776" t="str">
            <v>00082</v>
          </cell>
          <cell r="C2776" t="str">
            <v>Андижон минт.фил.</v>
          </cell>
          <cell r="D2776" t="str">
            <v>14901000199013943714</v>
          </cell>
          <cell r="E2776" t="str">
            <v>2014</v>
          </cell>
          <cell r="F2776" t="str">
            <v>ОЛ-14 Тоштанов Хайрулло Сайдахмадович</v>
          </cell>
          <cell r="U2776" t="str">
            <v>Тадбиркор</v>
          </cell>
          <cell r="V2776" t="str">
            <v>Вилоятдаги тадбиркорлик субъектлари ва фукаролар</v>
          </cell>
        </row>
        <row r="2777">
          <cell r="A2777" t="str">
            <v>0008214901000199013482714</v>
          </cell>
          <cell r="B2777" t="str">
            <v>00082</v>
          </cell>
          <cell r="C2777" t="str">
            <v>Андижон минт.фил.</v>
          </cell>
          <cell r="D2777" t="str">
            <v>14901000199013482714</v>
          </cell>
          <cell r="E2777" t="str">
            <v>2014</v>
          </cell>
          <cell r="F2777" t="str">
            <v>ОЛ-14 Амиров Баходир Алимджанович</v>
          </cell>
          <cell r="U2777" t="str">
            <v>GM Узбекистан</v>
          </cell>
          <cell r="V2777" t="str">
            <v>"Ўзавтосаноат" ДАК корхоналари</v>
          </cell>
        </row>
        <row r="2778">
          <cell r="A2778" t="str">
            <v>0008214901000599013924714</v>
          </cell>
          <cell r="B2778" t="str">
            <v>00082</v>
          </cell>
          <cell r="C2778" t="str">
            <v>Андижон минт.фил.</v>
          </cell>
          <cell r="D2778" t="str">
            <v>14901000599013924714</v>
          </cell>
          <cell r="E2778" t="str">
            <v>2014</v>
          </cell>
          <cell r="F2778" t="str">
            <v>ША-14 Тожибоева Дилнозахон Абдуманноновна</v>
          </cell>
          <cell r="U2778" t="str">
            <v>*</v>
          </cell>
          <cell r="V2778" t="str">
            <v>Фермер хужаликлари</v>
          </cell>
        </row>
        <row r="2779">
          <cell r="A2779" t="str">
            <v>0008214901000099013433714</v>
          </cell>
          <cell r="B2779" t="str">
            <v>00082</v>
          </cell>
          <cell r="C2779" t="str">
            <v>Андижон минт.фил.</v>
          </cell>
          <cell r="D2779" t="str">
            <v>14901000099013433714</v>
          </cell>
          <cell r="E2779" t="str">
            <v>2014</v>
          </cell>
          <cell r="F2779" t="str">
            <v>ША-14 Мирзаматов Мусулмонкул Кобилович</v>
          </cell>
          <cell r="U2779" t="str">
            <v>*</v>
          </cell>
          <cell r="V2779" t="str">
            <v>Фермер хужаликлари</v>
          </cell>
        </row>
        <row r="2780">
          <cell r="A2780" t="str">
            <v>0008214901000199014191714</v>
          </cell>
          <cell r="B2780" t="str">
            <v>00082</v>
          </cell>
          <cell r="C2780" t="str">
            <v>Андижон минт.фил.</v>
          </cell>
          <cell r="D2780" t="str">
            <v>14901000199014191714</v>
          </cell>
          <cell r="E2780" t="str">
            <v>2014</v>
          </cell>
          <cell r="F2780" t="str">
            <v>Ан-14 Мирзакамолова Мухаббатхон Жураевна</v>
          </cell>
          <cell r="U2780" t="str">
            <v>16-мактаб</v>
          </cell>
          <cell r="V2780" t="str">
            <v>Халк таълими вазирлиги</v>
          </cell>
        </row>
        <row r="2781">
          <cell r="A2781" t="str">
            <v>0008214901000999013817714</v>
          </cell>
          <cell r="B2781" t="str">
            <v>00082</v>
          </cell>
          <cell r="C2781" t="str">
            <v>Андижон минт.фил.</v>
          </cell>
          <cell r="D2781" t="str">
            <v>14901000999013817714</v>
          </cell>
          <cell r="E2781" t="str">
            <v>2014</v>
          </cell>
          <cell r="F2781" t="str">
            <v>АН-14 Уринов Одилбек Комилович</v>
          </cell>
          <cell r="U2781" t="str">
            <v>Бобур МЧЖ</v>
          </cell>
          <cell r="V2781" t="str">
            <v>Вилоятдаги тадбиркорлик субъектлари ва фукаролар</v>
          </cell>
        </row>
        <row r="2782">
          <cell r="A2782" t="str">
            <v>0008214901000399013443714</v>
          </cell>
          <cell r="B2782" t="str">
            <v>00082</v>
          </cell>
          <cell r="C2782" t="str">
            <v>Андижон минт.фил.</v>
          </cell>
          <cell r="D2782" t="str">
            <v>14901000399013443714</v>
          </cell>
          <cell r="E2782" t="str">
            <v>2014</v>
          </cell>
          <cell r="F2782" t="str">
            <v>ША-14 Хайдаров Насурулло Низомидинович</v>
          </cell>
          <cell r="U2782" t="str">
            <v>*</v>
          </cell>
          <cell r="V2782" t="str">
            <v>Фермер хужаликлари</v>
          </cell>
        </row>
        <row r="2783">
          <cell r="A2783" t="str">
            <v>0008214901000499014275714</v>
          </cell>
          <cell r="B2783" t="str">
            <v>00082</v>
          </cell>
          <cell r="C2783" t="str">
            <v>Андижон минт.фил.</v>
          </cell>
          <cell r="D2783" t="str">
            <v>14901000499014275714</v>
          </cell>
          <cell r="E2783" t="str">
            <v>2014</v>
          </cell>
          <cell r="F2783" t="str">
            <v>Ан-14 Джалилов Ойбек Авазбекович</v>
          </cell>
          <cell r="U2783" t="str">
            <v>АТИБ "Ипотекабанк" Андижон филиали</v>
          </cell>
          <cell r="V2783" t="str">
            <v>Банклар</v>
          </cell>
        </row>
        <row r="2784">
          <cell r="A2784" t="str">
            <v>0008214901000999013685714</v>
          </cell>
          <cell r="B2784" t="str">
            <v>00082</v>
          </cell>
          <cell r="C2784" t="str">
            <v>Андижон минт.фил.</v>
          </cell>
          <cell r="D2784" t="str">
            <v>14901000999013685714</v>
          </cell>
          <cell r="E2784" t="str">
            <v>2014</v>
          </cell>
          <cell r="F2784" t="str">
            <v>БУ-14 Одилов Нодирбек Одилжон угли</v>
          </cell>
          <cell r="U2784" t="str">
            <v>Тадбиркор</v>
          </cell>
          <cell r="V2784" t="str">
            <v>Вилоятдаги тадбиркорлик субъектлари ва фукаролар</v>
          </cell>
        </row>
        <row r="2785">
          <cell r="A2785" t="str">
            <v>0008214901000999013233714</v>
          </cell>
          <cell r="B2785" t="str">
            <v>00082</v>
          </cell>
          <cell r="C2785" t="str">
            <v>Андижон минт.фил.</v>
          </cell>
          <cell r="D2785" t="str">
            <v>14901000999013233714</v>
          </cell>
          <cell r="E2785" t="str">
            <v>2014</v>
          </cell>
          <cell r="F2785" t="str">
            <v>ОЛ-14 Шокиров Алишер Зокиржонович</v>
          </cell>
          <cell r="U2785" t="str">
            <v>Электросет Андижон вилоят</v>
          </cell>
          <cell r="V2785" t="str">
            <v>Элтехсаноат корхоналари</v>
          </cell>
        </row>
        <row r="2786">
          <cell r="A2786" t="str">
            <v>0008214901000999013359714</v>
          </cell>
          <cell r="B2786" t="str">
            <v>00082</v>
          </cell>
          <cell r="C2786" t="str">
            <v>Андижон минт.фил.</v>
          </cell>
          <cell r="D2786" t="str">
            <v>14901000999013359714</v>
          </cell>
          <cell r="E2786" t="str">
            <v>2014</v>
          </cell>
          <cell r="F2786" t="str">
            <v>Ан-14 Ходжаев Шавкатбек Хушнудбекович</v>
          </cell>
          <cell r="U2786" t="str">
            <v>"Андижонкумир" ОАЖ</v>
          </cell>
          <cell r="V2786" t="str">
            <v>"Ўзкимёсаноат" ДАК корхоналари</v>
          </cell>
        </row>
        <row r="2787">
          <cell r="A2787" t="str">
            <v>0008214901000999013911714</v>
          </cell>
          <cell r="B2787" t="str">
            <v>00082</v>
          </cell>
          <cell r="C2787" t="str">
            <v>Андижон минт.фил.</v>
          </cell>
          <cell r="D2787" t="str">
            <v>14901000999013911714</v>
          </cell>
          <cell r="E2787" t="str">
            <v>2014</v>
          </cell>
          <cell r="F2787" t="str">
            <v>Ан-14 Мирзаева Умида Хамидовна</v>
          </cell>
          <cell r="U2787" t="str">
            <v>Тадбиркор</v>
          </cell>
          <cell r="V2787" t="str">
            <v>Вилоят Иктисодиёт бошкармаси</v>
          </cell>
        </row>
        <row r="2788">
          <cell r="A2788" t="str">
            <v>0008214901000099013862714</v>
          </cell>
          <cell r="B2788" t="str">
            <v>00082</v>
          </cell>
          <cell r="C2788" t="str">
            <v>Андижон минт.фил.</v>
          </cell>
          <cell r="D2788" t="str">
            <v>14901000099013862714</v>
          </cell>
          <cell r="E2788" t="str">
            <v>2014</v>
          </cell>
          <cell r="F2788" t="str">
            <v>ША-14 Уринбоев Вохиджон Якубджонович</v>
          </cell>
          <cell r="U2788" t="str">
            <v>*</v>
          </cell>
          <cell r="V2788" t="str">
            <v>Фермер хужаликлари</v>
          </cell>
        </row>
        <row r="2789">
          <cell r="A2789" t="str">
            <v>0008214901000399014249714</v>
          </cell>
          <cell r="B2789" t="str">
            <v>00082</v>
          </cell>
          <cell r="C2789" t="str">
            <v>Андижон минт.фил.</v>
          </cell>
          <cell r="D2789" t="str">
            <v>14901000399014249714</v>
          </cell>
          <cell r="E2789" t="str">
            <v>2014</v>
          </cell>
          <cell r="F2789" t="str">
            <v>Ан-14 Мамадалиев Шаробидин Тулкинович</v>
          </cell>
          <cell r="U2789" t="str">
            <v>тадбиркор</v>
          </cell>
          <cell r="V2789" t="str">
            <v>Вилоятдаги тадбиркорлик субъектлари ва фукаролар</v>
          </cell>
        </row>
        <row r="2790">
          <cell r="A2790" t="str">
            <v>0008214901000399013729714</v>
          </cell>
          <cell r="B2790" t="str">
            <v>00082</v>
          </cell>
          <cell r="C2790" t="str">
            <v>Андижон минт.фил.</v>
          </cell>
          <cell r="D2790" t="str">
            <v>14901000399013729714</v>
          </cell>
          <cell r="E2790" t="str">
            <v>2014</v>
          </cell>
          <cell r="F2790" t="str">
            <v>Ан-14Рахмонов Сайдулло Розиохунович</v>
          </cell>
          <cell r="U2790" t="str">
            <v>Улугбек Зиёдулло хусусий корхонаси рахбар</v>
          </cell>
          <cell r="V2790" t="str">
            <v>Вилоятдаги тадбиркорлик субъектлари ва фукаролар</v>
          </cell>
        </row>
        <row r="2791">
          <cell r="A2791" t="str">
            <v>0008214901000899013676714</v>
          </cell>
          <cell r="B2791" t="str">
            <v>00082</v>
          </cell>
          <cell r="C2791" t="str">
            <v>Андижон минт.фил.</v>
          </cell>
          <cell r="D2791" t="str">
            <v>14901000899013676714</v>
          </cell>
          <cell r="E2791" t="str">
            <v>2014</v>
          </cell>
          <cell r="F2791" t="str">
            <v>Ан-14 Собиров Санжарбек Сотволдиевич</v>
          </cell>
          <cell r="U2791" t="str">
            <v>Тадбиркор</v>
          </cell>
          <cell r="V2791" t="str">
            <v>Вилоятдаги тадбиркорлик субъектлари ва фукаролар</v>
          </cell>
        </row>
        <row r="2792">
          <cell r="A2792" t="str">
            <v>0008214901000099013255714</v>
          </cell>
          <cell r="B2792" t="str">
            <v>00082</v>
          </cell>
          <cell r="C2792" t="str">
            <v>Андижон минт.фил.</v>
          </cell>
          <cell r="D2792" t="str">
            <v>14901000099013255714</v>
          </cell>
          <cell r="E2792" t="str">
            <v>2014</v>
          </cell>
          <cell r="F2792" t="str">
            <v>Ан-14 Джалилов Тохиржон Амадуллаевич</v>
          </cell>
          <cell r="U2792" t="str">
            <v>"Уз Корам Ко" КК</v>
          </cell>
          <cell r="V2792" t="str">
            <v>"Ўзавтосаноат" ДАК корхоналари</v>
          </cell>
        </row>
        <row r="2793">
          <cell r="A2793" t="str">
            <v>0008214901000999013648714</v>
          </cell>
          <cell r="B2793" t="str">
            <v>00082</v>
          </cell>
          <cell r="C2793" t="str">
            <v>Андижон минт.фил.</v>
          </cell>
          <cell r="D2793" t="str">
            <v>14901000999013648714</v>
          </cell>
          <cell r="E2793" t="str">
            <v>2014</v>
          </cell>
          <cell r="F2793" t="str">
            <v>Ан-14 Араббоева Мастурахон Иномиддиновна</v>
          </cell>
          <cell r="U2793" t="str">
            <v>Андижон тумани 38-умумтаълим мактаби</v>
          </cell>
          <cell r="V2793" t="str">
            <v>Халк таълими вазирлиги</v>
          </cell>
        </row>
        <row r="2794">
          <cell r="A2794" t="str">
            <v>0008214901000599014095714</v>
          </cell>
          <cell r="B2794" t="str">
            <v>00082</v>
          </cell>
          <cell r="C2794" t="str">
            <v>Андижон минт.фил.</v>
          </cell>
          <cell r="D2794" t="str">
            <v>14901000599014095714</v>
          </cell>
          <cell r="E2794" t="str">
            <v>2014</v>
          </cell>
          <cell r="F2794" t="str">
            <v>АН-Саримсоков Кодиржон Арибович</v>
          </cell>
          <cell r="U2794" t="str">
            <v>Иккимламчи кора метал</v>
          </cell>
          <cell r="V2794" t="str">
            <v>"Ўзкурилишматериаллари" компанияси</v>
          </cell>
        </row>
        <row r="2795">
          <cell r="A2795" t="str">
            <v>0008214901000599014038714</v>
          </cell>
          <cell r="B2795" t="str">
            <v>00082</v>
          </cell>
          <cell r="C2795" t="str">
            <v>Андижон минт.фил.</v>
          </cell>
          <cell r="D2795" t="str">
            <v>14901000599014038714</v>
          </cell>
          <cell r="E2795" t="str">
            <v>2014</v>
          </cell>
          <cell r="F2795" t="str">
            <v>Ан-14 Холбердиев Аробиддин Дадабоевич</v>
          </cell>
          <cell r="U2795" t="str">
            <v>"дадабой хамкор нефт газ" мчж</v>
          </cell>
          <cell r="V2795" t="str">
            <v>Вилоятдаги тадбиркорлик субъектлари ва фукаролар</v>
          </cell>
        </row>
        <row r="2796">
          <cell r="A2796" t="str">
            <v>0008214901000299014117714</v>
          </cell>
          <cell r="B2796" t="str">
            <v>00082</v>
          </cell>
          <cell r="C2796" t="str">
            <v>Андижон минт.фил.</v>
          </cell>
          <cell r="D2796" t="str">
            <v>14901000299014117714</v>
          </cell>
          <cell r="E2796" t="str">
            <v>2014</v>
          </cell>
          <cell r="F2796" t="str">
            <v>Ан-14 Патидинова Шакархон Ахмадбековна</v>
          </cell>
          <cell r="U2796" t="str">
            <v>Вилоят Согликни саклаш бошкармаси</v>
          </cell>
          <cell r="V2796" t="str">
            <v>Вилоят Согликни саклаш бошкармаси</v>
          </cell>
        </row>
        <row r="2797">
          <cell r="A2797" t="str">
            <v>0008214901000099008005714</v>
          </cell>
          <cell r="B2797" t="str">
            <v>00082</v>
          </cell>
          <cell r="C2797" t="str">
            <v>Андижон минт.фил.</v>
          </cell>
          <cell r="D2797" t="str">
            <v>14901000099008005714</v>
          </cell>
          <cell r="E2797" t="str">
            <v>2014</v>
          </cell>
          <cell r="F2797" t="str">
            <v>АН-12 Ахмедов Дилмурат Алижанович</v>
          </cell>
          <cell r="U2797" t="str">
            <v>Кобил али люкс МЧЖ</v>
          </cell>
          <cell r="V2797" t="str">
            <v>Вилоятдаги тадбиркорлик субъектлари ва фукаролар</v>
          </cell>
        </row>
        <row r="2798">
          <cell r="A2798" t="str">
            <v>0008214901000099014720714</v>
          </cell>
          <cell r="B2798" t="str">
            <v>00082</v>
          </cell>
          <cell r="C2798" t="str">
            <v>Андижон минт.фил.</v>
          </cell>
          <cell r="D2798" t="str">
            <v>14901000099014720714</v>
          </cell>
          <cell r="E2798" t="str">
            <v>2014</v>
          </cell>
          <cell r="F2798" t="str">
            <v>АН-14 Абдухаликов Носирбек Низаметдинович</v>
          </cell>
          <cell r="U2798" t="str">
            <v>Электр Тармоклари Андижон фтлтали</v>
          </cell>
          <cell r="V2798" t="str">
            <v>"Ўзбекэнерго" ДАК корхоналари</v>
          </cell>
        </row>
        <row r="2799">
          <cell r="A2799" t="str">
            <v>0008214901000299013057714</v>
          </cell>
          <cell r="B2799" t="str">
            <v>00082</v>
          </cell>
          <cell r="C2799" t="str">
            <v>Андижон минт.фил.</v>
          </cell>
          <cell r="D2799" t="str">
            <v>14901000299013057714</v>
          </cell>
          <cell r="E2799" t="str">
            <v>2014</v>
          </cell>
          <cell r="F2799" t="str">
            <v>ОЛ-14 Бакиев Музаффар Алишерович</v>
          </cell>
          <cell r="U2799" t="str">
            <v>Фермер</v>
          </cell>
          <cell r="V2799" t="str">
            <v>Фермер хужаликлари</v>
          </cell>
        </row>
        <row r="2800">
          <cell r="A2800" t="str">
            <v>0008214901000099006736714</v>
          </cell>
          <cell r="B2800" t="str">
            <v>00082</v>
          </cell>
          <cell r="C2800" t="str">
            <v>Андижон минт.фил.</v>
          </cell>
          <cell r="D2800" t="str">
            <v>14901000099006736714</v>
          </cell>
          <cell r="E2800" t="str">
            <v>2014</v>
          </cell>
          <cell r="F2800" t="str">
            <v>Ан-14Тошканбоев Абдулхамид Сойибович</v>
          </cell>
          <cell r="U2800" t="str">
            <v>Сарбон петрол ойл МЧЖ</v>
          </cell>
          <cell r="V2800" t="str">
            <v>"Ўзбекнефтгаз" миллий холдинг компанияси</v>
          </cell>
        </row>
        <row r="2801">
          <cell r="A2801" t="str">
            <v>0008214901000399013373714</v>
          </cell>
          <cell r="B2801" t="str">
            <v>00082</v>
          </cell>
          <cell r="C2801" t="str">
            <v>Андижон минт.фил.</v>
          </cell>
          <cell r="D2801" t="str">
            <v>14901000399013373714</v>
          </cell>
          <cell r="E2801" t="str">
            <v>2014</v>
          </cell>
          <cell r="F2801" t="str">
            <v>Ан-14 Холмирзаев Азизбек Амонбоевич</v>
          </cell>
          <cell r="U2801" t="str">
            <v>Уз Экокат МЧЖ</v>
          </cell>
          <cell r="V2801" t="str">
            <v>Элтехсаноат корхоналари</v>
          </cell>
        </row>
        <row r="2802">
          <cell r="A2802" t="str">
            <v>0008214901000299014206714</v>
          </cell>
          <cell r="B2802" t="str">
            <v>00082</v>
          </cell>
          <cell r="C2802" t="str">
            <v>Андижон минт.фил.</v>
          </cell>
          <cell r="D2802" t="str">
            <v>14901000299014206714</v>
          </cell>
          <cell r="E2802" t="str">
            <v>2014</v>
          </cell>
          <cell r="F2802" t="str">
            <v>БУ-14 Сулаймонова Рахима Икрамовна</v>
          </cell>
          <cell r="U2802" t="str">
            <v>Тадбиркор</v>
          </cell>
          <cell r="V2802" t="str">
            <v>Вилоятдаги тадбиркорлик субъектлари ва фукаролар</v>
          </cell>
        </row>
        <row r="2803">
          <cell r="A2803" t="str">
            <v>0008214901000999013136714</v>
          </cell>
          <cell r="B2803" t="str">
            <v>00082</v>
          </cell>
          <cell r="C2803" t="str">
            <v>Андижон минт.фил.</v>
          </cell>
          <cell r="D2803" t="str">
            <v>14901000999013136714</v>
          </cell>
          <cell r="E2803" t="str">
            <v>2014</v>
          </cell>
          <cell r="F2803" t="str">
            <v>ОЛ-14 Шерматова Дилфуза Мадаминовна</v>
          </cell>
          <cell r="U2803" t="str">
            <v>укитувчи</v>
          </cell>
          <cell r="V2803" t="str">
            <v>Халк таълими вазирлиги</v>
          </cell>
        </row>
        <row r="2804">
          <cell r="A2804" t="str">
            <v>0008214901000399013407714</v>
          </cell>
          <cell r="B2804" t="str">
            <v>00082</v>
          </cell>
          <cell r="C2804" t="str">
            <v>Андижон минт.фил.</v>
          </cell>
          <cell r="D2804" t="str">
            <v>14901000399013407714</v>
          </cell>
          <cell r="E2804" t="str">
            <v>2014</v>
          </cell>
          <cell r="F2804" t="str">
            <v>Ан-14 Рустамов Баходир Рашидович</v>
          </cell>
          <cell r="U2804" t="str">
            <v>Мукумий ф/х</v>
          </cell>
          <cell r="V2804" t="str">
            <v>Фермер хужаликлари</v>
          </cell>
        </row>
        <row r="2805">
          <cell r="A2805" t="str">
            <v>0008214901000999013640714</v>
          </cell>
          <cell r="B2805" t="str">
            <v>00082</v>
          </cell>
          <cell r="C2805" t="str">
            <v>Андижон минт.фил.</v>
          </cell>
          <cell r="D2805" t="str">
            <v>14901000999013640714</v>
          </cell>
          <cell r="E2805" t="str">
            <v>2014</v>
          </cell>
          <cell r="F2805" t="str">
            <v>ША-14 Хошимов Уткир ХХХ</v>
          </cell>
          <cell r="U2805" t="str">
            <v>*</v>
          </cell>
          <cell r="V2805" t="str">
            <v>Фермер хужаликлари</v>
          </cell>
        </row>
        <row r="2806">
          <cell r="A2806" t="str">
            <v>0008214901000599013490714</v>
          </cell>
          <cell r="B2806" t="str">
            <v>00082</v>
          </cell>
          <cell r="C2806" t="str">
            <v>Андижон минт.фил.</v>
          </cell>
          <cell r="D2806" t="str">
            <v>14901000599013490714</v>
          </cell>
          <cell r="E2806" t="str">
            <v>2014</v>
          </cell>
          <cell r="F2806" t="str">
            <v>БУ-14 Сотволдиев Исмоил</v>
          </cell>
          <cell r="U2806" t="str">
            <v>Буз халк банки ходими</v>
          </cell>
          <cell r="V2806" t="str">
            <v>Банклар</v>
          </cell>
        </row>
        <row r="2807">
          <cell r="A2807" t="str">
            <v>0008214901000899013560714</v>
          </cell>
          <cell r="B2807" t="str">
            <v>00082</v>
          </cell>
          <cell r="C2807" t="str">
            <v>Андижон минт.фил.</v>
          </cell>
          <cell r="D2807" t="str">
            <v>14901000899013560714</v>
          </cell>
          <cell r="E2807" t="str">
            <v>2014</v>
          </cell>
          <cell r="F2807" t="str">
            <v>Ан-14 Мамаджанов Махмуджон Солиевич</v>
          </cell>
          <cell r="U2807" t="str">
            <v>ДОЗСТРОЙСЕРВИС</v>
          </cell>
          <cell r="V2807" t="str">
            <v>"Ўзкурилишматериаллари" компанияси</v>
          </cell>
        </row>
        <row r="2808">
          <cell r="A2808" t="str">
            <v>0008214901000699012833714</v>
          </cell>
          <cell r="B2808" t="str">
            <v>00082</v>
          </cell>
          <cell r="C2808" t="str">
            <v>Андижон минт.фил.</v>
          </cell>
          <cell r="D2808" t="str">
            <v>14901000699012833714</v>
          </cell>
          <cell r="E2808" t="str">
            <v>2014</v>
          </cell>
          <cell r="F2808" t="str">
            <v>Ул-14 Зокиров Алишер Сатторович</v>
          </cell>
          <cell r="U2808" t="str">
            <v>Такомил курилиш сервис МЧЖ</v>
          </cell>
          <cell r="V2808" t="str">
            <v>"Ўзкурилишматериаллари" компанияси</v>
          </cell>
        </row>
        <row r="2809">
          <cell r="A2809" t="str">
            <v>0008214901000599013466714</v>
          </cell>
          <cell r="B2809" t="str">
            <v>00082</v>
          </cell>
          <cell r="C2809" t="str">
            <v>Андижон минт.фил.</v>
          </cell>
          <cell r="D2809" t="str">
            <v>14901000599013466714</v>
          </cell>
          <cell r="E2809" t="str">
            <v>2014</v>
          </cell>
          <cell r="F2809" t="str">
            <v>Ан-14 Абдужаббарова Маазамхан Рахимжановна</v>
          </cell>
          <cell r="U2809" t="str">
            <v>Тадбиркор</v>
          </cell>
          <cell r="V2809" t="str">
            <v>Вилоятдаги тадбиркорлик субъектлари ва фукаролар</v>
          </cell>
        </row>
        <row r="2810">
          <cell r="A2810" t="str">
            <v>0008214901000999014487714</v>
          </cell>
          <cell r="B2810" t="str">
            <v>00082</v>
          </cell>
          <cell r="C2810" t="str">
            <v>Андижон минт.фил.</v>
          </cell>
          <cell r="D2810" t="str">
            <v>14901000999014487714</v>
          </cell>
          <cell r="E2810" t="str">
            <v>2014</v>
          </cell>
          <cell r="F2810" t="str">
            <v>УЛ-14 Шерматов Жахонгир Маъруфжанович</v>
          </cell>
          <cell r="U2810" t="str">
            <v>Эзоз Ф/Х</v>
          </cell>
          <cell r="V2810" t="str">
            <v>Фермер хужаликлари</v>
          </cell>
        </row>
        <row r="2811">
          <cell r="A2811" t="str">
            <v>0008214901000899013099714</v>
          </cell>
          <cell r="B2811" t="str">
            <v>00082</v>
          </cell>
          <cell r="C2811" t="str">
            <v>Андижон минт.фил.</v>
          </cell>
          <cell r="D2811" t="str">
            <v>14901000899013099714</v>
          </cell>
          <cell r="E2811" t="str">
            <v>2014</v>
          </cell>
          <cell r="F2811" t="str">
            <v>ОЛ-14 Каланов Ибрахимджан ХХХ</v>
          </cell>
          <cell r="U2811" t="str">
            <v>Тадбиркор</v>
          </cell>
          <cell r="V2811" t="str">
            <v>Вилоятдаги тадбиркорлик субъектлари ва фукаролар</v>
          </cell>
        </row>
        <row r="2812">
          <cell r="A2812" t="str">
            <v>0008214901000099013347714</v>
          </cell>
          <cell r="B2812" t="str">
            <v>00082</v>
          </cell>
          <cell r="C2812" t="str">
            <v>Андижон минт.фил.</v>
          </cell>
          <cell r="D2812" t="str">
            <v>14901000099013347714</v>
          </cell>
          <cell r="E2812" t="str">
            <v>2014</v>
          </cell>
          <cell r="F2812" t="str">
            <v>ОЛ-14 Ахмеджанов Хамза Абдухакимович</v>
          </cell>
          <cell r="U2812" t="str">
            <v>Шифокор</v>
          </cell>
          <cell r="V2812" t="str">
            <v>Вилоят Согликни саклаш бошкармаси</v>
          </cell>
        </row>
        <row r="2813">
          <cell r="A2813" t="str">
            <v>0008214901000199013303714</v>
          </cell>
          <cell r="B2813" t="str">
            <v>00082</v>
          </cell>
          <cell r="C2813" t="str">
            <v>Андижон минт.фил.</v>
          </cell>
          <cell r="D2813" t="str">
            <v>14901000199013303714</v>
          </cell>
          <cell r="E2813" t="str">
            <v>2014</v>
          </cell>
          <cell r="F2813" t="str">
            <v>Ан-14 Абдуллаев Восилжон Кахорович</v>
          </cell>
          <cell r="U2813" t="str">
            <v>"Андижондонмахсулотлари" ОАЖ</v>
          </cell>
          <cell r="V2813" t="str">
            <v>"Ўздонмахсулот" компанияси корхоналари</v>
          </cell>
        </row>
        <row r="2814">
          <cell r="A2814" t="str">
            <v>0008214901000399013019714</v>
          </cell>
          <cell r="B2814" t="str">
            <v>00082</v>
          </cell>
          <cell r="C2814" t="str">
            <v>Андижон минт.фил.</v>
          </cell>
          <cell r="D2814" t="str">
            <v>14901000399013019714</v>
          </cell>
          <cell r="E2814" t="str">
            <v>2014</v>
          </cell>
          <cell r="F2814" t="str">
            <v>ОЛ-14 Бахрамов Файзулло Абдулхаевич</v>
          </cell>
          <cell r="U2814" t="str">
            <v>Тадбиркор</v>
          </cell>
          <cell r="V2814" t="str">
            <v>Вилоятдаги тадбиркорлик субъектлари ва фукаролар</v>
          </cell>
        </row>
        <row r="2815">
          <cell r="A2815" t="str">
            <v>0008214901000599013677714</v>
          </cell>
          <cell r="B2815" t="str">
            <v>00082</v>
          </cell>
          <cell r="C2815" t="str">
            <v>Андижон минт.фил.</v>
          </cell>
          <cell r="D2815" t="str">
            <v>14901000599013677714</v>
          </cell>
          <cell r="E2815" t="str">
            <v>2014</v>
          </cell>
          <cell r="F2815" t="str">
            <v>Ан-14 Мирзаев Санжар</v>
          </cell>
          <cell r="U2815" t="str">
            <v>"Кургонтепадонмахсулотлари" ОАЖ</v>
          </cell>
          <cell r="V2815" t="str">
            <v>"Ўздонмахсулот" компанияси корхоналари</v>
          </cell>
        </row>
        <row r="2816">
          <cell r="A2816" t="str">
            <v>0008214901000099014165714</v>
          </cell>
          <cell r="B2816" t="str">
            <v>00082</v>
          </cell>
          <cell r="C2816" t="str">
            <v>Андижон минт.фил.</v>
          </cell>
          <cell r="D2816" t="str">
            <v>14901000099014165714</v>
          </cell>
          <cell r="E2816" t="str">
            <v>2014</v>
          </cell>
          <cell r="F2816" t="str">
            <v>БУ-14 Курбонов Хабибулло Расулжонович</v>
          </cell>
          <cell r="U2816" t="str">
            <v>Тадбиркор</v>
          </cell>
          <cell r="V2816" t="str">
            <v>Вилоятдаги тадбиркорлик субъектлари ва фукаролар</v>
          </cell>
        </row>
        <row r="2817">
          <cell r="A2817" t="str">
            <v>0008214901000999013180714</v>
          </cell>
          <cell r="B2817" t="str">
            <v>00082</v>
          </cell>
          <cell r="C2817" t="str">
            <v>Андижон минт.фил.</v>
          </cell>
          <cell r="D2817" t="str">
            <v>14901000999013180714</v>
          </cell>
          <cell r="E2817" t="str">
            <v>2014</v>
          </cell>
          <cell r="F2817" t="str">
            <v>ОЛ-14 Тожикулов Асилбек</v>
          </cell>
          <cell r="U2817" t="str">
            <v>Тадбиркор</v>
          </cell>
          <cell r="V2817" t="str">
            <v>Вилоятдаги тадбиркорлик субъектлари ва фукаролар</v>
          </cell>
        </row>
        <row r="2818">
          <cell r="A2818" t="str">
            <v>0008214901000299013361714</v>
          </cell>
          <cell r="B2818" t="str">
            <v>00082</v>
          </cell>
          <cell r="C2818" t="str">
            <v>Андижон минт.фил.</v>
          </cell>
          <cell r="D2818" t="str">
            <v>14901000299013361714</v>
          </cell>
          <cell r="E2818" t="str">
            <v>2014</v>
          </cell>
          <cell r="F2818" t="str">
            <v>АН-14 Усманов Носиржон ХХХ</v>
          </cell>
          <cell r="U2818" t="str">
            <v>Жахон савдо комплекси ОАЖ</v>
          </cell>
          <cell r="V2818" t="str">
            <v>Вилоят Иктисодиёт бошкармаси</v>
          </cell>
        </row>
        <row r="2819">
          <cell r="A2819" t="str">
            <v>0008214901000899014119714</v>
          </cell>
          <cell r="B2819" t="str">
            <v>00082</v>
          </cell>
          <cell r="C2819" t="str">
            <v>Андижон минт.фил.</v>
          </cell>
          <cell r="D2819" t="str">
            <v>14901000899014119714</v>
          </cell>
          <cell r="E2819" t="str">
            <v>2014</v>
          </cell>
          <cell r="F2819" t="str">
            <v>Ан-14 Турабоев Азамжон Буриевич</v>
          </cell>
          <cell r="U2819" t="str">
            <v>Бурибой хоилдор</v>
          </cell>
          <cell r="V2819" t="str">
            <v>Фермер хужаликлари</v>
          </cell>
        </row>
        <row r="2820">
          <cell r="A2820" t="str">
            <v>0008214901000699013906714</v>
          </cell>
          <cell r="B2820" t="str">
            <v>00082</v>
          </cell>
          <cell r="C2820" t="str">
            <v>Андижон минт.фил.</v>
          </cell>
          <cell r="D2820" t="str">
            <v>14901000699013906714</v>
          </cell>
          <cell r="E2820" t="str">
            <v>2014</v>
          </cell>
          <cell r="F2820" t="str">
            <v>Ан-14 Исмоилов Бобуржон Зайнобидинович</v>
          </cell>
          <cell r="U2820" t="str">
            <v>Умид фарм дорихона</v>
          </cell>
          <cell r="V2820" t="str">
            <v>Вилоят Согликни саклаш бошкармаси</v>
          </cell>
        </row>
        <row r="2821">
          <cell r="A2821" t="str">
            <v>0008214901000999012963714</v>
          </cell>
          <cell r="B2821" t="str">
            <v>00082</v>
          </cell>
          <cell r="C2821" t="str">
            <v>Андижон минт.фил.</v>
          </cell>
          <cell r="D2821" t="str">
            <v>14901000999012963714</v>
          </cell>
          <cell r="E2821" t="str">
            <v>2014</v>
          </cell>
          <cell r="F2821" t="str">
            <v>ША-14 Фозилов Ёдгорбек Кодирович</v>
          </cell>
          <cell r="U2821" t="str">
            <v>*</v>
          </cell>
          <cell r="V2821" t="str">
            <v>Фермер хужаликлари</v>
          </cell>
        </row>
        <row r="2822">
          <cell r="A2822" t="str">
            <v>0008214901000799013737714</v>
          </cell>
          <cell r="B2822" t="str">
            <v>00082</v>
          </cell>
          <cell r="C2822" t="str">
            <v>Андижон минт.фил.</v>
          </cell>
          <cell r="D2822" t="str">
            <v>14901000799013737714</v>
          </cell>
          <cell r="E2822" t="str">
            <v>2014</v>
          </cell>
          <cell r="F2822" t="str">
            <v>АН-14 Умурзаков Шукрилло Нематжонович</v>
          </cell>
          <cell r="U2822" t="str">
            <v>курувчи</v>
          </cell>
          <cell r="V2822" t="str">
            <v>Вилоятдаги тадбиркорлик субъектлари ва фукаролар</v>
          </cell>
        </row>
        <row r="2823">
          <cell r="A2823" t="str">
            <v>0008214901000499009171714</v>
          </cell>
          <cell r="B2823" t="str">
            <v>00082</v>
          </cell>
          <cell r="C2823" t="str">
            <v>Андижон минт.фил.</v>
          </cell>
          <cell r="D2823" t="str">
            <v>14901000499009171714</v>
          </cell>
          <cell r="E2823" t="str">
            <v>2014</v>
          </cell>
          <cell r="F2823" t="str">
            <v>ОЛ-14 Исмоилов Фахриддин Турсунович</v>
          </cell>
          <cell r="U2823" t="str">
            <v>Бахт имкон ривож ФХ рахбар</v>
          </cell>
          <cell r="V2823" t="str">
            <v>Фермер хужаликлари</v>
          </cell>
        </row>
        <row r="2824">
          <cell r="A2824" t="str">
            <v>0008214901000599013163714</v>
          </cell>
          <cell r="B2824" t="str">
            <v>00082</v>
          </cell>
          <cell r="C2824" t="str">
            <v>Андижон минт.фил.</v>
          </cell>
          <cell r="D2824" t="str">
            <v>14901000599013163714</v>
          </cell>
          <cell r="E2824" t="str">
            <v>2014</v>
          </cell>
          <cell r="F2824" t="str">
            <v>ОЛ-14 Махкамов Азизбек Юнусович</v>
          </cell>
          <cell r="U2824" t="str">
            <v>Тошсарфар гишт МЧЖ</v>
          </cell>
          <cell r="V2824" t="str">
            <v>"Ўзкурилишматериаллари" компанияси</v>
          </cell>
        </row>
        <row r="2825">
          <cell r="A2825" t="str">
            <v>0008214901000899014070714</v>
          </cell>
          <cell r="B2825" t="str">
            <v>00082</v>
          </cell>
          <cell r="C2825" t="str">
            <v>Андижон минт.фил.</v>
          </cell>
          <cell r="D2825" t="str">
            <v>14901000899014070714</v>
          </cell>
          <cell r="E2825" t="str">
            <v>2014</v>
          </cell>
          <cell r="F2825" t="str">
            <v>Ан-14 Баиров Улугбек Одашевич</v>
          </cell>
          <cell r="U2825" t="str">
            <v>"Андижон матбуот таркатувчи" МЧЖ</v>
          </cell>
          <cell r="V2825" t="str">
            <v>Вилоят маданият ва спорт ишлари булимлари</v>
          </cell>
        </row>
        <row r="2826">
          <cell r="A2826" t="str">
            <v>0008214901000799013429714</v>
          </cell>
          <cell r="B2826" t="str">
            <v>00082</v>
          </cell>
          <cell r="C2826" t="str">
            <v>Андижон минт.фил.</v>
          </cell>
          <cell r="D2826" t="str">
            <v>14901000799013429714</v>
          </cell>
          <cell r="E2826" t="str">
            <v>2014</v>
          </cell>
          <cell r="F2826" t="str">
            <v>ОЛ-14 Муминов Дилшод Махмутович</v>
          </cell>
          <cell r="U2826" t="str">
            <v>Дилшодбек  Исломбек Гуломжон Хамкор МЧЖ</v>
          </cell>
          <cell r="V2826" t="str">
            <v>"Ўзбекенгилсаноат" компанияси</v>
          </cell>
        </row>
        <row r="2827">
          <cell r="A2827" t="str">
            <v>0008214901000699014231714</v>
          </cell>
          <cell r="B2827" t="str">
            <v>00082</v>
          </cell>
          <cell r="C2827" t="str">
            <v>Андижон минт.фил.</v>
          </cell>
          <cell r="D2827" t="str">
            <v>14901000699014231714</v>
          </cell>
          <cell r="E2827" t="str">
            <v>2014</v>
          </cell>
          <cell r="F2827" t="str">
            <v>ОЛ-14 Абдуллаев Шухратбек Рустамбекович</v>
          </cell>
          <cell r="U2827" t="str">
            <v>Тадбиркор</v>
          </cell>
          <cell r="V2827" t="str">
            <v>Вилоятдаги тадбиркорлик субъектлари ва фукаролар</v>
          </cell>
        </row>
        <row r="2828">
          <cell r="A2828" t="str">
            <v>0008214901000699013259714</v>
          </cell>
          <cell r="B2828" t="str">
            <v>00082</v>
          </cell>
          <cell r="C2828" t="str">
            <v>Андижон минт.фил.</v>
          </cell>
          <cell r="D2828" t="str">
            <v>14901000699013259714</v>
          </cell>
          <cell r="E2828" t="str">
            <v>2014</v>
          </cell>
          <cell r="F2828" t="str">
            <v>ОЛ-14 Сайдалиев Нодирбек Махамаджанович</v>
          </cell>
          <cell r="U2828" t="str">
            <v>Андижон шахар Водийгазтаъминот булими</v>
          </cell>
          <cell r="V2828" t="str">
            <v>"Ўзтрансгаз" компанияси корхоналари</v>
          </cell>
        </row>
        <row r="2829">
          <cell r="A2829" t="str">
            <v>0008214901000799013212714</v>
          </cell>
          <cell r="B2829" t="str">
            <v>00082</v>
          </cell>
          <cell r="C2829" t="str">
            <v>Андижон минт.фил.</v>
          </cell>
          <cell r="D2829" t="str">
            <v>14901000799013212714</v>
          </cell>
          <cell r="E2829" t="str">
            <v>2014</v>
          </cell>
          <cell r="F2829" t="str">
            <v>Ан-14 Халиков Санжарбек Валижонович</v>
          </cell>
          <cell r="U2829" t="str">
            <v>Зарбдор ХВ</v>
          </cell>
          <cell r="V2829" t="str">
            <v>Вилоятдаги тадбиркорлик субъектлари ва фукаролар</v>
          </cell>
        </row>
        <row r="2830">
          <cell r="A2830" t="str">
            <v>0008214901000199013210714</v>
          </cell>
          <cell r="B2830" t="str">
            <v>00082</v>
          </cell>
          <cell r="C2830" t="str">
            <v>Андижон минт.фил.</v>
          </cell>
          <cell r="D2830" t="str">
            <v>14901000199013210714</v>
          </cell>
          <cell r="E2830" t="str">
            <v>2014</v>
          </cell>
          <cell r="F2830" t="str">
            <v>Абдуллаева Ферузахон Маннабжоновна</v>
          </cell>
          <cell r="U2830" t="str">
            <v>Тадбиркор</v>
          </cell>
          <cell r="V2830" t="str">
            <v>Вилоятдаги тадбиркорлик субъектлари ва фукаролар</v>
          </cell>
        </row>
        <row r="2831">
          <cell r="A2831" t="str">
            <v>0008214901000899013122714</v>
          </cell>
          <cell r="B2831" t="str">
            <v>00082</v>
          </cell>
          <cell r="C2831" t="str">
            <v>Андижон минт.фил.</v>
          </cell>
          <cell r="D2831" t="str">
            <v>14901000899013122714</v>
          </cell>
          <cell r="E2831" t="str">
            <v>2014</v>
          </cell>
          <cell r="F2831" t="str">
            <v>ОЛ-14 Джалилов Баходиржон Арсланович</v>
          </cell>
          <cell r="U2831" t="str">
            <v>Тадбиркор</v>
          </cell>
          <cell r="V2831" t="str">
            <v>Вилоятдаги тадбиркорлик субъектлари ва фукаролар</v>
          </cell>
        </row>
        <row r="2832">
          <cell r="A2832" t="str">
            <v>0008214901000699013248714</v>
          </cell>
          <cell r="B2832" t="str">
            <v>00082</v>
          </cell>
          <cell r="C2832" t="str">
            <v>Андижон минт.фил.</v>
          </cell>
          <cell r="D2832" t="str">
            <v>14901000699013248714</v>
          </cell>
          <cell r="E2832" t="str">
            <v>2014</v>
          </cell>
          <cell r="F2832" t="str">
            <v>ША-14 Курбанов Умиджон Исмоналиевич</v>
          </cell>
          <cell r="U2832" t="str">
            <v>*</v>
          </cell>
          <cell r="V2832" t="str">
            <v>Фермер хужаликлари</v>
          </cell>
        </row>
        <row r="2833">
          <cell r="A2833" t="str">
            <v>0008214901000899013271714</v>
          </cell>
          <cell r="B2833" t="str">
            <v>00082</v>
          </cell>
          <cell r="C2833" t="str">
            <v>Андижон минт.фил.</v>
          </cell>
          <cell r="D2833" t="str">
            <v>14901000899013271714</v>
          </cell>
          <cell r="E2833" t="str">
            <v>2014</v>
          </cell>
          <cell r="F2833" t="str">
            <v>Ташматова Мухтасархон Хашимжановна</v>
          </cell>
          <cell r="U2833" t="str">
            <v>Орион элегант МЧЖ</v>
          </cell>
          <cell r="V2833" t="str">
            <v>"Ўзтрансгаз" компанияси корхоналари</v>
          </cell>
        </row>
        <row r="2834">
          <cell r="A2834" t="str">
            <v>0008214901000299014019714</v>
          </cell>
          <cell r="B2834" t="str">
            <v>00082</v>
          </cell>
          <cell r="C2834" t="str">
            <v>Андижон минт.фил.</v>
          </cell>
          <cell r="D2834" t="str">
            <v>14901000299014019714</v>
          </cell>
          <cell r="E2834" t="str">
            <v>2014</v>
          </cell>
          <cell r="F2834" t="str">
            <v>Из-14 Эшматов Бахрам Хажимаматович</v>
          </cell>
          <cell r="U2834" t="str">
            <v>"Лугумбек тонги" ФХ рахбари</v>
          </cell>
          <cell r="V2834" t="str">
            <v>Фермер хужаликлари</v>
          </cell>
        </row>
        <row r="2835">
          <cell r="A2835" t="str">
            <v>0008214901000299013141714</v>
          </cell>
          <cell r="B2835" t="str">
            <v>00082</v>
          </cell>
          <cell r="C2835" t="str">
            <v>Андижон минт.фил.</v>
          </cell>
          <cell r="D2835" t="str">
            <v>14901000299013141714</v>
          </cell>
          <cell r="E2835" t="str">
            <v>2014</v>
          </cell>
          <cell r="F2835" t="str">
            <v>Ан-14 Юсупов Сардорбек Анварович</v>
          </cell>
          <cell r="U2835" t="str">
            <v>Авиа касса Х/К</v>
          </cell>
          <cell r="V2835" t="str">
            <v>Вилоятдаги тадбиркорлик субъектлари ва фукаролар</v>
          </cell>
        </row>
        <row r="2836">
          <cell r="A2836" t="str">
            <v>0008214901000999004255714</v>
          </cell>
          <cell r="B2836" t="str">
            <v>00082</v>
          </cell>
          <cell r="C2836" t="str">
            <v>Андижон минт.фил.</v>
          </cell>
          <cell r="D2836" t="str">
            <v>14901000999004255714</v>
          </cell>
          <cell r="E2836" t="str">
            <v>2014</v>
          </cell>
          <cell r="F2836" t="str">
            <v>ОЛ-14 Умаралиев Анваржон Акрамович</v>
          </cell>
          <cell r="U2836" t="str">
            <v>Шифокор</v>
          </cell>
          <cell r="V2836" t="str">
            <v>Вилоят Согликни саклаш бошкармаси</v>
          </cell>
        </row>
        <row r="2837">
          <cell r="A2837" t="str">
            <v>0008214901000299013916714</v>
          </cell>
          <cell r="B2837" t="str">
            <v>00082</v>
          </cell>
          <cell r="C2837" t="str">
            <v>Андижон минт.фил.</v>
          </cell>
          <cell r="D2837" t="str">
            <v>14901000299013916714</v>
          </cell>
          <cell r="E2837" t="str">
            <v>2014</v>
          </cell>
          <cell r="F2837" t="str">
            <v>АН-14 Темиров Хошимжон Тургунович</v>
          </cell>
          <cell r="U2837" t="str">
            <v>Водийгазтаминот унитар корхонаси</v>
          </cell>
          <cell r="V2837" t="str">
            <v>Вилоятдаги тадбиркорлик субъектлари ва фукаролар</v>
          </cell>
        </row>
        <row r="2838">
          <cell r="A2838" t="str">
            <v>0008214901000699014514714</v>
          </cell>
          <cell r="B2838" t="str">
            <v>00082</v>
          </cell>
          <cell r="C2838" t="str">
            <v>Андижон минт.фил.</v>
          </cell>
          <cell r="D2838" t="str">
            <v>14901000699014514714</v>
          </cell>
          <cell r="E2838" t="str">
            <v>2014</v>
          </cell>
          <cell r="F2838" t="str">
            <v>ОЛ-14 Исмонова Насибахон Эшоновна</v>
          </cell>
          <cell r="U2838" t="str">
            <v>ЯТТ Исмонова Насиба</v>
          </cell>
          <cell r="V2838" t="str">
            <v>Вилоятдаги тадбиркорлик субъектлари ва фукаролар</v>
          </cell>
        </row>
        <row r="2839">
          <cell r="A2839" t="str">
            <v>0008214901000099013267714</v>
          </cell>
          <cell r="B2839" t="str">
            <v>00082</v>
          </cell>
          <cell r="C2839" t="str">
            <v>Андижон минт.фил.</v>
          </cell>
          <cell r="D2839" t="str">
            <v>14901000099013267714</v>
          </cell>
          <cell r="E2839" t="str">
            <v>2014</v>
          </cell>
          <cell r="F2839" t="str">
            <v>ОЛ-14 Жуманиёзов Абдусаттор Рузимович</v>
          </cell>
          <cell r="U2839" t="str">
            <v>Андижон вилоят Почта алока тармоги</v>
          </cell>
          <cell r="V2839" t="str">
            <v>Вилоят Почта бошкармаси</v>
          </cell>
        </row>
        <row r="2840">
          <cell r="A2840" t="str">
            <v>0008214901000799013199714</v>
          </cell>
          <cell r="B2840" t="str">
            <v>00082</v>
          </cell>
          <cell r="C2840" t="str">
            <v>Андижон минт.фил.</v>
          </cell>
          <cell r="D2840" t="str">
            <v>14901000799013199714</v>
          </cell>
          <cell r="E2840" t="str">
            <v>2014</v>
          </cell>
          <cell r="F2840" t="str">
            <v>Ан-14 Мамиров Баходир Каримжонович</v>
          </cell>
          <cell r="U2840" t="str">
            <v>"Андижон шароб савдо" ИБУК</v>
          </cell>
          <cell r="V2840" t="str">
            <v>"Ўзвиносаноат-холдинг" корхоналари, Узспирт АЖ ва Шаробсавдо базалари</v>
          </cell>
        </row>
        <row r="2841">
          <cell r="A2841" t="str">
            <v>0008214901000299013076714</v>
          </cell>
          <cell r="B2841" t="str">
            <v>00082</v>
          </cell>
          <cell r="C2841" t="str">
            <v>Андижон минт.фил.</v>
          </cell>
          <cell r="D2841" t="str">
            <v>14901000299013076714</v>
          </cell>
          <cell r="E2841" t="str">
            <v>2014</v>
          </cell>
          <cell r="F2841" t="str">
            <v>ОЛ-14 Каюмов Абдувосит Абдувахидович</v>
          </cell>
          <cell r="U2841" t="str">
            <v>Шифокор</v>
          </cell>
          <cell r="V2841" t="str">
            <v>Вилоят Согликни саклаш бошкармаси</v>
          </cell>
        </row>
        <row r="2842">
          <cell r="A2842" t="str">
            <v>0008214901000999013644714</v>
          </cell>
          <cell r="B2842" t="str">
            <v>00082</v>
          </cell>
          <cell r="C2842" t="str">
            <v>Андижон минт.фил.</v>
          </cell>
          <cell r="D2842" t="str">
            <v>14901000999013644714</v>
          </cell>
          <cell r="E2842" t="str">
            <v>2014</v>
          </cell>
          <cell r="F2842" t="str">
            <v>Ул-14 Холматова Раънохон ХХХ</v>
          </cell>
          <cell r="U2842" t="str">
            <v>Заминдор ер ф/х</v>
          </cell>
          <cell r="V2842" t="str">
            <v>Фермер хужаликлари</v>
          </cell>
        </row>
        <row r="2843">
          <cell r="A2843" t="str">
            <v>0008214901000299012617714</v>
          </cell>
          <cell r="B2843" t="str">
            <v>00082</v>
          </cell>
          <cell r="C2843" t="str">
            <v>Андижон минт.фил.</v>
          </cell>
          <cell r="D2843" t="str">
            <v>14901000299012617714</v>
          </cell>
          <cell r="E2843" t="str">
            <v>2014</v>
          </cell>
          <cell r="F2843" t="str">
            <v>ОЛ-14 Акбаралиев Зохидбек Абдусалимович</v>
          </cell>
          <cell r="U2843" t="str">
            <v>фермер</v>
          </cell>
          <cell r="V2843" t="str">
            <v>Фермер хужаликлари</v>
          </cell>
        </row>
        <row r="2844">
          <cell r="A2844" t="str">
            <v>0008214901000399013621714</v>
          </cell>
          <cell r="B2844" t="str">
            <v>00082</v>
          </cell>
          <cell r="C2844" t="str">
            <v>Андижон минт.фил.</v>
          </cell>
          <cell r="D2844" t="str">
            <v>14901000399013621714</v>
          </cell>
          <cell r="E2844" t="str">
            <v>2014</v>
          </cell>
          <cell r="F2844" t="str">
            <v>БУ-14 Йулчийев Рустамжон Малибайевич</v>
          </cell>
          <cell r="U2844" t="str">
            <v>Буз туман почта булими</v>
          </cell>
          <cell r="V2844" t="str">
            <v>Вилоят Почта бошкармаси</v>
          </cell>
        </row>
        <row r="2845">
          <cell r="A2845" t="str">
            <v>0008214901000999013080714</v>
          </cell>
          <cell r="B2845" t="str">
            <v>00082</v>
          </cell>
          <cell r="C2845" t="str">
            <v>Андижон минт.фил.</v>
          </cell>
          <cell r="D2845" t="str">
            <v>14901000999013080714</v>
          </cell>
          <cell r="E2845" t="str">
            <v>2014</v>
          </cell>
          <cell r="F2845" t="str">
            <v>ОЛ-14 Алиев Айбек Нематжанович</v>
          </cell>
          <cell r="U2845" t="str">
            <v>Тадбиркор</v>
          </cell>
          <cell r="V2845" t="str">
            <v>Вилоятдаги тадбиркорлик субъектлари ва фукаролар</v>
          </cell>
        </row>
        <row r="2846">
          <cell r="A2846" t="str">
            <v>0008214901000799013201714</v>
          </cell>
          <cell r="B2846" t="str">
            <v>00082</v>
          </cell>
          <cell r="C2846" t="str">
            <v>Андижон минт.фил.</v>
          </cell>
          <cell r="D2846" t="str">
            <v>14901000799013201714</v>
          </cell>
          <cell r="E2846" t="str">
            <v>2014</v>
          </cell>
          <cell r="F2846" t="str">
            <v>ША-14 Тожибоева Одинахон Рахматуллаевна</v>
          </cell>
          <cell r="U2846" t="str">
            <v>*</v>
          </cell>
          <cell r="V2846" t="str">
            <v>Фермер хужаликлари</v>
          </cell>
        </row>
        <row r="2847">
          <cell r="A2847" t="str">
            <v>0008214901000299013502714</v>
          </cell>
          <cell r="B2847" t="str">
            <v>00082</v>
          </cell>
          <cell r="C2847" t="str">
            <v>Андижон минт.фил.</v>
          </cell>
          <cell r="D2847" t="str">
            <v>14901000299013502714</v>
          </cell>
          <cell r="E2847" t="str">
            <v>2014</v>
          </cell>
          <cell r="F2847" t="str">
            <v>Ан-14 Абдурахмонов Шерзод Хайруллаевич</v>
          </cell>
          <cell r="U2847" t="str">
            <v>*</v>
          </cell>
          <cell r="V2847" t="str">
            <v xml:space="preserve">"Ёгмой ва озик-овкатсаноат" уюшмасининг корхоналари </v>
          </cell>
        </row>
        <row r="2848">
          <cell r="A2848" t="str">
            <v>0008214901000499013169714</v>
          </cell>
          <cell r="B2848" t="str">
            <v>00082</v>
          </cell>
          <cell r="C2848" t="str">
            <v>Андижон минт.фил.</v>
          </cell>
          <cell r="D2848" t="str">
            <v>14901000499013169714</v>
          </cell>
          <cell r="E2848" t="str">
            <v>2014</v>
          </cell>
          <cell r="F2848" t="str">
            <v>Ан-14 Каримов Хасанбек Латибжанович</v>
          </cell>
          <cell r="U2848" t="str">
            <v>"Уз Донг Янг Ко" КК</v>
          </cell>
          <cell r="V2848" t="str">
            <v>"Ўзавтосаноат" ДАК корхоналари</v>
          </cell>
        </row>
        <row r="2849">
          <cell r="A2849" t="str">
            <v>0008214901000499013036714</v>
          </cell>
          <cell r="B2849" t="str">
            <v>00082</v>
          </cell>
          <cell r="C2849" t="str">
            <v>Андижон минт.фил.</v>
          </cell>
          <cell r="D2849" t="str">
            <v>14901000499013036714</v>
          </cell>
          <cell r="E2849" t="str">
            <v>2014</v>
          </cell>
          <cell r="F2849" t="str">
            <v>Ан-14 Тохтаев Дониёрбек Маматахунович</v>
          </cell>
          <cell r="U2849" t="str">
            <v>"&amp;#1178;ишло&amp;#1179;хўжаликкимё" Х ОАЖ</v>
          </cell>
          <cell r="V2849" t="str">
            <v>"Ўзкимёсаноат" ДАК корхоналари</v>
          </cell>
        </row>
        <row r="2850">
          <cell r="A2850" t="str">
            <v>0008214901000099013963714</v>
          </cell>
          <cell r="B2850" t="str">
            <v>00082</v>
          </cell>
          <cell r="C2850" t="str">
            <v>Андижон минт.фил.</v>
          </cell>
          <cell r="D2850" t="str">
            <v>14901000099013963714</v>
          </cell>
          <cell r="E2850" t="str">
            <v>2014</v>
          </cell>
          <cell r="F2850" t="str">
            <v>Ан-14 Арибжонов Яхёбек Улугбекович</v>
          </cell>
          <cell r="U2850" t="str">
            <v>*</v>
          </cell>
          <cell r="V2850" t="str">
            <v>Фермер хужаликлари</v>
          </cell>
        </row>
        <row r="2851">
          <cell r="A2851" t="str">
            <v>0008214901000999013403714</v>
          </cell>
          <cell r="B2851" t="str">
            <v>00082</v>
          </cell>
          <cell r="C2851" t="str">
            <v>Андижон минт.фил.</v>
          </cell>
          <cell r="D2851" t="str">
            <v>14901000999013403714</v>
          </cell>
          <cell r="E2851" t="str">
            <v>2014</v>
          </cell>
          <cell r="F2851" t="str">
            <v>Ан-14 Хасанов Зохиджон Боходирович</v>
          </cell>
          <cell r="U2851" t="str">
            <v>Андижон нефт базаси УК</v>
          </cell>
          <cell r="V2851" t="str">
            <v>"Ўзбекнефтгаз" миллий холдинг компанияси</v>
          </cell>
        </row>
        <row r="2852">
          <cell r="A2852" t="str">
            <v>0008214901000899013977714</v>
          </cell>
          <cell r="B2852" t="str">
            <v>00082</v>
          </cell>
          <cell r="C2852" t="str">
            <v>Андижон минт.фил.</v>
          </cell>
          <cell r="D2852" t="str">
            <v>14901000899013977714</v>
          </cell>
          <cell r="E2852" t="str">
            <v>2014</v>
          </cell>
          <cell r="F2852" t="str">
            <v>АН-14 Муминов Мамат ХХХ</v>
          </cell>
          <cell r="U2852" t="str">
            <v>Маматжон ф/х</v>
          </cell>
          <cell r="V2852" t="str">
            <v>Фермер хужаликлари</v>
          </cell>
        </row>
        <row r="2853">
          <cell r="A2853" t="str">
            <v>0008214901000599013805714</v>
          </cell>
          <cell r="B2853" t="str">
            <v>00082</v>
          </cell>
          <cell r="C2853" t="str">
            <v>Андижон минт.фил.</v>
          </cell>
          <cell r="D2853" t="str">
            <v>14901000599013805714</v>
          </cell>
          <cell r="E2853" t="str">
            <v>2014</v>
          </cell>
          <cell r="F2853" t="str">
            <v>Ул-14 Юнусов Курвонжон ХХХ</v>
          </cell>
          <cell r="U2853" t="str">
            <v>Она замин ф/х</v>
          </cell>
          <cell r="V2853" t="str">
            <v>Фермер хужаликлари</v>
          </cell>
        </row>
        <row r="2854">
          <cell r="A2854" t="str">
            <v>0008214901000199013972714</v>
          </cell>
          <cell r="B2854" t="str">
            <v>00082</v>
          </cell>
          <cell r="C2854" t="str">
            <v>Андижон минт.фил.</v>
          </cell>
          <cell r="D2854" t="str">
            <v>14901000199013972714</v>
          </cell>
          <cell r="E2854" t="str">
            <v>2014</v>
          </cell>
          <cell r="F2854" t="str">
            <v>АН-14 Тошходжаев Азизбек Маликович</v>
          </cell>
          <cell r="U2854" t="str">
            <v>*</v>
          </cell>
          <cell r="V2854" t="str">
            <v xml:space="preserve">"Ёгмой ва озик-овкатсаноат" уюшмасининг корхоналари </v>
          </cell>
        </row>
        <row r="2855">
          <cell r="A2855" t="str">
            <v>0008214901000899013509714</v>
          </cell>
          <cell r="B2855" t="str">
            <v>00082</v>
          </cell>
          <cell r="C2855" t="str">
            <v>Андижон минт.фил.</v>
          </cell>
          <cell r="D2855" t="str">
            <v>14901000899013509714</v>
          </cell>
          <cell r="E2855" t="str">
            <v>2014</v>
          </cell>
          <cell r="F2855" t="str">
            <v>Ан-14 Холматова Насимахон Абдулхамидовна</v>
          </cell>
          <cell r="U2855" t="str">
            <v>Анд туман Сил касалига карши кураш диспансери</v>
          </cell>
          <cell r="V2855" t="str">
            <v>Вилоят Согликни саклаш бошкармаси</v>
          </cell>
        </row>
        <row r="2856">
          <cell r="A2856" t="str">
            <v>0008214901000099013921714</v>
          </cell>
          <cell r="B2856" t="str">
            <v>00082</v>
          </cell>
          <cell r="C2856" t="str">
            <v>Андижон минт.фил.</v>
          </cell>
          <cell r="D2856" t="str">
            <v>14901000099013921714</v>
          </cell>
          <cell r="E2856" t="str">
            <v>2014</v>
          </cell>
          <cell r="F2856" t="str">
            <v>Ан-14 Хамраев Иброхим Комилжонович</v>
          </cell>
          <cell r="U2856" t="str">
            <v>тадбиркор</v>
          </cell>
          <cell r="V2856" t="str">
            <v>Вилоятдаги тадбиркорлик субъектлари ва фукаролар</v>
          </cell>
        </row>
        <row r="2857">
          <cell r="A2857" t="str">
            <v>0008214901000599013081714</v>
          </cell>
          <cell r="B2857" t="str">
            <v>00082</v>
          </cell>
          <cell r="C2857" t="str">
            <v>Андижон минт.фил.</v>
          </cell>
          <cell r="D2857" t="str">
            <v>14901000599013081714</v>
          </cell>
          <cell r="E2857" t="str">
            <v>2014</v>
          </cell>
          <cell r="F2857" t="str">
            <v>Ан-14Турсунов Нодирбек Адихамович</v>
          </cell>
          <cell r="U2857" t="str">
            <v>Патидинов истикболи фермер хужалиги</v>
          </cell>
          <cell r="V2857" t="str">
            <v>Фермер хужаликлари</v>
          </cell>
        </row>
        <row r="2858">
          <cell r="A2858" t="str">
            <v>0008214901000199013697714</v>
          </cell>
          <cell r="B2858" t="str">
            <v>00082</v>
          </cell>
          <cell r="C2858" t="str">
            <v>Андижон минт.фил.</v>
          </cell>
          <cell r="D2858" t="str">
            <v>14901000199013697714</v>
          </cell>
          <cell r="E2858" t="str">
            <v>2014</v>
          </cell>
          <cell r="F2858" t="str">
            <v>БУ-14 Бозоров Бобур Мансурович</v>
          </cell>
          <cell r="U2858" t="str">
            <v>Буз микрокредитбанк минибанк</v>
          </cell>
          <cell r="V2858" t="str">
            <v>Банклар</v>
          </cell>
        </row>
        <row r="2859">
          <cell r="A2859" t="str">
            <v>0008214901000599013110714</v>
          </cell>
          <cell r="B2859" t="str">
            <v>00082</v>
          </cell>
          <cell r="C2859" t="str">
            <v>Андижон минт.фил.</v>
          </cell>
          <cell r="D2859" t="str">
            <v>14901000599013110714</v>
          </cell>
          <cell r="E2859" t="str">
            <v>2014</v>
          </cell>
          <cell r="F2859" t="str">
            <v>Ан-14 Урмонова Мафтунахон Баходир кизи</v>
          </cell>
          <cell r="U2859" t="str">
            <v>"Андижон ёг-мой" ОАЖ</v>
          </cell>
          <cell r="V2859" t="str">
            <v xml:space="preserve">"Ёгмой ва озик-овкатсаноат" уюшмасининг корхоналари </v>
          </cell>
        </row>
        <row r="2860">
          <cell r="A2860" t="str">
            <v>0008214901000399013440714</v>
          </cell>
          <cell r="B2860" t="str">
            <v>00082</v>
          </cell>
          <cell r="C2860" t="str">
            <v>Андижон минт.фил.</v>
          </cell>
          <cell r="D2860" t="str">
            <v>14901000399013440714</v>
          </cell>
          <cell r="E2860" t="str">
            <v>2014</v>
          </cell>
          <cell r="F2860" t="str">
            <v>БУ-14 Абдуллаев Дилшодбек Шерматович</v>
          </cell>
          <cell r="U2860" t="str">
            <v>Замин ф/х</v>
          </cell>
          <cell r="V2860" t="str">
            <v>Фермер хужаликлари</v>
          </cell>
        </row>
        <row r="2861">
          <cell r="A2861" t="str">
            <v>0008214901000299013653714</v>
          </cell>
          <cell r="B2861" t="str">
            <v>00082</v>
          </cell>
          <cell r="C2861" t="str">
            <v>Андижон минт.фил.</v>
          </cell>
          <cell r="D2861" t="str">
            <v>14901000299013653714</v>
          </cell>
          <cell r="E2861" t="str">
            <v>2014</v>
          </cell>
          <cell r="F2861" t="str">
            <v>Ан-14 Журакулов Гайрат Нематович</v>
          </cell>
          <cell r="U2861" t="str">
            <v>АДУ универститети</v>
          </cell>
          <cell r="V2861" t="str">
            <v>Халк таълими вазирлиги</v>
          </cell>
        </row>
        <row r="2862">
          <cell r="A2862" t="str">
            <v>0008214901000299013458714</v>
          </cell>
          <cell r="B2862" t="str">
            <v>00082</v>
          </cell>
          <cell r="C2862" t="str">
            <v>Андижон минт.фил.</v>
          </cell>
          <cell r="D2862" t="str">
            <v>14901000299013458714</v>
          </cell>
          <cell r="E2862" t="str">
            <v>2014</v>
          </cell>
          <cell r="F2862" t="str">
            <v>ША-14 Исмоилова Дилнозахон Йигиталиевна</v>
          </cell>
          <cell r="U2862" t="str">
            <v>*</v>
          </cell>
          <cell r="V2862" t="str">
            <v>Фермер хужаликлари</v>
          </cell>
        </row>
        <row r="2863">
          <cell r="A2863" t="str">
            <v>0008214901000699014569714</v>
          </cell>
          <cell r="B2863" t="str">
            <v>00082</v>
          </cell>
          <cell r="C2863" t="str">
            <v>Андижон минт.фил.</v>
          </cell>
          <cell r="D2863" t="str">
            <v>14901000699014569714</v>
          </cell>
          <cell r="E2863" t="str">
            <v>2014</v>
          </cell>
          <cell r="F2863" t="str">
            <v>АН-14 Муйдинов Максудбек Косимович</v>
          </cell>
          <cell r="U2863" t="str">
            <v>Ал Бас кўп тармо&amp;#1179;ли хусусий фирма-курувчи</v>
          </cell>
          <cell r="V2863" t="str">
            <v>Вилоятдаги тадбиркорлик субъектлари ва фукаролар</v>
          </cell>
        </row>
        <row r="2864">
          <cell r="A2864" t="str">
            <v>0008214901000499013966714</v>
          </cell>
          <cell r="B2864" t="str">
            <v>00082</v>
          </cell>
          <cell r="C2864" t="str">
            <v>Андижон минт.фил.</v>
          </cell>
          <cell r="D2864" t="str">
            <v>14901000499013966714</v>
          </cell>
          <cell r="E2864" t="str">
            <v>2014</v>
          </cell>
          <cell r="F2864" t="str">
            <v>АН-14Тулкинов Давронбек Илхамович</v>
          </cell>
          <cell r="U2864" t="str">
            <v>тадбиркор</v>
          </cell>
          <cell r="V2864" t="str">
            <v>Вилоятдаги тадбиркорлик субъектлари ва фукаролар</v>
          </cell>
        </row>
        <row r="2865">
          <cell r="A2865" t="str">
            <v>0008214901000099013759714</v>
          </cell>
          <cell r="B2865" t="str">
            <v>00082</v>
          </cell>
          <cell r="C2865" t="str">
            <v>Андижон минт.фил.</v>
          </cell>
          <cell r="D2865" t="str">
            <v>14901000099013759714</v>
          </cell>
          <cell r="E2865" t="str">
            <v>2014</v>
          </cell>
          <cell r="F2865" t="str">
            <v>Ан-14 Низомов Зайнобидин Закирович</v>
          </cell>
          <cell r="U2865" t="str">
            <v>Субхидам гунчаси МЧЖ</v>
          </cell>
          <cell r="V2865" t="str">
            <v>Вилоят Согликни саклаш бошкармаси</v>
          </cell>
        </row>
        <row r="2866">
          <cell r="A2866" t="str">
            <v>0008214901000099013220714</v>
          </cell>
          <cell r="B2866" t="str">
            <v>00082</v>
          </cell>
          <cell r="C2866" t="str">
            <v>Андижон минт.фил.</v>
          </cell>
          <cell r="D2866" t="str">
            <v>14901000099013220714</v>
          </cell>
          <cell r="E2866" t="str">
            <v>2014</v>
          </cell>
          <cell r="F2866" t="str">
            <v>ОЛ-14 Кодиров Мансур Абдуманнобович</v>
          </cell>
          <cell r="U2866" t="str">
            <v>Шифокор</v>
          </cell>
          <cell r="V2866" t="str">
            <v>Вилоят Согликни саклаш бошкармаси</v>
          </cell>
        </row>
        <row r="2867">
          <cell r="A2867" t="str">
            <v>0008214901000999014104714</v>
          </cell>
          <cell r="B2867" t="str">
            <v>00082</v>
          </cell>
          <cell r="C2867" t="str">
            <v>Андижон минт.фил.</v>
          </cell>
          <cell r="D2867" t="str">
            <v>14901000999014104714</v>
          </cell>
          <cell r="E2867" t="str">
            <v>2014</v>
          </cell>
          <cell r="F2867" t="str">
            <v>Ан-14 Алимов Камариддин Бахтиярович</v>
          </cell>
          <cell r="U2867" t="str">
            <v>ОРОЛ фермер хужалиги</v>
          </cell>
          <cell r="V2867" t="str">
            <v>Фермер хужаликлари</v>
          </cell>
        </row>
        <row r="2868">
          <cell r="A2868" t="str">
            <v>0008214901000499014093714</v>
          </cell>
          <cell r="B2868" t="str">
            <v>00082</v>
          </cell>
          <cell r="C2868" t="str">
            <v>Андижон минт.фил.</v>
          </cell>
          <cell r="D2868" t="str">
            <v>14901000499014093714</v>
          </cell>
          <cell r="E2868" t="str">
            <v>2014</v>
          </cell>
          <cell r="F2868" t="str">
            <v>Ан-14 Ганиев Шахбозбек Шукурбекович</v>
          </cell>
          <cell r="U2868" t="str">
            <v>Ганибой сохили фермер хужалиги</v>
          </cell>
          <cell r="V2868" t="str">
            <v>Фермер хужаликлари</v>
          </cell>
        </row>
        <row r="2869">
          <cell r="A2869" t="str">
            <v>0008214901000999013814714</v>
          </cell>
          <cell r="B2869" t="str">
            <v>00082</v>
          </cell>
          <cell r="C2869" t="str">
            <v>Андижон минт.фил.</v>
          </cell>
          <cell r="D2869" t="str">
            <v>14901000999013814714</v>
          </cell>
          <cell r="E2869" t="str">
            <v>2014</v>
          </cell>
          <cell r="F2869" t="str">
            <v>Ан-14 Ортиков Алишер Толибжонович</v>
          </cell>
          <cell r="U2869" t="str">
            <v>GM Uzbekistan АЖ</v>
          </cell>
          <cell r="V2869" t="str">
            <v>"Ўзавтосаноат" ДАК корхоналари</v>
          </cell>
        </row>
        <row r="2870">
          <cell r="A2870" t="str">
            <v>0008214901000099014227714</v>
          </cell>
          <cell r="B2870" t="str">
            <v>00082</v>
          </cell>
          <cell r="C2870" t="str">
            <v>Андижон минт.фил.</v>
          </cell>
          <cell r="D2870" t="str">
            <v>14901000099014227714</v>
          </cell>
          <cell r="E2870" t="str">
            <v>2014</v>
          </cell>
          <cell r="F2870" t="str">
            <v>ША-14 Набиев Журабек Валижонович</v>
          </cell>
          <cell r="U2870" t="str">
            <v>*</v>
          </cell>
          <cell r="V2870" t="str">
            <v>Фермер хужаликлари</v>
          </cell>
        </row>
        <row r="2871">
          <cell r="A2871" t="str">
            <v>0008214901000499013740714</v>
          </cell>
          <cell r="B2871" t="str">
            <v>00082</v>
          </cell>
          <cell r="C2871" t="str">
            <v>Андижон минт.фил.</v>
          </cell>
          <cell r="D2871" t="str">
            <v>14901000499013740714</v>
          </cell>
          <cell r="E2871" t="str">
            <v>2014</v>
          </cell>
          <cell r="F2871" t="str">
            <v>Ан-14 Мирзаев Жахонгир Алижанович</v>
          </cell>
          <cell r="U2871" t="str">
            <v>Той Жоу иннаватор МЧЖ</v>
          </cell>
          <cell r="V2871" t="str">
            <v>Вилоятдаги тадбиркорлик субъектлари ва фукаролар</v>
          </cell>
        </row>
        <row r="2872">
          <cell r="A2872" t="str">
            <v>0008214901000499013741714</v>
          </cell>
          <cell r="B2872" t="str">
            <v>00082</v>
          </cell>
          <cell r="C2872" t="str">
            <v>Андижон минт.фил.</v>
          </cell>
          <cell r="D2872" t="str">
            <v>14901000499013741714</v>
          </cell>
          <cell r="E2872" t="str">
            <v>2014</v>
          </cell>
          <cell r="F2872" t="str">
            <v>Ан-14 Мирзаева Барчиной Абдурашидовна</v>
          </cell>
          <cell r="U2872" t="str">
            <v>Той Жоу иннаватор МЧЖ</v>
          </cell>
          <cell r="V2872" t="str">
            <v>Вилоятдаги тадбиркорлик субъектлари ва фукаролар</v>
          </cell>
        </row>
        <row r="2873">
          <cell r="A2873" t="str">
            <v>0008214901000199013033714</v>
          </cell>
          <cell r="B2873" t="str">
            <v>00082</v>
          </cell>
          <cell r="C2873" t="str">
            <v>Андижон минт.фил.</v>
          </cell>
          <cell r="D2873" t="str">
            <v>14901000199013033714</v>
          </cell>
          <cell r="E2873" t="str">
            <v>2014</v>
          </cell>
          <cell r="F2873" t="str">
            <v>ОЛ-14 Иномидинова Одинахон Обабакировна</v>
          </cell>
          <cell r="U2873" t="str">
            <v>Укитувчи</v>
          </cell>
          <cell r="V2873" t="str">
            <v>Халк таълими вазирлиги</v>
          </cell>
        </row>
        <row r="2874">
          <cell r="A2874" t="str">
            <v>0008214901000399013265714</v>
          </cell>
          <cell r="B2874" t="str">
            <v>00082</v>
          </cell>
          <cell r="C2874" t="str">
            <v>Андижон минт.фил.</v>
          </cell>
          <cell r="D2874" t="str">
            <v>14901000399013265714</v>
          </cell>
          <cell r="E2874" t="str">
            <v>2014</v>
          </cell>
          <cell r="F2874" t="str">
            <v>ОЛ-14 Рахматуллаев Шерзодбек Рустамович</v>
          </cell>
          <cell r="U2874" t="str">
            <v>Узэкокат МЧЖ КК</v>
          </cell>
          <cell r="V2874" t="str">
            <v>"Ўзавтосаноат" ДАК корхоналари</v>
          </cell>
        </row>
        <row r="2875">
          <cell r="A2875" t="str">
            <v>0008214901000799013540714</v>
          </cell>
          <cell r="B2875" t="str">
            <v>00082</v>
          </cell>
          <cell r="C2875" t="str">
            <v>Андижон минт.фил.</v>
          </cell>
          <cell r="D2875" t="str">
            <v>14901000799013540714</v>
          </cell>
          <cell r="E2875" t="str">
            <v>2014</v>
          </cell>
          <cell r="F2875" t="str">
            <v>ОЛ-14 Норматов Кахрамонжон Баходирович</v>
          </cell>
          <cell r="U2875" t="str">
            <v>Андижон омад файз МЧЖ</v>
          </cell>
          <cell r="V2875" t="str">
            <v>"Ўзкурилишматериаллари" компанияси</v>
          </cell>
        </row>
        <row r="2876">
          <cell r="A2876" t="str">
            <v>0008214901000699013100714</v>
          </cell>
          <cell r="B2876" t="str">
            <v>00082</v>
          </cell>
          <cell r="C2876" t="str">
            <v>Андижон минт.фил.</v>
          </cell>
          <cell r="D2876" t="str">
            <v>14901000699013100714</v>
          </cell>
          <cell r="E2876" t="str">
            <v>2014</v>
          </cell>
          <cell r="F2876" t="str">
            <v>Ан-14 Абдуллаев Дониёрбек Жураевич</v>
          </cell>
          <cell r="U2876" t="str">
            <v>*</v>
          </cell>
          <cell r="V2876" t="str">
            <v xml:space="preserve">"Ёгмой ва озик-овкатсаноат" уюшмасининг корхоналари </v>
          </cell>
        </row>
        <row r="2877">
          <cell r="A2877" t="str">
            <v>0008214901000899014202714</v>
          </cell>
          <cell r="B2877" t="str">
            <v>00082</v>
          </cell>
          <cell r="C2877" t="str">
            <v>Андижон минт.фил.</v>
          </cell>
          <cell r="D2877" t="str">
            <v>14901000899014202714</v>
          </cell>
          <cell r="E2877" t="str">
            <v>2014</v>
          </cell>
          <cell r="F2877" t="str">
            <v>ША-14 Улмасов Нозимбек Одилович</v>
          </cell>
          <cell r="U2877" t="str">
            <v>*</v>
          </cell>
          <cell r="V2877" t="str">
            <v>Фермер хужаликлари</v>
          </cell>
        </row>
        <row r="2878">
          <cell r="A2878" t="str">
            <v>0008214901000399013102714</v>
          </cell>
          <cell r="B2878" t="str">
            <v>00082</v>
          </cell>
          <cell r="C2878" t="str">
            <v>Андижон минт.фил.</v>
          </cell>
          <cell r="D2878" t="str">
            <v>14901000399013102714</v>
          </cell>
          <cell r="E2878" t="str">
            <v>2014</v>
          </cell>
          <cell r="F2878" t="str">
            <v>ША-14 Рузиматов Дилшоджон Анварович</v>
          </cell>
          <cell r="U2878" t="str">
            <v>*</v>
          </cell>
          <cell r="V2878" t="str">
            <v>Фермер хужаликлари</v>
          </cell>
        </row>
        <row r="2879">
          <cell r="A2879" t="str">
            <v>0008214901000399013826714</v>
          </cell>
          <cell r="B2879" t="str">
            <v>00082</v>
          </cell>
          <cell r="C2879" t="str">
            <v>Андижон минт.фил.</v>
          </cell>
          <cell r="D2879" t="str">
            <v>14901000399013826714</v>
          </cell>
          <cell r="E2879" t="str">
            <v>2014</v>
          </cell>
          <cell r="F2879" t="str">
            <v>Ан-14Турдиев Зокиржон Хакимович</v>
          </cell>
          <cell r="U2879" t="str">
            <v>Фермер хужаликлари</v>
          </cell>
          <cell r="V2879" t="str">
            <v>Фермер хужаликлари</v>
          </cell>
        </row>
        <row r="2880">
          <cell r="A2880" t="str">
            <v>0008214901000699013244714</v>
          </cell>
          <cell r="B2880" t="str">
            <v>00082</v>
          </cell>
          <cell r="C2880" t="str">
            <v>Андижон минт.фил.</v>
          </cell>
          <cell r="D2880" t="str">
            <v>14901000699013244714</v>
          </cell>
          <cell r="E2880" t="str">
            <v>2014</v>
          </cell>
          <cell r="F2880" t="str">
            <v>Ан-14 Рузиев Шоятбек Ахмадуллаевич</v>
          </cell>
          <cell r="U2880" t="str">
            <v>Омадбек сурури МЧЖ</v>
          </cell>
          <cell r="V2880" t="str">
            <v>"Ўзвиносаноат-холдинг" корхоналари, Узспирт АЖ ва Шаробсавдо базалари</v>
          </cell>
        </row>
        <row r="2881">
          <cell r="A2881" t="str">
            <v>0008214901000999013642714</v>
          </cell>
          <cell r="B2881" t="str">
            <v>00082</v>
          </cell>
          <cell r="C2881" t="str">
            <v>Андижон минт.фил.</v>
          </cell>
          <cell r="D2881" t="str">
            <v>14901000999013642714</v>
          </cell>
          <cell r="E2881" t="str">
            <v>2014</v>
          </cell>
          <cell r="F2881" t="str">
            <v>Ан-14 Аскаров Илхомжон Хошимович</v>
          </cell>
          <cell r="U2881" t="str">
            <v>*</v>
          </cell>
          <cell r="V2881" t="str">
            <v>Фермер хужаликлари</v>
          </cell>
        </row>
        <row r="2882">
          <cell r="A2882" t="str">
            <v>0008214901000099013824714</v>
          </cell>
          <cell r="B2882" t="str">
            <v>00082</v>
          </cell>
          <cell r="C2882" t="str">
            <v>Андижон минт.фил.</v>
          </cell>
          <cell r="D2882" t="str">
            <v>14901000099013824714</v>
          </cell>
          <cell r="E2882" t="str">
            <v>2014</v>
          </cell>
          <cell r="F2882" t="str">
            <v>ОЛ-14 Юлдашова Дилноза Худаёровна</v>
          </cell>
          <cell r="U2882" t="str">
            <v>Бобурбек Текстил МЧЖ</v>
          </cell>
          <cell r="V2882" t="str">
            <v>"Ўзбекенгилсаноат" компанияси</v>
          </cell>
        </row>
        <row r="2883">
          <cell r="A2883" t="str">
            <v>0008214901000099013688714</v>
          </cell>
          <cell r="B2883" t="str">
            <v>00082</v>
          </cell>
          <cell r="C2883" t="str">
            <v>Андижон минт.фил.</v>
          </cell>
          <cell r="D2883" t="str">
            <v>14901000099013688714</v>
          </cell>
          <cell r="E2883" t="str">
            <v>2014</v>
          </cell>
          <cell r="F2883" t="str">
            <v>Ул-14 Абдулхамидов Отабек Каримович</v>
          </cell>
          <cell r="U2883" t="str">
            <v>Огабек Замини ф/х</v>
          </cell>
          <cell r="V2883" t="str">
            <v>Фермер хужаликлари</v>
          </cell>
        </row>
        <row r="2884">
          <cell r="A2884" t="str">
            <v>0008214901000799013566714</v>
          </cell>
          <cell r="B2884" t="str">
            <v>00082</v>
          </cell>
          <cell r="C2884" t="str">
            <v>Андижон минт.фил.</v>
          </cell>
          <cell r="D2884" t="str">
            <v>14901000799013566714</v>
          </cell>
          <cell r="E2884" t="str">
            <v>2014</v>
          </cell>
          <cell r="F2884" t="str">
            <v>Ан-14 Кушаков Мирзохид Турсунович</v>
          </cell>
          <cell r="U2884" t="str">
            <v>Пахтасаноат</v>
          </cell>
          <cell r="V2884" t="str">
            <v xml:space="preserve">"Ўзпахтасаноат" уюшмасининг корхоналари </v>
          </cell>
        </row>
        <row r="2885">
          <cell r="A2885" t="str">
            <v>0008214901000799013938714</v>
          </cell>
          <cell r="B2885" t="str">
            <v>00082</v>
          </cell>
          <cell r="C2885" t="str">
            <v>Андижон минт.фил.</v>
          </cell>
          <cell r="D2885" t="str">
            <v>14901000799013938714</v>
          </cell>
          <cell r="E2885" t="str">
            <v>2014</v>
          </cell>
          <cell r="F2885" t="str">
            <v>Ан-14 Зухарев Фазлиддин Астонаевич</v>
          </cell>
          <cell r="U2885" t="str">
            <v>Чиройли хамкор МЧЖ</v>
          </cell>
          <cell r="V2885" t="str">
            <v>Вилоятдаги тадбиркорлик субъектлари ва фукаролар</v>
          </cell>
        </row>
        <row r="2886">
          <cell r="A2886" t="str">
            <v>0008214901000799013465714</v>
          </cell>
          <cell r="B2886" t="str">
            <v>00082</v>
          </cell>
          <cell r="C2886" t="str">
            <v>Андижон минт.фил.</v>
          </cell>
          <cell r="D2886" t="str">
            <v>14901000799013465714</v>
          </cell>
          <cell r="E2886" t="str">
            <v>2014</v>
          </cell>
          <cell r="F2886" t="str">
            <v>Ан-14 Расулов Асрорбек Зохиджонович</v>
          </cell>
          <cell r="U2886" t="str">
            <v>Тадбиркор</v>
          </cell>
          <cell r="V2886" t="str">
            <v>Вилоятдаги тадбиркорлик субъектлари ва фукаролар</v>
          </cell>
        </row>
        <row r="2887">
          <cell r="A2887" t="str">
            <v>0008214901000199014333714</v>
          </cell>
          <cell r="B2887" t="str">
            <v>00082</v>
          </cell>
          <cell r="C2887" t="str">
            <v>Андижон минт.фил.</v>
          </cell>
          <cell r="D2887" t="str">
            <v>14901000199014333714</v>
          </cell>
          <cell r="E2887" t="str">
            <v>2014</v>
          </cell>
          <cell r="F2887" t="str">
            <v>АН-14 Акбаров Баходир Хабибуллаевич</v>
          </cell>
          <cell r="U2887" t="str">
            <v>"Хамид Акбар барака" МЧЖ</v>
          </cell>
          <cell r="V2887" t="str">
            <v>Вилоятдаги тадбиркорлик субъектлари ва фукаролар</v>
          </cell>
        </row>
        <row r="2888">
          <cell r="A2888" t="str">
            <v>0008214901000999013968714</v>
          </cell>
          <cell r="B2888" t="str">
            <v>00082</v>
          </cell>
          <cell r="C2888" t="str">
            <v>Андижон минт.фил.</v>
          </cell>
          <cell r="D2888" t="str">
            <v>14901000999013968714</v>
          </cell>
          <cell r="E2888" t="str">
            <v>2014</v>
          </cell>
          <cell r="F2888" t="str">
            <v>Ан-14 Нуралиев Кахрамонжон Равшанович</v>
          </cell>
          <cell r="U2888" t="str">
            <v>АТБ Микрокредитбанк Куйган-ёр филиали</v>
          </cell>
          <cell r="V2888" t="str">
            <v>Банклар</v>
          </cell>
        </row>
        <row r="2889">
          <cell r="A2889" t="str">
            <v>0008214901000399014110714</v>
          </cell>
          <cell r="B2889" t="str">
            <v>00082</v>
          </cell>
          <cell r="C2889" t="str">
            <v>Андижон минт.фил.</v>
          </cell>
          <cell r="D2889" t="str">
            <v>14901000399014110714</v>
          </cell>
          <cell r="E2889" t="str">
            <v>2014</v>
          </cell>
          <cell r="F2889" t="str">
            <v>БУ-14 Маматкулова Матлубахон ХХХ</v>
          </cell>
          <cell r="U2889" t="str">
            <v>Тадбиркор</v>
          </cell>
          <cell r="V2889" t="str">
            <v>Вилоятдаги тадбиркорлик субъектлари ва фукаролар</v>
          </cell>
        </row>
        <row r="2890">
          <cell r="A2890" t="str">
            <v>0008214901000299013393714</v>
          </cell>
          <cell r="B2890" t="str">
            <v>00082</v>
          </cell>
          <cell r="C2890" t="str">
            <v>Андижон минт.фил.</v>
          </cell>
          <cell r="D2890" t="str">
            <v>14901000299013393714</v>
          </cell>
          <cell r="E2890" t="str">
            <v>2014</v>
          </cell>
          <cell r="F2890" t="str">
            <v>Ан-14 Юнусов Нодирбек Баходиржонович</v>
          </cell>
          <cell r="U2890" t="str">
            <v>"Халк банки" Андижон филиали</v>
          </cell>
          <cell r="V2890" t="str">
            <v>Банклар</v>
          </cell>
        </row>
        <row r="2891">
          <cell r="A2891" t="str">
            <v>0008214901000199013775714</v>
          </cell>
          <cell r="B2891" t="str">
            <v>00082</v>
          </cell>
          <cell r="C2891" t="str">
            <v>Андижон минт.фил.</v>
          </cell>
          <cell r="D2891" t="str">
            <v>14901000199013775714</v>
          </cell>
          <cell r="E2891" t="str">
            <v>2014</v>
          </cell>
          <cell r="F2891" t="str">
            <v>Ан-14 Камбарова Дилорхон Хайдаридиновна</v>
          </cell>
          <cell r="U2891" t="str">
            <v>Ойдин инвест МЧЖ</v>
          </cell>
          <cell r="V2891" t="str">
            <v>"Ўзбекнефтгаз" миллий холдинг компанияси</v>
          </cell>
        </row>
        <row r="2892">
          <cell r="A2892" t="str">
            <v>0008214901000899012997714</v>
          </cell>
          <cell r="B2892" t="str">
            <v>00082</v>
          </cell>
          <cell r="C2892" t="str">
            <v>Андижон минт.фил.</v>
          </cell>
          <cell r="D2892" t="str">
            <v>14901000899012997714</v>
          </cell>
          <cell r="E2892" t="str">
            <v>2014</v>
          </cell>
          <cell r="F2892" t="str">
            <v>ОЛ-14 Буронов Маннобжон Азимжонович</v>
          </cell>
          <cell r="U2892" t="str">
            <v>Тадбиркор</v>
          </cell>
          <cell r="V2892" t="str">
            <v>Вилоятдаги тадбиркорлик субъектлари ва фукаролар</v>
          </cell>
        </row>
        <row r="2893">
          <cell r="A2893" t="str">
            <v>0008214901000999014277714</v>
          </cell>
          <cell r="B2893" t="str">
            <v>00082</v>
          </cell>
          <cell r="C2893" t="str">
            <v>Андижон минт.фил.</v>
          </cell>
          <cell r="D2893" t="str">
            <v>14901000999014277714</v>
          </cell>
          <cell r="E2893" t="str">
            <v>2014</v>
          </cell>
          <cell r="F2893" t="str">
            <v>Ан -14 Мамаджанов Хасанбой Адилович</v>
          </cell>
          <cell r="U2893" t="str">
            <v>АТИБ "Ипотекабанк" Андижон филиали</v>
          </cell>
          <cell r="V2893" t="str">
            <v>Банклар</v>
          </cell>
        </row>
        <row r="2894">
          <cell r="A2894" t="str">
            <v>0008214901000199013468714</v>
          </cell>
          <cell r="B2894" t="str">
            <v>00082</v>
          </cell>
          <cell r="C2894" t="str">
            <v>Андижон минт.фил.</v>
          </cell>
          <cell r="D2894" t="str">
            <v>14901000199013468714</v>
          </cell>
          <cell r="E2894" t="str">
            <v>2014</v>
          </cell>
          <cell r="F2894" t="str">
            <v>Ан-14 Кодиров Зухриддин ХХХ</v>
          </cell>
          <cell r="U2894" t="str">
            <v>Милано бизнес сервис МЧЖ</v>
          </cell>
          <cell r="V2894" t="str">
            <v>Вилоятдаги тадбиркорлик субъектлари ва фукаролар</v>
          </cell>
        </row>
        <row r="2895">
          <cell r="A2895" t="str">
            <v>0008214901000299014223714</v>
          </cell>
          <cell r="B2895" t="str">
            <v>00082</v>
          </cell>
          <cell r="C2895" t="str">
            <v>Андижон минт.фил.</v>
          </cell>
          <cell r="D2895" t="str">
            <v>14901000299014223714</v>
          </cell>
          <cell r="E2895" t="str">
            <v>2014</v>
          </cell>
          <cell r="F2895" t="str">
            <v>Ан-14 Курбонов Бахтиёр Джумабаевич</v>
          </cell>
          <cell r="U2895" t="str">
            <v>Тадбиркор</v>
          </cell>
          <cell r="V2895" t="str">
            <v>Вилоятдаги тадбиркорлик субъектлари ва фукаролар</v>
          </cell>
        </row>
        <row r="2896">
          <cell r="A2896" t="str">
            <v>0008214901000899013843714</v>
          </cell>
          <cell r="B2896" t="str">
            <v>00082</v>
          </cell>
          <cell r="C2896" t="str">
            <v>Андижон минт.фил.</v>
          </cell>
          <cell r="D2896" t="str">
            <v>14901000899013843714</v>
          </cell>
          <cell r="E2896" t="str">
            <v>2014</v>
          </cell>
          <cell r="F2896" t="str">
            <v>ОЛ-14 Парпиева Яркиной ХХХ</v>
          </cell>
          <cell r="U2896" t="str">
            <v>Тадбиркор</v>
          </cell>
          <cell r="V2896" t="str">
            <v>Вилоятдаги тадбиркорлик субъектлари ва фукаролар</v>
          </cell>
        </row>
        <row r="2897">
          <cell r="A2897" t="str">
            <v>0008214901000999014088714</v>
          </cell>
          <cell r="B2897" t="str">
            <v>00082</v>
          </cell>
          <cell r="C2897" t="str">
            <v>Андижон минт.фил.</v>
          </cell>
          <cell r="D2897" t="str">
            <v>14901000999014088714</v>
          </cell>
          <cell r="E2897" t="str">
            <v>2014</v>
          </cell>
          <cell r="F2897" t="str">
            <v>Ан-14 Гаппаров Баходиржон Рахимович</v>
          </cell>
          <cell r="U2897" t="str">
            <v>Тадбиркор</v>
          </cell>
          <cell r="V2897" t="str">
            <v>Вилоятдаги тадбиркорлик субъектлари ва фукаролар</v>
          </cell>
        </row>
        <row r="2898">
          <cell r="A2898" t="str">
            <v>0008214901000299013147714</v>
          </cell>
          <cell r="B2898" t="str">
            <v>00082</v>
          </cell>
          <cell r="C2898" t="str">
            <v>Андижон минт.фил.</v>
          </cell>
          <cell r="D2898" t="str">
            <v>14901000299013147714</v>
          </cell>
          <cell r="E2898" t="str">
            <v>2014</v>
          </cell>
          <cell r="F2898" t="str">
            <v>ОЛ-14 Абаев Абдулазизбек Абду-Кутдус- угли</v>
          </cell>
          <cell r="U2898" t="str">
            <v>Уз Эрае Климит контрол</v>
          </cell>
          <cell r="V2898" t="str">
            <v xml:space="preserve">"Ёгмой ва озик-овкатсаноат" уюшмасининг корхоналари </v>
          </cell>
        </row>
        <row r="2899">
          <cell r="A2899" t="str">
            <v>0008214901000299013637714</v>
          </cell>
          <cell r="B2899" t="str">
            <v>00082</v>
          </cell>
          <cell r="C2899" t="str">
            <v>Андижон минт.фил.</v>
          </cell>
          <cell r="D2899" t="str">
            <v>14901000299013637714</v>
          </cell>
          <cell r="E2899" t="str">
            <v>2014</v>
          </cell>
          <cell r="F2899" t="str">
            <v>Ул-14 Хурсанбоев Достонбек ХХХ</v>
          </cell>
          <cell r="U2899" t="str">
            <v>Афташохбекат</v>
          </cell>
          <cell r="V2899" t="str">
            <v>Фермер хужаликлари</v>
          </cell>
        </row>
        <row r="2900">
          <cell r="A2900" t="str">
            <v>0008214901000799014099714</v>
          </cell>
          <cell r="B2900" t="str">
            <v>00082</v>
          </cell>
          <cell r="C2900" t="str">
            <v>Андижон минт.фил.</v>
          </cell>
          <cell r="D2900" t="str">
            <v>14901000799014099714</v>
          </cell>
          <cell r="E2900" t="str">
            <v>2014</v>
          </cell>
          <cell r="F2900" t="str">
            <v>Ан-14 Ахмедов Илхомжон Исмоилович</v>
          </cell>
          <cell r="U2900" t="str">
            <v>"Андижон нефт базаси" УК</v>
          </cell>
          <cell r="V2900" t="str">
            <v>"Ўзбекнефтгаз" миллий холдинг компанияси</v>
          </cell>
        </row>
        <row r="2901">
          <cell r="A2901" t="str">
            <v>0008214901000199013861714</v>
          </cell>
          <cell r="B2901" t="str">
            <v>00082</v>
          </cell>
          <cell r="C2901" t="str">
            <v>Андижон минт.фил.</v>
          </cell>
          <cell r="D2901" t="str">
            <v>14901000199013861714</v>
          </cell>
          <cell r="E2901" t="str">
            <v>2014</v>
          </cell>
          <cell r="F2901" t="str">
            <v>БУ-14 Ходжиакбарова Мамура Тургунбоевна</v>
          </cell>
          <cell r="U2901" t="str">
            <v>Буз тиббиёт бирлашмасида врач</v>
          </cell>
          <cell r="V2901" t="str">
            <v>Вилоят Согликни саклаш бошкармаси</v>
          </cell>
        </row>
        <row r="2902">
          <cell r="A2902" t="str">
            <v>0008214901000799014115714</v>
          </cell>
          <cell r="B2902" t="str">
            <v>00082</v>
          </cell>
          <cell r="C2902" t="str">
            <v>Андижон минт.фил.</v>
          </cell>
          <cell r="D2902" t="str">
            <v>14901000799014115714</v>
          </cell>
          <cell r="E2902" t="str">
            <v>2014</v>
          </cell>
          <cell r="F2902" t="str">
            <v>Ул-14 Тожибоева Хадича Хасанбоевна</v>
          </cell>
          <cell r="U2902" t="str">
            <v>Охунов Иброхимжон ери ф/х</v>
          </cell>
          <cell r="V2902" t="str">
            <v>Фермер хужаликлари</v>
          </cell>
        </row>
        <row r="2903">
          <cell r="A2903" t="str">
            <v>0008214901000099013988714</v>
          </cell>
          <cell r="B2903" t="str">
            <v>00082</v>
          </cell>
          <cell r="C2903" t="str">
            <v>Андижон минт.фил.</v>
          </cell>
          <cell r="D2903" t="str">
            <v>14901000099013988714</v>
          </cell>
          <cell r="E2903" t="str">
            <v>2014</v>
          </cell>
          <cell r="F2903" t="str">
            <v>ША-14 Мухторов Кушакбой ХХХ</v>
          </cell>
          <cell r="U2903" t="str">
            <v>*</v>
          </cell>
          <cell r="V2903" t="str">
            <v>Фермер хужаликлари</v>
          </cell>
        </row>
        <row r="2904">
          <cell r="A2904" t="str">
            <v>0008214901000199013782714</v>
          </cell>
          <cell r="B2904" t="str">
            <v>00082</v>
          </cell>
          <cell r="C2904" t="str">
            <v>Андижон минт.фил.</v>
          </cell>
          <cell r="D2904" t="str">
            <v>14901000199013782714</v>
          </cell>
          <cell r="E2904" t="str">
            <v>2014</v>
          </cell>
          <cell r="F2904" t="str">
            <v>ОЛ-14 Минаварова Зулхумор Бахадировна</v>
          </cell>
          <cell r="U2904" t="str">
            <v>укитувчи</v>
          </cell>
          <cell r="V2904" t="str">
            <v>Олий ва урта махсус таълим вазирлиги</v>
          </cell>
        </row>
        <row r="2905">
          <cell r="A2905" t="str">
            <v>0008214901000499013819714</v>
          </cell>
          <cell r="B2905" t="str">
            <v>00082</v>
          </cell>
          <cell r="C2905" t="str">
            <v>Андижон минт.фил.</v>
          </cell>
          <cell r="D2905" t="str">
            <v>14901000499013819714</v>
          </cell>
          <cell r="E2905" t="str">
            <v>2014</v>
          </cell>
          <cell r="F2905" t="str">
            <v>АН-14 Сохибов Санжарбек Ноибович</v>
          </cell>
          <cell r="U2905" t="str">
            <v>Андижон вилоти ИИБ га карашли ЙХХБ</v>
          </cell>
          <cell r="V2905" t="str">
            <v>Вилоят Ички ишлар бошкармаси</v>
          </cell>
        </row>
        <row r="2906">
          <cell r="A2906" t="str">
            <v>0008214901000999012836714</v>
          </cell>
          <cell r="B2906" t="str">
            <v>00082</v>
          </cell>
          <cell r="C2906" t="str">
            <v>Андижон минт.фил.</v>
          </cell>
          <cell r="D2906" t="str">
            <v>14901000999012836714</v>
          </cell>
          <cell r="E2906" t="str">
            <v>2014</v>
          </cell>
          <cell r="F2906" t="str">
            <v>ОЛ-14 Абдулхамидов Охунжон Мирзажон угли</v>
          </cell>
          <cell r="U2906" t="str">
            <v>Фермер</v>
          </cell>
          <cell r="V2906" t="str">
            <v>Фермер хужаликлари</v>
          </cell>
        </row>
        <row r="2907">
          <cell r="A2907" t="str">
            <v>0008214901000799013005714</v>
          </cell>
          <cell r="B2907" t="str">
            <v>00082</v>
          </cell>
          <cell r="C2907" t="str">
            <v>Андижон минт.фил.</v>
          </cell>
          <cell r="D2907" t="str">
            <v>14901000799013005714</v>
          </cell>
          <cell r="E2907" t="str">
            <v>2014</v>
          </cell>
          <cell r="F2907" t="str">
            <v>ОЛ-14 Мамаджанова Умеда Толибовна</v>
          </cell>
          <cell r="U2907" t="str">
            <v>Укитувчи</v>
          </cell>
          <cell r="V2907" t="str">
            <v>Халк таълими вазирлиги</v>
          </cell>
        </row>
        <row r="2908">
          <cell r="A2908" t="str">
            <v>0008214901000599014002714</v>
          </cell>
          <cell r="B2908" t="str">
            <v>00082</v>
          </cell>
          <cell r="C2908" t="str">
            <v>Андижон минт.фил.</v>
          </cell>
          <cell r="D2908" t="str">
            <v>14901000599014002714</v>
          </cell>
          <cell r="E2908" t="str">
            <v>2014</v>
          </cell>
          <cell r="F2908" t="str">
            <v>Ул-14 Маткаримов Мухаммаджон Абдукодирович</v>
          </cell>
          <cell r="U2908" t="str">
            <v>Афташохбекат</v>
          </cell>
          <cell r="V2908" t="str">
            <v>"Ўзавтойўл" ДАК корхоналари</v>
          </cell>
        </row>
        <row r="2909">
          <cell r="A2909" t="str">
            <v>0008214901000599013304714</v>
          </cell>
          <cell r="B2909" t="str">
            <v>00082</v>
          </cell>
          <cell r="C2909" t="str">
            <v>Андижон минт.фил.</v>
          </cell>
          <cell r="D2909" t="str">
            <v>14901000599013304714</v>
          </cell>
          <cell r="E2909" t="str">
            <v>2014</v>
          </cell>
          <cell r="F2909" t="str">
            <v>Ан-14 Юсупов Фазылдин Анвардинович</v>
          </cell>
          <cell r="U2909" t="str">
            <v>"Андижондонмахсулотлари" ОАЖ</v>
          </cell>
          <cell r="V2909" t="str">
            <v>"Ўздонмахсулот" компанияси корхоналари</v>
          </cell>
        </row>
        <row r="2910">
          <cell r="A2910" t="str">
            <v>0008214901000599013108714</v>
          </cell>
          <cell r="B2910" t="str">
            <v>00082</v>
          </cell>
          <cell r="C2910" t="str">
            <v>Андижон минт.фил.</v>
          </cell>
          <cell r="D2910" t="str">
            <v>14901000599013108714</v>
          </cell>
          <cell r="E2910" t="str">
            <v>2014</v>
          </cell>
          <cell r="F2910" t="str">
            <v>ОЛ-14 Эгамов Акбаржон Икрамидинович</v>
          </cell>
          <cell r="U2910" t="str">
            <v>фермер</v>
          </cell>
          <cell r="V2910" t="str">
            <v>Фермер хужаликлари</v>
          </cell>
        </row>
        <row r="2911">
          <cell r="A2911" t="str">
            <v>0008214901000099014354714</v>
          </cell>
          <cell r="B2911" t="str">
            <v>00082</v>
          </cell>
          <cell r="C2911" t="str">
            <v>Андижон минт.фил.</v>
          </cell>
          <cell r="D2911" t="str">
            <v>14901000099014354714</v>
          </cell>
          <cell r="E2911" t="str">
            <v>2014</v>
          </cell>
          <cell r="F2911" t="str">
            <v>АН-14 Халиков Валижон Абдуллажанович</v>
          </cell>
          <cell r="U2911" t="str">
            <v>Зарбдор ХВ</v>
          </cell>
          <cell r="V2911" t="str">
            <v>Вилоятдаги тадбиркорлик субъектлари ва фукаролар</v>
          </cell>
        </row>
        <row r="2912">
          <cell r="A2912" t="str">
            <v>0008214901000999013695714</v>
          </cell>
          <cell r="B2912" t="str">
            <v>00082</v>
          </cell>
          <cell r="C2912" t="str">
            <v>Андижон минт.фил.</v>
          </cell>
          <cell r="D2912" t="str">
            <v>14901000999013695714</v>
          </cell>
          <cell r="E2912" t="str">
            <v>2014</v>
          </cell>
          <cell r="F2912" t="str">
            <v>ША-14 Меликузиев Нодирбек Нематович</v>
          </cell>
          <cell r="U2912" t="str">
            <v>*</v>
          </cell>
          <cell r="V2912" t="str">
            <v>Фермер хужаликлари</v>
          </cell>
        </row>
        <row r="2913">
          <cell r="A2913" t="str">
            <v>0008214901000799013275714</v>
          </cell>
          <cell r="B2913" t="str">
            <v>00082</v>
          </cell>
          <cell r="C2913" t="str">
            <v>Андижон минт.фил.</v>
          </cell>
          <cell r="D2913" t="str">
            <v>14901000799013275714</v>
          </cell>
          <cell r="E2913" t="str">
            <v>2014</v>
          </cell>
          <cell r="F2913" t="str">
            <v>ОЛ-14 Гафуров Озодбек Азимджанович</v>
          </cell>
          <cell r="U2913" t="str">
            <v>Андижон вилоят Адлия бошкармаси</v>
          </cell>
          <cell r="V2913" t="str">
            <v>Вилоят Адлия бошкармаси</v>
          </cell>
        </row>
        <row r="2914">
          <cell r="A2914" t="str">
            <v>0008214901000699013557714</v>
          </cell>
          <cell r="B2914" t="str">
            <v>00082</v>
          </cell>
          <cell r="C2914" t="str">
            <v>Андижон минт.фил.</v>
          </cell>
          <cell r="D2914" t="str">
            <v>14901000699013557714</v>
          </cell>
          <cell r="E2914" t="str">
            <v>2014</v>
          </cell>
          <cell r="F2914" t="str">
            <v>Ан-14 Исмоилов Искандарбек Иброхимбек угли</v>
          </cell>
          <cell r="U2914" t="str">
            <v>Тадбиркор</v>
          </cell>
          <cell r="V2914" t="str">
            <v>Вилоятдаги тадбиркорлик субъектлари ва фукаролар</v>
          </cell>
        </row>
        <row r="2915">
          <cell r="A2915" t="str">
            <v>0008214901000499014224714</v>
          </cell>
          <cell r="B2915" t="str">
            <v>00082</v>
          </cell>
          <cell r="C2915" t="str">
            <v>Андижон минт.фил.</v>
          </cell>
          <cell r="D2915" t="str">
            <v>14901000499014224714</v>
          </cell>
          <cell r="E2915" t="str">
            <v>2014</v>
          </cell>
          <cell r="F2915" t="str">
            <v>БУ-14 Акрамова Хикоятхон Номановна</v>
          </cell>
          <cell r="U2915" t="str">
            <v>Укитувчи</v>
          </cell>
          <cell r="V2915" t="str">
            <v>Урта махсус, касб хунар таълими маркази</v>
          </cell>
        </row>
        <row r="2916">
          <cell r="A2916" t="str">
            <v>0008214901000299013732714</v>
          </cell>
          <cell r="B2916" t="str">
            <v>00082</v>
          </cell>
          <cell r="C2916" t="str">
            <v>Андижон минт.фил.</v>
          </cell>
          <cell r="D2916" t="str">
            <v>14901000299013732714</v>
          </cell>
          <cell r="E2916" t="str">
            <v>2014</v>
          </cell>
          <cell r="F2916" t="str">
            <v>АН-14 Хакимов Кабулжон Алимирзаевич</v>
          </cell>
          <cell r="U2916" t="str">
            <v>АТБ "Савдогарбанк" Андижон филиали</v>
          </cell>
          <cell r="V2916" t="str">
            <v>Банклар</v>
          </cell>
        </row>
        <row r="2917">
          <cell r="A2917" t="str">
            <v>0008214901000599013376714</v>
          </cell>
          <cell r="B2917" t="str">
            <v>00082</v>
          </cell>
          <cell r="C2917" t="str">
            <v>Андижон минт.фил.</v>
          </cell>
          <cell r="D2917" t="str">
            <v>14901000599013376714</v>
          </cell>
          <cell r="E2917" t="str">
            <v>2014</v>
          </cell>
          <cell r="F2917" t="str">
            <v>Ан-14Хажиматов Рахматилло Хусниддинович</v>
          </cell>
          <cell r="U2917" t="str">
            <v>"Сохиб Омад Баракаси" МЧЖ</v>
          </cell>
          <cell r="V2917" t="str">
            <v>"Ўзбекенгилсаноат" компанияси</v>
          </cell>
        </row>
        <row r="2918">
          <cell r="A2918" t="str">
            <v>0008214901000999009139714</v>
          </cell>
          <cell r="B2918" t="str">
            <v>00082</v>
          </cell>
          <cell r="C2918" t="str">
            <v>Андижон минт.фил.</v>
          </cell>
          <cell r="D2918" t="str">
            <v>14901000999009139714</v>
          </cell>
          <cell r="E2918" t="str">
            <v>2014</v>
          </cell>
          <cell r="F2918" t="str">
            <v>Из-14 Мирзакосимов Улугбек Мамасидикович</v>
          </cell>
          <cell r="U2918" t="str">
            <v>"Улугбек Гулшани" ФХ рахбари</v>
          </cell>
          <cell r="V2918" t="str">
            <v>Халк таълими вазирлиги</v>
          </cell>
        </row>
        <row r="2919">
          <cell r="A2919" t="str">
            <v>0008214901000999013202714</v>
          </cell>
          <cell r="B2919" t="str">
            <v>00082</v>
          </cell>
          <cell r="C2919" t="str">
            <v>Андижон минт.фил.</v>
          </cell>
          <cell r="D2919" t="str">
            <v>14901000999013202714</v>
          </cell>
          <cell r="E2919" t="str">
            <v>2014</v>
          </cell>
          <cell r="F2919" t="str">
            <v>ОЛ-14 Садикова Зулейха Салимовна</v>
          </cell>
          <cell r="U2919" t="str">
            <v>Шифокор</v>
          </cell>
          <cell r="V2919" t="str">
            <v>Вилоят Солик бошкармаси</v>
          </cell>
        </row>
        <row r="2920">
          <cell r="A2920" t="str">
            <v>0008214901000599012989714</v>
          </cell>
          <cell r="B2920" t="str">
            <v>00082</v>
          </cell>
          <cell r="C2920" t="str">
            <v>Андижон минт.фил.</v>
          </cell>
          <cell r="D2920" t="str">
            <v>14901000599012989714</v>
          </cell>
          <cell r="E2920" t="str">
            <v>2014</v>
          </cell>
          <cell r="F2920" t="str">
            <v>ОЛ-14 Урунов Шохрух Каюмович</v>
          </cell>
          <cell r="U2920" t="str">
            <v>Укитувчи</v>
          </cell>
          <cell r="V2920" t="str">
            <v>Халк таълими вазирлиги</v>
          </cell>
        </row>
        <row r="2921">
          <cell r="A2921" t="str">
            <v>0008214901000699013630714</v>
          </cell>
          <cell r="B2921" t="str">
            <v>00082</v>
          </cell>
          <cell r="C2921" t="str">
            <v>Андижон минт.фил.</v>
          </cell>
          <cell r="D2921" t="str">
            <v>14901000699013630714</v>
          </cell>
          <cell r="E2921" t="str">
            <v>2014</v>
          </cell>
          <cell r="F2921" t="str">
            <v>Ан-Хашимов Анварбек Тахиржанович</v>
          </cell>
          <cell r="U2921" t="str">
            <v>Анд тумани Хокимлиги</v>
          </cell>
          <cell r="V2921" t="str">
            <v>Вилоят Адлия бошкармаси</v>
          </cell>
        </row>
        <row r="2922">
          <cell r="A2922" t="str">
            <v>0008214901000699014111714</v>
          </cell>
          <cell r="B2922" t="str">
            <v>00082</v>
          </cell>
          <cell r="C2922" t="str">
            <v>Андижон минт.фил.</v>
          </cell>
          <cell r="D2922" t="str">
            <v>14901000699014111714</v>
          </cell>
          <cell r="E2922" t="str">
            <v>2014</v>
          </cell>
          <cell r="F2922" t="str">
            <v>БУ-14 Абдусаттаров Бехзод Собирович</v>
          </cell>
          <cell r="U2922" t="str">
            <v>Давлат автомобил йул назорати</v>
          </cell>
          <cell r="V2922" t="str">
            <v>Вилоят Ички ишлар бошкармаси</v>
          </cell>
        </row>
        <row r="2923">
          <cell r="A2923" t="str">
            <v>0008214901000199013096714</v>
          </cell>
          <cell r="B2923" t="str">
            <v>00082</v>
          </cell>
          <cell r="C2923" t="str">
            <v>Андижон минт.фил.</v>
          </cell>
          <cell r="D2923" t="str">
            <v>14901000199013096714</v>
          </cell>
          <cell r="E2923" t="str">
            <v>2014</v>
          </cell>
          <cell r="F2923" t="str">
            <v>Ан-14 Махкамов Мумин Шермахматович</v>
          </cell>
          <cell r="U2923" t="str">
            <v>"Уз Авто Аустем" КК</v>
          </cell>
          <cell r="V2923" t="str">
            <v>"Ўзавтосаноат" ДАК корхоналари</v>
          </cell>
        </row>
        <row r="2924">
          <cell r="A2924" t="str">
            <v>0008214901000799013472714</v>
          </cell>
          <cell r="B2924" t="str">
            <v>00082</v>
          </cell>
          <cell r="C2924" t="str">
            <v>Андижон минт.фил.</v>
          </cell>
          <cell r="D2924" t="str">
            <v>14901000799013472714</v>
          </cell>
          <cell r="E2924" t="str">
            <v>2014</v>
          </cell>
          <cell r="F2924" t="str">
            <v>ША-14 Махаматов Абдурахим Абдукаюмович</v>
          </cell>
          <cell r="U2924" t="str">
            <v>*</v>
          </cell>
          <cell r="V2924" t="str">
            <v>Фермер хужаликлари</v>
          </cell>
        </row>
        <row r="2925">
          <cell r="A2925" t="str">
            <v>0008214901000599013054714</v>
          </cell>
          <cell r="B2925" t="str">
            <v>00082</v>
          </cell>
          <cell r="C2925" t="str">
            <v>Андижон минт.фил.</v>
          </cell>
          <cell r="D2925" t="str">
            <v>14901000599013054714</v>
          </cell>
          <cell r="E2925" t="str">
            <v>2014</v>
          </cell>
          <cell r="F2925" t="str">
            <v>Ан-14 Абдурахманова Мунисхон ХХХ</v>
          </cell>
          <cell r="U2925" t="str">
            <v>Икболжон люкс Хусусий Фирма</v>
          </cell>
          <cell r="V2925" t="str">
            <v>Вилоятдаги тадбиркорлик субъектлари ва фукаролар</v>
          </cell>
        </row>
        <row r="2926">
          <cell r="A2926" t="str">
            <v>0008214901000099013077714</v>
          </cell>
          <cell r="B2926" t="str">
            <v>00082</v>
          </cell>
          <cell r="C2926" t="str">
            <v>Андижон минт.фил.</v>
          </cell>
          <cell r="D2926" t="str">
            <v>14901000099013077714</v>
          </cell>
          <cell r="E2926" t="str">
            <v>2014</v>
          </cell>
          <cell r="F2926" t="str">
            <v>ОЛ-14 Исмаилова Гулчехра Низамовна</v>
          </cell>
          <cell r="U2926" t="str">
            <v>Шифокор</v>
          </cell>
          <cell r="V2926" t="str">
            <v>Вилоят Согликни саклаш бошкармаси</v>
          </cell>
        </row>
        <row r="2927">
          <cell r="A2927" t="str">
            <v>0008214901000399013961714</v>
          </cell>
          <cell r="B2927" t="str">
            <v>00082</v>
          </cell>
          <cell r="C2927" t="str">
            <v>Андижон минт.фил.</v>
          </cell>
          <cell r="D2927" t="str">
            <v>14901000399013961714</v>
          </cell>
          <cell r="E2927" t="str">
            <v>2014</v>
          </cell>
          <cell r="F2927" t="str">
            <v>Ан-14 Мирзаматов Абдулазиз Ботирович</v>
          </cell>
          <cell r="U2927" t="str">
            <v>Бурон АЁКШ</v>
          </cell>
          <cell r="V2927" t="str">
            <v>"Ўзбекнефтгаз" миллий холдинг компанияси</v>
          </cell>
        </row>
        <row r="2928">
          <cell r="A2928" t="str">
            <v>0008214901000699013589714</v>
          </cell>
          <cell r="B2928" t="str">
            <v>00082</v>
          </cell>
          <cell r="C2928" t="str">
            <v>Андижон минт.фил.</v>
          </cell>
          <cell r="D2928" t="str">
            <v>14901000699013589714</v>
          </cell>
          <cell r="E2928" t="str">
            <v>2014</v>
          </cell>
          <cell r="F2928" t="str">
            <v>Ан-14 Масомитдинов Дониёрбек Содикович</v>
          </cell>
          <cell r="U2928" t="str">
            <v>Анд вил Ватанпарвар</v>
          </cell>
          <cell r="V2928" t="str">
            <v>Вилоят Адлия бошкармаси</v>
          </cell>
        </row>
        <row r="2929">
          <cell r="A2929" t="str">
            <v>0008214901000399013176714</v>
          </cell>
          <cell r="B2929" t="str">
            <v>00082</v>
          </cell>
          <cell r="C2929" t="str">
            <v>Андижон минт.фил.</v>
          </cell>
          <cell r="D2929" t="str">
            <v>14901000399013176714</v>
          </cell>
          <cell r="E2929" t="str">
            <v>2014</v>
          </cell>
          <cell r="F2929" t="str">
            <v>ША-14 Тургунов Алижон Турсунбоевич</v>
          </cell>
          <cell r="U2929" t="str">
            <v>*</v>
          </cell>
          <cell r="V2929" t="str">
            <v>Фермер хужаликлари</v>
          </cell>
        </row>
        <row r="2930">
          <cell r="A2930" t="str">
            <v>0008214901000499013084714</v>
          </cell>
          <cell r="B2930" t="str">
            <v>00082</v>
          </cell>
          <cell r="C2930" t="str">
            <v>Андижон минт.фил.</v>
          </cell>
          <cell r="D2930" t="str">
            <v>14901000499013084714</v>
          </cell>
          <cell r="E2930" t="str">
            <v>2014</v>
          </cell>
          <cell r="F2930" t="str">
            <v>ОЛ-14 Юсупов Фазлиддин Азамжонович</v>
          </cell>
          <cell r="U2930" t="str">
            <v>Адлия</v>
          </cell>
          <cell r="V2930" t="str">
            <v>Вилоят Адлия бошкармаси</v>
          </cell>
        </row>
        <row r="2931">
          <cell r="A2931" t="str">
            <v>0008214901000999013625714</v>
          </cell>
          <cell r="B2931" t="str">
            <v>00082</v>
          </cell>
          <cell r="C2931" t="str">
            <v>Андижон минт.фил.</v>
          </cell>
          <cell r="D2931" t="str">
            <v>14901000999013625714</v>
          </cell>
          <cell r="E2931" t="str">
            <v>2014</v>
          </cell>
          <cell r="F2931" t="str">
            <v>БУ-14 Жураев Илхомжон Икромжонович</v>
          </cell>
          <cell r="U2931" t="str">
            <v>Буз даласи</v>
          </cell>
          <cell r="V2931" t="str">
            <v>Фермер хужаликлари</v>
          </cell>
        </row>
        <row r="2932">
          <cell r="A2932" t="str">
            <v>0008214901000999014210714</v>
          </cell>
          <cell r="B2932" t="str">
            <v>00082</v>
          </cell>
          <cell r="C2932" t="str">
            <v>Андижон минт.фил.</v>
          </cell>
          <cell r="D2932" t="str">
            <v>14901000999014210714</v>
          </cell>
          <cell r="E2932" t="str">
            <v>2014</v>
          </cell>
          <cell r="F2932" t="str">
            <v>ОЛ-14 Алиходжаева Юлдузхон Жура кизи</v>
          </cell>
          <cell r="U2932" t="str">
            <v>Мегасеф Плюс МЧЖ</v>
          </cell>
          <cell r="V2932" t="str">
            <v>Вилоят Согликни саклаш бошкармаси</v>
          </cell>
        </row>
        <row r="2933">
          <cell r="A2933" t="str">
            <v>0008214901000399014241714</v>
          </cell>
          <cell r="B2933" t="str">
            <v>00082</v>
          </cell>
          <cell r="C2933" t="str">
            <v>Андижон минт.фил.</v>
          </cell>
          <cell r="D2933" t="str">
            <v>14901000399014241714</v>
          </cell>
          <cell r="E2933" t="str">
            <v>2014</v>
          </cell>
          <cell r="F2933" t="str">
            <v>Ан-14 Усмонов Зухридин Кунгиралиевич</v>
          </cell>
          <cell r="U2933" t="str">
            <v>Хосилдор замин обод фермер хўжалиги</v>
          </cell>
          <cell r="V2933" t="str">
            <v>Фермер хужаликлари</v>
          </cell>
        </row>
        <row r="2934">
          <cell r="A2934" t="str">
            <v>0008214901000299013462714</v>
          </cell>
          <cell r="B2934" t="str">
            <v>00082</v>
          </cell>
          <cell r="C2934" t="str">
            <v>Андижон минт.фил.</v>
          </cell>
          <cell r="D2934" t="str">
            <v>14901000299013462714</v>
          </cell>
          <cell r="E2934" t="str">
            <v>2014</v>
          </cell>
          <cell r="F2934" t="str">
            <v>Ан-14 Касимов Камареддин Насирдинович</v>
          </cell>
          <cell r="U2934" t="str">
            <v>"Делта текс" МЧЖ</v>
          </cell>
          <cell r="V2934" t="str">
            <v>Вилоятдаги тадбиркорлик субъектлари ва фукаролар</v>
          </cell>
        </row>
        <row r="2935">
          <cell r="A2935" t="str">
            <v>0008214901000999013485714</v>
          </cell>
          <cell r="B2935" t="str">
            <v>00082</v>
          </cell>
          <cell r="C2935" t="str">
            <v>Андижон минт.фил.</v>
          </cell>
          <cell r="D2935" t="str">
            <v>14901000999013485714</v>
          </cell>
          <cell r="E2935" t="str">
            <v>2014</v>
          </cell>
          <cell r="F2935" t="str">
            <v>ОЛ-14 Бокиева Наргизахон Азимджановна</v>
          </cell>
          <cell r="U2935" t="str">
            <v>Укитувчи</v>
          </cell>
          <cell r="V2935" t="str">
            <v>Халк таълими вазирлиги</v>
          </cell>
        </row>
        <row r="2936">
          <cell r="A2936" t="str">
            <v>0008214901000499013692714</v>
          </cell>
          <cell r="B2936" t="str">
            <v>00082</v>
          </cell>
          <cell r="C2936" t="str">
            <v>Андижон минт.фил.</v>
          </cell>
          <cell r="D2936" t="str">
            <v>14901000499013692714</v>
          </cell>
          <cell r="E2936" t="str">
            <v>2014</v>
          </cell>
          <cell r="F2936" t="str">
            <v>ША-14 Меликузиева Дилдорахон Рустамовна</v>
          </cell>
          <cell r="U2936" t="str">
            <v>*</v>
          </cell>
          <cell r="V2936" t="str">
            <v>Фермер хужаликлари</v>
          </cell>
        </row>
        <row r="2937">
          <cell r="A2937" t="str">
            <v>0008214901000299013436714</v>
          </cell>
          <cell r="B2937" t="str">
            <v>00082</v>
          </cell>
          <cell r="C2937" t="str">
            <v>Андижон минт.фил.</v>
          </cell>
          <cell r="D2937" t="str">
            <v>14901000299013436714</v>
          </cell>
          <cell r="E2937" t="str">
            <v>2014</v>
          </cell>
          <cell r="F2937" t="str">
            <v>Ан-Ходжимеков Машхур ХХХ</v>
          </cell>
          <cell r="U2937" t="str">
            <v>Ёрбоши келажаги фермер хужалиги</v>
          </cell>
          <cell r="V2937" t="str">
            <v>Фермер хужаликлари</v>
          </cell>
        </row>
        <row r="2938">
          <cell r="A2938" t="str">
            <v>0008214901000599014053714</v>
          </cell>
          <cell r="B2938" t="str">
            <v>00082</v>
          </cell>
          <cell r="C2938" t="str">
            <v>Андижон минт.фил.</v>
          </cell>
          <cell r="D2938" t="str">
            <v>14901000599014053714</v>
          </cell>
          <cell r="E2938" t="str">
            <v>2014</v>
          </cell>
          <cell r="F2938" t="str">
            <v>Ан-14 Абдурахмонов Рустамжон ХХХ</v>
          </cell>
          <cell r="U2938" t="str">
            <v>ЯТТ Абдурахмонов Рустамжон</v>
          </cell>
          <cell r="V2938" t="str">
            <v>Вилоятдаги тадбиркорлик субъектлари ва фукаролар</v>
          </cell>
        </row>
        <row r="2939">
          <cell r="A2939" t="str">
            <v>0008214901000299013208714</v>
          </cell>
          <cell r="B2939" t="str">
            <v>00082</v>
          </cell>
          <cell r="C2939" t="str">
            <v>Андижон минт.фил.</v>
          </cell>
          <cell r="D2939" t="str">
            <v>14901000299013208714</v>
          </cell>
          <cell r="E2939" t="str">
            <v>2014</v>
          </cell>
          <cell r="F2939" t="str">
            <v>Ан-14 Ашуров Зафар Мирзаевич</v>
          </cell>
          <cell r="U2939" t="str">
            <v>Ашурали дехкон Фермер Хужалиги</v>
          </cell>
          <cell r="V2939" t="str">
            <v>Фермер хужаликлари</v>
          </cell>
        </row>
        <row r="2940">
          <cell r="A2940" t="str">
            <v>0008214901000299013273714</v>
          </cell>
          <cell r="B2940" t="str">
            <v>00082</v>
          </cell>
          <cell r="C2940" t="str">
            <v>Андижон минт.фил.</v>
          </cell>
          <cell r="D2940" t="str">
            <v>14901000299013273714</v>
          </cell>
          <cell r="E2940" t="str">
            <v>2014</v>
          </cell>
          <cell r="F2940" t="str">
            <v>АН-14 Тургунова Муфаззалхон Камилжановна</v>
          </cell>
          <cell r="U2940" t="str">
            <v>"Уз Тонг Хонг Ко" КК</v>
          </cell>
          <cell r="V2940" t="str">
            <v>"Ўзавтосаноат" ДАК корхоналари</v>
          </cell>
        </row>
        <row r="2941">
          <cell r="A2941" t="str">
            <v>0008214901000099013488714</v>
          </cell>
          <cell r="B2941" t="str">
            <v>00082</v>
          </cell>
          <cell r="C2941" t="str">
            <v>Андижон минт.фил.</v>
          </cell>
          <cell r="D2941" t="str">
            <v>14901000099013488714</v>
          </cell>
          <cell r="E2941" t="str">
            <v>2014</v>
          </cell>
          <cell r="F2941" t="str">
            <v>ОЛ-14 Маткаримов Бахромжон Комилжонович</v>
          </cell>
          <cell r="U2941" t="str">
            <v>Тадбиркор</v>
          </cell>
          <cell r="V2941" t="str">
            <v>Вилоятдаги тадбиркорлик субъектлари ва фукаролар</v>
          </cell>
        </row>
        <row r="2942">
          <cell r="A2942" t="str">
            <v>0008214901000799013768714</v>
          </cell>
          <cell r="B2942" t="str">
            <v>00082</v>
          </cell>
          <cell r="C2942" t="str">
            <v>Андижон минт.фил.</v>
          </cell>
          <cell r="D2942" t="str">
            <v>14901000799013768714</v>
          </cell>
          <cell r="E2942" t="str">
            <v>2014</v>
          </cell>
          <cell r="F2942" t="str">
            <v>ША-14 Раззакова Зухрахон Джураевна</v>
          </cell>
          <cell r="U2942" t="str">
            <v>*</v>
          </cell>
          <cell r="V2942" t="str">
            <v>Фермер хужаликлари</v>
          </cell>
        </row>
        <row r="2943">
          <cell r="A2943" t="str">
            <v>0008214901000699013460714</v>
          </cell>
          <cell r="B2943" t="str">
            <v>00082</v>
          </cell>
          <cell r="C2943" t="str">
            <v>Андижон минт.фил.</v>
          </cell>
          <cell r="D2943" t="str">
            <v>14901000699013460714</v>
          </cell>
          <cell r="E2943" t="str">
            <v>2014</v>
          </cell>
          <cell r="F2943" t="str">
            <v>Ан-14 Абдужаббаров Абдумажит ХХХ</v>
          </cell>
          <cell r="U2943" t="str">
            <v>тадбиркор</v>
          </cell>
          <cell r="V2943" t="str">
            <v>Вилоятдаги тадбиркорлик субъектлари ва фукаролар</v>
          </cell>
        </row>
        <row r="2944">
          <cell r="A2944" t="str">
            <v>0008214901000999013528714</v>
          </cell>
          <cell r="B2944" t="str">
            <v>00082</v>
          </cell>
          <cell r="C2944" t="str">
            <v>Андижон минт.фил.</v>
          </cell>
          <cell r="D2944" t="str">
            <v>14901000999013528714</v>
          </cell>
          <cell r="E2944" t="str">
            <v>2014</v>
          </cell>
          <cell r="F2944" t="str">
            <v>Ан-14 Эгамбердиева Одина Эргашевна</v>
          </cell>
          <cell r="U2944" t="str">
            <v>кадастр</v>
          </cell>
          <cell r="V2944" t="str">
            <v>Давлат Хусусийлаштириш кўмитасининг вилоят бўлими</v>
          </cell>
        </row>
        <row r="2945">
          <cell r="A2945" t="str">
            <v>0008214901000699013168714</v>
          </cell>
          <cell r="B2945" t="str">
            <v>00082</v>
          </cell>
          <cell r="C2945" t="str">
            <v>Андижон минт.фил.</v>
          </cell>
          <cell r="D2945" t="str">
            <v>14901000699013168714</v>
          </cell>
          <cell r="E2945" t="str">
            <v>2014</v>
          </cell>
          <cell r="F2945" t="str">
            <v>Ан-14 Абдувалиева Мархабо Собировна</v>
          </cell>
          <cell r="U2945" t="str">
            <v>*</v>
          </cell>
          <cell r="V2945" t="str">
            <v>Фермер хужаликлари</v>
          </cell>
        </row>
        <row r="2946">
          <cell r="A2946" t="str">
            <v>0008214901000899013661714</v>
          </cell>
          <cell r="B2946" t="str">
            <v>00082</v>
          </cell>
          <cell r="C2946" t="str">
            <v>Андижон минт.фил.</v>
          </cell>
          <cell r="D2946" t="str">
            <v>14901000899013661714</v>
          </cell>
          <cell r="E2946" t="str">
            <v>2014</v>
          </cell>
          <cell r="F2946" t="str">
            <v>Ан-14 Кадирова Максудахан Мирзажановна</v>
          </cell>
          <cell r="U2946" t="str">
            <v>Тадбиркор</v>
          </cell>
          <cell r="V2946" t="str">
            <v>Вилоятдаги тадбиркорлик субъектлари ва фукаролар</v>
          </cell>
        </row>
        <row r="2947">
          <cell r="A2947" t="str">
            <v>0008214901000099013345714</v>
          </cell>
          <cell r="B2947" t="str">
            <v>00082</v>
          </cell>
          <cell r="C2947" t="str">
            <v>Андижон минт.фил.</v>
          </cell>
          <cell r="D2947" t="str">
            <v>14901000099013345714</v>
          </cell>
          <cell r="E2947" t="str">
            <v>2014</v>
          </cell>
          <cell r="F2947" t="str">
            <v>БУ-14 Мадрахимов Акмалжон Мусажон угли</v>
          </cell>
          <cell r="U2947" t="str">
            <v>Замин ф/х</v>
          </cell>
          <cell r="V2947" t="str">
            <v>Фермер хужаликлари</v>
          </cell>
        </row>
        <row r="2948">
          <cell r="A2948" t="str">
            <v>0008214901000499013438714</v>
          </cell>
          <cell r="B2948" t="str">
            <v>00082</v>
          </cell>
          <cell r="C2948" t="str">
            <v>Андижон минт.фил.</v>
          </cell>
          <cell r="D2948" t="str">
            <v>14901000499013438714</v>
          </cell>
          <cell r="E2948" t="str">
            <v>2014</v>
          </cell>
          <cell r="F2948" t="str">
            <v>Ул-14 Шокиров Иброхимжон Шарофидинович</v>
          </cell>
          <cell r="U2948" t="str">
            <v>Улу&amp;#1171;нор тумани Санитария маркази</v>
          </cell>
          <cell r="V2948" t="str">
            <v>Вилоят Согликни саклаш бошкармаси</v>
          </cell>
        </row>
        <row r="2949">
          <cell r="A2949" t="str">
            <v>0008214901000699013189714</v>
          </cell>
          <cell r="B2949" t="str">
            <v>00082</v>
          </cell>
          <cell r="C2949" t="str">
            <v>Андижон минт.фил.</v>
          </cell>
          <cell r="D2949" t="str">
            <v>14901000699013189714</v>
          </cell>
          <cell r="E2949" t="str">
            <v>2014</v>
          </cell>
          <cell r="F2949" t="str">
            <v>ОЛ-14 Якубов Илъяс Ремзиевич</v>
          </cell>
          <cell r="U2949" t="str">
            <v>Кишлокхужаликкимё</v>
          </cell>
          <cell r="V2949" t="str">
            <v>"Ўзкимёсаноат" ДАК корхоналари</v>
          </cell>
        </row>
        <row r="2950">
          <cell r="A2950" t="str">
            <v>0008214901000799013350714</v>
          </cell>
          <cell r="B2950" t="str">
            <v>00082</v>
          </cell>
          <cell r="C2950" t="str">
            <v>Андижон минт.фил.</v>
          </cell>
          <cell r="D2950" t="str">
            <v>14901000799013350714</v>
          </cell>
          <cell r="E2950" t="str">
            <v>2014</v>
          </cell>
          <cell r="F2950" t="str">
            <v>ОЛ-14 Кутбетдинов Фахритдин Сайфутдинович</v>
          </cell>
          <cell r="U2950" t="str">
            <v>Андижон автомобил укув ишлаб чикариш МЧЖ</v>
          </cell>
          <cell r="V2950" t="str">
            <v>Халк таълими вазирлиги</v>
          </cell>
        </row>
        <row r="2951">
          <cell r="A2951" t="str">
            <v>0008214901000599013735714</v>
          </cell>
          <cell r="B2951" t="str">
            <v>00082</v>
          </cell>
          <cell r="C2951" t="str">
            <v>Андижон минт.фил.</v>
          </cell>
          <cell r="D2951" t="str">
            <v>14901000599013735714</v>
          </cell>
          <cell r="E2951" t="str">
            <v>2014</v>
          </cell>
          <cell r="F2951" t="str">
            <v>ОЛ-14 Юльчибоев Нодирбек Турдибоевич</v>
          </cell>
          <cell r="U2951" t="str">
            <v>Буз тикув Текстил МЧЖ КК</v>
          </cell>
          <cell r="V2951" t="str">
            <v>"Ўзбекенгилсаноат" компанияси</v>
          </cell>
        </row>
        <row r="2952">
          <cell r="A2952" t="str">
            <v>0008214901000999013049714</v>
          </cell>
          <cell r="B2952" t="str">
            <v>00082</v>
          </cell>
          <cell r="C2952" t="str">
            <v>Андижон минт.фил.</v>
          </cell>
          <cell r="D2952" t="str">
            <v>14901000999013049714</v>
          </cell>
          <cell r="E2952" t="str">
            <v>2014</v>
          </cell>
          <cell r="F2952" t="str">
            <v>ОЛ 14 Ахмадалиева Гулбахор Адилжановна</v>
          </cell>
          <cell r="U2952" t="str">
            <v>Андижон шахар 14- мактаб Укитувчи</v>
          </cell>
          <cell r="V2952" t="str">
            <v>Урта махсус, касб хунар таълими маркази</v>
          </cell>
        </row>
        <row r="2953">
          <cell r="A2953" t="str">
            <v>0008214901000099005153714</v>
          </cell>
          <cell r="B2953" t="str">
            <v>00082</v>
          </cell>
          <cell r="C2953" t="str">
            <v>Андижон минт.фил.</v>
          </cell>
          <cell r="D2953" t="str">
            <v>14901000099005153714</v>
          </cell>
          <cell r="E2953" t="str">
            <v>2014</v>
          </cell>
          <cell r="F2953" t="str">
            <v>ОЛ-14 Аралова Махбубахон Акмаловна</v>
          </cell>
          <cell r="U2953" t="str">
            <v>ТЕМИР ЙУЛ СУГУРТА бошлик</v>
          </cell>
          <cell r="V2953" t="str">
            <v>Сугурта компаниялари</v>
          </cell>
        </row>
        <row r="2954">
          <cell r="A2954" t="str">
            <v>0008214901000599013753714</v>
          </cell>
          <cell r="B2954" t="str">
            <v>00082</v>
          </cell>
          <cell r="C2954" t="str">
            <v>Андижон минт.фил.</v>
          </cell>
          <cell r="D2954" t="str">
            <v>14901000599013753714</v>
          </cell>
          <cell r="E2954" t="str">
            <v>2014</v>
          </cell>
          <cell r="F2954" t="str">
            <v>Из-14 Хайдаров Зарифжон Мадаминжонович</v>
          </cell>
          <cell r="U2954" t="str">
            <v>Ф/Х рахбари</v>
          </cell>
          <cell r="V2954" t="str">
            <v>Вилоятдаги тадбиркорлик субъектлари ва фукаролар</v>
          </cell>
        </row>
        <row r="2955">
          <cell r="A2955" t="str">
            <v>0008214901000199013253714</v>
          </cell>
          <cell r="B2955" t="str">
            <v>00082</v>
          </cell>
          <cell r="C2955" t="str">
            <v>Андижон минт.фил.</v>
          </cell>
          <cell r="D2955" t="str">
            <v>14901000199013253714</v>
          </cell>
          <cell r="E2955" t="str">
            <v>2014</v>
          </cell>
          <cell r="F2955" t="str">
            <v>ОЛ-14 Отабеков Авазбек Абдурахмонович</v>
          </cell>
          <cell r="U2955" t="str">
            <v>Андижон пахтасаноат ОАЖ</v>
          </cell>
          <cell r="V2955" t="str">
            <v xml:space="preserve">"Ўзпахтасаноат" уюшмасининг корхоналари </v>
          </cell>
        </row>
        <row r="2956">
          <cell r="A2956" t="str">
            <v>0008214901000099014252714</v>
          </cell>
          <cell r="B2956" t="str">
            <v>00082</v>
          </cell>
          <cell r="C2956" t="str">
            <v>Андижон минт.фил.</v>
          </cell>
          <cell r="D2956" t="str">
            <v>14901000099014252714</v>
          </cell>
          <cell r="E2956" t="str">
            <v>2014</v>
          </cell>
          <cell r="F2956" t="str">
            <v>Ан-14 Юлдашев Улугбек Разикджон угли</v>
          </cell>
          <cell r="U2956" t="str">
            <v>Нодир миришкор фермер хужалиги</v>
          </cell>
          <cell r="V2956" t="str">
            <v>Фермер хужаликлари</v>
          </cell>
        </row>
        <row r="2957">
          <cell r="A2957" t="str">
            <v>0008214901000999013691714</v>
          </cell>
          <cell r="B2957" t="str">
            <v>00082</v>
          </cell>
          <cell r="C2957" t="str">
            <v>Андижон минт.фил.</v>
          </cell>
          <cell r="D2957" t="str">
            <v>14901000999013691714</v>
          </cell>
          <cell r="E2957" t="str">
            <v>2014</v>
          </cell>
          <cell r="F2957" t="str">
            <v>Ул-14 Махкамов Дилшодбек Махмудович</v>
          </cell>
          <cell r="U2957" t="str">
            <v>Чинобод ф/х</v>
          </cell>
          <cell r="V2957" t="str">
            <v>Фермер хужаликлари</v>
          </cell>
        </row>
        <row r="2958">
          <cell r="A2958" t="str">
            <v>0008214901000199014211714</v>
          </cell>
          <cell r="B2958" t="str">
            <v>00082</v>
          </cell>
          <cell r="C2958" t="str">
            <v>Андижон минт.фил.</v>
          </cell>
          <cell r="D2958" t="str">
            <v>14901000199014211714</v>
          </cell>
          <cell r="E2958" t="str">
            <v>2014</v>
          </cell>
          <cell r="F2958" t="str">
            <v>ОЛ-14 Алиходжаев Жасурбек Жураевич</v>
          </cell>
          <cell r="U2958" t="str">
            <v>Мегасеф Плюс МЧЖ</v>
          </cell>
          <cell r="V2958" t="str">
            <v>Вилоят Согликни саклаш бошкармаси</v>
          </cell>
        </row>
        <row r="2959">
          <cell r="A2959" t="str">
            <v>0008214901000299014184714</v>
          </cell>
          <cell r="B2959" t="str">
            <v>00082</v>
          </cell>
          <cell r="C2959" t="str">
            <v>Андижон минт.фил.</v>
          </cell>
          <cell r="D2959" t="str">
            <v>14901000299014184714</v>
          </cell>
          <cell r="E2959" t="str">
            <v>2014</v>
          </cell>
          <cell r="F2959" t="str">
            <v>БУ-14 Жураев Акрамжон Икромжонович</v>
          </cell>
          <cell r="U2959" t="str">
            <v>Равшан ф/х</v>
          </cell>
          <cell r="V2959" t="str">
            <v>Фермер хужаликлари</v>
          </cell>
        </row>
        <row r="2960">
          <cell r="A2960" t="str">
            <v>0008214901000399014243714</v>
          </cell>
          <cell r="B2960" t="str">
            <v>00082</v>
          </cell>
          <cell r="C2960" t="str">
            <v>Андижон минт.фил.</v>
          </cell>
          <cell r="D2960" t="str">
            <v>14901000399014243714</v>
          </cell>
          <cell r="E2960" t="str">
            <v>2014</v>
          </cell>
          <cell r="F2960" t="str">
            <v>Ан-14 Рустамов Аббосхон Дилмуроджон угли</v>
          </cell>
          <cell r="U2960" t="str">
            <v>Кошма корхона</v>
          </cell>
          <cell r="V2960" t="str">
            <v>Давлат Хусусийлаштириш кўмитасининг вилоят бўлими</v>
          </cell>
        </row>
        <row r="2961">
          <cell r="A2961" t="str">
            <v>0008214901000499013105714</v>
          </cell>
          <cell r="B2961" t="str">
            <v>00082</v>
          </cell>
          <cell r="C2961" t="str">
            <v>Андижон минт.фил.</v>
          </cell>
          <cell r="D2961" t="str">
            <v>14901000499013105714</v>
          </cell>
          <cell r="E2961" t="str">
            <v>2014</v>
          </cell>
          <cell r="F2961" t="str">
            <v>ОЛ-14 Мирзаев Нурматжон Хусанович</v>
          </cell>
          <cell r="U2961" t="str">
            <v>Шифокор</v>
          </cell>
          <cell r="V2961" t="str">
            <v>Вилоят Согликни саклаш бошкармаси</v>
          </cell>
        </row>
        <row r="2962">
          <cell r="A2962" t="str">
            <v>0008214901000799013854714</v>
          </cell>
          <cell r="B2962" t="str">
            <v>00082</v>
          </cell>
          <cell r="C2962" t="str">
            <v>Андижон минт.фил.</v>
          </cell>
          <cell r="D2962" t="str">
            <v>14901000799013854714</v>
          </cell>
          <cell r="E2962" t="str">
            <v>2014</v>
          </cell>
          <cell r="F2962" t="str">
            <v>ОЛ-14 Юнусов Кобилжон Комилжонович</v>
          </cell>
          <cell r="U2962" t="str">
            <v>Туман Афтойул</v>
          </cell>
          <cell r="V2962" t="str">
            <v>"Ўзавтойўл" ДАК корхоналари</v>
          </cell>
        </row>
        <row r="2963">
          <cell r="A2963" t="str">
            <v>0008214901000999013161714</v>
          </cell>
          <cell r="B2963" t="str">
            <v>00082</v>
          </cell>
          <cell r="C2963" t="str">
            <v>Андижон минт.фил.</v>
          </cell>
          <cell r="D2963" t="str">
            <v>14901000999013161714</v>
          </cell>
          <cell r="E2963" t="str">
            <v>2014</v>
          </cell>
          <cell r="F2963" t="str">
            <v>ОЛ-14 Мамадалиева Мохирахон Кахрамоновна</v>
          </cell>
          <cell r="U2963" t="str">
            <v>Тадбиркор</v>
          </cell>
          <cell r="V2963" t="str">
            <v>Вилоятдаги тадбиркорлик субъектлари ва фукаролар</v>
          </cell>
        </row>
        <row r="2964">
          <cell r="A2964" t="str">
            <v>0008214901000099013232714</v>
          </cell>
          <cell r="B2964" t="str">
            <v>00082</v>
          </cell>
          <cell r="C2964" t="str">
            <v>Андижон минт.фил.</v>
          </cell>
          <cell r="D2964" t="str">
            <v>14901000099013232714</v>
          </cell>
          <cell r="E2964" t="str">
            <v>2014</v>
          </cell>
          <cell r="F2964" t="str">
            <v>Ан-14 Муллаянова Альфия Рамильевна</v>
          </cell>
          <cell r="U2964" t="str">
            <v>"Корадарё шароб савдо" ИБУК</v>
          </cell>
          <cell r="V2964" t="str">
            <v>"Ўзвиносаноат-холдинг" корхоналари, Узспирт АЖ ва Шаробсавдо базалари</v>
          </cell>
        </row>
        <row r="2965">
          <cell r="A2965" t="str">
            <v>0008214901000899013583714</v>
          </cell>
          <cell r="B2965" t="str">
            <v>00082</v>
          </cell>
          <cell r="C2965" t="str">
            <v>Андижон минт.фил.</v>
          </cell>
          <cell r="D2965" t="str">
            <v>14901000899013583714</v>
          </cell>
          <cell r="E2965" t="str">
            <v>2014</v>
          </cell>
          <cell r="F2965" t="str">
            <v>ОЛ-14 Парпиева Саодатхон Райимхужаевна</v>
          </cell>
          <cell r="U2965" t="str">
            <v>Укитувчи</v>
          </cell>
          <cell r="V2965" t="str">
            <v>Халк таълими вазирлиги</v>
          </cell>
        </row>
        <row r="2966">
          <cell r="A2966" t="str">
            <v>0008214901000899013400714</v>
          </cell>
          <cell r="B2966" t="str">
            <v>00082</v>
          </cell>
          <cell r="C2966" t="str">
            <v>Андижон минт.фил.</v>
          </cell>
          <cell r="D2966" t="str">
            <v>14901000899013400714</v>
          </cell>
          <cell r="E2966" t="str">
            <v>2014</v>
          </cell>
          <cell r="F2966" t="str">
            <v>ША-14 Кодирова Садокат Анваровна</v>
          </cell>
          <cell r="U2966" t="str">
            <v>*</v>
          </cell>
          <cell r="V2966" t="str">
            <v>Фермер хужаликлари</v>
          </cell>
        </row>
        <row r="2967">
          <cell r="A2967" t="str">
            <v>0008214901000999013776714</v>
          </cell>
          <cell r="B2967" t="str">
            <v>00082</v>
          </cell>
          <cell r="C2967" t="str">
            <v>Андижон минт.фил.</v>
          </cell>
          <cell r="D2967" t="str">
            <v>14901000999013776714</v>
          </cell>
          <cell r="E2967" t="str">
            <v>2014</v>
          </cell>
          <cell r="F2967" t="str">
            <v>Ан-14 Мамажанов Дониёржон Ахмаджанович</v>
          </cell>
          <cell r="U2967" t="str">
            <v>Норин гушт-сут сифат МЧЖ</v>
          </cell>
          <cell r="V2967" t="str">
            <v>Вилоятдаги тадбиркорлик субъектлари ва фукаролар</v>
          </cell>
        </row>
        <row r="2968">
          <cell r="A2968" t="str">
            <v>0008214901000999014330714</v>
          </cell>
          <cell r="B2968" t="str">
            <v>00082</v>
          </cell>
          <cell r="C2968" t="str">
            <v>Андижон минт.фил.</v>
          </cell>
          <cell r="D2968" t="str">
            <v>14901000999014330714</v>
          </cell>
          <cell r="E2968" t="str">
            <v>2014</v>
          </cell>
          <cell r="F2968" t="str">
            <v>АН-14 Сафаров Хайрулло Абдуганиевич</v>
          </cell>
          <cell r="U2968" t="str">
            <v>Андижон"олтин тухум" мчж</v>
          </cell>
          <cell r="V2968" t="str">
            <v>Вилоятдаги тадбиркорлик субъектлари ва фукаролар</v>
          </cell>
        </row>
        <row r="2969">
          <cell r="A2969" t="str">
            <v>0008214901000999013256714</v>
          </cell>
          <cell r="B2969" t="str">
            <v>00082</v>
          </cell>
          <cell r="C2969" t="str">
            <v>Андижон минт.фил.</v>
          </cell>
          <cell r="D2969" t="str">
            <v>14901000999013256714</v>
          </cell>
          <cell r="E2969" t="str">
            <v>2014</v>
          </cell>
          <cell r="F2969" t="str">
            <v>Ан-14Бозоров Ахрор Хайдарович</v>
          </cell>
          <cell r="U2969" t="str">
            <v>"Кургонтепа шароб савдо" ИБУК</v>
          </cell>
          <cell r="V2969" t="str">
            <v>"Ўзвиносаноат-холдинг" корхоналари, Узспирт АЖ ва Шаробсавдо базалари</v>
          </cell>
        </row>
        <row r="2970">
          <cell r="A2970" t="str">
            <v>0008214901000399012736714</v>
          </cell>
          <cell r="B2970" t="str">
            <v>00082</v>
          </cell>
          <cell r="C2970" t="str">
            <v>Андижон минт.фил.</v>
          </cell>
          <cell r="D2970" t="str">
            <v>14901000399012736714</v>
          </cell>
          <cell r="E2970" t="str">
            <v>2014</v>
          </cell>
          <cell r="F2970" t="str">
            <v>ОЛ-14 Зухритдинов Улугбек Саидикрамович</v>
          </cell>
          <cell r="U2970" t="str">
            <v>Енгил бетон СИЧХФ</v>
          </cell>
          <cell r="V2970" t="str">
            <v>"Ўзкурилишматериаллари" компанияси</v>
          </cell>
        </row>
        <row r="2971">
          <cell r="A2971" t="str">
            <v>0008214901000899014303714</v>
          </cell>
          <cell r="B2971" t="str">
            <v>00082</v>
          </cell>
          <cell r="C2971" t="str">
            <v>Андижон минт.фил.</v>
          </cell>
          <cell r="D2971" t="str">
            <v>14901000899014303714</v>
          </cell>
          <cell r="E2971" t="str">
            <v>2014</v>
          </cell>
          <cell r="F2971" t="str">
            <v>ОЛ-14 Атабаев Хуршидбек Абдукаримович</v>
          </cell>
          <cell r="U2971" t="str">
            <v>Доктор</v>
          </cell>
          <cell r="V2971" t="str">
            <v>Вилоят Согликни саклаш бошкармаси</v>
          </cell>
        </row>
        <row r="2972">
          <cell r="A2972" t="str">
            <v>0008214901000799012995714</v>
          </cell>
          <cell r="B2972" t="str">
            <v>00082</v>
          </cell>
          <cell r="C2972" t="str">
            <v>Андижон минт.фил.</v>
          </cell>
          <cell r="D2972" t="str">
            <v>14901000799012995714</v>
          </cell>
          <cell r="E2972" t="str">
            <v>2014</v>
          </cell>
          <cell r="F2972" t="str">
            <v>Ан-14 Обиджонов Дилшодбек Солижанович</v>
          </cell>
          <cell r="U2972" t="str">
            <v>"&amp;#1178;ишло&amp;#1179;хўжаликкимё" Х ОАЖ</v>
          </cell>
          <cell r="V2972" t="str">
            <v>"Ўзкимёсаноат" ДАК корхоналари</v>
          </cell>
        </row>
        <row r="2973">
          <cell r="A2973" t="str">
            <v>0008214901000099014235714</v>
          </cell>
          <cell r="B2973" t="str">
            <v>00082</v>
          </cell>
          <cell r="C2973" t="str">
            <v>Андижон минт.фил.</v>
          </cell>
          <cell r="D2973" t="str">
            <v>14901000099014235714</v>
          </cell>
          <cell r="E2973" t="str">
            <v>2014</v>
          </cell>
          <cell r="F2973" t="str">
            <v>ИЗ-14 Ахмедова Куназзам Хабибуллаевна</v>
          </cell>
          <cell r="U2973" t="str">
            <v>"Тошхон хожи" ХФ рахбари</v>
          </cell>
          <cell r="V2973" t="str">
            <v>Вилоятдаги тадбиркорлик субъектлари ва фукаролар</v>
          </cell>
        </row>
        <row r="2974">
          <cell r="A2974" t="str">
            <v>0008214901000599013037714</v>
          </cell>
          <cell r="B2974" t="str">
            <v>00082</v>
          </cell>
          <cell r="C2974" t="str">
            <v>Андижон минт.фил.</v>
          </cell>
          <cell r="D2974" t="str">
            <v>14901000599013037714</v>
          </cell>
          <cell r="E2974" t="str">
            <v>2014</v>
          </cell>
          <cell r="F2974" t="str">
            <v>ОЛ-14 Бурхонов Дониёрбек Зухридинович</v>
          </cell>
          <cell r="U2974" t="str">
            <v>Шифокор</v>
          </cell>
          <cell r="V2974" t="str">
            <v>Вилоят Согликни саклаш бошкармаси</v>
          </cell>
        </row>
        <row r="2975">
          <cell r="A2975" t="str">
            <v>0008214901000799013702714</v>
          </cell>
          <cell r="B2975" t="str">
            <v>00082</v>
          </cell>
          <cell r="C2975" t="str">
            <v>Андижон минт.фил.</v>
          </cell>
          <cell r="D2975" t="str">
            <v>14901000799013702714</v>
          </cell>
          <cell r="E2975" t="str">
            <v>2014</v>
          </cell>
          <cell r="F2975" t="str">
            <v>ША-14 Мингбоев Адхамжон Журабоевич</v>
          </cell>
          <cell r="U2975" t="str">
            <v>*</v>
          </cell>
          <cell r="V2975" t="str">
            <v>Фермер хужаликлари</v>
          </cell>
        </row>
        <row r="2976">
          <cell r="A2976" t="str">
            <v>0008214901000299013597714</v>
          </cell>
          <cell r="B2976" t="str">
            <v>00082</v>
          </cell>
          <cell r="C2976" t="str">
            <v>Андижон минт.фил.</v>
          </cell>
          <cell r="D2976" t="str">
            <v>14901000299013597714</v>
          </cell>
          <cell r="E2976" t="str">
            <v>2014</v>
          </cell>
          <cell r="F2976" t="str">
            <v>АН-14 Хамидов Мансурбек Мамиджанович</v>
          </cell>
          <cell r="U2976" t="str">
            <v>"Propan Tex Servis" МЧЖ</v>
          </cell>
          <cell r="V2976" t="str">
            <v>"Ўзбекнефтгаз" миллий холдинг компанияси</v>
          </cell>
        </row>
        <row r="2977">
          <cell r="A2977" t="str">
            <v>0008214901000799006324714</v>
          </cell>
          <cell r="B2977" t="str">
            <v>00082</v>
          </cell>
          <cell r="C2977" t="str">
            <v>Андижон минт.фил.</v>
          </cell>
          <cell r="D2977" t="str">
            <v>14901000799006324714</v>
          </cell>
          <cell r="E2977" t="str">
            <v>2014</v>
          </cell>
          <cell r="F2977" t="str">
            <v>ОЛ-14 Матмуасев Шухратбек Султонович</v>
          </cell>
          <cell r="U2977" t="str">
            <v>Кадастр</v>
          </cell>
          <cell r="V2977" t="str">
            <v>Вилоят кадастр бўлимлари</v>
          </cell>
        </row>
        <row r="2978">
          <cell r="A2978" t="str">
            <v>0008214901000899013719714</v>
          </cell>
          <cell r="B2978" t="str">
            <v>00082</v>
          </cell>
          <cell r="C2978" t="str">
            <v>Андижон минт.фил.</v>
          </cell>
          <cell r="D2978" t="str">
            <v>14901000899013719714</v>
          </cell>
          <cell r="E2978" t="str">
            <v>2014</v>
          </cell>
          <cell r="F2978" t="str">
            <v>Ул-14 Саримсаков Муроджон ХХХ</v>
          </cell>
          <cell r="U2978" t="str">
            <v>Улу&amp;#1171;нор туман ТЕТ</v>
          </cell>
          <cell r="V2978" t="str">
            <v>Элтехсаноат корхоналари</v>
          </cell>
        </row>
        <row r="2979">
          <cell r="A2979" t="str">
            <v>0008214901000399013505714</v>
          </cell>
          <cell r="B2979" t="str">
            <v>00082</v>
          </cell>
          <cell r="C2979" t="str">
            <v>Андижон минт.фил.</v>
          </cell>
          <cell r="D2979" t="str">
            <v>14901000399013505714</v>
          </cell>
          <cell r="E2979" t="str">
            <v>2014</v>
          </cell>
          <cell r="F2979" t="str">
            <v>Ан-14 Аскаров Фарходбек Кабулжанович</v>
          </cell>
          <cell r="U2979" t="str">
            <v>АТ "Трастбанк" Андижон филиали</v>
          </cell>
          <cell r="V2979" t="str">
            <v>Банклар</v>
          </cell>
        </row>
        <row r="2980">
          <cell r="A2980" t="str">
            <v>0008214901000799013986714</v>
          </cell>
          <cell r="B2980" t="str">
            <v>00082</v>
          </cell>
          <cell r="C2980" t="str">
            <v>Андижон минт.фил.</v>
          </cell>
          <cell r="D2980" t="str">
            <v>14901000799013986714</v>
          </cell>
          <cell r="E2980" t="str">
            <v>2014</v>
          </cell>
          <cell r="F2980" t="str">
            <v>ША-14 Мамажонов Бобирбек Алишерович</v>
          </cell>
          <cell r="U2980" t="str">
            <v>*</v>
          </cell>
          <cell r="V2980" t="str">
            <v>Фермер хужаликлари</v>
          </cell>
        </row>
        <row r="2981">
          <cell r="A2981" t="str">
            <v>0008214901000299014035714</v>
          </cell>
          <cell r="B2981" t="str">
            <v>00082</v>
          </cell>
          <cell r="C2981" t="str">
            <v>Андижон минт.фил.</v>
          </cell>
          <cell r="D2981" t="str">
            <v>14901000299014035714</v>
          </cell>
          <cell r="E2981" t="str">
            <v>2014</v>
          </cell>
          <cell r="F2981" t="str">
            <v>Ул-14 Косимов Жахонгир ХХХ</v>
          </cell>
          <cell r="U2981" t="str">
            <v>Улу&amp;#1171;норлик Жахонгир ф/х</v>
          </cell>
          <cell r="V2981" t="str">
            <v>Фермер хужаликлари</v>
          </cell>
        </row>
        <row r="2982">
          <cell r="A2982" t="str">
            <v>0008214901000899013375714</v>
          </cell>
          <cell r="B2982" t="str">
            <v>00082</v>
          </cell>
          <cell r="C2982" t="str">
            <v>Андижон минт.фил.</v>
          </cell>
          <cell r="D2982" t="str">
            <v>14901000899013375714</v>
          </cell>
          <cell r="E2982" t="str">
            <v>2014</v>
          </cell>
          <cell r="F2982" t="str">
            <v>Ан-14 Абдулазизов Илхомжон Фазлиддин угли</v>
          </cell>
          <cell r="U2982" t="str">
            <v>"Андижон ёг-мой" ОАЖ</v>
          </cell>
          <cell r="V2982" t="str">
            <v xml:space="preserve">"Ёгмой ва озик-овкатсаноат" уюшмасининг корхоналари </v>
          </cell>
        </row>
        <row r="2983">
          <cell r="A2983" t="str">
            <v>0008214901000399013437714</v>
          </cell>
          <cell r="B2983" t="str">
            <v>00082</v>
          </cell>
          <cell r="C2983" t="str">
            <v>Андижон минт.фил.</v>
          </cell>
          <cell r="D2983" t="str">
            <v>14901000399013437714</v>
          </cell>
          <cell r="E2983" t="str">
            <v>2014</v>
          </cell>
          <cell r="F2983" t="str">
            <v>БУ-14 Бегматов Азизулло Хабибуллаевич</v>
          </cell>
          <cell r="U2983" t="str">
            <v>Замин ф/х</v>
          </cell>
          <cell r="V2983" t="str">
            <v>Фермер хужаликлари</v>
          </cell>
        </row>
        <row r="2984">
          <cell r="A2984" t="str">
            <v>0008214901000499013484714</v>
          </cell>
          <cell r="B2984" t="str">
            <v>00082</v>
          </cell>
          <cell r="C2984" t="str">
            <v>Андижон минт.фил.</v>
          </cell>
          <cell r="D2984" t="str">
            <v>14901000499013484714</v>
          </cell>
          <cell r="E2984" t="str">
            <v>2014</v>
          </cell>
          <cell r="F2984" t="str">
            <v>ОЛ-14 Юлчибаев Турдивой ХХХ</v>
          </cell>
          <cell r="U2984" t="str">
            <v>Анд сервис МЧЖ</v>
          </cell>
          <cell r="V2984" t="str">
            <v>Вилоят Давархитекткурилиш бошкармаси</v>
          </cell>
        </row>
        <row r="2985">
          <cell r="A2985" t="str">
            <v>0008214901000699013974714</v>
          </cell>
          <cell r="B2985" t="str">
            <v>00082</v>
          </cell>
          <cell r="C2985" t="str">
            <v>Андижон минт.фил.</v>
          </cell>
          <cell r="D2985" t="str">
            <v>14901000699013974714</v>
          </cell>
          <cell r="E2985" t="str">
            <v>2014</v>
          </cell>
          <cell r="F2985" t="str">
            <v>Ан-14 Мискинов Зухирдин ХХХ</v>
          </cell>
          <cell r="U2985" t="str">
            <v>Микрокредит Банк</v>
          </cell>
          <cell r="V2985" t="str">
            <v>Банклар</v>
          </cell>
        </row>
        <row r="2986">
          <cell r="A2986" t="str">
            <v>0008214901000199014976714</v>
          </cell>
          <cell r="B2986" t="str">
            <v>00082</v>
          </cell>
          <cell r="C2986" t="str">
            <v>Андижон минт.фил.</v>
          </cell>
          <cell r="D2986" t="str">
            <v>14901000199014976714</v>
          </cell>
          <cell r="E2986" t="str">
            <v>2014</v>
          </cell>
          <cell r="F2986" t="str">
            <v>АН-14 Турсунбоев Хикматилло Илхомжон угли</v>
          </cell>
          <cell r="U2986" t="str">
            <v>ЯТТ  Турсунбоев Хикматилло</v>
          </cell>
          <cell r="V2986" t="str">
            <v>Вилоят Мехнат ва ахолини ижтимоий химоя килиш  бошкармаси</v>
          </cell>
        </row>
        <row r="2987">
          <cell r="A2987" t="str">
            <v>0008214901000899013431714</v>
          </cell>
          <cell r="B2987" t="str">
            <v>00082</v>
          </cell>
          <cell r="C2987" t="str">
            <v>Андижон минт.фил.</v>
          </cell>
          <cell r="D2987" t="str">
            <v>14901000899013431714</v>
          </cell>
          <cell r="E2987" t="str">
            <v>2014</v>
          </cell>
          <cell r="F2987" t="str">
            <v>ОЛ-14 Абдурахманов Сайдазим Набиевич</v>
          </cell>
          <cell r="U2987" t="str">
            <v>Андижон вилоят тиббий мехнат экспертиза</v>
          </cell>
          <cell r="V2987" t="str">
            <v>Вилоят Согликни саклаш бошкармаси</v>
          </cell>
        </row>
        <row r="2988">
          <cell r="A2988" t="str">
            <v>0008214901000599013770714</v>
          </cell>
          <cell r="B2988" t="str">
            <v>00082</v>
          </cell>
          <cell r="C2988" t="str">
            <v>Андижон минт.фил.</v>
          </cell>
          <cell r="D2988" t="str">
            <v>14901000599013770714</v>
          </cell>
          <cell r="E2988" t="str">
            <v>2014</v>
          </cell>
          <cell r="F2988" t="str">
            <v>АН-14 Салохиддинов Бахтиёржон Махаммаджон угли</v>
          </cell>
          <cell r="U2988" t="str">
            <v>Улугбек хусусий ошхонаси</v>
          </cell>
          <cell r="V2988" t="str">
            <v xml:space="preserve">"Ёгмой ва озик-овкатсаноат" уюшмасининг корхоналари </v>
          </cell>
        </row>
        <row r="2989">
          <cell r="A2989" t="str">
            <v>0008214901000099014573714</v>
          </cell>
          <cell r="B2989" t="str">
            <v>00082</v>
          </cell>
          <cell r="C2989" t="str">
            <v>Андижон минт.фил.</v>
          </cell>
          <cell r="D2989" t="str">
            <v>14901000099014573714</v>
          </cell>
          <cell r="E2989" t="str">
            <v>2014</v>
          </cell>
          <cell r="F2989" t="str">
            <v>ОЛ-14 Рахмонов Валижон Ганижонович</v>
          </cell>
          <cell r="U2989" t="str">
            <v>ЯТТ Рахмонов Валижон</v>
          </cell>
          <cell r="V2989" t="str">
            <v>Вилоятдаги тадбиркорлик субъектлари ва фукаролар</v>
          </cell>
        </row>
        <row r="2990">
          <cell r="A2990" t="str">
            <v>0008214901000999013721714</v>
          </cell>
          <cell r="B2990" t="str">
            <v>00082</v>
          </cell>
          <cell r="C2990" t="str">
            <v>Андижон минт.фил.</v>
          </cell>
          <cell r="D2990" t="str">
            <v>14901000999013721714</v>
          </cell>
          <cell r="E2990" t="str">
            <v>2014</v>
          </cell>
          <cell r="F2990" t="str">
            <v>Ан-14Юсупов Биродар Алиевич</v>
          </cell>
          <cell r="U2990" t="str">
            <v>Тадбиркор</v>
          </cell>
          <cell r="V2990" t="str">
            <v>Вилоят Иктисодиёт бошкармаси</v>
          </cell>
        </row>
        <row r="2991">
          <cell r="A2991" t="str">
            <v>0008214901000399014299714</v>
          </cell>
          <cell r="B2991" t="str">
            <v>00082</v>
          </cell>
          <cell r="C2991" t="str">
            <v>Андижон минт.фил.</v>
          </cell>
          <cell r="D2991" t="str">
            <v>14901000399014299714</v>
          </cell>
          <cell r="E2991" t="str">
            <v>2014</v>
          </cell>
          <cell r="F2991" t="str">
            <v>Ан-14 Абдураимов Максуджон Махамаджон угли</v>
          </cell>
          <cell r="U2991" t="str">
            <v>Тадбиркор</v>
          </cell>
          <cell r="V2991" t="str">
            <v>Халк таълими вазирлиги</v>
          </cell>
        </row>
        <row r="2992">
          <cell r="A2992" t="str">
            <v>0008214901000099013398714</v>
          </cell>
          <cell r="B2992" t="str">
            <v>00082</v>
          </cell>
          <cell r="C2992" t="str">
            <v>Андижон минт.фил.</v>
          </cell>
          <cell r="D2992" t="str">
            <v>14901000099013398714</v>
          </cell>
          <cell r="E2992" t="str">
            <v>2014</v>
          </cell>
          <cell r="F2992" t="str">
            <v>БУ-14 Туйчиев Тулкинжон Иномович</v>
          </cell>
          <cell r="U2992" t="str">
            <v>Тадбиркор</v>
          </cell>
          <cell r="V2992" t="str">
            <v>Вилоятдаги тадбиркорлик субъектлари ва фукаролар</v>
          </cell>
        </row>
        <row r="2993">
          <cell r="A2993" t="str">
            <v>0008214901000199013370714</v>
          </cell>
          <cell r="B2993" t="str">
            <v>00082</v>
          </cell>
          <cell r="C2993" t="str">
            <v>Андижон минт.фил.</v>
          </cell>
          <cell r="D2993" t="str">
            <v>14901000199013370714</v>
          </cell>
          <cell r="E2993" t="str">
            <v>2014</v>
          </cell>
          <cell r="F2993" t="str">
            <v>Ан-14 Кодиров Туйчибой Турсунович</v>
          </cell>
          <cell r="U2993" t="str">
            <v>Андижон вилояти ИИБ га карашли ЙХХБ</v>
          </cell>
          <cell r="V2993" t="str">
            <v>Вилоят Ички ишлар бошкармаси</v>
          </cell>
        </row>
        <row r="2994">
          <cell r="A2994" t="str">
            <v>0008214901000199013173714</v>
          </cell>
          <cell r="B2994" t="str">
            <v>00082</v>
          </cell>
          <cell r="C2994" t="str">
            <v>Андижон минт.фил.</v>
          </cell>
          <cell r="D2994" t="str">
            <v>14901000199013173714</v>
          </cell>
          <cell r="E2994" t="str">
            <v>2014</v>
          </cell>
          <cell r="F2994" t="str">
            <v>ША-14 Тургунов Жасурбек Шавкатбек угли</v>
          </cell>
          <cell r="U2994" t="str">
            <v>*</v>
          </cell>
          <cell r="V2994" t="str">
            <v>Фермер хужаликлари</v>
          </cell>
        </row>
        <row r="2995">
          <cell r="A2995" t="str">
            <v>0008214901000599013827714</v>
          </cell>
          <cell r="B2995" t="str">
            <v>00082</v>
          </cell>
          <cell r="C2995" t="str">
            <v>Андижон минт.фил.</v>
          </cell>
          <cell r="D2995" t="str">
            <v>14901000599013827714</v>
          </cell>
          <cell r="E2995" t="str">
            <v>2014</v>
          </cell>
          <cell r="F2995" t="str">
            <v>Ан-14 Режавалиев Жасурбек Хабибуллаевич</v>
          </cell>
          <cell r="U2995" t="str">
            <v>Абдурахмон О&amp;#1179; олти даласи ф/х</v>
          </cell>
          <cell r="V2995" t="str">
            <v>Фермер хужаликлари</v>
          </cell>
        </row>
        <row r="2996">
          <cell r="A2996" t="str">
            <v>0008214901000299013377714</v>
          </cell>
          <cell r="B2996" t="str">
            <v>00082</v>
          </cell>
          <cell r="C2996" t="str">
            <v>Андижон минт.фил.</v>
          </cell>
          <cell r="D2996" t="str">
            <v>14901000299013377714</v>
          </cell>
          <cell r="E2996" t="str">
            <v>2014</v>
          </cell>
          <cell r="F2996" t="str">
            <v>АН-14 Абдулхошимов Абдулкуддус Абдуллох угли</v>
          </cell>
          <cell r="U2996" t="str">
            <v>"Бест текстиль интернешнл" КК</v>
          </cell>
          <cell r="V2996" t="str">
            <v>Вилоятдаги тадбиркорлик субъектлари ва фукаролар</v>
          </cell>
        </row>
        <row r="2997">
          <cell r="A2997" t="str">
            <v>0008214901000499013473714</v>
          </cell>
          <cell r="B2997" t="str">
            <v>00082</v>
          </cell>
          <cell r="C2997" t="str">
            <v>Андижон минт.фил.</v>
          </cell>
          <cell r="D2997" t="str">
            <v>14901000499013473714</v>
          </cell>
          <cell r="E2997" t="str">
            <v>2014</v>
          </cell>
          <cell r="F2997" t="str">
            <v>ША-14 Темиров Авазбек Махамаммаджонович</v>
          </cell>
          <cell r="U2997" t="str">
            <v>*</v>
          </cell>
          <cell r="V2997" t="str">
            <v>Фермер хужаликлари</v>
          </cell>
        </row>
        <row r="2998">
          <cell r="A2998" t="str">
            <v>0008214901000999012962714</v>
          </cell>
          <cell r="B2998" t="str">
            <v>00082</v>
          </cell>
          <cell r="C2998" t="str">
            <v>Андижон минт.фил.</v>
          </cell>
          <cell r="D2998" t="str">
            <v>14901000999012962714</v>
          </cell>
          <cell r="E2998" t="str">
            <v>2014</v>
          </cell>
          <cell r="F2998" t="str">
            <v>ША-14 Юнусов Расулжон Рахматалиевич</v>
          </cell>
          <cell r="U2998" t="str">
            <v>*</v>
          </cell>
          <cell r="V2998" t="str">
            <v>Фермер хужаликлари</v>
          </cell>
        </row>
        <row r="2999">
          <cell r="A2999" t="str">
            <v>0008214901000099012968714</v>
          </cell>
          <cell r="B2999" t="str">
            <v>00082</v>
          </cell>
          <cell r="C2999" t="str">
            <v>Андижон минт.фил.</v>
          </cell>
          <cell r="D2999" t="str">
            <v>14901000099012968714</v>
          </cell>
          <cell r="E2999" t="str">
            <v>2014</v>
          </cell>
          <cell r="F2999" t="str">
            <v>Ан-14 Абдуллаева Турсунхон Кулдашовна</v>
          </cell>
          <cell r="U2999" t="str">
            <v>*</v>
          </cell>
          <cell r="V2999" t="str">
            <v xml:space="preserve">"Ёгмой ва озик-овкатсаноат" уюшмасининг корхоналари </v>
          </cell>
        </row>
        <row r="3000">
          <cell r="A3000" t="str">
            <v>0008214901000699013351714</v>
          </cell>
          <cell r="B3000" t="str">
            <v>00082</v>
          </cell>
          <cell r="C3000" t="str">
            <v>Андижон минт.фил.</v>
          </cell>
          <cell r="D3000" t="str">
            <v>14901000699013351714</v>
          </cell>
          <cell r="E3000" t="str">
            <v>2014</v>
          </cell>
          <cell r="F3000" t="str">
            <v>Ан-14 Хусанова Гулмирахон Жабаралиевна</v>
          </cell>
          <cell r="U3000" t="str">
            <v>МФЙ раиси Бутакора</v>
          </cell>
          <cell r="V3000" t="str">
            <v>Вилоят Адлия бошкармаси</v>
          </cell>
        </row>
        <row r="3001">
          <cell r="A3001" t="str">
            <v>0008214901000899013268714</v>
          </cell>
          <cell r="B3001" t="str">
            <v>00082</v>
          </cell>
          <cell r="C3001" t="str">
            <v>Андижон минт.фил.</v>
          </cell>
          <cell r="D3001" t="str">
            <v>14901000899013268714</v>
          </cell>
          <cell r="E3001" t="str">
            <v>2014</v>
          </cell>
          <cell r="F3001" t="str">
            <v>Ан-14 Зухарева Махфузахон Вахабовна</v>
          </cell>
          <cell r="U3001" t="str">
            <v>Карамел МЧЖ</v>
          </cell>
          <cell r="V3001" t="str">
            <v>Вилоятдаги тадбиркорлик субъектлари ва фукаролар</v>
          </cell>
        </row>
        <row r="3002">
          <cell r="A3002" t="str">
            <v>0008214901000099013634714</v>
          </cell>
          <cell r="B3002" t="str">
            <v>00082</v>
          </cell>
          <cell r="C3002" t="str">
            <v>Андижон минт.фил.</v>
          </cell>
          <cell r="D3002" t="str">
            <v>14901000099013634714</v>
          </cell>
          <cell r="E3002" t="str">
            <v>2014</v>
          </cell>
          <cell r="F3002" t="str">
            <v>Ан-14 Ашуров Абдулкосим ХХХ</v>
          </cell>
          <cell r="U3002" t="str">
            <v>"Андижондонмахсулотлари" ОАЖ</v>
          </cell>
          <cell r="V3002" t="str">
            <v>"Ўздонмахсулот" компанияси корхоналари</v>
          </cell>
        </row>
        <row r="3003">
          <cell r="A3003" t="str">
            <v>0008214901000799013751714</v>
          </cell>
          <cell r="B3003" t="str">
            <v>00082</v>
          </cell>
          <cell r="C3003" t="str">
            <v>Андижон минт.фил.</v>
          </cell>
          <cell r="D3003" t="str">
            <v>14901000799013751714</v>
          </cell>
          <cell r="E3003" t="str">
            <v>2014</v>
          </cell>
          <cell r="F3003" t="str">
            <v>Из-14 Иргашев Баходир Номанович</v>
          </cell>
          <cell r="U3003" t="str">
            <v>Фермер хуж рах</v>
          </cell>
          <cell r="V3003" t="str">
            <v>Фермер хужаликлари</v>
          </cell>
        </row>
        <row r="3004">
          <cell r="A3004" t="str">
            <v>0008214901000999013409714</v>
          </cell>
          <cell r="B3004" t="str">
            <v>00082</v>
          </cell>
          <cell r="C3004" t="str">
            <v>Андижон минт.фил.</v>
          </cell>
          <cell r="D3004" t="str">
            <v>14901000999013409714</v>
          </cell>
          <cell r="E3004" t="str">
            <v>2014</v>
          </cell>
          <cell r="F3004" t="str">
            <v>ША-14 Рахимов Нормухаммад Кушмакович</v>
          </cell>
          <cell r="U3004" t="str">
            <v>*</v>
          </cell>
          <cell r="V3004" t="str">
            <v>Фермер хужаликлари</v>
          </cell>
        </row>
        <row r="3005">
          <cell r="A3005" t="str">
            <v>0008214901000399014248714</v>
          </cell>
          <cell r="B3005" t="str">
            <v>00082</v>
          </cell>
          <cell r="C3005" t="str">
            <v>Андижон минт.фил.</v>
          </cell>
          <cell r="D3005" t="str">
            <v>14901000399014248714</v>
          </cell>
          <cell r="E3005" t="str">
            <v>2014</v>
          </cell>
          <cell r="F3005" t="str">
            <v>Ан-14 Ахмедов Жахонгир Тургунович</v>
          </cell>
          <cell r="U3005" t="str">
            <v>АТБ Микрокредитбанк Куйган-ёр филиали</v>
          </cell>
          <cell r="V3005" t="str">
            <v>Банклар</v>
          </cell>
        </row>
        <row r="3006">
          <cell r="A3006" t="str">
            <v>0008214901000199013942714</v>
          </cell>
          <cell r="B3006" t="str">
            <v>00082</v>
          </cell>
          <cell r="C3006" t="str">
            <v>Андижон минт.фил.</v>
          </cell>
          <cell r="D3006" t="str">
            <v>14901000199013942714</v>
          </cell>
          <cell r="E3006" t="str">
            <v>2014</v>
          </cell>
          <cell r="F3006" t="str">
            <v>Ан-14 Абиджонов Давронбек Кимсанович</v>
          </cell>
          <cell r="U3006" t="str">
            <v>11-мактаб</v>
          </cell>
          <cell r="V3006" t="str">
            <v>Халк таълими вазирлиги</v>
          </cell>
        </row>
        <row r="3007">
          <cell r="A3007" t="str">
            <v>0008214901000999013363714</v>
          </cell>
          <cell r="B3007" t="str">
            <v>00082</v>
          </cell>
          <cell r="C3007" t="str">
            <v>Андижон минт.фил.</v>
          </cell>
          <cell r="D3007" t="str">
            <v>14901000999013363714</v>
          </cell>
          <cell r="E3007" t="str">
            <v>2014</v>
          </cell>
          <cell r="F3007" t="str">
            <v>ОЛ-14 Курбонов Сардорбек Адхамжонович</v>
          </cell>
          <cell r="U3007" t="str">
            <v>УЗ ДОНГ ЯНГ КО ишчи</v>
          </cell>
          <cell r="V3007" t="str">
            <v>"Ўзавтосаноат" ДАК корхоналари</v>
          </cell>
        </row>
        <row r="3008">
          <cell r="A3008" t="str">
            <v>0008214901000099013809714</v>
          </cell>
          <cell r="B3008" t="str">
            <v>00082</v>
          </cell>
          <cell r="C3008" t="str">
            <v>Андижон минт.фил.</v>
          </cell>
          <cell r="D3008" t="str">
            <v>14901000099013809714</v>
          </cell>
          <cell r="E3008" t="str">
            <v>2014</v>
          </cell>
          <cell r="F3008" t="str">
            <v>ША-14 Тошматов Умиджон Иброхимович</v>
          </cell>
          <cell r="U3008" t="str">
            <v>*</v>
          </cell>
          <cell r="V3008" t="str">
            <v>Фермер хужаликлари</v>
          </cell>
        </row>
        <row r="3009">
          <cell r="A3009" t="str">
            <v>0008214901000999014222714</v>
          </cell>
          <cell r="B3009" t="str">
            <v>00082</v>
          </cell>
          <cell r="C3009" t="str">
            <v>Андижон минт.фил.</v>
          </cell>
          <cell r="D3009" t="str">
            <v>14901000999014222714</v>
          </cell>
          <cell r="E3009" t="str">
            <v>2014</v>
          </cell>
          <cell r="F3009" t="str">
            <v>Ан-14 Расулова Мадинабону Махаматаминова</v>
          </cell>
          <cell r="U3009" t="str">
            <v>"Водийгазтаъминот" УК</v>
          </cell>
          <cell r="V3009" t="str">
            <v>"Ўзтрансгаз" компанияси корхоналари</v>
          </cell>
        </row>
        <row r="3010">
          <cell r="A3010" t="str">
            <v>0008214901000299013678714</v>
          </cell>
          <cell r="B3010" t="str">
            <v>00082</v>
          </cell>
          <cell r="C3010" t="str">
            <v>Андижон минт.фил.</v>
          </cell>
          <cell r="D3010" t="str">
            <v>14901000299013678714</v>
          </cell>
          <cell r="E3010" t="str">
            <v>2014</v>
          </cell>
          <cell r="F3010" t="str">
            <v>Ул-14 Корашерова Мавлуда</v>
          </cell>
          <cell r="U3010" t="str">
            <v>Татбиркор</v>
          </cell>
          <cell r="V3010" t="str">
            <v>Вилоятдаги тадбиркорлик субъектлари ва фукаролар</v>
          </cell>
        </row>
        <row r="3011">
          <cell r="A3011" t="str">
            <v>0008214901000999008258714</v>
          </cell>
          <cell r="B3011" t="str">
            <v>00082</v>
          </cell>
          <cell r="C3011" t="str">
            <v>Андижон минт.фил.</v>
          </cell>
          <cell r="D3011" t="str">
            <v>14901000999008258714</v>
          </cell>
          <cell r="E3011" t="str">
            <v>2014</v>
          </cell>
          <cell r="F3011" t="str">
            <v>Ан-14 Исаев Абдуллажон Ахмадуллаевич</v>
          </cell>
          <cell r="U3011" t="str">
            <v>"Водийгазтаъминот" УК</v>
          </cell>
          <cell r="V3011" t="str">
            <v>"Ўзтрансгаз" компанияси корхоналари</v>
          </cell>
        </row>
        <row r="3012">
          <cell r="A3012" t="str">
            <v>0008214901000399014242714</v>
          </cell>
          <cell r="B3012" t="str">
            <v>00082</v>
          </cell>
          <cell r="C3012" t="str">
            <v>Андижон минт.фил.</v>
          </cell>
          <cell r="D3012" t="str">
            <v>14901000399014242714</v>
          </cell>
          <cell r="E3012" t="str">
            <v>2014</v>
          </cell>
          <cell r="F3012" t="str">
            <v>Ан-14 Жабборов Маъмуржон Ахматбекович</v>
          </cell>
          <cell r="U3012" t="str">
            <v>Бахриддин Захриддин фермер</v>
          </cell>
          <cell r="V3012" t="str">
            <v>Фермер хужаликлари</v>
          </cell>
        </row>
        <row r="3013">
          <cell r="A3013" t="str">
            <v>0008214901000099013700714</v>
          </cell>
          <cell r="B3013" t="str">
            <v>00082</v>
          </cell>
          <cell r="C3013" t="str">
            <v>Андижон минт.фил.</v>
          </cell>
          <cell r="D3013" t="str">
            <v>14901000099013700714</v>
          </cell>
          <cell r="E3013" t="str">
            <v>2014</v>
          </cell>
          <cell r="F3013" t="str">
            <v>Ул-14 Муратов Мирхомид ХХХ</v>
          </cell>
          <cell r="U3013" t="str">
            <v>Муратовлар  оиласи Ф/х</v>
          </cell>
          <cell r="V3013" t="str">
            <v>Фермер хужаликлари</v>
          </cell>
        </row>
        <row r="3014">
          <cell r="A3014" t="str">
            <v>0008214901000499013998714</v>
          </cell>
          <cell r="B3014" t="str">
            <v>00082</v>
          </cell>
          <cell r="C3014" t="str">
            <v>Андижон минт.фил.</v>
          </cell>
          <cell r="D3014" t="str">
            <v>14901000499013998714</v>
          </cell>
          <cell r="E3014" t="str">
            <v>2014</v>
          </cell>
          <cell r="F3014" t="str">
            <v>Ул-14 Мамадалиев Шокиржон Курбонович</v>
          </cell>
          <cell r="U3014" t="str">
            <v>Улу&amp;#1171;нор Равнаки ф/х</v>
          </cell>
          <cell r="V3014" t="str">
            <v>Фермер хужаликлари</v>
          </cell>
        </row>
        <row r="3015">
          <cell r="A3015" t="str">
            <v>0008214901000599013500714</v>
          </cell>
          <cell r="B3015" t="str">
            <v>00082</v>
          </cell>
          <cell r="C3015" t="str">
            <v>Андижон минт.фил.</v>
          </cell>
          <cell r="D3015" t="str">
            <v>14901000599013500714</v>
          </cell>
          <cell r="E3015" t="str">
            <v>2014</v>
          </cell>
          <cell r="F3015" t="str">
            <v>Ан-14 Кенжабоев Баходир Мамасодикович</v>
          </cell>
          <cell r="U3015" t="str">
            <v>Вилоят электр тармоклари</v>
          </cell>
          <cell r="V3015" t="str">
            <v>"Ўзбекэнерго" ДАК корхоналари</v>
          </cell>
        </row>
        <row r="3016">
          <cell r="A3016" t="str">
            <v>0008214901000699013816714</v>
          </cell>
          <cell r="B3016" t="str">
            <v>00082</v>
          </cell>
          <cell r="C3016" t="str">
            <v>Андижон минт.фил.</v>
          </cell>
          <cell r="D3016" t="str">
            <v>14901000699013816714</v>
          </cell>
          <cell r="E3016" t="str">
            <v>2014</v>
          </cell>
          <cell r="F3016" t="str">
            <v>Ул-14 Ортиков Хурсанбой Орипович</v>
          </cell>
          <cell r="U3016" t="str">
            <v>Хусанбой ф/х</v>
          </cell>
          <cell r="V3016" t="str">
            <v>Фермер хужаликлари</v>
          </cell>
        </row>
        <row r="3017">
          <cell r="A3017" t="str">
            <v>0008214901000499013639714</v>
          </cell>
          <cell r="B3017" t="str">
            <v>00082</v>
          </cell>
          <cell r="C3017" t="str">
            <v>Андижон минт.фил.</v>
          </cell>
          <cell r="D3017" t="str">
            <v>14901000499013639714</v>
          </cell>
          <cell r="E3017" t="str">
            <v>2014</v>
          </cell>
          <cell r="F3017" t="str">
            <v>Ул-14 Холдаров Дилмурод Набижонович</v>
          </cell>
          <cell r="U3017" t="str">
            <v>Туман Электир тармо&amp;#1179;лари</v>
          </cell>
          <cell r="V3017" t="str">
            <v>Элтехсаноат корхоналари</v>
          </cell>
        </row>
        <row r="3018">
          <cell r="A3018" t="str">
            <v>0008214901000999013976714</v>
          </cell>
          <cell r="B3018" t="str">
            <v>00082</v>
          </cell>
          <cell r="C3018" t="str">
            <v>Андижон минт.фил.</v>
          </cell>
          <cell r="D3018" t="str">
            <v>14901000999013976714</v>
          </cell>
          <cell r="E3018" t="str">
            <v>2014</v>
          </cell>
          <cell r="F3018" t="str">
            <v>АН-14 Туланбоев Мухаммад Туланбоевич</v>
          </cell>
          <cell r="U3018" t="str">
            <v>Фермер хужалиги рахбари</v>
          </cell>
          <cell r="V3018" t="str">
            <v>Вилоят кишлок ва сув хўжалиги  бошкармаси</v>
          </cell>
        </row>
        <row r="3019">
          <cell r="A3019" t="str">
            <v>0008214901000999013177714</v>
          </cell>
          <cell r="B3019" t="str">
            <v>00082</v>
          </cell>
          <cell r="C3019" t="str">
            <v>Андижон минт.фил.</v>
          </cell>
          <cell r="D3019" t="str">
            <v>14901000999013177714</v>
          </cell>
          <cell r="E3019" t="str">
            <v>2014</v>
          </cell>
          <cell r="F3019" t="str">
            <v>Ул-14 Исломов Бекзод</v>
          </cell>
          <cell r="U3019" t="str">
            <v>Тадбиркор</v>
          </cell>
          <cell r="V3019" t="str">
            <v>Вилоятдаги тадбиркорлик субъектлари ва фукаролар</v>
          </cell>
        </row>
        <row r="3020">
          <cell r="A3020" t="str">
            <v>0008214901000999013475714</v>
          </cell>
          <cell r="B3020" t="str">
            <v>00082</v>
          </cell>
          <cell r="C3020" t="str">
            <v>Андижон минт.фил.</v>
          </cell>
          <cell r="D3020" t="str">
            <v>14901000999013475714</v>
          </cell>
          <cell r="E3020" t="str">
            <v>2014</v>
          </cell>
          <cell r="F3020" t="str">
            <v>Ан-14 Эсонов Мухиддин Исомиддин угли</v>
          </cell>
          <cell r="U3020" t="str">
            <v>Вилоят электр тармоклари</v>
          </cell>
          <cell r="V3020" t="str">
            <v>"Ўзбекэнерго" ДАК корхоналари</v>
          </cell>
        </row>
        <row r="3021">
          <cell r="A3021" t="str">
            <v>0008214901000199014541714</v>
          </cell>
          <cell r="B3021" t="str">
            <v>00082</v>
          </cell>
          <cell r="C3021" t="str">
            <v>Андижон минт.фил.</v>
          </cell>
          <cell r="D3021" t="str">
            <v>14901000199014541714</v>
          </cell>
          <cell r="E3021" t="str">
            <v>2014</v>
          </cell>
          <cell r="F3021" t="str">
            <v>Абдукаримов Маруфжон Холдарович</v>
          </cell>
          <cell r="U3021" t="str">
            <v>Тадбиркор</v>
          </cell>
          <cell r="V3021" t="str">
            <v>Вилоятдаги тадбиркорлик субъектлари ва фукаролар</v>
          </cell>
        </row>
        <row r="3022">
          <cell r="A3022" t="str">
            <v>0008214901000999014151714</v>
          </cell>
          <cell r="B3022" t="str">
            <v>00082</v>
          </cell>
          <cell r="C3022" t="str">
            <v>Андижон минт.фил.</v>
          </cell>
          <cell r="D3022" t="str">
            <v>14901000999014151714</v>
          </cell>
          <cell r="E3022" t="str">
            <v>2014</v>
          </cell>
          <cell r="F3022" t="str">
            <v>БУ-14 Мамиралиев Икболжон Муталович</v>
          </cell>
          <cell r="U3022" t="str">
            <v>Тадбиркор</v>
          </cell>
          <cell r="V3022" t="str">
            <v>Вилоятдаги тадбиркорлик субъектлари ва фукаролар</v>
          </cell>
        </row>
        <row r="3023">
          <cell r="A3023" t="str">
            <v>0008214901000799012895714</v>
          </cell>
          <cell r="B3023" t="str">
            <v>00082</v>
          </cell>
          <cell r="C3023" t="str">
            <v>Андижон минт.фил.</v>
          </cell>
          <cell r="D3023" t="str">
            <v>14901000799012895714</v>
          </cell>
          <cell r="E3023" t="str">
            <v>2014</v>
          </cell>
          <cell r="F3023" t="str">
            <v>Закиров Азизбек Махаммаджанович</v>
          </cell>
          <cell r="U3023" t="str">
            <v>ОАТБ Кишлок курилиш банк Андижон филиали</v>
          </cell>
          <cell r="V3023" t="str">
            <v>Банклар</v>
          </cell>
        </row>
        <row r="3024">
          <cell r="A3024" t="str">
            <v>0008214901000699009237714</v>
          </cell>
          <cell r="B3024" t="str">
            <v>00082</v>
          </cell>
          <cell r="C3024" t="str">
            <v>Андижон минт.фил.</v>
          </cell>
          <cell r="D3024" t="str">
            <v>14901000699009237714</v>
          </cell>
          <cell r="E3024" t="str">
            <v>2014</v>
          </cell>
          <cell r="F3024" t="str">
            <v>АН-14 АЛИМДЖАНОВ МУЗАФФАР БАХОДИРОВИЧ</v>
          </cell>
          <cell r="U3024" t="str">
            <v>&amp;#1178;ишло&amp;#1179; &amp;#1179;урилиш банк Андижон минта&amp;#1179;авий филиали</v>
          </cell>
          <cell r="V3024" t="str">
            <v>Банклар</v>
          </cell>
        </row>
        <row r="3025">
          <cell r="A3025" t="str">
            <v>0008214901000899013629714</v>
          </cell>
          <cell r="B3025" t="str">
            <v>00082</v>
          </cell>
          <cell r="C3025" t="str">
            <v>Андижон минт.фил.</v>
          </cell>
          <cell r="D3025" t="str">
            <v>14901000899013629714</v>
          </cell>
          <cell r="E3025" t="str">
            <v>2014</v>
          </cell>
          <cell r="F3025" t="str">
            <v>Ан-14Гозиев Саидакбар Музаффарович</v>
          </cell>
          <cell r="U3025" t="str">
            <v>Анд туман Электр тармоклари</v>
          </cell>
          <cell r="V3025" t="str">
            <v>"Ўзбекэнерго" ДАК корхоналари</v>
          </cell>
        </row>
        <row r="3026">
          <cell r="A3026" t="str">
            <v>0008214901000199013493714</v>
          </cell>
          <cell r="B3026" t="str">
            <v>00082</v>
          </cell>
          <cell r="C3026" t="str">
            <v>Андижон минт.фил.</v>
          </cell>
          <cell r="D3026" t="str">
            <v>14901000199013493714</v>
          </cell>
          <cell r="E3026" t="str">
            <v>2014</v>
          </cell>
          <cell r="F3026" t="str">
            <v>ША-14 Тургунов Абдукодир Анварович</v>
          </cell>
          <cell r="U3026" t="str">
            <v>Хамкор банк Шахрихон филиали Бошлик уринбосари</v>
          </cell>
          <cell r="V3026" t="str">
            <v>Фермер хужаликлари</v>
          </cell>
        </row>
        <row r="3027">
          <cell r="A3027" t="str">
            <v>0008214901000899013008714</v>
          </cell>
          <cell r="B3027" t="str">
            <v>00082</v>
          </cell>
          <cell r="C3027" t="str">
            <v>Андижон минт.фил.</v>
          </cell>
          <cell r="D3027" t="str">
            <v>14901000899013008714</v>
          </cell>
          <cell r="E3027" t="str">
            <v>2014</v>
          </cell>
          <cell r="F3027" t="str">
            <v>Ол-14 Игамбердиев Бахтиёржон Усманович</v>
          </cell>
          <cell r="U3027" t="str">
            <v>Шифокор</v>
          </cell>
          <cell r="V3027" t="str">
            <v>Вилоят Согликни саклаш бошкармаси</v>
          </cell>
        </row>
        <row r="3028">
          <cell r="A3028" t="str">
            <v>0008214901000999013104714</v>
          </cell>
          <cell r="B3028" t="str">
            <v>00082</v>
          </cell>
          <cell r="C3028" t="str">
            <v>Андижон минт.фил.</v>
          </cell>
          <cell r="D3028" t="str">
            <v>14901000999013104714</v>
          </cell>
          <cell r="E3028" t="str">
            <v>2014</v>
          </cell>
          <cell r="F3028" t="str">
            <v>ША-14 Жураев Абдимуталип ХХХ</v>
          </cell>
          <cell r="U3028" t="str">
            <v>*</v>
          </cell>
          <cell r="V3028" t="str">
            <v xml:space="preserve">"Ёгмой ва озик-овкатсаноат" уюшмасининг корхоналари </v>
          </cell>
        </row>
        <row r="3029">
          <cell r="A3029" t="str">
            <v>0008214901000999013973714</v>
          </cell>
          <cell r="B3029" t="str">
            <v>00082</v>
          </cell>
          <cell r="C3029" t="str">
            <v>Андижон минт.фил.</v>
          </cell>
          <cell r="D3029" t="str">
            <v>14901000999013973714</v>
          </cell>
          <cell r="E3029" t="str">
            <v>2014</v>
          </cell>
          <cell r="F3029" t="str">
            <v>Ан-Ахмадалиев Саддирдин Махаммадхалилович</v>
          </cell>
          <cell r="U3029" t="str">
            <v>Окбой асл фермер хужалиги</v>
          </cell>
          <cell r="V3029" t="str">
            <v>Фермер хужаликлари</v>
          </cell>
        </row>
        <row r="3030">
          <cell r="A3030" t="str">
            <v>0008214901000499014539714</v>
          </cell>
          <cell r="B3030" t="str">
            <v>00082</v>
          </cell>
          <cell r="C3030" t="str">
            <v>Андижон минт.фил.</v>
          </cell>
          <cell r="D3030" t="str">
            <v>14901000499014539714</v>
          </cell>
          <cell r="E3030" t="str">
            <v>2014</v>
          </cell>
          <cell r="F3030" t="str">
            <v>ША-14 Кобулов Абдурахмон Тохирович</v>
          </cell>
          <cell r="U3030" t="str">
            <v>Тадбиркор</v>
          </cell>
          <cell r="V3030" t="str">
            <v>Вилоятдаги тадбиркорлик субъектлари ва фукаролар</v>
          </cell>
        </row>
        <row r="3031">
          <cell r="A3031" t="str">
            <v>0008214901000799014213714</v>
          </cell>
          <cell r="B3031" t="str">
            <v>00082</v>
          </cell>
          <cell r="C3031" t="str">
            <v>Андижон минт.фил.</v>
          </cell>
          <cell r="D3031" t="str">
            <v>14901000799014213714</v>
          </cell>
          <cell r="E3031" t="str">
            <v>2014</v>
          </cell>
          <cell r="F3031" t="str">
            <v>Из-14 Абдувохидов Абдусалом Абдувохидович</v>
          </cell>
          <cell r="U3031" t="str">
            <v>Тадбиркор</v>
          </cell>
          <cell r="V3031" t="str">
            <v>Вилоятдаги тадбиркорлик субъектлари ва фукаролар</v>
          </cell>
        </row>
        <row r="3032">
          <cell r="A3032" t="str">
            <v>0008214901000399014703714</v>
          </cell>
          <cell r="B3032" t="str">
            <v>00082</v>
          </cell>
          <cell r="C3032" t="str">
            <v>Андижон минт.фил.</v>
          </cell>
          <cell r="D3032" t="str">
            <v>14901000399014703714</v>
          </cell>
          <cell r="E3032" t="str">
            <v>2014</v>
          </cell>
          <cell r="F3032" t="str">
            <v>АН-14 Косимов Мухаммадтохир Шокирович</v>
          </cell>
          <cell r="U3032" t="str">
            <v>Курувчи</v>
          </cell>
          <cell r="V3032" t="str">
            <v>Вилоятдаги тадбиркорлик субъектлари ва фукаролар</v>
          </cell>
        </row>
        <row r="3033">
          <cell r="A3033" t="str">
            <v>0008214901000899006270714</v>
          </cell>
          <cell r="B3033" t="str">
            <v>00082</v>
          </cell>
          <cell r="C3033" t="str">
            <v>Андижон минт.фил.</v>
          </cell>
          <cell r="D3033" t="str">
            <v>14901000899006270714</v>
          </cell>
          <cell r="E3033" t="str">
            <v>2014</v>
          </cell>
          <cell r="F3033" t="str">
            <v>Мехмонов Абдулазиз Изб. тн. 2011</v>
          </cell>
          <cell r="U3033" t="str">
            <v>"Пойтуг ойдин булоги" ФХ рахбари</v>
          </cell>
          <cell r="V3033" t="str">
            <v>Фермер хужаликлари</v>
          </cell>
        </row>
        <row r="3034">
          <cell r="A3034" t="str">
            <v>0008214901000299013470714</v>
          </cell>
          <cell r="B3034" t="str">
            <v>00082</v>
          </cell>
          <cell r="C3034" t="str">
            <v>Андижон минт.фил.</v>
          </cell>
          <cell r="D3034" t="str">
            <v>14901000299013470714</v>
          </cell>
          <cell r="E3034" t="str">
            <v>2014</v>
          </cell>
          <cell r="F3034" t="str">
            <v>Ан-14 Мамиталиева Обидахон ХХХ</v>
          </cell>
          <cell r="U3034" t="str">
            <v>Избоскан тумани 3-мактабгача таълим муассасаси</v>
          </cell>
          <cell r="V3034" t="str">
            <v>Халк таълими вазирлиги</v>
          </cell>
        </row>
        <row r="3035">
          <cell r="A3035" t="str">
            <v>0008214901000699014341714</v>
          </cell>
          <cell r="B3035" t="str">
            <v>00082</v>
          </cell>
          <cell r="C3035" t="str">
            <v>Андижон минт.фил.</v>
          </cell>
          <cell r="D3035" t="str">
            <v>14901000699014341714</v>
          </cell>
          <cell r="E3035" t="str">
            <v>2014</v>
          </cell>
          <cell r="F3035" t="str">
            <v>АН-14 Кодирова Давлатхон Эргашовна</v>
          </cell>
          <cell r="U3035" t="str">
            <v>Азимут строй МЧЖ-курувчи</v>
          </cell>
          <cell r="V3035" t="str">
            <v>Вилоятдаги тадбиркорлик субъектлари ва фукаролар</v>
          </cell>
        </row>
        <row r="3036">
          <cell r="A3036" t="str">
            <v>0008214901000099013656714</v>
          </cell>
          <cell r="B3036" t="str">
            <v>00082</v>
          </cell>
          <cell r="C3036" t="str">
            <v>Андижон минт.фил.</v>
          </cell>
          <cell r="D3036" t="str">
            <v>14901000099013656714</v>
          </cell>
          <cell r="E3036" t="str">
            <v>2014</v>
          </cell>
          <cell r="F3036" t="str">
            <v>Ан-14 Мирзажонов Зиёвуддин Нозимжонович</v>
          </cell>
          <cell r="U3036" t="str">
            <v>"&amp;#1178;ишло&amp;#1179;хўжаликкимё" Х ОАЖ</v>
          </cell>
          <cell r="V3036" t="str">
            <v>"Ўзкимёсаноат" ДАК корхоналари</v>
          </cell>
        </row>
        <row r="3037">
          <cell r="A3037" t="str">
            <v>0008214901000999013225714</v>
          </cell>
          <cell r="B3037" t="str">
            <v>00082</v>
          </cell>
          <cell r="C3037" t="str">
            <v>Андижон минт.фил.</v>
          </cell>
          <cell r="D3037" t="str">
            <v>14901000999013225714</v>
          </cell>
          <cell r="E3037" t="str">
            <v>2014</v>
          </cell>
          <cell r="F3037" t="str">
            <v>Ан-14 Набижанов Азизбек Зокиржанович</v>
          </cell>
          <cell r="U3037" t="str">
            <v>Туркистон метан газ МЧЖ</v>
          </cell>
          <cell r="V3037" t="str">
            <v>Вилоятдаги тадбиркорлик субъектлари ва фукаролар</v>
          </cell>
        </row>
        <row r="3038">
          <cell r="A3038" t="str">
            <v>0008214901000299013771714</v>
          </cell>
          <cell r="B3038" t="str">
            <v>00082</v>
          </cell>
          <cell r="C3038" t="str">
            <v>Андижон минт.фил.</v>
          </cell>
          <cell r="D3038" t="str">
            <v>14901000299013771714</v>
          </cell>
          <cell r="E3038" t="str">
            <v>2014</v>
          </cell>
          <cell r="F3038" t="str">
            <v>Ан-14 Саттарова Гулжахон Абдулазаз кизи</v>
          </cell>
          <cell r="U3038" t="str">
            <v>Тадбиркор</v>
          </cell>
          <cell r="V3038" t="str">
            <v>Вилоятдаги тадбиркорлик субъектлари ва фукаролар</v>
          </cell>
        </row>
        <row r="3039">
          <cell r="A3039" t="str">
            <v>0008214901000499014175714</v>
          </cell>
          <cell r="B3039" t="str">
            <v>00082</v>
          </cell>
          <cell r="C3039" t="str">
            <v>Андижон минт.фил.</v>
          </cell>
          <cell r="D3039" t="str">
            <v>14901000499014175714</v>
          </cell>
          <cell r="E3039" t="str">
            <v>2014</v>
          </cell>
          <cell r="F3039" t="str">
            <v>ОЛ-14 Дарвишев Ибрахимжон Камбарович</v>
          </cell>
          <cell r="U3039" t="str">
            <v>Тадбиркор</v>
          </cell>
          <cell r="V3039" t="str">
            <v>Вилоятдаги тадбиркорлик субъектлари ва фукаролар</v>
          </cell>
        </row>
        <row r="3040">
          <cell r="A3040" t="str">
            <v>0008214901000999013021714</v>
          </cell>
          <cell r="B3040" t="str">
            <v>00082</v>
          </cell>
          <cell r="C3040" t="str">
            <v>Андижон минт.фил.</v>
          </cell>
          <cell r="D3040" t="str">
            <v>14901000999013021714</v>
          </cell>
          <cell r="E3040" t="str">
            <v>2014</v>
          </cell>
          <cell r="F3040" t="str">
            <v>ОЛ-14 Бурхонов Нодирбек Усмонович</v>
          </cell>
          <cell r="U3040" t="str">
            <v>фермер</v>
          </cell>
          <cell r="V3040" t="str">
            <v>Фермер хужаликлари</v>
          </cell>
        </row>
        <row r="3041">
          <cell r="A3041" t="str">
            <v>0008214901000499013397714</v>
          </cell>
          <cell r="B3041" t="str">
            <v>00082</v>
          </cell>
          <cell r="C3041" t="str">
            <v>Андижон минт.фил.</v>
          </cell>
          <cell r="D3041" t="str">
            <v>14901000499013397714</v>
          </cell>
          <cell r="E3041" t="str">
            <v>2014</v>
          </cell>
          <cell r="F3041" t="str">
            <v>Из-14 Муйдинов Мансурбек Косимович</v>
          </cell>
          <cell r="U3041" t="str">
            <v>"Албас" ХФ</v>
          </cell>
          <cell r="V3041" t="str">
            <v>Вилоятдаги тадбиркорлик субъектлари ва фукаролар</v>
          </cell>
        </row>
        <row r="3042">
          <cell r="A3042" t="str">
            <v>0008214901000299004104714</v>
          </cell>
          <cell r="B3042" t="str">
            <v>00082</v>
          </cell>
          <cell r="C3042" t="str">
            <v>Андижон минт.фил.</v>
          </cell>
          <cell r="D3042" t="str">
            <v>14901000299004104714</v>
          </cell>
          <cell r="E3042" t="str">
            <v>2014</v>
          </cell>
          <cell r="F3042" t="str">
            <v>ОЛ-14 Рустамов Акрамжон Аъзамович</v>
          </cell>
          <cell r="U3042" t="str">
            <v>Андижонбиокимё заводи ишчи</v>
          </cell>
          <cell r="V3042" t="str">
            <v>"Ўзвиносаноат-холдинг" корхоналари, Узспирт АЖ ва Шаробсавдо базалари</v>
          </cell>
        </row>
        <row r="3043">
          <cell r="A3043" t="str">
            <v>0008214901000499013325714</v>
          </cell>
          <cell r="B3043" t="str">
            <v>00082</v>
          </cell>
          <cell r="C3043" t="str">
            <v>Андижон минт.фил.</v>
          </cell>
          <cell r="D3043" t="str">
            <v>14901000499013325714</v>
          </cell>
          <cell r="E3043" t="str">
            <v>2014</v>
          </cell>
          <cell r="F3043" t="str">
            <v>Ан-14 Обиджонова Орзихон Махмудовна</v>
          </cell>
          <cell r="U3043" t="str">
            <v>"Андижонмеваузумлари" агрофирмалар бирлашмаси</v>
          </cell>
          <cell r="V3043" t="str">
            <v>"Ўзвиносаноат-холдинг" корхоналари, Узспирт АЖ ва Шаробсавдо базалари</v>
          </cell>
        </row>
        <row r="3044">
          <cell r="A3044" t="str">
            <v>0008214901000199014113714</v>
          </cell>
          <cell r="B3044" t="str">
            <v>00082</v>
          </cell>
          <cell r="C3044" t="str">
            <v>Андижон минт.фил.</v>
          </cell>
          <cell r="D3044" t="str">
            <v>14901000199014113714</v>
          </cell>
          <cell r="E3044" t="str">
            <v>2014</v>
          </cell>
          <cell r="F3044" t="str">
            <v>Из-14 Бозорбоев Жамшид Рафикжон угли</v>
          </cell>
          <cell r="U3044" t="str">
            <v>"Антанта Дреам" МЧЖ рахабри</v>
          </cell>
          <cell r="V3044" t="str">
            <v>Вилоятдаги тадбиркорлик субъектлари ва фукаролар</v>
          </cell>
        </row>
        <row r="3045">
          <cell r="A3045" t="str">
            <v>0008214901000399014244714</v>
          </cell>
          <cell r="B3045" t="str">
            <v>00082</v>
          </cell>
          <cell r="C3045" t="str">
            <v>Андижон минт.фил.</v>
          </cell>
          <cell r="D3045" t="str">
            <v>14901000399014244714</v>
          </cell>
          <cell r="E3045" t="str">
            <v>2014</v>
          </cell>
          <cell r="F3045" t="str">
            <v>Ан-14 Нишанов Саиджахон Хамидуллаевич</v>
          </cell>
          <cell r="U3045" t="str">
            <v>Тадбиркор</v>
          </cell>
          <cell r="V3045" t="str">
            <v>Вилоятдаги тадбиркорлик субъектлари ва фукаролар</v>
          </cell>
        </row>
        <row r="3046">
          <cell r="A3046" t="str">
            <v>0008214901000999013646714</v>
          </cell>
          <cell r="B3046" t="str">
            <v>00082</v>
          </cell>
          <cell r="C3046" t="str">
            <v>Андижон минт.фил.</v>
          </cell>
          <cell r="D3046" t="str">
            <v>14901000999013646714</v>
          </cell>
          <cell r="E3046" t="str">
            <v>2014</v>
          </cell>
          <cell r="F3046" t="str">
            <v>БУ-14 Хошимов Абдурахим Абдукаримович</v>
          </cell>
          <cell r="U3046" t="str">
            <v>уктувчи</v>
          </cell>
          <cell r="V3046" t="str">
            <v>Халк таълими вазирлиги</v>
          </cell>
        </row>
        <row r="3047">
          <cell r="A3047" t="str">
            <v>0008214901000399008032714</v>
          </cell>
          <cell r="B3047" t="str">
            <v>00082</v>
          </cell>
          <cell r="C3047" t="str">
            <v>Андижон минт.фил.</v>
          </cell>
          <cell r="D3047" t="str">
            <v>14901000399008032714</v>
          </cell>
          <cell r="E3047" t="str">
            <v>2014</v>
          </cell>
          <cell r="F3047" t="str">
            <v>АН-14 Ибрагимов Иззатилло Турсунович</v>
          </cell>
          <cell r="U3047" t="str">
            <v>Фавкулодда вазиятлар бошкармаси</v>
          </cell>
          <cell r="V3047" t="str">
            <v>Вилоят Фавкулотда вазиятлар бошкармаси</v>
          </cell>
        </row>
        <row r="3048">
          <cell r="A3048" t="str">
            <v>0008214901000999013298714</v>
          </cell>
          <cell r="B3048" t="str">
            <v>00082</v>
          </cell>
          <cell r="C3048" t="str">
            <v>Андижон минт.фил.</v>
          </cell>
          <cell r="D3048" t="str">
            <v>14901000999013298714</v>
          </cell>
          <cell r="E3048" t="str">
            <v>2014</v>
          </cell>
          <cell r="F3048" t="str">
            <v>Ан-14 Гафуров Алишер Ганижонович</v>
          </cell>
          <cell r="U3048" t="str">
            <v>Тадбиркор</v>
          </cell>
          <cell r="V3048" t="str">
            <v>Вилоятдаги тадбиркорлик субъектлари ва фукаролар</v>
          </cell>
        </row>
        <row r="3049">
          <cell r="A3049" t="str">
            <v>0008214901000299014238714</v>
          </cell>
          <cell r="B3049" t="str">
            <v>00082</v>
          </cell>
          <cell r="C3049" t="str">
            <v>Андижон минт.фил.</v>
          </cell>
          <cell r="D3049" t="str">
            <v>14901000299014238714</v>
          </cell>
          <cell r="E3049" t="str">
            <v>2014</v>
          </cell>
          <cell r="F3049" t="str">
            <v>ША-14 Давронов Азизхон Рахматхонович</v>
          </cell>
          <cell r="U3049" t="str">
            <v>*</v>
          </cell>
          <cell r="V3049" t="str">
            <v>Фермер хужаликлари</v>
          </cell>
        </row>
        <row r="3050">
          <cell r="A3050" t="str">
            <v>0008214901000199014276714</v>
          </cell>
          <cell r="B3050" t="str">
            <v>00082</v>
          </cell>
          <cell r="C3050" t="str">
            <v>Андижон минт.фил.</v>
          </cell>
          <cell r="D3050" t="str">
            <v>14901000199014276714</v>
          </cell>
          <cell r="E3050" t="str">
            <v>2014</v>
          </cell>
          <cell r="F3050" t="str">
            <v>Ан-14 Мирзаев Дониербек Вахитжонович</v>
          </cell>
          <cell r="U3050" t="str">
            <v>АТИБ "Ипотекабанк" Андижон филиали</v>
          </cell>
          <cell r="V3050" t="str">
            <v>Банклар</v>
          </cell>
        </row>
        <row r="3051">
          <cell r="A3051" t="str">
            <v>0008214901000199014102714</v>
          </cell>
          <cell r="B3051" t="str">
            <v>00082</v>
          </cell>
          <cell r="C3051" t="str">
            <v>Андижон минт.фил.</v>
          </cell>
          <cell r="D3051" t="str">
            <v>14901000199014102714</v>
          </cell>
          <cell r="E3051" t="str">
            <v>2014</v>
          </cell>
          <cell r="F3051" t="str">
            <v>Ан-14 Зокиров Иномжон</v>
          </cell>
          <cell r="U3051" t="str">
            <v>Нил ойл МЧЖ</v>
          </cell>
          <cell r="V3051" t="str">
            <v>"Ўзбекнефтгаз" миллий холдинг компанияси</v>
          </cell>
        </row>
        <row r="3052">
          <cell r="A3052" t="str">
            <v>0008214901000599013399714</v>
          </cell>
          <cell r="B3052" t="str">
            <v>00082</v>
          </cell>
          <cell r="C3052" t="str">
            <v>Андижон минт.фил.</v>
          </cell>
          <cell r="D3052" t="str">
            <v>14901000599013399714</v>
          </cell>
          <cell r="E3052" t="str">
            <v>2014</v>
          </cell>
          <cell r="F3052" t="str">
            <v>ОЛ-14Узаков Бобурбек Касимович</v>
          </cell>
          <cell r="U3052" t="str">
            <v>Тадбиркор</v>
          </cell>
          <cell r="V3052" t="str">
            <v>Вилоятдаги тадбиркорлик субъектлари ва фукаролар</v>
          </cell>
        </row>
        <row r="3053">
          <cell r="A3053" t="str">
            <v>0008214901000099013469714</v>
          </cell>
          <cell r="B3053" t="str">
            <v>00082</v>
          </cell>
          <cell r="C3053" t="str">
            <v>Андижон минт.фил.</v>
          </cell>
          <cell r="D3053" t="str">
            <v>14901000099013469714</v>
          </cell>
          <cell r="E3053" t="str">
            <v>2014</v>
          </cell>
          <cell r="F3053" t="str">
            <v>Ан-14 Косимова Хуснидахон Хакимжановна</v>
          </cell>
          <cell r="U3053" t="str">
            <v>"Машраббой" фермер хўжалиги хисобчи</v>
          </cell>
          <cell r="V3053" t="str">
            <v>Фермер хужаликлари</v>
          </cell>
        </row>
        <row r="3054">
          <cell r="A3054" t="str">
            <v>0008214901000999013109714</v>
          </cell>
          <cell r="B3054" t="str">
            <v>00082</v>
          </cell>
          <cell r="C3054" t="str">
            <v>Андижон минт.фил.</v>
          </cell>
          <cell r="D3054" t="str">
            <v>14901000999013109714</v>
          </cell>
          <cell r="E3054" t="str">
            <v>2014</v>
          </cell>
          <cell r="F3054" t="str">
            <v>Разиков Абдулносир Махкамбоевич</v>
          </cell>
          <cell r="U3054" t="str">
            <v>Уз тонг хонг ко</v>
          </cell>
          <cell r="V3054" t="str">
            <v>"Ўзвиносаноат-холдинг" корхоналари, Узспирт АЖ ва Шаробсавдо базалари</v>
          </cell>
        </row>
        <row r="3055">
          <cell r="A3055" t="str">
            <v>0008214901000699012970714</v>
          </cell>
          <cell r="B3055" t="str">
            <v>00082</v>
          </cell>
          <cell r="C3055" t="str">
            <v>Андижон минт.фил.</v>
          </cell>
          <cell r="D3055" t="str">
            <v>14901000699012970714</v>
          </cell>
          <cell r="E3055" t="str">
            <v>2014</v>
          </cell>
          <cell r="F3055" t="str">
            <v>ОЛ-14 Тошматов Илёсбек Боходирович</v>
          </cell>
          <cell r="U3055" t="str">
            <v>фермер</v>
          </cell>
          <cell r="V3055" t="str">
            <v>Фермер хужаликлари</v>
          </cell>
        </row>
        <row r="3056">
          <cell r="A3056" t="str">
            <v>0008214901000899014329714</v>
          </cell>
          <cell r="B3056" t="str">
            <v>00082</v>
          </cell>
          <cell r="C3056" t="str">
            <v>Андижон минт.фил.</v>
          </cell>
          <cell r="D3056" t="str">
            <v>14901000899014329714</v>
          </cell>
          <cell r="E3056" t="str">
            <v>2014</v>
          </cell>
          <cell r="F3056" t="str">
            <v>АН-14 Рашидов Элмурод Илхомович</v>
          </cell>
          <cell r="U3056" t="str">
            <v>Микрокредитбанк АТБ Куйган ёр филиали</v>
          </cell>
          <cell r="V3056" t="str">
            <v>Банклар</v>
          </cell>
        </row>
        <row r="3057">
          <cell r="A3057" t="str">
            <v>0008214901000099008651714</v>
          </cell>
          <cell r="B3057" t="str">
            <v>00082</v>
          </cell>
          <cell r="C3057" t="str">
            <v>Андижон минт.фил.</v>
          </cell>
          <cell r="D3057" t="str">
            <v>14901000099008651714</v>
          </cell>
          <cell r="E3057" t="str">
            <v>2014</v>
          </cell>
          <cell r="F3057" t="str">
            <v>Исакжонов Нематилло Насимжонович</v>
          </cell>
          <cell r="U3057" t="str">
            <v>*</v>
          </cell>
          <cell r="V3057" t="str">
            <v xml:space="preserve">"Ёгмой ва озик-овкатсаноат" уюшмасининг корхоналари </v>
          </cell>
        </row>
        <row r="3058">
          <cell r="A3058" t="str">
            <v>0008214901000099010644714</v>
          </cell>
          <cell r="B3058" t="str">
            <v>00082</v>
          </cell>
          <cell r="C3058" t="str">
            <v>Андижон минт.фил.</v>
          </cell>
          <cell r="D3058" t="str">
            <v>14901000099010644714</v>
          </cell>
          <cell r="E3058" t="str">
            <v>2014</v>
          </cell>
          <cell r="F3058" t="str">
            <v>Из-14 Солиева Мавлудахон Каххаровна</v>
          </cell>
          <cell r="U3058" t="str">
            <v>"Кишлокхужаликкимё" ОАЖ Избоскан филиали хисобчи</v>
          </cell>
          <cell r="V3058" t="str">
            <v>"Ўзкимёсаноат" ДАК корхоналари</v>
          </cell>
        </row>
        <row r="3059">
          <cell r="A3059" t="str">
            <v>0008214901000499014646714</v>
          </cell>
          <cell r="B3059" t="str">
            <v>00082</v>
          </cell>
          <cell r="C3059" t="str">
            <v>Андижон минт.фил.</v>
          </cell>
          <cell r="D3059" t="str">
            <v>14901000499014646714</v>
          </cell>
          <cell r="E3059" t="str">
            <v>2014</v>
          </cell>
          <cell r="F3059" t="str">
            <v>АН-14 Ишанов Хайрулла Абдуллаевич</v>
          </cell>
          <cell r="U3059" t="str">
            <v>Тадбиркор</v>
          </cell>
          <cell r="V3059" t="str">
            <v>Вилоятдаги тадбиркорлик субъектлари ва фукаролар</v>
          </cell>
        </row>
        <row r="3060">
          <cell r="A3060" t="str">
            <v>0008214901000099013761714</v>
          </cell>
          <cell r="B3060" t="str">
            <v>00082</v>
          </cell>
          <cell r="C3060" t="str">
            <v>Андижон минт.фил.</v>
          </cell>
          <cell r="D3060" t="str">
            <v>14901000099013761714</v>
          </cell>
          <cell r="E3060" t="str">
            <v>2014</v>
          </cell>
          <cell r="F3060" t="str">
            <v>Ан-14 Азизов Зухриддин Рафикович</v>
          </cell>
          <cell r="U3060" t="str">
            <v>Пенсия жамгармаси</v>
          </cell>
          <cell r="V3060" t="str">
            <v>Вилоятдаги тадбиркорлик субъектлари ва фукаролар</v>
          </cell>
        </row>
        <row r="3061">
          <cell r="A3061" t="str">
            <v>0008214901000899013841714</v>
          </cell>
          <cell r="B3061" t="str">
            <v>00082</v>
          </cell>
          <cell r="C3061" t="str">
            <v>Андижон минт.фил.</v>
          </cell>
          <cell r="D3061" t="str">
            <v>14901000899013841714</v>
          </cell>
          <cell r="E3061" t="str">
            <v>2014</v>
          </cell>
          <cell r="F3061" t="str">
            <v>АН-14 Турсинов Шохрух Равшанович</v>
          </cell>
          <cell r="U3061" t="str">
            <v>30-мактаб</v>
          </cell>
          <cell r="V3061" t="str">
            <v>Халк таълими вазирлиги</v>
          </cell>
        </row>
        <row r="3062">
          <cell r="A3062" t="str">
            <v>0008214901000499013802714</v>
          </cell>
          <cell r="B3062" t="str">
            <v>00082</v>
          </cell>
          <cell r="C3062" t="str">
            <v>Андижон минт.фил.</v>
          </cell>
          <cell r="D3062" t="str">
            <v>14901000499013802714</v>
          </cell>
          <cell r="E3062" t="str">
            <v>2014</v>
          </cell>
          <cell r="F3062" t="str">
            <v>АН-14 Тиллаев Комилжон ХХХ</v>
          </cell>
          <cell r="U3062" t="str">
            <v>Кургонтепа Дон махсулотлари</v>
          </cell>
          <cell r="V3062" t="str">
            <v>"Ўздонмахсулот" компанияси корхоналари</v>
          </cell>
        </row>
        <row r="3063">
          <cell r="A3063" t="str">
            <v>0008214901000899014166714</v>
          </cell>
          <cell r="B3063" t="str">
            <v>00082</v>
          </cell>
          <cell r="C3063" t="str">
            <v>Андижон минт.фил.</v>
          </cell>
          <cell r="D3063" t="str">
            <v>14901000899014166714</v>
          </cell>
          <cell r="E3063" t="str">
            <v>2014</v>
          </cell>
          <cell r="F3063" t="str">
            <v>АН-14 Хайдаров Тахиржон Салиджанович</v>
          </cell>
          <cell r="U3063" t="str">
            <v>Улугбек ошхонаси МЧЖ</v>
          </cell>
          <cell r="V3063" t="str">
            <v>Вилоятдаги тадбиркорлик субъектлари ва фукаролар</v>
          </cell>
        </row>
        <row r="3064">
          <cell r="A3064" t="str">
            <v>0008214901000999013434714</v>
          </cell>
          <cell r="B3064" t="str">
            <v>00082</v>
          </cell>
          <cell r="C3064" t="str">
            <v>Андижон минт.фил.</v>
          </cell>
          <cell r="D3064" t="str">
            <v>14901000999013434714</v>
          </cell>
          <cell r="E3064" t="str">
            <v>2014</v>
          </cell>
          <cell r="F3064" t="str">
            <v>ША-14 Махаммадов Рахматилло Махаммаджонович</v>
          </cell>
          <cell r="U3064" t="str">
            <v>*</v>
          </cell>
          <cell r="V3064" t="str">
            <v>Фермер хужаликлари</v>
          </cell>
        </row>
        <row r="3065">
          <cell r="A3065" t="str">
            <v>0008214901000299013765714</v>
          </cell>
          <cell r="B3065" t="str">
            <v>00082</v>
          </cell>
          <cell r="C3065" t="str">
            <v>Андижон минт.фил.</v>
          </cell>
          <cell r="D3065" t="str">
            <v>14901000299013765714</v>
          </cell>
          <cell r="E3065" t="str">
            <v>2014</v>
          </cell>
          <cell r="F3065" t="str">
            <v>Ан-14 Зокиров Алишер Абдулхаевич</v>
          </cell>
          <cell r="U3065" t="str">
            <v>Чиройли хамкор МЧЖ</v>
          </cell>
          <cell r="V3065" t="str">
            <v>"Ўзбекнефтгаз" миллий холдинг компанияси</v>
          </cell>
        </row>
        <row r="3066">
          <cell r="A3066" t="str">
            <v>0008214901000499013749714</v>
          </cell>
          <cell r="B3066" t="str">
            <v>00082</v>
          </cell>
          <cell r="C3066" t="str">
            <v>Андижон минт.фил.</v>
          </cell>
          <cell r="D3066" t="str">
            <v>14901000499013749714</v>
          </cell>
          <cell r="E3066" t="str">
            <v>2014</v>
          </cell>
          <cell r="F3066" t="str">
            <v>Из-14 Полвонов Гайратжон Тулкинбоевич</v>
          </cell>
          <cell r="U3066" t="str">
            <v>Ф\Х рахбари</v>
          </cell>
          <cell r="V3066" t="str">
            <v>Халк таълими вазирлиги</v>
          </cell>
        </row>
        <row r="3067">
          <cell r="A3067" t="str">
            <v>0008214901000599013272714</v>
          </cell>
          <cell r="B3067" t="str">
            <v>00082</v>
          </cell>
          <cell r="C3067" t="str">
            <v>Андижон минт.фил.</v>
          </cell>
          <cell r="D3067" t="str">
            <v>14901000599013272714</v>
          </cell>
          <cell r="E3067" t="str">
            <v>2014</v>
          </cell>
          <cell r="F3067" t="str">
            <v>ОЛ-14 Кадиров Хуршид Абдурашидович</v>
          </cell>
          <cell r="U3067" t="str">
            <v>фермер</v>
          </cell>
          <cell r="V3067" t="str">
            <v>Фермер хужаликлари</v>
          </cell>
        </row>
        <row r="3068">
          <cell r="A3068" t="str">
            <v>0008214901000599013978714</v>
          </cell>
          <cell r="B3068" t="str">
            <v>00082</v>
          </cell>
          <cell r="C3068" t="str">
            <v>Андижон минт.фил.</v>
          </cell>
          <cell r="D3068" t="str">
            <v>14901000599013978714</v>
          </cell>
          <cell r="E3068" t="str">
            <v>2014</v>
          </cell>
          <cell r="F3068" t="str">
            <v>ША-14 Маллаев Жумабек Самибекович</v>
          </cell>
          <cell r="U3068" t="str">
            <v>*</v>
          </cell>
          <cell r="V3068" t="str">
            <v>Фермер хужаликлари</v>
          </cell>
        </row>
        <row r="3069">
          <cell r="A3069" t="str">
            <v>0008214901000199013671714</v>
          </cell>
          <cell r="B3069" t="str">
            <v>00082</v>
          </cell>
          <cell r="C3069" t="str">
            <v>Андижон минт.фил.</v>
          </cell>
          <cell r="D3069" t="str">
            <v>14901000199013671714</v>
          </cell>
          <cell r="E3069" t="str">
            <v>2014</v>
          </cell>
          <cell r="F3069" t="str">
            <v>ОЛ-14 Дадахонова Фарогат Ибрагимовна</v>
          </cell>
          <cell r="U3069" t="str">
            <v>Шифокор</v>
          </cell>
          <cell r="V3069" t="str">
            <v>Вилоят Согликни саклаш бошкармаси</v>
          </cell>
        </row>
        <row r="3070">
          <cell r="A3070" t="str">
            <v>0008214901000599013694714</v>
          </cell>
          <cell r="B3070" t="str">
            <v>00082</v>
          </cell>
          <cell r="C3070" t="str">
            <v>Андижон минт.фил.</v>
          </cell>
          <cell r="D3070" t="str">
            <v>14901000599013694714</v>
          </cell>
          <cell r="E3070" t="str">
            <v>2014</v>
          </cell>
          <cell r="F3070" t="str">
            <v>БУ-14 Кенжаева Махбуба ХХХ</v>
          </cell>
          <cell r="U3070" t="str">
            <v>Олтин дала ф/х</v>
          </cell>
          <cell r="V3070" t="str">
            <v>Фермер хужаликлари</v>
          </cell>
        </row>
        <row r="3071">
          <cell r="A3071" t="str">
            <v>0008214901000799013715714</v>
          </cell>
          <cell r="B3071" t="str">
            <v>00082</v>
          </cell>
          <cell r="C3071" t="str">
            <v>Андижон минт.фил.</v>
          </cell>
          <cell r="D3071" t="str">
            <v>14901000799013715714</v>
          </cell>
          <cell r="E3071" t="str">
            <v>2014</v>
          </cell>
          <cell r="F3071" t="str">
            <v>Ан-14 Шерматов Шерзодбек Садикжанович</v>
          </cell>
          <cell r="U3071" t="str">
            <v>Андижон тола терминали МЧЖ</v>
          </cell>
          <cell r="V3071" t="str">
            <v>"Ўзбекенгилсаноат" компанияси</v>
          </cell>
        </row>
        <row r="3072">
          <cell r="A3072" t="str">
            <v>0008214901000999014251714</v>
          </cell>
          <cell r="B3072" t="str">
            <v>00082</v>
          </cell>
          <cell r="C3072" t="str">
            <v>Андижон минт.фил.</v>
          </cell>
          <cell r="D3072" t="str">
            <v>14901000999014251714</v>
          </cell>
          <cell r="E3072" t="str">
            <v>2014</v>
          </cell>
          <cell r="F3072" t="str">
            <v>Ан-14 Тожибоев Равшанбек ХХХ</v>
          </cell>
          <cell r="U3072" t="str">
            <v>Андижон вилояти Андижон тумани 1-сон пахта тозалаш АЖ</v>
          </cell>
          <cell r="V3072" t="str">
            <v xml:space="preserve">"Ўзпахтасаноат" уюшмасининг корхоналари </v>
          </cell>
        </row>
        <row r="3073">
          <cell r="A3073" t="str">
            <v>0008214901000699013095714</v>
          </cell>
          <cell r="B3073" t="str">
            <v>00082</v>
          </cell>
          <cell r="C3073" t="str">
            <v>Андижон минт.фил.</v>
          </cell>
          <cell r="D3073" t="str">
            <v>14901000699013095714</v>
          </cell>
          <cell r="E3073" t="str">
            <v>2014</v>
          </cell>
          <cell r="F3073" t="str">
            <v>ОЛ-14 Тажибоев Набижон ХХХ</v>
          </cell>
          <cell r="U3073" t="str">
            <v>укитувчи</v>
          </cell>
          <cell r="V3073" t="str">
            <v>Халк таълими вазирлиги</v>
          </cell>
        </row>
        <row r="3074">
          <cell r="A3074" t="str">
            <v>0008214901000499013461714</v>
          </cell>
          <cell r="B3074" t="str">
            <v>00082</v>
          </cell>
          <cell r="C3074" t="str">
            <v>Андижон минт.фил.</v>
          </cell>
          <cell r="D3074" t="str">
            <v>14901000499013461714</v>
          </cell>
          <cell r="E3074" t="str">
            <v>2014</v>
          </cell>
          <cell r="F3074" t="str">
            <v>ША-14 Исаков Рустамбек Абдупаттаевич</v>
          </cell>
          <cell r="U3074" t="str">
            <v>*</v>
          </cell>
          <cell r="V3074" t="str">
            <v xml:space="preserve">"Ёгмой ва озик-овкатсаноат" уюшмасининг корхоналари </v>
          </cell>
        </row>
        <row r="3075">
          <cell r="A3075" t="str">
            <v>0008214901000599013917714</v>
          </cell>
          <cell r="B3075" t="str">
            <v>00082</v>
          </cell>
          <cell r="C3075" t="str">
            <v>Андижон минт.фил.</v>
          </cell>
          <cell r="D3075" t="str">
            <v>14901000599013917714</v>
          </cell>
          <cell r="E3075" t="str">
            <v>2014</v>
          </cell>
          <cell r="F3075" t="str">
            <v>Ул-14 Тургунов Зафарбек Муталибович</v>
          </cell>
          <cell r="U3075" t="str">
            <v>Тадбиркор</v>
          </cell>
          <cell r="V3075" t="str">
            <v>Вилоятдаги тадбиркорлик субъектлари ва фукаролар</v>
          </cell>
        </row>
        <row r="3076">
          <cell r="A3076" t="str">
            <v>0008214901000499013714714</v>
          </cell>
          <cell r="B3076" t="str">
            <v>00082</v>
          </cell>
          <cell r="C3076" t="str">
            <v>Андижон минт.фил.</v>
          </cell>
          <cell r="D3076" t="str">
            <v>14901000499013714714</v>
          </cell>
          <cell r="E3076" t="str">
            <v>2014</v>
          </cell>
          <cell r="F3076" t="str">
            <v>Ан-14 Кучкарова Якутхон Кадировна</v>
          </cell>
          <cell r="U3076" t="str">
            <v>*</v>
          </cell>
          <cell r="V3076" t="str">
            <v>Халк таълими вазирлиги</v>
          </cell>
        </row>
        <row r="3077">
          <cell r="A3077" t="str">
            <v>0008214901000399014246714</v>
          </cell>
          <cell r="B3077" t="str">
            <v>00082</v>
          </cell>
          <cell r="C3077" t="str">
            <v>Андижон минт.фил.</v>
          </cell>
          <cell r="D3077" t="str">
            <v>14901000399014246714</v>
          </cell>
          <cell r="E3077" t="str">
            <v>2014</v>
          </cell>
          <cell r="F3077" t="str">
            <v>АН-14 Хамракулов Рахимжон Рахмонович</v>
          </cell>
          <cell r="U3077" t="str">
            <v>"Оташин мехр" МЧЖ</v>
          </cell>
          <cell r="V3077" t="str">
            <v>Вилоятдаги тадбиркорлик субъектлари ва фукаролар</v>
          </cell>
        </row>
        <row r="3078">
          <cell r="A3078" t="str">
            <v>0008214901000999014096714</v>
          </cell>
          <cell r="B3078" t="str">
            <v>00082</v>
          </cell>
          <cell r="C3078" t="str">
            <v>Андижон минт.фил.</v>
          </cell>
          <cell r="D3078" t="str">
            <v>14901000999014096714</v>
          </cell>
          <cell r="E3078" t="str">
            <v>2014</v>
          </cell>
          <cell r="F3078" t="str">
            <v>АН-14 Алимджанов Зокиржон Моминджонович</v>
          </cell>
          <cell r="U3078" t="str">
            <v>Куйган-ёр авто транс сервис МЧЖ</v>
          </cell>
          <cell r="V3078" t="str">
            <v>Вилоятдаги тадбиркорлик субъектлари ва фукаролар</v>
          </cell>
        </row>
        <row r="3079">
          <cell r="A3079" t="str">
            <v>0008214901000199013713714</v>
          </cell>
          <cell r="B3079" t="str">
            <v>00082</v>
          </cell>
          <cell r="C3079" t="str">
            <v>Андижон минт.фил.</v>
          </cell>
          <cell r="D3079" t="str">
            <v>14901000199013713714</v>
          </cell>
          <cell r="E3079" t="str">
            <v>2014</v>
          </cell>
          <cell r="F3079" t="str">
            <v>Из-14Хамидов Иброхим ХХХ</v>
          </cell>
          <cell r="U3079" t="str">
            <v>"Тиллабоев Окшоми" ФХ иш юритувчи</v>
          </cell>
          <cell r="V3079" t="str">
            <v>Фермер хужаликлари</v>
          </cell>
        </row>
        <row r="3080">
          <cell r="A3080" t="str">
            <v>0008214901000999013665714</v>
          </cell>
          <cell r="B3080" t="str">
            <v>00082</v>
          </cell>
          <cell r="C3080" t="str">
            <v>Андижон минт.фил.</v>
          </cell>
          <cell r="D3080" t="str">
            <v>14901000999013665714</v>
          </cell>
          <cell r="E3080" t="str">
            <v>2014</v>
          </cell>
          <cell r="F3080" t="str">
            <v>ША-14 Мамажонов Собиржон Розикович</v>
          </cell>
          <cell r="U3080" t="str">
            <v>*</v>
          </cell>
          <cell r="V3080" t="str">
            <v>Фермер хужаликлари</v>
          </cell>
        </row>
        <row r="3081">
          <cell r="A3081" t="str">
            <v>0008214901000199013837714</v>
          </cell>
          <cell r="B3081" t="str">
            <v>00082</v>
          </cell>
          <cell r="C3081" t="str">
            <v>Андижон минт.фил.</v>
          </cell>
          <cell r="D3081" t="str">
            <v>14901000199013837714</v>
          </cell>
          <cell r="E3081" t="str">
            <v>2014</v>
          </cell>
          <cell r="F3081" t="str">
            <v>Ул-14 Маликов Мамиржон ХХХ</v>
          </cell>
          <cell r="U3081" t="str">
            <v>Такомил курилиш сервис МЧЖ</v>
          </cell>
          <cell r="V3081" t="str">
            <v>"Ўзкурилишматериаллари" компанияси</v>
          </cell>
        </row>
        <row r="3082">
          <cell r="A3082" t="str">
            <v>0008214901000899013521714</v>
          </cell>
          <cell r="B3082" t="str">
            <v>00082</v>
          </cell>
          <cell r="C3082" t="str">
            <v>Андижон минт.фил.</v>
          </cell>
          <cell r="D3082" t="str">
            <v>14901000899013521714</v>
          </cell>
          <cell r="E3082" t="str">
            <v>2014</v>
          </cell>
          <cell r="F3082" t="str">
            <v>ША-14 Кучкаров Абдуманноб Тешабоевич</v>
          </cell>
          <cell r="U3082" t="str">
            <v>*</v>
          </cell>
          <cell r="V3082" t="str">
            <v>Фермер хужаликлари</v>
          </cell>
        </row>
        <row r="3083">
          <cell r="A3083" t="str">
            <v>0008214901000999016058714</v>
          </cell>
          <cell r="B3083" t="str">
            <v>00082</v>
          </cell>
          <cell r="C3083" t="str">
            <v>Андижон минт.фил.</v>
          </cell>
          <cell r="D3083" t="str">
            <v>14901000999016058714</v>
          </cell>
          <cell r="E3083" t="str">
            <v>2014</v>
          </cell>
          <cell r="F3083" t="str">
            <v>ОЛ-14 Тажихужаев Улугбек Муталибжонович</v>
          </cell>
          <cell r="U3083" t="str">
            <v>Андижон темир йул станцияси</v>
          </cell>
          <cell r="V3083" t="str">
            <v>"Ўзбекистон темир йўллари" компанияси</v>
          </cell>
        </row>
        <row r="3084">
          <cell r="A3084" t="str">
            <v>0008214901000899014049714</v>
          </cell>
          <cell r="B3084" t="str">
            <v>00082</v>
          </cell>
          <cell r="C3084" t="str">
            <v>Андижон минт.фил.</v>
          </cell>
          <cell r="D3084" t="str">
            <v>14901000899014049714</v>
          </cell>
          <cell r="E3084" t="str">
            <v>2014</v>
          </cell>
          <cell r="F3084" t="str">
            <v>БУ-14 Уразов Акмалжон Абдиахатович</v>
          </cell>
          <cell r="U3084" t="str">
            <v>буз микрокредитбанк</v>
          </cell>
          <cell r="V3084" t="str">
            <v>Банклар</v>
          </cell>
        </row>
        <row r="3085">
          <cell r="A3085" t="str">
            <v>0008214901000099016108714</v>
          </cell>
          <cell r="B3085" t="str">
            <v>00082</v>
          </cell>
          <cell r="C3085" t="str">
            <v>Андижон минт.фил.</v>
          </cell>
          <cell r="D3085" t="str">
            <v>14901000099016108714</v>
          </cell>
          <cell r="E3085" t="str">
            <v>2014</v>
          </cell>
          <cell r="F3085" t="str">
            <v>ОЛ-14 Абдурахмонова Мавлудахон Ибайдуллайевна</v>
          </cell>
          <cell r="U3085" t="str">
            <v>Олтинкул туман Тиббиёт бирлашмаси</v>
          </cell>
          <cell r="V3085" t="str">
            <v>Вилоят Согликни саклаш бошкармаси</v>
          </cell>
        </row>
        <row r="3086">
          <cell r="A3086" t="str">
            <v>0008214901000699014207714</v>
          </cell>
          <cell r="B3086" t="str">
            <v>00082</v>
          </cell>
          <cell r="C3086" t="str">
            <v>Андижон минт.фил.</v>
          </cell>
          <cell r="D3086" t="str">
            <v>14901000699014207714</v>
          </cell>
          <cell r="E3086" t="str">
            <v>2014</v>
          </cell>
          <cell r="F3086" t="str">
            <v>БУ-14 Хасанов Мансурбек ХХХ</v>
          </cell>
          <cell r="U3086" t="str">
            <v>Тадбиркор</v>
          </cell>
          <cell r="V3086" t="str">
            <v>Вилоятдаги тадбиркорлик субъектлари ва фукаролар</v>
          </cell>
        </row>
        <row r="3087">
          <cell r="A3087" t="str">
            <v>0008214901000199013818714</v>
          </cell>
          <cell r="B3087" t="str">
            <v>00082</v>
          </cell>
          <cell r="C3087" t="str">
            <v>Андижон минт.фил.</v>
          </cell>
          <cell r="D3087" t="str">
            <v>14901000199013818714</v>
          </cell>
          <cell r="E3087" t="str">
            <v>2014</v>
          </cell>
          <cell r="F3087" t="str">
            <v>ША-14 Парпиева Саидахон Гуломовна</v>
          </cell>
          <cell r="U3087" t="str">
            <v>*</v>
          </cell>
          <cell r="V3087" t="str">
            <v>Фермер хужаликлари</v>
          </cell>
        </row>
        <row r="3088">
          <cell r="A3088" t="str">
            <v>0008214901000199015529714</v>
          </cell>
          <cell r="B3088" t="str">
            <v>00082</v>
          </cell>
          <cell r="C3088" t="str">
            <v>Андижон минт.фил.</v>
          </cell>
          <cell r="D3088" t="str">
            <v>14901000199015529714</v>
          </cell>
          <cell r="E3088" t="str">
            <v>2014</v>
          </cell>
          <cell r="F3088" t="str">
            <v>ОЛ-14 Усманов Махмуджон Мамаджанович</v>
          </cell>
          <cell r="U3088" t="str">
            <v>ЯТТ Усманов Махмуджон</v>
          </cell>
          <cell r="V3088" t="str">
            <v>Вилоятдаги тадбиркорлик субъектлари ва фукаролар</v>
          </cell>
        </row>
        <row r="3089">
          <cell r="A3089" t="str">
            <v>0008214901000699015253714</v>
          </cell>
          <cell r="B3089" t="str">
            <v>00082</v>
          </cell>
          <cell r="C3089" t="str">
            <v>Андижон минт.фил.</v>
          </cell>
          <cell r="D3089" t="str">
            <v>14901000699015253714</v>
          </cell>
          <cell r="E3089" t="str">
            <v>2014</v>
          </cell>
          <cell r="F3089" t="str">
            <v>АН-14 Ганиев Жахонгир Тошпулатович</v>
          </cell>
          <cell r="U3089" t="str">
            <v>Андижон шахар Бюджетдан ташкари пенсия жамгармаси директор уринбосари</v>
          </cell>
          <cell r="V3089" t="str">
            <v>Вилоят Молия бошкармаси, Назорат тафтиш бошкармаси, Газначилик бошкармаси</v>
          </cell>
        </row>
        <row r="3090">
          <cell r="A3090" t="str">
            <v>0008214901000499006027714</v>
          </cell>
          <cell r="B3090" t="str">
            <v>00082</v>
          </cell>
          <cell r="C3090" t="str">
            <v>Андижон минт.фил.</v>
          </cell>
          <cell r="D3090" t="str">
            <v>14901000499006027714</v>
          </cell>
          <cell r="E3090" t="str">
            <v>2014</v>
          </cell>
          <cell r="F3090" t="str">
            <v>АН-14 Махмудова Дилафруз Балтабаевна (Анд. тум 2011)</v>
          </cell>
          <cell r="U3090" t="str">
            <v>Андижон давлат университети</v>
          </cell>
          <cell r="V3090" t="str">
            <v>Олий ва урта махсус таълим вазирлиги</v>
          </cell>
        </row>
        <row r="3091">
          <cell r="A3091" t="str">
            <v>0008214901000999014681714</v>
          </cell>
          <cell r="B3091" t="str">
            <v>00082</v>
          </cell>
          <cell r="C3091" t="str">
            <v>Андижон минт.фил.</v>
          </cell>
          <cell r="D3091" t="str">
            <v>14901000999014681714</v>
          </cell>
          <cell r="E3091" t="str">
            <v>2014</v>
          </cell>
          <cell r="F3091" t="str">
            <v>ОЛ-14 Ортиков Мухиддинхон Муйдинхонович</v>
          </cell>
          <cell r="U3091" t="str">
            <v>Хамкорбанк Нодирабегим филиали</v>
          </cell>
          <cell r="V3091" t="str">
            <v>Банклар</v>
          </cell>
        </row>
        <row r="3092">
          <cell r="A3092" t="str">
            <v>0008214901000199015692714</v>
          </cell>
          <cell r="B3092" t="str">
            <v>00082</v>
          </cell>
          <cell r="C3092" t="str">
            <v>Андижон минт.фил.</v>
          </cell>
          <cell r="D3092" t="str">
            <v>14901000199015692714</v>
          </cell>
          <cell r="E3092" t="str">
            <v>2014</v>
          </cell>
          <cell r="F3092" t="str">
            <v>Ул-14 Орипова Этибархон Очиловна</v>
          </cell>
          <cell r="U3092" t="str">
            <v>Тадбиркор</v>
          </cell>
          <cell r="V3092" t="str">
            <v>Вилоятдаги тадбиркорлик субъектлари ва фукаролар</v>
          </cell>
        </row>
        <row r="3093">
          <cell r="A3093" t="str">
            <v>0008214901000599014860714</v>
          </cell>
          <cell r="B3093" t="str">
            <v>00082</v>
          </cell>
          <cell r="C3093" t="str">
            <v>Андижон минт.фил.</v>
          </cell>
          <cell r="D3093" t="str">
            <v>14901000599014860714</v>
          </cell>
          <cell r="E3093" t="str">
            <v>2014</v>
          </cell>
          <cell r="F3093" t="str">
            <v>ОЛ-14 Айнутдинова Махсуда Рахмановна</v>
          </cell>
          <cell r="U3093" t="str">
            <v>Клиника</v>
          </cell>
          <cell r="V3093" t="str">
            <v>Вилоят Солик бошкармаси</v>
          </cell>
        </row>
        <row r="3094">
          <cell r="A3094" t="str">
            <v>0008214901000899015494714</v>
          </cell>
          <cell r="B3094" t="str">
            <v>00082</v>
          </cell>
          <cell r="C3094" t="str">
            <v>Андижон минт.фил.</v>
          </cell>
          <cell r="D3094" t="str">
            <v>14901000899015494714</v>
          </cell>
          <cell r="E3094" t="str">
            <v>2014</v>
          </cell>
          <cell r="F3094" t="str">
            <v>Ол-14 Акрамова Зулфия Аминджановна</v>
          </cell>
          <cell r="U3094" t="str">
            <v>Футбол мактаби</v>
          </cell>
          <cell r="V3094" t="str">
            <v>Халк таълими вазирлиги</v>
          </cell>
        </row>
        <row r="3095">
          <cell r="A3095" t="str">
            <v>0008214901000799013667714</v>
          </cell>
          <cell r="B3095" t="str">
            <v>00082</v>
          </cell>
          <cell r="C3095" t="str">
            <v>Андижон минт.фил.</v>
          </cell>
          <cell r="D3095" t="str">
            <v>14901000799013667714</v>
          </cell>
          <cell r="E3095" t="str">
            <v>2014</v>
          </cell>
          <cell r="F3095" t="str">
            <v>Ан-14 Абдуллаев Рафукжон ХХХ</v>
          </cell>
          <cell r="U3095" t="str">
            <v>"Андижондонмахсулотлари" ОАЖ</v>
          </cell>
          <cell r="V3095" t="str">
            <v>"Ўздонмахсулот" компанияси корхоналари</v>
          </cell>
        </row>
        <row r="3096">
          <cell r="A3096" t="str">
            <v>0008214901000799013993714</v>
          </cell>
          <cell r="B3096" t="str">
            <v>00082</v>
          </cell>
          <cell r="C3096" t="str">
            <v>Андижон минт.фил.</v>
          </cell>
          <cell r="D3096" t="str">
            <v>14901000799013993714</v>
          </cell>
          <cell r="E3096" t="str">
            <v>2014</v>
          </cell>
          <cell r="F3096" t="str">
            <v>ША-14 Тажаматов Асатилло Сайдаматович</v>
          </cell>
          <cell r="U3096" t="str">
            <v>*</v>
          </cell>
          <cell r="V3096" t="str">
            <v>Фермер хужаликлари</v>
          </cell>
        </row>
        <row r="3097">
          <cell r="A3097" t="str">
            <v>0008214901000899013964714</v>
          </cell>
          <cell r="B3097" t="str">
            <v>00082</v>
          </cell>
          <cell r="C3097" t="str">
            <v>Андижон минт.фил.</v>
          </cell>
          <cell r="D3097" t="str">
            <v>14901000899013964714</v>
          </cell>
          <cell r="E3097" t="str">
            <v>2014</v>
          </cell>
          <cell r="F3097" t="str">
            <v>Ан-14 Алимжонов Адхамжон Азимжонович</v>
          </cell>
          <cell r="U3097" t="str">
            <v>*</v>
          </cell>
          <cell r="V3097" t="str">
            <v>Фермер хужаликлари</v>
          </cell>
        </row>
        <row r="3098">
          <cell r="A3098" t="str">
            <v>0008214901000899013847714</v>
          </cell>
          <cell r="B3098" t="str">
            <v>00082</v>
          </cell>
          <cell r="C3098" t="str">
            <v>Андижон минт.фил.</v>
          </cell>
          <cell r="D3098" t="str">
            <v>14901000899013847714</v>
          </cell>
          <cell r="E3098" t="str">
            <v>2014</v>
          </cell>
          <cell r="F3098" t="str">
            <v>Ан-14 Муминов Баходиржон Мухтарович</v>
          </cell>
          <cell r="U3098" t="str">
            <v>Хакан Шифо МЧЖ</v>
          </cell>
          <cell r="V3098" t="str">
            <v>Вилоят Согликни саклаш бошкармаси</v>
          </cell>
        </row>
        <row r="3099">
          <cell r="A3099" t="str">
            <v>0008214901000099014059714</v>
          </cell>
          <cell r="B3099" t="str">
            <v>00082</v>
          </cell>
          <cell r="C3099" t="str">
            <v>Андижон минт.фил.</v>
          </cell>
          <cell r="D3099" t="str">
            <v>14901000099014059714</v>
          </cell>
          <cell r="E3099" t="str">
            <v>2014</v>
          </cell>
          <cell r="F3099" t="str">
            <v>Ан-14 Курбонов Алижон Акбаралиевич</v>
          </cell>
          <cell r="U3099" t="str">
            <v>Хамидулло азизуло" ф/х</v>
          </cell>
          <cell r="V3099" t="str">
            <v>Фермер хужаликлари</v>
          </cell>
        </row>
        <row r="3100">
          <cell r="A3100" t="str">
            <v>0008214901000399014229714</v>
          </cell>
          <cell r="B3100" t="str">
            <v>00082</v>
          </cell>
          <cell r="C3100" t="str">
            <v>Андижон минт.фил.</v>
          </cell>
          <cell r="D3100" t="str">
            <v>14901000399014229714</v>
          </cell>
          <cell r="E3100" t="str">
            <v>2014</v>
          </cell>
          <cell r="F3100" t="str">
            <v>Ан-14 Алиаскаров Рустам ХХХ</v>
          </cell>
          <cell r="U3100" t="str">
            <v>*</v>
          </cell>
          <cell r="V3100" t="str">
            <v>Фермер хужаликлари</v>
          </cell>
        </row>
        <row r="3101">
          <cell r="A3101" t="str">
            <v>0008214901000999013836714</v>
          </cell>
          <cell r="B3101" t="str">
            <v>00082</v>
          </cell>
          <cell r="C3101" t="str">
            <v>Андижон минт.фил.</v>
          </cell>
          <cell r="D3101" t="str">
            <v>14901000999013836714</v>
          </cell>
          <cell r="E3101" t="str">
            <v>2014</v>
          </cell>
          <cell r="F3101" t="str">
            <v>ОЛ-14 Иминов Жасурбек Тулкунович</v>
          </cell>
          <cell r="U3101" t="str">
            <v>Андижон Давлат университети</v>
          </cell>
          <cell r="V3101" t="str">
            <v>Олий ва урта махсус таълим вазирлиги</v>
          </cell>
        </row>
        <row r="3102">
          <cell r="A3102" t="str">
            <v>0008214901000099013170714</v>
          </cell>
          <cell r="B3102" t="str">
            <v>00082</v>
          </cell>
          <cell r="C3102" t="str">
            <v>Андижон минт.фил.</v>
          </cell>
          <cell r="D3102" t="str">
            <v>14901000099013170714</v>
          </cell>
          <cell r="E3102" t="str">
            <v>2014</v>
          </cell>
          <cell r="F3102" t="str">
            <v>ОЛ-14 Ташматов Ойбек Шухратович</v>
          </cell>
          <cell r="U3102" t="str">
            <v>Кос Транс Газ МЧЖ</v>
          </cell>
          <cell r="V3102" t="str">
            <v>"Ўзтрансгаз" компанияси корхоналари</v>
          </cell>
        </row>
        <row r="3103">
          <cell r="A3103" t="str">
            <v>0008214901000199013804714</v>
          </cell>
          <cell r="B3103" t="str">
            <v>00082</v>
          </cell>
          <cell r="C3103" t="str">
            <v>Андижон минт.фил.</v>
          </cell>
          <cell r="D3103" t="str">
            <v>14901000199013804714</v>
          </cell>
          <cell r="E3103" t="str">
            <v>2014</v>
          </cell>
          <cell r="F3103" t="str">
            <v>Ан-14 Кузиев Нодир ХХХ</v>
          </cell>
          <cell r="U3103" t="str">
            <v>Кургонтепа Дон махсулатлари</v>
          </cell>
          <cell r="V3103" t="str">
            <v>"Ўздонмахсулот" компанияси корхоналари</v>
          </cell>
        </row>
        <row r="3104">
          <cell r="A3104" t="str">
            <v>0008214901000899013848714</v>
          </cell>
          <cell r="B3104" t="str">
            <v>00082</v>
          </cell>
          <cell r="C3104" t="str">
            <v>Андижон минт.фил.</v>
          </cell>
          <cell r="D3104" t="str">
            <v>14901000899013848714</v>
          </cell>
          <cell r="E3104" t="str">
            <v>2014</v>
          </cell>
          <cell r="F3104" t="str">
            <v>БУ-14 Эргашев Саиджон Хайдарович</v>
          </cell>
          <cell r="U3104" t="str">
            <v>Сара уруг ф/х</v>
          </cell>
          <cell r="V3104" t="str">
            <v>Фермер хужаликлари</v>
          </cell>
        </row>
        <row r="3105">
          <cell r="A3105" t="str">
            <v>0008214901000699013503714</v>
          </cell>
          <cell r="B3105" t="str">
            <v>00082</v>
          </cell>
          <cell r="C3105" t="str">
            <v>Андижон минт.фил.</v>
          </cell>
          <cell r="D3105" t="str">
            <v>14901000699013503714</v>
          </cell>
          <cell r="E3105" t="str">
            <v>2014</v>
          </cell>
          <cell r="F3105" t="str">
            <v>ОЛ-14 Орифжонов Акбаржон Авазбек угли</v>
          </cell>
          <cell r="U3105" t="str">
            <v>Миранда миллениум элит МЧЖ</v>
          </cell>
          <cell r="V3105" t="str">
            <v>"Ўзкурилишматериаллари" компанияси</v>
          </cell>
        </row>
        <row r="3106">
          <cell r="A3106" t="str">
            <v>0008214901000099013553714</v>
          </cell>
          <cell r="B3106" t="str">
            <v>00082</v>
          </cell>
          <cell r="C3106" t="str">
            <v>Андижон минт.фил.</v>
          </cell>
          <cell r="D3106" t="str">
            <v>14901000099013553714</v>
          </cell>
          <cell r="E3106" t="str">
            <v>2014</v>
          </cell>
          <cell r="F3106" t="str">
            <v>Ан-14 Рустамова Эхтибархон ХХХ</v>
          </cell>
          <cell r="U3106" t="str">
            <v>Анлижон шахар 12-мактаб</v>
          </cell>
          <cell r="V3106" t="str">
            <v>Халк таълими вазирлиги</v>
          </cell>
        </row>
        <row r="3107">
          <cell r="A3107" t="str">
            <v>0008214901000499013456714</v>
          </cell>
          <cell r="B3107" t="str">
            <v>00082</v>
          </cell>
          <cell r="C3107" t="str">
            <v>Андижон минт.фил.</v>
          </cell>
          <cell r="D3107" t="str">
            <v>14901000499013456714</v>
          </cell>
          <cell r="E3107" t="str">
            <v>2014</v>
          </cell>
          <cell r="F3107" t="str">
            <v>Ан-14 Ахмедов Обиджон Турсинович</v>
          </cell>
          <cell r="U3107" t="str">
            <v>*</v>
          </cell>
          <cell r="V3107" t="str">
            <v xml:space="preserve">"Ёгмой ва озик-овкатсаноат" уюшмасининг корхоналари </v>
          </cell>
        </row>
        <row r="3108">
          <cell r="A3108" t="str">
            <v>0008214901000899013823714</v>
          </cell>
          <cell r="B3108" t="str">
            <v>00082</v>
          </cell>
          <cell r="C3108" t="str">
            <v>Андижон минт.фил.</v>
          </cell>
          <cell r="D3108" t="str">
            <v>14901000899013823714</v>
          </cell>
          <cell r="E3108" t="str">
            <v>2014</v>
          </cell>
          <cell r="F3108" t="str">
            <v>Ан-14 Мамадиев Комилжон Кобилович</v>
          </cell>
          <cell r="U3108" t="str">
            <v>30-мактаб</v>
          </cell>
          <cell r="V3108" t="str">
            <v>Халк таълими вазирлиги</v>
          </cell>
        </row>
        <row r="3109">
          <cell r="A3109" t="str">
            <v>0008214901000499013774714</v>
          </cell>
          <cell r="B3109" t="str">
            <v>00082</v>
          </cell>
          <cell r="C3109" t="str">
            <v>Андижон минт.фил.</v>
          </cell>
          <cell r="D3109" t="str">
            <v>14901000499013774714</v>
          </cell>
          <cell r="E3109" t="str">
            <v>2014</v>
          </cell>
          <cell r="F3109" t="str">
            <v>Ан-14 Кобулов Икболжон Позилжон угли</v>
          </cell>
          <cell r="U3109" t="str">
            <v>Андижон вилояти Жалакудук тумани Пахта тозалаш акциядорлик жамияти</v>
          </cell>
          <cell r="V3109" t="str">
            <v xml:space="preserve">"Ўзпахтасаноат" уюшмасининг корхоналари </v>
          </cell>
        </row>
        <row r="3110">
          <cell r="A3110" t="str">
            <v>0008214901000999013174714</v>
          </cell>
          <cell r="B3110" t="str">
            <v>00082</v>
          </cell>
          <cell r="C3110" t="str">
            <v>Андижон минт.фил.</v>
          </cell>
          <cell r="D3110" t="str">
            <v>14901000999013174714</v>
          </cell>
          <cell r="E3110" t="str">
            <v>2014</v>
          </cell>
          <cell r="F3110" t="str">
            <v>ША-14 Рахманов Ботирбек Бакижанович</v>
          </cell>
          <cell r="U3110" t="str">
            <v>*</v>
          </cell>
          <cell r="V3110" t="str">
            <v>Фермер хужаликлари</v>
          </cell>
        </row>
        <row r="3111">
          <cell r="A3111" t="str">
            <v>0008214901000999014750714</v>
          </cell>
          <cell r="B3111" t="str">
            <v>00082</v>
          </cell>
          <cell r="C3111" t="str">
            <v>Андижон минт.фил.</v>
          </cell>
          <cell r="D3111" t="str">
            <v>14901000999014750714</v>
          </cell>
          <cell r="E3111" t="str">
            <v>2014</v>
          </cell>
          <cell r="F3111" t="str">
            <v>ОЛ-14 Юсупова Муаттархон Аскаралиевна</v>
          </cell>
          <cell r="U3111" t="str">
            <v>Укитувчи</v>
          </cell>
          <cell r="V3111" t="str">
            <v>Халк таълими вазирлиги</v>
          </cell>
        </row>
        <row r="3112">
          <cell r="A3112" t="str">
            <v>0008214901000999013020714</v>
          </cell>
          <cell r="B3112" t="str">
            <v>00082</v>
          </cell>
          <cell r="C3112" t="str">
            <v>Андижон минт.фил.</v>
          </cell>
          <cell r="D3112" t="str">
            <v>14901000999013020714</v>
          </cell>
          <cell r="E3112" t="str">
            <v>2014</v>
          </cell>
          <cell r="F3112" t="str">
            <v>Ан-14 Фурманова Насибахон Холмирзаевна</v>
          </cell>
          <cell r="U3112" t="str">
            <v>Норин Корадарё ирригация насослар стансиялари энергетика ва алока бошкармаси</v>
          </cell>
          <cell r="V3112" t="str">
            <v>Вилоят кишлок ва сув хўжалиги  бошкармаси</v>
          </cell>
        </row>
        <row r="3113">
          <cell r="A3113" t="str">
            <v>0008214901000599013650714</v>
          </cell>
          <cell r="B3113" t="str">
            <v>00082</v>
          </cell>
          <cell r="C3113" t="str">
            <v>Андижон минт.фил.</v>
          </cell>
          <cell r="D3113" t="str">
            <v>14901000599013650714</v>
          </cell>
          <cell r="E3113" t="str">
            <v>2014</v>
          </cell>
          <cell r="F3113" t="str">
            <v>Ан-14 Гуломов Шукррулло Иномович</v>
          </cell>
          <cell r="U3113" t="str">
            <v>Андижон вилояти Буз пахта тозалаш АЖ</v>
          </cell>
          <cell r="V3113" t="str">
            <v xml:space="preserve">"Ўзпахтасаноат" уюшмасининг корхоналари </v>
          </cell>
        </row>
        <row r="3114">
          <cell r="A3114" t="str">
            <v>0008214901000599013223714</v>
          </cell>
          <cell r="B3114" t="str">
            <v>00082</v>
          </cell>
          <cell r="C3114" t="str">
            <v>Андижон минт.фил.</v>
          </cell>
          <cell r="D3114" t="str">
            <v>14901000599013223714</v>
          </cell>
          <cell r="E3114" t="str">
            <v>2014</v>
          </cell>
          <cell r="F3114" t="str">
            <v>ОЛ-14 Каримов Нодирбек Шавкатович</v>
          </cell>
          <cell r="U3114" t="str">
            <v>Воха Курилиш МЧЖ</v>
          </cell>
          <cell r="V3114" t="str">
            <v>Вилоят Давархитекткурилиш бошкармаси</v>
          </cell>
        </row>
        <row r="3115">
          <cell r="A3115" t="str">
            <v>0008214901000299014105714</v>
          </cell>
          <cell r="B3115" t="str">
            <v>00082</v>
          </cell>
          <cell r="C3115" t="str">
            <v>Андижон минт.фил.</v>
          </cell>
          <cell r="D3115" t="str">
            <v>14901000299014105714</v>
          </cell>
          <cell r="E3115" t="str">
            <v>2014</v>
          </cell>
          <cell r="F3115" t="str">
            <v>Ан-14 Мирзаев Обокул</v>
          </cell>
          <cell r="U3115" t="str">
            <v>Анд вил Фукаро лойиха</v>
          </cell>
          <cell r="V3115" t="str">
            <v>Вилоятдаги тадбиркорлик субъектлари ва фукаролар</v>
          </cell>
        </row>
        <row r="3116">
          <cell r="A3116" t="str">
            <v>0008214901000499013055714</v>
          </cell>
          <cell r="B3116" t="str">
            <v>00082</v>
          </cell>
          <cell r="C3116" t="str">
            <v>Андижон минт.фил.</v>
          </cell>
          <cell r="D3116" t="str">
            <v>14901000499013055714</v>
          </cell>
          <cell r="E3116" t="str">
            <v>2014</v>
          </cell>
          <cell r="F3116" t="str">
            <v>ОЛ-14 Суфиев Арифбек Камилжанович</v>
          </cell>
          <cell r="U3116" t="str">
            <v>фермер</v>
          </cell>
          <cell r="V3116" t="str">
            <v>Фермер хужаликлари</v>
          </cell>
        </row>
        <row r="3117">
          <cell r="A3117" t="str">
            <v>0008214901000599013206714</v>
          </cell>
          <cell r="B3117" t="str">
            <v>00082</v>
          </cell>
          <cell r="C3117" t="str">
            <v>Андижон минт.фил.</v>
          </cell>
          <cell r="D3117" t="str">
            <v>14901000599013206714</v>
          </cell>
          <cell r="E3117" t="str">
            <v>2014</v>
          </cell>
          <cell r="F3117" t="str">
            <v>Ан-14 Маматов Отабек Кувандикович</v>
          </cell>
          <cell r="U3117" t="str">
            <v>"Уз Донг Жу Пеинт Ко" КК</v>
          </cell>
          <cell r="V3117" t="str">
            <v>"Ўзавтосаноат" ДАК корхоналари</v>
          </cell>
        </row>
        <row r="3118">
          <cell r="A3118" t="str">
            <v>0008214901000899013939714</v>
          </cell>
          <cell r="B3118" t="str">
            <v>00082</v>
          </cell>
          <cell r="C3118" t="str">
            <v>Андижон минт.фил.</v>
          </cell>
          <cell r="D3118" t="str">
            <v>14901000899013939714</v>
          </cell>
          <cell r="E3118" t="str">
            <v>2014</v>
          </cell>
          <cell r="F3118" t="str">
            <v>Ан-14 Исроилова Умринса Нурмаматовна</v>
          </cell>
          <cell r="U3118" t="str">
            <v>Андижон олимпия захиралари коллежи</v>
          </cell>
          <cell r="V3118" t="str">
            <v>Олий ва урта махсус таълим вазирлиги</v>
          </cell>
        </row>
        <row r="3119">
          <cell r="A3119" t="str">
            <v>0008214901000199013682714</v>
          </cell>
          <cell r="B3119" t="str">
            <v>00082</v>
          </cell>
          <cell r="C3119" t="str">
            <v>Андижон минт.фил.</v>
          </cell>
          <cell r="D3119" t="str">
            <v>14901000199013682714</v>
          </cell>
          <cell r="E3119" t="str">
            <v>2014</v>
          </cell>
          <cell r="F3119" t="str">
            <v>ОЛ-14 Эргашов Сайдалибек Саидбекович</v>
          </cell>
          <cell r="U3119" t="str">
            <v>Тадбиркор</v>
          </cell>
          <cell r="V3119" t="str">
            <v>Вилоятдаги тадбиркорлик субъектлари ва фукаролар</v>
          </cell>
        </row>
        <row r="3120">
          <cell r="A3120" t="str">
            <v>0008214901000799011093714</v>
          </cell>
          <cell r="B3120" t="str">
            <v>00082</v>
          </cell>
          <cell r="C3120" t="str">
            <v>Андижон минт.фил.</v>
          </cell>
          <cell r="D3120" t="str">
            <v>14901000799011093714</v>
          </cell>
          <cell r="E3120" t="str">
            <v>2014</v>
          </cell>
          <cell r="F3120" t="str">
            <v>ОЛ-14 Саматов Отабек Кахрамонович</v>
          </cell>
          <cell r="U3120" t="str">
            <v>СДК Гроуп Анд МЧЖ КК</v>
          </cell>
          <cell r="V3120" t="str">
            <v>"Ўзавтосаноат" ДАК корхоналари</v>
          </cell>
        </row>
        <row r="3121">
          <cell r="A3121" t="str">
            <v>0008214901000699013372714</v>
          </cell>
          <cell r="B3121" t="str">
            <v>00082</v>
          </cell>
          <cell r="C3121" t="str">
            <v>Андижон минт.фил.</v>
          </cell>
          <cell r="D3121" t="str">
            <v>14901000699013372714</v>
          </cell>
          <cell r="E3121" t="str">
            <v>2014</v>
          </cell>
          <cell r="F3121" t="str">
            <v>Ан-14 Рустамов Шукурилла ХХХ</v>
          </cell>
          <cell r="U3121" t="str">
            <v>Файзли хосилдор Ф/Х</v>
          </cell>
          <cell r="V3121" t="str">
            <v>Фермер хужаликлари</v>
          </cell>
        </row>
        <row r="3122">
          <cell r="A3122" t="str">
            <v>0008214901000799013543714</v>
          </cell>
          <cell r="B3122" t="str">
            <v>00082</v>
          </cell>
          <cell r="C3122" t="str">
            <v>Андижон минт.фил.</v>
          </cell>
          <cell r="D3122" t="str">
            <v>14901000799013543714</v>
          </cell>
          <cell r="E3122" t="str">
            <v>2014</v>
          </cell>
          <cell r="F3122" t="str">
            <v>АН-14 Усманов Улугбек Алохонович</v>
          </cell>
          <cell r="U3122" t="str">
            <v>Тадбиркор</v>
          </cell>
          <cell r="V3122" t="str">
            <v>Вилоятдаги тадбиркорлик субъектлари ва фукаролар</v>
          </cell>
        </row>
        <row r="3123">
          <cell r="A3123" t="str">
            <v>0008214901000299013807714</v>
          </cell>
          <cell r="B3123" t="str">
            <v>00082</v>
          </cell>
          <cell r="C3123" t="str">
            <v>Андижон минт.фил.</v>
          </cell>
          <cell r="D3123" t="str">
            <v>14901000299013807714</v>
          </cell>
          <cell r="E3123" t="str">
            <v>2014</v>
          </cell>
          <cell r="F3123" t="str">
            <v>Ан-14 Салиев Мансур ХХХ</v>
          </cell>
          <cell r="U3123" t="str">
            <v>"Голден фиш премиум" МЧЖ</v>
          </cell>
          <cell r="V3123" t="str">
            <v>Вилоятдаги тадбиркорлик субъектлари ва фукаролар</v>
          </cell>
        </row>
        <row r="3124">
          <cell r="A3124" t="str">
            <v>0008214901000999013010714</v>
          </cell>
          <cell r="B3124" t="str">
            <v>00082</v>
          </cell>
          <cell r="C3124" t="str">
            <v>Андижон минт.фил.</v>
          </cell>
          <cell r="D3124" t="str">
            <v>14901000999013010714</v>
          </cell>
          <cell r="E3124" t="str">
            <v>2014</v>
          </cell>
          <cell r="F3124" t="str">
            <v>Ан-14 Абдухалилов Фарходжон Мамадолимович</v>
          </cell>
          <cell r="U3124" t="str">
            <v>*</v>
          </cell>
          <cell r="V3124" t="str">
            <v>Фермер хужаликлари</v>
          </cell>
        </row>
        <row r="3125">
          <cell r="A3125" t="str">
            <v>0008214901000599013981714</v>
          </cell>
          <cell r="B3125" t="str">
            <v>00082</v>
          </cell>
          <cell r="C3125" t="str">
            <v>Андижон минт.фил.</v>
          </cell>
          <cell r="D3125" t="str">
            <v>14901000599013981714</v>
          </cell>
          <cell r="E3125" t="str">
            <v>2014</v>
          </cell>
          <cell r="F3125" t="str">
            <v>ША-14 Кодиров Рахматали Аширохинович</v>
          </cell>
          <cell r="U3125" t="str">
            <v>*</v>
          </cell>
          <cell r="V3125" t="str">
            <v>Фермер хужаликлари</v>
          </cell>
        </row>
        <row r="3126">
          <cell r="A3126" t="str">
            <v>0008214901000799013171714</v>
          </cell>
          <cell r="B3126" t="str">
            <v>00082</v>
          </cell>
          <cell r="C3126" t="str">
            <v>Андижон минт.фил.</v>
          </cell>
          <cell r="D3126" t="str">
            <v>14901000799013171714</v>
          </cell>
          <cell r="E3126" t="str">
            <v>2014</v>
          </cell>
          <cell r="F3126" t="str">
            <v>ОЛ-14 Нусратов Нуритдин Нажметдинович</v>
          </cell>
          <cell r="U3126" t="str">
            <v>Кос трасн Газ МЧЖ</v>
          </cell>
          <cell r="V3126" t="str">
            <v>"Ўзтрансгаз" компанияси корхоналари</v>
          </cell>
        </row>
        <row r="3127">
          <cell r="A3127" t="str">
            <v>0008214901000399013457714</v>
          </cell>
          <cell r="B3127" t="str">
            <v>00082</v>
          </cell>
          <cell r="C3127" t="str">
            <v>Андижон минт.фил.</v>
          </cell>
          <cell r="D3127" t="str">
            <v>14901000399013457714</v>
          </cell>
          <cell r="E3127" t="str">
            <v>2014</v>
          </cell>
          <cell r="F3127" t="str">
            <v>Ан-14 Убайдуллаев Абдумажид ХХХ</v>
          </cell>
          <cell r="U3127" t="str">
            <v>Абдулазиз хамкор фермер хужалиги</v>
          </cell>
          <cell r="V3127" t="str">
            <v>Фермер хужаликлари</v>
          </cell>
        </row>
        <row r="3128">
          <cell r="A3128" t="str">
            <v>0008214901000699013245714</v>
          </cell>
          <cell r="B3128" t="str">
            <v>00082</v>
          </cell>
          <cell r="C3128" t="str">
            <v>Андижон минт.фил.</v>
          </cell>
          <cell r="D3128" t="str">
            <v>14901000699013245714</v>
          </cell>
          <cell r="E3128" t="str">
            <v>2014</v>
          </cell>
          <cell r="F3128" t="str">
            <v>ОЛ-14 Тухтабоев Мухаммадзохиджон Йулбарсович</v>
          </cell>
          <cell r="U3128" t="str">
            <v>Тадбиркор</v>
          </cell>
          <cell r="V3128" t="str">
            <v>Вилоятдаги тадбиркорлик субъектлари ва фукаролар</v>
          </cell>
        </row>
        <row r="3129">
          <cell r="A3129" t="str">
            <v>0008214901000399013113714</v>
          </cell>
          <cell r="B3129" t="str">
            <v>00082</v>
          </cell>
          <cell r="C3129" t="str">
            <v>Андижон минт.фил.</v>
          </cell>
          <cell r="D3129" t="str">
            <v>14901000399013113714</v>
          </cell>
          <cell r="E3129" t="str">
            <v>2014</v>
          </cell>
          <cell r="F3129" t="str">
            <v>ОЛ-14 Комилов Комилжон Собирович</v>
          </cell>
          <cell r="U3129" t="str">
            <v>Тадбиркор</v>
          </cell>
          <cell r="V3129" t="str">
            <v>Вилоятдаги тадбиркорлик субъектлари ва фукаролар</v>
          </cell>
        </row>
        <row r="3130">
          <cell r="A3130" t="str">
            <v>0008214901000999013374714</v>
          </cell>
          <cell r="B3130" t="str">
            <v>00082</v>
          </cell>
          <cell r="C3130" t="str">
            <v>Андижон минт.фил.</v>
          </cell>
          <cell r="D3130" t="str">
            <v>14901000999013374714</v>
          </cell>
          <cell r="E3130" t="str">
            <v>2014</v>
          </cell>
          <cell r="F3130" t="str">
            <v>Ан-14 Саидов Абдурашид Абдусаламович</v>
          </cell>
          <cell r="U3130" t="str">
            <v>"Уз Донг Янг Ко" КК</v>
          </cell>
          <cell r="V3130" t="str">
            <v>"Ўзавтосаноат" ДАК корхоналари</v>
          </cell>
        </row>
        <row r="3131">
          <cell r="A3131" t="str">
            <v>0008214901000899013803714</v>
          </cell>
          <cell r="B3131" t="str">
            <v>00082</v>
          </cell>
          <cell r="C3131" t="str">
            <v>Андижон минт.фил.</v>
          </cell>
          <cell r="D3131" t="str">
            <v>14901000899013803714</v>
          </cell>
          <cell r="E3131" t="str">
            <v>2014</v>
          </cell>
          <cell r="F3131" t="str">
            <v>АН-14 Усманов Усманжон Кобилджанович</v>
          </cell>
          <cell r="U3131" t="str">
            <v>Тадбиркор</v>
          </cell>
          <cell r="V3131" t="str">
            <v>Вилоятдаги тадбиркорлик субъектлари ва фукаролар</v>
          </cell>
        </row>
        <row r="3132">
          <cell r="A3132" t="str">
            <v>0008214901000599014118714</v>
          </cell>
          <cell r="B3132" t="str">
            <v>00082</v>
          </cell>
          <cell r="C3132" t="str">
            <v>Андижон минт.фил.</v>
          </cell>
          <cell r="D3132" t="str">
            <v>14901000599014118714</v>
          </cell>
          <cell r="E3132" t="str">
            <v>2014</v>
          </cell>
          <cell r="F3132" t="str">
            <v>Ул-14 Содиков Дилшод</v>
          </cell>
          <cell r="U3132" t="str">
            <v>Соди&amp;#1179;овлар оиласи ф/х</v>
          </cell>
          <cell r="V3132" t="str">
            <v>Фермер хужаликлари</v>
          </cell>
        </row>
        <row r="3133">
          <cell r="A3133" t="str">
            <v>0008214901000699013121714</v>
          </cell>
          <cell r="B3133" t="str">
            <v>00082</v>
          </cell>
          <cell r="C3133" t="str">
            <v>Андижон минт.фил.</v>
          </cell>
          <cell r="D3133" t="str">
            <v>14901000699013121714</v>
          </cell>
          <cell r="E3133" t="str">
            <v>2014</v>
          </cell>
          <cell r="F3133" t="str">
            <v>ОЛ-14 Алиев Шаробидин Абдукаримович</v>
          </cell>
          <cell r="U3133" t="str">
            <v>Анд Био Кимё</v>
          </cell>
          <cell r="V3133" t="str">
            <v>Вилоят кишлок ва сув хўжалиги  бошкармаси</v>
          </cell>
        </row>
        <row r="3134">
          <cell r="A3134" t="str">
            <v>0008214901000299012396714</v>
          </cell>
          <cell r="B3134" t="str">
            <v>00082</v>
          </cell>
          <cell r="C3134" t="str">
            <v>Андижон минт.фил.</v>
          </cell>
          <cell r="D3134" t="str">
            <v>14901000299012396714</v>
          </cell>
          <cell r="E3134" t="str">
            <v>2014</v>
          </cell>
          <cell r="F3134" t="str">
            <v>ОЛ-14 Муллаохунов Сардорбек Хидоятиллаевич</v>
          </cell>
          <cell r="U3134" t="str">
            <v>Тадбиркор</v>
          </cell>
          <cell r="V3134" t="str">
            <v>Вилоятдаги тадбиркорлик субъектлари ва фукаролар</v>
          </cell>
        </row>
        <row r="3135">
          <cell r="A3135" t="str">
            <v>0008214901000099012790714</v>
          </cell>
          <cell r="B3135" t="str">
            <v>00082</v>
          </cell>
          <cell r="C3135" t="str">
            <v>Андижон минт.фил.</v>
          </cell>
          <cell r="D3135" t="str">
            <v>14901000099012790714</v>
          </cell>
          <cell r="E3135" t="str">
            <v>2014</v>
          </cell>
          <cell r="F3135" t="str">
            <v>Ан-14Юсупова Гулчехра Тошматовна</v>
          </cell>
          <cell r="U3135" t="str">
            <v>Тадбиркор</v>
          </cell>
          <cell r="V3135" t="str">
            <v>Вилоятдаги тадбиркорлик субъектлари ва фукаролар</v>
          </cell>
        </row>
        <row r="3136">
          <cell r="A3136" t="str">
            <v>0008214901000099013328714</v>
          </cell>
          <cell r="B3136" t="str">
            <v>00082</v>
          </cell>
          <cell r="C3136" t="str">
            <v>Андижон минт.фил.</v>
          </cell>
          <cell r="D3136" t="str">
            <v>14901000099013328714</v>
          </cell>
          <cell r="E3136" t="str">
            <v>2014</v>
          </cell>
          <cell r="F3136" t="str">
            <v>Ан-14 Шамсиддинов Азизжон Лазизжон-Угли</v>
          </cell>
          <cell r="U3136" t="str">
            <v>"Уз Донг Вонг Ко" КК</v>
          </cell>
          <cell r="V3136" t="str">
            <v>"Ўзавтосаноат" ДАК корхоналари</v>
          </cell>
        </row>
        <row r="3137">
          <cell r="A3137" t="str">
            <v>0008214901000699013711714</v>
          </cell>
          <cell r="B3137" t="str">
            <v>00082</v>
          </cell>
          <cell r="C3137" t="str">
            <v>Андижон минт.фил.</v>
          </cell>
          <cell r="D3137" t="str">
            <v>14901000699013711714</v>
          </cell>
          <cell r="E3137" t="str">
            <v>2014</v>
          </cell>
          <cell r="F3137" t="str">
            <v>Из-14 Кадиров Сардор Абдувахитович</v>
          </cell>
          <cell r="U3137" t="str">
            <v>ФХ рахбари</v>
          </cell>
          <cell r="V3137" t="str">
            <v>Фермер хужаликлари</v>
          </cell>
        </row>
        <row r="3138">
          <cell r="A3138" t="str">
            <v>0008214901000399013442714</v>
          </cell>
          <cell r="B3138" t="str">
            <v>00082</v>
          </cell>
          <cell r="C3138" t="str">
            <v>Андижон минт.фил.</v>
          </cell>
          <cell r="D3138" t="str">
            <v>14901000399013442714</v>
          </cell>
          <cell r="E3138" t="str">
            <v>2014</v>
          </cell>
          <cell r="F3138" t="str">
            <v>БУ-14 Маматов Икром ХХХ</v>
          </cell>
          <cell r="U3138" t="str">
            <v>Тадбиркор</v>
          </cell>
          <cell r="V3138" t="str">
            <v>Вилоятдаги тадбиркорлик субъектлари ва фукаролар</v>
          </cell>
        </row>
        <row r="3139">
          <cell r="A3139" t="str">
            <v>0008214901000299017760714</v>
          </cell>
          <cell r="B3139" t="str">
            <v>00082</v>
          </cell>
          <cell r="C3139" t="str">
            <v>Андижон минт.фил.</v>
          </cell>
          <cell r="D3139" t="str">
            <v>14901000299017760714</v>
          </cell>
          <cell r="E3139" t="str">
            <v>2014</v>
          </cell>
          <cell r="F3139" t="str">
            <v>ИЗ-14 Ишказаков Шухратулло Хайруллаевич</v>
          </cell>
          <cell r="U3139" t="str">
            <v>Избоскан тумани Пойтуг Нефьт база директори</v>
          </cell>
          <cell r="V3139" t="str">
            <v>"Ўзбекнефтгаз" миллий холдинг компанияси</v>
          </cell>
        </row>
        <row r="3140">
          <cell r="A3140" t="str">
            <v>0008214901000099018012714</v>
          </cell>
          <cell r="B3140" t="str">
            <v>00082</v>
          </cell>
          <cell r="C3140" t="str">
            <v>Андижон минт.фил.</v>
          </cell>
          <cell r="D3140" t="str">
            <v>14901000099018012714</v>
          </cell>
          <cell r="E3140" t="str">
            <v>2014</v>
          </cell>
          <cell r="F3140" t="str">
            <v>ИЗ-14 Имомова Барнохон Шарофутдиновна</v>
          </cell>
          <cell r="U3140" t="str">
            <v>Избоскан тумани Янги замон КФЙ раиси</v>
          </cell>
          <cell r="V3140" t="str">
            <v>Вилоят Иктисодиёт бошкармаси</v>
          </cell>
        </row>
        <row r="3141">
          <cell r="A3141" t="str">
            <v>0008214901000199014164714</v>
          </cell>
          <cell r="B3141" t="str">
            <v>00082</v>
          </cell>
          <cell r="C3141" t="str">
            <v>Андижон минт.фил.</v>
          </cell>
          <cell r="D3141" t="str">
            <v>14901000199014164714</v>
          </cell>
          <cell r="E3141" t="str">
            <v>2014</v>
          </cell>
          <cell r="F3141" t="str">
            <v>БУ-14 Солиев Шухратбек Иномжонович</v>
          </cell>
          <cell r="U3141" t="str">
            <v>"Бузлик Малмкахон Нишонова" ф/х рахбар</v>
          </cell>
          <cell r="V3141" t="str">
            <v>Вилоят кишлок ва сув хўжалиги  бошкармаси</v>
          </cell>
        </row>
        <row r="3142">
          <cell r="A3142" t="str">
            <v>0008214901000999013926714</v>
          </cell>
          <cell r="B3142" t="str">
            <v>00082</v>
          </cell>
          <cell r="C3142" t="str">
            <v>Андижон минт.фил.</v>
          </cell>
          <cell r="D3142" t="str">
            <v>14901000999013926714</v>
          </cell>
          <cell r="E3142" t="str">
            <v>2014</v>
          </cell>
          <cell r="F3142" t="str">
            <v>Из-14 Абдурахмонов Абдихалил Кобулович</v>
          </cell>
          <cell r="U3142" t="str">
            <v>"Абдулло Омади ишончи" Фх</v>
          </cell>
          <cell r="V3142" t="str">
            <v>Фермер хужаликлари</v>
          </cell>
        </row>
        <row r="3143">
          <cell r="A3143" t="str">
            <v>0008214901000699016182714</v>
          </cell>
          <cell r="B3143" t="str">
            <v>00082</v>
          </cell>
          <cell r="C3143" t="str">
            <v>Андижон минт.фил.</v>
          </cell>
          <cell r="D3143" t="str">
            <v>14901000699016182714</v>
          </cell>
          <cell r="E3143" t="str">
            <v>2014</v>
          </cell>
          <cell r="F3143" t="str">
            <v>Исаков Ойбек Сойибжонович</v>
          </cell>
          <cell r="U3143" t="str">
            <v>Микрокредит банк Андижон вилояти</v>
          </cell>
          <cell r="V3143" t="str">
            <v>Банклар</v>
          </cell>
        </row>
        <row r="3144">
          <cell r="A3144" t="str">
            <v>0008214901000099015335714</v>
          </cell>
          <cell r="B3144" t="str">
            <v>00082</v>
          </cell>
          <cell r="C3144" t="str">
            <v>Андижон минт.фил.</v>
          </cell>
          <cell r="D3144" t="str">
            <v>14901000099015335714</v>
          </cell>
          <cell r="E3144" t="str">
            <v>2014</v>
          </cell>
          <cell r="F3144" t="str">
            <v>АН-14 Бегалиев Саидисломбек Юлдашалиевич</v>
          </cell>
          <cell r="U3144" t="str">
            <v>Дехкон бозорида тадбиркор</v>
          </cell>
          <cell r="V3144" t="str">
            <v>Вилоятдаги тадбиркорлик субъектлари ва фукаролар</v>
          </cell>
        </row>
        <row r="3145">
          <cell r="A3145" t="str">
            <v>0008214901000599014024714</v>
          </cell>
          <cell r="B3145" t="str">
            <v>00082</v>
          </cell>
          <cell r="C3145" t="str">
            <v>Андижон минт.фил.</v>
          </cell>
          <cell r="D3145" t="str">
            <v>14901000599014024714</v>
          </cell>
          <cell r="E3145" t="str">
            <v>2014</v>
          </cell>
          <cell r="F3145" t="str">
            <v>ИЗБ-14 Дадамирзаева Сабоатхон Исакжон кизи</v>
          </cell>
          <cell r="U3145" t="str">
            <v>"Гулзор пари" ф\х рахбари</v>
          </cell>
          <cell r="V3145" t="str">
            <v>Фермер хужаликлари</v>
          </cell>
        </row>
        <row r="3146">
          <cell r="A3146" t="str">
            <v>0008214901000999015276714</v>
          </cell>
          <cell r="B3146" t="str">
            <v>00082</v>
          </cell>
          <cell r="C3146" t="str">
            <v>Андижон минт.фил.</v>
          </cell>
          <cell r="D3146" t="str">
            <v>14901000999015276714</v>
          </cell>
          <cell r="E3146" t="str">
            <v>2014</v>
          </cell>
          <cell r="F3146" t="str">
            <v>Абдукаххоров Абдугоффор Адхамжон угли</v>
          </cell>
          <cell r="U3146" t="str">
            <v>Тадбиркор</v>
          </cell>
          <cell r="V3146" t="str">
            <v>Вилоятдаги тадбиркорлик субъектлари ва фукаролар</v>
          </cell>
        </row>
        <row r="3147">
          <cell r="A3147" t="str">
            <v>0008214901000799016383714</v>
          </cell>
          <cell r="B3147" t="str">
            <v>00082</v>
          </cell>
          <cell r="C3147" t="str">
            <v>Андижон минт.фил.</v>
          </cell>
          <cell r="D3147" t="str">
            <v>14901000799016383714</v>
          </cell>
          <cell r="E3147" t="str">
            <v>2014</v>
          </cell>
          <cell r="F3147" t="str">
            <v>Ул-14 Холмаматова Гуллола Хусанбой кизи</v>
          </cell>
          <cell r="U3147" t="str">
            <v>*</v>
          </cell>
          <cell r="V3147" t="str">
            <v>Халк таълими вазирлиги</v>
          </cell>
        </row>
        <row r="3148">
          <cell r="A3148" t="str">
            <v>0008214901000399016384714</v>
          </cell>
          <cell r="B3148" t="str">
            <v>00082</v>
          </cell>
          <cell r="C3148" t="str">
            <v>Андижон минт.фил.</v>
          </cell>
          <cell r="D3148" t="str">
            <v>14901000399016384714</v>
          </cell>
          <cell r="E3148" t="str">
            <v>2014</v>
          </cell>
          <cell r="F3148" t="str">
            <v>Ул-14 Уринбоев Алломурод Адихамжонович</v>
          </cell>
          <cell r="U3148" t="str">
            <v>Олтин Девор ф/х</v>
          </cell>
          <cell r="V3148" t="str">
            <v>Фермер хужаликлари</v>
          </cell>
        </row>
        <row r="3149">
          <cell r="A3149" t="str">
            <v>0008214901000899015165714</v>
          </cell>
          <cell r="B3149" t="str">
            <v>00082</v>
          </cell>
          <cell r="C3149" t="str">
            <v>Андижон минт.фил.</v>
          </cell>
          <cell r="D3149" t="str">
            <v>14901000899015165714</v>
          </cell>
          <cell r="E3149" t="str">
            <v>2014</v>
          </cell>
          <cell r="F3149" t="str">
            <v>АН-14 Маткузиев Мирзохид Якубжонович</v>
          </cell>
          <cell r="U3149" t="str">
            <v>Уз-ДонгВон КО КК</v>
          </cell>
          <cell r="V3149" t="str">
            <v>"Ўзавтосаноат" ДАК корхоналари</v>
          </cell>
        </row>
        <row r="3150">
          <cell r="A3150" t="str">
            <v>0008214901000899015665714</v>
          </cell>
          <cell r="B3150" t="str">
            <v>00082</v>
          </cell>
          <cell r="C3150" t="str">
            <v>Андижон минт.фил.</v>
          </cell>
          <cell r="D3150" t="str">
            <v>14901000899015665714</v>
          </cell>
          <cell r="E3150" t="str">
            <v>2014</v>
          </cell>
          <cell r="F3150" t="str">
            <v>АН-14 Тиллабоева Сайёра Гафуржановна</v>
          </cell>
          <cell r="U3150" t="str">
            <v>Улгуржа чакана савдо инвест МЧЖ</v>
          </cell>
          <cell r="V3150" t="str">
            <v>Вилоятдаги тадбиркорлик субъектлари ва фукаролар</v>
          </cell>
        </row>
        <row r="3151">
          <cell r="A3151" t="str">
            <v>0008214901000199013435714</v>
          </cell>
          <cell r="B3151" t="str">
            <v>00082</v>
          </cell>
          <cell r="C3151" t="str">
            <v>Андижон минт.фил.</v>
          </cell>
          <cell r="D3151" t="str">
            <v>14901000199013435714</v>
          </cell>
          <cell r="E3151" t="str">
            <v>2014</v>
          </cell>
          <cell r="F3151" t="str">
            <v>Ул-14 Курбонова Юлдузхон Ахмаджоновна</v>
          </cell>
          <cell r="U3151" t="str">
            <v>ЮЛдуз ф/х</v>
          </cell>
          <cell r="V3151" t="str">
            <v>Фермер хужаликлари</v>
          </cell>
        </row>
        <row r="3152">
          <cell r="A3152" t="str">
            <v>0008214901000499015994714</v>
          </cell>
          <cell r="B3152" t="str">
            <v>00082</v>
          </cell>
          <cell r="C3152" t="str">
            <v>Андижон минт.фил.</v>
          </cell>
          <cell r="D3152" t="str">
            <v>14901000499015994714</v>
          </cell>
          <cell r="E3152" t="str">
            <v>2014</v>
          </cell>
          <cell r="F3152" t="str">
            <v>АН-14 Бахрамова Дилрабо Зокиржоновна</v>
          </cell>
          <cell r="U3152" t="str">
            <v>?Айшахоним курилиш тараккиёти? МЧЖ</v>
          </cell>
          <cell r="V3152" t="str">
            <v>Вилоятдаги тадбиркорлик субъектлари ва фукаролар</v>
          </cell>
        </row>
        <row r="3153">
          <cell r="A3153" t="str">
            <v>0008214901000399015942714</v>
          </cell>
          <cell r="B3153" t="str">
            <v>00082</v>
          </cell>
          <cell r="C3153" t="str">
            <v>Андижон минт.фил.</v>
          </cell>
          <cell r="D3153" t="str">
            <v>14901000399015942714</v>
          </cell>
          <cell r="E3153" t="str">
            <v>2014</v>
          </cell>
          <cell r="F3153" t="str">
            <v>ОЛ-14 Насирдинова Иродахон Салижановна</v>
          </cell>
          <cell r="U3153" t="str">
            <v>Андижон шахар 24-урма мактаб</v>
          </cell>
          <cell r="V3153" t="str">
            <v>Халк таълими вазирлиги</v>
          </cell>
        </row>
        <row r="3154">
          <cell r="A3154" t="str">
            <v>0008214901000499015213714</v>
          </cell>
          <cell r="B3154" t="str">
            <v>00082</v>
          </cell>
          <cell r="C3154" t="str">
            <v>Андижон минт.фил.</v>
          </cell>
          <cell r="D3154" t="str">
            <v>14901000499015213714</v>
          </cell>
          <cell r="E3154" t="str">
            <v>2014</v>
          </cell>
          <cell r="F3154" t="str">
            <v>АН-14 Юнусова Зулхуморхон Абдужаббаровна</v>
          </cell>
          <cell r="U3154" t="str">
            <v>Шух Юн али МЧЖ</v>
          </cell>
          <cell r="V3154" t="str">
            <v>Вилоятдаги тадбиркорлик субъектлари ва фукаролар</v>
          </cell>
        </row>
        <row r="3155">
          <cell r="A3155" t="str">
            <v>0008214901000199014721714</v>
          </cell>
          <cell r="B3155" t="str">
            <v>00082</v>
          </cell>
          <cell r="C3155" t="str">
            <v>Андижон минт.фил.</v>
          </cell>
          <cell r="D3155" t="str">
            <v>14901000199014721714</v>
          </cell>
          <cell r="E3155" t="str">
            <v>2014</v>
          </cell>
          <cell r="F3155" t="str">
            <v>АН-14 Камбаров Отабек Дилшодович</v>
          </cell>
          <cell r="U3155" t="str">
            <v>Андижон тумани, "Даврбек дурбек" ф/х</v>
          </cell>
          <cell r="V3155" t="str">
            <v>Фермер хужаликлари</v>
          </cell>
        </row>
        <row r="3156">
          <cell r="A3156" t="str">
            <v>0008214901000299016907714</v>
          </cell>
          <cell r="B3156" t="str">
            <v>00082</v>
          </cell>
          <cell r="C3156" t="str">
            <v>Андижон минт.фил.</v>
          </cell>
          <cell r="D3156" t="str">
            <v>14901000299016907714</v>
          </cell>
          <cell r="E3156" t="str">
            <v>2014</v>
          </cell>
          <cell r="F3156" t="str">
            <v>АН-14 Умарова Махсудахон Юсуфбек кизи</v>
          </cell>
          <cell r="U3156" t="str">
            <v>Андижонавтойўл</v>
          </cell>
          <cell r="V3156" t="str">
            <v>"Ўзавтойўл" ДАК корхоналари</v>
          </cell>
        </row>
        <row r="3157">
          <cell r="A3157" t="str">
            <v>0008214901000999017007714</v>
          </cell>
          <cell r="B3157" t="str">
            <v>00082</v>
          </cell>
          <cell r="C3157" t="str">
            <v>Андижон минт.фил.</v>
          </cell>
          <cell r="D3157" t="str">
            <v>14901000999017007714</v>
          </cell>
          <cell r="E3157" t="str">
            <v>2014</v>
          </cell>
          <cell r="F3157" t="str">
            <v>АН-14 Расулов Ихболиддин Рашитович</v>
          </cell>
          <cell r="U3157" t="str">
            <v>тадбиркор</v>
          </cell>
          <cell r="V3157" t="str">
            <v>Вилоятдаги тадбиркорлик субъектлари ва фукаролар</v>
          </cell>
        </row>
        <row r="3158">
          <cell r="A3158" t="str">
            <v>0008214901000899015200714</v>
          </cell>
          <cell r="B3158" t="str">
            <v>00082</v>
          </cell>
          <cell r="C3158" t="str">
            <v>Андижон минт.фил.</v>
          </cell>
          <cell r="D3158" t="str">
            <v>14901000899015200714</v>
          </cell>
          <cell r="E3158" t="str">
            <v>2014</v>
          </cell>
          <cell r="F3158" t="str">
            <v>АН-14 Позилова Ойнурахон Хошимовна</v>
          </cell>
          <cell r="U3158" t="str">
            <v>Иморат таъмир курилиш МЧЖ</v>
          </cell>
          <cell r="V3158" t="str">
            <v>Вилоятдаги тадбиркорлик субъектлари ва фукаролар</v>
          </cell>
        </row>
        <row r="3159">
          <cell r="A3159" t="str">
            <v>0008214901000599015355714</v>
          </cell>
          <cell r="B3159" t="str">
            <v>00082</v>
          </cell>
          <cell r="C3159" t="str">
            <v>Андижон минт.фил.</v>
          </cell>
          <cell r="D3159" t="str">
            <v>14901000599015355714</v>
          </cell>
          <cell r="E3159" t="str">
            <v>2014</v>
          </cell>
          <cell r="F3159" t="str">
            <v>АН-14 Бабаходжаев Хайрулло Хамидуллаевич</v>
          </cell>
          <cell r="U3159" t="str">
            <v>Бархаёт имкон барака МЧЖ</v>
          </cell>
          <cell r="V3159" t="str">
            <v>Вилоятдаги тадбиркорлик субъектлари ва фукаролар</v>
          </cell>
        </row>
        <row r="3160">
          <cell r="A3160" t="str">
            <v>0008214901000999016224714</v>
          </cell>
          <cell r="B3160" t="str">
            <v>00082</v>
          </cell>
          <cell r="C3160" t="str">
            <v>Андижон минт.фил.</v>
          </cell>
          <cell r="D3160" t="str">
            <v>14901000999016224714</v>
          </cell>
          <cell r="E3160" t="str">
            <v>2014</v>
          </cell>
          <cell r="F3160" t="str">
            <v>АН-14 Рахмонов Абдусаттор Останакулович</v>
          </cell>
          <cell r="U3160" t="str">
            <v>Андижон тумани</v>
          </cell>
          <cell r="V3160" t="str">
            <v>Фермер хужаликлари</v>
          </cell>
        </row>
        <row r="3161">
          <cell r="A3161" t="str">
            <v>0008214901000499012565714</v>
          </cell>
          <cell r="B3161" t="str">
            <v>00082</v>
          </cell>
          <cell r="C3161" t="str">
            <v>Андижон минт.фил.</v>
          </cell>
          <cell r="D3161" t="str">
            <v>14901000499012565714</v>
          </cell>
          <cell r="E3161" t="str">
            <v>2014</v>
          </cell>
          <cell r="F3161" t="str">
            <v>ОЛ-14 Балтабаев Талатбек ХХХ</v>
          </cell>
          <cell r="U3161" t="str">
            <v>Бунёдкор Хамкор Люкс МЧЖ</v>
          </cell>
          <cell r="V3161" t="str">
            <v>"Ўзкурилишматериаллари" компанияси</v>
          </cell>
        </row>
        <row r="3162">
          <cell r="A3162" t="str">
            <v>0008214901000999016805714</v>
          </cell>
          <cell r="B3162" t="str">
            <v>00082</v>
          </cell>
          <cell r="C3162" t="str">
            <v>Андижон минт.фил.</v>
          </cell>
          <cell r="D3162" t="str">
            <v>14901000999016805714</v>
          </cell>
          <cell r="E3162" t="str">
            <v>2014</v>
          </cell>
          <cell r="F3162" t="str">
            <v>Юсупов Фуркат Абдуллажонович</v>
          </cell>
          <cell r="U3162" t="str">
            <v>Андижон Давлат солик инспекцияси</v>
          </cell>
          <cell r="V3162" t="str">
            <v>Вилоят Солик бошкармаси</v>
          </cell>
        </row>
        <row r="3163">
          <cell r="A3163" t="str">
            <v>0008214901000099017595714</v>
          </cell>
          <cell r="B3163" t="str">
            <v>00082</v>
          </cell>
          <cell r="C3163" t="str">
            <v>Андижон минт.фил.</v>
          </cell>
          <cell r="D3163" t="str">
            <v>14901000099017595714</v>
          </cell>
          <cell r="E3163" t="str">
            <v>2014</v>
          </cell>
          <cell r="F3163" t="str">
            <v>Садикова Наргизахон Казимжановна</v>
          </cell>
          <cell r="U3163" t="str">
            <v>Асака банк Истиклол филиали</v>
          </cell>
          <cell r="V3163" t="str">
            <v>Вилоят Иктисодиёт бошкармаси</v>
          </cell>
        </row>
        <row r="3164">
          <cell r="A3164" t="str">
            <v>0008214901000799014339714</v>
          </cell>
          <cell r="B3164" t="str">
            <v>00082</v>
          </cell>
          <cell r="C3164" t="str">
            <v>Андижон минт.фил.</v>
          </cell>
          <cell r="D3164" t="str">
            <v>14901000799014339714</v>
          </cell>
          <cell r="E3164" t="str">
            <v>2014</v>
          </cell>
          <cell r="F3164" t="str">
            <v>АН-14 Юсупов Икболжон Икромович</v>
          </cell>
          <cell r="U3164" t="str">
            <v>Ризо куп тармокли хусусий фимрмаси</v>
          </cell>
          <cell r="V3164" t="str">
            <v>Вилоятдаги тадбиркорлик субъектлари ва фукаролар</v>
          </cell>
        </row>
        <row r="3165">
          <cell r="A3165" t="str">
            <v>0008214901000899013051714</v>
          </cell>
          <cell r="B3165" t="str">
            <v>00082</v>
          </cell>
          <cell r="C3165" t="str">
            <v>Андижон минт.фил.</v>
          </cell>
          <cell r="D3165" t="str">
            <v>14901000899013051714</v>
          </cell>
          <cell r="E3165" t="str">
            <v>2014</v>
          </cell>
          <cell r="F3165" t="str">
            <v>ОЛ-14 Халилов Алижон Паттаевич</v>
          </cell>
          <cell r="U3165" t="str">
            <v>Тадбиркор</v>
          </cell>
          <cell r="V3165" t="str">
            <v>Вилоятдаги тадбиркорлик субъектлари ва фукаролар</v>
          </cell>
        </row>
        <row r="3166">
          <cell r="A3166" t="str">
            <v>0008214901000499013913714</v>
          </cell>
          <cell r="B3166" t="str">
            <v>00082</v>
          </cell>
          <cell r="C3166" t="str">
            <v>Андижон минт.фил.</v>
          </cell>
          <cell r="D3166" t="str">
            <v>14901000499013913714</v>
          </cell>
          <cell r="E3166" t="str">
            <v>2014</v>
          </cell>
          <cell r="F3166" t="str">
            <v>ОЛ-14 Рахимов Нозим Нуьмонович</v>
          </cell>
          <cell r="U3166" t="str">
            <v>ЯТТ Рахимов Нозим Нуьмонович</v>
          </cell>
          <cell r="V3166" t="str">
            <v>Вилоятдаги тадбиркорлик субъектлари ва фукаролар</v>
          </cell>
        </row>
        <row r="3167">
          <cell r="A3167" t="str">
            <v>0008214901000099013123714</v>
          </cell>
          <cell r="B3167" t="str">
            <v>00082</v>
          </cell>
          <cell r="C3167" t="str">
            <v>Андижон минт.фил.</v>
          </cell>
          <cell r="D3167" t="str">
            <v>14901000099013123714</v>
          </cell>
          <cell r="E3167" t="str">
            <v>2014</v>
          </cell>
          <cell r="F3167" t="str">
            <v>ОЛ-14 Жураев Музаффар Райимович</v>
          </cell>
          <cell r="U3167" t="str">
            <v>Ишчи</v>
          </cell>
          <cell r="V3167" t="str">
            <v>Фермер хужаликлари</v>
          </cell>
        </row>
        <row r="3168">
          <cell r="A3168" t="str">
            <v>0008214901000999013262714</v>
          </cell>
          <cell r="B3168" t="str">
            <v>00082</v>
          </cell>
          <cell r="C3168" t="str">
            <v>Андижон минт.фил.</v>
          </cell>
          <cell r="D3168" t="str">
            <v>14901000999013262714</v>
          </cell>
          <cell r="E3168" t="str">
            <v>2014</v>
          </cell>
          <cell r="F3168" t="str">
            <v>Ул-14 Меттиев Сирожиддин Тоиржонович</v>
          </cell>
          <cell r="U3168" t="str">
            <v>Водий газ таъминот Улу&amp;#1171;нор туман филиали</v>
          </cell>
          <cell r="V3168" t="str">
            <v>"Ўзбекнефтгаз" миллий холдинг компанияси</v>
          </cell>
        </row>
        <row r="3169">
          <cell r="A3169" t="str">
            <v>0008214901000899012955714</v>
          </cell>
          <cell r="B3169" t="str">
            <v>00082</v>
          </cell>
          <cell r="C3169" t="str">
            <v>Андижон минт.фил.</v>
          </cell>
          <cell r="D3169" t="str">
            <v>14901000899012955714</v>
          </cell>
          <cell r="E3169" t="str">
            <v>2014</v>
          </cell>
          <cell r="F3169" t="str">
            <v>ОЛ-14 АХМАДЖОНОВ  ДИЛШОД БЕКМИРЗАЕВИЧ</v>
          </cell>
          <cell r="U3169" t="str">
            <v>Андижон ёг-мой ОАЖ</v>
          </cell>
          <cell r="V3169" t="str">
            <v xml:space="preserve">"Ёгмой ва озик-овкатсаноат" уюшмасининг корхоналари </v>
          </cell>
        </row>
        <row r="3170">
          <cell r="A3170" t="str">
            <v>0008214901000999013997714</v>
          </cell>
          <cell r="B3170" t="str">
            <v>00082</v>
          </cell>
          <cell r="C3170" t="str">
            <v>Андижон минт.фил.</v>
          </cell>
          <cell r="D3170" t="str">
            <v>14901000999013997714</v>
          </cell>
          <cell r="E3170" t="str">
            <v>2014</v>
          </cell>
          <cell r="F3170" t="str">
            <v>УЛ-14 Ёкубов Исломжон Икромжон угли</v>
          </cell>
          <cell r="U3170" t="str">
            <v>Тадбиркор</v>
          </cell>
          <cell r="V3170" t="str">
            <v>Вилоятдаги тадбиркорлик субъектлари ва фукаролар</v>
          </cell>
        </row>
        <row r="3171">
          <cell r="A3171" t="str">
            <v>0008214901000599016670714</v>
          </cell>
          <cell r="B3171" t="str">
            <v>00082</v>
          </cell>
          <cell r="C3171" t="str">
            <v>Андижон минт.фил.</v>
          </cell>
          <cell r="D3171" t="str">
            <v>14901000599016670714</v>
          </cell>
          <cell r="E3171" t="str">
            <v>2014</v>
          </cell>
          <cell r="F3171" t="str">
            <v>АН-14 Кучкаров Абдусатор Зулпикохорович</v>
          </cell>
          <cell r="U3171" t="str">
            <v>Мархамат тумани "Ўратепа бахори" ф/х</v>
          </cell>
          <cell r="V3171" t="str">
            <v>Фермер хужаликлари</v>
          </cell>
        </row>
        <row r="3172">
          <cell r="A3172" t="str">
            <v>0008214901000999017593714</v>
          </cell>
          <cell r="B3172" t="str">
            <v>00082</v>
          </cell>
          <cell r="C3172" t="str">
            <v>Андижон минт.фил.</v>
          </cell>
          <cell r="D3172" t="str">
            <v>14901000999017593714</v>
          </cell>
          <cell r="E3172" t="str">
            <v>2014</v>
          </cell>
          <cell r="F3172" t="str">
            <v>Айтахунова Хилола Назимовна</v>
          </cell>
          <cell r="U3172" t="str">
            <v>Гулхумор Элит Сервис ХК</v>
          </cell>
          <cell r="V3172" t="str">
            <v>Вилоятдаги тадбиркорлик субъектлари ва фукаролар</v>
          </cell>
        </row>
        <row r="3173">
          <cell r="A3173" t="str">
            <v>0008214901000399015421714</v>
          </cell>
          <cell r="B3173" t="str">
            <v>00082</v>
          </cell>
          <cell r="C3173" t="str">
            <v>Андижон минт.фил.</v>
          </cell>
          <cell r="D3173" t="str">
            <v>14901000399015421714</v>
          </cell>
          <cell r="E3173" t="str">
            <v>2014</v>
          </cell>
          <cell r="F3173" t="str">
            <v>АН-14 Мингбоева Гулдорхон Махмудовна</v>
          </cell>
          <cell r="U3173" t="str">
            <v>69-мактабгача таьлим муассасаси</v>
          </cell>
          <cell r="V3173" t="str">
            <v>Халк таълими вазирлиги</v>
          </cell>
        </row>
        <row r="3174">
          <cell r="A3174" t="str">
            <v>0008214901000099015102714</v>
          </cell>
          <cell r="B3174" t="str">
            <v>00082</v>
          </cell>
          <cell r="C3174" t="str">
            <v>Андижон минт.фил.</v>
          </cell>
          <cell r="D3174" t="str">
            <v>14901000099015102714</v>
          </cell>
          <cell r="E3174" t="str">
            <v>2014</v>
          </cell>
          <cell r="F3174" t="str">
            <v>АН-14 Кадиров Нодирбек Маматожийевич</v>
          </cell>
          <cell r="U3174" t="str">
            <v>"Пахтасаноат" Х ОАЖ</v>
          </cell>
          <cell r="V3174" t="str">
            <v xml:space="preserve">"Ўзпахтасаноат" уюшмасининг корхоналари </v>
          </cell>
        </row>
        <row r="3175">
          <cell r="A3175" t="str">
            <v>0008214901000499014517714</v>
          </cell>
          <cell r="B3175" t="str">
            <v>00082</v>
          </cell>
          <cell r="C3175" t="str">
            <v>Андижон минт.фил.</v>
          </cell>
          <cell r="D3175" t="str">
            <v>14901000499014517714</v>
          </cell>
          <cell r="E3175" t="str">
            <v>2014</v>
          </cell>
          <cell r="F3175" t="str">
            <v>АН-14 Хабибуллаев Холжура Абдухалил угли</v>
          </cell>
          <cell r="U3175" t="str">
            <v>Андижон замин сардори ф\х</v>
          </cell>
          <cell r="V3175" t="str">
            <v>Фермер хужаликлари</v>
          </cell>
        </row>
        <row r="3176">
          <cell r="A3176" t="str">
            <v>0008214901000599017734714</v>
          </cell>
          <cell r="B3176" t="str">
            <v>00082</v>
          </cell>
          <cell r="C3176" t="str">
            <v>Андижон минт.фил.</v>
          </cell>
          <cell r="D3176" t="str">
            <v>14901000599017734714</v>
          </cell>
          <cell r="E3176" t="str">
            <v>2014</v>
          </cell>
          <cell r="F3176" t="str">
            <v>ИЗ-14 Жаббаров Исроилжон Абдусаттарович</v>
          </cell>
          <cell r="U3176" t="str">
            <v>Албас курувчи</v>
          </cell>
          <cell r="V3176" t="str">
            <v>Вилоятдаги тадбиркорлик субъектлари ва фукаролар</v>
          </cell>
        </row>
        <row r="3177">
          <cell r="A3177" t="str">
            <v>0008214901000699015277714</v>
          </cell>
          <cell r="B3177" t="str">
            <v>00082</v>
          </cell>
          <cell r="C3177" t="str">
            <v>Андижон минт.фил.</v>
          </cell>
          <cell r="D3177" t="str">
            <v>14901000699015277714</v>
          </cell>
          <cell r="E3177" t="str">
            <v>2014</v>
          </cell>
          <cell r="F3177" t="str">
            <v>АН-14 Гайипов Хакимжон ХХХ</v>
          </cell>
          <cell r="U3177" t="str">
            <v>Андижон вилояти, Андижон шахар</v>
          </cell>
          <cell r="V3177" t="str">
            <v>Вилоятдаги тадбиркорлик субъектлари ва фукаролар</v>
          </cell>
        </row>
        <row r="3178">
          <cell r="A3178" t="str">
            <v>0008214901000699017263714</v>
          </cell>
          <cell r="B3178" t="str">
            <v>00082</v>
          </cell>
          <cell r="C3178" t="str">
            <v>Андижон минт.фил.</v>
          </cell>
          <cell r="D3178" t="str">
            <v>14901000699017263714</v>
          </cell>
          <cell r="E3178" t="str">
            <v>2014</v>
          </cell>
          <cell r="F3178" t="str">
            <v>ША-14 Мирзаев Мухиддин Мухаммаджонович</v>
          </cell>
          <cell r="U3178" t="str">
            <v>Шавхрихон туман пракратураси</v>
          </cell>
          <cell r="V3178" t="str">
            <v>Вилоят Мехнат ва ахолини ижтимоий химоя килиш  бошкармаси</v>
          </cell>
        </row>
        <row r="3179">
          <cell r="A3179" t="str">
            <v>0008214901000999012422714</v>
          </cell>
          <cell r="B3179" t="str">
            <v>00082</v>
          </cell>
          <cell r="C3179" t="str">
            <v>Андижон минт.фил.</v>
          </cell>
          <cell r="D3179" t="str">
            <v>14901000999012422714</v>
          </cell>
          <cell r="E3179" t="str">
            <v>2014</v>
          </cell>
          <cell r="F3179" t="str">
            <v>АН-14 Кузибоев Муроджон Маннапович</v>
          </cell>
          <cell r="U3179" t="str">
            <v>тадбиркор</v>
          </cell>
          <cell r="V3179" t="str">
            <v>Вилоятдаги тадбиркорлик субъектлари ва фукаролар</v>
          </cell>
        </row>
        <row r="3180">
          <cell r="A3180" t="str">
            <v>0008214901000599013707714</v>
          </cell>
          <cell r="B3180" t="str">
            <v>00082</v>
          </cell>
          <cell r="C3180" t="str">
            <v>Андижон минт.фил.</v>
          </cell>
          <cell r="D3180" t="str">
            <v>14901000599013707714</v>
          </cell>
          <cell r="E3180" t="str">
            <v>2014</v>
          </cell>
          <cell r="F3180" t="str">
            <v>ША-14 Меликузиев Низом Нематжонович</v>
          </cell>
          <cell r="U3180" t="str">
            <v>*</v>
          </cell>
          <cell r="V3180" t="str">
            <v>Фермер хужаликлари</v>
          </cell>
        </row>
        <row r="3181">
          <cell r="A3181" t="str">
            <v>0008214901000799012695714</v>
          </cell>
          <cell r="B3181" t="str">
            <v>00082</v>
          </cell>
          <cell r="C3181" t="str">
            <v>Андижон минт.фил.</v>
          </cell>
          <cell r="D3181" t="str">
            <v>14901000799012695714</v>
          </cell>
          <cell r="E3181" t="str">
            <v>2014</v>
          </cell>
          <cell r="F3181" t="str">
            <v>ОЛ-14 Кучкаров Науфаль Дадаханович</v>
          </cell>
          <cell r="U3181" t="str">
            <v>Андижон вилоят иктисодиёт бошкармаси иктисодчи</v>
          </cell>
          <cell r="V3181" t="str">
            <v>Вилоят Иктисодиёт бошкармаси</v>
          </cell>
        </row>
        <row r="3182">
          <cell r="A3182" t="str">
            <v>0008214901000099012723714</v>
          </cell>
          <cell r="B3182" t="str">
            <v>00082</v>
          </cell>
          <cell r="C3182" t="str">
            <v>Андижон минт.фил.</v>
          </cell>
          <cell r="D3182" t="str">
            <v>14901000099012723714</v>
          </cell>
          <cell r="E3182" t="str">
            <v>2014</v>
          </cell>
          <cell r="F3182" t="str">
            <v>ОЛ-14 Хамидов Мухаммадрафик Абдулхафиз</v>
          </cell>
          <cell r="U3182" t="str">
            <v>фермер</v>
          </cell>
          <cell r="V3182" t="str">
            <v>Фермер хужаликлари</v>
          </cell>
        </row>
        <row r="3183">
          <cell r="A3183" t="str">
            <v>0008214901000999013779714</v>
          </cell>
          <cell r="B3183" t="str">
            <v>00082</v>
          </cell>
          <cell r="C3183" t="str">
            <v>Андижон минт.фил.</v>
          </cell>
          <cell r="D3183" t="str">
            <v>14901000999013779714</v>
          </cell>
          <cell r="E3183" t="str">
            <v>2014</v>
          </cell>
          <cell r="F3183" t="str">
            <v>ОЛ-14 Мухамедахунов Сардорбек Усманович</v>
          </cell>
          <cell r="U3183" t="str">
            <v>Тадбиркор</v>
          </cell>
          <cell r="V3183" t="str">
            <v>Вилоятдаги тадбиркорлик субъектлари ва фукаролар</v>
          </cell>
        </row>
        <row r="3184">
          <cell r="A3184" t="str">
            <v>0008214901000999013655714</v>
          </cell>
          <cell r="B3184" t="str">
            <v>00082</v>
          </cell>
          <cell r="C3184" t="str">
            <v>Андижон минт.фил.</v>
          </cell>
          <cell r="D3184" t="str">
            <v>14901000999013655714</v>
          </cell>
          <cell r="E3184" t="str">
            <v>2014</v>
          </cell>
          <cell r="F3184" t="str">
            <v>Ан-14 Кучкаров Анваржон ХХХ</v>
          </cell>
          <cell r="U3184" t="str">
            <v>"&amp;#1178;ишло&amp;#1179;хўжаликкимё" Х ОАЖ</v>
          </cell>
          <cell r="V3184" t="str">
            <v>"Ўзкимёсаноат" ДАК корхоналари</v>
          </cell>
        </row>
        <row r="3185">
          <cell r="A3185" t="str">
            <v>0008214901000399013839714</v>
          </cell>
          <cell r="B3185" t="str">
            <v>00082</v>
          </cell>
          <cell r="C3185" t="str">
            <v>Андижон минт.фил.</v>
          </cell>
          <cell r="D3185" t="str">
            <v>14901000399013839714</v>
          </cell>
          <cell r="E3185" t="str">
            <v>2014</v>
          </cell>
          <cell r="F3185" t="str">
            <v>Ул-14 Байназаров Тохиржон Сойибжонович</v>
          </cell>
          <cell r="U3185" t="str">
            <v>Улу&amp;#1171;норлик тохиржон ери</v>
          </cell>
          <cell r="V3185" t="str">
            <v>Фермер хужаликлари</v>
          </cell>
        </row>
        <row r="3186">
          <cell r="A3186" t="str">
            <v>0008214901000799014153714</v>
          </cell>
          <cell r="B3186" t="str">
            <v>00082</v>
          </cell>
          <cell r="C3186" t="str">
            <v>Андижон минт.фил.</v>
          </cell>
          <cell r="D3186" t="str">
            <v>14901000799014153714</v>
          </cell>
          <cell r="E3186" t="str">
            <v>2014</v>
          </cell>
          <cell r="F3186" t="str">
            <v>БУ-14 Давидов Абдирашид Маматкулович</v>
          </cell>
          <cell r="U3186" t="str">
            <v>Гулом ф/х</v>
          </cell>
          <cell r="V3186" t="str">
            <v>Фермер хужаликлари</v>
          </cell>
        </row>
        <row r="3187">
          <cell r="A3187" t="str">
            <v>0008214901000799015757714</v>
          </cell>
          <cell r="B3187" t="str">
            <v>00082</v>
          </cell>
          <cell r="C3187" t="str">
            <v>Андижон минт.фил.</v>
          </cell>
          <cell r="D3187" t="str">
            <v>14901000799015757714</v>
          </cell>
          <cell r="E3187" t="str">
            <v>2014</v>
          </cell>
          <cell r="F3187" t="str">
            <v>АН-14 Вохидов Тулкин Кахорович</v>
          </cell>
          <cell r="U3187" t="str">
            <v>Андижон вилоти Бюджетдан ташкари пенси жамгармаси-хисобчи</v>
          </cell>
          <cell r="V3187" t="str">
            <v>Вилоят Молия бошкармаси, Назорат тафтиш бошкармаси, Газначилик бошкармаси</v>
          </cell>
        </row>
        <row r="3188">
          <cell r="A3188" t="str">
            <v>0008214901000599017248714</v>
          </cell>
          <cell r="B3188" t="str">
            <v>00082</v>
          </cell>
          <cell r="C3188" t="str">
            <v>Андижон минт.фил.</v>
          </cell>
          <cell r="D3188" t="str">
            <v>14901000599017248714</v>
          </cell>
          <cell r="E3188" t="str">
            <v>2014</v>
          </cell>
          <cell r="F3188" t="str">
            <v>ША-14 Сиддиков Содикжон</v>
          </cell>
          <cell r="U3188" t="str">
            <v>Галлакорлар ФХ</v>
          </cell>
          <cell r="V3188" t="str">
            <v>"Ўздонмахсулот" компанияси корхоналари</v>
          </cell>
        </row>
        <row r="3189">
          <cell r="A3189" t="str">
            <v>0008214901000599003699714</v>
          </cell>
          <cell r="B3189" t="str">
            <v>00082</v>
          </cell>
          <cell r="C3189" t="str">
            <v>Андижон минт.фил.</v>
          </cell>
          <cell r="D3189" t="str">
            <v>14901000599003699714</v>
          </cell>
          <cell r="E3189" t="str">
            <v>2014</v>
          </cell>
          <cell r="F3189" t="str">
            <v>ША-14 Абдурахмонов Дурбек Азодбекович</v>
          </cell>
          <cell r="U3189" t="str">
            <v>ОАТБ Хамкорбанк Асака филиали Бошкарувчиси</v>
          </cell>
          <cell r="V3189" t="str">
            <v>Банклар</v>
          </cell>
        </row>
        <row r="3190">
          <cell r="A3190" t="str">
            <v>0008214901000499013228714</v>
          </cell>
          <cell r="B3190" t="str">
            <v>00082</v>
          </cell>
          <cell r="C3190" t="str">
            <v>Андижон минт.фил.</v>
          </cell>
          <cell r="D3190" t="str">
            <v>14901000499013228714</v>
          </cell>
          <cell r="E3190" t="str">
            <v>2014</v>
          </cell>
          <cell r="F3190" t="str">
            <v>Жалилов Дониёрбек Позилович</v>
          </cell>
          <cell r="U3190" t="str">
            <v>Яхшилик Сари МЧЖ</v>
          </cell>
          <cell r="V3190" t="str">
            <v>"Ўзкурилишматериаллари" компанияси</v>
          </cell>
        </row>
        <row r="3191">
          <cell r="A3191" t="str">
            <v>0008214901000599012791714</v>
          </cell>
          <cell r="B3191" t="str">
            <v>00082</v>
          </cell>
          <cell r="C3191" t="str">
            <v>Андижон минт.фил.</v>
          </cell>
          <cell r="D3191" t="str">
            <v>14901000599012791714</v>
          </cell>
          <cell r="E3191" t="str">
            <v>2014</v>
          </cell>
          <cell r="F3191" t="str">
            <v>ОЛ-14 Камбарова Мухаррамхон Холмирзаевна</v>
          </cell>
          <cell r="U3191" t="str">
            <v>Укитувчи</v>
          </cell>
          <cell r="V3191" t="str">
            <v>Халк таълими вазирлиги</v>
          </cell>
        </row>
        <row r="3192">
          <cell r="A3192" t="str">
            <v>0008214901000199012256714</v>
          </cell>
          <cell r="B3192" t="str">
            <v>00082</v>
          </cell>
          <cell r="C3192" t="str">
            <v>Андижон минт.фил.</v>
          </cell>
          <cell r="D3192" t="str">
            <v>14901000199012256714</v>
          </cell>
          <cell r="E3192" t="str">
            <v>2014</v>
          </cell>
          <cell r="F3192" t="str">
            <v>ОЛ-14 Алимов Нозимжон Сабирович</v>
          </cell>
          <cell r="U3192" t="str">
            <v>Укитувчи</v>
          </cell>
          <cell r="V3192" t="str">
            <v>Халк таълими вазирлиги</v>
          </cell>
        </row>
        <row r="3193">
          <cell r="A3193" t="str">
            <v>0008214901000599004076714</v>
          </cell>
          <cell r="B3193" t="str">
            <v>00082</v>
          </cell>
          <cell r="C3193" t="str">
            <v>Андижон минт.фил.</v>
          </cell>
          <cell r="D3193" t="str">
            <v>14901000599004076714</v>
          </cell>
          <cell r="E3193" t="str">
            <v>2014</v>
          </cell>
          <cell r="F3193" t="str">
            <v>ШОХИДОВ ОЙБЕК МУХТАРОВИЧ</v>
          </cell>
          <cell r="U3193" t="str">
            <v>ОАТБ Кишлок курилиш банк Кургонтепа тумани филиали</v>
          </cell>
          <cell r="V3193" t="str">
            <v>Банклар</v>
          </cell>
        </row>
        <row r="3194">
          <cell r="A3194" t="str">
            <v>0008214901000999013834714</v>
          </cell>
          <cell r="B3194" t="str">
            <v>00082</v>
          </cell>
          <cell r="C3194" t="str">
            <v>Андижон минт.фил.</v>
          </cell>
          <cell r="D3194" t="str">
            <v>14901000999013834714</v>
          </cell>
          <cell r="E3194" t="str">
            <v>2014</v>
          </cell>
          <cell r="F3194" t="str">
            <v>ОЛ-14 Маликов Тулкунжан Азимжанович</v>
          </cell>
          <cell r="U3194" t="str">
            <v>Андижон вилоят РШТЁИМ шифохонаси шифокори</v>
          </cell>
          <cell r="V3194" t="str">
            <v>Вилоят Согликни саклаш бошкармаси</v>
          </cell>
        </row>
        <row r="3195">
          <cell r="A3195" t="str">
            <v>0008214901000199013982714</v>
          </cell>
          <cell r="B3195" t="str">
            <v>00082</v>
          </cell>
          <cell r="C3195" t="str">
            <v>Андижон минт.фил.</v>
          </cell>
          <cell r="D3195" t="str">
            <v>14901000199013982714</v>
          </cell>
          <cell r="E3195" t="str">
            <v>2014</v>
          </cell>
          <cell r="F3195" t="str">
            <v>Ан-14 Халиков Фарохидин Абдуманнабович</v>
          </cell>
          <cell r="U3195" t="str">
            <v>У&amp;#1179;итувчи</v>
          </cell>
          <cell r="V3195" t="str">
            <v>Халк таълими вазирлиги</v>
          </cell>
        </row>
        <row r="3196">
          <cell r="A3196" t="str">
            <v>0008214901000299015091714</v>
          </cell>
          <cell r="B3196" t="str">
            <v>00082</v>
          </cell>
          <cell r="C3196" t="str">
            <v>Андижон минт.фил.</v>
          </cell>
          <cell r="D3196" t="str">
            <v>14901000299015091714</v>
          </cell>
          <cell r="E3196" t="str">
            <v>2014</v>
          </cell>
          <cell r="F3196" t="str">
            <v>ША-14 Рахматуллаева Холидахон Турдиевна</v>
          </cell>
          <cell r="U3196" t="str">
            <v>.</v>
          </cell>
          <cell r="V3196" t="str">
            <v>Халк таълими вазирлиги</v>
          </cell>
        </row>
        <row r="3197">
          <cell r="A3197" t="str">
            <v>0008214901000699014960714</v>
          </cell>
          <cell r="B3197" t="str">
            <v>00082</v>
          </cell>
          <cell r="C3197" t="str">
            <v>Андижон минт.фил.</v>
          </cell>
          <cell r="D3197" t="str">
            <v>14901000699014960714</v>
          </cell>
          <cell r="E3197" t="str">
            <v>2014</v>
          </cell>
          <cell r="F3197" t="str">
            <v>ОЛ-14 Мамадалиева Юлдузхон Махмуджон кизи</v>
          </cell>
          <cell r="U3197" t="str">
            <v>Андижон Тараккиёт телерадио кампанияси</v>
          </cell>
          <cell r="V3197" t="str">
            <v>Вилоят маданият ва спорт ишлари булимлари</v>
          </cell>
        </row>
        <row r="3198">
          <cell r="A3198" t="str">
            <v>0008214901000999014253714</v>
          </cell>
          <cell r="B3198" t="str">
            <v>00082</v>
          </cell>
          <cell r="C3198" t="str">
            <v>Андижон минт.фил.</v>
          </cell>
          <cell r="D3198" t="str">
            <v>14901000999014253714</v>
          </cell>
          <cell r="E3198" t="str">
            <v>2014</v>
          </cell>
          <cell r="F3198" t="str">
            <v>Ан-14 Камбаров Дилшод Урманович</v>
          </cell>
          <cell r="U3198" t="str">
            <v>Фермер хужалиги</v>
          </cell>
          <cell r="V3198" t="str">
            <v>Фермер хужаликлари</v>
          </cell>
        </row>
        <row r="3199">
          <cell r="A3199" t="str">
            <v>0008214901000699014167714</v>
          </cell>
          <cell r="B3199" t="str">
            <v>00082</v>
          </cell>
          <cell r="C3199" t="str">
            <v>Андижон минт.фил.</v>
          </cell>
          <cell r="D3199" t="str">
            <v>14901000699014167714</v>
          </cell>
          <cell r="E3199" t="str">
            <v>2014</v>
          </cell>
          <cell r="F3199" t="str">
            <v>Ан-14 Салийев Нуманжан Саибжанович</v>
          </cell>
          <cell r="U3199" t="str">
            <v>Улугбек ошхонаси МЧЖ (Дулма)</v>
          </cell>
          <cell r="V3199" t="str">
            <v>Вилоятдаги тадбиркорлик субъектлари ва фукаролар</v>
          </cell>
        </row>
        <row r="3200">
          <cell r="A3200" t="str">
            <v>0008214901000199016007714</v>
          </cell>
          <cell r="B3200" t="str">
            <v>00082</v>
          </cell>
          <cell r="C3200" t="str">
            <v>Андижон минт.фил.</v>
          </cell>
          <cell r="D3200" t="str">
            <v>14901000199016007714</v>
          </cell>
          <cell r="E3200" t="str">
            <v>2014</v>
          </cell>
          <cell r="F3200" t="str">
            <v>ША -14 Гозиева Зиёдахон Содиковна</v>
          </cell>
          <cell r="U3200" t="str">
            <v>*</v>
          </cell>
          <cell r="V3200" t="str">
            <v xml:space="preserve">"Ёгмой ва озик-овкатсаноат" уюшмасининг корхоналари </v>
          </cell>
        </row>
        <row r="3201">
          <cell r="A3201" t="str">
            <v>0008214901000299016111714</v>
          </cell>
          <cell r="B3201" t="str">
            <v>00082</v>
          </cell>
          <cell r="C3201" t="str">
            <v>Андижон минт.фил.</v>
          </cell>
          <cell r="D3201" t="str">
            <v>14901000299016111714</v>
          </cell>
          <cell r="E3201" t="str">
            <v>2014</v>
          </cell>
          <cell r="F3201" t="str">
            <v>ОЛ-14 Ашуров Муроджон Шермухамадович</v>
          </cell>
          <cell r="U3201" t="str">
            <v>Инвест Метан Авто Газ МЧЖ</v>
          </cell>
          <cell r="V3201" t="str">
            <v>"Ўзтрансгаз" компанияси корхоналари</v>
          </cell>
        </row>
        <row r="3202">
          <cell r="A3202" t="str">
            <v>0008214901000799013957714</v>
          </cell>
          <cell r="B3202" t="str">
            <v>00082</v>
          </cell>
          <cell r="C3202" t="str">
            <v>Андижон минт.фил.</v>
          </cell>
          <cell r="D3202" t="str">
            <v>14901000799013957714</v>
          </cell>
          <cell r="E3202" t="str">
            <v>2014</v>
          </cell>
          <cell r="F3202" t="str">
            <v>АН-14 Йулдашев Шукурилло Зикириллохон угли</v>
          </cell>
          <cell r="U3202" t="str">
            <v>Тадбиркор</v>
          </cell>
          <cell r="V3202" t="str">
            <v>Вилоят Мехнат ва ахолини ижтимоий химоя килиш  бошкармаси</v>
          </cell>
        </row>
        <row r="3203">
          <cell r="A3203" t="str">
            <v>0008214901000999015553714</v>
          </cell>
          <cell r="B3203" t="str">
            <v>00082</v>
          </cell>
          <cell r="C3203" t="str">
            <v>Андижон минт.фил.</v>
          </cell>
          <cell r="D3203" t="str">
            <v>14901000999015553714</v>
          </cell>
          <cell r="E3203" t="str">
            <v>2014</v>
          </cell>
          <cell r="F3203" t="str">
            <v>ОЛ-14 Бозоров Бадирдин Ёркинович</v>
          </cell>
          <cell r="U3203" t="str">
            <v>Азим туркистон сархади ФХ</v>
          </cell>
          <cell r="V3203" t="str">
            <v>Фермер хужаликлари</v>
          </cell>
        </row>
        <row r="3204">
          <cell r="A3204" t="str">
            <v>0008214901000499014782714</v>
          </cell>
          <cell r="B3204" t="str">
            <v>00082</v>
          </cell>
          <cell r="C3204" t="str">
            <v>Андижон минт.фил.</v>
          </cell>
          <cell r="D3204" t="str">
            <v>14901000499014782714</v>
          </cell>
          <cell r="E3204" t="str">
            <v>2014</v>
          </cell>
          <cell r="F3204" t="str">
            <v>АН-14 Сиддиков Равшанбек Иномжонович</v>
          </cell>
          <cell r="U3204" t="str">
            <v>Галлачилик институти</v>
          </cell>
          <cell r="V3204" t="str">
            <v>"Ўздонмахсулот" компанияси корхоналари</v>
          </cell>
        </row>
        <row r="3205">
          <cell r="A3205" t="str">
            <v>0008214901000399015947714</v>
          </cell>
          <cell r="B3205" t="str">
            <v>00082</v>
          </cell>
          <cell r="C3205" t="str">
            <v>Андижон минт.фил.</v>
          </cell>
          <cell r="D3205" t="str">
            <v>14901000399015947714</v>
          </cell>
          <cell r="E3205" t="str">
            <v>2014</v>
          </cell>
          <cell r="F3205" t="str">
            <v>АН-14 Комолов Алишер Нематжонович</v>
          </cell>
          <cell r="U3205" t="str">
            <v>"Авангард" ф/х</v>
          </cell>
          <cell r="V3205" t="str">
            <v>Фермер хужаликлари</v>
          </cell>
        </row>
        <row r="3206">
          <cell r="A3206" t="str">
            <v>0008214901000599015683714</v>
          </cell>
          <cell r="B3206" t="str">
            <v>00082</v>
          </cell>
          <cell r="C3206" t="str">
            <v>Андижон минт.фил.</v>
          </cell>
          <cell r="D3206" t="str">
            <v>14901000599015683714</v>
          </cell>
          <cell r="E3206" t="str">
            <v>2014</v>
          </cell>
          <cell r="F3206" t="str">
            <v>ОЛ-14 Кучкаров Мухиддин Умаралиевич</v>
          </cell>
          <cell r="U3206" t="str">
            <v>Андижон машинасозлик институти</v>
          </cell>
          <cell r="V3206" t="str">
            <v>Олий ва урта махсус таълим вазирлиги</v>
          </cell>
        </row>
        <row r="3207">
          <cell r="A3207" t="str">
            <v>0008214901000799014109714</v>
          </cell>
          <cell r="B3207" t="str">
            <v>00082</v>
          </cell>
          <cell r="C3207" t="str">
            <v>Андижон минт.фил.</v>
          </cell>
          <cell r="D3207" t="str">
            <v>14901000799014109714</v>
          </cell>
          <cell r="E3207" t="str">
            <v>2014</v>
          </cell>
          <cell r="F3207" t="str">
            <v>БУ-14 Юнусов Алишер Тургунович</v>
          </cell>
          <cell r="U3207" t="str">
            <v>Тадбиркор</v>
          </cell>
          <cell r="V3207" t="str">
            <v>Вилоятдаги тадбиркорлик субъектлари ва фукаролар</v>
          </cell>
        </row>
        <row r="3208">
          <cell r="A3208" t="str">
            <v>0008714901000299000444777</v>
          </cell>
          <cell r="B3208" t="str">
            <v>00087</v>
          </cell>
          <cell r="C3208" t="str">
            <v>Когон фил.</v>
          </cell>
          <cell r="D3208" t="str">
            <v>14901000299000444777</v>
          </cell>
          <cell r="E3208" t="str">
            <v>2010</v>
          </cell>
          <cell r="F3208" t="str">
            <v>Астанов Хамрокули Ташкулович</v>
          </cell>
          <cell r="U3208" t="str">
            <v>Узнефтгазкудуктаъмирлаш ОАЖ мухандис</v>
          </cell>
          <cell r="V3208" t="str">
            <v>"Ўзбекнефтгаз" миллий холдинг компанияси</v>
          </cell>
        </row>
        <row r="3209">
          <cell r="A3209" t="str">
            <v>0008714901000299000443777</v>
          </cell>
          <cell r="B3209" t="str">
            <v>00087</v>
          </cell>
          <cell r="C3209" t="str">
            <v>Когон фил.</v>
          </cell>
          <cell r="D3209" t="str">
            <v>14901000299000443777</v>
          </cell>
          <cell r="E3209" t="str">
            <v>2010</v>
          </cell>
          <cell r="F3209" t="str">
            <v>Рамазонов Азиз Обидович</v>
          </cell>
          <cell r="U3209" t="str">
            <v>Узнефтгазкудуктаъмирлаш ОАЖ ишчи</v>
          </cell>
          <cell r="V3209" t="str">
            <v>"Ўзбекнефтгаз" миллий холдинг компанияси</v>
          </cell>
        </row>
        <row r="3210">
          <cell r="A3210" t="str">
            <v>0008714901000299000440777</v>
          </cell>
          <cell r="B3210" t="str">
            <v>00087</v>
          </cell>
          <cell r="C3210" t="str">
            <v>Когон фил.</v>
          </cell>
          <cell r="D3210" t="str">
            <v>14901000299000440777</v>
          </cell>
          <cell r="E3210" t="str">
            <v>2010</v>
          </cell>
          <cell r="F3210" t="str">
            <v>Уразбаев Будбай Акмаратович</v>
          </cell>
          <cell r="U3210" t="str">
            <v>Узнефтгазкудуктаъмирлаш ОАЖ ишчи</v>
          </cell>
          <cell r="V3210" t="str">
            <v>"Ўзбекнефтгаз" миллий холдинг компанияси</v>
          </cell>
        </row>
        <row r="3211">
          <cell r="A3211" t="str">
            <v>0008714901000699000430777</v>
          </cell>
          <cell r="B3211" t="str">
            <v>00087</v>
          </cell>
          <cell r="C3211" t="str">
            <v>Когон фил.</v>
          </cell>
          <cell r="D3211" t="str">
            <v>14901000699000430777</v>
          </cell>
          <cell r="E3211" t="str">
            <v>2010</v>
          </cell>
          <cell r="F3211" t="str">
            <v>Сохибов Ризокул Собирович</v>
          </cell>
          <cell r="U3211" t="str">
            <v>Узнефтгазкудуктаъмирлаш ОАЖ ишчи</v>
          </cell>
          <cell r="V3211" t="str">
            <v>"Ўзбекнефтгаз" миллий холдинг компанияси</v>
          </cell>
        </row>
        <row r="3212">
          <cell r="A3212" t="str">
            <v>0008714901000499000428777</v>
          </cell>
          <cell r="B3212" t="str">
            <v>00087</v>
          </cell>
          <cell r="C3212" t="str">
            <v>Когон фил.</v>
          </cell>
          <cell r="D3212" t="str">
            <v>14901000499000428777</v>
          </cell>
          <cell r="E3212" t="str">
            <v>2010</v>
          </cell>
          <cell r="F3212" t="str">
            <v>Ачилов Ахтам Истамович</v>
          </cell>
          <cell r="U3212" t="str">
            <v>Азиз Ахтам Чулкувар х-к рахбари</v>
          </cell>
          <cell r="V3212" t="str">
            <v>Вилоятдаги тадбиркорлик субъектлари ва фукаролар</v>
          </cell>
        </row>
        <row r="3213">
          <cell r="A3213" t="str">
            <v>0008714901000299000427777</v>
          </cell>
          <cell r="B3213" t="str">
            <v>00087</v>
          </cell>
          <cell r="C3213" t="str">
            <v>Когон фил.</v>
          </cell>
          <cell r="D3213" t="str">
            <v>14901000299000427777</v>
          </cell>
          <cell r="E3213" t="str">
            <v>2010</v>
          </cell>
          <cell r="F3213" t="str">
            <v>Турдиев Жонибек Самандарович</v>
          </cell>
          <cell r="U3213" t="str">
            <v>Бухоро нефтегаз пармалашда ишчи</v>
          </cell>
          <cell r="V3213" t="str">
            <v>"Ўзбекнефтгаз" миллий холдинг компанияси</v>
          </cell>
        </row>
        <row r="3214">
          <cell r="A3214" t="str">
            <v>0008714901000999000425777</v>
          </cell>
          <cell r="B3214" t="str">
            <v>00087</v>
          </cell>
          <cell r="C3214" t="str">
            <v>Когон фил.</v>
          </cell>
          <cell r="D3214" t="str">
            <v>14901000999000425777</v>
          </cell>
          <cell r="E3214" t="str">
            <v>2010</v>
          </cell>
          <cell r="F3214" t="str">
            <v>Каххоров Эркин Ражабович</v>
          </cell>
          <cell r="U3214" t="str">
            <v>Коровулбозор туман хокими шофери</v>
          </cell>
          <cell r="V3214" t="str">
            <v>Вилоятдаги тадбиркорлик субъектлари ва фукаролар</v>
          </cell>
        </row>
        <row r="3215">
          <cell r="A3215" t="str">
            <v>0008714901000999000426777</v>
          </cell>
          <cell r="B3215" t="str">
            <v>00087</v>
          </cell>
          <cell r="C3215" t="str">
            <v>Когон фил.</v>
          </cell>
          <cell r="D3215" t="str">
            <v>14901000999000426777</v>
          </cell>
          <cell r="E3215" t="str">
            <v>2010</v>
          </cell>
          <cell r="F3215" t="str">
            <v>Шодмонов Аскар Сирожевич</v>
          </cell>
          <cell r="U3215" t="str">
            <v>К-бозор т Узпартаъминот ОАЖ да хисобчи</v>
          </cell>
          <cell r="V3215" t="str">
            <v>"Ўзбекнефтгаз" миллий холдинг компанияси</v>
          </cell>
        </row>
        <row r="3216">
          <cell r="A3216" t="str">
            <v>0008714901000299000449777</v>
          </cell>
          <cell r="B3216" t="str">
            <v>00087</v>
          </cell>
          <cell r="C3216" t="str">
            <v>Когон фил.</v>
          </cell>
          <cell r="D3216" t="str">
            <v>14901000299000449777</v>
          </cell>
          <cell r="E3216" t="str">
            <v>2010</v>
          </cell>
          <cell r="F3216" t="str">
            <v>Неъматов Рустам Давлатович</v>
          </cell>
          <cell r="U3216" t="str">
            <v>Неъмат давлат Курувчи МЧЖда рахбар,ККБ Когон МФО:00087</v>
          </cell>
          <cell r="V3216" t="str">
            <v>Вилоятдаги тадбиркорлик субъектлари ва фукаролар</v>
          </cell>
        </row>
        <row r="3217">
          <cell r="A3217" t="str">
            <v>0008714901000599000418777</v>
          </cell>
          <cell r="B3217" t="str">
            <v>00087</v>
          </cell>
          <cell r="C3217" t="str">
            <v>Когон фил.</v>
          </cell>
          <cell r="D3217" t="str">
            <v>14901000599000418777</v>
          </cell>
          <cell r="E3217" t="str">
            <v>2010</v>
          </cell>
          <cell r="F3217" t="str">
            <v>Шодиев Садир Нематович</v>
          </cell>
          <cell r="U3217" t="str">
            <v>Бухоро ОО ва ЕСТИ да ишлайди, Бухоро Турон банк</v>
          </cell>
          <cell r="V3217" t="str">
            <v>Олий ва урта махсус таълим вазирлиги</v>
          </cell>
        </row>
        <row r="3218">
          <cell r="A3218" t="str">
            <v>0008714901000299000447777</v>
          </cell>
          <cell r="B3218" t="str">
            <v>00087</v>
          </cell>
          <cell r="C3218" t="str">
            <v>Когон фил.</v>
          </cell>
          <cell r="D3218" t="str">
            <v>14901000299000447777</v>
          </cell>
          <cell r="E3218" t="str">
            <v>2010</v>
          </cell>
          <cell r="F3218" t="str">
            <v>Хожиев Ойбек Иззатуллаевич</v>
          </cell>
          <cell r="U3218" t="str">
            <v>Узлукойл нинг Хаузак участкасида хайдовчи</v>
          </cell>
          <cell r="V3218" t="str">
            <v>"Ўзбекнефтгаз" миллий холдинг компанияси</v>
          </cell>
        </row>
        <row r="3219">
          <cell r="A3219" t="str">
            <v>0008714901000099000434777</v>
          </cell>
          <cell r="B3219" t="str">
            <v>00087</v>
          </cell>
          <cell r="C3219" t="str">
            <v>Когон фил.</v>
          </cell>
          <cell r="D3219" t="str">
            <v>14901000099000434777</v>
          </cell>
          <cell r="E3219" t="str">
            <v>2010</v>
          </cell>
          <cell r="F3219" t="str">
            <v>Саидова Мухайе Умедилоевна</v>
          </cell>
          <cell r="U3219" t="str">
            <v>БДУ да муаллим, Бухоро Асака банк 00120</v>
          </cell>
          <cell r="V3219" t="str">
            <v>Олий ва урта махсус таълим вазирлиги</v>
          </cell>
        </row>
        <row r="3220">
          <cell r="A3220" t="str">
            <v>0008714901000899000432777</v>
          </cell>
          <cell r="B3220" t="str">
            <v>00087</v>
          </cell>
          <cell r="C3220" t="str">
            <v>Когон фил.</v>
          </cell>
          <cell r="D3220" t="str">
            <v>14901000899000432777</v>
          </cell>
          <cell r="E3220" t="str">
            <v>2010</v>
          </cell>
          <cell r="F3220" t="str">
            <v>Тураев Одил Султонович</v>
          </cell>
          <cell r="U3220" t="str">
            <v>Амриобод геофизикада ишчи, Бухоро Миллий банк МФО 00084</v>
          </cell>
          <cell r="V3220" t="str">
            <v>Банклар</v>
          </cell>
        </row>
        <row r="3221">
          <cell r="A3221" t="str">
            <v>0008714901000299000437777</v>
          </cell>
          <cell r="B3221" t="str">
            <v>00087</v>
          </cell>
          <cell r="C3221" t="str">
            <v>Когон фил.</v>
          </cell>
          <cell r="D3221" t="str">
            <v>14901000299000437777</v>
          </cell>
          <cell r="E3221" t="str">
            <v>2010</v>
          </cell>
          <cell r="F3221" t="str">
            <v>Курбонов Гулмурод Хайитович</v>
          </cell>
          <cell r="U3221" t="str">
            <v>Бухоросаноаткурилиш ОАЖ да механик, Бухоро ПСБ МФО 00086</v>
          </cell>
          <cell r="V3221" t="str">
            <v>Банклар</v>
          </cell>
        </row>
        <row r="3222">
          <cell r="A3222" t="str">
            <v>0008714901000999000435777</v>
          </cell>
          <cell r="B3222" t="str">
            <v>00087</v>
          </cell>
          <cell r="C3222" t="str">
            <v>Когон фил.</v>
          </cell>
          <cell r="D3222" t="str">
            <v>14901000999000435777</v>
          </cell>
          <cell r="E3222" t="str">
            <v>2010</v>
          </cell>
          <cell r="F3222" t="str">
            <v>Комилов Олим Кобилович</v>
          </cell>
          <cell r="U3222" t="str">
            <v xml:space="preserve"> Бухоро Вагон депосида Шофер, Когон Миллий банк</v>
          </cell>
          <cell r="V3222" t="str">
            <v>"Ўзбекистон темир йўллари" компанияси</v>
          </cell>
        </row>
        <row r="3223">
          <cell r="A3223" t="str">
            <v>0008714901000199000458777</v>
          </cell>
          <cell r="B3223" t="str">
            <v>00087</v>
          </cell>
          <cell r="C3223" t="str">
            <v>Когон фил.</v>
          </cell>
          <cell r="D3223" t="str">
            <v>14901000199000458777</v>
          </cell>
          <cell r="E3223" t="str">
            <v>2010</v>
          </cell>
          <cell r="F3223" t="str">
            <v>Жураев Акмал Пулотович</v>
          </cell>
          <cell r="U3223" t="str">
            <v>Жураев Акмал Пулотович ф.х рахбари</v>
          </cell>
          <cell r="V3223" t="str">
            <v>Фермер хужаликлари</v>
          </cell>
        </row>
        <row r="3224">
          <cell r="A3224" t="str">
            <v>0008714901000399000456777</v>
          </cell>
          <cell r="B3224" t="str">
            <v>00087</v>
          </cell>
          <cell r="C3224" t="str">
            <v>Когон фил.</v>
          </cell>
          <cell r="D3224" t="str">
            <v>14901000399000456777</v>
          </cell>
          <cell r="E3224" t="str">
            <v>2010</v>
          </cell>
          <cell r="F3224" t="str">
            <v>Шарофов Бобир Бахшуллаевич</v>
          </cell>
          <cell r="U3224" t="str">
            <v xml:space="preserve"> Бобур хусусий корхонасида ишчи, Когон Миллий банк МФО 00899</v>
          </cell>
          <cell r="V3224" t="str">
            <v>Вилоятдаги тадбиркорлик субъектлари ва фукаролар</v>
          </cell>
        </row>
        <row r="3225">
          <cell r="A3225" t="str">
            <v>0008714901000299000457777</v>
          </cell>
          <cell r="B3225" t="str">
            <v>00087</v>
          </cell>
          <cell r="C3225" t="str">
            <v>Когон фил.</v>
          </cell>
          <cell r="D3225" t="str">
            <v>14901000299000457777</v>
          </cell>
          <cell r="E3225" t="str">
            <v>2010</v>
          </cell>
          <cell r="F3225" t="str">
            <v>Жумаев Жахонгир Обитович</v>
          </cell>
          <cell r="U3225" t="str">
            <v xml:space="preserve"> ОАО Узтемирйул контейнер да курикчи</v>
          </cell>
          <cell r="V3225" t="str">
            <v>"Ўзбекистон темир йўллари" компанияси</v>
          </cell>
        </row>
        <row r="3226">
          <cell r="A3226" t="str">
            <v>0008714901000599000454777</v>
          </cell>
          <cell r="B3226" t="str">
            <v>00087</v>
          </cell>
          <cell r="C3226" t="str">
            <v>Когон фил.</v>
          </cell>
          <cell r="D3226" t="str">
            <v>14901000599000454777</v>
          </cell>
          <cell r="E3226" t="str">
            <v>2010</v>
          </cell>
          <cell r="F3226" t="str">
            <v>Тошев Шухрат Жабборович</v>
          </cell>
          <cell r="U3226" t="str">
            <v>Когон Барака гишт заводи рахбари, Когон Халк банк 00665</v>
          </cell>
          <cell r="V3226" t="str">
            <v>Вилоятдаги тадбиркорлик субъектлари ва фукаролар</v>
          </cell>
        </row>
        <row r="3227">
          <cell r="A3227" t="str">
            <v>0008714901000499000455777</v>
          </cell>
          <cell r="B3227" t="str">
            <v>00087</v>
          </cell>
          <cell r="C3227" t="str">
            <v>Когон фил.</v>
          </cell>
          <cell r="D3227" t="str">
            <v>14901000499000455777</v>
          </cell>
          <cell r="E3227" t="str">
            <v>2010</v>
          </cell>
          <cell r="F3227" t="str">
            <v>Жураев Навруз Шукурович</v>
          </cell>
          <cell r="U3227" t="str">
            <v>Навруз кизи Насиба ф-х рахбари, Когон Микрокредит банк МФО 00106</v>
          </cell>
          <cell r="V3227" t="str">
            <v>Фермер хужаликлари</v>
          </cell>
        </row>
        <row r="3228">
          <cell r="A3228" t="str">
            <v>0008714901000999000397777</v>
          </cell>
          <cell r="B3228" t="str">
            <v>00087</v>
          </cell>
          <cell r="C3228" t="str">
            <v>Когон фил.</v>
          </cell>
          <cell r="D3228" t="str">
            <v>14901000999000397777</v>
          </cell>
          <cell r="E3228" t="str">
            <v>2010</v>
          </cell>
          <cell r="F3228" t="str">
            <v>Ураев Улугбек Мехмонкулович</v>
          </cell>
          <cell r="U3228" t="str">
            <v>К-бозор бандликка кумаклашиш марказида инспектор Марказий банк</v>
          </cell>
          <cell r="V3228" t="str">
            <v>Вилоятдаги тадбиркорлик субъектлари ва фукаролар</v>
          </cell>
        </row>
        <row r="3229">
          <cell r="A3229" t="str">
            <v>0008714901000699000411777</v>
          </cell>
          <cell r="B3229" t="str">
            <v>00087</v>
          </cell>
          <cell r="C3229" t="str">
            <v>Когон фил.</v>
          </cell>
          <cell r="D3229" t="str">
            <v>14901000699000411777</v>
          </cell>
          <cell r="E3229" t="str">
            <v>2010</v>
          </cell>
          <cell r="F3229" t="str">
            <v>Темирова Гулбахор Мухаммадовна</v>
          </cell>
          <cell r="U3229" t="str">
            <v>Бухоро в касалхонасида хамшира,Бухоро ПСБ МФО 00086</v>
          </cell>
          <cell r="V3229" t="str">
            <v>Вилоят Согликни саклаш бошкармаси</v>
          </cell>
        </row>
        <row r="3230">
          <cell r="A3230" t="str">
            <v>0008714901000699000408777</v>
          </cell>
          <cell r="B3230" t="str">
            <v>00087</v>
          </cell>
          <cell r="C3230" t="str">
            <v>Когон фил.</v>
          </cell>
          <cell r="D3230" t="str">
            <v>14901000699000408777</v>
          </cell>
          <cell r="E3230" t="str">
            <v>2010</v>
          </cell>
          <cell r="F3230" t="str">
            <v>Тангриев Жамшид Олимович</v>
          </cell>
          <cell r="U3230" t="str">
            <v>Когон т ИИБ тергов булимида,Республика Марказий Банк 00014</v>
          </cell>
          <cell r="V3230" t="str">
            <v>Вилоят Ички ишлар бошкармаси</v>
          </cell>
        </row>
        <row r="3231">
          <cell r="A3231" t="str">
            <v>0008714901000699000398777</v>
          </cell>
          <cell r="B3231" t="str">
            <v>00087</v>
          </cell>
          <cell r="C3231" t="str">
            <v>Когон фил.</v>
          </cell>
          <cell r="D3231" t="str">
            <v>14901000699000398777</v>
          </cell>
          <cell r="E3231" t="str">
            <v>2010</v>
          </cell>
          <cell r="F3231" t="str">
            <v>Умаров Умиджон Косымджанович</v>
          </cell>
          <cell r="U3231" t="str">
            <v>Бухоро вил. Молия бошкармасида бош хисобчи,бухоро Марказий Банк 00017</v>
          </cell>
          <cell r="V3231" t="str">
            <v>Вилоят Молия бошкармаси, Назорат тафтиш бошкармаси, Газначилик бошкармаси</v>
          </cell>
        </row>
        <row r="3232">
          <cell r="A3232" t="str">
            <v>0008714901000699001707777</v>
          </cell>
          <cell r="B3232" t="str">
            <v>00087</v>
          </cell>
          <cell r="C3232" t="str">
            <v>Когон фил.</v>
          </cell>
          <cell r="D3232" t="str">
            <v>14901000699001707777</v>
          </cell>
          <cell r="E3232" t="str">
            <v>2010</v>
          </cell>
          <cell r="F3232" t="str">
            <v>Чариев Хуршид Жахонович</v>
          </cell>
          <cell r="U3232" t="str">
            <v>Амиробоб Гефизикасида , Бухоро Миллий Банк 00084</v>
          </cell>
          <cell r="V3232" t="str">
            <v>Вилоятдаги тадбиркорлик субъектлари ва фукаролар</v>
          </cell>
        </row>
        <row r="3233">
          <cell r="A3233" t="str">
            <v>0008714901000799000400777</v>
          </cell>
          <cell r="B3233" t="str">
            <v>00087</v>
          </cell>
          <cell r="C3233" t="str">
            <v>Когон фил.</v>
          </cell>
          <cell r="D3233" t="str">
            <v>14901000799000400777</v>
          </cell>
          <cell r="E3233" t="str">
            <v>2010</v>
          </cell>
          <cell r="F3233" t="str">
            <v>Рахмонова Дилшода Нарзуллаевна</v>
          </cell>
          <cell r="U3233" t="str">
            <v>Бухоро ш 32-мактаб укитувчи, Бухоро Марказий Банк МФО 00017</v>
          </cell>
          <cell r="V3233" t="str">
            <v>Халк таълими вазирлиги</v>
          </cell>
        </row>
        <row r="3234">
          <cell r="A3234" t="str">
            <v>0008714901000399001342777</v>
          </cell>
          <cell r="B3234" t="str">
            <v>00087</v>
          </cell>
          <cell r="C3234" t="str">
            <v>Когон фил.</v>
          </cell>
          <cell r="D3234" t="str">
            <v>14901000399001342777</v>
          </cell>
          <cell r="E3234" t="str">
            <v>2010</v>
          </cell>
          <cell r="F3234" t="str">
            <v>Раджабова Махбуба Ярашевна</v>
          </cell>
          <cell r="U3234" t="str">
            <v>Бухоро в болалар куп тармокли тиб. Марказда врач,Бухоро Ипотека Банк 00088</v>
          </cell>
          <cell r="V3234" t="str">
            <v>Вилоят Согликни саклаш бошкармаси</v>
          </cell>
        </row>
        <row r="3235">
          <cell r="A3235" t="str">
            <v>0008714901000499000402777</v>
          </cell>
          <cell r="B3235" t="str">
            <v>00087</v>
          </cell>
          <cell r="C3235" t="str">
            <v>Когон фил.</v>
          </cell>
          <cell r="D3235" t="str">
            <v>14901000499000402777</v>
          </cell>
          <cell r="E3235" t="str">
            <v>2010</v>
          </cell>
          <cell r="F3235" t="str">
            <v>Мустафаев Нематжон Сафоевич</v>
          </cell>
          <cell r="U3235" t="str">
            <v>Бухоро шахар банк коллежида укитувчи,Бухоро Марказий Банк МФО:00017</v>
          </cell>
          <cell r="V3235" t="str">
            <v>Урта махсус, касб хунар таълими маркази</v>
          </cell>
        </row>
        <row r="3236">
          <cell r="A3236" t="str">
            <v>0008714901000999000401777</v>
          </cell>
          <cell r="B3236" t="str">
            <v>00087</v>
          </cell>
          <cell r="C3236" t="str">
            <v>Когон фил.</v>
          </cell>
          <cell r="D3236" t="str">
            <v>14901000999000401777</v>
          </cell>
          <cell r="E3236" t="str">
            <v>2010</v>
          </cell>
          <cell r="F3236" t="str">
            <v>Камалов Хасан Жамолович</v>
          </cell>
          <cell r="U3236" t="str">
            <v>Самибобо хус-фирмаси, Савдогар Банк Бухоро МФО 00112</v>
          </cell>
          <cell r="V3236" t="str">
            <v>Вилоятдаги тадбиркорлик субъектлари ва фукаролар</v>
          </cell>
        </row>
        <row r="3237">
          <cell r="A3237" t="str">
            <v>0008714901000299000407777</v>
          </cell>
          <cell r="B3237" t="str">
            <v>00087</v>
          </cell>
          <cell r="C3237" t="str">
            <v>Когон фил.</v>
          </cell>
          <cell r="D3237" t="str">
            <v>14901000299000407777</v>
          </cell>
          <cell r="E3237" t="str">
            <v>2010</v>
          </cell>
          <cell r="F3237" t="str">
            <v>Рахматов Улугбек Зубайдуллаевич</v>
          </cell>
          <cell r="U3237" t="str">
            <v>СП Узкейссервисда инженеер,Тошкент Амро Банк, МФО: 00834</v>
          </cell>
          <cell r="V3237" t="str">
            <v>Вилоятдаги тадбиркорлик субъектлари ва фукаролар</v>
          </cell>
        </row>
        <row r="3238">
          <cell r="A3238" t="str">
            <v>0008714901000099000409777</v>
          </cell>
          <cell r="B3238" t="str">
            <v>00087</v>
          </cell>
          <cell r="C3238" t="str">
            <v>Когон фил.</v>
          </cell>
          <cell r="D3238" t="str">
            <v>14901000099000409777</v>
          </cell>
          <cell r="E3238" t="str">
            <v>2010</v>
          </cell>
          <cell r="F3238" t="str">
            <v>Курбонов Бафо Баротович</v>
          </cell>
          <cell r="U3238" t="str">
            <v>Бухоро в болалар куп тармокли тиб. Марказда врач,Ипотека Банк Бухоро 00088</v>
          </cell>
          <cell r="V3238" t="str">
            <v>Вилоят Согликни саклаш бошкармаси</v>
          </cell>
        </row>
        <row r="3239">
          <cell r="A3239" t="str">
            <v>0008714901000999000393777</v>
          </cell>
          <cell r="B3239" t="str">
            <v>00087</v>
          </cell>
          <cell r="C3239" t="str">
            <v>Когон фил.</v>
          </cell>
          <cell r="D3239" t="str">
            <v>14901000999000393777</v>
          </cell>
          <cell r="E3239" t="str">
            <v>2010</v>
          </cell>
          <cell r="F3239" t="str">
            <v>Бахронова Истат Равшановна</v>
          </cell>
          <cell r="U3239" t="str">
            <v>Бухоро вилоят хокимлигида иктисод булими,</v>
          </cell>
          <cell r="V3239" t="str">
            <v>Вилоятдаги тадбиркорлик субъектлари ва фукаролар</v>
          </cell>
        </row>
        <row r="3240">
          <cell r="A3240" t="str">
            <v>0008714901000599000396777</v>
          </cell>
          <cell r="B3240" t="str">
            <v>00087</v>
          </cell>
          <cell r="C3240" t="str">
            <v>Когон фил.</v>
          </cell>
          <cell r="D3240" t="str">
            <v>14901000599000396777</v>
          </cell>
          <cell r="E3240" t="str">
            <v>2010</v>
          </cell>
          <cell r="F3240" t="str">
            <v>Бокиев Фазлиддин Нурмухаммедович</v>
          </cell>
          <cell r="U3240" t="str">
            <v>Когон сув курилиш х-к да ишчи,Хамкор Банк Бухоро МФО: 00966</v>
          </cell>
          <cell r="V3240" t="str">
            <v>Вилоятдаги тадбиркорлик субъектлари ва фукаролар</v>
          </cell>
        </row>
        <row r="3241">
          <cell r="A3241" t="str">
            <v>0008714901000299000389777</v>
          </cell>
          <cell r="B3241" t="str">
            <v>00087</v>
          </cell>
          <cell r="C3241" t="str">
            <v>Когон фил.</v>
          </cell>
          <cell r="D3241" t="str">
            <v>14901000299000389777</v>
          </cell>
          <cell r="E3241" t="str">
            <v>2010</v>
          </cell>
          <cell r="F3241" t="str">
            <v>Муродова Мавлуда Рузикуловна</v>
          </cell>
          <cell r="U3241" t="str">
            <v>Бухоро геофизикасида бухгалтер,Бухоро Миллий Банк 00084</v>
          </cell>
          <cell r="V3241" t="str">
            <v>"Ўзбекнефтгаз" миллий холдинг компанияси</v>
          </cell>
        </row>
        <row r="3242">
          <cell r="A3242" t="str">
            <v>0008714901000399000392777</v>
          </cell>
          <cell r="B3242" t="str">
            <v>00087</v>
          </cell>
          <cell r="C3242" t="str">
            <v>Когон фил.</v>
          </cell>
          <cell r="D3242" t="str">
            <v>14901000399000392777</v>
          </cell>
          <cell r="E3242" t="str">
            <v>2010</v>
          </cell>
          <cell r="F3242" t="str">
            <v>Мукумов Ортик Хусанович</v>
          </cell>
          <cell r="U3242" t="str">
            <v>Бухоро Паррандада ишчи,Хамкор Банк Бухоро МФО 00088</v>
          </cell>
          <cell r="V3242" t="str">
            <v>Вилоятдаги тадбиркорлик субъектлари ва фукаролар</v>
          </cell>
        </row>
        <row r="3243">
          <cell r="A3243" t="str">
            <v>0008714901000899000391777</v>
          </cell>
          <cell r="B3243" t="str">
            <v>00087</v>
          </cell>
          <cell r="C3243" t="str">
            <v>Когон фил.</v>
          </cell>
          <cell r="D3243" t="str">
            <v>14901000899000391777</v>
          </cell>
          <cell r="E3243" t="str">
            <v>2010</v>
          </cell>
          <cell r="F3243" t="str">
            <v>Чоириев Умар Бозорович</v>
          </cell>
          <cell r="U3243" t="str">
            <v>Мафтуна Чориева хус-фирмаси,Когон Микрокредит Банк 00106</v>
          </cell>
          <cell r="V3243" t="str">
            <v>Вилоятдаги тадбиркорлик субъектлари ва фукаролар</v>
          </cell>
        </row>
        <row r="3244">
          <cell r="A3244" t="str">
            <v>0008714901000499000383777</v>
          </cell>
          <cell r="B3244" t="str">
            <v>00087</v>
          </cell>
          <cell r="C3244" t="str">
            <v>Когон фил.</v>
          </cell>
          <cell r="D3244" t="str">
            <v>14901000499000383777</v>
          </cell>
          <cell r="E3244" t="str">
            <v>2010</v>
          </cell>
          <cell r="F3244" t="str">
            <v>Убайдуллаева Нодира Джураевна</v>
          </cell>
          <cell r="U3244" t="str">
            <v>нафакахур</v>
          </cell>
          <cell r="V3244" t="str">
            <v>Вилоятдаги тадбиркорлик субъектлари ва фукаролар</v>
          </cell>
        </row>
        <row r="3245">
          <cell r="A3245" t="str">
            <v>0008714901000399000410777</v>
          </cell>
          <cell r="B3245" t="str">
            <v>00087</v>
          </cell>
          <cell r="C3245" t="str">
            <v>Когон фил.</v>
          </cell>
          <cell r="D3245" t="str">
            <v>14901000399000410777</v>
          </cell>
          <cell r="E3245" t="str">
            <v>2010</v>
          </cell>
          <cell r="F3245" t="str">
            <v>Ашурова Лола Бахтиеровна</v>
          </cell>
          <cell r="U3245" t="str">
            <v>Бухоро шахар тиббиет Коллежи укитувчиси,Ипотека Банк Бухоро МФО:00087</v>
          </cell>
          <cell r="V3245" t="str">
            <v>Вилоят Согликни саклаш бошкармаси</v>
          </cell>
        </row>
        <row r="3246">
          <cell r="A3246" t="str">
            <v>0008714901000099000387777</v>
          </cell>
          <cell r="B3246" t="str">
            <v>00087</v>
          </cell>
          <cell r="C3246" t="str">
            <v>Когон фил.</v>
          </cell>
          <cell r="D3246" t="str">
            <v>14901000099000387777</v>
          </cell>
          <cell r="E3246" t="str">
            <v>2010</v>
          </cell>
          <cell r="F3246" t="str">
            <v>Рузиев Хасан Абдуллаевич</v>
          </cell>
          <cell r="U3246" t="str">
            <v>Бухоро в Куз касалликлар шифохонасида врач, Бухоро Савдогар Банк,МФО:00112</v>
          </cell>
          <cell r="V3246" t="str">
            <v>Вилоят Согликни саклаш бошкармаси</v>
          </cell>
        </row>
        <row r="3247">
          <cell r="A3247" t="str">
            <v>0008714901000099000395777</v>
          </cell>
          <cell r="B3247" t="str">
            <v>00087</v>
          </cell>
          <cell r="C3247" t="str">
            <v>Когон фил.</v>
          </cell>
          <cell r="D3247" t="str">
            <v>14901000099000395777</v>
          </cell>
          <cell r="E3247" t="str">
            <v>2010</v>
          </cell>
          <cell r="F3247" t="str">
            <v>Чориев Нозим Бахтиерович</v>
          </cell>
          <cell r="U3247" t="str">
            <v xml:space="preserve">ЧП Чориев Н.Б. рахбари, Бухоро ККБ Бухоро МФО 00115 </v>
          </cell>
          <cell r="V3247" t="str">
            <v>Вилоятдаги тадбиркорлик субъектлари ва фукаролар</v>
          </cell>
        </row>
        <row r="3248">
          <cell r="A3248" t="str">
            <v>0008714901000199000404777</v>
          </cell>
          <cell r="B3248" t="str">
            <v>00087</v>
          </cell>
          <cell r="C3248" t="str">
            <v>Когон фил.</v>
          </cell>
          <cell r="D3248" t="str">
            <v>14901000199000404777</v>
          </cell>
          <cell r="E3248" t="str">
            <v>2010</v>
          </cell>
          <cell r="F3248" t="str">
            <v>Саитова Рахима Гаффоровна</v>
          </cell>
          <cell r="U3248" t="str">
            <v>Адолат фермер хужалик рахбари, Когон Миллий Банк 00899</v>
          </cell>
          <cell r="V3248" t="str">
            <v>Фермер хужаликлари</v>
          </cell>
        </row>
        <row r="3249">
          <cell r="A3249" t="str">
            <v>0008714901000299000390777</v>
          </cell>
          <cell r="B3249" t="str">
            <v>00087</v>
          </cell>
          <cell r="C3249" t="str">
            <v>Когон фил.</v>
          </cell>
          <cell r="D3249" t="str">
            <v>14901000299000390777</v>
          </cell>
          <cell r="E3249" t="str">
            <v>2010</v>
          </cell>
          <cell r="F3249" t="str">
            <v>Хамроева Хадича</v>
          </cell>
          <cell r="U3249" t="str">
            <v>Когон т Маиший хизмат коллежида директор муовини, ККБ Когон 00087</v>
          </cell>
          <cell r="V3249" t="str">
            <v>Урта махсус, касб хунар таълими маркази</v>
          </cell>
        </row>
        <row r="3250">
          <cell r="A3250" t="str">
            <v>0008714901000799000385777</v>
          </cell>
          <cell r="B3250" t="str">
            <v>00087</v>
          </cell>
          <cell r="C3250" t="str">
            <v>Когон фил.</v>
          </cell>
          <cell r="D3250" t="str">
            <v>14901000799000385777</v>
          </cell>
          <cell r="E3250" t="str">
            <v>2010</v>
          </cell>
          <cell r="F3250" t="str">
            <v>Сайидова Гулшан Рахмановна</v>
          </cell>
          <cell r="U3250" t="str">
            <v>Когон туман 2 болалар богчасида тарбиячи,ККБ Когон 00087</v>
          </cell>
          <cell r="V3250" t="str">
            <v>Халк таълими вазирлиги</v>
          </cell>
        </row>
        <row r="3251">
          <cell r="A3251" t="str">
            <v>0008714901000999000384777</v>
          </cell>
          <cell r="B3251" t="str">
            <v>00087</v>
          </cell>
          <cell r="C3251" t="str">
            <v>Когон фил.</v>
          </cell>
          <cell r="D3251" t="str">
            <v>14901000999000384777</v>
          </cell>
          <cell r="E3251" t="str">
            <v>2010</v>
          </cell>
          <cell r="F3251" t="str">
            <v>Худойкулов Ориф Солиевич</v>
          </cell>
          <cell r="U3251" t="str">
            <v>Бухоро ш Солик коллежида иш юритувчи</v>
          </cell>
          <cell r="V3251" t="str">
            <v>Урта махсус, касб хунар таълими маркази</v>
          </cell>
        </row>
        <row r="3252">
          <cell r="A3252" t="str">
            <v>0008714901000199001327777</v>
          </cell>
          <cell r="B3252" t="str">
            <v>00087</v>
          </cell>
          <cell r="C3252" t="str">
            <v>Когон фил.</v>
          </cell>
          <cell r="D3252" t="str">
            <v>14901000199001327777</v>
          </cell>
          <cell r="E3252" t="str">
            <v>2010</v>
          </cell>
          <cell r="F3252" t="str">
            <v>Файзиев Салохиддин Таджидинович</v>
          </cell>
          <cell r="U3252" t="str">
            <v>Бухоро вилоят маказий аеропорти</v>
          </cell>
          <cell r="V3252" t="str">
            <v>Вилоятдаги тадбиркорлик субъектлари ва фукаролар</v>
          </cell>
        </row>
        <row r="3253">
          <cell r="A3253" t="str">
            <v>0008714901000899000403777</v>
          </cell>
          <cell r="B3253" t="str">
            <v>00087</v>
          </cell>
          <cell r="C3253" t="str">
            <v>Когон фил.</v>
          </cell>
          <cell r="D3253" t="str">
            <v>14901000899000403777</v>
          </cell>
          <cell r="E3253" t="str">
            <v>2010</v>
          </cell>
          <cell r="F3253" t="str">
            <v>Тешаев Азамат Болтаевич</v>
          </cell>
          <cell r="U3253" t="str">
            <v>Бухоро вилоят Куп тармокли тиббиет маркази врач, Бухоро Марказий Банк 00017</v>
          </cell>
          <cell r="V3253" t="str">
            <v>Вилоят Согликни саклаш бошкармаси</v>
          </cell>
        </row>
        <row r="3254">
          <cell r="A3254" t="str">
            <v>0008714901000099000560777</v>
          </cell>
          <cell r="B3254" t="str">
            <v>00087</v>
          </cell>
          <cell r="C3254" t="str">
            <v>Когон фил.</v>
          </cell>
          <cell r="D3254" t="str">
            <v>14901000099000560777</v>
          </cell>
          <cell r="E3254" t="str">
            <v>2010</v>
          </cell>
          <cell r="F3254" t="str">
            <v>Касимов Махмуджон Мустакимович</v>
          </cell>
          <cell r="U3254" t="str">
            <v>Мустаким угли махмуджон ф-х рахбари</v>
          </cell>
          <cell r="V3254" t="str">
            <v>Фермер хужаликлари</v>
          </cell>
        </row>
        <row r="3255">
          <cell r="A3255" t="str">
            <v>0008714901000099000668777</v>
          </cell>
          <cell r="B3255" t="str">
            <v>00087</v>
          </cell>
          <cell r="C3255" t="str">
            <v>Когон фил.</v>
          </cell>
          <cell r="D3255" t="str">
            <v>14901000099000668777</v>
          </cell>
          <cell r="E3255" t="str">
            <v>2010</v>
          </cell>
          <cell r="F3255" t="str">
            <v>Турсунов Расул Рахмонович</v>
          </cell>
          <cell r="U3255" t="str">
            <v>Тошбобо ф.хда ишчи</v>
          </cell>
          <cell r="V3255" t="str">
            <v>Фермер хужаликлари</v>
          </cell>
        </row>
        <row r="3256">
          <cell r="A3256" t="str">
            <v>0008714901000999000412777</v>
          </cell>
          <cell r="B3256" t="str">
            <v>00087</v>
          </cell>
          <cell r="C3256" t="str">
            <v>Когон фил.</v>
          </cell>
          <cell r="D3256" t="str">
            <v>14901000999000412777</v>
          </cell>
          <cell r="E3256" t="str">
            <v>2010</v>
          </cell>
          <cell r="F3256" t="str">
            <v>Отамуродова Комила Янгибоевна</v>
          </cell>
          <cell r="U3256" t="str">
            <v xml:space="preserve">Коракул туманида 30 мактабда укитувчи </v>
          </cell>
          <cell r="V3256" t="str">
            <v>Халк таълими вазирлиги</v>
          </cell>
        </row>
        <row r="3257">
          <cell r="A3257" t="str">
            <v>0008714901000099000416777</v>
          </cell>
          <cell r="B3257" t="str">
            <v>00087</v>
          </cell>
          <cell r="C3257" t="str">
            <v>Когон фил.</v>
          </cell>
          <cell r="D3257" t="str">
            <v>14901000099000416777</v>
          </cell>
          <cell r="E3257" t="str">
            <v>2010</v>
          </cell>
          <cell r="F3257" t="str">
            <v>Хайитов Карим Рахимович</v>
          </cell>
          <cell r="U3257" t="str">
            <v>К-бозор Нефтни кайта ишлаш заводида оператор,К.Бозор ПСБ,МФО: 00085</v>
          </cell>
          <cell r="V3257" t="str">
            <v>"Ўзбекнефтгаз" миллий холдинг компанияси</v>
          </cell>
        </row>
        <row r="3258">
          <cell r="A3258" t="str">
            <v>0008714901000199000421777</v>
          </cell>
          <cell r="B3258" t="str">
            <v>00087</v>
          </cell>
          <cell r="C3258" t="str">
            <v>Когон фил.</v>
          </cell>
          <cell r="D3258" t="str">
            <v>14901000199000421777</v>
          </cell>
          <cell r="E3258" t="str">
            <v>2010</v>
          </cell>
          <cell r="F3258" t="str">
            <v>Джураев Тимур Юнусович</v>
          </cell>
          <cell r="U3258" t="str">
            <v>Бухоро Нефтегазавтотрансда ишчи</v>
          </cell>
          <cell r="V3258" t="str">
            <v>"Ўзбекнефтгаз" миллий холдинг компанияси</v>
          </cell>
        </row>
        <row r="3259">
          <cell r="A3259" t="str">
            <v>0008714901000899000419777</v>
          </cell>
          <cell r="B3259" t="str">
            <v>00087</v>
          </cell>
          <cell r="C3259" t="str">
            <v>Когон фил.</v>
          </cell>
          <cell r="D3259" t="str">
            <v>14901000899000419777</v>
          </cell>
          <cell r="E3259" t="str">
            <v>2010</v>
          </cell>
          <cell r="F3259" t="str">
            <v>Рахматов Ихтиер Зойирович</v>
          </cell>
          <cell r="U3259" t="str">
            <v>Шохрух Дустлик сув хужалигида мухандис, Бухоро Алока банк</v>
          </cell>
          <cell r="V3259" t="str">
            <v>Вилоят кишлок ва сув хўжалиги  бошкармаси</v>
          </cell>
        </row>
        <row r="3260">
          <cell r="A3260" t="str">
            <v>0008714901000999000406777</v>
          </cell>
          <cell r="B3260" t="str">
            <v>00087</v>
          </cell>
          <cell r="C3260" t="str">
            <v>Когон фил.</v>
          </cell>
          <cell r="D3260" t="str">
            <v>14901000999000406777</v>
          </cell>
          <cell r="E3260" t="str">
            <v>2010</v>
          </cell>
          <cell r="F3260" t="str">
            <v>Махмаев Амрилло Усмонович</v>
          </cell>
          <cell r="U3260" t="str">
            <v>Бухоро Паррандада ишчи,Бухоро Хамкор Банк 00088</v>
          </cell>
          <cell r="V3260" t="str">
            <v>Вилоятдаги тадбиркорлик субъектлари ва фукаролар</v>
          </cell>
        </row>
        <row r="3261">
          <cell r="A3261" t="str">
            <v>0008714901000499000394777</v>
          </cell>
          <cell r="B3261" t="str">
            <v>00087</v>
          </cell>
          <cell r="C3261" t="str">
            <v>Когон фил.</v>
          </cell>
          <cell r="D3261" t="str">
            <v>14901000499000394777</v>
          </cell>
          <cell r="E3261" t="str">
            <v>2010</v>
          </cell>
          <cell r="F3261" t="str">
            <v>Хонзафаров Рахим Жамолович</v>
          </cell>
          <cell r="U3261" t="str">
            <v>Когон сув курилиш х-к да ишчи,Хамкор Банк Бухоро МФО: 00966</v>
          </cell>
          <cell r="V3261" t="str">
            <v>Вилоят кишлок ва сув хўжалиги  бошкармаси</v>
          </cell>
        </row>
        <row r="3262">
          <cell r="A3262" t="str">
            <v>0008714901000199000399777</v>
          </cell>
          <cell r="B3262" t="str">
            <v>00087</v>
          </cell>
          <cell r="C3262" t="str">
            <v>Когон фил.</v>
          </cell>
          <cell r="D3262" t="str">
            <v>14901000199000399777</v>
          </cell>
          <cell r="E3262" t="str">
            <v>2010</v>
          </cell>
          <cell r="F3262" t="str">
            <v>Кувандиков Санжар Нормуродович</v>
          </cell>
          <cell r="U3262" t="str">
            <v>Когон сув курилиш х-к да ишчи,Бухоро Хамкор Банк МФО00966</v>
          </cell>
          <cell r="V3262" t="str">
            <v>Вилоятдаги тадбиркорлик субъектлари ва фукаролар</v>
          </cell>
        </row>
        <row r="3263">
          <cell r="A3263" t="str">
            <v>0008714901000699000453777</v>
          </cell>
          <cell r="B3263" t="str">
            <v>00087</v>
          </cell>
          <cell r="C3263" t="str">
            <v>Когон фил.</v>
          </cell>
          <cell r="D3263" t="str">
            <v>14901000699000453777</v>
          </cell>
          <cell r="E3263" t="str">
            <v>2010</v>
          </cell>
          <cell r="F3263" t="str">
            <v>Мукумжанова Зайнаб Имамовна</v>
          </cell>
          <cell r="U3263" t="str">
            <v xml:space="preserve"> Когон Темир йул больница врач, Когон Миллий банк</v>
          </cell>
          <cell r="V3263" t="str">
            <v>"Ўзбекистон темир йўллари" компанияси</v>
          </cell>
        </row>
        <row r="3264">
          <cell r="A3264" t="str">
            <v>0008714901000999000450777</v>
          </cell>
          <cell r="B3264" t="str">
            <v>00087</v>
          </cell>
          <cell r="C3264" t="str">
            <v>Когон фил.</v>
          </cell>
          <cell r="D3264" t="str">
            <v>14901000999000450777</v>
          </cell>
          <cell r="E3264" t="str">
            <v>2010</v>
          </cell>
          <cell r="F3264" t="str">
            <v>Махсудали Хусаинпараст</v>
          </cell>
          <cell r="U3264" t="str">
            <v xml:space="preserve"> Мирдодош хусусий корхонаси рахбари, Бухоро Ипотека банк сардор филиали</v>
          </cell>
          <cell r="V3264" t="str">
            <v>Вилоятдаги тадбиркорлик субъектлари ва фукаролар</v>
          </cell>
        </row>
        <row r="3265">
          <cell r="A3265" t="str">
            <v>0008714901000299000448777</v>
          </cell>
          <cell r="B3265" t="str">
            <v>00087</v>
          </cell>
          <cell r="C3265" t="str">
            <v>Когон фил.</v>
          </cell>
          <cell r="D3265" t="str">
            <v>14901000299000448777</v>
          </cell>
          <cell r="E3265" t="str">
            <v>2010</v>
          </cell>
          <cell r="F3265" t="str">
            <v>Тогоев Эркин Эргашевич</v>
          </cell>
          <cell r="U3265" t="str">
            <v xml:space="preserve">Тошкент ш .СП ООО Нефтигазмонтаж Узб-Швецария кушма корхонаси </v>
          </cell>
          <cell r="V3265" t="str">
            <v>"Ўзбекнефтгаз" миллий холдинг компанияси</v>
          </cell>
        </row>
        <row r="3266">
          <cell r="A3266" t="str">
            <v>0008714901000299000552777</v>
          </cell>
          <cell r="B3266" t="str">
            <v>00087</v>
          </cell>
          <cell r="C3266" t="str">
            <v>Когон фил.</v>
          </cell>
          <cell r="D3266" t="str">
            <v>14901000299000552777</v>
          </cell>
          <cell r="E3266" t="str">
            <v>2010</v>
          </cell>
          <cell r="F3266" t="str">
            <v>Зарипов Саид Марупович</v>
          </cell>
          <cell r="U3266" t="str">
            <v>Узнефтегазкудуктаъмирлаш ОАЖ мухандис</v>
          </cell>
          <cell r="V3266" t="str">
            <v>"Ўзбекнефтгаз" миллий холдинг компанияси</v>
          </cell>
        </row>
        <row r="3267">
          <cell r="A3267" t="str">
            <v>0008714901000199000436777</v>
          </cell>
          <cell r="B3267" t="str">
            <v>00087</v>
          </cell>
          <cell r="C3267" t="str">
            <v>Когон фил.</v>
          </cell>
          <cell r="D3267" t="str">
            <v>14901000199000436777</v>
          </cell>
          <cell r="E3267" t="str">
            <v>2010</v>
          </cell>
          <cell r="F3267" t="str">
            <v>Раупов Баходир Хикматович</v>
          </cell>
          <cell r="U3267" t="str">
            <v>ПМС-17 да бош мухандис,Бухоро Миллий Банк МФО: 00084</v>
          </cell>
          <cell r="V3267" t="str">
            <v>"Ўзбекистон темир йўллари" компанияси</v>
          </cell>
        </row>
        <row r="3268">
          <cell r="A3268" t="str">
            <v>0008714901000499000439777</v>
          </cell>
          <cell r="B3268" t="str">
            <v>00087</v>
          </cell>
          <cell r="C3268" t="str">
            <v>Когон фил.</v>
          </cell>
          <cell r="D3268" t="str">
            <v>14901000499000439777</v>
          </cell>
          <cell r="E3268" t="str">
            <v>2010</v>
          </cell>
          <cell r="F3268" t="str">
            <v>Рузиев Кувондик Акрамович</v>
          </cell>
          <cell r="U3268" t="str">
            <v>Судмедэкиспертиза врачи, Бухоро Агробанк МФО 00089</v>
          </cell>
          <cell r="V3268" t="str">
            <v>Вилоят Ички ишлар бошкармаси</v>
          </cell>
        </row>
        <row r="3269">
          <cell r="A3269" t="str">
            <v>0008714901000099000420777</v>
          </cell>
          <cell r="B3269" t="str">
            <v>00087</v>
          </cell>
          <cell r="C3269" t="str">
            <v>Когон фил.</v>
          </cell>
          <cell r="D3269" t="str">
            <v>14901000099000420777</v>
          </cell>
          <cell r="E3269" t="str">
            <v>2010</v>
          </cell>
          <cell r="F3269" t="str">
            <v>Сафаров Уктам Орифович</v>
          </cell>
          <cell r="U3269" t="str">
            <v>Бобонавруз х-к рахбари,Когон Миллий Банк,МФО: 00899</v>
          </cell>
          <cell r="V3269" t="str">
            <v>Вилоятдаги тадбиркорлик субъектлари ва фукаролар</v>
          </cell>
        </row>
        <row r="3270">
          <cell r="A3270" t="str">
            <v>0008714901000199000462777</v>
          </cell>
          <cell r="B3270" t="str">
            <v>00087</v>
          </cell>
          <cell r="C3270" t="str">
            <v>Когон фил.</v>
          </cell>
          <cell r="D3270" t="str">
            <v>14901000199000462777</v>
          </cell>
          <cell r="E3270" t="str">
            <v>2010</v>
          </cell>
          <cell r="F3270" t="str">
            <v>Давлятов Содикжон Аббасович</v>
          </cell>
          <cell r="U3270" t="str">
            <v>НГСР да ишчи</v>
          </cell>
          <cell r="V3270" t="str">
            <v>Вилоятдаги тадбиркорлик субъектлари ва фукаролар</v>
          </cell>
        </row>
        <row r="3271">
          <cell r="A3271" t="str">
            <v>0008714901000599000460777</v>
          </cell>
          <cell r="B3271" t="str">
            <v>00087</v>
          </cell>
          <cell r="C3271" t="str">
            <v>Когон фил.</v>
          </cell>
          <cell r="D3271" t="str">
            <v>14901000599000460777</v>
          </cell>
          <cell r="E3271" t="str">
            <v>2010</v>
          </cell>
          <cell r="F3271" t="str">
            <v>Саноев Жамшид Истамович</v>
          </cell>
          <cell r="U3271" t="str">
            <v>Когон туман хокимиятида хоким уринбосари</v>
          </cell>
          <cell r="V3271" t="str">
            <v>Вилоятдаги тадбиркорлик субъектлари ва фукаролар</v>
          </cell>
        </row>
        <row r="3272">
          <cell r="A3272" t="str">
            <v>0008714901000399000593711</v>
          </cell>
          <cell r="B3272" t="str">
            <v>00087</v>
          </cell>
          <cell r="C3272" t="str">
            <v>Когон фил.</v>
          </cell>
          <cell r="D3272" t="str">
            <v>14901000399000593711</v>
          </cell>
          <cell r="E3272" t="str">
            <v>2011</v>
          </cell>
          <cell r="F3272" t="str">
            <v>Бердиева Робияхон Мелибаевна</v>
          </cell>
          <cell r="U3272" t="str">
            <v>НГСРда кадрлар булими бошлиги</v>
          </cell>
          <cell r="V3272" t="str">
            <v>Вилоятдаги тадбиркорлик субъектлари ва фукаролар</v>
          </cell>
        </row>
        <row r="3273">
          <cell r="A3273" t="str">
            <v>0008714901000799000590711</v>
          </cell>
          <cell r="B3273" t="str">
            <v>00087</v>
          </cell>
          <cell r="C3273" t="str">
            <v>Когон фил.</v>
          </cell>
          <cell r="D3273" t="str">
            <v>14901000799000590711</v>
          </cell>
          <cell r="E3273" t="str">
            <v>2011</v>
          </cell>
          <cell r="F3273" t="str">
            <v>Назаров Фахридин Тураевич</v>
          </cell>
          <cell r="U3273" t="str">
            <v>Сув Окова ф.х</v>
          </cell>
          <cell r="V3273" t="str">
            <v>Фермер хужаликлари</v>
          </cell>
        </row>
        <row r="3274">
          <cell r="A3274" t="str">
            <v>0008714901000999000609711</v>
          </cell>
          <cell r="B3274" t="str">
            <v>00087</v>
          </cell>
          <cell r="C3274" t="str">
            <v>Когон фил.</v>
          </cell>
          <cell r="D3274" t="str">
            <v>14901000999000609711</v>
          </cell>
          <cell r="E3274" t="str">
            <v>2011</v>
          </cell>
          <cell r="F3274" t="str">
            <v>Раджабов Акбар Бафоевич</v>
          </cell>
          <cell r="U3274" t="str">
            <v>Когон ККБда шуъба мудири</v>
          </cell>
          <cell r="V3274" t="str">
            <v>Банклар</v>
          </cell>
        </row>
        <row r="3275">
          <cell r="A3275" t="str">
            <v>0008714901000599000611711</v>
          </cell>
          <cell r="B3275" t="str">
            <v>00087</v>
          </cell>
          <cell r="C3275" t="str">
            <v>Когон фил.</v>
          </cell>
          <cell r="D3275" t="str">
            <v>14901000599000611711</v>
          </cell>
          <cell r="E3275" t="str">
            <v>2011</v>
          </cell>
          <cell r="F3275" t="str">
            <v>Муртозаев Жуманазар Садирович</v>
          </cell>
          <cell r="U3275" t="str">
            <v>Когон туман хокимияти конселяри мудири</v>
          </cell>
          <cell r="V3275" t="str">
            <v>Вилоятдаги тадбиркорлик субъектлари ва фукаролар</v>
          </cell>
        </row>
        <row r="3276">
          <cell r="A3276" t="str">
            <v>0008714901000399000676711</v>
          </cell>
          <cell r="B3276" t="str">
            <v>00087</v>
          </cell>
          <cell r="C3276" t="str">
            <v>Когон фил.</v>
          </cell>
          <cell r="D3276" t="str">
            <v>14901000399000676711</v>
          </cell>
          <cell r="E3276" t="str">
            <v>2011</v>
          </cell>
          <cell r="F3276" t="str">
            <v>Караматова Санобар Рахмоновна</v>
          </cell>
          <cell r="U3276" t="str">
            <v>Акрамбобо наб Гулшода ф-х</v>
          </cell>
          <cell r="V3276" t="str">
            <v>Фермер хужаликлари</v>
          </cell>
        </row>
        <row r="3277">
          <cell r="A3277" t="str">
            <v>0008714901000399000683711</v>
          </cell>
          <cell r="B3277" t="str">
            <v>00087</v>
          </cell>
          <cell r="C3277" t="str">
            <v>Когон фил.</v>
          </cell>
          <cell r="D3277" t="str">
            <v>14901000399000683711</v>
          </cell>
          <cell r="E3277" t="str">
            <v>2011</v>
          </cell>
          <cell r="F3277" t="str">
            <v>Рахмонов Зокиржон Каримович</v>
          </cell>
          <cell r="U3277" t="str">
            <v>Оккошбурон ф.х</v>
          </cell>
          <cell r="V3277" t="str">
            <v>Фермер хужаликлари</v>
          </cell>
        </row>
        <row r="3278">
          <cell r="A3278" t="str">
            <v>0008714901000699000648711</v>
          </cell>
          <cell r="B3278" t="str">
            <v>00087</v>
          </cell>
          <cell r="C3278" t="str">
            <v>Когон фил.</v>
          </cell>
          <cell r="D3278" t="str">
            <v>14901000699000648711</v>
          </cell>
          <cell r="E3278" t="str">
            <v>2011</v>
          </cell>
          <cell r="F3278" t="str">
            <v>Норова Наргиза Аскаровна</v>
          </cell>
          <cell r="U3278" t="str">
            <v>Шоди Тоирович Саломов ф.х</v>
          </cell>
          <cell r="V3278" t="str">
            <v>Фермер хужаликлари</v>
          </cell>
        </row>
        <row r="3279">
          <cell r="A3279" t="str">
            <v>0008714901000599001861711</v>
          </cell>
          <cell r="B3279" t="str">
            <v>00087</v>
          </cell>
          <cell r="C3279" t="str">
            <v>Когон фил.</v>
          </cell>
          <cell r="D3279" t="str">
            <v>14901000599001861711</v>
          </cell>
          <cell r="E3279" t="str">
            <v>2011</v>
          </cell>
          <cell r="F3279" t="str">
            <v>Муяссаров Илхом Мухиддинович</v>
          </cell>
          <cell r="U3279" t="str">
            <v>Бобир Нодир Севинч ф.х</v>
          </cell>
          <cell r="V3279" t="str">
            <v>Фермер хужаликлари</v>
          </cell>
        </row>
        <row r="3280">
          <cell r="A3280" t="str">
            <v>0008714901000699000649711</v>
          </cell>
          <cell r="B3280" t="str">
            <v>00087</v>
          </cell>
          <cell r="C3280" t="str">
            <v>Когон фил.</v>
          </cell>
          <cell r="D3280" t="str">
            <v>14901000699000649711</v>
          </cell>
          <cell r="E3280" t="str">
            <v>2011</v>
          </cell>
          <cell r="F3280" t="str">
            <v>Неъматова Гуландон Норовна</v>
          </cell>
          <cell r="U3280" t="str">
            <v>Когон туман 4-сон мактаб</v>
          </cell>
          <cell r="V3280" t="str">
            <v>Халк таълими вазирлиги</v>
          </cell>
        </row>
        <row r="3281">
          <cell r="A3281" t="str">
            <v>0008714901000299000610711</v>
          </cell>
          <cell r="B3281" t="str">
            <v>00087</v>
          </cell>
          <cell r="C3281" t="str">
            <v>Когон фил.</v>
          </cell>
          <cell r="D3281" t="str">
            <v>14901000299000610711</v>
          </cell>
          <cell r="E3281" t="str">
            <v>2011</v>
          </cell>
          <cell r="F3281" t="str">
            <v>Кобилов Аскар Сафарович</v>
          </cell>
          <cell r="U3281" t="str">
            <v>Автоленд сервис МЧЖ хисобчиси</v>
          </cell>
          <cell r="V3281" t="str">
            <v>Вилоятдаги тадбиркорлик субъектлари ва фукаролар</v>
          </cell>
        </row>
        <row r="3282">
          <cell r="A3282" t="str">
            <v>0008714901000699000645711</v>
          </cell>
          <cell r="B3282" t="str">
            <v>00087</v>
          </cell>
          <cell r="C3282" t="str">
            <v>Когон фил.</v>
          </cell>
          <cell r="D3282" t="str">
            <v>14901000699000645711</v>
          </cell>
          <cell r="E3282" t="str">
            <v>2011</v>
          </cell>
          <cell r="F3282" t="str">
            <v>Каримов Сайит Тураевич</v>
          </cell>
          <cell r="U3282" t="str">
            <v>Азиз ФХ</v>
          </cell>
          <cell r="V3282" t="str">
            <v>Фермер хужаликлари</v>
          </cell>
        </row>
        <row r="3283">
          <cell r="A3283" t="str">
            <v>0008714901000999000638711</v>
          </cell>
          <cell r="B3283" t="str">
            <v>00087</v>
          </cell>
          <cell r="C3283" t="str">
            <v>Когон фил.</v>
          </cell>
          <cell r="D3283" t="str">
            <v>14901000999000638711</v>
          </cell>
          <cell r="E3283" t="str">
            <v>2011</v>
          </cell>
          <cell r="F3283" t="str">
            <v>Холлиев Жахонгир Орифжонович</v>
          </cell>
          <cell r="U3283" t="str">
            <v>Рустам Холи Замини ФХ</v>
          </cell>
          <cell r="V3283" t="str">
            <v>Фермер хужаликлари</v>
          </cell>
        </row>
        <row r="3284">
          <cell r="A3284" t="str">
            <v>0008714901000599000634711</v>
          </cell>
          <cell r="B3284" t="str">
            <v>00087</v>
          </cell>
          <cell r="C3284" t="str">
            <v>Когон фил.</v>
          </cell>
          <cell r="D3284" t="str">
            <v>14901000599000634711</v>
          </cell>
          <cell r="E3284" t="str">
            <v>2011</v>
          </cell>
          <cell r="F3284" t="str">
            <v>Жабборов Учкун Раупович</v>
          </cell>
          <cell r="U3284" t="str">
            <v>Шахзод Рауф Ф-х</v>
          </cell>
          <cell r="V3284" t="str">
            <v>Фермер хужаликлари</v>
          </cell>
        </row>
        <row r="3285">
          <cell r="A3285" t="str">
            <v>0008714901000799000636711</v>
          </cell>
          <cell r="B3285" t="str">
            <v>00087</v>
          </cell>
          <cell r="C3285" t="str">
            <v>Когон фил.</v>
          </cell>
          <cell r="D3285" t="str">
            <v>14901000799000636711</v>
          </cell>
          <cell r="E3285" t="str">
            <v>2011</v>
          </cell>
          <cell r="F3285" t="str">
            <v>Едгорова Нодира Хамитовна</v>
          </cell>
          <cell r="U3285" t="str">
            <v>Рахимбобо ФХ</v>
          </cell>
          <cell r="V3285" t="str">
            <v>Фермер хужаликлари</v>
          </cell>
        </row>
        <row r="3286">
          <cell r="A3286" t="str">
            <v>0008714901000699000642711</v>
          </cell>
          <cell r="B3286" t="str">
            <v>00087</v>
          </cell>
          <cell r="C3286" t="str">
            <v>Когон фил.</v>
          </cell>
          <cell r="D3286" t="str">
            <v>14901000699000642711</v>
          </cell>
          <cell r="E3286" t="str">
            <v>2011</v>
          </cell>
          <cell r="F3286" t="str">
            <v>Саломов Алижон Шоназарович</v>
          </cell>
          <cell r="U3286" t="str">
            <v>Ахад Салом ФХ</v>
          </cell>
          <cell r="V3286" t="str">
            <v>Фермер хужаликлари</v>
          </cell>
        </row>
        <row r="3287">
          <cell r="A3287" t="str">
            <v>0008714901000699000641711</v>
          </cell>
          <cell r="B3287" t="str">
            <v>00087</v>
          </cell>
          <cell r="C3287" t="str">
            <v>Когон фил.</v>
          </cell>
          <cell r="D3287" t="str">
            <v>14901000699000641711</v>
          </cell>
          <cell r="E3287" t="str">
            <v>2011</v>
          </cell>
          <cell r="F3287" t="str">
            <v>Фарманов Камол Фарманович</v>
          </cell>
          <cell r="U3287" t="str">
            <v>Фармонбобо Фх</v>
          </cell>
          <cell r="V3287" t="str">
            <v>Фермер хужаликлари</v>
          </cell>
        </row>
        <row r="3288">
          <cell r="A3288" t="str">
            <v>0008714901000899000637711</v>
          </cell>
          <cell r="B3288" t="str">
            <v>00087</v>
          </cell>
          <cell r="C3288" t="str">
            <v>Когон фил.</v>
          </cell>
          <cell r="D3288" t="str">
            <v>14901000899000637711</v>
          </cell>
          <cell r="E3288" t="str">
            <v>2011</v>
          </cell>
          <cell r="F3288" t="str">
            <v>Кодиров Илхом Жабборович</v>
          </cell>
          <cell r="U3288" t="str">
            <v>Тохир Бекзод ФХ</v>
          </cell>
          <cell r="V3288" t="str">
            <v>Фермер хужаликлари</v>
          </cell>
        </row>
        <row r="3289">
          <cell r="A3289" t="str">
            <v>0008714901000399000632711</v>
          </cell>
          <cell r="B3289" t="str">
            <v>00087</v>
          </cell>
          <cell r="C3289" t="str">
            <v>Когон фил.</v>
          </cell>
          <cell r="D3289" t="str">
            <v>14901000399000632711</v>
          </cell>
          <cell r="E3289" t="str">
            <v>2011</v>
          </cell>
          <cell r="F3289" t="str">
            <v>Норов Фахриддин Гайбуллаевич</v>
          </cell>
          <cell r="U3289" t="str">
            <v>Гайбинор ФХ</v>
          </cell>
          <cell r="V3289" t="str">
            <v>Фермер хужаликлари</v>
          </cell>
        </row>
        <row r="3290">
          <cell r="A3290" t="str">
            <v>0008714901000199000601711</v>
          </cell>
          <cell r="B3290" t="str">
            <v>00087</v>
          </cell>
          <cell r="C3290" t="str">
            <v>Когон фил.</v>
          </cell>
          <cell r="D3290" t="str">
            <v>14901000199000601711</v>
          </cell>
          <cell r="E3290" t="str">
            <v>2011</v>
          </cell>
          <cell r="F3290" t="str">
            <v>Хасанова Людмила Карамовна</v>
          </cell>
          <cell r="U3290" t="str">
            <v>Вилоят куп тармокли касалхонада лабаранка</v>
          </cell>
          <cell r="V3290" t="str">
            <v>Вилоят Согликни саклаш бошкармаси</v>
          </cell>
        </row>
        <row r="3291">
          <cell r="A3291" t="str">
            <v>0008714901000999000616711</v>
          </cell>
          <cell r="B3291" t="str">
            <v>00087</v>
          </cell>
          <cell r="C3291" t="str">
            <v>Когон фил.</v>
          </cell>
          <cell r="D3291" t="str">
            <v>14901000999000616711</v>
          </cell>
          <cell r="E3291" t="str">
            <v>2011</v>
          </cell>
          <cell r="F3291" t="str">
            <v>Хасанов Рахман Игамович</v>
          </cell>
          <cell r="U3291" t="str">
            <v>Сантехсервис х-корхонаси рахбари</v>
          </cell>
          <cell r="V3291" t="str">
            <v>Вилоятдаги тадбиркорлик субъектлари ва фукаролар</v>
          </cell>
        </row>
        <row r="3292">
          <cell r="A3292" t="str">
            <v>0008714901000899000592711</v>
          </cell>
          <cell r="B3292" t="str">
            <v>00087</v>
          </cell>
          <cell r="C3292" t="str">
            <v>Когон фил.</v>
          </cell>
          <cell r="D3292" t="str">
            <v>14901000899000592711</v>
          </cell>
          <cell r="E3292" t="str">
            <v>2011</v>
          </cell>
          <cell r="F3292" t="str">
            <v>Джалилов Кодир Рахмонович</v>
          </cell>
          <cell r="U3292" t="str">
            <v>Жалилов Шукурбобо ф.х</v>
          </cell>
          <cell r="V3292" t="str">
            <v>Фермер хужаликлари</v>
          </cell>
        </row>
        <row r="3293">
          <cell r="A3293" t="str">
            <v>0008714901000099000627711</v>
          </cell>
          <cell r="B3293" t="str">
            <v>00087</v>
          </cell>
          <cell r="C3293" t="str">
            <v>Когон фил.</v>
          </cell>
          <cell r="D3293" t="str">
            <v>14901000099000627711</v>
          </cell>
          <cell r="E3293" t="str">
            <v>2011</v>
          </cell>
          <cell r="F3293" t="str">
            <v>Каххоров Вахоб Хамитович</v>
          </cell>
          <cell r="U3293" t="str">
            <v>Когон шахар хокими уринбосари</v>
          </cell>
          <cell r="V3293" t="str">
            <v>Вилоятдаги тадбиркорлик субъектлари ва фукаролар</v>
          </cell>
        </row>
        <row r="3294">
          <cell r="A3294" t="str">
            <v>0008714901000499000624711</v>
          </cell>
          <cell r="B3294" t="str">
            <v>00087</v>
          </cell>
          <cell r="C3294" t="str">
            <v>Когон фил.</v>
          </cell>
          <cell r="D3294" t="str">
            <v>14901000499000624711</v>
          </cell>
          <cell r="E3294" t="str">
            <v>2011</v>
          </cell>
          <cell r="F3294" t="str">
            <v>Саломов Комулжон Туракулович</v>
          </cell>
          <cell r="U3294" t="str">
            <v>Нафас Карим ф-х</v>
          </cell>
          <cell r="V3294" t="str">
            <v>Фермер хужаликлари</v>
          </cell>
        </row>
        <row r="3295">
          <cell r="A3295" t="str">
            <v>0008714901000499000595711</v>
          </cell>
          <cell r="B3295" t="str">
            <v>00087</v>
          </cell>
          <cell r="C3295" t="str">
            <v>Когон фил.</v>
          </cell>
          <cell r="D3295" t="str">
            <v>14901000499000595711</v>
          </cell>
          <cell r="E3295" t="str">
            <v>2011</v>
          </cell>
          <cell r="F3295" t="str">
            <v>Рамазанов Илхом Райимович</v>
          </cell>
          <cell r="U3295" t="str">
            <v>Илхом угли Мухаммадали ф.х</v>
          </cell>
          <cell r="V3295" t="str">
            <v>Фермер хужаликлари</v>
          </cell>
        </row>
        <row r="3296">
          <cell r="A3296" t="str">
            <v>0008714901000999000621711</v>
          </cell>
          <cell r="B3296" t="str">
            <v>00087</v>
          </cell>
          <cell r="C3296" t="str">
            <v>Когон фил.</v>
          </cell>
          <cell r="D3296" t="str">
            <v>14901000999000621711</v>
          </cell>
          <cell r="E3296" t="str">
            <v>2011</v>
          </cell>
          <cell r="F3296" t="str">
            <v>Худойкулов Ойбек Носирович</v>
          </cell>
          <cell r="U3296" t="str">
            <v xml:space="preserve">Когон туман НОД </v>
          </cell>
          <cell r="V3296" t="str">
            <v>"Ўзбекистон темир йўллари" компанияси</v>
          </cell>
        </row>
        <row r="3297">
          <cell r="A3297" t="str">
            <v>0008714901000299000591711</v>
          </cell>
          <cell r="B3297" t="str">
            <v>00087</v>
          </cell>
          <cell r="C3297" t="str">
            <v>Когон фил.</v>
          </cell>
          <cell r="D3297" t="str">
            <v>14901000299000591711</v>
          </cell>
          <cell r="E3297" t="str">
            <v>2011</v>
          </cell>
          <cell r="F3297" t="str">
            <v>Сафаров Хамза Охунджанович</v>
          </cell>
          <cell r="U3297" t="str">
            <v>Шоди Кудрат ф.х</v>
          </cell>
          <cell r="V3297" t="str">
            <v>Фермер хужаликлари</v>
          </cell>
        </row>
        <row r="3298">
          <cell r="A3298" t="str">
            <v>0008714901000799000619711</v>
          </cell>
          <cell r="B3298" t="str">
            <v>00087</v>
          </cell>
          <cell r="C3298" t="str">
            <v>Когон фил.</v>
          </cell>
          <cell r="D3298" t="str">
            <v>14901000799000619711</v>
          </cell>
          <cell r="E3298" t="str">
            <v>2011</v>
          </cell>
          <cell r="F3298" t="str">
            <v>Хужаев Шерзод Жураевич</v>
          </cell>
          <cell r="U3298" t="str">
            <v>Шокулов Солибобо ф-х</v>
          </cell>
          <cell r="V3298" t="str">
            <v>Фермер хужаликлари</v>
          </cell>
        </row>
        <row r="3299">
          <cell r="A3299" t="str">
            <v>0008714901000699000625711</v>
          </cell>
          <cell r="B3299" t="str">
            <v>00087</v>
          </cell>
          <cell r="C3299" t="str">
            <v>Когон фил.</v>
          </cell>
          <cell r="D3299" t="str">
            <v>14901000699000625711</v>
          </cell>
          <cell r="E3299" t="str">
            <v>2011</v>
          </cell>
          <cell r="F3299" t="str">
            <v>Хамраев Касым Назимович</v>
          </cell>
          <cell r="U3299" t="str">
            <v>НГСР бошлиги</v>
          </cell>
          <cell r="V3299" t="str">
            <v>Вилоятдаги тадбиркорлик субъектлари ва фукаролар</v>
          </cell>
        </row>
        <row r="3300">
          <cell r="A3300" t="str">
            <v>0008714901000299000623711</v>
          </cell>
          <cell r="B3300" t="str">
            <v>00087</v>
          </cell>
          <cell r="C3300" t="str">
            <v>Когон фил.</v>
          </cell>
          <cell r="D3300" t="str">
            <v>14901000299000623711</v>
          </cell>
          <cell r="E3300" t="str">
            <v>2011</v>
          </cell>
          <cell r="F3300" t="str">
            <v>Нарзиев Ойбек Ризакулович</v>
          </cell>
          <cell r="U3300" t="str">
            <v>Прогресс х-к рахбари</v>
          </cell>
          <cell r="V3300" t="str">
            <v>Вилоятдаги тадбиркорлик субъектлари ва фукаролар</v>
          </cell>
        </row>
        <row r="3301">
          <cell r="A3301" t="str">
            <v>0008714901000899000600711</v>
          </cell>
          <cell r="B3301" t="str">
            <v>00087</v>
          </cell>
          <cell r="C3301" t="str">
            <v>Когон фил.</v>
          </cell>
          <cell r="D3301" t="str">
            <v>14901000899000600711</v>
          </cell>
          <cell r="E3301" t="str">
            <v>2011</v>
          </cell>
          <cell r="F3301" t="str">
            <v>Ходжаев Рустам Бахшиллоевич</v>
          </cell>
          <cell r="U3301" t="str">
            <v>Бухоро ХБК касалхонаси врачи</v>
          </cell>
          <cell r="V3301" t="str">
            <v>Вилоят Согликни саклаш бошкармаси</v>
          </cell>
        </row>
        <row r="3302">
          <cell r="A3302" t="str">
            <v>0008714901000199000630711</v>
          </cell>
          <cell r="B3302" t="str">
            <v>00087</v>
          </cell>
          <cell r="C3302" t="str">
            <v>Когон фил.</v>
          </cell>
          <cell r="D3302" t="str">
            <v>14901000199000630711</v>
          </cell>
          <cell r="E3302" t="str">
            <v>2011</v>
          </cell>
          <cell r="F3302" t="str">
            <v>Кудратов Кудрат Анварович</v>
          </cell>
          <cell r="U3302" t="str">
            <v>Бухоро Асакабанк бошкарувчиси</v>
          </cell>
          <cell r="V3302" t="str">
            <v>Банклар</v>
          </cell>
        </row>
        <row r="3303">
          <cell r="A3303" t="str">
            <v>0008714901000799000620711</v>
          </cell>
          <cell r="B3303" t="str">
            <v>00087</v>
          </cell>
          <cell r="C3303" t="str">
            <v>Когон фил.</v>
          </cell>
          <cell r="D3303" t="str">
            <v>14901000799000620711</v>
          </cell>
          <cell r="E3303" t="str">
            <v>2011</v>
          </cell>
          <cell r="F3303" t="str">
            <v>Холиков Шойиддин Халилович</v>
          </cell>
          <cell r="U3303" t="str">
            <v>Саиджон Назиржон ф-х</v>
          </cell>
          <cell r="V3303" t="str">
            <v>Фермер хужаликлари</v>
          </cell>
        </row>
        <row r="3304">
          <cell r="A3304" t="str">
            <v>0008714901000299000631711</v>
          </cell>
          <cell r="B3304" t="str">
            <v>00087</v>
          </cell>
          <cell r="C3304" t="str">
            <v>Когон фил.</v>
          </cell>
          <cell r="D3304" t="str">
            <v>14901000299000631711</v>
          </cell>
          <cell r="E3304" t="str">
            <v>2011</v>
          </cell>
          <cell r="F3304" t="str">
            <v>Порсоев Элмурод Эсанович</v>
          </cell>
          <cell r="U3304" t="str">
            <v>Курбонова Саодат замини ф.х</v>
          </cell>
          <cell r="V3304" t="str">
            <v>Фермер хужаликлари</v>
          </cell>
        </row>
        <row r="3305">
          <cell r="A3305" t="str">
            <v>0008714901000999000594711</v>
          </cell>
          <cell r="B3305" t="str">
            <v>00087</v>
          </cell>
          <cell r="C3305" t="str">
            <v>Когон фил.</v>
          </cell>
          <cell r="D3305" t="str">
            <v>14901000999000594711</v>
          </cell>
          <cell r="E3305" t="str">
            <v>2011</v>
          </cell>
          <cell r="F3305" t="str">
            <v>Рахматов Хасан Ашурович</v>
          </cell>
          <cell r="U3305" t="str">
            <v>ЯТТ Рахматов Хасан рахбари</v>
          </cell>
          <cell r="V3305" t="str">
            <v>Вилоятдаги тадбиркорлик субъектлари ва фукаролар</v>
          </cell>
        </row>
        <row r="3306">
          <cell r="A3306" t="str">
            <v>0008714901000999000603711</v>
          </cell>
          <cell r="B3306" t="str">
            <v>00087</v>
          </cell>
          <cell r="C3306" t="str">
            <v>Когон фил.</v>
          </cell>
          <cell r="D3306" t="str">
            <v>14901000999000603711</v>
          </cell>
          <cell r="E3306" t="str">
            <v>2011</v>
          </cell>
          <cell r="F3306" t="str">
            <v>Хожиев Тальат Тошпулотович</v>
          </cell>
          <cell r="U3306" t="str">
            <v>Кнауф СП</v>
          </cell>
          <cell r="V3306" t="str">
            <v>"Ўзкимёсаноат" ДАК корхоналари</v>
          </cell>
        </row>
        <row r="3307">
          <cell r="A3307" t="str">
            <v>0008714901000199000673711</v>
          </cell>
          <cell r="B3307" t="str">
            <v>00087</v>
          </cell>
          <cell r="C3307" t="str">
            <v>Когон фил.</v>
          </cell>
          <cell r="D3307" t="str">
            <v>14901000199000673711</v>
          </cell>
          <cell r="E3307" t="str">
            <v>2011</v>
          </cell>
          <cell r="F3307" t="str">
            <v>Бахронова Фотима Хаетовна</v>
          </cell>
          <cell r="U3307" t="str">
            <v>Фидоий-98 ф-х</v>
          </cell>
          <cell r="V3307" t="str">
            <v>Фермер хужаликлари</v>
          </cell>
        </row>
        <row r="3308">
          <cell r="A3308" t="str">
            <v>0008714901000699000643711</v>
          </cell>
          <cell r="B3308" t="str">
            <v>00087</v>
          </cell>
          <cell r="C3308" t="str">
            <v>Когон фил.</v>
          </cell>
          <cell r="D3308" t="str">
            <v>14901000699000643711</v>
          </cell>
          <cell r="E3308" t="str">
            <v>2011</v>
          </cell>
          <cell r="F3308" t="str">
            <v>Рузиев Хасан Содикович</v>
          </cell>
          <cell r="U3308" t="str">
            <v>Истиклол ФХ</v>
          </cell>
          <cell r="V3308" t="str">
            <v>Фермер хужаликлари</v>
          </cell>
        </row>
        <row r="3309">
          <cell r="A3309" t="str">
            <v>0008714901000699000646711</v>
          </cell>
          <cell r="B3309" t="str">
            <v>00087</v>
          </cell>
          <cell r="C3309" t="str">
            <v>Когон фил.</v>
          </cell>
          <cell r="D3309" t="str">
            <v>14901000699000646711</v>
          </cell>
          <cell r="E3309" t="str">
            <v>2011</v>
          </cell>
          <cell r="F3309" t="str">
            <v>Исмоилов Шухрат Мурадович</v>
          </cell>
          <cell r="U3309" t="str">
            <v>Бузачи ФХ</v>
          </cell>
          <cell r="V3309" t="str">
            <v>Фермер хужаликлари</v>
          </cell>
        </row>
        <row r="3310">
          <cell r="A3310" t="str">
            <v>0008714901000699000644711</v>
          </cell>
          <cell r="B3310" t="str">
            <v>00087</v>
          </cell>
          <cell r="C3310" t="str">
            <v>Когон фил.</v>
          </cell>
          <cell r="D3310" t="str">
            <v>14901000699000644711</v>
          </cell>
          <cell r="E3310" t="str">
            <v>2011</v>
          </cell>
          <cell r="F3310" t="str">
            <v>Хотамов Азизхон Жураевич</v>
          </cell>
          <cell r="U3310" t="str">
            <v>Жура Ф-Х</v>
          </cell>
          <cell r="V3310" t="str">
            <v>Фермер хужаликлари</v>
          </cell>
        </row>
        <row r="3311">
          <cell r="A3311" t="str">
            <v>0008714901000099000639711</v>
          </cell>
          <cell r="B3311" t="str">
            <v>00087</v>
          </cell>
          <cell r="C3311" t="str">
            <v>Когон фил.</v>
          </cell>
          <cell r="D3311" t="str">
            <v>14901000099000639711</v>
          </cell>
          <cell r="E3311" t="str">
            <v>2011</v>
          </cell>
          <cell r="F3311" t="str">
            <v>Вохидов Нодир Ботирович</v>
          </cell>
          <cell r="U3311" t="str">
            <v>Ботир Вохид Замини ФХ</v>
          </cell>
          <cell r="V3311" t="str">
            <v>Фермер хужаликлари</v>
          </cell>
        </row>
        <row r="3312">
          <cell r="A3312" t="str">
            <v>0008714901000699000640711</v>
          </cell>
          <cell r="B3312" t="str">
            <v>00087</v>
          </cell>
          <cell r="C3312" t="str">
            <v>Когон фил.</v>
          </cell>
          <cell r="D3312" t="str">
            <v>14901000699000640711</v>
          </cell>
          <cell r="E3312" t="str">
            <v>2011</v>
          </cell>
          <cell r="F3312" t="str">
            <v>Рузиев Уктам Бойжонович</v>
          </cell>
          <cell r="U3312" t="str">
            <v>Манзилахон Чандир Ф-Х</v>
          </cell>
          <cell r="V3312" t="str">
            <v>Фермер хужаликлари</v>
          </cell>
        </row>
        <row r="3313">
          <cell r="A3313" t="str">
            <v>0008714901000699000635711</v>
          </cell>
          <cell r="B3313" t="str">
            <v>00087</v>
          </cell>
          <cell r="C3313" t="str">
            <v>Когон фил.</v>
          </cell>
          <cell r="D3313" t="str">
            <v>14901000699000635711</v>
          </cell>
          <cell r="E3313" t="str">
            <v>2011</v>
          </cell>
          <cell r="F3313" t="str">
            <v>Яхеев Рахматилло Ахмедович</v>
          </cell>
          <cell r="U3313" t="str">
            <v>Зарафшон Нурафшон Ф-Х</v>
          </cell>
          <cell r="V3313" t="str">
            <v>Фермер хужаликлари</v>
          </cell>
        </row>
        <row r="3314">
          <cell r="A3314" t="str">
            <v>0008714901000499000633711</v>
          </cell>
          <cell r="B3314" t="str">
            <v>00087</v>
          </cell>
          <cell r="C3314" t="str">
            <v>Когон фил.</v>
          </cell>
          <cell r="D3314" t="str">
            <v>14901000499000633711</v>
          </cell>
          <cell r="E3314" t="str">
            <v>2011</v>
          </cell>
          <cell r="F3314" t="str">
            <v>Умаров Савриддин Садуллаевич</v>
          </cell>
          <cell r="U3314" t="str">
            <v>Умар Шариф ФХ</v>
          </cell>
          <cell r="V3314" t="str">
            <v>Фермер хужаликлари</v>
          </cell>
        </row>
        <row r="3315">
          <cell r="A3315" t="str">
            <v>0008714901000299000784711</v>
          </cell>
          <cell r="B3315" t="str">
            <v>00087</v>
          </cell>
          <cell r="C3315" t="str">
            <v>Когон фил.</v>
          </cell>
          <cell r="D3315" t="str">
            <v>14901000299000784711</v>
          </cell>
          <cell r="E3315" t="str">
            <v>2011</v>
          </cell>
          <cell r="F3315" t="str">
            <v>Худайбердиев Уктам Хакбердиевич</v>
          </cell>
          <cell r="U3315" t="str">
            <v>Бухоро Экспертиза шуба корхонаси</v>
          </cell>
          <cell r="V3315" t="str">
            <v xml:space="preserve">"Ёгмой ва озик-овкатсаноат" уюшмасининг корхоналари </v>
          </cell>
        </row>
        <row r="3316">
          <cell r="A3316" t="str">
            <v>0008714901000099000782711</v>
          </cell>
          <cell r="B3316" t="str">
            <v>00087</v>
          </cell>
          <cell r="C3316" t="str">
            <v>Когон фил.</v>
          </cell>
          <cell r="D3316" t="str">
            <v>14901000099000782711</v>
          </cell>
          <cell r="E3316" t="str">
            <v>2011</v>
          </cell>
          <cell r="F3316" t="str">
            <v>Худойбердиев Рустамжон Уктамович</v>
          </cell>
          <cell r="U3316" t="str">
            <v>Бухоро электр тармоклари</v>
          </cell>
          <cell r="V3316" t="str">
            <v>"Ўзбекэнерго" ДАК корхоналари</v>
          </cell>
        </row>
        <row r="3317">
          <cell r="A3317" t="str">
            <v>0008714901000699000605711</v>
          </cell>
          <cell r="B3317" t="str">
            <v>00087</v>
          </cell>
          <cell r="C3317" t="str">
            <v>Когон фил.</v>
          </cell>
          <cell r="D3317" t="str">
            <v>14901000699000605711</v>
          </cell>
          <cell r="E3317" t="str">
            <v>2011</v>
          </cell>
          <cell r="F3317" t="str">
            <v>Давронов Зафар Ниезович</v>
          </cell>
          <cell r="U3317" t="str">
            <v>Бухоро вилоят ИИБ темир йул булими</v>
          </cell>
          <cell r="V3317" t="str">
            <v>Вилоят Ички ишлар бошкармаси</v>
          </cell>
        </row>
        <row r="3318">
          <cell r="A3318" t="str">
            <v>0008714901000599000597711</v>
          </cell>
          <cell r="B3318" t="str">
            <v>00087</v>
          </cell>
          <cell r="C3318" t="str">
            <v>Когон фил.</v>
          </cell>
          <cell r="D3318" t="str">
            <v>14901000599000597711</v>
          </cell>
          <cell r="E3318" t="str">
            <v>2011</v>
          </cell>
          <cell r="F3318" t="str">
            <v>Эрматов Хаким Нурович</v>
          </cell>
          <cell r="U3318" t="str">
            <v>Сухроб Замини ф.х рахбари</v>
          </cell>
          <cell r="V3318" t="str">
            <v>Фермер хужаликлари</v>
          </cell>
        </row>
        <row r="3319">
          <cell r="A3319" t="str">
            <v>0008714901000499000618711</v>
          </cell>
          <cell r="B3319" t="str">
            <v>00087</v>
          </cell>
          <cell r="C3319" t="str">
            <v>Когон фил.</v>
          </cell>
          <cell r="D3319" t="str">
            <v>14901000499000618711</v>
          </cell>
          <cell r="E3319" t="str">
            <v>2011</v>
          </cell>
          <cell r="F3319" t="str">
            <v>Сувонов Равшан Куйлиевич</v>
          </cell>
          <cell r="U3319" t="str">
            <v>Куйлибобо ф.х</v>
          </cell>
          <cell r="V3319" t="str">
            <v>Фермер хужаликлари</v>
          </cell>
        </row>
        <row r="3320">
          <cell r="A3320" t="str">
            <v>0008714901000199000617711</v>
          </cell>
          <cell r="B3320" t="str">
            <v>00087</v>
          </cell>
          <cell r="C3320" t="str">
            <v>Когон фил.</v>
          </cell>
          <cell r="D3320" t="str">
            <v>14901000199000617711</v>
          </cell>
          <cell r="E3320" t="str">
            <v>2011</v>
          </cell>
          <cell r="F3320" t="str">
            <v>Мирзаев Амрилло Рахматович</v>
          </cell>
          <cell r="U3320" t="str">
            <v>Нефт газ автотранс ОАЖ</v>
          </cell>
          <cell r="V3320" t="str">
            <v>"Ўзбекнефтгаз" миллий холдинг компанияси</v>
          </cell>
        </row>
        <row r="3321">
          <cell r="A3321" t="str">
            <v>0008714901000099000596711</v>
          </cell>
          <cell r="B3321" t="str">
            <v>00087</v>
          </cell>
          <cell r="C3321" t="str">
            <v>Когон фил.</v>
          </cell>
          <cell r="D3321" t="str">
            <v>14901000099000596711</v>
          </cell>
          <cell r="E3321" t="str">
            <v>2011</v>
          </cell>
          <cell r="F3321" t="str">
            <v>Файзиев Хожи Очилович</v>
          </cell>
          <cell r="U3321" t="str">
            <v xml:space="preserve">Алиноз Шергирон ф.х </v>
          </cell>
          <cell r="V3321" t="str">
            <v>Фермер хужаликлари</v>
          </cell>
        </row>
        <row r="3322">
          <cell r="A3322" t="str">
            <v>0008714901000999000622711</v>
          </cell>
          <cell r="B3322" t="str">
            <v>00087</v>
          </cell>
          <cell r="C3322" t="str">
            <v>Когон фил.</v>
          </cell>
          <cell r="D3322" t="str">
            <v>14901000999000622711</v>
          </cell>
          <cell r="E3322" t="str">
            <v>2011</v>
          </cell>
          <cell r="F3322" t="str">
            <v>Алиев Алишер Козымович</v>
          </cell>
          <cell r="U3322" t="str">
            <v>Алиев Алишер Козимович ф.х рахбари</v>
          </cell>
          <cell r="V3322" t="str">
            <v>Фермер хужаликлари</v>
          </cell>
        </row>
        <row r="3323">
          <cell r="A3323" t="str">
            <v>0008714901000099000663711</v>
          </cell>
          <cell r="B3323" t="str">
            <v>00087</v>
          </cell>
          <cell r="C3323" t="str">
            <v>Когон фил.</v>
          </cell>
          <cell r="D3323" t="str">
            <v>14901000099000663711</v>
          </cell>
          <cell r="E3323" t="str">
            <v>2011</v>
          </cell>
          <cell r="F3323" t="str">
            <v>Тухтаев Раим Бозорович</v>
          </cell>
          <cell r="U3323" t="str">
            <v>Бозоров угли Раим ф.х</v>
          </cell>
          <cell r="V3323" t="str">
            <v>Фермер хужаликлари</v>
          </cell>
        </row>
        <row r="3324">
          <cell r="A3324" t="str">
            <v>0008714901000599000656711</v>
          </cell>
          <cell r="B3324" t="str">
            <v>00087</v>
          </cell>
          <cell r="C3324" t="str">
            <v>Когон фил.</v>
          </cell>
          <cell r="D3324" t="str">
            <v>14901000599000656711</v>
          </cell>
          <cell r="E3324" t="str">
            <v>2011</v>
          </cell>
          <cell r="F3324" t="str">
            <v>Фозилов Навруз Розикович</v>
          </cell>
          <cell r="U3324" t="str">
            <v>Фидоий-98 ф-х</v>
          </cell>
          <cell r="V3324" t="str">
            <v>Фермер хужаликлари</v>
          </cell>
        </row>
        <row r="3325">
          <cell r="A3325" t="str">
            <v>0008714901000999000650711</v>
          </cell>
          <cell r="B3325" t="str">
            <v>00087</v>
          </cell>
          <cell r="C3325" t="str">
            <v>Когон фил.</v>
          </cell>
          <cell r="D3325" t="str">
            <v>14901000999000650711</v>
          </cell>
          <cell r="E3325" t="str">
            <v>2011</v>
          </cell>
          <cell r="F3325" t="str">
            <v>Узокова Лола Пулотовна</v>
          </cell>
          <cell r="U3325" t="str">
            <v>Савр дехкон ф-х</v>
          </cell>
          <cell r="V3325" t="str">
            <v>Фермер хужаликлари</v>
          </cell>
        </row>
        <row r="3326">
          <cell r="A3326" t="str">
            <v>0008714901000999000652711</v>
          </cell>
          <cell r="B3326" t="str">
            <v>00087</v>
          </cell>
          <cell r="C3326" t="str">
            <v>Когон фил.</v>
          </cell>
          <cell r="D3326" t="str">
            <v>14901000999000652711</v>
          </cell>
          <cell r="E3326" t="str">
            <v>2011</v>
          </cell>
          <cell r="F3326" t="str">
            <v>Фазилова Шахло Хакимовна</v>
          </cell>
          <cell r="U3326" t="str">
            <v>Савр дехкон ф-х</v>
          </cell>
          <cell r="V3326" t="str">
            <v>Фермер хужаликлари</v>
          </cell>
        </row>
        <row r="3327">
          <cell r="A3327" t="str">
            <v>0008714901000799000654711</v>
          </cell>
          <cell r="B3327" t="str">
            <v>00087</v>
          </cell>
          <cell r="C3327" t="str">
            <v>Когон фил.</v>
          </cell>
          <cell r="D3327" t="str">
            <v>14901000799000654711</v>
          </cell>
          <cell r="E3327" t="str">
            <v>2011</v>
          </cell>
          <cell r="F3327" t="str">
            <v>Неъматова Эътибор Эркиновна</v>
          </cell>
          <cell r="U3327" t="str">
            <v>Фуркат ф.х</v>
          </cell>
          <cell r="V3327" t="str">
            <v>Фермер хужаликлари</v>
          </cell>
        </row>
        <row r="3328">
          <cell r="A3328" t="str">
            <v>0008714901000899000653711</v>
          </cell>
          <cell r="B3328" t="str">
            <v>00087</v>
          </cell>
          <cell r="C3328" t="str">
            <v>Когон фил.</v>
          </cell>
          <cell r="D3328" t="str">
            <v>14901000899000653711</v>
          </cell>
          <cell r="E3328" t="str">
            <v>2011</v>
          </cell>
          <cell r="F3328" t="str">
            <v>Сатторов Анвар Уктамович</v>
          </cell>
          <cell r="U3328" t="str">
            <v>Аслат плюс софт МЧЖ</v>
          </cell>
          <cell r="V3328" t="str">
            <v>Вилоятдаги тадбиркорлик субъектлари ва фукаролар</v>
          </cell>
        </row>
        <row r="3329">
          <cell r="A3329" t="str">
            <v>0008714901000899000664711</v>
          </cell>
          <cell r="B3329" t="str">
            <v>00087</v>
          </cell>
          <cell r="C3329" t="str">
            <v>Когон фил.</v>
          </cell>
          <cell r="D3329" t="str">
            <v>14901000899000664711</v>
          </cell>
          <cell r="E3329" t="str">
            <v>2011</v>
          </cell>
          <cell r="F3329" t="str">
            <v>Ачилов Зокир Иргашевич</v>
          </cell>
          <cell r="U3329" t="str">
            <v>Чулкувар Хуршид ф.х</v>
          </cell>
          <cell r="V3329" t="str">
            <v>Фермер хужаликлари</v>
          </cell>
        </row>
        <row r="3330">
          <cell r="A3330" t="str">
            <v>0008714901000099000651711</v>
          </cell>
          <cell r="B3330" t="str">
            <v>00087</v>
          </cell>
          <cell r="C3330" t="str">
            <v>Когон фил.</v>
          </cell>
          <cell r="D3330" t="str">
            <v>14901000099000651711</v>
          </cell>
          <cell r="E3330" t="str">
            <v>2011</v>
          </cell>
          <cell r="F3330" t="str">
            <v>Жураева Дилдора Пулатовна</v>
          </cell>
          <cell r="U3330" t="str">
            <v>Савр дехкон ф-х</v>
          </cell>
          <cell r="V3330" t="str">
            <v>Фермер хужаликлари</v>
          </cell>
        </row>
        <row r="3331">
          <cell r="A3331" t="str">
            <v>0008714901000099000670711</v>
          </cell>
          <cell r="B3331" t="str">
            <v>00087</v>
          </cell>
          <cell r="C3331" t="str">
            <v>Когон фил.</v>
          </cell>
          <cell r="D3331" t="str">
            <v>14901000099000670711</v>
          </cell>
          <cell r="E3331" t="str">
            <v>2011</v>
          </cell>
          <cell r="F3331" t="str">
            <v>Назарова Зухра Ахмедовна</v>
          </cell>
          <cell r="U3331" t="str">
            <v>Курбон угли Фозил холик ф-х</v>
          </cell>
          <cell r="V3331" t="str">
            <v>Фермер хужаликлари</v>
          </cell>
        </row>
        <row r="3332">
          <cell r="A3332" t="str">
            <v>0008714901000799000682711</v>
          </cell>
          <cell r="B3332" t="str">
            <v>00087</v>
          </cell>
          <cell r="C3332" t="str">
            <v>Когон фил.</v>
          </cell>
          <cell r="D3332" t="str">
            <v>14901000799000682711</v>
          </cell>
          <cell r="E3332" t="str">
            <v>2011</v>
          </cell>
          <cell r="F3332" t="str">
            <v>Джураев Ахмаджон Хикматович</v>
          </cell>
          <cell r="U3332" t="str">
            <v>Анвар Мурод Дилшод ф.х</v>
          </cell>
          <cell r="V3332" t="str">
            <v>Фермер хужаликлари</v>
          </cell>
        </row>
        <row r="3333">
          <cell r="A3333" t="str">
            <v>0008714901000499003062711</v>
          </cell>
          <cell r="B3333" t="str">
            <v>00087</v>
          </cell>
          <cell r="C3333" t="str">
            <v>Когон фил.</v>
          </cell>
          <cell r="D3333" t="str">
            <v>14901000499003062711</v>
          </cell>
          <cell r="E3333" t="str">
            <v>2011</v>
          </cell>
          <cell r="F3333" t="str">
            <v>Муяссаров Фуркат Мухиддинович</v>
          </cell>
          <cell r="U3333" t="str">
            <v>Шароф Камол Замини ф.х</v>
          </cell>
          <cell r="V3333" t="str">
            <v>Фермер хужаликлари</v>
          </cell>
        </row>
        <row r="3334">
          <cell r="A3334" t="str">
            <v>0008714901000899000678711</v>
          </cell>
          <cell r="B3334" t="str">
            <v>00087</v>
          </cell>
          <cell r="C3334" t="str">
            <v>Когон фил.</v>
          </cell>
          <cell r="D3334" t="str">
            <v>14901000899000678711</v>
          </cell>
          <cell r="E3334" t="str">
            <v>2011</v>
          </cell>
          <cell r="F3334" t="str">
            <v>Рахматов Вахобжон Давронович</v>
          </cell>
          <cell r="U3334" t="str">
            <v>Саидгараев Шахзод замини ф.х</v>
          </cell>
          <cell r="V3334" t="str">
            <v>Фермер хужаликлари</v>
          </cell>
        </row>
        <row r="3335">
          <cell r="A3335" t="str">
            <v>0008714901000999000598711</v>
          </cell>
          <cell r="B3335" t="str">
            <v>00087</v>
          </cell>
          <cell r="C3335" t="str">
            <v>Когон фил.</v>
          </cell>
          <cell r="D3335" t="str">
            <v>14901000999000598711</v>
          </cell>
          <cell r="E3335" t="str">
            <v>2011</v>
          </cell>
          <cell r="F3335" t="str">
            <v>Латипов Хайдар Умарович</v>
          </cell>
          <cell r="U3335" t="str">
            <v>Навруз Хайдар Хкда бош ошпаз</v>
          </cell>
          <cell r="V3335" t="str">
            <v>Вилоятдаги тадбиркорлик субъектлари ва фукаролар</v>
          </cell>
        </row>
        <row r="3336">
          <cell r="A3336" t="str">
            <v>0008714901000299000604711</v>
          </cell>
          <cell r="B3336" t="str">
            <v>00087</v>
          </cell>
          <cell r="C3336" t="str">
            <v>Когон фил.</v>
          </cell>
          <cell r="D3336" t="str">
            <v>14901000299000604711</v>
          </cell>
          <cell r="E3336" t="str">
            <v>2011</v>
          </cell>
          <cell r="F3336" t="str">
            <v>Махмудова Нигора Баротовна</v>
          </cell>
          <cell r="U3336" t="str">
            <v>Бухоро Давлат Университети</v>
          </cell>
          <cell r="V3336" t="str">
            <v>Олий ва урта махсус таълим вазирлиги</v>
          </cell>
        </row>
        <row r="3337">
          <cell r="A3337" t="str">
            <v>0008714901000899001632711</v>
          </cell>
          <cell r="B3337" t="str">
            <v>00087</v>
          </cell>
          <cell r="C3337" t="str">
            <v>Когон фил.</v>
          </cell>
          <cell r="D3337" t="str">
            <v>14901000899001632711</v>
          </cell>
          <cell r="E3337" t="str">
            <v>2011</v>
          </cell>
          <cell r="F3337" t="str">
            <v>Салаева Дилафруз Нутфиллоевна</v>
          </cell>
          <cell r="U3337" t="str">
            <v>Флоренция Х-К</v>
          </cell>
          <cell r="V3337" t="str">
            <v>Вилоятдаги тадбиркорлик субъектлари ва фукаролар</v>
          </cell>
        </row>
        <row r="3338">
          <cell r="A3338" t="str">
            <v>0008714901000899000626711</v>
          </cell>
          <cell r="B3338" t="str">
            <v>00087</v>
          </cell>
          <cell r="C3338" t="str">
            <v>Когон фил.</v>
          </cell>
          <cell r="D3338" t="str">
            <v>14901000899000626711</v>
          </cell>
          <cell r="E3338" t="str">
            <v>2011</v>
          </cell>
          <cell r="F3338" t="str">
            <v>Хусейнова Дилшода Камиловна</v>
          </cell>
          <cell r="U3338" t="str">
            <v>Вилоят Хокимлиги</v>
          </cell>
          <cell r="V3338" t="str">
            <v>Вилоятдаги тадбиркорлик субъектлари ва фукаролар</v>
          </cell>
        </row>
        <row r="3339">
          <cell r="A3339" t="str">
            <v>0008714901000099000606711</v>
          </cell>
          <cell r="B3339" t="str">
            <v>00087</v>
          </cell>
          <cell r="C3339" t="str">
            <v>Когон фил.</v>
          </cell>
          <cell r="D3339" t="str">
            <v>14901000099000606711</v>
          </cell>
          <cell r="E3339" t="str">
            <v>2011</v>
          </cell>
          <cell r="F3339" t="str">
            <v>Эргашев Санжар Хасанович</v>
          </cell>
          <cell r="U3339" t="str">
            <v>Строй интер чор бакр МЧЖда экспидитор</v>
          </cell>
          <cell r="V3339" t="str">
            <v>Вилоятдаги тадбиркорлик субъектлари ва фукаролар</v>
          </cell>
        </row>
        <row r="3340">
          <cell r="A3340" t="str">
            <v>0008714901000399000629711</v>
          </cell>
          <cell r="B3340" t="str">
            <v>00087</v>
          </cell>
          <cell r="C3340" t="str">
            <v>Когон фил.</v>
          </cell>
          <cell r="D3340" t="str">
            <v>14901000399000629711</v>
          </cell>
          <cell r="E3340" t="str">
            <v>2011</v>
          </cell>
          <cell r="F3340" t="str">
            <v>Ниязов Нуритдин Нажмутдинович</v>
          </cell>
          <cell r="U3340" t="str">
            <v>нафакахур</v>
          </cell>
          <cell r="V3340" t="str">
            <v>Вилоятдаги тадбиркорлик субъектлари ва фукаролар</v>
          </cell>
        </row>
        <row r="3341">
          <cell r="A3341" t="str">
            <v>0008714901000699000599711</v>
          </cell>
          <cell r="B3341" t="str">
            <v>00087</v>
          </cell>
          <cell r="C3341" t="str">
            <v>Когон фил.</v>
          </cell>
          <cell r="D3341" t="str">
            <v>14901000699000599711</v>
          </cell>
          <cell r="E3341" t="str">
            <v>2011</v>
          </cell>
          <cell r="F3341" t="str">
            <v>Эгамова Гульчехра Юсуфовна</v>
          </cell>
          <cell r="U3341" t="str">
            <v>Артстарт МЧЖ</v>
          </cell>
          <cell r="V3341" t="str">
            <v>Вилоятдаги тадбиркорлик субъектлари ва фукаролар</v>
          </cell>
        </row>
        <row r="3342">
          <cell r="A3342" t="str">
            <v>0008714901000599000602711</v>
          </cell>
          <cell r="B3342" t="str">
            <v>00087</v>
          </cell>
          <cell r="C3342" t="str">
            <v>Когон фил.</v>
          </cell>
          <cell r="D3342" t="str">
            <v>14901000599000602711</v>
          </cell>
          <cell r="E3342" t="str">
            <v>2011</v>
          </cell>
          <cell r="F3342" t="str">
            <v>Давитов Садриддин Райимович</v>
          </cell>
          <cell r="U3342" t="str">
            <v>Алламуродов Мухаммад ф.хда хисобчи 1</v>
          </cell>
          <cell r="V3342" t="str">
            <v>Фермер хужаликлари</v>
          </cell>
        </row>
        <row r="3343">
          <cell r="A3343" t="str">
            <v>0008714901000999000613711</v>
          </cell>
          <cell r="B3343" t="str">
            <v>00087</v>
          </cell>
          <cell r="C3343" t="str">
            <v>Когон фил.</v>
          </cell>
          <cell r="D3343" t="str">
            <v>14901000999000613711</v>
          </cell>
          <cell r="E3343" t="str">
            <v>2011</v>
          </cell>
          <cell r="F3343" t="str">
            <v>Саидова Малика Сулаймоновна</v>
          </cell>
          <cell r="U3343" t="str">
            <v>ф-х ишчи</v>
          </cell>
          <cell r="V3343" t="str">
            <v>Фермер хужаликлари</v>
          </cell>
        </row>
        <row r="3344">
          <cell r="A3344" t="str">
            <v>0008714901000999000589711</v>
          </cell>
          <cell r="B3344" t="str">
            <v>00087</v>
          </cell>
          <cell r="C3344" t="str">
            <v>Когон фил.</v>
          </cell>
          <cell r="D3344" t="str">
            <v>14901000999000589711</v>
          </cell>
          <cell r="E3344" t="str">
            <v>2011</v>
          </cell>
          <cell r="F3344" t="str">
            <v>Зоиров Рамазон Мукумович</v>
          </cell>
          <cell r="U3344" t="str">
            <v>НГСР бош хисобчиси</v>
          </cell>
          <cell r="V3344" t="str">
            <v>Вилоятдаги тадбиркорлик субъектлари ва фукаролар</v>
          </cell>
        </row>
        <row r="3345">
          <cell r="A3345" t="str">
            <v>0008714901000199001518712</v>
          </cell>
          <cell r="B3345" t="str">
            <v>00087</v>
          </cell>
          <cell r="C3345" t="str">
            <v>Когон фил.</v>
          </cell>
          <cell r="D3345" t="str">
            <v>14901000199001518712</v>
          </cell>
          <cell r="E3345" t="str">
            <v>2012</v>
          </cell>
          <cell r="F3345" t="str">
            <v>Файзиев Фаррух Амонович (Сардоба массиви)</v>
          </cell>
          <cell r="U3345" t="str">
            <v xml:space="preserve">Бухоро нефтни кайта ишлаш заводи </v>
          </cell>
          <cell r="V3345" t="str">
            <v>"Ўзбекнефтгаз" миллий холдинг компанияси</v>
          </cell>
        </row>
        <row r="3346">
          <cell r="A3346" t="str">
            <v>0008714901000299001207712</v>
          </cell>
          <cell r="B3346" t="str">
            <v>00087</v>
          </cell>
          <cell r="C3346" t="str">
            <v>Когон фил.</v>
          </cell>
          <cell r="D3346" t="str">
            <v>14901000299001207712</v>
          </cell>
          <cell r="E3346" t="str">
            <v>2012</v>
          </cell>
          <cell r="F3346" t="str">
            <v>Хусенов Умид Худайкулович (Нурафшон)</v>
          </cell>
          <cell r="U3346" t="str">
            <v>Гарбгазтаъминот УК</v>
          </cell>
          <cell r="V3346" t="str">
            <v>"Ўзтрансгаз" компанияси корхоналари</v>
          </cell>
        </row>
        <row r="3347">
          <cell r="A3347" t="str">
            <v>0008714901000399001369712</v>
          </cell>
          <cell r="B3347" t="str">
            <v>00087</v>
          </cell>
          <cell r="C3347" t="str">
            <v>Когон фил.</v>
          </cell>
          <cell r="D3347" t="str">
            <v>14901000399001369712</v>
          </cell>
          <cell r="E3347" t="str">
            <v>2012</v>
          </cell>
          <cell r="F3347" t="str">
            <v>Собиров Зойир Шарифович (Нурафшон)</v>
          </cell>
          <cell r="U3347" t="str">
            <v>Когон Химия ДАЖ</v>
          </cell>
          <cell r="V3347" t="str">
            <v>"Ўзкимёсаноат" ДАК корхоналари</v>
          </cell>
        </row>
        <row r="3348">
          <cell r="A3348" t="str">
            <v>0008714901000899002352712</v>
          </cell>
          <cell r="B3348" t="str">
            <v>00087</v>
          </cell>
          <cell r="C3348" t="str">
            <v>Когон фил.</v>
          </cell>
          <cell r="D3348" t="str">
            <v>14901000899002352712</v>
          </cell>
          <cell r="E3348" t="str">
            <v>2012</v>
          </cell>
          <cell r="F3348" t="str">
            <v>Кулдашев Фахритдин Джаниузакович (Нурафшон массиви)</v>
          </cell>
          <cell r="U3348" t="str">
            <v>Гиждувон ишонч курилиш МЧЖ</v>
          </cell>
          <cell r="V3348" t="str">
            <v>Вилоятдаги тадбиркорлик субъектлари ва фукаролар</v>
          </cell>
        </row>
        <row r="3349">
          <cell r="A3349" t="str">
            <v>0008714901000499001380712</v>
          </cell>
          <cell r="B3349" t="str">
            <v>00087</v>
          </cell>
          <cell r="C3349" t="str">
            <v>Когон фил.</v>
          </cell>
          <cell r="D3349" t="str">
            <v>14901000499001380712</v>
          </cell>
          <cell r="E3349" t="str">
            <v>2012</v>
          </cell>
          <cell r="F3349" t="str">
            <v>Ибрагимова Ирода Рустамовна (Уба Чули массиви)</v>
          </cell>
          <cell r="U3349" t="str">
            <v>Бухоро автотеххизмат</v>
          </cell>
          <cell r="V3349" t="str">
            <v>"Ўзавтосаноат" ДАК корхоналари</v>
          </cell>
        </row>
        <row r="3350">
          <cell r="A3350" t="str">
            <v>0008714901000999001381712</v>
          </cell>
          <cell r="B3350" t="str">
            <v>00087</v>
          </cell>
          <cell r="C3350" t="str">
            <v>Когон фил.</v>
          </cell>
          <cell r="D3350" t="str">
            <v>14901000999001381712</v>
          </cell>
          <cell r="E3350" t="str">
            <v>2012</v>
          </cell>
          <cell r="F3350" t="str">
            <v>Шамсиев Рахим Бобониёзович (Уба Чули массиви)</v>
          </cell>
          <cell r="U3350" t="str">
            <v>Бухоро автотеххизмат</v>
          </cell>
          <cell r="V3350" t="str">
            <v>"Ўзавтосаноат" ДАК корхоналари</v>
          </cell>
        </row>
        <row r="3351">
          <cell r="A3351" t="str">
            <v>0008714901000499003079712</v>
          </cell>
          <cell r="B3351" t="str">
            <v>00087</v>
          </cell>
          <cell r="C3351" t="str">
            <v>Когон фил.</v>
          </cell>
          <cell r="D3351" t="str">
            <v>14901000499003079712</v>
          </cell>
          <cell r="E3351" t="str">
            <v>2012</v>
          </cell>
          <cell r="F3351" t="str">
            <v>Назирова Мафтуна Салимовна (Нурафшон массиви)</v>
          </cell>
          <cell r="U3351" t="str">
            <v>Абдукодиробод ф.х</v>
          </cell>
          <cell r="V3351" t="str">
            <v>Фермер хужаликлари</v>
          </cell>
        </row>
        <row r="3352">
          <cell r="A3352" t="str">
            <v>0008714901000599002172712</v>
          </cell>
          <cell r="B3352" t="str">
            <v>00087</v>
          </cell>
          <cell r="C3352" t="str">
            <v>Когон фил.</v>
          </cell>
          <cell r="D3352" t="str">
            <v>14901000599002172712</v>
          </cell>
          <cell r="E3352" t="str">
            <v>2012</v>
          </cell>
          <cell r="F3352" t="str">
            <v>Бадрединов Акбар Абдуллоевич (Тангит массиви)</v>
          </cell>
          <cell r="U3352" t="str">
            <v>Когон саноат ва транспорт коллежи</v>
          </cell>
          <cell r="V3352" t="str">
            <v>Урта махсус, касб хунар таълими маркази</v>
          </cell>
        </row>
        <row r="3353">
          <cell r="A3353" t="str">
            <v>0008714901000999001275712</v>
          </cell>
          <cell r="B3353" t="str">
            <v>00087</v>
          </cell>
          <cell r="C3353" t="str">
            <v>Когон фил.</v>
          </cell>
          <cell r="D3353" t="str">
            <v>14901000999001275712</v>
          </cell>
          <cell r="E3353" t="str">
            <v>2012</v>
          </cell>
          <cell r="F3353" t="str">
            <v>Курбонова Угилой Нуриддиновна (Тангит массиви)</v>
          </cell>
          <cell r="U3353" t="str">
            <v>Нуриддин угли умид ф-х</v>
          </cell>
          <cell r="V3353" t="str">
            <v>Фермер хужаликлари</v>
          </cell>
        </row>
        <row r="3354">
          <cell r="A3354" t="str">
            <v>0008714901000399003701712</v>
          </cell>
          <cell r="B3354" t="str">
            <v>00087</v>
          </cell>
          <cell r="C3354" t="str">
            <v>Когон фил.</v>
          </cell>
          <cell r="D3354" t="str">
            <v>14901000399003701712</v>
          </cell>
          <cell r="E3354" t="str">
            <v>2012</v>
          </cell>
          <cell r="F3354" t="str">
            <v>ЯКУБОВ АЗИЗЖОН АБДУЛЛОЕВИЧ</v>
          </cell>
          <cell r="U3354" t="str">
            <v>Узагросугурта ДАСК Бухоро фил-ли</v>
          </cell>
          <cell r="V3354" t="str">
            <v>Сугурта компаниялари</v>
          </cell>
        </row>
        <row r="3355">
          <cell r="A3355" t="str">
            <v>0008714901000999001155712</v>
          </cell>
          <cell r="B3355" t="str">
            <v>00087</v>
          </cell>
          <cell r="C3355" t="str">
            <v>Когон фил.</v>
          </cell>
          <cell r="D3355" t="str">
            <v>14901000999001155712</v>
          </cell>
          <cell r="E3355" t="str">
            <v>2012</v>
          </cell>
          <cell r="F3355" t="str">
            <v>Зойиров Барно Бакоевич (Тангит массиви)</v>
          </cell>
          <cell r="U3355" t="str">
            <v xml:space="preserve"> Когондонмахсулотлари АЖ</v>
          </cell>
          <cell r="V3355" t="str">
            <v>"Ўздонмахсулот" компанияси корхоналари</v>
          </cell>
        </row>
        <row r="3356">
          <cell r="A3356" t="str">
            <v>0008714901000799001157712</v>
          </cell>
          <cell r="B3356" t="str">
            <v>00087</v>
          </cell>
          <cell r="C3356" t="str">
            <v>Когон фил.</v>
          </cell>
          <cell r="D3356" t="str">
            <v>14901000799001157712</v>
          </cell>
          <cell r="E3356" t="str">
            <v>2012</v>
          </cell>
          <cell r="F3356" t="str">
            <v>Юлдашева Шаходат Джураевна (Тангит массиви)</v>
          </cell>
          <cell r="U3356" t="str">
            <v xml:space="preserve"> Когондонмахсулотлари АЖ</v>
          </cell>
          <cell r="V3356" t="str">
            <v>"Ўздонмахсулот" компанияси корхоналари</v>
          </cell>
        </row>
        <row r="3357">
          <cell r="A3357" t="str">
            <v>0008714901000099001259712</v>
          </cell>
          <cell r="B3357" t="str">
            <v>00087</v>
          </cell>
          <cell r="C3357" t="str">
            <v>Когон фил.</v>
          </cell>
          <cell r="D3357" t="str">
            <v>14901000099001259712</v>
          </cell>
          <cell r="E3357" t="str">
            <v>2012</v>
          </cell>
          <cell r="F3357" t="str">
            <v>Ачилов Жамшид Джабарович (Тангит массиви)</v>
          </cell>
          <cell r="U3357" t="str">
            <v>Когон пахта тозалаш заводи</v>
          </cell>
          <cell r="V3357" t="str">
            <v xml:space="preserve">"Ўзпахтасаноат" уюшмасининг корхоналари </v>
          </cell>
        </row>
        <row r="3358">
          <cell r="A3358" t="str">
            <v>0008714901000999001354712</v>
          </cell>
          <cell r="B3358" t="str">
            <v>00087</v>
          </cell>
          <cell r="C3358" t="str">
            <v>Когон фил.</v>
          </cell>
          <cell r="D3358" t="str">
            <v>14901000999001354712</v>
          </cell>
          <cell r="E3358" t="str">
            <v>2012</v>
          </cell>
          <cell r="F3358" t="str">
            <v>Атоев Рамазон Жумаевич (Тангит массиви)</v>
          </cell>
          <cell r="U3358" t="str">
            <v>Гарбгазтаъминот УК</v>
          </cell>
          <cell r="V3358" t="str">
            <v>"Ўзтрансгаз" компанияси корхоналари</v>
          </cell>
        </row>
        <row r="3359">
          <cell r="A3359" t="str">
            <v>0008714901000899001753712</v>
          </cell>
          <cell r="B3359" t="str">
            <v>00087</v>
          </cell>
          <cell r="C3359" t="str">
            <v>Когон фил.</v>
          </cell>
          <cell r="D3359" t="str">
            <v>14901000899001753712</v>
          </cell>
          <cell r="E3359" t="str">
            <v>2012</v>
          </cell>
          <cell r="F3359" t="str">
            <v>Хасанов Шохрух Шухратович (Тангит массиви)</v>
          </cell>
          <cell r="U3359" t="str">
            <v>Когон туман ДСИ</v>
          </cell>
          <cell r="V3359" t="str">
            <v>Вилоят Солик бошкармаси</v>
          </cell>
        </row>
        <row r="3360">
          <cell r="A3360" t="str">
            <v>0008714901000999001602712</v>
          </cell>
          <cell r="B3360" t="str">
            <v>00087</v>
          </cell>
          <cell r="C3360" t="str">
            <v>Когон фил.</v>
          </cell>
          <cell r="D3360" t="str">
            <v>14901000999001602712</v>
          </cell>
          <cell r="E3360" t="str">
            <v>2012</v>
          </cell>
          <cell r="F3360" t="str">
            <v>Кодиров Шерали Тухсанович (Сардоба массиви)</v>
          </cell>
          <cell r="U3360" t="str">
            <v xml:space="preserve">Бухоро нефтни кайта ишлаш заводи </v>
          </cell>
          <cell r="V3360" t="str">
            <v>"Ўзбекнефтгаз" миллий холдинг компанияси</v>
          </cell>
        </row>
        <row r="3361">
          <cell r="A3361" t="str">
            <v>0008714901000699001890712</v>
          </cell>
          <cell r="B3361" t="str">
            <v>00087</v>
          </cell>
          <cell r="C3361" t="str">
            <v>Когон фил.</v>
          </cell>
          <cell r="D3361" t="str">
            <v>14901000699001890712</v>
          </cell>
          <cell r="E3361" t="str">
            <v>2012</v>
          </cell>
          <cell r="F3361" t="str">
            <v>Рахманов Максуд Саидович (Сардоба массиви)</v>
          </cell>
          <cell r="U3361" t="str">
            <v xml:space="preserve">Бухоро нефтни кайта ишлаш заводи </v>
          </cell>
          <cell r="V3361" t="str">
            <v>"Ўзбекнефтгаз" миллий холдинг компанияси</v>
          </cell>
        </row>
        <row r="3362">
          <cell r="A3362" t="str">
            <v>0008714901000599002287712</v>
          </cell>
          <cell r="B3362" t="str">
            <v>00087</v>
          </cell>
          <cell r="C3362" t="str">
            <v>Когон фил.</v>
          </cell>
          <cell r="D3362" t="str">
            <v>14901000599002287712</v>
          </cell>
          <cell r="E3362" t="str">
            <v>2012</v>
          </cell>
          <cell r="F3362" t="str">
            <v>Шеров Журамурод Облоерович (Нурафшон массиви)</v>
          </cell>
          <cell r="U3362" t="str">
            <v>Когон Жура Савдо МЧЖ Гишт завод</v>
          </cell>
          <cell r="V3362" t="str">
            <v>Вилоятдаги тадбиркорлик субъектлари ва фукаролар</v>
          </cell>
        </row>
        <row r="3363">
          <cell r="A3363" t="str">
            <v>0008714901000899001393712</v>
          </cell>
          <cell r="B3363" t="str">
            <v>00087</v>
          </cell>
          <cell r="C3363" t="str">
            <v>Когон фил.</v>
          </cell>
          <cell r="D3363" t="str">
            <v>14901000899001393712</v>
          </cell>
          <cell r="E3363" t="str">
            <v>2012</v>
          </cell>
          <cell r="F3363" t="str">
            <v>Авезов Уткир (Нурафшон массиви)</v>
          </cell>
          <cell r="U3363" t="str">
            <v>Авезов Йулдош ф.х</v>
          </cell>
          <cell r="V3363" t="str">
            <v>Фермер хужаликлари</v>
          </cell>
        </row>
        <row r="3364">
          <cell r="A3364" t="str">
            <v>0008714901000899002247712</v>
          </cell>
          <cell r="B3364" t="str">
            <v>00087</v>
          </cell>
          <cell r="C3364" t="str">
            <v>Когон фил.</v>
          </cell>
          <cell r="D3364" t="str">
            <v>14901000899002247712</v>
          </cell>
          <cell r="E3364" t="str">
            <v>2012</v>
          </cell>
          <cell r="F3364" t="str">
            <v>Нарзиев Фарход Жумаевич (Нурафшон массиви)</v>
          </cell>
          <cell r="U3364" t="str">
            <v>Бухоро Гушт савдо</v>
          </cell>
          <cell r="V3364" t="str">
            <v xml:space="preserve">"Ёгмой ва озик-овкатсаноат" уюшмасининг корхоналари </v>
          </cell>
        </row>
        <row r="3365">
          <cell r="A3365" t="str">
            <v>0008714901000999003955712</v>
          </cell>
          <cell r="B3365" t="str">
            <v>00087</v>
          </cell>
          <cell r="C3365" t="str">
            <v>Когон фил.</v>
          </cell>
          <cell r="D3365" t="str">
            <v>14901000999003955712</v>
          </cell>
          <cell r="E3365" t="str">
            <v>2012</v>
          </cell>
          <cell r="F3365" t="str">
            <v>Бекмуродова Сайёра Примовна</v>
          </cell>
          <cell r="U3365" t="str">
            <v>Коровулбозор туман саноат ва транспорт касб-хунар коллежи</v>
          </cell>
          <cell r="V3365" t="str">
            <v>Халк таълими вазирлиги</v>
          </cell>
        </row>
        <row r="3366">
          <cell r="A3366" t="str">
            <v>0008714901000799000827712</v>
          </cell>
          <cell r="B3366" t="str">
            <v>00087</v>
          </cell>
          <cell r="C3366" t="str">
            <v>Когон фил.</v>
          </cell>
          <cell r="D3366" t="str">
            <v>14901000799000827712</v>
          </cell>
          <cell r="E3366" t="str">
            <v>2012</v>
          </cell>
          <cell r="F3366" t="str">
            <v>Юнусов Отабек Улугбекович (Хукуматобод массиви)</v>
          </cell>
          <cell r="U3366" t="str">
            <v>НГСР да мастер</v>
          </cell>
          <cell r="V3366" t="str">
            <v>Вилоятдаги тадбиркорлик субъектлари ва фукаролар</v>
          </cell>
        </row>
        <row r="3367">
          <cell r="A3367" t="str">
            <v>0008714901000999001905712</v>
          </cell>
          <cell r="B3367" t="str">
            <v>00087</v>
          </cell>
          <cell r="C3367" t="str">
            <v>Когон фил.</v>
          </cell>
          <cell r="D3367" t="str">
            <v>14901000999001905712</v>
          </cell>
          <cell r="E3367" t="str">
            <v>2012</v>
          </cell>
          <cell r="F3367" t="str">
            <v>Абидов Рамшит Аскарович (Хукуматобод массиви)</v>
          </cell>
          <cell r="U3367" t="str">
            <v>Автоленд Сервис МЧЖ</v>
          </cell>
          <cell r="V3367" t="str">
            <v>Вилоятдаги тадбиркорлик субъектлари ва фукаролар</v>
          </cell>
        </row>
        <row r="3368">
          <cell r="A3368" t="str">
            <v>0008714901000299000836712</v>
          </cell>
          <cell r="B3368" t="str">
            <v>00087</v>
          </cell>
          <cell r="C3368" t="str">
            <v>Когон фил.</v>
          </cell>
          <cell r="D3368" t="str">
            <v>14901000299000836712</v>
          </cell>
          <cell r="E3368" t="str">
            <v>2012</v>
          </cell>
          <cell r="F3368" t="str">
            <v>Мирзаева Наргиза Лукмоновна (Хукуматобод массиви)</v>
          </cell>
          <cell r="U3368" t="str">
            <v>Ибрат Омадхусусий фирмаси</v>
          </cell>
          <cell r="V3368" t="str">
            <v>Вилоятдаги тадбиркорлик субъектлари ва фукаролар</v>
          </cell>
        </row>
        <row r="3369">
          <cell r="A3369" t="str">
            <v>0008714901000299001057712</v>
          </cell>
          <cell r="B3369" t="str">
            <v>00087</v>
          </cell>
          <cell r="C3369" t="str">
            <v>Когон фил.</v>
          </cell>
          <cell r="D3369" t="str">
            <v>14901000299001057712</v>
          </cell>
          <cell r="E3369" t="str">
            <v>2012</v>
          </cell>
          <cell r="F3369" t="str">
            <v>АЛИМДЖАНОВ НАДИР ХАМИДУЛЛАЕВИЧ (Хукуматобод массиви)</v>
          </cell>
          <cell r="U3369" t="str">
            <v>Узбекинвест сугурта ДАСК</v>
          </cell>
          <cell r="V3369" t="str">
            <v>Сугурта компаниялари</v>
          </cell>
        </row>
        <row r="3370">
          <cell r="A3370" t="str">
            <v>0008714901000599001266712</v>
          </cell>
          <cell r="B3370" t="str">
            <v>00087</v>
          </cell>
          <cell r="C3370" t="str">
            <v>Когон фил.</v>
          </cell>
          <cell r="D3370" t="str">
            <v>14901000599001266712</v>
          </cell>
          <cell r="E3370" t="str">
            <v>2012</v>
          </cell>
          <cell r="F3370" t="str">
            <v>РАХИМОВ НОДИР ХАКИМОВИЧ (ХУКУМАТОБОД МАССИВИ)</v>
          </cell>
          <cell r="U3370" t="str">
            <v>НГСР да мастер</v>
          </cell>
          <cell r="V3370" t="str">
            <v>Вилоятдаги тадбиркорлик субъектлари ва фукаролар</v>
          </cell>
        </row>
        <row r="3371">
          <cell r="A3371" t="str">
            <v>0008714901000099001092712</v>
          </cell>
          <cell r="B3371" t="str">
            <v>00087</v>
          </cell>
          <cell r="C3371" t="str">
            <v>Когон фил.</v>
          </cell>
          <cell r="D3371" t="str">
            <v>14901000099001092712</v>
          </cell>
          <cell r="E3371" t="str">
            <v>2012</v>
          </cell>
          <cell r="F3371" t="str">
            <v>Адылов Анвар Аманович (Хукуматобод)</v>
          </cell>
          <cell r="U3371" t="str">
            <v>Узагросугурта ДАСК Бухоро фил-ли</v>
          </cell>
          <cell r="V3371" t="str">
            <v>Сугурта компаниялари</v>
          </cell>
        </row>
        <row r="3372">
          <cell r="A3372" t="str">
            <v>0008714901000899002171712</v>
          </cell>
          <cell r="B3372" t="str">
            <v>00087</v>
          </cell>
          <cell r="C3372" t="str">
            <v>Когон фил.</v>
          </cell>
          <cell r="D3372" t="str">
            <v>14901000899002171712</v>
          </cell>
          <cell r="E3372" t="str">
            <v>2012</v>
          </cell>
          <cell r="F3372" t="str">
            <v>Хожиев Тошпулот Саматович</v>
          </cell>
          <cell r="U3372" t="str">
            <v>Бухоро Халк банки</v>
          </cell>
          <cell r="V3372" t="str">
            <v>Банклар</v>
          </cell>
        </row>
        <row r="3373">
          <cell r="A3373" t="str">
            <v>0008714901000599001368712</v>
          </cell>
          <cell r="B3373" t="str">
            <v>00087</v>
          </cell>
          <cell r="C3373" t="str">
            <v>Когон фил.</v>
          </cell>
          <cell r="D3373" t="str">
            <v>14901000599001368712</v>
          </cell>
          <cell r="E3373" t="str">
            <v>2012</v>
          </cell>
          <cell r="F3373" t="str">
            <v>Гуламов Гулам Ахмедович (Тангит массиви)</v>
          </cell>
          <cell r="U3373" t="str">
            <v>Темир йул</v>
          </cell>
          <cell r="V3373" t="str">
            <v>"Ўзбекистон темир йўллари" компанияси</v>
          </cell>
        </row>
        <row r="3374">
          <cell r="A3374" t="str">
            <v>0008714901000399001165712</v>
          </cell>
          <cell r="B3374" t="str">
            <v>00087</v>
          </cell>
          <cell r="C3374" t="str">
            <v>Когон фил.</v>
          </cell>
          <cell r="D3374" t="str">
            <v>14901000399001165712</v>
          </cell>
          <cell r="E3374" t="str">
            <v>2012</v>
          </cell>
          <cell r="F3374" t="str">
            <v>Расулова Максуда Ахтамовна (Тангит массиви)</v>
          </cell>
          <cell r="U3374" t="str">
            <v>Когон ег хиссадорлик жамияти</v>
          </cell>
          <cell r="V3374" t="str">
            <v xml:space="preserve">"Ёгмой ва озик-овкатсаноат" уюшмасининг корхоналари </v>
          </cell>
        </row>
        <row r="3375">
          <cell r="A3375" t="str">
            <v>0008714901000099001183712</v>
          </cell>
          <cell r="B3375" t="str">
            <v>00087</v>
          </cell>
          <cell r="C3375" t="str">
            <v>Когон фил.</v>
          </cell>
          <cell r="D3375" t="str">
            <v>14901000099001183712</v>
          </cell>
          <cell r="E3375" t="str">
            <v>2012</v>
          </cell>
          <cell r="F3375" t="str">
            <v>Халимов Умид Умарович (Тангит массиви)</v>
          </cell>
          <cell r="U3375" t="str">
            <v>Когон ег хиссадорлик жамияти</v>
          </cell>
          <cell r="V3375" t="str">
            <v xml:space="preserve">"Ёгмой ва озик-овкатсаноат" уюшмасининг корхоналари </v>
          </cell>
        </row>
        <row r="3376">
          <cell r="A3376" t="str">
            <v>0008714901000199001645712</v>
          </cell>
          <cell r="B3376" t="str">
            <v>00087</v>
          </cell>
          <cell r="C3376" t="str">
            <v>Когон фил.</v>
          </cell>
          <cell r="D3376" t="str">
            <v>14901000199001645712</v>
          </cell>
          <cell r="E3376" t="str">
            <v>2012</v>
          </cell>
          <cell r="F3376" t="str">
            <v>Вахобова Махлиё Абдухоликовна (Тангит массиви)</v>
          </cell>
          <cell r="U3376" t="str">
            <v>ЯТТ Вахобова Махлие</v>
          </cell>
          <cell r="V3376" t="str">
            <v>Вилоятдаги тадбиркорлик субъектлари ва фукаролар</v>
          </cell>
        </row>
        <row r="3377">
          <cell r="A3377" t="str">
            <v>0008714901000999001258712</v>
          </cell>
          <cell r="B3377" t="str">
            <v>00087</v>
          </cell>
          <cell r="C3377" t="str">
            <v>Когон фил.</v>
          </cell>
          <cell r="D3377" t="str">
            <v>14901000999001258712</v>
          </cell>
          <cell r="E3377" t="str">
            <v>2012</v>
          </cell>
          <cell r="F3377" t="str">
            <v>Хасанова Бахшан Тошевна (Тангит массиви)</v>
          </cell>
          <cell r="U3377" t="str">
            <v>Укитувчи</v>
          </cell>
          <cell r="V3377" t="str">
            <v>Халк таълими вазирлиги</v>
          </cell>
        </row>
        <row r="3378">
          <cell r="A3378" t="str">
            <v>0008714901000699001825712</v>
          </cell>
          <cell r="B3378" t="str">
            <v>00087</v>
          </cell>
          <cell r="C3378" t="str">
            <v>Когон фил.</v>
          </cell>
          <cell r="D3378" t="str">
            <v>14901000699001825712</v>
          </cell>
          <cell r="E3378" t="str">
            <v>2012</v>
          </cell>
          <cell r="F3378" t="str">
            <v>Ширинов Умид Кудратович (Тангит массиви)</v>
          </cell>
          <cell r="U3378" t="str">
            <v>ХТ Ширинов Умид</v>
          </cell>
          <cell r="V3378" t="str">
            <v>Вилоятдаги тадбиркорлик субъектлари ва фукаролар</v>
          </cell>
        </row>
        <row r="3379">
          <cell r="A3379" t="str">
            <v>0008714901000499002191712</v>
          </cell>
          <cell r="B3379" t="str">
            <v>00087</v>
          </cell>
          <cell r="C3379" t="str">
            <v>Когон фил.</v>
          </cell>
          <cell r="D3379" t="str">
            <v>14901000499002191712</v>
          </cell>
          <cell r="E3379" t="str">
            <v>2012</v>
          </cell>
          <cell r="F3379" t="str">
            <v>Расулов Дилшод Насиллоевич (Тангит массиви)</v>
          </cell>
          <cell r="U3379" t="str">
            <v>Узбекинвестсугурта ЭИМСК</v>
          </cell>
          <cell r="V3379" t="str">
            <v>Сугурта компаниялари</v>
          </cell>
        </row>
        <row r="3380">
          <cell r="A3380" t="str">
            <v>0008714901000199002267712</v>
          </cell>
          <cell r="B3380" t="str">
            <v>00087</v>
          </cell>
          <cell r="C3380" t="str">
            <v>Когон фил.</v>
          </cell>
          <cell r="D3380" t="str">
            <v>14901000199002267712</v>
          </cell>
          <cell r="E3380" t="str">
            <v>2012</v>
          </cell>
          <cell r="F3380" t="str">
            <v>Кузиев Фаслиддин Фаттоевич (Тангит массиви)</v>
          </cell>
          <cell r="U3380" t="str">
            <v xml:space="preserve"> Когондонмахсулотлари АЖ</v>
          </cell>
          <cell r="V3380" t="str">
            <v>"Ўздонмахсулот" компанияси корхоналари</v>
          </cell>
        </row>
        <row r="3381">
          <cell r="A3381" t="str">
            <v>0008714901000499001581712</v>
          </cell>
          <cell r="B3381" t="str">
            <v>00087</v>
          </cell>
          <cell r="C3381" t="str">
            <v>Когон фил.</v>
          </cell>
          <cell r="D3381" t="str">
            <v>14901000499001581712</v>
          </cell>
          <cell r="E3381" t="str">
            <v>2012</v>
          </cell>
          <cell r="F3381" t="str">
            <v>Дустов Шухрат Нусратович (Тангит массиви)</v>
          </cell>
          <cell r="U3381" t="str">
            <v>Темир йул</v>
          </cell>
          <cell r="V3381" t="str">
            <v>"Ўзбекистон темир йўллари" компанияси</v>
          </cell>
        </row>
        <row r="3382">
          <cell r="A3382" t="str">
            <v>0008714901000999001582712</v>
          </cell>
          <cell r="B3382" t="str">
            <v>00087</v>
          </cell>
          <cell r="C3382" t="str">
            <v>Когон фил.</v>
          </cell>
          <cell r="D3382" t="str">
            <v>14901000999001582712</v>
          </cell>
          <cell r="E3382" t="str">
            <v>2012</v>
          </cell>
          <cell r="F3382" t="str">
            <v>Шамурадов Анвар Нуритдинович (Тангит массиви)</v>
          </cell>
          <cell r="U3382" t="str">
            <v>Темир йул</v>
          </cell>
          <cell r="V3382" t="str">
            <v>"Ўзбекистон темир йўллари" компанияси</v>
          </cell>
        </row>
        <row r="3383">
          <cell r="A3383" t="str">
            <v>0008714901000599001814712</v>
          </cell>
          <cell r="B3383" t="str">
            <v>00087</v>
          </cell>
          <cell r="C3383" t="str">
            <v>Когон фил.</v>
          </cell>
          <cell r="D3383" t="str">
            <v>14901000599001814712</v>
          </cell>
          <cell r="E3383" t="str">
            <v>2012</v>
          </cell>
          <cell r="F3383" t="str">
            <v>Примов Отабек Эркинович (Тангит массиви)</v>
          </cell>
          <cell r="U3383" t="str">
            <v>ХТ Примов Отабек</v>
          </cell>
          <cell r="V3383" t="str">
            <v>Вилоятдаги тадбиркорлик субъектлари ва фукаролар</v>
          </cell>
        </row>
        <row r="3384">
          <cell r="A3384" t="str">
            <v>0008714901000899001211712</v>
          </cell>
          <cell r="B3384" t="str">
            <v>00087</v>
          </cell>
          <cell r="C3384" t="str">
            <v>Когон фил.</v>
          </cell>
          <cell r="D3384" t="str">
            <v>14901000899001211712</v>
          </cell>
          <cell r="E3384" t="str">
            <v>2012</v>
          </cell>
          <cell r="F3384" t="str">
            <v>Пулотов Феруз Аслонович (Тангит массиви)</v>
          </cell>
          <cell r="U3384" t="str">
            <v>Темир йул</v>
          </cell>
          <cell r="V3384" t="str">
            <v>"Ўзбекистон темир йўллари" компанияси</v>
          </cell>
        </row>
        <row r="3385">
          <cell r="A3385" t="str">
            <v>0008714901000999001212712</v>
          </cell>
          <cell r="B3385" t="str">
            <v>00087</v>
          </cell>
          <cell r="C3385" t="str">
            <v>Когон фил.</v>
          </cell>
          <cell r="D3385" t="str">
            <v>14901000999001212712</v>
          </cell>
          <cell r="E3385" t="str">
            <v>2012</v>
          </cell>
          <cell r="F3385" t="str">
            <v>Абдуллаев Мухаммат Найимович (Тангит массиви)</v>
          </cell>
          <cell r="U3385" t="str">
            <v>Темир йул</v>
          </cell>
          <cell r="V3385" t="str">
            <v>"Ўзбекистон темир йўллари" компанияси</v>
          </cell>
        </row>
        <row r="3386">
          <cell r="A3386" t="str">
            <v>0008714901000199001268712</v>
          </cell>
          <cell r="B3386" t="str">
            <v>00087</v>
          </cell>
          <cell r="C3386" t="str">
            <v>Когон фил.</v>
          </cell>
          <cell r="D3386" t="str">
            <v>14901000199001268712</v>
          </cell>
          <cell r="E3386" t="str">
            <v>2012</v>
          </cell>
          <cell r="F3386" t="str">
            <v>АХМЕДОВ ФАРУХ КАХРАМОНОВИЧ (ТАНГИТ МАССИВИ)</v>
          </cell>
          <cell r="U3386" t="str">
            <v>Темир йул</v>
          </cell>
          <cell r="V3386" t="str">
            <v>"Ўзбекистон темир йўллари" компанияси</v>
          </cell>
        </row>
        <row r="3387">
          <cell r="A3387" t="str">
            <v>0008714901000999001366712</v>
          </cell>
          <cell r="B3387" t="str">
            <v>00087</v>
          </cell>
          <cell r="C3387" t="str">
            <v>Когон фил.</v>
          </cell>
          <cell r="D3387" t="str">
            <v>14901000999001366712</v>
          </cell>
          <cell r="E3387" t="str">
            <v>2012</v>
          </cell>
          <cell r="F3387" t="str">
            <v>Турсунов Мирзохид Бахромович (Тангит массиви)</v>
          </cell>
          <cell r="U3387" t="str">
            <v>Темир йул</v>
          </cell>
          <cell r="V3387" t="str">
            <v>"Ўзбекистон темир йўллари" компанияси</v>
          </cell>
        </row>
        <row r="3388">
          <cell r="A3388" t="str">
            <v>0008714901000399002234712</v>
          </cell>
          <cell r="B3388" t="str">
            <v>00087</v>
          </cell>
          <cell r="C3388" t="str">
            <v>Когон фил.</v>
          </cell>
          <cell r="D3388" t="str">
            <v>14901000399002234712</v>
          </cell>
          <cell r="E3388" t="str">
            <v>2012</v>
          </cell>
          <cell r="F3388" t="str">
            <v>Шодиева Дилноз Собировна (Тангит массиви)</v>
          </cell>
          <cell r="U3388" t="str">
            <v>НГСР 4-чи вакиллиги</v>
          </cell>
          <cell r="V3388" t="str">
            <v>Вилоятдаги тадбиркорлик субъектлари ва фукаролар</v>
          </cell>
        </row>
        <row r="3389">
          <cell r="A3389" t="str">
            <v>0008714901000599001512712</v>
          </cell>
          <cell r="B3389" t="str">
            <v>00087</v>
          </cell>
          <cell r="C3389" t="str">
            <v>Когон фил.</v>
          </cell>
          <cell r="D3389" t="str">
            <v>14901000599001512712</v>
          </cell>
          <cell r="E3389" t="str">
            <v>2012</v>
          </cell>
          <cell r="F3389" t="str">
            <v>Мустафоев Бахтиёр Жумабоевич (Тангит массиви)</v>
          </cell>
          <cell r="U3389" t="str">
            <v xml:space="preserve">Бухоро нефтни кайта ишлаш заводи </v>
          </cell>
          <cell r="V3389" t="str">
            <v>"Ўзбекнефтгаз" миллий холдинг компанияси</v>
          </cell>
        </row>
        <row r="3390">
          <cell r="A3390" t="str">
            <v>0008714901000699001516712</v>
          </cell>
          <cell r="B3390" t="str">
            <v>00087</v>
          </cell>
          <cell r="C3390" t="str">
            <v>Когон фил.</v>
          </cell>
          <cell r="D3390" t="str">
            <v>14901000699001516712</v>
          </cell>
          <cell r="E3390" t="str">
            <v>2012</v>
          </cell>
          <cell r="F3390" t="str">
            <v>Хамдамов Уктам Музаффарович (Тангит массиви)</v>
          </cell>
          <cell r="U3390" t="str">
            <v xml:space="preserve">Бухоро нефтни кайта ишлаш заводи </v>
          </cell>
          <cell r="V3390" t="str">
            <v>"Ўзбекнефтгаз" миллий холдинг компанияси</v>
          </cell>
        </row>
        <row r="3391">
          <cell r="A3391" t="str">
            <v>0008714901000099001325712</v>
          </cell>
          <cell r="B3391" t="str">
            <v>00087</v>
          </cell>
          <cell r="C3391" t="str">
            <v>Когон фил.</v>
          </cell>
          <cell r="D3391" t="str">
            <v>14901000099001325712</v>
          </cell>
          <cell r="E3391" t="str">
            <v>2012</v>
          </cell>
          <cell r="F3391" t="str">
            <v>ГАЙБУЛЛОЕВА ФИРУЗА ФАЙЗУЛЛОЕВНА (ТАНГИТ МАССИВИ)</v>
          </cell>
          <cell r="U3391" t="str">
            <v>Темир йул</v>
          </cell>
          <cell r="V3391" t="str">
            <v>"Ўзбекистон темир йўллари" компанияси</v>
          </cell>
        </row>
        <row r="3392">
          <cell r="A3392" t="str">
            <v>0008714901000899001324712</v>
          </cell>
          <cell r="B3392" t="str">
            <v>00087</v>
          </cell>
          <cell r="C3392" t="str">
            <v>Когон фил.</v>
          </cell>
          <cell r="D3392" t="str">
            <v>14901000899001324712</v>
          </cell>
          <cell r="E3392" t="str">
            <v>2012</v>
          </cell>
          <cell r="F3392" t="str">
            <v>МУХИТДИНОВ ОТАБЕК БАХРИДДИНОВИЧ (ТАНГИТ МАССИВИ)</v>
          </cell>
          <cell r="U3392" t="str">
            <v>Темир йул</v>
          </cell>
          <cell r="V3392" t="str">
            <v>"Ўзбекистон темир йўллари" компанияси</v>
          </cell>
        </row>
        <row r="3393">
          <cell r="A3393" t="str">
            <v>0008714901000899001527712</v>
          </cell>
          <cell r="B3393" t="str">
            <v>00087</v>
          </cell>
          <cell r="C3393" t="str">
            <v>Когон фил.</v>
          </cell>
          <cell r="D3393" t="str">
            <v>14901000899001527712</v>
          </cell>
          <cell r="E3393" t="str">
            <v>2012</v>
          </cell>
          <cell r="F3393" t="str">
            <v>Рустамова Раъно Тошмаматовна (Тангит массиви)</v>
          </cell>
          <cell r="U3393" t="str">
            <v>Темир йул</v>
          </cell>
          <cell r="V3393" t="str">
            <v>"Ўзбекистон темир йўллари" компанияси</v>
          </cell>
        </row>
        <row r="3394">
          <cell r="A3394" t="str">
            <v>0008714901000399001590712</v>
          </cell>
          <cell r="B3394" t="str">
            <v>00087</v>
          </cell>
          <cell r="C3394" t="str">
            <v>Когон фил.</v>
          </cell>
          <cell r="D3394" t="str">
            <v>14901000399001590712</v>
          </cell>
          <cell r="E3394" t="str">
            <v>2012</v>
          </cell>
          <cell r="F3394" t="str">
            <v>Асроров Мумин Собирович (Тангит массиви)</v>
          </cell>
          <cell r="U3394" t="str">
            <v>Темир йул</v>
          </cell>
          <cell r="V3394" t="str">
            <v>"Ўзбекистон темир йўллари" компанияси</v>
          </cell>
        </row>
        <row r="3395">
          <cell r="A3395" t="str">
            <v>0008714901000999001588712</v>
          </cell>
          <cell r="B3395" t="str">
            <v>00087</v>
          </cell>
          <cell r="C3395" t="str">
            <v>Когон фил.</v>
          </cell>
          <cell r="D3395" t="str">
            <v>14901000999001588712</v>
          </cell>
          <cell r="E3395" t="str">
            <v>2012</v>
          </cell>
          <cell r="F3395" t="str">
            <v>Жураев Алишер Расулович (Тангит массиви)</v>
          </cell>
          <cell r="U3395" t="str">
            <v>Темир йул</v>
          </cell>
          <cell r="V3395" t="str">
            <v>"Ўзбекистон темир йўллари" компанияси</v>
          </cell>
        </row>
        <row r="3396">
          <cell r="A3396" t="str">
            <v>0008714901000599001589712</v>
          </cell>
          <cell r="B3396" t="str">
            <v>00087</v>
          </cell>
          <cell r="C3396" t="str">
            <v>Когон фил.</v>
          </cell>
          <cell r="D3396" t="str">
            <v>14901000599001589712</v>
          </cell>
          <cell r="E3396" t="str">
            <v>2012</v>
          </cell>
          <cell r="F3396" t="str">
            <v>Абдуллаев Хамза Найимович (Тангит массиви)</v>
          </cell>
          <cell r="U3396" t="str">
            <v>Темир йул</v>
          </cell>
          <cell r="V3396" t="str">
            <v>"Ўзбекистон темир йўллари" компанияси</v>
          </cell>
        </row>
        <row r="3397">
          <cell r="A3397" t="str">
            <v>0008714901000899002229712</v>
          </cell>
          <cell r="B3397" t="str">
            <v>00087</v>
          </cell>
          <cell r="C3397" t="str">
            <v>Когон фил.</v>
          </cell>
          <cell r="D3397" t="str">
            <v>14901000899002229712</v>
          </cell>
          <cell r="E3397" t="str">
            <v>2012</v>
          </cell>
          <cell r="F3397" t="str">
            <v>Розикова Фазила Нематовна (Тангит массиви)</v>
          </cell>
          <cell r="U3397" t="str">
            <v>Когон Сувокова</v>
          </cell>
          <cell r="V3397" t="str">
            <v>Вилоят кишлок ва сув хўжалиги  бошкармаси</v>
          </cell>
        </row>
        <row r="3398">
          <cell r="A3398" t="str">
            <v>0008714901000999001312712</v>
          </cell>
          <cell r="B3398" t="str">
            <v>00087</v>
          </cell>
          <cell r="C3398" t="str">
            <v>Когон фил.</v>
          </cell>
          <cell r="D3398" t="str">
            <v>14901000999001312712</v>
          </cell>
          <cell r="E3398" t="str">
            <v>2012</v>
          </cell>
          <cell r="F3398" t="str">
            <v>САИДОВ БАХТИЕР БУСТОНОВИЧ (ТАНГИТ МАССИВИ)</v>
          </cell>
          <cell r="U3398" t="str">
            <v>Когон ег хиссадорлик жамияти</v>
          </cell>
          <cell r="V3398" t="str">
            <v xml:space="preserve">"Ёгмой ва озик-овкатсаноат" уюшмасининг корхоналари </v>
          </cell>
        </row>
        <row r="3399">
          <cell r="A3399" t="str">
            <v>0008714901000199001334712</v>
          </cell>
          <cell r="B3399" t="str">
            <v>00087</v>
          </cell>
          <cell r="C3399" t="str">
            <v>Когон фил.</v>
          </cell>
          <cell r="D3399" t="str">
            <v>14901000199001334712</v>
          </cell>
          <cell r="E3399" t="str">
            <v>2012</v>
          </cell>
          <cell r="F3399" t="str">
            <v>ХУДОЕРОВ БАХОДИР БАХТИЕРОВИЧ (ТАНГИТ МАССИВИ)</v>
          </cell>
          <cell r="U3399" t="str">
            <v>Бухоро гушт савдо</v>
          </cell>
          <cell r="V3399" t="str">
            <v xml:space="preserve">"Ёгмой ва озик-овкатсаноат" уюшмасининг корхоналари </v>
          </cell>
        </row>
        <row r="3400">
          <cell r="A3400" t="str">
            <v>0008714901000599001345712</v>
          </cell>
          <cell r="B3400" t="str">
            <v>00087</v>
          </cell>
          <cell r="C3400" t="str">
            <v>Когон фил.</v>
          </cell>
          <cell r="D3400" t="str">
            <v>14901000599001345712</v>
          </cell>
          <cell r="E3400" t="str">
            <v>2012</v>
          </cell>
          <cell r="F3400" t="str">
            <v>Рахимов Камол Каюмович (Тангит массиви)</v>
          </cell>
          <cell r="U3400" t="str">
            <v>Бухоро гушт сут савдо</v>
          </cell>
          <cell r="V3400" t="str">
            <v xml:space="preserve">"Ёгмой ва озик-овкатсаноат" уюшмасининг корхоналари </v>
          </cell>
        </row>
        <row r="3401">
          <cell r="A3401" t="str">
            <v>0008714901000999002170712</v>
          </cell>
          <cell r="B3401" t="str">
            <v>00087</v>
          </cell>
          <cell r="C3401" t="str">
            <v>Когон фил.</v>
          </cell>
          <cell r="D3401" t="str">
            <v>14901000999002170712</v>
          </cell>
          <cell r="E3401" t="str">
            <v>2012</v>
          </cell>
          <cell r="F3401" t="str">
            <v>Махмудов Истам Муродович (Тангит массиви)</v>
          </cell>
          <cell r="U3401" t="str">
            <v>Темир йул</v>
          </cell>
          <cell r="V3401" t="str">
            <v>"Ўзбекистон темир йўллари" компанияси</v>
          </cell>
        </row>
        <row r="3402">
          <cell r="A3402" t="str">
            <v>0008714901000699001169712</v>
          </cell>
          <cell r="B3402" t="str">
            <v>00087</v>
          </cell>
          <cell r="C3402" t="str">
            <v>Когон фил.</v>
          </cell>
          <cell r="D3402" t="str">
            <v>14901000699001169712</v>
          </cell>
          <cell r="E3402" t="str">
            <v>2012</v>
          </cell>
          <cell r="F3402" t="str">
            <v>Кузиев Фахриддин Фатоевич (Тангит массиви)</v>
          </cell>
          <cell r="U3402" t="str">
            <v xml:space="preserve"> Когондонмахсулотлари АЖ</v>
          </cell>
          <cell r="V3402" t="str">
            <v>"Ўздонмахсулот" компанияси корхоналари</v>
          </cell>
        </row>
        <row r="3403">
          <cell r="A3403" t="str">
            <v>0008714901000299001335712</v>
          </cell>
          <cell r="B3403" t="str">
            <v>00087</v>
          </cell>
          <cell r="C3403" t="str">
            <v>Когон фил.</v>
          </cell>
          <cell r="D3403" t="str">
            <v>14901000299001335712</v>
          </cell>
          <cell r="E3403" t="str">
            <v>2012</v>
          </cell>
          <cell r="F3403" t="str">
            <v>ДЖУРАЕВ ФАХРИДДИН БАФОЕВИЧ (ТАНГИТ МАССИВИ)</v>
          </cell>
          <cell r="U3403" t="str">
            <v>Когон омухта ем сотиш бирлашмаси</v>
          </cell>
          <cell r="V3403" t="str">
            <v>Вилоят кишлок ва сув хўжалиги  бошкармаси</v>
          </cell>
        </row>
        <row r="3404">
          <cell r="A3404" t="str">
            <v>0008714901000199001307712</v>
          </cell>
          <cell r="B3404" t="str">
            <v>00087</v>
          </cell>
          <cell r="C3404" t="str">
            <v>Когон фил.</v>
          </cell>
          <cell r="D3404" t="str">
            <v>14901000199001307712</v>
          </cell>
          <cell r="E3404" t="str">
            <v>2012</v>
          </cell>
          <cell r="F3404" t="str">
            <v>БАХРОНОВ ОЛИМ ХАМРОЕВИЧ (ТАНГИТ МАССИВИ)</v>
          </cell>
          <cell r="U3404" t="str">
            <v>Когон ег хиссадорлик жамияти</v>
          </cell>
          <cell r="V3404" t="str">
            <v xml:space="preserve">"Ёгмой ва озик-овкатсаноат" уюшмасининг корхоналари </v>
          </cell>
        </row>
        <row r="3405">
          <cell r="A3405" t="str">
            <v>0008714901000299002261712</v>
          </cell>
          <cell r="B3405" t="str">
            <v>00087</v>
          </cell>
          <cell r="C3405" t="str">
            <v>Когон фил.</v>
          </cell>
          <cell r="D3405" t="str">
            <v>14901000299002261712</v>
          </cell>
          <cell r="E3405" t="str">
            <v>2012</v>
          </cell>
          <cell r="F3405" t="str">
            <v>Икромова Угилой Хамитовна (Уба Чули массиви)</v>
          </cell>
          <cell r="U3405" t="str">
            <v>Темир йул</v>
          </cell>
          <cell r="V3405" t="str">
            <v>"Ўзбекистон темир йўллари" компанияси</v>
          </cell>
        </row>
        <row r="3406">
          <cell r="A3406" t="str">
            <v>0008714901000799001315712</v>
          </cell>
          <cell r="B3406" t="str">
            <v>00087</v>
          </cell>
          <cell r="C3406" t="str">
            <v>Когон фил.</v>
          </cell>
          <cell r="D3406" t="str">
            <v>14901000799001315712</v>
          </cell>
          <cell r="E3406" t="str">
            <v>2012</v>
          </cell>
          <cell r="F3406" t="str">
            <v>ШАРОПОВ ШАРОФ ХОМИДОВИЧ (ТАНГИТ МАССИВИ)</v>
          </cell>
          <cell r="U3406" t="str">
            <v>Когон ег хиссадорлик жамияти</v>
          </cell>
          <cell r="V3406" t="str">
            <v xml:space="preserve">"Ёгмой ва озик-овкатсаноат" уюшмасининг корхоналари </v>
          </cell>
        </row>
        <row r="3407">
          <cell r="A3407" t="str">
            <v>0008714901000899001604712</v>
          </cell>
          <cell r="B3407" t="str">
            <v>00087</v>
          </cell>
          <cell r="C3407" t="str">
            <v>Когон фил.</v>
          </cell>
          <cell r="D3407" t="str">
            <v>14901000899001604712</v>
          </cell>
          <cell r="E3407" t="str">
            <v>2012</v>
          </cell>
          <cell r="F3407" t="str">
            <v>Мирхонов Фаррух (Хукуматобод массиви)</v>
          </cell>
          <cell r="U3407" t="str">
            <v>Бухоро вилоят Асака банк</v>
          </cell>
          <cell r="V3407" t="str">
            <v>Банклар</v>
          </cell>
        </row>
        <row r="3408">
          <cell r="A3408" t="str">
            <v>0008714901000699000751712</v>
          </cell>
          <cell r="B3408" t="str">
            <v>00087</v>
          </cell>
          <cell r="C3408" t="str">
            <v>Когон фил.</v>
          </cell>
          <cell r="D3408" t="str">
            <v>14901000699000751712</v>
          </cell>
          <cell r="E3408" t="str">
            <v>2012</v>
          </cell>
          <cell r="F3408" t="str">
            <v>ХОМИДОВА НАВБАХОР АБДУРАХИМОВНА (ХУКУМАТОБОД МАССИВИ)</v>
          </cell>
          <cell r="U3408" t="str">
            <v>Бухоро шахар тери таносил касалликлари касалхонасида врач</v>
          </cell>
          <cell r="V3408" t="str">
            <v>Вилоят Согликни саклаш бошкармаси</v>
          </cell>
        </row>
        <row r="3409">
          <cell r="A3409" t="str">
            <v>0008714901000799001293712</v>
          </cell>
          <cell r="B3409" t="str">
            <v>00087</v>
          </cell>
          <cell r="C3409" t="str">
            <v>Когон фил.</v>
          </cell>
          <cell r="D3409" t="str">
            <v>14901000799001293712</v>
          </cell>
          <cell r="E3409" t="str">
            <v>2012</v>
          </cell>
          <cell r="F3409" t="str">
            <v>ИКРОМОВ СУПХИДДИН АМОНОВИЧ (САРДОБА МАССИВИ)</v>
          </cell>
          <cell r="U3409" t="str">
            <v>Коровулбозор Химияда хисобчи</v>
          </cell>
          <cell r="V3409" t="str">
            <v>"Ўзкимёсаноат" ДАК корхоналари</v>
          </cell>
        </row>
        <row r="3410">
          <cell r="A3410" t="str">
            <v>0008714901000599001348712</v>
          </cell>
          <cell r="B3410" t="str">
            <v>00087</v>
          </cell>
          <cell r="C3410" t="str">
            <v>Когон фил.</v>
          </cell>
          <cell r="D3410" t="str">
            <v>14901000599001348712</v>
          </cell>
          <cell r="E3410" t="str">
            <v>2012</v>
          </cell>
          <cell r="F3410" t="str">
            <v>Яхёев Баходир Бахтиёрович (Сардоба массиви)</v>
          </cell>
          <cell r="U3410" t="str">
            <v>Коровулбозор туман омухта ем сотиш бирлашмаси</v>
          </cell>
          <cell r="V3410" t="str">
            <v>Вилоят кишлок ва сув хўжалиги  бошкармаси</v>
          </cell>
        </row>
        <row r="3411">
          <cell r="A3411" t="str">
            <v>0008714901000099001397712</v>
          </cell>
          <cell r="B3411" t="str">
            <v>00087</v>
          </cell>
          <cell r="C3411" t="str">
            <v>Когон фил.</v>
          </cell>
          <cell r="D3411" t="str">
            <v>14901000099001397712</v>
          </cell>
          <cell r="E3411" t="str">
            <v>2012</v>
          </cell>
          <cell r="F3411" t="str">
            <v>Холов Нодир Тураевич (Сардоба массиви)</v>
          </cell>
          <cell r="U3411" t="str">
            <v xml:space="preserve">Бухоро нефтни кайта ишлаш заводи </v>
          </cell>
          <cell r="V3411" t="str">
            <v>"Ўзбекнефтгаз" миллий холдинг компанияси</v>
          </cell>
        </row>
        <row r="3412">
          <cell r="A3412" t="str">
            <v>0008714901000599001400712</v>
          </cell>
          <cell r="B3412" t="str">
            <v>00087</v>
          </cell>
          <cell r="C3412" t="str">
            <v>Когон фил.</v>
          </cell>
          <cell r="D3412" t="str">
            <v>14901000599001400712</v>
          </cell>
          <cell r="E3412" t="str">
            <v>2012</v>
          </cell>
          <cell r="F3412" t="str">
            <v>Аслонов Зоир Асадович (Сардоба массиви)</v>
          </cell>
          <cell r="U3412" t="str">
            <v xml:space="preserve">Бухоро нефтни кайта ишлаш заводи </v>
          </cell>
          <cell r="V3412" t="str">
            <v>"Ўзбекнефтгаз" миллий холдинг компанияси</v>
          </cell>
        </row>
        <row r="3413">
          <cell r="A3413" t="str">
            <v>0008714901000999001401712</v>
          </cell>
          <cell r="B3413" t="str">
            <v>00087</v>
          </cell>
          <cell r="C3413" t="str">
            <v>Когон фил.</v>
          </cell>
          <cell r="D3413" t="str">
            <v>14901000999001401712</v>
          </cell>
          <cell r="E3413" t="str">
            <v>2012</v>
          </cell>
          <cell r="F3413" t="str">
            <v>Бердиев Зиёдулло Дилмуродович (Сардоба массиви)</v>
          </cell>
          <cell r="U3413" t="str">
            <v xml:space="preserve">Бухоро нефтни кайта ишлаш заводи </v>
          </cell>
          <cell r="V3413" t="str">
            <v>"Ўзбекнефтгаз" миллий холдинг компанияси</v>
          </cell>
        </row>
        <row r="3414">
          <cell r="A3414" t="str">
            <v>0008714901000299001402712</v>
          </cell>
          <cell r="B3414" t="str">
            <v>00087</v>
          </cell>
          <cell r="C3414" t="str">
            <v>Когон фил.</v>
          </cell>
          <cell r="D3414" t="str">
            <v>14901000299001402712</v>
          </cell>
          <cell r="E3414" t="str">
            <v>2012</v>
          </cell>
          <cell r="F3414" t="str">
            <v>Облокулов Равшан Илхомович (Сардоба массиви)</v>
          </cell>
          <cell r="U3414" t="str">
            <v xml:space="preserve">Бухоро нефтни кайта ишлаш заводи </v>
          </cell>
          <cell r="V3414" t="str">
            <v>"Ўзбекнефтгаз" миллий холдинг компанияси</v>
          </cell>
        </row>
        <row r="3415">
          <cell r="A3415" t="str">
            <v>0008714901000199001605712</v>
          </cell>
          <cell r="B3415" t="str">
            <v>00087</v>
          </cell>
          <cell r="C3415" t="str">
            <v>Когон фил.</v>
          </cell>
          <cell r="D3415" t="str">
            <v>14901000199001605712</v>
          </cell>
          <cell r="E3415" t="str">
            <v>2012</v>
          </cell>
          <cell r="F3415" t="str">
            <v>Саидова Мархабо Бафоевна (Сардоба массиви)</v>
          </cell>
          <cell r="U3415" t="str">
            <v xml:space="preserve">Бухоро нефтни кайта ишлаш заводи </v>
          </cell>
          <cell r="V3415" t="str">
            <v>"Ўзбекнефтгаз" миллий холдинг компанияси</v>
          </cell>
        </row>
        <row r="3416">
          <cell r="A3416" t="str">
            <v>0008714901000099001404712</v>
          </cell>
          <cell r="B3416" t="str">
            <v>00087</v>
          </cell>
          <cell r="C3416" t="str">
            <v>Когон фил.</v>
          </cell>
          <cell r="D3416" t="str">
            <v>14901000099001404712</v>
          </cell>
          <cell r="E3416" t="str">
            <v>2012</v>
          </cell>
          <cell r="F3416" t="str">
            <v>Рахматов Нодир Санокулович (Сардоба массиви)</v>
          </cell>
          <cell r="U3416" t="str">
            <v xml:space="preserve">Бухоро нефтни кайта ишлаш заводи </v>
          </cell>
          <cell r="V3416" t="str">
            <v>"Ўзбекнефтгаз" миллий холдинг компанияси</v>
          </cell>
        </row>
        <row r="3417">
          <cell r="A3417" t="str">
            <v>0008714901000399001405712</v>
          </cell>
          <cell r="B3417" t="str">
            <v>00087</v>
          </cell>
          <cell r="C3417" t="str">
            <v>Когон фил.</v>
          </cell>
          <cell r="D3417" t="str">
            <v>14901000399001405712</v>
          </cell>
          <cell r="E3417" t="str">
            <v>2012</v>
          </cell>
          <cell r="F3417" t="str">
            <v>Кахоров Эшмурод Ражабович (Сардоба массиви)</v>
          </cell>
          <cell r="U3417" t="str">
            <v xml:space="preserve">Бухоро нефтни кайта ишлаш заводи </v>
          </cell>
          <cell r="V3417" t="str">
            <v>"Ўзбекнефтгаз" миллий холдинг компанияси</v>
          </cell>
        </row>
        <row r="3418">
          <cell r="A3418" t="str">
            <v>0008714901000799001406712</v>
          </cell>
          <cell r="B3418" t="str">
            <v>00087</v>
          </cell>
          <cell r="C3418" t="str">
            <v>Когон фил.</v>
          </cell>
          <cell r="D3418" t="str">
            <v>14901000799001406712</v>
          </cell>
          <cell r="E3418" t="str">
            <v>2012</v>
          </cell>
          <cell r="F3418" t="str">
            <v>Касимова Нилуфар Хошимовна (Сардоба массиви)</v>
          </cell>
          <cell r="U3418" t="str">
            <v xml:space="preserve">Бухоро нефтни кайта ишлаш заводи </v>
          </cell>
          <cell r="V3418" t="str">
            <v>"Ўзбекнефтгаз" миллий холдинг компанияси</v>
          </cell>
        </row>
        <row r="3419">
          <cell r="A3419" t="str">
            <v>0008714901000999001407712</v>
          </cell>
          <cell r="B3419" t="str">
            <v>00087</v>
          </cell>
          <cell r="C3419" t="str">
            <v>Когон фил.</v>
          </cell>
          <cell r="D3419" t="str">
            <v>14901000999001407712</v>
          </cell>
          <cell r="E3419" t="str">
            <v>2012</v>
          </cell>
          <cell r="F3419" t="str">
            <v>Нурмуродов Ахтамжон Усмонович (Сардоба массиви)</v>
          </cell>
          <cell r="U3419" t="str">
            <v xml:space="preserve">Бухоро нефтни кайта ишлаш заводи </v>
          </cell>
          <cell r="V3419" t="str">
            <v>"Ўзбекнефтгаз" миллий холдинг компанияси</v>
          </cell>
        </row>
        <row r="3420">
          <cell r="A3420" t="str">
            <v>0008714901000199001410712</v>
          </cell>
          <cell r="B3420" t="str">
            <v>00087</v>
          </cell>
          <cell r="C3420" t="str">
            <v>Когон фил.</v>
          </cell>
          <cell r="D3420" t="str">
            <v>14901000199001410712</v>
          </cell>
          <cell r="E3420" t="str">
            <v>2012</v>
          </cell>
          <cell r="F3420" t="str">
            <v>Абдиев Салохиддин Сиражевич (Сардоба массиви)</v>
          </cell>
          <cell r="U3420" t="str">
            <v xml:space="preserve">Бухоро нефтни кайта ишлаш заводи </v>
          </cell>
          <cell r="V3420" t="str">
            <v>"Ўзбекнефтгаз" миллий холдинг компанияси</v>
          </cell>
        </row>
        <row r="3421">
          <cell r="A3421" t="str">
            <v>0008714901000499001411712</v>
          </cell>
          <cell r="B3421" t="str">
            <v>00087</v>
          </cell>
          <cell r="C3421" t="str">
            <v>Когон фил.</v>
          </cell>
          <cell r="D3421" t="str">
            <v>14901000499001411712</v>
          </cell>
          <cell r="E3421" t="str">
            <v>2012</v>
          </cell>
          <cell r="F3421" t="str">
            <v>Худайбердиев Аброр Жабборович (Сардоба массиви)</v>
          </cell>
          <cell r="U3421" t="str">
            <v xml:space="preserve">Бухоро нефтни кайта ишлаш заводи </v>
          </cell>
          <cell r="V3421" t="str">
            <v>"Ўзбекнефтгаз" миллий холдинг компанияси</v>
          </cell>
        </row>
        <row r="3422">
          <cell r="A3422" t="str">
            <v>0008714901000799001412712</v>
          </cell>
          <cell r="B3422" t="str">
            <v>00087</v>
          </cell>
          <cell r="C3422" t="str">
            <v>Когон фил.</v>
          </cell>
          <cell r="D3422" t="str">
            <v>14901000799001412712</v>
          </cell>
          <cell r="E3422" t="str">
            <v>2012</v>
          </cell>
          <cell r="F3422" t="str">
            <v>Тошпулотов Акмал Сотиболдиевич (Сардоба массиви)</v>
          </cell>
          <cell r="U3422" t="str">
            <v xml:space="preserve">Бухоро нефтни кайта ишлаш заводи </v>
          </cell>
          <cell r="V3422" t="str">
            <v>"Ўзбекнефтгаз" миллий холдинг компанияси</v>
          </cell>
        </row>
        <row r="3423">
          <cell r="A3423" t="str">
            <v>0008714901000299001414712</v>
          </cell>
          <cell r="B3423" t="str">
            <v>00087</v>
          </cell>
          <cell r="C3423" t="str">
            <v>Когон фил.</v>
          </cell>
          <cell r="D3423" t="str">
            <v>14901000299001414712</v>
          </cell>
          <cell r="E3423" t="str">
            <v>2012</v>
          </cell>
          <cell r="F3423" t="str">
            <v>Кобилов Шокир Журакулович (Сардоба массиви)</v>
          </cell>
          <cell r="U3423" t="str">
            <v xml:space="preserve">Бухоро нефтни кайта ишлаш заводи </v>
          </cell>
          <cell r="V3423" t="str">
            <v>"Ўзбекнефтгаз" миллий холдинг компанияси</v>
          </cell>
        </row>
        <row r="3424">
          <cell r="A3424" t="str">
            <v>0008714901000899001409712</v>
          </cell>
          <cell r="B3424" t="str">
            <v>00087</v>
          </cell>
          <cell r="C3424" t="str">
            <v>Когон фил.</v>
          </cell>
          <cell r="D3424" t="str">
            <v>14901000899001409712</v>
          </cell>
          <cell r="E3424" t="str">
            <v>2012</v>
          </cell>
          <cell r="F3424" t="str">
            <v>Гулов Мирзо Файзуллоевич (Сардоба массиви)</v>
          </cell>
          <cell r="U3424" t="str">
            <v xml:space="preserve">Бухоро нефтни кайта ишлаш заводи </v>
          </cell>
          <cell r="V3424" t="str">
            <v>"Ўзбекнефтгаз" миллий холдинг компанияси</v>
          </cell>
        </row>
        <row r="3425">
          <cell r="A3425" t="str">
            <v>0008714901000499001408712</v>
          </cell>
          <cell r="B3425" t="str">
            <v>00087</v>
          </cell>
          <cell r="C3425" t="str">
            <v>Когон фил.</v>
          </cell>
          <cell r="D3425" t="str">
            <v>14901000499001408712</v>
          </cell>
          <cell r="E3425" t="str">
            <v>2012</v>
          </cell>
          <cell r="F3425" t="str">
            <v>Орипов Акбар Ахрорович (Сардоба массиви)</v>
          </cell>
          <cell r="U3425" t="str">
            <v xml:space="preserve">Бухоро нефтни кайта ишлаш заводи </v>
          </cell>
          <cell r="V3425" t="str">
            <v>"Ўзбекнефтгаз" миллий холдинг компанияси</v>
          </cell>
        </row>
        <row r="3426">
          <cell r="A3426" t="str">
            <v>0008714901000899001513712</v>
          </cell>
          <cell r="B3426" t="str">
            <v>00087</v>
          </cell>
          <cell r="C3426" t="str">
            <v>Когон фил.</v>
          </cell>
          <cell r="D3426" t="str">
            <v>14901000899001513712</v>
          </cell>
          <cell r="E3426" t="str">
            <v>2012</v>
          </cell>
          <cell r="F3426" t="str">
            <v>Асадов Акмал Абдуллаевич (Сардоба массиви)</v>
          </cell>
          <cell r="U3426" t="str">
            <v xml:space="preserve">Бухоро нефтни кайта ишлаш заводи </v>
          </cell>
          <cell r="V3426" t="str">
            <v>"Ўзбекнефтгаз" миллий холдинг компанияси</v>
          </cell>
        </row>
        <row r="3427">
          <cell r="A3427" t="str">
            <v>0008714901000999001514712</v>
          </cell>
          <cell r="B3427" t="str">
            <v>00087</v>
          </cell>
          <cell r="C3427" t="str">
            <v>Когон фил.</v>
          </cell>
          <cell r="D3427" t="str">
            <v>14901000999001514712</v>
          </cell>
          <cell r="E3427" t="str">
            <v>2012</v>
          </cell>
          <cell r="F3427" t="str">
            <v>Бердиев Дилшод Дилмурадович</v>
          </cell>
          <cell r="U3427" t="str">
            <v xml:space="preserve">Бухоро нефтни кайта ишлаш заводи </v>
          </cell>
          <cell r="V3427" t="str">
            <v>"Ўзбекнефтгаз" миллий холдинг компанияси</v>
          </cell>
        </row>
        <row r="3428">
          <cell r="A3428" t="str">
            <v>0008714901000399001515712</v>
          </cell>
          <cell r="B3428" t="str">
            <v>00087</v>
          </cell>
          <cell r="C3428" t="str">
            <v>Когон фил.</v>
          </cell>
          <cell r="D3428" t="str">
            <v>14901000399001515712</v>
          </cell>
          <cell r="E3428" t="str">
            <v>2012</v>
          </cell>
          <cell r="F3428" t="str">
            <v>Атавуллаев Кахрамон Нуриллоевич (Сардоба массиви)</v>
          </cell>
          <cell r="U3428" t="str">
            <v xml:space="preserve">Бухоро нефтни кайта ишлаш заводи </v>
          </cell>
          <cell r="V3428" t="str">
            <v>"Ўзбекнефтгаз" миллий холдинг компанияси</v>
          </cell>
        </row>
        <row r="3429">
          <cell r="A3429" t="str">
            <v>0008714901000999001517712</v>
          </cell>
          <cell r="B3429" t="str">
            <v>00087</v>
          </cell>
          <cell r="C3429" t="str">
            <v>Когон фил.</v>
          </cell>
          <cell r="D3429" t="str">
            <v>14901000999001517712</v>
          </cell>
          <cell r="E3429" t="str">
            <v>2012</v>
          </cell>
          <cell r="F3429" t="str">
            <v>Одилов Шодмон Истамович (Сардоба массиви)</v>
          </cell>
          <cell r="U3429" t="str">
            <v xml:space="preserve">Бухоро нефтни кайта ишлаш заводи </v>
          </cell>
          <cell r="V3429" t="str">
            <v>"Ўзбекнефтгаз" миллий холдинг компанияси</v>
          </cell>
        </row>
        <row r="3430">
          <cell r="A3430" t="str">
            <v>0008714901000599003663713</v>
          </cell>
          <cell r="B3430" t="str">
            <v>00087</v>
          </cell>
          <cell r="C3430" t="str">
            <v>Когон фил.</v>
          </cell>
          <cell r="D3430" t="str">
            <v>14901000599003663713</v>
          </cell>
          <cell r="E3430" t="str">
            <v>2013</v>
          </cell>
          <cell r="F3430" t="str">
            <v>ХАМРАЕВ КУЗИ ИСТАМОВИЧ (Деча-авгон)</v>
          </cell>
          <cell r="U3430" t="str">
            <v>Бухоро Гарбгазтаъминот</v>
          </cell>
          <cell r="V3430" t="str">
            <v>"Ўзтрансгаз" компанияси корхоналари</v>
          </cell>
        </row>
        <row r="3431">
          <cell r="A3431" t="str">
            <v>0008714901000499003638713</v>
          </cell>
          <cell r="B3431" t="str">
            <v>00087</v>
          </cell>
          <cell r="C3431" t="str">
            <v>Когон фил.</v>
          </cell>
          <cell r="D3431" t="str">
            <v>14901000499003638713</v>
          </cell>
          <cell r="E3431" t="str">
            <v>2013</v>
          </cell>
          <cell r="F3431" t="str">
            <v>Курбонова Гулзебо Хасановна (Деча-авгон)</v>
          </cell>
          <cell r="U3431" t="str">
            <v>Бухоро шахар Болалар Стоматология Поликлиникасида хамшира</v>
          </cell>
          <cell r="V3431" t="str">
            <v>Вилоят Согликни саклаш бошкармаси</v>
          </cell>
        </row>
        <row r="3432">
          <cell r="A3432" t="str">
            <v>0008714901000199003593713</v>
          </cell>
          <cell r="B3432" t="str">
            <v>00087</v>
          </cell>
          <cell r="C3432" t="str">
            <v>Когон фил.</v>
          </cell>
          <cell r="D3432" t="str">
            <v>14901000199003593713</v>
          </cell>
          <cell r="E3432" t="str">
            <v>2013</v>
          </cell>
          <cell r="F3432" t="str">
            <v>Солиев Рустам Расулович (Бузачи КФЙ Сардоба-2013)</v>
          </cell>
          <cell r="U3432" t="str">
            <v xml:space="preserve">Бухоро нефтни кайта ишлаш заводи </v>
          </cell>
          <cell r="V3432" t="str">
            <v>"Ўзбекнефтгаз" миллий холдинг компанияси</v>
          </cell>
        </row>
        <row r="3433">
          <cell r="A3433" t="str">
            <v>0008714901000999003271713</v>
          </cell>
          <cell r="B3433" t="str">
            <v>00087</v>
          </cell>
          <cell r="C3433" t="str">
            <v>Когон фил.</v>
          </cell>
          <cell r="D3433" t="str">
            <v>14901000999003271713</v>
          </cell>
          <cell r="E3433" t="str">
            <v>2013</v>
          </cell>
          <cell r="F3433" t="str">
            <v>Худойкулов Хасан Ахадович (Беклар КФЙ Шуробод)</v>
          </cell>
          <cell r="U3433" t="str">
            <v xml:space="preserve">Бухоро вил. ИИБ 62-ЖИЕК махсус булим </v>
          </cell>
          <cell r="V3433" t="str">
            <v>Вилоят Ички ишлар бошкармаси</v>
          </cell>
        </row>
        <row r="3434">
          <cell r="A3434" t="str">
            <v>0008714901000899003506713</v>
          </cell>
          <cell r="B3434" t="str">
            <v>00087</v>
          </cell>
          <cell r="C3434" t="str">
            <v>Когон фил.</v>
          </cell>
          <cell r="D3434" t="str">
            <v>14901000899003506713</v>
          </cell>
          <cell r="E3434" t="str">
            <v>2013</v>
          </cell>
          <cell r="F3434" t="str">
            <v>Хасанов Фаррух Файзуллоевич (Бузачи КФЙ Сардоба-2013)</v>
          </cell>
          <cell r="U3434" t="str">
            <v xml:space="preserve">Бухоро нефтни кайта ишлаш заводи </v>
          </cell>
          <cell r="V3434" t="str">
            <v>"Ўзбекнефтгаз" миллий холдинг компанияси</v>
          </cell>
        </row>
        <row r="3435">
          <cell r="A3435" t="str">
            <v>0008714901000999003255713</v>
          </cell>
          <cell r="B3435" t="str">
            <v>00087</v>
          </cell>
          <cell r="C3435" t="str">
            <v>Когон фил.</v>
          </cell>
          <cell r="D3435" t="str">
            <v>14901000999003255713</v>
          </cell>
          <cell r="E3435" t="str">
            <v>2013</v>
          </cell>
          <cell r="F3435" t="str">
            <v>Нуров Санжар Уринович (Беклар КФЙ Шуробод)</v>
          </cell>
          <cell r="U3435" t="str">
            <v>Бухоро ККБ</v>
          </cell>
          <cell r="V3435" t="str">
            <v>Банклар</v>
          </cell>
        </row>
        <row r="3436">
          <cell r="A3436" t="str">
            <v>0008714901000399003653713</v>
          </cell>
          <cell r="B3436" t="str">
            <v>00087</v>
          </cell>
          <cell r="C3436" t="str">
            <v>Когон фил.</v>
          </cell>
          <cell r="D3436" t="str">
            <v>14901000399003653713</v>
          </cell>
          <cell r="E3436" t="str">
            <v>2013</v>
          </cell>
          <cell r="F3436" t="str">
            <v>Зоиров Дилшод Шахобиддинович (Беклар КФЙ Шуробод)</v>
          </cell>
          <cell r="U3436" t="str">
            <v>Когон шахар Молия</v>
          </cell>
          <cell r="V3436" t="str">
            <v>Вилоят Молия бошкармаси, Назорат тафтиш бошкармаси, Газначилик бошкармаси</v>
          </cell>
        </row>
        <row r="3437">
          <cell r="A3437" t="str">
            <v>0008714901000499003441713</v>
          </cell>
          <cell r="B3437" t="str">
            <v>00087</v>
          </cell>
          <cell r="C3437" t="str">
            <v>Когон фил.</v>
          </cell>
          <cell r="D3437" t="str">
            <v>14901000499003441713</v>
          </cell>
          <cell r="E3437" t="str">
            <v>2013</v>
          </cell>
          <cell r="F3437" t="str">
            <v>Аллоев Алишер Сафарович (Беклар КФЙ Шуробод)</v>
          </cell>
          <cell r="U3437" t="str">
            <v>Когон туман Беклар махалла раиси(Кишлок ва сув хужалиги вазирлиги)</v>
          </cell>
          <cell r="V3437" t="str">
            <v>Вилоятдаги тадбиркорлик субъектлари ва фукаролар</v>
          </cell>
        </row>
        <row r="3438">
          <cell r="A3438" t="str">
            <v>0008714901000299003654713</v>
          </cell>
          <cell r="B3438" t="str">
            <v>00087</v>
          </cell>
          <cell r="C3438" t="str">
            <v>Когон фил.</v>
          </cell>
          <cell r="D3438" t="str">
            <v>14901000299003654713</v>
          </cell>
          <cell r="E3438" t="str">
            <v>2013</v>
          </cell>
          <cell r="F3438" t="str">
            <v>Жаллиев Гани Бебитович (Деча-авгон)</v>
          </cell>
          <cell r="U3438" t="str">
            <v>Бухоро Давлат Университети</v>
          </cell>
          <cell r="V3438" t="str">
            <v>Олий ва урта махсус таълим вазирлиги</v>
          </cell>
        </row>
        <row r="3439">
          <cell r="A3439" t="str">
            <v>0008714901000699003320713</v>
          </cell>
          <cell r="B3439" t="str">
            <v>00087</v>
          </cell>
          <cell r="C3439" t="str">
            <v>Когон фил.</v>
          </cell>
          <cell r="D3439" t="str">
            <v>14901000699003320713</v>
          </cell>
          <cell r="E3439" t="str">
            <v>2013</v>
          </cell>
          <cell r="F3439" t="str">
            <v>Абдиев Шухрат Шамсидинович (Беклар КФЙ Шуробод)</v>
          </cell>
          <cell r="U3439" t="str">
            <v>Когон шахар ИИБ, сержант</v>
          </cell>
          <cell r="V3439" t="str">
            <v>Вилоят Ички ишлар бошкармаси</v>
          </cell>
        </row>
        <row r="3440">
          <cell r="A3440" t="str">
            <v>0008714901000399003723713</v>
          </cell>
          <cell r="B3440" t="str">
            <v>00087</v>
          </cell>
          <cell r="C3440" t="str">
            <v>Когон фил.</v>
          </cell>
          <cell r="D3440" t="str">
            <v>14901000399003723713</v>
          </cell>
          <cell r="E3440" t="str">
            <v>2013</v>
          </cell>
          <cell r="F3440" t="str">
            <v>Худойкулов Тулкин Кукламович (Беклар КФЙ Шуробод)</v>
          </cell>
          <cell r="U3440" t="str">
            <v xml:space="preserve">Бухоро нефтни кайта ишлаш заводи </v>
          </cell>
          <cell r="V3440" t="str">
            <v>"Ўзбекнефтгаз" миллий холдинг компанияси</v>
          </cell>
        </row>
        <row r="3441">
          <cell r="A3441" t="str">
            <v>0008714901000399003699713</v>
          </cell>
          <cell r="B3441" t="str">
            <v>00087</v>
          </cell>
          <cell r="C3441" t="str">
            <v>Когон фил.</v>
          </cell>
          <cell r="D3441" t="str">
            <v>14901000399003699713</v>
          </cell>
          <cell r="E3441" t="str">
            <v>2013</v>
          </cell>
          <cell r="F3441" t="str">
            <v>Нуруллаев Зайниддин Каюмович (Деча-авгон)</v>
          </cell>
          <cell r="U3441" t="str">
            <v>Коракул туман Нефт база шахобчаси</v>
          </cell>
          <cell r="V3441" t="str">
            <v>"Ўзбекнефтгаз" миллий холдинг компанияси</v>
          </cell>
        </row>
        <row r="3442">
          <cell r="A3442" t="str">
            <v>0008714901000999003688713</v>
          </cell>
          <cell r="B3442" t="str">
            <v>00087</v>
          </cell>
          <cell r="C3442" t="str">
            <v>Когон фил.</v>
          </cell>
          <cell r="D3442" t="str">
            <v>14901000999003688713</v>
          </cell>
          <cell r="E3442" t="str">
            <v>2013</v>
          </cell>
          <cell r="F3442" t="str">
            <v>РАХИМОВ ЖАМШИД МУХИДИНОВИЧ (Беклар КФЙ Шуробод)</v>
          </cell>
          <cell r="U3442" t="str">
            <v>Коровулбозор Махсус Монтаж МНГМ</v>
          </cell>
          <cell r="V3442" t="str">
            <v>"Ўзбекэнерго" ДАК корхоналари</v>
          </cell>
        </row>
        <row r="3443">
          <cell r="A3443" t="str">
            <v>0008714901000199003703713</v>
          </cell>
          <cell r="B3443" t="str">
            <v>00087</v>
          </cell>
          <cell r="C3443" t="str">
            <v>Когон фил.</v>
          </cell>
          <cell r="D3443" t="str">
            <v>14901000199003703713</v>
          </cell>
          <cell r="E3443" t="str">
            <v>2013</v>
          </cell>
          <cell r="F3443" t="str">
            <v>Нуров Садилло Холович (Беклар КФЙ Шуробод)</v>
          </cell>
          <cell r="U3443" t="str">
            <v>Когон донмахсулотлари хиссадорлик жамияти</v>
          </cell>
          <cell r="V3443" t="str">
            <v>"Ўздонмахсулот" компанияси корхоналари</v>
          </cell>
        </row>
        <row r="3444">
          <cell r="A3444" t="str">
            <v>0008714901000899003516713</v>
          </cell>
          <cell r="B3444" t="str">
            <v>00087</v>
          </cell>
          <cell r="C3444" t="str">
            <v>Когон фил.</v>
          </cell>
          <cell r="D3444" t="str">
            <v>14901000899003516713</v>
          </cell>
          <cell r="E3444" t="str">
            <v>2013</v>
          </cell>
          <cell r="F3444" t="str">
            <v>Уроков Захриддин Тошевич (Беклар КФЙ Шуробод)</v>
          </cell>
          <cell r="U3444" t="str">
            <v xml:space="preserve">Бухоро нефтни кайта ишлаш заводи </v>
          </cell>
          <cell r="V3444" t="str">
            <v>"Ўзбекнефтгаз" миллий холдинг компанияси</v>
          </cell>
        </row>
        <row r="3445">
          <cell r="A3445" t="str">
            <v>0008714901000999001610713</v>
          </cell>
          <cell r="B3445" t="str">
            <v>00087</v>
          </cell>
          <cell r="C3445" t="str">
            <v>Когон фил.</v>
          </cell>
          <cell r="D3445" t="str">
            <v>14901000999001610713</v>
          </cell>
          <cell r="E3445" t="str">
            <v>2013</v>
          </cell>
          <cell r="F3445" t="str">
            <v>Шодиев Аскар Салимович (Беклар КФЙ Шуробод)</v>
          </cell>
          <cell r="U3445" t="str">
            <v xml:space="preserve"> РШТЮИМ Бухоро филиали токсикалогия </v>
          </cell>
          <cell r="V3445" t="str">
            <v>Вилоят Согликни саклаш бошкармаси</v>
          </cell>
        </row>
        <row r="3446">
          <cell r="A3446" t="str">
            <v>0008714901000299003514713</v>
          </cell>
          <cell r="B3446" t="str">
            <v>00087</v>
          </cell>
          <cell r="C3446" t="str">
            <v>Когон фил.</v>
          </cell>
          <cell r="D3446" t="str">
            <v>14901000299003514713</v>
          </cell>
          <cell r="E3446" t="str">
            <v>2013</v>
          </cell>
          <cell r="F3446" t="str">
            <v>Кушшаев Сухроб Тохирович(Беклар КФЙ Шуробод)</v>
          </cell>
          <cell r="U3446" t="str">
            <v xml:space="preserve">Бухоро нефтни кайта ишлаш заводи </v>
          </cell>
          <cell r="V3446" t="str">
            <v>"Ўзбекнефтгаз" миллий холдинг компанияси</v>
          </cell>
        </row>
        <row r="3447">
          <cell r="A3447" t="str">
            <v>0008714901000999003469713</v>
          </cell>
          <cell r="B3447" t="str">
            <v>00087</v>
          </cell>
          <cell r="C3447" t="str">
            <v>Когон фил.</v>
          </cell>
          <cell r="D3447" t="str">
            <v>14901000999003469713</v>
          </cell>
          <cell r="E3447" t="str">
            <v>2013</v>
          </cell>
          <cell r="F3447" t="str">
            <v>Урунова Шахноза Фармоновна (Беклар КФЙ Шуробод)</v>
          </cell>
          <cell r="U3447" t="str">
            <v xml:space="preserve">Бухоро нефтни кайта ишлаш заводи </v>
          </cell>
          <cell r="V3447" t="str">
            <v>"Ўзбекнефтгаз" миллий холдинг компанияси</v>
          </cell>
        </row>
        <row r="3448">
          <cell r="A3448" t="str">
            <v>0008714901000999003988713</v>
          </cell>
          <cell r="B3448" t="str">
            <v>00087</v>
          </cell>
          <cell r="C3448" t="str">
            <v>Когон фил.</v>
          </cell>
          <cell r="D3448" t="str">
            <v>14901000999003988713</v>
          </cell>
          <cell r="E3448" t="str">
            <v>2013</v>
          </cell>
          <cell r="F3448" t="str">
            <v>Умаров Аловиддин Очилович (Беклар КФЙ Шуробод)</v>
          </cell>
          <cell r="U3448" t="str">
            <v>Кишлок Курилиш Банк Когон филиали</v>
          </cell>
          <cell r="V3448" t="str">
            <v>Банклар</v>
          </cell>
        </row>
        <row r="3449">
          <cell r="A3449" t="str">
            <v>0008714901000099003480713</v>
          </cell>
          <cell r="B3449" t="str">
            <v>00087</v>
          </cell>
          <cell r="C3449" t="str">
            <v>Когон фил.</v>
          </cell>
          <cell r="D3449" t="str">
            <v>14901000099003480713</v>
          </cell>
          <cell r="E3449" t="str">
            <v>2013</v>
          </cell>
          <cell r="F3449" t="str">
            <v>Ниезов Одил Адизович (Беклар КФЙ Шуробод)</v>
          </cell>
          <cell r="U3449" t="str">
            <v>туман солик</v>
          </cell>
          <cell r="V3449" t="str">
            <v>Вилоят Солик бошкармаси</v>
          </cell>
        </row>
        <row r="3450">
          <cell r="A3450" t="str">
            <v>0008714901000699003272713</v>
          </cell>
          <cell r="B3450" t="str">
            <v>00087</v>
          </cell>
          <cell r="C3450" t="str">
            <v>Когон фил.</v>
          </cell>
          <cell r="D3450" t="str">
            <v>14901000699003272713</v>
          </cell>
          <cell r="E3450" t="str">
            <v>2013</v>
          </cell>
          <cell r="F3450" t="str">
            <v>Шарипова Лайло Закировна (Беклар КФЙ Шуробод)</v>
          </cell>
          <cell r="U3450" t="str">
            <v>Азизбек Шахзодбек ХК</v>
          </cell>
          <cell r="V3450" t="str">
            <v>Вилоятдаги тадбиркорлик субъектлари ва фукаролар</v>
          </cell>
        </row>
        <row r="3451">
          <cell r="A3451" t="str">
            <v>0008714901000699001347713</v>
          </cell>
          <cell r="B3451" t="str">
            <v>00087</v>
          </cell>
          <cell r="C3451" t="str">
            <v>Когон фил.</v>
          </cell>
          <cell r="D3451" t="str">
            <v>14901000699001347713</v>
          </cell>
          <cell r="E3451" t="str">
            <v>2013</v>
          </cell>
          <cell r="F3451" t="str">
            <v>Бадрединов Абдулло Таджиевич (Беклар КФЙ Шуробод)</v>
          </cell>
          <cell r="U3451" t="str">
            <v>Бадреддинов Абдулло ХК</v>
          </cell>
          <cell r="V3451" t="str">
            <v>Вилоятдаги тадбиркорлик субъектлари ва фукаролар</v>
          </cell>
        </row>
        <row r="3452">
          <cell r="A3452" t="str">
            <v>0008714901000599003704713</v>
          </cell>
          <cell r="B3452" t="str">
            <v>00087</v>
          </cell>
          <cell r="C3452" t="str">
            <v>Когон фил.</v>
          </cell>
          <cell r="D3452" t="str">
            <v>14901000599003704713</v>
          </cell>
          <cell r="E3452" t="str">
            <v>2013</v>
          </cell>
          <cell r="F3452" t="str">
            <v>Хамидова Манзура Рустамовна (Беклар КФЙ Шуробод)</v>
          </cell>
          <cell r="U3452" t="str">
            <v>Когон Ёг хиссадорлик жамияти</v>
          </cell>
          <cell r="V3452" t="str">
            <v xml:space="preserve">"Ёгмой ва озик-овкатсаноат" уюшмасининг корхоналари </v>
          </cell>
        </row>
        <row r="3453">
          <cell r="A3453" t="str">
            <v>0008714901000699003304713</v>
          </cell>
          <cell r="B3453" t="str">
            <v>00087</v>
          </cell>
          <cell r="C3453" t="str">
            <v>Когон фил.</v>
          </cell>
          <cell r="D3453" t="str">
            <v>14901000699003304713</v>
          </cell>
          <cell r="E3453" t="str">
            <v>2013</v>
          </cell>
          <cell r="F3453" t="str">
            <v>Жураев Тулкин Тураевич (Беклар КФЙ Шуробод)</v>
          </cell>
          <cell r="U3453" t="str">
            <v>Жураев Тулкин ХТ</v>
          </cell>
          <cell r="V3453" t="str">
            <v>Вилоятдаги тадбиркорлик субъектлари ва фукаролар</v>
          </cell>
        </row>
        <row r="3454">
          <cell r="A3454" t="str">
            <v>0008714901000699003668713</v>
          </cell>
          <cell r="B3454" t="str">
            <v>00087</v>
          </cell>
          <cell r="C3454" t="str">
            <v>Когон фил.</v>
          </cell>
          <cell r="D3454" t="str">
            <v>14901000699003668713</v>
          </cell>
          <cell r="E3454" t="str">
            <v>2013</v>
          </cell>
          <cell r="F3454" t="str">
            <v>Ходжиева Вилоят Мухаммедовна (Беклар КФЙ Шуробод)</v>
          </cell>
          <cell r="U3454" t="str">
            <v xml:space="preserve">Бухоро нефтни кайта ишлаш заводи </v>
          </cell>
          <cell r="V3454" t="str">
            <v>"Ўзбекнефтгаз" миллий холдинг компанияси</v>
          </cell>
        </row>
        <row r="3455">
          <cell r="A3455" t="str">
            <v>0008714901000099008045713</v>
          </cell>
          <cell r="B3455" t="str">
            <v>00087</v>
          </cell>
          <cell r="C3455" t="str">
            <v>Когон фил.</v>
          </cell>
          <cell r="D3455" t="str">
            <v>14901000099008045713</v>
          </cell>
          <cell r="E3455" t="str">
            <v>2013</v>
          </cell>
          <cell r="F3455" t="str">
            <v>Шарипов Уткиржон Муртозокулович (Бузачи КФЙ Сардоба-2013)</v>
          </cell>
          <cell r="U3455" t="str">
            <v xml:space="preserve">Бухоро нефтни кайта ишлаш заводи </v>
          </cell>
          <cell r="V3455" t="str">
            <v>"Ўзбекнефтгаз" миллий холдинг компанияси</v>
          </cell>
        </row>
        <row r="3456">
          <cell r="A3456" t="str">
            <v>0008714901000599003639713</v>
          </cell>
          <cell r="B3456" t="str">
            <v>00087</v>
          </cell>
          <cell r="C3456" t="str">
            <v>Когон фил.</v>
          </cell>
          <cell r="D3456" t="str">
            <v>14901000599003639713</v>
          </cell>
          <cell r="E3456" t="str">
            <v>2013</v>
          </cell>
          <cell r="F3456" t="str">
            <v>Музаффарова Наргиза Саидовна (Беклар КФЙ Шуробод)</v>
          </cell>
          <cell r="U3456" t="str">
            <v xml:space="preserve">Бухоро нефтни кайта ишлаш заводи </v>
          </cell>
          <cell r="V3456" t="str">
            <v>"Ўзбекнефтгаз" миллий холдинг компанияси</v>
          </cell>
        </row>
        <row r="3457">
          <cell r="A3457" t="str">
            <v>0008714901000499003130713</v>
          </cell>
          <cell r="B3457" t="str">
            <v>00087</v>
          </cell>
          <cell r="C3457" t="str">
            <v>Когон фил.</v>
          </cell>
          <cell r="D3457" t="str">
            <v>14901000499003130713</v>
          </cell>
          <cell r="E3457" t="str">
            <v>2013</v>
          </cell>
          <cell r="F3457" t="str">
            <v>Мардонова Санобар Эргашевна (Беклар КФЙ Шуробод)</v>
          </cell>
          <cell r="U3457" t="str">
            <v>Жондор Шароб савдода ишчи</v>
          </cell>
          <cell r="V3457" t="str">
            <v>Вилоятдаги тадбиркорлик субъектлари ва фукаролар</v>
          </cell>
        </row>
        <row r="3458">
          <cell r="A3458" t="str">
            <v>0008714901000199003675713</v>
          </cell>
          <cell r="B3458" t="str">
            <v>00087</v>
          </cell>
          <cell r="C3458" t="str">
            <v>Когон фил.</v>
          </cell>
          <cell r="D3458" t="str">
            <v>14901000199003675713</v>
          </cell>
          <cell r="E3458" t="str">
            <v>2013</v>
          </cell>
          <cell r="F3458" t="str">
            <v>Абдуллаев Равшан Раджабович (Беклар КФЙ Шуробод)</v>
          </cell>
          <cell r="U3458" t="str">
            <v>Матбуоттаркатувчи шуъба корхонаси</v>
          </cell>
          <cell r="V3458" t="str">
            <v>Ўзбекистон алока, ахборотлаштириш ва телекоммуникация давлат кумитаси</v>
          </cell>
        </row>
        <row r="3459">
          <cell r="A3459" t="str">
            <v>0008714901000399003563713</v>
          </cell>
          <cell r="B3459" t="str">
            <v>00087</v>
          </cell>
          <cell r="C3459" t="str">
            <v>Когон фил.</v>
          </cell>
          <cell r="D3459" t="str">
            <v>14901000399003563713</v>
          </cell>
          <cell r="E3459" t="str">
            <v>2013</v>
          </cell>
          <cell r="F3459" t="str">
            <v>Холова Гулсум Ахмадовна (Беклар КФЙ Шуробод)</v>
          </cell>
          <cell r="U3459" t="str">
            <v>Когон туман 3-мактаб</v>
          </cell>
          <cell r="V3459" t="str">
            <v>Халк таълими вазирлиги</v>
          </cell>
        </row>
        <row r="3460">
          <cell r="A3460" t="str">
            <v>0008714901000099003464713</v>
          </cell>
          <cell r="B3460" t="str">
            <v>00087</v>
          </cell>
          <cell r="C3460" t="str">
            <v>Когон фил.</v>
          </cell>
          <cell r="D3460" t="str">
            <v>14901000099003464713</v>
          </cell>
          <cell r="E3460" t="str">
            <v>2013</v>
          </cell>
          <cell r="F3460" t="str">
            <v>Раджабов Акмал Бафоевич (Беклар КФЙ Шуробод)</v>
          </cell>
          <cell r="U3460" t="str">
            <v>Бухоро шахар ДСИ</v>
          </cell>
          <cell r="V3460" t="str">
            <v>Вилоят Солик бошкармаси</v>
          </cell>
        </row>
        <row r="3461">
          <cell r="A3461" t="str">
            <v>0008714901000599003562713</v>
          </cell>
          <cell r="B3461" t="str">
            <v>00087</v>
          </cell>
          <cell r="C3461" t="str">
            <v>Когон фил.</v>
          </cell>
          <cell r="D3461" t="str">
            <v>14901000599003562713</v>
          </cell>
          <cell r="E3461" t="str">
            <v>2013</v>
          </cell>
          <cell r="F3461" t="str">
            <v>Давлатов Шухрат Садуллаевич (Беклар КФЙ Шуробод)</v>
          </cell>
          <cell r="U3461" t="str">
            <v>нефт завод</v>
          </cell>
          <cell r="V3461" t="str">
            <v>"Ўзбекнефтгаз" миллий холдинг компанияси</v>
          </cell>
        </row>
        <row r="3462">
          <cell r="A3462" t="str">
            <v>0008714901000999003521713</v>
          </cell>
          <cell r="B3462" t="str">
            <v>00087</v>
          </cell>
          <cell r="C3462" t="str">
            <v>Когон фил.</v>
          </cell>
          <cell r="D3462" t="str">
            <v>14901000999003521713</v>
          </cell>
          <cell r="E3462" t="str">
            <v>2013</v>
          </cell>
          <cell r="F3462" t="str">
            <v>Дустов Кахрамон Бозорович (Деча-авгон)</v>
          </cell>
          <cell r="U3462" t="str">
            <v xml:space="preserve">Бухоро нефтни кайта ишлаш заводи </v>
          </cell>
          <cell r="V3462" t="str">
            <v>"Ўзбекнефтгаз" миллий холдинг компанияси</v>
          </cell>
        </row>
        <row r="3463">
          <cell r="A3463" t="str">
            <v>0008714901000699003681713</v>
          </cell>
          <cell r="B3463" t="str">
            <v>00087</v>
          </cell>
          <cell r="C3463" t="str">
            <v>Когон фил.</v>
          </cell>
          <cell r="D3463" t="str">
            <v>14901000699003681713</v>
          </cell>
          <cell r="E3463" t="str">
            <v>2013</v>
          </cell>
          <cell r="F3463" t="str">
            <v>Хакимов Улугбек Имомович (Беклар КФЙ Шуробод)</v>
          </cell>
          <cell r="U3463" t="str">
            <v>Когон туман ИИБ</v>
          </cell>
          <cell r="V3463" t="str">
            <v>Вилоят Ички ишлар бошкармаси</v>
          </cell>
        </row>
        <row r="3464">
          <cell r="A3464" t="str">
            <v>0008714901000099003580713</v>
          </cell>
          <cell r="B3464" t="str">
            <v>00087</v>
          </cell>
          <cell r="C3464" t="str">
            <v>Когон фил.</v>
          </cell>
          <cell r="D3464" t="str">
            <v>14901000099003580713</v>
          </cell>
          <cell r="E3464" t="str">
            <v>2013</v>
          </cell>
          <cell r="F3464" t="str">
            <v>Атаниязов Хасан Абдуллаевич (Бузачи КФЙ Сардоба-2013)</v>
          </cell>
          <cell r="U3464" t="str">
            <v xml:space="preserve">Бухоро нефтни кайта ишлаш заводи </v>
          </cell>
          <cell r="V3464" t="str">
            <v>"Ўзбекнефтгаз" миллий холдинг компанияси</v>
          </cell>
        </row>
        <row r="3465">
          <cell r="A3465" t="str">
            <v>0008714901000499003729713</v>
          </cell>
          <cell r="B3465" t="str">
            <v>00087</v>
          </cell>
          <cell r="C3465" t="str">
            <v>Когон фил.</v>
          </cell>
          <cell r="D3465" t="str">
            <v>14901000499003729713</v>
          </cell>
          <cell r="E3465" t="str">
            <v>2013</v>
          </cell>
          <cell r="F3465" t="str">
            <v>Ортиков Абдурахмон Явкочтиевич (Беклар КФЙ Шуробод)</v>
          </cell>
          <cell r="U3465" t="str">
            <v xml:space="preserve">Бухоро нефтни кайта ишлаш заводи </v>
          </cell>
          <cell r="V3465" t="str">
            <v>"Ўзбекнефтгаз" миллий холдинг компанияси</v>
          </cell>
        </row>
        <row r="3466">
          <cell r="A3466" t="str">
            <v>0008714901000699003592713</v>
          </cell>
          <cell r="B3466" t="str">
            <v>00087</v>
          </cell>
          <cell r="C3466" t="str">
            <v>Когон фил.</v>
          </cell>
          <cell r="D3466" t="str">
            <v>14901000699003592713</v>
          </cell>
          <cell r="E3466" t="str">
            <v>2013</v>
          </cell>
          <cell r="F3466" t="str">
            <v>Хусенов Исматилло Иззатович (Бузачи КФЙ Сардоба-2013)</v>
          </cell>
          <cell r="U3466" t="str">
            <v xml:space="preserve">Бухоро нефтни кайта ишлаш заводи </v>
          </cell>
          <cell r="V3466" t="str">
            <v>"Ўзбекнефтгаз" миллий холдинг компанияси</v>
          </cell>
        </row>
        <row r="3467">
          <cell r="A3467" t="str">
            <v>0008714901000099003501713</v>
          </cell>
          <cell r="B3467" t="str">
            <v>00087</v>
          </cell>
          <cell r="C3467" t="str">
            <v>Когон фил.</v>
          </cell>
          <cell r="D3467" t="str">
            <v>14901000099003501713</v>
          </cell>
          <cell r="E3467" t="str">
            <v>2013</v>
          </cell>
          <cell r="F3467" t="str">
            <v>Кодиров Анвар Шарипович (Бузачи КФЙ Сардоба-2013)</v>
          </cell>
          <cell r="U3467" t="str">
            <v xml:space="preserve">Бухоро нефтни кайта ишлаш заводи </v>
          </cell>
          <cell r="V3467" t="str">
            <v>"Ўзбекнефтгаз" миллий холдинг компанияси</v>
          </cell>
        </row>
        <row r="3468">
          <cell r="A3468" t="str">
            <v>0008714901000999003504713</v>
          </cell>
          <cell r="B3468" t="str">
            <v>00087</v>
          </cell>
          <cell r="C3468" t="str">
            <v>Когон фил.</v>
          </cell>
          <cell r="D3468" t="str">
            <v>14901000999003504713</v>
          </cell>
          <cell r="E3468" t="str">
            <v>2013</v>
          </cell>
          <cell r="F3468" t="str">
            <v>Наимов Азамат Исмоилович (Беклар КФЙ Шуробод)</v>
          </cell>
          <cell r="U3468" t="str">
            <v xml:space="preserve">Бухоро автотеххизмат ОАЖ </v>
          </cell>
          <cell r="V3468" t="str">
            <v>"Ўзавтосаноат" ДАК корхоналари</v>
          </cell>
        </row>
        <row r="3469">
          <cell r="A3469" t="str">
            <v>0008714901000699002909713</v>
          </cell>
          <cell r="B3469" t="str">
            <v>00087</v>
          </cell>
          <cell r="C3469" t="str">
            <v>Когон фил.</v>
          </cell>
          <cell r="D3469" t="str">
            <v>14901000699002909713</v>
          </cell>
          <cell r="E3469" t="str">
            <v>2013</v>
          </cell>
          <cell r="F3469" t="str">
            <v>Разокова Саодат Садриддиновна (Беклар КФЙ Шуробод)</v>
          </cell>
          <cell r="U3469" t="str">
            <v>Когон туман 4 сон мактаб укитувчи</v>
          </cell>
          <cell r="V3469" t="str">
            <v>Халк таълими вазирлиги</v>
          </cell>
        </row>
        <row r="3470">
          <cell r="A3470" t="str">
            <v>0008714901000799003313713</v>
          </cell>
          <cell r="B3470" t="str">
            <v>00087</v>
          </cell>
          <cell r="C3470" t="str">
            <v>Когон фил.</v>
          </cell>
          <cell r="D3470" t="str">
            <v>14901000799003313713</v>
          </cell>
          <cell r="E3470" t="str">
            <v>2013</v>
          </cell>
          <cell r="F3470" t="str">
            <v>Тураев Назир Саидович (Беклар КФЙ Шуробод)</v>
          </cell>
          <cell r="U3470" t="str">
            <v>Саиджон Назиржон ф.х рахбари</v>
          </cell>
          <cell r="V3470" t="str">
            <v>Фермер хужаликлари</v>
          </cell>
        </row>
        <row r="3471">
          <cell r="A3471" t="str">
            <v>0008714901000199003323713</v>
          </cell>
          <cell r="B3471" t="str">
            <v>00087</v>
          </cell>
          <cell r="C3471" t="str">
            <v>Когон фил.</v>
          </cell>
          <cell r="D3471" t="str">
            <v>14901000199003323713</v>
          </cell>
          <cell r="E3471" t="str">
            <v>2013</v>
          </cell>
          <cell r="F3471" t="str">
            <v>Бердиев Ихтиер Хайруллаевич (Беклар КФЙ Шуробод)</v>
          </cell>
          <cell r="U3471" t="str">
            <v>Бухоро вилоят Асака банк</v>
          </cell>
          <cell r="V3471" t="str">
            <v>Банклар</v>
          </cell>
        </row>
        <row r="3472">
          <cell r="A3472" t="str">
            <v>0008714901000399003637713</v>
          </cell>
          <cell r="B3472" t="str">
            <v>00087</v>
          </cell>
          <cell r="C3472" t="str">
            <v>Когон фил.</v>
          </cell>
          <cell r="D3472" t="str">
            <v>14901000399003637713</v>
          </cell>
          <cell r="E3472" t="str">
            <v>2013</v>
          </cell>
          <cell r="F3472" t="str">
            <v>Шаропов Дилшод Мирзоанварович (Беклар КФЙ Шуробод)</v>
          </cell>
          <cell r="U3472" t="str">
            <v>Энергия Манбаи МЧЖ</v>
          </cell>
          <cell r="V3472" t="str">
            <v>"Ўзбекэнерго" ДАК корхоналари</v>
          </cell>
        </row>
        <row r="3473">
          <cell r="A3473" t="str">
            <v>0008714901000899003698713</v>
          </cell>
          <cell r="B3473" t="str">
            <v>00087</v>
          </cell>
          <cell r="C3473" t="str">
            <v>Когон фил.</v>
          </cell>
          <cell r="D3473" t="str">
            <v>14901000899003698713</v>
          </cell>
          <cell r="E3473" t="str">
            <v>2013</v>
          </cell>
          <cell r="F3473" t="str">
            <v>Артыков Иброхим Саиджонович (Деча-авгон)</v>
          </cell>
          <cell r="U3473" t="str">
            <v>Ромитан Фукаролик Суди</v>
          </cell>
          <cell r="V3473" t="str">
            <v>Вилоят Адлия бошкармаси</v>
          </cell>
        </row>
        <row r="3474">
          <cell r="A3474" t="str">
            <v>0008714901000899003465713</v>
          </cell>
          <cell r="B3474" t="str">
            <v>00087</v>
          </cell>
          <cell r="C3474" t="str">
            <v>Когон фил.</v>
          </cell>
          <cell r="D3474" t="str">
            <v>14901000899003465713</v>
          </cell>
          <cell r="E3474" t="str">
            <v>2013</v>
          </cell>
          <cell r="F3474" t="str">
            <v>Чориев Кузибой Давронович (Беклар КФЙ Шуробод)</v>
          </cell>
          <cell r="U3474" t="str">
            <v xml:space="preserve">Бухоро нефтни кайта ишлаш заводи </v>
          </cell>
          <cell r="V3474" t="str">
            <v>"Ўзбекнефтгаз" миллий холдинг компанияси</v>
          </cell>
        </row>
        <row r="3475">
          <cell r="A3475" t="str">
            <v>0008714901000999003683713</v>
          </cell>
          <cell r="B3475" t="str">
            <v>00087</v>
          </cell>
          <cell r="C3475" t="str">
            <v>Когон фил.</v>
          </cell>
          <cell r="D3475" t="str">
            <v>14901000999003683713</v>
          </cell>
          <cell r="E3475" t="str">
            <v>2013</v>
          </cell>
          <cell r="F3475" t="str">
            <v>Исломов Зафар Исматович (Беклар КФЙ Шуробод)</v>
          </cell>
          <cell r="U3475" t="str">
            <v>Бухоро шахар Шароб Савдо</v>
          </cell>
          <cell r="V3475" t="str">
            <v>Вилоятдаги тадбиркорлик субъектлари ва фукаролар</v>
          </cell>
        </row>
        <row r="3476">
          <cell r="A3476" t="str">
            <v>0008714901000599003276713</v>
          </cell>
          <cell r="B3476" t="str">
            <v>00087</v>
          </cell>
          <cell r="C3476" t="str">
            <v>Когон фил.</v>
          </cell>
          <cell r="D3476" t="str">
            <v>14901000599003276713</v>
          </cell>
          <cell r="E3476" t="str">
            <v>2013</v>
          </cell>
          <cell r="F3476" t="str">
            <v>Бакаева Фарогат Хайдаровна (Беклар КФЙ Шуробод)</v>
          </cell>
          <cell r="U3476" t="str">
            <v>БГПС МЕД САНЧАС Тиббийсанкисим УК</v>
          </cell>
          <cell r="V3476" t="str">
            <v>Вилоят Согликни саклаш бошкармаси</v>
          </cell>
        </row>
        <row r="3477">
          <cell r="A3477" t="str">
            <v>0008714901000399003436713</v>
          </cell>
          <cell r="B3477" t="str">
            <v>00087</v>
          </cell>
          <cell r="C3477" t="str">
            <v>Когон фил.</v>
          </cell>
          <cell r="D3477" t="str">
            <v>14901000399003436713</v>
          </cell>
          <cell r="E3477" t="str">
            <v>2013</v>
          </cell>
          <cell r="F3477" t="str">
            <v>Олимов Бахтиер Эргашович (Беклар КФЙ Шуробод)</v>
          </cell>
          <cell r="U3477" t="str">
            <v>Бухоро озик-овквт базаси</v>
          </cell>
          <cell r="V3477" t="str">
            <v xml:space="preserve">"Ёгмой ва озик-овкатсаноат" уюшмасининг корхоналари </v>
          </cell>
        </row>
        <row r="3478">
          <cell r="A3478" t="str">
            <v>0008714901000199003285713</v>
          </cell>
          <cell r="B3478" t="str">
            <v>00087</v>
          </cell>
          <cell r="C3478" t="str">
            <v>Когон фил.</v>
          </cell>
          <cell r="D3478" t="str">
            <v>14901000199003285713</v>
          </cell>
          <cell r="E3478" t="str">
            <v>2013</v>
          </cell>
          <cell r="F3478" t="str">
            <v>Муродов Баходир Буранович (Беклар КФЙ Шуробод)</v>
          </cell>
          <cell r="U3478" t="str">
            <v xml:space="preserve">Савр фермер хужалиги </v>
          </cell>
          <cell r="V3478" t="str">
            <v>Фермер хужаликлари</v>
          </cell>
        </row>
        <row r="3479">
          <cell r="A3479" t="str">
            <v>0008714901000999003328713</v>
          </cell>
          <cell r="B3479" t="str">
            <v>00087</v>
          </cell>
          <cell r="C3479" t="str">
            <v>Когон фил.</v>
          </cell>
          <cell r="D3479" t="str">
            <v>14901000999003328713</v>
          </cell>
          <cell r="E3479" t="str">
            <v>2013</v>
          </cell>
          <cell r="F3479" t="str">
            <v>Бабаев Акмал Азамович (Беклар КФЙ Шуробод)</v>
          </cell>
          <cell r="U3479" t="str">
            <v>Когон донмахсулотлари хиссадорлик жамияти</v>
          </cell>
          <cell r="V3479" t="str">
            <v>"Ўздонмахсулот" компанияси корхоналари</v>
          </cell>
        </row>
        <row r="3480">
          <cell r="A3480" t="str">
            <v>0008714901000599003295713</v>
          </cell>
          <cell r="B3480" t="str">
            <v>00087</v>
          </cell>
          <cell r="C3480" t="str">
            <v>Когон фил.</v>
          </cell>
          <cell r="D3480" t="str">
            <v>14901000599003295713</v>
          </cell>
          <cell r="E3480" t="str">
            <v>2013</v>
          </cell>
          <cell r="F3480" t="str">
            <v>Хайруллаев Шокир Нуруллоевич (Беклар КФЙ Шуробод)</v>
          </cell>
          <cell r="U3480" t="str">
            <v>НГСР</v>
          </cell>
          <cell r="V3480" t="str">
            <v>"Ўзбекнефтгаз" миллий холдинг компанияси</v>
          </cell>
        </row>
        <row r="3481">
          <cell r="A3481" t="str">
            <v>0008714901000799003512713</v>
          </cell>
          <cell r="B3481" t="str">
            <v>00087</v>
          </cell>
          <cell r="C3481" t="str">
            <v>Когон фил.</v>
          </cell>
          <cell r="D3481" t="str">
            <v>14901000799003512713</v>
          </cell>
          <cell r="E3481" t="str">
            <v>2013</v>
          </cell>
          <cell r="F3481" t="str">
            <v>Тангиров Рахимбой Кодирович (Бузачи КФЙ Сардоба-2013)</v>
          </cell>
          <cell r="U3481" t="str">
            <v xml:space="preserve">Бухоро нефтни кайта ишлаш заводи </v>
          </cell>
          <cell r="V3481" t="str">
            <v>"Ўзбекнефтгаз" миллий холдинг компанияси</v>
          </cell>
        </row>
        <row r="3482">
          <cell r="A3482" t="str">
            <v>0008714901000799000254713</v>
          </cell>
          <cell r="B3482" t="str">
            <v>00087</v>
          </cell>
          <cell r="C3482" t="str">
            <v>Когон фил.</v>
          </cell>
          <cell r="D3482" t="str">
            <v>14901000799000254713</v>
          </cell>
          <cell r="E3482" t="str">
            <v>2013</v>
          </cell>
          <cell r="F3482" t="str">
            <v>ГАФФАРОВА ГУЛАНДОМ ИСМОИЛОВНА (Беклар КФЙ Шуробод)</v>
          </cell>
          <cell r="U3482" t="str">
            <v>Жондор Шароб савдода ишчи</v>
          </cell>
          <cell r="V3482" t="str">
            <v>Вилоятдаги тадбиркорлик субъектлари ва фукаролар</v>
          </cell>
        </row>
        <row r="3483">
          <cell r="A3483" t="str">
            <v>0008714901000599003515713</v>
          </cell>
          <cell r="B3483" t="str">
            <v>00087</v>
          </cell>
          <cell r="C3483" t="str">
            <v>Когон фил.</v>
          </cell>
          <cell r="D3483" t="str">
            <v>14901000599003515713</v>
          </cell>
          <cell r="E3483" t="str">
            <v>2013</v>
          </cell>
          <cell r="F3483" t="str">
            <v>Паноев Алишер Баходирович (Бузачи КФЙ Сардоба-2013)</v>
          </cell>
          <cell r="U3483" t="str">
            <v xml:space="preserve">Бухоро нефтни кайта ишлаш заводи </v>
          </cell>
          <cell r="V3483" t="str">
            <v>"Ўзбекнефтгаз" миллий холдинг компанияси</v>
          </cell>
        </row>
        <row r="3484">
          <cell r="A3484" t="str">
            <v>0008714901000499003449713</v>
          </cell>
          <cell r="B3484" t="str">
            <v>00087</v>
          </cell>
          <cell r="C3484" t="str">
            <v>Когон фил.</v>
          </cell>
          <cell r="D3484" t="str">
            <v>14901000499003449713</v>
          </cell>
          <cell r="E3484" t="str">
            <v>2013</v>
          </cell>
          <cell r="F3484" t="str">
            <v>Нажметдинов Фаррух Бахтиерович (Беклар КФЙ Шуробод)</v>
          </cell>
          <cell r="U3484" t="str">
            <v>Бухоро темир бетон МЧЖ</v>
          </cell>
          <cell r="V3484" t="str">
            <v>"Ўзкурилишматериаллари" компанияси</v>
          </cell>
        </row>
        <row r="3485">
          <cell r="A3485" t="str">
            <v>0008714901000899003286713</v>
          </cell>
          <cell r="B3485" t="str">
            <v>00087</v>
          </cell>
          <cell r="C3485" t="str">
            <v>Когон фил.</v>
          </cell>
          <cell r="D3485" t="str">
            <v>14901000899003286713</v>
          </cell>
          <cell r="E3485" t="str">
            <v>2013</v>
          </cell>
          <cell r="F3485" t="str">
            <v>Саломов Шахобидин Шодиевич (Беклар КФЙ Шуробод)</v>
          </cell>
          <cell r="U3485" t="str">
            <v>Бухоро ЛГМда бошлик уринбосари</v>
          </cell>
          <cell r="V3485" t="str">
            <v>Вилоятдаги тадбиркорлик субъектлари ва фукаролар</v>
          </cell>
        </row>
        <row r="3486">
          <cell r="A3486" t="str">
            <v>0008714901000099003294713</v>
          </cell>
          <cell r="B3486" t="str">
            <v>00087</v>
          </cell>
          <cell r="C3486" t="str">
            <v>Когон фил.</v>
          </cell>
          <cell r="D3486" t="str">
            <v>14901000099003294713</v>
          </cell>
          <cell r="E3486" t="str">
            <v>2013</v>
          </cell>
          <cell r="F3486" t="str">
            <v>Хайруллаев Баходир Нуруллоевич (Беклар КФЙ Шуробод)</v>
          </cell>
          <cell r="U3486" t="str">
            <v>НГСР</v>
          </cell>
          <cell r="V3486" t="str">
            <v>"Ўзбекнефтгаз" миллий холдинг компанияси</v>
          </cell>
        </row>
        <row r="3487">
          <cell r="A3487" t="str">
            <v>0008714901000899003430713</v>
          </cell>
          <cell r="B3487" t="str">
            <v>00087</v>
          </cell>
          <cell r="C3487" t="str">
            <v>Когон фил.</v>
          </cell>
          <cell r="D3487" t="str">
            <v>14901000899003430713</v>
          </cell>
          <cell r="E3487" t="str">
            <v>2013</v>
          </cell>
          <cell r="F3487" t="str">
            <v>Усмонова Зебо Зиятовна (Беклар КФЙ Шуробод)</v>
          </cell>
          <cell r="U3487" t="str">
            <v>Нур Хамро Нигора МЧЖ</v>
          </cell>
          <cell r="V3487" t="str">
            <v>Вилоятдаги тадбиркорлик субъектлари ва фукаролар</v>
          </cell>
        </row>
        <row r="3488">
          <cell r="A3488" t="str">
            <v>0008714901000099003666713</v>
          </cell>
          <cell r="B3488" t="str">
            <v>00087</v>
          </cell>
          <cell r="C3488" t="str">
            <v>Когон фил.</v>
          </cell>
          <cell r="D3488" t="str">
            <v>14901000099003666713</v>
          </cell>
          <cell r="E3488" t="str">
            <v>2013</v>
          </cell>
          <cell r="F3488" t="str">
            <v>Рамазонов Юсуф Исмоилович (Деча-авгон)</v>
          </cell>
          <cell r="U3488" t="str">
            <v>Техник Эхтиёт кисм МЧЖ</v>
          </cell>
          <cell r="V3488" t="str">
            <v>Вилоятдаги тадбиркорлик субъектлари ва фукаролар</v>
          </cell>
        </row>
        <row r="3489">
          <cell r="A3489" t="str">
            <v>0008714901000399003502713</v>
          </cell>
          <cell r="B3489" t="str">
            <v>00087</v>
          </cell>
          <cell r="C3489" t="str">
            <v>Когон фил.</v>
          </cell>
          <cell r="D3489" t="str">
            <v>14901000399003502713</v>
          </cell>
          <cell r="E3489" t="str">
            <v>2013</v>
          </cell>
          <cell r="F3489" t="str">
            <v>Кодиров Шухрат Шарипович (Бузачи КФЙ Сардоба-2013)</v>
          </cell>
          <cell r="U3489" t="str">
            <v xml:space="preserve">Бухоро нефтни кайта ишлаш заводи </v>
          </cell>
          <cell r="V3489" t="str">
            <v>"Ўзбекнефтгаз" миллий холдинг компанияси</v>
          </cell>
        </row>
        <row r="3490">
          <cell r="A3490" t="str">
            <v>0008714901000899003667713</v>
          </cell>
          <cell r="B3490" t="str">
            <v>00087</v>
          </cell>
          <cell r="C3490" t="str">
            <v>Когон фил.</v>
          </cell>
          <cell r="D3490" t="str">
            <v>14901000899003667713</v>
          </cell>
          <cell r="E3490" t="str">
            <v>2013</v>
          </cell>
          <cell r="F3490" t="str">
            <v>Ходжиев Шермат Зубайтович (Беклар КФЙ Шуробод)</v>
          </cell>
          <cell r="U3490" t="str">
            <v>Когоннефтегазстройремонт МЧЖ</v>
          </cell>
          <cell r="V3490" t="str">
            <v>Вилоятдаги тадбиркорлик субъектлари ва фукаролар</v>
          </cell>
        </row>
        <row r="3491">
          <cell r="A3491" t="str">
            <v>0008714901000499003511713</v>
          </cell>
          <cell r="B3491" t="str">
            <v>00087</v>
          </cell>
          <cell r="C3491" t="str">
            <v>Когон фил.</v>
          </cell>
          <cell r="D3491" t="str">
            <v>14901000499003511713</v>
          </cell>
          <cell r="E3491" t="str">
            <v>2013</v>
          </cell>
          <cell r="F3491" t="str">
            <v>Пирнафасов Бахтиер Саидович (Бузачи КФЙ Сардоба-2013)</v>
          </cell>
          <cell r="U3491" t="str">
            <v xml:space="preserve">Бухоро нефтни кайта ишлаш заводи </v>
          </cell>
          <cell r="V3491" t="str">
            <v>"Ўзбекнефтгаз" миллий холдинг компанияси</v>
          </cell>
        </row>
        <row r="3492">
          <cell r="A3492" t="str">
            <v>0008714901000299003315713</v>
          </cell>
          <cell r="B3492" t="str">
            <v>00087</v>
          </cell>
          <cell r="C3492" t="str">
            <v>Когон фил.</v>
          </cell>
          <cell r="D3492" t="str">
            <v>14901000299003315713</v>
          </cell>
          <cell r="E3492" t="str">
            <v>2013</v>
          </cell>
          <cell r="F3492" t="str">
            <v>Джумаев Уктам Актамович (Беклар КФЙ Шуробод)</v>
          </cell>
          <cell r="U3492" t="str">
            <v>Акмал У ХК рахбари</v>
          </cell>
          <cell r="V3492" t="str">
            <v>Вилоятдаги тадбиркорлик субъектлари ва фукаролар</v>
          </cell>
        </row>
        <row r="3493">
          <cell r="A3493" t="str">
            <v>0008714901000799003594713</v>
          </cell>
          <cell r="B3493" t="str">
            <v>00087</v>
          </cell>
          <cell r="C3493" t="str">
            <v>Когон фил.</v>
          </cell>
          <cell r="D3493" t="str">
            <v>14901000799003594713</v>
          </cell>
          <cell r="E3493" t="str">
            <v>2013</v>
          </cell>
          <cell r="F3493" t="str">
            <v>Кадырова Нозима Садиковна (Беклар КФЙ Шуробод)</v>
          </cell>
          <cell r="U3493" t="str">
            <v>Бухоро шахар Ешлик Спорт мажмуаси</v>
          </cell>
          <cell r="V3493" t="str">
            <v>Вилоят маданият ва спорт ишлари булимлари</v>
          </cell>
        </row>
        <row r="3494">
          <cell r="A3494" t="str">
            <v>0008714901000199003510713</v>
          </cell>
          <cell r="B3494" t="str">
            <v>00087</v>
          </cell>
          <cell r="C3494" t="str">
            <v>Когон фил.</v>
          </cell>
          <cell r="D3494" t="str">
            <v>14901000199003510713</v>
          </cell>
          <cell r="E3494" t="str">
            <v>2013</v>
          </cell>
          <cell r="F3494" t="str">
            <v>Хамроева Шахноза Хамзаевна (Бузачи КФЙ Сардоба-2013)</v>
          </cell>
          <cell r="U3494" t="str">
            <v xml:space="preserve">Бухоро нефтни кайта ишлаш заводи </v>
          </cell>
          <cell r="V3494" t="str">
            <v>"Ўзбекнефтгаз" миллий холдинг компанияси</v>
          </cell>
        </row>
        <row r="3495">
          <cell r="A3495" t="str">
            <v>0008714901000799003326713</v>
          </cell>
          <cell r="B3495" t="str">
            <v>00087</v>
          </cell>
          <cell r="C3495" t="str">
            <v>Когон фил.</v>
          </cell>
          <cell r="D3495" t="str">
            <v>14901000799003326713</v>
          </cell>
          <cell r="E3495" t="str">
            <v>2013</v>
          </cell>
          <cell r="F3495" t="str">
            <v>Боймуродов Хамза Ахмадович (Беклар КФЙ Шуробод)</v>
          </cell>
          <cell r="U3495" t="str">
            <v>Бухоро Каракул Бирлашмаси</v>
          </cell>
          <cell r="V3495" t="str">
            <v>Вилоятдаги тадбиркорлик субъектлари ва фукаролар</v>
          </cell>
        </row>
        <row r="3496">
          <cell r="A3496" t="str">
            <v>0008714901000099003691713</v>
          </cell>
          <cell r="B3496" t="str">
            <v>00087</v>
          </cell>
          <cell r="C3496" t="str">
            <v>Когон фил.</v>
          </cell>
          <cell r="D3496" t="str">
            <v>14901000099003691713</v>
          </cell>
          <cell r="E3496" t="str">
            <v>2013</v>
          </cell>
          <cell r="F3496" t="str">
            <v>Шукурова Юлдуз Илхомовна (Беклар КФЙ Шуробод)</v>
          </cell>
          <cell r="U3496" t="str">
            <v>Бухоро шахар 123 сонли интернат</v>
          </cell>
          <cell r="V3496" t="str">
            <v>Халк таълими вазирлиги</v>
          </cell>
        </row>
        <row r="3497">
          <cell r="A3497" t="str">
            <v>0008714901000999003302713</v>
          </cell>
          <cell r="B3497" t="str">
            <v>00087</v>
          </cell>
          <cell r="C3497" t="str">
            <v>Когон фил.</v>
          </cell>
          <cell r="D3497" t="str">
            <v>14901000999003302713</v>
          </cell>
          <cell r="E3497" t="str">
            <v>2013</v>
          </cell>
          <cell r="F3497" t="str">
            <v>Мавлонов Фируз Баходирович (Беклар КФЙ Шуробод)</v>
          </cell>
          <cell r="U3497" t="str">
            <v>Афшона Транс Инвест МЧЖ рахбари</v>
          </cell>
          <cell r="V3497" t="str">
            <v>Вилоятдаги тадбиркорлик субъектлари ва фукаролар</v>
          </cell>
        </row>
        <row r="3498">
          <cell r="A3498" t="str">
            <v>0008714901000099003513713</v>
          </cell>
          <cell r="B3498" t="str">
            <v>00087</v>
          </cell>
          <cell r="C3498" t="str">
            <v>Когон фил.</v>
          </cell>
          <cell r="D3498" t="str">
            <v>14901000099003513713</v>
          </cell>
          <cell r="E3498" t="str">
            <v>2013</v>
          </cell>
          <cell r="F3498" t="str">
            <v>Олтиев Мардон Муродович (Бузачи КФЙ Сардоба-2013)</v>
          </cell>
          <cell r="U3498" t="str">
            <v xml:space="preserve">Бухоро нефтни кайта ишлаш заводи </v>
          </cell>
          <cell r="V3498" t="str">
            <v>"Ўзбекнефтгаз" миллий холдинг компанияси</v>
          </cell>
        </row>
        <row r="3499">
          <cell r="A3499" t="str">
            <v>0008714901000499003669713</v>
          </cell>
          <cell r="B3499" t="str">
            <v>00087</v>
          </cell>
          <cell r="C3499" t="str">
            <v>Когон фил.</v>
          </cell>
          <cell r="D3499" t="str">
            <v>14901000499003669713</v>
          </cell>
          <cell r="E3499" t="str">
            <v>2013</v>
          </cell>
          <cell r="F3499" t="str">
            <v>Кудратов Жасуржон Баходирович (Деча-авгон)</v>
          </cell>
          <cell r="U3499" t="str">
            <v>Гиждувон Зарангари Курилиш МЧЖ</v>
          </cell>
          <cell r="V3499" t="str">
            <v>Вилоятдаги тадбиркорлик субъектлари ва фукаролар</v>
          </cell>
        </row>
        <row r="3500">
          <cell r="A3500" t="str">
            <v>0008714901000799003662713</v>
          </cell>
          <cell r="B3500" t="str">
            <v>00087</v>
          </cell>
          <cell r="C3500" t="str">
            <v>Когон фил.</v>
          </cell>
          <cell r="D3500" t="str">
            <v>14901000799003662713</v>
          </cell>
          <cell r="E3500" t="str">
            <v>2013</v>
          </cell>
          <cell r="F3500" t="str">
            <v>Шодиева Махбуба Ерахматовна (Деча-авгон)</v>
          </cell>
          <cell r="U3500" t="str">
            <v>Адолат Алишер Замини ф-х</v>
          </cell>
          <cell r="V3500" t="str">
            <v>Фермер хужаликлари</v>
          </cell>
        </row>
        <row r="3501">
          <cell r="A3501" t="str">
            <v>0008714901000499003293713</v>
          </cell>
          <cell r="B3501" t="str">
            <v>00087</v>
          </cell>
          <cell r="C3501" t="str">
            <v>Когон фил.</v>
          </cell>
          <cell r="D3501" t="str">
            <v>14901000499003293713</v>
          </cell>
          <cell r="E3501" t="str">
            <v>2013</v>
          </cell>
          <cell r="F3501" t="str">
            <v>Самадов Бобокул Хафизович (Беклар КФЙ Шуробод)</v>
          </cell>
          <cell r="U3501" t="str">
            <v>Нозанин Плюс ХК ошпаз</v>
          </cell>
          <cell r="V3501" t="str">
            <v>Вилоятдаги тадбиркорлик субъектлари ва фукаролар</v>
          </cell>
        </row>
        <row r="3502">
          <cell r="A3502" t="str">
            <v>0008714901000599003684713</v>
          </cell>
          <cell r="B3502" t="str">
            <v>00087</v>
          </cell>
          <cell r="C3502" t="str">
            <v>Когон фил.</v>
          </cell>
          <cell r="D3502" t="str">
            <v>14901000599003684713</v>
          </cell>
          <cell r="E3502" t="str">
            <v>2013</v>
          </cell>
          <cell r="F3502" t="str">
            <v>БОЗОРОВ ШАВКАТ УТКИРОВИЧ (Беклар КФЙ Шуробод)</v>
          </cell>
          <cell r="U3502" t="str">
            <v>Коравулбозор туман НГТ</v>
          </cell>
          <cell r="V3502" t="str">
            <v>"Ўзбекнефтгаз" миллий холдинг компанияси</v>
          </cell>
        </row>
        <row r="3503">
          <cell r="A3503" t="str">
            <v>0008714901000499003445713</v>
          </cell>
          <cell r="B3503" t="str">
            <v>00087</v>
          </cell>
          <cell r="C3503" t="str">
            <v>Когон фил.</v>
          </cell>
          <cell r="D3503" t="str">
            <v>14901000499003445713</v>
          </cell>
          <cell r="E3503" t="str">
            <v>2013</v>
          </cell>
          <cell r="F3503" t="str">
            <v>Ибрагимов Аъзам Аминович (Беклар КФЙ Шуробод)</v>
          </cell>
          <cell r="U3503" t="str">
            <v>Бухоро Локомлтив депосида машинист</v>
          </cell>
          <cell r="V3503" t="str">
            <v>Вилоятдаги тадбиркорлик субъектлари ва фукаролар</v>
          </cell>
        </row>
        <row r="3504">
          <cell r="A3504" t="str">
            <v>0008714901000099003680713</v>
          </cell>
          <cell r="B3504" t="str">
            <v>00087</v>
          </cell>
          <cell r="C3504" t="str">
            <v>Когон фил.</v>
          </cell>
          <cell r="D3504" t="str">
            <v>14901000099003680713</v>
          </cell>
          <cell r="E3504" t="str">
            <v>2013</v>
          </cell>
          <cell r="F3504" t="str">
            <v>Саломов Юнус Жахонович (Беклар КФЙ Шуробод)</v>
          </cell>
          <cell r="U3504" t="str">
            <v>ТрансГаз УК</v>
          </cell>
          <cell r="V3504" t="str">
            <v>"Ўзтрансгаз" компанияси корхоналари</v>
          </cell>
        </row>
        <row r="3505">
          <cell r="A3505" t="str">
            <v>0008714901000899000615713</v>
          </cell>
          <cell r="B3505" t="str">
            <v>00087</v>
          </cell>
          <cell r="C3505" t="str">
            <v>Когон фил.</v>
          </cell>
          <cell r="D3505" t="str">
            <v>14901000899000615713</v>
          </cell>
          <cell r="E3505" t="str">
            <v>2013</v>
          </cell>
          <cell r="F3505" t="str">
            <v>КУЛДОШЕВ СУБХОН БУРОНОВИЧ (Беклар КФЙ Шуробод)</v>
          </cell>
          <cell r="U3505" t="str">
            <v>Кулдош Бурон фирмаси рахбари</v>
          </cell>
          <cell r="V3505" t="str">
            <v>Вилоятдаги тадбиркорлик субъектлари ва фукаролар</v>
          </cell>
        </row>
        <row r="3506">
          <cell r="A3506" t="str">
            <v>0008714901000499003467713</v>
          </cell>
          <cell r="B3506" t="str">
            <v>00087</v>
          </cell>
          <cell r="C3506" t="str">
            <v>Когон фил.</v>
          </cell>
          <cell r="D3506" t="str">
            <v>14901000499003467713</v>
          </cell>
          <cell r="E3506" t="str">
            <v>2013</v>
          </cell>
          <cell r="F3506" t="str">
            <v>Худойбердиев Бахтиер Ашурович (Беклар КФЙ Шуробод)</v>
          </cell>
          <cell r="U3506" t="str">
            <v>Когон туман солик инспекцияси</v>
          </cell>
          <cell r="V3506" t="str">
            <v>Вилоят Солик бошкармаси</v>
          </cell>
        </row>
        <row r="3507">
          <cell r="A3507" t="str">
            <v>0008714901000199003463713</v>
          </cell>
          <cell r="B3507" t="str">
            <v>00087</v>
          </cell>
          <cell r="C3507" t="str">
            <v>Когон фил.</v>
          </cell>
          <cell r="D3507" t="str">
            <v>14901000199003463713</v>
          </cell>
          <cell r="E3507" t="str">
            <v>2013</v>
          </cell>
          <cell r="F3507" t="str">
            <v>Остонаев Бекмурод Тошпулатович (Беклар КФЙ Шуробод)</v>
          </cell>
          <cell r="U3507" t="str">
            <v xml:space="preserve">Бухоро нефтни кайта ишлаш заводи </v>
          </cell>
          <cell r="V3507" t="str">
            <v>"Ўзбекнефтгаз" миллий холдинг компанияси</v>
          </cell>
        </row>
        <row r="3508">
          <cell r="A3508" t="str">
            <v>0008714901000599003508713</v>
          </cell>
          <cell r="B3508" t="str">
            <v>00087</v>
          </cell>
          <cell r="C3508" t="str">
            <v>Когон фил.</v>
          </cell>
          <cell r="D3508" t="str">
            <v>14901000599003508713</v>
          </cell>
          <cell r="E3508" t="str">
            <v>2013</v>
          </cell>
          <cell r="F3508" t="str">
            <v>Рузиев Отажон Хайруллаевич (Бузачи КФЙ Сардоба-2013)</v>
          </cell>
          <cell r="U3508" t="str">
            <v xml:space="preserve">Бухоро нефтни кайта ишлаш заводи </v>
          </cell>
          <cell r="V3508" t="str">
            <v>"Ўзбекнефтгаз" миллий холдинг компанияси</v>
          </cell>
        </row>
        <row r="3509">
          <cell r="A3509" t="str">
            <v>0008714901000699003694713</v>
          </cell>
          <cell r="B3509" t="str">
            <v>00087</v>
          </cell>
          <cell r="C3509" t="str">
            <v>Когон фил.</v>
          </cell>
          <cell r="D3509" t="str">
            <v>14901000699003694713</v>
          </cell>
          <cell r="E3509" t="str">
            <v>2013</v>
          </cell>
          <cell r="F3509" t="str">
            <v>Нигматова Мархабожон Бахтиеровна (Беклар КФЙ Шуробод)</v>
          </cell>
          <cell r="U3509" t="str">
            <v>Узтелеком</v>
          </cell>
          <cell r="V3509" t="str">
            <v>Ўзбекистон алока, ахборотлаштириш ва телекоммуникация давлат кумитаси</v>
          </cell>
        </row>
        <row r="3510">
          <cell r="A3510" t="str">
            <v>0008714901000999003509713</v>
          </cell>
          <cell r="B3510" t="str">
            <v>00087</v>
          </cell>
          <cell r="C3510" t="str">
            <v>Когон фил.</v>
          </cell>
          <cell r="D3510" t="str">
            <v>14901000999003509713</v>
          </cell>
          <cell r="E3510" t="str">
            <v>2013</v>
          </cell>
          <cell r="F3510" t="str">
            <v>Очилов Баходир Комилович (Бузачи КФЙ Сардоба-2013)</v>
          </cell>
          <cell r="U3510" t="str">
            <v xml:space="preserve">Бухоро нефтни кайта ишлаш заводи </v>
          </cell>
          <cell r="V3510" t="str">
            <v>"Ўзбекнефтгаз" миллий холдинг компанияси</v>
          </cell>
        </row>
        <row r="3511">
          <cell r="A3511" t="str">
            <v>0008714901000899003486713</v>
          </cell>
          <cell r="B3511" t="str">
            <v>00087</v>
          </cell>
          <cell r="C3511" t="str">
            <v>Когон фил.</v>
          </cell>
          <cell r="D3511" t="str">
            <v>14901000899003486713</v>
          </cell>
          <cell r="E3511" t="str">
            <v>2013</v>
          </cell>
          <cell r="F3511" t="str">
            <v>Ядгарова Розия Сатторовна (Беклар КФЙ Шуробод)</v>
          </cell>
          <cell r="U3511" t="str">
            <v>Суннатжон Кахрамон ХК</v>
          </cell>
          <cell r="V3511" t="str">
            <v>Вилоятдаги тадбиркорлик субъектлари ва фукаролар</v>
          </cell>
        </row>
        <row r="3512">
          <cell r="A3512" t="str">
            <v>0008714901000399003967713</v>
          </cell>
          <cell r="B3512" t="str">
            <v>00087</v>
          </cell>
          <cell r="C3512" t="str">
            <v>Когон фил.</v>
          </cell>
          <cell r="D3512" t="str">
            <v>14901000399003967713</v>
          </cell>
          <cell r="E3512" t="str">
            <v>2013</v>
          </cell>
          <cell r="F3512" t="str">
            <v>Насимова Шахноза Яхьяевна (Беклар КФЙ Шуробод)</v>
          </cell>
          <cell r="U3512" t="str">
            <v>Бухоро темир йуллари ДАТК</v>
          </cell>
          <cell r="V3512" t="str">
            <v>"Ўзбекистон темир йўллари" компанияси</v>
          </cell>
        </row>
        <row r="3513">
          <cell r="A3513" t="str">
            <v>0008714901000199003641713</v>
          </cell>
          <cell r="B3513" t="str">
            <v>00087</v>
          </cell>
          <cell r="C3513" t="str">
            <v>Когон фил.</v>
          </cell>
          <cell r="D3513" t="str">
            <v>14901000199003641713</v>
          </cell>
          <cell r="E3513" t="str">
            <v>2013</v>
          </cell>
          <cell r="F3513" t="str">
            <v>Вохидова Наргиза Давроновна (Бузачи КФЙ Сардоба-2013)</v>
          </cell>
          <cell r="U3513" t="str">
            <v xml:space="preserve">Бухоро нефтни кайта ишлаш заводи </v>
          </cell>
          <cell r="V3513" t="str">
            <v>"Ўзбекнефтгаз" миллий холдинг компанияси</v>
          </cell>
        </row>
        <row r="3514">
          <cell r="A3514" t="str">
            <v>0008714901000299003482713</v>
          </cell>
          <cell r="B3514" t="str">
            <v>00087</v>
          </cell>
          <cell r="C3514" t="str">
            <v>Когон фил.</v>
          </cell>
          <cell r="D3514" t="str">
            <v>14901000299003482713</v>
          </cell>
          <cell r="E3514" t="str">
            <v>2013</v>
          </cell>
          <cell r="F3514" t="str">
            <v>Кобилов Уктам Тураевич (Бузачи КФЙ Сардоба-2013)</v>
          </cell>
          <cell r="U3514" t="str">
            <v xml:space="preserve">Бухоро нефтни кайта ишлаш заводи </v>
          </cell>
          <cell r="V3514" t="str">
            <v>"Ўзбекнефтгаз" миллий холдинг компанияси</v>
          </cell>
        </row>
        <row r="3515">
          <cell r="A3515" t="str">
            <v>0008714901000499003975713</v>
          </cell>
          <cell r="B3515" t="str">
            <v>00087</v>
          </cell>
          <cell r="C3515" t="str">
            <v>Когон фил.</v>
          </cell>
          <cell r="D3515" t="str">
            <v>14901000499003975713</v>
          </cell>
          <cell r="E3515" t="str">
            <v>2013</v>
          </cell>
          <cell r="F3515" t="str">
            <v>Зулфикоров Абдурахим Найимович (Деча-авгон)</v>
          </cell>
          <cell r="U3515" t="str">
            <v>Бухоро Давлат Университети</v>
          </cell>
          <cell r="V3515" t="str">
            <v>Олий ва урта махсус таълим вазирлиги</v>
          </cell>
        </row>
        <row r="3516">
          <cell r="A3516" t="str">
            <v>0008714901000199003646713</v>
          </cell>
          <cell r="B3516" t="str">
            <v>00087</v>
          </cell>
          <cell r="C3516" t="str">
            <v>Когон фил.</v>
          </cell>
          <cell r="D3516" t="str">
            <v>14901000199003646713</v>
          </cell>
          <cell r="E3516" t="str">
            <v>2013</v>
          </cell>
          <cell r="F3516" t="str">
            <v>Садиллоев Достон Файзулло-угли (Беклар КФЙ Шуробод)</v>
          </cell>
          <cell r="U3516" t="str">
            <v>Нефтгазмонтаж МЧЖ</v>
          </cell>
          <cell r="V3516" t="str">
            <v>"Ўзбекнефтгаз" миллий холдинг компанияси</v>
          </cell>
        </row>
        <row r="3517">
          <cell r="A3517" t="str">
            <v>0008714901000999003488713</v>
          </cell>
          <cell r="B3517" t="str">
            <v>00087</v>
          </cell>
          <cell r="C3517" t="str">
            <v>Когон фил.</v>
          </cell>
          <cell r="D3517" t="str">
            <v>14901000999003488713</v>
          </cell>
          <cell r="E3517" t="str">
            <v>2013</v>
          </cell>
          <cell r="F3517" t="str">
            <v>Шодмонов Салим Сайидович (Беклар КФЙ Шуробод)</v>
          </cell>
          <cell r="U3517" t="str">
            <v>Бухоро Сантехсервис ХК</v>
          </cell>
          <cell r="V3517" t="str">
            <v>Вилоятдаги тадбиркорлик субъектлари ва фукаролар</v>
          </cell>
        </row>
        <row r="3518">
          <cell r="A3518" t="str">
            <v>0008714901000999003274713</v>
          </cell>
          <cell r="B3518" t="str">
            <v>00087</v>
          </cell>
          <cell r="C3518" t="str">
            <v>Когон фил.</v>
          </cell>
          <cell r="D3518" t="str">
            <v>14901000999003274713</v>
          </cell>
          <cell r="E3518" t="str">
            <v>2013</v>
          </cell>
          <cell r="F3518" t="str">
            <v>Шодиев Ахат Ибодович (Беклар КФЙ Шуробод)</v>
          </cell>
          <cell r="U3518" t="str">
            <v>Коракул Бирлашмаси</v>
          </cell>
          <cell r="V3518" t="str">
            <v>Вилоятдаги тадбиркорлик субъектлари ва фукаролар</v>
          </cell>
        </row>
        <row r="3519">
          <cell r="A3519" t="str">
            <v>0008714901000599002235713</v>
          </cell>
          <cell r="B3519" t="str">
            <v>00087</v>
          </cell>
          <cell r="C3519" t="str">
            <v>Когон фил.</v>
          </cell>
          <cell r="D3519" t="str">
            <v>14901000599002235713</v>
          </cell>
          <cell r="E3519" t="str">
            <v>2013</v>
          </cell>
          <cell r="F3519" t="str">
            <v>ЭРГАШЕВ ШАХРИЕР БАХТИЕРОВИЧ (Беклар КФЙ Шуробод)</v>
          </cell>
          <cell r="U3519" t="str">
            <v>Темирйул</v>
          </cell>
          <cell r="V3519" t="str">
            <v>"Ўзбекистон темир йўллари" компанияси</v>
          </cell>
        </row>
        <row r="3520">
          <cell r="A3520" t="str">
            <v>0008714901000699003500713</v>
          </cell>
          <cell r="B3520" t="str">
            <v>00087</v>
          </cell>
          <cell r="C3520" t="str">
            <v>Когон фил.</v>
          </cell>
          <cell r="D3520" t="str">
            <v>14901000699003500713</v>
          </cell>
          <cell r="E3520" t="str">
            <v>2013</v>
          </cell>
          <cell r="F3520" t="str">
            <v>Хусенов Жавлонбек Гаффорович (Бузачи КФЙ Сардоба-2013)</v>
          </cell>
          <cell r="U3520" t="str">
            <v xml:space="preserve">Бухоро нефтни кайта ишлаш заводи </v>
          </cell>
          <cell r="V3520" t="str">
            <v>"Ўзбекнефтгаз" миллий холдинг компанияси</v>
          </cell>
        </row>
        <row r="3521">
          <cell r="A3521" t="str">
            <v>0008714901000099003322713</v>
          </cell>
          <cell r="B3521" t="str">
            <v>00087</v>
          </cell>
          <cell r="C3521" t="str">
            <v>Когон фил.</v>
          </cell>
          <cell r="D3521" t="str">
            <v>14901000099003322713</v>
          </cell>
          <cell r="E3521" t="str">
            <v>2013</v>
          </cell>
          <cell r="F3521" t="str">
            <v>Шодиев Рустамжон Кодиркулович (Беклар КФЙ Шуробод)</v>
          </cell>
          <cell r="U3521" t="str">
            <v>Алока Банк Бухоро филиали</v>
          </cell>
          <cell r="V3521" t="str">
            <v>Банклар</v>
          </cell>
        </row>
        <row r="3522">
          <cell r="A3522" t="str">
            <v>0008714901000499003690713</v>
          </cell>
          <cell r="B3522" t="str">
            <v>00087</v>
          </cell>
          <cell r="C3522" t="str">
            <v>Когон фил.</v>
          </cell>
          <cell r="D3522" t="str">
            <v>14901000499003690713</v>
          </cell>
          <cell r="E3522" t="str">
            <v>2013</v>
          </cell>
          <cell r="F3522" t="str">
            <v>Арабов Хушмамат Урозмаматович (Беклар КФЙ Шуробод)</v>
          </cell>
          <cell r="U3522" t="str">
            <v>Бухоро шахар Тиббий Бирлашма</v>
          </cell>
          <cell r="V3522" t="str">
            <v>Вилоят Согликни саклаш бошкармаси</v>
          </cell>
        </row>
        <row r="3523">
          <cell r="A3523" t="str">
            <v>0008714901000699003490713</v>
          </cell>
          <cell r="B3523" t="str">
            <v>00087</v>
          </cell>
          <cell r="C3523" t="str">
            <v>Когон фил.</v>
          </cell>
          <cell r="D3523" t="str">
            <v>14901000699003490713</v>
          </cell>
          <cell r="E3523" t="str">
            <v>2013</v>
          </cell>
          <cell r="F3523" t="str">
            <v>Жураев Юнус Олимович (Бузачи КФЙ Сардоба-2013)</v>
          </cell>
          <cell r="U3523" t="str">
            <v xml:space="preserve">Бухоро нефтни кайта ишлаш заводи </v>
          </cell>
          <cell r="V3523" t="str">
            <v>"Ўзбекнефтгаз" миллий холдинг компанияси</v>
          </cell>
        </row>
        <row r="3524">
          <cell r="A3524" t="str">
            <v>0008714901000299003435713</v>
          </cell>
          <cell r="B3524" t="str">
            <v>00087</v>
          </cell>
          <cell r="C3524" t="str">
            <v>Когон фил.</v>
          </cell>
          <cell r="D3524" t="str">
            <v>14901000299003435713</v>
          </cell>
          <cell r="E3524" t="str">
            <v>2013</v>
          </cell>
          <cell r="F3524" t="str">
            <v>Дустов Дилшод Исматович (Беклар КФЙ Шуробод)</v>
          </cell>
          <cell r="U3524" t="str">
            <v>Когон Ёг хиссадорлик жамияти</v>
          </cell>
          <cell r="V3524" t="str">
            <v xml:space="preserve">"Ёгмой ва озик-овкатсаноат" уюшмасининг корхоналари </v>
          </cell>
        </row>
        <row r="3525">
          <cell r="A3525" t="str">
            <v>0008714901000699003650713</v>
          </cell>
          <cell r="B3525" t="str">
            <v>00087</v>
          </cell>
          <cell r="C3525" t="str">
            <v>Когон фил.</v>
          </cell>
          <cell r="D3525" t="str">
            <v>14901000699003650713</v>
          </cell>
          <cell r="E3525" t="str">
            <v>2013</v>
          </cell>
          <cell r="F3525" t="str">
            <v>Хониев Бахтиер Зокиржонович (Деча-авгон)</v>
          </cell>
          <cell r="U3525" t="str">
            <v xml:space="preserve">Акфа Курилиш МЧЖ </v>
          </cell>
          <cell r="V3525" t="str">
            <v>Вилоятдаги тадбиркорлик субъектлари ва фукаролар</v>
          </cell>
        </row>
        <row r="3526">
          <cell r="A3526" t="str">
            <v>0008714901000299003426713</v>
          </cell>
          <cell r="B3526" t="str">
            <v>00087</v>
          </cell>
          <cell r="C3526" t="str">
            <v>Когон фил.</v>
          </cell>
          <cell r="D3526" t="str">
            <v>14901000299003426713</v>
          </cell>
          <cell r="E3526" t="str">
            <v>2013</v>
          </cell>
          <cell r="F3526" t="str">
            <v>Эшов Азамат Бахшиллоевич (Беклар КФЙ Шуробод)</v>
          </cell>
          <cell r="U3526" t="str">
            <v>Когон шахар иш билан таминлашга кумаклашиш жамгармаси хокимлиги</v>
          </cell>
          <cell r="V3526" t="str">
            <v>Вилоятдаги тадбиркорлик субъектлари ва фукаролар</v>
          </cell>
        </row>
        <row r="3527">
          <cell r="A3527" t="str">
            <v>0008714901000299003595713</v>
          </cell>
          <cell r="B3527" t="str">
            <v>00087</v>
          </cell>
          <cell r="C3527" t="str">
            <v>Когон фил.</v>
          </cell>
          <cell r="D3527" t="str">
            <v>14901000299003595713</v>
          </cell>
          <cell r="E3527" t="str">
            <v>2013</v>
          </cell>
          <cell r="F3527" t="str">
            <v>Жураев Уйгун Рузимуродович (Бузачи КФЙ Сардоба-2013)</v>
          </cell>
          <cell r="U3527" t="str">
            <v xml:space="preserve">Бухоро нефтни кайта ишлаш заводи </v>
          </cell>
          <cell r="V3527" t="str">
            <v>"Ўзбекнефтгаз" миллий холдинг компанияси</v>
          </cell>
        </row>
        <row r="3528">
          <cell r="A3528" t="str">
            <v>0008714901000999003483713</v>
          </cell>
          <cell r="B3528" t="str">
            <v>00087</v>
          </cell>
          <cell r="C3528" t="str">
            <v>Когон фил.</v>
          </cell>
          <cell r="D3528" t="str">
            <v>14901000999003483713</v>
          </cell>
          <cell r="E3528" t="str">
            <v>2013</v>
          </cell>
          <cell r="F3528" t="str">
            <v>Болтаев Абидджан Ибрагимович (Бузачи КФЙ Сардоба-2013)</v>
          </cell>
          <cell r="U3528" t="str">
            <v xml:space="preserve">Бухоро нефтни кайта ишлаш заводи </v>
          </cell>
          <cell r="V3528" t="str">
            <v>"Ўзбекнефтгаз" миллий холдинг компанияси</v>
          </cell>
        </row>
        <row r="3529">
          <cell r="A3529" t="str">
            <v>0008714901000999003658713</v>
          </cell>
          <cell r="B3529" t="str">
            <v>00087</v>
          </cell>
          <cell r="C3529" t="str">
            <v>Когон фил.</v>
          </cell>
          <cell r="D3529" t="str">
            <v>14901000999003658713</v>
          </cell>
          <cell r="E3529" t="str">
            <v>2013</v>
          </cell>
          <cell r="F3529" t="str">
            <v>Норов Абдулазиз Убайдуллоевич (Деча-авгон)</v>
          </cell>
          <cell r="U3529" t="str">
            <v>Бухоро шахар Касалхонаси Травмотология булими</v>
          </cell>
          <cell r="V3529" t="str">
            <v>Вилоят Согликни саклаш бошкармаси</v>
          </cell>
        </row>
        <row r="3530">
          <cell r="A3530" t="str">
            <v>0008714901000899003429713</v>
          </cell>
          <cell r="B3530" t="str">
            <v>00087</v>
          </cell>
          <cell r="C3530" t="str">
            <v>Когон фил.</v>
          </cell>
          <cell r="D3530" t="str">
            <v>14901000899003429713</v>
          </cell>
          <cell r="E3530" t="str">
            <v>2013</v>
          </cell>
          <cell r="F3530" t="str">
            <v>Султанов Журабек Хужамурадович (Беклар КФЙ Шуробод)</v>
          </cell>
          <cell r="U3530" t="str">
            <v xml:space="preserve">Нефт газ курилиш таъмир ОАЖ 6-сон </v>
          </cell>
          <cell r="V3530" t="str">
            <v>"Ўзбекнефтгаз" миллий холдинг компанияси</v>
          </cell>
        </row>
        <row r="3531">
          <cell r="A3531" t="str">
            <v>0008714901000599000442713</v>
          </cell>
          <cell r="B3531" t="str">
            <v>00087</v>
          </cell>
          <cell r="C3531" t="str">
            <v>Когон фил.</v>
          </cell>
          <cell r="D3531" t="str">
            <v>14901000599000442713</v>
          </cell>
          <cell r="E3531" t="str">
            <v>2013</v>
          </cell>
          <cell r="F3531" t="str">
            <v>Ниязов Бахтиер Журакулович (Беклар КФЙ Шуробод)</v>
          </cell>
          <cell r="U3531" t="str">
            <v>Кишлок Курилиш Банк Когон филиали</v>
          </cell>
          <cell r="V3531" t="str">
            <v>Банклар</v>
          </cell>
        </row>
        <row r="3532">
          <cell r="A3532" t="str">
            <v>0008714901000799003503713</v>
          </cell>
          <cell r="B3532" t="str">
            <v>00087</v>
          </cell>
          <cell r="C3532" t="str">
            <v>Когон фил.</v>
          </cell>
          <cell r="D3532" t="str">
            <v>14901000799003503713</v>
          </cell>
          <cell r="E3532" t="str">
            <v>2013</v>
          </cell>
          <cell r="F3532" t="str">
            <v>Рузиев Алиакбар Туракулиевич (Бузачи КФЙ Сардоба-2013)</v>
          </cell>
          <cell r="U3532" t="str">
            <v xml:space="preserve">Бухоро нефтни кайта ишлаш заводи </v>
          </cell>
          <cell r="V3532" t="str">
            <v>"Ўзбекнефтгаз" миллий холдинг компанияси</v>
          </cell>
        </row>
        <row r="3533">
          <cell r="A3533" t="str">
            <v>0008714901000999003656713</v>
          </cell>
          <cell r="B3533" t="str">
            <v>00087</v>
          </cell>
          <cell r="C3533" t="str">
            <v>Когон фил.</v>
          </cell>
          <cell r="D3533" t="str">
            <v>14901000999003656713</v>
          </cell>
          <cell r="E3533" t="str">
            <v>2013</v>
          </cell>
          <cell r="F3533" t="str">
            <v>Хамраев Камолжон Исломович (Деча-авгон)</v>
          </cell>
          <cell r="U3533" t="str">
            <v>Бухоро Пахта Саноат Бирлашмаси</v>
          </cell>
          <cell r="V3533" t="str">
            <v xml:space="preserve">"Ўзпахтасаноат" уюшмасининг корхоналари </v>
          </cell>
        </row>
        <row r="3534">
          <cell r="A3534" t="str">
            <v>0008714901000199003507713</v>
          </cell>
          <cell r="B3534" t="str">
            <v>00087</v>
          </cell>
          <cell r="C3534" t="str">
            <v>Когон фил.</v>
          </cell>
          <cell r="D3534" t="str">
            <v>14901000199003507713</v>
          </cell>
          <cell r="E3534" t="str">
            <v>2013</v>
          </cell>
          <cell r="F3534" t="str">
            <v>Назаров Ражаб Набиевич (Беклар КФЙ Шуробод)</v>
          </cell>
          <cell r="U3534" t="str">
            <v xml:space="preserve">Бухоро нефтни кайта ишлаш заводи </v>
          </cell>
          <cell r="V3534" t="str">
            <v>"Ўзбекнефтгаз" миллий холдинг компанияси</v>
          </cell>
        </row>
        <row r="3535">
          <cell r="A3535" t="str">
            <v>0008714901000299003682713</v>
          </cell>
          <cell r="B3535" t="str">
            <v>00087</v>
          </cell>
          <cell r="C3535" t="str">
            <v>Когон фил.</v>
          </cell>
          <cell r="D3535" t="str">
            <v>14901000299003682713</v>
          </cell>
          <cell r="E3535" t="str">
            <v>2013</v>
          </cell>
          <cell r="F3535" t="str">
            <v>Кодиров Зафар Олимович (Деча-авгон)</v>
          </cell>
          <cell r="U3535" t="str">
            <v>Бухоро туман Пахта Тозалаш</v>
          </cell>
          <cell r="V3535" t="str">
            <v xml:space="preserve">"Ўзпахтасаноат" уюшмасининг корхоналари </v>
          </cell>
        </row>
        <row r="3536">
          <cell r="A3536" t="str">
            <v>0008714901000499003487713</v>
          </cell>
          <cell r="B3536" t="str">
            <v>00087</v>
          </cell>
          <cell r="C3536" t="str">
            <v>Когон фил.</v>
          </cell>
          <cell r="D3536" t="str">
            <v>14901000499003487713</v>
          </cell>
          <cell r="E3536" t="str">
            <v>2013</v>
          </cell>
          <cell r="F3536" t="str">
            <v>Жахонова Ойгул Нуритдиновна (Бузачи КФЙ Сардоба)</v>
          </cell>
          <cell r="U3536" t="str">
            <v xml:space="preserve">Бухоро нефтни кайта ишлаш заводи </v>
          </cell>
          <cell r="V3536" t="str">
            <v>"Ўзбекнефтгаз" миллий холдинг компанияси</v>
          </cell>
        </row>
        <row r="3537">
          <cell r="A3537" t="str">
            <v>0008714901000299002177713</v>
          </cell>
          <cell r="B3537" t="str">
            <v>00087</v>
          </cell>
          <cell r="C3537" t="str">
            <v>Когон фил.</v>
          </cell>
          <cell r="D3537" t="str">
            <v>14901000299002177713</v>
          </cell>
          <cell r="E3537" t="str">
            <v>2013</v>
          </cell>
          <cell r="F3537" t="str">
            <v>ПУЛАТОВА МАСТУРА МУРАТОВНА (Беклар КФЙ Шуробод)</v>
          </cell>
          <cell r="U3537" t="str">
            <v>Бухоро темир йуллари ДАТК</v>
          </cell>
          <cell r="V3537" t="str">
            <v>"Ўзбекистон темир йўллари" компанияси</v>
          </cell>
        </row>
        <row r="3538">
          <cell r="A3538" t="str">
            <v>0008714901000799003696713</v>
          </cell>
          <cell r="B3538" t="str">
            <v>00087</v>
          </cell>
          <cell r="C3538" t="str">
            <v>Когон фил.</v>
          </cell>
          <cell r="D3538" t="str">
            <v>14901000799003696713</v>
          </cell>
          <cell r="E3538" t="str">
            <v>2013</v>
          </cell>
          <cell r="F3538" t="str">
            <v>Орипова Зебинисо Муротовна (Деча-авгон)</v>
          </cell>
          <cell r="U3538" t="str">
            <v>Адолат Алишер Замини ф-х</v>
          </cell>
          <cell r="V3538" t="str">
            <v>Фермер хужаликлари</v>
          </cell>
        </row>
        <row r="3539">
          <cell r="A3539" t="str">
            <v>0008714901000299003620713</v>
          </cell>
          <cell r="B3539" t="str">
            <v>00087</v>
          </cell>
          <cell r="C3539" t="str">
            <v>Когон фил.</v>
          </cell>
          <cell r="D3539" t="str">
            <v>14901000299003620713</v>
          </cell>
          <cell r="E3539" t="str">
            <v>2013</v>
          </cell>
          <cell r="F3539" t="str">
            <v>Салимов Дилмурод Зоирович (Беклар КФЙ Шуробод)</v>
          </cell>
          <cell r="U3539" t="str">
            <v>Ромитан Олтин Тола ОАЖ</v>
          </cell>
          <cell r="V3539" t="str">
            <v>"Ўзбекенгилсаноат" компанияси</v>
          </cell>
        </row>
        <row r="3540">
          <cell r="A3540" t="str">
            <v>0008714901000399003273713</v>
          </cell>
          <cell r="B3540" t="str">
            <v>00087</v>
          </cell>
          <cell r="C3540" t="str">
            <v>Когон фил.</v>
          </cell>
          <cell r="D3540" t="str">
            <v>14901000399003273713</v>
          </cell>
          <cell r="E3540" t="str">
            <v>2013</v>
          </cell>
          <cell r="F3540" t="str">
            <v>Курбонов Туйгун Облоевич (Беклар КФЙ Шуробод)</v>
          </cell>
          <cell r="U3540" t="str">
            <v>Бухоро вил.ИИБ 25-ЖИЕБ бул.бошлиги</v>
          </cell>
          <cell r="V3540" t="str">
            <v>Вилоят Ички ишлар бошкармаси</v>
          </cell>
        </row>
        <row r="3541">
          <cell r="A3541" t="str">
            <v>0008714901000899003290713</v>
          </cell>
          <cell r="B3541" t="str">
            <v>00087</v>
          </cell>
          <cell r="C3541" t="str">
            <v>Когон фил.</v>
          </cell>
          <cell r="D3541" t="str">
            <v>14901000899003290713</v>
          </cell>
          <cell r="E3541" t="str">
            <v>2013</v>
          </cell>
          <cell r="F3541" t="str">
            <v>Махмудова Муборак Алимовна (Беклар КФЙ Шуробод)</v>
          </cell>
          <cell r="U3541" t="str">
            <v>Когон тум. Куп Тармокли Марказий Пол</v>
          </cell>
          <cell r="V3541" t="str">
            <v>Вилоят Согликни саклаш бошкармаси</v>
          </cell>
        </row>
        <row r="3542">
          <cell r="A3542" t="str">
            <v>0008714901000399003518713</v>
          </cell>
          <cell r="B3542" t="str">
            <v>00087</v>
          </cell>
          <cell r="C3542" t="str">
            <v>Когон фил.</v>
          </cell>
          <cell r="D3542" t="str">
            <v>14901000399003518713</v>
          </cell>
          <cell r="E3542" t="str">
            <v>2013</v>
          </cell>
          <cell r="F3542" t="str">
            <v>Тошев Шерзод Шокирович (Беклар КФЙ Шуробод)</v>
          </cell>
          <cell r="U3542" t="str">
            <v xml:space="preserve">Бухоро нефтни кайта ишлаш заводи </v>
          </cell>
          <cell r="V3542" t="str">
            <v>"Ўзбекнефтгаз" миллий холдинг компанияси</v>
          </cell>
        </row>
        <row r="3543">
          <cell r="A3543" t="str">
            <v>0008714901000199003261713</v>
          </cell>
          <cell r="B3543" t="str">
            <v>00087</v>
          </cell>
          <cell r="C3543" t="str">
            <v>Когон фил.</v>
          </cell>
          <cell r="D3543" t="str">
            <v>14901000199003261713</v>
          </cell>
          <cell r="E3543" t="str">
            <v>2013</v>
          </cell>
          <cell r="F3543" t="str">
            <v>Аманов Гайрат Насуллаевич (Беклар КФЙ Шуробод)</v>
          </cell>
          <cell r="U3543" t="str">
            <v>Когон шахар ИИБ</v>
          </cell>
          <cell r="V3543" t="str">
            <v>Вилоят Ички ишлар бошкармаси</v>
          </cell>
        </row>
        <row r="3544">
          <cell r="A3544" t="str">
            <v>0008714901000499003427713</v>
          </cell>
          <cell r="B3544" t="str">
            <v>00087</v>
          </cell>
          <cell r="C3544" t="str">
            <v>Когон фил.</v>
          </cell>
          <cell r="D3544" t="str">
            <v>14901000499003427713</v>
          </cell>
          <cell r="E3544" t="str">
            <v>2013</v>
          </cell>
          <cell r="F3544" t="str">
            <v>Рузиев Тоир Бабаевич (Беклар КФЙ Шуробод)</v>
          </cell>
          <cell r="U3544" t="str">
            <v>Узпаравтотранс ОАЖ</v>
          </cell>
          <cell r="V3544" t="str">
            <v>"Ўзавтосаноат" ДАК корхоналари</v>
          </cell>
        </row>
        <row r="3545">
          <cell r="A3545" t="str">
            <v>0008714901000399000580713</v>
          </cell>
          <cell r="B3545" t="str">
            <v>00087</v>
          </cell>
          <cell r="C3545" t="str">
            <v>Когон фил.</v>
          </cell>
          <cell r="D3545" t="str">
            <v>14901000399000580713</v>
          </cell>
          <cell r="E3545" t="str">
            <v>2013</v>
          </cell>
          <cell r="F3545" t="str">
            <v>Турсунов Уткир Бакоевич (Беклар КФЙ Шуробод)</v>
          </cell>
          <cell r="U3545" t="str">
            <v>BANAZIR PLUS MCHJ</v>
          </cell>
          <cell r="V3545" t="str">
            <v>Вилоятдаги тадбиркорлик субъектлари ва фукаролар</v>
          </cell>
        </row>
        <row r="3546">
          <cell r="A3546" t="str">
            <v>0008714901000999003522713</v>
          </cell>
          <cell r="B3546" t="str">
            <v>00087</v>
          </cell>
          <cell r="C3546" t="str">
            <v>Когон фил.</v>
          </cell>
          <cell r="D3546" t="str">
            <v>14901000999003522713</v>
          </cell>
          <cell r="E3546" t="str">
            <v>2013</v>
          </cell>
          <cell r="F3546" t="str">
            <v>Саломов Шерзод Шодиевич (Беклар КФЙ Шуробод)</v>
          </cell>
          <cell r="U3546" t="str">
            <v>Шоди Тоирович Саломов Ф-Х</v>
          </cell>
          <cell r="V3546" t="str">
            <v>Фермер хужаликлари</v>
          </cell>
        </row>
        <row r="3547">
          <cell r="A3547" t="str">
            <v>0008714901000999003661713</v>
          </cell>
          <cell r="B3547" t="str">
            <v>00087</v>
          </cell>
          <cell r="C3547" t="str">
            <v>Когон фил.</v>
          </cell>
          <cell r="D3547" t="str">
            <v>14901000999003661713</v>
          </cell>
          <cell r="E3547" t="str">
            <v>2013</v>
          </cell>
          <cell r="F3547" t="str">
            <v>Икромов Расул Асадович (Беклар КФЙ Шуробод)</v>
          </cell>
          <cell r="U3547" t="str">
            <v>Пешку туман коллеж</v>
          </cell>
          <cell r="V3547" t="str">
            <v>Урта махсус, касб хунар таълими маркази</v>
          </cell>
        </row>
        <row r="3548">
          <cell r="A3548" t="str">
            <v>0008714901000999003588713</v>
          </cell>
          <cell r="B3548" t="str">
            <v>00087</v>
          </cell>
          <cell r="C3548" t="str">
            <v>Когон фил.</v>
          </cell>
          <cell r="D3548" t="str">
            <v>14901000999003588713</v>
          </cell>
          <cell r="E3548" t="str">
            <v>2013</v>
          </cell>
          <cell r="F3548" t="str">
            <v>Рустамова Хилола Абдирахмоновна (Беклар КФЙ Шуробод)</v>
          </cell>
          <cell r="U3548" t="str">
            <v>Бухоро Миллий Банк</v>
          </cell>
          <cell r="V3548" t="str">
            <v>Банклар</v>
          </cell>
        </row>
        <row r="3549">
          <cell r="A3549" t="str">
            <v>0008714901000899003386713</v>
          </cell>
          <cell r="B3549" t="str">
            <v>00087</v>
          </cell>
          <cell r="C3549" t="str">
            <v>Когон фил.</v>
          </cell>
          <cell r="D3549" t="str">
            <v>14901000899003386713</v>
          </cell>
          <cell r="E3549" t="str">
            <v>2013</v>
          </cell>
          <cell r="F3549" t="str">
            <v>Сайитов Найим Сайитович (Беклар КФЙ Шуробод)</v>
          </cell>
          <cell r="U3549" t="str">
            <v>Бухоро шахар шахсий Стоматологияда врач</v>
          </cell>
          <cell r="V3549" t="str">
            <v>Вилоят Согликни саклаш бошкармаси</v>
          </cell>
        </row>
        <row r="3550">
          <cell r="A3550" t="str">
            <v>0008714901000999003660713</v>
          </cell>
          <cell r="B3550" t="str">
            <v>00087</v>
          </cell>
          <cell r="C3550" t="str">
            <v>Когон фил.</v>
          </cell>
          <cell r="D3550" t="str">
            <v>14901000999003660713</v>
          </cell>
          <cell r="E3550" t="str">
            <v>2013</v>
          </cell>
          <cell r="F3550" t="str">
            <v>Кулиев Азизжон Кутлиевич (Деча-авгон)</v>
          </cell>
          <cell r="U3550" t="str">
            <v>Бухоро Пахта Саноат Бирлашмаси</v>
          </cell>
          <cell r="V3550" t="str">
            <v xml:space="preserve">"Ўзпахтасаноат" уюшмасининг корхоналари </v>
          </cell>
        </row>
        <row r="3551">
          <cell r="A3551" t="str">
            <v>0008714901000199003685713</v>
          </cell>
          <cell r="B3551" t="str">
            <v>00087</v>
          </cell>
          <cell r="C3551" t="str">
            <v>Когон фил.</v>
          </cell>
          <cell r="D3551" t="str">
            <v>14901000199003685713</v>
          </cell>
          <cell r="E3551" t="str">
            <v>2013</v>
          </cell>
          <cell r="F3551" t="str">
            <v>Саидова Нилуфар Музафаровна (Беклар КФЙ Шуробод)</v>
          </cell>
          <cell r="U3551" t="str">
            <v>Когон туман 7 сон мактаб</v>
          </cell>
          <cell r="V3551" t="str">
            <v>Халк таълими вазирлиги</v>
          </cell>
        </row>
        <row r="3552">
          <cell r="A3552" t="str">
            <v>0008714901000999003375713</v>
          </cell>
          <cell r="B3552" t="str">
            <v>00087</v>
          </cell>
          <cell r="C3552" t="str">
            <v>Когон фил.</v>
          </cell>
          <cell r="D3552" t="str">
            <v>14901000999003375713</v>
          </cell>
          <cell r="E3552" t="str">
            <v>2013</v>
          </cell>
          <cell r="F3552" t="str">
            <v>Тешаева Мавлуда Фатоевна (Беклар КФЙ Шуробод)</v>
          </cell>
          <cell r="U3552" t="str">
            <v>Бухоро вилоят Поликлиникада бош хамшира</v>
          </cell>
          <cell r="V3552" t="str">
            <v>Вилоят Согликни саклаш бошкармаси</v>
          </cell>
        </row>
        <row r="3553">
          <cell r="A3553" t="str">
            <v>0008714901000799003289713</v>
          </cell>
          <cell r="B3553" t="str">
            <v>00087</v>
          </cell>
          <cell r="C3553" t="str">
            <v>Когон фил.</v>
          </cell>
          <cell r="D3553" t="str">
            <v>14901000799003289713</v>
          </cell>
          <cell r="E3553" t="str">
            <v>2013</v>
          </cell>
          <cell r="F3553" t="str">
            <v>Саидова Санобар Насриевна (Беклар КФЙ Шуробод)</v>
          </cell>
          <cell r="U3553" t="str">
            <v>НГСР</v>
          </cell>
          <cell r="V3553" t="str">
            <v>Вилоятдаги тадбиркорлик субъектлари ва фукаролар</v>
          </cell>
        </row>
        <row r="3554">
          <cell r="A3554" t="str">
            <v>0008714901000499003505713</v>
          </cell>
          <cell r="B3554" t="str">
            <v>00087</v>
          </cell>
          <cell r="C3554" t="str">
            <v>Когон фил.</v>
          </cell>
          <cell r="D3554" t="str">
            <v>14901000499003505713</v>
          </cell>
          <cell r="E3554" t="str">
            <v>2013</v>
          </cell>
          <cell r="F3554" t="str">
            <v>Йулдошев Феруз Шахобиддинович (Бузачи КФЙ Сардоба-2013)</v>
          </cell>
          <cell r="U3554" t="str">
            <v xml:space="preserve">Бухоро нефтни кайта ишлаш заводи </v>
          </cell>
          <cell r="V3554" t="str">
            <v>"Ўзбекнефтгаз" миллий холдинг компанияси</v>
          </cell>
        </row>
        <row r="3555">
          <cell r="A3555" t="str">
            <v>0008714901000099003657713</v>
          </cell>
          <cell r="B3555" t="str">
            <v>00087</v>
          </cell>
          <cell r="C3555" t="str">
            <v>Когон фил.</v>
          </cell>
          <cell r="D3555" t="str">
            <v>14901000099003657713</v>
          </cell>
          <cell r="E3555" t="str">
            <v>2013</v>
          </cell>
          <cell r="F3555" t="str">
            <v>Рахматова Дилфуза Даминовна (Деча-авгон)</v>
          </cell>
          <cell r="U3555" t="str">
            <v>Агросугурта ДАСК</v>
          </cell>
          <cell r="V3555" t="str">
            <v>Сугурта компаниялари</v>
          </cell>
        </row>
        <row r="3556">
          <cell r="A3556" t="str">
            <v>0008714901000999003783713</v>
          </cell>
          <cell r="B3556" t="str">
            <v>00087</v>
          </cell>
          <cell r="C3556" t="str">
            <v>Когон фил.</v>
          </cell>
          <cell r="D3556" t="str">
            <v>14901000999003783713</v>
          </cell>
          <cell r="E3556" t="str">
            <v>2013</v>
          </cell>
          <cell r="F3556" t="str">
            <v>Расулова Мехринисо Вали кизи (Бузачи КФЙ Сардоба-2013)</v>
          </cell>
          <cell r="U3556" t="str">
            <v xml:space="preserve">Бухоро нефтни кайта ишлаш заводи </v>
          </cell>
          <cell r="V3556" t="str">
            <v>"Ўзбекнефтгаз" миллий холдинг компанияси</v>
          </cell>
        </row>
        <row r="3557">
          <cell r="A3557" t="str">
            <v>0008714901000899007691713</v>
          </cell>
          <cell r="B3557" t="str">
            <v>00087</v>
          </cell>
          <cell r="C3557" t="str">
            <v>Когон фил.</v>
          </cell>
          <cell r="D3557" t="str">
            <v>14901000899007691713</v>
          </cell>
          <cell r="E3557" t="str">
            <v>2013</v>
          </cell>
          <cell r="F3557" t="str">
            <v>Амардинова Рано Рискидиновна</v>
          </cell>
          <cell r="U3557" t="str">
            <v>бухоро вилоят ииб</v>
          </cell>
          <cell r="V3557" t="str">
            <v>Вилоят Ички ишлар бошкармаси</v>
          </cell>
        </row>
        <row r="3558">
          <cell r="A3558" t="str">
            <v>0008714901000699003481713</v>
          </cell>
          <cell r="B3558" t="str">
            <v>00087</v>
          </cell>
          <cell r="C3558" t="str">
            <v>Когон фил.</v>
          </cell>
          <cell r="D3558" t="str">
            <v>14901000699003481713</v>
          </cell>
          <cell r="E3558" t="str">
            <v>2013</v>
          </cell>
          <cell r="F3558" t="str">
            <v>Чариев Камол Жахонович (Беклар КФЙ Шуробод)</v>
          </cell>
          <cell r="U3558" t="str">
            <v>Геофизика ОАЖ</v>
          </cell>
          <cell r="V3558" t="str">
            <v>"Ўзкимёсаноат" ДАК корхоналари</v>
          </cell>
        </row>
        <row r="3559">
          <cell r="A3559" t="str">
            <v>0008714901000199003625713</v>
          </cell>
          <cell r="B3559" t="str">
            <v>00087</v>
          </cell>
          <cell r="C3559" t="str">
            <v>Когон фил.</v>
          </cell>
          <cell r="D3559" t="str">
            <v>14901000199003625713</v>
          </cell>
          <cell r="E3559" t="str">
            <v>2013</v>
          </cell>
          <cell r="F3559" t="str">
            <v>Ачилова Назира Хамитовна (Деча-авгон)</v>
          </cell>
          <cell r="U3559" t="str">
            <v>Темир Хужа ф-х</v>
          </cell>
          <cell r="V3559" t="str">
            <v>Фермер хужаликлари</v>
          </cell>
        </row>
        <row r="3560">
          <cell r="A3560" t="str">
            <v>0008714901000799003307713</v>
          </cell>
          <cell r="B3560" t="str">
            <v>00087</v>
          </cell>
          <cell r="C3560" t="str">
            <v>Когон фил.</v>
          </cell>
          <cell r="D3560" t="str">
            <v>14901000799003307713</v>
          </cell>
          <cell r="E3560" t="str">
            <v>2013</v>
          </cell>
          <cell r="F3560" t="str">
            <v>Уринов Баходир Имомович (Беклар КФЙ Шуробод)</v>
          </cell>
          <cell r="U3560" t="str">
            <v>Бухоро вилоят Химия бошлиги</v>
          </cell>
          <cell r="V3560" t="str">
            <v>"Ўзкимёсаноат" ДАК корхоналари</v>
          </cell>
        </row>
        <row r="3561">
          <cell r="A3561" t="str">
            <v>0008714901000199003655713</v>
          </cell>
          <cell r="B3561" t="str">
            <v>00087</v>
          </cell>
          <cell r="C3561" t="str">
            <v>Когон фил.</v>
          </cell>
          <cell r="D3561" t="str">
            <v>14901000199003655713</v>
          </cell>
          <cell r="E3561" t="str">
            <v>2013</v>
          </cell>
          <cell r="F3561" t="str">
            <v>Турсунов Алишер Умарович (Деча-авгон)</v>
          </cell>
          <cell r="U3561" t="str">
            <v>Нефтгазмонтаж МЧЖ</v>
          </cell>
          <cell r="V3561" t="str">
            <v>"Ўзбекнефтгаз" миллий холдинг компанияси</v>
          </cell>
        </row>
        <row r="3562">
          <cell r="A3562" t="str">
            <v>0008714901000999003479713</v>
          </cell>
          <cell r="B3562" t="str">
            <v>00087</v>
          </cell>
          <cell r="C3562" t="str">
            <v>Когон фил.</v>
          </cell>
          <cell r="D3562" t="str">
            <v>14901000999003479713</v>
          </cell>
          <cell r="E3562" t="str">
            <v>2013</v>
          </cell>
          <cell r="F3562" t="str">
            <v>Ильмурадов Комил Шарифович (Беклар КФЙ Шуробод)</v>
          </cell>
          <cell r="U3562" t="str">
            <v>Зарафшон Х-К</v>
          </cell>
          <cell r="V3562" t="str">
            <v>Вилоятдаги тадбиркорлик субъектлари ва фукаролар</v>
          </cell>
        </row>
        <row r="3563">
          <cell r="A3563" t="str">
            <v>0008714901000999003591713</v>
          </cell>
          <cell r="B3563" t="str">
            <v>00087</v>
          </cell>
          <cell r="C3563" t="str">
            <v>Когон фил.</v>
          </cell>
          <cell r="D3563" t="str">
            <v>14901000999003591713</v>
          </cell>
          <cell r="E3563" t="str">
            <v>2013</v>
          </cell>
          <cell r="F3563" t="str">
            <v>Вохидова Зебинисо Абдуллаевна (Беклар КФЙ Шуробод)</v>
          </cell>
          <cell r="U3563" t="str">
            <v>Темирйулнон ИЧСК</v>
          </cell>
          <cell r="V3563" t="str">
            <v>"Ўзбекистон темир йўллари" компанияси</v>
          </cell>
        </row>
        <row r="3564">
          <cell r="A3564" t="str">
            <v>0008714901000499003674713</v>
          </cell>
          <cell r="B3564" t="str">
            <v>00087</v>
          </cell>
          <cell r="C3564" t="str">
            <v>Когон фил.</v>
          </cell>
          <cell r="D3564" t="str">
            <v>14901000499003674713</v>
          </cell>
          <cell r="E3564" t="str">
            <v>2013</v>
          </cell>
          <cell r="F3564" t="str">
            <v>Хожиева Нилуфар Хомидовна (Беклар КФЙ Шуробод)</v>
          </cell>
          <cell r="U3564" t="str">
            <v>Бухоро Вилоят Газначилик</v>
          </cell>
          <cell r="V3564" t="str">
            <v>Вилоят Молия бошкармаси, Назорат тафтиш бошкармаси, Газначилик бошкармаси</v>
          </cell>
        </row>
        <row r="3565">
          <cell r="A3565" t="str">
            <v>0008714901000999003415713</v>
          </cell>
          <cell r="B3565" t="str">
            <v>00087</v>
          </cell>
          <cell r="C3565" t="str">
            <v>Когон фил.</v>
          </cell>
          <cell r="D3565" t="str">
            <v>14901000999003415713</v>
          </cell>
          <cell r="E3565" t="str">
            <v>2013</v>
          </cell>
          <cell r="F3565" t="str">
            <v>Еркулов Жуманиез (Беклар КФЙ Шуробод)</v>
          </cell>
          <cell r="U3565" t="str">
            <v>Ёркулов Улугбек ф-х</v>
          </cell>
          <cell r="V3565" t="str">
            <v>Фермер хужаликлари</v>
          </cell>
        </row>
        <row r="3566">
          <cell r="A3566" t="str">
            <v>0008714901000999000697713</v>
          </cell>
          <cell r="B3566" t="str">
            <v>00087</v>
          </cell>
          <cell r="C3566" t="str">
            <v>Когон фил.</v>
          </cell>
          <cell r="D3566" t="str">
            <v>14901000999000697713</v>
          </cell>
          <cell r="E3566" t="str">
            <v>2013</v>
          </cell>
          <cell r="F3566" t="str">
            <v>Худойбердиева Малика Муродовна (Беклар КФЙ Шуробод)</v>
          </cell>
          <cell r="U3566" t="str">
            <v>Узбекинвест ЭИМСК</v>
          </cell>
          <cell r="V3566" t="str">
            <v>Сугурта компаниялари</v>
          </cell>
        </row>
        <row r="3567">
          <cell r="A3567" t="str">
            <v>0008714901000199003485713</v>
          </cell>
          <cell r="B3567" t="str">
            <v>00087</v>
          </cell>
          <cell r="C3567" t="str">
            <v>Когон фил.</v>
          </cell>
          <cell r="D3567" t="str">
            <v>14901000199003485713</v>
          </cell>
          <cell r="E3567" t="str">
            <v>2013</v>
          </cell>
          <cell r="F3567" t="str">
            <v>Низомов Журабек Иброгимович (Бузачи КФЙ Сардоба)</v>
          </cell>
          <cell r="U3567" t="str">
            <v xml:space="preserve">Бухоро нефтни кайта ишлаш заводи </v>
          </cell>
          <cell r="V3567" t="str">
            <v>"Ўзбекнефтгаз" миллий холдинг компанияси</v>
          </cell>
        </row>
        <row r="3568">
          <cell r="A3568" t="str">
            <v>0008714901000499010098714</v>
          </cell>
          <cell r="B3568" t="str">
            <v>00087</v>
          </cell>
          <cell r="C3568" t="str">
            <v>Когон фил.</v>
          </cell>
          <cell r="D3568" t="str">
            <v>14901000499010098714</v>
          </cell>
          <cell r="E3568" t="str">
            <v>2014</v>
          </cell>
          <cell r="F3568" t="str">
            <v>Саидова Гуландом Очиловна (2014й Б.Накшбанд)</v>
          </cell>
          <cell r="U3568" t="str">
            <v>Бухоро кейссервис</v>
          </cell>
          <cell r="V3568" t="str">
            <v>Вилоятдаги тадбиркорлик субъектлари ва фукаролар</v>
          </cell>
        </row>
        <row r="3569">
          <cell r="A3569" t="str">
            <v>0008714901000899008368714</v>
          </cell>
          <cell r="B3569" t="str">
            <v>00087</v>
          </cell>
          <cell r="C3569" t="str">
            <v>Когон фил.</v>
          </cell>
          <cell r="D3569" t="str">
            <v>14901000899008368714</v>
          </cell>
          <cell r="E3569" t="str">
            <v>2014</v>
          </cell>
          <cell r="F3569" t="str">
            <v>Атауллаева Фируза Шукуриллоевна (2014й Шуробод Янги)</v>
          </cell>
          <cell r="U3569" t="str">
            <v>"Парравшантранс" МЧЖ</v>
          </cell>
          <cell r="V3569" t="str">
            <v>Вилоятдаги тадбиркорлик субъектлари ва фукаролар</v>
          </cell>
        </row>
        <row r="3570">
          <cell r="A3570" t="str">
            <v>0008714901000199009762714</v>
          </cell>
          <cell r="B3570" t="str">
            <v>00087</v>
          </cell>
          <cell r="C3570" t="str">
            <v>Когон фил.</v>
          </cell>
          <cell r="D3570" t="str">
            <v>14901000199009762714</v>
          </cell>
          <cell r="E3570" t="str">
            <v>2014</v>
          </cell>
          <cell r="F3570" t="str">
            <v>Мухамадиева Ойдин Жалоловна (2014 дехмирзаён)</v>
          </cell>
          <cell r="U3570" t="str">
            <v>Умумтаълим мактаби</v>
          </cell>
          <cell r="V3570" t="str">
            <v>Халк таълими вазирлиги</v>
          </cell>
        </row>
        <row r="3571">
          <cell r="A3571" t="str">
            <v>0008714901000099009818714</v>
          </cell>
          <cell r="B3571" t="str">
            <v>00087</v>
          </cell>
          <cell r="C3571" t="str">
            <v>Когон фил.</v>
          </cell>
          <cell r="D3571" t="str">
            <v>14901000099009818714</v>
          </cell>
          <cell r="E3571" t="str">
            <v>2014</v>
          </cell>
          <cell r="F3571" t="str">
            <v>Тешаева Шахло Кахрамоновна ( 2014 Шуробод янги)</v>
          </cell>
          <cell r="U3571" t="str">
            <v>Бухоро нефтни кайта ишлаш заводи</v>
          </cell>
          <cell r="V3571" t="str">
            <v>"Ўзбекнефтгаз" миллий холдинг компанияси</v>
          </cell>
        </row>
        <row r="3572">
          <cell r="A3572" t="str">
            <v>0008714901000499010554714</v>
          </cell>
          <cell r="B3572" t="str">
            <v>00087</v>
          </cell>
          <cell r="C3572" t="str">
            <v>Когон фил.</v>
          </cell>
          <cell r="D3572" t="str">
            <v>14901000499010554714</v>
          </cell>
          <cell r="E3572" t="str">
            <v>2014</v>
          </cell>
          <cell r="F3572" t="str">
            <v>Нуруллаева Шоира Зайниевна</v>
          </cell>
          <cell r="U3572" t="str">
            <v>Бухоро нефтни кайта ишлаш заводи</v>
          </cell>
          <cell r="V3572" t="str">
            <v>"Ўзбекнефтгаз" миллий холдинг компанияси</v>
          </cell>
        </row>
        <row r="3573">
          <cell r="A3573" t="str">
            <v>0008714901000399009064714</v>
          </cell>
          <cell r="B3573" t="str">
            <v>00087</v>
          </cell>
          <cell r="C3573" t="str">
            <v>Когон фил.</v>
          </cell>
          <cell r="D3573" t="str">
            <v>14901000399009064714</v>
          </cell>
          <cell r="E3573" t="str">
            <v>2014</v>
          </cell>
          <cell r="F3573" t="str">
            <v>КАРИМОВ ДИЛШОДЖОН АБДУНОСИРОВИЧ (2014 Дехмирзаён)</v>
          </cell>
          <cell r="U3573" t="str">
            <v>"Агромаш Сервис" МЧЖ</v>
          </cell>
          <cell r="V3573" t="str">
            <v>Вилоятдаги тадбиркорлик субъектлари ва фукаролар</v>
          </cell>
        </row>
        <row r="3574">
          <cell r="A3574" t="str">
            <v>0008714901000599007910714</v>
          </cell>
          <cell r="B3574" t="str">
            <v>00087</v>
          </cell>
          <cell r="C3574" t="str">
            <v>Когон фил.</v>
          </cell>
          <cell r="D3574" t="str">
            <v>14901000599007910714</v>
          </cell>
          <cell r="E3574" t="str">
            <v>2014</v>
          </cell>
          <cell r="F3574" t="str">
            <v>Хамидова Шахло Рустамовна (2014 шуробод)</v>
          </cell>
          <cell r="U3574" t="str">
            <v>Бухоро Банк ва иктисодиёт  коллежи</v>
          </cell>
          <cell r="V3574" t="str">
            <v>Урта махсус, касб хунар таълими маркази</v>
          </cell>
        </row>
        <row r="3575">
          <cell r="A3575" t="str">
            <v>0008714901000999008860714</v>
          </cell>
          <cell r="B3575" t="str">
            <v>00087</v>
          </cell>
          <cell r="C3575" t="str">
            <v>Когон фил.</v>
          </cell>
          <cell r="D3575" t="str">
            <v>14901000999008860714</v>
          </cell>
          <cell r="E3575" t="str">
            <v>2014</v>
          </cell>
          <cell r="F3575" t="str">
            <v>Radjabov Aziz Azimovich (Б.Накшбанд-2014)</v>
          </cell>
          <cell r="U3575" t="str">
            <v>Б.Накшбанд ёдгорликларни саклаш ва улардан фойдаланиш инспецияси Бухоро филиали</v>
          </cell>
          <cell r="V3575" t="str">
            <v>Вилоят маданият ва спорт ишлари булимлари</v>
          </cell>
        </row>
        <row r="3576">
          <cell r="A3576" t="str">
            <v>0008714901000899008024714</v>
          </cell>
          <cell r="B3576" t="str">
            <v>00087</v>
          </cell>
          <cell r="C3576" t="str">
            <v>Когон фил.</v>
          </cell>
          <cell r="D3576" t="str">
            <v>14901000899008024714</v>
          </cell>
          <cell r="E3576" t="str">
            <v>2014</v>
          </cell>
          <cell r="F3576" t="str">
            <v>Рахмонова Гавхар Саидовна(2014 шуробод)</v>
          </cell>
          <cell r="U3576" t="str">
            <v>Бухоро тиббиёт коллежи</v>
          </cell>
          <cell r="V3576" t="str">
            <v>Олий ва урта махсус таълим вазирлиги</v>
          </cell>
        </row>
        <row r="3577">
          <cell r="A3577" t="str">
            <v>0008714901000699010207714</v>
          </cell>
          <cell r="B3577" t="str">
            <v>00087</v>
          </cell>
          <cell r="C3577" t="str">
            <v>Когон фил.</v>
          </cell>
          <cell r="D3577" t="str">
            <v>14901000699010207714</v>
          </cell>
          <cell r="E3577" t="str">
            <v>2014</v>
          </cell>
          <cell r="F3577" t="str">
            <v>Ниёзов Шерзод Хужахонович(Б.Накшбанд-2014)</v>
          </cell>
          <cell r="U3577" t="str">
            <v>Бухоро нефтни кайта ишлаш заводи</v>
          </cell>
          <cell r="V3577" t="str">
            <v>"Ўзбекнефтгаз" миллий холдинг компанияси</v>
          </cell>
        </row>
        <row r="3578">
          <cell r="A3578" t="str">
            <v>0008714901000999009671714</v>
          </cell>
          <cell r="B3578" t="str">
            <v>00087</v>
          </cell>
          <cell r="C3578" t="str">
            <v>Когон фил.</v>
          </cell>
          <cell r="D3578" t="str">
            <v>14901000999009671714</v>
          </cell>
          <cell r="E3578" t="str">
            <v>2014</v>
          </cell>
          <cell r="F3578" t="str">
            <v>Нарзуллаева Раъно Фатуллаевна (2014й Шуробод Янги)</v>
          </cell>
          <cell r="U3578" t="str">
            <v>Бухоро нефтни кайта ишлаш заводи</v>
          </cell>
          <cell r="V3578" t="str">
            <v>"Ўзбекнефтгаз" миллий холдинг компанияси</v>
          </cell>
        </row>
        <row r="3579">
          <cell r="A3579" t="str">
            <v>0008714901000399009427714</v>
          </cell>
          <cell r="B3579" t="str">
            <v>00087</v>
          </cell>
          <cell r="C3579" t="str">
            <v>Когон фил.</v>
          </cell>
          <cell r="D3579" t="str">
            <v>14901000399009427714</v>
          </cell>
          <cell r="E3579" t="str">
            <v>2014</v>
          </cell>
          <cell r="F3579" t="str">
            <v>Мирхонов Шухрат Паноевич (Шуробод Янги 2014й )</v>
          </cell>
          <cell r="U3579" t="str">
            <v>Бухоро минтакавий темир йул узели</v>
          </cell>
          <cell r="V3579" t="str">
            <v>"Ўзбекистон темир йўллари" компанияси</v>
          </cell>
        </row>
        <row r="3580">
          <cell r="A3580" t="str">
            <v>0008714901000899008067714</v>
          </cell>
          <cell r="B3580" t="str">
            <v>00087</v>
          </cell>
          <cell r="C3580" t="str">
            <v>Когон фил.</v>
          </cell>
          <cell r="D3580" t="str">
            <v>14901000899008067714</v>
          </cell>
          <cell r="E3580" t="str">
            <v>2014</v>
          </cell>
          <cell r="F3580" t="str">
            <v>Авезов Феруз Ражабоевич (2014 Дехмирзаён)</v>
          </cell>
          <cell r="U3580" t="str">
            <v>Бухоро вилоят ИИБ Куриклаш бошкармаси</v>
          </cell>
          <cell r="V3580" t="str">
            <v>Вилоят Ички ишлар бошкармаси</v>
          </cell>
        </row>
        <row r="3581">
          <cell r="A3581" t="str">
            <v>0008714901000499008742714</v>
          </cell>
          <cell r="B3581" t="str">
            <v>00087</v>
          </cell>
          <cell r="C3581" t="str">
            <v>Когон фил.</v>
          </cell>
          <cell r="D3581" t="str">
            <v>14901000499008742714</v>
          </cell>
          <cell r="E3581" t="str">
            <v>2014</v>
          </cell>
          <cell r="F3581" t="str">
            <v>Sharapov Anvar Sadikovich (2014й Шуробод)</v>
          </cell>
          <cell r="U3581" t="str">
            <v>"Ал-Варахша" МЧЖ</v>
          </cell>
          <cell r="V3581" t="str">
            <v>Вилоятдаги тадбиркорлик субъектлари ва фукаролар</v>
          </cell>
        </row>
        <row r="3582">
          <cell r="A3582" t="str">
            <v>0008714901000699009908714</v>
          </cell>
          <cell r="B3582" t="str">
            <v>00087</v>
          </cell>
          <cell r="C3582" t="str">
            <v>Когон фил.</v>
          </cell>
          <cell r="D3582" t="str">
            <v>14901000699009908714</v>
          </cell>
          <cell r="E3582" t="str">
            <v>2014</v>
          </cell>
          <cell r="F3582" t="str">
            <v>Туйкулова Дилшода Зоировна (2014 шуробод)</v>
          </cell>
          <cell r="U3582" t="str">
            <v>Тиббиёт бирлашмаси</v>
          </cell>
          <cell r="V3582" t="str">
            <v>Вилоят Согликни саклаш бошкармаси</v>
          </cell>
        </row>
        <row r="3583">
          <cell r="A3583" t="str">
            <v>0008714901000999009620714</v>
          </cell>
          <cell r="B3583" t="str">
            <v>00087</v>
          </cell>
          <cell r="C3583" t="str">
            <v>Когон фил.</v>
          </cell>
          <cell r="D3583" t="str">
            <v>14901000999009620714</v>
          </cell>
          <cell r="E3583" t="str">
            <v>2014</v>
          </cell>
          <cell r="F3583" t="str">
            <v>Камолова Нозима Олимовна (2014й Шуробод Янги)</v>
          </cell>
          <cell r="U3583" t="str">
            <v>Бухоро нефт базаси</v>
          </cell>
          <cell r="V3583" t="str">
            <v>"Ўзбекнефтгаз" миллий холдинг компанияси</v>
          </cell>
        </row>
        <row r="3584">
          <cell r="A3584" t="str">
            <v>0008714901000099008926714</v>
          </cell>
          <cell r="B3584" t="str">
            <v>00087</v>
          </cell>
          <cell r="C3584" t="str">
            <v>Когон фил.</v>
          </cell>
          <cell r="D3584" t="str">
            <v>14901000099008926714</v>
          </cell>
          <cell r="E3584" t="str">
            <v>2014</v>
          </cell>
          <cell r="F3584" t="str">
            <v>Yunusov Alisher Gafirovich(2014 Шуробод янги)</v>
          </cell>
          <cell r="U3584" t="str">
            <v>"Когон Ёг"  хиссадорлик жамияти</v>
          </cell>
          <cell r="V3584" t="str">
            <v xml:space="preserve">"Ёгмой ва озик-овкатсаноат" уюшмасининг корхоналари </v>
          </cell>
        </row>
        <row r="3585">
          <cell r="A3585" t="str">
            <v>0008714901000599009706714</v>
          </cell>
          <cell r="B3585" t="str">
            <v>00087</v>
          </cell>
          <cell r="C3585" t="str">
            <v>Когон фил.</v>
          </cell>
          <cell r="D3585" t="str">
            <v>14901000599009706714</v>
          </cell>
          <cell r="E3585" t="str">
            <v>2014</v>
          </cell>
          <cell r="F3585" t="str">
            <v>Саматов Жобир Хапизович (2014 Шуробод)</v>
          </cell>
          <cell r="U3585" t="str">
            <v>"Нозанин Плюс" МЧЖ</v>
          </cell>
          <cell r="V3585" t="str">
            <v>Вилоятдаги тадбиркорлик субъектлари ва фукаролар</v>
          </cell>
        </row>
        <row r="3586">
          <cell r="A3586" t="str">
            <v>0008714901000799009852714</v>
          </cell>
          <cell r="B3586" t="str">
            <v>00087</v>
          </cell>
          <cell r="C3586" t="str">
            <v>Когон фил.</v>
          </cell>
          <cell r="D3586" t="str">
            <v>14901000799009852714</v>
          </cell>
          <cell r="E3586" t="str">
            <v>2014</v>
          </cell>
          <cell r="F3586" t="str">
            <v>Ядгаров Кахрамон Пулатович (2014 дехмирзаён)</v>
          </cell>
          <cell r="U3586" t="str">
            <v>Нефтгаз таъмир</v>
          </cell>
          <cell r="V3586" t="str">
            <v>"Ўзбекнефтгаз" миллий холдинг компанияси</v>
          </cell>
        </row>
        <row r="3587">
          <cell r="A3587" t="str">
            <v>0008714901000799008228714</v>
          </cell>
          <cell r="B3587" t="str">
            <v>00087</v>
          </cell>
          <cell r="C3587" t="str">
            <v>Когон фил.</v>
          </cell>
          <cell r="D3587" t="str">
            <v>14901000799008228714</v>
          </cell>
          <cell r="E3587" t="str">
            <v>2014</v>
          </cell>
          <cell r="F3587" t="str">
            <v>Асроров Санжар Сатторович (2014й Шуробод Янги )</v>
          </cell>
          <cell r="U3587" t="str">
            <v>Бухоро минтакавий темир йул узели</v>
          </cell>
          <cell r="V3587" t="str">
            <v>"Ўзбекистон темир йўллари" компанияси</v>
          </cell>
        </row>
        <row r="3588">
          <cell r="A3588" t="str">
            <v>0008714901000699009765714</v>
          </cell>
          <cell r="B3588" t="str">
            <v>00087</v>
          </cell>
          <cell r="C3588" t="str">
            <v>Когон фил.</v>
          </cell>
          <cell r="D3588" t="str">
            <v>14901000699009765714</v>
          </cell>
          <cell r="E3588" t="str">
            <v>2014</v>
          </cell>
          <cell r="F3588" t="str">
            <v>Тухтаева Хилола Рашидовна (2014й Шуробод Янги)</v>
          </cell>
          <cell r="U3588" t="str">
            <v>ЯТТ "Тухтаева Хилола "</v>
          </cell>
          <cell r="V3588" t="str">
            <v>Вилоятдаги тадбиркорлик субъектлари ва фукаролар</v>
          </cell>
        </row>
        <row r="3589">
          <cell r="A3589" t="str">
            <v>0008714901000199009065714</v>
          </cell>
          <cell r="B3589" t="str">
            <v>00087</v>
          </cell>
          <cell r="C3589" t="str">
            <v>Когон фил.</v>
          </cell>
          <cell r="D3589" t="str">
            <v>14901000199009065714</v>
          </cell>
          <cell r="E3589" t="str">
            <v>2014</v>
          </cell>
          <cell r="F3589" t="str">
            <v>КАХОРОВА ДИЛАФУРУЗ НАРЗУЛЛОЕВНА(Дехмирзиёен)</v>
          </cell>
          <cell r="U3589" t="str">
            <v>"Кахрабо Курилиш" МЧЖ</v>
          </cell>
          <cell r="V3589" t="str">
            <v>Вилоятдаги тадбиркорлик субъектлари ва фукаролар</v>
          </cell>
        </row>
        <row r="3590">
          <cell r="A3590" t="str">
            <v>0008714901000299009509714</v>
          </cell>
          <cell r="B3590" t="str">
            <v>00087</v>
          </cell>
          <cell r="C3590" t="str">
            <v>Когон фил.</v>
          </cell>
          <cell r="D3590" t="str">
            <v>14901000299009509714</v>
          </cell>
          <cell r="E3590" t="str">
            <v>2014</v>
          </cell>
          <cell r="F3590" t="str">
            <v>Тураев Набижон Рахимович (2014й Шуробод Янги)</v>
          </cell>
          <cell r="U3590" t="str">
            <v>"Шамшир" МЧЖ</v>
          </cell>
          <cell r="V3590" t="str">
            <v>Вилоятдаги тадбиркорлик субъектлари ва фукаролар</v>
          </cell>
        </row>
        <row r="3591">
          <cell r="A3591" t="str">
            <v>0008714901000599008809714</v>
          </cell>
          <cell r="B3591" t="str">
            <v>00087</v>
          </cell>
          <cell r="C3591" t="str">
            <v>Когон фил.</v>
          </cell>
          <cell r="D3591" t="str">
            <v>14901000599008809714</v>
          </cell>
          <cell r="E3591" t="str">
            <v>2014</v>
          </cell>
          <cell r="F3591" t="str">
            <v>САФАРОВ ЖАСУР ОСТАНОКУЛОВИЧ (2014 шуробод)</v>
          </cell>
          <cell r="U3591" t="str">
            <v>"Когон Дон махсулотлари"</v>
          </cell>
          <cell r="V3591" t="str">
            <v>"Ўздонмахсулот" компанияси корхоналари</v>
          </cell>
        </row>
        <row r="3592">
          <cell r="A3592" t="str">
            <v>0008714901000199009705714</v>
          </cell>
          <cell r="B3592" t="str">
            <v>00087</v>
          </cell>
          <cell r="C3592" t="str">
            <v>Когон фил.</v>
          </cell>
          <cell r="D3592" t="str">
            <v>14901000199009705714</v>
          </cell>
          <cell r="E3592" t="str">
            <v>2014</v>
          </cell>
          <cell r="F3592" t="str">
            <v>Бакаев Илхом Изатович(Б.Накшбанд-2014)</v>
          </cell>
          <cell r="U3592" t="str">
            <v>НГСР 2-вакиллик</v>
          </cell>
          <cell r="V3592" t="str">
            <v>"Ўзтрансгаз" компанияси корхоналари</v>
          </cell>
        </row>
        <row r="3593">
          <cell r="A3593" t="str">
            <v>0008714901000299008940714</v>
          </cell>
          <cell r="B3593" t="str">
            <v>00087</v>
          </cell>
          <cell r="C3593" t="str">
            <v>Когон фил.</v>
          </cell>
          <cell r="D3593" t="str">
            <v>14901000299008940714</v>
          </cell>
          <cell r="E3593" t="str">
            <v>2014</v>
          </cell>
          <cell r="F3593" t="str">
            <v>Сафарова Насиба Толибовна (2014 шуробод)</v>
          </cell>
          <cell r="U3593" t="str">
            <v>Когон ш 10-мактабда укттувчи</v>
          </cell>
          <cell r="V3593" t="str">
            <v>Халк таълими вазирлиги</v>
          </cell>
        </row>
        <row r="3594">
          <cell r="A3594" t="str">
            <v>0008714901000999008216714</v>
          </cell>
          <cell r="B3594" t="str">
            <v>00087</v>
          </cell>
          <cell r="C3594" t="str">
            <v>Когон фил.</v>
          </cell>
          <cell r="D3594" t="str">
            <v>14901000999008216714</v>
          </cell>
          <cell r="E3594" t="str">
            <v>2014</v>
          </cell>
          <cell r="F3594" t="str">
            <v>Акрамова Шаходат Баходировна (2014 шуробод)</v>
          </cell>
          <cell r="U3594" t="str">
            <v>"Когон Ёг"  хиссадорлик жамияти</v>
          </cell>
          <cell r="V3594" t="str">
            <v xml:space="preserve">"Ёгмой ва озик-овкатсаноат" уюшмасининг корхоналари </v>
          </cell>
        </row>
        <row r="3595">
          <cell r="A3595" t="str">
            <v>0008714901000199008483714</v>
          </cell>
          <cell r="B3595" t="str">
            <v>00087</v>
          </cell>
          <cell r="C3595" t="str">
            <v>Когон фил.</v>
          </cell>
          <cell r="D3595" t="str">
            <v>14901000199008483714</v>
          </cell>
          <cell r="E3595" t="str">
            <v>2014</v>
          </cell>
          <cell r="F3595" t="str">
            <v>Норбоев Бобомурод Сафаркулович (2014 Шуробод янги)</v>
          </cell>
          <cell r="U3595" t="str">
            <v>"Бухорогазпром курилиш" ОАЖ</v>
          </cell>
          <cell r="V3595" t="str">
            <v>"Ўзтрансгаз" компанияси корхоналари</v>
          </cell>
        </row>
        <row r="3596">
          <cell r="A3596" t="str">
            <v>0008714901000299009621714</v>
          </cell>
          <cell r="B3596" t="str">
            <v>00087</v>
          </cell>
          <cell r="C3596" t="str">
            <v>Когон фил.</v>
          </cell>
          <cell r="D3596" t="str">
            <v>14901000299009621714</v>
          </cell>
          <cell r="E3596" t="str">
            <v>2014</v>
          </cell>
          <cell r="F3596" t="str">
            <v>Бокиев Нуридин Нурмухамедович (2014й Шуробод Янги)</v>
          </cell>
          <cell r="U3596" t="str">
            <v>"Шохи Жахон Гулистони Замини" ФХ</v>
          </cell>
          <cell r="V3596" t="str">
            <v>Фермер хужаликлари</v>
          </cell>
        </row>
        <row r="3597">
          <cell r="A3597" t="str">
            <v>0008714901000899009666714</v>
          </cell>
          <cell r="B3597" t="str">
            <v>00087</v>
          </cell>
          <cell r="C3597" t="str">
            <v>Когон фил.</v>
          </cell>
          <cell r="D3597" t="str">
            <v>14901000899009666714</v>
          </cell>
          <cell r="E3597" t="str">
            <v>2014</v>
          </cell>
          <cell r="F3597" t="str">
            <v>Шарипова Дилрабо Салимовна (2014й Шуробод Янги)</v>
          </cell>
          <cell r="U3597" t="str">
            <v>Бухоро енгил-саноат коллежи</v>
          </cell>
          <cell r="V3597" t="str">
            <v>Урта махсус, касб хунар таълими маркази</v>
          </cell>
        </row>
        <row r="3598">
          <cell r="A3598" t="str">
            <v>0008714901000999007813714</v>
          </cell>
          <cell r="B3598" t="str">
            <v>00087</v>
          </cell>
          <cell r="C3598" t="str">
            <v>Когон фил.</v>
          </cell>
          <cell r="D3598" t="str">
            <v>14901000999007813714</v>
          </cell>
          <cell r="E3598" t="str">
            <v>2014</v>
          </cell>
          <cell r="F3598" t="str">
            <v>Hamroyeva Nazira Allayorovna (2014 дехмирзаён)</v>
          </cell>
          <cell r="U3598" t="str">
            <v>Бухоро нефтни кайта ишлаш заводи</v>
          </cell>
          <cell r="V3598" t="str">
            <v>"Ўзбекнефтгаз" миллий холдинг компанияси</v>
          </cell>
        </row>
        <row r="3599">
          <cell r="A3599" t="str">
            <v>0008714901000399009953714</v>
          </cell>
          <cell r="B3599" t="str">
            <v>00087</v>
          </cell>
          <cell r="C3599" t="str">
            <v>Когон фил.</v>
          </cell>
          <cell r="D3599" t="str">
            <v>14901000399009953714</v>
          </cell>
          <cell r="E3599" t="str">
            <v>2014</v>
          </cell>
          <cell r="F3599" t="str">
            <v>Нарзиев Шокир Шавкатович(Б.Накшбанд-2014)</v>
          </cell>
          <cell r="U3599" t="str">
            <v>"Бухоро электр тармоклари" ОАЖ</v>
          </cell>
          <cell r="V3599" t="str">
            <v>"Ўзбекэнерго" ДАК корхоналари</v>
          </cell>
        </row>
        <row r="3600">
          <cell r="A3600" t="str">
            <v>0008714901000999008402714</v>
          </cell>
          <cell r="B3600" t="str">
            <v>00087</v>
          </cell>
          <cell r="C3600" t="str">
            <v>Когон фил.</v>
          </cell>
          <cell r="D3600" t="str">
            <v>14901000999008402714</v>
          </cell>
          <cell r="E3600" t="str">
            <v>2014</v>
          </cell>
          <cell r="F3600" t="str">
            <v>Хамдамов Холмурод Зокирович (2014 шуробод)</v>
          </cell>
          <cell r="U3600" t="str">
            <v>"Узтемирйулконтейнер"  ОАЖ Бухоро филиали</v>
          </cell>
          <cell r="V3600" t="str">
            <v>"Ўзбекистон темир йўллари" компанияси</v>
          </cell>
        </row>
        <row r="3601">
          <cell r="A3601" t="str">
            <v>0008714901000199009653714</v>
          </cell>
          <cell r="B3601" t="str">
            <v>00087</v>
          </cell>
          <cell r="C3601" t="str">
            <v>Когон фил.</v>
          </cell>
          <cell r="D3601" t="str">
            <v>14901000199009653714</v>
          </cell>
          <cell r="E3601" t="str">
            <v>2014</v>
          </cell>
          <cell r="F3601" t="str">
            <v>Шарипов Мухаммад Юсуфович (2014 дехмирзаён)</v>
          </cell>
          <cell r="U3601" t="str">
            <v>Бухоро вилоят хужалик суди</v>
          </cell>
          <cell r="V3601" t="str">
            <v>Вилоят Адлия бошкармаси</v>
          </cell>
        </row>
        <row r="3602">
          <cell r="A3602" t="str">
            <v>0008714901000799009829714</v>
          </cell>
          <cell r="B3602" t="str">
            <v>00087</v>
          </cell>
          <cell r="C3602" t="str">
            <v>Когон фил.</v>
          </cell>
          <cell r="D3602" t="str">
            <v>14901000799009829714</v>
          </cell>
          <cell r="E3602" t="str">
            <v>2014</v>
          </cell>
          <cell r="F3602" t="str">
            <v>Джумаева Гузал Исоховна (2014 ДЕХМИРЗАЁН)</v>
          </cell>
          <cell r="U3602" t="str">
            <v>Тиббиёт бирлашмаси</v>
          </cell>
          <cell r="V3602" t="str">
            <v>Вилоят Согликни саклаш бошкармаси</v>
          </cell>
        </row>
        <row r="3603">
          <cell r="A3603" t="str">
            <v>0008714901000899009784714</v>
          </cell>
          <cell r="B3603" t="str">
            <v>00087</v>
          </cell>
          <cell r="C3603" t="str">
            <v>Когон фил.</v>
          </cell>
          <cell r="D3603" t="str">
            <v>14901000899009784714</v>
          </cell>
          <cell r="E3603" t="str">
            <v>2014</v>
          </cell>
          <cell r="F3603" t="str">
            <v>Ходиева Адолат Холбоевна (2014 дехмирзаён)</v>
          </cell>
          <cell r="U3603" t="str">
            <v>Тиббиёт Бирлашмаси</v>
          </cell>
          <cell r="V3603" t="str">
            <v>Вилоят Согликни саклаш бошкармаси</v>
          </cell>
        </row>
        <row r="3604">
          <cell r="A3604" t="str">
            <v>0008714901000499008746714</v>
          </cell>
          <cell r="B3604" t="str">
            <v>00087</v>
          </cell>
          <cell r="C3604" t="str">
            <v>Когон фил.</v>
          </cell>
          <cell r="D3604" t="str">
            <v>14901000499008746714</v>
          </cell>
          <cell r="E3604" t="str">
            <v>2014</v>
          </cell>
          <cell r="F3604" t="str">
            <v>Раджабов Нусратилло Нуруллоевич (2014 Дехмирзаён)</v>
          </cell>
          <cell r="U3604" t="str">
            <v>"Престо Плюс сервис" МЧЖ</v>
          </cell>
          <cell r="V3604" t="str">
            <v>Вилоятдаги тадбиркорлик субъектлари ва фукаролар</v>
          </cell>
        </row>
        <row r="3605">
          <cell r="A3605" t="str">
            <v>0008714901000999008279714</v>
          </cell>
          <cell r="B3605" t="str">
            <v>00087</v>
          </cell>
          <cell r="C3605" t="str">
            <v>Когон фил.</v>
          </cell>
          <cell r="D3605" t="str">
            <v>14901000999008279714</v>
          </cell>
          <cell r="E3605" t="str">
            <v>2014</v>
          </cell>
          <cell r="F3605" t="str">
            <v>Ubaydullayev Farrux Faxritdinovich (2014 Дехмирзаён)</v>
          </cell>
          <cell r="U3605" t="str">
            <v>Бухоро нефтни кайта ишлаш заводи</v>
          </cell>
          <cell r="V3605" t="str">
            <v>"Ўзбекнефтгаз" миллий холдинг компанияси</v>
          </cell>
        </row>
        <row r="3606">
          <cell r="A3606" t="str">
            <v>0008714901000199009226714</v>
          </cell>
          <cell r="B3606" t="str">
            <v>00087</v>
          </cell>
          <cell r="C3606" t="str">
            <v>Когон фил.</v>
          </cell>
          <cell r="D3606" t="str">
            <v>14901000199009226714</v>
          </cell>
          <cell r="E3606" t="str">
            <v>2014</v>
          </cell>
          <cell r="F3606" t="str">
            <v>Сирожов нозимжон Шухратович(2014 Шуробод янги)</v>
          </cell>
          <cell r="U3606" t="str">
            <v>"Бухоро электр тармоклари" ОАЖ</v>
          </cell>
          <cell r="V3606" t="str">
            <v>"Ўзбекэнерго" ДАК корхоналари</v>
          </cell>
        </row>
        <row r="3607">
          <cell r="A3607" t="str">
            <v>0008714901000099010008714</v>
          </cell>
          <cell r="B3607" t="str">
            <v>00087</v>
          </cell>
          <cell r="C3607" t="str">
            <v>Когон фил.</v>
          </cell>
          <cell r="D3607" t="str">
            <v>14901000099010008714</v>
          </cell>
          <cell r="E3607" t="str">
            <v>2014</v>
          </cell>
          <cell r="F3607" t="str">
            <v>Хафизов Баходур Бафоевич (2014 Б-Накшбанд)</v>
          </cell>
          <cell r="U3607" t="str">
            <v>Умумтаълим мактаби</v>
          </cell>
          <cell r="V3607" t="str">
            <v>Халк таълими вазирлиги</v>
          </cell>
        </row>
        <row r="3608">
          <cell r="A3608" t="str">
            <v>0008714901000699008924714</v>
          </cell>
          <cell r="B3608" t="str">
            <v>00087</v>
          </cell>
          <cell r="C3608" t="str">
            <v>Когон фил.</v>
          </cell>
          <cell r="D3608" t="str">
            <v>14901000699008924714</v>
          </cell>
          <cell r="E3608" t="str">
            <v>2014</v>
          </cell>
          <cell r="F3608" t="str">
            <v>Ражабов Олим Тешаевич (2014 Шуробод Янги)</v>
          </cell>
          <cell r="U3608" t="str">
            <v>ХК  "Ражабов О.Т."</v>
          </cell>
          <cell r="V3608" t="str">
            <v>Вилоятдаги тадбиркорлик субъектлари ва фукаролар</v>
          </cell>
        </row>
        <row r="3609">
          <cell r="A3609" t="str">
            <v>0008714901000699008222714</v>
          </cell>
          <cell r="B3609" t="str">
            <v>00087</v>
          </cell>
          <cell r="C3609" t="str">
            <v>Когон фил.</v>
          </cell>
          <cell r="D3609" t="str">
            <v>14901000699008222714</v>
          </cell>
          <cell r="E3609" t="str">
            <v>2014</v>
          </cell>
          <cell r="F3609" t="str">
            <v>Хусенов Мунир Мирзоевич(Б.Накшбанд-2014)</v>
          </cell>
          <cell r="U3609" t="str">
            <v>Бухоро нефтни кайта ишлаш заводи</v>
          </cell>
          <cell r="V3609" t="str">
            <v>"Ўзбекнефтгаз" миллий холдинг компанияси</v>
          </cell>
        </row>
        <row r="3610">
          <cell r="A3610" t="str">
            <v>0008714901000499009808714</v>
          </cell>
          <cell r="B3610" t="str">
            <v>00087</v>
          </cell>
          <cell r="C3610" t="str">
            <v>Когон фил.</v>
          </cell>
          <cell r="D3610" t="str">
            <v>14901000499009808714</v>
          </cell>
          <cell r="E3610" t="str">
            <v>2014</v>
          </cell>
          <cell r="F3610" t="str">
            <v>Яхьяев Бобиржон Юсупович(2014 шуробод)</v>
          </cell>
          <cell r="U3610" t="str">
            <v>"Бухоро нефт базаси" УК</v>
          </cell>
          <cell r="V3610" t="str">
            <v>"Ўзбекнефтгаз" миллий холдинг компанияси</v>
          </cell>
        </row>
        <row r="3611">
          <cell r="A3611" t="str">
            <v>0008714901000699009339714</v>
          </cell>
          <cell r="B3611" t="str">
            <v>00087</v>
          </cell>
          <cell r="C3611" t="str">
            <v>Когон фил.</v>
          </cell>
          <cell r="D3611" t="str">
            <v>14901000699009339714</v>
          </cell>
          <cell r="E3611" t="str">
            <v>2014</v>
          </cell>
          <cell r="F3611" t="str">
            <v>Курбанов Абдулла Садуллаевич (2014й Шуробод Янги)</v>
          </cell>
          <cell r="U3611" t="str">
            <v>БНКЗ</v>
          </cell>
          <cell r="V3611" t="str">
            <v>"Ўзбекнефтгаз" миллий холдинг компанияси</v>
          </cell>
        </row>
        <row r="3612">
          <cell r="A3612" t="str">
            <v>0008714901000799010081714</v>
          </cell>
          <cell r="B3612" t="str">
            <v>00087</v>
          </cell>
          <cell r="C3612" t="str">
            <v>Когон фил.</v>
          </cell>
          <cell r="D3612" t="str">
            <v>14901000799010081714</v>
          </cell>
          <cell r="E3612" t="str">
            <v>2014</v>
          </cell>
          <cell r="F3612" t="str">
            <v>Хамроев Баходир Жураевич (2014 Б-Накшбанд)</v>
          </cell>
          <cell r="U3612" t="str">
            <v>Тадбиркор</v>
          </cell>
          <cell r="V3612" t="str">
            <v>Вилоятдаги тадбиркорлик субъектлари ва фукаролар</v>
          </cell>
        </row>
        <row r="3613">
          <cell r="A3613" t="str">
            <v>0008714901000899009587714</v>
          </cell>
          <cell r="B3613" t="str">
            <v>00087</v>
          </cell>
          <cell r="C3613" t="str">
            <v>Когон фил.</v>
          </cell>
          <cell r="D3613" t="str">
            <v>14901000899009587714</v>
          </cell>
          <cell r="E3613" t="str">
            <v>2014</v>
          </cell>
          <cell r="F3613" t="str">
            <v>Сафаева Сабохат Ахмедовна(2014 Шуробод янги)</v>
          </cell>
          <cell r="U3613" t="str">
            <v>Бухоро нефтн кайта ишалш заводи</v>
          </cell>
          <cell r="V3613" t="str">
            <v>"Ўзбекнефтгаз" миллий холдинг компанияси</v>
          </cell>
        </row>
        <row r="3614">
          <cell r="A3614" t="str">
            <v>0008714901000999009956714</v>
          </cell>
          <cell r="B3614" t="str">
            <v>00087</v>
          </cell>
          <cell r="C3614" t="str">
            <v>Когон фил.</v>
          </cell>
          <cell r="D3614" t="str">
            <v>14901000999009956714</v>
          </cell>
          <cell r="E3614" t="str">
            <v>2014</v>
          </cell>
          <cell r="F3614" t="str">
            <v>Кузиев Шавкат Фахриддинович(Б.Накшбанд-2014)</v>
          </cell>
          <cell r="U3614" t="str">
            <v>Тиббиёт бирлашмаси</v>
          </cell>
          <cell r="V3614" t="str">
            <v>Вилоят Согликни саклаш бошкармаси</v>
          </cell>
        </row>
        <row r="3615">
          <cell r="A3615" t="str">
            <v>0008714901000999009660714</v>
          </cell>
          <cell r="B3615" t="str">
            <v>00087</v>
          </cell>
          <cell r="C3615" t="str">
            <v>Когон фил.</v>
          </cell>
          <cell r="D3615" t="str">
            <v>14901000999009660714</v>
          </cell>
          <cell r="E3615" t="str">
            <v>2014</v>
          </cell>
          <cell r="F3615" t="str">
            <v>Хамроев Шухрат Шарипович (2014 Б-Накшбанд)</v>
          </cell>
          <cell r="U3615" t="str">
            <v>Бухоро минтакавий темир йул узели</v>
          </cell>
          <cell r="V3615" t="str">
            <v>"Ўзбекистон темир йўллари" компанияси</v>
          </cell>
        </row>
        <row r="3616">
          <cell r="A3616" t="str">
            <v>0008714901000999008429714</v>
          </cell>
          <cell r="B3616" t="str">
            <v>00087</v>
          </cell>
          <cell r="C3616" t="str">
            <v>Когон фил.</v>
          </cell>
          <cell r="D3616" t="str">
            <v>14901000999008429714</v>
          </cell>
          <cell r="E3616" t="str">
            <v>2014</v>
          </cell>
          <cell r="F3616" t="str">
            <v>Иззатов Шухрат Шомуродович (2014 Дехмирзаён)</v>
          </cell>
          <cell r="U3616" t="str">
            <v>Бухоро солик коллежи</v>
          </cell>
          <cell r="V3616" t="str">
            <v>Олий ва урта махсус таълим вазирлиги</v>
          </cell>
        </row>
        <row r="3617">
          <cell r="A3617" t="str">
            <v>0008714901000699010116714</v>
          </cell>
          <cell r="B3617" t="str">
            <v>00087</v>
          </cell>
          <cell r="C3617" t="str">
            <v>Когон фил.</v>
          </cell>
          <cell r="D3617" t="str">
            <v>14901000699010116714</v>
          </cell>
          <cell r="E3617" t="str">
            <v>2014</v>
          </cell>
          <cell r="F3617" t="str">
            <v>Солиев Акмал Хусенович (2014 Б-Накшбанд)</v>
          </cell>
          <cell r="U3617" t="str">
            <v>Бухоро шахар хокимияти</v>
          </cell>
          <cell r="V3617" t="str">
            <v>Вилоят Молия бошкармаси, Назорат тафтиш бошкармаси, Газначилик бошкармаси</v>
          </cell>
        </row>
        <row r="3618">
          <cell r="A3618" t="str">
            <v>0008714901000099009804714</v>
          </cell>
          <cell r="B3618" t="str">
            <v>00087</v>
          </cell>
          <cell r="C3618" t="str">
            <v>Когон фил.</v>
          </cell>
          <cell r="D3618" t="str">
            <v>14901000099009804714</v>
          </cell>
          <cell r="E3618" t="str">
            <v>2014</v>
          </cell>
          <cell r="F3618" t="str">
            <v>Зоиров Абдували Халилович (2014 шуробод)</v>
          </cell>
          <cell r="U3618" t="str">
            <v>"Бухоро нефт базаси" УК</v>
          </cell>
          <cell r="V3618" t="str">
            <v>"Ўзбекнефтгаз" миллий холдинг компанияси</v>
          </cell>
        </row>
        <row r="3619">
          <cell r="A3619" t="str">
            <v>0008714901000599009593714</v>
          </cell>
          <cell r="B3619" t="str">
            <v>00087</v>
          </cell>
          <cell r="C3619" t="str">
            <v>Когон фил.</v>
          </cell>
          <cell r="D3619" t="str">
            <v>14901000599009593714</v>
          </cell>
          <cell r="E3619" t="str">
            <v>2014</v>
          </cell>
          <cell r="F3619" t="str">
            <v>Хамдамов Фарход Нарзуллоевич(2014 Шуробод янги)</v>
          </cell>
          <cell r="U3619" t="str">
            <v>Нозанин Плюс МЧЖ</v>
          </cell>
          <cell r="V3619" t="str">
            <v>Вилоятдаги тадбиркорлик субъектлари ва фукаролар</v>
          </cell>
        </row>
        <row r="3620">
          <cell r="A3620" t="str">
            <v>0008714901000899008513714</v>
          </cell>
          <cell r="B3620" t="str">
            <v>00087</v>
          </cell>
          <cell r="C3620" t="str">
            <v>Когон фил.</v>
          </cell>
          <cell r="D3620" t="str">
            <v>14901000899008513714</v>
          </cell>
          <cell r="E3620" t="str">
            <v>2014</v>
          </cell>
          <cell r="F3620" t="str">
            <v>Амонов Сохиб Саидович (2014 Шуробод янги)</v>
          </cell>
          <cell r="U3620" t="str">
            <v>Когон шахар Газ идораси</v>
          </cell>
          <cell r="V3620" t="str">
            <v>"Ўзтрансгаз" компанияси корхоналари</v>
          </cell>
        </row>
        <row r="3621">
          <cell r="A3621" t="str">
            <v>0008714901000099008290714</v>
          </cell>
          <cell r="B3621" t="str">
            <v>00087</v>
          </cell>
          <cell r="C3621" t="str">
            <v>Когон фил.</v>
          </cell>
          <cell r="D3621" t="str">
            <v>14901000099008290714</v>
          </cell>
          <cell r="E3621" t="str">
            <v>2014</v>
          </cell>
          <cell r="F3621" t="str">
            <v>Мирзабеков Бахром Акрамович (2014й Шуробод Янги)</v>
          </cell>
          <cell r="U3621" t="str">
            <v>Бухоро нефтни кайта ишлаш заводи</v>
          </cell>
          <cell r="V3621" t="str">
            <v>"Ўзбекнефтгаз" миллий холдинг компанияси</v>
          </cell>
        </row>
        <row r="3622">
          <cell r="A3622" t="str">
            <v>0008714901000899009704714</v>
          </cell>
          <cell r="B3622" t="str">
            <v>00087</v>
          </cell>
          <cell r="C3622" t="str">
            <v>Когон фил.</v>
          </cell>
          <cell r="D3622" t="str">
            <v>14901000899009704714</v>
          </cell>
          <cell r="E3622" t="str">
            <v>2014</v>
          </cell>
          <cell r="F3622" t="str">
            <v>ГИБАЗУЛЛИНА ХАДИЧА ШАВКАТОВНА (2014 шуробод)</v>
          </cell>
          <cell r="U3622" t="str">
            <v>Бухоро нефт базаси</v>
          </cell>
          <cell r="V3622" t="str">
            <v>"Ўзбекнефтгаз" миллий холдинг компанияси</v>
          </cell>
        </row>
        <row r="3623">
          <cell r="A3623" t="str">
            <v>0008714901000799009299714</v>
          </cell>
          <cell r="B3623" t="str">
            <v>00087</v>
          </cell>
          <cell r="C3623" t="str">
            <v>Когон фил.</v>
          </cell>
          <cell r="D3623" t="str">
            <v>14901000799009299714</v>
          </cell>
          <cell r="E3623" t="str">
            <v>2014</v>
          </cell>
          <cell r="F3623" t="str">
            <v>Хожиев Еркин Иззатуллаевич (2014й Шуробод Янги)</v>
          </cell>
          <cell r="U3623" t="str">
            <v>Бухоро нефтни кайта ишлаш заводи</v>
          </cell>
          <cell r="V3623" t="str">
            <v>"Ўзбекнефтгаз" миллий холдинг компанияси</v>
          </cell>
        </row>
        <row r="3624">
          <cell r="A3624" t="str">
            <v>0008714901000499009766714</v>
          </cell>
          <cell r="B3624" t="str">
            <v>00087</v>
          </cell>
          <cell r="C3624" t="str">
            <v>Когон фил.</v>
          </cell>
          <cell r="D3624" t="str">
            <v>14901000499009766714</v>
          </cell>
          <cell r="E3624" t="str">
            <v>2014</v>
          </cell>
          <cell r="F3624" t="str">
            <v>Пардаев Одилжон Шомиддинович (2014й Шуробод Янги)</v>
          </cell>
          <cell r="U3624" t="str">
            <v>"Трансгаз инжиниринг" УК</v>
          </cell>
          <cell r="V3624" t="str">
            <v>"Ўзтрансгаз" компанияси корхоналари</v>
          </cell>
        </row>
        <row r="3625">
          <cell r="A3625" t="str">
            <v>0008714901000399009788714</v>
          </cell>
          <cell r="B3625" t="str">
            <v>00087</v>
          </cell>
          <cell r="C3625" t="str">
            <v>Когон фил.</v>
          </cell>
          <cell r="D3625" t="str">
            <v>14901000399009788714</v>
          </cell>
          <cell r="E3625" t="str">
            <v>2014</v>
          </cell>
          <cell r="F3625" t="str">
            <v>Зарипов Акмал Мухаммадиевич (2014 шуробод)</v>
          </cell>
          <cell r="U3625" t="str">
            <v>Тиббиёт бирлашмаси</v>
          </cell>
          <cell r="V3625" t="str">
            <v>Вилоят Согликни саклаш бошкармаси</v>
          </cell>
        </row>
        <row r="3626">
          <cell r="A3626" t="str">
            <v>0008714901000299009392714</v>
          </cell>
          <cell r="B3626" t="str">
            <v>00087</v>
          </cell>
          <cell r="C3626" t="str">
            <v>Когон фил.</v>
          </cell>
          <cell r="D3626" t="str">
            <v>14901000299009392714</v>
          </cell>
          <cell r="E3626" t="str">
            <v>2014</v>
          </cell>
          <cell r="F3626" t="str">
            <v>Рахматов Суннатилло Толибович (2014 Шуробод янги)</v>
          </cell>
          <cell r="U3626" t="str">
            <v>Бухоро ХДП</v>
          </cell>
          <cell r="V3626" t="str">
            <v>Ўзбекистон алока, ахборотлаштириш ва телекоммуникация давлат кумитаси</v>
          </cell>
        </row>
        <row r="3627">
          <cell r="A3627" t="str">
            <v>0008714901000099008668714</v>
          </cell>
          <cell r="B3627" t="str">
            <v>00087</v>
          </cell>
          <cell r="C3627" t="str">
            <v>Когон фил.</v>
          </cell>
          <cell r="D3627" t="str">
            <v>14901000099008668714</v>
          </cell>
          <cell r="E3627" t="str">
            <v>2014</v>
          </cell>
          <cell r="F3627" t="str">
            <v>Хамраев Комил Кобилович (2014 дехмирзаён)</v>
          </cell>
          <cell r="U3627" t="str">
            <v>"Нафас Карим" ФХ</v>
          </cell>
          <cell r="V3627" t="str">
            <v>Фермер хужаликлари</v>
          </cell>
        </row>
        <row r="3628">
          <cell r="A3628" t="str">
            <v>0008714901000999009885714</v>
          </cell>
          <cell r="B3628" t="str">
            <v>00087</v>
          </cell>
          <cell r="C3628" t="str">
            <v>Когон фил.</v>
          </cell>
          <cell r="D3628" t="str">
            <v>14901000999009885714</v>
          </cell>
          <cell r="E3628" t="str">
            <v>2014</v>
          </cell>
          <cell r="F3628" t="str">
            <v>Екубов Шавкат Нуриллоевич(2014 Шуробод янги)</v>
          </cell>
          <cell r="U3628" t="str">
            <v>НГСР-2</v>
          </cell>
          <cell r="V3628" t="str">
            <v>Вилоятдаги тадбиркорлик субъектлари ва фукаролар</v>
          </cell>
        </row>
        <row r="3629">
          <cell r="A3629" t="str">
            <v>0008714901000299008607714</v>
          </cell>
          <cell r="B3629" t="str">
            <v>00087</v>
          </cell>
          <cell r="C3629" t="str">
            <v>Когон фил.</v>
          </cell>
          <cell r="D3629" t="str">
            <v>14901000299008607714</v>
          </cell>
          <cell r="E3629" t="str">
            <v>2014</v>
          </cell>
          <cell r="F3629" t="str">
            <v>Бебитов Сирож Рузиевич (2014 шуробод)</v>
          </cell>
          <cell r="U3629" t="str">
            <v>СП ОАО Бухоро Гипс(Кнауф)</v>
          </cell>
          <cell r="V3629" t="str">
            <v>Вилоятдаги тадбиркорлик субъектлари ва фукаролар</v>
          </cell>
        </row>
        <row r="3630">
          <cell r="A3630" t="str">
            <v>0008714901000099008074714</v>
          </cell>
          <cell r="B3630" t="str">
            <v>00087</v>
          </cell>
          <cell r="C3630" t="str">
            <v>Когон фил.</v>
          </cell>
          <cell r="D3630" t="str">
            <v>14901000099008074714</v>
          </cell>
          <cell r="E3630" t="str">
            <v>2014</v>
          </cell>
          <cell r="F3630" t="str">
            <v>Ражабов Максуджон Мирзакулович (2014й Шуробод)</v>
          </cell>
          <cell r="U3630" t="str">
            <v>УзРесп Транспорт ИИБ</v>
          </cell>
          <cell r="V3630" t="str">
            <v>Вилоят Ички ишлар бошкармаси</v>
          </cell>
        </row>
        <row r="3631">
          <cell r="A3631" t="str">
            <v>0008714901000499009779714</v>
          </cell>
          <cell r="B3631" t="str">
            <v>00087</v>
          </cell>
          <cell r="C3631" t="str">
            <v>Когон фил.</v>
          </cell>
          <cell r="D3631" t="str">
            <v>14901000499009779714</v>
          </cell>
          <cell r="E3631" t="str">
            <v>2014</v>
          </cell>
          <cell r="F3631" t="str">
            <v>Аслонова Гулбодом Джураевна (2014й Шуробод Янги)</v>
          </cell>
          <cell r="U3631" t="str">
            <v>ЯТТ Аслонова Гулбодом</v>
          </cell>
          <cell r="V3631" t="str">
            <v>Вилоятдаги тадбиркорлик субъектлари ва фукаролар</v>
          </cell>
        </row>
        <row r="3632">
          <cell r="A3632" t="str">
            <v>0008714901000999009807714</v>
          </cell>
          <cell r="B3632" t="str">
            <v>00087</v>
          </cell>
          <cell r="C3632" t="str">
            <v>Когон фил.</v>
          </cell>
          <cell r="D3632" t="str">
            <v>14901000999009807714</v>
          </cell>
          <cell r="E3632" t="str">
            <v>2014</v>
          </cell>
          <cell r="F3632" t="str">
            <v>Каримов Шукрилло Бахшандович (2014 шуробод)</v>
          </cell>
          <cell r="U3632" t="str">
            <v>Бухоро нефт базаси</v>
          </cell>
          <cell r="V3632" t="str">
            <v>"Ўзбекнефтгаз" миллий холдинг компанияси</v>
          </cell>
        </row>
        <row r="3633">
          <cell r="A3633" t="str">
            <v>0008714901000999009751714</v>
          </cell>
          <cell r="B3633" t="str">
            <v>00087</v>
          </cell>
          <cell r="C3633" t="str">
            <v>Когон фил.</v>
          </cell>
          <cell r="D3633" t="str">
            <v>14901000999009751714</v>
          </cell>
          <cell r="E3633" t="str">
            <v>2014</v>
          </cell>
          <cell r="F3633" t="str">
            <v>Чориева Наргиса Бахтиеровна (2014Й Б.Бакшбанд)</v>
          </cell>
          <cell r="U3633" t="str">
            <v>Умумтаълим мактаб</v>
          </cell>
          <cell r="V3633" t="str">
            <v>Халк таълими вазирлиги</v>
          </cell>
        </row>
        <row r="3634">
          <cell r="A3634" t="str">
            <v>0008714901000799009229714</v>
          </cell>
          <cell r="B3634" t="str">
            <v>00087</v>
          </cell>
          <cell r="C3634" t="str">
            <v>Когон фил.</v>
          </cell>
          <cell r="D3634" t="str">
            <v>14901000799009229714</v>
          </cell>
          <cell r="E3634" t="str">
            <v>2014</v>
          </cell>
          <cell r="F3634" t="str">
            <v>Жумаева Хурматой Холмуротовна (2014й Шуробод Янги)</v>
          </cell>
          <cell r="U3634" t="str">
            <v>Бухоро иктисодиёт ва банк коллежи</v>
          </cell>
          <cell r="V3634" t="str">
            <v>Олий ва урта махсус таълим вазирлиги</v>
          </cell>
        </row>
        <row r="3635">
          <cell r="A3635" t="str">
            <v>0008714901000199008225714</v>
          </cell>
          <cell r="B3635" t="str">
            <v>00087</v>
          </cell>
          <cell r="C3635" t="str">
            <v>Когон фил.</v>
          </cell>
          <cell r="D3635" t="str">
            <v>14901000199008225714</v>
          </cell>
          <cell r="E3635" t="str">
            <v>2014</v>
          </cell>
          <cell r="F3635" t="str">
            <v>рахимова Матлуба Ёриевна 2014 й Шуробод янги</v>
          </cell>
          <cell r="U3635" t="str">
            <v>Бухорогазсаноаткурилиш  ОАЖ   Махсус монтаж ва механизация  УК</v>
          </cell>
          <cell r="V3635" t="str">
            <v>"Ўзбекнефтгаз" миллий холдинг компанияси</v>
          </cell>
        </row>
        <row r="3636">
          <cell r="A3636" t="str">
            <v>0008714901000199006708714</v>
          </cell>
          <cell r="B3636" t="str">
            <v>00087</v>
          </cell>
          <cell r="C3636" t="str">
            <v>Когон фил.</v>
          </cell>
          <cell r="D3636" t="str">
            <v>14901000199006708714</v>
          </cell>
          <cell r="E3636" t="str">
            <v>2014</v>
          </cell>
          <cell r="F3636" t="str">
            <v>Qurbonov Jamol Mirzoqulovich (Sho`robod Yangi 2014)</v>
          </cell>
          <cell r="U3636" t="str">
            <v>Бухоро вил Саноаткурилиш банк</v>
          </cell>
          <cell r="V3636" t="str">
            <v>Банклар</v>
          </cell>
        </row>
        <row r="3637">
          <cell r="A3637" t="str">
            <v>0008714901000999011025714</v>
          </cell>
          <cell r="B3637" t="str">
            <v>00087</v>
          </cell>
          <cell r="C3637" t="str">
            <v>Когон фил.</v>
          </cell>
          <cell r="D3637" t="str">
            <v>14901000999011025714</v>
          </cell>
          <cell r="E3637" t="str">
            <v>2014</v>
          </cell>
          <cell r="F3637" t="str">
            <v>Хамдамов Улугбек Рузиевич (Орифон массиви)</v>
          </cell>
          <cell r="U3637" t="str">
            <v>Бухоро вилоят тиббиёт бирлашмаси</v>
          </cell>
          <cell r="V3637" t="str">
            <v>Вилоят Согликни саклаш бошкармаси</v>
          </cell>
        </row>
        <row r="3638">
          <cell r="A3638" t="str">
            <v>0008714901000999010010714</v>
          </cell>
          <cell r="B3638" t="str">
            <v>00087</v>
          </cell>
          <cell r="C3638" t="str">
            <v>Когон фил.</v>
          </cell>
          <cell r="D3638" t="str">
            <v>14901000999010010714</v>
          </cell>
          <cell r="E3638" t="str">
            <v>2014</v>
          </cell>
          <cell r="F3638" t="str">
            <v>Тошев Очил Бахшиллоевич (2014 Б-Накшбанд)</v>
          </cell>
          <cell r="U3638" t="str">
            <v>Тиббиёт бирлишмаси</v>
          </cell>
          <cell r="V3638" t="str">
            <v>Вилоят Согликни саклаш бошкармаси</v>
          </cell>
        </row>
        <row r="3639">
          <cell r="A3639" t="str">
            <v>0008714901000499009135714</v>
          </cell>
          <cell r="B3639" t="str">
            <v>00087</v>
          </cell>
          <cell r="C3639" t="str">
            <v>Когон фил.</v>
          </cell>
          <cell r="D3639" t="str">
            <v>14901000499009135714</v>
          </cell>
          <cell r="E3639" t="str">
            <v>2014</v>
          </cell>
          <cell r="F3639" t="str">
            <v>Fayziyev Djaxongir Raxmatovich (2014й Шуробод Янги)</v>
          </cell>
          <cell r="U3639" t="str">
            <v>Бухоро газ идораси</v>
          </cell>
          <cell r="V3639" t="str">
            <v>"Ўзтрансгаз" компанияси корхоналари</v>
          </cell>
        </row>
        <row r="3640">
          <cell r="A3640" t="str">
            <v>0008714901000399009186714</v>
          </cell>
          <cell r="B3640" t="str">
            <v>00087</v>
          </cell>
          <cell r="C3640" t="str">
            <v>Когон фил.</v>
          </cell>
          <cell r="D3640" t="str">
            <v>14901000399009186714</v>
          </cell>
          <cell r="E3640" t="str">
            <v>2014</v>
          </cell>
          <cell r="F3640" t="str">
            <v>Ибрагимов Умед Атобайевич(2014 Шуробод янги)</v>
          </cell>
          <cell r="U3640" t="str">
            <v>Бухоро Электр тармок ОАЖ</v>
          </cell>
          <cell r="V3640" t="str">
            <v>"Ўзбекэнерго" ДАК корхоналари</v>
          </cell>
        </row>
        <row r="3641">
          <cell r="A3641" t="str">
            <v>0008714901000099009675714</v>
          </cell>
          <cell r="B3641" t="str">
            <v>00087</v>
          </cell>
          <cell r="C3641" t="str">
            <v>Когон фил.</v>
          </cell>
          <cell r="D3641" t="str">
            <v>14901000099009675714</v>
          </cell>
          <cell r="E3641" t="str">
            <v>2014</v>
          </cell>
          <cell r="F3641" t="str">
            <v>Жалилов Шокир Каримович(2014 шуробод)</v>
          </cell>
          <cell r="U3641" t="str">
            <v>Коровулбозор темир йул</v>
          </cell>
          <cell r="V3641" t="str">
            <v>"Ўзбекистон темир йўллари" компанияси</v>
          </cell>
        </row>
        <row r="3642">
          <cell r="A3642" t="str">
            <v>0008714901000999001968714</v>
          </cell>
          <cell r="B3642" t="str">
            <v>00087</v>
          </cell>
          <cell r="C3642" t="str">
            <v>Когон фил.</v>
          </cell>
          <cell r="D3642" t="str">
            <v>14901000999001968714</v>
          </cell>
          <cell r="E3642" t="str">
            <v>2014</v>
          </cell>
          <cell r="F3642" t="str">
            <v>Тошев Жамшид Садуллоевич(2014 Шуробод янги)</v>
          </cell>
          <cell r="U3642" t="str">
            <v>ОАТБ "Кишлок курилиш банк" Когон филиали</v>
          </cell>
          <cell r="V3642" t="str">
            <v>Банклар</v>
          </cell>
        </row>
        <row r="3643">
          <cell r="A3643" t="str">
            <v>0008714901000599010230714</v>
          </cell>
          <cell r="B3643" t="str">
            <v>00087</v>
          </cell>
          <cell r="C3643" t="str">
            <v>Когон фил.</v>
          </cell>
          <cell r="D3643" t="str">
            <v>14901000599010230714</v>
          </cell>
          <cell r="E3643" t="str">
            <v>2014</v>
          </cell>
          <cell r="F3643" t="str">
            <v>Юлдашов Мурод Хударгонович(2014 шуробод)</v>
          </cell>
          <cell r="U3643" t="str">
            <v>&amp;#1178;ишло&amp;#1179; хўжалик коллежи</v>
          </cell>
          <cell r="V3643" t="str">
            <v>Олий ва урта махсус таълим вазирлиги</v>
          </cell>
        </row>
        <row r="3644">
          <cell r="A3644" t="str">
            <v>0008714901000199009549714</v>
          </cell>
          <cell r="B3644" t="str">
            <v>00087</v>
          </cell>
          <cell r="C3644" t="str">
            <v>Когон фил.</v>
          </cell>
          <cell r="D3644" t="str">
            <v>14901000199009549714</v>
          </cell>
          <cell r="E3644" t="str">
            <v>2014</v>
          </cell>
          <cell r="F3644" t="str">
            <v>Хамроева Манзура Давроновна (2014й Шуробод Янги)</v>
          </cell>
          <cell r="U3644" t="str">
            <v>БНКЗ</v>
          </cell>
          <cell r="V3644" t="str">
            <v>"Ўзбекнефтгаз" миллий холдинг компанияси</v>
          </cell>
        </row>
        <row r="3645">
          <cell r="A3645" t="str">
            <v>0008714901000499008463714</v>
          </cell>
          <cell r="B3645" t="str">
            <v>00087</v>
          </cell>
          <cell r="C3645" t="str">
            <v>Когон фил.</v>
          </cell>
          <cell r="D3645" t="str">
            <v>14901000499008463714</v>
          </cell>
          <cell r="E3645" t="str">
            <v>2014</v>
          </cell>
          <cell r="F3645" t="str">
            <v>Абдуваитова Дилбар Эсановна (2014 шуробод)</v>
          </cell>
          <cell r="U3645" t="str">
            <v>"Нуриддин угли Умид"  ФХ</v>
          </cell>
          <cell r="V3645" t="str">
            <v>Вилоятдаги тадбиркорлик субъектлари ва фукаролар</v>
          </cell>
        </row>
        <row r="3646">
          <cell r="A3646" t="str">
            <v>0008714901000099010051714</v>
          </cell>
          <cell r="B3646" t="str">
            <v>00087</v>
          </cell>
          <cell r="C3646" t="str">
            <v>Когон фил.</v>
          </cell>
          <cell r="D3646" t="str">
            <v>14901000099010051714</v>
          </cell>
          <cell r="E3646" t="str">
            <v>2014</v>
          </cell>
          <cell r="F3646" t="str">
            <v>Ходжиев Хабиб Хамидович (2014й Б.Накшбанд)</v>
          </cell>
          <cell r="U3646" t="str">
            <v>Чорчинор плюс</v>
          </cell>
          <cell r="V3646" t="str">
            <v>Вилоятдаги тадбиркорлик субъектлари ва фукаролар</v>
          </cell>
        </row>
        <row r="3647">
          <cell r="A3647" t="str">
            <v>0008714901000999008362714</v>
          </cell>
          <cell r="B3647" t="str">
            <v>00087</v>
          </cell>
          <cell r="C3647" t="str">
            <v>Когон фил.</v>
          </cell>
          <cell r="D3647" t="str">
            <v>14901000999008362714</v>
          </cell>
          <cell r="E3647" t="str">
            <v>2014</v>
          </cell>
          <cell r="F3647" t="str">
            <v>Саттаров Жамшиджон АБдужабборович(2014й Шуробод Янги)</v>
          </cell>
          <cell r="U3647" t="str">
            <v>Бухоро минтакавий темир йул узели</v>
          </cell>
          <cell r="V3647" t="str">
            <v>"Ўзбекистон темир йўллари" компанияси</v>
          </cell>
        </row>
        <row r="3648">
          <cell r="A3648" t="str">
            <v>0008714901000299007996714</v>
          </cell>
          <cell r="B3648" t="str">
            <v>00087</v>
          </cell>
          <cell r="C3648" t="str">
            <v>Когон фил.</v>
          </cell>
          <cell r="D3648" t="str">
            <v>14901000299007996714</v>
          </cell>
          <cell r="E3648" t="str">
            <v>2014</v>
          </cell>
          <cell r="F3648" t="str">
            <v>Mirzajonov Hamidullo Usanboyevich(2014 Шуробод янги)</v>
          </cell>
          <cell r="U3648" t="str">
            <v>Бухоро нефтни кайта ишлаш заводи</v>
          </cell>
          <cell r="V3648" t="str">
            <v>"Ўзбекнефтгаз" миллий холдинг компанияси</v>
          </cell>
        </row>
        <row r="3649">
          <cell r="A3649" t="str">
            <v>0008714901000399009443714</v>
          </cell>
          <cell r="B3649" t="str">
            <v>00087</v>
          </cell>
          <cell r="C3649" t="str">
            <v>Когон фил.</v>
          </cell>
          <cell r="D3649" t="str">
            <v>14901000399009443714</v>
          </cell>
          <cell r="E3649" t="str">
            <v>2014</v>
          </cell>
          <cell r="F3649" t="str">
            <v>Хамроев Мумин Мухамадович(2014 Шуробод янги)</v>
          </cell>
          <cell r="U3649" t="str">
            <v>Бухоро нефтни кайта ишлаш заводи</v>
          </cell>
          <cell r="V3649" t="str">
            <v>"Ўзбекнефтгаз" миллий холдинг компанияси</v>
          </cell>
        </row>
        <row r="3650">
          <cell r="A3650" t="str">
            <v>0008714901000499009831714</v>
          </cell>
          <cell r="B3650" t="str">
            <v>00087</v>
          </cell>
          <cell r="C3650" t="str">
            <v>Когон фил.</v>
          </cell>
          <cell r="D3650" t="str">
            <v>14901000499009831714</v>
          </cell>
          <cell r="E3650" t="str">
            <v>2014</v>
          </cell>
          <cell r="F3650" t="str">
            <v>Худойбердиев Жамшид Рузиевич (2014й Шуробод Янги)</v>
          </cell>
          <cell r="U3650" t="str">
            <v>ЯТТ Худойбердиев Жамшид</v>
          </cell>
          <cell r="V3650" t="str">
            <v>Вилоятдаги тадбиркорлик субъектлари ва фукаролар</v>
          </cell>
        </row>
        <row r="3651">
          <cell r="A3651" t="str">
            <v>0008714901000499008519714</v>
          </cell>
          <cell r="B3651" t="str">
            <v>00087</v>
          </cell>
          <cell r="C3651" t="str">
            <v>Когон фил.</v>
          </cell>
          <cell r="D3651" t="str">
            <v>14901000499008519714</v>
          </cell>
          <cell r="E3651" t="str">
            <v>2014</v>
          </cell>
          <cell r="F3651" t="str">
            <v>Vafayev Shavkat Muxtorovich (2014й Шуробод)</v>
          </cell>
          <cell r="U3651" t="str">
            <v>"Нефтгазтаткикот"   ОАЖ</v>
          </cell>
          <cell r="V3651" t="str">
            <v>"Ўзтрансгаз" компанияси корхоналари</v>
          </cell>
        </row>
        <row r="3652">
          <cell r="A3652" t="str">
            <v>0008714901000699009849714</v>
          </cell>
          <cell r="B3652" t="str">
            <v>00087</v>
          </cell>
          <cell r="C3652" t="str">
            <v>Когон фил.</v>
          </cell>
          <cell r="D3652" t="str">
            <v>14901000699009849714</v>
          </cell>
          <cell r="E3652" t="str">
            <v>2014</v>
          </cell>
          <cell r="F3652" t="str">
            <v>Рашидова Халима Рахимовна (2014й Шуробод Янги)</v>
          </cell>
          <cell r="U3652" t="str">
            <v>Вилоят СЭС</v>
          </cell>
          <cell r="V3652" t="str">
            <v>Вилоят Согликни саклаш бошкармаси</v>
          </cell>
        </row>
        <row r="3653">
          <cell r="A3653" t="str">
            <v>0008714901000699009667714</v>
          </cell>
          <cell r="B3653" t="str">
            <v>00087</v>
          </cell>
          <cell r="C3653" t="str">
            <v>Когон фил.</v>
          </cell>
          <cell r="D3653" t="str">
            <v>14901000699009667714</v>
          </cell>
          <cell r="E3653" t="str">
            <v>2014</v>
          </cell>
          <cell r="F3653" t="str">
            <v>Кудратов Илхом Хайруллаевич (2014й Шуробод Янги)</v>
          </cell>
          <cell r="U3653" t="str">
            <v>Бухоро электр тармоклари</v>
          </cell>
          <cell r="V3653" t="str">
            <v>"Ўзбекэнерго" ДАК корхоналари</v>
          </cell>
        </row>
        <row r="3654">
          <cell r="A3654" t="str">
            <v>0008714901000899008914714</v>
          </cell>
          <cell r="B3654" t="str">
            <v>00087</v>
          </cell>
          <cell r="C3654" t="str">
            <v>Когон фил.</v>
          </cell>
          <cell r="D3654" t="str">
            <v>14901000899008914714</v>
          </cell>
          <cell r="E3654" t="str">
            <v>2014</v>
          </cell>
          <cell r="F3654" t="str">
            <v>Раджабов Толиб Туробович (2014й Шуробод Янги)</v>
          </cell>
          <cell r="U3654" t="str">
            <v>"Олим,Одил,Гулсари"  ХК</v>
          </cell>
          <cell r="V3654" t="str">
            <v>Вилоятдаги тадбиркорлик субъектлари ва фукаролар</v>
          </cell>
        </row>
        <row r="3655">
          <cell r="A3655" t="str">
            <v>0008714901000499008634714</v>
          </cell>
          <cell r="B3655" t="str">
            <v>00087</v>
          </cell>
          <cell r="C3655" t="str">
            <v>Когон фил.</v>
          </cell>
          <cell r="D3655" t="str">
            <v>14901000499008634714</v>
          </cell>
          <cell r="E3655" t="str">
            <v>2014</v>
          </cell>
          <cell r="F3655" t="str">
            <v>Саидов Нодирбек Намозович (2014й Шуробод Янги)</v>
          </cell>
          <cell r="U3655" t="str">
            <v>Миллий банк Когон филиали</v>
          </cell>
          <cell r="V3655" t="str">
            <v>Банклар</v>
          </cell>
        </row>
        <row r="3656">
          <cell r="A3656" t="str">
            <v>0008714901000999009584714</v>
          </cell>
          <cell r="B3656" t="str">
            <v>00087</v>
          </cell>
          <cell r="C3656" t="str">
            <v>Когон фил.</v>
          </cell>
          <cell r="D3656" t="str">
            <v>14901000999009584714</v>
          </cell>
          <cell r="E3656" t="str">
            <v>2014</v>
          </cell>
          <cell r="F3656" t="str">
            <v>Жураев Фаррух Идиевич (2014 шуробод)</v>
          </cell>
          <cell r="U3656" t="str">
            <v>БНКЗ</v>
          </cell>
          <cell r="V3656" t="str">
            <v>"Ўзбекнефтгаз" миллий холдинг компанияси</v>
          </cell>
        </row>
        <row r="3657">
          <cell r="A3657" t="str">
            <v>0008714901000599009800714</v>
          </cell>
          <cell r="B3657" t="str">
            <v>00087</v>
          </cell>
          <cell r="C3657" t="str">
            <v>Когон фил.</v>
          </cell>
          <cell r="D3657" t="str">
            <v>14901000599009800714</v>
          </cell>
          <cell r="E3657" t="str">
            <v>2014</v>
          </cell>
          <cell r="F3657" t="str">
            <v>Турапова Ирода Шарафовна (2014 шуробод)</v>
          </cell>
          <cell r="U3657" t="str">
            <v>Бухоро нефт базаси</v>
          </cell>
          <cell r="V3657" t="str">
            <v>"Ўзбекнефтгаз" миллий холдинг компанияси</v>
          </cell>
        </row>
        <row r="3658">
          <cell r="A3658" t="str">
            <v>0008714901000199009217714</v>
          </cell>
          <cell r="B3658" t="str">
            <v>00087</v>
          </cell>
          <cell r="C3658" t="str">
            <v>Когон фил.</v>
          </cell>
          <cell r="D3658" t="str">
            <v>14901000199009217714</v>
          </cell>
          <cell r="E3658" t="str">
            <v>2014</v>
          </cell>
          <cell r="F3658" t="str">
            <v>Муродова Матлуба Хамдамовна(2014й Шуробод Янги)</v>
          </cell>
          <cell r="U3658" t="str">
            <v>Бухоро нефтни кайта ишлаш заводи</v>
          </cell>
          <cell r="V3658" t="str">
            <v>"Ўзбекнефтгаз" миллий холдинг компанияси</v>
          </cell>
        </row>
        <row r="3659">
          <cell r="A3659" t="str">
            <v>0008714901000399009442714</v>
          </cell>
          <cell r="B3659" t="str">
            <v>00087</v>
          </cell>
          <cell r="C3659" t="str">
            <v>Когон фил.</v>
          </cell>
          <cell r="D3659" t="str">
            <v>14901000399009442714</v>
          </cell>
          <cell r="E3659" t="str">
            <v>2014</v>
          </cell>
          <cell r="F3659" t="str">
            <v>Усманов Бекзод Баходирович(2014  Шуробод янги)</v>
          </cell>
          <cell r="U3659" t="str">
            <v>Бухоро нефтни кайта ишлаш заводи</v>
          </cell>
          <cell r="V3659" t="str">
            <v>"Ўзбекнефтгаз" миллий холдинг компанияси</v>
          </cell>
        </row>
        <row r="3660">
          <cell r="A3660" t="str">
            <v>0008714901000699009987714</v>
          </cell>
          <cell r="B3660" t="str">
            <v>00087</v>
          </cell>
          <cell r="C3660" t="str">
            <v>Когон фил.</v>
          </cell>
          <cell r="D3660" t="str">
            <v>14901000699009987714</v>
          </cell>
          <cell r="E3660" t="str">
            <v>2014</v>
          </cell>
          <cell r="F3660" t="str">
            <v>Имамкулова Шахлола Ахроровна (2014 Б-Накшбанд)</v>
          </cell>
          <cell r="U3660" t="str">
            <v>Бухоро ДЕУ текстил</v>
          </cell>
          <cell r="V3660" t="str">
            <v>Вилоятдаги тадбиркорлик субъектлари ва фукаролар</v>
          </cell>
        </row>
        <row r="3661">
          <cell r="A3661" t="str">
            <v>0008714901000299009537714</v>
          </cell>
          <cell r="B3661" t="str">
            <v>00087</v>
          </cell>
          <cell r="C3661" t="str">
            <v>Когон фил.</v>
          </cell>
          <cell r="D3661" t="str">
            <v>14901000299009537714</v>
          </cell>
          <cell r="E3661" t="str">
            <v>2014</v>
          </cell>
          <cell r="F3661" t="str">
            <v>Норов Гулмурод Элмуродович (2014й Шуробод Янги)</v>
          </cell>
          <cell r="U3661" t="str">
            <v>"Уздавнефтгазинспекция" Бухоро худудий булими</v>
          </cell>
          <cell r="V3661" t="str">
            <v>"Ўзбекнефтгаз" миллий холдинг компанияси</v>
          </cell>
        </row>
        <row r="3662">
          <cell r="A3662" t="str">
            <v>0008714901000099000776714</v>
          </cell>
          <cell r="B3662" t="str">
            <v>00087</v>
          </cell>
          <cell r="C3662" t="str">
            <v>Когон фил.</v>
          </cell>
          <cell r="D3662" t="str">
            <v>14901000099000776714</v>
          </cell>
          <cell r="E3662" t="str">
            <v>2014</v>
          </cell>
          <cell r="F3662" t="str">
            <v>Sharapov Ulugbek Sharafutdinovich(2014 Шуробод янги)</v>
          </cell>
          <cell r="U3662" t="str">
            <v>Бухоро нефтни кайта ишлашь заводи</v>
          </cell>
          <cell r="V3662" t="str">
            <v>"Ўзбекнефтгаз" миллий холдинг компанияси</v>
          </cell>
        </row>
        <row r="3663">
          <cell r="A3663" t="str">
            <v>0008714901000499008409714</v>
          </cell>
          <cell r="B3663" t="str">
            <v>00087</v>
          </cell>
          <cell r="C3663" t="str">
            <v>Когон фил.</v>
          </cell>
          <cell r="D3663" t="str">
            <v>14901000499008409714</v>
          </cell>
          <cell r="E3663" t="str">
            <v>2014</v>
          </cell>
          <cell r="F3663" t="str">
            <v>Эргашев Шавкат Шарафутдинович (2014 шуробод)</v>
          </cell>
          <cell r="U3663" t="str">
            <v>Бухоро минтакавий Темир йул узели</v>
          </cell>
          <cell r="V3663" t="str">
            <v>"Ўзбекистон темир йўллари" компанияси</v>
          </cell>
        </row>
        <row r="3664">
          <cell r="A3664" t="str">
            <v>0008714901000599009891714</v>
          </cell>
          <cell r="B3664" t="str">
            <v>00087</v>
          </cell>
          <cell r="C3664" t="str">
            <v>Когон фил.</v>
          </cell>
          <cell r="D3664" t="str">
            <v>14901000599009891714</v>
          </cell>
          <cell r="E3664" t="str">
            <v>2014</v>
          </cell>
          <cell r="F3664" t="str">
            <v>Гаффаров Нодирбек Кодирович (2014й Шуробод Янги)</v>
          </cell>
          <cell r="U3664" t="str">
            <v>НГСР-2</v>
          </cell>
          <cell r="V3664" t="str">
            <v>Вилоятдаги тадбиркорлик субъектлари ва фукаролар</v>
          </cell>
        </row>
        <row r="3665">
          <cell r="A3665" t="str">
            <v>0008714901000599009757714</v>
          </cell>
          <cell r="B3665" t="str">
            <v>00087</v>
          </cell>
          <cell r="C3665" t="str">
            <v>Когон фил.</v>
          </cell>
          <cell r="D3665" t="str">
            <v>14901000599009757714</v>
          </cell>
          <cell r="E3665" t="str">
            <v>2014</v>
          </cell>
          <cell r="F3665" t="str">
            <v>Элмуродов Исроил Бекмуродович (2014 шуробод)</v>
          </cell>
          <cell r="U3665" t="str">
            <v>Когон Дон махсулотлари</v>
          </cell>
          <cell r="V3665" t="str">
            <v>"Ўздонмахсулот" компанияси корхоналари</v>
          </cell>
        </row>
        <row r="3666">
          <cell r="A3666" t="str">
            <v>0008714901000199009719714</v>
          </cell>
          <cell r="B3666" t="str">
            <v>00087</v>
          </cell>
          <cell r="C3666" t="str">
            <v>Когон фил.</v>
          </cell>
          <cell r="D3666" t="str">
            <v>14901000199009719714</v>
          </cell>
          <cell r="E3666" t="str">
            <v>2014</v>
          </cell>
          <cell r="F3666" t="str">
            <v>Садуллаев лазиз Каюмович (2014 шуробод)</v>
          </cell>
          <cell r="U3666" t="str">
            <v>Бухоро минтакавий темир йул узели</v>
          </cell>
          <cell r="V3666" t="str">
            <v>"Ўзбекистон темир йўллари" компанияси</v>
          </cell>
        </row>
        <row r="3667">
          <cell r="A3667" t="str">
            <v>0008714901000799008054714</v>
          </cell>
          <cell r="B3667" t="str">
            <v>00087</v>
          </cell>
          <cell r="C3667" t="str">
            <v>Когон фил.</v>
          </cell>
          <cell r="D3667" t="str">
            <v>14901000799008054714</v>
          </cell>
          <cell r="E3667" t="str">
            <v>2014</v>
          </cell>
          <cell r="F3667" t="str">
            <v>SHadmanov Istam Uktamovich (2014й Шуробод)</v>
          </cell>
          <cell r="U3667" t="str">
            <v>Когон мактабгача таълим касб-хунар коллежи</v>
          </cell>
          <cell r="V3667" t="str">
            <v>Олий ва урта махсус таълим вазирлиги</v>
          </cell>
        </row>
        <row r="3668">
          <cell r="A3668" t="str">
            <v>0008714901000799008119714</v>
          </cell>
          <cell r="B3668" t="str">
            <v>00087</v>
          </cell>
          <cell r="C3668" t="str">
            <v>Когон фил.</v>
          </cell>
          <cell r="D3668" t="str">
            <v>14901000799008119714</v>
          </cell>
          <cell r="E3668" t="str">
            <v>2014</v>
          </cell>
          <cell r="F3668" t="str">
            <v>Саидов Джамшидшох Расулович (2014 шуробод янги)</v>
          </cell>
          <cell r="U3668" t="str">
            <v>"Фрут ленд" ФХ</v>
          </cell>
          <cell r="V3668" t="str">
            <v>Фермер хужаликлари</v>
          </cell>
        </row>
        <row r="3669">
          <cell r="A3669" t="str">
            <v>0008714901000999008229714</v>
          </cell>
          <cell r="B3669" t="str">
            <v>00087</v>
          </cell>
          <cell r="C3669" t="str">
            <v>Когон фил.</v>
          </cell>
          <cell r="D3669" t="str">
            <v>14901000999008229714</v>
          </cell>
          <cell r="E3669" t="str">
            <v>2014</v>
          </cell>
          <cell r="F3669" t="str">
            <v>Мусинова Зилола Саидовна (2014 дехмирзаён)</v>
          </cell>
          <cell r="U3669" t="str">
            <v>Долон Факйз Барака оилавий корхонаси</v>
          </cell>
          <cell r="V3669" t="str">
            <v>Вилоятдаги тадбиркорлик субъектлари ва фукаролар</v>
          </cell>
        </row>
        <row r="3670">
          <cell r="A3670" t="str">
            <v>0008714901000599009832714</v>
          </cell>
          <cell r="B3670" t="str">
            <v>00087</v>
          </cell>
          <cell r="C3670" t="str">
            <v>Когон фил.</v>
          </cell>
          <cell r="D3670" t="str">
            <v>14901000599009832714</v>
          </cell>
          <cell r="E3670" t="str">
            <v>2014</v>
          </cell>
          <cell r="F3670" t="str">
            <v>Муйинова Мехринисо Халиловна (2014 ДЕХМИРЗАЁН)</v>
          </cell>
          <cell r="U3670" t="str">
            <v>Умумтаълим мактаби</v>
          </cell>
          <cell r="V3670" t="str">
            <v>Халк таълими вазирлиги</v>
          </cell>
        </row>
        <row r="3671">
          <cell r="A3671" t="str">
            <v>0008714901000699009848714</v>
          </cell>
          <cell r="B3671" t="str">
            <v>00087</v>
          </cell>
          <cell r="C3671" t="str">
            <v>Когон фил.</v>
          </cell>
          <cell r="D3671" t="str">
            <v>14901000699009848714</v>
          </cell>
          <cell r="E3671" t="str">
            <v>2014</v>
          </cell>
          <cell r="F3671" t="str">
            <v>Равшанова Хулкар Хамитовна (2014 Дехмирзаён)</v>
          </cell>
          <cell r="U3671" t="str">
            <v>Савдогар банк Бухоро филиали</v>
          </cell>
          <cell r="V3671" t="str">
            <v>Банклар</v>
          </cell>
        </row>
        <row r="3672">
          <cell r="A3672" t="str">
            <v>0008714901000199008667714</v>
          </cell>
          <cell r="B3672" t="str">
            <v>00087</v>
          </cell>
          <cell r="C3672" t="str">
            <v>Когон фил.</v>
          </cell>
          <cell r="D3672" t="str">
            <v>14901000199008667714</v>
          </cell>
          <cell r="E3672" t="str">
            <v>2014</v>
          </cell>
          <cell r="F3672" t="str">
            <v>Рузиев Камол Шукриллоевич (2014 Дехмирзаён)</v>
          </cell>
          <cell r="U3672" t="str">
            <v>Бухоро авто тех хизмат</v>
          </cell>
          <cell r="V3672" t="str">
            <v>Вилоятдаги тадбиркорлик субъектлари ва фукаролар</v>
          </cell>
        </row>
        <row r="3673">
          <cell r="A3673" t="str">
            <v>0008714901000899007812714</v>
          </cell>
          <cell r="B3673" t="str">
            <v>00087</v>
          </cell>
          <cell r="C3673" t="str">
            <v>Когон фил.</v>
          </cell>
          <cell r="D3673" t="str">
            <v>14901000899007812714</v>
          </cell>
          <cell r="E3673" t="str">
            <v>2014</v>
          </cell>
          <cell r="F3673" t="str">
            <v>Ачилов Хусан Баротович (2014 дехмирзаён)</v>
          </cell>
          <cell r="U3673" t="str">
            <v>УП "Кип монтаж сервис"</v>
          </cell>
          <cell r="V3673" t="str">
            <v>"Ўзтрансгаз" компанияси корхоналари</v>
          </cell>
        </row>
        <row r="3674">
          <cell r="A3674" t="str">
            <v>0008714901000999009811714</v>
          </cell>
          <cell r="B3674" t="str">
            <v>00087</v>
          </cell>
          <cell r="C3674" t="str">
            <v>Когон фил.</v>
          </cell>
          <cell r="D3674" t="str">
            <v>14901000999009811714</v>
          </cell>
          <cell r="E3674" t="str">
            <v>2014</v>
          </cell>
          <cell r="F3674" t="str">
            <v>Шокиров Музаффар Обидович (2014 дехмирзаён)</v>
          </cell>
          <cell r="U3674" t="str">
            <v>ОАТБ "Кишлок Курилиш Банк" Бухоро филиали</v>
          </cell>
          <cell r="V3674" t="str">
            <v>Банклар</v>
          </cell>
        </row>
        <row r="3675">
          <cell r="A3675" t="str">
            <v>0008714901000899008527714</v>
          </cell>
          <cell r="B3675" t="str">
            <v>00087</v>
          </cell>
          <cell r="C3675" t="str">
            <v>Когон фил.</v>
          </cell>
          <cell r="D3675" t="str">
            <v>14901000899008527714</v>
          </cell>
          <cell r="E3675" t="str">
            <v>2014</v>
          </cell>
          <cell r="F3675" t="str">
            <v>Roziyev Ilyos Giyosovich(Дехмирзиён-2014)</v>
          </cell>
          <cell r="U3675" t="str">
            <v>Коровулбозор Саноат ва транспорт коллежи</v>
          </cell>
          <cell r="V3675" t="str">
            <v>Олий ва урта махсус таълим вазирлиги</v>
          </cell>
        </row>
        <row r="3676">
          <cell r="A3676" t="str">
            <v>0008714901000799009834714</v>
          </cell>
          <cell r="B3676" t="str">
            <v>00087</v>
          </cell>
          <cell r="C3676" t="str">
            <v>Когон фил.</v>
          </cell>
          <cell r="D3676" t="str">
            <v>14901000799009834714</v>
          </cell>
          <cell r="E3676" t="str">
            <v>2014</v>
          </cell>
          <cell r="F3676" t="str">
            <v>Мирзаев Равшан Иззатуллаевич (2014 дехмирзаён)</v>
          </cell>
          <cell r="U3676" t="str">
            <v>Бухоро саноат</v>
          </cell>
          <cell r="V3676" t="str">
            <v>"Ўзкимёсаноат" ДАК корхоналари</v>
          </cell>
        </row>
        <row r="3677">
          <cell r="A3677" t="str">
            <v>0008714901000499007959714</v>
          </cell>
          <cell r="B3677" t="str">
            <v>00087</v>
          </cell>
          <cell r="C3677" t="str">
            <v>Когон фил.</v>
          </cell>
          <cell r="D3677" t="str">
            <v>14901000499007959714</v>
          </cell>
          <cell r="E3677" t="str">
            <v>2014</v>
          </cell>
          <cell r="F3677" t="str">
            <v>Нуриллаев Абдулло Аслонович (2014 Дехмирзаён)</v>
          </cell>
          <cell r="U3677" t="str">
            <v>"Бухоро худудий электр тармоклари корхонаси" ОАЖ</v>
          </cell>
          <cell r="V3677" t="str">
            <v>"Ўзбекэнерго" ДАК корхоналари</v>
          </cell>
        </row>
        <row r="3678">
          <cell r="A3678" t="str">
            <v>0008714901000699009873714</v>
          </cell>
          <cell r="B3678" t="str">
            <v>00087</v>
          </cell>
          <cell r="C3678" t="str">
            <v>Когон фил.</v>
          </cell>
          <cell r="D3678" t="str">
            <v>14901000699009873714</v>
          </cell>
          <cell r="E3678" t="str">
            <v>2014</v>
          </cell>
          <cell r="F3678" t="str">
            <v>Джалилов Комилжон Абдукаримович (2014 Дехмирзаён)</v>
          </cell>
          <cell r="U3678" t="str">
            <v>Когон ХТБ</v>
          </cell>
          <cell r="V3678" t="str">
            <v>Вилоят Мехнат ва ахолини ижтимоий химоя килиш  бошкармаси</v>
          </cell>
        </row>
        <row r="3679">
          <cell r="A3679" t="str">
            <v>0008714901000699009659714</v>
          </cell>
          <cell r="B3679" t="str">
            <v>00087</v>
          </cell>
          <cell r="C3679" t="str">
            <v>Когон фил.</v>
          </cell>
          <cell r="D3679" t="str">
            <v>14901000699009659714</v>
          </cell>
          <cell r="E3679" t="str">
            <v>2014</v>
          </cell>
          <cell r="F3679" t="str">
            <v>Идиев Бехзод Бахтиерович (2014 Дехмирзаён)</v>
          </cell>
          <cell r="U3679" t="str">
            <v>Бухоро нефтни кайта ишлаш заводи</v>
          </cell>
          <cell r="V3679" t="str">
            <v>"Ўзбекнефтгаз" миллий холдинг компанияси</v>
          </cell>
        </row>
        <row r="3680">
          <cell r="A3680" t="str">
            <v>0008714901000399008778714</v>
          </cell>
          <cell r="B3680" t="str">
            <v>00087</v>
          </cell>
          <cell r="C3680" t="str">
            <v>Когон фил.</v>
          </cell>
          <cell r="D3680" t="str">
            <v>14901000399008778714</v>
          </cell>
          <cell r="E3680" t="str">
            <v>2014</v>
          </cell>
          <cell r="F3680" t="str">
            <v>Севинов Шовиддин Тожиддинович (2014 Дехмирзаён)</v>
          </cell>
          <cell r="U3680" t="str">
            <v>Бухоро Ёнгин хавфсизлиги бошкармаси</v>
          </cell>
          <cell r="V3680" t="str">
            <v>Вилоят Ички ишлар бошкармаси</v>
          </cell>
        </row>
        <row r="3681">
          <cell r="A3681" t="str">
            <v>0008714901000999009850714</v>
          </cell>
          <cell r="B3681" t="str">
            <v>00087</v>
          </cell>
          <cell r="C3681" t="str">
            <v>Когон фил.</v>
          </cell>
          <cell r="D3681" t="str">
            <v>14901000999009850714</v>
          </cell>
          <cell r="E3681" t="str">
            <v>2014</v>
          </cell>
          <cell r="F3681" t="str">
            <v>Хайитов Илхомжон Исомиддинович (2014 дехмирзаён)</v>
          </cell>
          <cell r="U3681" t="str">
            <v>Урта таълим мактаби</v>
          </cell>
          <cell r="V3681" t="str">
            <v>Халк таълими вазирлиги</v>
          </cell>
        </row>
        <row r="3682">
          <cell r="A3682" t="str">
            <v>0008714901000199008172714</v>
          </cell>
          <cell r="B3682" t="str">
            <v>00087</v>
          </cell>
          <cell r="C3682" t="str">
            <v>Когон фил.</v>
          </cell>
          <cell r="D3682" t="str">
            <v>14901000199008172714</v>
          </cell>
          <cell r="E3682" t="str">
            <v>2014</v>
          </cell>
          <cell r="F3682" t="str">
            <v>Парманов Собиржон Арашович (2014 дехмирзаён)</v>
          </cell>
          <cell r="U3682" t="str">
            <v>Бухоро нефтни кайта ишлаш заводи</v>
          </cell>
          <cell r="V3682" t="str">
            <v>"Ўзбекнефтгаз" миллий холдинг компанияси</v>
          </cell>
        </row>
        <row r="3683">
          <cell r="A3683" t="str">
            <v>0008714901000899012304714</v>
          </cell>
          <cell r="B3683" t="str">
            <v>00087</v>
          </cell>
          <cell r="C3683" t="str">
            <v>Когон фил.</v>
          </cell>
          <cell r="D3683" t="str">
            <v>14901000899012304714</v>
          </cell>
          <cell r="E3683" t="str">
            <v>2014</v>
          </cell>
          <cell r="F3683" t="str">
            <v>Шодиев Аброр Тухтамуродович</v>
          </cell>
          <cell r="U3683" t="str">
            <v>УзКейс Серчис КК</v>
          </cell>
          <cell r="V3683" t="str">
            <v>Вилоятдаги тадбиркорлик субъектлари ва фукаролар</v>
          </cell>
        </row>
        <row r="3684">
          <cell r="A3684" t="str">
            <v>0008714901000799012301714</v>
          </cell>
          <cell r="B3684" t="str">
            <v>00087</v>
          </cell>
          <cell r="C3684" t="str">
            <v>Когон фил.</v>
          </cell>
          <cell r="D3684" t="str">
            <v>14901000799012301714</v>
          </cell>
          <cell r="E3684" t="str">
            <v>2014</v>
          </cell>
          <cell r="F3684" t="str">
            <v>Асадова Гулноз Рахимовна</v>
          </cell>
          <cell r="U3684" t="str">
            <v>Бухоро шахар 36-ихтисослаштирилган давлат умумтаълим мактаби</v>
          </cell>
          <cell r="V3684" t="str">
            <v>Халк таълими вазирлиги</v>
          </cell>
        </row>
        <row r="3685">
          <cell r="A3685" t="str">
            <v>0008714901000499012273714</v>
          </cell>
          <cell r="B3685" t="str">
            <v>00087</v>
          </cell>
          <cell r="C3685" t="str">
            <v>Когон фил.</v>
          </cell>
          <cell r="D3685" t="str">
            <v>14901000499012273714</v>
          </cell>
          <cell r="E3685" t="str">
            <v>2014</v>
          </cell>
          <cell r="F3685" t="str">
            <v>Раупова Ирода Баракаевна</v>
          </cell>
          <cell r="U3685" t="str">
            <v>Бухоро туризм коллежи</v>
          </cell>
          <cell r="V3685" t="str">
            <v>Олий ва урта махсус таълим вазирлиги</v>
          </cell>
        </row>
        <row r="3686">
          <cell r="A3686" t="str">
            <v>0008714901000899012269714</v>
          </cell>
          <cell r="B3686" t="str">
            <v>00087</v>
          </cell>
          <cell r="C3686" t="str">
            <v>Когон фил.</v>
          </cell>
          <cell r="D3686" t="str">
            <v>14901000899012269714</v>
          </cell>
          <cell r="E3686" t="str">
            <v>2014</v>
          </cell>
          <cell r="F3686" t="str">
            <v>Джумаева Фируза Ахмадовна</v>
          </cell>
          <cell r="U3686" t="str">
            <v>Бухоро Тиббиёт Коллежи</v>
          </cell>
          <cell r="V3686" t="str">
            <v>Олий ва урта махсус таълим вазирлиги</v>
          </cell>
        </row>
        <row r="3687">
          <cell r="A3687" t="str">
            <v>0008714901000999001309714</v>
          </cell>
          <cell r="B3687" t="str">
            <v>00087</v>
          </cell>
          <cell r="C3687" t="str">
            <v>Когон фил.</v>
          </cell>
          <cell r="D3687" t="str">
            <v>14901000999001309714</v>
          </cell>
          <cell r="E3687" t="str">
            <v>2014</v>
          </cell>
          <cell r="F3687" t="str">
            <v>ДАВРОНОВ РАХМАТ МУХАМАДОВИЧ</v>
          </cell>
          <cell r="U3687" t="str">
            <v>чорбогкенди ф\х</v>
          </cell>
          <cell r="V3687" t="str">
            <v>Вилоят кишлок ва сув хўжалиги  бошкармаси</v>
          </cell>
        </row>
        <row r="3688">
          <cell r="A3688" t="str">
            <v>0008714901000099009798714</v>
          </cell>
          <cell r="B3688" t="str">
            <v>00087</v>
          </cell>
          <cell r="C3688" t="str">
            <v>Когон фил.</v>
          </cell>
          <cell r="D3688" t="str">
            <v>14901000099009798714</v>
          </cell>
          <cell r="E3688" t="str">
            <v>2014</v>
          </cell>
          <cell r="F3688" t="str">
            <v>Райимов Салимжон Гуломович (2014 дехмирзаён)</v>
          </cell>
          <cell r="U3688" t="str">
            <v>Когон туман ИИБ</v>
          </cell>
          <cell r="V3688" t="str">
            <v>Вилоят Ички ишлар бошкармаси</v>
          </cell>
        </row>
        <row r="3689">
          <cell r="A3689" t="str">
            <v>0008714901000899009377714</v>
          </cell>
          <cell r="B3689" t="str">
            <v>00087</v>
          </cell>
          <cell r="C3689" t="str">
            <v>Когон фил.</v>
          </cell>
          <cell r="D3689" t="str">
            <v>14901000899009377714</v>
          </cell>
          <cell r="E3689" t="str">
            <v>2014</v>
          </cell>
          <cell r="F3689" t="str">
            <v>Рахимов Шухрат Тагиевич(2014)</v>
          </cell>
          <cell r="U3689" t="str">
            <v>Бухоро нефтни кайта ишлаш заводи</v>
          </cell>
          <cell r="V3689" t="str">
            <v>"Ўзбекнефтгаз" миллий холдинг компанияси</v>
          </cell>
        </row>
        <row r="3690">
          <cell r="A3690" t="str">
            <v>0008714901000699011093714</v>
          </cell>
          <cell r="B3690" t="str">
            <v>00087</v>
          </cell>
          <cell r="C3690" t="str">
            <v>Когон фил.</v>
          </cell>
          <cell r="D3690" t="str">
            <v>14901000699011093714</v>
          </cell>
          <cell r="E3690" t="str">
            <v>2014</v>
          </cell>
          <cell r="F3690" t="str">
            <v>Собиров Файзилло садуллоевич (Орифон массиви)</v>
          </cell>
          <cell r="U3690" t="str">
            <v>5-умум таълим мактаби</v>
          </cell>
          <cell r="V3690" t="str">
            <v>Халк таълими вазирлиги</v>
          </cell>
        </row>
        <row r="3691">
          <cell r="A3691" t="str">
            <v>0008714901000499009522714</v>
          </cell>
          <cell r="B3691" t="str">
            <v>00087</v>
          </cell>
          <cell r="C3691" t="str">
            <v>Когон фил.</v>
          </cell>
          <cell r="D3691" t="str">
            <v>14901000499009522714</v>
          </cell>
          <cell r="E3691" t="str">
            <v>2014</v>
          </cell>
          <cell r="F3691" t="str">
            <v>Бозоров Жалол Назарович (Орифон массиви)</v>
          </cell>
          <cell r="U3691" t="str">
            <v>Пайкент Автотранс сервис МЧЖ</v>
          </cell>
          <cell r="V3691" t="str">
            <v>Вилоятдаги тадбиркорлик субъектлари ва фукаролар</v>
          </cell>
        </row>
        <row r="3692">
          <cell r="A3692" t="str">
            <v>0008714901000799011071714</v>
          </cell>
          <cell r="B3692" t="str">
            <v>00087</v>
          </cell>
          <cell r="C3692" t="str">
            <v>Когон фил.</v>
          </cell>
          <cell r="D3692" t="str">
            <v>14901000799011071714</v>
          </cell>
          <cell r="E3692" t="str">
            <v>2014</v>
          </cell>
          <cell r="F3692" t="str">
            <v>Наврузов Истам Ибрагимович (Орифон массиви)</v>
          </cell>
          <cell r="U3692" t="str">
            <v>Вилоят Болалар тиббиёт бирлашмаси</v>
          </cell>
          <cell r="V3692" t="str">
            <v>Вилоят Согликни саклаш бошкармаси</v>
          </cell>
        </row>
        <row r="3693">
          <cell r="A3693" t="str">
            <v>0008714901000299009421714</v>
          </cell>
          <cell r="B3693" t="str">
            <v>00087</v>
          </cell>
          <cell r="C3693" t="str">
            <v>Когон фил.</v>
          </cell>
          <cell r="D3693" t="str">
            <v>14901000299009421714</v>
          </cell>
          <cell r="E3693" t="str">
            <v>2014</v>
          </cell>
          <cell r="F3693" t="str">
            <v>Содикова Робия Салиховна(Дехмирзаён)</v>
          </cell>
          <cell r="U3693" t="str">
            <v>Тиббиёт ьирлашмаси</v>
          </cell>
          <cell r="V3693" t="str">
            <v>Вилоят Согликни саклаш бошкармаси</v>
          </cell>
        </row>
        <row r="3694">
          <cell r="A3694" t="str">
            <v>0008714901000799009868714</v>
          </cell>
          <cell r="B3694" t="str">
            <v>00087</v>
          </cell>
          <cell r="C3694" t="str">
            <v>Когон фил.</v>
          </cell>
          <cell r="D3694" t="str">
            <v>14901000799009868714</v>
          </cell>
          <cell r="E3694" t="str">
            <v>2014</v>
          </cell>
          <cell r="F3694" t="str">
            <v>Умарова Нигора Шавкатовна (2014 дехмирзиён)</v>
          </cell>
          <cell r="U3694" t="str">
            <v>Бухоро вилоят №2-стоматология булими</v>
          </cell>
          <cell r="V3694" t="str">
            <v>Вилоят Согликни саклаш бошкармаси</v>
          </cell>
        </row>
        <row r="3695">
          <cell r="A3695" t="str">
            <v>0008714901000399009670714</v>
          </cell>
          <cell r="B3695" t="str">
            <v>00087</v>
          </cell>
          <cell r="C3695" t="str">
            <v>Когон фил.</v>
          </cell>
          <cell r="D3695" t="str">
            <v>14901000399009670714</v>
          </cell>
          <cell r="E3695" t="str">
            <v>2014</v>
          </cell>
          <cell r="F3695" t="str">
            <v>Расулова Дильфуза Хафизовна (2014 демирзаён)</v>
          </cell>
          <cell r="U3695" t="str">
            <v>Бухоро шахар диагностика маркази</v>
          </cell>
          <cell r="V3695" t="str">
            <v>Вилоят Согликни саклаш бошкармаси</v>
          </cell>
        </row>
        <row r="3696">
          <cell r="A3696" t="str">
            <v>0008714901000099009789714</v>
          </cell>
          <cell r="B3696" t="str">
            <v>00087</v>
          </cell>
          <cell r="C3696" t="str">
            <v>Когон фил.</v>
          </cell>
          <cell r="D3696" t="str">
            <v>14901000099009789714</v>
          </cell>
          <cell r="E3696" t="str">
            <v>2014</v>
          </cell>
          <cell r="F3696" t="str">
            <v>Шабанов Шокир Тошкентович ( 2014 дехмирзиён)</v>
          </cell>
          <cell r="U3696" t="str">
            <v>Бухоро вилоят давлат карантин инспекцияси</v>
          </cell>
          <cell r="V3696" t="str">
            <v>Вилоят Согликни саклаш бошкармаси</v>
          </cell>
        </row>
        <row r="3697">
          <cell r="A3697" t="str">
            <v>0008714901000999008514714</v>
          </cell>
          <cell r="B3697" t="str">
            <v>00087</v>
          </cell>
          <cell r="C3697" t="str">
            <v>Когон фил.</v>
          </cell>
          <cell r="D3697" t="str">
            <v>14901000999008514714</v>
          </cell>
          <cell r="E3697" t="str">
            <v>2014</v>
          </cell>
          <cell r="F3697" t="str">
            <v>Муродов Жахонгир Ражабович (2014 дехмирзаён)</v>
          </cell>
          <cell r="U3697" t="str">
            <v>БДУ кошидаги 4-сон академик лицей</v>
          </cell>
          <cell r="V3697" t="str">
            <v>Олий ва урта махсус таълим вазирлиги</v>
          </cell>
        </row>
        <row r="3698">
          <cell r="A3698" t="str">
            <v>0008714901000599009328714</v>
          </cell>
          <cell r="B3698" t="str">
            <v>00087</v>
          </cell>
          <cell r="C3698" t="str">
            <v>Когон фил.</v>
          </cell>
          <cell r="D3698" t="str">
            <v>14901000599009328714</v>
          </cell>
          <cell r="E3698" t="str">
            <v>2014</v>
          </cell>
          <cell r="F3698" t="str">
            <v>Расулов Ахмад Абдуллоевич (2014 дехмирзаён)</v>
          </cell>
          <cell r="U3698" t="str">
            <v>"Замона Махсус Курилиш" МЧЖ</v>
          </cell>
          <cell r="V3698" t="str">
            <v>Вилоятдаги тадбиркорлик субъектлари ва фукаролар</v>
          </cell>
        </row>
        <row r="3699">
          <cell r="A3699" t="str">
            <v>0008714901000999011416714</v>
          </cell>
          <cell r="B3699" t="str">
            <v>00087</v>
          </cell>
          <cell r="C3699" t="str">
            <v>Когон фил.</v>
          </cell>
          <cell r="D3699" t="str">
            <v>14901000999011416714</v>
          </cell>
          <cell r="E3699" t="str">
            <v>2014</v>
          </cell>
          <cell r="F3699" t="str">
            <v>Нуруллоева Зулфия Эргашовна (Орифон массиви)</v>
          </cell>
          <cell r="U3699" t="str">
            <v>Бухоро шахар 13-урта таълим мактаби</v>
          </cell>
          <cell r="V3699" t="str">
            <v>Халк таълими вазирлиги</v>
          </cell>
        </row>
        <row r="3700">
          <cell r="A3700" t="str">
            <v>0008714901000899008925714</v>
          </cell>
          <cell r="B3700" t="str">
            <v>00087</v>
          </cell>
          <cell r="C3700" t="str">
            <v>Когон фил.</v>
          </cell>
          <cell r="D3700" t="str">
            <v>14901000899008925714</v>
          </cell>
          <cell r="E3700" t="str">
            <v>2014</v>
          </cell>
          <cell r="F3700" t="str">
            <v>Кобилов Лазиз Мухторович (Дехмирзаён)</v>
          </cell>
          <cell r="U3700" t="str">
            <v>Бухоро куп тармокли тиббиёт бирлашмаси</v>
          </cell>
          <cell r="V3700" t="str">
            <v>Вилоят Согликни саклаш бошкармаси</v>
          </cell>
        </row>
        <row r="3701">
          <cell r="A3701" t="str">
            <v>0008714901000499008817714</v>
          </cell>
          <cell r="B3701" t="str">
            <v>00087</v>
          </cell>
          <cell r="C3701" t="str">
            <v>Когон фил.</v>
          </cell>
          <cell r="D3701" t="str">
            <v>14901000499008817714</v>
          </cell>
          <cell r="E3701" t="str">
            <v>2014</v>
          </cell>
          <cell r="F3701" t="str">
            <v>Турдиев Сирож Зарипович (2014 дехмирзиён)</v>
          </cell>
          <cell r="U3701" t="str">
            <v>Бухоро давлат университети</v>
          </cell>
          <cell r="V3701" t="str">
            <v>Олий ва урта махсус таълим вазирлиги</v>
          </cell>
        </row>
        <row r="3702">
          <cell r="A3702" t="str">
            <v>0008714901000999009768714</v>
          </cell>
          <cell r="B3702" t="str">
            <v>00087</v>
          </cell>
          <cell r="C3702" t="str">
            <v>Когон фил.</v>
          </cell>
          <cell r="D3702" t="str">
            <v>14901000999009768714</v>
          </cell>
          <cell r="E3702" t="str">
            <v>2014</v>
          </cell>
          <cell r="F3702" t="str">
            <v>Одилова Мунавар Мухаммадовна(2014 Шуробод янги)</v>
          </cell>
          <cell r="U3702" t="str">
            <v>"А кафе" МЧЖ</v>
          </cell>
          <cell r="V3702" t="str">
            <v>Вилоятдаги тадбиркорлик субъектлари ва фукаролар</v>
          </cell>
        </row>
        <row r="3703">
          <cell r="A3703" t="str">
            <v>0008714901000599012037714</v>
          </cell>
          <cell r="B3703" t="str">
            <v>00087</v>
          </cell>
          <cell r="C3703" t="str">
            <v>Когон фил.</v>
          </cell>
          <cell r="D3703" t="str">
            <v>14901000599012037714</v>
          </cell>
          <cell r="E3703" t="str">
            <v>2014</v>
          </cell>
          <cell r="F3703" t="str">
            <v>ЯДГАРОВ  АКРАМ  АКТАМОВИЧ (2014й Шуробод)</v>
          </cell>
          <cell r="U3703" t="str">
            <v>Когон Капитал Строй МЧЖ</v>
          </cell>
          <cell r="V3703" t="str">
            <v>Вилоятдаги тадбиркорлик субъектлари ва фукаролар</v>
          </cell>
        </row>
        <row r="3704">
          <cell r="A3704" t="str">
            <v>0008714901000399004082714</v>
          </cell>
          <cell r="B3704" t="str">
            <v>00087</v>
          </cell>
          <cell r="C3704" t="str">
            <v>Когон фил.</v>
          </cell>
          <cell r="D3704" t="str">
            <v>14901000399004082714</v>
          </cell>
          <cell r="E3704" t="str">
            <v>2014</v>
          </cell>
          <cell r="F3704" t="str">
            <v>Раимов Кенджа Давронович (2014 шуробод)</v>
          </cell>
          <cell r="U3704" t="str">
            <v>Бухоро минтакавий Темир йул узели</v>
          </cell>
          <cell r="V3704" t="str">
            <v>"Ўзбекистон темир йўллари" компанияси</v>
          </cell>
        </row>
        <row r="3705">
          <cell r="A3705" t="str">
            <v>0008714901000599009388714</v>
          </cell>
          <cell r="B3705" t="str">
            <v>00087</v>
          </cell>
          <cell r="C3705" t="str">
            <v>Когон фил.</v>
          </cell>
          <cell r="D3705" t="str">
            <v>14901000599009388714</v>
          </cell>
          <cell r="E3705" t="str">
            <v>2014</v>
          </cell>
          <cell r="F3705" t="str">
            <v>Кошев Дониер Бекович (2014 Сардоба)</v>
          </cell>
          <cell r="U3705" t="str">
            <v>Бухоро нефтни кайта ишлаш заводи</v>
          </cell>
          <cell r="V3705" t="str">
            <v>"Ўзбекнефтгаз" миллий холдинг компанияси</v>
          </cell>
        </row>
        <row r="3706">
          <cell r="A3706" t="str">
            <v>0008714901000299009253714</v>
          </cell>
          <cell r="B3706" t="str">
            <v>00087</v>
          </cell>
          <cell r="C3706" t="str">
            <v>Когон фил.</v>
          </cell>
          <cell r="D3706" t="str">
            <v>14901000299009253714</v>
          </cell>
          <cell r="E3706" t="str">
            <v>2014</v>
          </cell>
          <cell r="F3706" t="str">
            <v>Хайдарова Шаходат Баратовна (2014й Б.Накшбанд)</v>
          </cell>
          <cell r="U3706" t="str">
            <v>Узтелеком Бухоро</v>
          </cell>
          <cell r="V3706" t="str">
            <v>Ўзбекистон алока, ахборотлаштириш ва телекоммуникация давлат кумитаси</v>
          </cell>
        </row>
        <row r="3707">
          <cell r="A3707" t="str">
            <v>0008714901000699009297714</v>
          </cell>
          <cell r="B3707" t="str">
            <v>00087</v>
          </cell>
          <cell r="C3707" t="str">
            <v>Когон фил.</v>
          </cell>
          <cell r="D3707" t="str">
            <v>14901000699009297714</v>
          </cell>
          <cell r="E3707" t="str">
            <v>2014</v>
          </cell>
          <cell r="F3707" t="str">
            <v>Ахадов Уткир Махмуджонович (2014 Б-Накшбанд)</v>
          </cell>
          <cell r="U3707" t="str">
            <v>Бухоро кейссервис мукобил машина трактор парки</v>
          </cell>
          <cell r="V3707" t="str">
            <v>Вилоятдаги тадбиркорлик субъектлари ва фукаролар</v>
          </cell>
        </row>
        <row r="3708">
          <cell r="A3708" t="str">
            <v>0008714901000699008470714</v>
          </cell>
          <cell r="B3708" t="str">
            <v>00087</v>
          </cell>
          <cell r="C3708" t="str">
            <v>Когон фил.</v>
          </cell>
          <cell r="D3708" t="str">
            <v>14901000699008470714</v>
          </cell>
          <cell r="E3708" t="str">
            <v>2014</v>
          </cell>
          <cell r="F3708" t="str">
            <v>ШОДИЕВА МУХАББАТ ИСТАМОВНА (2014 Дехмирзаён)</v>
          </cell>
          <cell r="U3708" t="str">
            <v>"Inter Fly Servis" МЧЖ</v>
          </cell>
          <cell r="V3708" t="str">
            <v>Вилоятдаги тадбиркорлик субъектлари ва фукаролар</v>
          </cell>
        </row>
        <row r="3709">
          <cell r="A3709" t="str">
            <v>0008714901000099009837714</v>
          </cell>
          <cell r="B3709" t="str">
            <v>00087</v>
          </cell>
          <cell r="C3709" t="str">
            <v>Когон фил.</v>
          </cell>
          <cell r="D3709" t="str">
            <v>14901000099009837714</v>
          </cell>
          <cell r="E3709" t="str">
            <v>2014</v>
          </cell>
          <cell r="F3709" t="str">
            <v>Наврузов Шухрат Низомович (2014 дехмирзаён)</v>
          </cell>
          <cell r="U3709" t="str">
            <v>Тиббиёт бирлашмаси</v>
          </cell>
          <cell r="V3709" t="str">
            <v>Вилоят Согликни саклаш бошкармаси</v>
          </cell>
        </row>
        <row r="3710">
          <cell r="A3710" t="str">
            <v>0008714901000599009828714</v>
          </cell>
          <cell r="B3710" t="str">
            <v>00087</v>
          </cell>
          <cell r="C3710" t="str">
            <v>Когон фил.</v>
          </cell>
          <cell r="D3710" t="str">
            <v>14901000599009828714</v>
          </cell>
          <cell r="E3710" t="str">
            <v>2014</v>
          </cell>
          <cell r="F3710" t="str">
            <v>Субхонов Шахбоз Зиёдиллоевич (2014 дехмирзаён)</v>
          </cell>
          <cell r="U3710" t="str">
            <v>Шахбоз ХК</v>
          </cell>
          <cell r="V3710" t="str">
            <v>Вилоятдаги тадбиркорлик субъектлари ва фукаролар</v>
          </cell>
        </row>
        <row r="3711">
          <cell r="A3711" t="str">
            <v>0008714901000999009697714</v>
          </cell>
          <cell r="B3711" t="str">
            <v>00087</v>
          </cell>
          <cell r="C3711" t="str">
            <v>Когон фил.</v>
          </cell>
          <cell r="D3711" t="str">
            <v>14901000999009697714</v>
          </cell>
          <cell r="E3711" t="str">
            <v>2014</v>
          </cell>
          <cell r="F3711" t="str">
            <v>Шарипова Феруза Шамсиддиновна (2014 Дехмирзаён)</v>
          </cell>
          <cell r="U3711" t="str">
            <v>"Микрокредитбанк" Бухоро филиали</v>
          </cell>
          <cell r="V3711" t="str">
            <v>Банклар</v>
          </cell>
        </row>
        <row r="3712">
          <cell r="A3712" t="str">
            <v>0008714901000499008389714</v>
          </cell>
          <cell r="B3712" t="str">
            <v>00087</v>
          </cell>
          <cell r="C3712" t="str">
            <v>Когон фил.</v>
          </cell>
          <cell r="D3712" t="str">
            <v>14901000499008389714</v>
          </cell>
          <cell r="E3712" t="str">
            <v>2014</v>
          </cell>
          <cell r="F3712" t="str">
            <v>Norov Abduraxmon Ubaydulloevich (2014 дехмирзаён)</v>
          </cell>
          <cell r="U3712" t="str">
            <v>Бухоро вилоят тиббий шошилинч маркази</v>
          </cell>
          <cell r="V3712" t="str">
            <v>Вилоят Согликни саклаш бошкармаси</v>
          </cell>
        </row>
        <row r="3713">
          <cell r="A3713" t="str">
            <v>0008714901000399009830714</v>
          </cell>
          <cell r="B3713" t="str">
            <v>00087</v>
          </cell>
          <cell r="C3713" t="str">
            <v>Когон фил.</v>
          </cell>
          <cell r="D3713" t="str">
            <v>14901000399009830714</v>
          </cell>
          <cell r="E3713" t="str">
            <v>2014</v>
          </cell>
          <cell r="F3713" t="str">
            <v>Аслонов Гайратжон Муйидинович (2014 шуробод)</v>
          </cell>
          <cell r="U3713" t="str">
            <v>Бухоро нефтни кайта ишлаш заводи</v>
          </cell>
          <cell r="V3713" t="str">
            <v>"Ўзбекнефтгаз" миллий холдинг компанияси</v>
          </cell>
        </row>
        <row r="3714">
          <cell r="A3714" t="str">
            <v>0008714901000299009413714</v>
          </cell>
          <cell r="B3714" t="str">
            <v>00087</v>
          </cell>
          <cell r="C3714" t="str">
            <v>Когон фил.</v>
          </cell>
          <cell r="D3714" t="str">
            <v>14901000299009413714</v>
          </cell>
          <cell r="E3714" t="str">
            <v>2014</v>
          </cell>
          <cell r="F3714" t="str">
            <v>Рахимов Фируз Рауфович</v>
          </cell>
          <cell r="U3714" t="str">
            <v>ИИБ</v>
          </cell>
          <cell r="V3714" t="str">
            <v>Вилоят Ички ишлар бошкармаси</v>
          </cell>
        </row>
        <row r="3715">
          <cell r="A3715" t="str">
            <v>0008714901000999007863714</v>
          </cell>
          <cell r="B3715" t="str">
            <v>00087</v>
          </cell>
          <cell r="C3715" t="str">
            <v>Когон фил.</v>
          </cell>
          <cell r="D3715" t="str">
            <v>14901000999007863714</v>
          </cell>
          <cell r="E3715" t="str">
            <v>2014</v>
          </cell>
          <cell r="F3715" t="str">
            <v>Ачилов Саид Адилович (2014 дехмирзаён)</v>
          </cell>
          <cell r="U3715" t="str">
            <v>"АРК" музей курикхонаси</v>
          </cell>
          <cell r="V3715" t="str">
            <v>Вилоят маданият ва спорт ишлари булимлари</v>
          </cell>
        </row>
        <row r="3716">
          <cell r="A3716" t="str">
            <v>0008714901000299009819714</v>
          </cell>
          <cell r="B3716" t="str">
            <v>00087</v>
          </cell>
          <cell r="C3716" t="str">
            <v>Когон фил.</v>
          </cell>
          <cell r="D3716" t="str">
            <v>14901000299009819714</v>
          </cell>
          <cell r="E3716" t="str">
            <v>2014</v>
          </cell>
          <cell r="F3716" t="str">
            <v>Хамраев Олим Максудович (2014 Дехмирзаён)</v>
          </cell>
          <cell r="U3716" t="str">
            <v>Тиббиёт бирлашмаси</v>
          </cell>
          <cell r="V3716" t="str">
            <v>Вилоят Согликни саклаш бошкармаси</v>
          </cell>
        </row>
        <row r="3717">
          <cell r="A3717" t="str">
            <v>0008714901000799008337714</v>
          </cell>
          <cell r="B3717" t="str">
            <v>00087</v>
          </cell>
          <cell r="C3717" t="str">
            <v>Когон фил.</v>
          </cell>
          <cell r="D3717" t="str">
            <v>14901000799008337714</v>
          </cell>
          <cell r="E3717" t="str">
            <v>2014</v>
          </cell>
          <cell r="F3717" t="str">
            <v>Ражабов Максуд Субхонович(Дехмирзаён-2014)</v>
          </cell>
          <cell r="U3717" t="str">
            <v>Туман молияси</v>
          </cell>
          <cell r="V3717" t="str">
            <v>Вилоят Молия бошкармаси, Назорат тафтиш бошкармаси, Газначилик бошкармаси</v>
          </cell>
        </row>
        <row r="3718">
          <cell r="A3718" t="str">
            <v>0008714901000399009554714</v>
          </cell>
          <cell r="B3718" t="str">
            <v>00087</v>
          </cell>
          <cell r="C3718" t="str">
            <v>Когон фил.</v>
          </cell>
          <cell r="D3718" t="str">
            <v>14901000399009554714</v>
          </cell>
          <cell r="E3718" t="str">
            <v>2014</v>
          </cell>
          <cell r="F3718" t="str">
            <v>Гайбуллаев Аваз Каримович (2014 дехмирзаён)</v>
          </cell>
          <cell r="U3718" t="str">
            <v>Бухоро Карпет</v>
          </cell>
          <cell r="V3718" t="str">
            <v>Вилоятдаги тадбиркорлик субъектлари ва фукаролар</v>
          </cell>
        </row>
        <row r="3719">
          <cell r="A3719" t="str">
            <v>0008714901000199009435714</v>
          </cell>
          <cell r="B3719" t="str">
            <v>00087</v>
          </cell>
          <cell r="C3719" t="str">
            <v>Когон фил.</v>
          </cell>
          <cell r="D3719" t="str">
            <v>14901000199009435714</v>
          </cell>
          <cell r="E3719" t="str">
            <v>2014</v>
          </cell>
          <cell r="F3719" t="str">
            <v>Райимов Акмал Мустафокулиевич (2014 дехмирзиён)</v>
          </cell>
          <cell r="U3719" t="str">
            <v>"Махсус Тараккиёт" МЧЖ</v>
          </cell>
          <cell r="V3719" t="str">
            <v>Вилоятдаги тадбиркорлик субъектлари ва фукаролар</v>
          </cell>
        </row>
        <row r="3720">
          <cell r="A3720" t="str">
            <v>0008714901000199009839714</v>
          </cell>
          <cell r="B3720" t="str">
            <v>00087</v>
          </cell>
          <cell r="C3720" t="str">
            <v>Когон фил.</v>
          </cell>
          <cell r="D3720" t="str">
            <v>14901000199009839714</v>
          </cell>
          <cell r="E3720" t="str">
            <v>2014</v>
          </cell>
          <cell r="F3720" t="str">
            <v>Норов Хасан Жунайдиллоевич (2014 дехмирзаён)</v>
          </cell>
          <cell r="U3720" t="str">
            <v>"Шохмирон Барака" МЧЖ</v>
          </cell>
          <cell r="V3720" t="str">
            <v>Вилоятдаги тадбиркорлик субъектлари ва фукаролар</v>
          </cell>
        </row>
        <row r="3721">
          <cell r="A3721" t="str">
            <v>0008714901000999009688714</v>
          </cell>
          <cell r="B3721" t="str">
            <v>00087</v>
          </cell>
          <cell r="C3721" t="str">
            <v>Когон фил.</v>
          </cell>
          <cell r="D3721" t="str">
            <v>14901000999009688714</v>
          </cell>
          <cell r="E3721" t="str">
            <v>2014</v>
          </cell>
          <cell r="F3721" t="str">
            <v>Каримова Валентина Боймуродовна (2014 шуробод)</v>
          </cell>
          <cell r="U3721" t="str">
            <v>Бухоро нефт базаси</v>
          </cell>
          <cell r="V3721" t="str">
            <v>"Ўзбекнефтгаз" миллий холдинг компанияси</v>
          </cell>
        </row>
        <row r="3722">
          <cell r="A3722" t="str">
            <v>0008714901000499009758714</v>
          </cell>
          <cell r="B3722" t="str">
            <v>00087</v>
          </cell>
          <cell r="C3722" t="str">
            <v>Когон фил.</v>
          </cell>
          <cell r="D3722" t="str">
            <v>14901000499009758714</v>
          </cell>
          <cell r="E3722" t="str">
            <v>2014</v>
          </cell>
          <cell r="F3722" t="str">
            <v>Хамидов Умид Тохирович (2014 шуробод)</v>
          </cell>
          <cell r="U3722" t="str">
            <v>Бухоро минтакавий темир йул узели</v>
          </cell>
          <cell r="V3722" t="str">
            <v>"Ўзбекистон темир йўллари" компанияси</v>
          </cell>
        </row>
        <row r="3723">
          <cell r="A3723" t="str">
            <v>0008714901000899009452714</v>
          </cell>
          <cell r="B3723" t="str">
            <v>00087</v>
          </cell>
          <cell r="C3723" t="str">
            <v>Когон фил.</v>
          </cell>
          <cell r="D3723" t="str">
            <v>14901000899009452714</v>
          </cell>
          <cell r="E3723" t="str">
            <v>2014</v>
          </cell>
          <cell r="F3723" t="str">
            <v>Курбонов Жамол Кудратович (2014й Шуробод Янги)</v>
          </cell>
          <cell r="U3723" t="str">
            <v>Бухоро нефтни кайта ишлаш заводи</v>
          </cell>
          <cell r="V3723" t="str">
            <v>"Ўзбекнефтгаз" миллий холдинг компанияси</v>
          </cell>
        </row>
        <row r="3724">
          <cell r="A3724" t="str">
            <v>0008714901000499008923714</v>
          </cell>
          <cell r="B3724" t="str">
            <v>00087</v>
          </cell>
          <cell r="C3724" t="str">
            <v>Когон фил.</v>
          </cell>
          <cell r="D3724" t="str">
            <v>14901000499008923714</v>
          </cell>
          <cell r="E3724" t="str">
            <v>2014</v>
          </cell>
          <cell r="F3724" t="str">
            <v>Раджабов Хуршид Туробович(2014й Шуробод Янги)</v>
          </cell>
          <cell r="U3724" t="str">
            <v>"Олим,Одил,Гулсари"  ХК</v>
          </cell>
          <cell r="V3724" t="str">
            <v>Вилоятдаги тадбиркорлик субъектлари ва фукаролар</v>
          </cell>
        </row>
        <row r="3725">
          <cell r="A3725" t="str">
            <v>0008714901000199009783714</v>
          </cell>
          <cell r="B3725" t="str">
            <v>00087</v>
          </cell>
          <cell r="C3725" t="str">
            <v>Когон фил.</v>
          </cell>
          <cell r="D3725" t="str">
            <v>14901000199009783714</v>
          </cell>
          <cell r="E3725" t="str">
            <v>2014</v>
          </cell>
          <cell r="F3725" t="str">
            <v>Исаков Алишер Хамроевич(2014й Шуробод Янги)</v>
          </cell>
          <cell r="U3725" t="str">
            <v>Бухоро минтакавий темир йул Локоматив Депоси</v>
          </cell>
          <cell r="V3725" t="str">
            <v>"Ўзбекистон темир йўллари" компанияси</v>
          </cell>
        </row>
        <row r="3726">
          <cell r="A3726" t="str">
            <v>0008714901000999009416714</v>
          </cell>
          <cell r="B3726" t="str">
            <v>00087</v>
          </cell>
          <cell r="C3726" t="str">
            <v>Когон фил.</v>
          </cell>
          <cell r="D3726" t="str">
            <v>14901000999009416714</v>
          </cell>
          <cell r="E3726" t="str">
            <v>2014</v>
          </cell>
          <cell r="F3726" t="str">
            <v>Рузиева Нигина Равшановна (2014 Дехмирзаён)</v>
          </cell>
          <cell r="U3726" t="str">
            <v>"Алишер Нилуфар" МЧЖ</v>
          </cell>
          <cell r="V3726" t="str">
            <v>Вилоятдаги тадбиркорлик субъектлари ва фукаролар</v>
          </cell>
        </row>
        <row r="3727">
          <cell r="A3727" t="str">
            <v>0008714901000599008227714</v>
          </cell>
          <cell r="B3727" t="str">
            <v>00087</v>
          </cell>
          <cell r="C3727" t="str">
            <v>Когон фил.</v>
          </cell>
          <cell r="D3727" t="str">
            <v>14901000599008227714</v>
          </cell>
          <cell r="E3727" t="str">
            <v>2014</v>
          </cell>
          <cell r="F3727" t="str">
            <v>Мусинов Сухроб Саидович (2014 дехмирзаён)</v>
          </cell>
          <cell r="U3727" t="str">
            <v>Долон Факйз Барака оилавий корхонаси</v>
          </cell>
          <cell r="V3727" t="str">
            <v>Вилоятдаги тадбиркорлик субъектлари ва фукаролар</v>
          </cell>
        </row>
        <row r="3728">
          <cell r="A3728" t="str">
            <v>0008714901000799009518714</v>
          </cell>
          <cell r="B3728" t="str">
            <v>00087</v>
          </cell>
          <cell r="C3728" t="str">
            <v>Когон фил.</v>
          </cell>
          <cell r="D3728" t="str">
            <v>14901000799009518714</v>
          </cell>
          <cell r="E3728" t="str">
            <v>2014</v>
          </cell>
          <cell r="F3728" t="str">
            <v>Расулова Насиба Азаматовна(2014 Шуробод янги)</v>
          </cell>
          <cell r="U3728" t="str">
            <v>Бухоро Геофизика Экспедицияси</v>
          </cell>
          <cell r="V3728" t="str">
            <v>Вилоят Давархитекткурилиш бошкармаси</v>
          </cell>
        </row>
        <row r="3729">
          <cell r="A3729" t="str">
            <v>0008714901000999008107714</v>
          </cell>
          <cell r="B3729" t="str">
            <v>00087</v>
          </cell>
          <cell r="C3729" t="str">
            <v>Когон фил.</v>
          </cell>
          <cell r="D3729" t="str">
            <v>14901000999008107714</v>
          </cell>
          <cell r="E3729" t="str">
            <v>2014</v>
          </cell>
          <cell r="F3729" t="str">
            <v>Шукурова Нодира Янгибоевна(2014 шуробод янги)</v>
          </cell>
          <cell r="U3729" t="str">
            <v>БНКЗ</v>
          </cell>
          <cell r="V3729" t="str">
            <v>"Ўзбекнефтгаз" миллий холдинг компанияси</v>
          </cell>
        </row>
        <row r="3730">
          <cell r="A3730" t="str">
            <v>0008714901000599008493714</v>
          </cell>
          <cell r="B3730" t="str">
            <v>00087</v>
          </cell>
          <cell r="C3730" t="str">
            <v>Когон фил.</v>
          </cell>
          <cell r="D3730" t="str">
            <v>14901000599008493714</v>
          </cell>
          <cell r="E3730" t="str">
            <v>2014</v>
          </cell>
          <cell r="F3730" t="str">
            <v>Nazarov Xalim Barnoyevich (2014й Шуробод)</v>
          </cell>
          <cell r="U3730" t="str">
            <v>Бухоро  минтакавий Темир Йул узели локомотив Депоси</v>
          </cell>
          <cell r="V3730" t="str">
            <v>"Ўзбекистон темир йўллари" компанияси</v>
          </cell>
        </row>
        <row r="3731">
          <cell r="A3731" t="str">
            <v>0008714901000399007998714</v>
          </cell>
          <cell r="B3731" t="str">
            <v>00087</v>
          </cell>
          <cell r="C3731" t="str">
            <v>Когон фил.</v>
          </cell>
          <cell r="D3731" t="str">
            <v>14901000399007998714</v>
          </cell>
          <cell r="E3731" t="str">
            <v>2014</v>
          </cell>
          <cell r="F3731" t="str">
            <v>Nurxanov Alisher Alimovich(2014 Шуробод янги)</v>
          </cell>
          <cell r="U3731" t="str">
            <v>Бухоро нефтни кайта ишлаш заводи</v>
          </cell>
          <cell r="V3731" t="str">
            <v>"Ўзбекнефтгаз" миллий холдинг компанияси</v>
          </cell>
        </row>
        <row r="3732">
          <cell r="A3732" t="str">
            <v>0008714901000499009694714</v>
          </cell>
          <cell r="B3732" t="str">
            <v>00087</v>
          </cell>
          <cell r="C3732" t="str">
            <v>Когон фил.</v>
          </cell>
          <cell r="D3732" t="str">
            <v>14901000499009694714</v>
          </cell>
          <cell r="E3732" t="str">
            <v>2014</v>
          </cell>
          <cell r="F3732" t="str">
            <v>Бердиев Зафар Исроилович (2014 шуробод)</v>
          </cell>
          <cell r="U3732" t="str">
            <v>Бухоро нефт базаси</v>
          </cell>
          <cell r="V3732" t="str">
            <v>"Ўзбекнефтгаз" миллий холдинг компанияси</v>
          </cell>
        </row>
        <row r="3733">
          <cell r="A3733" t="str">
            <v>0008714901000599008435714</v>
          </cell>
          <cell r="B3733" t="str">
            <v>00087</v>
          </cell>
          <cell r="C3733" t="str">
            <v>Когон фил.</v>
          </cell>
          <cell r="D3733" t="str">
            <v>14901000599008435714</v>
          </cell>
          <cell r="E3733" t="str">
            <v>2014</v>
          </cell>
          <cell r="F3733" t="str">
            <v>Бойметов Илхом Шодиевич (2014 Б-Накшбанд)</v>
          </cell>
          <cell r="U3733" t="str">
            <v>Бухоро нефтни  кайта ишлаш заводи</v>
          </cell>
          <cell r="V3733" t="str">
            <v>"Ўзбекнефтгаз" миллий холдинг компанияси</v>
          </cell>
        </row>
        <row r="3734">
          <cell r="A3734" t="str">
            <v>0008714901000499008372714</v>
          </cell>
          <cell r="B3734" t="str">
            <v>00087</v>
          </cell>
          <cell r="C3734" t="str">
            <v>Когон фил.</v>
          </cell>
          <cell r="D3734" t="str">
            <v>14901000499008372714</v>
          </cell>
          <cell r="E3734" t="str">
            <v>2014</v>
          </cell>
          <cell r="F3734" t="str">
            <v>Баротов Шухрат Гайратович(Б.Накшбанд-2014)</v>
          </cell>
          <cell r="U3734" t="str">
            <v>МЧЖ " Асклепий  фармацевтика корхонаси"</v>
          </cell>
          <cell r="V3734" t="str">
            <v>Вилоятдаги тадбиркорлик субъектлари ва фукаролар</v>
          </cell>
        </row>
        <row r="3735">
          <cell r="A3735" t="str">
            <v>0008714901000799009895714</v>
          </cell>
          <cell r="B3735" t="str">
            <v>00087</v>
          </cell>
          <cell r="C3735" t="str">
            <v>Когон фил.</v>
          </cell>
          <cell r="D3735" t="str">
            <v>14901000799009895714</v>
          </cell>
          <cell r="E3735" t="str">
            <v>2014</v>
          </cell>
          <cell r="F3735" t="str">
            <v>Жабборов Эркин Бердиевич(Б.Накшбанд-2014)</v>
          </cell>
          <cell r="U3735" t="str">
            <v>Бухоро Кнауф Гипс</v>
          </cell>
          <cell r="V3735" t="str">
            <v>Вилоятдаги тадбиркорлик субъектлари ва фукаролар</v>
          </cell>
        </row>
        <row r="3736">
          <cell r="A3736" t="str">
            <v>0008714901000999009271714</v>
          </cell>
          <cell r="B3736" t="str">
            <v>00087</v>
          </cell>
          <cell r="C3736" t="str">
            <v>Когон фил.</v>
          </cell>
          <cell r="D3736" t="str">
            <v>14901000999009271714</v>
          </cell>
          <cell r="E3736" t="str">
            <v>2014</v>
          </cell>
          <cell r="F3736" t="str">
            <v>Холов Баходир Нодир угли (2014 Сардоба)</v>
          </cell>
          <cell r="U3736" t="str">
            <v>Бухоро нефтни кайта ишлаш заводи</v>
          </cell>
          <cell r="V3736" t="str">
            <v>"Ўзбекнефтгаз" миллий холдинг компанияси</v>
          </cell>
        </row>
        <row r="3737">
          <cell r="A3737" t="str">
            <v>0008714901000899009212714</v>
          </cell>
          <cell r="B3737" t="str">
            <v>00087</v>
          </cell>
          <cell r="C3737" t="str">
            <v>Когон фил.</v>
          </cell>
          <cell r="D3737" t="str">
            <v>14901000899009212714</v>
          </cell>
          <cell r="E3737" t="str">
            <v>2014</v>
          </cell>
          <cell r="F3737" t="str">
            <v>Эргашов Кобил Асрорович (2014 Сардоба)</v>
          </cell>
          <cell r="U3737" t="str">
            <v>Бухоро нефтни кайта ишлаш заводи</v>
          </cell>
          <cell r="V3737" t="str">
            <v>"Ўзбекнефтгаз" миллий холдинг компанияси</v>
          </cell>
        </row>
        <row r="3738">
          <cell r="A3738" t="str">
            <v>0008714901000399009447714</v>
          </cell>
          <cell r="B3738" t="str">
            <v>00087</v>
          </cell>
          <cell r="C3738" t="str">
            <v>Когон фил.</v>
          </cell>
          <cell r="D3738" t="str">
            <v>14901000399009447714</v>
          </cell>
          <cell r="E3738" t="str">
            <v>2014</v>
          </cell>
          <cell r="F3738" t="str">
            <v>Норов Назиржон Махмудович (2014й Б.Накшбанд)</v>
          </cell>
          <cell r="U3738" t="str">
            <v>Фавкулотда вазиятлар бошкармаси бухоро филиали</v>
          </cell>
          <cell r="V3738" t="str">
            <v>Вилоят Фавкулотда вазиятлар бошкармаси</v>
          </cell>
        </row>
        <row r="3739">
          <cell r="A3739" t="str">
            <v>0008714901000799010551714</v>
          </cell>
          <cell r="B3739" t="str">
            <v>00087</v>
          </cell>
          <cell r="C3739" t="str">
            <v>Когон фил.</v>
          </cell>
          <cell r="D3739" t="str">
            <v>14901000799010551714</v>
          </cell>
          <cell r="E3739" t="str">
            <v>2014</v>
          </cell>
          <cell r="F3739" t="str">
            <v>Нематова Сайера Садуллоевна Б.Накшбанд 2014</v>
          </cell>
          <cell r="U3739" t="str">
            <v>5 урта таълим мактаби</v>
          </cell>
          <cell r="V3739" t="str">
            <v>Халк таълими вазирлиги</v>
          </cell>
        </row>
        <row r="3740">
          <cell r="A3740" t="str">
            <v>0008714901000199003517714</v>
          </cell>
          <cell r="B3740" t="str">
            <v>00087</v>
          </cell>
          <cell r="C3740" t="str">
            <v>Когон фил.</v>
          </cell>
          <cell r="D3740" t="str">
            <v>14901000199003517714</v>
          </cell>
          <cell r="E3740" t="str">
            <v>2014</v>
          </cell>
          <cell r="F3740" t="str">
            <v>Ражабов Фаррух Хаетович (Б.Накшбанд-2014)</v>
          </cell>
          <cell r="U3740" t="str">
            <v>Бухоро нефтни кайта ишлаш заводи</v>
          </cell>
          <cell r="V3740" t="str">
            <v>"Ўзбекнефтгаз" миллий холдинг компанияси</v>
          </cell>
        </row>
        <row r="3741">
          <cell r="A3741" t="str">
            <v>0008714901000399009651714</v>
          </cell>
          <cell r="B3741" t="str">
            <v>00087</v>
          </cell>
          <cell r="C3741" t="str">
            <v>Когон фил.</v>
          </cell>
          <cell r="D3741" t="str">
            <v>14901000399009651714</v>
          </cell>
          <cell r="E3741" t="str">
            <v>2014</v>
          </cell>
          <cell r="F3741" t="str">
            <v>Мирзоева Дилафруз Сувхоновна (2014 Сардоба)</v>
          </cell>
          <cell r="U3741" t="str">
            <v>Бухоро нефтни кайта ишлаш заводи</v>
          </cell>
          <cell r="V3741" t="str">
            <v>"Ўзбекнефтгаз" миллий холдинг компанияси</v>
          </cell>
        </row>
        <row r="3742">
          <cell r="A3742" t="str">
            <v>0008714901000199009298714</v>
          </cell>
          <cell r="B3742" t="str">
            <v>00087</v>
          </cell>
          <cell r="C3742" t="str">
            <v>Когон фил.</v>
          </cell>
          <cell r="D3742" t="str">
            <v>14901000199009298714</v>
          </cell>
          <cell r="E3742" t="str">
            <v>2014</v>
          </cell>
          <cell r="F3742" t="str">
            <v>Равшанова Мукаддам Жабборовна (2014 Сардоба)</v>
          </cell>
          <cell r="U3742" t="str">
            <v>Бухоро нефтни кайта ишлаш заводи</v>
          </cell>
          <cell r="V3742" t="str">
            <v>"Ўзбекнефтгаз" миллий холдинг компанияси</v>
          </cell>
        </row>
        <row r="3743">
          <cell r="A3743" t="str">
            <v>0008714901000499008057714</v>
          </cell>
          <cell r="B3743" t="str">
            <v>00087</v>
          </cell>
          <cell r="C3743" t="str">
            <v>Когон фил.</v>
          </cell>
          <cell r="D3743" t="str">
            <v>14901000499008057714</v>
          </cell>
          <cell r="E3743" t="str">
            <v>2014</v>
          </cell>
          <cell r="F3743" t="str">
            <v>Азимов Самижон Саидович(Б.Накшбанд-2014)</v>
          </cell>
          <cell r="U3743" t="str">
            <v>Гарбгазтаъминот УК Бухоро филиали</v>
          </cell>
          <cell r="V3743" t="str">
            <v>"Ўзтрансгаз" компанияси корхоналари</v>
          </cell>
        </row>
        <row r="3744">
          <cell r="A3744" t="str">
            <v>0008714901000299010111714</v>
          </cell>
          <cell r="B3744" t="str">
            <v>00087</v>
          </cell>
          <cell r="C3744" t="str">
            <v>Когон фил.</v>
          </cell>
          <cell r="D3744" t="str">
            <v>14901000299010111714</v>
          </cell>
          <cell r="E3744" t="str">
            <v>2014</v>
          </cell>
          <cell r="F3744" t="str">
            <v>Мавлянова Хилола Хаетовна(Б.Накшбанд-2014)</v>
          </cell>
          <cell r="U3744" t="str">
            <v>НГСР-2 вакиллик</v>
          </cell>
          <cell r="V3744" t="str">
            <v>"Ўзбекнефтгаз" миллий холдинг компанияси</v>
          </cell>
        </row>
        <row r="3745">
          <cell r="A3745" t="str">
            <v>0008714901000899009740714</v>
          </cell>
          <cell r="B3745" t="str">
            <v>00087</v>
          </cell>
          <cell r="C3745" t="str">
            <v>Когон фил.</v>
          </cell>
          <cell r="D3745" t="str">
            <v>14901000899009740714</v>
          </cell>
          <cell r="E3745" t="str">
            <v>2014</v>
          </cell>
          <cell r="F3745" t="str">
            <v>Сафаров Мустаким Музафарович (2014й Шуробод Янги)</v>
          </cell>
          <cell r="U3745" t="str">
            <v>Когон ёг хиссадорлик жамияти</v>
          </cell>
          <cell r="V3745" t="str">
            <v xml:space="preserve">"Ёгмой ва озик-овкатсаноат" уюшмасининг корхоналари </v>
          </cell>
        </row>
        <row r="3746">
          <cell r="A3746" t="str">
            <v>0008714901000899009714714</v>
          </cell>
          <cell r="B3746" t="str">
            <v>00087</v>
          </cell>
          <cell r="C3746" t="str">
            <v>Когон фил.</v>
          </cell>
          <cell r="D3746" t="str">
            <v>14901000899009714714</v>
          </cell>
          <cell r="E3746" t="str">
            <v>2014</v>
          </cell>
          <cell r="F3746" t="str">
            <v>Махкамов Мухаммад Юсуф угли (2014й Шуробод Янги)</v>
          </cell>
          <cell r="U3746" t="str">
            <v>Бухоро минтакавий темир йул узели</v>
          </cell>
          <cell r="V3746" t="str">
            <v>"Ўзбекистон темир йўллари" компанияси</v>
          </cell>
        </row>
        <row r="3747">
          <cell r="A3747" t="str">
            <v>0008714901000999002550714</v>
          </cell>
          <cell r="B3747" t="str">
            <v>00087</v>
          </cell>
          <cell r="C3747" t="str">
            <v>Когон фил.</v>
          </cell>
          <cell r="D3747" t="str">
            <v>14901000999002550714</v>
          </cell>
          <cell r="E3747" t="str">
            <v>2014</v>
          </cell>
          <cell r="F3747" t="str">
            <v>ШАКИРОВ МАХМУД РАШИДОВИЧ (2014й Шуробод Янги)</v>
          </cell>
          <cell r="U3747" t="str">
            <v>"Когон Нилуфари"  ХК</v>
          </cell>
          <cell r="V3747" t="str">
            <v>Вилоятдаги тадбиркорлик субъектлари ва фукаролар</v>
          </cell>
        </row>
        <row r="3748">
          <cell r="A3748" t="str">
            <v>0008714901000999007845714</v>
          </cell>
          <cell r="B3748" t="str">
            <v>00087</v>
          </cell>
          <cell r="C3748" t="str">
            <v>Когон фил.</v>
          </cell>
          <cell r="D3748" t="str">
            <v>14901000999007845714</v>
          </cell>
          <cell r="E3748" t="str">
            <v>2014</v>
          </cell>
          <cell r="F3748" t="str">
            <v>Бахронов Шухрат Яхеевич (2014й Шуробод Янги)</v>
          </cell>
          <cell r="U3748" t="str">
            <v>Когон туман Тиббиёт бирлашмаси</v>
          </cell>
          <cell r="V3748" t="str">
            <v>Вилоят Согликни саклаш бошкармаси</v>
          </cell>
        </row>
        <row r="3749">
          <cell r="A3749" t="str">
            <v>0008714901000999009682714</v>
          </cell>
          <cell r="B3749" t="str">
            <v>00087</v>
          </cell>
          <cell r="C3749" t="str">
            <v>Когон фил.</v>
          </cell>
          <cell r="D3749" t="str">
            <v>14901000999009682714</v>
          </cell>
          <cell r="E3749" t="str">
            <v>2014</v>
          </cell>
          <cell r="F3749" t="str">
            <v>Косимов Кувондик Искандарович (2014й Шуробод Янги)</v>
          </cell>
          <cell r="U3749" t="str">
            <v>Бухоро минтаавий темир йул узели</v>
          </cell>
          <cell r="V3749" t="str">
            <v>"Ўзбекистон темир йўллари" компанияси</v>
          </cell>
        </row>
        <row r="3750">
          <cell r="A3750" t="str">
            <v>0008714901000999009718714</v>
          </cell>
          <cell r="B3750" t="str">
            <v>00087</v>
          </cell>
          <cell r="C3750" t="str">
            <v>Когон фил.</v>
          </cell>
          <cell r="D3750" t="str">
            <v>14901000999009718714</v>
          </cell>
          <cell r="E3750" t="str">
            <v>2014</v>
          </cell>
          <cell r="F3750" t="str">
            <v>Хусенов Дилер Хамзаевич (2014 шуробод)</v>
          </cell>
          <cell r="U3750" t="str">
            <v>Бухоро нефтни кайта ишлаш заводи</v>
          </cell>
          <cell r="V3750" t="str">
            <v>"Ўзбекнефтгаз" миллий холдинг компанияси</v>
          </cell>
        </row>
        <row r="3751">
          <cell r="A3751" t="str">
            <v>0008714901000399009716714</v>
          </cell>
          <cell r="B3751" t="str">
            <v>00087</v>
          </cell>
          <cell r="C3751" t="str">
            <v>Когон фил.</v>
          </cell>
          <cell r="D3751" t="str">
            <v>14901000399009716714</v>
          </cell>
          <cell r="E3751" t="str">
            <v>2014</v>
          </cell>
          <cell r="F3751" t="str">
            <v>Полвонова Розия Салимовна(2014 Шуробод янги)</v>
          </cell>
          <cell r="U3751" t="str">
            <v>Когон туман №5-мактаб</v>
          </cell>
          <cell r="V3751" t="str">
            <v>Халк таълими вазирлиги</v>
          </cell>
        </row>
        <row r="3752">
          <cell r="A3752" t="str">
            <v>0008714901000199009270714</v>
          </cell>
          <cell r="B3752" t="str">
            <v>00087</v>
          </cell>
          <cell r="C3752" t="str">
            <v>Когон фил.</v>
          </cell>
          <cell r="D3752" t="str">
            <v>14901000199009270714</v>
          </cell>
          <cell r="E3752" t="str">
            <v>2014</v>
          </cell>
          <cell r="F3752" t="str">
            <v>Каримов Олимжон Зарифович (2014 Сардоба)</v>
          </cell>
          <cell r="U3752" t="str">
            <v>Бухоро нефтни кайта ишлаш заводи</v>
          </cell>
          <cell r="V3752" t="str">
            <v>"Ўзбекнефтгаз" миллий холдинг компанияси</v>
          </cell>
        </row>
        <row r="3753">
          <cell r="A3753" t="str">
            <v>0008714901000999007558714</v>
          </cell>
          <cell r="B3753" t="str">
            <v>00087</v>
          </cell>
          <cell r="C3753" t="str">
            <v>Когон фил.</v>
          </cell>
          <cell r="D3753" t="str">
            <v>14901000999007558714</v>
          </cell>
          <cell r="E3753" t="str">
            <v>2014</v>
          </cell>
          <cell r="F3753" t="str">
            <v>Салямов Фирдавс Алишерович (2014й Б.Накшбанд)</v>
          </cell>
          <cell r="U3753" t="str">
            <v>"GOLD INTER`ER  LYUKS"  MCHJ</v>
          </cell>
          <cell r="V3753" t="str">
            <v>Вилоятдаги тадбиркорлик субъектлари ва фукаролар</v>
          </cell>
        </row>
        <row r="3754">
          <cell r="A3754" t="str">
            <v>0008714901000699009771714</v>
          </cell>
          <cell r="B3754" t="str">
            <v>00087</v>
          </cell>
          <cell r="C3754" t="str">
            <v>Когон фил.</v>
          </cell>
          <cell r="D3754" t="str">
            <v>14901000699009771714</v>
          </cell>
          <cell r="E3754" t="str">
            <v>2014</v>
          </cell>
          <cell r="F3754" t="str">
            <v>Рахимов Давлат Давронович (2014 Б-Накшбанд)</v>
          </cell>
          <cell r="U3754" t="str">
            <v>саноат коллежи</v>
          </cell>
          <cell r="V3754" t="str">
            <v>Олий ва урта махсус таълим вазирлиги</v>
          </cell>
        </row>
        <row r="3755">
          <cell r="A3755" t="str">
            <v>0008714901000799008075714</v>
          </cell>
          <cell r="B3755" t="str">
            <v>00087</v>
          </cell>
          <cell r="C3755" t="str">
            <v>Когон фил.</v>
          </cell>
          <cell r="D3755" t="str">
            <v>14901000799008075714</v>
          </cell>
          <cell r="E3755" t="str">
            <v>2014</v>
          </cell>
          <cell r="F3755" t="str">
            <v>Xudaykulov Azam Azimovich (2014й Шуробод Янги )</v>
          </cell>
          <cell r="U3755" t="str">
            <v>Бухоро  минтакавий Темир Йул узели</v>
          </cell>
          <cell r="V3755" t="str">
            <v>"Ўзбекистон темир йўллари" компанияси</v>
          </cell>
        </row>
        <row r="3756">
          <cell r="A3756" t="str">
            <v>0008714901000999008113714</v>
          </cell>
          <cell r="B3756" t="str">
            <v>00087</v>
          </cell>
          <cell r="C3756" t="str">
            <v>Когон фил.</v>
          </cell>
          <cell r="D3756" t="str">
            <v>14901000999008113714</v>
          </cell>
          <cell r="E3756" t="str">
            <v>2014</v>
          </cell>
          <cell r="F3756" t="str">
            <v>Рахмонов Ибодулло Саидович (2014 шуробод)</v>
          </cell>
          <cell r="U3756" t="str">
            <v>Коракул туман больница</v>
          </cell>
          <cell r="V3756" t="str">
            <v>Вилоят Согликни саклаш бошкармаси</v>
          </cell>
        </row>
        <row r="3757">
          <cell r="A3757" t="str">
            <v>0008714901000199009600714</v>
          </cell>
          <cell r="B3757" t="str">
            <v>00087</v>
          </cell>
          <cell r="C3757" t="str">
            <v>Когон фил.</v>
          </cell>
          <cell r="D3757" t="str">
            <v>14901000199009600714</v>
          </cell>
          <cell r="E3757" t="str">
            <v>2014</v>
          </cell>
          <cell r="F3757" t="str">
            <v>Султанова Мохигул Хужамуродовна (2014й Шуробод Янги)</v>
          </cell>
          <cell r="U3757" t="str">
            <v>Когон шахар №2-сонли мактаб</v>
          </cell>
          <cell r="V3757" t="str">
            <v>Халк таълими вазирлиги</v>
          </cell>
        </row>
        <row r="3758">
          <cell r="A3758" t="str">
            <v>0008714901000999009420714</v>
          </cell>
          <cell r="B3758" t="str">
            <v>00087</v>
          </cell>
          <cell r="C3758" t="str">
            <v>Когон фил.</v>
          </cell>
          <cell r="D3758" t="str">
            <v>14901000999009420714</v>
          </cell>
          <cell r="E3758" t="str">
            <v>2014</v>
          </cell>
          <cell r="F3758" t="str">
            <v>Кодиров Амон Рахмонович (Б.Накшбанд-2014)</v>
          </cell>
          <cell r="U3758" t="str">
            <v>Бухоро нефтни кайта ишлаш заводи</v>
          </cell>
          <cell r="V3758" t="str">
            <v>"Ўзбекнефтгаз" миллий холдинг компанияси</v>
          </cell>
        </row>
        <row r="3759">
          <cell r="A3759" t="str">
            <v>0008714901000199008631714</v>
          </cell>
          <cell r="B3759" t="str">
            <v>00087</v>
          </cell>
          <cell r="C3759" t="str">
            <v>Когон фил.</v>
          </cell>
          <cell r="D3759" t="str">
            <v>14901000199008631714</v>
          </cell>
          <cell r="E3759" t="str">
            <v>2014</v>
          </cell>
          <cell r="F3759" t="str">
            <v>Shodiyev Farxod Fozilovich(Б.Накшбанд-2014)</v>
          </cell>
          <cell r="U3759" t="str">
            <v>Бухоро нефтни кайта ишлаш заводи</v>
          </cell>
          <cell r="V3759" t="str">
            <v>"Ўзбекнефтгаз" миллий холдинг компанияси</v>
          </cell>
        </row>
        <row r="3760">
          <cell r="A3760" t="str">
            <v>0008714901000399009761714</v>
          </cell>
          <cell r="B3760" t="str">
            <v>00087</v>
          </cell>
          <cell r="C3760" t="str">
            <v>Когон фил.</v>
          </cell>
          <cell r="D3760" t="str">
            <v>14901000399009761714</v>
          </cell>
          <cell r="E3760" t="str">
            <v>2014</v>
          </cell>
          <cell r="F3760" t="str">
            <v>Одилова Шохида Ортиковна(Шуробод янги)</v>
          </cell>
          <cell r="U3760" t="str">
            <v>Умумтаълим мактаби</v>
          </cell>
          <cell r="V3760" t="str">
            <v>Халк таълими вазирлиги</v>
          </cell>
        </row>
        <row r="3761">
          <cell r="A3761" t="str">
            <v>0008714901000099008201714</v>
          </cell>
          <cell r="B3761" t="str">
            <v>00087</v>
          </cell>
          <cell r="C3761" t="str">
            <v>Когон фил.</v>
          </cell>
          <cell r="D3761" t="str">
            <v>14901000099008201714</v>
          </cell>
          <cell r="E3761" t="str">
            <v>2014</v>
          </cell>
          <cell r="F3761" t="str">
            <v>Aslonova Kumishoy Ortikovna(2014 Шуробод янги)</v>
          </cell>
          <cell r="U3761" t="str">
            <v>ОАТБ "Кишлок курилиш банк" Когон филиали</v>
          </cell>
          <cell r="V3761" t="str">
            <v>Банклар</v>
          </cell>
        </row>
        <row r="3762">
          <cell r="A3762" t="str">
            <v>0008714901000799007865714</v>
          </cell>
          <cell r="B3762" t="str">
            <v>00087</v>
          </cell>
          <cell r="C3762" t="str">
            <v>Когон фил.</v>
          </cell>
          <cell r="D3762" t="str">
            <v>14901000799007865714</v>
          </cell>
          <cell r="E3762" t="str">
            <v>2014</v>
          </cell>
          <cell r="F3762" t="str">
            <v>Самандаров Эркин Самандарович (2014й Шуробод Янги)</v>
          </cell>
          <cell r="U3762" t="str">
            <v>Бухоро  минтакавий Темир Йул узели</v>
          </cell>
          <cell r="V3762" t="str">
            <v>"Ўзбекистон темир йўллари" компанияси</v>
          </cell>
        </row>
        <row r="3763">
          <cell r="A3763" t="str">
            <v>0008714901000599007793714</v>
          </cell>
          <cell r="B3763" t="str">
            <v>00087</v>
          </cell>
          <cell r="C3763" t="str">
            <v>Когон фил.</v>
          </cell>
          <cell r="D3763" t="str">
            <v>14901000599007793714</v>
          </cell>
          <cell r="E3763" t="str">
            <v>2014</v>
          </cell>
          <cell r="F3763" t="str">
            <v>ИСТАМОВА ДИЛФУЗА БОЛТАЕВНА(2014 Шуробод янги)</v>
          </cell>
          <cell r="U3763" t="str">
            <v>Бухоро нефтни кайта ишлаш заводи</v>
          </cell>
          <cell r="V3763" t="str">
            <v>"Ўзбекнефтгаз" миллий холдинг компанияси</v>
          </cell>
        </row>
        <row r="3764">
          <cell r="A3764" t="str">
            <v>0008714901000499007804714</v>
          </cell>
          <cell r="B3764" t="str">
            <v>00087</v>
          </cell>
          <cell r="C3764" t="str">
            <v>Когон фил.</v>
          </cell>
          <cell r="D3764" t="str">
            <v>14901000499007804714</v>
          </cell>
          <cell r="E3764" t="str">
            <v>2014</v>
          </cell>
          <cell r="F3764" t="str">
            <v>КЕНЖАЕВ ФУРКАТ АБДУРАХМОНОВИЧ (2014й Шуробод Янги)</v>
          </cell>
          <cell r="U3764" t="str">
            <v>ЯТТ Кенжаев Фуркат</v>
          </cell>
          <cell r="V3764" t="str">
            <v>Вилоятдаги тадбиркорлик субъектлари ва фукаролар</v>
          </cell>
        </row>
        <row r="3765">
          <cell r="A3765" t="str">
            <v>0008714901000999009216714</v>
          </cell>
          <cell r="B3765" t="str">
            <v>00087</v>
          </cell>
          <cell r="C3765" t="str">
            <v>Когон фил.</v>
          </cell>
          <cell r="D3765" t="str">
            <v>14901000999009216714</v>
          </cell>
          <cell r="E3765" t="str">
            <v>2014</v>
          </cell>
          <cell r="F3765" t="str">
            <v>Мавлянова Хилола Аминовна (2014 шуробод)</v>
          </cell>
          <cell r="U3765" t="str">
            <v>Когон шахар  давлат архиви</v>
          </cell>
          <cell r="V3765" t="str">
            <v>Вилоят Адлия бошкармаси</v>
          </cell>
        </row>
        <row r="3766">
          <cell r="A3766" t="str">
            <v>0008714901000299009690714</v>
          </cell>
          <cell r="B3766" t="str">
            <v>00087</v>
          </cell>
          <cell r="C3766" t="str">
            <v>Когон фил.</v>
          </cell>
          <cell r="D3766" t="str">
            <v>14901000299009690714</v>
          </cell>
          <cell r="E3766" t="str">
            <v>2014</v>
          </cell>
          <cell r="F3766" t="str">
            <v>Жураев Бобир Холмуродович (2014 шуробод)</v>
          </cell>
          <cell r="U3766" t="str">
            <v>Бухоро нефт базаси</v>
          </cell>
          <cell r="V3766" t="str">
            <v>"Ўзбекнефтгаз" миллий холдинг компанияси</v>
          </cell>
        </row>
        <row r="3767">
          <cell r="A3767" t="str">
            <v>0008714901000599009617714</v>
          </cell>
          <cell r="B3767" t="str">
            <v>00087</v>
          </cell>
          <cell r="C3767" t="str">
            <v>Когон фил.</v>
          </cell>
          <cell r="D3767" t="str">
            <v>14901000599009617714</v>
          </cell>
          <cell r="E3767" t="str">
            <v>2014</v>
          </cell>
          <cell r="F3767" t="str">
            <v>Шамсиев Эркинжон Хученович(2014 ШУРОБОД ЯНГИ)</v>
          </cell>
          <cell r="U3767" t="str">
            <v>СП ОАО "Бухоро Гипс(Кнауф)"</v>
          </cell>
          <cell r="V3767" t="str">
            <v>Вилоятдаги тадбиркорлик субъектлари ва фукаролар</v>
          </cell>
        </row>
        <row r="3768">
          <cell r="A3768" t="str">
            <v>0008714901000399008064714</v>
          </cell>
          <cell r="B3768" t="str">
            <v>00087</v>
          </cell>
          <cell r="C3768" t="str">
            <v>Когон фил.</v>
          </cell>
          <cell r="D3768" t="str">
            <v>14901000399008064714</v>
          </cell>
          <cell r="E3768" t="str">
            <v>2014</v>
          </cell>
          <cell r="F3768" t="str">
            <v>Рузиев Анвар Норсаидович (2014 шуробод)</v>
          </cell>
          <cell r="U3768" t="str">
            <v>"Узжелдорпасс"  ООО ГАЖК</v>
          </cell>
          <cell r="V3768" t="str">
            <v>"Ўзбекистон темир йўллари" компанияси</v>
          </cell>
        </row>
        <row r="3769">
          <cell r="A3769" t="str">
            <v>0008714901000299008946714</v>
          </cell>
          <cell r="B3769" t="str">
            <v>00087</v>
          </cell>
          <cell r="C3769" t="str">
            <v>Когон фил.</v>
          </cell>
          <cell r="D3769" t="str">
            <v>14901000299008946714</v>
          </cell>
          <cell r="E3769" t="str">
            <v>2014</v>
          </cell>
          <cell r="F3769" t="str">
            <v>Muzafarov Baxtiyor Karomatovich (2014й Шуробод)</v>
          </cell>
          <cell r="U3769" t="str">
            <v>"Музаффаров Каромат" Ф/Х</v>
          </cell>
          <cell r="V3769" t="str">
            <v>Вилоятдаги тадбиркорлик субъектлари ва фукаролар</v>
          </cell>
        </row>
        <row r="3770">
          <cell r="A3770" t="str">
            <v>0008714901000099008489714</v>
          </cell>
          <cell r="B3770" t="str">
            <v>00087</v>
          </cell>
          <cell r="C3770" t="str">
            <v>Когон фил.</v>
          </cell>
          <cell r="D3770" t="str">
            <v>14901000099008489714</v>
          </cell>
          <cell r="E3770" t="str">
            <v>2014</v>
          </cell>
          <cell r="F3770" t="str">
            <v>РАХМАТИЛЛОЕВА ОЗОДА ХИКМАТОВНА (2014 шУРОБОД ЯНГИ)</v>
          </cell>
          <cell r="U3770" t="str">
            <v>БНКЗ</v>
          </cell>
          <cell r="V3770" t="str">
            <v>"Ўзбекнефтгаз" миллий холдинг компанияси</v>
          </cell>
        </row>
        <row r="3771">
          <cell r="A3771" t="str">
            <v>0008714901000599009345714</v>
          </cell>
          <cell r="B3771" t="str">
            <v>00087</v>
          </cell>
          <cell r="C3771" t="str">
            <v>Когон фил.</v>
          </cell>
          <cell r="D3771" t="str">
            <v>14901000599009345714</v>
          </cell>
          <cell r="E3771" t="str">
            <v>2014</v>
          </cell>
          <cell r="F3771" t="str">
            <v>Ходжиев Кодир Нутфиллоевич (2014й Шуробод Янги)</v>
          </cell>
          <cell r="U3771" t="str">
            <v>Бухоро нефтни кайта ишлаш заводи</v>
          </cell>
          <cell r="V3771" t="str">
            <v>"Ўзбекнефтгаз" миллий холдинг компанияси</v>
          </cell>
        </row>
        <row r="3772">
          <cell r="A3772" t="str">
            <v>0008714901000999009419714</v>
          </cell>
          <cell r="B3772" t="str">
            <v>00087</v>
          </cell>
          <cell r="C3772" t="str">
            <v>Когон фил.</v>
          </cell>
          <cell r="D3772" t="str">
            <v>14901000999009419714</v>
          </cell>
          <cell r="E3772" t="str">
            <v>2014</v>
          </cell>
          <cell r="F3772" t="str">
            <v>Абдуллаева Асила Азимовна (2014й шуробод янги)</v>
          </cell>
          <cell r="U3772" t="str">
            <v>Шохруд Дустлик ХК</v>
          </cell>
          <cell r="V3772" t="str">
            <v>Вилоятдаги тадбиркорлик субъектлари ва фукаролар</v>
          </cell>
        </row>
        <row r="3773">
          <cell r="A3773" t="str">
            <v>0008714901000599008520714</v>
          </cell>
          <cell r="B3773" t="str">
            <v>00087</v>
          </cell>
          <cell r="C3773" t="str">
            <v>Когон фил.</v>
          </cell>
          <cell r="D3773" t="str">
            <v>14901000599008520714</v>
          </cell>
          <cell r="E3773" t="str">
            <v>2014</v>
          </cell>
          <cell r="F3773" t="str">
            <v>Файзиева Мохигул Исломовна (2014 Дехмирзаён)</v>
          </cell>
          <cell r="U3773" t="str">
            <v>БДУ кошидаги 1-сон академик лицей</v>
          </cell>
          <cell r="V3773" t="str">
            <v>Олий ва урта махсус таълим вазирлиги</v>
          </cell>
        </row>
        <row r="3774">
          <cell r="A3774" t="str">
            <v>0008714901000199009546714</v>
          </cell>
          <cell r="B3774" t="str">
            <v>00087</v>
          </cell>
          <cell r="C3774" t="str">
            <v>Когон фил.</v>
          </cell>
          <cell r="D3774" t="str">
            <v>14901000199009546714</v>
          </cell>
          <cell r="E3774" t="str">
            <v>2014</v>
          </cell>
          <cell r="F3774" t="str">
            <v>Дустов Ойбек Джалилович (2014 дехмирзаён)</v>
          </cell>
          <cell r="U3774" t="str">
            <v>"Дармон 97" МЧЖ</v>
          </cell>
          <cell r="V3774" t="str">
            <v>Вилоятдаги тадбиркорлик субъектлари ва фукаролар</v>
          </cell>
        </row>
        <row r="3775">
          <cell r="A3775" t="str">
            <v>0008714901000199009556714</v>
          </cell>
          <cell r="B3775" t="str">
            <v>00087</v>
          </cell>
          <cell r="C3775" t="str">
            <v>Когон фил.</v>
          </cell>
          <cell r="D3775" t="str">
            <v>14901000199009556714</v>
          </cell>
          <cell r="E3775" t="str">
            <v>2014</v>
          </cell>
          <cell r="F3775" t="str">
            <v>Ражабова Фарангис Чорикуловна(2014 Шуробод янги)</v>
          </cell>
          <cell r="U3775" t="str">
            <v>"А кафе" МЧЖ</v>
          </cell>
          <cell r="V3775" t="str">
            <v>Вилоятдаги тадбиркорлик субъектлари ва фукаролар</v>
          </cell>
        </row>
        <row r="3776">
          <cell r="A3776" t="str">
            <v>0008714901000699009036714</v>
          </cell>
          <cell r="B3776" t="str">
            <v>00087</v>
          </cell>
          <cell r="C3776" t="str">
            <v>Когон фил.</v>
          </cell>
          <cell r="D3776" t="str">
            <v>14901000699009036714</v>
          </cell>
          <cell r="E3776" t="str">
            <v>2014</v>
          </cell>
          <cell r="F3776" t="str">
            <v>Рамазонов Шокир Жумаевич (2014 Дехмирзаён)</v>
          </cell>
          <cell r="U3776" t="str">
            <v>Вилоят Куп тармокли тиббиёт маркази</v>
          </cell>
          <cell r="V3776" t="str">
            <v>Вилоят Согликни саклаш бошкармаси</v>
          </cell>
        </row>
        <row r="3777">
          <cell r="A3777" t="str">
            <v>0008714901000699009803714</v>
          </cell>
          <cell r="B3777" t="str">
            <v>00087</v>
          </cell>
          <cell r="C3777" t="str">
            <v>Когон фил.</v>
          </cell>
          <cell r="D3777" t="str">
            <v>14901000699009803714</v>
          </cell>
          <cell r="E3777" t="str">
            <v>2014</v>
          </cell>
          <cell r="F3777" t="str">
            <v>Жумаев Баходир Эгамович (2014 Дехмирзаён)</v>
          </cell>
          <cell r="U3777" t="str">
            <v>Стомотология</v>
          </cell>
          <cell r="V3777" t="str">
            <v>Вилоят Согликни саклаш бошкармаси</v>
          </cell>
        </row>
        <row r="3778">
          <cell r="A3778" t="str">
            <v>0008714901000699008546714</v>
          </cell>
          <cell r="B3778" t="str">
            <v>00087</v>
          </cell>
          <cell r="C3778" t="str">
            <v>Когон фил.</v>
          </cell>
          <cell r="D3778" t="str">
            <v>14901000699008546714</v>
          </cell>
          <cell r="E3778" t="str">
            <v>2014</v>
          </cell>
          <cell r="F3778" t="str">
            <v>Юлдашев Ражаб Жумаевич(Шуробод янги)</v>
          </cell>
          <cell r="U3778" t="str">
            <v>Бухоро нефтни кайта ишлаш заводи</v>
          </cell>
          <cell r="V3778" t="str">
            <v>"Ўзбекнефтгаз" миллий холдинг компанияси</v>
          </cell>
        </row>
        <row r="3779">
          <cell r="A3779" t="str">
            <v>0008714901000899009851714</v>
          </cell>
          <cell r="B3779" t="str">
            <v>00087</v>
          </cell>
          <cell r="C3779" t="str">
            <v>Когон фил.</v>
          </cell>
          <cell r="D3779" t="str">
            <v>14901000899009851714</v>
          </cell>
          <cell r="E3779" t="str">
            <v>2014</v>
          </cell>
          <cell r="F3779" t="str">
            <v>Жураев Рауф Равшанович (2014 дехмирзаён)</v>
          </cell>
          <cell r="U3779" t="str">
            <v>Умумтаълим мактаби</v>
          </cell>
          <cell r="V3779" t="str">
            <v>Халк таълими вазирлиги</v>
          </cell>
        </row>
        <row r="3780">
          <cell r="A3780" t="str">
            <v>0008714901000499008390714</v>
          </cell>
          <cell r="B3780" t="str">
            <v>00087</v>
          </cell>
          <cell r="C3780" t="str">
            <v>Когон фил.</v>
          </cell>
          <cell r="D3780" t="str">
            <v>14901000499008390714</v>
          </cell>
          <cell r="E3780" t="str">
            <v>2014</v>
          </cell>
          <cell r="F3780" t="str">
            <v>Norov Abduraxim Ubaydulloyevich (2014 дехмирзиён)</v>
          </cell>
          <cell r="U3780" t="str">
            <v>"СИНЕМА Медиа Лайм" МЧЖ</v>
          </cell>
          <cell r="V3780" t="str">
            <v>Вилоятдаги тадбиркорлик субъектлари ва фукаролар</v>
          </cell>
        </row>
        <row r="3781">
          <cell r="A3781" t="str">
            <v>0008714901000099008382714</v>
          </cell>
          <cell r="B3781" t="str">
            <v>00087</v>
          </cell>
          <cell r="C3781" t="str">
            <v>Когон фил.</v>
          </cell>
          <cell r="D3781" t="str">
            <v>14901000099008382714</v>
          </cell>
          <cell r="E3781" t="str">
            <v>2014</v>
          </cell>
          <cell r="F3781" t="str">
            <v>Файзуллаев Артур Абдурахимович (2014 Дехмирзаён)</v>
          </cell>
          <cell r="U3781" t="str">
            <v>"Aria Proekt" МЧЖ</v>
          </cell>
          <cell r="V3781" t="str">
            <v>Вилоятдаги тадбиркорлик субъектлари ва фукаролар</v>
          </cell>
        </row>
        <row r="3782">
          <cell r="A3782" t="str">
            <v>0008714901000599009760714</v>
          </cell>
          <cell r="B3782" t="str">
            <v>00087</v>
          </cell>
          <cell r="C3782" t="str">
            <v>Когон фил.</v>
          </cell>
          <cell r="D3782" t="str">
            <v>14901000599009760714</v>
          </cell>
          <cell r="E3782" t="str">
            <v>2014</v>
          </cell>
          <cell r="F3782" t="str">
            <v>Убайдуллаев Рахмат Рахмонович (2014 дехмирзаен)</v>
          </cell>
          <cell r="U3782" t="str">
            <v>Бухоро Нефтбазаси</v>
          </cell>
          <cell r="V3782" t="str">
            <v>"Ўзбекнефтгаз" миллий холдинг компанияси</v>
          </cell>
        </row>
        <row r="3783">
          <cell r="A3783" t="str">
            <v>0008714901000099009191714</v>
          </cell>
          <cell r="B3783" t="str">
            <v>00087</v>
          </cell>
          <cell r="C3783" t="str">
            <v>Когон фил.</v>
          </cell>
          <cell r="D3783" t="str">
            <v>14901000099009191714</v>
          </cell>
          <cell r="E3783" t="str">
            <v>2014</v>
          </cell>
          <cell r="F3783" t="str">
            <v>Султонов Яшин Эшонкулович (2014 Дехмирзаён)</v>
          </cell>
          <cell r="U3783" t="str">
            <v>Бухоро Электр тармоклари</v>
          </cell>
          <cell r="V3783" t="str">
            <v>"Ўзбекэнерго" ДАК корхоналари</v>
          </cell>
        </row>
        <row r="3784">
          <cell r="A3784" t="str">
            <v>0008714901000699009843714</v>
          </cell>
          <cell r="B3784" t="str">
            <v>00087</v>
          </cell>
          <cell r="C3784" t="str">
            <v>Когон фил.</v>
          </cell>
          <cell r="D3784" t="str">
            <v>14901000699009843714</v>
          </cell>
          <cell r="E3784" t="str">
            <v>2014</v>
          </cell>
          <cell r="F3784" t="str">
            <v>Махсудова Муборак Олимовна (2014 дехмирзаён)</v>
          </cell>
          <cell r="U3784" t="str">
            <v>Тиббиёт бирлашмаси</v>
          </cell>
          <cell r="V3784" t="str">
            <v>Вилоят Согликни саклаш бошкармаси</v>
          </cell>
        </row>
        <row r="3785">
          <cell r="A3785" t="str">
            <v>0008714901000999009590714</v>
          </cell>
          <cell r="B3785" t="str">
            <v>00087</v>
          </cell>
          <cell r="C3785" t="str">
            <v>Когон фил.</v>
          </cell>
          <cell r="D3785" t="str">
            <v>14901000999009590714</v>
          </cell>
          <cell r="E3785" t="str">
            <v>2014</v>
          </cell>
          <cell r="F3785" t="str">
            <v>Норов Обид Тошевич (2014 дехмирзаён)</v>
          </cell>
          <cell r="U3785" t="str">
            <v>БНКЗ</v>
          </cell>
          <cell r="V3785" t="str">
            <v>"Ўзбекнефтгаз" миллий холдинг компанияси</v>
          </cell>
        </row>
        <row r="3786">
          <cell r="A3786" t="str">
            <v>0008714901000199008531714</v>
          </cell>
          <cell r="B3786" t="str">
            <v>00087</v>
          </cell>
          <cell r="C3786" t="str">
            <v>Когон фил.</v>
          </cell>
          <cell r="D3786" t="str">
            <v>14901000199008531714</v>
          </cell>
          <cell r="E3786" t="str">
            <v>2014</v>
          </cell>
          <cell r="F3786" t="str">
            <v>Касимов Отабек Рустамович (2014 дехмирзаён)</v>
          </cell>
          <cell r="U3786" t="str">
            <v>БУХОРО ВИЛ КУРИЛИШДА ТАНЛОВ САВДОЛАРИ ВА НАРХ ШАКЛ КОНСАЛТИНГ МАРКАЗИ</v>
          </cell>
          <cell r="V3786" t="str">
            <v>Вилоят Давархитекткурилиш бошкармаси</v>
          </cell>
        </row>
        <row r="3787">
          <cell r="A3787" t="str">
            <v>0008714901000099009825714</v>
          </cell>
          <cell r="B3787" t="str">
            <v>00087</v>
          </cell>
          <cell r="C3787" t="str">
            <v>Когон фил.</v>
          </cell>
          <cell r="D3787" t="str">
            <v>14901000099009825714</v>
          </cell>
          <cell r="E3787" t="str">
            <v>2014</v>
          </cell>
          <cell r="F3787" t="str">
            <v>Абдуллаев Камолиддин Абдужалилович (2014 Дехмирзаён)</v>
          </cell>
          <cell r="U3787" t="str">
            <v>Бухоро Геофизика Экспедиция</v>
          </cell>
          <cell r="V3787" t="str">
            <v>Вилоят Давархитекткурилиш бошкармаси</v>
          </cell>
        </row>
        <row r="3788">
          <cell r="A3788" t="str">
            <v>0008714901000499009870714</v>
          </cell>
          <cell r="B3788" t="str">
            <v>00087</v>
          </cell>
          <cell r="C3788" t="str">
            <v>Когон фил.</v>
          </cell>
          <cell r="D3788" t="str">
            <v>14901000499009870714</v>
          </cell>
          <cell r="E3788" t="str">
            <v>2014</v>
          </cell>
          <cell r="F3788" t="str">
            <v>Бозоров Сафар Курбонович (2014 дехмирзаён)</v>
          </cell>
          <cell r="U3788" t="str">
            <v>Тиббиёт бирлашмаси</v>
          </cell>
          <cell r="V3788" t="str">
            <v>Вилоят Согликни саклаш бошкармаси</v>
          </cell>
        </row>
        <row r="3789">
          <cell r="A3789" t="str">
            <v>0008714901000499009797714</v>
          </cell>
          <cell r="B3789" t="str">
            <v>00087</v>
          </cell>
          <cell r="C3789" t="str">
            <v>Когон фил.</v>
          </cell>
          <cell r="D3789" t="str">
            <v>14901000499009797714</v>
          </cell>
          <cell r="E3789" t="str">
            <v>2014</v>
          </cell>
          <cell r="F3789" t="str">
            <v>Мухаммедова Фазира Юлдашовна (2014 дехмирзаён)</v>
          </cell>
          <cell r="U3789" t="str">
            <v>Урта таълим мактаби</v>
          </cell>
          <cell r="V3789" t="str">
            <v>Халк таълими вазирлиги</v>
          </cell>
        </row>
        <row r="3790">
          <cell r="A3790" t="str">
            <v>0008714901000099010273714</v>
          </cell>
          <cell r="B3790" t="str">
            <v>00087</v>
          </cell>
          <cell r="C3790" t="str">
            <v>Когон фил.</v>
          </cell>
          <cell r="D3790" t="str">
            <v>14901000099010273714</v>
          </cell>
          <cell r="E3790" t="str">
            <v>2014</v>
          </cell>
          <cell r="F3790" t="str">
            <v>Ондаев Бобир Исроилович (2014 дехмирзаён)</v>
          </cell>
          <cell r="U3790" t="str">
            <v>Бухоро нефтни кайта ишлаш заводи</v>
          </cell>
          <cell r="V3790" t="str">
            <v>"Ўзбекнефтгаз" миллий холдинг компанияси</v>
          </cell>
        </row>
        <row r="3791">
          <cell r="A3791" t="str">
            <v>0008714901000799009246714</v>
          </cell>
          <cell r="B3791" t="str">
            <v>00087</v>
          </cell>
          <cell r="C3791" t="str">
            <v>Когон фил.</v>
          </cell>
          <cell r="D3791" t="str">
            <v>14901000799009246714</v>
          </cell>
          <cell r="E3791" t="str">
            <v>2014</v>
          </cell>
          <cell r="F3791" t="str">
            <v>Хусенов Бахтиер Нематович (2014 Дехмирзаён)</v>
          </cell>
          <cell r="U3791" t="str">
            <v>Бухоро Электр тармоклари ОАЖ</v>
          </cell>
          <cell r="V3791" t="str">
            <v>"Ўзбекэнерго" ДАК корхоналари</v>
          </cell>
        </row>
        <row r="3792">
          <cell r="A3792" t="str">
            <v>0008714901000599009731714</v>
          </cell>
          <cell r="B3792" t="str">
            <v>00087</v>
          </cell>
          <cell r="C3792" t="str">
            <v>Когон фил.</v>
          </cell>
          <cell r="D3792" t="str">
            <v>14901000599009731714</v>
          </cell>
          <cell r="E3792" t="str">
            <v>2014</v>
          </cell>
          <cell r="F3792" t="str">
            <v>Эсанова Лайло Ниезовна (2014 Дехмирзаён)</v>
          </cell>
          <cell r="U3792" t="str">
            <v>"Мухаммад Азим Азиз" Ф/Х</v>
          </cell>
          <cell r="V3792" t="str">
            <v>Фермер хужаликлари</v>
          </cell>
        </row>
        <row r="3793">
          <cell r="A3793" t="str">
            <v>0008714901000999009220714</v>
          </cell>
          <cell r="B3793" t="str">
            <v>00087</v>
          </cell>
          <cell r="C3793" t="str">
            <v>Когон фил.</v>
          </cell>
          <cell r="D3793" t="str">
            <v>14901000999009220714</v>
          </cell>
          <cell r="E3793" t="str">
            <v>2014</v>
          </cell>
          <cell r="F3793" t="str">
            <v>Каримова Дилноза Набижоновна (2014 Дехмирзаён)</v>
          </cell>
          <cell r="U3793" t="str">
            <v>"Голден Брик" МЧЖ</v>
          </cell>
          <cell r="V3793" t="str">
            <v>Вилоятдаги тадбиркорлик субъектлари ва фукаролар</v>
          </cell>
        </row>
        <row r="3794">
          <cell r="A3794" t="str">
            <v>0008714901000599009928714</v>
          </cell>
          <cell r="B3794" t="str">
            <v>00087</v>
          </cell>
          <cell r="C3794" t="str">
            <v>Когон фил.</v>
          </cell>
          <cell r="D3794" t="str">
            <v>14901000599009928714</v>
          </cell>
          <cell r="E3794" t="str">
            <v>2014</v>
          </cell>
          <cell r="F3794" t="str">
            <v>Раджабова Замира Файзуллаевна 2014 дехмирзаён</v>
          </cell>
          <cell r="U3794" t="str">
            <v>Умумтаълим мактаби</v>
          </cell>
          <cell r="V3794" t="str">
            <v>Халк таълими вазирлиги</v>
          </cell>
        </row>
        <row r="3795">
          <cell r="A3795" t="str">
            <v>0008714901000799009792714</v>
          </cell>
          <cell r="B3795" t="str">
            <v>00087</v>
          </cell>
          <cell r="C3795" t="str">
            <v>Когон фил.</v>
          </cell>
          <cell r="D3795" t="str">
            <v>14901000799009792714</v>
          </cell>
          <cell r="E3795" t="str">
            <v>2014</v>
          </cell>
          <cell r="F3795" t="str">
            <v>Тулаев Намоз Салимович</v>
          </cell>
          <cell r="U3795" t="str">
            <v>"Бухоро Электр тармоклари" ОАЖ</v>
          </cell>
          <cell r="V3795" t="str">
            <v>"Ўзбекэнерго" ДАК корхоналари</v>
          </cell>
        </row>
        <row r="3796">
          <cell r="A3796" t="str">
            <v>0008714901000799009729714</v>
          </cell>
          <cell r="B3796" t="str">
            <v>00087</v>
          </cell>
          <cell r="C3796" t="str">
            <v>Когон фил.</v>
          </cell>
          <cell r="D3796" t="str">
            <v>14901000799009729714</v>
          </cell>
          <cell r="E3796" t="str">
            <v>2014</v>
          </cell>
          <cell r="F3796" t="str">
            <v>Аминов Фуркат Юсупович (2014 дехмирзаён)</v>
          </cell>
          <cell r="U3796" t="str">
            <v>"Фуркат" ЯТТ</v>
          </cell>
          <cell r="V3796" t="str">
            <v>Вилоятдаги тадбиркорлик субъектлари ва фукаролар</v>
          </cell>
        </row>
        <row r="3797">
          <cell r="A3797" t="str">
            <v>0008714901000399009446714</v>
          </cell>
          <cell r="B3797" t="str">
            <v>00087</v>
          </cell>
          <cell r="C3797" t="str">
            <v>Когон фил.</v>
          </cell>
          <cell r="D3797" t="str">
            <v>14901000399009446714</v>
          </cell>
          <cell r="E3797" t="str">
            <v>2014</v>
          </cell>
          <cell r="F3797" t="str">
            <v>Мавлюбердин Ильдар Равильевич (2014 дехмирзаён)</v>
          </cell>
          <cell r="U3797" t="str">
            <v>ЧФ "ARIA PROEKT"</v>
          </cell>
          <cell r="V3797" t="str">
            <v>Вилоятдаги тадбиркорлик субъектлари ва фукаролар</v>
          </cell>
        </row>
        <row r="3798">
          <cell r="A3798" t="str">
            <v>0008714901000499009178714</v>
          </cell>
          <cell r="B3798" t="str">
            <v>00087</v>
          </cell>
          <cell r="C3798" t="str">
            <v>Когон фил.</v>
          </cell>
          <cell r="D3798" t="str">
            <v>14901000499009178714</v>
          </cell>
          <cell r="E3798" t="str">
            <v>2014</v>
          </cell>
          <cell r="F3798" t="str">
            <v>Кузиев Шерали Содикович (2014 Сардоба)</v>
          </cell>
          <cell r="U3798" t="str">
            <v>Бухоро нефтни кайта ишлаш заводи</v>
          </cell>
          <cell r="V3798" t="str">
            <v>"Ўзбекнефтгаз" миллий холдинг компанияси</v>
          </cell>
        </row>
        <row r="3799">
          <cell r="A3799" t="str">
            <v>0008714901000099008821714</v>
          </cell>
          <cell r="B3799" t="str">
            <v>00087</v>
          </cell>
          <cell r="C3799" t="str">
            <v>Когон фил.</v>
          </cell>
          <cell r="D3799" t="str">
            <v>14901000099008821714</v>
          </cell>
          <cell r="E3799" t="str">
            <v>2014</v>
          </cell>
          <cell r="F3799" t="str">
            <v>Асанов Ринат Равильевич(Б.Накшбанд-2014)</v>
          </cell>
          <cell r="U3799" t="str">
            <v>Муборакнефтгаз</v>
          </cell>
          <cell r="V3799" t="str">
            <v>"Ўзтрансгаз" компанияси корхоналари</v>
          </cell>
        </row>
        <row r="3800">
          <cell r="A3800" t="str">
            <v>0008714901000699009578714</v>
          </cell>
          <cell r="B3800" t="str">
            <v>00087</v>
          </cell>
          <cell r="C3800" t="str">
            <v>Когон фил.</v>
          </cell>
          <cell r="D3800" t="str">
            <v>14901000699009578714</v>
          </cell>
          <cell r="E3800" t="str">
            <v>2014</v>
          </cell>
          <cell r="F3800" t="str">
            <v>Каримов Гафор Саматович(2014 Шуробод янги)</v>
          </cell>
          <cell r="U3800" t="str">
            <v>ухоро нефтни кайта ишлаш заводи</v>
          </cell>
          <cell r="V3800" t="str">
            <v>"Ўзбекнефтгаз" миллий холдинг компанияси</v>
          </cell>
        </row>
        <row r="3801">
          <cell r="A3801" t="str">
            <v>0008714901000099009763714</v>
          </cell>
          <cell r="B3801" t="str">
            <v>00087</v>
          </cell>
          <cell r="C3801" t="str">
            <v>Когон фил.</v>
          </cell>
          <cell r="D3801" t="str">
            <v>14901000099009763714</v>
          </cell>
          <cell r="E3801" t="str">
            <v>2014</v>
          </cell>
          <cell r="F3801" t="str">
            <v>Курбанов Шариф Турсунович(2014 Шуробод янги)</v>
          </cell>
          <cell r="U3801" t="str">
            <v>Бухоро нефтни кайта ишлаш заводи</v>
          </cell>
          <cell r="V3801" t="str">
            <v>"Ўзбекнефтгаз" миллий холдинг компанияси</v>
          </cell>
        </row>
        <row r="3802">
          <cell r="A3802" t="str">
            <v>0008714901000899009483714</v>
          </cell>
          <cell r="B3802" t="str">
            <v>00087</v>
          </cell>
          <cell r="C3802" t="str">
            <v>Когон фил.</v>
          </cell>
          <cell r="D3802" t="str">
            <v>14901000899009483714</v>
          </cell>
          <cell r="E3802" t="str">
            <v>2014</v>
          </cell>
          <cell r="F3802" t="str">
            <v>Шодмонова Мунаввар Мухторовна (2014й Шуробод Янги )</v>
          </cell>
          <cell r="U3802" t="str">
            <v>Миллий банк Бухоро филиали</v>
          </cell>
          <cell r="V3802" t="str">
            <v>Банклар</v>
          </cell>
        </row>
        <row r="3803">
          <cell r="A3803" t="str">
            <v>0008714901000699009717714</v>
          </cell>
          <cell r="B3803" t="str">
            <v>00087</v>
          </cell>
          <cell r="C3803" t="str">
            <v>Когон фил.</v>
          </cell>
          <cell r="D3803" t="str">
            <v>14901000699009717714</v>
          </cell>
          <cell r="E3803" t="str">
            <v>2014</v>
          </cell>
          <cell r="F3803" t="str">
            <v>Юлдашев Бахтиёржон Раджабович(Шуробод янги-2014)</v>
          </cell>
          <cell r="U3803" t="str">
            <v>"Варахша транс" МЧЖ</v>
          </cell>
          <cell r="V3803" t="str">
            <v>Вилоятдаги тадбиркорлик субъектлари ва фукаролар</v>
          </cell>
        </row>
        <row r="3804">
          <cell r="A3804" t="str">
            <v>0008714901000999009899714</v>
          </cell>
          <cell r="B3804" t="str">
            <v>00087</v>
          </cell>
          <cell r="C3804" t="str">
            <v>Когон фил.</v>
          </cell>
          <cell r="D3804" t="str">
            <v>14901000999009899714</v>
          </cell>
          <cell r="E3804" t="str">
            <v>2014</v>
          </cell>
          <cell r="F3804" t="str">
            <v>Донияров Шерали Шодиевич (2014й Шуробод Янги)</v>
          </cell>
          <cell r="U3804" t="str">
            <v>Когон шахар больница</v>
          </cell>
          <cell r="V3804" t="str">
            <v>Вилоят Согликни саклаш бошкармаси</v>
          </cell>
        </row>
        <row r="3805">
          <cell r="A3805" t="str">
            <v>0008714901000599007811714</v>
          </cell>
          <cell r="B3805" t="str">
            <v>00087</v>
          </cell>
          <cell r="C3805" t="str">
            <v>Когон фил.</v>
          </cell>
          <cell r="D3805" t="str">
            <v>14901000599007811714</v>
          </cell>
          <cell r="E3805" t="str">
            <v>2014</v>
          </cell>
          <cell r="F3805" t="str">
            <v>Ериева Наргиза Ашуровна (2014й Шуробод Янги)</v>
          </cell>
          <cell r="U3805" t="str">
            <v>Бухоро нефтни кайта ишлаш заводи</v>
          </cell>
          <cell r="V3805" t="str">
            <v>"Ўзбекнефтгаз" миллий холдинг компанияси</v>
          </cell>
        </row>
        <row r="3806">
          <cell r="A3806" t="str">
            <v>0008714901000299008992714</v>
          </cell>
          <cell r="B3806" t="str">
            <v>00087</v>
          </cell>
          <cell r="C3806" t="str">
            <v>Когон фил.</v>
          </cell>
          <cell r="D3806" t="str">
            <v>14901000299008992714</v>
          </cell>
          <cell r="E3806" t="str">
            <v>2014</v>
          </cell>
          <cell r="F3806" t="str">
            <v>Амонов Комил Исмаилович (2014 шуробод)</v>
          </cell>
          <cell r="U3806" t="str">
            <v>"Муборакнефтгаз" ГПУ</v>
          </cell>
          <cell r="V3806" t="str">
            <v>"Ўзбекнефтгаз" миллий холдинг компанияси</v>
          </cell>
        </row>
        <row r="3807">
          <cell r="A3807" t="str">
            <v>0008714901000399007814714</v>
          </cell>
          <cell r="B3807" t="str">
            <v>00087</v>
          </cell>
          <cell r="C3807" t="str">
            <v>Когон фил.</v>
          </cell>
          <cell r="D3807" t="str">
            <v>14901000399007814714</v>
          </cell>
          <cell r="E3807" t="str">
            <v>2014</v>
          </cell>
          <cell r="F3807" t="str">
            <v>Джураев Ахад Ахматович (2014 шуробод)</v>
          </cell>
          <cell r="U3807" t="str">
            <v>"Тошкент Нефтгазмахсус курилиш " ОАЖ</v>
          </cell>
          <cell r="V3807" t="str">
            <v>"Ўзбекнефтгаз" миллий холдинг компанияси</v>
          </cell>
        </row>
        <row r="3808">
          <cell r="A3808" t="str">
            <v>0008714901000499009200714</v>
          </cell>
          <cell r="B3808" t="str">
            <v>00087</v>
          </cell>
          <cell r="C3808" t="str">
            <v>Когон фил.</v>
          </cell>
          <cell r="D3808" t="str">
            <v>14901000499009200714</v>
          </cell>
          <cell r="E3808" t="str">
            <v>2014</v>
          </cell>
          <cell r="F3808" t="str">
            <v>РАХМОНОВ ОБИД ЗАЙНИДИНОВИЧ (2014й Шуробод Янги)</v>
          </cell>
          <cell r="U3808" t="str">
            <v>"Когон Нефтгазстройремонт" МЧЖ</v>
          </cell>
          <cell r="V3808" t="str">
            <v>Вилоятдаги тадбиркорлик субъектлари ва фукаролар</v>
          </cell>
        </row>
        <row r="3809">
          <cell r="A3809" t="str">
            <v>0008714901000899008346714</v>
          </cell>
          <cell r="B3809" t="str">
            <v>00087</v>
          </cell>
          <cell r="C3809" t="str">
            <v>Когон фил.</v>
          </cell>
          <cell r="D3809" t="str">
            <v>14901000899008346714</v>
          </cell>
          <cell r="E3809" t="str">
            <v>2014</v>
          </cell>
          <cell r="F3809" t="str">
            <v>Пулатов Шухрат Абдинабиевич (2014 шуробод)</v>
          </cell>
          <cell r="U3809" t="str">
            <v>БНКЗ</v>
          </cell>
          <cell r="V3809" t="str">
            <v>"Ўзбекнефтгаз" миллий холдинг компанияси</v>
          </cell>
        </row>
        <row r="3810">
          <cell r="A3810" t="str">
            <v>0008714901000599009398714</v>
          </cell>
          <cell r="B3810" t="str">
            <v>00087</v>
          </cell>
          <cell r="C3810" t="str">
            <v>Когон фил.</v>
          </cell>
          <cell r="D3810" t="str">
            <v>14901000599009398714</v>
          </cell>
          <cell r="E3810" t="str">
            <v>2014</v>
          </cell>
          <cell r="F3810" t="str">
            <v>Саилхонов Нарзулло Каримович(Шуробод янги)</v>
          </cell>
          <cell r="U3810" t="str">
            <v>Бухоро нефтни кайта ишлаш заводи</v>
          </cell>
          <cell r="V3810" t="str">
            <v>"Ўзбекнефтгаз" миллий холдинг компанияси</v>
          </cell>
        </row>
        <row r="3811">
          <cell r="A3811" t="str">
            <v>0008714901000099008066714</v>
          </cell>
          <cell r="B3811" t="str">
            <v>00087</v>
          </cell>
          <cell r="C3811" t="str">
            <v>Когон фил.</v>
          </cell>
          <cell r="D3811" t="str">
            <v>14901000099008066714</v>
          </cell>
          <cell r="E3811" t="str">
            <v>2014</v>
          </cell>
          <cell r="F3811" t="str">
            <v>Ярашов Акмал Исоевич(2014 Шуробод янги)</v>
          </cell>
          <cell r="U3811" t="str">
            <v>УП "Трубадетал"</v>
          </cell>
          <cell r="V3811" t="str">
            <v>"Ўзтрансгаз" компанияси корхоналари</v>
          </cell>
        </row>
        <row r="3812">
          <cell r="A3812" t="str">
            <v>0008714901000899008328714</v>
          </cell>
          <cell r="B3812" t="str">
            <v>00087</v>
          </cell>
          <cell r="C3812" t="str">
            <v>Когон фил.</v>
          </cell>
          <cell r="D3812" t="str">
            <v>14901000899008328714</v>
          </cell>
          <cell r="E3812" t="str">
            <v>2014</v>
          </cell>
          <cell r="F3812" t="str">
            <v>Ядгаров Амин Актамович (2014 шуробод)</v>
          </cell>
          <cell r="U3812" t="str">
            <v>Когон строй пристиж МЧЖ</v>
          </cell>
          <cell r="V3812" t="str">
            <v>Вилоятдаги тадбиркорлик субъектлари ва фукаролар</v>
          </cell>
        </row>
        <row r="3813">
          <cell r="A3813" t="str">
            <v>0008714901000799009279714</v>
          </cell>
          <cell r="B3813" t="str">
            <v>00087</v>
          </cell>
          <cell r="C3813" t="str">
            <v>Когон фил.</v>
          </cell>
          <cell r="D3813" t="str">
            <v>14901000799009279714</v>
          </cell>
          <cell r="E3813" t="str">
            <v>2014</v>
          </cell>
          <cell r="F3813" t="str">
            <v>Примова Малохат Арслоновна(2014 Шуробод янги)</v>
          </cell>
          <cell r="U3813" t="str">
            <v>"Бухоро электр тармоклари" ОАЖ</v>
          </cell>
          <cell r="V3813" t="str">
            <v>"Ўзбекэнерго" ДАК корхоналари</v>
          </cell>
        </row>
        <row r="3814">
          <cell r="A3814" t="str">
            <v>0008714901000999008041714</v>
          </cell>
          <cell r="B3814" t="str">
            <v>00087</v>
          </cell>
          <cell r="C3814" t="str">
            <v>Когон фил.</v>
          </cell>
          <cell r="D3814" t="str">
            <v>14901000999008041714</v>
          </cell>
          <cell r="E3814" t="str">
            <v>2014</v>
          </cell>
          <cell r="F3814" t="str">
            <v>Ачилов Азизбек Джоракулыевич(Б.Накшбанд-2014)</v>
          </cell>
          <cell r="U3814" t="str">
            <v>"Бухоро худудий электр тармоклари корхонаси"  ОАЖ</v>
          </cell>
          <cell r="V3814" t="str">
            <v>"Ўзбекэнерго" ДАК корхоналари</v>
          </cell>
        </row>
        <row r="3815">
          <cell r="A3815" t="str">
            <v>0008714901000499009922714</v>
          </cell>
          <cell r="B3815" t="str">
            <v>00087</v>
          </cell>
          <cell r="C3815" t="str">
            <v>Когон фил.</v>
          </cell>
          <cell r="D3815" t="str">
            <v>14901000499009922714</v>
          </cell>
          <cell r="E3815" t="str">
            <v>2014</v>
          </cell>
          <cell r="F3815" t="str">
            <v>Рузиева Халима Бакоевна(Б.Накшбанд-2014)</v>
          </cell>
          <cell r="U3815" t="str">
            <v>Бухоро нефтни кайта ишлаш заводи</v>
          </cell>
          <cell r="V3815" t="str">
            <v>"Ўзбекнефтгаз" миллий холдинг компанияси</v>
          </cell>
        </row>
        <row r="3816">
          <cell r="A3816" t="str">
            <v>0008714901000099009278714</v>
          </cell>
          <cell r="B3816" t="str">
            <v>00087</v>
          </cell>
          <cell r="C3816" t="str">
            <v>Когон фил.</v>
          </cell>
          <cell r="D3816" t="str">
            <v>14901000099009278714</v>
          </cell>
          <cell r="E3816" t="str">
            <v>2014</v>
          </cell>
          <cell r="F3816" t="str">
            <v>Евмутов Ахрор Файзуллаевич (2014 Сардоба)</v>
          </cell>
          <cell r="U3816" t="str">
            <v>Бухоро нефтни кайта ишлаш заводи</v>
          </cell>
          <cell r="V3816" t="str">
            <v>"Ўзбекнефтгаз" миллий холдинг компанияси</v>
          </cell>
        </row>
        <row r="3817">
          <cell r="A3817" t="str">
            <v>0008714901000099009665714</v>
          </cell>
          <cell r="B3817" t="str">
            <v>00087</v>
          </cell>
          <cell r="C3817" t="str">
            <v>Когон фил.</v>
          </cell>
          <cell r="D3817" t="str">
            <v>14901000099009665714</v>
          </cell>
          <cell r="E3817" t="str">
            <v>2014</v>
          </cell>
          <cell r="F3817" t="str">
            <v>Авезов Умиджон Итолмасович(2014)</v>
          </cell>
          <cell r="U3817" t="str">
            <v>БНКЗ</v>
          </cell>
          <cell r="V3817" t="str">
            <v>"Ўзбекнефтгаз" миллий холдинг компанияси</v>
          </cell>
        </row>
        <row r="3818">
          <cell r="A3818" t="str">
            <v>0008714901000699009844714</v>
          </cell>
          <cell r="B3818" t="str">
            <v>00087</v>
          </cell>
          <cell r="C3818" t="str">
            <v>Когон фил.</v>
          </cell>
          <cell r="D3818" t="str">
            <v>14901000699009844714</v>
          </cell>
          <cell r="E3818" t="str">
            <v>2014</v>
          </cell>
          <cell r="F3818" t="str">
            <v>Жураев Ихтиер Уринович (2014 шуробод)</v>
          </cell>
          <cell r="U3818" t="str">
            <v>Когон туман 5-мактаб</v>
          </cell>
          <cell r="V3818" t="str">
            <v>Халк таълими вазирлиги</v>
          </cell>
        </row>
        <row r="3819">
          <cell r="A3819" t="str">
            <v>0008714901000399008381714</v>
          </cell>
          <cell r="B3819" t="str">
            <v>00087</v>
          </cell>
          <cell r="C3819" t="str">
            <v>Когон фил.</v>
          </cell>
          <cell r="D3819" t="str">
            <v>14901000399008381714</v>
          </cell>
          <cell r="E3819" t="str">
            <v>2014</v>
          </cell>
          <cell r="F3819" t="str">
            <v>Ashurova Gulchehra Baxronovna (Sho`robod 2014)</v>
          </cell>
          <cell r="U3819" t="str">
            <v>Бухоро нефтни кайта ишлаш заводи</v>
          </cell>
          <cell r="V3819" t="str">
            <v>"Ўзбекнефтгаз" миллий холдинг компанияси</v>
          </cell>
        </row>
        <row r="3820">
          <cell r="A3820" t="str">
            <v>0008714901000199004443714</v>
          </cell>
          <cell r="B3820" t="str">
            <v>00087</v>
          </cell>
          <cell r="C3820" t="str">
            <v>Когон фил.</v>
          </cell>
          <cell r="D3820" t="str">
            <v>14901000199004443714</v>
          </cell>
          <cell r="E3820" t="str">
            <v>2014</v>
          </cell>
          <cell r="F3820" t="str">
            <v>Бахронова Умида Шокировна(2014 Шуробод янги)</v>
          </cell>
          <cell r="U3820" t="str">
            <v>Аму Бухара Канал курилиш</v>
          </cell>
          <cell r="V3820" t="str">
            <v>Вилоят кишлок ва сув хўжалиги  бошкармаси</v>
          </cell>
        </row>
        <row r="3821">
          <cell r="A3821" t="str">
            <v>0008714901000899009306714</v>
          </cell>
          <cell r="B3821" t="str">
            <v>00087</v>
          </cell>
          <cell r="C3821" t="str">
            <v>Когон фил.</v>
          </cell>
          <cell r="D3821" t="str">
            <v>14901000899009306714</v>
          </cell>
          <cell r="E3821" t="str">
            <v>2014</v>
          </cell>
          <cell r="F3821" t="str">
            <v>Нуров Ихтиер Бахтиерович (2014й Шуробод янги)</v>
          </cell>
          <cell r="U3821" t="str">
            <v>БНКЗ</v>
          </cell>
          <cell r="V3821" t="str">
            <v>"Ўзбекнефтгаз" миллий холдинг компанияси</v>
          </cell>
        </row>
        <row r="3822">
          <cell r="A3822" t="str">
            <v>0008714901000899009324714</v>
          </cell>
          <cell r="B3822" t="str">
            <v>00087</v>
          </cell>
          <cell r="C3822" t="str">
            <v>Когон фил.</v>
          </cell>
          <cell r="D3822" t="str">
            <v>14901000899009324714</v>
          </cell>
          <cell r="E3822" t="str">
            <v>2014</v>
          </cell>
          <cell r="F3822" t="str">
            <v>Хамидов Муроджон Саидкулович (2014й Шуробод Янги)</v>
          </cell>
          <cell r="U3822" t="str">
            <v>"КОГОН НЕФТГАЗСТРОЙРЕМОНТ" МЧЖ</v>
          </cell>
          <cell r="V3822" t="str">
            <v>Вилоятдаги тадбиркорлик субъектлари ва фукаролар</v>
          </cell>
        </row>
        <row r="3823">
          <cell r="A3823" t="str">
            <v>0008714901000599009696714</v>
          </cell>
          <cell r="B3823" t="str">
            <v>00087</v>
          </cell>
          <cell r="C3823" t="str">
            <v>Когон фил.</v>
          </cell>
          <cell r="D3823" t="str">
            <v>14901000599009696714</v>
          </cell>
          <cell r="E3823" t="str">
            <v>2014</v>
          </cell>
          <cell r="F3823" t="str">
            <v>Ядгаров Уктам Ибрагимович (2014 шуробод)</v>
          </cell>
          <cell r="U3823" t="str">
            <v>Наргиза Нигина ХК</v>
          </cell>
          <cell r="V3823" t="str">
            <v>Вилоятдаги тадбиркорлик субъектлари ва фукаролар</v>
          </cell>
        </row>
        <row r="3824">
          <cell r="A3824" t="str">
            <v>0008714901000299009583714</v>
          </cell>
          <cell r="B3824" t="str">
            <v>00087</v>
          </cell>
          <cell r="C3824" t="str">
            <v>Когон фил.</v>
          </cell>
          <cell r="D3824" t="str">
            <v>14901000299009583714</v>
          </cell>
          <cell r="E3824" t="str">
            <v>2014</v>
          </cell>
          <cell r="F3824" t="str">
            <v>Ибрагимов Ахтамжон Аминович (2014й Шуробод Янги)</v>
          </cell>
          <cell r="U3824" t="str">
            <v>Бухоро нефтни кайта ишлаш заводи</v>
          </cell>
          <cell r="V3824" t="str">
            <v>"Ўзбекнефтгаз" миллий холдинг компанияси</v>
          </cell>
        </row>
        <row r="3825">
          <cell r="A3825" t="str">
            <v>0008714901000199008990714</v>
          </cell>
          <cell r="B3825" t="str">
            <v>00087</v>
          </cell>
          <cell r="C3825" t="str">
            <v>Когон фил.</v>
          </cell>
          <cell r="D3825" t="str">
            <v>14901000199008990714</v>
          </cell>
          <cell r="E3825" t="str">
            <v>2014</v>
          </cell>
          <cell r="F3825" t="str">
            <v>Adizov Erkin Sharipovich (2014й Шуробод)</v>
          </cell>
          <cell r="U3825" t="str">
            <v>"Муборакнефтгаз" ГПУ</v>
          </cell>
          <cell r="V3825" t="str">
            <v>"Ўзбекнефтгаз" миллий холдинг компанияси</v>
          </cell>
        </row>
        <row r="3826">
          <cell r="A3826" t="str">
            <v>0008714901000799009701714</v>
          </cell>
          <cell r="B3826" t="str">
            <v>00087</v>
          </cell>
          <cell r="C3826" t="str">
            <v>Когон фил.</v>
          </cell>
          <cell r="D3826" t="str">
            <v>14901000799009701714</v>
          </cell>
          <cell r="E3826" t="str">
            <v>2014</v>
          </cell>
          <cell r="F3826" t="str">
            <v>Магдиев Искандар Ракибович(Б.Накшбанд-2014)</v>
          </cell>
          <cell r="U3826" t="str">
            <v>Бухоро нефтни кайта ишлаш заводи</v>
          </cell>
          <cell r="V3826" t="str">
            <v>"Ўзбекнефтгаз" миллий холдинг компанияси</v>
          </cell>
        </row>
        <row r="3827">
          <cell r="A3827" t="str">
            <v>0008714901000099007919714</v>
          </cell>
          <cell r="B3827" t="str">
            <v>00087</v>
          </cell>
          <cell r="C3827" t="str">
            <v>Когон фил.</v>
          </cell>
          <cell r="D3827" t="str">
            <v>14901000099007919714</v>
          </cell>
          <cell r="E3827" t="str">
            <v>2014</v>
          </cell>
          <cell r="F3827" t="str">
            <v>Шадыев Анвар Алимович(Б.Накшбанд-2014)</v>
          </cell>
          <cell r="U3827" t="str">
            <v>Бухоро шахар ДСИ</v>
          </cell>
          <cell r="V3827" t="str">
            <v>Вилоят Солик бошкармаси</v>
          </cell>
        </row>
        <row r="3828">
          <cell r="A3828" t="str">
            <v>0008714901000199009233714</v>
          </cell>
          <cell r="B3828" t="str">
            <v>00087</v>
          </cell>
          <cell r="C3828" t="str">
            <v>Когон фил.</v>
          </cell>
          <cell r="D3828" t="str">
            <v>14901000199009233714</v>
          </cell>
          <cell r="E3828" t="str">
            <v>2014</v>
          </cell>
          <cell r="F3828" t="str">
            <v>Саидов Хамза Ярашович (2014 Сардоба)</v>
          </cell>
          <cell r="U3828" t="str">
            <v>Бухоро нефтни кайта ишлаш заводи</v>
          </cell>
          <cell r="V3828" t="str">
            <v>"Ўзбекнефтгаз" миллий холдинг компанияси</v>
          </cell>
        </row>
        <row r="3829">
          <cell r="A3829" t="str">
            <v>0008714901000999007864714</v>
          </cell>
          <cell r="B3829" t="str">
            <v>00087</v>
          </cell>
          <cell r="C3829" t="str">
            <v>Когон фил.</v>
          </cell>
          <cell r="D3829" t="str">
            <v>14901000999007864714</v>
          </cell>
          <cell r="E3829" t="str">
            <v>2014</v>
          </cell>
          <cell r="F3829" t="str">
            <v>МУРОДОВ ЖУРАБЕК ХАЙДАРОВИЧ (2014й Шуробод Янги)</v>
          </cell>
          <cell r="U3829" t="str">
            <v>Бухоро вил ИИБ хузуридаги Куриклаш бошкармаси</v>
          </cell>
          <cell r="V3829" t="str">
            <v>Вилоят Ички ишлар бошкармаси</v>
          </cell>
        </row>
        <row r="3830">
          <cell r="A3830" t="str">
            <v>0008714901000599009689714</v>
          </cell>
          <cell r="B3830" t="str">
            <v>00087</v>
          </cell>
          <cell r="C3830" t="str">
            <v>Когон фил.</v>
          </cell>
          <cell r="D3830" t="str">
            <v>14901000599009689714</v>
          </cell>
          <cell r="E3830" t="str">
            <v>2014</v>
          </cell>
          <cell r="F3830" t="str">
            <v>Холов Эркинжон Фазлиддинович (2014 шуробод)</v>
          </cell>
          <cell r="U3830" t="str">
            <v>Бухоро нефт базаси</v>
          </cell>
          <cell r="V3830" t="str">
            <v>"Ўзбекнефтгаз" миллий холдинг компанияси</v>
          </cell>
        </row>
        <row r="3831">
          <cell r="A3831" t="str">
            <v>0008714901000899008875714</v>
          </cell>
          <cell r="B3831" t="str">
            <v>00087</v>
          </cell>
          <cell r="C3831" t="str">
            <v>Когон фил.</v>
          </cell>
          <cell r="D3831" t="str">
            <v>14901000899008875714</v>
          </cell>
          <cell r="E3831" t="str">
            <v>2014</v>
          </cell>
          <cell r="F3831" t="str">
            <v>Ахмедова Нина Федоровна (2014й Шуробод Янги)</v>
          </cell>
          <cell r="U3831" t="str">
            <v>Бухоро нефтни кайта ишлаш заводи</v>
          </cell>
          <cell r="V3831" t="str">
            <v>"Ўзбекнефтгаз" миллий холдинг компанияси</v>
          </cell>
        </row>
        <row r="3832">
          <cell r="A3832" t="str">
            <v>0008714901000699008682714</v>
          </cell>
          <cell r="B3832" t="str">
            <v>00087</v>
          </cell>
          <cell r="C3832" t="str">
            <v>Когон фил.</v>
          </cell>
          <cell r="D3832" t="str">
            <v>14901000699008682714</v>
          </cell>
          <cell r="E3832" t="str">
            <v>2014</v>
          </cell>
          <cell r="F3832" t="str">
            <v>Рамазонов Шавкат Самиевич (2014й Шуробод Янги)</v>
          </cell>
          <cell r="U3832" t="str">
            <v>Бухоро нефтни кайта ишлаш заводи</v>
          </cell>
          <cell r="V3832" t="str">
            <v>"Ўзбекнефтгаз" миллий холдинг компанияси</v>
          </cell>
        </row>
        <row r="3833">
          <cell r="A3833" t="str">
            <v>0008714901000199009548714</v>
          </cell>
          <cell r="B3833" t="str">
            <v>00087</v>
          </cell>
          <cell r="C3833" t="str">
            <v>Когон фил.</v>
          </cell>
          <cell r="D3833" t="str">
            <v>14901000199009548714</v>
          </cell>
          <cell r="E3833" t="str">
            <v>2014</v>
          </cell>
          <cell r="F3833" t="str">
            <v>Бобомуратова Дилафруз Салимовна(Б.Накшбанд-2014)</v>
          </cell>
          <cell r="U3833" t="str">
            <v>Бухоро шахар №56-сонли богча</v>
          </cell>
          <cell r="V3833" t="str">
            <v>Халк таълими вазирлиги</v>
          </cell>
        </row>
        <row r="3834">
          <cell r="A3834" t="str">
            <v>0008714901000999009735714</v>
          </cell>
          <cell r="B3834" t="str">
            <v>00087</v>
          </cell>
          <cell r="C3834" t="str">
            <v>Когон фил.</v>
          </cell>
          <cell r="D3834" t="str">
            <v>14901000999009735714</v>
          </cell>
          <cell r="E3834" t="str">
            <v>2014</v>
          </cell>
          <cell r="F3834" t="str">
            <v>Эгамов Иззат Давлатович (2014 Сардоба)</v>
          </cell>
          <cell r="U3834" t="str">
            <v>Давронбобо ФХ</v>
          </cell>
          <cell r="V3834" t="str">
            <v>Фермер хужаликлари</v>
          </cell>
        </row>
        <row r="3835">
          <cell r="A3835" t="str">
            <v>0008714901000899009258714</v>
          </cell>
          <cell r="B3835" t="str">
            <v>00087</v>
          </cell>
          <cell r="C3835" t="str">
            <v>Когон фил.</v>
          </cell>
          <cell r="D3835" t="str">
            <v>14901000899009258714</v>
          </cell>
          <cell r="E3835" t="str">
            <v>2014</v>
          </cell>
          <cell r="F3835" t="str">
            <v>Махкамова Одинахон Облабердиевна (2014 Сардоба)</v>
          </cell>
          <cell r="U3835" t="str">
            <v>Бухоро нефтни кайта ишлаш заводи</v>
          </cell>
          <cell r="V3835" t="str">
            <v>"Ўзбекнефтгаз" миллий холдинг компанияси</v>
          </cell>
        </row>
        <row r="3836">
          <cell r="A3836" t="str">
            <v>0008714901000999009720714</v>
          </cell>
          <cell r="B3836" t="str">
            <v>00087</v>
          </cell>
          <cell r="C3836" t="str">
            <v>Когон фил.</v>
          </cell>
          <cell r="D3836" t="str">
            <v>14901000999009720714</v>
          </cell>
          <cell r="E3836" t="str">
            <v>2014</v>
          </cell>
          <cell r="F3836" t="str">
            <v>Розиков Шомурод Кучкорович (2014 Сардоба)</v>
          </cell>
          <cell r="U3836" t="str">
            <v>Элит строй МЧЖ</v>
          </cell>
          <cell r="V3836" t="str">
            <v>Вилоятдаги тадбиркорлик субъектлари ва фукаролар</v>
          </cell>
        </row>
        <row r="3837">
          <cell r="A3837" t="str">
            <v>0008714901000899009724714</v>
          </cell>
          <cell r="B3837" t="str">
            <v>00087</v>
          </cell>
          <cell r="C3837" t="str">
            <v>Когон фил.</v>
          </cell>
          <cell r="D3837" t="str">
            <v>14901000899009724714</v>
          </cell>
          <cell r="E3837" t="str">
            <v>2014</v>
          </cell>
          <cell r="F3837" t="str">
            <v>Ражабов Шахруз Эшмурод угли (2014 Сардоба)</v>
          </cell>
          <cell r="U3837" t="str">
            <v>Бухоро нефтни кайта ишлаш заводи</v>
          </cell>
          <cell r="V3837" t="str">
            <v>"Ўзбекнефтгаз" миллий холдинг компанияси</v>
          </cell>
        </row>
        <row r="3838">
          <cell r="A3838" t="str">
            <v>0008714901000999009577714</v>
          </cell>
          <cell r="B3838" t="str">
            <v>00087</v>
          </cell>
          <cell r="C3838" t="str">
            <v>Когон фил.</v>
          </cell>
          <cell r="D3838" t="str">
            <v>14901000999009577714</v>
          </cell>
          <cell r="E3838" t="str">
            <v>2014</v>
          </cell>
          <cell r="F3838" t="str">
            <v>Пулатова Мухаббат Ергашовна (2014 Сардоба)</v>
          </cell>
          <cell r="U3838" t="str">
            <v>Коровулбозор туман саноат ва транспорт коллежи</v>
          </cell>
          <cell r="V3838" t="str">
            <v>Халк таълими вазирлиги</v>
          </cell>
        </row>
        <row r="3839">
          <cell r="A3839" t="str">
            <v>0008714901000399009383714</v>
          </cell>
          <cell r="B3839" t="str">
            <v>00087</v>
          </cell>
          <cell r="C3839" t="str">
            <v>Когон фил.</v>
          </cell>
          <cell r="D3839" t="str">
            <v>14901000399009383714</v>
          </cell>
          <cell r="E3839" t="str">
            <v>2014</v>
          </cell>
          <cell r="F3839" t="str">
            <v>Базарова Дилноза Истамовна (2014й Шуробод Янги)</v>
          </cell>
          <cell r="U3839" t="str">
            <v>ОАТБ "Кишлок курилиш банк"   Бухоро минтакавий филиалит</v>
          </cell>
          <cell r="V3839" t="str">
            <v>Банклар</v>
          </cell>
        </row>
        <row r="3840">
          <cell r="A3840" t="str">
            <v>0008714901000299009687714</v>
          </cell>
          <cell r="B3840" t="str">
            <v>00087</v>
          </cell>
          <cell r="C3840" t="str">
            <v>Когон фил.</v>
          </cell>
          <cell r="D3840" t="str">
            <v>14901000299009687714</v>
          </cell>
          <cell r="E3840" t="str">
            <v>2014</v>
          </cell>
          <cell r="F3840" t="str">
            <v>Астонов Рахимжон Давронович (2014 шуробод)</v>
          </cell>
          <cell r="U3840" t="str">
            <v>Бухоро нефт базаси</v>
          </cell>
          <cell r="V3840" t="str">
            <v>"Ўзбекнефтгаз" миллий холдинг компанияси</v>
          </cell>
        </row>
        <row r="3841">
          <cell r="A3841" t="str">
            <v>0008714901000399009199714</v>
          </cell>
          <cell r="B3841" t="str">
            <v>00087</v>
          </cell>
          <cell r="C3841" t="str">
            <v>Когон фил.</v>
          </cell>
          <cell r="D3841" t="str">
            <v>14901000399009199714</v>
          </cell>
          <cell r="E3841" t="str">
            <v>2014</v>
          </cell>
          <cell r="F3841" t="str">
            <v>Бокиев Исокул Хаккулович (2014 Сардоба)</v>
          </cell>
          <cell r="U3841" t="str">
            <v>Бухоро нефтни кайта ишлаш заводи</v>
          </cell>
          <cell r="V3841" t="str">
            <v>"Ўзбекнефтгаз" миллий холдинг компанияси</v>
          </cell>
        </row>
        <row r="3842">
          <cell r="A3842" t="str">
            <v>0008714901000699009723714</v>
          </cell>
          <cell r="B3842" t="str">
            <v>00087</v>
          </cell>
          <cell r="C3842" t="str">
            <v>Когон фил.</v>
          </cell>
          <cell r="D3842" t="str">
            <v>14901000699009723714</v>
          </cell>
          <cell r="E3842" t="str">
            <v>2014</v>
          </cell>
          <cell r="F3842" t="str">
            <v>Ярашева Мастура Вохидовна (2014 Сардова)</v>
          </cell>
          <cell r="U3842" t="str">
            <v>Давронбобо ФХ</v>
          </cell>
          <cell r="V3842" t="str">
            <v>Фермер хужаликлари</v>
          </cell>
        </row>
        <row r="3843">
          <cell r="A3843" t="str">
            <v>0008714901000899009198714</v>
          </cell>
          <cell r="B3843" t="str">
            <v>00087</v>
          </cell>
          <cell r="C3843" t="str">
            <v>Когон фил.</v>
          </cell>
          <cell r="D3843" t="str">
            <v>14901000899009198714</v>
          </cell>
          <cell r="E3843" t="str">
            <v>2014</v>
          </cell>
          <cell r="F3843" t="str">
            <v>Саидов Жахонгир Гаффурович (2014 Сардоба)</v>
          </cell>
          <cell r="U3843" t="str">
            <v>Бухоро нефтни кайта ишлаш заводи</v>
          </cell>
          <cell r="V3843" t="str">
            <v>"Ўзбекнефтгаз" миллий холдинг компанияси</v>
          </cell>
        </row>
        <row r="3844">
          <cell r="A3844" t="str">
            <v>0008714901000899010113714</v>
          </cell>
          <cell r="B3844" t="str">
            <v>00087</v>
          </cell>
          <cell r="C3844" t="str">
            <v>Когон фил.</v>
          </cell>
          <cell r="D3844" t="str">
            <v>14901000899010113714</v>
          </cell>
          <cell r="E3844" t="str">
            <v>2014</v>
          </cell>
          <cell r="F3844" t="str">
            <v>Саидов Хамид Рустамович(Б.Накшбанд-2014)</v>
          </cell>
          <cell r="U3844" t="str">
            <v>Бухоро нефтни кайта ишлаш заводи</v>
          </cell>
          <cell r="V3844" t="str">
            <v>"Ўзбекнефтгаз" миллий холдинг компанияси</v>
          </cell>
        </row>
        <row r="3845">
          <cell r="A3845" t="str">
            <v>0008714901000299009739714</v>
          </cell>
          <cell r="B3845" t="str">
            <v>00087</v>
          </cell>
          <cell r="C3845" t="str">
            <v>Когон фил.</v>
          </cell>
          <cell r="D3845" t="str">
            <v>14901000299009739714</v>
          </cell>
          <cell r="E3845" t="str">
            <v>2014</v>
          </cell>
          <cell r="F3845" t="str">
            <v>Бобокулов Бахтиер Рамазонович (2014 Сардоба)</v>
          </cell>
          <cell r="U3845" t="str">
            <v>"Давронбобо" ФХ</v>
          </cell>
          <cell r="V3845" t="str">
            <v>Фермер хужаликлари</v>
          </cell>
        </row>
        <row r="3846">
          <cell r="A3846" t="str">
            <v>0008714901000299009197714</v>
          </cell>
          <cell r="B3846" t="str">
            <v>00087</v>
          </cell>
          <cell r="C3846" t="str">
            <v>Когон фил.</v>
          </cell>
          <cell r="D3846" t="str">
            <v>14901000299009197714</v>
          </cell>
          <cell r="E3846" t="str">
            <v>2014</v>
          </cell>
          <cell r="F3846" t="str">
            <v>Абдуллаева Рано Садуллаевна (2014 сардоба)</v>
          </cell>
          <cell r="U3846" t="str">
            <v>Бухоро нефтни кайта ишлаш заводи</v>
          </cell>
          <cell r="V3846" t="str">
            <v>"Ўзбекнефтгаз" миллий холдинг компанияси</v>
          </cell>
        </row>
        <row r="3847">
          <cell r="A3847" t="str">
            <v>0008714901000899008308714</v>
          </cell>
          <cell r="B3847" t="str">
            <v>00087</v>
          </cell>
          <cell r="C3847" t="str">
            <v>Когон фил.</v>
          </cell>
          <cell r="D3847" t="str">
            <v>14901000899008308714</v>
          </cell>
          <cell r="E3847" t="str">
            <v>2014</v>
          </cell>
          <cell r="F3847" t="str">
            <v>Жураев Одил Олимович (2014 Б-Накшбанд)</v>
          </cell>
          <cell r="U3847" t="str">
            <v>Бухоро нефтни кайта ишлаш заводи</v>
          </cell>
          <cell r="V3847" t="str">
            <v>"Ўзбекнефтгаз" миллий холдинг компанияси</v>
          </cell>
        </row>
        <row r="3848">
          <cell r="A3848" t="str">
            <v>0008714901000999008486714</v>
          </cell>
          <cell r="B3848" t="str">
            <v>00087</v>
          </cell>
          <cell r="C3848" t="str">
            <v>Когон фил.</v>
          </cell>
          <cell r="D3848" t="str">
            <v>14901000999008486714</v>
          </cell>
          <cell r="E3848" t="str">
            <v>2014</v>
          </cell>
          <cell r="F3848" t="str">
            <v>Хасанова Надыра Пулатовна(Б.Накшбан-2014)</v>
          </cell>
          <cell r="U3848" t="str">
            <v>Бухоропахтасаноат худудий бирлашмаси</v>
          </cell>
          <cell r="V3848" t="str">
            <v xml:space="preserve">"Ўзпахтасаноат" уюшмасининг корхоналари </v>
          </cell>
        </row>
        <row r="3849">
          <cell r="A3849" t="str">
            <v>0008714901000699008436714</v>
          </cell>
          <cell r="B3849" t="str">
            <v>00087</v>
          </cell>
          <cell r="C3849" t="str">
            <v>Когон фил.</v>
          </cell>
          <cell r="D3849" t="str">
            <v>14901000699008436714</v>
          </cell>
          <cell r="E3849" t="str">
            <v>2014</v>
          </cell>
          <cell r="F3849" t="str">
            <v>Рахимов Шухрат Шукруллоевич (2014 дехмирзаён)</v>
          </cell>
          <cell r="U3849" t="str">
            <v>Бухоро нефтни кайта ишлаш заводи</v>
          </cell>
          <cell r="V3849" t="str">
            <v>"Ўзбекнефтгаз" миллий холдинг компанияси</v>
          </cell>
        </row>
        <row r="3850">
          <cell r="A3850" t="str">
            <v>0008714901000199008415714</v>
          </cell>
          <cell r="B3850" t="str">
            <v>00087</v>
          </cell>
          <cell r="C3850" t="str">
            <v>Когон фил.</v>
          </cell>
          <cell r="D3850" t="str">
            <v>14901000199008415714</v>
          </cell>
          <cell r="E3850" t="str">
            <v>2014</v>
          </cell>
          <cell r="F3850" t="str">
            <v>Voxidova Dilnavoz Sotiboldiyevna(Сардоба-2014)</v>
          </cell>
          <cell r="U3850" t="str">
            <v>Бухоро нефтни кайта ишлаш заводи</v>
          </cell>
          <cell r="V3850" t="str">
            <v>"Ўзбекнефтгаз" миллий холдинг компанияси</v>
          </cell>
        </row>
        <row r="3851">
          <cell r="A3851" t="str">
            <v>0008714901000599008056714</v>
          </cell>
          <cell r="B3851" t="str">
            <v>00087</v>
          </cell>
          <cell r="C3851" t="str">
            <v>Когон фил.</v>
          </cell>
          <cell r="D3851" t="str">
            <v>14901000599008056714</v>
          </cell>
          <cell r="E3851" t="str">
            <v>2014</v>
          </cell>
          <cell r="F3851" t="str">
            <v>Мирзаев Санжар Саиджонович (Б.Накшбанд-2014)</v>
          </cell>
          <cell r="U3851" t="str">
            <v>Бухоро мухандислик Технология институти</v>
          </cell>
          <cell r="V3851" t="str">
            <v>Олий ва урта махсус таълим вазирлиги</v>
          </cell>
        </row>
        <row r="3852">
          <cell r="A3852" t="str">
            <v>0008714901000899009165714</v>
          </cell>
          <cell r="B3852" t="str">
            <v>00087</v>
          </cell>
          <cell r="C3852" t="str">
            <v>Когон фил.</v>
          </cell>
          <cell r="D3852" t="str">
            <v>14901000899009165714</v>
          </cell>
          <cell r="E3852" t="str">
            <v>2014</v>
          </cell>
          <cell r="F3852" t="str">
            <v>Ulugov Maxmud Mamirjonovich(Сардоба-2014)</v>
          </cell>
          <cell r="U3852" t="str">
            <v>Бухоро нефтни кайта ишлаш заводи</v>
          </cell>
          <cell r="V3852" t="str">
            <v>"Ўзбекнефтгаз" миллий холдинг компанияси</v>
          </cell>
        </row>
        <row r="3853">
          <cell r="A3853" t="str">
            <v>0008714901000799009430714</v>
          </cell>
          <cell r="B3853" t="str">
            <v>00087</v>
          </cell>
          <cell r="C3853" t="str">
            <v>Когон фил.</v>
          </cell>
          <cell r="D3853" t="str">
            <v>14901000799009430714</v>
          </cell>
          <cell r="E3853" t="str">
            <v>2014</v>
          </cell>
          <cell r="F3853" t="str">
            <v>Кудратов Зафаржон Абдукаххорович (2014й Б.Накшбанд)</v>
          </cell>
          <cell r="U3853" t="str">
            <v>Фавкулотда вазиятлар бошкармаси бухоро филиали</v>
          </cell>
          <cell r="V3853" t="str">
            <v>Вилоят Фавкулотда вазиятлар бошкармаси</v>
          </cell>
        </row>
        <row r="3854">
          <cell r="A3854" t="str">
            <v>0008714901000099009655714</v>
          </cell>
          <cell r="B3854" t="str">
            <v>00087</v>
          </cell>
          <cell r="C3854" t="str">
            <v>Когон фил.</v>
          </cell>
          <cell r="D3854" t="str">
            <v>14901000099009655714</v>
          </cell>
          <cell r="E3854" t="str">
            <v>2014</v>
          </cell>
          <cell r="F3854" t="str">
            <v>Мастонов Садриддин Ниезович (2014 Сардоба)</v>
          </cell>
          <cell r="U3854" t="str">
            <v>Ниёзбобо ФХ</v>
          </cell>
          <cell r="V3854" t="str">
            <v>Фермер хужаликлари</v>
          </cell>
        </row>
        <row r="3855">
          <cell r="A3855" t="str">
            <v>0008714901000999009619714</v>
          </cell>
          <cell r="B3855" t="str">
            <v>00087</v>
          </cell>
          <cell r="C3855" t="str">
            <v>Когон фил.</v>
          </cell>
          <cell r="D3855" t="str">
            <v>14901000999009619714</v>
          </cell>
          <cell r="E3855" t="str">
            <v>2014</v>
          </cell>
          <cell r="F3855" t="str">
            <v>Нурханов Фирдавс Алимович (2014 Сардоба)</v>
          </cell>
          <cell r="U3855" t="str">
            <v>Бухоро нефтни кайта ишлаш заводи</v>
          </cell>
          <cell r="V3855" t="str">
            <v>"Ўзбекнефтгаз" миллий холдинг компанияси</v>
          </cell>
        </row>
        <row r="3856">
          <cell r="A3856" t="str">
            <v>0008714901000899009897714</v>
          </cell>
          <cell r="B3856" t="str">
            <v>00087</v>
          </cell>
          <cell r="C3856" t="str">
            <v>Когон фил.</v>
          </cell>
          <cell r="D3856" t="str">
            <v>14901000899009897714</v>
          </cell>
          <cell r="E3856" t="str">
            <v>2014</v>
          </cell>
          <cell r="F3856" t="str">
            <v>Жабборов Рустам Бердиевич(Б.Накшбанд-2014)</v>
          </cell>
          <cell r="U3856" t="str">
            <v>Бухоро Нефтбазаси</v>
          </cell>
          <cell r="V3856" t="str">
            <v>"Ўзбекнефтгаз" миллий холдинг компанияси</v>
          </cell>
        </row>
        <row r="3857">
          <cell r="A3857" t="str">
            <v>0008714901000799008314714</v>
          </cell>
          <cell r="B3857" t="str">
            <v>00087</v>
          </cell>
          <cell r="C3857" t="str">
            <v>Когон фил.</v>
          </cell>
          <cell r="D3857" t="str">
            <v>14901000799008314714</v>
          </cell>
          <cell r="E3857" t="str">
            <v>2014</v>
          </cell>
          <cell r="F3857" t="str">
            <v>Хамидова Нигина Рахматовна (2014й Шуроблд Янги)</v>
          </cell>
          <cell r="U3857" t="str">
            <v>"PARVOZ KOMFORT  ITQ" MCHJ</v>
          </cell>
          <cell r="V3857" t="str">
            <v>Вилоятдаги тадбиркорлик субъектлари ва фукаролар</v>
          </cell>
        </row>
        <row r="3858">
          <cell r="A3858" t="str">
            <v>0008714901000999008052714</v>
          </cell>
          <cell r="B3858" t="str">
            <v>00087</v>
          </cell>
          <cell r="C3858" t="str">
            <v>Когон фил.</v>
          </cell>
          <cell r="D3858" t="str">
            <v>14901000999008052714</v>
          </cell>
          <cell r="E3858" t="str">
            <v>2014</v>
          </cell>
          <cell r="F3858" t="str">
            <v>Тошев Шерзод Орзиевич</v>
          </cell>
          <cell r="U3858" t="str">
            <v>Бухоро мухандислик Технология институти</v>
          </cell>
          <cell r="V3858" t="str">
            <v>Олий ва урта махсус таълим вазирлиги</v>
          </cell>
        </row>
        <row r="3859">
          <cell r="A3859" t="str">
            <v>0008714901000199008092714</v>
          </cell>
          <cell r="B3859" t="str">
            <v>00087</v>
          </cell>
          <cell r="C3859" t="str">
            <v>Когон фил.</v>
          </cell>
          <cell r="D3859" t="str">
            <v>14901000199008092714</v>
          </cell>
          <cell r="E3859" t="str">
            <v>2014</v>
          </cell>
          <cell r="F3859" t="str">
            <v>Саидов Саид Сойибжонович ( Б.Накшбанд-2014)</v>
          </cell>
          <cell r="U3859" t="str">
            <v>Бухоро нефтни кайта ишлаш заводи</v>
          </cell>
          <cell r="V3859" t="str">
            <v>"Ўзбекнефтгаз" миллий холдинг компанияси</v>
          </cell>
        </row>
        <row r="3860">
          <cell r="A3860" t="str">
            <v>0008714901000999009309714</v>
          </cell>
          <cell r="B3860" t="str">
            <v>00087</v>
          </cell>
          <cell r="C3860" t="str">
            <v>Когон фил.</v>
          </cell>
          <cell r="D3860" t="str">
            <v>14901000999009309714</v>
          </cell>
          <cell r="E3860" t="str">
            <v>2014</v>
          </cell>
          <cell r="F3860" t="str">
            <v>Рахмонова Мусаллам Шамсиевна (2014 сардоба)</v>
          </cell>
          <cell r="U3860" t="str">
            <v>Бухоро нефтни кайта ишлаш заводи</v>
          </cell>
          <cell r="V3860" t="str">
            <v>"Ўзбекнефтгаз" миллий холдинг компанияси</v>
          </cell>
        </row>
        <row r="3861">
          <cell r="A3861" t="str">
            <v>0008714901000999007873714</v>
          </cell>
          <cell r="B3861" t="str">
            <v>00087</v>
          </cell>
          <cell r="C3861" t="str">
            <v>Когон фил.</v>
          </cell>
          <cell r="D3861" t="str">
            <v>14901000999007873714</v>
          </cell>
          <cell r="E3861" t="str">
            <v>2014</v>
          </cell>
          <cell r="F3861" t="str">
            <v>Хикматов Уткир Рустамович(Б.Накшбанд-2014)</v>
          </cell>
          <cell r="U3861" t="str">
            <v>КК  "УзКейсСервис"</v>
          </cell>
          <cell r="V3861" t="str">
            <v>Вилоятдаги тадбиркорлик субъектлари ва фукаролар</v>
          </cell>
        </row>
        <row r="3862">
          <cell r="A3862" t="str">
            <v>0011514901000799002255777</v>
          </cell>
          <cell r="B3862" t="str">
            <v>00115</v>
          </cell>
          <cell r="C3862" t="str">
            <v>Бухоро минт. фил.</v>
          </cell>
          <cell r="D3862" t="str">
            <v>14901000799002255777</v>
          </cell>
          <cell r="E3862" t="str">
            <v>2009</v>
          </cell>
          <cell r="F3862" t="str">
            <v>Асадов Ислом</v>
          </cell>
          <cell r="U3862" t="str">
            <v>Сарипул МЧЖ</v>
          </cell>
          <cell r="V3862" t="str">
            <v>"Ўзавтосаноат" ДАК корхоналари</v>
          </cell>
        </row>
        <row r="3863">
          <cell r="A3863" t="str">
            <v>0011514901000399002376777</v>
          </cell>
          <cell r="B3863" t="str">
            <v>00115</v>
          </cell>
          <cell r="C3863" t="str">
            <v>Бухоро минт. фил.</v>
          </cell>
          <cell r="D3863" t="str">
            <v>14901000399002376777</v>
          </cell>
          <cell r="E3863" t="str">
            <v>2009</v>
          </cell>
          <cell r="F3863" t="str">
            <v>Аблокулов Нодирбек Акбарович</v>
          </cell>
          <cell r="U3863" t="str">
            <v>Уриной Мирзаева фх</v>
          </cell>
          <cell r="V3863" t="str">
            <v>Фермер хужаликлари</v>
          </cell>
        </row>
        <row r="3864">
          <cell r="A3864" t="str">
            <v>0011514901000399002269777</v>
          </cell>
          <cell r="B3864" t="str">
            <v>00115</v>
          </cell>
          <cell r="C3864" t="str">
            <v>Бухоро минт. фил.</v>
          </cell>
          <cell r="D3864" t="str">
            <v>14901000399002269777</v>
          </cell>
          <cell r="E3864" t="str">
            <v>2009</v>
          </cell>
          <cell r="F3864" t="str">
            <v>Ахматов Алишер</v>
          </cell>
          <cell r="U3864" t="str">
            <v>Agrobank  OATB</v>
          </cell>
          <cell r="V3864" t="str">
            <v>Вилоят Иктисодиёт бошкармаси</v>
          </cell>
        </row>
        <row r="3865">
          <cell r="A3865" t="str">
            <v>0011514901000999002319777</v>
          </cell>
          <cell r="B3865" t="str">
            <v>00115</v>
          </cell>
          <cell r="C3865" t="str">
            <v>Бухоро минт. фил.</v>
          </cell>
          <cell r="D3865" t="str">
            <v>14901000999002319777</v>
          </cell>
          <cell r="E3865" t="str">
            <v>2009</v>
          </cell>
          <cell r="F3865" t="str">
            <v>Расулова Гавхар</v>
          </cell>
          <cell r="U3865" t="str">
            <v>G</v>
          </cell>
          <cell r="V3865" t="str">
            <v>Халк таълими вазирлиги</v>
          </cell>
        </row>
        <row r="3866">
          <cell r="A3866" t="str">
            <v>0011514901000899002254777</v>
          </cell>
          <cell r="B3866" t="str">
            <v>00115</v>
          </cell>
          <cell r="C3866" t="str">
            <v>Бухоро минт. фил.</v>
          </cell>
          <cell r="D3866" t="str">
            <v>14901000899002254777</v>
          </cell>
          <cell r="E3866" t="str">
            <v>2009</v>
          </cell>
          <cell r="F3866" t="str">
            <v>Тошев Жахонгир Шералиевич</v>
          </cell>
          <cell r="U3866" t="str">
            <v>Toshqin  f.</v>
          </cell>
          <cell r="V3866" t="str">
            <v>Вилоятдаги тадбиркорлик субъектлари ва фукаролар</v>
          </cell>
        </row>
        <row r="3867">
          <cell r="A3867" t="str">
            <v>0011514901000599002729777</v>
          </cell>
          <cell r="B3867" t="str">
            <v>00115</v>
          </cell>
          <cell r="C3867" t="str">
            <v>Бухоро минт. фил.</v>
          </cell>
          <cell r="D3867" t="str">
            <v>14901000599002729777</v>
          </cell>
          <cell r="E3867" t="str">
            <v>2009</v>
          </cell>
          <cell r="F3867" t="str">
            <v>Муродов Жамшид Собирович</v>
          </cell>
          <cell r="U3867" t="str">
            <v>Бухоро Бахор СП</v>
          </cell>
          <cell r="V3867" t="str">
            <v>Вилоят Иктисодиёт бошкармаси</v>
          </cell>
        </row>
        <row r="3868">
          <cell r="A3868" t="str">
            <v>0011514901000799002689777</v>
          </cell>
          <cell r="B3868" t="str">
            <v>00115</v>
          </cell>
          <cell r="C3868" t="str">
            <v>Бухоро минт. фил.</v>
          </cell>
          <cell r="D3868" t="str">
            <v>14901000799002689777</v>
          </cell>
          <cell r="E3868" t="str">
            <v>2009</v>
          </cell>
          <cell r="F3868" t="str">
            <v>Рахмонов Камол Жамолович</v>
          </cell>
          <cell r="U3868" t="str">
            <v>Бухоро Давлвт Унверситети</v>
          </cell>
          <cell r="V3868" t="str">
            <v>Олий ва урта махсус таълим вазирлиги</v>
          </cell>
        </row>
        <row r="3869">
          <cell r="A3869" t="str">
            <v>0011514901000199002649777</v>
          </cell>
          <cell r="B3869" t="str">
            <v>00115</v>
          </cell>
          <cell r="C3869" t="str">
            <v>Бухоро минт. фил.</v>
          </cell>
          <cell r="D3869" t="str">
            <v>14901000199002649777</v>
          </cell>
          <cell r="E3869" t="str">
            <v>2009</v>
          </cell>
          <cell r="F3869" t="str">
            <v>Рустамов Санат Пулатович</v>
          </cell>
          <cell r="U3869" t="str">
            <v>Хусусий тадбиркор</v>
          </cell>
          <cell r="V3869" t="str">
            <v>Вилоят Иктисодиёт бошкармаси</v>
          </cell>
        </row>
        <row r="3870">
          <cell r="A3870" t="str">
            <v>0011514901000299002531777</v>
          </cell>
          <cell r="B3870" t="str">
            <v>00115</v>
          </cell>
          <cell r="C3870" t="str">
            <v>Бухоро минт. фил.</v>
          </cell>
          <cell r="D3870" t="str">
            <v>14901000299002531777</v>
          </cell>
          <cell r="E3870" t="str">
            <v>2009</v>
          </cell>
          <cell r="F3870" t="str">
            <v>Салихова Ирода Давроновна</v>
          </cell>
          <cell r="U3870" t="str">
            <v>Коровулбозор туман касб хунар коллежи</v>
          </cell>
          <cell r="V3870" t="str">
            <v>Урта махсус, касб хунар таълими маркази</v>
          </cell>
        </row>
        <row r="3871">
          <cell r="A3871" t="str">
            <v>0011514901000099002315777</v>
          </cell>
          <cell r="B3871" t="str">
            <v>00115</v>
          </cell>
          <cell r="C3871" t="str">
            <v>Бухоро минт. фил.</v>
          </cell>
          <cell r="D3871" t="str">
            <v>14901000099002315777</v>
          </cell>
          <cell r="E3871" t="str">
            <v>2009</v>
          </cell>
          <cell r="F3871" t="str">
            <v>Саломова Мухаррам</v>
          </cell>
          <cell r="U3871" t="str">
            <v>G</v>
          </cell>
          <cell r="V3871" t="str">
            <v>Халк таълими вазирлиги</v>
          </cell>
        </row>
        <row r="3872">
          <cell r="A3872" t="str">
            <v>0011514901000599002492777</v>
          </cell>
          <cell r="B3872" t="str">
            <v>00115</v>
          </cell>
          <cell r="C3872" t="str">
            <v>Бухоро минт. фил.</v>
          </cell>
          <cell r="D3872" t="str">
            <v>14901000599002492777</v>
          </cell>
          <cell r="E3872" t="str">
            <v>2009</v>
          </cell>
          <cell r="F3872" t="str">
            <v>Курбонов Олимжон</v>
          </cell>
          <cell r="U3872" t="str">
            <v>Usmon  Muhammad  Yusuf    FX</v>
          </cell>
          <cell r="V3872" t="str">
            <v>Фермер хужаликлари</v>
          </cell>
        </row>
        <row r="3873">
          <cell r="A3873" t="str">
            <v>0011514901000699002465777</v>
          </cell>
          <cell r="B3873" t="str">
            <v>00115</v>
          </cell>
          <cell r="C3873" t="str">
            <v>Бухоро минт. фил.</v>
          </cell>
          <cell r="D3873" t="str">
            <v>14901000699002465777</v>
          </cell>
          <cell r="E3873" t="str">
            <v>2009</v>
          </cell>
          <cell r="F3873" t="str">
            <v>Мирзаева Марзия</v>
          </cell>
          <cell r="U3873" t="str">
            <v>G</v>
          </cell>
          <cell r="V3873" t="str">
            <v>Халк таълими вазирлиги</v>
          </cell>
        </row>
        <row r="3874">
          <cell r="A3874" t="str">
            <v>0011514901000999002469777</v>
          </cell>
          <cell r="B3874" t="str">
            <v>00115</v>
          </cell>
          <cell r="C3874" t="str">
            <v>Бухоро минт. фил.</v>
          </cell>
          <cell r="D3874" t="str">
            <v>14901000999002469777</v>
          </cell>
          <cell r="E3874" t="str">
            <v>2009</v>
          </cell>
          <cell r="F3874" t="str">
            <v>Авлиёкулов Абдулло</v>
          </cell>
          <cell r="U3874" t="str">
            <v>G</v>
          </cell>
          <cell r="V3874" t="str">
            <v>Вилоят Согликни саклаш бошкармаси</v>
          </cell>
        </row>
        <row r="3875">
          <cell r="A3875" t="str">
            <v>0011514901000899002285777</v>
          </cell>
          <cell r="B3875" t="str">
            <v>00115</v>
          </cell>
          <cell r="C3875" t="str">
            <v>Бухоро минт. фил.</v>
          </cell>
          <cell r="D3875" t="str">
            <v>14901000899002285777</v>
          </cell>
          <cell r="E3875" t="str">
            <v>2009</v>
          </cell>
          <cell r="F3875" t="str">
            <v>Жураев Зокир</v>
          </cell>
          <cell r="U3875" t="str">
            <v>Shaxzod      Zokir   XF</v>
          </cell>
          <cell r="V3875" t="str">
            <v>Вилоятдаги тадбиркорлик субъектлари ва фукаролар</v>
          </cell>
        </row>
        <row r="3876">
          <cell r="A3876" t="str">
            <v>0011514901000099002303777</v>
          </cell>
          <cell r="B3876" t="str">
            <v>00115</v>
          </cell>
          <cell r="C3876" t="str">
            <v>Бухоро минт. фил.</v>
          </cell>
          <cell r="D3876" t="str">
            <v>14901000099002303777</v>
          </cell>
          <cell r="E3876" t="str">
            <v>2009</v>
          </cell>
          <cell r="F3876" t="str">
            <v>Ибрагимова Сайёра</v>
          </cell>
          <cell r="U3876" t="str">
            <v>G'jduvon  tuman   7-umumiy o'rta  talim maktabi</v>
          </cell>
          <cell r="V3876" t="str">
            <v>Халк таълими вазирлиги</v>
          </cell>
        </row>
        <row r="3877">
          <cell r="A3877" t="str">
            <v>0011514901000499001048777</v>
          </cell>
          <cell r="B3877" t="str">
            <v>00115</v>
          </cell>
          <cell r="C3877" t="str">
            <v>Бухоро минт. фил.</v>
          </cell>
          <cell r="D3877" t="str">
            <v>14901000499001048777</v>
          </cell>
          <cell r="E3877" t="str">
            <v>2009</v>
          </cell>
          <cell r="F3877" t="str">
            <v>Латипов Мирзохид</v>
          </cell>
          <cell r="U3877" t="str">
            <v>Buxoro    Vagon   Deposi   (VCHD-7)</v>
          </cell>
          <cell r="V3877" t="str">
            <v>Элтехсаноат корхоналари</v>
          </cell>
        </row>
        <row r="3878">
          <cell r="A3878" t="str">
            <v>0011514901000399002241777</v>
          </cell>
          <cell r="B3878" t="str">
            <v>00115</v>
          </cell>
          <cell r="C3878" t="str">
            <v>Бухоро минт. фил.</v>
          </cell>
          <cell r="D3878" t="str">
            <v>14901000399002241777</v>
          </cell>
          <cell r="E3878" t="str">
            <v>2009</v>
          </cell>
          <cell r="F3878" t="str">
            <v>Очилов Шерали</v>
          </cell>
          <cell r="U3878" t="str">
            <v>Ochilov Sherali  YTT</v>
          </cell>
          <cell r="V3878" t="str">
            <v>Вилоятдаги тадбиркорлик субъектлари ва фукаролар</v>
          </cell>
        </row>
        <row r="3879">
          <cell r="A3879" t="str">
            <v>0011514901000499002190777</v>
          </cell>
          <cell r="B3879" t="str">
            <v>00115</v>
          </cell>
          <cell r="C3879" t="str">
            <v>Бухоро минт. фил.</v>
          </cell>
          <cell r="D3879" t="str">
            <v>14901000499002190777</v>
          </cell>
          <cell r="E3879" t="str">
            <v>2009</v>
          </cell>
          <cell r="F3879" t="str">
            <v>Нажмиддинов Яшин</v>
          </cell>
          <cell r="U3879" t="str">
            <v>Vetservis   XF</v>
          </cell>
          <cell r="V3879" t="str">
            <v>Вилоятдаги тадбиркорлик субъектлари ва фукаролар</v>
          </cell>
        </row>
        <row r="3880">
          <cell r="A3880" t="str">
            <v>0011514901000399002524777</v>
          </cell>
          <cell r="B3880" t="str">
            <v>00115</v>
          </cell>
          <cell r="C3880" t="str">
            <v>Бухоро минт. фил.</v>
          </cell>
          <cell r="D3880" t="str">
            <v>14901000399002524777</v>
          </cell>
          <cell r="E3880" t="str">
            <v>2009</v>
          </cell>
          <cell r="F3880" t="str">
            <v>Тохирова Камила</v>
          </cell>
          <cell r="U3880" t="str">
            <v>Mirzayon  Q.V.P</v>
          </cell>
          <cell r="V3880" t="str">
            <v>Вилоят Согликни саклаш бошкармаси</v>
          </cell>
        </row>
        <row r="3881">
          <cell r="A3881" t="str">
            <v>0011514901000099002273777</v>
          </cell>
          <cell r="B3881" t="str">
            <v>00115</v>
          </cell>
          <cell r="C3881" t="str">
            <v>Бухоро минт. фил.</v>
          </cell>
          <cell r="D3881" t="str">
            <v>14901000099002273777</v>
          </cell>
          <cell r="E3881" t="str">
            <v>2009</v>
          </cell>
          <cell r="F3881" t="str">
            <v>Низомова Гулмира</v>
          </cell>
          <cell r="U3881" t="str">
            <v>Gijduvon tumani  7-umumiy o</v>
          </cell>
          <cell r="V3881" t="str">
            <v>Халк таълими вазирлиги</v>
          </cell>
        </row>
        <row r="3882">
          <cell r="A3882" t="str">
            <v>0011514901000799002322777</v>
          </cell>
          <cell r="B3882" t="str">
            <v>00115</v>
          </cell>
          <cell r="C3882" t="str">
            <v>Бухоро минт. фил.</v>
          </cell>
          <cell r="D3882" t="str">
            <v>14901000799002322777</v>
          </cell>
          <cell r="E3882" t="str">
            <v>2009</v>
          </cell>
          <cell r="F3882" t="str">
            <v>Бафоева Шохсанам</v>
          </cell>
          <cell r="U3882" t="str">
            <v>G</v>
          </cell>
          <cell r="V3882" t="str">
            <v>Халк таълими вазирлиги</v>
          </cell>
        </row>
        <row r="3883">
          <cell r="A3883" t="str">
            <v>0011514901000799002305777</v>
          </cell>
          <cell r="B3883" t="str">
            <v>00115</v>
          </cell>
          <cell r="C3883" t="str">
            <v>Бухоро минт. фил.</v>
          </cell>
          <cell r="D3883" t="str">
            <v>14901000799002305777</v>
          </cell>
          <cell r="E3883" t="str">
            <v>2009</v>
          </cell>
          <cell r="F3883" t="str">
            <v>Мухторов Малик</v>
          </cell>
          <cell r="U3883" t="str">
            <v>Uch Og</v>
          </cell>
          <cell r="V3883" t="str">
            <v>Вилоятдаги тадбиркорлик субъектлари ва фукаролар</v>
          </cell>
        </row>
        <row r="3884">
          <cell r="A3884" t="str">
            <v>0011514901000199002331777</v>
          </cell>
          <cell r="B3884" t="str">
            <v>00115</v>
          </cell>
          <cell r="C3884" t="str">
            <v>Бухоро минт. фил.</v>
          </cell>
          <cell r="D3884" t="str">
            <v>14901000199002331777</v>
          </cell>
          <cell r="E3884" t="str">
            <v>2009</v>
          </cell>
          <cell r="F3884" t="str">
            <v>Садуллаева Нафиса</v>
          </cell>
          <cell r="U3884" t="str">
            <v>G</v>
          </cell>
          <cell r="V3884" t="str">
            <v>Халк таълими вазирлиги</v>
          </cell>
        </row>
        <row r="3885">
          <cell r="A3885" t="str">
            <v>0011514901000899002318777</v>
          </cell>
          <cell r="B3885" t="str">
            <v>00115</v>
          </cell>
          <cell r="C3885" t="str">
            <v>Бухоро минт. фил.</v>
          </cell>
          <cell r="D3885" t="str">
            <v>14901000899002318777</v>
          </cell>
          <cell r="E3885" t="str">
            <v>2009</v>
          </cell>
          <cell r="F3885" t="str">
            <v>Латипов Ориф</v>
          </cell>
          <cell r="U3885" t="str">
            <v>9-son shahar  poliklinikawsi</v>
          </cell>
          <cell r="V3885" t="str">
            <v>Вилоят Согликни саклаш бошкармаси</v>
          </cell>
        </row>
        <row r="3886">
          <cell r="A3886" t="str">
            <v>0011514901000699002375777</v>
          </cell>
          <cell r="B3886" t="str">
            <v>00115</v>
          </cell>
          <cell r="C3886" t="str">
            <v>Бухоро минт. фил.</v>
          </cell>
          <cell r="D3886" t="str">
            <v>14901000699002375777</v>
          </cell>
          <cell r="E3886" t="str">
            <v>2009</v>
          </cell>
          <cell r="F3886" t="str">
            <v>Хусенова Ирода Юсуфвна</v>
          </cell>
          <cell r="U3886" t="str">
            <v>Хусусий тадбиркор</v>
          </cell>
          <cell r="V3886" t="str">
            <v>Вилоят Иктисодиёт бошкармаси</v>
          </cell>
        </row>
        <row r="3887">
          <cell r="A3887" t="str">
            <v>0011514901000999002377777</v>
          </cell>
          <cell r="B3887" t="str">
            <v>00115</v>
          </cell>
          <cell r="C3887" t="str">
            <v>Бухоро минт. фил.</v>
          </cell>
          <cell r="D3887" t="str">
            <v>14901000999002377777</v>
          </cell>
          <cell r="E3887" t="str">
            <v>2009</v>
          </cell>
          <cell r="F3887" t="str">
            <v>Тураева Гуллола Насриддиновна</v>
          </cell>
          <cell r="U3887" t="str">
            <v>Хусусий тадбиркор</v>
          </cell>
          <cell r="V3887" t="str">
            <v>Вилоят Иктисодиёт бошкармаси</v>
          </cell>
        </row>
        <row r="3888">
          <cell r="A3888" t="str">
            <v>0011514901000399002240777</v>
          </cell>
          <cell r="B3888" t="str">
            <v>00115</v>
          </cell>
          <cell r="C3888" t="str">
            <v>Бухоро минт. фил.</v>
          </cell>
          <cell r="D3888" t="str">
            <v>14901000399002240777</v>
          </cell>
          <cell r="E3888" t="str">
            <v>2009</v>
          </cell>
          <cell r="F3888" t="str">
            <v>Эргашев Жамшид Нарзуллоевич</v>
          </cell>
          <cell r="U3888" t="str">
            <v>Нотариус</v>
          </cell>
          <cell r="V3888" t="str">
            <v>Вилоят Адлия бошкармаси</v>
          </cell>
        </row>
        <row r="3889">
          <cell r="A3889" t="str">
            <v>0011514901000499002224777</v>
          </cell>
          <cell r="B3889" t="str">
            <v>00115</v>
          </cell>
          <cell r="C3889" t="str">
            <v>Бухоро минт. фил.</v>
          </cell>
          <cell r="D3889" t="str">
            <v>14901000499002224777</v>
          </cell>
          <cell r="E3889" t="str">
            <v>2009</v>
          </cell>
          <cell r="F3889" t="str">
            <v>Мирзаев Азиз Асотуллоевич</v>
          </cell>
          <cell r="U3889" t="str">
            <v>Нажим Тошобод ф/х</v>
          </cell>
          <cell r="V3889" t="str">
            <v>Фермер хужаликлари</v>
          </cell>
        </row>
        <row r="3890">
          <cell r="A3890" t="str">
            <v>0011514901000699002336777</v>
          </cell>
          <cell r="B3890" t="str">
            <v>00115</v>
          </cell>
          <cell r="C3890" t="str">
            <v>Бухоро минт. фил.</v>
          </cell>
          <cell r="D3890" t="str">
            <v>14901000699002336777</v>
          </cell>
          <cell r="E3890" t="str">
            <v>2009</v>
          </cell>
          <cell r="F3890" t="str">
            <v>Рустамов Нозир Журакулович</v>
          </cell>
          <cell r="U3890" t="str">
            <v>Журакулов Бобир ф/х</v>
          </cell>
          <cell r="V3890" t="str">
            <v>Фермер хужаликлари</v>
          </cell>
        </row>
        <row r="3891">
          <cell r="A3891" t="str">
            <v>0011514901000199002413777</v>
          </cell>
          <cell r="B3891" t="str">
            <v>00115</v>
          </cell>
          <cell r="C3891" t="str">
            <v>Бухоро минт. фил.</v>
          </cell>
          <cell r="D3891" t="str">
            <v>14901000199002413777</v>
          </cell>
          <cell r="E3891" t="str">
            <v>2009</v>
          </cell>
          <cell r="F3891" t="str">
            <v>Махмудов Олим</v>
          </cell>
          <cell r="U3891" t="str">
            <v>Бухоро Марказий Банки</v>
          </cell>
          <cell r="V3891" t="str">
            <v>Банклар</v>
          </cell>
        </row>
        <row r="3892">
          <cell r="A3892" t="str">
            <v>0011514901000499002307777</v>
          </cell>
          <cell r="B3892" t="str">
            <v>00115</v>
          </cell>
          <cell r="C3892" t="str">
            <v>Бухоро минт. фил.</v>
          </cell>
          <cell r="D3892" t="str">
            <v>14901000499002307777</v>
          </cell>
          <cell r="E3892" t="str">
            <v>2009</v>
          </cell>
          <cell r="F3892" t="str">
            <v>Восиев Гайрат Ганиевич</v>
          </cell>
          <cell r="U3892" t="str">
            <v>Когон ОРС</v>
          </cell>
          <cell r="V3892" t="str">
            <v>Вилоят Иктисодиёт бошкармаси</v>
          </cell>
        </row>
        <row r="3893">
          <cell r="A3893" t="str">
            <v>0011514901000999002306777</v>
          </cell>
          <cell r="B3893" t="str">
            <v>00115</v>
          </cell>
          <cell r="C3893" t="str">
            <v>Бухоро минт. фил.</v>
          </cell>
          <cell r="D3893" t="str">
            <v>14901000999002306777</v>
          </cell>
          <cell r="E3893" t="str">
            <v>2009</v>
          </cell>
          <cell r="F3893" t="str">
            <v>Восиев Отажон Гафурович</v>
          </cell>
          <cell r="U3893" t="str">
            <v>Хусусий тадбиркор</v>
          </cell>
          <cell r="V3893" t="str">
            <v>Вилоят Иктисодиёт бошкармаси</v>
          </cell>
        </row>
        <row r="3894">
          <cell r="A3894" t="str">
            <v>0011514901000499002263777</v>
          </cell>
          <cell r="B3894" t="str">
            <v>00115</v>
          </cell>
          <cell r="C3894" t="str">
            <v>Бухоро минт. фил.</v>
          </cell>
          <cell r="D3894" t="str">
            <v>14901000499002263777</v>
          </cell>
          <cell r="E3894" t="str">
            <v>2009</v>
          </cell>
          <cell r="F3894" t="str">
            <v>Хусенов Жамол Юсупович</v>
          </cell>
          <cell r="U3894" t="str">
            <v>Уриной Мирзаева ф/х</v>
          </cell>
          <cell r="V3894" t="str">
            <v>Фермер хужаликлари</v>
          </cell>
        </row>
        <row r="3895">
          <cell r="A3895" t="str">
            <v>0011514901000899002344777</v>
          </cell>
          <cell r="B3895" t="str">
            <v>00115</v>
          </cell>
          <cell r="C3895" t="str">
            <v>Бухоро минт. фил.</v>
          </cell>
          <cell r="D3895" t="str">
            <v>14901000899002344777</v>
          </cell>
          <cell r="E3895" t="str">
            <v>2009</v>
          </cell>
          <cell r="F3895" t="str">
            <v>Нуров Мирзохид Зарифович</v>
          </cell>
          <cell r="U3895" t="str">
            <v>Курувчи Феруз МЧЖ</v>
          </cell>
          <cell r="V3895" t="str">
            <v>Вилоят Иктисодиёт бошкармаси</v>
          </cell>
        </row>
        <row r="3896">
          <cell r="A3896" t="str">
            <v>0011514901000699002256777</v>
          </cell>
          <cell r="B3896" t="str">
            <v>00115</v>
          </cell>
          <cell r="C3896" t="str">
            <v>Бухоро минт. фил.</v>
          </cell>
          <cell r="D3896" t="str">
            <v>14901000699002256777</v>
          </cell>
          <cell r="E3896" t="str">
            <v>2009</v>
          </cell>
          <cell r="F3896" t="str">
            <v>Холов Бахрон Бакоевич</v>
          </cell>
          <cell r="U3896" t="str">
            <v>Курувчи Феруз МЧЖ</v>
          </cell>
          <cell r="V3896" t="str">
            <v>Фермер хужаликлари</v>
          </cell>
        </row>
        <row r="3897">
          <cell r="A3897" t="str">
            <v>0011514901000799002400777</v>
          </cell>
          <cell r="B3897" t="str">
            <v>00115</v>
          </cell>
          <cell r="C3897" t="str">
            <v>Бухоро минт. фил.</v>
          </cell>
          <cell r="D3897" t="str">
            <v>14901000799002400777</v>
          </cell>
          <cell r="E3897" t="str">
            <v>2009</v>
          </cell>
          <cell r="F3897" t="str">
            <v>Худаев Лазиз Акмалович</v>
          </cell>
          <cell r="U3897" t="str">
            <v>Хусусий тадбиркор</v>
          </cell>
          <cell r="V3897" t="str">
            <v>Вилоят Иктисодиёт бошкармаси</v>
          </cell>
        </row>
        <row r="3898">
          <cell r="A3898" t="str">
            <v>0011514901000999002265777</v>
          </cell>
          <cell r="B3898" t="str">
            <v>00115</v>
          </cell>
          <cell r="C3898" t="str">
            <v>Бухоро минт. фил.</v>
          </cell>
          <cell r="D3898" t="str">
            <v>14901000999002265777</v>
          </cell>
          <cell r="E3898" t="str">
            <v>2009</v>
          </cell>
          <cell r="F3898" t="str">
            <v>Хусенова Лола Юсуфовна</v>
          </cell>
          <cell r="U3898" t="str">
            <v>Хусусий тадбиркор</v>
          </cell>
          <cell r="V3898" t="str">
            <v>Вилоят Иктисодиёт бошкармаси</v>
          </cell>
        </row>
        <row r="3899">
          <cell r="A3899" t="str">
            <v>0011514901000999002253777</v>
          </cell>
          <cell r="B3899" t="str">
            <v>00115</v>
          </cell>
          <cell r="C3899" t="str">
            <v>Бухоро минт. фил.</v>
          </cell>
          <cell r="D3899" t="str">
            <v>14901000999002253777</v>
          </cell>
          <cell r="E3899" t="str">
            <v>2009</v>
          </cell>
          <cell r="F3899" t="str">
            <v>Баротов Фаррух Фарходович</v>
          </cell>
          <cell r="U3899" t="str">
            <v>Бухоро Хамкорбанк</v>
          </cell>
          <cell r="V3899" t="str">
            <v>Банклар</v>
          </cell>
        </row>
        <row r="3900">
          <cell r="A3900" t="str">
            <v>0011514901000399002279777</v>
          </cell>
          <cell r="B3900" t="str">
            <v>00115</v>
          </cell>
          <cell r="C3900" t="str">
            <v>Бухоро минт. фил.</v>
          </cell>
          <cell r="D3900" t="str">
            <v>14901000399002279777</v>
          </cell>
          <cell r="E3900" t="str">
            <v>2009</v>
          </cell>
          <cell r="F3900" t="str">
            <v>Назарова Хурмат</v>
          </cell>
          <cell r="U3900" t="str">
            <v>МСУ-5  РУ-5НГМК</v>
          </cell>
          <cell r="V3900" t="str">
            <v>Навоий КМК</v>
          </cell>
        </row>
        <row r="3901">
          <cell r="A3901" t="str">
            <v>0011514901000599008757777</v>
          </cell>
          <cell r="B3901" t="str">
            <v>00115</v>
          </cell>
          <cell r="C3901" t="str">
            <v>Бухоро минт. фил.</v>
          </cell>
          <cell r="D3901" t="str">
            <v>14901000599008757777</v>
          </cell>
          <cell r="E3901" t="str">
            <v>2010</v>
          </cell>
          <cell r="F3901" t="str">
            <v>Жумаев Каюм Урунович</v>
          </cell>
          <cell r="U3901" t="str">
            <v>Самончук Равнаки МЧЖ</v>
          </cell>
          <cell r="V3901" t="str">
            <v>Вилоятдаги тадбиркорлик субъектлари ва фукаролар</v>
          </cell>
        </row>
        <row r="3902">
          <cell r="A3902" t="str">
            <v>0011514901000299002911777</v>
          </cell>
          <cell r="B3902" t="str">
            <v>00115</v>
          </cell>
          <cell r="C3902" t="str">
            <v>Бухоро минт. фил.</v>
          </cell>
          <cell r="D3902" t="str">
            <v>14901000299002911777</v>
          </cell>
          <cell r="E3902" t="str">
            <v>2010</v>
          </cell>
          <cell r="F3902" t="str">
            <v>Makhmudova Oyshakhon Tairovna</v>
          </cell>
          <cell r="U3902" t="str">
            <v>"Теша Раззок" фирма ишчиси</v>
          </cell>
          <cell r="V3902" t="str">
            <v>Вилоятдаги тадбиркорлик субъектлари ва фукаролар</v>
          </cell>
        </row>
        <row r="3903">
          <cell r="A3903" t="str">
            <v>0011514901000499002690777</v>
          </cell>
          <cell r="B3903" t="str">
            <v>00115</v>
          </cell>
          <cell r="C3903" t="str">
            <v>Бухоро минт. фил.</v>
          </cell>
          <cell r="D3903" t="str">
            <v>14901000499002690777</v>
          </cell>
          <cell r="E3903" t="str">
            <v>2010</v>
          </cell>
          <cell r="F3903" t="str">
            <v>Naimova Halima Axmedovna</v>
          </cell>
          <cell r="U3903" t="str">
            <v>Naimova Halima фирма рахбари</v>
          </cell>
          <cell r="V3903" t="str">
            <v>Вилоятдаги тадбиркорлик субъектлари ва фукаролар</v>
          </cell>
        </row>
        <row r="3904">
          <cell r="A3904" t="str">
            <v>0011514901000699002745777</v>
          </cell>
          <cell r="B3904" t="str">
            <v>00115</v>
          </cell>
          <cell r="C3904" t="str">
            <v>Бухоро минт. фил.</v>
          </cell>
          <cell r="D3904" t="str">
            <v>14901000699002745777</v>
          </cell>
          <cell r="E3904" t="str">
            <v>2010</v>
          </cell>
          <cell r="F3904" t="str">
            <v>Tursunova Manzura Oripovna</v>
          </cell>
          <cell r="U3904" t="str">
            <v>Техник мосламалар фабрикаси</v>
          </cell>
          <cell r="V3904" t="str">
            <v>Вилоятдаги тадбиркорлик субъектлари ва фукаролар</v>
          </cell>
        </row>
        <row r="3905">
          <cell r="A3905" t="str">
            <v>0011514901000999002978777</v>
          </cell>
          <cell r="B3905" t="str">
            <v>00115</v>
          </cell>
          <cell r="C3905" t="str">
            <v>Бухоро минт. фил.</v>
          </cell>
          <cell r="D3905" t="str">
            <v>14901000999002978777</v>
          </cell>
          <cell r="E3905" t="str">
            <v>2010</v>
          </cell>
          <cell r="F3905" t="str">
            <v>Khamroeva Khafiza Rajabovna</v>
          </cell>
          <cell r="U3905" t="str">
            <v>Жондор Шароб Савдо МЧЖ ишчиси</v>
          </cell>
          <cell r="V3905" t="str">
            <v>Вилоятдаги тадбиркорлик субъектлари ва фукаролар</v>
          </cell>
        </row>
        <row r="3906">
          <cell r="A3906" t="str">
            <v>0011514901000099002910777</v>
          </cell>
          <cell r="B3906" t="str">
            <v>00115</v>
          </cell>
          <cell r="C3906" t="str">
            <v>Бухоро минт. фил.</v>
          </cell>
          <cell r="D3906" t="str">
            <v>14901000099002910777</v>
          </cell>
          <cell r="E3906" t="str">
            <v>2010</v>
          </cell>
          <cell r="F3906" t="str">
            <v>Ismatova Ozoda Raxmatovna</v>
          </cell>
          <cell r="U3906" t="str">
            <v>Бухоро Ш 27-сон мактаб интернет укитувчиси</v>
          </cell>
          <cell r="V3906" t="str">
            <v>Халк таълими вазирлиги</v>
          </cell>
        </row>
        <row r="3907">
          <cell r="A3907" t="str">
            <v>0011514901000399002801777</v>
          </cell>
          <cell r="B3907" t="str">
            <v>00115</v>
          </cell>
          <cell r="C3907" t="str">
            <v>Бухоро минт. фил.</v>
          </cell>
          <cell r="D3907" t="str">
            <v>14901000399002801777</v>
          </cell>
          <cell r="E3907" t="str">
            <v>2010</v>
          </cell>
          <cell r="F3907" t="str">
            <v>Choriev Shernazar Bobonazarovich</v>
          </cell>
          <cell r="U3907" t="str">
            <v>"Бухорбек" ф/х ишчиси</v>
          </cell>
          <cell r="V3907" t="str">
            <v>Фермер хужаликлари</v>
          </cell>
        </row>
        <row r="3908">
          <cell r="A3908" t="str">
            <v>0011514901000199002977777</v>
          </cell>
          <cell r="B3908" t="str">
            <v>00115</v>
          </cell>
          <cell r="C3908" t="str">
            <v>Бухоро минт. фил.</v>
          </cell>
          <cell r="D3908" t="str">
            <v>14901000199002977777</v>
          </cell>
          <cell r="E3908" t="str">
            <v>2010</v>
          </cell>
          <cell r="F3908" t="str">
            <v>Jumaeva Munavvar Ikromovna</v>
          </cell>
          <cell r="U3908" t="str">
            <v>Жураобод Ф/х ишчиси</v>
          </cell>
          <cell r="V3908" t="str">
            <v>Фермер хужаликлари</v>
          </cell>
        </row>
        <row r="3909">
          <cell r="A3909" t="str">
            <v>0011514901000399002568777</v>
          </cell>
          <cell r="B3909" t="str">
            <v>00115</v>
          </cell>
          <cell r="C3909" t="str">
            <v>Бухоро минт. фил.</v>
          </cell>
          <cell r="D3909" t="str">
            <v>14901000399002568777</v>
          </cell>
          <cell r="E3909" t="str">
            <v>2010</v>
          </cell>
          <cell r="F3909" t="str">
            <v>Beshimov Bahromjon Bariddinovich</v>
          </cell>
          <cell r="U3909" t="str">
            <v>"Алфа-Омега" фирмасида менеджер</v>
          </cell>
          <cell r="V3909" t="str">
            <v>Вилоятдаги тадбиркорлик субъектлари ва фукаролар</v>
          </cell>
        </row>
        <row r="3910">
          <cell r="A3910" t="str">
            <v>0011514901000699002694777</v>
          </cell>
          <cell r="B3910" t="str">
            <v>00115</v>
          </cell>
          <cell r="C3910" t="str">
            <v>Бухоро минт. фил.</v>
          </cell>
          <cell r="D3910" t="str">
            <v>14901000699002694777</v>
          </cell>
          <cell r="E3910" t="str">
            <v>2010</v>
          </cell>
          <cell r="F3910" t="str">
            <v>Bozorova Nilufar Temirovna</v>
          </cell>
          <cell r="U3910" t="str">
            <v>"Жасорат" фирма ишчиси</v>
          </cell>
          <cell r="V3910" t="str">
            <v>Вилоятдаги тадбиркорлик субъектлари ва фукаролар</v>
          </cell>
        </row>
        <row r="3911">
          <cell r="A3911" t="str">
            <v>0011514901000799002735777</v>
          </cell>
          <cell r="B3911" t="str">
            <v>00115</v>
          </cell>
          <cell r="C3911" t="str">
            <v>Бухоро минт. фил.</v>
          </cell>
          <cell r="D3911" t="str">
            <v>14901000799002735777</v>
          </cell>
          <cell r="E3911" t="str">
            <v>2010</v>
          </cell>
          <cell r="F3911" t="str">
            <v>Sattorov Karim G`Anievich</v>
          </cell>
          <cell r="U3911" t="str">
            <v>Ганиобод ф/х рахбари</v>
          </cell>
          <cell r="V3911" t="str">
            <v>Фермер хужаликлари</v>
          </cell>
        </row>
        <row r="3912">
          <cell r="A3912" t="str">
            <v>0011514901000899002898777</v>
          </cell>
          <cell r="B3912" t="str">
            <v>00115</v>
          </cell>
          <cell r="C3912" t="str">
            <v>Бухоро минт. фил.</v>
          </cell>
          <cell r="D3912" t="str">
            <v>14901000899002898777</v>
          </cell>
          <cell r="E3912" t="str">
            <v>2010</v>
          </cell>
          <cell r="F3912" t="str">
            <v>Ortikov Jalil Jamolovich</v>
          </cell>
          <cell r="U3912" t="str">
            <v>Самончук равнаки х/к директор уринбосари</v>
          </cell>
          <cell r="V3912" t="str">
            <v>Вилоятдаги тадбиркорлик субъектлари ва фукаролар</v>
          </cell>
        </row>
        <row r="3913">
          <cell r="A3913" t="str">
            <v>0011514901000699002905777</v>
          </cell>
          <cell r="B3913" t="str">
            <v>00115</v>
          </cell>
          <cell r="C3913" t="str">
            <v>Бухоро минт. фил.</v>
          </cell>
          <cell r="D3913" t="str">
            <v>14901000699002905777</v>
          </cell>
          <cell r="E3913" t="str">
            <v>2010</v>
          </cell>
          <cell r="F3913" t="str">
            <v>Kulliev G'Anijon Tuxtamurodovich</v>
          </cell>
          <cell r="U3913" t="str">
            <v>Сайёд Жавохири фермер хужалиги</v>
          </cell>
          <cell r="V3913" t="str">
            <v>Фермер хужаликлари</v>
          </cell>
        </row>
        <row r="3914">
          <cell r="A3914" t="str">
            <v>0011514901000999002847777</v>
          </cell>
          <cell r="B3914" t="str">
            <v>00115</v>
          </cell>
          <cell r="C3914" t="str">
            <v>Бухоро минт. фил.</v>
          </cell>
          <cell r="D3914" t="str">
            <v>14901000999002847777</v>
          </cell>
          <cell r="E3914" t="str">
            <v>2010</v>
          </cell>
          <cell r="F3914" t="str">
            <v>Otamurodov Farkhod Boymurodovich</v>
          </cell>
          <cell r="U3914" t="str">
            <v>Гуза уругчилик Бухоро бирлашмаси</v>
          </cell>
          <cell r="V3914" t="str">
            <v>Вилоят кишлок ва сув хўжалиги  бошкармаси</v>
          </cell>
        </row>
        <row r="3915">
          <cell r="A3915" t="str">
            <v>0011514901000999002889777</v>
          </cell>
          <cell r="B3915" t="str">
            <v>00115</v>
          </cell>
          <cell r="C3915" t="str">
            <v>Бухоро минт. фил.</v>
          </cell>
          <cell r="D3915" t="str">
            <v>14901000999002889777</v>
          </cell>
          <cell r="E3915" t="str">
            <v>2010</v>
          </cell>
          <cell r="F3915" t="str">
            <v>Berdiyeva Manzura Umurovna</v>
          </cell>
          <cell r="U3915" t="str">
            <v>Когон туман куп тармокли полиелкеника</v>
          </cell>
          <cell r="V3915" t="str">
            <v>Вилоят Согликни саклаш бошкармаси</v>
          </cell>
        </row>
        <row r="3916">
          <cell r="A3916" t="str">
            <v>0011514901000499003070777</v>
          </cell>
          <cell r="B3916" t="str">
            <v>00115</v>
          </cell>
          <cell r="C3916" t="str">
            <v>Бухоро минт. фил.</v>
          </cell>
          <cell r="D3916" t="str">
            <v>14901000499003070777</v>
          </cell>
          <cell r="E3916" t="str">
            <v>2010</v>
          </cell>
          <cell r="F3916" t="str">
            <v>Rajabova Gulnoza Sanoqulovna</v>
          </cell>
          <cell r="U3916" t="str">
            <v>6-мактаб Коракул туман</v>
          </cell>
          <cell r="V3916" t="str">
            <v>Халк таълими вазирлиги</v>
          </cell>
        </row>
        <row r="3917">
          <cell r="A3917" t="str">
            <v>0011514901000799002770777</v>
          </cell>
          <cell r="B3917" t="str">
            <v>00115</v>
          </cell>
          <cell r="C3917" t="str">
            <v>Бухоро минт. фил.</v>
          </cell>
          <cell r="D3917" t="str">
            <v>14901000799002770777</v>
          </cell>
          <cell r="E3917" t="str">
            <v>2010</v>
          </cell>
          <cell r="F3917" t="str">
            <v>Ishanov Shuhrat Jumaboevich</v>
          </cell>
          <cell r="U3917" t="str">
            <v>Коракул Фирдавс Нигина Савдо</v>
          </cell>
          <cell r="V3917" t="str">
            <v>Вилоятдаги тадбиркорлик субъектлари ва фукаролар</v>
          </cell>
        </row>
        <row r="3918">
          <cell r="A3918" t="str">
            <v>0011514901000799002878777</v>
          </cell>
          <cell r="B3918" t="str">
            <v>00115</v>
          </cell>
          <cell r="C3918" t="str">
            <v>Бухоро минт. фил.</v>
          </cell>
          <cell r="D3918" t="str">
            <v>14901000799002878777</v>
          </cell>
          <cell r="E3918" t="str">
            <v>2010</v>
          </cell>
          <cell r="F3918" t="str">
            <v>Rakhmonov Nuriddin Isoevich</v>
          </cell>
          <cell r="U3918" t="str">
            <v>Савдогарбанк Коракул</v>
          </cell>
          <cell r="V3918" t="str">
            <v>Банклар</v>
          </cell>
        </row>
        <row r="3919">
          <cell r="A3919" t="str">
            <v>0011514901000999002450777</v>
          </cell>
          <cell r="B3919" t="str">
            <v>00115</v>
          </cell>
          <cell r="C3919" t="str">
            <v>Бухоро минт. фил.</v>
          </cell>
          <cell r="D3919" t="str">
            <v>14901000999002450777</v>
          </cell>
          <cell r="E3919" t="str">
            <v>2010</v>
          </cell>
          <cell r="F3919" t="str">
            <v>Xuddieva Chinora Ramazonovna</v>
          </cell>
          <cell r="U3919" t="str">
            <v>5-мактаб Коракул туман</v>
          </cell>
          <cell r="V3919" t="str">
            <v>Халк таълими вазирлиги</v>
          </cell>
        </row>
        <row r="3920">
          <cell r="A3920" t="str">
            <v>0011514901000099002719777</v>
          </cell>
          <cell r="B3920" t="str">
            <v>00115</v>
          </cell>
          <cell r="C3920" t="str">
            <v>Бухоро минт. фил.</v>
          </cell>
          <cell r="D3920" t="str">
            <v>14901000099002719777</v>
          </cell>
          <cell r="E3920" t="str">
            <v>2010</v>
          </cell>
          <cell r="F3920" t="str">
            <v>Rizvonova Gulmira Jalilovna</v>
          </cell>
          <cell r="U3920" t="str">
            <v>G</v>
          </cell>
          <cell r="V3920" t="str">
            <v>Халк таълими вазирлиги</v>
          </cell>
        </row>
        <row r="3921">
          <cell r="A3921" t="str">
            <v>0011514901000799002396777</v>
          </cell>
          <cell r="B3921" t="str">
            <v>00115</v>
          </cell>
          <cell r="C3921" t="str">
            <v>Бухоро минт. фил.</v>
          </cell>
          <cell r="D3921" t="str">
            <v>14901000799002396777</v>
          </cell>
          <cell r="E3921" t="str">
            <v>2010</v>
          </cell>
          <cell r="F3921" t="str">
            <v>Baqoev Jalil</v>
          </cell>
          <cell r="U3921" t="str">
            <v>Uzparavtotrans   OAJ</v>
          </cell>
          <cell r="V3921" t="str">
            <v>Элтехсаноат корхоналари</v>
          </cell>
        </row>
        <row r="3922">
          <cell r="A3922" t="str">
            <v>0011514901000599002460777</v>
          </cell>
          <cell r="B3922" t="str">
            <v>00115</v>
          </cell>
          <cell r="C3922" t="str">
            <v>Бухоро минт. фил.</v>
          </cell>
          <cell r="D3922" t="str">
            <v>14901000599002460777</v>
          </cell>
          <cell r="E3922" t="str">
            <v>2010</v>
          </cell>
          <cell r="F3922" t="str">
            <v>Yarmuhammedov Mansur Nurovich</v>
          </cell>
          <cell r="U3922" t="str">
            <v>Нурбек Ёрмат фермер хужалиги</v>
          </cell>
          <cell r="V3922" t="str">
            <v>Фермер хужаликлари</v>
          </cell>
        </row>
        <row r="3923">
          <cell r="A3923" t="str">
            <v>0011514901000699002494777</v>
          </cell>
          <cell r="B3923" t="str">
            <v>00115</v>
          </cell>
          <cell r="C3923" t="str">
            <v>Бухоро минт. фил.</v>
          </cell>
          <cell r="D3923" t="str">
            <v>14901000699002494777</v>
          </cell>
          <cell r="E3923" t="str">
            <v>2010</v>
          </cell>
          <cell r="F3923" t="str">
            <v>Boboev Ali Muzaffarovich</v>
          </cell>
          <cell r="U3923" t="str">
            <v>Ойдин Кул замини фермер хужалиги</v>
          </cell>
          <cell r="V3923" t="str">
            <v>Фермер хужаликлари</v>
          </cell>
        </row>
        <row r="3924">
          <cell r="A3924" t="str">
            <v>0011514901000299002447777</v>
          </cell>
          <cell r="B3924" t="str">
            <v>00115</v>
          </cell>
          <cell r="C3924" t="str">
            <v>Бухоро минт. фил.</v>
          </cell>
          <cell r="D3924" t="str">
            <v>14901000299002447777</v>
          </cell>
          <cell r="E3924" t="str">
            <v>2010</v>
          </cell>
          <cell r="F3924" t="str">
            <v>Mukhidova Dilorom Nafitdinovna</v>
          </cell>
          <cell r="U3924" t="str">
            <v>18-мактаб Вобкент туман</v>
          </cell>
          <cell r="V3924" t="str">
            <v>Халк таълими вазирлиги</v>
          </cell>
        </row>
        <row r="3925">
          <cell r="A3925" t="str">
            <v>0011514901000499002466777</v>
          </cell>
          <cell r="B3925" t="str">
            <v>00115</v>
          </cell>
          <cell r="C3925" t="str">
            <v>Бухоро минт. фил.</v>
          </cell>
          <cell r="D3925" t="str">
            <v>14901000499002466777</v>
          </cell>
          <cell r="E3925" t="str">
            <v>2010</v>
          </cell>
          <cell r="F3925" t="str">
            <v>Davronova Qurshidabonu Baxtiyorovna</v>
          </cell>
          <cell r="U3925" t="str">
            <v>Ккулхатиб фермер хужалиги</v>
          </cell>
          <cell r="V3925" t="str">
            <v>Фермер хужаликлари</v>
          </cell>
        </row>
        <row r="3926">
          <cell r="A3926" t="str">
            <v>0011514901000899002752777</v>
          </cell>
          <cell r="B3926" t="str">
            <v>00115</v>
          </cell>
          <cell r="C3926" t="str">
            <v>Бухоро минт. фил.</v>
          </cell>
          <cell r="D3926" t="str">
            <v>14901000899002752777</v>
          </cell>
          <cell r="E3926" t="str">
            <v>2010</v>
          </cell>
          <cell r="F3926" t="str">
            <v>Muhamedov Muhiddin Muxtorovich</v>
          </cell>
          <cell r="U3926" t="str">
            <v>"Бухоро Нефт базаси" УК Коракул филиалида оператор</v>
          </cell>
          <cell r="V3926" t="str">
            <v>"Ўзбекнефтгаз" миллий холдинг компанияси</v>
          </cell>
        </row>
        <row r="3927">
          <cell r="A3927" t="str">
            <v>0011514901000199002806777</v>
          </cell>
          <cell r="B3927" t="str">
            <v>00115</v>
          </cell>
          <cell r="C3927" t="str">
            <v>Бухоро минт. фил.</v>
          </cell>
          <cell r="D3927" t="str">
            <v>14901000199002806777</v>
          </cell>
          <cell r="E3927" t="str">
            <v>2010</v>
          </cell>
          <cell r="F3927" t="str">
            <v>Sharipov Feruz Husenovich</v>
          </cell>
          <cell r="U3927" t="str">
            <v>"Усто Шофитдин" фирмасида оператор</v>
          </cell>
          <cell r="V3927" t="str">
            <v>"Ўзбекнефтгаз" миллий холдинг компанияси</v>
          </cell>
        </row>
        <row r="3928">
          <cell r="A3928" t="str">
            <v>0011514901000399002867777</v>
          </cell>
          <cell r="B3928" t="str">
            <v>00115</v>
          </cell>
          <cell r="C3928" t="str">
            <v>Бухоро минт. фил.</v>
          </cell>
          <cell r="D3928" t="str">
            <v>14901000399002867777</v>
          </cell>
          <cell r="E3928" t="str">
            <v>2010</v>
          </cell>
          <cell r="F3928" t="str">
            <v>Xazratova Farida Samandarovna</v>
          </cell>
          <cell r="U3928" t="str">
            <v>Жондор т-нидаги №20 урта мактабда укитувчи</v>
          </cell>
          <cell r="V3928" t="str">
            <v>Урта махсус, касб хунар таълими маркази</v>
          </cell>
        </row>
        <row r="3929">
          <cell r="A3929" t="str">
            <v>0011514901000699002967777</v>
          </cell>
          <cell r="B3929" t="str">
            <v>00115</v>
          </cell>
          <cell r="C3929" t="str">
            <v>Бухоро минт. фил.</v>
          </cell>
          <cell r="D3929" t="str">
            <v>14901000699002967777</v>
          </cell>
          <cell r="E3929" t="str">
            <v>2010</v>
          </cell>
          <cell r="F3929" t="str">
            <v>Burieva Muhayo Rustamovna</v>
          </cell>
          <cell r="U3929" t="str">
            <v>Жондор туманидаги 48 умумий урта таълим мактабида дректор уринбосари</v>
          </cell>
          <cell r="V3929" t="str">
            <v>Халк таълими вазирлиги</v>
          </cell>
        </row>
        <row r="3930">
          <cell r="A3930" t="str">
            <v>0011514901000099002705777</v>
          </cell>
          <cell r="B3930" t="str">
            <v>00115</v>
          </cell>
          <cell r="C3930" t="str">
            <v>Бухоро минт. фил.</v>
          </cell>
          <cell r="D3930" t="str">
            <v>14901000099002705777</v>
          </cell>
          <cell r="E3930" t="str">
            <v>2010</v>
          </cell>
          <cell r="F3930" t="str">
            <v>Hotamov Khalil Shoyevich</v>
          </cell>
          <cell r="U3930" t="str">
            <v>"Морс" ф/х рахбари</v>
          </cell>
          <cell r="V3930" t="str">
            <v>Фермер хужаликлари</v>
          </cell>
        </row>
        <row r="3931">
          <cell r="A3931" t="str">
            <v>0011514901000599002838777</v>
          </cell>
          <cell r="B3931" t="str">
            <v>00115</v>
          </cell>
          <cell r="C3931" t="str">
            <v>Бухоро минт. фил.</v>
          </cell>
          <cell r="D3931" t="str">
            <v>14901000599002838777</v>
          </cell>
          <cell r="E3931" t="str">
            <v>2010</v>
          </cell>
          <cell r="F3931" t="str">
            <v>Gafurov Nizomjon Niyozovich</v>
          </cell>
          <cell r="U3931" t="str">
            <v>Бухоро Нефтни Кайта Ишлаш заводида технолог</v>
          </cell>
          <cell r="V3931" t="str">
            <v>"Ўзтрансгаз" компанияси корхоналари</v>
          </cell>
        </row>
        <row r="3932">
          <cell r="A3932" t="str">
            <v>0011514901000099002691777</v>
          </cell>
          <cell r="B3932" t="str">
            <v>00115</v>
          </cell>
          <cell r="C3932" t="str">
            <v>Бухоро минт. фил.</v>
          </cell>
          <cell r="D3932" t="str">
            <v>14901000099002691777</v>
          </cell>
          <cell r="E3932" t="str">
            <v>2010</v>
          </cell>
          <cell r="F3932" t="str">
            <v>Yuldoshev Yusuf Yo`Llievich</v>
          </cell>
          <cell r="U3932" t="str">
            <v>"Жондорлик Вохид-Зохид" Х/Кда бош хисобчи</v>
          </cell>
          <cell r="V3932" t="str">
            <v>Вилоят Иктисодиёт бошкармаси</v>
          </cell>
        </row>
        <row r="3933">
          <cell r="A3933" t="str">
            <v>0011514901000999002808777</v>
          </cell>
          <cell r="B3933" t="str">
            <v>00115</v>
          </cell>
          <cell r="C3933" t="str">
            <v>Бухоро минт. фил.</v>
          </cell>
          <cell r="D3933" t="str">
            <v>14901000999002808777</v>
          </cell>
          <cell r="E3933" t="str">
            <v>2010</v>
          </cell>
          <cell r="F3933" t="str">
            <v>Jabborova Mohhidil Sobirovna</v>
          </cell>
          <cell r="U3933" t="str">
            <v>Жондор т-ни "Таваккалбек" МЧЖда сотувчи</v>
          </cell>
          <cell r="V3933" t="str">
            <v>Вилоят Адлия бошкармаси</v>
          </cell>
        </row>
        <row r="3934">
          <cell r="A3934" t="str">
            <v>0011514901000999002846777</v>
          </cell>
          <cell r="B3934" t="str">
            <v>00115</v>
          </cell>
          <cell r="C3934" t="str">
            <v>Бухоро минт. фил.</v>
          </cell>
          <cell r="D3934" t="str">
            <v>14901000999002846777</v>
          </cell>
          <cell r="E3934" t="str">
            <v>2010</v>
          </cell>
          <cell r="F3934" t="str">
            <v>Adkhamova Rano Xikmatovna</v>
          </cell>
          <cell r="U3934" t="str">
            <v>Ф/хда ишчи</v>
          </cell>
          <cell r="V3934" t="str">
            <v>Фермер хужаликлари</v>
          </cell>
        </row>
        <row r="3935">
          <cell r="A3935" t="str">
            <v>0011514901000599002807777</v>
          </cell>
          <cell r="B3935" t="str">
            <v>00115</v>
          </cell>
          <cell r="C3935" t="str">
            <v>Бухоро минт. фил.</v>
          </cell>
          <cell r="D3935" t="str">
            <v>14901000599002807777</v>
          </cell>
          <cell r="E3935" t="str">
            <v>2010</v>
          </cell>
          <cell r="F3935" t="str">
            <v>Boltaeva Mohichekra Qodirovna</v>
          </cell>
          <cell r="U3935" t="str">
            <v>"Бехруз" ф/хда иш юритувчи</v>
          </cell>
          <cell r="V3935" t="str">
            <v>Фермер хужаликлари</v>
          </cell>
        </row>
        <row r="3936">
          <cell r="A3936" t="str">
            <v>0011514901000499002515777</v>
          </cell>
          <cell r="B3936" t="str">
            <v>00115</v>
          </cell>
          <cell r="C3936" t="str">
            <v>Бухоро минт. фил.</v>
          </cell>
          <cell r="D3936" t="str">
            <v>14901000499002515777</v>
          </cell>
          <cell r="E3936" t="str">
            <v>2010</v>
          </cell>
          <cell r="F3936" t="str">
            <v>Umarov Feruz Faxriddin O`G`Li</v>
          </cell>
          <cell r="U3936" t="str">
            <v>"Мирфузайил" фирмаси рахбари</v>
          </cell>
          <cell r="V3936" t="str">
            <v>Вилоят Иктисодиёт бошкармаси</v>
          </cell>
        </row>
        <row r="3937">
          <cell r="A3937" t="str">
            <v>0011514901000899002686777</v>
          </cell>
          <cell r="B3937" t="str">
            <v>00115</v>
          </cell>
          <cell r="C3937" t="str">
            <v>Бухоро минт. фил.</v>
          </cell>
          <cell r="D3937" t="str">
            <v>14901000899002686777</v>
          </cell>
          <cell r="E3937" t="str">
            <v>2010</v>
          </cell>
          <cell r="F3937" t="str">
            <v>Hamroyv Ahtam Armonovich</v>
          </cell>
          <cell r="U3937" t="str">
            <v>Жондор туман хокими 1-уринбосари</v>
          </cell>
          <cell r="V3937" t="str">
            <v>Вилоят Иктисодиёт бошкармаси</v>
          </cell>
        </row>
        <row r="3938">
          <cell r="A3938" t="str">
            <v>0011514901000199002795777</v>
          </cell>
          <cell r="B3938" t="str">
            <v>00115</v>
          </cell>
          <cell r="C3938" t="str">
            <v>Бухоро минт. фил.</v>
          </cell>
          <cell r="D3938" t="str">
            <v>14901000199002795777</v>
          </cell>
          <cell r="E3938" t="str">
            <v>2010</v>
          </cell>
          <cell r="F3938" t="str">
            <v>Yuldoshev Said Solievich</v>
          </cell>
          <cell r="U3938" t="str">
            <v>"Жондор Мега текстил сервис" МЧЖда рахбар</v>
          </cell>
          <cell r="V3938" t="str">
            <v>Вилоят Статистика бошкармаси</v>
          </cell>
        </row>
        <row r="3939">
          <cell r="A3939" t="str">
            <v>0011514901000699002764777</v>
          </cell>
          <cell r="B3939" t="str">
            <v>00115</v>
          </cell>
          <cell r="C3939" t="str">
            <v>Бухоро минт. фил.</v>
          </cell>
          <cell r="D3939" t="str">
            <v>14901000699002764777</v>
          </cell>
          <cell r="E3939" t="str">
            <v>2010</v>
          </cell>
          <cell r="F3939" t="str">
            <v>Rajjabov Tulis Usmonovich</v>
          </cell>
          <cell r="U3939" t="str">
            <v>"Матлаб Биби" Ф/хда рахбар</v>
          </cell>
          <cell r="V3939" t="str">
            <v>Фермер хужаликлари</v>
          </cell>
        </row>
        <row r="3940">
          <cell r="A3940" t="str">
            <v>0011514901000599002592777</v>
          </cell>
          <cell r="B3940" t="str">
            <v>00115</v>
          </cell>
          <cell r="C3940" t="str">
            <v>Бухоро минт. фил.</v>
          </cell>
          <cell r="D3940" t="str">
            <v>14901000599002592777</v>
          </cell>
          <cell r="E3940" t="str">
            <v>2010</v>
          </cell>
          <cell r="F3940" t="str">
            <v>Tursunov Elyor Xurshidovich</v>
          </cell>
          <cell r="U3940" t="str">
            <v>"Элжон" МЧЖда директор уринбосари</v>
          </cell>
          <cell r="V3940" t="str">
            <v>Вилоят Статистика бошкармаси</v>
          </cell>
        </row>
        <row r="3941">
          <cell r="A3941" t="str">
            <v>0011514901000499003322777</v>
          </cell>
          <cell r="B3941" t="str">
            <v>00115</v>
          </cell>
          <cell r="C3941" t="str">
            <v>Бухоро минт. фил.</v>
          </cell>
          <cell r="D3941" t="str">
            <v>14901000499003322777</v>
          </cell>
          <cell r="E3941" t="str">
            <v>2010</v>
          </cell>
          <cell r="F3941" t="str">
            <v>Beshimova Rano Avezovna</v>
          </cell>
          <cell r="U3941" t="str">
            <v>"Ганиобод" ф/х ишчиси</v>
          </cell>
          <cell r="V3941" t="str">
            <v>Фермер хужаликлари</v>
          </cell>
        </row>
        <row r="3942">
          <cell r="A3942" t="str">
            <v>0011514901000899005310777</v>
          </cell>
          <cell r="B3942" t="str">
            <v>00115</v>
          </cell>
          <cell r="C3942" t="str">
            <v>Бухоро минт. фил.</v>
          </cell>
          <cell r="D3942" t="str">
            <v>14901000899005310777</v>
          </cell>
          <cell r="E3942" t="str">
            <v>2010</v>
          </cell>
          <cell r="F3942" t="str">
            <v>Ismailova Nilufar Tukhtaevna</v>
          </cell>
          <cell r="U3942" t="str">
            <v>Жондор Файз Савдо МЧЖ ишчиси</v>
          </cell>
          <cell r="V3942" t="str">
            <v>Вилоятдаги тадбиркорлик субъектлари ва фукаролар</v>
          </cell>
        </row>
        <row r="3943">
          <cell r="A3943" t="str">
            <v>0011514901000399003230777</v>
          </cell>
          <cell r="B3943" t="str">
            <v>00115</v>
          </cell>
          <cell r="C3943" t="str">
            <v>Бухоро минт. фил.</v>
          </cell>
          <cell r="D3943" t="str">
            <v>14901000399003230777</v>
          </cell>
          <cell r="E3943" t="str">
            <v>2010</v>
          </cell>
          <cell r="F3943" t="str">
            <v>Hamroyeva Shakhribonu Sharofovna</v>
          </cell>
          <cell r="U3943" t="str">
            <v>Ганиобод фермер хужалиги</v>
          </cell>
          <cell r="V3943" t="str">
            <v>Фермер хужаликлари</v>
          </cell>
        </row>
        <row r="3944">
          <cell r="A3944" t="str">
            <v>0011514901000899003098777</v>
          </cell>
          <cell r="B3944" t="str">
            <v>00115</v>
          </cell>
          <cell r="C3944" t="str">
            <v>Бухоро минт. фил.</v>
          </cell>
          <cell r="D3944" t="str">
            <v>14901000899003098777</v>
          </cell>
          <cell r="E3944" t="str">
            <v>2010</v>
          </cell>
          <cell r="F3944" t="str">
            <v>Jumakulov Rufat Roziqovich</v>
          </cell>
          <cell r="U3944" t="str">
            <v>Бозорбобо Жондорий ф/х ишчиси</v>
          </cell>
          <cell r="V3944" t="str">
            <v>Фермер хужаликлари</v>
          </cell>
        </row>
        <row r="3945">
          <cell r="A3945" t="str">
            <v>0011514901000999002917777</v>
          </cell>
          <cell r="B3945" t="str">
            <v>00115</v>
          </cell>
          <cell r="C3945" t="str">
            <v>Бухоро минт. фил.</v>
          </cell>
          <cell r="D3945" t="str">
            <v>14901000999002917777</v>
          </cell>
          <cell r="E3945" t="str">
            <v>2010</v>
          </cell>
          <cell r="F3945" t="str">
            <v>Alimova Inobat Ibodullaevna</v>
          </cell>
          <cell r="U3945" t="str">
            <v>Бухоро Ш 27-мактаб интернатида тарбиячи</v>
          </cell>
          <cell r="V3945" t="str">
            <v>Халк таълими вазирлиги</v>
          </cell>
        </row>
        <row r="3946">
          <cell r="A3946" t="str">
            <v>0011514901000699002594777</v>
          </cell>
          <cell r="B3946" t="str">
            <v>00115</v>
          </cell>
          <cell r="C3946" t="str">
            <v>Бухоро минт. фил.</v>
          </cell>
          <cell r="D3946" t="str">
            <v>14901000699002594777</v>
          </cell>
          <cell r="E3946" t="str">
            <v>2010</v>
          </cell>
          <cell r="F3946" t="str">
            <v>Yadgorova Sultonoy Karimovna</v>
          </cell>
          <cell r="U3946" t="str">
            <v>Жондор т-и 3-сон умумий урта талим мактаб укитувчиси</v>
          </cell>
          <cell r="V3946" t="str">
            <v>Халк таълими вазирлиги</v>
          </cell>
        </row>
        <row r="3947">
          <cell r="A3947" t="str">
            <v>0011514901000099003316777</v>
          </cell>
          <cell r="B3947" t="str">
            <v>00115</v>
          </cell>
          <cell r="C3947" t="str">
            <v>Бухоро минт. фил.</v>
          </cell>
          <cell r="D3947" t="str">
            <v>14901000099003316777</v>
          </cell>
          <cell r="E3947" t="str">
            <v>2010</v>
          </cell>
          <cell r="F3947" t="str">
            <v>Saidov Tuyboy</v>
          </cell>
          <cell r="U3947" t="str">
            <v>Шохиста ф/х</v>
          </cell>
          <cell r="V3947" t="str">
            <v>Фермер хужаликлари</v>
          </cell>
        </row>
        <row r="3948">
          <cell r="A3948" t="str">
            <v>0011514901000999003320777</v>
          </cell>
          <cell r="B3948" t="str">
            <v>00115</v>
          </cell>
          <cell r="C3948" t="str">
            <v>Бухоро минт. фил.</v>
          </cell>
          <cell r="D3948" t="str">
            <v>14901000999003320777</v>
          </cell>
          <cell r="E3948" t="str">
            <v>2010</v>
          </cell>
          <cell r="F3948" t="str">
            <v>Rajjabov Ulugbek Salimovich</v>
          </cell>
          <cell r="U3948" t="str">
            <v>Олмазор Тонги МЧЖ</v>
          </cell>
          <cell r="V3948" t="str">
            <v>Вилоятдаги тадбиркорлик субъектлари ва фукаролар</v>
          </cell>
        </row>
        <row r="3949">
          <cell r="A3949" t="str">
            <v>0011514901000099003036777</v>
          </cell>
          <cell r="B3949" t="str">
            <v>00115</v>
          </cell>
          <cell r="C3949" t="str">
            <v>Бухоро минт. фил.</v>
          </cell>
          <cell r="D3949" t="str">
            <v>14901000099003036777</v>
          </cell>
          <cell r="E3949" t="str">
            <v>2010</v>
          </cell>
          <cell r="F3949" t="str">
            <v>Qodirov Istam Mo`Yinovich</v>
          </cell>
          <cell r="U3949" t="str">
            <v>Шофиркон туман "Муйинбобо Шахриёр" ф/х</v>
          </cell>
          <cell r="V3949" t="str">
            <v>Фермер хужаликлари</v>
          </cell>
        </row>
        <row r="3950">
          <cell r="A3950" t="str">
            <v>0011514901000899004556777</v>
          </cell>
          <cell r="B3950" t="str">
            <v>00115</v>
          </cell>
          <cell r="C3950" t="str">
            <v>Бухоро минт. фил.</v>
          </cell>
          <cell r="D3950" t="str">
            <v>14901000899004556777</v>
          </cell>
          <cell r="E3950" t="str">
            <v>2010</v>
          </cell>
          <cell r="F3950" t="str">
            <v>Kayumova Aziza Ahatovna</v>
          </cell>
          <cell r="U3950" t="str">
            <v>46-мактаб Шофиркон туман</v>
          </cell>
          <cell r="V3950" t="str">
            <v>Халк таълими вазирлиги</v>
          </cell>
        </row>
        <row r="3951">
          <cell r="A3951" t="str">
            <v>0011514901000599002476777</v>
          </cell>
          <cell r="B3951" t="str">
            <v>00115</v>
          </cell>
          <cell r="C3951" t="str">
            <v>Бухоро минт. фил.</v>
          </cell>
          <cell r="D3951" t="str">
            <v>14901000599002476777</v>
          </cell>
          <cell r="E3951" t="str">
            <v>2010</v>
          </cell>
          <cell r="F3951" t="str">
            <v>Farmonova Dilfuza Mardonovna</v>
          </cell>
          <cell r="U3951" t="str">
            <v>Qahhor Zamini  FX</v>
          </cell>
          <cell r="V3951" t="str">
            <v>Фермер хужаликлари</v>
          </cell>
        </row>
        <row r="3952">
          <cell r="A3952" t="str">
            <v>0011514901000399002850777</v>
          </cell>
          <cell r="B3952" t="str">
            <v>00115</v>
          </cell>
          <cell r="C3952" t="str">
            <v>Бухоро минт. фил.</v>
          </cell>
          <cell r="D3952" t="str">
            <v>14901000399002850777</v>
          </cell>
          <cell r="E3952" t="str">
            <v>2010</v>
          </cell>
          <cell r="F3952" t="str">
            <v>Sharipova Zamira Raupovna</v>
          </cell>
          <cell r="U3952" t="str">
            <v>45-umumiy   o</v>
          </cell>
          <cell r="V3952" t="str">
            <v>Халк таълими вазирлиги</v>
          </cell>
        </row>
        <row r="3953">
          <cell r="A3953" t="str">
            <v>0011514901000599002946777</v>
          </cell>
          <cell r="B3953" t="str">
            <v>00115</v>
          </cell>
          <cell r="C3953" t="str">
            <v>Бухоро минт. фил.</v>
          </cell>
          <cell r="D3953" t="str">
            <v>14901000599002946777</v>
          </cell>
          <cell r="E3953" t="str">
            <v>2010</v>
          </cell>
          <cell r="F3953" t="str">
            <v>Mavlonova Gulnoza Qodirqulovna</v>
          </cell>
          <cell r="U3953" t="str">
            <v>G</v>
          </cell>
          <cell r="V3953" t="str">
            <v>Халк таълими вазирлиги</v>
          </cell>
        </row>
        <row r="3954">
          <cell r="A3954" t="str">
            <v>0011514901000899002725777</v>
          </cell>
          <cell r="B3954" t="str">
            <v>00115</v>
          </cell>
          <cell r="C3954" t="str">
            <v>Бухоро минт. фил.</v>
          </cell>
          <cell r="D3954" t="str">
            <v>14901000899002725777</v>
          </cell>
          <cell r="E3954" t="str">
            <v>2010</v>
          </cell>
          <cell r="F3954" t="str">
            <v>Saidov Obloqul Yuldashovich</v>
          </cell>
          <cell r="U3954" t="str">
            <v>Saidov  Obloqul Yuldashevich   YTT</v>
          </cell>
          <cell r="V3954" t="str">
            <v>Вилоятдаги тадбиркорлик субъектлари ва фукаролар</v>
          </cell>
        </row>
        <row r="3955">
          <cell r="A3955" t="str">
            <v>0011514901000699002742777</v>
          </cell>
          <cell r="B3955" t="str">
            <v>00115</v>
          </cell>
          <cell r="C3955" t="str">
            <v>Бухоро минт. фил.</v>
          </cell>
          <cell r="D3955" t="str">
            <v>14901000699002742777</v>
          </cell>
          <cell r="E3955" t="str">
            <v>2010</v>
          </cell>
          <cell r="F3955" t="str">
            <v>Avezova Umida Rajabovna</v>
          </cell>
          <cell r="U3955" t="str">
            <v>G</v>
          </cell>
          <cell r="V3955" t="str">
            <v>Урта махсус, касб хунар таълими маркази</v>
          </cell>
        </row>
        <row r="3956">
          <cell r="A3956" t="str">
            <v>0011514901000999002661777</v>
          </cell>
          <cell r="B3956" t="str">
            <v>00115</v>
          </cell>
          <cell r="C3956" t="str">
            <v>Бухоро минт. фил.</v>
          </cell>
          <cell r="D3956" t="str">
            <v>14901000999002661777</v>
          </cell>
          <cell r="E3956" t="str">
            <v>2010</v>
          </cell>
          <cell r="F3956" t="str">
            <v>Abdullaev Hayotjon Erkinovich</v>
          </cell>
          <cell r="U3956" t="str">
            <v>Qoraxoni mukammal qurilish  ITQ   MCH J</v>
          </cell>
          <cell r="V3956" t="str">
            <v>Вилоятдаги тадбиркорлик субъектлари ва фукаролар</v>
          </cell>
        </row>
        <row r="3957">
          <cell r="A3957" t="str">
            <v>0011514901000399002999777</v>
          </cell>
          <cell r="B3957" t="str">
            <v>00115</v>
          </cell>
          <cell r="C3957" t="str">
            <v>Бухоро минт. фил.</v>
          </cell>
          <cell r="D3957" t="str">
            <v>14901000399002999777</v>
          </cell>
          <cell r="E3957" t="str">
            <v>2010</v>
          </cell>
          <cell r="F3957" t="str">
            <v>Saidova Shahnoza Olimovna</v>
          </cell>
          <cell r="U3957" t="str">
            <v>G</v>
          </cell>
          <cell r="V3957" t="str">
            <v>Вилоятдаги тадбиркорлик субъектлари ва фукаролар</v>
          </cell>
        </row>
        <row r="3958">
          <cell r="A3958" t="str">
            <v>0011514901000899002998777</v>
          </cell>
          <cell r="B3958" t="str">
            <v>00115</v>
          </cell>
          <cell r="C3958" t="str">
            <v>Бухоро минт. фил.</v>
          </cell>
          <cell r="D3958" t="str">
            <v>14901000899002998777</v>
          </cell>
          <cell r="E3958" t="str">
            <v>2010</v>
          </cell>
          <cell r="F3958" t="str">
            <v>Mardanov Shavkat Subxanovich</v>
          </cell>
          <cell r="U3958" t="str">
            <v>Buxoro Yengil Sanoat  va Pedagokika   kasb hunar kolleji</v>
          </cell>
          <cell r="V3958" t="str">
            <v>Урта махсус, касб хунар таълими маркази</v>
          </cell>
        </row>
        <row r="3959">
          <cell r="A3959" t="str">
            <v>0011514901000699002784777</v>
          </cell>
          <cell r="B3959" t="str">
            <v>00115</v>
          </cell>
          <cell r="C3959" t="str">
            <v>Бухоро минт. фил.</v>
          </cell>
          <cell r="D3959" t="str">
            <v>14901000699002784777</v>
          </cell>
          <cell r="E3959" t="str">
            <v>2010</v>
          </cell>
          <cell r="F3959" t="str">
            <v>Sharipov G`Olibjon Nurmonovich</v>
          </cell>
          <cell r="U3959" t="str">
            <v>Naim  Karim  Davlat   FX</v>
          </cell>
          <cell r="V3959" t="str">
            <v>Фермер хужаликлари</v>
          </cell>
        </row>
        <row r="3960">
          <cell r="A3960" t="str">
            <v>0011514901000599002663777</v>
          </cell>
          <cell r="B3960" t="str">
            <v>00115</v>
          </cell>
          <cell r="C3960" t="str">
            <v>Бухоро минт. фил.</v>
          </cell>
          <cell r="D3960" t="str">
            <v>14901000599002663777</v>
          </cell>
          <cell r="E3960" t="str">
            <v>2010</v>
          </cell>
          <cell r="F3960" t="str">
            <v>Rashidov Bobir Utkirovich</v>
          </cell>
          <cell r="U3960" t="str">
            <v>G</v>
          </cell>
          <cell r="V3960" t="str">
            <v>Вилоятдаги тадбиркорлик субъектлари ва фукаролар</v>
          </cell>
        </row>
        <row r="3961">
          <cell r="A3961" t="str">
            <v>0011514901000999002767777</v>
          </cell>
          <cell r="B3961" t="str">
            <v>00115</v>
          </cell>
          <cell r="C3961" t="str">
            <v>Бухоро минт. фил.</v>
          </cell>
          <cell r="D3961" t="str">
            <v>14901000999002767777</v>
          </cell>
          <cell r="E3961" t="str">
            <v>2010</v>
          </cell>
          <cell r="F3961" t="str">
            <v>Hayitov Nodirbek Yoqubovich</v>
          </cell>
          <cell r="U3961" t="str">
            <v>Botir Chavandoz FX</v>
          </cell>
          <cell r="V3961" t="str">
            <v>Фермер хужаликлари</v>
          </cell>
        </row>
        <row r="3962">
          <cell r="A3962" t="str">
            <v>0011514901000099002657777</v>
          </cell>
          <cell r="B3962" t="str">
            <v>00115</v>
          </cell>
          <cell r="C3962" t="str">
            <v>Бухоро минт. фил.</v>
          </cell>
          <cell r="D3962" t="str">
            <v>14901000099002657777</v>
          </cell>
          <cell r="E3962" t="str">
            <v>2010</v>
          </cell>
          <cell r="F3962" t="str">
            <v>Mavlonov Zavqiddin Qodirqulovich</v>
          </cell>
          <cell r="U3962" t="str">
            <v>Kamolidin Fayz  Servis   XK</v>
          </cell>
          <cell r="V3962" t="str">
            <v>Вилоятдаги тадбиркорлик субъектлари ва фукаролар</v>
          </cell>
        </row>
        <row r="3963">
          <cell r="A3963" t="str">
            <v>0011514901000599002684777</v>
          </cell>
          <cell r="B3963" t="str">
            <v>00115</v>
          </cell>
          <cell r="C3963" t="str">
            <v>Бухоро минт. фил.</v>
          </cell>
          <cell r="D3963" t="str">
            <v>14901000599002684777</v>
          </cell>
          <cell r="E3963" t="str">
            <v>2010</v>
          </cell>
          <cell r="F3963" t="str">
            <v>Sharipov Behzod Baxtiyorovich</v>
          </cell>
          <cell r="U3963" t="str">
            <v>Jasur -98 FX</v>
          </cell>
          <cell r="V3963" t="str">
            <v>Фермер хужаликлари</v>
          </cell>
        </row>
        <row r="3964">
          <cell r="A3964" t="str">
            <v>0011514901000699003885777</v>
          </cell>
          <cell r="B3964" t="str">
            <v>00115</v>
          </cell>
          <cell r="C3964" t="str">
            <v>Бухоро минт. фил.</v>
          </cell>
          <cell r="D3964" t="str">
            <v>14901000699003885777</v>
          </cell>
          <cell r="E3964" t="str">
            <v>2010</v>
          </cell>
          <cell r="F3964" t="str">
            <v>Gafurova Khadicha Mardonovna</v>
          </cell>
          <cell r="U3964" t="str">
            <v>G</v>
          </cell>
          <cell r="V3964" t="str">
            <v>Вилоят Согликни саклаш бошкармаси</v>
          </cell>
        </row>
        <row r="3965">
          <cell r="A3965" t="str">
            <v>0011514901000499002804777</v>
          </cell>
          <cell r="B3965" t="str">
            <v>00115</v>
          </cell>
          <cell r="C3965" t="str">
            <v>Бухоро минт. фил.</v>
          </cell>
          <cell r="D3965" t="str">
            <v>14901000499002804777</v>
          </cell>
          <cell r="E3965" t="str">
            <v>2010</v>
          </cell>
          <cell r="F3965" t="str">
            <v>Rustamov Muso Qurbonovich</v>
          </cell>
          <cell r="U3965" t="str">
            <v>G</v>
          </cell>
          <cell r="V3965" t="str">
            <v>Элтехсаноат корхоналари</v>
          </cell>
        </row>
        <row r="3966">
          <cell r="A3966" t="str">
            <v>0011514901000699002894777</v>
          </cell>
          <cell r="B3966" t="str">
            <v>00115</v>
          </cell>
          <cell r="C3966" t="str">
            <v>Бухоро минт. фил.</v>
          </cell>
          <cell r="D3966" t="str">
            <v>14901000699002894777</v>
          </cell>
          <cell r="E3966" t="str">
            <v>2010</v>
          </cell>
          <cell r="F3966" t="str">
            <v>Kamolov Vali Jamolovich</v>
          </cell>
          <cell r="U3966" t="str">
            <v>Buxoroneftbaza  Ko</v>
          </cell>
          <cell r="V3966" t="str">
            <v>Элтехсаноат корхоналари</v>
          </cell>
        </row>
        <row r="3967">
          <cell r="A3967" t="str">
            <v>0011514901000499002669777</v>
          </cell>
          <cell r="B3967" t="str">
            <v>00115</v>
          </cell>
          <cell r="C3967" t="str">
            <v>Бухоро минт. фил.</v>
          </cell>
          <cell r="D3967" t="str">
            <v>14901000499002669777</v>
          </cell>
          <cell r="E3967" t="str">
            <v>2010</v>
          </cell>
          <cell r="F3967" t="str">
            <v>Ibragimov Avaz Xojimurotovich</v>
          </cell>
          <cell r="U3967" t="str">
            <v>G</v>
          </cell>
          <cell r="V3967" t="str">
            <v>Вилоят Молия бошкармаси, Назорат тафтиш бошкармаси, Газначилик бошкармаси</v>
          </cell>
        </row>
        <row r="3968">
          <cell r="A3968" t="str">
            <v>0011514901000199002685777</v>
          </cell>
          <cell r="B3968" t="str">
            <v>00115</v>
          </cell>
          <cell r="C3968" t="str">
            <v>Бухоро минт. фил.</v>
          </cell>
          <cell r="D3968" t="str">
            <v>14901000199002685777</v>
          </cell>
          <cell r="E3968" t="str">
            <v>2010</v>
          </cell>
          <cell r="F3968" t="str">
            <v>Saidov Farxod No`Monovich</v>
          </cell>
          <cell r="U3968" t="str">
            <v>O</v>
          </cell>
          <cell r="V3968" t="str">
            <v>Элтехсаноат корхоналари</v>
          </cell>
        </row>
        <row r="3969">
          <cell r="A3969" t="str">
            <v>0011514901000999002580777</v>
          </cell>
          <cell r="B3969" t="str">
            <v>00115</v>
          </cell>
          <cell r="C3969" t="str">
            <v>Бухоро минт. фил.</v>
          </cell>
          <cell r="D3969" t="str">
            <v>14901000999002580777</v>
          </cell>
          <cell r="E3969" t="str">
            <v>2010</v>
          </cell>
          <cell r="F3969" t="str">
            <v>Davlatov Fayzulla</v>
          </cell>
          <cell r="U3969" t="str">
            <v>G</v>
          </cell>
          <cell r="V3969" t="str">
            <v>Вилоят Согликни саклаш бошкармаси</v>
          </cell>
        </row>
        <row r="3970">
          <cell r="A3970" t="str">
            <v>0011514901000999002873777</v>
          </cell>
          <cell r="B3970" t="str">
            <v>00115</v>
          </cell>
          <cell r="C3970" t="str">
            <v>Бухоро минт. фил.</v>
          </cell>
          <cell r="D3970" t="str">
            <v>14901000999002873777</v>
          </cell>
          <cell r="E3970" t="str">
            <v>2010</v>
          </cell>
          <cell r="F3970" t="str">
            <v>Pulotov Bakhriddin Rajabovich</v>
          </cell>
          <cell r="U3970" t="str">
            <v>Kogon  Unversal  Servis   ITQT</v>
          </cell>
          <cell r="V3970" t="str">
            <v>Вилоятдаги тадбиркорлик субъектлари ва фукаролар</v>
          </cell>
        </row>
        <row r="3971">
          <cell r="A3971" t="str">
            <v>0011514901000999002683777</v>
          </cell>
          <cell r="B3971" t="str">
            <v>00115</v>
          </cell>
          <cell r="C3971" t="str">
            <v>Бухоро минт. фил.</v>
          </cell>
          <cell r="D3971" t="str">
            <v>14901000999002683777</v>
          </cell>
          <cell r="E3971" t="str">
            <v>2010</v>
          </cell>
          <cell r="F3971" t="str">
            <v>Oripova Ziyoda Muxtorovna</v>
          </cell>
          <cell r="U3971" t="str">
            <v>G</v>
          </cell>
          <cell r="V3971" t="str">
            <v>Халк таълими вазирлиги</v>
          </cell>
        </row>
        <row r="3972">
          <cell r="A3972" t="str">
            <v>0011514901000299002862777</v>
          </cell>
          <cell r="B3972" t="str">
            <v>00115</v>
          </cell>
          <cell r="C3972" t="str">
            <v>Бухоро минт. фил.</v>
          </cell>
          <cell r="D3972" t="str">
            <v>14901000299002862777</v>
          </cell>
          <cell r="E3972" t="str">
            <v>2010</v>
          </cell>
          <cell r="F3972" t="str">
            <v>Kudratov Botirjon Bahodirovich</v>
          </cell>
          <cell r="U3972" t="str">
            <v>G</v>
          </cell>
          <cell r="V3972" t="str">
            <v>Вилоятдаги тадбиркорлик субъектлари ва фукаролар</v>
          </cell>
        </row>
        <row r="3973">
          <cell r="A3973" t="str">
            <v>0011514901000599002350777</v>
          </cell>
          <cell r="B3973" t="str">
            <v>00115</v>
          </cell>
          <cell r="C3973" t="str">
            <v>Бухоро минт. фил.</v>
          </cell>
          <cell r="D3973" t="str">
            <v>14901000599002350777</v>
          </cell>
          <cell r="E3973" t="str">
            <v>2010</v>
          </cell>
          <cell r="F3973" t="str">
            <v>Hujaev Baxshillo Itolmasovich</v>
          </cell>
          <cell r="U3973" t="str">
            <v>Лукойл</v>
          </cell>
          <cell r="V3973" t="str">
            <v>"Ўзбекнефтгаз" миллий холдинг компанияси</v>
          </cell>
        </row>
        <row r="3974">
          <cell r="A3974" t="str">
            <v>0011514901000999002362777</v>
          </cell>
          <cell r="B3974" t="str">
            <v>00115</v>
          </cell>
          <cell r="C3974" t="str">
            <v>Бухоро минт. фил.</v>
          </cell>
          <cell r="D3974" t="str">
            <v>14901000999002362777</v>
          </cell>
          <cell r="E3974" t="str">
            <v>2010</v>
          </cell>
          <cell r="F3974" t="str">
            <v>Chulliev Ibrohim Avliyoqulovich</v>
          </cell>
          <cell r="U3974" t="str">
            <v>Олот нефт газ кидирув экспедиция</v>
          </cell>
          <cell r="V3974" t="str">
            <v>"Ўзбекнефтгаз" миллий холдинг компанияси</v>
          </cell>
        </row>
        <row r="3975">
          <cell r="A3975" t="str">
            <v>0011514901000299002360777</v>
          </cell>
          <cell r="B3975" t="str">
            <v>00115</v>
          </cell>
          <cell r="C3975" t="str">
            <v>Бухоро минт. фил.</v>
          </cell>
          <cell r="D3975" t="str">
            <v>14901000299002360777</v>
          </cell>
          <cell r="E3975" t="str">
            <v>2010</v>
          </cell>
          <cell r="F3975" t="str">
            <v>Mavlonov Bakhtiyor G`Apparovich</v>
          </cell>
          <cell r="U3975" t="str">
            <v>Олот Нефт газ кидирув экспедицияси ИК</v>
          </cell>
          <cell r="V3975" t="str">
            <v>"Ўзбекнефтгаз" миллий холдинг компанияси</v>
          </cell>
        </row>
        <row r="3976">
          <cell r="A3976" t="str">
            <v>0011514901000999002986777</v>
          </cell>
          <cell r="B3976" t="str">
            <v>00115</v>
          </cell>
          <cell r="C3976" t="str">
            <v>Бухоро минт. фил.</v>
          </cell>
          <cell r="D3976" t="str">
            <v>14901000999002986777</v>
          </cell>
          <cell r="E3976" t="str">
            <v>2010</v>
          </cell>
          <cell r="F3976" t="str">
            <v>Ibodov Begandik Quvondiqovich</v>
          </cell>
          <cell r="U3976" t="str">
            <v>Кишлок ва Сув хужалик бошкармаси</v>
          </cell>
          <cell r="V3976" t="str">
            <v>Вилоят кишлок ва сув хўжалиги  бошкармаси</v>
          </cell>
        </row>
        <row r="3977">
          <cell r="A3977" t="str">
            <v>0011514901000399002352777</v>
          </cell>
          <cell r="B3977" t="str">
            <v>00115</v>
          </cell>
          <cell r="C3977" t="str">
            <v>Бухоро минт. фил.</v>
          </cell>
          <cell r="D3977" t="str">
            <v>14901000399002352777</v>
          </cell>
          <cell r="E3977" t="str">
            <v>2010</v>
          </cell>
          <cell r="F3977" t="str">
            <v>Kulieva Zulxumor Solimovna</v>
          </cell>
          <cell r="U3977" t="str">
            <v>Салимжон Ашур фермер хужалиги</v>
          </cell>
          <cell r="V3977" t="str">
            <v>Фермер хужаликлари</v>
          </cell>
        </row>
        <row r="3978">
          <cell r="A3978" t="str">
            <v>0011514901000499002577777</v>
          </cell>
          <cell r="B3978" t="str">
            <v>00115</v>
          </cell>
          <cell r="C3978" t="str">
            <v>Бухоро минт. фил.</v>
          </cell>
          <cell r="D3978" t="str">
            <v>14901000499002577777</v>
          </cell>
          <cell r="E3978" t="str">
            <v>2010</v>
          </cell>
          <cell r="F3978" t="str">
            <v>Tuxtaev Ismoil Isroilovich</v>
          </cell>
          <cell r="U3978" t="str">
            <v>G</v>
          </cell>
          <cell r="V3978" t="str">
            <v>Вилоят Ички ишлар бошкармаси</v>
          </cell>
        </row>
        <row r="3979">
          <cell r="A3979" t="str">
            <v>0011514901000599002534777</v>
          </cell>
          <cell r="B3979" t="str">
            <v>00115</v>
          </cell>
          <cell r="C3979" t="str">
            <v>Бухоро минт. фил.</v>
          </cell>
          <cell r="D3979" t="str">
            <v>14901000599002534777</v>
          </cell>
          <cell r="E3979" t="str">
            <v>2010</v>
          </cell>
          <cell r="F3979" t="str">
            <v>Usmonova Muhayo Murtazoevna</v>
          </cell>
          <cell r="U3979" t="str">
            <v>Vobkent qurilish Servis sanoat  MCHJ</v>
          </cell>
          <cell r="V3979" t="str">
            <v>Вилоятдаги тадбиркорлик субъектлари ва фукаролар</v>
          </cell>
        </row>
        <row r="3980">
          <cell r="A3980" t="str">
            <v>0011514901000799003706777</v>
          </cell>
          <cell r="B3980" t="str">
            <v>00115</v>
          </cell>
          <cell r="C3980" t="str">
            <v>Бухоро минт. фил.</v>
          </cell>
          <cell r="D3980" t="str">
            <v>14901000799003706777</v>
          </cell>
          <cell r="E3980" t="str">
            <v>2010</v>
          </cell>
          <cell r="F3980" t="str">
            <v>Baratov Feruz Sharipovich</v>
          </cell>
          <cell r="U3980" t="str">
            <v>Мухаммад Шарифсултон МЧЖ рахбари</v>
          </cell>
          <cell r="V3980" t="str">
            <v>Вилоятдаги тадбиркорлик субъектлари ва фукаролар</v>
          </cell>
        </row>
        <row r="3981">
          <cell r="A3981" t="str">
            <v>0011514901000199002759777</v>
          </cell>
          <cell r="B3981" t="str">
            <v>00115</v>
          </cell>
          <cell r="C3981" t="str">
            <v>Бухоро минт. фил.</v>
          </cell>
          <cell r="D3981" t="str">
            <v>14901000199002759777</v>
          </cell>
          <cell r="E3981" t="str">
            <v>2010</v>
          </cell>
          <cell r="F3981" t="str">
            <v>Sharopov Sanjar Sobirovich</v>
          </cell>
          <cell r="U3981" t="str">
            <v>Усто Бобир фирма рахбари</v>
          </cell>
          <cell r="V3981" t="str">
            <v>Вилоятдаги тадбиркорлик субъектлари ва фукаролар</v>
          </cell>
        </row>
        <row r="3982">
          <cell r="A3982" t="str">
            <v>0011514901000499002687777</v>
          </cell>
          <cell r="B3982" t="str">
            <v>00115</v>
          </cell>
          <cell r="C3982" t="str">
            <v>Бухоро минт. фил.</v>
          </cell>
          <cell r="D3982" t="str">
            <v>14901000499002687777</v>
          </cell>
          <cell r="E3982" t="str">
            <v>2010</v>
          </cell>
          <cell r="F3982" t="str">
            <v>Tursunov Tulkin Samandarovich</v>
          </cell>
          <cell r="U3982" t="str">
            <v>Ганиобод ф/х ишчиси</v>
          </cell>
          <cell r="V3982" t="str">
            <v>Фермер хужаликлари</v>
          </cell>
        </row>
        <row r="3983">
          <cell r="A3983" t="str">
            <v>0011514901000499003041777</v>
          </cell>
          <cell r="B3983" t="str">
            <v>00115</v>
          </cell>
          <cell r="C3983" t="str">
            <v>Бухоро минт. фил.</v>
          </cell>
          <cell r="D3983" t="str">
            <v>14901000499003041777</v>
          </cell>
          <cell r="E3983" t="str">
            <v>2010</v>
          </cell>
          <cell r="F3983" t="str">
            <v>Hamroyev Nurali Saidovich</v>
          </cell>
          <cell r="U3983" t="str">
            <v>"Усто Саид Нурали" ф/х рахбари</v>
          </cell>
          <cell r="V3983" t="str">
            <v>Фермер хужаликлари</v>
          </cell>
        </row>
        <row r="3984">
          <cell r="A3984" t="str">
            <v>0011514901000999002780777</v>
          </cell>
          <cell r="B3984" t="str">
            <v>00115</v>
          </cell>
          <cell r="C3984" t="str">
            <v>Бухоро минт. фил.</v>
          </cell>
          <cell r="D3984" t="str">
            <v>14901000999002780777</v>
          </cell>
          <cell r="E3984" t="str">
            <v>2010</v>
          </cell>
          <cell r="F3984" t="str">
            <v>Qulliyev Rustam Hamroevich</v>
          </cell>
          <cell r="U3984" t="str">
            <v>Бухоро вилоят Ички Ишлар Бошкармаси</v>
          </cell>
          <cell r="V3984" t="str">
            <v>Вилоят Ички ишлар бошкармаси</v>
          </cell>
        </row>
        <row r="3985">
          <cell r="A3985" t="str">
            <v>0011514901000199002700777</v>
          </cell>
          <cell r="B3985" t="str">
            <v>00115</v>
          </cell>
          <cell r="C3985" t="str">
            <v>Бухоро минт. фил.</v>
          </cell>
          <cell r="D3985" t="str">
            <v>14901000199002700777</v>
          </cell>
          <cell r="E3985" t="str">
            <v>2010</v>
          </cell>
          <cell r="F3985" t="str">
            <v>Toshova Mamlakat</v>
          </cell>
          <cell r="U3985" t="str">
            <v>"Жондор Чашмаси" МЧЖ рахбари</v>
          </cell>
          <cell r="V3985" t="str">
            <v>Вилоятдаги тадбиркорлик субъектлари ва фукаролар</v>
          </cell>
        </row>
        <row r="3986">
          <cell r="A3986" t="str">
            <v>0011514901000199002695777</v>
          </cell>
          <cell r="B3986" t="str">
            <v>00115</v>
          </cell>
          <cell r="C3986" t="str">
            <v>Бухоро минт. фил.</v>
          </cell>
          <cell r="D3986" t="str">
            <v>14901000199002695777</v>
          </cell>
          <cell r="E3986" t="str">
            <v>2010</v>
          </cell>
          <cell r="F3986" t="str">
            <v>Bozorov Rustam Temirovich</v>
          </cell>
          <cell r="U3986" t="str">
            <v>"Жасорат" фирма ишчиси</v>
          </cell>
          <cell r="V3986" t="str">
            <v>Вилоятдаги тадбиркорлик субъектлари ва фукаролар</v>
          </cell>
        </row>
        <row r="3987">
          <cell r="A3987" t="str">
            <v>0011514901000599004003777</v>
          </cell>
          <cell r="B3987" t="str">
            <v>00115</v>
          </cell>
          <cell r="C3987" t="str">
            <v>Бухоро минт. фил.</v>
          </cell>
          <cell r="D3987" t="str">
            <v>14901000599004003777</v>
          </cell>
          <cell r="E3987" t="str">
            <v>2010</v>
          </cell>
          <cell r="F3987" t="str">
            <v>Rahmatov Qurbon Abdulloevich</v>
          </cell>
          <cell r="U3987" t="str">
            <v>"Бахтиёр Баходир Бахромжон" Ф/х ишчиси</v>
          </cell>
          <cell r="V3987" t="str">
            <v>Фермер хужаликлари</v>
          </cell>
        </row>
        <row r="3988">
          <cell r="A3988" t="str">
            <v>0011514901000599002692777</v>
          </cell>
          <cell r="B3988" t="str">
            <v>00115</v>
          </cell>
          <cell r="C3988" t="str">
            <v>Бухоро минт. фил.</v>
          </cell>
          <cell r="D3988" t="str">
            <v>14901000599002692777</v>
          </cell>
          <cell r="E3988" t="str">
            <v>2010</v>
          </cell>
          <cell r="F3988" t="str">
            <v>Navro'Zov Ravshan</v>
          </cell>
          <cell r="U3988" t="str">
            <v>Жуйзар фермер хужалиги</v>
          </cell>
          <cell r="V3988" t="str">
            <v>Фермер хужаликлари</v>
          </cell>
        </row>
        <row r="3989">
          <cell r="A3989" t="str">
            <v>0011514901000399002699777</v>
          </cell>
          <cell r="B3989" t="str">
            <v>00115</v>
          </cell>
          <cell r="C3989" t="str">
            <v>Бухоро минт. фил.</v>
          </cell>
          <cell r="D3989" t="str">
            <v>14901000399002699777</v>
          </cell>
          <cell r="E3989" t="str">
            <v>2010</v>
          </cell>
          <cell r="F3989" t="str">
            <v>Toshov Xikmat Raxmatovich</v>
          </cell>
          <cell r="U3989" t="str">
            <v>Тошработ ф/х ишчиси</v>
          </cell>
          <cell r="V3989" t="str">
            <v>Фермер хужаликлари</v>
          </cell>
        </row>
        <row r="3990">
          <cell r="A3990" t="str">
            <v>0011514901000999002773777</v>
          </cell>
          <cell r="B3990" t="str">
            <v>00115</v>
          </cell>
          <cell r="C3990" t="str">
            <v>Бухоро минт. фил.</v>
          </cell>
          <cell r="D3990" t="str">
            <v>14901000999002773777</v>
          </cell>
          <cell r="E3990" t="str">
            <v>2010</v>
          </cell>
          <cell r="F3990" t="str">
            <v>Astamov Ro`Zimurod Toshpo`Lotovich</v>
          </cell>
          <cell r="U3990" t="str">
            <v>Бухоронефтни кайта ишлаш заводи</v>
          </cell>
          <cell r="V3990" t="str">
            <v>"Ўзбекнефтгаз" миллий холдинг компанияси</v>
          </cell>
        </row>
        <row r="3991">
          <cell r="A3991" t="str">
            <v>0011514901000699003085777</v>
          </cell>
          <cell r="B3991" t="str">
            <v>00115</v>
          </cell>
          <cell r="C3991" t="str">
            <v>Бухоро минт. фил.</v>
          </cell>
          <cell r="D3991" t="str">
            <v>14901000699003085777</v>
          </cell>
          <cell r="E3991" t="str">
            <v>2010</v>
          </cell>
          <cell r="F3991" t="str">
            <v>Bozorkulova Ugil</v>
          </cell>
          <cell r="U3991" t="str">
            <v>Коракул Гишт МЧЖ</v>
          </cell>
          <cell r="V3991" t="str">
            <v>Вилоятдаги тадбиркорлик субъектлари ва фукаролар</v>
          </cell>
        </row>
        <row r="3992">
          <cell r="A3992" t="str">
            <v>0011514901000399003051777</v>
          </cell>
          <cell r="B3992" t="str">
            <v>00115</v>
          </cell>
          <cell r="C3992" t="str">
            <v>Бухоро минт. фил.</v>
          </cell>
          <cell r="D3992" t="str">
            <v>14901000399003051777</v>
          </cell>
          <cell r="E3992" t="str">
            <v>2010</v>
          </cell>
          <cell r="F3992" t="str">
            <v>Barakaeva Ruzikhol</v>
          </cell>
          <cell r="U3992" t="str">
            <v>Эргаш Барака хусусий савдо ишлаб чикариш фирмаси</v>
          </cell>
          <cell r="V3992" t="str">
            <v>Вилоятдаги тадбиркорлик субъектлари ва фукаролар</v>
          </cell>
        </row>
        <row r="3993">
          <cell r="A3993" t="str">
            <v>0011514901000699002430777</v>
          </cell>
          <cell r="B3993" t="str">
            <v>00115</v>
          </cell>
          <cell r="C3993" t="str">
            <v>Бухоро минт. фил.</v>
          </cell>
          <cell r="D3993" t="str">
            <v>14901000699002430777</v>
          </cell>
          <cell r="E3993" t="str">
            <v>2010</v>
          </cell>
          <cell r="F3993" t="str">
            <v>Ismoilov Azam Obid O`G`Li</v>
          </cell>
          <cell r="U3993" t="str">
            <v>Коракул 102-хусусий корхонасиМК</v>
          </cell>
          <cell r="V3993" t="str">
            <v>Вилоятдаги тадбиркорлик субъектлари ва фукаролар</v>
          </cell>
        </row>
        <row r="3994">
          <cell r="A3994" t="str">
            <v>0011514901000199003372777</v>
          </cell>
          <cell r="B3994" t="str">
            <v>00115</v>
          </cell>
          <cell r="C3994" t="str">
            <v>Бухоро минт. фил.</v>
          </cell>
          <cell r="D3994" t="str">
            <v>14901000199003372777</v>
          </cell>
          <cell r="E3994" t="str">
            <v>2010</v>
          </cell>
          <cell r="F3994" t="str">
            <v>Bazarov Abdurahmon Jumaevich</v>
          </cell>
          <cell r="U3994" t="str">
            <v>Абдурахмон угли Абдуллазиз ф/х</v>
          </cell>
          <cell r="V3994" t="str">
            <v>Фермер хужаликлари</v>
          </cell>
        </row>
        <row r="3995">
          <cell r="A3995" t="str">
            <v>0011514901000999003312777</v>
          </cell>
          <cell r="B3995" t="str">
            <v>00115</v>
          </cell>
          <cell r="C3995" t="str">
            <v>Бухоро минт. фил.</v>
          </cell>
          <cell r="D3995" t="str">
            <v>14901000999003312777</v>
          </cell>
          <cell r="E3995" t="str">
            <v>2010</v>
          </cell>
          <cell r="F3995" t="str">
            <v>Jamolov Vohid Qambarovich</v>
          </cell>
          <cell r="U3995" t="str">
            <v>Зухро Юлдузи фермер хужалиги</v>
          </cell>
          <cell r="V3995" t="str">
            <v>Фермер хужаликлари</v>
          </cell>
        </row>
        <row r="3996">
          <cell r="A3996" t="str">
            <v>0011514901000599002947777</v>
          </cell>
          <cell r="B3996" t="str">
            <v>00115</v>
          </cell>
          <cell r="C3996" t="str">
            <v>Бухоро минт. фил.</v>
          </cell>
          <cell r="D3996" t="str">
            <v>14901000599002947777</v>
          </cell>
          <cell r="E3996" t="str">
            <v>2010</v>
          </cell>
          <cell r="F3996" t="str">
            <v>Tursunov Saidjon Xasanovich</v>
          </cell>
          <cell r="U3996" t="str">
            <v>Жасмина бону Фарход хусусий корхона</v>
          </cell>
          <cell r="V3996" t="str">
            <v>Вилоятдаги тадбиркорлик субъектлари ва фукаролар</v>
          </cell>
        </row>
        <row r="3997">
          <cell r="A3997" t="str">
            <v>0011514901000599003296777</v>
          </cell>
          <cell r="B3997" t="str">
            <v>00115</v>
          </cell>
          <cell r="C3997" t="str">
            <v>Бухоро минт. фил.</v>
          </cell>
          <cell r="D3997" t="str">
            <v>14901000599003296777</v>
          </cell>
          <cell r="E3997" t="str">
            <v>2010</v>
          </cell>
          <cell r="F3997" t="str">
            <v>Hasanov Istam Esanovich</v>
          </cell>
          <cell r="U3997" t="str">
            <v>Саноат ва транспорт коллеж Вобкент туман</v>
          </cell>
          <cell r="V3997" t="str">
            <v>Урта махсус, касб хунар таълими маркази</v>
          </cell>
        </row>
        <row r="3998">
          <cell r="A3998" t="str">
            <v>0011514901000199003289777</v>
          </cell>
          <cell r="B3998" t="str">
            <v>00115</v>
          </cell>
          <cell r="C3998" t="str">
            <v>Бухоро минт. фил.</v>
          </cell>
          <cell r="D3998" t="str">
            <v>14901000199003289777</v>
          </cell>
          <cell r="E3998" t="str">
            <v>2010</v>
          </cell>
          <cell r="F3998" t="str">
            <v>Желонов Рузи Яхёевич</v>
          </cell>
          <cell r="U3998" t="str">
            <v>Улугбек Журабек Яхё фермер хужалиги</v>
          </cell>
          <cell r="V3998" t="str">
            <v>Фермер хужаликлари</v>
          </cell>
        </row>
        <row r="3999">
          <cell r="A3999" t="str">
            <v>0011514901000299003290777</v>
          </cell>
          <cell r="B3999" t="str">
            <v>00115</v>
          </cell>
          <cell r="C3999" t="str">
            <v>Бухоро минт. фил.</v>
          </cell>
          <cell r="D3999" t="str">
            <v>14901000299003290777</v>
          </cell>
          <cell r="E3999" t="str">
            <v>2010</v>
          </cell>
          <cell r="F3999" t="str">
            <v>Мустафоев Бехзод Маликович</v>
          </cell>
          <cell r="U3999" t="str">
            <v>Мавлонов Малик Максуд фермер хужалиги</v>
          </cell>
          <cell r="V3999" t="str">
            <v>Фермер хужаликлари</v>
          </cell>
        </row>
        <row r="4000">
          <cell r="A4000" t="str">
            <v>0011514901000699003270777</v>
          </cell>
          <cell r="B4000" t="str">
            <v>00115</v>
          </cell>
          <cell r="C4000" t="str">
            <v>Бухоро минт. фил.</v>
          </cell>
          <cell r="D4000" t="str">
            <v>14901000699003270777</v>
          </cell>
          <cell r="E4000" t="str">
            <v>2010</v>
          </cell>
          <cell r="F4000" t="str">
            <v>Istamov Mirfayz Inoyatovich</v>
          </cell>
          <cell r="U4000" t="str">
            <v>Гафур Миршод Замини фермер хужалиги</v>
          </cell>
          <cell r="V4000" t="str">
            <v>Фермер хужаликлари</v>
          </cell>
        </row>
        <row r="4001">
          <cell r="A4001" t="str">
            <v>0011514901000299003224777</v>
          </cell>
          <cell r="B4001" t="str">
            <v>00115</v>
          </cell>
          <cell r="C4001" t="str">
            <v>Бухоро минт. фил.</v>
          </cell>
          <cell r="D4001" t="str">
            <v>14901000299003224777</v>
          </cell>
          <cell r="E4001" t="str">
            <v>2010</v>
          </cell>
          <cell r="F4001" t="str">
            <v>Ibrohimov Olim Hoshimovich</v>
          </cell>
          <cell r="U4001" t="str">
            <v>Вобкент Ёг Мой СП</v>
          </cell>
          <cell r="V4001" t="str">
            <v xml:space="preserve">"Ёгмой ва озик-овкатсаноат" уюшмасининг корхоналари </v>
          </cell>
        </row>
        <row r="4002">
          <cell r="A4002" t="str">
            <v>0011514901000799002996777</v>
          </cell>
          <cell r="B4002" t="str">
            <v>00115</v>
          </cell>
          <cell r="C4002" t="str">
            <v>Бухоро минт. фил.</v>
          </cell>
          <cell r="D4002" t="str">
            <v>14901000799002996777</v>
          </cell>
          <cell r="E4002" t="str">
            <v>2010</v>
          </cell>
          <cell r="F4002" t="str">
            <v>Rustamov Shafkat Po`Latovich</v>
          </cell>
          <cell r="U4002" t="str">
            <v>Вобкент Паноб курилиши МЧЖ</v>
          </cell>
          <cell r="V4002" t="str">
            <v>Вилоят Иктисодиёт бошкармаси</v>
          </cell>
        </row>
        <row r="4003">
          <cell r="A4003" t="str">
            <v>0011514901000299002397777</v>
          </cell>
          <cell r="B4003" t="str">
            <v>00115</v>
          </cell>
          <cell r="C4003" t="str">
            <v>Бухоро минт. фил.</v>
          </cell>
          <cell r="D4003" t="str">
            <v>14901000299002397777</v>
          </cell>
          <cell r="E4003" t="str">
            <v>2010</v>
          </cell>
          <cell r="F4003" t="str">
            <v>Mukhammedov Jamshid Maxsudovich</v>
          </cell>
          <cell r="U4003" t="str">
            <v>Мухаммад Яхшимурод Саховати фермер хужалиги</v>
          </cell>
          <cell r="V4003" t="str">
            <v>Фермер хужаликлари</v>
          </cell>
        </row>
        <row r="4004">
          <cell r="A4004" t="str">
            <v>0011514901000199002302778</v>
          </cell>
          <cell r="B4004" t="str">
            <v>00115</v>
          </cell>
          <cell r="C4004" t="str">
            <v>Бухоро минт. фил.</v>
          </cell>
          <cell r="D4004" t="str">
            <v>14901000199002302778</v>
          </cell>
          <cell r="E4004" t="str">
            <v>2010</v>
          </cell>
          <cell r="F4004" t="str">
            <v>Zokirov Utkir Sanoqulovich</v>
          </cell>
          <cell r="U4004" t="str">
            <v>Хусусий тадбиркор</v>
          </cell>
          <cell r="V4004" t="str">
            <v>Вилоят Иктисодиёт бошкармаси</v>
          </cell>
        </row>
        <row r="4005">
          <cell r="A4005" t="str">
            <v>0011514901000899003069777</v>
          </cell>
          <cell r="B4005" t="str">
            <v>00115</v>
          </cell>
          <cell r="C4005" t="str">
            <v>Бухоро минт. фил.</v>
          </cell>
          <cell r="D4005" t="str">
            <v>14901000899003069777</v>
          </cell>
          <cell r="E4005" t="str">
            <v>2010</v>
          </cell>
          <cell r="F4005" t="str">
            <v>Nematov Behzod Qahramonovich</v>
          </cell>
          <cell r="U4005" t="str">
            <v>Рохусусий корхонасиент курилиш сервис ИТК МЧЖ</v>
          </cell>
          <cell r="V4005" t="str">
            <v>Вилоятдаги тадбиркорлик субъектлари ва фукаролар</v>
          </cell>
        </row>
        <row r="4006">
          <cell r="A4006" t="str">
            <v>0011514901000999002471777</v>
          </cell>
          <cell r="B4006" t="str">
            <v>00115</v>
          </cell>
          <cell r="C4006" t="str">
            <v>Бухоро минт. фил.</v>
          </cell>
          <cell r="D4006" t="str">
            <v>14901000999002471777</v>
          </cell>
          <cell r="E4006" t="str">
            <v>2010</v>
          </cell>
          <cell r="F4006" t="str">
            <v>Baqoeva Shaxlo Toxirovna</v>
          </cell>
          <cell r="U4006" t="str">
            <v>Вобкент Паноб курилиш ИТК МЧЖ</v>
          </cell>
          <cell r="V4006" t="str">
            <v>Вилоятдаги тадбиркорлик субъектлари ва фукаролар</v>
          </cell>
        </row>
        <row r="4007">
          <cell r="A4007" t="str">
            <v>0011514901000999002793777</v>
          </cell>
          <cell r="B4007" t="str">
            <v>00115</v>
          </cell>
          <cell r="C4007" t="str">
            <v>Бухоро минт. фил.</v>
          </cell>
          <cell r="D4007" t="str">
            <v>14901000999002793777</v>
          </cell>
          <cell r="E4007" t="str">
            <v>2010</v>
          </cell>
          <cell r="F4007" t="str">
            <v>Juraeva Munira Usmonovna</v>
          </cell>
          <cell r="U4007" t="str">
            <v>Суд ижрочилар департаменти бошлиги Бухоро вилоят</v>
          </cell>
          <cell r="V4007" t="str">
            <v>Вилоят Адлия бошкармаси</v>
          </cell>
        </row>
        <row r="4008">
          <cell r="A4008" t="str">
            <v>0011514901000999002565777</v>
          </cell>
          <cell r="B4008" t="str">
            <v>00115</v>
          </cell>
          <cell r="C4008" t="str">
            <v>Бухоро минт. фил.</v>
          </cell>
          <cell r="D4008" t="str">
            <v>14901000999002565777</v>
          </cell>
          <cell r="E4008" t="str">
            <v>2010</v>
          </cell>
          <cell r="F4008" t="str">
            <v>Baxronov Askar Solievich</v>
          </cell>
          <cell r="U4008" t="str">
            <v>Тиббиёт бирлашма Вобкент туман</v>
          </cell>
          <cell r="V4008" t="str">
            <v>Вилоят Согликни саклаш бошкармаси</v>
          </cell>
        </row>
        <row r="4009">
          <cell r="A4009" t="str">
            <v>0011514901000599002525777</v>
          </cell>
          <cell r="B4009" t="str">
            <v>00115</v>
          </cell>
          <cell r="C4009" t="str">
            <v>Бухоро минт. фил.</v>
          </cell>
          <cell r="D4009" t="str">
            <v>14901000599002525777</v>
          </cell>
          <cell r="E4009" t="str">
            <v>2010</v>
          </cell>
          <cell r="F4009" t="str">
            <v>Turaeva Kursiya Nematovna</v>
          </cell>
          <cell r="U4009" t="str">
            <v>9-мактаб Вобкент туман</v>
          </cell>
          <cell r="V4009" t="str">
            <v>Халк таълими вазирлиги</v>
          </cell>
        </row>
        <row r="4010">
          <cell r="A4010" t="str">
            <v>0011514901000999002960777</v>
          </cell>
          <cell r="B4010" t="str">
            <v>00115</v>
          </cell>
          <cell r="C4010" t="str">
            <v>Бухоро минт. фил.</v>
          </cell>
          <cell r="D4010" t="str">
            <v>14901000999002960777</v>
          </cell>
          <cell r="E4010" t="str">
            <v>2010</v>
          </cell>
          <cell r="F4010" t="str">
            <v>Turaeva Mokhira Samadovna</v>
          </cell>
          <cell r="U4010" t="str">
            <v>Коровулбозор таъминот МЧЖ</v>
          </cell>
          <cell r="V4010" t="str">
            <v>"Ўзулгуржисавдо" корхоналари</v>
          </cell>
        </row>
        <row r="4011">
          <cell r="A4011" t="str">
            <v>0011514901000199002366777</v>
          </cell>
          <cell r="B4011" t="str">
            <v>00115</v>
          </cell>
          <cell r="C4011" t="str">
            <v>Бухоро минт. фил.</v>
          </cell>
          <cell r="D4011" t="str">
            <v>14901000199002366777</v>
          </cell>
          <cell r="E4011" t="str">
            <v>2010</v>
          </cell>
          <cell r="F4011" t="str">
            <v>Ikhtiyorov Mizrob Muzaffarovich</v>
          </cell>
          <cell r="U4011" t="str">
            <v>"Шижоат-Текистил-Маш" фирмасида рахбар</v>
          </cell>
          <cell r="V4011" t="str">
            <v>"Ўзкурилишматериаллари" компанияси</v>
          </cell>
        </row>
        <row r="4012">
          <cell r="A4012" t="str">
            <v>0011514901000199002373777</v>
          </cell>
          <cell r="B4012" t="str">
            <v>00115</v>
          </cell>
          <cell r="C4012" t="str">
            <v>Бухоро минт. фил.</v>
          </cell>
          <cell r="D4012" t="str">
            <v>14901000199002373777</v>
          </cell>
          <cell r="E4012" t="str">
            <v>2010</v>
          </cell>
          <cell r="F4012" t="str">
            <v>Ruziyev Obid Ismoilovich</v>
          </cell>
          <cell r="U4012" t="str">
            <v>Коракул Гишт МЧЖ</v>
          </cell>
          <cell r="V4012" t="str">
            <v>Вилоятдаги тадбиркорлик субъектлари ва фукаролар</v>
          </cell>
        </row>
        <row r="4013">
          <cell r="A4013" t="str">
            <v>0011514901000799002431777</v>
          </cell>
          <cell r="B4013" t="str">
            <v>00115</v>
          </cell>
          <cell r="C4013" t="str">
            <v>Бухоро минт. фил.</v>
          </cell>
          <cell r="D4013" t="str">
            <v>14901000799002431777</v>
          </cell>
          <cell r="E4013" t="str">
            <v>2010</v>
          </cell>
          <cell r="F4013" t="str">
            <v>Rustamov Azamjon Samatovich</v>
          </cell>
          <cell r="U4013" t="str">
            <v>Самад Бешим фермер хужалиги</v>
          </cell>
          <cell r="V4013" t="str">
            <v>Фермер хужаликлари</v>
          </cell>
        </row>
        <row r="4014">
          <cell r="A4014" t="str">
            <v>0011514901000499002372777</v>
          </cell>
          <cell r="B4014" t="str">
            <v>00115</v>
          </cell>
          <cell r="C4014" t="str">
            <v>Бухоро минт. фил.</v>
          </cell>
          <cell r="D4014" t="str">
            <v>14901000499002372777</v>
          </cell>
          <cell r="E4014" t="str">
            <v>2010</v>
          </cell>
          <cell r="F4014" t="str">
            <v>Ruziyev Yusuf Ismoilovich</v>
          </cell>
          <cell r="U4014" t="str">
            <v>5-сон мактаб Коракул туман</v>
          </cell>
          <cell r="V4014" t="str">
            <v>Халк таълими вазирлиги</v>
          </cell>
        </row>
        <row r="4015">
          <cell r="A4015" t="str">
            <v>0011514901000899002555777</v>
          </cell>
          <cell r="B4015" t="str">
            <v>00115</v>
          </cell>
          <cell r="C4015" t="str">
            <v>Бухоро минт. фил.</v>
          </cell>
          <cell r="D4015" t="str">
            <v>14901000899002555777</v>
          </cell>
          <cell r="E4015" t="str">
            <v>2010</v>
          </cell>
          <cell r="F4015" t="str">
            <v>Hojieva Oynisa Shabonovna</v>
          </cell>
          <cell r="U4015" t="str">
            <v>Педпгогика касб-хунар коллежи Вобкент туман</v>
          </cell>
          <cell r="V4015" t="str">
            <v>Урта махсус, касб хунар таълими маркази</v>
          </cell>
        </row>
        <row r="4016">
          <cell r="A4016" t="str">
            <v>0011514901000499002533777</v>
          </cell>
          <cell r="B4016" t="str">
            <v>00115</v>
          </cell>
          <cell r="C4016" t="str">
            <v>Бухоро минт. фил.</v>
          </cell>
          <cell r="D4016" t="str">
            <v>14901000499002533777</v>
          </cell>
          <cell r="E4016" t="str">
            <v>2010</v>
          </cell>
          <cell r="F4016" t="str">
            <v>Pulatova Mahliyo Bozorovna</v>
          </cell>
          <cell r="U4016" t="str">
            <v>Вобкент туман Тиббиёт бирлашмаси</v>
          </cell>
          <cell r="V4016" t="str">
            <v>Вилоят Согликни саклаш бошкармаси</v>
          </cell>
        </row>
        <row r="4017">
          <cell r="A4017" t="str">
            <v>0011514901000899002667777</v>
          </cell>
          <cell r="B4017" t="str">
            <v>00115</v>
          </cell>
          <cell r="C4017" t="str">
            <v>Бухоро минт. фил.</v>
          </cell>
          <cell r="D4017" t="str">
            <v>14901000899002667777</v>
          </cell>
          <cell r="E4017" t="str">
            <v>2010</v>
          </cell>
          <cell r="F4017" t="str">
            <v>Jumaev Ismat Tilavovich</v>
          </cell>
          <cell r="U4017" t="str">
            <v>Жумаев Исмат ЯТТ</v>
          </cell>
          <cell r="V4017" t="str">
            <v>Вилоятдаги тадбиркорлик субъектлари ва фукаролар</v>
          </cell>
        </row>
        <row r="4018">
          <cell r="A4018" t="str">
            <v>0011514901000999002833777</v>
          </cell>
          <cell r="B4018" t="str">
            <v>00115</v>
          </cell>
          <cell r="C4018" t="str">
            <v>Бухоро минт. фил.</v>
          </cell>
          <cell r="D4018" t="str">
            <v>14901000999002833777</v>
          </cell>
          <cell r="E4018" t="str">
            <v>2010</v>
          </cell>
          <cell r="F4018" t="str">
            <v>Ikromov Ikrom Raxmonovich</v>
          </cell>
          <cell r="U4018" t="str">
            <v>Бухоро Пахтасаноат</v>
          </cell>
          <cell r="V4018" t="str">
            <v xml:space="preserve">"Ўзпахтасаноат" уюшмасининг корхоналари </v>
          </cell>
        </row>
        <row r="4019">
          <cell r="A4019" t="str">
            <v>0011514901000999002579777</v>
          </cell>
          <cell r="B4019" t="str">
            <v>00115</v>
          </cell>
          <cell r="C4019" t="str">
            <v>Бухоро минт. фил.</v>
          </cell>
          <cell r="D4019" t="str">
            <v>14901000999002579777</v>
          </cell>
          <cell r="E4019" t="str">
            <v>2010</v>
          </cell>
          <cell r="F4019" t="str">
            <v>Mavlonova Dildora Qahramonovna</v>
          </cell>
          <cell r="U4019" t="str">
            <v>Вобкент туман 9 сон урта таълим мактаб</v>
          </cell>
          <cell r="V4019" t="str">
            <v>Урта махсус, касб хунар таълими маркази</v>
          </cell>
        </row>
        <row r="4020">
          <cell r="A4020" t="str">
            <v>0011514901000599002944777</v>
          </cell>
          <cell r="B4020" t="str">
            <v>00115</v>
          </cell>
          <cell r="C4020" t="str">
            <v>Бухоро минт. фил.</v>
          </cell>
          <cell r="D4020" t="str">
            <v>14901000599002944777</v>
          </cell>
          <cell r="E4020" t="str">
            <v>2010</v>
          </cell>
          <cell r="F4020" t="str">
            <v>Sattorova Oliya Sharopovna</v>
          </cell>
          <cell r="U4020" t="str">
            <v>Сатторов Ортикбобо фх</v>
          </cell>
          <cell r="V4020" t="str">
            <v>Фермер хужаликлари</v>
          </cell>
        </row>
        <row r="4021">
          <cell r="A4021" t="str">
            <v>0011514901000599002558777</v>
          </cell>
          <cell r="B4021" t="str">
            <v>00115</v>
          </cell>
          <cell r="C4021" t="str">
            <v>Бухоро минт. фил.</v>
          </cell>
          <cell r="D4021" t="str">
            <v>14901000599002558777</v>
          </cell>
          <cell r="E4021" t="str">
            <v>2010</v>
          </cell>
          <cell r="F4021" t="str">
            <v>To`Raev Alisher Amonovich</v>
          </cell>
          <cell r="U4021" t="str">
            <v>Куриклаш хизмати Вобкент туман</v>
          </cell>
          <cell r="V4021" t="str">
            <v>Вилоят Ички ишлар бошкармаси</v>
          </cell>
        </row>
        <row r="4022">
          <cell r="A4022" t="str">
            <v>0011514901000199002578777</v>
          </cell>
          <cell r="B4022" t="str">
            <v>00115</v>
          </cell>
          <cell r="C4022" t="str">
            <v>Бухоро минт. фил.</v>
          </cell>
          <cell r="D4022" t="str">
            <v>14901000199002578777</v>
          </cell>
          <cell r="E4022" t="str">
            <v>2010</v>
          </cell>
          <cell r="F4022" t="str">
            <v>Mavlonova Zamira Qahramonovna</v>
          </cell>
          <cell r="U4022" t="str">
            <v>11-мактаб Вобкент туман</v>
          </cell>
          <cell r="V4022" t="str">
            <v>Халк таълими вазирлиги</v>
          </cell>
        </row>
        <row r="4023">
          <cell r="A4023" t="str">
            <v>0011514901000699002860777</v>
          </cell>
          <cell r="B4023" t="str">
            <v>00115</v>
          </cell>
          <cell r="C4023" t="str">
            <v>Бухоро минт. фил.</v>
          </cell>
          <cell r="D4023" t="str">
            <v>14901000699002860777</v>
          </cell>
          <cell r="E4023" t="str">
            <v>2010</v>
          </cell>
          <cell r="F4023" t="str">
            <v>Khalilova Nasiba Kadamovna</v>
          </cell>
          <cell r="U4023" t="str">
            <v>Почта Вобкент туман</v>
          </cell>
          <cell r="V4023" t="str">
            <v>Вилоят Почта бошкармаси</v>
          </cell>
        </row>
        <row r="4024">
          <cell r="A4024" t="str">
            <v>0011514901000399002728777</v>
          </cell>
          <cell r="B4024" t="str">
            <v>00115</v>
          </cell>
          <cell r="C4024" t="str">
            <v>Бухоро минт. фил.</v>
          </cell>
          <cell r="D4024" t="str">
            <v>14901000399002728777</v>
          </cell>
          <cell r="E4024" t="str">
            <v>2010</v>
          </cell>
          <cell r="F4024" t="str">
            <v>Asrorob Sharofitdin Raxmonovich</v>
          </cell>
          <cell r="U4024" t="str">
            <v>Бухородон ОАЖ</v>
          </cell>
          <cell r="V4024" t="str">
            <v>"Ўздонмахсулот" компанияси корхоналари</v>
          </cell>
        </row>
        <row r="4025">
          <cell r="A4025" t="str">
            <v>0011514901000099002553777</v>
          </cell>
          <cell r="B4025" t="str">
            <v>00115</v>
          </cell>
          <cell r="C4025" t="str">
            <v>Бухоро минт. фил.</v>
          </cell>
          <cell r="D4025" t="str">
            <v>14901000099002553777</v>
          </cell>
          <cell r="E4025" t="str">
            <v>2010</v>
          </cell>
          <cell r="F4025" t="str">
            <v>Kazokov Barno Haxorovich</v>
          </cell>
          <cell r="U4025" t="str">
            <v>Педпгогика коллеж Вобкент туман</v>
          </cell>
          <cell r="V4025" t="str">
            <v>Урта махсус, касб хунар таълими маркази</v>
          </cell>
        </row>
        <row r="4026">
          <cell r="A4026" t="str">
            <v>0011514901000699002650777</v>
          </cell>
          <cell r="B4026" t="str">
            <v>00115</v>
          </cell>
          <cell r="C4026" t="str">
            <v>Бухоро минт. фил.</v>
          </cell>
          <cell r="D4026" t="str">
            <v>14901000699002650777</v>
          </cell>
          <cell r="E4026" t="str">
            <v>2010</v>
          </cell>
          <cell r="F4026" t="str">
            <v>Shodiev Fozil Odilovich</v>
          </cell>
          <cell r="U4026" t="str">
            <v>Йулчи Юлдуз фх</v>
          </cell>
          <cell r="V4026" t="str">
            <v>Фермер хужаликлари</v>
          </cell>
        </row>
        <row r="4027">
          <cell r="A4027" t="str">
            <v>0011514901000299002443777</v>
          </cell>
          <cell r="B4027" t="str">
            <v>00115</v>
          </cell>
          <cell r="C4027" t="str">
            <v>Бухоро минт. фил.</v>
          </cell>
          <cell r="D4027" t="str">
            <v>14901000299002443777</v>
          </cell>
          <cell r="E4027" t="str">
            <v>2010</v>
          </cell>
          <cell r="F4027" t="str">
            <v>Tug`Yonov Zoyir Tolibovich</v>
          </cell>
          <cell r="U4027" t="str">
            <v>Вобкент Бунёдкор Таъмир ИТК МЧЖ</v>
          </cell>
          <cell r="V4027" t="str">
            <v>Вилоятдаги тадбиркорлик субъектлари ва фукаролар</v>
          </cell>
        </row>
        <row r="4028">
          <cell r="A4028" t="str">
            <v>0011514901000399002438777</v>
          </cell>
          <cell r="B4028" t="str">
            <v>00115</v>
          </cell>
          <cell r="C4028" t="str">
            <v>Бухоро минт. фил.</v>
          </cell>
          <cell r="D4028" t="str">
            <v>14901000399002438777</v>
          </cell>
          <cell r="E4028" t="str">
            <v>2010</v>
          </cell>
          <cell r="F4028" t="str">
            <v>Safoev Furqat Habibulloevich</v>
          </cell>
          <cell r="U4028" t="str">
            <v>Фуркат Сафоев фермер хужалиги</v>
          </cell>
          <cell r="V4028" t="str">
            <v>Фермер хужаликлари</v>
          </cell>
        </row>
        <row r="4029">
          <cell r="A4029" t="str">
            <v>0011514901000699009197777</v>
          </cell>
          <cell r="B4029" t="str">
            <v>00115</v>
          </cell>
          <cell r="C4029" t="str">
            <v>Бухоро минт. фил.</v>
          </cell>
          <cell r="D4029" t="str">
            <v>14901000699009197777</v>
          </cell>
          <cell r="E4029" t="str">
            <v>2010</v>
          </cell>
          <cell r="F4029" t="str">
            <v>Ярашев Саидали Савриевич</v>
          </cell>
          <cell r="U4029" t="str">
            <v>Кулхатиб замини дехкон хужалиги</v>
          </cell>
          <cell r="V4029" t="str">
            <v>Вилоят кишлок ва сув хўжалиги  бошкармаси</v>
          </cell>
        </row>
        <row r="4030">
          <cell r="A4030" t="str">
            <v>0011514901000599002943777</v>
          </cell>
          <cell r="B4030" t="str">
            <v>00115</v>
          </cell>
          <cell r="C4030" t="str">
            <v>Бухоро минт. фил.</v>
          </cell>
          <cell r="D4030" t="str">
            <v>14901000599002943777</v>
          </cell>
          <cell r="E4030" t="str">
            <v>2010</v>
          </cell>
          <cell r="F4030" t="str">
            <v>Ochilov Jura Jumaevich</v>
          </cell>
          <cell r="U4030" t="str">
            <v>Мафтуна Амрулло Сохиб МЧЖ</v>
          </cell>
          <cell r="V4030" t="str">
            <v>Вилоятдаги тадбиркорлик субъектлари ва фукаролар</v>
          </cell>
        </row>
        <row r="4031">
          <cell r="A4031" t="str">
            <v>0011514901000999002938777</v>
          </cell>
          <cell r="B4031" t="str">
            <v>00115</v>
          </cell>
          <cell r="C4031" t="str">
            <v>Бухоро минт. фил.</v>
          </cell>
          <cell r="D4031" t="str">
            <v>14901000999002938777</v>
          </cell>
          <cell r="E4031" t="str">
            <v>2010</v>
          </cell>
          <cell r="F4031" t="str">
            <v>Khayrullaeva Gulchehra</v>
          </cell>
          <cell r="U4031" t="str">
            <v>23-сон мактаб Вобкент туман</v>
          </cell>
          <cell r="V4031" t="str">
            <v>Халк таълими вазирлиги</v>
          </cell>
        </row>
        <row r="4032">
          <cell r="A4032" t="str">
            <v>0011514901000399002713777</v>
          </cell>
          <cell r="B4032" t="str">
            <v>00115</v>
          </cell>
          <cell r="C4032" t="str">
            <v>Бухоро минт. фил.</v>
          </cell>
          <cell r="D4032" t="str">
            <v>14901000399002713777</v>
          </cell>
          <cell r="E4032" t="str">
            <v>2010</v>
          </cell>
          <cell r="F4032" t="str">
            <v>Hamroev Janobil Erkin O`Gli</v>
          </cell>
          <cell r="U4032" t="str">
            <v>Хусусий тадбиркор</v>
          </cell>
          <cell r="V4032" t="str">
            <v>Вилоят Иктисодиёт бошкармаси</v>
          </cell>
        </row>
        <row r="4033">
          <cell r="A4033" t="str">
            <v>0011514901000099002485777</v>
          </cell>
          <cell r="B4033" t="str">
            <v>00115</v>
          </cell>
          <cell r="C4033" t="str">
            <v>Бухоро минт. фил.</v>
          </cell>
          <cell r="D4033" t="str">
            <v>14901000099002485777</v>
          </cell>
          <cell r="E4033" t="str">
            <v>2010</v>
          </cell>
          <cell r="F4033" t="str">
            <v>Homidov Khusniddin Shamsiddinovich</v>
          </cell>
          <cell r="U4033" t="str">
            <v>Шарк Савдо уйи корхонаси</v>
          </cell>
          <cell r="V4033" t="str">
            <v>Вилоятдаги тадбиркорлик субъектлари ва фукаролар</v>
          </cell>
        </row>
        <row r="4034">
          <cell r="A4034" t="str">
            <v>0011514901000199002250777</v>
          </cell>
          <cell r="B4034" t="str">
            <v>00115</v>
          </cell>
          <cell r="C4034" t="str">
            <v>Бухоро минт. фил.</v>
          </cell>
          <cell r="D4034" t="str">
            <v>14901000199002250777</v>
          </cell>
          <cell r="E4034" t="str">
            <v>2010</v>
          </cell>
          <cell r="F4034" t="str">
            <v>Xikmatov A'Lambek Ayubovich</v>
          </cell>
          <cell r="U4034" t="str">
            <v>Сарипул МЧЖ</v>
          </cell>
          <cell r="V4034" t="str">
            <v>"Ўзавтосаноат" ДАК корхоналари</v>
          </cell>
        </row>
        <row r="4035">
          <cell r="A4035" t="str">
            <v>0011514901000299002440777</v>
          </cell>
          <cell r="B4035" t="str">
            <v>00115</v>
          </cell>
          <cell r="C4035" t="str">
            <v>Бухоро минт. фил.</v>
          </cell>
          <cell r="D4035" t="str">
            <v>14901000299002440777</v>
          </cell>
          <cell r="E4035" t="str">
            <v>2010</v>
          </cell>
          <cell r="F4035" t="str">
            <v>Kayimov Murtazo Salimovich</v>
          </cell>
          <cell r="U4035" t="str">
            <v>Хусусий тадбиркор</v>
          </cell>
          <cell r="V4035" t="str">
            <v>Вилоят Иктисодиёт бошкармаси</v>
          </cell>
        </row>
        <row r="4036">
          <cell r="A4036" t="str">
            <v>0011514901000499002389777</v>
          </cell>
          <cell r="B4036" t="str">
            <v>00115</v>
          </cell>
          <cell r="C4036" t="str">
            <v>Бухоро минт. фил.</v>
          </cell>
          <cell r="D4036" t="str">
            <v>14901000499002389777</v>
          </cell>
          <cell r="E4036" t="str">
            <v>2010</v>
          </cell>
          <cell r="F4036" t="str">
            <v>Raximov Shavkat Shamsulloevich</v>
          </cell>
          <cell r="U4036" t="str">
            <v>Вобкентгишт хк</v>
          </cell>
          <cell r="V4036" t="str">
            <v>Вилоят Иктисодиёт бошкармаси</v>
          </cell>
        </row>
        <row r="4037">
          <cell r="A4037" t="str">
            <v>0011514901000599002489777</v>
          </cell>
          <cell r="B4037" t="str">
            <v>00115</v>
          </cell>
          <cell r="C4037" t="str">
            <v>Бухоро минт. фил.</v>
          </cell>
          <cell r="D4037" t="str">
            <v>14901000599002489777</v>
          </cell>
          <cell r="E4037" t="str">
            <v>2010</v>
          </cell>
          <cell r="F4037" t="str">
            <v>Khikmatov Bahtiyor Isayevich</v>
          </cell>
          <cell r="U4037" t="str">
            <v>Муминжон Хикматов Бахтиёр фермер хужалиги</v>
          </cell>
          <cell r="V4037" t="str">
            <v>Фермер хужаликлари</v>
          </cell>
        </row>
        <row r="4038">
          <cell r="A4038" t="str">
            <v>0011514901000199002868777</v>
          </cell>
          <cell r="B4038" t="str">
            <v>00115</v>
          </cell>
          <cell r="C4038" t="str">
            <v>Бухоро минт. фил.</v>
          </cell>
          <cell r="D4038" t="str">
            <v>14901000199002868777</v>
          </cell>
          <cell r="E4038" t="str">
            <v>2010</v>
          </cell>
          <cell r="F4038" t="str">
            <v>Barotova Sadoqat Farxodovna</v>
          </cell>
          <cell r="U4038" t="str">
            <v>Марказий касалхона Вобкент туман</v>
          </cell>
          <cell r="V4038" t="str">
            <v>Вилоят Согликни саклаш бошкармаси</v>
          </cell>
        </row>
        <row r="4039">
          <cell r="A4039" t="str">
            <v>0011514901000699002668777</v>
          </cell>
          <cell r="B4039" t="str">
            <v>00115</v>
          </cell>
          <cell r="C4039" t="str">
            <v>Бухоро минт. фил.</v>
          </cell>
          <cell r="D4039" t="str">
            <v>14901000699002668777</v>
          </cell>
          <cell r="E4039" t="str">
            <v>2010</v>
          </cell>
          <cell r="F4039" t="str">
            <v>Khallokova Sanobar Zayniddinovna</v>
          </cell>
          <cell r="U4039" t="str">
            <v>Олимпия захиралари касб хунар коллежи</v>
          </cell>
          <cell r="V4039" t="str">
            <v>Олий ва урта махсус таълим вазирлиги</v>
          </cell>
        </row>
        <row r="4040">
          <cell r="A4040" t="str">
            <v>0011514901000999002401777</v>
          </cell>
          <cell r="B4040" t="str">
            <v>00115</v>
          </cell>
          <cell r="C4040" t="str">
            <v>Бухоро минт. фил.</v>
          </cell>
          <cell r="D4040" t="str">
            <v>14901000999002401777</v>
          </cell>
          <cell r="E4040" t="str">
            <v>2010</v>
          </cell>
          <cell r="F4040" t="str">
            <v>Djuraev Lazizbek Bahodirovich</v>
          </cell>
          <cell r="U4040" t="str">
            <v>Olim  Adiz  Omadi   FX</v>
          </cell>
          <cell r="V4040" t="str">
            <v>Фермер хужаликлари</v>
          </cell>
        </row>
        <row r="4041">
          <cell r="A4041" t="str">
            <v>0011514901000899002475777</v>
          </cell>
          <cell r="B4041" t="str">
            <v>00115</v>
          </cell>
          <cell r="C4041" t="str">
            <v>Бухоро минт. фил.</v>
          </cell>
          <cell r="D4041" t="str">
            <v>14901000899002475777</v>
          </cell>
          <cell r="E4041" t="str">
            <v>2010</v>
          </cell>
          <cell r="F4041" t="str">
            <v>Rajabova Gulzoda Yodyorovna</v>
          </cell>
          <cell r="U4041" t="str">
            <v>Qahhor Zamin  FX</v>
          </cell>
          <cell r="V4041" t="str">
            <v>Фермер хужаликлари</v>
          </cell>
        </row>
        <row r="4042">
          <cell r="A4042" t="str">
            <v>0011514901000799003329777</v>
          </cell>
          <cell r="B4042" t="str">
            <v>00115</v>
          </cell>
          <cell r="C4042" t="str">
            <v>Бухоро минт. фил.</v>
          </cell>
          <cell r="D4042" t="str">
            <v>14901000799003329777</v>
          </cell>
          <cell r="E4042" t="str">
            <v>2010</v>
          </cell>
          <cell r="F4042" t="str">
            <v>Avezov Bayram Nasritdinovich</v>
          </cell>
          <cell r="U4042" t="str">
            <v>Насриддин бобо фермер хужалиги</v>
          </cell>
          <cell r="V4042" t="str">
            <v>Фермер хужаликлари</v>
          </cell>
        </row>
        <row r="4043">
          <cell r="A4043" t="str">
            <v>0011514901000199003242777</v>
          </cell>
          <cell r="B4043" t="str">
            <v>00115</v>
          </cell>
          <cell r="C4043" t="str">
            <v>Бухоро минт. фил.</v>
          </cell>
          <cell r="D4043" t="str">
            <v>14901000199003242777</v>
          </cell>
          <cell r="E4043" t="str">
            <v>2010</v>
          </cell>
          <cell r="F4043" t="str">
            <v>Vohidova Malohat Kalomovna</v>
          </cell>
          <cell r="U4043" t="str">
            <v>Зуфаржон фермер хужалиги</v>
          </cell>
          <cell r="V4043" t="str">
            <v>Фермер хужаликлари</v>
          </cell>
        </row>
        <row r="4044">
          <cell r="A4044" t="str">
            <v>0011514901000899002984777</v>
          </cell>
          <cell r="B4044" t="str">
            <v>00115</v>
          </cell>
          <cell r="C4044" t="str">
            <v>Бухоро минт. фил.</v>
          </cell>
          <cell r="D4044" t="str">
            <v>14901000899002984777</v>
          </cell>
          <cell r="E4044" t="str">
            <v>2010</v>
          </cell>
          <cell r="F4044" t="str">
            <v>Vofoev Uktam Qurbonovich</v>
          </cell>
          <cell r="U4044" t="str">
            <v>Тиббиёт бирлашма Олот туман</v>
          </cell>
          <cell r="V4044" t="str">
            <v>Вилоят Согликни саклаш бошкармаси</v>
          </cell>
        </row>
        <row r="4045">
          <cell r="A4045" t="str">
            <v>0011514901000599002519777</v>
          </cell>
          <cell r="B4045" t="str">
            <v>00115</v>
          </cell>
          <cell r="C4045" t="str">
            <v>Бухоро минт. фил.</v>
          </cell>
          <cell r="D4045" t="str">
            <v>14901000599002519777</v>
          </cell>
          <cell r="E4045" t="str">
            <v>2010</v>
          </cell>
          <cell r="F4045" t="str">
            <v>Mustakov Bobir Mustakovich</v>
          </cell>
          <cell r="U4045" t="str">
            <v>Мустоков Бобир ЯТТ</v>
          </cell>
          <cell r="V4045" t="str">
            <v>Вилоятдаги тадбиркорлик субъектлари ва фукаролар</v>
          </cell>
        </row>
        <row r="4046">
          <cell r="A4046" t="str">
            <v>0011514901000099002370777</v>
          </cell>
          <cell r="B4046" t="str">
            <v>00115</v>
          </cell>
          <cell r="C4046" t="str">
            <v>Бухоро минт. фил.</v>
          </cell>
          <cell r="D4046" t="str">
            <v>14901000099002370777</v>
          </cell>
          <cell r="E4046" t="str">
            <v>2010</v>
          </cell>
          <cell r="F4046" t="str">
            <v>Atamurodova Gulruh Asadovna</v>
          </cell>
          <cell r="U4046" t="str">
            <v>Мархамат Плюс хусусий корхонаси</v>
          </cell>
          <cell r="V4046" t="str">
            <v>Вилоятдаги тадбиркорлик субъектлари ва фукаролар</v>
          </cell>
        </row>
        <row r="4047">
          <cell r="A4047" t="str">
            <v>0011514901000199002354777</v>
          </cell>
          <cell r="B4047" t="str">
            <v>00115</v>
          </cell>
          <cell r="C4047" t="str">
            <v>Бухоро минт. фил.</v>
          </cell>
          <cell r="D4047" t="str">
            <v>14901000199002354777</v>
          </cell>
          <cell r="E4047" t="str">
            <v>2010</v>
          </cell>
          <cell r="F4047" t="str">
            <v>Kulliev Ubaydullo Abdulloevich</v>
          </cell>
          <cell r="U4047" t="str">
            <v>Убайд фермер хужалиги</v>
          </cell>
          <cell r="V4047" t="str">
            <v>Фермер хужаликлари</v>
          </cell>
        </row>
        <row r="4048">
          <cell r="A4048" t="str">
            <v>0011514901000199003259777</v>
          </cell>
          <cell r="B4048" t="str">
            <v>00115</v>
          </cell>
          <cell r="C4048" t="str">
            <v>Бухоро минт. фил.</v>
          </cell>
          <cell r="D4048" t="str">
            <v>14901000199003259777</v>
          </cell>
          <cell r="E4048" t="str">
            <v>2010</v>
          </cell>
          <cell r="F4048" t="str">
            <v>Tohirov Bobomurod Nishodovich</v>
          </cell>
          <cell r="U4048" t="str">
            <v>Дилмуров фермер хужалиги</v>
          </cell>
          <cell r="V4048" t="str">
            <v>Фермер хужаликлари</v>
          </cell>
        </row>
        <row r="4049">
          <cell r="A4049" t="str">
            <v>0011514901000499002562777</v>
          </cell>
          <cell r="B4049" t="str">
            <v>00115</v>
          </cell>
          <cell r="C4049" t="str">
            <v>Бухоро минт. фил.</v>
          </cell>
          <cell r="D4049" t="str">
            <v>14901000499002562777</v>
          </cell>
          <cell r="E4049" t="str">
            <v>2010</v>
          </cell>
          <cell r="F4049" t="str">
            <v>Hujaev Husniddin Itolmasovich</v>
          </cell>
          <cell r="U4049" t="str">
            <v>Молия Бошщкармаси Олот туман</v>
          </cell>
          <cell r="V4049" t="str">
            <v>Вилоят Молия бошкармаси, Назорат тафтиш бошкармаси, Газначилик бошкармаси</v>
          </cell>
        </row>
        <row r="4050">
          <cell r="A4050" t="str">
            <v>0011514901000999002702777</v>
          </cell>
          <cell r="B4050" t="str">
            <v>00115</v>
          </cell>
          <cell r="C4050" t="str">
            <v>Бухоро минт. фил.</v>
          </cell>
          <cell r="D4050" t="str">
            <v>14901000999002702777</v>
          </cell>
          <cell r="E4050" t="str">
            <v>2010</v>
          </cell>
          <cell r="F4050" t="str">
            <v>Xamroev Farxod Arslonovich</v>
          </cell>
          <cell r="U4050" t="str">
            <v>Олот машина Парки ОАЖ</v>
          </cell>
          <cell r="V4050" t="str">
            <v>"Ўзавтойўл" ДАК корхоналари</v>
          </cell>
        </row>
        <row r="4051">
          <cell r="A4051" t="str">
            <v>0011514901000499002818777</v>
          </cell>
          <cell r="B4051" t="str">
            <v>00115</v>
          </cell>
          <cell r="C4051" t="str">
            <v>Бухоро минт. фил.</v>
          </cell>
          <cell r="D4051" t="str">
            <v>14901000499002818777</v>
          </cell>
          <cell r="E4051" t="str">
            <v>2010</v>
          </cell>
          <cell r="F4051" t="str">
            <v>Boboyev Jurabek Ro`Zievich</v>
          </cell>
          <cell r="U4051" t="str">
            <v>"Нур Текист" фирмасида мастер</v>
          </cell>
          <cell r="V4051" t="str">
            <v>"Узметкомбинат" ОАЖ</v>
          </cell>
        </row>
        <row r="4052">
          <cell r="A4052" t="str">
            <v>0011514901000099002800777</v>
          </cell>
          <cell r="B4052" t="str">
            <v>00115</v>
          </cell>
          <cell r="C4052" t="str">
            <v>Бухоро минт. фил.</v>
          </cell>
          <cell r="D4052" t="str">
            <v>14901000099002800777</v>
          </cell>
          <cell r="E4052" t="str">
            <v>2010</v>
          </cell>
          <cell r="F4052" t="str">
            <v>Eshmatov Sokhibboye Jo`Raqulovich</v>
          </cell>
          <cell r="U4052" t="str">
            <v>"Евроснар" Узбек-Америка кушма корхонасида оператор</v>
          </cell>
          <cell r="V4052" t="str">
            <v>Вилоят "Ўзстандарт" агентлиги бўлими</v>
          </cell>
        </row>
        <row r="4053">
          <cell r="A4053" t="str">
            <v>0011514901000499002968777</v>
          </cell>
          <cell r="B4053" t="str">
            <v>00115</v>
          </cell>
          <cell r="C4053" t="str">
            <v>Бухоро минт. фил.</v>
          </cell>
          <cell r="D4053" t="str">
            <v>14901000499002968777</v>
          </cell>
          <cell r="E4053" t="str">
            <v>2010</v>
          </cell>
          <cell r="F4053" t="str">
            <v>Djumaeva Goolrooh Muminovna</v>
          </cell>
          <cell r="U4053" t="str">
            <v>Жондор т-нидаги 48 умумий урта таълим мактабида укитувчи</v>
          </cell>
          <cell r="V4053" t="str">
            <v>Халк таълими вазирлиги</v>
          </cell>
        </row>
        <row r="4054">
          <cell r="A4054" t="str">
            <v>0011514901000399002599777</v>
          </cell>
          <cell r="B4054" t="str">
            <v>00115</v>
          </cell>
          <cell r="C4054" t="str">
            <v>Бухоро минт. фил.</v>
          </cell>
          <cell r="D4054" t="str">
            <v>14901000399002599777</v>
          </cell>
          <cell r="E4054" t="str">
            <v>2010</v>
          </cell>
          <cell r="F4054" t="str">
            <v>Ashurov Mels Samadovich</v>
          </cell>
          <cell r="U4054" t="str">
            <v>Халк банк Шофиркон туман</v>
          </cell>
          <cell r="V4054" t="str">
            <v>Банклар</v>
          </cell>
        </row>
        <row r="4055">
          <cell r="A4055" t="str">
            <v>0011514901000499003060777</v>
          </cell>
          <cell r="B4055" t="str">
            <v>00115</v>
          </cell>
          <cell r="C4055" t="str">
            <v>Бухоро минт. фил.</v>
          </cell>
          <cell r="D4055" t="str">
            <v>14901000499003060777</v>
          </cell>
          <cell r="E4055" t="str">
            <v>2010</v>
          </cell>
          <cell r="F4055" t="str">
            <v>Husenov Shukrullo Saloxiddinovich</v>
          </cell>
          <cell r="U4055" t="str">
            <v>Архитектура ва Курилиш бошкармаси</v>
          </cell>
          <cell r="V4055" t="str">
            <v>Вилоят Давархитекткурилиш бошкармаси</v>
          </cell>
        </row>
        <row r="4056">
          <cell r="A4056" t="str">
            <v>0011514901000799003064777</v>
          </cell>
          <cell r="B4056" t="str">
            <v>00115</v>
          </cell>
          <cell r="C4056" t="str">
            <v>Бухоро минт. фил.</v>
          </cell>
          <cell r="D4056" t="str">
            <v>14901000799003064777</v>
          </cell>
          <cell r="E4056" t="str">
            <v>2010</v>
          </cell>
          <cell r="F4056" t="str">
            <v>Ergashev Ravshan Mannotovich</v>
          </cell>
          <cell r="U4056" t="str">
            <v>Руслан Равшанович ф/х</v>
          </cell>
          <cell r="V4056" t="str">
            <v>Фермер хужаликлари</v>
          </cell>
        </row>
        <row r="4057">
          <cell r="A4057" t="str">
            <v>0011514901000799004557777</v>
          </cell>
          <cell r="B4057" t="str">
            <v>00115</v>
          </cell>
          <cell r="C4057" t="str">
            <v>Бухоро минт. фил.</v>
          </cell>
          <cell r="D4057" t="str">
            <v>14901000799004557777</v>
          </cell>
          <cell r="E4057" t="str">
            <v>2010</v>
          </cell>
          <cell r="F4057" t="str">
            <v>Qayumova Dilfuza Ahatovna</v>
          </cell>
          <cell r="U4057" t="str">
            <v>4-мактаб Шофиркон туман</v>
          </cell>
          <cell r="V4057" t="str">
            <v>Халк таълими вазирлиги</v>
          </cell>
        </row>
        <row r="4058">
          <cell r="A4058" t="str">
            <v>0011514901000799002359777</v>
          </cell>
          <cell r="B4058" t="str">
            <v>00115</v>
          </cell>
          <cell r="C4058" t="str">
            <v>Бухоро минт. фил.</v>
          </cell>
          <cell r="D4058" t="str">
            <v>14901000799002359777</v>
          </cell>
          <cell r="E4058" t="str">
            <v>2010</v>
          </cell>
          <cell r="F4058" t="str">
            <v>Saidova Nodira G`Aniyevna</v>
          </cell>
          <cell r="U4058" t="str">
            <v>ИИБ Когон туман</v>
          </cell>
          <cell r="V4058" t="str">
            <v>Вилоят Ички ишлар бошкармаси</v>
          </cell>
        </row>
        <row r="4059">
          <cell r="A4059" t="str">
            <v>0011514901000999002355777</v>
          </cell>
          <cell r="B4059" t="str">
            <v>00115</v>
          </cell>
          <cell r="C4059" t="str">
            <v>Бухоро минт. фил.</v>
          </cell>
          <cell r="D4059" t="str">
            <v>14901000999002355777</v>
          </cell>
          <cell r="E4059" t="str">
            <v>2010</v>
          </cell>
          <cell r="F4059" t="str">
            <v>Rajabov Yarash Jabborovich</v>
          </cell>
          <cell r="U4059" t="str">
            <v>Шофиркон кишлок хужалиги коллежи</v>
          </cell>
          <cell r="V4059" t="str">
            <v>Халк таълими вазирлиги</v>
          </cell>
        </row>
        <row r="4060">
          <cell r="A4060" t="str">
            <v>0011514901000599002948777</v>
          </cell>
          <cell r="B4060" t="str">
            <v>00115</v>
          </cell>
          <cell r="C4060" t="str">
            <v>Бухоро минт. фил.</v>
          </cell>
          <cell r="D4060" t="str">
            <v>14901000599002948777</v>
          </cell>
          <cell r="E4060" t="str">
            <v>2010</v>
          </cell>
          <cell r="F4060" t="str">
            <v>Yahyoeva Robbiya Tursunovna</v>
          </cell>
          <cell r="U4060" t="str">
            <v>Карим Исмат Сервис х/к</v>
          </cell>
          <cell r="V4060" t="str">
            <v>Вилоятдаги тадбиркорлик субъектлари ва фукаролар</v>
          </cell>
        </row>
        <row r="4061">
          <cell r="A4061" t="str">
            <v>0011514901000299003078777</v>
          </cell>
          <cell r="B4061" t="str">
            <v>00115</v>
          </cell>
          <cell r="C4061" t="str">
            <v>Бухоро минт. фил.</v>
          </cell>
          <cell r="D4061" t="str">
            <v>14901000299003078777</v>
          </cell>
          <cell r="E4061" t="str">
            <v>2010</v>
          </cell>
          <cell r="F4061" t="str">
            <v>Fozilova Rahima Sobirovna</v>
          </cell>
          <cell r="U4061" t="str">
            <v>Олмос Тура МЧЖ</v>
          </cell>
          <cell r="V4061" t="str">
            <v>Вилоятдаги тадбиркорлик субъектлари ва фукаролар</v>
          </cell>
        </row>
        <row r="4062">
          <cell r="A4062" t="str">
            <v>0011514901000699002472777</v>
          </cell>
          <cell r="B4062" t="str">
            <v>00115</v>
          </cell>
          <cell r="C4062" t="str">
            <v>Бухоро минт. фил.</v>
          </cell>
          <cell r="D4062" t="str">
            <v>14901000699002472777</v>
          </cell>
          <cell r="E4062" t="str">
            <v>2010</v>
          </cell>
          <cell r="F4062" t="str">
            <v>Akramov Bahriddin Axtamovich</v>
          </cell>
          <cell r="U4062" t="str">
            <v>19-мактаб Бухоро шахар</v>
          </cell>
          <cell r="V4062" t="str">
            <v>Халк таълими вазирлиги</v>
          </cell>
        </row>
        <row r="4063">
          <cell r="A4063" t="str">
            <v>0011514901000199002462777</v>
          </cell>
          <cell r="B4063" t="str">
            <v>00115</v>
          </cell>
          <cell r="C4063" t="str">
            <v>Бухоро минт. фил.</v>
          </cell>
          <cell r="D4063" t="str">
            <v>14901000199002462777</v>
          </cell>
          <cell r="E4063" t="str">
            <v>2010</v>
          </cell>
          <cell r="F4063" t="str">
            <v>Hotamova Oynisa Dehqonovna</v>
          </cell>
          <cell r="U4063" t="str">
            <v>Тиббиёт бирлашма Шофиркон туман</v>
          </cell>
          <cell r="V4063" t="str">
            <v>Вилоят Согликни саклаш бошкармаси</v>
          </cell>
        </row>
        <row r="4064">
          <cell r="A4064" t="str">
            <v>0011514901000299002497777</v>
          </cell>
          <cell r="B4064" t="str">
            <v>00115</v>
          </cell>
          <cell r="C4064" t="str">
            <v>Бухоро минт. фил.</v>
          </cell>
          <cell r="D4064" t="str">
            <v>14901000299002497777</v>
          </cell>
          <cell r="E4064" t="str">
            <v>2010</v>
          </cell>
          <cell r="F4064" t="str">
            <v>Shukurova Makhorat Salimovna</v>
          </cell>
          <cell r="U4064" t="str">
            <v>Иктисодиёт коллежи Шофиркон туман</v>
          </cell>
          <cell r="V4064" t="str">
            <v>Урта махсус, касб хунар таълими маркази</v>
          </cell>
        </row>
        <row r="4065">
          <cell r="A4065" t="str">
            <v>0011514901000899003330777</v>
          </cell>
          <cell r="B4065" t="str">
            <v>00115</v>
          </cell>
          <cell r="C4065" t="str">
            <v>Бухоро минт. фил.</v>
          </cell>
          <cell r="D4065" t="str">
            <v>14901000899003330777</v>
          </cell>
          <cell r="E4065" t="str">
            <v>2010</v>
          </cell>
          <cell r="F4065" t="str">
            <v>Turaev Gayrat Xayrullaevich</v>
          </cell>
          <cell r="U4065" t="str">
            <v>Умид Тура фермер хужалиги</v>
          </cell>
          <cell r="V4065" t="str">
            <v>Фермер хужаликлари</v>
          </cell>
        </row>
        <row r="4066">
          <cell r="A4066" t="str">
            <v>0011514901000299003317777</v>
          </cell>
          <cell r="B4066" t="str">
            <v>00115</v>
          </cell>
          <cell r="C4066" t="str">
            <v>Бухоро минт. фил.</v>
          </cell>
          <cell r="D4066" t="str">
            <v>14901000299003317777</v>
          </cell>
          <cell r="E4066" t="str">
            <v>2010</v>
          </cell>
          <cell r="F4066" t="str">
            <v>Latipov Azim Shukurovich</v>
          </cell>
          <cell r="U4066" t="str">
            <v>Азим Шофиркон Юлдузи ф/х</v>
          </cell>
          <cell r="V4066" t="str">
            <v>Фермер хужаликлари</v>
          </cell>
        </row>
        <row r="4067">
          <cell r="A4067" t="str">
            <v>0011514901000599003318777</v>
          </cell>
          <cell r="B4067" t="str">
            <v>00115</v>
          </cell>
          <cell r="C4067" t="str">
            <v>Бухоро минт. фил.</v>
          </cell>
          <cell r="D4067" t="str">
            <v>14901000599003318777</v>
          </cell>
          <cell r="E4067" t="str">
            <v>2010</v>
          </cell>
          <cell r="F4067" t="str">
            <v>Shokirov Abdugafur Muxsinovich</v>
          </cell>
          <cell r="U4067" t="str">
            <v>Эркин Махмуд ф/х</v>
          </cell>
          <cell r="V4067" t="str">
            <v>Фермер хужаликлари</v>
          </cell>
        </row>
        <row r="4068">
          <cell r="A4068" t="str">
            <v>0011514901000799003315777</v>
          </cell>
          <cell r="B4068" t="str">
            <v>00115</v>
          </cell>
          <cell r="C4068" t="str">
            <v>Бухоро минт. фил.</v>
          </cell>
          <cell r="D4068" t="str">
            <v>14901000799003315777</v>
          </cell>
          <cell r="E4068" t="str">
            <v>2010</v>
          </cell>
          <cell r="F4068" t="str">
            <v>Zoyirov Zohid Jumaevich</v>
          </cell>
          <cell r="U4068" t="str">
            <v>Кодир ф/х</v>
          </cell>
          <cell r="V4068" t="str">
            <v>Фермер хужаликлари</v>
          </cell>
        </row>
        <row r="4069">
          <cell r="A4069" t="str">
            <v>0011514901000399002246777</v>
          </cell>
          <cell r="B4069" t="str">
            <v>00115</v>
          </cell>
          <cell r="C4069" t="str">
            <v>Бухоро минт. фил.</v>
          </cell>
          <cell r="D4069" t="str">
            <v>14901000399002246777</v>
          </cell>
          <cell r="E4069" t="str">
            <v>2010</v>
          </cell>
          <cell r="F4069" t="str">
            <v>Bozorov Jasurbek Raupovich</v>
          </cell>
          <cell r="U4069" t="str">
            <v>Azim FX</v>
          </cell>
          <cell r="V4069" t="str">
            <v>Фермер хужаликлари</v>
          </cell>
        </row>
        <row r="4070">
          <cell r="A4070" t="str">
            <v>0011514901000899004187777</v>
          </cell>
          <cell r="B4070" t="str">
            <v>00115</v>
          </cell>
          <cell r="C4070" t="str">
            <v>Бухоро минт. фил.</v>
          </cell>
          <cell r="D4070" t="str">
            <v>14901000899004187777</v>
          </cell>
          <cell r="E4070" t="str">
            <v>2010</v>
          </cell>
          <cell r="F4070" t="str">
            <v>Yusupova Oydin Ismoilovna</v>
          </cell>
          <cell r="U4070" t="str">
            <v>G</v>
          </cell>
          <cell r="V4070" t="str">
            <v>Халк таълими вазирлиги</v>
          </cell>
        </row>
        <row r="4071">
          <cell r="A4071" t="str">
            <v>0011514901000099002633777</v>
          </cell>
          <cell r="B4071" t="str">
            <v>00115</v>
          </cell>
          <cell r="C4071" t="str">
            <v>Бухоро минт. фил.</v>
          </cell>
          <cell r="D4071" t="str">
            <v>14901000099002633777</v>
          </cell>
          <cell r="E4071" t="str">
            <v>2010</v>
          </cell>
          <cell r="F4071" t="str">
            <v>Khalmuradova Rabiya Suyarovna</v>
          </cell>
          <cell r="U4071" t="str">
            <v>G</v>
          </cell>
          <cell r="V4071" t="str">
            <v>Вилоят Согликни саклаш бошкармаси</v>
          </cell>
        </row>
        <row r="4072">
          <cell r="A4072" t="str">
            <v>0011514901000199002523777</v>
          </cell>
          <cell r="B4072" t="str">
            <v>00115</v>
          </cell>
          <cell r="C4072" t="str">
            <v>Бухоро минт. фил.</v>
          </cell>
          <cell r="D4072" t="str">
            <v>14901000199002523777</v>
          </cell>
          <cell r="E4072" t="str">
            <v>2010</v>
          </cell>
          <cell r="F4072" t="str">
            <v>Salomova Marhabo Arifovna</v>
          </cell>
          <cell r="U4072" t="str">
            <v>G</v>
          </cell>
          <cell r="V4072" t="str">
            <v>Халк таълими вазирлиги</v>
          </cell>
        </row>
        <row r="4073">
          <cell r="A4073" t="str">
            <v>0011514901000899002913777</v>
          </cell>
          <cell r="B4073" t="str">
            <v>00115</v>
          </cell>
          <cell r="C4073" t="str">
            <v>Бухоро минт. фил.</v>
          </cell>
          <cell r="D4073" t="str">
            <v>14901000899002913777</v>
          </cell>
          <cell r="E4073" t="str">
            <v>2010</v>
          </cell>
          <cell r="F4073" t="str">
            <v>Khidirov Kudrat Xazratovich</v>
          </cell>
          <cell r="U4073" t="str">
            <v>Ko</v>
          </cell>
          <cell r="V4073" t="str">
            <v>Вилоят кишлок ва сув хўжалиги  бошкармаси</v>
          </cell>
        </row>
        <row r="4074">
          <cell r="A4074" t="str">
            <v>0011514901000999002374777</v>
          </cell>
          <cell r="B4074" t="str">
            <v>00115</v>
          </cell>
          <cell r="C4074" t="str">
            <v>Бухоро минт. фил.</v>
          </cell>
          <cell r="D4074" t="str">
            <v>14901000999002374777</v>
          </cell>
          <cell r="E4074" t="str">
            <v>2010</v>
          </cell>
          <cell r="F4074" t="str">
            <v>Tukhtaev Shukur Shodievich</v>
          </cell>
          <cell r="U4074" t="str">
            <v>Shukur To</v>
          </cell>
          <cell r="V4074" t="str">
            <v>Фермер хужаликлари</v>
          </cell>
        </row>
        <row r="4075">
          <cell r="A4075" t="str">
            <v>0011514901000399002299777</v>
          </cell>
          <cell r="B4075" t="str">
            <v>00115</v>
          </cell>
          <cell r="C4075" t="str">
            <v>Бухоро минт. фил.</v>
          </cell>
          <cell r="D4075" t="str">
            <v>14901000399002299777</v>
          </cell>
          <cell r="E4075" t="str">
            <v>2010</v>
          </cell>
          <cell r="F4075" t="str">
            <v>Nasimov Malik Majidovich</v>
          </cell>
          <cell r="U4075" t="str">
            <v>Munis  Malikobod  XF</v>
          </cell>
          <cell r="V4075" t="str">
            <v>Вилоятдаги тадбиркорлик субъектлари ва фукаролар</v>
          </cell>
        </row>
        <row r="4076">
          <cell r="A4076" t="str">
            <v>0011514901000099003023777</v>
          </cell>
          <cell r="B4076" t="str">
            <v>00115</v>
          </cell>
          <cell r="C4076" t="str">
            <v>Бухоро минт. фил.</v>
          </cell>
          <cell r="D4076" t="str">
            <v>14901000099003023777</v>
          </cell>
          <cell r="E4076" t="str">
            <v>2010</v>
          </cell>
          <cell r="F4076" t="str">
            <v>Bafoev Safarboy Saidovich</v>
          </cell>
          <cell r="U4076" t="str">
            <v>Abdulaziz  X.F.</v>
          </cell>
          <cell r="V4076" t="str">
            <v>Вилоятдаги тадбиркорлик субъектлари ва фукаролар</v>
          </cell>
        </row>
        <row r="4077">
          <cell r="A4077" t="str">
            <v>0011514901000899002874777</v>
          </cell>
          <cell r="B4077" t="str">
            <v>00115</v>
          </cell>
          <cell r="C4077" t="str">
            <v>Бухоро минт. фил.</v>
          </cell>
          <cell r="D4077" t="str">
            <v>14901000899002874777</v>
          </cell>
          <cell r="E4077" t="str">
            <v>2010</v>
          </cell>
          <cell r="F4077" t="str">
            <v>Gulboeva Istat Ilhomovna</v>
          </cell>
          <cell r="U4077" t="str">
            <v>G</v>
          </cell>
          <cell r="V4077" t="str">
            <v>Вилоятдаги тадбиркорлик субъектлари ва фукаролар</v>
          </cell>
        </row>
        <row r="4078">
          <cell r="A4078" t="str">
            <v>0011514901000799002596777</v>
          </cell>
          <cell r="B4078" t="str">
            <v>00115</v>
          </cell>
          <cell r="C4078" t="str">
            <v>Бухоро минт. фил.</v>
          </cell>
          <cell r="D4078" t="str">
            <v>14901000799002596777</v>
          </cell>
          <cell r="E4078" t="str">
            <v>2010</v>
          </cell>
          <cell r="F4078" t="str">
            <v>Shukurova Nargiza Abdurasulovna</v>
          </cell>
          <cell r="U4078" t="str">
            <v>Roziq Tulayev Zamini  FX</v>
          </cell>
          <cell r="V4078" t="str">
            <v>Фермер хужаликлари</v>
          </cell>
        </row>
        <row r="4079">
          <cell r="A4079" t="str">
            <v>0011514901000999002607777</v>
          </cell>
          <cell r="B4079" t="str">
            <v>00115</v>
          </cell>
          <cell r="C4079" t="str">
            <v>Бухоро минт. фил.</v>
          </cell>
          <cell r="D4079" t="str">
            <v>14901000999002607777</v>
          </cell>
          <cell r="E4079" t="str">
            <v>2010</v>
          </cell>
          <cell r="F4079" t="str">
            <v>Juraeva Sojida Ramazonovna</v>
          </cell>
          <cell r="U4079" t="str">
            <v>Шофиркон туман 4 сон умумтаълим мактаби</v>
          </cell>
          <cell r="V4079" t="str">
            <v>Халк таълими вазирлиги</v>
          </cell>
        </row>
        <row r="4080">
          <cell r="A4080" t="str">
            <v>0011514901000699002740777</v>
          </cell>
          <cell r="B4080" t="str">
            <v>00115</v>
          </cell>
          <cell r="C4080" t="str">
            <v>Бухоро минт. фил.</v>
          </cell>
          <cell r="D4080" t="str">
            <v>14901000699002740777</v>
          </cell>
          <cell r="E4080" t="str">
            <v>2010</v>
          </cell>
          <cell r="F4080" t="str">
            <v>Sharopov Farmon Haydarovich</v>
          </cell>
          <cell r="U4080" t="str">
            <v>Шофиркон Автопетрол х/к</v>
          </cell>
          <cell r="V4080" t="str">
            <v>Вилоятдаги тадбиркорлик субъектлари ва фукаролар</v>
          </cell>
        </row>
        <row r="4081">
          <cell r="A4081" t="str">
            <v>0011514901000299002835777</v>
          </cell>
          <cell r="B4081" t="str">
            <v>00115</v>
          </cell>
          <cell r="C4081" t="str">
            <v>Бухоро минт. фил.</v>
          </cell>
          <cell r="D4081" t="str">
            <v>14901000299002835777</v>
          </cell>
          <cell r="E4081" t="str">
            <v>2010</v>
          </cell>
          <cell r="F4081" t="str">
            <v>Gaybullaeva Gulshan Qulievna</v>
          </cell>
          <cell r="U4081" t="str">
            <v>Зарафшон курилиш бошкармаси</v>
          </cell>
          <cell r="V4081" t="str">
            <v>Вилоятдаги тадбиркорлик субъектлари ва фукаролар</v>
          </cell>
        </row>
        <row r="4082">
          <cell r="A4082" t="str">
            <v>0011514901000499002882777</v>
          </cell>
          <cell r="B4082" t="str">
            <v>00115</v>
          </cell>
          <cell r="C4082" t="str">
            <v>Бухоро минт. фил.</v>
          </cell>
          <cell r="D4082" t="str">
            <v>14901000499002882777</v>
          </cell>
          <cell r="E4082" t="str">
            <v>2010</v>
          </cell>
          <cell r="F4082" t="str">
            <v>Tukhtaeva Gavhar Abitovna</v>
          </cell>
          <cell r="U4082" t="str">
            <v>35-мактаб Бухоро шахар</v>
          </cell>
          <cell r="V4082" t="str">
            <v>Халк таълими вазирлиги</v>
          </cell>
        </row>
        <row r="4083">
          <cell r="A4083" t="str">
            <v>0011514901000999002840777</v>
          </cell>
          <cell r="B4083" t="str">
            <v>00115</v>
          </cell>
          <cell r="C4083" t="str">
            <v>Бухоро минт. фил.</v>
          </cell>
          <cell r="D4083" t="str">
            <v>14901000999002840777</v>
          </cell>
          <cell r="E4083" t="str">
            <v>2010</v>
          </cell>
          <cell r="F4083" t="str">
            <v>Isoeva Roziya Qurbonovna</v>
          </cell>
          <cell r="U4083" t="str">
            <v>Шофиркон туман ДСИ</v>
          </cell>
          <cell r="V4083" t="str">
            <v>Вилоят Солик бошкармаси</v>
          </cell>
        </row>
        <row r="4084">
          <cell r="A4084" t="str">
            <v>0011514901000099002738777</v>
          </cell>
          <cell r="B4084" t="str">
            <v>00115</v>
          </cell>
          <cell r="C4084" t="str">
            <v>Бухоро минт. фил.</v>
          </cell>
          <cell r="D4084" t="str">
            <v>14901000099002738777</v>
          </cell>
          <cell r="E4084" t="str">
            <v>2010</v>
          </cell>
          <cell r="F4084" t="str">
            <v>Homidov Alisher Hamedovich</v>
          </cell>
          <cell r="U4084" t="str">
            <v>Шофиркон Автойўлкурилиш</v>
          </cell>
          <cell r="V4084" t="str">
            <v>"Ўзавтойўл" ДАК корхоналари</v>
          </cell>
        </row>
        <row r="4085">
          <cell r="A4085" t="str">
            <v>0011514901000499003048777</v>
          </cell>
          <cell r="B4085" t="str">
            <v>00115</v>
          </cell>
          <cell r="C4085" t="str">
            <v>Бухоро минт. фил.</v>
          </cell>
          <cell r="D4085" t="str">
            <v>14901000499003048777</v>
          </cell>
          <cell r="E4085" t="str">
            <v>2010</v>
          </cell>
          <cell r="F4085" t="str">
            <v>Khusenova Dilfuza Saloxiddinova</v>
          </cell>
          <cell r="U4085" t="str">
            <v>34-мактаб Шофиркон туман</v>
          </cell>
          <cell r="V4085" t="str">
            <v>Халк таълими вазирлиги</v>
          </cell>
        </row>
        <row r="4086">
          <cell r="A4086" t="str">
            <v>0011514901000799002452777</v>
          </cell>
          <cell r="B4086" t="str">
            <v>00115</v>
          </cell>
          <cell r="C4086" t="str">
            <v>Бухоро минт. фил.</v>
          </cell>
          <cell r="D4086" t="str">
            <v>14901000799002452777</v>
          </cell>
          <cell r="E4086" t="str">
            <v>2010</v>
          </cell>
          <cell r="F4086" t="str">
            <v>Gafforova Lola G`Afurovna</v>
          </cell>
          <cell r="U4086" t="str">
            <v>27-мактаб Шофиркон туман</v>
          </cell>
          <cell r="V4086" t="str">
            <v>Халк таълими вазирлиги</v>
          </cell>
        </row>
        <row r="4087">
          <cell r="A4087" t="str">
            <v>0011514901000599002454777</v>
          </cell>
          <cell r="B4087" t="str">
            <v>00115</v>
          </cell>
          <cell r="C4087" t="str">
            <v>Бухоро минт. фил.</v>
          </cell>
          <cell r="D4087" t="str">
            <v>14901000599002454777</v>
          </cell>
          <cell r="E4087" t="str">
            <v>2010</v>
          </cell>
          <cell r="F4087" t="str">
            <v>Abdullayev Gulom G`Aybullaevich</v>
          </cell>
          <cell r="U4087" t="str">
            <v>Шофиркон тумани Якка тадбиркор</v>
          </cell>
          <cell r="V4087" t="str">
            <v>Вилоятдаги тадбиркорлик субъектлари ва фукаролар</v>
          </cell>
        </row>
        <row r="4088">
          <cell r="A4088" t="str">
            <v>0011514901000299002619777</v>
          </cell>
          <cell r="B4088" t="str">
            <v>00115</v>
          </cell>
          <cell r="C4088" t="str">
            <v>Бухоро минт. фил.</v>
          </cell>
          <cell r="D4088" t="str">
            <v>14901000299002619777</v>
          </cell>
          <cell r="E4088" t="str">
            <v>2010</v>
          </cell>
          <cell r="F4088" t="str">
            <v>Sattorova Maarifat Asrorovna</v>
          </cell>
          <cell r="U4088" t="str">
            <v>Шофиркон тумани 49-сон мактаб</v>
          </cell>
          <cell r="V4088" t="str">
            <v>Урта махсус, касб хунар таълими маркази</v>
          </cell>
        </row>
        <row r="4089">
          <cell r="A4089" t="str">
            <v>0011514901000099002624777</v>
          </cell>
          <cell r="B4089" t="str">
            <v>00115</v>
          </cell>
          <cell r="C4089" t="str">
            <v>Бухоро минт. фил.</v>
          </cell>
          <cell r="D4089" t="str">
            <v>14901000099002624777</v>
          </cell>
          <cell r="E4089" t="str">
            <v>2010</v>
          </cell>
          <cell r="F4089" t="str">
            <v>Olimov Gofur Botirovich</v>
          </cell>
          <cell r="U4089" t="str">
            <v>Кишлокхужаликкимё Шофиркон туман</v>
          </cell>
          <cell r="V4089" t="str">
            <v>"Ўзкимёсаноат" ДАК корхоналари</v>
          </cell>
        </row>
        <row r="4090">
          <cell r="A4090" t="str">
            <v>0011514901000199002647777</v>
          </cell>
          <cell r="B4090" t="str">
            <v>00115</v>
          </cell>
          <cell r="C4090" t="str">
            <v>Бухоро минт. фил.</v>
          </cell>
          <cell r="D4090" t="str">
            <v>14901000199002647777</v>
          </cell>
          <cell r="E4090" t="str">
            <v>2010</v>
          </cell>
          <cell r="F4090" t="str">
            <v>Kuldoshova Dildora Sadrievna</v>
          </cell>
          <cell r="U4090" t="str">
            <v>24-мактаб Шофиркон туман</v>
          </cell>
          <cell r="V4090" t="str">
            <v>Халк таълими вазирлиги</v>
          </cell>
        </row>
        <row r="4091">
          <cell r="A4091" t="str">
            <v>0011514901000999003037777</v>
          </cell>
          <cell r="B4091" t="str">
            <v>00115</v>
          </cell>
          <cell r="C4091" t="str">
            <v>Бухоро минт. фил.</v>
          </cell>
          <cell r="D4091" t="str">
            <v>14901000999003037777</v>
          </cell>
          <cell r="E4091" t="str">
            <v>2010</v>
          </cell>
          <cell r="F4091" t="str">
            <v>Kholiqova Gulsara</v>
          </cell>
          <cell r="U4091" t="str">
            <v>Шофиркон туман ДСИ</v>
          </cell>
          <cell r="V4091" t="str">
            <v>Вилоят Солик бошкармаси</v>
          </cell>
        </row>
        <row r="4092">
          <cell r="A4092" t="str">
            <v>0011514901000699002677777</v>
          </cell>
          <cell r="B4092" t="str">
            <v>00115</v>
          </cell>
          <cell r="C4092" t="str">
            <v>Бухоро минт. фил.</v>
          </cell>
          <cell r="D4092" t="str">
            <v>14901000699002677777</v>
          </cell>
          <cell r="E4092" t="str">
            <v>2010</v>
          </cell>
          <cell r="F4092" t="str">
            <v>Salimgariev Anvar Izzatovich</v>
          </cell>
          <cell r="U4092" t="str">
            <v>ЯТТ Салимгариев Анвар</v>
          </cell>
          <cell r="V4092" t="str">
            <v>Вилоятдаги тадбиркорлик субъектлари ва фукаролар</v>
          </cell>
        </row>
        <row r="4093">
          <cell r="A4093" t="str">
            <v>0011514901000499003042777</v>
          </cell>
          <cell r="B4093" t="str">
            <v>00115</v>
          </cell>
          <cell r="C4093" t="str">
            <v>Бухоро минт. фил.</v>
          </cell>
          <cell r="D4093" t="str">
            <v>14901000499003042777</v>
          </cell>
          <cell r="E4093" t="str">
            <v>2010</v>
          </cell>
          <cell r="F4093" t="str">
            <v>Gafurov Farrux Faxriddin Ugli</v>
          </cell>
          <cell r="U4093" t="str">
            <v>Якка тадбиркор</v>
          </cell>
          <cell r="V4093" t="str">
            <v>Вилоятдаги тадбиркорлик субъектлари ва фукаролар</v>
          </cell>
        </row>
        <row r="4094">
          <cell r="A4094" t="str">
            <v>0011514901000499001683777</v>
          </cell>
          <cell r="B4094" t="str">
            <v>00115</v>
          </cell>
          <cell r="C4094" t="str">
            <v>Бухоро минт. фил.</v>
          </cell>
          <cell r="D4094" t="str">
            <v>14901000499001683777</v>
          </cell>
          <cell r="E4094" t="str">
            <v>2010</v>
          </cell>
          <cell r="F4094" t="str">
            <v>Mavlonov Utkir Tolibovich</v>
          </cell>
          <cell r="U4094" t="str">
            <v>Бухоро куриклаш булими</v>
          </cell>
          <cell r="V4094" t="str">
            <v>Вилоят Ички ишлар бошкармаси</v>
          </cell>
        </row>
        <row r="4095">
          <cell r="A4095" t="str">
            <v>0011514901000699002743777</v>
          </cell>
          <cell r="B4095" t="str">
            <v>00115</v>
          </cell>
          <cell r="C4095" t="str">
            <v>Бухоро минт. фил.</v>
          </cell>
          <cell r="D4095" t="str">
            <v>14901000699002743777</v>
          </cell>
          <cell r="E4095" t="str">
            <v>2010</v>
          </cell>
          <cell r="F4095" t="str">
            <v>Baqoeva Sarvinoz Rajabovna</v>
          </cell>
          <cell r="U4095" t="str">
            <v>18-мактаб Шофиркон туман</v>
          </cell>
          <cell r="V4095" t="str">
            <v>Халк таълими вазирлиги</v>
          </cell>
        </row>
        <row r="4096">
          <cell r="A4096" t="str">
            <v>0011514901000899002560777</v>
          </cell>
          <cell r="B4096" t="str">
            <v>00115</v>
          </cell>
          <cell r="C4096" t="str">
            <v>Бухоро минт. фил.</v>
          </cell>
          <cell r="D4096" t="str">
            <v>14901000899002560777</v>
          </cell>
          <cell r="E4096" t="str">
            <v>2010</v>
          </cell>
          <cell r="F4096" t="str">
            <v>Abdullaeva Dilfuza Panoevna</v>
          </cell>
          <cell r="U4096" t="str">
            <v>Gajdumak  tibbiyot  Kolleji</v>
          </cell>
          <cell r="V4096" t="str">
            <v>Вилоят Согликни саклаш бошкармаси</v>
          </cell>
        </row>
        <row r="4097">
          <cell r="A4097" t="str">
            <v>0011514901000599003915777</v>
          </cell>
          <cell r="B4097" t="str">
            <v>00115</v>
          </cell>
          <cell r="C4097" t="str">
            <v>Бухоро минт. фил.</v>
          </cell>
          <cell r="D4097" t="str">
            <v>14901000599003915777</v>
          </cell>
          <cell r="E4097" t="str">
            <v>2010</v>
          </cell>
          <cell r="F4097" t="str">
            <v>Bafoev Gayrat Axtamovich</v>
          </cell>
          <cell r="U4097" t="str">
            <v>Axtam Bafo G</v>
          </cell>
          <cell r="V4097" t="str">
            <v>Вилоятдаги тадбиркорлик субъектлари ва фукаролар</v>
          </cell>
        </row>
        <row r="4098">
          <cell r="A4098" t="str">
            <v>0011514901000199002645777</v>
          </cell>
          <cell r="B4098" t="str">
            <v>00115</v>
          </cell>
          <cell r="C4098" t="str">
            <v>Бухоро минт. фил.</v>
          </cell>
          <cell r="D4098" t="str">
            <v>14901000199002645777</v>
          </cell>
          <cell r="E4098" t="str">
            <v>2010</v>
          </cell>
          <cell r="F4098" t="str">
            <v>Djuraeva Dilorom Alimovna</v>
          </cell>
          <cell r="U4098" t="str">
            <v>Peshku tuman 3-MTM</v>
          </cell>
          <cell r="V4098" t="str">
            <v>Халк таълими вазирлиги</v>
          </cell>
        </row>
        <row r="4099">
          <cell r="A4099" t="str">
            <v>0011514901000199003038777</v>
          </cell>
          <cell r="B4099" t="str">
            <v>00115</v>
          </cell>
          <cell r="C4099" t="str">
            <v>Бухоро минт. фил.</v>
          </cell>
          <cell r="D4099" t="str">
            <v>14901000199003038777</v>
          </cell>
          <cell r="E4099" t="str">
            <v>2010</v>
          </cell>
          <cell r="F4099" t="str">
            <v>Zayniev Sherali Muxitdinovich</v>
          </cell>
          <cell r="U4099" t="str">
            <v>6- son IBUOZSM</v>
          </cell>
          <cell r="V4099" t="str">
            <v>Халк таълими вазирлиги</v>
          </cell>
        </row>
        <row r="4100">
          <cell r="A4100" t="str">
            <v>0011514901000099004195777</v>
          </cell>
          <cell r="B4100" t="str">
            <v>00115</v>
          </cell>
          <cell r="C4100" t="str">
            <v>Бухоро минт. фил.</v>
          </cell>
          <cell r="D4100" t="str">
            <v>14901000099004195777</v>
          </cell>
          <cell r="E4100" t="str">
            <v>2010</v>
          </cell>
          <cell r="F4100" t="str">
            <v>Akramov Ramziddin Fazliddinovich</v>
          </cell>
          <cell r="U4100" t="str">
            <v>Sherali   Shavkat   Zamin   FX</v>
          </cell>
          <cell r="V4100" t="str">
            <v>Фермер хужаликлари</v>
          </cell>
        </row>
        <row r="4101">
          <cell r="A4101" t="str">
            <v>0011514901000999002552777</v>
          </cell>
          <cell r="B4101" t="str">
            <v>00115</v>
          </cell>
          <cell r="C4101" t="str">
            <v>Бухоро минт. фил.</v>
          </cell>
          <cell r="D4101" t="str">
            <v>14901000999002552777</v>
          </cell>
          <cell r="E4101" t="str">
            <v>2010</v>
          </cell>
          <cell r="F4101" t="str">
            <v>Tursunov Oybek Shomurotovich</v>
          </cell>
          <cell r="U4101" t="str">
            <v>Gajdumak   Parranda   MCHJ</v>
          </cell>
          <cell r="V4101" t="str">
            <v>Вилоятдаги тадбиркорлик субъектлари ва фукаролар</v>
          </cell>
        </row>
        <row r="4102">
          <cell r="A4102" t="str">
            <v>0011514901000799002630777</v>
          </cell>
          <cell r="B4102" t="str">
            <v>00115</v>
          </cell>
          <cell r="C4102" t="str">
            <v>Бухоро минт. фил.</v>
          </cell>
          <cell r="D4102" t="str">
            <v>14901000799002630777</v>
          </cell>
          <cell r="E4102" t="str">
            <v>2010</v>
          </cell>
          <cell r="F4102" t="str">
            <v>Boltaev Oybek Yusupovich</v>
          </cell>
          <cell r="U4102" t="str">
            <v>Shafe Yusuf   XF</v>
          </cell>
          <cell r="V4102" t="str">
            <v>Давлат Хусусийлаштириш кўмитасининг вилоят бўлими</v>
          </cell>
        </row>
        <row r="4103">
          <cell r="A4103" t="str">
            <v>0011514901000999002634777</v>
          </cell>
          <cell r="B4103" t="str">
            <v>00115</v>
          </cell>
          <cell r="C4103" t="str">
            <v>Бухоро минт. фил.</v>
          </cell>
          <cell r="D4103" t="str">
            <v>14901000999002634777</v>
          </cell>
          <cell r="E4103" t="str">
            <v>2010</v>
          </cell>
          <cell r="F4103" t="str">
            <v>Mirzaeva Kholida Rizaevna</v>
          </cell>
          <cell r="U4103" t="str">
            <v>G</v>
          </cell>
          <cell r="V4103" t="str">
            <v>Вилоят Согликни саклаш бошкармаси</v>
          </cell>
        </row>
        <row r="4104">
          <cell r="A4104" t="str">
            <v>0011514901000799002769777</v>
          </cell>
          <cell r="B4104" t="str">
            <v>00115</v>
          </cell>
          <cell r="C4104" t="str">
            <v>Бухоро минт. фил.</v>
          </cell>
          <cell r="D4104" t="str">
            <v>14901000799002769777</v>
          </cell>
          <cell r="E4104" t="str">
            <v>2010</v>
          </cell>
          <cell r="F4104" t="str">
            <v>Sakhatova Nilufar Asrolovna</v>
          </cell>
          <cell r="U4104" t="str">
            <v>Коракул Фирдавс Нигина савдо</v>
          </cell>
          <cell r="V4104" t="str">
            <v>Вилоятдаги тадбиркорлик субъектлари ва фукаролар</v>
          </cell>
        </row>
        <row r="4105">
          <cell r="A4105" t="str">
            <v>0011514901000899002432777</v>
          </cell>
          <cell r="B4105" t="str">
            <v>00115</v>
          </cell>
          <cell r="C4105" t="str">
            <v>Бухоро минт. фил.</v>
          </cell>
          <cell r="D4105" t="str">
            <v>14901000899002432777</v>
          </cell>
          <cell r="E4105" t="str">
            <v>2010</v>
          </cell>
          <cell r="F4105" t="str">
            <v>Rustamov Azizjon Samatovich</v>
          </cell>
          <cell r="U4105" t="str">
            <v>Коракул инкассация</v>
          </cell>
          <cell r="V4105" t="str">
            <v>Банклар</v>
          </cell>
        </row>
        <row r="4106">
          <cell r="A4106" t="str">
            <v>0011514901000399003977777</v>
          </cell>
          <cell r="B4106" t="str">
            <v>00115</v>
          </cell>
          <cell r="C4106" t="str">
            <v>Бухоро минт. фил.</v>
          </cell>
          <cell r="D4106" t="str">
            <v>14901000399003977777</v>
          </cell>
          <cell r="E4106" t="str">
            <v>2010</v>
          </cell>
          <cell r="F4106" t="str">
            <v>Ochilova Yulduz Ruziqulovna</v>
          </cell>
          <cell r="U4106" t="str">
            <v>Иктисодиёт Касб хунар коллежи Коракул туман</v>
          </cell>
          <cell r="V4106" t="str">
            <v>Урта махсус, касб хунар таълими маркази</v>
          </cell>
        </row>
        <row r="4107">
          <cell r="A4107" t="str">
            <v>0011514901000399002885777</v>
          </cell>
          <cell r="B4107" t="str">
            <v>00115</v>
          </cell>
          <cell r="C4107" t="str">
            <v>Бухоро минт. фил.</v>
          </cell>
          <cell r="D4107" t="str">
            <v>14901000399002885777</v>
          </cell>
          <cell r="E4107" t="str">
            <v>2010</v>
          </cell>
          <cell r="F4107" t="str">
            <v>Sultonov Otabek Sharipovich</v>
          </cell>
          <cell r="U4107" t="str">
            <v>Престиж савдо ишлаб чикариш фирмаси</v>
          </cell>
          <cell r="V4107" t="str">
            <v>Вилоятдаги тадбиркорлик субъектлари ва фукаролар</v>
          </cell>
        </row>
        <row r="4108">
          <cell r="A4108" t="str">
            <v>0011514901000899002966777</v>
          </cell>
          <cell r="B4108" t="str">
            <v>00115</v>
          </cell>
          <cell r="C4108" t="str">
            <v>Бухоро минт. фил.</v>
          </cell>
          <cell r="D4108" t="str">
            <v>14901000899002966777</v>
          </cell>
          <cell r="E4108" t="str">
            <v>2010</v>
          </cell>
          <cell r="F4108" t="str">
            <v>Rustamova Shakhodat Samadovna</v>
          </cell>
          <cell r="U4108" t="str">
            <v>8-мактаб Коракул туман</v>
          </cell>
          <cell r="V4108" t="str">
            <v>Халк таълими вазирлиги</v>
          </cell>
        </row>
        <row r="4109">
          <cell r="A4109" t="str">
            <v>0011514901000999002513777</v>
          </cell>
          <cell r="B4109" t="str">
            <v>00115</v>
          </cell>
          <cell r="C4109" t="str">
            <v>Бухоро минт. фил.</v>
          </cell>
          <cell r="D4109" t="str">
            <v>14901000999002513777</v>
          </cell>
          <cell r="E4109" t="str">
            <v>2010</v>
          </cell>
          <cell r="F4109" t="str">
            <v>Niyozov Turakul Eshonkulovich</v>
          </cell>
          <cell r="U4109" t="str">
            <v>Кишлокхужаликкимё</v>
          </cell>
          <cell r="V4109" t="str">
            <v>"Ўзкимёсаноат" ДАК корхоналари</v>
          </cell>
        </row>
        <row r="4110">
          <cell r="A4110" t="str">
            <v>0011514901000599002423777</v>
          </cell>
          <cell r="B4110" t="str">
            <v>00115</v>
          </cell>
          <cell r="C4110" t="str">
            <v>Бухоро минт. фил.</v>
          </cell>
          <cell r="D4110" t="str">
            <v>14901000599002423777</v>
          </cell>
          <cell r="E4110" t="str">
            <v>2010</v>
          </cell>
          <cell r="F4110" t="str">
            <v>Hamdamov Husen Qullievich</v>
          </cell>
          <cell r="U4110" t="str">
            <v>Уз темир йуллари Бухоро</v>
          </cell>
          <cell r="V4110" t="str">
            <v>"Ўзбекистон темир йўллари" компанияси</v>
          </cell>
        </row>
        <row r="4111">
          <cell r="A4111" t="str">
            <v>0011514901000999002425777</v>
          </cell>
          <cell r="B4111" t="str">
            <v>00115</v>
          </cell>
          <cell r="C4111" t="str">
            <v>Бухоро минт. фил.</v>
          </cell>
          <cell r="D4111" t="str">
            <v>14901000999002425777</v>
          </cell>
          <cell r="E4111" t="str">
            <v>2010</v>
          </cell>
          <cell r="F4111" t="str">
            <v>Ruziyev Abdukarim Ismoilovich</v>
          </cell>
          <cell r="U4111" t="str">
            <v>5-мактаб Коракул туман</v>
          </cell>
          <cell r="V4111" t="str">
            <v>Халк таълими вазирлиги</v>
          </cell>
        </row>
        <row r="4112">
          <cell r="A4112" t="str">
            <v>0011514901000199003662777</v>
          </cell>
          <cell r="B4112" t="str">
            <v>00115</v>
          </cell>
          <cell r="C4112" t="str">
            <v>Бухоро минт. фил.</v>
          </cell>
          <cell r="D4112" t="str">
            <v>14901000199003662777</v>
          </cell>
          <cell r="E4112" t="str">
            <v>2010</v>
          </cell>
          <cell r="F4112" t="str">
            <v>Barotov Farhod</v>
          </cell>
          <cell r="U4112" t="str">
            <v>Бухоро давлат санитария эпидемалогия назорат маркази</v>
          </cell>
          <cell r="V4112" t="str">
            <v>Вилоят Согликни саклаш бошкармаси</v>
          </cell>
        </row>
        <row r="4113">
          <cell r="A4113" t="str">
            <v>0011514901000999002426777</v>
          </cell>
          <cell r="B4113" t="str">
            <v>00115</v>
          </cell>
          <cell r="C4113" t="str">
            <v>Бухоро минт. фил.</v>
          </cell>
          <cell r="D4113" t="str">
            <v>14901000999002426777</v>
          </cell>
          <cell r="E4113" t="str">
            <v>2010</v>
          </cell>
          <cell r="F4113" t="str">
            <v>Sevinchova Sharofat Gulboevna</v>
          </cell>
          <cell r="U4113" t="str">
            <v>Коракул Нур курилиш порлок</v>
          </cell>
          <cell r="V4113" t="str">
            <v>Вилоятдаги тадбиркорлик субъектлари ва фукаролар</v>
          </cell>
        </row>
        <row r="4114">
          <cell r="A4114" t="str">
            <v>0011514901000699002429777</v>
          </cell>
          <cell r="B4114" t="str">
            <v>00115</v>
          </cell>
          <cell r="C4114" t="str">
            <v>Бухоро минт. фил.</v>
          </cell>
          <cell r="D4114" t="str">
            <v>14901000699002429777</v>
          </cell>
          <cell r="E4114" t="str">
            <v>2010</v>
          </cell>
          <cell r="F4114" t="str">
            <v>Ruziyeva Oysulton Qushaevna</v>
          </cell>
          <cell r="U4114" t="str">
            <v>Рус Аймер МЧЖ</v>
          </cell>
          <cell r="V4114" t="str">
            <v>Вилоятдаги тадбиркорлик субъектлари ва фукаролар</v>
          </cell>
        </row>
        <row r="4115">
          <cell r="A4115" t="str">
            <v>0011514901000499002428777</v>
          </cell>
          <cell r="B4115" t="str">
            <v>00115</v>
          </cell>
          <cell r="C4115" t="str">
            <v>Бухоро минт. фил.</v>
          </cell>
          <cell r="D4115" t="str">
            <v>14901000499002428777</v>
          </cell>
          <cell r="E4115" t="str">
            <v>2010</v>
          </cell>
          <cell r="F4115" t="str">
            <v>Sulaymonova Nazira Norsaidovna</v>
          </cell>
          <cell r="U4115" t="str">
            <v>5-мактаб Коракул туман</v>
          </cell>
          <cell r="V4115" t="str">
            <v>Халк таълими вазирлиги</v>
          </cell>
        </row>
        <row r="4116">
          <cell r="A4116" t="str">
            <v>0011514901000299003086777</v>
          </cell>
          <cell r="B4116" t="str">
            <v>00115</v>
          </cell>
          <cell r="C4116" t="str">
            <v>Бухоро минт. фил.</v>
          </cell>
          <cell r="D4116" t="str">
            <v>14901000299003086777</v>
          </cell>
          <cell r="E4116" t="str">
            <v>2010</v>
          </cell>
          <cell r="F4116" t="str">
            <v>Bozorova Mukhayyo Orzikulovna</v>
          </cell>
          <cell r="U4116" t="str">
            <v>Коракул курилиш сервис МЧЖ</v>
          </cell>
          <cell r="V4116" t="str">
            <v>Вилоятдаги тадбиркорлик субъектлари ва фукаролар</v>
          </cell>
        </row>
        <row r="4117">
          <cell r="A4117" t="str">
            <v>0011514901000999002870777</v>
          </cell>
          <cell r="B4117" t="str">
            <v>00115</v>
          </cell>
          <cell r="C4117" t="str">
            <v>Бухоро минт. фил.</v>
          </cell>
          <cell r="D4117" t="str">
            <v>14901000999002870777</v>
          </cell>
          <cell r="E4117" t="str">
            <v>2010</v>
          </cell>
          <cell r="F4117" t="str">
            <v>Nurkulova Nasiba Kodirovna</v>
          </cell>
          <cell r="U4117" t="str">
            <v>Доктор Норкул Хусен савдо ишлаб чикариш фирмаси</v>
          </cell>
          <cell r="V4117" t="str">
            <v>Вилоятдаги тадбиркорлик субъектлари ва фукаролар</v>
          </cell>
        </row>
        <row r="4118">
          <cell r="A4118" t="str">
            <v>0011514901000099002522777</v>
          </cell>
          <cell r="B4118" t="str">
            <v>00115</v>
          </cell>
          <cell r="C4118" t="str">
            <v>Бухоро минт. фил.</v>
          </cell>
          <cell r="D4118" t="str">
            <v>14901000099002522777</v>
          </cell>
          <cell r="E4118" t="str">
            <v>2010</v>
          </cell>
          <cell r="F4118" t="str">
            <v>Hamroeva Oysara Hamdamovna</v>
          </cell>
          <cell r="U4118" t="str">
            <v>G</v>
          </cell>
          <cell r="V4118" t="str">
            <v>Халк таълими вазирлиги</v>
          </cell>
        </row>
        <row r="4119">
          <cell r="A4119" t="str">
            <v>0011514901000299002904777</v>
          </cell>
          <cell r="B4119" t="str">
            <v>00115</v>
          </cell>
          <cell r="C4119" t="str">
            <v>Бухоро минт. фил.</v>
          </cell>
          <cell r="D4119" t="str">
            <v>14901000299002904777</v>
          </cell>
          <cell r="E4119" t="str">
            <v>2010</v>
          </cell>
          <cell r="F4119" t="str">
            <v>Rakhmanov Fayzullo Yusupovich</v>
          </cell>
          <cell r="U4119" t="str">
            <v>Everest  Plyus Kredit   MChJ</v>
          </cell>
          <cell r="V4119" t="str">
            <v>Вилоятдаги тадбиркорлик субъектлари ва фукаролар</v>
          </cell>
        </row>
        <row r="4120">
          <cell r="A4120" t="str">
            <v>0011514901000199002514777</v>
          </cell>
          <cell r="B4120" t="str">
            <v>00115</v>
          </cell>
          <cell r="C4120" t="str">
            <v>Бухоро минт. фил.</v>
          </cell>
          <cell r="D4120" t="str">
            <v>14901000199002514777</v>
          </cell>
          <cell r="E4120" t="str">
            <v>2010</v>
          </cell>
          <cell r="F4120" t="str">
            <v>Oripovа Oygul Davronovna</v>
          </cell>
          <cell r="U4120" t="str">
            <v>G</v>
          </cell>
          <cell r="V4120" t="str">
            <v>Вилоят Согликни саклаш бошкармаси</v>
          </cell>
        </row>
        <row r="4121">
          <cell r="A4121" t="str">
            <v>0011514901000999002510777</v>
          </cell>
          <cell r="B4121" t="str">
            <v>00115</v>
          </cell>
          <cell r="C4121" t="str">
            <v>Бухоро минт. фил.</v>
          </cell>
          <cell r="D4121" t="str">
            <v>14901000999002510777</v>
          </cell>
          <cell r="E4121" t="str">
            <v>2010</v>
          </cell>
          <cell r="F4121" t="str">
            <v>Khayriyeva Dilnoz Shamsiddinovna</v>
          </cell>
          <cell r="U4121" t="str">
            <v>Kontinental   Biznes  Klass</v>
          </cell>
          <cell r="V4121" t="str">
            <v>Вилоятдаги тадбиркорлик субъектлари ва фукаролар</v>
          </cell>
        </row>
        <row r="4122">
          <cell r="A4122" t="str">
            <v>0011514901000299002597777</v>
          </cell>
          <cell r="B4122" t="str">
            <v>00115</v>
          </cell>
          <cell r="C4122" t="str">
            <v>Бухоро минт. фил.</v>
          </cell>
          <cell r="D4122" t="str">
            <v>14901000299002597777</v>
          </cell>
          <cell r="E4122" t="str">
            <v>2010</v>
          </cell>
          <cell r="F4122" t="str">
            <v>Tukhtaev Samandar Isroilovich</v>
          </cell>
          <cell r="U4122" t="str">
            <v>Fayzullo  Nodirbek  Omad Fayz Plus    XK</v>
          </cell>
          <cell r="V4122" t="str">
            <v>Вилоятдаги тадбиркорлик субъектлари ва фукаролар</v>
          </cell>
        </row>
        <row r="4123">
          <cell r="A4123" t="str">
            <v>0011514901000499002402777</v>
          </cell>
          <cell r="B4123" t="str">
            <v>00115</v>
          </cell>
          <cell r="C4123" t="str">
            <v>Бухоро минт. фил.</v>
          </cell>
          <cell r="D4123" t="str">
            <v>14901000499002402777</v>
          </cell>
          <cell r="E4123" t="str">
            <v>2010</v>
          </cell>
          <cell r="F4123" t="str">
            <v>Djuraev Azizbek Bahodirovich</v>
          </cell>
          <cell r="U4123" t="str">
            <v>Tong  Orzular  Bahori  MCHJ</v>
          </cell>
          <cell r="V4123" t="str">
            <v>Вилоятдаги тадбиркорлик субъектлари ва фукаролар</v>
          </cell>
        </row>
        <row r="4124">
          <cell r="A4124" t="str">
            <v>0011514901000299002518777</v>
          </cell>
          <cell r="B4124" t="str">
            <v>00115</v>
          </cell>
          <cell r="C4124" t="str">
            <v>Бухоро минт. фил.</v>
          </cell>
          <cell r="D4124" t="str">
            <v>14901000299002518777</v>
          </cell>
          <cell r="E4124" t="str">
            <v>2010</v>
          </cell>
          <cell r="F4124" t="str">
            <v>Tuyeva Gulshanda Naimovna</v>
          </cell>
          <cell r="U4124" t="str">
            <v>Gijduvon tumanidagi 17- umumiy o</v>
          </cell>
          <cell r="V4124" t="str">
            <v>Халк таълими вазирлиги</v>
          </cell>
        </row>
        <row r="4125">
          <cell r="A4125" t="str">
            <v>0011514901000999002435777</v>
          </cell>
          <cell r="B4125" t="str">
            <v>00115</v>
          </cell>
          <cell r="C4125" t="str">
            <v>Бухоро минт. фил.</v>
          </cell>
          <cell r="D4125" t="str">
            <v>14901000999002435777</v>
          </cell>
          <cell r="E4125" t="str">
            <v>2010</v>
          </cell>
          <cell r="F4125" t="str">
            <v>Bakoev Jamol Djabborovich</v>
          </cell>
          <cell r="U4125" t="str">
            <v>Ergash  Iqbol Zamini   FX</v>
          </cell>
          <cell r="V4125" t="str">
            <v>Фермер хужаликлари</v>
          </cell>
        </row>
        <row r="4126">
          <cell r="A4126" t="str">
            <v>0011514901000999002893777</v>
          </cell>
          <cell r="B4126" t="str">
            <v>00115</v>
          </cell>
          <cell r="C4126" t="str">
            <v>Бухоро минт. фил.</v>
          </cell>
          <cell r="D4126" t="str">
            <v>14901000999002893777</v>
          </cell>
          <cell r="E4126" t="str">
            <v>2010</v>
          </cell>
          <cell r="F4126" t="str">
            <v>Bakoev Jurabek Jalilovich</v>
          </cell>
          <cell r="U4126" t="str">
            <v>Eriell Corporation s.r.o.- Dexqonobod</v>
          </cell>
          <cell r="V4126" t="str">
            <v>Элтехсаноат корхоналари</v>
          </cell>
        </row>
        <row r="4127">
          <cell r="A4127" t="str">
            <v>0011514901000499003174777</v>
          </cell>
          <cell r="B4127" t="str">
            <v>00115</v>
          </cell>
          <cell r="C4127" t="str">
            <v>Бухоро минт. фил.</v>
          </cell>
          <cell r="D4127" t="str">
            <v>14901000499003174777</v>
          </cell>
          <cell r="E4127" t="str">
            <v>2010</v>
          </cell>
          <cell r="F4127" t="str">
            <v>Jumayeva Bahrigool Xiliqovich</v>
          </cell>
          <cell r="U4127" t="str">
            <v>"Висмо Строй Сервис" МЧЖда хисобчи</v>
          </cell>
          <cell r="V4127" t="str">
            <v>Вилоят Иктисодиёт бошкармаси</v>
          </cell>
        </row>
        <row r="4128">
          <cell r="A4128" t="str">
            <v>0011514901000499002756777</v>
          </cell>
          <cell r="B4128" t="str">
            <v>00115</v>
          </cell>
          <cell r="C4128" t="str">
            <v>Бухоро минт. фил.</v>
          </cell>
          <cell r="D4128" t="str">
            <v>14901000499002756777</v>
          </cell>
          <cell r="E4128" t="str">
            <v>2010</v>
          </cell>
          <cell r="F4128" t="str">
            <v>Hotamov Shuhrat Jalilovich</v>
          </cell>
          <cell r="U4128" t="str">
            <v>"Мададкор Жондор" ф/хда ишчи</v>
          </cell>
          <cell r="V4128" t="str">
            <v>Фермер хужаликлари</v>
          </cell>
        </row>
        <row r="4129">
          <cell r="A4129" t="str">
            <v>0011514901000099003105777</v>
          </cell>
          <cell r="B4129" t="str">
            <v>00115</v>
          </cell>
          <cell r="C4129" t="str">
            <v>Бухоро минт. фил.</v>
          </cell>
          <cell r="D4129" t="str">
            <v>14901000099003105777</v>
          </cell>
          <cell r="E4129" t="str">
            <v>2010</v>
          </cell>
          <cell r="F4129" t="str">
            <v>Muzaffarova Zulfiya Ahat Qizi</v>
          </cell>
          <cell r="U4129" t="str">
            <v>"Фармакон" хусусий дорихонасида ишчи</v>
          </cell>
          <cell r="V4129" t="str">
            <v>Вилоят Согликни саклаш бошкармаси</v>
          </cell>
        </row>
        <row r="4130">
          <cell r="A4130" t="str">
            <v>0011514901000099003747777</v>
          </cell>
          <cell r="B4130" t="str">
            <v>00115</v>
          </cell>
          <cell r="C4130" t="str">
            <v>Бухоро минт. фил.</v>
          </cell>
          <cell r="D4130" t="str">
            <v>14901000099003747777</v>
          </cell>
          <cell r="E4130" t="str">
            <v>2010</v>
          </cell>
          <cell r="F4130" t="str">
            <v>Dustova Mastura Idievna</v>
          </cell>
          <cell r="U4130" t="str">
            <v>"Жаноби Исломбек" Х/Кда рахбар</v>
          </cell>
          <cell r="V4130" t="str">
            <v>"Узметкомбинат" ОАЖ</v>
          </cell>
        </row>
        <row r="4131">
          <cell r="A4131" t="str">
            <v>0011514901000499002976777</v>
          </cell>
          <cell r="B4131" t="str">
            <v>00115</v>
          </cell>
          <cell r="C4131" t="str">
            <v>Бухоро минт. фил.</v>
          </cell>
          <cell r="D4131" t="str">
            <v>14901000499002976777</v>
          </cell>
          <cell r="E4131" t="str">
            <v>2010</v>
          </cell>
          <cell r="F4131" t="str">
            <v>Muzaffarov Behzod Xurshido'G'Li</v>
          </cell>
          <cell r="U4131" t="str">
            <v>Висма Строй Сервис МЧЖ</v>
          </cell>
          <cell r="V4131" t="str">
            <v>Вилоятдаги тадбиркорлик субъектлари ва фукаролар</v>
          </cell>
        </row>
        <row r="4132">
          <cell r="A4132" t="str">
            <v>0011514901000399003106777</v>
          </cell>
          <cell r="B4132" t="str">
            <v>00115</v>
          </cell>
          <cell r="C4132" t="str">
            <v>Бухоро минт. фил.</v>
          </cell>
          <cell r="D4132" t="str">
            <v>14901000399003106777</v>
          </cell>
          <cell r="E4132" t="str">
            <v>2010</v>
          </cell>
          <cell r="F4132" t="str">
            <v>Soliyev Zafar Sayfullaevich</v>
          </cell>
          <cell r="U4132" t="str">
            <v>"Бух Тезкор Монтаж Сервис" МЧЖда хайдовчи</v>
          </cell>
          <cell r="V4132" t="str">
            <v>Вилоят Иктисодиёт бошкармаси</v>
          </cell>
        </row>
        <row r="4133">
          <cell r="A4133" t="str">
            <v>0011514901000199002644777</v>
          </cell>
          <cell r="B4133" t="str">
            <v>00115</v>
          </cell>
          <cell r="C4133" t="str">
            <v>Бухоро минт. фил.</v>
          </cell>
          <cell r="D4133" t="str">
            <v>14901000199002644777</v>
          </cell>
          <cell r="E4133" t="str">
            <v>2010</v>
          </cell>
          <cell r="F4133" t="str">
            <v>Shodieva Dulrabo Toshevna</v>
          </cell>
          <cell r="U4133" t="str">
            <v>"Ганиобод" Ф/Хда ишчи</v>
          </cell>
          <cell r="V4133" t="str">
            <v>Фермер хужаликлари</v>
          </cell>
        </row>
        <row r="4134">
          <cell r="A4134" t="str">
            <v>0011514901000799002516777</v>
          </cell>
          <cell r="B4134" t="str">
            <v>00115</v>
          </cell>
          <cell r="C4134" t="str">
            <v>Бухоро минт. фил.</v>
          </cell>
          <cell r="D4134" t="str">
            <v>14901000799002516777</v>
          </cell>
          <cell r="E4134" t="str">
            <v>2010</v>
          </cell>
          <cell r="F4134" t="str">
            <v>Qushayev Ilhom Rahmonovich</v>
          </cell>
          <cell r="U4134" t="str">
            <v>Бухоро вилояти давлат солик бошкармаси бозорлар ва савдо комплексларини назорат килиш инспектори</v>
          </cell>
          <cell r="V4134" t="str">
            <v>Вилоят Солик бошкармаси</v>
          </cell>
        </row>
        <row r="4135">
          <cell r="A4135" t="str">
            <v>0011514901000799002857777</v>
          </cell>
          <cell r="B4135" t="str">
            <v>00115</v>
          </cell>
          <cell r="C4135" t="str">
            <v>Бухоро минт. фил.</v>
          </cell>
          <cell r="D4135" t="str">
            <v>14901000799002857777</v>
          </cell>
          <cell r="E4135" t="str">
            <v>2010</v>
          </cell>
          <cell r="F4135" t="str">
            <v>Xodjiev Otabek Abdurazzoqovich</v>
          </cell>
          <cell r="U4135" t="str">
            <v>"Малимо Текс" Х/Кда ишчи</v>
          </cell>
          <cell r="V4135" t="str">
            <v>Вилоят Иктисодиёт бошкармаси</v>
          </cell>
        </row>
        <row r="4136">
          <cell r="A4136" t="str">
            <v>0011514901000099002591777</v>
          </cell>
          <cell r="B4136" t="str">
            <v>00115</v>
          </cell>
          <cell r="C4136" t="str">
            <v>Бухоро минт. фил.</v>
          </cell>
          <cell r="D4136" t="str">
            <v>14901000099002591777</v>
          </cell>
          <cell r="E4136" t="str">
            <v>2010</v>
          </cell>
          <cell r="F4136" t="str">
            <v>Obidov Azizbek Bahodir O`G`Li</v>
          </cell>
          <cell r="U4136" t="str">
            <v>"Обид Соли Работий" МЧЖда ишчи</v>
          </cell>
          <cell r="V4136" t="str">
            <v>Вилоят Статистика бошкармаси</v>
          </cell>
        </row>
        <row r="4137">
          <cell r="A4137" t="str">
            <v>0011514901000399002799777</v>
          </cell>
          <cell r="B4137" t="str">
            <v>00115</v>
          </cell>
          <cell r="C4137" t="str">
            <v>Бухоро минт. фил.</v>
          </cell>
          <cell r="D4137" t="str">
            <v>14901000399002799777</v>
          </cell>
          <cell r="E4137" t="str">
            <v>2010</v>
          </cell>
          <cell r="F4137" t="str">
            <v>Soibov Habib Mavlonovich</v>
          </cell>
          <cell r="U4137" t="str">
            <v>"Рахмонжон" фирмасида рахбар</v>
          </cell>
          <cell r="V4137" t="str">
            <v>Вилоят Иктисодиёт бошкармаси</v>
          </cell>
        </row>
        <row r="4138">
          <cell r="A4138" t="str">
            <v>0011514901000599002392777</v>
          </cell>
          <cell r="B4138" t="str">
            <v>00115</v>
          </cell>
          <cell r="C4138" t="str">
            <v>Бухоро минт. фил.</v>
          </cell>
          <cell r="D4138" t="str">
            <v>14901000599002392777</v>
          </cell>
          <cell r="E4138" t="str">
            <v>2010</v>
          </cell>
          <cell r="F4138" t="str">
            <v>Ruziyev Eldor Shavkatovich</v>
          </cell>
          <cell r="U4138" t="str">
            <v>"Рузи-Мумин" Х/Кда сотувчи</v>
          </cell>
          <cell r="V4138" t="str">
            <v>Вилоят Иктисодиёт бошкармаси</v>
          </cell>
        </row>
        <row r="4139">
          <cell r="A4139" t="str">
            <v>0011514901000799002549777</v>
          </cell>
          <cell r="B4139" t="str">
            <v>00115</v>
          </cell>
          <cell r="C4139" t="str">
            <v>Бухоро минт. фил.</v>
          </cell>
          <cell r="D4139" t="str">
            <v>14901000799002549777</v>
          </cell>
          <cell r="E4139" t="str">
            <v>2010</v>
          </cell>
          <cell r="F4139" t="str">
            <v>Arzikulova Zumrat Zulfiqirovna</v>
          </cell>
          <cell r="U4139" t="str">
            <v>"Фармакон" шахсий дорихона рахбари</v>
          </cell>
          <cell r="V4139" t="str">
            <v>Вилоят Согликни саклаш бошкармаси</v>
          </cell>
        </row>
        <row r="4140">
          <cell r="A4140" t="str">
            <v>0011514901000099003754777</v>
          </cell>
          <cell r="B4140" t="str">
            <v>00115</v>
          </cell>
          <cell r="C4140" t="str">
            <v>Бухоро минт. фил.</v>
          </cell>
          <cell r="D4140" t="str">
            <v>14901000099003754777</v>
          </cell>
          <cell r="E4140" t="str">
            <v>2010</v>
          </cell>
          <cell r="F4140" t="str">
            <v>Burieva Mehriniso Umarovna</v>
          </cell>
          <cell r="U4140" t="str">
            <v>"Ганиобод" ф/хда ишчи</v>
          </cell>
          <cell r="V4140" t="str">
            <v>Фермер хужаликлари</v>
          </cell>
        </row>
        <row r="4141">
          <cell r="A4141" t="str">
            <v>0011514901000399002587777</v>
          </cell>
          <cell r="B4141" t="str">
            <v>00115</v>
          </cell>
          <cell r="C4141" t="str">
            <v>Бухоро минт. фил.</v>
          </cell>
          <cell r="D4141" t="str">
            <v>14901000399002587777</v>
          </cell>
          <cell r="E4141" t="str">
            <v>2010</v>
          </cell>
          <cell r="F4141" t="str">
            <v>Usmonov Ulmasjon Ne`Matovich</v>
          </cell>
          <cell r="U4141" t="str">
            <v>Жондор туман газначилик бошкармасида ишчи</v>
          </cell>
          <cell r="V4141" t="str">
            <v>Вилоят Молия бошкармаси, Назорат тафтиш бошкармаси, Газначилик бошкармаси</v>
          </cell>
        </row>
        <row r="4142">
          <cell r="A4142" t="str">
            <v>0011514901000999002593777</v>
          </cell>
          <cell r="B4142" t="str">
            <v>00115</v>
          </cell>
          <cell r="C4142" t="str">
            <v>Бухоро минт. фил.</v>
          </cell>
          <cell r="D4142" t="str">
            <v>14901000999002593777</v>
          </cell>
          <cell r="E4142" t="str">
            <v>2010</v>
          </cell>
          <cell r="F4142" t="str">
            <v>Mardonova Qunduz Raxmonovna</v>
          </cell>
          <cell r="U4142" t="str">
            <v>Жондор т-ни тез ёрдам булимида хамшира</v>
          </cell>
          <cell r="V4142" t="str">
            <v>Вилоят Согликни саклаш бошкармаси</v>
          </cell>
        </row>
        <row r="4143">
          <cell r="A4143" t="str">
            <v>0011514901000299002427777</v>
          </cell>
          <cell r="B4143" t="str">
            <v>00115</v>
          </cell>
          <cell r="C4143" t="str">
            <v>Бухоро минт. фил.</v>
          </cell>
          <cell r="D4143" t="str">
            <v>14901000299002427777</v>
          </cell>
          <cell r="E4143" t="str">
            <v>2010</v>
          </cell>
          <cell r="F4143" t="str">
            <v>Ruzieva Oliya Ismoilovna</v>
          </cell>
          <cell r="U4143" t="str">
            <v>Коракул 102-хусусий корхонасиМК</v>
          </cell>
          <cell r="V4143" t="str">
            <v>Вилоятдаги тадбиркорлик субъектлари ва фукаролар</v>
          </cell>
        </row>
        <row r="4144">
          <cell r="A4144" t="str">
            <v>0011514901000099002434777</v>
          </cell>
          <cell r="B4144" t="str">
            <v>00115</v>
          </cell>
          <cell r="C4144" t="str">
            <v>Бухоро минт. фил.</v>
          </cell>
          <cell r="D4144" t="str">
            <v>14901000099002434777</v>
          </cell>
          <cell r="E4144" t="str">
            <v>2010</v>
          </cell>
          <cell r="F4144" t="str">
            <v>Chorieva Mukhabbat Shonazarovna</v>
          </cell>
          <cell r="U4144" t="str">
            <v>Самад Бешим фермер хужалиги</v>
          </cell>
          <cell r="V4144" t="str">
            <v>Фермер хужаликлари</v>
          </cell>
        </row>
        <row r="4145">
          <cell r="A4145" t="str">
            <v>0011514901000799002424777</v>
          </cell>
          <cell r="B4145" t="str">
            <v>00115</v>
          </cell>
          <cell r="C4145" t="str">
            <v>Бухоро минт. фил.</v>
          </cell>
          <cell r="D4145" t="str">
            <v>14901000799002424777</v>
          </cell>
          <cell r="E4145" t="str">
            <v>2010</v>
          </cell>
          <cell r="F4145" t="str">
            <v>Ruziev Olmos Yusufovich</v>
          </cell>
          <cell r="U4145" t="str">
            <v>Коракул Гишт МЧЖ</v>
          </cell>
          <cell r="V4145" t="str">
            <v>Вилоятдаги тадбиркорлик субъектлари ва фукаролар</v>
          </cell>
        </row>
        <row r="4146">
          <cell r="A4146" t="str">
            <v>0011514901000899004076777</v>
          </cell>
          <cell r="B4146" t="str">
            <v>00115</v>
          </cell>
          <cell r="C4146" t="str">
            <v>Бухоро минт. фил.</v>
          </cell>
          <cell r="D4146" t="str">
            <v>14901000899004076777</v>
          </cell>
          <cell r="E4146" t="str">
            <v>2010</v>
          </cell>
          <cell r="F4146" t="str">
            <v>Karimova Gulshan Raxmatboevna</v>
          </cell>
          <cell r="U4146" t="str">
            <v>Олот туман халк таълими муассасалари фаолиятини методик таъминлаш ва ташкил этиш булими</v>
          </cell>
          <cell r="V4146" t="str">
            <v>Халк таълими вазирлиги</v>
          </cell>
        </row>
        <row r="4147">
          <cell r="A4147" t="str">
            <v>0011514901000099003325777</v>
          </cell>
          <cell r="B4147" t="str">
            <v>00115</v>
          </cell>
          <cell r="C4147" t="str">
            <v>Бухоро минт. фил.</v>
          </cell>
          <cell r="D4147" t="str">
            <v>14901000099003325777</v>
          </cell>
          <cell r="E4147" t="str">
            <v>2010</v>
          </cell>
          <cell r="F4147" t="str">
            <v>Abdunazarov Orifjon Bekmuratovich</v>
          </cell>
          <cell r="U4147" t="str">
            <v>Тиббиёт бирлашма Олот туман</v>
          </cell>
          <cell r="V4147" t="str">
            <v>Вилоят Согликни саклаш бошкармаси</v>
          </cell>
        </row>
        <row r="4148">
          <cell r="A4148" t="str">
            <v>0011514901000399003083777</v>
          </cell>
          <cell r="B4148" t="str">
            <v>00115</v>
          </cell>
          <cell r="C4148" t="str">
            <v>Бухоро минт. фил.</v>
          </cell>
          <cell r="D4148" t="str">
            <v>14901000399003083777</v>
          </cell>
          <cell r="E4148" t="str">
            <v>2010</v>
          </cell>
          <cell r="F4148" t="str">
            <v>Allanova Feruza Urakulovna</v>
          </cell>
          <cell r="U4148" t="str">
            <v>12-сон мактаб Олот туман</v>
          </cell>
          <cell r="V4148" t="str">
            <v>Халк таълими вазирлиги</v>
          </cell>
        </row>
        <row r="4149">
          <cell r="A4149" t="str">
            <v>0011514901000899002388777</v>
          </cell>
          <cell r="B4149" t="str">
            <v>00115</v>
          </cell>
          <cell r="C4149" t="str">
            <v>Бухоро минт. фил.</v>
          </cell>
          <cell r="D4149" t="str">
            <v>14901000899002388777</v>
          </cell>
          <cell r="E4149" t="str">
            <v>2010</v>
          </cell>
          <cell r="F4149" t="str">
            <v>Ollonazarov Eshmurod Yovonovich</v>
          </cell>
          <cell r="U4149" t="str">
            <v>Гулноз Раимова хусусий корхонаси</v>
          </cell>
          <cell r="V4149" t="str">
            <v>Вилоятдаги тадбиркорлик субъектлари ва фукаролар</v>
          </cell>
        </row>
        <row r="4150">
          <cell r="A4150" t="str">
            <v>0011514901000199002642777</v>
          </cell>
          <cell r="B4150" t="str">
            <v>00115</v>
          </cell>
          <cell r="C4150" t="str">
            <v>Бухоро минт. фил.</v>
          </cell>
          <cell r="D4150" t="str">
            <v>14901000199002642777</v>
          </cell>
          <cell r="E4150" t="str">
            <v>2010</v>
          </cell>
          <cell r="F4150" t="str">
            <v>Sayliyev Anvar Ro`Ziboyevich</v>
          </cell>
          <cell r="U4150" t="str">
            <v>Олот Газ</v>
          </cell>
          <cell r="V4150" t="str">
            <v>"Ўзтрансгаз" компанияси корхоналари</v>
          </cell>
        </row>
        <row r="4151">
          <cell r="A4151" t="str">
            <v>0011514901000999002493777</v>
          </cell>
          <cell r="B4151" t="str">
            <v>00115</v>
          </cell>
          <cell r="C4151" t="str">
            <v>Бухоро минт. фил.</v>
          </cell>
          <cell r="D4151" t="str">
            <v>14901000999002493777</v>
          </cell>
          <cell r="E4151" t="str">
            <v>2010</v>
          </cell>
          <cell r="F4151" t="str">
            <v>Itolmasov Bobanazar Kurbonovich</v>
          </cell>
          <cell r="U4151" t="str">
            <v>Кишлок хужалик касб хунар коллежи</v>
          </cell>
          <cell r="V4151" t="str">
            <v>Урта махсус, касб хунар таълими маркази</v>
          </cell>
        </row>
        <row r="4152">
          <cell r="A4152" t="str">
            <v>0011514901000899003699777</v>
          </cell>
          <cell r="B4152" t="str">
            <v>00115</v>
          </cell>
          <cell r="C4152" t="str">
            <v>Бухоро минт. фил.</v>
          </cell>
          <cell r="D4152" t="str">
            <v>14901000899003699777</v>
          </cell>
          <cell r="E4152" t="str">
            <v>2010</v>
          </cell>
          <cell r="F4152" t="str">
            <v>Holliyev Uktam Xayitmurodovich</v>
          </cell>
          <cell r="U4152" t="str">
            <v>Гулноз Раимова хусусий корхонаси</v>
          </cell>
          <cell r="V4152" t="str">
            <v>Вилоятдаги тадбиркорлик субъектлари ва фукаролар</v>
          </cell>
        </row>
        <row r="4153">
          <cell r="A4153" t="str">
            <v>0011514901000699002794777</v>
          </cell>
          <cell r="B4153" t="str">
            <v>00115</v>
          </cell>
          <cell r="C4153" t="str">
            <v>Бухоро минт. фил.</v>
          </cell>
          <cell r="D4153" t="str">
            <v>14901000699002794777</v>
          </cell>
          <cell r="E4153" t="str">
            <v>2010</v>
          </cell>
          <cell r="F4153" t="str">
            <v>Kodirov Salim Mexmonovich</v>
          </cell>
          <cell r="U4153" t="str">
            <v>Олот туман Хокимият</v>
          </cell>
          <cell r="V4153" t="str">
            <v>Вилоятдаги тадбиркорлик субъектлари ва фукаролар</v>
          </cell>
        </row>
        <row r="4154">
          <cell r="A4154" t="str">
            <v>0011514901000299002353777</v>
          </cell>
          <cell r="B4154" t="str">
            <v>00115</v>
          </cell>
          <cell r="C4154" t="str">
            <v>Бухоро минт. фил.</v>
          </cell>
          <cell r="D4154" t="str">
            <v>14901000299002353777</v>
          </cell>
          <cell r="E4154" t="str">
            <v>2010</v>
          </cell>
          <cell r="F4154" t="str">
            <v>Koraeva Saodat Shomurodovna</v>
          </cell>
          <cell r="U4154" t="str">
            <v>Корабобо Холлиев фермер хужалиги</v>
          </cell>
          <cell r="V4154" t="str">
            <v>Фермер хужаликлари</v>
          </cell>
        </row>
        <row r="4155">
          <cell r="A4155" t="str">
            <v>0011514901000799002662777</v>
          </cell>
          <cell r="B4155" t="str">
            <v>00115</v>
          </cell>
          <cell r="C4155" t="str">
            <v>Бухоро минт. фил.</v>
          </cell>
          <cell r="D4155" t="str">
            <v>14901000799002662777</v>
          </cell>
          <cell r="E4155" t="str">
            <v>2010</v>
          </cell>
          <cell r="F4155" t="str">
            <v>Hamidov Shavkat Nasulloevich</v>
          </cell>
          <cell r="U4155" t="str">
            <v>Umid  Dilkash  XF</v>
          </cell>
          <cell r="V4155" t="str">
            <v>Вилоятдаги тадбиркорлик субъектлари ва фукаролар</v>
          </cell>
        </row>
        <row r="4156">
          <cell r="A4156" t="str">
            <v>0011514901000299002671777</v>
          </cell>
          <cell r="B4156" t="str">
            <v>00115</v>
          </cell>
          <cell r="C4156" t="str">
            <v>Бухоро минт. фил.</v>
          </cell>
          <cell r="D4156" t="str">
            <v>14901000299002671777</v>
          </cell>
          <cell r="E4156" t="str">
            <v>2010</v>
          </cell>
          <cell r="F4156" t="str">
            <v>Khaydarov Akhmad</v>
          </cell>
          <cell r="U4156" t="str">
            <v>Haydar  Obod Bog</v>
          </cell>
          <cell r="V4156" t="str">
            <v>Фермер хужаликлари</v>
          </cell>
        </row>
        <row r="4157">
          <cell r="A4157" t="str">
            <v>0011514901000599002940777</v>
          </cell>
          <cell r="B4157" t="str">
            <v>00115</v>
          </cell>
          <cell r="C4157" t="str">
            <v>Бухоро минт. фил.</v>
          </cell>
          <cell r="D4157" t="str">
            <v>14901000599002940777</v>
          </cell>
          <cell r="E4157" t="str">
            <v>2010</v>
          </cell>
          <cell r="F4157" t="str">
            <v>Norpulotova Manzura Xamitovna</v>
          </cell>
          <cell r="U4157" t="str">
            <v>Umid Rayhon  FX</v>
          </cell>
          <cell r="V4157" t="str">
            <v>Фермер хужаликлари</v>
          </cell>
        </row>
        <row r="4158">
          <cell r="A4158" t="str">
            <v>0011514901000299003914777</v>
          </cell>
          <cell r="B4158" t="str">
            <v>00115</v>
          </cell>
          <cell r="C4158" t="str">
            <v>Бухоро минт. фил.</v>
          </cell>
          <cell r="D4158" t="str">
            <v>14901000299003914777</v>
          </cell>
          <cell r="E4158" t="str">
            <v>2010</v>
          </cell>
          <cell r="F4158" t="str">
            <v>Sharipov Vohid Qahorovich</v>
          </cell>
          <cell r="U4158" t="str">
            <v>Farangir   MCHJ</v>
          </cell>
          <cell r="V4158" t="str">
            <v>Вилоятдаги тадбиркорлик субъектлари ва фукаролар</v>
          </cell>
        </row>
        <row r="4159">
          <cell r="A4159" t="str">
            <v>0011514901000099002680777</v>
          </cell>
          <cell r="B4159" t="str">
            <v>00115</v>
          </cell>
          <cell r="C4159" t="str">
            <v>Бухоро минт. фил.</v>
          </cell>
          <cell r="D4159" t="str">
            <v>14901000099002680777</v>
          </cell>
          <cell r="E4159" t="str">
            <v>2010</v>
          </cell>
          <cell r="F4159" t="str">
            <v>Oripov Maxsud Muxtorovich</v>
          </cell>
          <cell r="U4159" t="str">
            <v>Oripov Maqsud Muxtorovich   YTT</v>
          </cell>
          <cell r="V4159" t="str">
            <v>Вилоятдаги тадбиркорлик субъектлари ва фукаролар</v>
          </cell>
        </row>
        <row r="4160">
          <cell r="A4160" t="str">
            <v>0011514901000699002681777</v>
          </cell>
          <cell r="B4160" t="str">
            <v>00115</v>
          </cell>
          <cell r="C4160" t="str">
            <v>Бухоро минт. фил.</v>
          </cell>
          <cell r="D4160" t="str">
            <v>14901000699002681777</v>
          </cell>
          <cell r="E4160" t="str">
            <v>2010</v>
          </cell>
          <cell r="F4160" t="str">
            <v>Gabborova Nozima Ablayovna</v>
          </cell>
          <cell r="U4160" t="str">
            <v>G</v>
          </cell>
          <cell r="V4160" t="str">
            <v>Халк таълими вазирлиги</v>
          </cell>
        </row>
        <row r="4161">
          <cell r="A4161" t="str">
            <v>0011514901000999002715777</v>
          </cell>
          <cell r="B4161" t="str">
            <v>00115</v>
          </cell>
          <cell r="C4161" t="str">
            <v>Бухоро минт. фил.</v>
          </cell>
          <cell r="D4161" t="str">
            <v>14901000999002715777</v>
          </cell>
          <cell r="E4161" t="str">
            <v>2010</v>
          </cell>
          <cell r="F4161" t="str">
            <v>Boltaeva Muhiba Sattorovna</v>
          </cell>
          <cell r="U4161" t="str">
            <v>Lochin SHaxzod  Mirshod XF</v>
          </cell>
          <cell r="V4161" t="str">
            <v>Вилоятдаги тадбиркорлик субъектлари ва фукаролар</v>
          </cell>
        </row>
        <row r="4162">
          <cell r="A4162" t="str">
            <v>0011514901000499002414777</v>
          </cell>
          <cell r="B4162" t="str">
            <v>00115</v>
          </cell>
          <cell r="C4162" t="str">
            <v>Бухоро минт. фил.</v>
          </cell>
          <cell r="D4162" t="str">
            <v>14901000499002414777</v>
          </cell>
          <cell r="E4162" t="str">
            <v>2010</v>
          </cell>
          <cell r="F4162" t="str">
            <v>Juraev Sobir Fozilovich</v>
          </cell>
          <cell r="U4162" t="str">
            <v>Коровулбозор туман Молия булими</v>
          </cell>
          <cell r="V4162" t="str">
            <v>Вилоят Молия бошкармаси, Назорат тафтиш бошкармаси, Газначилик бошкармаси</v>
          </cell>
        </row>
        <row r="4163">
          <cell r="A4163" t="str">
            <v>0011514901000299002448777</v>
          </cell>
          <cell r="B4163" t="str">
            <v>00115</v>
          </cell>
          <cell r="C4163" t="str">
            <v>Бухоро минт. фил.</v>
          </cell>
          <cell r="D4163" t="str">
            <v>14901000299002448777</v>
          </cell>
          <cell r="E4163" t="str">
            <v>2010</v>
          </cell>
          <cell r="F4163" t="str">
            <v>Safoeva Nafisa Habibulloevna</v>
          </cell>
          <cell r="U4163" t="str">
            <v>Мустафо Фирдавс Камрон МЧЖ</v>
          </cell>
          <cell r="V4163" t="str">
            <v>Вилоятдаги тадбиркорлик субъектлари ва фукаролар</v>
          </cell>
        </row>
        <row r="4164">
          <cell r="A4164" t="str">
            <v>0011514901000299002574777</v>
          </cell>
          <cell r="B4164" t="str">
            <v>00115</v>
          </cell>
          <cell r="C4164" t="str">
            <v>Бухоро минт. фил.</v>
          </cell>
          <cell r="D4164" t="str">
            <v>14901000299002574777</v>
          </cell>
          <cell r="E4164" t="str">
            <v>2010</v>
          </cell>
          <cell r="F4164" t="str">
            <v>Bakhronov Anvar Shavkatovich</v>
          </cell>
          <cell r="U4164" t="str">
            <v>Суннат Акмал хк</v>
          </cell>
          <cell r="V4164" t="str">
            <v>Вилоят Иктисодиёт бошкармаси</v>
          </cell>
        </row>
        <row r="4165">
          <cell r="A4165" t="str">
            <v>0011514901000299002449777</v>
          </cell>
          <cell r="B4165" t="str">
            <v>00115</v>
          </cell>
          <cell r="C4165" t="str">
            <v>Бухоро минт. фил.</v>
          </cell>
          <cell r="D4165" t="str">
            <v>14901000299002449777</v>
          </cell>
          <cell r="E4165" t="str">
            <v>2010</v>
          </cell>
          <cell r="F4165" t="str">
            <v>Ibodov Lazizbek Xayrulloevich</v>
          </cell>
          <cell r="U4165" t="str">
            <v>Лазизбек Ибодов хусусий корхонаси</v>
          </cell>
          <cell r="V4165" t="str">
            <v>Вилоятдаги тадбиркорлик субъектлари ва фукаролар</v>
          </cell>
        </row>
        <row r="4166">
          <cell r="A4166" t="str">
            <v>0011514901000799002314777</v>
          </cell>
          <cell r="B4166" t="str">
            <v>00115</v>
          </cell>
          <cell r="C4166" t="str">
            <v>Бухоро минт. фил.</v>
          </cell>
          <cell r="D4166" t="str">
            <v>14901000799002314777</v>
          </cell>
          <cell r="E4166" t="str">
            <v>2010</v>
          </cell>
          <cell r="F4166" t="str">
            <v>Nurov Olim Zarifovich</v>
          </cell>
          <cell r="U4166" t="str">
            <v>Курилиш Сервис М хусусий корхонаси</v>
          </cell>
          <cell r="V4166" t="str">
            <v>Вилоятдаги тадбиркорлик субъектлари ва фукаролар</v>
          </cell>
        </row>
        <row r="4167">
          <cell r="A4167" t="str">
            <v>0011514901000199002458777</v>
          </cell>
          <cell r="B4167" t="str">
            <v>00115</v>
          </cell>
          <cell r="C4167" t="str">
            <v>Бухоро минт. фил.</v>
          </cell>
          <cell r="D4167" t="str">
            <v>14901000199002458777</v>
          </cell>
          <cell r="E4167" t="str">
            <v>2010</v>
          </cell>
          <cell r="F4167" t="str">
            <v>Ibodov Otabek Xayrulloevich</v>
          </cell>
          <cell r="U4167" t="str">
            <v>Лазизбек Ибодов хусусий корхонаси</v>
          </cell>
          <cell r="V4167" t="str">
            <v>Вилоятдаги тадбиркорлик субъектлари ва фукаролар</v>
          </cell>
        </row>
        <row r="4168">
          <cell r="A4168" t="str">
            <v>0011514901000999002554777</v>
          </cell>
          <cell r="B4168" t="str">
            <v>00115</v>
          </cell>
          <cell r="C4168" t="str">
            <v>Бухоро минт. фил.</v>
          </cell>
          <cell r="D4168" t="str">
            <v>14901000999002554777</v>
          </cell>
          <cell r="E4168" t="str">
            <v>2010</v>
          </cell>
          <cell r="F4168" t="str">
            <v>Pulotova Shaxnoza Izzatovna</v>
          </cell>
          <cell r="U4168" t="str">
            <v>Рахматов Азизбек Уктамович фх</v>
          </cell>
          <cell r="V4168" t="str">
            <v>Фермер хужаликлари</v>
          </cell>
        </row>
        <row r="4169">
          <cell r="A4169" t="str">
            <v>0011514901000999003376777</v>
          </cell>
          <cell r="B4169" t="str">
            <v>00115</v>
          </cell>
          <cell r="C4169" t="str">
            <v>Бухоро минт. фил.</v>
          </cell>
          <cell r="D4169" t="str">
            <v>14901000999003376777</v>
          </cell>
          <cell r="E4169" t="str">
            <v>2010</v>
          </cell>
          <cell r="F4169" t="str">
            <v>Muhammadiev Samandar Sulaymonovich</v>
          </cell>
          <cell r="U4169" t="str">
            <v>Шофиркон Пахта тозалаш заводи ОАЖ</v>
          </cell>
          <cell r="V4169" t="str">
            <v xml:space="preserve">"Ўзпахтасаноат" уюшмасининг корхоналари </v>
          </cell>
        </row>
        <row r="4170">
          <cell r="A4170" t="str">
            <v>0011514901000999003331777</v>
          </cell>
          <cell r="B4170" t="str">
            <v>00115</v>
          </cell>
          <cell r="C4170" t="str">
            <v>Бухоро минт. фил.</v>
          </cell>
          <cell r="D4170" t="str">
            <v>14901000999003331777</v>
          </cell>
          <cell r="E4170" t="str">
            <v>2010</v>
          </cell>
          <cell r="F4170" t="str">
            <v>Zayniev Vahobjon Qamariddinovich</v>
          </cell>
          <cell r="U4170" t="str">
            <v>Камбар Эшон ф/х</v>
          </cell>
          <cell r="V4170" t="str">
            <v>Фермер хужаликлари</v>
          </cell>
        </row>
        <row r="4171">
          <cell r="A4171" t="str">
            <v>0011514901000799004594777</v>
          </cell>
          <cell r="B4171" t="str">
            <v>00115</v>
          </cell>
          <cell r="C4171" t="str">
            <v>Бухоро минт. фил.</v>
          </cell>
          <cell r="D4171" t="str">
            <v>14901000799004594777</v>
          </cell>
          <cell r="E4171" t="str">
            <v>2010</v>
          </cell>
          <cell r="F4171" t="str">
            <v>Gafforova Gulshod Gofurovna</v>
          </cell>
          <cell r="U4171" t="str">
            <v>Шофиркон тиббиёт бирлашмаси</v>
          </cell>
          <cell r="V4171" t="str">
            <v>Вилоят Согликни саклаш бошкармаси</v>
          </cell>
        </row>
        <row r="4172">
          <cell r="A4172" t="str">
            <v>0011514901000899003319777</v>
          </cell>
          <cell r="B4172" t="str">
            <v>00115</v>
          </cell>
          <cell r="C4172" t="str">
            <v>Бухоро минт. фил.</v>
          </cell>
          <cell r="D4172" t="str">
            <v>14901000899003319777</v>
          </cell>
          <cell r="E4172" t="str">
            <v>2010</v>
          </cell>
          <cell r="F4172" t="str">
            <v>Shodmonov Quzimurod Mastonovich</v>
          </cell>
          <cell r="U4172" t="str">
            <v>Сиёвуш фермер хужалиги</v>
          </cell>
          <cell r="V4172" t="str">
            <v>Фермер хужаликлари</v>
          </cell>
        </row>
        <row r="4173">
          <cell r="A4173" t="str">
            <v>0011514901000299003321777</v>
          </cell>
          <cell r="B4173" t="str">
            <v>00115</v>
          </cell>
          <cell r="C4173" t="str">
            <v>Бухоро минт. фил.</v>
          </cell>
          <cell r="D4173" t="str">
            <v>14901000299003321777</v>
          </cell>
          <cell r="E4173" t="str">
            <v>2010</v>
          </cell>
          <cell r="F4173" t="str">
            <v>Sultonova Barno Alloqulovna</v>
          </cell>
          <cell r="U4173" t="str">
            <v>Равнак Диёр Замини фермер хужалиги</v>
          </cell>
          <cell r="V4173" t="str">
            <v>Фермер хужаликлари</v>
          </cell>
        </row>
        <row r="4174">
          <cell r="A4174" t="str">
            <v>0011514901000099003055777</v>
          </cell>
          <cell r="B4174" t="str">
            <v>00115</v>
          </cell>
          <cell r="C4174" t="str">
            <v>Бухоро минт. фил.</v>
          </cell>
          <cell r="D4174" t="str">
            <v>14901000099003055777</v>
          </cell>
          <cell r="E4174" t="str">
            <v>2010</v>
          </cell>
          <cell r="F4174" t="str">
            <v>Kholiqov Hakim Roziqovich</v>
          </cell>
          <cell r="U4174" t="str">
            <v>Розик Холик МЧЖ</v>
          </cell>
          <cell r="V4174" t="str">
            <v>Вилоятдаги тадбиркорлик субъектлари ва фукаролар</v>
          </cell>
        </row>
        <row r="4175">
          <cell r="A4175" t="str">
            <v>0011514901000999003056777</v>
          </cell>
          <cell r="B4175" t="str">
            <v>00115</v>
          </cell>
          <cell r="C4175" t="str">
            <v>Бухоро минт. фил.</v>
          </cell>
          <cell r="D4175" t="str">
            <v>14901000999003056777</v>
          </cell>
          <cell r="E4175" t="str">
            <v>2010</v>
          </cell>
          <cell r="F4175" t="str">
            <v>Turaev Rustam Sultonovich</v>
          </cell>
          <cell r="U4175" t="str">
            <v>Богбон ф/х</v>
          </cell>
          <cell r="V4175" t="str">
            <v>Фермер хужаликлари</v>
          </cell>
        </row>
        <row r="4176">
          <cell r="A4176" t="str">
            <v>0011514901000399003178777</v>
          </cell>
          <cell r="B4176" t="str">
            <v>00115</v>
          </cell>
          <cell r="C4176" t="str">
            <v>Бухоро минт. фил.</v>
          </cell>
          <cell r="D4176" t="str">
            <v>14901000399003178777</v>
          </cell>
          <cell r="E4176" t="str">
            <v>2010</v>
          </cell>
          <cell r="F4176" t="str">
            <v>Abdullaeva Dilnavoz Kahramonovna</v>
          </cell>
          <cell r="U4176" t="str">
            <v>Шофиркон туман Тиббиёт бирлашмаси</v>
          </cell>
          <cell r="V4176" t="str">
            <v>Вилоят Согликни саклаш бошкармаси</v>
          </cell>
        </row>
        <row r="4177">
          <cell r="A4177" t="str">
            <v>0011514901000599002892777</v>
          </cell>
          <cell r="B4177" t="str">
            <v>00115</v>
          </cell>
          <cell r="C4177" t="str">
            <v>Бухоро минт. фил.</v>
          </cell>
          <cell r="D4177" t="str">
            <v>14901000599002892777</v>
          </cell>
          <cell r="E4177" t="str">
            <v>2010</v>
          </cell>
          <cell r="F4177" t="str">
            <v>Rajabov Khayot Oripovich</v>
          </cell>
          <cell r="U4177" t="str">
            <v>Технология институти Бухоро шахар</v>
          </cell>
          <cell r="V4177" t="str">
            <v>Олий ва урта махсус таълим вазирлиги</v>
          </cell>
        </row>
        <row r="4178">
          <cell r="A4178" t="str">
            <v>0011514901000099002463777</v>
          </cell>
          <cell r="B4178" t="str">
            <v>00115</v>
          </cell>
          <cell r="C4178" t="str">
            <v>Бухоро минт. фил.</v>
          </cell>
          <cell r="D4178" t="str">
            <v>14901000099002463777</v>
          </cell>
          <cell r="E4178" t="str">
            <v>2010</v>
          </cell>
          <cell r="F4178" t="str">
            <v>Khudoyqulova Qursiya Ibragimovna</v>
          </cell>
          <cell r="U4178" t="str">
            <v>Тиббиёт бирлашмаси Шофиркон туман</v>
          </cell>
          <cell r="V4178" t="str">
            <v>Вилоят Согликни саклаш бошкармаси</v>
          </cell>
        </row>
        <row r="4179">
          <cell r="A4179" t="str">
            <v>0011514901000299003061777</v>
          </cell>
          <cell r="B4179" t="str">
            <v>00115</v>
          </cell>
          <cell r="C4179" t="str">
            <v>Бухоро минт. фил.</v>
          </cell>
          <cell r="D4179" t="str">
            <v>14901000299003061777</v>
          </cell>
          <cell r="E4179" t="str">
            <v>2010</v>
          </cell>
          <cell r="F4179" t="str">
            <v>Olimov Ravshan Ibroximovich</v>
          </cell>
          <cell r="U4179" t="str">
            <v>Олимбобо ф/х</v>
          </cell>
          <cell r="V4179" t="str">
            <v>Фермер хужаликлари</v>
          </cell>
        </row>
        <row r="4180">
          <cell r="A4180" t="str">
            <v>0011514901000399002456777</v>
          </cell>
          <cell r="B4180" t="str">
            <v>00115</v>
          </cell>
          <cell r="C4180" t="str">
            <v>Бухоро минт. фил.</v>
          </cell>
          <cell r="D4180" t="str">
            <v>14901000399002456777</v>
          </cell>
          <cell r="E4180" t="str">
            <v>2010</v>
          </cell>
          <cell r="F4180" t="str">
            <v>Abdullaev Yorkinjon Qakhramonovich</v>
          </cell>
          <cell r="U4180" t="str">
            <v>Шофиркон туман Тиббиёт бирлашмаси</v>
          </cell>
          <cell r="V4180" t="str">
            <v>Вилоят Согликни саклаш бошкармаси</v>
          </cell>
        </row>
        <row r="4181">
          <cell r="A4181" t="str">
            <v>0011514901000099002891777</v>
          </cell>
          <cell r="B4181" t="str">
            <v>00115</v>
          </cell>
          <cell r="C4181" t="str">
            <v>Бухоро минт. фил.</v>
          </cell>
          <cell r="D4181" t="str">
            <v>14901000099002891777</v>
          </cell>
          <cell r="E4181" t="str">
            <v>2010</v>
          </cell>
          <cell r="F4181" t="str">
            <v>Rajabov Hasan Oripovich</v>
          </cell>
          <cell r="U4181" t="str">
            <v>Уз давр лойиха институт</v>
          </cell>
          <cell r="V4181" t="str">
            <v>Вилоят Давархитекткурилиш бошкармаси</v>
          </cell>
        </row>
        <row r="4182">
          <cell r="A4182" t="str">
            <v>0011514901000999010084711</v>
          </cell>
          <cell r="B4182" t="str">
            <v>00115</v>
          </cell>
          <cell r="C4182" t="str">
            <v>Бухоро минт. фил.</v>
          </cell>
          <cell r="D4182" t="str">
            <v>14901000999010084711</v>
          </cell>
          <cell r="E4182" t="str">
            <v>2011</v>
          </cell>
          <cell r="F4182" t="str">
            <v>JURAEV AZIZ AZIMOVICH</v>
          </cell>
          <cell r="U4182" t="str">
            <v>Муборак Нефтгаз</v>
          </cell>
        </row>
        <row r="4183">
          <cell r="A4183" t="str">
            <v>0011514901000599012613711</v>
          </cell>
          <cell r="B4183" t="str">
            <v>00115</v>
          </cell>
          <cell r="C4183" t="str">
            <v>Бухоро минт. фил.</v>
          </cell>
          <cell r="D4183" t="str">
            <v>14901000599012613711</v>
          </cell>
          <cell r="E4183" t="str">
            <v>2011</v>
          </cell>
          <cell r="F4183" t="str">
            <v>Tashev Giyos Gaffarovich (Shofirkon-2011)</v>
          </cell>
          <cell r="U4183" t="str">
            <v>НКМК</v>
          </cell>
          <cell r="V4183" t="str">
            <v>Навоий КМК</v>
          </cell>
        </row>
        <row r="4184">
          <cell r="A4184" t="str">
            <v>0011514901000799012805711</v>
          </cell>
          <cell r="B4184" t="str">
            <v>00115</v>
          </cell>
          <cell r="C4184" t="str">
            <v>Бухоро минт. фил.</v>
          </cell>
          <cell r="D4184" t="str">
            <v>14901000799012805711</v>
          </cell>
          <cell r="E4184" t="str">
            <v>2011</v>
          </cell>
          <cell r="F4184" t="str">
            <v>TUYBOEV KHABIBULLO IBODULLAYEVICH (Shofirkon-2011)</v>
          </cell>
          <cell r="U4184" t="str">
            <v>Кишлок курилиш банк Бухоро филиали</v>
          </cell>
          <cell r="V4184" t="str">
            <v>Банклар</v>
          </cell>
        </row>
        <row r="4185">
          <cell r="A4185" t="str">
            <v>0011514901000999012649711</v>
          </cell>
          <cell r="B4185" t="str">
            <v>00115</v>
          </cell>
          <cell r="C4185" t="str">
            <v>Бухоро минт. фил.</v>
          </cell>
          <cell r="D4185" t="str">
            <v>14901000999012649711</v>
          </cell>
          <cell r="E4185" t="str">
            <v>2011</v>
          </cell>
          <cell r="F4185" t="str">
            <v>Razzoqov Husen Barnoyevich (Shofirkon-2011)</v>
          </cell>
          <cell r="U4185" t="str">
            <v>Махмуд анжир фагнавий МЧЖ</v>
          </cell>
          <cell r="V4185" t="str">
            <v>Вилоятдаги тадбиркорлик субъектлари ва фукаролар</v>
          </cell>
        </row>
        <row r="4186">
          <cell r="A4186" t="str">
            <v>0011514901000299010611711</v>
          </cell>
          <cell r="B4186" t="str">
            <v>00115</v>
          </cell>
          <cell r="C4186" t="str">
            <v>Бухоро минт. фил.</v>
          </cell>
          <cell r="D4186" t="str">
            <v>14901000299010611711</v>
          </cell>
          <cell r="E4186" t="str">
            <v>2011</v>
          </cell>
          <cell r="F4186" t="str">
            <v>Rahmonova Gulbahor Malikovna (Shofirkon-2011)</v>
          </cell>
          <cell r="U4186" t="str">
            <v>Бухоро туризм коллежи</v>
          </cell>
          <cell r="V4186" t="str">
            <v>Олий ва урта махсус таълим вазирлиги</v>
          </cell>
        </row>
        <row r="4187">
          <cell r="A4187" t="str">
            <v>0011514901000299003423711</v>
          </cell>
          <cell r="B4187" t="str">
            <v>00115</v>
          </cell>
          <cell r="C4187" t="str">
            <v>Бухоро минт. фил.</v>
          </cell>
          <cell r="D4187" t="str">
            <v>14901000299003423711</v>
          </cell>
          <cell r="E4187" t="str">
            <v>2011</v>
          </cell>
          <cell r="F4187" t="str">
            <v>Tukhtaev Mukhriddin Ramazonovich</v>
          </cell>
          <cell r="U4187" t="str">
            <v>Мухриддин фермер хужалиги</v>
          </cell>
          <cell r="V4187" t="str">
            <v>Фермер хужаликлари</v>
          </cell>
        </row>
        <row r="4188">
          <cell r="A4188" t="str">
            <v>0011514901000399003751711</v>
          </cell>
          <cell r="B4188" t="str">
            <v>00115</v>
          </cell>
          <cell r="C4188" t="str">
            <v>Бухоро минт. фил.</v>
          </cell>
          <cell r="D4188" t="str">
            <v>14901000399003751711</v>
          </cell>
          <cell r="E4188" t="str">
            <v>2011</v>
          </cell>
          <cell r="F4188" t="str">
            <v>Gadoev Khodi Khojievich</v>
          </cell>
          <cell r="U4188" t="str">
            <v>Гадоев Ходи Хожиевич ЯТТ</v>
          </cell>
          <cell r="V4188" t="str">
            <v>Вилоятдаги тадбиркорлик субъектлари ва фукаролар</v>
          </cell>
        </row>
        <row r="4189">
          <cell r="A4189" t="str">
            <v>0011514901000799004032711</v>
          </cell>
          <cell r="B4189" t="str">
            <v>00115</v>
          </cell>
          <cell r="C4189" t="str">
            <v>Бухоро минт. фил.</v>
          </cell>
          <cell r="D4189" t="str">
            <v>14901000799004032711</v>
          </cell>
          <cell r="E4189" t="str">
            <v>2011</v>
          </cell>
          <cell r="F4189" t="str">
            <v>Amonov Ilhom Shodmonovich</v>
          </cell>
          <cell r="U4189" t="str">
            <v>Узтрансгаз</v>
          </cell>
          <cell r="V4189" t="str">
            <v>"Ўзтрансгаз" компанияси корхоналари</v>
          </cell>
        </row>
        <row r="4190">
          <cell r="A4190" t="str">
            <v>0011514901000399003548711</v>
          </cell>
          <cell r="B4190" t="str">
            <v>00115</v>
          </cell>
          <cell r="C4190" t="str">
            <v>Бухоро минт. фил.</v>
          </cell>
          <cell r="D4190" t="str">
            <v>14901000399003548711</v>
          </cell>
          <cell r="E4190" t="str">
            <v>2011</v>
          </cell>
          <cell r="F4190" t="str">
            <v>Turaev Radjab</v>
          </cell>
          <cell r="U4190" t="str">
            <v>Ражаб Тура замини фермер хужалиги</v>
          </cell>
          <cell r="V4190" t="str">
            <v>Фермер хужаликлари</v>
          </cell>
        </row>
        <row r="4191">
          <cell r="A4191" t="str">
            <v>0011514901000499003135711</v>
          </cell>
          <cell r="B4191" t="str">
            <v>00115</v>
          </cell>
          <cell r="C4191" t="str">
            <v>Бухоро минт. фил.</v>
          </cell>
          <cell r="D4191" t="str">
            <v>14901000499003135711</v>
          </cell>
          <cell r="E4191" t="str">
            <v>2011</v>
          </cell>
          <cell r="F4191" t="str">
            <v>Makhmudov Kodirbek Nasriddinovich</v>
          </cell>
          <cell r="U4191" t="str">
            <v>Кодирбек Нажим Файз фермер хужалиги</v>
          </cell>
          <cell r="V4191" t="str">
            <v>Фермер хужаликлари</v>
          </cell>
        </row>
        <row r="4192">
          <cell r="A4192" t="str">
            <v>0011514901000699003340711</v>
          </cell>
          <cell r="B4192" t="str">
            <v>00115</v>
          </cell>
          <cell r="C4192" t="str">
            <v>Бухоро минт. фил.</v>
          </cell>
          <cell r="D4192" t="str">
            <v>14901000699003340711</v>
          </cell>
          <cell r="E4192" t="str">
            <v>2011</v>
          </cell>
          <cell r="F4192" t="str">
            <v>Kurbanov Bakhtiyor</v>
          </cell>
          <cell r="U4192" t="str">
            <v>Бахтиёр Курбонов Замини фермер хужалиги</v>
          </cell>
          <cell r="V4192" t="str">
            <v>Фермер хужаликлари</v>
          </cell>
        </row>
        <row r="4193">
          <cell r="A4193" t="str">
            <v>0011514901000699003343711</v>
          </cell>
          <cell r="B4193" t="str">
            <v>00115</v>
          </cell>
          <cell r="C4193" t="str">
            <v>Бухоро минт. фил.</v>
          </cell>
          <cell r="D4193" t="str">
            <v>14901000699003343711</v>
          </cell>
          <cell r="E4193" t="str">
            <v>2011</v>
          </cell>
          <cell r="F4193" t="str">
            <v>Lukmonov Jamol Numonovich</v>
          </cell>
          <cell r="U4193" t="str">
            <v>Жамол Лукмон Замини фермер хужалиги</v>
          </cell>
          <cell r="V4193" t="str">
            <v>Фермер хужаликлари</v>
          </cell>
        </row>
        <row r="4194">
          <cell r="A4194" t="str">
            <v>0011514901000699003539711</v>
          </cell>
          <cell r="B4194" t="str">
            <v>00115</v>
          </cell>
          <cell r="C4194" t="str">
            <v>Бухоро минт. фил.</v>
          </cell>
          <cell r="D4194" t="str">
            <v>14901000699003539711</v>
          </cell>
          <cell r="E4194" t="str">
            <v>2011</v>
          </cell>
          <cell r="F4194" t="str">
            <v>Nazarov Muzaffar Xaydarovich</v>
          </cell>
          <cell r="U4194" t="str">
            <v>Амиржон фермер хужалиги</v>
          </cell>
          <cell r="V4194" t="str">
            <v>Фермер хужаликлари</v>
          </cell>
        </row>
        <row r="4195">
          <cell r="A4195" t="str">
            <v>0011514901000799003185711</v>
          </cell>
          <cell r="B4195" t="str">
            <v>00115</v>
          </cell>
          <cell r="C4195" t="str">
            <v>Бухоро минт. фил.</v>
          </cell>
          <cell r="D4195" t="str">
            <v>14901000799003185711</v>
          </cell>
          <cell r="E4195" t="str">
            <v>2011</v>
          </cell>
          <cell r="F4195" t="str">
            <v>Hakimova Dilfuza Jamilovna</v>
          </cell>
          <cell r="U4195" t="str">
            <v>Гиждувон туман тиббиёт коллежи</v>
          </cell>
          <cell r="V4195" t="str">
            <v>Урта махсус, касб хунар таълими маркази</v>
          </cell>
        </row>
        <row r="4196">
          <cell r="A4196" t="str">
            <v>0011514901000999002491711</v>
          </cell>
          <cell r="B4196" t="str">
            <v>00115</v>
          </cell>
          <cell r="C4196" t="str">
            <v>Бухоро минт. фил.</v>
          </cell>
          <cell r="D4196" t="str">
            <v>14901000999002491711</v>
          </cell>
          <cell r="E4196" t="str">
            <v>2011</v>
          </cell>
          <cell r="F4196" t="str">
            <v>Juraev Shomurod Qiyomovich</v>
          </cell>
          <cell r="U4196" t="str">
            <v>Техника Сервис МЧЖ</v>
          </cell>
          <cell r="V4196" t="str">
            <v>Вилоятдаги тадбиркорлик субъектлари ва фукаролар</v>
          </cell>
        </row>
        <row r="4197">
          <cell r="A4197" t="str">
            <v>0011514901000599003475711</v>
          </cell>
          <cell r="B4197" t="str">
            <v>00115</v>
          </cell>
          <cell r="C4197" t="str">
            <v>Бухоро минт. фил.</v>
          </cell>
          <cell r="D4197" t="str">
            <v>14901000599003475711</v>
          </cell>
          <cell r="E4197" t="str">
            <v>2011</v>
          </cell>
          <cell r="F4197" t="str">
            <v>Asatova Gullandom Qodirovna</v>
          </cell>
          <cell r="U4197" t="str">
            <v>2-Мактабгача таълим</v>
          </cell>
          <cell r="V4197" t="str">
            <v>Халк таълими вазирлиги</v>
          </cell>
        </row>
        <row r="4198">
          <cell r="A4198" t="str">
            <v>0011514901000199002656711</v>
          </cell>
          <cell r="B4198" t="str">
            <v>00115</v>
          </cell>
          <cell r="C4198" t="str">
            <v>Бухоро минт. фил.</v>
          </cell>
          <cell r="D4198" t="str">
            <v>14901000199002656711</v>
          </cell>
          <cell r="E4198" t="str">
            <v>2011</v>
          </cell>
          <cell r="F4198" t="str">
            <v>Hamroev Aziz Rajabovich</v>
          </cell>
          <cell r="U4198" t="str">
            <v>Гиждувон туман Газна бошкармаси</v>
          </cell>
          <cell r="V4198" t="str">
            <v>Вилоят Молия бошкармаси, Назорат тафтиш бошкармаси, Газначилик бошкармаси</v>
          </cell>
        </row>
        <row r="4199">
          <cell r="A4199" t="str">
            <v>0011514901000899006839711</v>
          </cell>
          <cell r="B4199" t="str">
            <v>00115</v>
          </cell>
          <cell r="C4199" t="str">
            <v>Бухоро минт. фил.</v>
          </cell>
          <cell r="D4199" t="str">
            <v>14901000899006839711</v>
          </cell>
          <cell r="E4199" t="str">
            <v>2011</v>
          </cell>
          <cell r="F4199" t="str">
            <v>Холмуродова Гулрух Зокировна</v>
          </cell>
          <cell r="U4199" t="str">
            <v>Флора Форум хусусий корхонаси</v>
          </cell>
          <cell r="V4199" t="str">
            <v>Вилоятдаги тадбиркорлик субъектлари ва фукаролар</v>
          </cell>
        </row>
        <row r="4200">
          <cell r="A4200" t="str">
            <v>0011514901000299006849711</v>
          </cell>
          <cell r="B4200" t="str">
            <v>00115</v>
          </cell>
          <cell r="C4200" t="str">
            <v>Бухоро минт. фил.</v>
          </cell>
          <cell r="D4200" t="str">
            <v>14901000299006849711</v>
          </cell>
          <cell r="E4200" t="str">
            <v>2011</v>
          </cell>
          <cell r="F4200" t="str">
            <v>Хамроев Равшан Исанович</v>
          </cell>
          <cell r="U4200" t="str">
            <v>Хамроев Равшан ЯТТ</v>
          </cell>
          <cell r="V4200" t="str">
            <v>Вилоятдаги тадбиркорлик субъектлари ва фукаролар</v>
          </cell>
        </row>
        <row r="4201">
          <cell r="A4201" t="str">
            <v>0011514901000999003470711</v>
          </cell>
          <cell r="B4201" t="str">
            <v>00115</v>
          </cell>
          <cell r="C4201" t="str">
            <v>Бухоро минт. фил.</v>
          </cell>
          <cell r="D4201" t="str">
            <v>14901000999003470711</v>
          </cell>
          <cell r="E4201" t="str">
            <v>2011</v>
          </cell>
          <cell r="F4201" t="str">
            <v>Mukumov Kamoljon Sultonovich</v>
          </cell>
          <cell r="U4201" t="str">
            <v>Шахбоз Самойиддин фермер хужалиги</v>
          </cell>
          <cell r="V4201" t="str">
            <v>Фермер хужаликлари</v>
          </cell>
        </row>
        <row r="4202">
          <cell r="A4202" t="str">
            <v>0011514901000699003575711</v>
          </cell>
          <cell r="B4202" t="str">
            <v>00115</v>
          </cell>
          <cell r="C4202" t="str">
            <v>Бухоро минт. фил.</v>
          </cell>
          <cell r="D4202" t="str">
            <v>14901000699003575711</v>
          </cell>
          <cell r="E4202" t="str">
            <v>2011</v>
          </cell>
          <cell r="F4202" t="str">
            <v>Rustamov Raufjon Rustamovich</v>
          </cell>
          <cell r="U4202" t="str">
            <v>Файз фермер хужалиги</v>
          </cell>
          <cell r="V4202" t="str">
            <v>Фермер хужаликлари</v>
          </cell>
        </row>
        <row r="4203">
          <cell r="A4203" t="str">
            <v>0011514901000999003550711</v>
          </cell>
          <cell r="B4203" t="str">
            <v>00115</v>
          </cell>
          <cell r="C4203" t="str">
            <v>Бухоро минт. фил.</v>
          </cell>
          <cell r="D4203" t="str">
            <v>14901000999003550711</v>
          </cell>
          <cell r="E4203" t="str">
            <v>2011</v>
          </cell>
          <cell r="F4203" t="str">
            <v>Sayfulloev Arslon Rajapovich</v>
          </cell>
          <cell r="U4203" t="str">
            <v>Арслон Сайфулло Замини фермер хужалиги</v>
          </cell>
          <cell r="V4203" t="str">
            <v>Фермер хужаликлари</v>
          </cell>
        </row>
        <row r="4204">
          <cell r="A4204" t="str">
            <v>0011514901000699003213711</v>
          </cell>
          <cell r="B4204" t="str">
            <v>00115</v>
          </cell>
          <cell r="C4204" t="str">
            <v>Бухоро минт. фил.</v>
          </cell>
          <cell r="D4204" t="str">
            <v>14901000699003213711</v>
          </cell>
          <cell r="E4204" t="str">
            <v>2011</v>
          </cell>
          <cell r="F4204" t="str">
            <v>Azimova Maksuda Bakhtiyorovna</v>
          </cell>
          <cell r="U4204" t="str">
            <v>4-мактаб Гиждувон туман</v>
          </cell>
          <cell r="V4204" t="str">
            <v>Халк таълими вазирлиги</v>
          </cell>
        </row>
        <row r="4205">
          <cell r="A4205" t="str">
            <v>0011514901000599003231711</v>
          </cell>
          <cell r="B4205" t="str">
            <v>00115</v>
          </cell>
          <cell r="C4205" t="str">
            <v>Бухоро минт. фил.</v>
          </cell>
          <cell r="D4205" t="str">
            <v>14901000599003231711</v>
          </cell>
          <cell r="E4205" t="str">
            <v>2011</v>
          </cell>
          <cell r="F4205" t="str">
            <v>Sharipov Kamoliddin Bakievich</v>
          </cell>
          <cell r="U4205" t="str">
            <v>Шукрулло фермер хужалиги</v>
          </cell>
          <cell r="V4205" t="str">
            <v>Фермер хужаликлари</v>
          </cell>
        </row>
        <row r="4206">
          <cell r="A4206" t="str">
            <v>0011514901000799003507711</v>
          </cell>
          <cell r="B4206" t="str">
            <v>00115</v>
          </cell>
          <cell r="C4206" t="str">
            <v>Бухоро минт. фил.</v>
          </cell>
          <cell r="D4206" t="str">
            <v>14901000799003507711</v>
          </cell>
          <cell r="E4206" t="str">
            <v>2011</v>
          </cell>
          <cell r="F4206" t="str">
            <v>Savriev Rashid Shodievich</v>
          </cell>
          <cell r="U4206" t="str">
            <v>Бурхон Шехруз Насриддин фермер хужалиги</v>
          </cell>
          <cell r="V4206" t="str">
            <v>Фермер хужаликлари</v>
          </cell>
        </row>
        <row r="4207">
          <cell r="A4207" t="str">
            <v>0011514901000399003212711</v>
          </cell>
          <cell r="B4207" t="str">
            <v>00115</v>
          </cell>
          <cell r="C4207" t="str">
            <v>Бухоро минт. фил.</v>
          </cell>
          <cell r="D4207" t="str">
            <v>14901000399003212711</v>
          </cell>
          <cell r="E4207" t="str">
            <v>2011</v>
          </cell>
          <cell r="F4207" t="str">
            <v>Yodgorova Fotima Nasriddinovna</v>
          </cell>
          <cell r="U4207" t="str">
            <v>Гиждувон Зарафшон Хайитбек фермер хужалиги</v>
          </cell>
          <cell r="V4207" t="str">
            <v>Фермер хужаликлари</v>
          </cell>
        </row>
        <row r="4208">
          <cell r="A4208" t="str">
            <v>0011514901000099003437711</v>
          </cell>
          <cell r="B4208" t="str">
            <v>00115</v>
          </cell>
          <cell r="C4208" t="str">
            <v>Бухоро минт. фил.</v>
          </cell>
          <cell r="D4208" t="str">
            <v>14901000099003437711</v>
          </cell>
          <cell r="E4208" t="str">
            <v>2011</v>
          </cell>
          <cell r="F4208" t="str">
            <v>Homidov Mehriddin Muslidinovich</v>
          </cell>
          <cell r="U4208" t="str">
            <v>Ахмат Бобо 2000</v>
          </cell>
          <cell r="V4208" t="str">
            <v>Вилоятдаги тадбиркорлик субъектлари ва фукаролар</v>
          </cell>
        </row>
        <row r="4209">
          <cell r="A4209" t="str">
            <v>0011514901000399003540711</v>
          </cell>
          <cell r="B4209" t="str">
            <v>00115</v>
          </cell>
          <cell r="C4209" t="str">
            <v>Бухоро минт. фил.</v>
          </cell>
          <cell r="D4209" t="str">
            <v>14901000399003540711</v>
          </cell>
          <cell r="E4209" t="str">
            <v>2011</v>
          </cell>
          <cell r="F4209" t="str">
            <v>Mansurov Nuriddin Maxmudovich</v>
          </cell>
          <cell r="U4209" t="str">
            <v>Махмуд Бобо 2000 фермер хужалиги</v>
          </cell>
          <cell r="V4209" t="str">
            <v>Фермер хужаликлари</v>
          </cell>
        </row>
        <row r="4210">
          <cell r="A4210" t="str">
            <v>0011514901000099003440711</v>
          </cell>
          <cell r="B4210" t="str">
            <v>00115</v>
          </cell>
          <cell r="C4210" t="str">
            <v>Бухоро минт. фил.</v>
          </cell>
          <cell r="D4210" t="str">
            <v>14901000099003440711</v>
          </cell>
          <cell r="E4210" t="str">
            <v>2011</v>
          </cell>
          <cell r="F4210" t="str">
            <v>Sharipov Sobirjon Zarifovich</v>
          </cell>
          <cell r="U4210" t="str">
            <v>Шариф Зариф Олтин даласи фермер хужалиги</v>
          </cell>
          <cell r="V4210" t="str">
            <v>Фермер хужаликлари</v>
          </cell>
        </row>
        <row r="4211">
          <cell r="A4211" t="str">
            <v>0011514901000599003618711</v>
          </cell>
          <cell r="B4211" t="str">
            <v>00115</v>
          </cell>
          <cell r="C4211" t="str">
            <v>Бухоро минт. фил.</v>
          </cell>
          <cell r="D4211" t="str">
            <v>14901000599003618711</v>
          </cell>
          <cell r="E4211" t="str">
            <v>2011</v>
          </cell>
          <cell r="F4211" t="str">
            <v>Nusratov Farrukhmirzo Furqat Ugli</v>
          </cell>
          <cell r="U4211" t="str">
            <v>Фаррухмирзо фермер хужалиги</v>
          </cell>
          <cell r="V4211" t="str">
            <v>Фермер хужаликлари</v>
          </cell>
        </row>
        <row r="4212">
          <cell r="A4212" t="str">
            <v>0011514901000999003606711</v>
          </cell>
          <cell r="B4212" t="str">
            <v>00115</v>
          </cell>
          <cell r="C4212" t="str">
            <v>Бухоро минт. фил.</v>
          </cell>
          <cell r="D4212" t="str">
            <v>14901000999003606711</v>
          </cell>
          <cell r="E4212" t="str">
            <v>2011</v>
          </cell>
          <cell r="F4212" t="str">
            <v>Turaeva Muhabbat Amrilloevna</v>
          </cell>
          <cell r="U4212" t="str">
            <v>нормурод тура шофиркон фермер хужалиги</v>
          </cell>
          <cell r="V4212" t="str">
            <v>Фермер хужаликлари</v>
          </cell>
        </row>
        <row r="4213">
          <cell r="A4213" t="str">
            <v>0011514901000899005749711</v>
          </cell>
          <cell r="B4213" t="str">
            <v>00115</v>
          </cell>
          <cell r="C4213" t="str">
            <v>Бухоро минт. фил.</v>
          </cell>
          <cell r="D4213" t="str">
            <v>14901000899005749711</v>
          </cell>
          <cell r="E4213" t="str">
            <v>2011</v>
          </cell>
          <cell r="F4213" t="str">
            <v>Sadulloev Nazar Nasulloevich</v>
          </cell>
          <cell r="U4213" t="str">
            <v>Радост Гранд МЧЖ</v>
          </cell>
          <cell r="V4213" t="str">
            <v>Вилоятдаги тадбиркорлик субъектлари ва фукаролар</v>
          </cell>
        </row>
        <row r="4214">
          <cell r="A4214" t="str">
            <v>0011514901000099005485711</v>
          </cell>
          <cell r="B4214" t="str">
            <v>00115</v>
          </cell>
          <cell r="C4214" t="str">
            <v>Бухоро минт. фил.</v>
          </cell>
          <cell r="D4214" t="str">
            <v>14901000099005485711</v>
          </cell>
          <cell r="E4214" t="str">
            <v>2011</v>
          </cell>
          <cell r="F4214" t="str">
            <v>Kholliyeva Shohida Rajabboyevna</v>
          </cell>
          <cell r="U4214" t="str">
            <v xml:space="preserve">21-сонлиОрзумактабгача талим муассасаси </v>
          </cell>
          <cell r="V4214" t="str">
            <v>Халк таълими вазирлиги</v>
          </cell>
        </row>
        <row r="4215">
          <cell r="A4215" t="str">
            <v>0011514901000099003448711</v>
          </cell>
          <cell r="B4215" t="str">
            <v>00115</v>
          </cell>
          <cell r="C4215" t="str">
            <v>Бухоро минт. фил.</v>
          </cell>
          <cell r="D4215" t="str">
            <v>14901000099003448711</v>
          </cell>
          <cell r="E4215" t="str">
            <v>2011</v>
          </cell>
          <cell r="F4215" t="str">
            <v>Hayitov Eshonkul</v>
          </cell>
          <cell r="U4215" t="str">
            <v xml:space="preserve">Бури эшон бархаёт сулаймн фермер хужалиги </v>
          </cell>
          <cell r="V4215" t="str">
            <v>Фермер хужаликлари</v>
          </cell>
        </row>
        <row r="4216">
          <cell r="A4216" t="str">
            <v>0011514901000699003450711</v>
          </cell>
          <cell r="B4216" t="str">
            <v>00115</v>
          </cell>
          <cell r="C4216" t="str">
            <v>Бухоро минт. фил.</v>
          </cell>
          <cell r="D4216" t="str">
            <v>14901000699003450711</v>
          </cell>
          <cell r="E4216" t="str">
            <v>2011</v>
          </cell>
          <cell r="F4216" t="str">
            <v>Ochilov Ravshan Quvatovich</v>
          </cell>
          <cell r="U4216" t="str">
            <v xml:space="preserve">Замин-98 фермер хужалиги </v>
          </cell>
          <cell r="V4216" t="str">
            <v>Фермер хужаликлари</v>
          </cell>
        </row>
        <row r="4217">
          <cell r="A4217" t="str">
            <v>0011514901000999003502711</v>
          </cell>
          <cell r="B4217" t="str">
            <v>00115</v>
          </cell>
          <cell r="C4217" t="str">
            <v>Бухоро минт. фил.</v>
          </cell>
          <cell r="D4217" t="str">
            <v>14901000999003502711</v>
          </cell>
          <cell r="E4217" t="str">
            <v>2011</v>
          </cell>
          <cell r="F4217" t="str">
            <v>Radjabov Mamir Ismailovich</v>
          </cell>
          <cell r="U4217" t="str">
            <v xml:space="preserve">Жигачи тузкон фермер хужалиги </v>
          </cell>
          <cell r="V4217" t="str">
            <v>Фермер хужаликлари</v>
          </cell>
        </row>
        <row r="4218">
          <cell r="A4218" t="str">
            <v>0011514901000599003464711</v>
          </cell>
          <cell r="B4218" t="str">
            <v>00115</v>
          </cell>
          <cell r="C4218" t="str">
            <v>Бухоро минт. фил.</v>
          </cell>
          <cell r="D4218" t="str">
            <v>14901000599003464711</v>
          </cell>
          <cell r="E4218" t="str">
            <v>2011</v>
          </cell>
          <cell r="F4218" t="str">
            <v>Rustamov Azamjon Mustokovich</v>
          </cell>
          <cell r="U4218" t="str">
            <v xml:space="preserve">Ферангиз фермер хужалиги </v>
          </cell>
          <cell r="V4218" t="str">
            <v>Фермер хужаликлари</v>
          </cell>
        </row>
        <row r="4219">
          <cell r="A4219" t="str">
            <v>0011514901000199003455711</v>
          </cell>
          <cell r="B4219" t="str">
            <v>00115</v>
          </cell>
          <cell r="C4219" t="str">
            <v>Бухоро минт. фил.</v>
          </cell>
          <cell r="D4219" t="str">
            <v>14901000199003455711</v>
          </cell>
          <cell r="E4219" t="str">
            <v>2011</v>
          </cell>
          <cell r="F4219" t="str">
            <v>Jumayev Abdullo</v>
          </cell>
          <cell r="U4219" t="str">
            <v xml:space="preserve">Абдулло Жума фермер хужалиги </v>
          </cell>
          <cell r="V4219" t="str">
            <v>Фермер хужаликлари</v>
          </cell>
        </row>
        <row r="4220">
          <cell r="A4220" t="str">
            <v>0011514901000899003468711</v>
          </cell>
          <cell r="B4220" t="str">
            <v>00115</v>
          </cell>
          <cell r="C4220" t="str">
            <v>Бухоро минт. фил.</v>
          </cell>
          <cell r="D4220" t="str">
            <v>14901000899003468711</v>
          </cell>
          <cell r="E4220" t="str">
            <v>2011</v>
          </cell>
          <cell r="F4220" t="str">
            <v>Tukhtayeva Tursuntosh</v>
          </cell>
          <cell r="U4220" t="str">
            <v>Коракул Лазер плюс сичф</v>
          </cell>
          <cell r="V4220" t="str">
            <v>Вилоятдаги тадбиркорлик субъектлари ва фукаролар</v>
          </cell>
        </row>
        <row r="4221">
          <cell r="A4221" t="str">
            <v>0011514901000899003426711</v>
          </cell>
          <cell r="B4221" t="str">
            <v>00115</v>
          </cell>
          <cell r="C4221" t="str">
            <v>Бухоро минт. фил.</v>
          </cell>
          <cell r="D4221" t="str">
            <v>14901000899003426711</v>
          </cell>
          <cell r="E4221" t="str">
            <v>2011</v>
          </cell>
          <cell r="F4221" t="str">
            <v>Choriev Ahror Shohimardonovich</v>
          </cell>
          <cell r="U4221" t="str">
            <v xml:space="preserve">Зиё чориева фермер хужалиги </v>
          </cell>
          <cell r="V4221" t="str">
            <v>Фермер хужаликлари</v>
          </cell>
        </row>
        <row r="4222">
          <cell r="A4222" t="str">
            <v>0011514901000899003578711</v>
          </cell>
          <cell r="B4222" t="str">
            <v>00115</v>
          </cell>
          <cell r="C4222" t="str">
            <v>Бухоро минт. фил.</v>
          </cell>
          <cell r="D4222" t="str">
            <v>14901000899003578711</v>
          </cell>
          <cell r="E4222" t="str">
            <v>2011</v>
          </cell>
          <cell r="F4222" t="str">
            <v>Elboyeva Muhabbat Otajonovna</v>
          </cell>
          <cell r="U4222" t="str">
            <v xml:space="preserve">Ферангиз фермер хужалиги </v>
          </cell>
          <cell r="V4222" t="str">
            <v>Фермер хужаликлари</v>
          </cell>
        </row>
        <row r="4223">
          <cell r="A4223" t="str">
            <v>0011514901000099003467711</v>
          </cell>
          <cell r="B4223" t="str">
            <v>00115</v>
          </cell>
          <cell r="C4223" t="str">
            <v>Бухоро минт. фил.</v>
          </cell>
          <cell r="D4223" t="str">
            <v>14901000099003467711</v>
          </cell>
          <cell r="E4223" t="str">
            <v>2011</v>
          </cell>
          <cell r="F4223" t="str">
            <v>Chulliyev Murodulla Ziyodullaevich</v>
          </cell>
          <cell r="U4223" t="str">
            <v xml:space="preserve">Ферангиз фермер хужалиги </v>
          </cell>
          <cell r="V4223" t="str">
            <v>Фермер хужаликлари</v>
          </cell>
        </row>
        <row r="4224">
          <cell r="A4224" t="str">
            <v>0011514901000299003503711</v>
          </cell>
          <cell r="B4224" t="str">
            <v>00115</v>
          </cell>
          <cell r="C4224" t="str">
            <v>Бухоро минт. фил.</v>
          </cell>
          <cell r="D4224" t="str">
            <v>14901000299003503711</v>
          </cell>
          <cell r="E4224" t="str">
            <v>2011</v>
          </cell>
          <cell r="F4224" t="str">
            <v>Choriyev Alisher Hamrokulovich</v>
          </cell>
          <cell r="U4224" t="str">
            <v xml:space="preserve">Жайхун замини фермер хужалиги </v>
          </cell>
          <cell r="V4224" t="str">
            <v>Фермер хужаликлари</v>
          </cell>
        </row>
        <row r="4225">
          <cell r="A4225" t="str">
            <v>0011514901000599003451711</v>
          </cell>
          <cell r="B4225" t="str">
            <v>00115</v>
          </cell>
          <cell r="C4225" t="str">
            <v>Бухоро минт. фил.</v>
          </cell>
          <cell r="D4225" t="str">
            <v>14901000599003451711</v>
          </cell>
          <cell r="E4225" t="str">
            <v>2011</v>
          </cell>
          <cell r="F4225" t="str">
            <v>Bozorova Olmakhon Saidovna</v>
          </cell>
          <cell r="U4225" t="str">
            <v>Полвон янгиев фермер хужалиги си</v>
          </cell>
          <cell r="V4225" t="str">
            <v>Фермер хужаликлари</v>
          </cell>
        </row>
        <row r="4226">
          <cell r="A4226" t="str">
            <v>0011514901000699003504711</v>
          </cell>
          <cell r="B4226" t="str">
            <v>00115</v>
          </cell>
          <cell r="C4226" t="str">
            <v>Бухоро минт. фил.</v>
          </cell>
          <cell r="D4226" t="str">
            <v>14901000699003504711</v>
          </cell>
          <cell r="E4226" t="str">
            <v>2011</v>
          </cell>
          <cell r="F4226" t="str">
            <v>Kuchchiev Donishgulomjon Razzoqovich</v>
          </cell>
          <cell r="U4226" t="str">
            <v xml:space="preserve">Нурхон богбон фермер хужалиги </v>
          </cell>
          <cell r="V4226" t="str">
            <v>Фермер хужаликлари</v>
          </cell>
        </row>
        <row r="4227">
          <cell r="A4227" t="str">
            <v>0011514901000599003579711</v>
          </cell>
          <cell r="B4227" t="str">
            <v>00115</v>
          </cell>
          <cell r="C4227" t="str">
            <v>Бухоро минт. фил.</v>
          </cell>
          <cell r="D4227" t="str">
            <v>14901000599003579711</v>
          </cell>
          <cell r="E4227" t="str">
            <v>2011</v>
          </cell>
          <cell r="F4227" t="str">
            <v>Rajabov Erkin Rabbievich</v>
          </cell>
          <cell r="U4227" t="str">
            <v xml:space="preserve">Ойдин фермер хужалиги </v>
          </cell>
          <cell r="V4227" t="str">
            <v>Фермер хужаликлари</v>
          </cell>
        </row>
        <row r="4228">
          <cell r="A4228" t="str">
            <v>0011514901000199003466711</v>
          </cell>
          <cell r="B4228" t="str">
            <v>00115</v>
          </cell>
          <cell r="C4228" t="str">
            <v>Бухоро минт. фил.</v>
          </cell>
          <cell r="D4228" t="str">
            <v>14901000199003466711</v>
          </cell>
          <cell r="E4228" t="str">
            <v>2011</v>
          </cell>
          <cell r="F4228" t="str">
            <v>Elboyev Golibjon Otajonovich</v>
          </cell>
          <cell r="U4228" t="str">
            <v xml:space="preserve">Ферангиз фермер хужалиги </v>
          </cell>
          <cell r="V4228" t="str">
            <v>Фермер хужаликлари</v>
          </cell>
        </row>
        <row r="4229">
          <cell r="A4229" t="str">
            <v>0011514901000499003719711</v>
          </cell>
          <cell r="B4229" t="str">
            <v>00115</v>
          </cell>
          <cell r="C4229" t="str">
            <v>Бухоро минт. фил.</v>
          </cell>
          <cell r="D4229" t="str">
            <v>14901000499003719711</v>
          </cell>
          <cell r="E4229" t="str">
            <v>2011</v>
          </cell>
          <cell r="F4229" t="str">
            <v>Kurbonov Shukurillo Sharifovich</v>
          </cell>
          <cell r="U4229" t="str">
            <v>Шариф Курбон фермер хужалиги</v>
          </cell>
          <cell r="V4229" t="str">
            <v>Фермер хужаликлари</v>
          </cell>
        </row>
        <row r="4230">
          <cell r="A4230" t="str">
            <v>0011514901000299003476711</v>
          </cell>
          <cell r="B4230" t="str">
            <v>00115</v>
          </cell>
          <cell r="C4230" t="str">
            <v>Бухоро минт. фил.</v>
          </cell>
          <cell r="D4230" t="str">
            <v>14901000299003476711</v>
          </cell>
          <cell r="E4230" t="str">
            <v>2011</v>
          </cell>
          <cell r="F4230" t="str">
            <v>Narzilloyev Ulugbek Istamovich</v>
          </cell>
          <cell r="U4230" t="str">
            <v>Мухаммад Али фермер хужалиги</v>
          </cell>
          <cell r="V4230" t="str">
            <v>Фермер хужаликлари</v>
          </cell>
        </row>
        <row r="4231">
          <cell r="A4231" t="str">
            <v>0011514901000799003409711</v>
          </cell>
          <cell r="B4231" t="str">
            <v>00115</v>
          </cell>
          <cell r="C4231" t="str">
            <v>Бухоро минт. фил.</v>
          </cell>
          <cell r="D4231" t="str">
            <v>14901000799003409711</v>
          </cell>
          <cell r="E4231" t="str">
            <v>2011</v>
          </cell>
          <cell r="F4231" t="str">
            <v>Farmonov Azamat Ahmatovich</v>
          </cell>
          <cell r="U4231" t="str">
            <v>Ходжа Гойиб фермер хужалиги</v>
          </cell>
          <cell r="V4231" t="str">
            <v>Фермер хужаликлари</v>
          </cell>
        </row>
        <row r="4232">
          <cell r="A4232" t="str">
            <v>0011514901000399003720711</v>
          </cell>
          <cell r="B4232" t="str">
            <v>00115</v>
          </cell>
          <cell r="C4232" t="str">
            <v>Бухоро минт. фил.</v>
          </cell>
          <cell r="D4232" t="str">
            <v>14901000399003720711</v>
          </cell>
          <cell r="E4232" t="str">
            <v>2011</v>
          </cell>
          <cell r="F4232" t="str">
            <v>Nazarov Muhid Rahimovich</v>
          </cell>
          <cell r="U4232" t="str">
            <v>Жондор Курилиш ва Миллий Хунарманд колежи</v>
          </cell>
          <cell r="V4232" t="str">
            <v>Вилоятдаги тадбиркорлик субъектлари ва фукаролар</v>
          </cell>
        </row>
        <row r="4233">
          <cell r="A4233" t="str">
            <v>0011514901000099003487711</v>
          </cell>
          <cell r="B4233" t="str">
            <v>00115</v>
          </cell>
          <cell r="C4233" t="str">
            <v>Бухоро минт. фил.</v>
          </cell>
          <cell r="D4233" t="str">
            <v>14901000099003487711</v>
          </cell>
          <cell r="E4233" t="str">
            <v>2011</v>
          </cell>
          <cell r="F4233" t="str">
            <v>Bafoyev Lazizbek Latifovich</v>
          </cell>
          <cell r="U4233" t="str">
            <v>Жондор Иззат фермер хужалиги</v>
          </cell>
          <cell r="V4233" t="str">
            <v>Фермер хужаликлари</v>
          </cell>
        </row>
        <row r="4234">
          <cell r="A4234" t="str">
            <v>0011514901000599004970711</v>
          </cell>
          <cell r="B4234" t="str">
            <v>00115</v>
          </cell>
          <cell r="C4234" t="str">
            <v>Бухоро минт. фил.</v>
          </cell>
          <cell r="D4234" t="str">
            <v>14901000599004970711</v>
          </cell>
          <cell r="E4234" t="str">
            <v>2011</v>
          </cell>
          <cell r="F4234" t="str">
            <v>Rustamov Shokir Jumayevich</v>
          </cell>
          <cell r="U4234" t="str">
            <v>Жандор Саид полвон угли Истам фермер хужалиги</v>
          </cell>
          <cell r="V4234" t="str">
            <v>Фермер хужаликлари</v>
          </cell>
        </row>
        <row r="4235">
          <cell r="A4235" t="str">
            <v>0011514901000999003670711</v>
          </cell>
          <cell r="B4235" t="str">
            <v>00115</v>
          </cell>
          <cell r="C4235" t="str">
            <v>Бухоро минт. фил.</v>
          </cell>
          <cell r="D4235" t="str">
            <v>14901000999003670711</v>
          </cell>
          <cell r="E4235" t="str">
            <v>2011</v>
          </cell>
          <cell r="F4235" t="str">
            <v>Temmirov Aliyor Boltaevich</v>
          </cell>
          <cell r="U4235" t="str">
            <v>Кандиёр Болта Хожи угли фермер хужалиги</v>
          </cell>
          <cell r="V4235" t="str">
            <v>Фермер хужаликлари</v>
          </cell>
        </row>
        <row r="4236">
          <cell r="A4236" t="str">
            <v>0011514901000499003415711</v>
          </cell>
          <cell r="B4236" t="str">
            <v>00115</v>
          </cell>
          <cell r="C4236" t="str">
            <v>Бухоро минт. фил.</v>
          </cell>
          <cell r="D4236" t="str">
            <v>14901000499003415711</v>
          </cell>
          <cell r="E4236" t="str">
            <v>2011</v>
          </cell>
          <cell r="F4236" t="str">
            <v>Samadov Istam Saidovich</v>
          </cell>
          <cell r="U4236" t="str">
            <v>Жандор Саид полвон угли Истам фермер хужалиги</v>
          </cell>
          <cell r="V4236" t="str">
            <v>Фермер хужаликлари</v>
          </cell>
        </row>
        <row r="4237">
          <cell r="A4237" t="str">
            <v>0011514901000899005011711</v>
          </cell>
          <cell r="B4237" t="str">
            <v>00115</v>
          </cell>
          <cell r="C4237" t="str">
            <v>Бухоро минт. фил.</v>
          </cell>
          <cell r="D4237" t="str">
            <v>14901000899005011711</v>
          </cell>
          <cell r="E4237" t="str">
            <v>2011</v>
          </cell>
          <cell r="F4237" t="str">
            <v>Ismoilova Sojida Izzatullaevna</v>
          </cell>
          <cell r="U4237" t="str">
            <v>Платина Прима Плюс МЧЖ</v>
          </cell>
          <cell r="V4237" t="str">
            <v>Вилоятдаги тадбиркорлик субъектлари ва фукаролар</v>
          </cell>
        </row>
        <row r="4238">
          <cell r="A4238" t="str">
            <v>0011514901000499003537711</v>
          </cell>
          <cell r="B4238" t="str">
            <v>00115</v>
          </cell>
          <cell r="C4238" t="str">
            <v>Бухоро минт. фил.</v>
          </cell>
          <cell r="D4238" t="str">
            <v>14901000499003537711</v>
          </cell>
          <cell r="E4238" t="str">
            <v>2011</v>
          </cell>
          <cell r="F4238" t="str">
            <v>Salimov Shahboz Xurshid Ugli</v>
          </cell>
          <cell r="U4238" t="str">
            <v>Салим Рахимов замини фермер хужалиги</v>
          </cell>
          <cell r="V4238" t="str">
            <v>Фермер хужаликлари</v>
          </cell>
        </row>
        <row r="4239">
          <cell r="A4239" t="str">
            <v>0011514901000199003805711</v>
          </cell>
          <cell r="B4239" t="str">
            <v>00115</v>
          </cell>
          <cell r="C4239" t="str">
            <v>Бухоро минт. фил.</v>
          </cell>
          <cell r="D4239" t="str">
            <v>14901000199003805711</v>
          </cell>
          <cell r="E4239" t="str">
            <v>2011</v>
          </cell>
          <cell r="F4239" t="str">
            <v>Karimova Shaxnoza Shuxratovna</v>
          </cell>
          <cell r="U4239" t="str">
            <v>49-мактаб Гиждувон туман</v>
          </cell>
          <cell r="V4239" t="str">
            <v>Халк таълими вазирлиги</v>
          </cell>
        </row>
        <row r="4240">
          <cell r="A4240" t="str">
            <v>0011514901000699003347711</v>
          </cell>
          <cell r="B4240" t="str">
            <v>00115</v>
          </cell>
          <cell r="C4240" t="str">
            <v>Бухоро минт. фил.</v>
          </cell>
          <cell r="D4240" t="str">
            <v>14901000699003347711</v>
          </cell>
          <cell r="E4240" t="str">
            <v>2011</v>
          </cell>
          <cell r="F4240" t="str">
            <v>Iskandarov Hoshimboy Mustaqimovich</v>
          </cell>
          <cell r="U4240" t="str">
            <v>Говшун Фаррух чорваси фермер хужалиги</v>
          </cell>
          <cell r="V4240" t="str">
            <v>Вилоятдаги тадбиркорлик субъектлари ва фукаролар</v>
          </cell>
        </row>
        <row r="4241">
          <cell r="A4241" t="str">
            <v>0011514901000399002851711</v>
          </cell>
          <cell r="B4241" t="str">
            <v>00115</v>
          </cell>
          <cell r="C4241" t="str">
            <v>Бухоро минт. фил.</v>
          </cell>
          <cell r="D4241" t="str">
            <v>14901000399002851711</v>
          </cell>
          <cell r="E4241" t="str">
            <v>2011</v>
          </cell>
          <cell r="F4241" t="str">
            <v>Navruzov Rustam Ravshanovich</v>
          </cell>
          <cell r="U4241" t="str">
            <v>Кайлас Нирвана МЧЖ</v>
          </cell>
          <cell r="V4241" t="str">
            <v>Вилоятдаги тадбиркорлик субъектлари ва фукаролар</v>
          </cell>
        </row>
        <row r="4242">
          <cell r="A4242" t="str">
            <v>0011514901000999003811711</v>
          </cell>
          <cell r="B4242" t="str">
            <v>00115</v>
          </cell>
          <cell r="C4242" t="str">
            <v>Бухоро минт. фил.</v>
          </cell>
          <cell r="D4242" t="str">
            <v>14901000999003811711</v>
          </cell>
          <cell r="E4242" t="str">
            <v>2011</v>
          </cell>
          <cell r="F4242" t="str">
            <v>Jamolova Gulzira Komilovna</v>
          </cell>
          <cell r="U4242" t="str">
            <v>29-мактаб Гиждувон туман</v>
          </cell>
          <cell r="V4242" t="str">
            <v>Халк таълими вазирлиги</v>
          </cell>
        </row>
        <row r="4243">
          <cell r="A4243" t="str">
            <v>0011514901000399003545711</v>
          </cell>
          <cell r="B4243" t="str">
            <v>00115</v>
          </cell>
          <cell r="C4243" t="str">
            <v>Бухоро минт. фил.</v>
          </cell>
          <cell r="D4243" t="str">
            <v>14901000399003545711</v>
          </cell>
          <cell r="E4243" t="str">
            <v>2011</v>
          </cell>
          <cell r="F4243" t="str">
            <v>Mirzaev Shukhrat Yusupovich</v>
          </cell>
          <cell r="U4243" t="str">
            <v>ТИФ Миллий банк Гиждувон туман филиали</v>
          </cell>
          <cell r="V4243" t="str">
            <v>Банклар</v>
          </cell>
        </row>
        <row r="4244">
          <cell r="A4244" t="str">
            <v>0011514901000399003350711</v>
          </cell>
          <cell r="B4244" t="str">
            <v>00115</v>
          </cell>
          <cell r="C4244" t="str">
            <v>Бухоро минт. фил.</v>
          </cell>
          <cell r="D4244" t="str">
            <v>14901000399003350711</v>
          </cell>
          <cell r="E4244" t="str">
            <v>2011</v>
          </cell>
          <cell r="F4244" t="str">
            <v>Karimova Shoista Shuxratovna</v>
          </cell>
          <cell r="U4244" t="str">
            <v>49-мактаб Гиждувон туман</v>
          </cell>
          <cell r="V4244" t="str">
            <v>Халк таълими вазирлиги</v>
          </cell>
        </row>
        <row r="4245">
          <cell r="A4245" t="str">
            <v>0011514901000199003163711</v>
          </cell>
          <cell r="B4245" t="str">
            <v>00115</v>
          </cell>
          <cell r="C4245" t="str">
            <v>Бухоро минт. фил.</v>
          </cell>
          <cell r="D4245" t="str">
            <v>14901000199003163711</v>
          </cell>
          <cell r="E4245" t="str">
            <v>2011</v>
          </cell>
          <cell r="F4245" t="str">
            <v>Urinov Akmal Isoqulovich</v>
          </cell>
          <cell r="U4245" t="str">
            <v>БУХОРО-1 ФИРМАСИ</v>
          </cell>
          <cell r="V4245" t="str">
            <v>Вилоятдаги тадбиркорлик субъектлари ва фукаролар</v>
          </cell>
        </row>
        <row r="4246">
          <cell r="A4246" t="str">
            <v>0011514901000799003151711</v>
          </cell>
          <cell r="B4246" t="str">
            <v>00115</v>
          </cell>
          <cell r="C4246" t="str">
            <v>Бухоро минт. фил.</v>
          </cell>
          <cell r="D4246" t="str">
            <v>14901000799003151711</v>
          </cell>
          <cell r="E4246" t="str">
            <v>2011</v>
          </cell>
          <cell r="F4246" t="str">
            <v>Nurmatova Saodat Mirzaevna</v>
          </cell>
          <cell r="U4246" t="str">
            <v>Мирахмат фермер хужалик</v>
          </cell>
          <cell r="V4246" t="str">
            <v>Фермер хужаликлари</v>
          </cell>
        </row>
        <row r="4247">
          <cell r="A4247" t="str">
            <v>0011514901000699003170711</v>
          </cell>
          <cell r="B4247" t="str">
            <v>00115</v>
          </cell>
          <cell r="C4247" t="str">
            <v>Бухоро минт. фил.</v>
          </cell>
          <cell r="D4247" t="str">
            <v>14901000699003170711</v>
          </cell>
          <cell r="E4247" t="str">
            <v>2011</v>
          </cell>
          <cell r="F4247" t="str">
            <v>Otamurodov Makhmud Amonovich</v>
          </cell>
          <cell r="U4247" t="str">
            <v>Мададкор Фарм Ширкат хужалиги</v>
          </cell>
          <cell r="V4247" t="str">
            <v>Вилоятдаги тадбиркорлик субъектлари ва фукаролар</v>
          </cell>
        </row>
        <row r="4248">
          <cell r="A4248" t="str">
            <v>0011514901000899003165711</v>
          </cell>
          <cell r="B4248" t="str">
            <v>00115</v>
          </cell>
          <cell r="C4248" t="str">
            <v>Бухоро минт. фил.</v>
          </cell>
          <cell r="D4248" t="str">
            <v>14901000899003165711</v>
          </cell>
          <cell r="E4248" t="str">
            <v>2011</v>
          </cell>
          <cell r="F4248" t="str">
            <v>Тoshev Bekzod Botirovich</v>
          </cell>
          <cell r="U4248" t="str">
            <v>Велла-плюс МЧЖ</v>
          </cell>
          <cell r="V4248" t="str">
            <v>Вилоятдаги тадбиркорлик субъектлари ва фукаролар</v>
          </cell>
        </row>
        <row r="4249">
          <cell r="A4249" t="str">
            <v>0011514901000599010362711</v>
          </cell>
          <cell r="B4249" t="str">
            <v>00115</v>
          </cell>
          <cell r="C4249" t="str">
            <v>Бухоро минт. фил.</v>
          </cell>
          <cell r="D4249" t="str">
            <v>14901000599010362711</v>
          </cell>
          <cell r="E4249" t="str">
            <v>2011</v>
          </cell>
          <cell r="F4249" t="str">
            <v>Solieva SHohista Bahoodirovna (Shofirkon-2011)</v>
          </cell>
          <cell r="U4249" t="str">
            <v>Файзуллобобо фх</v>
          </cell>
          <cell r="V4249" t="str">
            <v>Фермер хужаликлари</v>
          </cell>
        </row>
        <row r="4250">
          <cell r="A4250" t="str">
            <v>0011514901000999005133711</v>
          </cell>
          <cell r="B4250" t="str">
            <v>00115</v>
          </cell>
          <cell r="C4250" t="str">
            <v>Бухоро минт. фил.</v>
          </cell>
          <cell r="D4250" t="str">
            <v>14901000999005133711</v>
          </cell>
          <cell r="E4250" t="str">
            <v>2011</v>
          </cell>
          <cell r="F4250" t="str">
            <v>IBODOVA NAFOSATKHON ARSLONOVNA</v>
          </cell>
        </row>
        <row r="4251">
          <cell r="A4251" t="str">
            <v>0011514901000299003520711</v>
          </cell>
          <cell r="B4251" t="str">
            <v>00115</v>
          </cell>
          <cell r="C4251" t="str">
            <v>Бухоро минт. фил.</v>
          </cell>
          <cell r="D4251" t="str">
            <v>14901000299003520711</v>
          </cell>
          <cell r="E4251" t="str">
            <v>2011</v>
          </cell>
          <cell r="F4251" t="str">
            <v>Shodiyeva Dildora To`Lisovna</v>
          </cell>
          <cell r="U4251" t="str">
            <v>ЮТМ фермер хужалиги</v>
          </cell>
          <cell r="V4251" t="str">
            <v>Фермер хужаликлари</v>
          </cell>
        </row>
        <row r="4252">
          <cell r="A4252" t="str">
            <v>0011514901000399003494711</v>
          </cell>
          <cell r="B4252" t="str">
            <v>00115</v>
          </cell>
          <cell r="C4252" t="str">
            <v>Бухоро минт. фил.</v>
          </cell>
          <cell r="D4252" t="str">
            <v>14901000399003494711</v>
          </cell>
          <cell r="E4252" t="str">
            <v>2011</v>
          </cell>
          <cell r="F4252" t="str">
            <v>Saidov Akram Tolibovich</v>
          </cell>
          <cell r="U4252" t="str">
            <v>Саноат касб хунар коллежи Жондор туман</v>
          </cell>
          <cell r="V4252" t="str">
            <v>Урта махсус, касб хунар таълими маркази</v>
          </cell>
        </row>
        <row r="4253">
          <cell r="A4253" t="str">
            <v>0011514901000999003531711</v>
          </cell>
          <cell r="B4253" t="str">
            <v>00115</v>
          </cell>
          <cell r="C4253" t="str">
            <v>Бухоро минт. фил.</v>
          </cell>
          <cell r="D4253" t="str">
            <v>14901000999003531711</v>
          </cell>
          <cell r="E4253" t="str">
            <v>2011</v>
          </cell>
          <cell r="F4253" t="str">
            <v>Saidov Laziz Farxodovich</v>
          </cell>
          <cell r="U4253" t="str">
            <v>Бухоро вилоят кордиологические</v>
          </cell>
          <cell r="V4253" t="str">
            <v>Вилоят Согликни саклаш бошкармаси</v>
          </cell>
        </row>
        <row r="4254">
          <cell r="A4254" t="str">
            <v>0011514901000099003477711</v>
          </cell>
          <cell r="B4254" t="str">
            <v>00115</v>
          </cell>
          <cell r="C4254" t="str">
            <v>Бухоро минт. фил.</v>
          </cell>
          <cell r="D4254" t="str">
            <v>14901000099003477711</v>
          </cell>
          <cell r="E4254" t="str">
            <v>2011</v>
          </cell>
          <cell r="F4254" t="str">
            <v>Ergashev Mehriddin Nuriddinovich</v>
          </cell>
          <cell r="U4254" t="str">
            <v>Эргашев Нуриддин фермер хужалиги</v>
          </cell>
          <cell r="V4254" t="str">
            <v>Фермер хужаликлари</v>
          </cell>
        </row>
        <row r="4255">
          <cell r="A4255" t="str">
            <v>0011514901000799003485711</v>
          </cell>
          <cell r="B4255" t="str">
            <v>00115</v>
          </cell>
          <cell r="C4255" t="str">
            <v>Бухоро минт. фил.</v>
          </cell>
          <cell r="D4255" t="str">
            <v>14901000799003485711</v>
          </cell>
          <cell r="E4255" t="str">
            <v>2011</v>
          </cell>
          <cell r="F4255" t="str">
            <v>Usmonov Shoohrat Rajabovich</v>
          </cell>
          <cell r="U4255" t="str">
            <v>Шамшоджон Р фермер хужалиги</v>
          </cell>
          <cell r="V4255" t="str">
            <v>Фермер хужаликлари</v>
          </cell>
        </row>
        <row r="4256">
          <cell r="A4256" t="str">
            <v>0011514901000099003497711</v>
          </cell>
          <cell r="B4256" t="str">
            <v>00115</v>
          </cell>
          <cell r="C4256" t="str">
            <v>Бухоро минт. фил.</v>
          </cell>
          <cell r="D4256" t="str">
            <v>14901000099003497711</v>
          </cell>
          <cell r="E4256" t="str">
            <v>2011</v>
          </cell>
          <cell r="F4256" t="str">
            <v>Shoyev Sukhandiyor Davronovich</v>
          </cell>
          <cell r="U4256" t="str">
            <v>Темир Хайдар Хайит фермер хужалиги</v>
          </cell>
          <cell r="V4256" t="str">
            <v>Фермер хужаликлари</v>
          </cell>
        </row>
        <row r="4257">
          <cell r="A4257" t="str">
            <v>0011514901000499003271711</v>
          </cell>
          <cell r="B4257" t="str">
            <v>00115</v>
          </cell>
          <cell r="C4257" t="str">
            <v>Бухоро минт. фил.</v>
          </cell>
          <cell r="D4257" t="str">
            <v>14901000499003271711</v>
          </cell>
          <cell r="E4257" t="str">
            <v>2011</v>
          </cell>
          <cell r="F4257" t="str">
            <v>Avliyokulov Hasan</v>
          </cell>
          <cell r="U4257" t="str">
            <v>Аскар Хасанов фермер хужалиги</v>
          </cell>
          <cell r="V4257" t="str">
            <v>Фермер хужаликлари</v>
          </cell>
        </row>
        <row r="4258">
          <cell r="A4258" t="str">
            <v>0011514901000799003642711</v>
          </cell>
          <cell r="B4258" t="str">
            <v>00115</v>
          </cell>
          <cell r="C4258" t="str">
            <v>Бухоро минт. фил.</v>
          </cell>
          <cell r="D4258" t="str">
            <v>14901000799003642711</v>
          </cell>
          <cell r="E4258" t="str">
            <v>2011</v>
          </cell>
          <cell r="F4258" t="str">
            <v>Rahmatov Ahmat Tangrievich</v>
          </cell>
          <cell r="U4258" t="str">
            <v xml:space="preserve">Набижон фермер хужалиги </v>
          </cell>
          <cell r="V4258" t="str">
            <v>Фермер хужаликлари</v>
          </cell>
        </row>
        <row r="4259">
          <cell r="A4259" t="str">
            <v>0011514901000099003950711</v>
          </cell>
          <cell r="B4259" t="str">
            <v>00115</v>
          </cell>
          <cell r="C4259" t="str">
            <v>Бухоро минт. фил.</v>
          </cell>
          <cell r="D4259" t="str">
            <v>14901000099003950711</v>
          </cell>
          <cell r="E4259" t="str">
            <v>2011</v>
          </cell>
          <cell r="F4259" t="str">
            <v>Raxmatov Ubaydullo Abdullayevich</v>
          </cell>
          <cell r="U4259" t="str">
            <v>Убайдулло Рахматов фермер хужалиги хисобчи</v>
          </cell>
          <cell r="V4259" t="str">
            <v>Фермер хужаликлари</v>
          </cell>
        </row>
        <row r="4260">
          <cell r="A4260" t="str">
            <v>0011514901000999003237711</v>
          </cell>
          <cell r="B4260" t="str">
            <v>00115</v>
          </cell>
          <cell r="C4260" t="str">
            <v>Бухоро минт. фил.</v>
          </cell>
          <cell r="D4260" t="str">
            <v>14901000999003237711</v>
          </cell>
          <cell r="E4260" t="str">
            <v>2011</v>
          </cell>
          <cell r="F4260" t="str">
            <v>Yahshiyeva Husniya Hamroevna</v>
          </cell>
          <cell r="U4260" t="str">
            <v xml:space="preserve">Саид умар Фуркат фермер хужалиги </v>
          </cell>
          <cell r="V4260" t="str">
            <v>Фермер хужаликлари</v>
          </cell>
        </row>
        <row r="4261">
          <cell r="A4261" t="str">
            <v>0011514901000999003678711</v>
          </cell>
          <cell r="B4261" t="str">
            <v>00115</v>
          </cell>
          <cell r="C4261" t="str">
            <v>Бухоро минт. фил.</v>
          </cell>
          <cell r="D4261" t="str">
            <v>14901000999003678711</v>
          </cell>
          <cell r="E4261" t="str">
            <v>2011</v>
          </cell>
          <cell r="F4261" t="str">
            <v>Ruziev Gofurjon Gadoevich</v>
          </cell>
          <cell r="U4261" t="str">
            <v xml:space="preserve">Сардорбек Рузиев фермер хужалиги </v>
          </cell>
          <cell r="V4261" t="str">
            <v>Фермер хужаликлари</v>
          </cell>
        </row>
        <row r="4262">
          <cell r="A4262" t="str">
            <v>0011514901000699003602711</v>
          </cell>
          <cell r="B4262" t="str">
            <v>00115</v>
          </cell>
          <cell r="C4262" t="str">
            <v>Бухоро минт. фил.</v>
          </cell>
          <cell r="D4262" t="str">
            <v>14901000699003602711</v>
          </cell>
          <cell r="E4262" t="str">
            <v>2011</v>
          </cell>
          <cell r="F4262" t="str">
            <v>Beshimov Yuldosh Abdullaevich</v>
          </cell>
          <cell r="U4262" t="str">
            <v xml:space="preserve">Абдулло Бешим фермер хужалиги </v>
          </cell>
          <cell r="V4262" t="str">
            <v>Фермер хужаликлари</v>
          </cell>
        </row>
        <row r="4263">
          <cell r="A4263" t="str">
            <v>0011514901000999003626711</v>
          </cell>
          <cell r="B4263" t="str">
            <v>00115</v>
          </cell>
          <cell r="C4263" t="str">
            <v>Бухоро минт. фил.</v>
          </cell>
          <cell r="D4263" t="str">
            <v>14901000999003626711</v>
          </cell>
          <cell r="E4263" t="str">
            <v>2011</v>
          </cell>
          <cell r="F4263" t="str">
            <v>Bozorov Zokirjon Sulaymonovich</v>
          </cell>
          <cell r="U4263" t="str">
            <v xml:space="preserve">Шакарой Сулаймонова фермер хужалиги </v>
          </cell>
          <cell r="V4263" t="str">
            <v>Фермер хужаликлари</v>
          </cell>
        </row>
        <row r="4264">
          <cell r="A4264" t="str">
            <v>0011514901000799003593711</v>
          </cell>
          <cell r="B4264" t="str">
            <v>00115</v>
          </cell>
          <cell r="C4264" t="str">
            <v>Бухоро минт. фил.</v>
          </cell>
          <cell r="D4264" t="str">
            <v>14901000799003593711</v>
          </cell>
          <cell r="E4264" t="str">
            <v>2011</v>
          </cell>
          <cell r="F4264" t="str">
            <v>Ruziyev Tulkin Radjabboevich</v>
          </cell>
          <cell r="U4264" t="str">
            <v xml:space="preserve">Абдушукур бобо фермер хужалиги </v>
          </cell>
          <cell r="V4264" t="str">
            <v>Фермер хужаликлари</v>
          </cell>
        </row>
        <row r="4265">
          <cell r="A4265" t="str">
            <v>0011514901000299003628711</v>
          </cell>
          <cell r="B4265" t="str">
            <v>00115</v>
          </cell>
          <cell r="C4265" t="str">
            <v>Бухоро минт. фил.</v>
          </cell>
          <cell r="D4265" t="str">
            <v>14901000299003628711</v>
          </cell>
          <cell r="E4265" t="str">
            <v>2011</v>
          </cell>
          <cell r="F4265" t="str">
            <v>Amirshaev Gaybullo Honsaitovich</v>
          </cell>
          <cell r="U4265" t="str">
            <v>Хонсаидхужа Амиршоев фермер хужалиги</v>
          </cell>
          <cell r="V4265" t="str">
            <v>Фермер хужаликлари</v>
          </cell>
        </row>
        <row r="4266">
          <cell r="A4266" t="str">
            <v>0011514901000399003430711</v>
          </cell>
          <cell r="B4266" t="str">
            <v>00115</v>
          </cell>
          <cell r="C4266" t="str">
            <v>Бухоро минт. фил.</v>
          </cell>
          <cell r="D4266" t="str">
            <v>14901000399003430711</v>
          </cell>
          <cell r="E4266" t="str">
            <v>2011</v>
          </cell>
          <cell r="F4266" t="str">
            <v>Begandikov Sanat Khudaynazarovich</v>
          </cell>
          <cell r="U4266" t="str">
            <v xml:space="preserve">Бархаёт Уткир замини фермер хужалиги </v>
          </cell>
          <cell r="V4266" t="str">
            <v>Фермер хужаликлари</v>
          </cell>
        </row>
        <row r="4267">
          <cell r="A4267" t="str">
            <v>0011514901000599003419711</v>
          </cell>
          <cell r="B4267" t="str">
            <v>00115</v>
          </cell>
          <cell r="C4267" t="str">
            <v>Бухоро минт. фил.</v>
          </cell>
          <cell r="D4267" t="str">
            <v>14901000599003419711</v>
          </cell>
          <cell r="E4267" t="str">
            <v>2011</v>
          </cell>
          <cell r="F4267" t="str">
            <v>Begandikov Khudaynazar</v>
          </cell>
          <cell r="U4267" t="str">
            <v xml:space="preserve">Бегандик фермер хужалиги </v>
          </cell>
          <cell r="V4267" t="str">
            <v>Фермер хужаликлари</v>
          </cell>
        </row>
        <row r="4268">
          <cell r="A4268" t="str">
            <v>0011514901000599003580711</v>
          </cell>
          <cell r="B4268" t="str">
            <v>00115</v>
          </cell>
          <cell r="C4268" t="str">
            <v>Бухоро минт. фил.</v>
          </cell>
          <cell r="D4268" t="str">
            <v>14901000599003580711</v>
          </cell>
          <cell r="E4268" t="str">
            <v>2011</v>
          </cell>
          <cell r="F4268" t="str">
            <v>Matniyozov Khayrullo Xongeldievich</v>
          </cell>
          <cell r="U4268" t="str">
            <v xml:space="preserve">Нихол-м фермер хужалиги </v>
          </cell>
          <cell r="V4268" t="str">
            <v>Фермер хужаликлари</v>
          </cell>
        </row>
        <row r="4269">
          <cell r="A4269" t="str">
            <v>0011514901000599003565711</v>
          </cell>
          <cell r="B4269" t="str">
            <v>00115</v>
          </cell>
          <cell r="C4269" t="str">
            <v>Бухоро минт. фил.</v>
          </cell>
          <cell r="D4269" t="str">
            <v>14901000599003565711</v>
          </cell>
          <cell r="E4269" t="str">
            <v>2011</v>
          </cell>
          <cell r="F4269" t="str">
            <v>Karimov Latif Sharifovich</v>
          </cell>
          <cell r="U4269" t="str">
            <v>Латиф Карим Эргаш фермер хужалиги</v>
          </cell>
          <cell r="V4269" t="str">
            <v>Фермер хужаликлари</v>
          </cell>
        </row>
        <row r="4270">
          <cell r="A4270" t="str">
            <v>0011514901000299003689711</v>
          </cell>
          <cell r="B4270" t="str">
            <v>00115</v>
          </cell>
          <cell r="C4270" t="str">
            <v>Бухоро минт. фил.</v>
          </cell>
          <cell r="D4270" t="str">
            <v>14901000299003689711</v>
          </cell>
          <cell r="E4270" t="str">
            <v>2011</v>
          </cell>
          <cell r="F4270" t="str">
            <v>Saidov Kodir Toirovich</v>
          </cell>
          <cell r="U4270" t="str">
            <v>Тавакалбек МЧЖ</v>
          </cell>
          <cell r="V4270" t="str">
            <v>Вилоятдаги тадбиркорлик субъектлари ва фукаролар</v>
          </cell>
        </row>
        <row r="4271">
          <cell r="A4271" t="str">
            <v>0011514901000099003532711</v>
          </cell>
          <cell r="B4271" t="str">
            <v>00115</v>
          </cell>
          <cell r="C4271" t="str">
            <v>Бухоро минт. фил.</v>
          </cell>
          <cell r="D4271" t="str">
            <v>14901000099003532711</v>
          </cell>
          <cell r="E4271" t="str">
            <v>2011</v>
          </cell>
          <cell r="F4271" t="str">
            <v>Khudoyqulov Bobonazar Soxibovich</v>
          </cell>
          <cell r="U4271" t="str">
            <v>Жавохир Рухшона бобоназар фермер хужалиги</v>
          </cell>
          <cell r="V4271" t="str">
            <v>Фермер хужаликлари</v>
          </cell>
        </row>
        <row r="4272">
          <cell r="A4272" t="str">
            <v>0011514901000999003529711</v>
          </cell>
          <cell r="B4272" t="str">
            <v>00115</v>
          </cell>
          <cell r="C4272" t="str">
            <v>Бухоро минт. фил.</v>
          </cell>
          <cell r="D4272" t="str">
            <v>14901000999003529711</v>
          </cell>
          <cell r="E4272" t="str">
            <v>2011</v>
          </cell>
          <cell r="F4272" t="str">
            <v>Fayzullaev Sherali Nutfulloevich</v>
          </cell>
          <cell r="U4272" t="str">
            <v>Шухрат Текстил Савдо МЧЖ</v>
          </cell>
          <cell r="V4272" t="str">
            <v>Вилоятдаги тадбиркорлик субъектлари ва фукаролар</v>
          </cell>
        </row>
        <row r="4273">
          <cell r="A4273" t="str">
            <v>0011514901000199003519711</v>
          </cell>
          <cell r="B4273" t="str">
            <v>00115</v>
          </cell>
          <cell r="C4273" t="str">
            <v>Бухоро минт. фил.</v>
          </cell>
          <cell r="D4273" t="str">
            <v>14901000199003519711</v>
          </cell>
          <cell r="E4273" t="str">
            <v>2011</v>
          </cell>
          <cell r="F4273" t="str">
            <v>Boltaev Nasriddin Samievich</v>
          </cell>
          <cell r="U4273" t="str">
            <v>Болтаев Хусниддин Солиевич фермер хужалиги</v>
          </cell>
          <cell r="V4273" t="str">
            <v>Фермер хужаликлари</v>
          </cell>
        </row>
        <row r="4274">
          <cell r="A4274" t="str">
            <v>0011514901000299003489711</v>
          </cell>
          <cell r="B4274" t="str">
            <v>00115</v>
          </cell>
          <cell r="C4274" t="str">
            <v>Бухоро минт. фил.</v>
          </cell>
          <cell r="D4274" t="str">
            <v>14901000299003489711</v>
          </cell>
          <cell r="E4274" t="str">
            <v>2011</v>
          </cell>
          <cell r="F4274" t="str">
            <v>Safarov Yakhyo Firdavsiyevich</v>
          </cell>
          <cell r="U4274" t="str">
            <v>Фармонобод фермер хужалиги</v>
          </cell>
          <cell r="V4274" t="str">
            <v>Фермер хужаликлари</v>
          </cell>
        </row>
        <row r="4275">
          <cell r="A4275" t="str">
            <v>0011514901000499003400711</v>
          </cell>
          <cell r="B4275" t="str">
            <v>00115</v>
          </cell>
          <cell r="C4275" t="str">
            <v>Бухоро минт. фил.</v>
          </cell>
          <cell r="D4275" t="str">
            <v>14901000499003400711</v>
          </cell>
          <cell r="E4275" t="str">
            <v>2011</v>
          </cell>
          <cell r="F4275" t="str">
            <v>Yusupova Sumbula Salimovna</v>
          </cell>
          <cell r="U4275" t="str">
            <v>Бунёд Салим Хаётжон фермер хужалиги</v>
          </cell>
          <cell r="V4275" t="str">
            <v>Фермер хужаликлари</v>
          </cell>
        </row>
        <row r="4276">
          <cell r="A4276" t="str">
            <v>0011514901000099003524711</v>
          </cell>
          <cell r="B4276" t="str">
            <v>00115</v>
          </cell>
          <cell r="C4276" t="str">
            <v>Бухоро минт. фил.</v>
          </cell>
          <cell r="D4276" t="str">
            <v>14901000099003524711</v>
          </cell>
          <cell r="E4276" t="str">
            <v>2011</v>
          </cell>
          <cell r="F4276" t="str">
            <v>Sharipov Bekzod Baxodirovich</v>
          </cell>
          <cell r="U4276" t="str">
            <v>Ботиржон фермер хужалиги</v>
          </cell>
          <cell r="V4276" t="str">
            <v>Фермер хужаликлари</v>
          </cell>
        </row>
        <row r="4277">
          <cell r="A4277" t="str">
            <v>0011514901000499003521711</v>
          </cell>
          <cell r="B4277" t="str">
            <v>00115</v>
          </cell>
          <cell r="C4277" t="str">
            <v>Бухоро минт. фил.</v>
          </cell>
          <cell r="D4277" t="str">
            <v>14901000499003521711</v>
          </cell>
          <cell r="E4277" t="str">
            <v>2011</v>
          </cell>
          <cell r="F4277" t="str">
            <v>Fayzullaev Nozimbek Nurmat O`G`Li</v>
          </cell>
          <cell r="U4277" t="str">
            <v>Улфатжон хусусий фирмаси</v>
          </cell>
          <cell r="V4277" t="str">
            <v>Вилоятдаги тадбиркорлик субъектлари ва фукаролар</v>
          </cell>
        </row>
        <row r="4278">
          <cell r="A4278" t="str">
            <v>0011514901000999003384711</v>
          </cell>
          <cell r="B4278" t="str">
            <v>00115</v>
          </cell>
          <cell r="C4278" t="str">
            <v>Бухоро минт. фил.</v>
          </cell>
          <cell r="D4278" t="str">
            <v>14901000999003384711</v>
          </cell>
          <cell r="E4278" t="str">
            <v>2011</v>
          </cell>
          <cell r="F4278" t="str">
            <v>Khamdamov Yuldosh Quldoshevich</v>
          </cell>
          <cell r="U4278" t="str">
            <v>Учкун 97 фермер хужалиги</v>
          </cell>
          <cell r="V4278" t="str">
            <v>Фермер хужаликлари</v>
          </cell>
        </row>
        <row r="4279">
          <cell r="A4279" t="str">
            <v>0011514901000899003474711</v>
          </cell>
          <cell r="B4279" t="str">
            <v>00115</v>
          </cell>
          <cell r="C4279" t="str">
            <v>Бухоро минт. фил.</v>
          </cell>
          <cell r="D4279" t="str">
            <v>14901000899003474711</v>
          </cell>
          <cell r="E4279" t="str">
            <v>2011</v>
          </cell>
          <cell r="F4279" t="str">
            <v>Teshayev Alisherjon Kosimovich</v>
          </cell>
          <cell r="U4279" t="str">
            <v>Гиждувон туман Ички ишлар бошкармаси</v>
          </cell>
          <cell r="V4279" t="str">
            <v>Вилоят Ички ишлар бошкармаси</v>
          </cell>
        </row>
        <row r="4280">
          <cell r="A4280" t="str">
            <v>0011514901000599006047711</v>
          </cell>
          <cell r="B4280" t="str">
            <v>00115</v>
          </cell>
          <cell r="C4280" t="str">
            <v>Бухоро минт. фил.</v>
          </cell>
          <cell r="D4280" t="str">
            <v>14901000599006047711</v>
          </cell>
          <cell r="E4280" t="str">
            <v>2011</v>
          </cell>
          <cell r="F4280" t="str">
            <v>Tokhirova Gulandom Savriddinovna</v>
          </cell>
          <cell r="U4280" t="str">
            <v>Исо Махмуд замини фермер хужалиги</v>
          </cell>
          <cell r="V4280" t="str">
            <v>Фермер хужаликлари</v>
          </cell>
        </row>
        <row r="4281">
          <cell r="A4281" t="str">
            <v>0011514901000199003365711</v>
          </cell>
          <cell r="B4281" t="str">
            <v>00115</v>
          </cell>
          <cell r="C4281" t="str">
            <v>Бухоро минт. фил.</v>
          </cell>
          <cell r="D4281" t="str">
            <v>14901000199003365711</v>
          </cell>
          <cell r="E4281" t="str">
            <v>2011</v>
          </cell>
          <cell r="F4281" t="str">
            <v>Sayfiyev Xusniddin Fazliddinovich</v>
          </cell>
          <cell r="U4281" t="str">
            <v>Адолат замин Ёгдуси фермер хужалиги</v>
          </cell>
          <cell r="V4281" t="str">
            <v>Фермер хужаликлари</v>
          </cell>
        </row>
        <row r="4282">
          <cell r="A4282" t="str">
            <v>0011514901000499003383711</v>
          </cell>
          <cell r="B4282" t="str">
            <v>00115</v>
          </cell>
          <cell r="C4282" t="str">
            <v>Бухоро минт. фил.</v>
          </cell>
          <cell r="D4282" t="str">
            <v>14901000499003383711</v>
          </cell>
          <cell r="E4282" t="str">
            <v>2011</v>
          </cell>
          <cell r="F4282" t="str">
            <v>Khodjiev Valijon Sharofitdinovich</v>
          </cell>
          <cell r="U4282" t="str">
            <v>Гулноза окил Вали Бахт фермер хужалиги</v>
          </cell>
          <cell r="V4282" t="str">
            <v>Фермер хужаликлари</v>
          </cell>
        </row>
        <row r="4283">
          <cell r="A4283" t="str">
            <v>0011514901000399003576711</v>
          </cell>
          <cell r="B4283" t="str">
            <v>00115</v>
          </cell>
          <cell r="C4283" t="str">
            <v>Бухоро минт. фил.</v>
          </cell>
          <cell r="D4283" t="str">
            <v>14901000399003576711</v>
          </cell>
          <cell r="E4283" t="str">
            <v>2011</v>
          </cell>
          <cell r="F4283" t="str">
            <v>Mardonov Shukhrat Shoximovich</v>
          </cell>
          <cell r="U4283" t="str">
            <v>Мардон Шоим Шухрати фермер хужалиги</v>
          </cell>
          <cell r="V4283" t="str">
            <v>Фермер хужаликлари</v>
          </cell>
        </row>
        <row r="4284">
          <cell r="A4284" t="str">
            <v>0011514901000699003344711</v>
          </cell>
          <cell r="B4284" t="str">
            <v>00115</v>
          </cell>
          <cell r="C4284" t="str">
            <v>Бухоро минт. фил.</v>
          </cell>
          <cell r="D4284" t="str">
            <v>14901000699003344711</v>
          </cell>
          <cell r="E4284" t="str">
            <v>2011</v>
          </cell>
          <cell r="F4284" t="str">
            <v>Gulamov Bobir Axrorovich</v>
          </cell>
          <cell r="U4284" t="str">
            <v>Асрор Шохрух Бахтиёр фермер хужалиги</v>
          </cell>
          <cell r="V4284" t="str">
            <v>Фермер хужаликлари</v>
          </cell>
        </row>
        <row r="4285">
          <cell r="A4285" t="str">
            <v>0011514901000399003386711</v>
          </cell>
          <cell r="B4285" t="str">
            <v>00115</v>
          </cell>
          <cell r="C4285" t="str">
            <v>Бухоро минт. фил.</v>
          </cell>
          <cell r="D4285" t="str">
            <v>14901000399003386711</v>
          </cell>
          <cell r="E4285" t="str">
            <v>2011</v>
          </cell>
          <cell r="F4285" t="str">
            <v>Teshaeva Salima</v>
          </cell>
          <cell r="U4285" t="str">
            <v>Жушкин Пермаст фермер хужалиги</v>
          </cell>
          <cell r="V4285" t="str">
            <v>Фермер хужаликлари</v>
          </cell>
        </row>
        <row r="4286">
          <cell r="A4286" t="str">
            <v>0011514901000699003358711</v>
          </cell>
          <cell r="B4286" t="str">
            <v>00115</v>
          </cell>
          <cell r="C4286" t="str">
            <v>Бухоро минт. фил.</v>
          </cell>
          <cell r="D4286" t="str">
            <v>14901000699003358711</v>
          </cell>
          <cell r="E4286" t="str">
            <v>2011</v>
          </cell>
          <cell r="F4286" t="str">
            <v>Ergashev Husniddin Nasriddinovich</v>
          </cell>
          <cell r="U4286" t="str">
            <v>Исмат Жура фермер хужалиги</v>
          </cell>
          <cell r="V4286" t="str">
            <v>Фермер хужаликлари</v>
          </cell>
        </row>
        <row r="4287">
          <cell r="A4287" t="str">
            <v>0011514901000999003355711</v>
          </cell>
          <cell r="B4287" t="str">
            <v>00115</v>
          </cell>
          <cell r="C4287" t="str">
            <v>Бухоро минт. фил.</v>
          </cell>
          <cell r="D4287" t="str">
            <v>14901000999003355711</v>
          </cell>
          <cell r="E4287" t="str">
            <v>2011</v>
          </cell>
          <cell r="F4287" t="str">
            <v>Nasimov Yigitali Qaxramonovich</v>
          </cell>
          <cell r="U4287" t="str">
            <v>Кахрамон насимов даласи фермер хужалиги</v>
          </cell>
          <cell r="V4287" t="str">
            <v>Фермер хужаликлари</v>
          </cell>
        </row>
        <row r="4288">
          <cell r="A4288" t="str">
            <v>0011514901000899003367711</v>
          </cell>
          <cell r="B4288" t="str">
            <v>00115</v>
          </cell>
          <cell r="C4288" t="str">
            <v>Бухоро минт. фил.</v>
          </cell>
          <cell r="D4288" t="str">
            <v>14901000899003367711</v>
          </cell>
          <cell r="E4288" t="str">
            <v>2011</v>
          </cell>
          <cell r="F4288" t="str">
            <v>Narzilloeva Zebo Narzilloevna</v>
          </cell>
          <cell r="U4288" t="str">
            <v>36-мактаб Гиждувон туман</v>
          </cell>
          <cell r="V4288" t="str">
            <v>Халк таълими вазирлиги</v>
          </cell>
        </row>
        <row r="4289">
          <cell r="A4289" t="str">
            <v>0011514901000799003362711</v>
          </cell>
          <cell r="B4289" t="str">
            <v>00115</v>
          </cell>
          <cell r="C4289" t="str">
            <v>Бухоро минт. фил.</v>
          </cell>
          <cell r="D4289" t="str">
            <v>14901000799003362711</v>
          </cell>
          <cell r="E4289" t="str">
            <v>2011</v>
          </cell>
          <cell r="F4289" t="str">
            <v>Samandarova Oydin Ikromovna</v>
          </cell>
          <cell r="U4289" t="str">
            <v>Бахтиёр Рустам Рахмон фермер хужалиги</v>
          </cell>
          <cell r="V4289" t="str">
            <v>Фермер хужаликлари</v>
          </cell>
        </row>
        <row r="4290">
          <cell r="A4290" t="str">
            <v>0011514901000599004889711</v>
          </cell>
          <cell r="B4290" t="str">
            <v>00115</v>
          </cell>
          <cell r="C4290" t="str">
            <v>Бухоро минт. фил.</v>
          </cell>
          <cell r="D4290" t="str">
            <v>14901000599004889711</v>
          </cell>
          <cell r="E4290" t="str">
            <v>2011</v>
          </cell>
          <cell r="F4290" t="str">
            <v>Kenjaeva Dildora Rustamovna</v>
          </cell>
          <cell r="U4290" t="str">
            <v>11-мактаб Гиждувон туман</v>
          </cell>
          <cell r="V4290" t="str">
            <v>Халк таълими вазирлиги</v>
          </cell>
        </row>
        <row r="4291">
          <cell r="A4291" t="str">
            <v>0011514901000599005000711</v>
          </cell>
          <cell r="B4291" t="str">
            <v>00115</v>
          </cell>
          <cell r="C4291" t="str">
            <v>Бухоро минт. фил.</v>
          </cell>
          <cell r="D4291" t="str">
            <v>14901000599005000711</v>
          </cell>
          <cell r="E4291" t="str">
            <v>2011</v>
          </cell>
          <cell r="F4291" t="str">
            <v>Safarova Shaxnoza Bahodirovna</v>
          </cell>
          <cell r="U4291" t="str">
            <v>Зарафшон сув сохиллари фермер хужалиги</v>
          </cell>
          <cell r="V4291" t="str">
            <v>Фермер хужаликлари</v>
          </cell>
        </row>
        <row r="4292">
          <cell r="A4292" t="str">
            <v>0011514901000699003679711</v>
          </cell>
          <cell r="B4292" t="str">
            <v>00115</v>
          </cell>
          <cell r="C4292" t="str">
            <v>Бухоро минт. фил.</v>
          </cell>
          <cell r="D4292" t="str">
            <v>14901000699003679711</v>
          </cell>
          <cell r="E4292" t="str">
            <v>2011</v>
          </cell>
          <cell r="F4292" t="str">
            <v>Khalilov Bekzod Uktamovich</v>
          </cell>
          <cell r="U4292" t="str">
            <v>Сараосиё Сардори фермер хужалиги</v>
          </cell>
          <cell r="V4292" t="str">
            <v>Фермер хужаликлари</v>
          </cell>
        </row>
        <row r="4293">
          <cell r="A4293" t="str">
            <v>0011514901000099003387711</v>
          </cell>
          <cell r="B4293" t="str">
            <v>00115</v>
          </cell>
          <cell r="C4293" t="str">
            <v>Бухоро минт. фил.</v>
          </cell>
          <cell r="D4293" t="str">
            <v>14901000099003387711</v>
          </cell>
          <cell r="E4293" t="str">
            <v>2011</v>
          </cell>
          <cell r="F4293" t="str">
            <v>Kahorov Alisher Olimovich</v>
          </cell>
          <cell r="U4293" t="str">
            <v>Иззатилло бобо 97 фермер хужалиги</v>
          </cell>
          <cell r="V4293" t="str">
            <v>Фермер хужаликлари</v>
          </cell>
        </row>
        <row r="4294">
          <cell r="A4294" t="str">
            <v>0011514901000399003486711</v>
          </cell>
          <cell r="B4294" t="str">
            <v>00115</v>
          </cell>
          <cell r="C4294" t="str">
            <v>Бухоро минт. фил.</v>
          </cell>
          <cell r="D4294" t="str">
            <v>14901000399003486711</v>
          </cell>
          <cell r="E4294" t="str">
            <v>2011</v>
          </cell>
          <cell r="F4294" t="str">
            <v>Yuldoshev Hamza Hayrullaevich</v>
          </cell>
          <cell r="U4294" t="str">
            <v>Вохид Йулдош Хамза фермер хужалиги</v>
          </cell>
          <cell r="V4294" t="str">
            <v>Фермер хужаликлари</v>
          </cell>
        </row>
        <row r="4295">
          <cell r="A4295" t="str">
            <v>0011514901000999003456711</v>
          </cell>
          <cell r="B4295" t="str">
            <v>00115</v>
          </cell>
          <cell r="C4295" t="str">
            <v>Бухоро минт. фил.</v>
          </cell>
          <cell r="D4295" t="str">
            <v>14901000999003456711</v>
          </cell>
          <cell r="E4295" t="str">
            <v>2011</v>
          </cell>
          <cell r="F4295" t="str">
            <v>Rahmatov Bobir Asrorovich</v>
          </cell>
          <cell r="U4295" t="str">
            <v>Платина Плюс качество хусусий корхона</v>
          </cell>
          <cell r="V4295" t="str">
            <v>Вилоятдаги тадбиркорлик субъектлари ва фукаролар</v>
          </cell>
        </row>
        <row r="4296">
          <cell r="A4296" t="str">
            <v>0011514901000299003390711</v>
          </cell>
          <cell r="B4296" t="str">
            <v>00115</v>
          </cell>
          <cell r="C4296" t="str">
            <v>Бухоро минт. фил.</v>
          </cell>
          <cell r="D4296" t="str">
            <v>14901000299003390711</v>
          </cell>
          <cell r="E4296" t="str">
            <v>2011</v>
          </cell>
          <cell r="F4296" t="str">
            <v>Shodieva Shohida Shokirovna</v>
          </cell>
          <cell r="U4296" t="str">
            <v>Бухоронефтни кайта ишлаш заводи</v>
          </cell>
          <cell r="V4296" t="str">
            <v>"Ўзбекнефтгаз" миллий холдинг компанияси</v>
          </cell>
        </row>
        <row r="4297">
          <cell r="A4297" t="str">
            <v>0011514901000699003398711</v>
          </cell>
          <cell r="B4297" t="str">
            <v>00115</v>
          </cell>
          <cell r="C4297" t="str">
            <v>Бухоро минт. фил.</v>
          </cell>
          <cell r="D4297" t="str">
            <v>14901000699003398711</v>
          </cell>
          <cell r="E4297" t="str">
            <v>2011</v>
          </cell>
          <cell r="F4297" t="str">
            <v>Inoyatova Nilufar Uralovna</v>
          </cell>
          <cell r="U4297" t="str">
            <v>32-мактаб Жондор туман</v>
          </cell>
          <cell r="V4297" t="str">
            <v>Халк таълими вазирлиги</v>
          </cell>
        </row>
        <row r="4298">
          <cell r="A4298" t="str">
            <v>0011514901000499004958711</v>
          </cell>
          <cell r="B4298" t="str">
            <v>00115</v>
          </cell>
          <cell r="C4298" t="str">
            <v>Бухоро минт. фил.</v>
          </cell>
          <cell r="D4298" t="str">
            <v>14901000499004958711</v>
          </cell>
          <cell r="E4298" t="str">
            <v>2011</v>
          </cell>
          <cell r="F4298" t="str">
            <v>Atoeva Manzura Bahronovna</v>
          </cell>
          <cell r="U4298" t="str">
            <v>Жондор туман Хокимлиги</v>
          </cell>
          <cell r="V4298" t="str">
            <v>Вилоятдаги тадбиркорлик субъектлари ва фукаролар</v>
          </cell>
        </row>
        <row r="4299">
          <cell r="A4299" t="str">
            <v>0011514901000799003463711</v>
          </cell>
          <cell r="B4299" t="str">
            <v>00115</v>
          </cell>
          <cell r="C4299" t="str">
            <v>Бухоро минт. фил.</v>
          </cell>
          <cell r="D4299" t="str">
            <v>14901000799003463711</v>
          </cell>
          <cell r="E4299" t="str">
            <v>2011</v>
          </cell>
          <cell r="F4299" t="str">
            <v>Samadov Kosim Samievich</v>
          </cell>
          <cell r="U4299" t="str">
            <v>Обод Рустам Кушбеги Саховати фермер хужалиги</v>
          </cell>
          <cell r="V4299" t="str">
            <v>Фермер хужаликлари</v>
          </cell>
        </row>
        <row r="4300">
          <cell r="A4300" t="str">
            <v>0011514901000199003856711</v>
          </cell>
          <cell r="B4300" t="str">
            <v>00115</v>
          </cell>
          <cell r="C4300" t="str">
            <v>Бухоро минт. фил.</v>
          </cell>
          <cell r="D4300" t="str">
            <v>14901000199003856711</v>
          </cell>
          <cell r="E4300" t="str">
            <v>2011</v>
          </cell>
          <cell r="F4300" t="str">
            <v>Radjabov Saidmuhammad Rahmonovich</v>
          </cell>
          <cell r="U4300" t="str">
            <v>Намган Замини фермер хужалиги</v>
          </cell>
          <cell r="V4300" t="str">
            <v>Фермер хужаликлари</v>
          </cell>
        </row>
        <row r="4301">
          <cell r="A4301" t="str">
            <v>0011514901000399003516711</v>
          </cell>
          <cell r="B4301" t="str">
            <v>00115</v>
          </cell>
          <cell r="C4301" t="str">
            <v>Бухоро минт. фил.</v>
          </cell>
          <cell r="D4301" t="str">
            <v>14901000399003516711</v>
          </cell>
          <cell r="E4301" t="str">
            <v>2011</v>
          </cell>
          <cell r="F4301" t="str">
            <v>Kayumov Ollim Hayotovich</v>
          </cell>
          <cell r="U4301" t="str">
            <v>Лазизбек Азимжон Плюс МЧЖ</v>
          </cell>
          <cell r="V4301" t="str">
            <v>Вилоятдаги тадбиркорлик субъектлари ва фукаролар</v>
          </cell>
        </row>
        <row r="4302">
          <cell r="A4302" t="str">
            <v>0011514901000099003457711</v>
          </cell>
          <cell r="B4302" t="str">
            <v>00115</v>
          </cell>
          <cell r="C4302" t="str">
            <v>Бухоро минт. фил.</v>
          </cell>
          <cell r="D4302" t="str">
            <v>14901000099003457711</v>
          </cell>
          <cell r="E4302" t="str">
            <v>2011</v>
          </cell>
          <cell r="F4302" t="str">
            <v>Rahmatov Yarash Ergashevich</v>
          </cell>
          <cell r="U4302" t="str">
            <v>Эргаш Рахмат фермер хужалиги</v>
          </cell>
          <cell r="V4302" t="str">
            <v>Фермер хужаликлари</v>
          </cell>
        </row>
        <row r="4303">
          <cell r="A4303" t="str">
            <v>0011514901000799003564711</v>
          </cell>
          <cell r="B4303" t="str">
            <v>00115</v>
          </cell>
          <cell r="C4303" t="str">
            <v>Бухоро минт. фил.</v>
          </cell>
          <cell r="D4303" t="str">
            <v>14901000799003564711</v>
          </cell>
          <cell r="E4303" t="str">
            <v>2011</v>
          </cell>
          <cell r="F4303" t="str">
            <v>Ismatov Sulaymon Salimovich</v>
          </cell>
          <cell r="U4303" t="str">
            <v>Сохибкор Жондор Тараккиёти МЧЖ</v>
          </cell>
          <cell r="V4303" t="str">
            <v>Вилоятдаги тадбиркорлик субъектлари ва фукаролар</v>
          </cell>
        </row>
        <row r="4304">
          <cell r="A4304" t="str">
            <v>0011514901000699003166711</v>
          </cell>
          <cell r="B4304" t="str">
            <v>00115</v>
          </cell>
          <cell r="C4304" t="str">
            <v>Бухоро минт. фил.</v>
          </cell>
          <cell r="D4304" t="str">
            <v>14901000699003166711</v>
          </cell>
          <cell r="E4304" t="str">
            <v>2011</v>
          </cell>
          <cell r="F4304" t="str">
            <v>Toshev Orifjon Shokirovich</v>
          </cell>
          <cell r="U4304" t="str">
            <v>Тош Гози курилиш ИТКТ</v>
          </cell>
          <cell r="V4304" t="str">
            <v>Вилоятдаги тадбиркорлик субъектлари ва фукаролар</v>
          </cell>
        </row>
        <row r="4305">
          <cell r="A4305" t="str">
            <v>0011514901000599003136711</v>
          </cell>
          <cell r="B4305" t="str">
            <v>00115</v>
          </cell>
          <cell r="C4305" t="str">
            <v>Бухоро минт. фил.</v>
          </cell>
          <cell r="D4305" t="str">
            <v>14901000599003136711</v>
          </cell>
          <cell r="E4305" t="str">
            <v>2011</v>
          </cell>
          <cell r="F4305" t="str">
            <v>Safarova Nilufar Baxtiyorovna</v>
          </cell>
          <cell r="U4305" t="str">
            <v>18-мактаб Гиждувон туман</v>
          </cell>
          <cell r="V4305" t="str">
            <v>Халк таълими вазирлиги</v>
          </cell>
        </row>
        <row r="4306">
          <cell r="A4306" t="str">
            <v>0011514901000299003168711</v>
          </cell>
          <cell r="B4306" t="str">
            <v>00115</v>
          </cell>
          <cell r="C4306" t="str">
            <v>Бухоро минт. фил.</v>
          </cell>
          <cell r="D4306" t="str">
            <v>14901000299003168711</v>
          </cell>
          <cell r="E4306" t="str">
            <v>2011</v>
          </cell>
          <cell r="F4306" t="str">
            <v>Toshev Shavqi Shoyimov</v>
          </cell>
          <cell r="U4306" t="str">
            <v>Шойим файз фермер хужалик</v>
          </cell>
          <cell r="V4306" t="str">
            <v>Фермер хужаликлари</v>
          </cell>
        </row>
        <row r="4307">
          <cell r="A4307" t="str">
            <v>0011514901000699003406711</v>
          </cell>
          <cell r="B4307" t="str">
            <v>00115</v>
          </cell>
          <cell r="C4307" t="str">
            <v>Бухоро минт. фил.</v>
          </cell>
          <cell r="D4307" t="str">
            <v>14901000699003406711</v>
          </cell>
          <cell r="E4307" t="str">
            <v>2011</v>
          </cell>
          <cell r="F4307" t="str">
            <v>Nazarov Botir</v>
          </cell>
          <cell r="U4307" t="str">
            <v>Мадад фермер хужалиги</v>
          </cell>
          <cell r="V4307" t="str">
            <v>Фермер хужаликлари</v>
          </cell>
        </row>
        <row r="4308">
          <cell r="A4308" t="str">
            <v>0011514901000199003558711</v>
          </cell>
          <cell r="B4308" t="str">
            <v>00115</v>
          </cell>
          <cell r="C4308" t="str">
            <v>Бухоро минт. фил.</v>
          </cell>
          <cell r="D4308" t="str">
            <v>14901000199003558711</v>
          </cell>
          <cell r="E4308" t="str">
            <v>2011</v>
          </cell>
          <cell r="F4308" t="str">
            <v>Rajabova Gulruh Ergashova</v>
          </cell>
          <cell r="U4308" t="str">
            <v>Амин Курбон фермер хужалиги</v>
          </cell>
          <cell r="V4308" t="str">
            <v>Фермер хужаликлари</v>
          </cell>
        </row>
        <row r="4309">
          <cell r="A4309" t="str">
            <v>0011514901000199003573711</v>
          </cell>
          <cell r="B4309" t="str">
            <v>00115</v>
          </cell>
          <cell r="C4309" t="str">
            <v>Бухоро минт. фил.</v>
          </cell>
          <cell r="D4309" t="str">
            <v>14901000199003573711</v>
          </cell>
          <cell r="E4309" t="str">
            <v>2011</v>
          </cell>
          <cell r="F4309" t="str">
            <v>Rakhmonova Mafiza Farmonovna</v>
          </cell>
          <cell r="U4309" t="str">
            <v>Самандар саноат савдо хусусий корхонаси</v>
          </cell>
          <cell r="V4309" t="str">
            <v>Вилоятдаги тадбиркорлик субъектлари ва фукаролар</v>
          </cell>
        </row>
        <row r="4310">
          <cell r="A4310" t="str">
            <v>0011514901000799003420711</v>
          </cell>
          <cell r="B4310" t="str">
            <v>00115</v>
          </cell>
          <cell r="C4310" t="str">
            <v>Бухоро минт. фил.</v>
          </cell>
          <cell r="D4310" t="str">
            <v>14901000799003420711</v>
          </cell>
          <cell r="E4310" t="str">
            <v>2011</v>
          </cell>
          <cell r="F4310" t="str">
            <v>Khamroeva Khafiza Gafurovna</v>
          </cell>
          <cell r="U4310" t="str">
            <v>Абдусалом Саттор саховати фермер хужалиги</v>
          </cell>
          <cell r="V4310" t="str">
            <v>Фермер хужаликлари</v>
          </cell>
        </row>
        <row r="4311">
          <cell r="A4311" t="str">
            <v>0011514901000599003432711</v>
          </cell>
          <cell r="B4311" t="str">
            <v>00115</v>
          </cell>
          <cell r="C4311" t="str">
            <v>Бухоро минт. фил.</v>
          </cell>
          <cell r="D4311" t="str">
            <v>14901000599003432711</v>
          </cell>
          <cell r="E4311" t="str">
            <v>2011</v>
          </cell>
          <cell r="F4311" t="str">
            <v>Nurulloev Alisher Ismoilovich</v>
          </cell>
          <cell r="U4311" t="str">
            <v>Махфират Темирова Омади фермер хужалиги</v>
          </cell>
          <cell r="V4311" t="str">
            <v>Фермер хужаликлари</v>
          </cell>
        </row>
        <row r="4312">
          <cell r="A4312" t="str">
            <v>0011514901000499003431711</v>
          </cell>
          <cell r="B4312" t="str">
            <v>00115</v>
          </cell>
          <cell r="C4312" t="str">
            <v>Бухоро минт. фил.</v>
          </cell>
          <cell r="D4312" t="str">
            <v>14901000499003431711</v>
          </cell>
          <cell r="E4312" t="str">
            <v>2011</v>
          </cell>
          <cell r="F4312" t="str">
            <v>Kiyomov Botir Zaripovich</v>
          </cell>
          <cell r="U4312" t="str">
            <v>Гиждувон туман тиббиёт бирлашмаси</v>
          </cell>
          <cell r="V4312" t="str">
            <v>Вилоят Согликни саклаш бошкармаси</v>
          </cell>
        </row>
        <row r="4313">
          <cell r="A4313" t="str">
            <v>0011514901000399003429711</v>
          </cell>
          <cell r="B4313" t="str">
            <v>00115</v>
          </cell>
          <cell r="C4313" t="str">
            <v>Бухоро минт. фил.</v>
          </cell>
          <cell r="D4313" t="str">
            <v>14901000399003429711</v>
          </cell>
          <cell r="E4313" t="str">
            <v>2011</v>
          </cell>
          <cell r="F4313" t="str">
            <v>Tokhirov Fozil Tolipovich</v>
          </cell>
          <cell r="U4313" t="str">
            <v>Тохир Фозил Замини фремер хужалиги</v>
          </cell>
          <cell r="V4313" t="str">
            <v>Вилоятдаги тадбиркорлик субъектлари ва фукаролар</v>
          </cell>
        </row>
        <row r="4314">
          <cell r="A4314" t="str">
            <v>0011514901000099003427711</v>
          </cell>
          <cell r="B4314" t="str">
            <v>00115</v>
          </cell>
          <cell r="C4314" t="str">
            <v>Бухоро минт. фил.</v>
          </cell>
          <cell r="D4314" t="str">
            <v>14901000099003427711</v>
          </cell>
          <cell r="E4314" t="str">
            <v>2011</v>
          </cell>
          <cell r="F4314" t="str">
            <v>Muslimov Mustafo Yusupovich</v>
          </cell>
          <cell r="U4314" t="str">
            <v>Муслим Юсуф Орзуси фермер хужалиги</v>
          </cell>
          <cell r="V4314" t="str">
            <v>Фермер хужаликлари</v>
          </cell>
        </row>
        <row r="4315">
          <cell r="A4315" t="str">
            <v>0011514901000899003514711</v>
          </cell>
          <cell r="B4315" t="str">
            <v>00115</v>
          </cell>
          <cell r="C4315" t="str">
            <v>Бухоро минт. фил.</v>
          </cell>
          <cell r="D4315" t="str">
            <v>14901000899003514711</v>
          </cell>
          <cell r="E4315" t="str">
            <v>2011</v>
          </cell>
          <cell r="F4315" t="str">
            <v>Khamroev Amon Boboqulovich</v>
          </cell>
          <cell r="U4315" t="str">
            <v>Хамроев Акбаржон Асонович фермер хужалиги</v>
          </cell>
          <cell r="V4315" t="str">
            <v>Фермер хужаликлари</v>
          </cell>
        </row>
        <row r="4316">
          <cell r="A4316" t="str">
            <v>0011514901000799003675711</v>
          </cell>
          <cell r="B4316" t="str">
            <v>00115</v>
          </cell>
          <cell r="C4316" t="str">
            <v>Бухоро минт. фил.</v>
          </cell>
          <cell r="D4316" t="str">
            <v>14901000799003675711</v>
          </cell>
          <cell r="E4316" t="str">
            <v>2011</v>
          </cell>
          <cell r="F4316" t="str">
            <v>Kutliev Avez</v>
          </cell>
          <cell r="U4316" t="str">
            <v>Кутлиев Авез Турдиевич фермер хужалиги</v>
          </cell>
          <cell r="V4316" t="str">
            <v>Фермер хужаликлари</v>
          </cell>
        </row>
        <row r="4317">
          <cell r="A4317" t="str">
            <v>0011514901000499003452711</v>
          </cell>
          <cell r="B4317" t="str">
            <v>00115</v>
          </cell>
          <cell r="C4317" t="str">
            <v>Бухоро минт. фил.</v>
          </cell>
          <cell r="D4317" t="str">
            <v>14901000499003452711</v>
          </cell>
          <cell r="E4317" t="str">
            <v>2011</v>
          </cell>
          <cell r="F4317" t="str">
            <v>Saidov Umidjon Mekhmonovich</v>
          </cell>
          <cell r="U4317" t="str">
            <v xml:space="preserve">Нур-200 фермер хужалиги </v>
          </cell>
          <cell r="V4317" t="str">
            <v>Фермер хужаликлари</v>
          </cell>
        </row>
        <row r="4318">
          <cell r="A4318" t="str">
            <v>0011514901000999003422711</v>
          </cell>
          <cell r="B4318" t="str">
            <v>00115</v>
          </cell>
          <cell r="C4318" t="str">
            <v>Бухоро минт. фил.</v>
          </cell>
          <cell r="D4318" t="str">
            <v>14901000999003422711</v>
          </cell>
          <cell r="E4318" t="str">
            <v>2011</v>
          </cell>
          <cell r="F4318" t="str">
            <v>Begandikov Shonazar Hudaynazarovich</v>
          </cell>
          <cell r="U4318" t="str">
            <v xml:space="preserve">Бегандик фермер хужалиги </v>
          </cell>
          <cell r="V4318" t="str">
            <v>Фермер хужаликлари</v>
          </cell>
        </row>
        <row r="4319">
          <cell r="A4319" t="str">
            <v>0011514901000399003465711</v>
          </cell>
          <cell r="B4319" t="str">
            <v>00115</v>
          </cell>
          <cell r="C4319" t="str">
            <v>Бухоро минт. фил.</v>
          </cell>
          <cell r="D4319" t="str">
            <v>14901000399003465711</v>
          </cell>
          <cell r="E4319" t="str">
            <v>2011</v>
          </cell>
          <cell r="F4319" t="str">
            <v>Elboyeva Matluba Otajonovna</v>
          </cell>
          <cell r="U4319" t="str">
            <v xml:space="preserve">Ферангиз фермер хужалиги </v>
          </cell>
          <cell r="V4319" t="str">
            <v>Фермер хужаликлари</v>
          </cell>
        </row>
        <row r="4320">
          <cell r="A4320" t="str">
            <v>0011514901000999003807711</v>
          </cell>
          <cell r="B4320" t="str">
            <v>00115</v>
          </cell>
          <cell r="C4320" t="str">
            <v>Бухоро минт. фил.</v>
          </cell>
          <cell r="D4320" t="str">
            <v>14901000999003807711</v>
          </cell>
          <cell r="E4320" t="str">
            <v>2011</v>
          </cell>
          <cell r="F4320" t="str">
            <v>Kakharova Nilufar Zaynutdinovna</v>
          </cell>
          <cell r="U4320" t="str">
            <v xml:space="preserve">Алмаз хусусий корхонаси </v>
          </cell>
          <cell r="V4320" t="str">
            <v>Вилоятдаги тадбиркорлик субъектлари ва фукаролар</v>
          </cell>
        </row>
        <row r="4321">
          <cell r="A4321" t="str">
            <v>0011514901000799003416711</v>
          </cell>
          <cell r="B4321" t="str">
            <v>00115</v>
          </cell>
          <cell r="C4321" t="str">
            <v>Бухоро минт. фил.</v>
          </cell>
          <cell r="D4321" t="str">
            <v>14901000799003416711</v>
          </cell>
          <cell r="E4321" t="str">
            <v>2011</v>
          </cell>
          <cell r="F4321" t="str">
            <v>Sayilkhonov Ruzikuli Sayipovich</v>
          </cell>
          <cell r="U4321" t="str">
            <v xml:space="preserve">Сохиб фермер хужалиги </v>
          </cell>
          <cell r="V4321" t="str">
            <v>Фермер хужаликлари</v>
          </cell>
        </row>
        <row r="4322">
          <cell r="A4322" t="str">
            <v>0011514901000099003417711</v>
          </cell>
          <cell r="B4322" t="str">
            <v>00115</v>
          </cell>
          <cell r="C4322" t="str">
            <v>Бухоро минт. фил.</v>
          </cell>
          <cell r="D4322" t="str">
            <v>14901000099003417711</v>
          </cell>
          <cell r="E4322" t="str">
            <v>2011</v>
          </cell>
          <cell r="F4322" t="str">
            <v>Ochilov Bobir Rashidovich</v>
          </cell>
          <cell r="U4322" t="str">
            <v xml:space="preserve">Маъсума фермер хужалиги </v>
          </cell>
          <cell r="V4322" t="str">
            <v>Фермер хужаликлари</v>
          </cell>
        </row>
        <row r="4323">
          <cell r="A4323" t="str">
            <v>0011514901000499003424711</v>
          </cell>
          <cell r="B4323" t="str">
            <v>00115</v>
          </cell>
          <cell r="C4323" t="str">
            <v>Бухоро минт. фил.</v>
          </cell>
          <cell r="D4323" t="str">
            <v>14901000499003424711</v>
          </cell>
          <cell r="E4323" t="str">
            <v>2011</v>
          </cell>
          <cell r="F4323" t="str">
            <v>Chorieva Dilfuza Sharipovna</v>
          </cell>
          <cell r="U4323" t="str">
            <v xml:space="preserve">Бархаёт Уткир замини фермер хужалиги </v>
          </cell>
          <cell r="V4323" t="str">
            <v>Фермер хужаликлари</v>
          </cell>
        </row>
        <row r="4324">
          <cell r="A4324" t="str">
            <v>0011514901000199003428711</v>
          </cell>
          <cell r="B4324" t="str">
            <v>00115</v>
          </cell>
          <cell r="C4324" t="str">
            <v>Бухоро минт. фил.</v>
          </cell>
          <cell r="D4324" t="str">
            <v>14901000199003428711</v>
          </cell>
          <cell r="E4324" t="str">
            <v>2011</v>
          </cell>
          <cell r="F4324" t="str">
            <v>Begandikov Farkhod Khudaynazarovich</v>
          </cell>
          <cell r="U4324" t="str">
            <v xml:space="preserve">Бархаёт Уткир замини фермер хужалиги </v>
          </cell>
          <cell r="V4324" t="str">
            <v>Фермер хужаликлари</v>
          </cell>
        </row>
        <row r="4325">
          <cell r="A4325" t="str">
            <v>0011514901000399003566711</v>
          </cell>
          <cell r="B4325" t="str">
            <v>00115</v>
          </cell>
          <cell r="C4325" t="str">
            <v>Бухоро минт. фил.</v>
          </cell>
          <cell r="D4325" t="str">
            <v>14901000399003566711</v>
          </cell>
          <cell r="E4325" t="str">
            <v>2011</v>
          </cell>
          <cell r="F4325" t="str">
            <v>Kosimova Sobira Porsoevna</v>
          </cell>
          <cell r="U4325" t="str">
            <v>Шахбоз Шодмон угли фермер хужалиги</v>
          </cell>
          <cell r="V4325" t="str">
            <v>Фермер хужаликлари</v>
          </cell>
        </row>
        <row r="4326">
          <cell r="A4326" t="str">
            <v>0011514901000099003407711</v>
          </cell>
          <cell r="B4326" t="str">
            <v>00115</v>
          </cell>
          <cell r="C4326" t="str">
            <v>Бухоро минт. фил.</v>
          </cell>
          <cell r="D4326" t="str">
            <v>14901000099003407711</v>
          </cell>
          <cell r="E4326" t="str">
            <v>2011</v>
          </cell>
          <cell r="F4326" t="str">
            <v>Rajabov Habib Erkinovich</v>
          </cell>
          <cell r="U4326" t="str">
            <v>Отабек Анвар фермер хужалиги</v>
          </cell>
          <cell r="V4326" t="str">
            <v>Фермер хужаликлари</v>
          </cell>
        </row>
        <row r="4327">
          <cell r="A4327" t="str">
            <v>0011514901000499003607711</v>
          </cell>
          <cell r="B4327" t="str">
            <v>00115</v>
          </cell>
          <cell r="C4327" t="str">
            <v>Бухоро минт. фил.</v>
          </cell>
          <cell r="D4327" t="str">
            <v>14901000499003607711</v>
          </cell>
          <cell r="E4327" t="str">
            <v>2011</v>
          </cell>
          <cell r="F4327" t="str">
            <v>Narziev Bakhriddin Nasriddinovich</v>
          </cell>
          <cell r="U4327" t="str">
            <v>Нарзи мирзо фермер хужалиги</v>
          </cell>
          <cell r="V4327" t="str">
            <v>Фермер хужаликлари</v>
          </cell>
        </row>
        <row r="4328">
          <cell r="A4328" t="str">
            <v>0011514901000699005643711</v>
          </cell>
          <cell r="B4328" t="str">
            <v>00115</v>
          </cell>
          <cell r="C4328" t="str">
            <v>Бухоро минт. фил.</v>
          </cell>
          <cell r="D4328" t="str">
            <v>14901000699005643711</v>
          </cell>
          <cell r="E4328" t="str">
            <v>2011</v>
          </cell>
          <cell r="F4328" t="str">
            <v>Homidova Mahbuba Rajabovna</v>
          </cell>
          <cell r="U4328" t="str">
            <v>Абди Бафи фермер хужалиги</v>
          </cell>
          <cell r="V4328" t="str">
            <v>Фермер хужаликлари</v>
          </cell>
        </row>
        <row r="4329">
          <cell r="A4329" t="str">
            <v>0011514901000999003590711</v>
          </cell>
          <cell r="B4329" t="str">
            <v>00115</v>
          </cell>
          <cell r="C4329" t="str">
            <v>Бухоро минт. фил.</v>
          </cell>
          <cell r="D4329" t="str">
            <v>14901000999003590711</v>
          </cell>
          <cell r="E4329" t="str">
            <v>2011</v>
          </cell>
          <cell r="F4329" t="str">
            <v>Karimov Ulugbek Bekmurodovich</v>
          </cell>
          <cell r="U4329" t="str">
            <v>Хўжа Гуломте МЧЖ</v>
          </cell>
          <cell r="V4329" t="str">
            <v>Вилоятдаги тадбиркорлик субъектлари ва фукаролар</v>
          </cell>
        </row>
        <row r="4330">
          <cell r="A4330" t="str">
            <v>0011514901000299003405711</v>
          </cell>
          <cell r="B4330" t="str">
            <v>00115</v>
          </cell>
          <cell r="C4330" t="str">
            <v>Бухоро минт. фил.</v>
          </cell>
          <cell r="D4330" t="str">
            <v>14901000299003405711</v>
          </cell>
          <cell r="E4330" t="str">
            <v>2011</v>
          </cell>
          <cell r="F4330" t="str">
            <v>Safarov Mirjahon Muzaffarovich</v>
          </cell>
          <cell r="U4330" t="str">
            <v>Мурод фермер хужалиги</v>
          </cell>
          <cell r="V4330" t="str">
            <v>Фермер хужаликлари</v>
          </cell>
        </row>
        <row r="4331">
          <cell r="A4331" t="str">
            <v>0011514901000799003645711</v>
          </cell>
          <cell r="B4331" t="str">
            <v>00115</v>
          </cell>
          <cell r="C4331" t="str">
            <v>Бухоро минт. фил.</v>
          </cell>
          <cell r="D4331" t="str">
            <v>14901000799003645711</v>
          </cell>
          <cell r="E4331" t="str">
            <v>2011</v>
          </cell>
          <cell r="F4331" t="str">
            <v>Jalolov Jasur Juraboy Ugli</v>
          </cell>
          <cell r="U4331" t="str">
            <v>Жасуржон фермер хужалиги</v>
          </cell>
          <cell r="V4331" t="str">
            <v>Фермер хужаликлари</v>
          </cell>
        </row>
        <row r="4332">
          <cell r="A4332" t="str">
            <v>0011514901000999003563711</v>
          </cell>
          <cell r="B4332" t="str">
            <v>00115</v>
          </cell>
          <cell r="C4332" t="str">
            <v>Бухоро минт. фил.</v>
          </cell>
          <cell r="D4332" t="str">
            <v>14901000999003563711</v>
          </cell>
          <cell r="E4332" t="str">
            <v>2011</v>
          </cell>
          <cell r="F4332" t="str">
            <v>Shodmonova Shoira Nusratovna</v>
          </cell>
          <cell r="U4332" t="str">
            <v>Жамшид Тошпулот фермер хужалиги</v>
          </cell>
          <cell r="V4332" t="str">
            <v>Фермер хужаликлари</v>
          </cell>
        </row>
        <row r="4333">
          <cell r="A4333" t="str">
            <v>0011514901000399003506711</v>
          </cell>
          <cell r="B4333" t="str">
            <v>00115</v>
          </cell>
          <cell r="C4333" t="str">
            <v>Бухоро минт. фил.</v>
          </cell>
          <cell r="D4333" t="str">
            <v>14901000399003506711</v>
          </cell>
          <cell r="E4333" t="str">
            <v>2011</v>
          </cell>
          <cell r="F4333" t="str">
            <v>Salomova Soniya Rashidovna</v>
          </cell>
          <cell r="U4333" t="str">
            <v>УМУР КАРИМ ЖАМИЛ КОМИЛЖОН ФЕРМЕР ХУЖАЛИГИ</v>
          </cell>
          <cell r="V4333" t="str">
            <v>Фермер хужаликлари</v>
          </cell>
        </row>
        <row r="4334">
          <cell r="A4334" t="str">
            <v>0011514901000499003598711</v>
          </cell>
          <cell r="B4334" t="str">
            <v>00115</v>
          </cell>
          <cell r="C4334" t="str">
            <v>Бухоро минт. фил.</v>
          </cell>
          <cell r="D4334" t="str">
            <v>14901000499003598711</v>
          </cell>
          <cell r="E4334" t="str">
            <v>2011</v>
          </cell>
          <cell r="F4334" t="str">
            <v>Akkiyev Erkinjon Isomiddinovich</v>
          </cell>
          <cell r="U4334" t="str">
            <v>Эркин Оккиев фермер хужалиги</v>
          </cell>
          <cell r="V4334" t="str">
            <v>Фермер хужаликлари</v>
          </cell>
        </row>
        <row r="4335">
          <cell r="A4335" t="str">
            <v>0011514901000299002495711</v>
          </cell>
          <cell r="B4335" t="str">
            <v>00115</v>
          </cell>
          <cell r="C4335" t="str">
            <v>Бухоро минт. фил.</v>
          </cell>
          <cell r="D4335" t="str">
            <v>14901000299002495711</v>
          </cell>
          <cell r="E4335" t="str">
            <v>2011</v>
          </cell>
          <cell r="F4335" t="str">
            <v>Okkiev Bahriddin Jumaevich</v>
          </cell>
          <cell r="U4335" t="str">
            <v>:Олот т. Иктисодиёт касб -хун.кол</v>
          </cell>
          <cell r="V4335" t="str">
            <v>Халк таълими вазирлиги</v>
          </cell>
        </row>
        <row r="4336">
          <cell r="A4336" t="str">
            <v>0011514901000299003594711</v>
          </cell>
          <cell r="B4336" t="str">
            <v>00115</v>
          </cell>
          <cell r="C4336" t="str">
            <v>Бухоро минт. фил.</v>
          </cell>
          <cell r="D4336" t="str">
            <v>14901000299003594711</v>
          </cell>
          <cell r="E4336" t="str">
            <v>2011</v>
          </cell>
          <cell r="F4336" t="str">
            <v>Yavonov Komiljon Umirovich</v>
          </cell>
          <cell r="U4336" t="str">
            <v>Комил Явон Плюс фермер хужалиги</v>
          </cell>
          <cell r="V4336" t="str">
            <v>Фермер хужаликлари</v>
          </cell>
        </row>
        <row r="4337">
          <cell r="A4337" t="str">
            <v>0011514901000799003625711</v>
          </cell>
          <cell r="B4337" t="str">
            <v>00115</v>
          </cell>
          <cell r="C4337" t="str">
            <v>Бухоро минт. фил.</v>
          </cell>
          <cell r="D4337" t="str">
            <v>14901000799003625711</v>
          </cell>
          <cell r="E4337" t="str">
            <v>2011</v>
          </cell>
          <cell r="F4337" t="str">
            <v>Akkiev Kahramon Jumaevich</v>
          </cell>
          <cell r="U4337" t="str">
            <v>Жумагелди фермер хужалиги</v>
          </cell>
          <cell r="V4337" t="str">
            <v>Фермер хужаликлари</v>
          </cell>
        </row>
        <row r="4338">
          <cell r="A4338" t="str">
            <v>0011514901000999003951711</v>
          </cell>
          <cell r="B4338" t="str">
            <v>00115</v>
          </cell>
          <cell r="C4338" t="str">
            <v>Бухоро минт. фил.</v>
          </cell>
          <cell r="D4338" t="str">
            <v>14901000999003951711</v>
          </cell>
          <cell r="E4338" t="str">
            <v>2011</v>
          </cell>
          <cell r="F4338" t="str">
            <v>Mattiev Valijon Hamroyevich</v>
          </cell>
          <cell r="U4338" t="str">
            <v>Жумагелди фермер хужалиги</v>
          </cell>
          <cell r="V4338" t="str">
            <v>Фермер хужаликлари</v>
          </cell>
        </row>
        <row r="4339">
          <cell r="A4339" t="str">
            <v>0011514901000999003627711</v>
          </cell>
          <cell r="B4339" t="str">
            <v>00115</v>
          </cell>
          <cell r="C4339" t="str">
            <v>Бухоро минт. фил.</v>
          </cell>
          <cell r="D4339" t="str">
            <v>14901000999003627711</v>
          </cell>
          <cell r="E4339" t="str">
            <v>2011</v>
          </cell>
          <cell r="F4339" t="str">
            <v>Ruziev Rahim Davronovich</v>
          </cell>
          <cell r="U4339" t="str">
            <v>Козим Камрон фермер хужалиги</v>
          </cell>
          <cell r="V4339" t="str">
            <v>Фермер хужаликлари</v>
          </cell>
        </row>
        <row r="4340">
          <cell r="A4340" t="str">
            <v>0011514901000599003624711</v>
          </cell>
          <cell r="B4340" t="str">
            <v>00115</v>
          </cell>
          <cell r="C4340" t="str">
            <v>Бухоро минт. фил.</v>
          </cell>
          <cell r="D4340" t="str">
            <v>14901000599003624711</v>
          </cell>
          <cell r="E4340" t="str">
            <v>2011</v>
          </cell>
          <cell r="F4340" t="str">
            <v>Hasanov Hujakul Kurbondurdievich</v>
          </cell>
          <cell r="U4340" t="str">
            <v>Нодир фермер хужалиги</v>
          </cell>
          <cell r="V4340" t="str">
            <v>Фермер хужаликлари</v>
          </cell>
        </row>
        <row r="4341">
          <cell r="A4341" t="str">
            <v>0011514901000099003599711</v>
          </cell>
          <cell r="B4341" t="str">
            <v>00115</v>
          </cell>
          <cell r="C4341" t="str">
            <v>Бухоро минт. фил.</v>
          </cell>
          <cell r="D4341" t="str">
            <v>14901000099003599711</v>
          </cell>
          <cell r="E4341" t="str">
            <v>2011</v>
          </cell>
          <cell r="F4341" t="str">
            <v>Sobirov Ismoil Eshonovich</v>
          </cell>
          <cell r="U4341" t="str">
            <v>Эшонкул Собир фермер хужалиги</v>
          </cell>
          <cell r="V4341" t="str">
            <v>Фермер хужаликлари</v>
          </cell>
        </row>
        <row r="4342">
          <cell r="A4342" t="str">
            <v>0011514901000899003198711</v>
          </cell>
          <cell r="B4342" t="str">
            <v>00115</v>
          </cell>
          <cell r="C4342" t="str">
            <v>Бухоро минт. фил.</v>
          </cell>
          <cell r="D4342" t="str">
            <v>14901000899003198711</v>
          </cell>
          <cell r="E4342" t="str">
            <v>2011</v>
          </cell>
          <cell r="F4342" t="str">
            <v>Akkiyev Shuhratjon Jumaevich</v>
          </cell>
          <cell r="U4342" t="str">
            <v>Жумагелди фермер хужалиги</v>
          </cell>
          <cell r="V4342" t="str">
            <v>Фермер хужаликлари</v>
          </cell>
        </row>
        <row r="4343">
          <cell r="A4343" t="str">
            <v>0011514901000799003640711</v>
          </cell>
          <cell r="B4343" t="str">
            <v>00115</v>
          </cell>
          <cell r="C4343" t="str">
            <v>Бухоро минт. фил.</v>
          </cell>
          <cell r="D4343" t="str">
            <v>14901000799003640711</v>
          </cell>
          <cell r="E4343" t="str">
            <v>2011</v>
          </cell>
          <cell r="F4343" t="str">
            <v>Rahimova Sayyora Itolmasovna</v>
          </cell>
          <cell r="U4343" t="str">
            <v>ЖУРА КУМАК ФЕРМЕР ХУЖАЛИГИ</v>
          </cell>
          <cell r="V4343" t="str">
            <v>Фермер хужаликлари</v>
          </cell>
        </row>
        <row r="4344">
          <cell r="A4344" t="str">
            <v>0011514901000699003591711</v>
          </cell>
          <cell r="B4344" t="str">
            <v>00115</v>
          </cell>
          <cell r="C4344" t="str">
            <v>Бухоро минт. фил.</v>
          </cell>
          <cell r="D4344" t="str">
            <v>14901000699003591711</v>
          </cell>
          <cell r="E4344" t="str">
            <v>2011</v>
          </cell>
          <cell r="F4344" t="str">
            <v>Jumaniyozov Lutfulla Sa`Dullaevich</v>
          </cell>
          <cell r="U4344" t="str">
            <v>Лутфилло Жуманиёзов фермер хужалиги</v>
          </cell>
          <cell r="V4344" t="str">
            <v>Фермер хужаликлари</v>
          </cell>
        </row>
        <row r="4345">
          <cell r="A4345" t="str">
            <v>0011514901000299003601711</v>
          </cell>
          <cell r="B4345" t="str">
            <v>00115</v>
          </cell>
          <cell r="C4345" t="str">
            <v>Бухоро минт. фил.</v>
          </cell>
          <cell r="D4345" t="str">
            <v>14901000299003601711</v>
          </cell>
          <cell r="E4345" t="str">
            <v>2011</v>
          </cell>
          <cell r="F4345" t="str">
            <v>Durmamatov Sobirjon Hamroqulovich</v>
          </cell>
          <cell r="U4345" t="str">
            <v>ОЛОТ АГРОКИМЕТАЪМИНОТ</v>
          </cell>
          <cell r="V4345" t="str">
            <v>"Ўзкимёсаноат" ДАК корхоналари</v>
          </cell>
        </row>
        <row r="4346">
          <cell r="A4346" t="str">
            <v>0011514901000299003630711</v>
          </cell>
          <cell r="B4346" t="str">
            <v>00115</v>
          </cell>
          <cell r="C4346" t="str">
            <v>Бухоро минт. фил.</v>
          </cell>
          <cell r="D4346" t="str">
            <v>14901000299003630711</v>
          </cell>
          <cell r="E4346" t="str">
            <v>2011</v>
          </cell>
          <cell r="F4346" t="str">
            <v>Mustafoyev Otavillo Murotovich</v>
          </cell>
          <cell r="U4346" t="str">
            <v>Истиклол 10 йилиги фермер хужалиги</v>
          </cell>
          <cell r="V4346" t="str">
            <v>Фермер хужаликлари</v>
          </cell>
        </row>
        <row r="4347">
          <cell r="A4347" t="str">
            <v>0011514901000399003631711</v>
          </cell>
          <cell r="B4347" t="str">
            <v>00115</v>
          </cell>
          <cell r="C4347" t="str">
            <v>Бухоро минт. фил.</v>
          </cell>
          <cell r="D4347" t="str">
            <v>14901000399003631711</v>
          </cell>
          <cell r="E4347" t="str">
            <v>2011</v>
          </cell>
          <cell r="F4347" t="str">
            <v>Hayrullaev Olimjon Hamroevich</v>
          </cell>
          <cell r="U4347" t="str">
            <v>Олим Хайрулло Файз фермер хужалиги</v>
          </cell>
          <cell r="V4347" t="str">
            <v>Фермер хужаликлари</v>
          </cell>
        </row>
        <row r="4348">
          <cell r="A4348" t="str">
            <v>0011514901000099003621711</v>
          </cell>
          <cell r="B4348" t="str">
            <v>00115</v>
          </cell>
          <cell r="C4348" t="str">
            <v>Бухоро минт. фил.</v>
          </cell>
          <cell r="D4348" t="str">
            <v>14901000099003621711</v>
          </cell>
          <cell r="E4348" t="str">
            <v>2011</v>
          </cell>
          <cell r="F4348" t="str">
            <v>Sherov Sobirjon Abdullaevich</v>
          </cell>
          <cell r="U4348" t="str">
            <v>А Шеров фермер хужалиги</v>
          </cell>
          <cell r="V4348" t="str">
            <v>Фермер хужаликлари</v>
          </cell>
        </row>
        <row r="4349">
          <cell r="A4349" t="str">
            <v>0011514901000399003623711</v>
          </cell>
          <cell r="B4349" t="str">
            <v>00115</v>
          </cell>
          <cell r="C4349" t="str">
            <v>Бухоро минт. фил.</v>
          </cell>
          <cell r="D4349" t="str">
            <v>14901000399003623711</v>
          </cell>
          <cell r="E4349" t="str">
            <v>2011</v>
          </cell>
          <cell r="F4349" t="str">
            <v>Haydarov Feruzjon Ergashovich</v>
          </cell>
          <cell r="U4349" t="str">
            <v>Алижон Хайдар фермер хужалиги</v>
          </cell>
          <cell r="V4349" t="str">
            <v>Фермер хужаликлари</v>
          </cell>
        </row>
        <row r="4350">
          <cell r="A4350" t="str">
            <v>0011514901000999003597711</v>
          </cell>
          <cell r="B4350" t="str">
            <v>00115</v>
          </cell>
          <cell r="C4350" t="str">
            <v>Бухоро минт. фил.</v>
          </cell>
          <cell r="D4350" t="str">
            <v>14901000999003597711</v>
          </cell>
          <cell r="E4350" t="str">
            <v>2011</v>
          </cell>
          <cell r="F4350" t="str">
            <v>Narziev Bahodir Nasrulloevich</v>
          </cell>
          <cell r="U4350" t="str">
            <v>Насрулло Бобо фермер хужалиги</v>
          </cell>
          <cell r="V4350" t="str">
            <v>Фермер хужаликлари</v>
          </cell>
        </row>
        <row r="4351">
          <cell r="A4351" t="str">
            <v>0011514901000399003596711</v>
          </cell>
          <cell r="B4351" t="str">
            <v>00115</v>
          </cell>
          <cell r="C4351" t="str">
            <v>Бухоро минт. фил.</v>
          </cell>
          <cell r="D4351" t="str">
            <v>14901000399003596711</v>
          </cell>
          <cell r="E4351" t="str">
            <v>2011</v>
          </cell>
          <cell r="F4351" t="str">
            <v>Kilichov Bahodir Yoldoshovich</v>
          </cell>
          <cell r="U4351" t="str">
            <v>Бахром Килич фермер хужалиги</v>
          </cell>
          <cell r="V4351" t="str">
            <v>Фермер хужаликлари</v>
          </cell>
        </row>
        <row r="4352">
          <cell r="A4352" t="str">
            <v>0011514901000499003629711</v>
          </cell>
          <cell r="B4352" t="str">
            <v>00115</v>
          </cell>
          <cell r="C4352" t="str">
            <v>Бухоро минт. фил.</v>
          </cell>
          <cell r="D4352" t="str">
            <v>14901000499003629711</v>
          </cell>
          <cell r="E4352" t="str">
            <v>2011</v>
          </cell>
          <cell r="F4352" t="str">
            <v>Juraev Yangiboy Ramazonovich</v>
          </cell>
          <cell r="U4352" t="str">
            <v>Янгибой Жураобод фермер хужалиги</v>
          </cell>
          <cell r="V4352" t="str">
            <v>Фермер хужаликлари</v>
          </cell>
        </row>
        <row r="4353">
          <cell r="A4353" t="str">
            <v>0011514901000999003600711</v>
          </cell>
          <cell r="B4353" t="str">
            <v>00115</v>
          </cell>
          <cell r="C4353" t="str">
            <v>Бухоро минт. фил.</v>
          </cell>
          <cell r="D4353" t="str">
            <v>14901000999003600711</v>
          </cell>
          <cell r="E4353" t="str">
            <v>2011</v>
          </cell>
          <cell r="F4353" t="str">
            <v>Vohidov Erkin Kalomovich</v>
          </cell>
          <cell r="U4353" t="str">
            <v>Вохид Бобо фермер хужалиги</v>
          </cell>
          <cell r="V4353" t="str">
            <v>Фермер хужаликлари</v>
          </cell>
        </row>
        <row r="4354">
          <cell r="A4354" t="str">
            <v>0011514901000999003559711</v>
          </cell>
          <cell r="B4354" t="str">
            <v>00115</v>
          </cell>
          <cell r="C4354" t="str">
            <v>Бухоро минт. фил.</v>
          </cell>
          <cell r="D4354" t="str">
            <v>14901000999003559711</v>
          </cell>
          <cell r="E4354" t="str">
            <v>2011</v>
          </cell>
          <cell r="F4354" t="str">
            <v>Shirinov Ilyos Nizomovich</v>
          </cell>
          <cell r="U4354" t="str">
            <v>ШОФИРКОН МТП ДАЖ</v>
          </cell>
          <cell r="V4354" t="str">
            <v xml:space="preserve">"Ўзпахтасаноат" уюшмасининг корхоналари </v>
          </cell>
        </row>
        <row r="4355">
          <cell r="A4355" t="str">
            <v>0011514901000799003648711</v>
          </cell>
          <cell r="B4355" t="str">
            <v>00115</v>
          </cell>
          <cell r="C4355" t="str">
            <v>Бухоро минт. фил.</v>
          </cell>
          <cell r="D4355" t="str">
            <v>14901000799003648711</v>
          </cell>
          <cell r="E4355" t="str">
            <v>2011</v>
          </cell>
          <cell r="F4355" t="str">
            <v>Oblokulov Davlat Nizomovich</v>
          </cell>
          <cell r="U4355" t="str">
            <v>Отабек-Д фермер хужалиги</v>
          </cell>
          <cell r="V4355" t="str">
            <v>Фермер хужаликлари</v>
          </cell>
        </row>
        <row r="4356">
          <cell r="A4356" t="str">
            <v>0011514901000099003570711</v>
          </cell>
          <cell r="B4356" t="str">
            <v>00115</v>
          </cell>
          <cell r="C4356" t="str">
            <v>Бухоро минт. фил.</v>
          </cell>
          <cell r="D4356" t="str">
            <v>14901000099003570711</v>
          </cell>
          <cell r="E4356" t="str">
            <v>2011</v>
          </cell>
          <cell r="F4356" t="str">
            <v>Bekmurodov Dilshod Bahodirovich</v>
          </cell>
          <cell r="U4356" t="str">
            <v>Осиё хумоси фермер хужалиги</v>
          </cell>
          <cell r="V4356" t="str">
            <v>Фермер хужаликлари</v>
          </cell>
        </row>
        <row r="4357">
          <cell r="A4357" t="str">
            <v>0011514901000399003586711</v>
          </cell>
          <cell r="B4357" t="str">
            <v>00115</v>
          </cell>
          <cell r="C4357" t="str">
            <v>Бухоро минт. фил.</v>
          </cell>
          <cell r="D4357" t="str">
            <v>14901000399003586711</v>
          </cell>
          <cell r="E4357" t="str">
            <v>2011</v>
          </cell>
          <cell r="F4357" t="str">
            <v>Sharipov Alisher Latipovich</v>
          </cell>
          <cell r="U4357" t="str">
            <v>Комил Улмас Алишер угли фермер хужалиги</v>
          </cell>
          <cell r="V4357" t="str">
            <v>Фермер хужаликлари</v>
          </cell>
        </row>
        <row r="4358">
          <cell r="A4358" t="str">
            <v>0011514901000299003557711</v>
          </cell>
          <cell r="B4358" t="str">
            <v>00115</v>
          </cell>
          <cell r="C4358" t="str">
            <v>Бухоро минт. фил.</v>
          </cell>
          <cell r="D4358" t="str">
            <v>14901000299003557711</v>
          </cell>
          <cell r="E4358" t="str">
            <v>2011</v>
          </cell>
          <cell r="F4358" t="str">
            <v>Qodirov Alisher Qosimovich</v>
          </cell>
          <cell r="U4358" t="str">
            <v>Косимбобо фермер хужалиги</v>
          </cell>
          <cell r="V4358" t="str">
            <v>Фермер хужаликлари</v>
          </cell>
        </row>
        <row r="4359">
          <cell r="A4359" t="str">
            <v>0011514901000799003647711</v>
          </cell>
          <cell r="B4359" t="str">
            <v>00115</v>
          </cell>
          <cell r="C4359" t="str">
            <v>Бухоро минт. фил.</v>
          </cell>
          <cell r="D4359" t="str">
            <v>14901000799003647711</v>
          </cell>
          <cell r="E4359" t="str">
            <v>2011</v>
          </cell>
          <cell r="F4359" t="str">
            <v>Ermamatova Ibodat Rahmatovna</v>
          </cell>
          <cell r="U4359" t="str">
            <v>Эрмат-Жомурод фермер хужалиги</v>
          </cell>
          <cell r="V4359" t="str">
            <v>Фермер хужаликлари</v>
          </cell>
        </row>
        <row r="4360">
          <cell r="A4360" t="str">
            <v>0011514901000199003402711</v>
          </cell>
          <cell r="B4360" t="str">
            <v>00115</v>
          </cell>
          <cell r="C4360" t="str">
            <v>Бухоро минт. фил.</v>
          </cell>
          <cell r="D4360" t="str">
            <v>14901000199003402711</v>
          </cell>
          <cell r="E4360" t="str">
            <v>2011</v>
          </cell>
          <cell r="F4360" t="str">
            <v>Rahmatov Abduraim Ahmedovich</v>
          </cell>
          <cell r="U4360" t="str">
            <v>Учкун-97 фермер хужалиги</v>
          </cell>
          <cell r="V4360" t="str">
            <v>Фермер хужаликлари</v>
          </cell>
        </row>
        <row r="4361">
          <cell r="A4361" t="str">
            <v>0011514901000099003701711</v>
          </cell>
          <cell r="B4361" t="str">
            <v>00115</v>
          </cell>
          <cell r="C4361" t="str">
            <v>Бухоро минт. фил.</v>
          </cell>
          <cell r="D4361" t="str">
            <v>14901000099003701711</v>
          </cell>
          <cell r="E4361" t="str">
            <v>2011</v>
          </cell>
          <cell r="F4361" t="str">
            <v>Rakhmonova Zulfiniso Solibekovna</v>
          </cell>
          <cell r="U4361" t="str">
            <v>Рахмон Турсун фермер хужалиги</v>
          </cell>
          <cell r="V4361" t="str">
            <v>Фермер хужаликлари</v>
          </cell>
        </row>
        <row r="4362">
          <cell r="A4362" t="str">
            <v>0011514901000799003635711</v>
          </cell>
          <cell r="B4362" t="str">
            <v>00115</v>
          </cell>
          <cell r="C4362" t="str">
            <v>Бухоро минт. фил.</v>
          </cell>
          <cell r="D4362" t="str">
            <v>14901000799003635711</v>
          </cell>
          <cell r="E4362" t="str">
            <v>2011</v>
          </cell>
          <cell r="F4362" t="str">
            <v>Salomov Ahtam Oripovich</v>
          </cell>
          <cell r="U4362" t="str">
            <v>Омад Акмал фермер хужалиги</v>
          </cell>
          <cell r="V4362" t="str">
            <v>Фермер хужаликлари</v>
          </cell>
        </row>
        <row r="4363">
          <cell r="A4363" t="str">
            <v>0011514901000999003404711</v>
          </cell>
          <cell r="B4363" t="str">
            <v>00115</v>
          </cell>
          <cell r="C4363" t="str">
            <v>Бухоро минт. фил.</v>
          </cell>
          <cell r="D4363" t="str">
            <v>14901000999003404711</v>
          </cell>
          <cell r="E4363" t="str">
            <v>2011</v>
          </cell>
          <cell r="F4363" t="str">
            <v>Aliqulov Sharaf</v>
          </cell>
          <cell r="U4363" t="str">
            <v>Шоф Аликул Шароф фермер хужалиги</v>
          </cell>
          <cell r="V4363" t="str">
            <v>Фермер хужаликлари</v>
          </cell>
        </row>
        <row r="4364">
          <cell r="A4364" t="str">
            <v>0011514901000799003233711</v>
          </cell>
          <cell r="B4364" t="str">
            <v>00115</v>
          </cell>
          <cell r="C4364" t="str">
            <v>Бухоро минт. фил.</v>
          </cell>
          <cell r="D4364" t="str">
            <v>14901000799003233711</v>
          </cell>
          <cell r="E4364" t="str">
            <v>2011</v>
          </cell>
          <cell r="F4364" t="str">
            <v>Vohidov Erkin O`Ralovich</v>
          </cell>
          <cell r="U4364" t="str">
            <v>МИРЗОХИД-КЭ ФЕРМЕР ХУЖАЛИГИ</v>
          </cell>
          <cell r="V4364" t="str">
            <v>Фермер хужаликлари</v>
          </cell>
        </row>
        <row r="4365">
          <cell r="A4365" t="str">
            <v>0011514901000999003484711</v>
          </cell>
          <cell r="B4365" t="str">
            <v>00115</v>
          </cell>
          <cell r="C4365" t="str">
            <v>Бухоро минт. фил.</v>
          </cell>
          <cell r="D4365" t="str">
            <v>14901000999003484711</v>
          </cell>
          <cell r="E4365" t="str">
            <v>2011</v>
          </cell>
          <cell r="F4365" t="str">
            <v>Mamanov Nuriddin Muhiddinovich</v>
          </cell>
          <cell r="U4365" t="str">
            <v>Отабек-Д фермер хужалиги</v>
          </cell>
          <cell r="V4365" t="str">
            <v>Фермер хужаликлари</v>
          </cell>
        </row>
        <row r="4366">
          <cell r="A4366" t="str">
            <v>0011514901000699003553711</v>
          </cell>
          <cell r="B4366" t="str">
            <v>00115</v>
          </cell>
          <cell r="C4366" t="str">
            <v>Бухоро минт. фил.</v>
          </cell>
          <cell r="D4366" t="str">
            <v>14901000699003553711</v>
          </cell>
          <cell r="E4366" t="str">
            <v>2011</v>
          </cell>
          <cell r="F4366" t="str">
            <v>Tulaev Gulom Tuxtayevich</v>
          </cell>
          <cell r="U4366" t="str">
            <v>Дилнавоз Сардор фермер хужалиги</v>
          </cell>
          <cell r="V4366" t="str">
            <v>Фермер хужаликлари</v>
          </cell>
        </row>
        <row r="4367">
          <cell r="A4367" t="str">
            <v>0011514901000299003589711</v>
          </cell>
          <cell r="B4367" t="str">
            <v>00115</v>
          </cell>
          <cell r="C4367" t="str">
            <v>Бухоро минт. фил.</v>
          </cell>
          <cell r="D4367" t="str">
            <v>14901000299003589711</v>
          </cell>
          <cell r="E4367" t="str">
            <v>2011</v>
          </cell>
          <cell r="F4367" t="str">
            <v>Shokirov Ilhom Afzalovich</v>
          </cell>
          <cell r="U4367" t="str">
            <v>Жуйнав Мукаммал Курилиш</v>
          </cell>
          <cell r="V4367" t="str">
            <v>Вилоятдаги тадбиркорлик субъектлари ва фукаролар</v>
          </cell>
        </row>
        <row r="4368">
          <cell r="A4368" t="str">
            <v>0011514901000299005095711</v>
          </cell>
          <cell r="B4368" t="str">
            <v>00115</v>
          </cell>
          <cell r="C4368" t="str">
            <v>Бухоро минт. фил.</v>
          </cell>
          <cell r="D4368" t="str">
            <v>14901000299005095711</v>
          </cell>
          <cell r="E4368" t="str">
            <v>2011</v>
          </cell>
          <cell r="F4368" t="str">
            <v>Oripova Gullola Boboniyozovna</v>
          </cell>
          <cell r="U4368" t="str">
            <v>Шофиркон БТПЖ</v>
          </cell>
          <cell r="V4368" t="str">
            <v>Вилоят Молия бошкармаси, Назорат тафтиш бошкармаси, Газначилик бошкармаси</v>
          </cell>
        </row>
        <row r="4369">
          <cell r="A4369" t="str">
            <v>0011514901000699004777711</v>
          </cell>
          <cell r="B4369" t="str">
            <v>00115</v>
          </cell>
          <cell r="C4369" t="str">
            <v>Бухоро минт. фил.</v>
          </cell>
          <cell r="D4369" t="str">
            <v>14901000699004777711</v>
          </cell>
          <cell r="E4369" t="str">
            <v>2011</v>
          </cell>
          <cell r="F4369" t="str">
            <v>Saidmurodova Mavjooda Azimovna</v>
          </cell>
          <cell r="U4369" t="str">
            <v>Шофиркон Нон МЧЖ</v>
          </cell>
          <cell r="V4369" t="str">
            <v>Вилоятдаги тадбиркорлик субъектлари ва фукаролар</v>
          </cell>
        </row>
        <row r="4370">
          <cell r="A4370" t="str">
            <v>0011514901000599003403711</v>
          </cell>
          <cell r="B4370" t="str">
            <v>00115</v>
          </cell>
          <cell r="C4370" t="str">
            <v>Бухоро минт. фил.</v>
          </cell>
          <cell r="D4370" t="str">
            <v>14901000599003403711</v>
          </cell>
          <cell r="E4370" t="str">
            <v>2011</v>
          </cell>
          <cell r="F4370" t="str">
            <v>Samadov Yhyo Ismoilovich</v>
          </cell>
          <cell r="U4370" t="str">
            <v>феруз яхёбек угли фермер хужалиги</v>
          </cell>
          <cell r="V4370" t="str">
            <v>Фермер хужаликлари</v>
          </cell>
        </row>
        <row r="4371">
          <cell r="A4371" t="str">
            <v>0011514901000499003560711</v>
          </cell>
          <cell r="B4371" t="str">
            <v>00115</v>
          </cell>
          <cell r="C4371" t="str">
            <v>Бухоро минт. фил.</v>
          </cell>
          <cell r="D4371" t="str">
            <v>14901000499003560711</v>
          </cell>
          <cell r="E4371" t="str">
            <v>2011</v>
          </cell>
          <cell r="F4371" t="str">
            <v>Yodgorov Ahror Luqmonovich</v>
          </cell>
          <cell r="U4371" t="str">
            <v>Зар Мухаммад нигор фермер хужалиги</v>
          </cell>
          <cell r="V4371" t="str">
            <v>Фермер хужаликлари</v>
          </cell>
        </row>
        <row r="4372">
          <cell r="A4372" t="str">
            <v>0011514901000399003408711</v>
          </cell>
          <cell r="B4372" t="str">
            <v>00115</v>
          </cell>
          <cell r="C4372" t="str">
            <v>Бухоро минт. фил.</v>
          </cell>
          <cell r="D4372" t="str">
            <v>14901000399003408711</v>
          </cell>
          <cell r="E4372" t="str">
            <v>2011</v>
          </cell>
          <cell r="F4372" t="str">
            <v>Ramazonov Erdon</v>
          </cell>
          <cell r="U4372" t="str">
            <v>Умар Бехрузбек Замини фермер хужалиги</v>
          </cell>
          <cell r="V4372" t="str">
            <v>Фермер хужаликлари</v>
          </cell>
        </row>
        <row r="4373">
          <cell r="A4373" t="str">
            <v>0011514901000899003530711</v>
          </cell>
          <cell r="B4373" t="str">
            <v>00115</v>
          </cell>
          <cell r="C4373" t="str">
            <v>Бухоро минт. фил.</v>
          </cell>
          <cell r="D4373" t="str">
            <v>14901000899003530711</v>
          </cell>
          <cell r="E4373" t="str">
            <v>2011</v>
          </cell>
          <cell r="F4373" t="str">
            <v>Sakhibov Mangli Ibragimovich</v>
          </cell>
          <cell r="U4373" t="str">
            <v>Ёкут фермер хужалиги</v>
          </cell>
          <cell r="V4373" t="str">
            <v>Фермер хужаликлари</v>
          </cell>
        </row>
        <row r="4374">
          <cell r="A4374" t="str">
            <v>0011514901000499003394711</v>
          </cell>
          <cell r="B4374" t="str">
            <v>00115</v>
          </cell>
          <cell r="C4374" t="str">
            <v>Бухоро минт. фил.</v>
          </cell>
          <cell r="D4374" t="str">
            <v>14901000499003394711</v>
          </cell>
          <cell r="E4374" t="str">
            <v>2011</v>
          </cell>
          <cell r="F4374" t="str">
            <v>Niyozov Ilyos Niyozovich</v>
          </cell>
          <cell r="U4374" t="str">
            <v>Ниёзов Илёс фермер хужалиги</v>
          </cell>
          <cell r="V4374" t="str">
            <v>Фермер хужаликлари</v>
          </cell>
        </row>
        <row r="4375">
          <cell r="A4375" t="str">
            <v>0011514901000199003399711</v>
          </cell>
          <cell r="B4375" t="str">
            <v>00115</v>
          </cell>
          <cell r="C4375" t="str">
            <v>Бухоро минт. фил.</v>
          </cell>
          <cell r="D4375" t="str">
            <v>14901000199003399711</v>
          </cell>
          <cell r="E4375" t="str">
            <v>2011</v>
          </cell>
          <cell r="F4375" t="str">
            <v>Adizov Shahriyor Farhodovich</v>
          </cell>
          <cell r="U4375" t="str">
            <v>Салим Фарход фермер хужалиги</v>
          </cell>
          <cell r="V4375" t="str">
            <v>Фермер хужаликлари</v>
          </cell>
        </row>
        <row r="4376">
          <cell r="A4376" t="str">
            <v>0011514901000599003498711</v>
          </cell>
          <cell r="B4376" t="str">
            <v>00115</v>
          </cell>
          <cell r="C4376" t="str">
            <v>Бухоро минт. фил.</v>
          </cell>
          <cell r="D4376" t="str">
            <v>14901000599003498711</v>
          </cell>
          <cell r="E4376" t="str">
            <v>2011</v>
          </cell>
          <cell r="F4376" t="str">
            <v>Shirinov Rasul Aslonovich</v>
          </cell>
          <cell r="U4376" t="str">
            <v>Ширин ишлаб чикариш</v>
          </cell>
          <cell r="V4376" t="str">
            <v>Вилоятдаги тадбиркорлик субъектлари ва фукаролар</v>
          </cell>
        </row>
        <row r="4377">
          <cell r="A4377" t="str">
            <v>0011514901000999003499711</v>
          </cell>
          <cell r="B4377" t="str">
            <v>00115</v>
          </cell>
          <cell r="C4377" t="str">
            <v>Бухоро минт. фил.</v>
          </cell>
          <cell r="D4377" t="str">
            <v>14901000999003499711</v>
          </cell>
          <cell r="E4377" t="str">
            <v>2011</v>
          </cell>
          <cell r="F4377" t="str">
            <v>Navruzov Rustam Aslonovich</v>
          </cell>
          <cell r="U4377" t="str">
            <v>Ширин ишлаб чикариш</v>
          </cell>
          <cell r="V4377" t="str">
            <v>Вилоятдаги тадбиркорлик субъектлари ва фукаролар</v>
          </cell>
        </row>
        <row r="4378">
          <cell r="A4378" t="str">
            <v>0011514901000499003496711</v>
          </cell>
          <cell r="B4378" t="str">
            <v>00115</v>
          </cell>
          <cell r="C4378" t="str">
            <v>Бухоро минт. фил.</v>
          </cell>
          <cell r="D4378" t="str">
            <v>14901000499003496711</v>
          </cell>
          <cell r="E4378" t="str">
            <v>2011</v>
          </cell>
          <cell r="F4378" t="str">
            <v>Arifov Talat Toyirovich</v>
          </cell>
          <cell r="U4378" t="str">
            <v>Чорвадор Ориф Тоир фермер хужалиги</v>
          </cell>
          <cell r="V4378" t="str">
            <v>Вилоятдаги тадбиркорлик субъектлари ва фукаролар</v>
          </cell>
        </row>
        <row r="4379">
          <cell r="A4379" t="str">
            <v>0011514901000999003413711</v>
          </cell>
          <cell r="B4379" t="str">
            <v>00115</v>
          </cell>
          <cell r="C4379" t="str">
            <v>Бухоро минт. фил.</v>
          </cell>
          <cell r="D4379" t="str">
            <v>14901000999003413711</v>
          </cell>
          <cell r="E4379" t="str">
            <v>2011</v>
          </cell>
          <cell r="F4379" t="str">
            <v>Zaripova Gulshan Radjabovna</v>
          </cell>
          <cell r="U4379" t="str">
            <v>Мохинабону Наргиза Мироншох хусусий корхонаси</v>
          </cell>
          <cell r="V4379" t="str">
            <v>Вилоятдаги тадбиркорлик субъектлари ва фукаролар</v>
          </cell>
        </row>
        <row r="4380">
          <cell r="A4380" t="str">
            <v>0011514901000799003491711</v>
          </cell>
          <cell r="B4380" t="str">
            <v>00115</v>
          </cell>
          <cell r="C4380" t="str">
            <v>Бухоро минт. фил.</v>
          </cell>
          <cell r="D4380" t="str">
            <v>14901000799003491711</v>
          </cell>
          <cell r="E4380" t="str">
            <v>2011</v>
          </cell>
          <cell r="F4380" t="str">
            <v>Rahimov Odil Shoyimovich</v>
          </cell>
          <cell r="U4380" t="str">
            <v>Жондор Омухта Ем сотиш бирлашмаси</v>
          </cell>
          <cell r="V4380" t="str">
            <v>Вилоят кишлок ва сув хўжалиги  бошкармаси</v>
          </cell>
        </row>
        <row r="4381">
          <cell r="A4381" t="str">
            <v>0011514901000399003715711</v>
          </cell>
          <cell r="B4381" t="str">
            <v>00115</v>
          </cell>
          <cell r="C4381" t="str">
            <v>Бухоро минт. фил.</v>
          </cell>
          <cell r="D4381" t="str">
            <v>14901000399003715711</v>
          </cell>
          <cell r="E4381" t="str">
            <v>2011</v>
          </cell>
          <cell r="F4381" t="str">
            <v>Usmonov Bobiir Suvonovich</v>
          </cell>
          <cell r="U4381" t="str">
            <v>Якатут савдо ва ишлаб чикариш МЧЖ</v>
          </cell>
          <cell r="V4381" t="str">
            <v>Вилоятдаги тадбиркорлик субъектлари ва фукаролар</v>
          </cell>
        </row>
        <row r="4382">
          <cell r="A4382" t="str">
            <v>0011514901000899003391711</v>
          </cell>
          <cell r="B4382" t="str">
            <v>00115</v>
          </cell>
          <cell r="C4382" t="str">
            <v>Бухоро минт. фил.</v>
          </cell>
          <cell r="D4382" t="str">
            <v>14901000899003391711</v>
          </cell>
          <cell r="E4382" t="str">
            <v>2011</v>
          </cell>
          <cell r="F4382" t="str">
            <v>Usmonov Botir Suvonovich</v>
          </cell>
          <cell r="U4382" t="str">
            <v>Жондор улгуржи савдо инвест</v>
          </cell>
          <cell r="V4382" t="str">
            <v>"Ўзулгуржисавдо" корхоналари</v>
          </cell>
        </row>
        <row r="4383">
          <cell r="A4383" t="str">
            <v>0011514901000399003392711</v>
          </cell>
          <cell r="B4383" t="str">
            <v>00115</v>
          </cell>
          <cell r="C4383" t="str">
            <v>Бухоро минт. фил.</v>
          </cell>
          <cell r="D4383" t="str">
            <v>14901000399003392711</v>
          </cell>
          <cell r="E4383" t="str">
            <v>2011</v>
          </cell>
          <cell r="F4383" t="str">
            <v>Moohtorov Kahramon Rahmatovich</v>
          </cell>
          <cell r="U4383" t="str">
            <v>Жондор УСИУУХБ</v>
          </cell>
          <cell r="V4383" t="str">
            <v>Вилоятдаги тадбиркорлик субъектлари ва фукаролар</v>
          </cell>
        </row>
        <row r="4384">
          <cell r="A4384" t="str">
            <v>0011514901000999003732711</v>
          </cell>
          <cell r="B4384" t="str">
            <v>00115</v>
          </cell>
          <cell r="C4384" t="str">
            <v>Бухоро минт. фил.</v>
          </cell>
          <cell r="D4384" t="str">
            <v>14901000999003732711</v>
          </cell>
          <cell r="E4384" t="str">
            <v>2011</v>
          </cell>
          <cell r="F4384" t="str">
            <v>Qurbonova Latofat Abduraximovna</v>
          </cell>
          <cell r="U4384" t="str">
            <v>Жондор туман Саноат касб хунар коллежи</v>
          </cell>
          <cell r="V4384" t="str">
            <v>Урта махсус, касб хунар таълими маркази</v>
          </cell>
        </row>
        <row r="4385">
          <cell r="A4385" t="str">
            <v>0011514901000399003547711</v>
          </cell>
          <cell r="B4385" t="str">
            <v>00115</v>
          </cell>
          <cell r="C4385" t="str">
            <v>Бухоро минт. фил.</v>
          </cell>
          <cell r="D4385" t="str">
            <v>14901000399003547711</v>
          </cell>
          <cell r="E4385" t="str">
            <v>2011</v>
          </cell>
          <cell r="F4385" t="str">
            <v>Boboyeva Nilufar Qayimovna</v>
          </cell>
          <cell r="U4385" t="str">
            <v>Шижоаттекстилмаш МЧЖ</v>
          </cell>
          <cell r="V4385" t="str">
            <v>"Ўзбекенгилсаноат" компанияси</v>
          </cell>
        </row>
        <row r="4386">
          <cell r="A4386" t="str">
            <v>0011514901000499003632711</v>
          </cell>
          <cell r="B4386" t="str">
            <v>00115</v>
          </cell>
          <cell r="C4386" t="str">
            <v>Бухоро минт. фил.</v>
          </cell>
          <cell r="D4386" t="str">
            <v>14901000499003632711</v>
          </cell>
          <cell r="E4386" t="str">
            <v>2011</v>
          </cell>
          <cell r="F4386" t="str">
            <v>Egamov Husniddin Kahramonovich</v>
          </cell>
          <cell r="U4386" t="str">
            <v>Давронбек Хусниддин фермер хужалиги</v>
          </cell>
          <cell r="V4386" t="str">
            <v>Фермер хужаликлари</v>
          </cell>
        </row>
        <row r="4387">
          <cell r="A4387" t="str">
            <v>0011514901000799003528711</v>
          </cell>
          <cell r="B4387" t="str">
            <v>00115</v>
          </cell>
          <cell r="C4387" t="str">
            <v>Бухоро минт. фил.</v>
          </cell>
          <cell r="D4387" t="str">
            <v>14901000799003528711</v>
          </cell>
          <cell r="E4387" t="str">
            <v>2011</v>
          </cell>
          <cell r="F4387" t="str">
            <v>Temirova Lola To`Xtaevna</v>
          </cell>
          <cell r="U4387" t="str">
            <v>Назар Хуммора Комила хусусий корхона</v>
          </cell>
          <cell r="V4387" t="str">
            <v>Вилоятдаги тадбиркорлик субъектлари ва фукаролар</v>
          </cell>
        </row>
        <row r="4388">
          <cell r="A4388" t="str">
            <v>0011514901000799003571711</v>
          </cell>
          <cell r="B4388" t="str">
            <v>00115</v>
          </cell>
          <cell r="C4388" t="str">
            <v>Бухоро минт. фил.</v>
          </cell>
          <cell r="D4388" t="str">
            <v>14901000799003571711</v>
          </cell>
          <cell r="E4388" t="str">
            <v>2011</v>
          </cell>
          <cell r="F4388" t="str">
            <v>Aripova Muborak Xoliqovna</v>
          </cell>
          <cell r="U4388" t="str">
            <v>Фарход хуусий фирмаси</v>
          </cell>
          <cell r="V4388" t="str">
            <v>Вилоятдаги тадбиркорлик субъектлари ва фукаролар</v>
          </cell>
        </row>
        <row r="4389">
          <cell r="A4389" t="str">
            <v>0011514901000099003690711</v>
          </cell>
          <cell r="B4389" t="str">
            <v>00115</v>
          </cell>
          <cell r="C4389" t="str">
            <v>Бухоро минт. фил.</v>
          </cell>
          <cell r="D4389" t="str">
            <v>14901000099003690711</v>
          </cell>
          <cell r="E4389" t="str">
            <v>2011</v>
          </cell>
          <cell r="F4389" t="str">
            <v>Tursunov Sobir Saidovich</v>
          </cell>
          <cell r="U4389" t="str">
            <v>Саид Жавохир Мирзо фермер хужалиги</v>
          </cell>
          <cell r="V4389" t="str">
            <v>Фермер хужаликлари</v>
          </cell>
        </row>
        <row r="4390">
          <cell r="A4390" t="str">
            <v>0011514901000999003714711</v>
          </cell>
          <cell r="B4390" t="str">
            <v>00115</v>
          </cell>
          <cell r="C4390" t="str">
            <v>Бухоро минт. фил.</v>
          </cell>
          <cell r="D4390" t="str">
            <v>14901000999003714711</v>
          </cell>
          <cell r="E4390" t="str">
            <v>2011</v>
          </cell>
          <cell r="F4390" t="str">
            <v>Sohibov Zufar Halimovich</v>
          </cell>
          <cell r="U4390" t="str">
            <v>Бухоро шахар 1-сон Академик лицей</v>
          </cell>
          <cell r="V4390" t="str">
            <v>Урта махсус, касб хунар таълими маркази</v>
          </cell>
        </row>
        <row r="4391">
          <cell r="A4391" t="str">
            <v>0011514901000899003731711</v>
          </cell>
          <cell r="B4391" t="str">
            <v>00115</v>
          </cell>
          <cell r="C4391" t="str">
            <v>Бухоро минт. фил.</v>
          </cell>
          <cell r="D4391" t="str">
            <v>14901000899003731711</v>
          </cell>
          <cell r="E4391" t="str">
            <v>2011</v>
          </cell>
          <cell r="F4391" t="str">
            <v>Hamroev Aminjon Ahmadovich</v>
          </cell>
          <cell r="U4391" t="str">
            <v>Шахри Ислом фермер хужалиги</v>
          </cell>
          <cell r="V4391" t="str">
            <v>Фермер хужаликлари</v>
          </cell>
        </row>
        <row r="4392">
          <cell r="A4392" t="str">
            <v>0011514901000199003718711</v>
          </cell>
          <cell r="B4392" t="str">
            <v>00115</v>
          </cell>
          <cell r="C4392" t="str">
            <v>Бухоро минт. фил.</v>
          </cell>
          <cell r="D4392" t="str">
            <v>14901000199003718711</v>
          </cell>
          <cell r="E4392" t="str">
            <v>2011</v>
          </cell>
          <cell r="F4392" t="str">
            <v>Gafurova Sidika Ziyodullayevna</v>
          </cell>
          <cell r="U4392" t="str">
            <v>Гафурова Сидика Зиёдуллаевна фермер хужалиги</v>
          </cell>
          <cell r="V4392" t="str">
            <v>Фермер хужаликлари</v>
          </cell>
        </row>
        <row r="4393">
          <cell r="A4393" t="str">
            <v>0011514901000599003480711</v>
          </cell>
          <cell r="B4393" t="str">
            <v>00115</v>
          </cell>
          <cell r="C4393" t="str">
            <v>Бухоро минт. фил.</v>
          </cell>
          <cell r="D4393" t="str">
            <v>14901000599003480711</v>
          </cell>
          <cell r="E4393" t="str">
            <v>2011</v>
          </cell>
          <cell r="F4393" t="str">
            <v>Jumaev Bekzod Odilovich</v>
          </cell>
          <cell r="U4393" t="str">
            <v>Жондор касб хунар коллеж</v>
          </cell>
          <cell r="V4393" t="str">
            <v>Урта махсус, касб хунар таълими маркази</v>
          </cell>
        </row>
        <row r="4394">
          <cell r="A4394" t="str">
            <v>0011514901000599003691711</v>
          </cell>
          <cell r="B4394" t="str">
            <v>00115</v>
          </cell>
          <cell r="C4394" t="str">
            <v>Бухоро минт. фил.</v>
          </cell>
          <cell r="D4394" t="str">
            <v>14901000599003691711</v>
          </cell>
          <cell r="E4394" t="str">
            <v>2011</v>
          </cell>
          <cell r="F4394" t="str">
            <v>Toorsunov Tulkin Orifovich</v>
          </cell>
          <cell r="U4394" t="str">
            <v>Ислохот 98 фермер хужалиги</v>
          </cell>
          <cell r="V4394" t="str">
            <v>Фермер хужаликлари</v>
          </cell>
        </row>
        <row r="4395">
          <cell r="A4395" t="str">
            <v>0011514901000999003462711</v>
          </cell>
          <cell r="B4395" t="str">
            <v>00115</v>
          </cell>
          <cell r="C4395" t="str">
            <v>Бухоро минт. фил.</v>
          </cell>
          <cell r="D4395" t="str">
            <v>14901000999003462711</v>
          </cell>
          <cell r="E4395" t="str">
            <v>2011</v>
          </cell>
          <cell r="F4395" t="str">
            <v>Safarov Feruzbek Ihtiyor Ugli</v>
          </cell>
          <cell r="U4395" t="str">
            <v>СДФ хусусий фирмаси</v>
          </cell>
          <cell r="V4395" t="str">
            <v>Вилоятдаги тадбиркорлик субъектлари ва фукаролар</v>
          </cell>
        </row>
        <row r="4396">
          <cell r="A4396" t="str">
            <v>0011514901000699003727711</v>
          </cell>
          <cell r="B4396" t="str">
            <v>00115</v>
          </cell>
          <cell r="C4396" t="str">
            <v>Бухоро минт. фил.</v>
          </cell>
          <cell r="D4396" t="str">
            <v>14901000699003727711</v>
          </cell>
          <cell r="E4396" t="str">
            <v>2011</v>
          </cell>
          <cell r="F4396" t="str">
            <v>Djurayev Mehriddin Maxmudovich</v>
          </cell>
          <cell r="U4396" t="str">
            <v>Евроснар СП</v>
          </cell>
          <cell r="V4396" t="str">
            <v xml:space="preserve">"Ёгмой ва озик-овкатсаноат" уюшмасининг корхоналари </v>
          </cell>
        </row>
        <row r="4397">
          <cell r="A4397" t="str">
            <v>0011514901000299003535711</v>
          </cell>
          <cell r="B4397" t="str">
            <v>00115</v>
          </cell>
          <cell r="C4397" t="str">
            <v>Бухоро минт. фил.</v>
          </cell>
          <cell r="D4397" t="str">
            <v>14901000299003535711</v>
          </cell>
          <cell r="E4397" t="str">
            <v>2011</v>
          </cell>
          <cell r="F4397" t="str">
            <v>Rahmatov Jamshid Jo`Raevich</v>
          </cell>
          <cell r="U4397" t="str">
            <v>Зебо Жахон фирмаси</v>
          </cell>
          <cell r="V4397" t="str">
            <v>Вилоятдаги тадбиркорлик субъектлари ва фукаролар</v>
          </cell>
        </row>
        <row r="4398">
          <cell r="A4398" t="str">
            <v>0011514901000699003137711</v>
          </cell>
          <cell r="B4398" t="str">
            <v>00115</v>
          </cell>
          <cell r="C4398" t="str">
            <v>Бухоро минт. фил.</v>
          </cell>
          <cell r="D4398" t="str">
            <v>14901000699003137711</v>
          </cell>
          <cell r="E4398" t="str">
            <v>2011</v>
          </cell>
          <cell r="F4398" t="str">
            <v>Kuzieva Zamira Nasimovna</v>
          </cell>
          <cell r="U4398" t="str">
            <v>4-мактаб Гиждувон туман</v>
          </cell>
          <cell r="V4398" t="str">
            <v>Халк таълими вазирлиги</v>
          </cell>
        </row>
        <row r="4399">
          <cell r="A4399" t="str">
            <v>0011514901000999003637711</v>
          </cell>
          <cell r="B4399" t="str">
            <v>00115</v>
          </cell>
          <cell r="C4399" t="str">
            <v>Бухоро минт. фил.</v>
          </cell>
          <cell r="D4399" t="str">
            <v>14901000999003637711</v>
          </cell>
          <cell r="E4399" t="str">
            <v>2011</v>
          </cell>
          <cell r="F4399" t="str">
            <v>Sultonov Roziq Sodikovich</v>
          </cell>
          <cell r="U4399" t="str">
            <v>Муборакнефтегаз УШК</v>
          </cell>
          <cell r="V4399" t="str">
            <v>"Ўзбекнефтгаз" миллий холдинг компанияси</v>
          </cell>
        </row>
        <row r="4400">
          <cell r="A4400" t="str">
            <v>0011514901000099003792711</v>
          </cell>
          <cell r="B4400" t="str">
            <v>00115</v>
          </cell>
          <cell r="C4400" t="str">
            <v>Бухоро минт. фил.</v>
          </cell>
          <cell r="D4400" t="str">
            <v>14901000099003792711</v>
          </cell>
          <cell r="E4400" t="str">
            <v>2011</v>
          </cell>
          <cell r="F4400" t="str">
            <v>Qoirov Azizjon Giyos Ugli</v>
          </cell>
          <cell r="U4400" t="str">
            <v>Назиржон фермер хужалиги</v>
          </cell>
          <cell r="V4400" t="str">
            <v>Фермер хужаликлари</v>
          </cell>
        </row>
        <row r="4401">
          <cell r="A4401" t="str">
            <v>0011514901000499003738711</v>
          </cell>
          <cell r="B4401" t="str">
            <v>00115</v>
          </cell>
          <cell r="C4401" t="str">
            <v>Бухоро минт. фил.</v>
          </cell>
          <cell r="D4401" t="str">
            <v>14901000499003738711</v>
          </cell>
          <cell r="E4401" t="str">
            <v>2011</v>
          </cell>
          <cell r="F4401" t="str">
            <v>Ахмедов Шерали Неъматович</v>
          </cell>
          <cell r="U4401" t="str">
            <v>Ойна фермер хужалиги</v>
          </cell>
          <cell r="V4401" t="str">
            <v>Фермер хужаликлари</v>
          </cell>
        </row>
        <row r="4402">
          <cell r="A4402" t="str">
            <v>0011514901000799003129711</v>
          </cell>
          <cell r="B4402" t="str">
            <v>00115</v>
          </cell>
          <cell r="C4402" t="str">
            <v>Бухоро минт. фил.</v>
          </cell>
          <cell r="D4402" t="str">
            <v>14901000799003129711</v>
          </cell>
          <cell r="E4402" t="str">
            <v>2011</v>
          </cell>
          <cell r="F4402" t="str">
            <v>Kuziev Bahridin Nasimovich</v>
          </cell>
          <cell r="U4402" t="str">
            <v>Кузиев Бахриддин ЯТТ</v>
          </cell>
          <cell r="V4402" t="str">
            <v>Вилоятдаги тадбиркорлик субъектлари ва фукаролар</v>
          </cell>
        </row>
        <row r="4403">
          <cell r="A4403" t="str">
            <v>0011514901000099003164711</v>
          </cell>
          <cell r="B4403" t="str">
            <v>00115</v>
          </cell>
          <cell r="C4403" t="str">
            <v>Бухоро минт. фил.</v>
          </cell>
          <cell r="D4403" t="str">
            <v>14901000099003164711</v>
          </cell>
          <cell r="E4403" t="str">
            <v>2011</v>
          </cell>
          <cell r="F4403" t="str">
            <v>Orzieva Dilfuza Gulomovna</v>
          </cell>
          <cell r="U4403" t="str">
            <v>Тош Гози курилиш ИТКТ</v>
          </cell>
          <cell r="V4403" t="str">
            <v>Вилоятдаги тадбиркорлик субъектлари ва фукаролар</v>
          </cell>
        </row>
        <row r="4404">
          <cell r="A4404" t="str">
            <v>0011514901000399003171711</v>
          </cell>
          <cell r="B4404" t="str">
            <v>00115</v>
          </cell>
          <cell r="C4404" t="str">
            <v>Бухоро минт. фил.</v>
          </cell>
          <cell r="D4404" t="str">
            <v>14901000399003171711</v>
          </cell>
          <cell r="E4404" t="str">
            <v>2011</v>
          </cell>
          <cell r="F4404" t="str">
            <v>Rizoeva Oygul Sanoqulovna</v>
          </cell>
          <cell r="U4404" t="str">
            <v>Учкун ХСД</v>
          </cell>
          <cell r="V4404" t="str">
            <v>Вилоятдаги тадбиркорлик субъектлари ва фукаролар</v>
          </cell>
        </row>
        <row r="4405">
          <cell r="A4405" t="str">
            <v>0011514901000499003167711</v>
          </cell>
          <cell r="B4405" t="str">
            <v>00115</v>
          </cell>
          <cell r="C4405" t="str">
            <v>Бухоро минт. фил.</v>
          </cell>
          <cell r="D4405" t="str">
            <v>14901000499003167711</v>
          </cell>
          <cell r="E4405" t="str">
            <v>2011</v>
          </cell>
          <cell r="F4405" t="str">
            <v>Тоshev Bektosh Botirovich</v>
          </cell>
          <cell r="U4405" t="str">
            <v>Курилиш таьминотчи МЧЖ</v>
          </cell>
          <cell r="V4405" t="str">
            <v>Вилоятдаги тадбиркорлик субъектлари ва фукаролар</v>
          </cell>
        </row>
        <row r="4406">
          <cell r="A4406" t="str">
            <v>0011514901000199002813711</v>
          </cell>
          <cell r="B4406" t="str">
            <v>00115</v>
          </cell>
          <cell r="C4406" t="str">
            <v>Бухоро минт. фил.</v>
          </cell>
          <cell r="D4406" t="str">
            <v>14901000199002813711</v>
          </cell>
          <cell r="E4406" t="str">
            <v>2011</v>
          </cell>
          <cell r="F4406" t="str">
            <v>Begijonov Nazar Ismoilovich</v>
          </cell>
          <cell r="U4406" t="str">
            <v>Бегижонов Исмоил фермер хужалиги</v>
          </cell>
          <cell r="V4406" t="str">
            <v>Фермер хужаликлари</v>
          </cell>
        </row>
        <row r="4407">
          <cell r="A4407" t="str">
            <v>0011514901000199003352711</v>
          </cell>
          <cell r="B4407" t="str">
            <v>00115</v>
          </cell>
          <cell r="C4407" t="str">
            <v>Бухоро минт. фил.</v>
          </cell>
          <cell r="D4407" t="str">
            <v>14901000199003352711</v>
          </cell>
          <cell r="E4407" t="str">
            <v>2011</v>
          </cell>
          <cell r="F4407" t="str">
            <v>Ismoilov Okhunjon Nazarovich</v>
          </cell>
          <cell r="U4407" t="str">
            <v>Бегижонов Исмоил фермер хужалиги</v>
          </cell>
          <cell r="V4407" t="str">
            <v>Фермер хужаликлари</v>
          </cell>
        </row>
        <row r="4408">
          <cell r="A4408" t="str">
            <v>0011514901000499003555711</v>
          </cell>
          <cell r="B4408" t="str">
            <v>00115</v>
          </cell>
          <cell r="C4408" t="str">
            <v>Бухоро минт. фил.</v>
          </cell>
          <cell r="D4408" t="str">
            <v>14901000499003555711</v>
          </cell>
          <cell r="E4408" t="str">
            <v>2011</v>
          </cell>
          <cell r="F4408" t="str">
            <v>Aslanov Avaz Norsaidovich</v>
          </cell>
          <cell r="U4408" t="str">
            <v>Аслонбобо дехкон фермер хужалик</v>
          </cell>
          <cell r="V4408" t="str">
            <v>Фермер хужаликлари</v>
          </cell>
        </row>
        <row r="4409">
          <cell r="A4409" t="str">
            <v>0011514901000899003636711</v>
          </cell>
          <cell r="B4409" t="str">
            <v>00115</v>
          </cell>
          <cell r="C4409" t="str">
            <v>Бухоро минт. фил.</v>
          </cell>
          <cell r="D4409" t="str">
            <v>14901000899003636711</v>
          </cell>
          <cell r="E4409" t="str">
            <v>2011</v>
          </cell>
          <cell r="F4409" t="str">
            <v>Tukhsanov Samandar Saksanovich</v>
          </cell>
          <cell r="U4409" t="str">
            <v>Замин фермер хужалик</v>
          </cell>
          <cell r="V4409" t="str">
            <v>Фермер хужаликлари</v>
          </cell>
        </row>
        <row r="4410">
          <cell r="A4410" t="str">
            <v>0011514901000899003569711</v>
          </cell>
          <cell r="B4410" t="str">
            <v>00115</v>
          </cell>
          <cell r="C4410" t="str">
            <v>Бухоро минт. фил.</v>
          </cell>
          <cell r="D4410" t="str">
            <v>14901000899003569711</v>
          </cell>
          <cell r="E4410" t="str">
            <v>2011</v>
          </cell>
          <cell r="F4410" t="str">
            <v>Nasriev Mirhayot Maxsudovich</v>
          </cell>
          <cell r="U4410" t="str">
            <v>Турсин Махсуд фермер хужалиги</v>
          </cell>
          <cell r="V4410" t="str">
            <v>Фермер хужаликлари</v>
          </cell>
        </row>
        <row r="4411">
          <cell r="A4411" t="str">
            <v>0011514901000999003724711</v>
          </cell>
          <cell r="B4411" t="str">
            <v>00115</v>
          </cell>
          <cell r="C4411" t="str">
            <v>Бухоро минт. фил.</v>
          </cell>
          <cell r="D4411" t="str">
            <v>14901000999003724711</v>
          </cell>
          <cell r="E4411" t="str">
            <v>2011</v>
          </cell>
          <cell r="F4411" t="str">
            <v>Qandov Bahtiyor Mirzoevich</v>
          </cell>
          <cell r="U4411" t="str">
            <v>Бухарский нефтеперерабатывающий завод</v>
          </cell>
          <cell r="V4411" t="str">
            <v>"Ўзбекнефтгаз" миллий холдинг компанияси</v>
          </cell>
        </row>
        <row r="4412">
          <cell r="A4412" t="str">
            <v>0011514901000799005517711</v>
          </cell>
          <cell r="B4412" t="str">
            <v>00115</v>
          </cell>
          <cell r="C4412" t="str">
            <v>Бухоро минт. фил.</v>
          </cell>
          <cell r="D4412" t="str">
            <v>14901000799005517711</v>
          </cell>
          <cell r="E4412" t="str">
            <v>2011</v>
          </cell>
          <cell r="F4412" t="str">
            <v>Nosirov Jobir Uktamovich</v>
          </cell>
          <cell r="U4412" t="str">
            <v>Бухоромевасабзавоттайёрловсавдохарид МЧЖ</v>
          </cell>
          <cell r="V4412" t="str">
            <v>Вилоятдаги тадбиркорлик субъектлари ва фукаролар</v>
          </cell>
        </row>
        <row r="4413">
          <cell r="A4413" t="str">
            <v>0011514901000899003654711</v>
          </cell>
          <cell r="B4413" t="str">
            <v>00115</v>
          </cell>
          <cell r="C4413" t="str">
            <v>Бухоро минт. фил.</v>
          </cell>
          <cell r="D4413" t="str">
            <v>14901000899003654711</v>
          </cell>
          <cell r="E4413" t="str">
            <v>2011</v>
          </cell>
          <cell r="F4413" t="str">
            <v>Davlatov Elmurod Jumaevich</v>
          </cell>
          <cell r="U4413" t="str">
            <v>Муштари ишлаб чикариш ва савдо фирмаси</v>
          </cell>
          <cell r="V4413" t="str">
            <v>Вилоятдаги тадбиркорлик субъектлари ва фукаролар</v>
          </cell>
        </row>
        <row r="4414">
          <cell r="A4414" t="str">
            <v>0011514901000599003380711</v>
          </cell>
          <cell r="B4414" t="str">
            <v>00115</v>
          </cell>
          <cell r="C4414" t="str">
            <v>Бухоро минт. фил.</v>
          </cell>
          <cell r="D4414" t="str">
            <v>14901000599003380711</v>
          </cell>
          <cell r="E4414" t="str">
            <v>2011</v>
          </cell>
          <cell r="F4414" t="str">
            <v>Abdullaev Amrullo Fayzullaevich</v>
          </cell>
          <cell r="U4414" t="str">
            <v>Зарофшон сув сохиллари фермер хужалиги</v>
          </cell>
          <cell r="V4414" t="str">
            <v>Фермер хужаликлари</v>
          </cell>
        </row>
        <row r="4415">
          <cell r="A4415" t="str">
            <v>0011514901000999003436711</v>
          </cell>
          <cell r="B4415" t="str">
            <v>00115</v>
          </cell>
          <cell r="C4415" t="str">
            <v>Бухоро минт. фил.</v>
          </cell>
          <cell r="D4415" t="str">
            <v>14901000999003436711</v>
          </cell>
          <cell r="E4415" t="str">
            <v>2011</v>
          </cell>
          <cell r="F4415" t="str">
            <v>Bustonov Samat</v>
          </cell>
          <cell r="U4415" t="str">
            <v>Омат Бустон саховати фермер хужалиги</v>
          </cell>
          <cell r="V4415" t="str">
            <v>Фермер хужаликлари</v>
          </cell>
        </row>
        <row r="4416">
          <cell r="A4416" t="str">
            <v>0011514901000099003505711</v>
          </cell>
          <cell r="B4416" t="str">
            <v>00115</v>
          </cell>
          <cell r="C4416" t="str">
            <v>Бухоро минт. фил.</v>
          </cell>
          <cell r="D4416" t="str">
            <v>14901000099003505711</v>
          </cell>
          <cell r="E4416" t="str">
            <v>2011</v>
          </cell>
          <cell r="F4416" t="str">
            <v>Aslonov Nodirbek Dilmurodovich</v>
          </cell>
          <cell r="U4416" t="str">
            <v>Дилшод-2000 фермер хужалиги</v>
          </cell>
          <cell r="V4416" t="str">
            <v>Фермер хужаликлари</v>
          </cell>
        </row>
        <row r="4417">
          <cell r="A4417" t="str">
            <v>0011514901000699003388711</v>
          </cell>
          <cell r="B4417" t="str">
            <v>00115</v>
          </cell>
          <cell r="C4417" t="str">
            <v>Бухоро минт. фил.</v>
          </cell>
          <cell r="D4417" t="str">
            <v>14901000699003388711</v>
          </cell>
          <cell r="E4417" t="str">
            <v>2011</v>
          </cell>
          <cell r="F4417" t="str">
            <v>Rashidov Halil Majidovich</v>
          </cell>
          <cell r="U4417" t="str">
            <v>Калон Мажид фермер хужалиги</v>
          </cell>
          <cell r="V4417" t="str">
            <v>Фермер хужаликлари</v>
          </cell>
        </row>
        <row r="4418">
          <cell r="A4418" t="str">
            <v>0011514901000699003425711</v>
          </cell>
          <cell r="B4418" t="str">
            <v>00115</v>
          </cell>
          <cell r="C4418" t="str">
            <v>Бухоро минт. фил.</v>
          </cell>
          <cell r="D4418" t="str">
            <v>14901000699003425711</v>
          </cell>
          <cell r="E4418" t="str">
            <v>2011</v>
          </cell>
          <cell r="F4418" t="str">
            <v>Kurbonova Lobar Mustafaevna</v>
          </cell>
          <cell r="U4418" t="str">
            <v>Сувон Курбон кувончи фермер</v>
          </cell>
          <cell r="V4418" t="str">
            <v>Фермер хужаликлари</v>
          </cell>
        </row>
        <row r="4419">
          <cell r="A4419" t="str">
            <v>0011514901000699003471711</v>
          </cell>
          <cell r="B4419" t="str">
            <v>00115</v>
          </cell>
          <cell r="C4419" t="str">
            <v>Бухоро минт. фил.</v>
          </cell>
          <cell r="D4419" t="str">
            <v>14901000699003471711</v>
          </cell>
          <cell r="E4419" t="str">
            <v>2011</v>
          </cell>
          <cell r="F4419" t="str">
            <v>Abdullayev Azim Sayfullaevich</v>
          </cell>
          <cell r="U4419" t="str">
            <v>АЗИМ АБДУЛЛО ОМАДИ ФЕРМЕР ХУЖАЛИГИ</v>
          </cell>
          <cell r="V4419" t="str">
            <v>Фермер хужаликлари</v>
          </cell>
        </row>
        <row r="4420">
          <cell r="A4420" t="str">
            <v>0011514901000899003435711</v>
          </cell>
          <cell r="B4420" t="str">
            <v>00115</v>
          </cell>
          <cell r="C4420" t="str">
            <v>Бухоро минт. фил.</v>
          </cell>
          <cell r="D4420" t="str">
            <v>14901000899003435711</v>
          </cell>
          <cell r="E4420" t="str">
            <v>2011</v>
          </cell>
          <cell r="F4420" t="str">
            <v>Kayumov Uktam Rajabovich</v>
          </cell>
          <cell r="U4420" t="str">
            <v>Уктам Каюм фермер хужалиги</v>
          </cell>
          <cell r="V4420" t="str">
            <v>Фермер хужаликлари</v>
          </cell>
        </row>
        <row r="4421">
          <cell r="A4421" t="str">
            <v>0011514901000399003543711</v>
          </cell>
          <cell r="B4421" t="str">
            <v>00115</v>
          </cell>
          <cell r="C4421" t="str">
            <v>Бухоро минт. фил.</v>
          </cell>
          <cell r="D4421" t="str">
            <v>14901000399003543711</v>
          </cell>
          <cell r="E4421" t="str">
            <v>2011</v>
          </cell>
          <cell r="F4421" t="str">
            <v>Tukhtaev Mirshod Mardonovich</v>
          </cell>
          <cell r="U4421" t="str">
            <v>Танхо Зар юлдуз фермер хужалиги</v>
          </cell>
          <cell r="V4421" t="str">
            <v>Фермер хужаликлари</v>
          </cell>
        </row>
        <row r="4422">
          <cell r="A4422" t="str">
            <v>0011514901000399005987711</v>
          </cell>
          <cell r="B4422" t="str">
            <v>00115</v>
          </cell>
          <cell r="C4422" t="str">
            <v>Бухоро минт. фил.</v>
          </cell>
          <cell r="D4422" t="str">
            <v>14901000399005987711</v>
          </cell>
          <cell r="E4422" t="str">
            <v>2011</v>
          </cell>
          <cell r="F4422" t="str">
            <v>Hamidova Gulasal G'aybulloevna</v>
          </cell>
          <cell r="U4422" t="str">
            <v>Туйбобо фермер хужалиги</v>
          </cell>
          <cell r="V4422" t="str">
            <v>Фермер хужаликлари</v>
          </cell>
        </row>
        <row r="4423">
          <cell r="A4423" t="str">
            <v>0011514901000999003360711</v>
          </cell>
          <cell r="B4423" t="str">
            <v>00115</v>
          </cell>
          <cell r="C4423" t="str">
            <v>Бухоро минт. фил.</v>
          </cell>
          <cell r="D4423" t="str">
            <v>14901000999003360711</v>
          </cell>
          <cell r="E4423" t="str">
            <v>2011</v>
          </cell>
          <cell r="F4423" t="str">
            <v>Raupov Jasur Hosilovich</v>
          </cell>
          <cell r="U4423" t="str">
            <v>Ар Рауф саховати фермер хужалиги</v>
          </cell>
          <cell r="V4423" t="str">
            <v>Фермер хужаликлари</v>
          </cell>
        </row>
        <row r="4424">
          <cell r="A4424" t="str">
            <v>0011514901000399003544711</v>
          </cell>
          <cell r="B4424" t="str">
            <v>00115</v>
          </cell>
          <cell r="C4424" t="str">
            <v>Бухоро минт. фил.</v>
          </cell>
          <cell r="D4424" t="str">
            <v>14901000399003544711</v>
          </cell>
          <cell r="E4424" t="str">
            <v>2011</v>
          </cell>
          <cell r="F4424" t="str">
            <v>Sayfitdinov Lukmon Alievich</v>
          </cell>
          <cell r="U4424" t="str">
            <v>Олим Адиз Омади фермер хужалиги</v>
          </cell>
          <cell r="V4424" t="str">
            <v>Фермер хужаликлари</v>
          </cell>
        </row>
        <row r="4425">
          <cell r="A4425" t="str">
            <v>0011514901000099003366711</v>
          </cell>
          <cell r="B4425" t="str">
            <v>00115</v>
          </cell>
          <cell r="C4425" t="str">
            <v>Бухоро минт. фил.</v>
          </cell>
          <cell r="D4425" t="str">
            <v>14901000099003366711</v>
          </cell>
          <cell r="E4425" t="str">
            <v>2011</v>
          </cell>
          <cell r="F4425" t="str">
            <v>Urunov Isoqul</v>
          </cell>
          <cell r="U4425" t="str">
            <v>Миррахмат Тулкин фермер хужалиги</v>
          </cell>
          <cell r="V4425" t="str">
            <v>Фермер хужаликлари</v>
          </cell>
        </row>
        <row r="4426">
          <cell r="A4426" t="str">
            <v>0011514901000499005099711</v>
          </cell>
          <cell r="B4426" t="str">
            <v>00115</v>
          </cell>
          <cell r="C4426" t="str">
            <v>Бухоро минт. фил.</v>
          </cell>
          <cell r="D4426" t="str">
            <v>14901000499005099711</v>
          </cell>
          <cell r="E4426" t="str">
            <v>2011</v>
          </cell>
          <cell r="F4426" t="str">
            <v>Ишанкулова Рухсора Турсуновна</v>
          </cell>
          <cell r="U4426" t="str">
            <v>Саид Мухаммад Омади хусусий корхонаси</v>
          </cell>
          <cell r="V4426" t="str">
            <v>Вилоятдаги тадбиркорлик субъектлари ва фукаролар</v>
          </cell>
        </row>
        <row r="4427">
          <cell r="A4427" t="str">
            <v>0011514901000699003348711</v>
          </cell>
          <cell r="B4427" t="str">
            <v>00115</v>
          </cell>
          <cell r="C4427" t="str">
            <v>Бухоро минт. фил.</v>
          </cell>
          <cell r="D4427" t="str">
            <v>14901000699003348711</v>
          </cell>
          <cell r="E4427" t="str">
            <v>2011</v>
          </cell>
          <cell r="F4427" t="str">
            <v>Kuziev Abbos Abduraximovich</v>
          </cell>
          <cell r="U4427" t="str">
            <v>8-мактаб Гиждувон туман</v>
          </cell>
          <cell r="V4427" t="str">
            <v>Халк таълими вазирлиги</v>
          </cell>
        </row>
        <row r="4428">
          <cell r="A4428" t="str">
            <v>0011514901000999005012711</v>
          </cell>
          <cell r="B4428" t="str">
            <v>00115</v>
          </cell>
          <cell r="C4428" t="str">
            <v>Бухоро минт. фил.</v>
          </cell>
          <cell r="D4428" t="str">
            <v>14901000999005012711</v>
          </cell>
          <cell r="E4428" t="str">
            <v>2011</v>
          </cell>
          <cell r="F4428" t="str">
            <v>Ravshanova Gulchiroy Ibodullaevna</v>
          </cell>
          <cell r="U4428" t="str">
            <v>49-мактаб Гиждувон туман</v>
          </cell>
          <cell r="V4428" t="str">
            <v>Халк таълими вазирлиги</v>
          </cell>
        </row>
        <row r="4429">
          <cell r="A4429" t="str">
            <v>0011514901000599003363711</v>
          </cell>
          <cell r="B4429" t="str">
            <v>00115</v>
          </cell>
          <cell r="C4429" t="str">
            <v>Бухоро минт. фил.</v>
          </cell>
          <cell r="D4429" t="str">
            <v>14901000599003363711</v>
          </cell>
          <cell r="E4429" t="str">
            <v>2011</v>
          </cell>
          <cell r="F4429" t="str">
            <v>Amonov Maqsud Mansurovich</v>
          </cell>
          <cell r="U4429" t="str">
            <v>Хамро Жумаев замин Сардори фермер хужалиги</v>
          </cell>
          <cell r="V4429" t="str">
            <v>Фермер хужаликлари</v>
          </cell>
        </row>
        <row r="4430">
          <cell r="A4430" t="str">
            <v>0011514901000999003574711</v>
          </cell>
          <cell r="B4430" t="str">
            <v>00115</v>
          </cell>
          <cell r="C4430" t="str">
            <v>Бухоро минт. фил.</v>
          </cell>
          <cell r="D4430" t="str">
            <v>14901000999003574711</v>
          </cell>
          <cell r="E4430" t="str">
            <v>2011</v>
          </cell>
          <cell r="F4430" t="str">
            <v>Umarov Shukhrat Sultonovich</v>
          </cell>
          <cell r="U4430" t="str">
            <v>Миллиу Банк Вобкент туман</v>
          </cell>
          <cell r="V4430" t="str">
            <v>Банклар</v>
          </cell>
        </row>
        <row r="4431">
          <cell r="A4431" t="str">
            <v>0011514901000499002365711</v>
          </cell>
          <cell r="B4431" t="str">
            <v>00115</v>
          </cell>
          <cell r="C4431" t="str">
            <v>Бухоро минт. фил.</v>
          </cell>
          <cell r="D4431" t="str">
            <v>14901000499002365711</v>
          </cell>
          <cell r="E4431" t="str">
            <v>2011</v>
          </cell>
          <cell r="F4431" t="str">
            <v>Asrorov Shomurod Aslonovich</v>
          </cell>
          <cell r="U4431" t="str">
            <v>МЕХРИБОН-ХИЗРБОБО ФЕРМЕР ХУЖАЛИГИ</v>
          </cell>
          <cell r="V4431" t="str">
            <v>Фермер хужаликлари</v>
          </cell>
        </row>
        <row r="4432">
          <cell r="A4432" t="str">
            <v>0011514901000299003460711</v>
          </cell>
          <cell r="B4432" t="str">
            <v>00115</v>
          </cell>
          <cell r="C4432" t="str">
            <v>Бухоро минт. фил.</v>
          </cell>
          <cell r="D4432" t="str">
            <v>14901000299003460711</v>
          </cell>
          <cell r="E4432" t="str">
            <v>2011</v>
          </cell>
          <cell r="F4432" t="str">
            <v>Shukurov Gulom Gafurovich</v>
          </cell>
          <cell r="U4432" t="str">
            <v>Гайратали фермер хужалиги</v>
          </cell>
          <cell r="V4432" t="str">
            <v>Фермер хужаликлари</v>
          </cell>
        </row>
        <row r="4433">
          <cell r="A4433" t="str">
            <v>0011514901000099003218711</v>
          </cell>
          <cell r="B4433" t="str">
            <v>00115</v>
          </cell>
          <cell r="C4433" t="str">
            <v>Бухоро минт. фил.</v>
          </cell>
          <cell r="D4433" t="str">
            <v>14901000099003218711</v>
          </cell>
          <cell r="E4433" t="str">
            <v>2011</v>
          </cell>
          <cell r="F4433" t="str">
            <v>Rajabov Botir Sharipovich</v>
          </cell>
          <cell r="U4433" t="str">
            <v>Янги Ёвон замини фермер хужалиги</v>
          </cell>
          <cell r="V4433" t="str">
            <v>Фермер хужаликлари</v>
          </cell>
        </row>
        <row r="4434">
          <cell r="A4434" t="str">
            <v>0011514901000499003302711</v>
          </cell>
          <cell r="B4434" t="str">
            <v>00115</v>
          </cell>
          <cell r="C4434" t="str">
            <v>Бухоро минт. фил.</v>
          </cell>
          <cell r="D4434" t="str">
            <v>14901000499003302711</v>
          </cell>
          <cell r="E4434" t="str">
            <v>2011</v>
          </cell>
          <cell r="F4434" t="str">
            <v>Ramazonov Hasan Majitovich</v>
          </cell>
          <cell r="U4434" t="str">
            <v>Бобомурод Бехруз Шерзод фермер хужалиги</v>
          </cell>
          <cell r="V4434" t="str">
            <v>Фермер хужаликлари</v>
          </cell>
        </row>
        <row r="4435">
          <cell r="A4435" t="str">
            <v>0011514901000499003257711</v>
          </cell>
          <cell r="B4435" t="str">
            <v>00115</v>
          </cell>
          <cell r="C4435" t="str">
            <v>Бухоро минт. фил.</v>
          </cell>
          <cell r="D4435" t="str">
            <v>14901000499003257711</v>
          </cell>
          <cell r="E4435" t="str">
            <v>2011</v>
          </cell>
          <cell r="F4435" t="str">
            <v>Avezov Mirzo</v>
          </cell>
          <cell r="U4435" t="str">
            <v>Авез Мирзо замини фермер хужалиги</v>
          </cell>
          <cell r="V4435" t="str">
            <v>Фермер хужаликлари</v>
          </cell>
        </row>
        <row r="4436">
          <cell r="A4436" t="str">
            <v>0011514901000299003889711</v>
          </cell>
          <cell r="B4436" t="str">
            <v>00115</v>
          </cell>
          <cell r="C4436" t="str">
            <v>Бухоро минт. фил.</v>
          </cell>
          <cell r="D4436" t="str">
            <v>14901000299003889711</v>
          </cell>
          <cell r="E4436" t="str">
            <v>2011</v>
          </cell>
          <cell r="F4436" t="str">
            <v>Rustamov Sobirjon Shavkatovich</v>
          </cell>
          <cell r="U4436" t="str">
            <v>Бобир Собир Шавкатович фермер хужалиги</v>
          </cell>
          <cell r="V4436" t="str">
            <v>Фермер хужаликлари</v>
          </cell>
        </row>
        <row r="4437">
          <cell r="A4437" t="str">
            <v>0011514901000699003220711</v>
          </cell>
          <cell r="B4437" t="str">
            <v>00115</v>
          </cell>
          <cell r="C4437" t="str">
            <v>Бухоро минт. фил.</v>
          </cell>
          <cell r="D4437" t="str">
            <v>14901000699003220711</v>
          </cell>
          <cell r="E4437" t="str">
            <v>2011</v>
          </cell>
          <cell r="F4437" t="str">
            <v>Berdieva Fotima Solievna</v>
          </cell>
          <cell r="U4437" t="str">
            <v>Кухинур Спектр Сервис</v>
          </cell>
          <cell r="V4437" t="str">
            <v>Вилоятдаги тадбиркорлик субъектлари ва фукаролар</v>
          </cell>
        </row>
        <row r="4438">
          <cell r="A4438" t="str">
            <v>0011514901000899003234711</v>
          </cell>
          <cell r="B4438" t="str">
            <v>00115</v>
          </cell>
          <cell r="C4438" t="str">
            <v>Бухоро минт. фил.</v>
          </cell>
          <cell r="D4438" t="str">
            <v>14901000899003234711</v>
          </cell>
          <cell r="E4438" t="str">
            <v>2011</v>
          </cell>
          <cell r="F4438" t="str">
            <v>Soliev Muxammad Solievich</v>
          </cell>
          <cell r="U4438" t="str">
            <v>Аму Бухоро маиший канали</v>
          </cell>
          <cell r="V4438" t="str">
            <v>Вилоят кишлок ва сув хўжалиги  бошкармаси</v>
          </cell>
        </row>
        <row r="4439">
          <cell r="A4439" t="str">
            <v>0011514901000999003203711</v>
          </cell>
          <cell r="B4439" t="str">
            <v>00115</v>
          </cell>
          <cell r="C4439" t="str">
            <v>Бухоро минт. фил.</v>
          </cell>
          <cell r="D4439" t="str">
            <v>14901000999003203711</v>
          </cell>
          <cell r="E4439" t="str">
            <v>2011</v>
          </cell>
          <cell r="F4439" t="str">
            <v>Muminova Nilufar Zarifjonovna</v>
          </cell>
          <cell r="U4439" t="str">
            <v>Янгикент Жилоси фермер хужалиги</v>
          </cell>
          <cell r="V4439" t="str">
            <v>Фермер хужаликлари</v>
          </cell>
        </row>
        <row r="4440">
          <cell r="A4440" t="str">
            <v>0011514901000199003668711</v>
          </cell>
          <cell r="B4440" t="str">
            <v>00115</v>
          </cell>
          <cell r="C4440" t="str">
            <v>Бухоро минт. фил.</v>
          </cell>
          <cell r="D4440" t="str">
            <v>14901000199003668711</v>
          </cell>
          <cell r="E4440" t="str">
            <v>2011</v>
          </cell>
          <cell r="F4440" t="str">
            <v>Shodmonov Sharofjon Holiqovich</v>
          </cell>
          <cell r="U4440" t="str">
            <v>Янгикент Жилоси фермер хужалиги</v>
          </cell>
          <cell r="V4440" t="str">
            <v>Фермер хужаликлари</v>
          </cell>
        </row>
        <row r="4441">
          <cell r="A4441" t="str">
            <v>0011514901000299003249711</v>
          </cell>
          <cell r="B4441" t="str">
            <v>00115</v>
          </cell>
          <cell r="C4441" t="str">
            <v>Бухоро минт. фил.</v>
          </cell>
          <cell r="D4441" t="str">
            <v>14901000299003249711</v>
          </cell>
          <cell r="E4441" t="str">
            <v>2011</v>
          </cell>
          <cell r="F4441" t="str">
            <v>Shukurov Jamshid Erkinovich</v>
          </cell>
          <cell r="U4441" t="str">
            <v>Вобкент тик кудуклар бошкармаси</v>
          </cell>
          <cell r="V4441" t="str">
            <v>Вилоятдаги тадбиркорлик субъектлари ва фукаролар</v>
          </cell>
        </row>
        <row r="4442">
          <cell r="A4442" t="str">
            <v>0011514901000499003190711</v>
          </cell>
          <cell r="B4442" t="str">
            <v>00115</v>
          </cell>
          <cell r="C4442" t="str">
            <v>Бухоро минт. фил.</v>
          </cell>
          <cell r="D4442" t="str">
            <v>14901000499003190711</v>
          </cell>
          <cell r="E4442" t="str">
            <v>2011</v>
          </cell>
          <cell r="F4442" t="str">
            <v>Rakhmatov Rustam Raximovich</v>
          </cell>
          <cell r="U4442" t="str">
            <v>Рахматов Рустам хусусий тадбиркор</v>
          </cell>
          <cell r="V4442" t="str">
            <v>Вилоятдаги тадбиркорлик субъектлари ва фукаролар</v>
          </cell>
        </row>
        <row r="4443">
          <cell r="A4443" t="str">
            <v>0011514901000799003298711</v>
          </cell>
          <cell r="B4443" t="str">
            <v>00115</v>
          </cell>
          <cell r="C4443" t="str">
            <v>Бухоро минт. фил.</v>
          </cell>
          <cell r="D4443" t="str">
            <v>14901000799003298711</v>
          </cell>
          <cell r="E4443" t="str">
            <v>2011</v>
          </cell>
          <cell r="F4443" t="str">
            <v>Avezov Shahob Zoyirovich</v>
          </cell>
          <cell r="U4443" t="str">
            <v>Мирзохид Шахриёр Мироншох фермер хужалиги</v>
          </cell>
          <cell r="V4443" t="str">
            <v>Фермер хужаликлари</v>
          </cell>
        </row>
        <row r="4444">
          <cell r="A4444" t="str">
            <v>0011514901000399002206711</v>
          </cell>
          <cell r="B4444" t="str">
            <v>00115</v>
          </cell>
          <cell r="C4444" t="str">
            <v>Бухоро минт. фил.</v>
          </cell>
          <cell r="D4444" t="str">
            <v>14901000399002206711</v>
          </cell>
          <cell r="E4444" t="str">
            <v>2011</v>
          </cell>
          <cell r="F4444" t="str">
            <v>Rustamov Toshpulot Gaforovich</v>
          </cell>
          <cell r="U4444" t="str">
            <v>Рустамов Тошпулот Гаффорович фермер хужалиги</v>
          </cell>
          <cell r="V4444" t="str">
            <v>Фермер хужаликлари</v>
          </cell>
        </row>
        <row r="4445">
          <cell r="A4445" t="str">
            <v>0011514901000199003534711</v>
          </cell>
          <cell r="B4445" t="str">
            <v>00115</v>
          </cell>
          <cell r="C4445" t="str">
            <v>Бухоро минт. фил.</v>
          </cell>
          <cell r="D4445" t="str">
            <v>14901000199003534711</v>
          </cell>
          <cell r="E4445" t="str">
            <v>2011</v>
          </cell>
          <cell r="F4445" t="str">
            <v>Fayziyev Kamol Nasimovich</v>
          </cell>
          <cell r="U4445" t="str">
            <v>Жура Тура фермер хужалиги</v>
          </cell>
          <cell r="V4445" t="str">
            <v>Фермер хужаликлари</v>
          </cell>
        </row>
        <row r="4446">
          <cell r="A4446" t="str">
            <v>0011514901000199003297711</v>
          </cell>
          <cell r="B4446" t="str">
            <v>00115</v>
          </cell>
          <cell r="C4446" t="str">
            <v>Бухоро минт. фил.</v>
          </cell>
          <cell r="D4446" t="str">
            <v>14901000199003297711</v>
          </cell>
          <cell r="E4446" t="str">
            <v>2011</v>
          </cell>
          <cell r="F4446" t="str">
            <v>Eshmurodov Kahramon Bekmurodovich</v>
          </cell>
          <cell r="U4446" t="str">
            <v>ЭШМУРОДОВ БЕКМУРОД фермер хужалиги</v>
          </cell>
          <cell r="V4446" t="str">
            <v>Фермер хужаликлари</v>
          </cell>
        </row>
        <row r="4447">
          <cell r="A4447" t="str">
            <v>0011514901000699003308711</v>
          </cell>
          <cell r="B4447" t="str">
            <v>00115</v>
          </cell>
          <cell r="C4447" t="str">
            <v>Бухоро минт. фил.</v>
          </cell>
          <cell r="D4447" t="str">
            <v>14901000699003308711</v>
          </cell>
          <cell r="E4447" t="str">
            <v>2011</v>
          </cell>
          <cell r="F4447" t="str">
            <v>Malikov Sharip Shukurovich</v>
          </cell>
          <cell r="U4447" t="str">
            <v>Малик Шариф Шукур фермер хужалиги</v>
          </cell>
          <cell r="V4447" t="str">
            <v>Фермер хужаликлари</v>
          </cell>
        </row>
        <row r="4448">
          <cell r="A4448" t="str">
            <v>0011514901000099003309711</v>
          </cell>
          <cell r="B4448" t="str">
            <v>00115</v>
          </cell>
          <cell r="C4448" t="str">
            <v>Бухоро минт. фил.</v>
          </cell>
          <cell r="D4448" t="str">
            <v>14901000099003309711</v>
          </cell>
          <cell r="E4448" t="str">
            <v>2011</v>
          </cell>
          <cell r="F4448" t="str">
            <v>Shaydoev Mubinn Mo`Minovich</v>
          </cell>
          <cell r="U4448" t="str">
            <v>Мумин Шайдоев фермер хужалиги</v>
          </cell>
          <cell r="V4448" t="str">
            <v>Фермер хужаликлари</v>
          </cell>
        </row>
        <row r="4449">
          <cell r="A4449" t="str">
            <v>0011514901000999003533711</v>
          </cell>
          <cell r="B4449" t="str">
            <v>00115</v>
          </cell>
          <cell r="C4449" t="str">
            <v>Бухоро минт. фил.</v>
          </cell>
          <cell r="D4449" t="str">
            <v>14901000999003533711</v>
          </cell>
          <cell r="E4449" t="str">
            <v>2011</v>
          </cell>
          <cell r="F4449" t="str">
            <v>Turaev Isomiddin Zulfiqorovich</v>
          </cell>
          <cell r="U4449" t="str">
            <v>Кумушкент Истикболи фермер хужалиги</v>
          </cell>
          <cell r="V4449" t="str">
            <v>Фермер хужаликлари</v>
          </cell>
        </row>
        <row r="4450">
          <cell r="A4450" t="str">
            <v>0011514901000299003299711</v>
          </cell>
          <cell r="B4450" t="str">
            <v>00115</v>
          </cell>
          <cell r="C4450" t="str">
            <v>Бухоро минт. фил.</v>
          </cell>
          <cell r="D4450" t="str">
            <v>14901000299003299711</v>
          </cell>
          <cell r="E4450" t="str">
            <v>2011</v>
          </cell>
          <cell r="F4450" t="str">
            <v>Rustamov Boborahim Shuhratulloevich</v>
          </cell>
          <cell r="U4450" t="str">
            <v>Ризо Шех Шухрат фермер хужалиги</v>
          </cell>
          <cell r="V4450" t="str">
            <v>Фермер хужаликлари</v>
          </cell>
        </row>
        <row r="4451">
          <cell r="A4451" t="str">
            <v>0011514901000299003512711</v>
          </cell>
          <cell r="B4451" t="str">
            <v>00115</v>
          </cell>
          <cell r="C4451" t="str">
            <v>Бухоро минт. фил.</v>
          </cell>
          <cell r="D4451" t="str">
            <v>14901000299003512711</v>
          </cell>
          <cell r="E4451" t="str">
            <v>2011</v>
          </cell>
          <cell r="F4451" t="str">
            <v>Najmiev Jura Shamsievich</v>
          </cell>
          <cell r="U4451" t="str">
            <v>Куртон Замини фермер хужалиги</v>
          </cell>
          <cell r="V4451" t="str">
            <v>Фермер хужаликлари</v>
          </cell>
        </row>
        <row r="4452">
          <cell r="A4452" t="str">
            <v>0011514901000799003217711</v>
          </cell>
          <cell r="B4452" t="str">
            <v>00115</v>
          </cell>
          <cell r="C4452" t="str">
            <v>Бухоро минт. фил.</v>
          </cell>
          <cell r="D4452" t="str">
            <v>14901000799003217711</v>
          </cell>
          <cell r="E4452" t="str">
            <v>2011</v>
          </cell>
          <cell r="F4452" t="str">
            <v>Rahmatova Munavvar Rustamovna</v>
          </cell>
          <cell r="U4452" t="str">
            <v>ТУХТАЕВ КАХОМИДДИН ТОГОЙОБОД фермер хужалиги</v>
          </cell>
          <cell r="V4452" t="str">
            <v>Фермер хужаликлари</v>
          </cell>
        </row>
        <row r="4453">
          <cell r="A4453" t="str">
            <v>0011514901000699003255711</v>
          </cell>
          <cell r="B4453" t="str">
            <v>00115</v>
          </cell>
          <cell r="C4453" t="str">
            <v>Бухоро минт. фил.</v>
          </cell>
          <cell r="D4453" t="str">
            <v>14901000699003255711</v>
          </cell>
          <cell r="E4453" t="str">
            <v>2011</v>
          </cell>
          <cell r="F4453" t="str">
            <v>Safarova Feruza Hikmatovna</v>
          </cell>
          <cell r="U4453" t="str">
            <v>Орзуобод фермер хужалиги</v>
          </cell>
          <cell r="V4453" t="str">
            <v>Фермер хужаликлари</v>
          </cell>
        </row>
        <row r="4454">
          <cell r="A4454" t="str">
            <v>0011514901000199003677711</v>
          </cell>
          <cell r="B4454" t="str">
            <v>00115</v>
          </cell>
          <cell r="C4454" t="str">
            <v>Бухоро минт. фил.</v>
          </cell>
          <cell r="D4454" t="str">
            <v>14901000199003677711</v>
          </cell>
          <cell r="E4454" t="str">
            <v>2011</v>
          </cell>
          <cell r="F4454" t="str">
            <v>Shaymurodova Shozoda Yusupovna</v>
          </cell>
          <cell r="U4454" t="str">
            <v>Музаффаробод Саховати фермер хужалиги</v>
          </cell>
          <cell r="V4454" t="str">
            <v>Фермер хужаликлари</v>
          </cell>
        </row>
        <row r="4455">
          <cell r="A4455" t="str">
            <v>0011514901000799003510711</v>
          </cell>
          <cell r="B4455" t="str">
            <v>00115</v>
          </cell>
          <cell r="C4455" t="str">
            <v>Бухоро минт. фил.</v>
          </cell>
          <cell r="D4455" t="str">
            <v>14901000799003510711</v>
          </cell>
          <cell r="E4455" t="str">
            <v>2011</v>
          </cell>
          <cell r="F4455" t="str">
            <v>Bozorov Jobir Mansurovich</v>
          </cell>
          <cell r="U4455" t="str">
            <v>ЖОБИР УГЛИ ЖАВОХИ фермер хужалиги</v>
          </cell>
          <cell r="V4455" t="str">
            <v>Фермер хужаликлари</v>
          </cell>
        </row>
        <row r="4456">
          <cell r="A4456" t="str">
            <v>0011514901000499003216711</v>
          </cell>
          <cell r="B4456" t="str">
            <v>00115</v>
          </cell>
          <cell r="C4456" t="str">
            <v>Бухоро минт. фил.</v>
          </cell>
          <cell r="D4456" t="str">
            <v>14901000499003216711</v>
          </cell>
          <cell r="E4456" t="str">
            <v>2011</v>
          </cell>
          <cell r="F4456" t="str">
            <v>Karomova Nargiza Suvonovna</v>
          </cell>
          <cell r="U4456" t="str">
            <v>Сугдиёна фермер хужалиги</v>
          </cell>
          <cell r="V4456" t="str">
            <v>Фермер хужаликлари</v>
          </cell>
        </row>
        <row r="4457">
          <cell r="A4457" t="str">
            <v>0011514901000299003244711</v>
          </cell>
          <cell r="B4457" t="str">
            <v>00115</v>
          </cell>
          <cell r="C4457" t="str">
            <v>Бухоро минт. фил.</v>
          </cell>
          <cell r="D4457" t="str">
            <v>14901000299003244711</v>
          </cell>
          <cell r="E4457" t="str">
            <v>2011</v>
          </cell>
          <cell r="F4457" t="str">
            <v>Mavlyanov Shuxrat Nematovich</v>
          </cell>
          <cell r="U4457" t="str">
            <v>Шавкиддин Аслиддин фермер хужалиги</v>
          </cell>
          <cell r="V4457" t="str">
            <v>Фермер хужаликлари</v>
          </cell>
        </row>
        <row r="4458">
          <cell r="A4458" t="str">
            <v>0011514901000499003509711</v>
          </cell>
          <cell r="B4458" t="str">
            <v>00115</v>
          </cell>
          <cell r="C4458" t="str">
            <v>Бухоро минт. фил.</v>
          </cell>
          <cell r="D4458" t="str">
            <v>14901000499003509711</v>
          </cell>
          <cell r="E4458" t="str">
            <v>2011</v>
          </cell>
          <cell r="F4458" t="str">
            <v>Sottiyeva Jamila</v>
          </cell>
          <cell r="U4458" t="str">
            <v xml:space="preserve">Дурман омад нури фермер хужалиги </v>
          </cell>
          <cell r="V4458" t="str">
            <v>Фермер хужаликлари</v>
          </cell>
        </row>
        <row r="4459">
          <cell r="A4459" t="str">
            <v>0011514901000299003418711</v>
          </cell>
          <cell r="B4459" t="str">
            <v>00115</v>
          </cell>
          <cell r="C4459" t="str">
            <v>Бухоро минт. фил.</v>
          </cell>
          <cell r="D4459" t="str">
            <v>14901000299003418711</v>
          </cell>
          <cell r="E4459" t="str">
            <v>2011</v>
          </cell>
          <cell r="F4459" t="str">
            <v>Orziev Botir Gozievich</v>
          </cell>
          <cell r="U4459" t="str">
            <v xml:space="preserve">Улуг бобо фермер хужалиги </v>
          </cell>
          <cell r="V4459" t="str">
            <v>Фермер хужаликлари</v>
          </cell>
        </row>
        <row r="4460">
          <cell r="A4460" t="str">
            <v>0011514901000299003454711</v>
          </cell>
          <cell r="B4460" t="str">
            <v>00115</v>
          </cell>
          <cell r="C4460" t="str">
            <v>Бухоро минт. фил.</v>
          </cell>
          <cell r="D4460" t="str">
            <v>14901000299003454711</v>
          </cell>
          <cell r="E4460" t="str">
            <v>2011</v>
          </cell>
          <cell r="F4460" t="str">
            <v>Rajabova Mekhriniso Mekhriddinovna</v>
          </cell>
          <cell r="U4460" t="str">
            <v xml:space="preserve">Чорбог нну фермер хужалиги </v>
          </cell>
          <cell r="V4460" t="str">
            <v>Фермер хужаликлари</v>
          </cell>
        </row>
        <row r="4461">
          <cell r="A4461" t="str">
            <v>0011514901000399003453711</v>
          </cell>
          <cell r="B4461" t="str">
            <v>00115</v>
          </cell>
          <cell r="C4461" t="str">
            <v>Бухоро минт. фил.</v>
          </cell>
          <cell r="D4461" t="str">
            <v>14901000399003453711</v>
          </cell>
          <cell r="E4461" t="str">
            <v>2011</v>
          </cell>
          <cell r="F4461" t="str">
            <v>Odilov Akmal Buronovich</v>
          </cell>
          <cell r="U4461" t="str">
            <v xml:space="preserve">Жонибек Абдусалом угли фермер хужалиги </v>
          </cell>
          <cell r="V4461" t="str">
            <v>Фермер хужаликлари</v>
          </cell>
        </row>
        <row r="4462">
          <cell r="A4462" t="str">
            <v>0011514901000099003445711</v>
          </cell>
          <cell r="B4462" t="str">
            <v>00115</v>
          </cell>
          <cell r="C4462" t="str">
            <v>Бухоро минт. фил.</v>
          </cell>
          <cell r="D4462" t="str">
            <v>14901000099003445711</v>
          </cell>
          <cell r="E4462" t="str">
            <v>2011</v>
          </cell>
          <cell r="F4462" t="str">
            <v>Kamaritdinov Zayniddin Sadritdinovich</v>
          </cell>
          <cell r="U4462" t="str">
            <v>Камариддин Зайниддин Мехриф фермер хужалаги</v>
          </cell>
          <cell r="V4462" t="str">
            <v>Фермер хужаликлари</v>
          </cell>
        </row>
        <row r="4463">
          <cell r="A4463" t="str">
            <v>0011514901000099003444711</v>
          </cell>
          <cell r="B4463" t="str">
            <v>00115</v>
          </cell>
          <cell r="C4463" t="str">
            <v>Бухоро минт. фил.</v>
          </cell>
          <cell r="D4463" t="str">
            <v>14901000099003444711</v>
          </cell>
          <cell r="E4463" t="str">
            <v>2011</v>
          </cell>
          <cell r="F4463" t="str">
            <v>Odilova Marifat Tilavovna</v>
          </cell>
          <cell r="U4463" t="str">
            <v>Бахшилло фермер хужалиги</v>
          </cell>
          <cell r="V4463" t="str">
            <v>Фермер хужаликлари</v>
          </cell>
        </row>
        <row r="4464">
          <cell r="A4464" t="str">
            <v>0011514901000099003587711</v>
          </cell>
          <cell r="B4464" t="str">
            <v>00115</v>
          </cell>
          <cell r="C4464" t="str">
            <v>Бухоро минт. фил.</v>
          </cell>
          <cell r="D4464" t="str">
            <v>14901000099003587711</v>
          </cell>
          <cell r="E4464" t="str">
            <v>2011</v>
          </cell>
          <cell r="F4464" t="str">
            <v>Urinov Mirzo Boltaevich</v>
          </cell>
          <cell r="U4464" t="str">
            <v>Мирзо Уринов омади фермер хужалиги</v>
          </cell>
          <cell r="V4464" t="str">
            <v>Фермер хужаликлари</v>
          </cell>
        </row>
        <row r="4465">
          <cell r="A4465" t="str">
            <v>0011514901000799003434711</v>
          </cell>
          <cell r="B4465" t="str">
            <v>00115</v>
          </cell>
          <cell r="C4465" t="str">
            <v>Бухоро минт. фил.</v>
          </cell>
          <cell r="D4465" t="str">
            <v>14901000799003434711</v>
          </cell>
          <cell r="E4465" t="str">
            <v>2011</v>
          </cell>
          <cell r="F4465" t="str">
            <v>Fayziyev Ismat Narzievich</v>
          </cell>
          <cell r="U4465" t="str">
            <v>Исмат Шавкат Шухрат Файз фермер хужалиги</v>
          </cell>
          <cell r="V4465" t="str">
            <v>Фермер хужаликлари</v>
          </cell>
        </row>
        <row r="4466">
          <cell r="A4466" t="str">
            <v>0011514901000599005046711</v>
          </cell>
          <cell r="B4466" t="str">
            <v>00115</v>
          </cell>
          <cell r="C4466" t="str">
            <v>Бухоро минт. фил.</v>
          </cell>
          <cell r="D4466" t="str">
            <v>14901000599005046711</v>
          </cell>
          <cell r="E4466" t="str">
            <v>2011</v>
          </cell>
          <cell r="F4466" t="str">
            <v>Saidov Gayratjon Said Ugli</v>
          </cell>
          <cell r="U4466" t="str">
            <v>Бухоро нефтни кайта ишлаш заводи</v>
          </cell>
          <cell r="V4466" t="str">
            <v>"Ўзбекнефтгаз" миллий холдинг компанияси</v>
          </cell>
        </row>
        <row r="4467">
          <cell r="A4467" t="str">
            <v>0011514901000999006442711</v>
          </cell>
          <cell r="B4467" t="str">
            <v>00115</v>
          </cell>
          <cell r="C4467" t="str">
            <v>Бухоро минт. фил.</v>
          </cell>
          <cell r="D4467" t="str">
            <v>14901000999006442711</v>
          </cell>
          <cell r="E4467" t="str">
            <v>2011</v>
          </cell>
          <cell r="F4467" t="str">
            <v>Шомуродов Акмал Мавлюдович</v>
          </cell>
          <cell r="U4467" t="str">
            <v>ЯТТ Шомуродов Акмал Мавлюдович</v>
          </cell>
          <cell r="V4467" t="str">
            <v>Вилоятдаги тадбиркорлик субъектлари ва фукаролар</v>
          </cell>
        </row>
        <row r="4468">
          <cell r="A4468" t="str">
            <v>0011514901000999003508711</v>
          </cell>
          <cell r="B4468" t="str">
            <v>00115</v>
          </cell>
          <cell r="C4468" t="str">
            <v>Бухоро минт. фил.</v>
          </cell>
          <cell r="D4468" t="str">
            <v>14901000999003508711</v>
          </cell>
          <cell r="E4468" t="str">
            <v>2011</v>
          </cell>
          <cell r="F4468" t="str">
            <v>Iskanova Gulzukhro Hijievna</v>
          </cell>
          <cell r="U4468" t="str">
            <v>Шавкат Феруз фермер хужалиги</v>
          </cell>
          <cell r="V4468" t="str">
            <v>Фермер хужаликлари</v>
          </cell>
        </row>
        <row r="4469">
          <cell r="A4469" t="str">
            <v>0011514901000299003673711</v>
          </cell>
          <cell r="B4469" t="str">
            <v>00115</v>
          </cell>
          <cell r="C4469" t="str">
            <v>Бухоро минт. фил.</v>
          </cell>
          <cell r="D4469" t="str">
            <v>14901000299003673711</v>
          </cell>
          <cell r="E4469" t="str">
            <v>2011</v>
          </cell>
          <cell r="F4469" t="str">
            <v>Oblokulov Bobomurod Obidovich</v>
          </cell>
          <cell r="U4469" t="str">
            <v>Хуршидабону Бобомурод омад фермер хужалиги</v>
          </cell>
          <cell r="V4469" t="str">
            <v>Фермер хужаликлари</v>
          </cell>
        </row>
        <row r="4470">
          <cell r="A4470" t="str">
            <v>0011514901000099003511711</v>
          </cell>
          <cell r="B4470" t="str">
            <v>00115</v>
          </cell>
          <cell r="C4470" t="str">
            <v>Бухоро минт. фил.</v>
          </cell>
          <cell r="D4470" t="str">
            <v>14901000099003511711</v>
          </cell>
          <cell r="E4470" t="str">
            <v>2011</v>
          </cell>
          <cell r="F4470" t="str">
            <v>Fayzieva Ziyoda Yodgorovna</v>
          </cell>
          <cell r="U4470" t="str">
            <v>Ризабобо-1 фермер хужалиги</v>
          </cell>
          <cell r="V4470" t="str">
            <v>Фермер хужаликлари</v>
          </cell>
        </row>
        <row r="4471">
          <cell r="A4471" t="str">
            <v>0011514901000099003446711</v>
          </cell>
          <cell r="B4471" t="str">
            <v>00115</v>
          </cell>
          <cell r="C4471" t="str">
            <v>Бухоро минт. фил.</v>
          </cell>
          <cell r="D4471" t="str">
            <v>14901000099003446711</v>
          </cell>
          <cell r="E4471" t="str">
            <v>2011</v>
          </cell>
          <cell r="F4471" t="str">
            <v>Ergashev Shohruh Furqatovich</v>
          </cell>
          <cell r="U4471" t="str">
            <v>Исмат Шавкат Шухрат Файз фермер хужалиги</v>
          </cell>
          <cell r="V4471" t="str">
            <v>Фермер хужаликлари</v>
          </cell>
        </row>
        <row r="4472">
          <cell r="A4472" t="str">
            <v>0011514901000999005638711</v>
          </cell>
          <cell r="B4472" t="str">
            <v>00115</v>
          </cell>
          <cell r="C4472" t="str">
            <v>Бухоро минт. фил.</v>
          </cell>
          <cell r="D4472" t="str">
            <v>14901000999005638711</v>
          </cell>
          <cell r="E4472" t="str">
            <v>2011</v>
          </cell>
          <cell r="F4472" t="str">
            <v>Tursunov Fayoz Fattoyevich</v>
          </cell>
          <cell r="U4472" t="str">
            <v>38-мактаб Жондор туман</v>
          </cell>
          <cell r="V4472" t="str">
            <v>Халк таълими вазирлиги</v>
          </cell>
        </row>
        <row r="4473">
          <cell r="A4473" t="str">
            <v>0011514901000999003410711</v>
          </cell>
          <cell r="B4473" t="str">
            <v>00115</v>
          </cell>
          <cell r="C4473" t="str">
            <v>Бухоро минт. фил.</v>
          </cell>
          <cell r="D4473" t="str">
            <v>14901000999003410711</v>
          </cell>
          <cell r="E4473" t="str">
            <v>2011</v>
          </cell>
          <cell r="F4473" t="str">
            <v>Ergashev Burhon Bahtiyorovich</v>
          </cell>
          <cell r="U4473" t="str">
            <v>Бахтиёр Яраш угли фермер хужалиги</v>
          </cell>
          <cell r="V4473" t="str">
            <v>Фермер хужаликлари</v>
          </cell>
        </row>
        <row r="4474">
          <cell r="A4474" t="str">
            <v>0011514901000999003397711</v>
          </cell>
          <cell r="B4474" t="str">
            <v>00115</v>
          </cell>
          <cell r="C4474" t="str">
            <v>Бухоро минт. фил.</v>
          </cell>
          <cell r="D4474" t="str">
            <v>14901000999003397711</v>
          </cell>
          <cell r="E4474" t="str">
            <v>2011</v>
          </cell>
          <cell r="F4474" t="str">
            <v>Ruziyev Utkir Juraevich</v>
          </cell>
          <cell r="U4474" t="str">
            <v>Жондор Лазиз Жура фермер хужалиги</v>
          </cell>
          <cell r="V4474" t="str">
            <v>Фермер хужаликлари</v>
          </cell>
        </row>
        <row r="4475">
          <cell r="A4475" t="str">
            <v>0011514901000399003411711</v>
          </cell>
          <cell r="B4475" t="str">
            <v>00115</v>
          </cell>
          <cell r="C4475" t="str">
            <v>Бухоро минт. фил.</v>
          </cell>
          <cell r="D4475" t="str">
            <v>14901000399003411711</v>
          </cell>
          <cell r="E4475" t="str">
            <v>2011</v>
          </cell>
          <cell r="F4475" t="str">
            <v>Yarashov Bahodir Bahtiyorovich</v>
          </cell>
          <cell r="U4475" t="str">
            <v>Бахтиёр Яраш угли фермер хужалиги</v>
          </cell>
          <cell r="V4475" t="str">
            <v>Фермер хужаликлари</v>
          </cell>
        </row>
        <row r="4476">
          <cell r="A4476" t="str">
            <v>0011514901000899003459711</v>
          </cell>
          <cell r="B4476" t="str">
            <v>00115</v>
          </cell>
          <cell r="C4476" t="str">
            <v>Бухоро минт. фил.</v>
          </cell>
          <cell r="D4476" t="str">
            <v>14901000899003459711</v>
          </cell>
          <cell r="E4476" t="str">
            <v>2011</v>
          </cell>
          <cell r="F4476" t="str">
            <v>Fayzieva Sayyora Ahmedovna</v>
          </cell>
          <cell r="U4476" t="str">
            <v>33-мактаб Жондор туман</v>
          </cell>
          <cell r="V4476" t="str">
            <v>Халк таълими вазирлиги</v>
          </cell>
        </row>
        <row r="4477">
          <cell r="A4477" t="str">
            <v>0011514901000699003716711</v>
          </cell>
          <cell r="B4477" t="str">
            <v>00115</v>
          </cell>
          <cell r="C4477" t="str">
            <v>Бухоро минт. фил.</v>
          </cell>
          <cell r="D4477" t="str">
            <v>14901000699003716711</v>
          </cell>
          <cell r="E4477" t="str">
            <v>2011</v>
          </cell>
          <cell r="F4477" t="str">
            <v>Haqqiyev Otabek Dilmurodovich</v>
          </cell>
          <cell r="U4477" t="str">
            <v>Хакки Ферангизбону Азиз фермер хужалиги</v>
          </cell>
          <cell r="V4477" t="str">
            <v>Фермер хужаликлари</v>
          </cell>
        </row>
        <row r="4478">
          <cell r="A4478" t="str">
            <v>0011514901000199003490711</v>
          </cell>
          <cell r="B4478" t="str">
            <v>00115</v>
          </cell>
          <cell r="C4478" t="str">
            <v>Бухоро минт. фил.</v>
          </cell>
          <cell r="D4478" t="str">
            <v>14901000199003490711</v>
          </cell>
          <cell r="E4478" t="str">
            <v>2011</v>
          </cell>
          <cell r="F4478" t="str">
            <v>Murodov Murtazo Ergashevich</v>
          </cell>
          <cell r="U4478" t="str">
            <v>Эргаш Алпомиш Муртазо угли фермер хужалиги</v>
          </cell>
          <cell r="V4478" t="str">
            <v>Фермер хужаликлари</v>
          </cell>
        </row>
        <row r="4479">
          <cell r="A4479" t="str">
            <v>0011514901000899003523711</v>
          </cell>
          <cell r="B4479" t="str">
            <v>00115</v>
          </cell>
          <cell r="C4479" t="str">
            <v>Бухоро минт. фил.</v>
          </cell>
          <cell r="D4479" t="str">
            <v>14901000899003523711</v>
          </cell>
          <cell r="E4479" t="str">
            <v>2011</v>
          </cell>
          <cell r="F4479" t="str">
            <v>Soibova Khosiyat Mavlonovna</v>
          </cell>
          <cell r="U4479" t="str">
            <v>Ёмгир бобо фермер хужалиги</v>
          </cell>
          <cell r="V4479" t="str">
            <v>Фермер хужаликлари</v>
          </cell>
        </row>
        <row r="4480">
          <cell r="A4480" t="str">
            <v>0011514901000899003493711</v>
          </cell>
          <cell r="B4480" t="str">
            <v>00115</v>
          </cell>
          <cell r="C4480" t="str">
            <v>Бухоро минт. фил.</v>
          </cell>
          <cell r="D4480" t="str">
            <v>14901000899003493711</v>
          </cell>
          <cell r="E4480" t="str">
            <v>2011</v>
          </cell>
          <cell r="F4480" t="str">
            <v>Kurbanov Gafoor Hasanovich</v>
          </cell>
          <cell r="U4480" t="str">
            <v>Курбонов Гофур Хасанович фермер хужалиги</v>
          </cell>
          <cell r="V4480" t="str">
            <v>Фермер хужаликлари</v>
          </cell>
        </row>
        <row r="4481">
          <cell r="A4481" t="str">
            <v>0011514901000999003495711</v>
          </cell>
          <cell r="B4481" t="str">
            <v>00115</v>
          </cell>
          <cell r="C4481" t="str">
            <v>Бухоро минт. фил.</v>
          </cell>
          <cell r="D4481" t="str">
            <v>14901000999003495711</v>
          </cell>
          <cell r="E4481" t="str">
            <v>2011</v>
          </cell>
          <cell r="F4481" t="str">
            <v>Hamidov Matyokib Kahhorovich</v>
          </cell>
          <cell r="U4481" t="str">
            <v>Саноат коллежи Жондор туман</v>
          </cell>
          <cell r="V4481" t="str">
            <v>Урта махсус, касб хунар таълими маркази</v>
          </cell>
        </row>
        <row r="4482">
          <cell r="A4482" t="str">
            <v>0011514901000999003943712</v>
          </cell>
          <cell r="B4482" t="str">
            <v>00115</v>
          </cell>
          <cell r="C4482" t="str">
            <v>Бухоро минт. фил.</v>
          </cell>
          <cell r="D4482" t="str">
            <v>14901000999003943712</v>
          </cell>
          <cell r="E4482" t="str">
            <v>2012</v>
          </cell>
          <cell r="F4482" t="str">
            <v>Kurbanova Dilfuza Fayziyevna (uy joy Vobkent-2012)</v>
          </cell>
          <cell r="U4482" t="str">
            <v>8-мактабгача таълим Зарафшон шахар</v>
          </cell>
          <cell r="V4482" t="str">
            <v>Халк таълими вазирлиги</v>
          </cell>
        </row>
        <row r="4483">
          <cell r="A4483" t="str">
            <v>0011514901000899003927712</v>
          </cell>
          <cell r="B4483" t="str">
            <v>00115</v>
          </cell>
          <cell r="C4483" t="str">
            <v>Бухоро минт. фил.</v>
          </cell>
          <cell r="D4483" t="str">
            <v>14901000899003927712</v>
          </cell>
          <cell r="E4483" t="str">
            <v>2012</v>
          </cell>
          <cell r="F4483" t="str">
            <v>Rustamov Shukhrat Qulievich (uy joy Vobkent-2012)</v>
          </cell>
          <cell r="U4483" t="str">
            <v>Мухсин Шахноза Шахобжон фермер хужалиги</v>
          </cell>
          <cell r="V4483" t="str">
            <v>Фермер хужаликлари</v>
          </cell>
        </row>
        <row r="4484">
          <cell r="A4484" t="str">
            <v>0011514901000999003890712</v>
          </cell>
          <cell r="B4484" t="str">
            <v>00115</v>
          </cell>
          <cell r="C4484" t="str">
            <v>Бухоро минт. фил.</v>
          </cell>
          <cell r="D4484" t="str">
            <v>14901000999003890712</v>
          </cell>
          <cell r="E4484" t="str">
            <v>2012</v>
          </cell>
          <cell r="F4484" t="str">
            <v>Vafoyev Bako Ubaytovich (Uy joy Vobkent 2012 yil)</v>
          </cell>
          <cell r="U4484" t="str">
            <v>Кишлок ва сув хужалик Вобкент туман</v>
          </cell>
          <cell r="V4484" t="str">
            <v>Вилоят кишлок ва сув хўжалиги  бошкармаси</v>
          </cell>
        </row>
        <row r="4485">
          <cell r="A4485" t="str">
            <v>0011514901000999003949712</v>
          </cell>
          <cell r="B4485" t="str">
            <v>00115</v>
          </cell>
          <cell r="C4485" t="str">
            <v>Бухоро минт. фил.</v>
          </cell>
          <cell r="D4485" t="str">
            <v>14901000999003949712</v>
          </cell>
          <cell r="E4485" t="str">
            <v>2012</v>
          </cell>
          <cell r="F4485" t="str">
            <v>Samandarova Dilovar Izzatovna (uy joy Vobkent-2012)</v>
          </cell>
          <cell r="U4485" t="str">
            <v>Вобкент туман Тиббиёт бирлашмаси</v>
          </cell>
          <cell r="V4485" t="str">
            <v>Вилоят Согликни саклаш бошкармаси</v>
          </cell>
        </row>
        <row r="4486">
          <cell r="A4486" t="str">
            <v>0011514901000899004260712</v>
          </cell>
          <cell r="B4486" t="str">
            <v>00115</v>
          </cell>
          <cell r="C4486" t="str">
            <v>Бухоро минт. фил.</v>
          </cell>
          <cell r="D4486" t="str">
            <v>14901000899004260712</v>
          </cell>
          <cell r="E4486" t="str">
            <v>2012</v>
          </cell>
          <cell r="F4486" t="str">
            <v>FAKHRIEV UMIDJON AMINOVICH (uy joy Vobkent-2012)</v>
          </cell>
          <cell r="U4486" t="str">
            <v>Вобкент туман Электр тармоклари</v>
          </cell>
          <cell r="V4486" t="str">
            <v>"Ўзбекэнерго" ДАК корхоналари</v>
          </cell>
        </row>
        <row r="4487">
          <cell r="A4487" t="str">
            <v>0011514901000699004188712</v>
          </cell>
          <cell r="B4487" t="str">
            <v>00115</v>
          </cell>
          <cell r="C4487" t="str">
            <v>Бухоро минт. фил.</v>
          </cell>
          <cell r="D4487" t="str">
            <v>14901000699004188712</v>
          </cell>
          <cell r="E4487" t="str">
            <v>2012</v>
          </cell>
          <cell r="F4487" t="str">
            <v>BOLTAYEV BOTIRJON OTAEVICH (uy joy Vobkent 2012)</v>
          </cell>
          <cell r="U4487" t="str">
            <v>Узбекистон почтаси ОАЖ</v>
          </cell>
          <cell r="V4487" t="str">
            <v>Вилоят Почта бошкармаси</v>
          </cell>
        </row>
        <row r="4488">
          <cell r="A4488" t="str">
            <v>0011514901000399003937712</v>
          </cell>
          <cell r="B4488" t="str">
            <v>00115</v>
          </cell>
          <cell r="C4488" t="str">
            <v>Бухоро минт. фил.</v>
          </cell>
          <cell r="D4488" t="str">
            <v>14901000399003937712</v>
          </cell>
          <cell r="E4488" t="str">
            <v>2012</v>
          </cell>
          <cell r="F4488" t="str">
            <v>Junaytov Ilyos Sunnatovich (uy Joy Vobkent 2012)</v>
          </cell>
          <cell r="U4488" t="str">
            <v>Жунаитов Илёс Суннатиллоевич ЯТТ</v>
          </cell>
          <cell r="V4488" t="str">
            <v>Вилоятдаги тадбиркорлик субъектлари ва фукаролар</v>
          </cell>
        </row>
        <row r="4489">
          <cell r="A4489" t="str">
            <v>0011514901000999004004712</v>
          </cell>
          <cell r="B4489" t="str">
            <v>00115</v>
          </cell>
          <cell r="C4489" t="str">
            <v>Бухоро минт. фил.</v>
          </cell>
          <cell r="D4489" t="str">
            <v>14901000999004004712</v>
          </cell>
          <cell r="E4489" t="str">
            <v>2012</v>
          </cell>
          <cell r="F4489" t="str">
            <v>Rustamov Khamid Halimovich  (uy Joy Vobkent 2012)</v>
          </cell>
          <cell r="U4489" t="str">
            <v>Бухоро электр тармоклари ОАЖ</v>
          </cell>
          <cell r="V4489" t="str">
            <v>Вилоятдаги тадбиркорлик субъектлари ва фукаролар</v>
          </cell>
        </row>
        <row r="4490">
          <cell r="A4490" t="str">
            <v>0011514901000499004013712</v>
          </cell>
          <cell r="B4490" t="str">
            <v>00115</v>
          </cell>
          <cell r="C4490" t="str">
            <v>Бухоро минт. фил.</v>
          </cell>
          <cell r="D4490" t="str">
            <v>14901000499004013712</v>
          </cell>
          <cell r="E4490" t="str">
            <v>2012</v>
          </cell>
          <cell r="F4490" t="str">
            <v>Djabborova Dilshod Gafforovna(uy Joy Vobkent 2012)</v>
          </cell>
          <cell r="U4490" t="str">
            <v>Вобкент Курувчи МЧЖ</v>
          </cell>
          <cell r="V4490" t="str">
            <v>Вилоятдаги тадбиркорлик субъектлари ва фукаролар</v>
          </cell>
        </row>
        <row r="4491">
          <cell r="A4491" t="str">
            <v>0011514901000599005194712</v>
          </cell>
          <cell r="B4491" t="str">
            <v>00115</v>
          </cell>
          <cell r="C4491" t="str">
            <v>Бухоро минт. фил.</v>
          </cell>
          <cell r="D4491" t="str">
            <v>14901000599005194712</v>
          </cell>
          <cell r="E4491" t="str">
            <v>2012</v>
          </cell>
          <cell r="F4491" t="str">
            <v>Badriddinov Vali Najmiddinovich</v>
          </cell>
          <cell r="U4491" t="str">
            <v>Бухарский нефтеперерабатывающий завод</v>
          </cell>
          <cell r="V4491" t="str">
            <v>"Ўзбекнефтгаз" миллий холдинг компанияси</v>
          </cell>
        </row>
        <row r="4492">
          <cell r="A4492" t="str">
            <v>0011514901000399005190712</v>
          </cell>
          <cell r="B4492" t="str">
            <v>00115</v>
          </cell>
          <cell r="C4492" t="str">
            <v>Бухоро минт. фил.</v>
          </cell>
          <cell r="D4492" t="str">
            <v>14901000399005190712</v>
          </cell>
          <cell r="E4492" t="str">
            <v>2012</v>
          </cell>
          <cell r="F4492" t="str">
            <v>HUJAEV IZZATTILLA QUSHAEVICH</v>
          </cell>
          <cell r="U4492" t="str">
            <v>Ўзбекистон почтаси ОАЖ Шофиркон туман бўлими</v>
          </cell>
          <cell r="V4492" t="str">
            <v>Вилоят Почта бошкармаси</v>
          </cell>
        </row>
        <row r="4493">
          <cell r="A4493" t="str">
            <v>0011514901000399004433712</v>
          </cell>
          <cell r="B4493" t="str">
            <v>00115</v>
          </cell>
          <cell r="C4493" t="str">
            <v>Бухоро минт. фил.</v>
          </cell>
          <cell r="D4493" t="str">
            <v>14901000399004433712</v>
          </cell>
          <cell r="E4493" t="str">
            <v>2012</v>
          </cell>
          <cell r="F4493" t="str">
            <v>Nurullaev Feruz CHorievich</v>
          </cell>
          <cell r="U4493" t="str">
            <v>Шофиркон туман Агробанк</v>
          </cell>
          <cell r="V4493" t="str">
            <v>Банклар</v>
          </cell>
        </row>
        <row r="4494">
          <cell r="A4494" t="str">
            <v>0011514901000899004373712</v>
          </cell>
          <cell r="B4494" t="str">
            <v>00115</v>
          </cell>
          <cell r="C4494" t="str">
            <v>Бухоро минт. фил.</v>
          </cell>
          <cell r="D4494" t="str">
            <v>14901000899004373712</v>
          </cell>
          <cell r="E4494" t="str">
            <v>2012</v>
          </cell>
          <cell r="F4494" t="str">
            <v>KHOLMURODOV ALPOMISH SHOKIROVICH</v>
          </cell>
          <cell r="U4494" t="str">
            <v>Шофиркон туман ДСИ</v>
          </cell>
          <cell r="V4494" t="str">
            <v>Вилоят Солик бошкармаси</v>
          </cell>
        </row>
        <row r="4495">
          <cell r="A4495" t="str">
            <v>0011514901000999004795712</v>
          </cell>
          <cell r="B4495" t="str">
            <v>00115</v>
          </cell>
          <cell r="C4495" t="str">
            <v>Бухоро минт. фил.</v>
          </cell>
          <cell r="D4495" t="str">
            <v>14901000999004795712</v>
          </cell>
          <cell r="E4495" t="str">
            <v>2012</v>
          </cell>
          <cell r="F4495" t="str">
            <v>Juraev Tulqinjon Xayitovich</v>
          </cell>
          <cell r="U4495" t="str">
            <v>Чигилбак фермер хўжалиги</v>
          </cell>
          <cell r="V4495" t="str">
            <v>Фермер хужаликлари</v>
          </cell>
        </row>
        <row r="4496">
          <cell r="A4496" t="str">
            <v>0011514901000599004812712</v>
          </cell>
          <cell r="B4496" t="str">
            <v>00115</v>
          </cell>
          <cell r="C4496" t="str">
            <v>Бухоро минт. фил.</v>
          </cell>
          <cell r="D4496" t="str">
            <v>14901000599004812712</v>
          </cell>
          <cell r="E4496" t="str">
            <v>2012</v>
          </cell>
          <cell r="F4496" t="str">
            <v>Nurullayev Vahobjon SHukrullayevich</v>
          </cell>
          <cell r="U4496" t="str">
            <v>ЯТТ Нуруллаев Вахоб</v>
          </cell>
          <cell r="V4496" t="str">
            <v>Вилоятдаги тадбиркорлик субъектлари ва фукаролар</v>
          </cell>
        </row>
        <row r="4497">
          <cell r="A4497" t="str">
            <v>0011514901000499004478712</v>
          </cell>
          <cell r="B4497" t="str">
            <v>00115</v>
          </cell>
          <cell r="C4497" t="str">
            <v>Бухоро минт. фил.</v>
          </cell>
          <cell r="D4497" t="str">
            <v>14901000499004478712</v>
          </cell>
          <cell r="E4497" t="str">
            <v>2012</v>
          </cell>
          <cell r="F4497" t="str">
            <v>Oripov Akram Olimovich</v>
          </cell>
          <cell r="U4497" t="str">
            <v>Бухарский нефтеперерабатывающий завод</v>
          </cell>
          <cell r="V4497" t="str">
            <v>"Ўзбекнефтгаз" миллий холдинг компанияси</v>
          </cell>
        </row>
        <row r="4498">
          <cell r="A4498" t="str">
            <v>0011514901000499004819712</v>
          </cell>
          <cell r="B4498" t="str">
            <v>00115</v>
          </cell>
          <cell r="C4498" t="str">
            <v>Бухоро минт. фил.</v>
          </cell>
          <cell r="D4498" t="str">
            <v>14901000499004819712</v>
          </cell>
          <cell r="E4498" t="str">
            <v>2012</v>
          </cell>
          <cell r="F4498" t="str">
            <v>JUMAEV SHAROFIDDIN GANIYEVICH</v>
          </cell>
          <cell r="U4498" t="str">
            <v>Бухарский нефтеперерабатывающий завод</v>
          </cell>
          <cell r="V4498" t="str">
            <v>"Ўзбекнефтгаз" миллий холдинг компанияси</v>
          </cell>
        </row>
        <row r="4499">
          <cell r="A4499" t="str">
            <v>0011514901000899004883712</v>
          </cell>
          <cell r="B4499" t="str">
            <v>00115</v>
          </cell>
          <cell r="C4499" t="str">
            <v>Бухоро минт. фил.</v>
          </cell>
          <cell r="D4499" t="str">
            <v>14901000899004883712</v>
          </cell>
          <cell r="E4499" t="str">
            <v>2012</v>
          </cell>
          <cell r="F4499" t="str">
            <v>Abdiyeva Khosiyat Kazokovna</v>
          </cell>
          <cell r="U4499" t="str">
            <v>Шавкат фермер хужалиги</v>
          </cell>
          <cell r="V4499" t="str">
            <v>Фермер хужаликлари</v>
          </cell>
        </row>
        <row r="4500">
          <cell r="A4500" t="str">
            <v>0011514901000699004909712</v>
          </cell>
          <cell r="B4500" t="str">
            <v>00115</v>
          </cell>
          <cell r="C4500" t="str">
            <v>Бухоро минт. фил.</v>
          </cell>
          <cell r="D4500" t="str">
            <v>14901000699004909712</v>
          </cell>
          <cell r="E4500" t="str">
            <v>2012</v>
          </cell>
          <cell r="F4500" t="str">
            <v>Junaytov Gulom Usmonovich</v>
          </cell>
          <cell r="U4500" t="str">
            <v>Аму Бухоро Канал Курилиш 2 сон КМЖ</v>
          </cell>
          <cell r="V4500" t="str">
            <v>Вилоят кишлок ва сув хўжалиги  бошкармаси</v>
          </cell>
        </row>
        <row r="4501">
          <cell r="A4501" t="str">
            <v>0011514901000299004419712</v>
          </cell>
          <cell r="B4501" t="str">
            <v>00115</v>
          </cell>
          <cell r="C4501" t="str">
            <v>Бухоро минт. фил.</v>
          </cell>
          <cell r="D4501" t="str">
            <v>14901000299004419712</v>
          </cell>
          <cell r="E4501" t="str">
            <v>2012</v>
          </cell>
          <cell r="F4501" t="str">
            <v>Nasulloev Botir Fayzulloevich</v>
          </cell>
          <cell r="U4501" t="str">
            <v>Шавкат фермер хўжалиги</v>
          </cell>
          <cell r="V4501" t="str">
            <v>Фермер хужаликлари</v>
          </cell>
        </row>
        <row r="4502">
          <cell r="A4502" t="str">
            <v>0011514901000199004879712</v>
          </cell>
          <cell r="B4502" t="str">
            <v>00115</v>
          </cell>
          <cell r="C4502" t="str">
            <v>Бухоро минт. фил.</v>
          </cell>
          <cell r="D4502" t="str">
            <v>14901000199004879712</v>
          </cell>
          <cell r="E4502" t="str">
            <v>2012</v>
          </cell>
          <cell r="F4502" t="str">
            <v>Aslonov Utkir Toshpulatovich</v>
          </cell>
          <cell r="U4502" t="str">
            <v>Улугбек 1 фермер хужалиги</v>
          </cell>
          <cell r="V4502" t="str">
            <v>Фермер хужаликлари</v>
          </cell>
        </row>
        <row r="4503">
          <cell r="A4503" t="str">
            <v>0011514901000999004117712</v>
          </cell>
          <cell r="B4503" t="str">
            <v>00115</v>
          </cell>
          <cell r="C4503" t="str">
            <v>Бухоро минт. фил.</v>
          </cell>
          <cell r="D4503" t="str">
            <v>14901000999004117712</v>
          </cell>
          <cell r="E4503" t="str">
            <v>2012</v>
          </cell>
          <cell r="F4503" t="str">
            <v>KHALILOV FARHOD FARMONOVICH (uy joy Vobkent-2012)</v>
          </cell>
          <cell r="U4503" t="str">
            <v>Бухоро Дон махсулотлари</v>
          </cell>
          <cell r="V4503" t="str">
            <v>"Ўздонмахсулот" компанияси корхоналари</v>
          </cell>
        </row>
        <row r="4504">
          <cell r="A4504" t="str">
            <v>0011514901000899004124712</v>
          </cell>
          <cell r="B4504" t="str">
            <v>00115</v>
          </cell>
          <cell r="C4504" t="str">
            <v>Бухоро минт. фил.</v>
          </cell>
          <cell r="D4504" t="str">
            <v>14901000899004124712</v>
          </cell>
          <cell r="E4504" t="str">
            <v>2012</v>
          </cell>
          <cell r="F4504" t="str">
            <v>JUNAITOVA SHOIRA NEMATOVNA (uy joy Vobkent-2012)</v>
          </cell>
          <cell r="U4504" t="str">
            <v>Бобир Собир Шавкатович фермер хужалиги</v>
          </cell>
          <cell r="V4504" t="str">
            <v>Фермер хужаликлари</v>
          </cell>
        </row>
        <row r="4505">
          <cell r="A4505" t="str">
            <v>0011514901000399004118712</v>
          </cell>
          <cell r="B4505" t="str">
            <v>00115</v>
          </cell>
          <cell r="C4505" t="str">
            <v>Бухоро минт. фил.</v>
          </cell>
          <cell r="D4505" t="str">
            <v>14901000399004118712</v>
          </cell>
          <cell r="E4505" t="str">
            <v>2012</v>
          </cell>
          <cell r="F4505" t="str">
            <v>ZOKIROV SANOKUL ESANOVICH (uy joy Vobkent-2012)</v>
          </cell>
          <cell r="U4505" t="str">
            <v>Жума Рахмат бобо фермер хужалиги</v>
          </cell>
          <cell r="V4505" t="str">
            <v>Фермер хужаликлари</v>
          </cell>
        </row>
        <row r="4506">
          <cell r="A4506" t="str">
            <v>0011514901000699004170712</v>
          </cell>
          <cell r="B4506" t="str">
            <v>00115</v>
          </cell>
          <cell r="C4506" t="str">
            <v>Бухоро минт. фил.</v>
          </cell>
          <cell r="D4506" t="str">
            <v>14901000699004170712</v>
          </cell>
          <cell r="E4506" t="str">
            <v>2012</v>
          </cell>
          <cell r="F4506" t="str">
            <v>Radjabov Aziz Babamuradovich (uy joy Vobkent-2012)</v>
          </cell>
          <cell r="U4506" t="str">
            <v>Сарвиноз Севинч Азизахон МЧЖ</v>
          </cell>
          <cell r="V4506" t="str">
            <v>Вилоятдаги тадбиркорлик субъектлари ва фукаролар</v>
          </cell>
        </row>
        <row r="4507">
          <cell r="A4507" t="str">
            <v>0011514901000299005199712</v>
          </cell>
          <cell r="B4507" t="str">
            <v>00115</v>
          </cell>
          <cell r="C4507" t="str">
            <v>Бухоро минт. фил.</v>
          </cell>
          <cell r="D4507" t="str">
            <v>14901000299005199712</v>
          </cell>
          <cell r="E4507" t="str">
            <v>2012</v>
          </cell>
          <cell r="F4507" t="str">
            <v>Narziev Shoymardon Hamroqulovich (uy joy Vobkent-2012)</v>
          </cell>
          <cell r="U4507" t="str">
            <v>Бухоронефт база унитар корхонаси</v>
          </cell>
          <cell r="V4507" t="str">
            <v>"Ўзбекнефтгаз" миллий холдинг компанияси</v>
          </cell>
        </row>
        <row r="4508">
          <cell r="A4508" t="str">
            <v>0011514901000999004169712</v>
          </cell>
          <cell r="B4508" t="str">
            <v>00115</v>
          </cell>
          <cell r="C4508" t="str">
            <v>Бухоро минт. фил.</v>
          </cell>
          <cell r="D4508" t="str">
            <v>14901000999004169712</v>
          </cell>
          <cell r="E4508" t="str">
            <v>2012</v>
          </cell>
          <cell r="F4508" t="str">
            <v>Shaydoeva Munis Muyddinovna (uy joy Vobkent-2012)</v>
          </cell>
          <cell r="U4508" t="str">
            <v>Бобир Собир Шавкатович фермер хужалиги</v>
          </cell>
          <cell r="V4508" t="str">
            <v>Фермер хужаликлари</v>
          </cell>
        </row>
        <row r="4509">
          <cell r="A4509" t="str">
            <v>0011514901000099004237712</v>
          </cell>
          <cell r="B4509" t="str">
            <v>00115</v>
          </cell>
          <cell r="C4509" t="str">
            <v>Бухоро минт. фил.</v>
          </cell>
          <cell r="D4509" t="str">
            <v>14901000099004237712</v>
          </cell>
          <cell r="E4509" t="str">
            <v>2012</v>
          </cell>
          <cell r="F4509" t="str">
            <v>Sharipova Nigora Izamovna (uy joy Vobkent-2012)</v>
          </cell>
          <cell r="U4509" t="str">
            <v>Шарипова Нигора Изомовна ЯТТ</v>
          </cell>
          <cell r="V4509" t="str">
            <v>Вилоятдаги тадбиркорлик субъектлари ва фукаролар</v>
          </cell>
        </row>
        <row r="4510">
          <cell r="A4510" t="str">
            <v>0011514901000199004538712</v>
          </cell>
          <cell r="B4510" t="str">
            <v>00115</v>
          </cell>
          <cell r="C4510" t="str">
            <v>Бухоро минт. фил.</v>
          </cell>
          <cell r="D4510" t="str">
            <v>14901000199004538712</v>
          </cell>
          <cell r="E4510" t="str">
            <v>2012</v>
          </cell>
          <cell r="F4510" t="str">
            <v>Azimov Murodjon Olimjonovich</v>
          </cell>
          <cell r="U4510" t="str">
            <v>Азимов Муроджон Олимжонович ЯТТ</v>
          </cell>
          <cell r="V4510" t="str">
            <v>Вилоятдаги тадбиркорлик субъектлари ва фукаролар</v>
          </cell>
        </row>
        <row r="4511">
          <cell r="A4511" t="str">
            <v>0011514901000699004404712</v>
          </cell>
          <cell r="B4511" t="str">
            <v>00115</v>
          </cell>
          <cell r="C4511" t="str">
            <v>Бухоро минт. фил.</v>
          </cell>
          <cell r="D4511" t="str">
            <v>14901000699004404712</v>
          </cell>
          <cell r="E4511" t="str">
            <v>2012</v>
          </cell>
          <cell r="F4511" t="str">
            <v>UMAROV DILSHOD ISOEVICH</v>
          </cell>
          <cell r="U4511" t="str">
            <v>Гиждувон ПТЗ</v>
          </cell>
          <cell r="V4511" t="str">
            <v xml:space="preserve">"Ўзпахтасаноат" уюшмасининг корхоналари </v>
          </cell>
        </row>
        <row r="4512">
          <cell r="A4512" t="str">
            <v>0011514901000099004927712</v>
          </cell>
          <cell r="B4512" t="str">
            <v>00115</v>
          </cell>
          <cell r="C4512" t="str">
            <v>Бухоро минт. фил.</v>
          </cell>
          <cell r="D4512" t="str">
            <v>14901000099004927712</v>
          </cell>
          <cell r="E4512" t="str">
            <v>2012</v>
          </cell>
          <cell r="F4512" t="str">
            <v>TUKHTAEVA ZEBO KOMILOVNA</v>
          </cell>
          <cell r="U4512" t="str">
            <v>Гиждувон туман Танхо Зар Юлдузи фермер хужалиги</v>
          </cell>
          <cell r="V4512" t="str">
            <v>Фермер хужаликлари</v>
          </cell>
        </row>
        <row r="4513">
          <cell r="A4513" t="str">
            <v>0011514901000899004558712</v>
          </cell>
          <cell r="B4513" t="str">
            <v>00115</v>
          </cell>
          <cell r="C4513" t="str">
            <v>Бухоро минт. фил.</v>
          </cell>
          <cell r="D4513" t="str">
            <v>14901000899004558712</v>
          </cell>
          <cell r="E4513" t="str">
            <v>2012</v>
          </cell>
          <cell r="F4513" t="str">
            <v>Bazarova Dilshoda Sabirovna</v>
          </cell>
          <cell r="U4513" t="str">
            <v>Базарова Дилшода Собировна ЯТТ</v>
          </cell>
          <cell r="V4513" t="str">
            <v>Вилоятдаги тадбиркорлик субъектлари ва фукаролар</v>
          </cell>
        </row>
        <row r="4514">
          <cell r="A4514" t="str">
            <v>0011514901000599004906712</v>
          </cell>
          <cell r="B4514" t="str">
            <v>00115</v>
          </cell>
          <cell r="C4514" t="str">
            <v>Бухоро минт. фил.</v>
          </cell>
          <cell r="D4514" t="str">
            <v>14901000599004906712</v>
          </cell>
          <cell r="E4514" t="str">
            <v>2012</v>
          </cell>
          <cell r="F4514" t="str">
            <v>SHARIPOV JURABEK TOLIBOVICH</v>
          </cell>
          <cell r="U4514" t="str">
            <v>Гиждувон туман Жасур Журабек Толиб Нури МЧЖ</v>
          </cell>
          <cell r="V4514" t="str">
            <v>Вилоятдаги тадбиркорлик субъектлари ва фукаролар</v>
          </cell>
        </row>
        <row r="4515">
          <cell r="A4515" t="str">
            <v>0011514901000099004780712</v>
          </cell>
          <cell r="B4515" t="str">
            <v>00115</v>
          </cell>
          <cell r="C4515" t="str">
            <v>Бухоро минт. фил.</v>
          </cell>
          <cell r="D4515" t="str">
            <v>14901000099004780712</v>
          </cell>
          <cell r="E4515" t="str">
            <v>2012</v>
          </cell>
          <cell r="F4515" t="str">
            <v>NAVRUZOV AZAM AXMATOVICH</v>
          </cell>
          <cell r="U4515" t="str">
            <v>Гиждувон туман Олтин Пулат хусусий корхонаси</v>
          </cell>
          <cell r="V4515" t="str">
            <v>Вилоятдаги тадбиркорлик субъектлари ва фукаролар</v>
          </cell>
        </row>
        <row r="4516">
          <cell r="A4516" t="str">
            <v>0011514901000199004837712</v>
          </cell>
          <cell r="B4516" t="str">
            <v>00115</v>
          </cell>
          <cell r="C4516" t="str">
            <v>Бухоро минт. фил.</v>
          </cell>
          <cell r="D4516" t="str">
            <v>14901000199004837712</v>
          </cell>
          <cell r="E4516" t="str">
            <v>2012</v>
          </cell>
          <cell r="F4516" t="str">
            <v>NEMATOV AKMALJON GAYBULLAEVICH</v>
          </cell>
          <cell r="U4516" t="str">
            <v>Нематов Акмалжон Гайбуллоевич ЯТТ</v>
          </cell>
          <cell r="V4516" t="str">
            <v>Вилоятдаги тадбиркорлик субъектлари ва фукаролар</v>
          </cell>
        </row>
        <row r="4517">
          <cell r="A4517" t="str">
            <v>0011514901000599004784712</v>
          </cell>
          <cell r="B4517" t="str">
            <v>00115</v>
          </cell>
          <cell r="C4517" t="str">
            <v>Бухоро минт. фил.</v>
          </cell>
          <cell r="D4517" t="str">
            <v>14901000599004784712</v>
          </cell>
          <cell r="E4517" t="str">
            <v>2012</v>
          </cell>
          <cell r="F4517" t="str">
            <v>Hasanov SHaxrullo Xayrulloyevich</v>
          </cell>
          <cell r="U4517" t="str">
            <v>Гиждувон туман Шукрона Шохона хусусий корхонаси</v>
          </cell>
          <cell r="V4517" t="str">
            <v>Вилоятдаги тадбиркорлик субъектлари ва фукаролар</v>
          </cell>
        </row>
        <row r="4518">
          <cell r="A4518" t="str">
            <v>0011514901000599004748712</v>
          </cell>
          <cell r="B4518" t="str">
            <v>00115</v>
          </cell>
          <cell r="C4518" t="str">
            <v>Бухоро минт. фил.</v>
          </cell>
          <cell r="D4518" t="str">
            <v>14901000599004748712</v>
          </cell>
          <cell r="E4518" t="str">
            <v>2012</v>
          </cell>
          <cell r="F4518" t="str">
            <v>BURXONOV MIRXOSIL MARUPOVICH</v>
          </cell>
          <cell r="U4518" t="str">
            <v>Бурхонов Мирхосил Марупович ЯТТ</v>
          </cell>
          <cell r="V4518" t="str">
            <v>Вилоятдаги тадбиркорлик субъектлари ва фукаролар</v>
          </cell>
        </row>
        <row r="4519">
          <cell r="A4519" t="str">
            <v>0011514901000999004618712</v>
          </cell>
          <cell r="B4519" t="str">
            <v>00115</v>
          </cell>
          <cell r="C4519" t="str">
            <v>Бухоро минт. фил.</v>
          </cell>
          <cell r="D4519" t="str">
            <v>14901000999004618712</v>
          </cell>
          <cell r="E4519" t="str">
            <v>2012</v>
          </cell>
          <cell r="F4519" t="str">
            <v>JURAYEV FURQAT NASIMOVICH</v>
          </cell>
          <cell r="U4519" t="str">
            <v>Исмат Жура фермер хужалиги</v>
          </cell>
          <cell r="V4519" t="str">
            <v>Фермер хужаликлари</v>
          </cell>
        </row>
        <row r="4520">
          <cell r="A4520" t="str">
            <v>0011514901000299004866712</v>
          </cell>
          <cell r="B4520" t="str">
            <v>00115</v>
          </cell>
          <cell r="C4520" t="str">
            <v>Бухоро минт. фил.</v>
          </cell>
          <cell r="D4520" t="str">
            <v>14901000299004866712</v>
          </cell>
          <cell r="E4520" t="str">
            <v>2012</v>
          </cell>
          <cell r="F4520" t="str">
            <v>Sultonov Sultonmurot Barotovich</v>
          </cell>
          <cell r="U4520" t="str">
            <v>Гиждувон Бунёдкор курилиш МЧЖ</v>
          </cell>
          <cell r="V4520" t="str">
            <v>Вилоятдаги тадбиркорлик субъектлари ва фукаролар</v>
          </cell>
        </row>
        <row r="4521">
          <cell r="A4521" t="str">
            <v>0011514901000099004968712</v>
          </cell>
          <cell r="B4521" t="str">
            <v>00115</v>
          </cell>
          <cell r="C4521" t="str">
            <v>Бухоро минт. фил.</v>
          </cell>
          <cell r="D4521" t="str">
            <v>14901000099004968712</v>
          </cell>
          <cell r="E4521" t="str">
            <v>2012</v>
          </cell>
          <cell r="F4521" t="str">
            <v>BOBOMURODOVA DILDORA ISTAMOVNA</v>
          </cell>
          <cell r="U4521" t="str">
            <v>Мардона курувчи МЧЖ</v>
          </cell>
          <cell r="V4521" t="str">
            <v>Вилоятдаги тадбиркорлик субъектлари ва фукаролар</v>
          </cell>
        </row>
        <row r="4522">
          <cell r="A4522" t="str">
            <v>0011514901000599004747712</v>
          </cell>
          <cell r="B4522" t="str">
            <v>00115</v>
          </cell>
          <cell r="C4522" t="str">
            <v>Бухоро минт. фил.</v>
          </cell>
          <cell r="D4522" t="str">
            <v>14901000599004747712</v>
          </cell>
          <cell r="E4522" t="str">
            <v>2012</v>
          </cell>
          <cell r="F4522" t="str">
            <v>VOSIYEV BAXTIYOR BAXSHILLOEVICH</v>
          </cell>
          <cell r="U4522" t="str">
            <v>Гиждувон Тиббиёт бирлашмаси</v>
          </cell>
          <cell r="V4522" t="str">
            <v>Вилоят Согликни саклаш бошкармаси</v>
          </cell>
        </row>
        <row r="4523">
          <cell r="A4523" t="str">
            <v>0011514901000799005198712</v>
          </cell>
          <cell r="B4523" t="str">
            <v>00115</v>
          </cell>
          <cell r="C4523" t="str">
            <v>Бухоро минт. фил.</v>
          </cell>
          <cell r="D4523" t="str">
            <v>14901000799005198712</v>
          </cell>
          <cell r="E4523" t="str">
            <v>2012</v>
          </cell>
          <cell r="F4523" t="str">
            <v>Norov Nazar Abdiraxmonovich</v>
          </cell>
          <cell r="U4523" t="str">
            <v>Косим Назар Рахмон Шох фермер хужаоиги</v>
          </cell>
          <cell r="V4523" t="str">
            <v>Фермер хужаликлари</v>
          </cell>
        </row>
        <row r="4524">
          <cell r="A4524" t="str">
            <v>0011514901000899004844712</v>
          </cell>
          <cell r="B4524" t="str">
            <v>00115</v>
          </cell>
          <cell r="C4524" t="str">
            <v>Бухоро минт. фил.</v>
          </cell>
          <cell r="D4524" t="str">
            <v>14901000899004844712</v>
          </cell>
          <cell r="E4524" t="str">
            <v>2012</v>
          </cell>
          <cell r="F4524" t="str">
            <v>Safarov Umidjon Ismatovich</v>
          </cell>
          <cell r="U4524" t="str">
            <v>Газли Нефтгаз казиб чикариш</v>
          </cell>
          <cell r="V4524" t="str">
            <v>"Ўзбекнефтгаз" миллий холдинг компанияси</v>
          </cell>
        </row>
        <row r="4525">
          <cell r="A4525" t="str">
            <v>0011514901000099004176712</v>
          </cell>
          <cell r="B4525" t="str">
            <v>00115</v>
          </cell>
          <cell r="C4525" t="str">
            <v>Бухоро минт. фил.</v>
          </cell>
          <cell r="D4525" t="str">
            <v>14901000099004176712</v>
          </cell>
          <cell r="E4525" t="str">
            <v>2012</v>
          </cell>
          <cell r="F4525" t="str">
            <v>Nasriev Husniddin Nuriddinovich</v>
          </cell>
          <cell r="U4525" t="str">
            <v>Гиждувон Газ</v>
          </cell>
          <cell r="V4525" t="str">
            <v>"Ўзтрансгаз" компанияси корхоналари</v>
          </cell>
        </row>
        <row r="4526">
          <cell r="A4526" t="str">
            <v>0011514901000899004525712</v>
          </cell>
          <cell r="B4526" t="str">
            <v>00115</v>
          </cell>
          <cell r="C4526" t="str">
            <v>Бухоро минт. фил.</v>
          </cell>
          <cell r="D4526" t="str">
            <v>14901000899004525712</v>
          </cell>
          <cell r="E4526" t="str">
            <v>2012</v>
          </cell>
          <cell r="F4526" t="str">
            <v>Khotamov Sotiboldi Qodirovich</v>
          </cell>
          <cell r="U4526" t="str">
            <v>Ал Окил хусусий фирмаси</v>
          </cell>
          <cell r="V4526" t="str">
            <v>Вилоятдаги тадбиркорлик субъектлари ва фукаролар</v>
          </cell>
        </row>
        <row r="4527">
          <cell r="A4527" t="str">
            <v>0011514901000999004657712</v>
          </cell>
          <cell r="B4527" t="str">
            <v>00115</v>
          </cell>
          <cell r="C4527" t="str">
            <v>Бухоро минт. фил.</v>
          </cell>
          <cell r="D4527" t="str">
            <v>14901000999004657712</v>
          </cell>
          <cell r="E4527" t="str">
            <v>2012</v>
          </cell>
          <cell r="F4527" t="str">
            <v>MAVLONOV LOCHINBEK BAKHRONOVICH</v>
          </cell>
          <cell r="U4527" t="str">
            <v>Лочинбек хусусий ишлаб чикариш фирмаси</v>
          </cell>
          <cell r="V4527" t="str">
            <v>Вилоятдаги тадбиркорлик субъектлари ва фукаролар</v>
          </cell>
        </row>
        <row r="4528">
          <cell r="A4528" t="str">
            <v>0011514901000599004830712</v>
          </cell>
          <cell r="B4528" t="str">
            <v>00115</v>
          </cell>
          <cell r="C4528" t="str">
            <v>Бухоро минт. фил.</v>
          </cell>
          <cell r="D4528" t="str">
            <v>14901000599004830712</v>
          </cell>
          <cell r="E4528" t="str">
            <v>2012</v>
          </cell>
          <cell r="F4528" t="str">
            <v>UMAROV MURTAZO MURODJONOVICH</v>
          </cell>
          <cell r="U4528" t="str">
            <v>Карвон фермер хужалиги</v>
          </cell>
          <cell r="V4528" t="str">
            <v>Фермер хужаликлари</v>
          </cell>
        </row>
        <row r="4529">
          <cell r="A4529" t="str">
            <v>0011514901000399004756712</v>
          </cell>
          <cell r="B4529" t="str">
            <v>00115</v>
          </cell>
          <cell r="C4529" t="str">
            <v>Бухоро минт. фил.</v>
          </cell>
          <cell r="D4529" t="str">
            <v>14901000399004756712</v>
          </cell>
          <cell r="E4529" t="str">
            <v>2012</v>
          </cell>
          <cell r="F4529" t="str">
            <v>GULYAMOV OLIMJON SALIMOVICH</v>
          </cell>
          <cell r="U4529" t="str">
            <v>Дилкушо Бисёр Бахт МЧЖ</v>
          </cell>
          <cell r="V4529" t="str">
            <v>Вилоятдаги тадбиркорлик субъектлари ва фукаролар</v>
          </cell>
        </row>
        <row r="4530">
          <cell r="A4530" t="str">
            <v>0011514901000999004738712</v>
          </cell>
          <cell r="B4530" t="str">
            <v>00115</v>
          </cell>
          <cell r="C4530" t="str">
            <v>Бухоро минт. фил.</v>
          </cell>
          <cell r="D4530" t="str">
            <v>14901000999004738712</v>
          </cell>
          <cell r="E4530" t="str">
            <v>2012</v>
          </cell>
          <cell r="F4530" t="str">
            <v>Sayfiyev Fazlidin xxx</v>
          </cell>
          <cell r="U4530" t="str">
            <v>Гиждувон Позагари техникаси МЧж</v>
          </cell>
          <cell r="V4530" t="str">
            <v>Вилоятдаги тадбиркорлик субъектлари ва фукаролар</v>
          </cell>
        </row>
        <row r="4531">
          <cell r="A4531" t="str">
            <v>0011514901000999004788712</v>
          </cell>
          <cell r="B4531" t="str">
            <v>00115</v>
          </cell>
          <cell r="C4531" t="str">
            <v>Бухоро минт. фил.</v>
          </cell>
          <cell r="D4531" t="str">
            <v>14901000999004788712</v>
          </cell>
          <cell r="E4531" t="str">
            <v>2012</v>
          </cell>
          <cell r="F4531" t="str">
            <v>Idiyeva Gulmera Nabiyevna</v>
          </cell>
          <cell r="U4531" t="str">
            <v>Фазовий Юлдуз хусусий корхонаси</v>
          </cell>
          <cell r="V4531" t="str">
            <v>Вилоятдаги тадбиркорлик субъектлари ва фукаролар</v>
          </cell>
        </row>
        <row r="4532">
          <cell r="A4532" t="str">
            <v>0011514901000299004757712</v>
          </cell>
          <cell r="B4532" t="str">
            <v>00115</v>
          </cell>
          <cell r="C4532" t="str">
            <v>Бухоро минт. фил.</v>
          </cell>
          <cell r="D4532" t="str">
            <v>14901000299004757712</v>
          </cell>
          <cell r="E4532" t="str">
            <v>2012</v>
          </cell>
          <cell r="F4532" t="str">
            <v>KUZIYEVA HAMIDA RASHIDOVNA</v>
          </cell>
          <cell r="U4532" t="str">
            <v>Гиждувон Тиббиёт бирлашмаси</v>
          </cell>
          <cell r="V4532" t="str">
            <v>Вилоят Согликни саклаш бошкармаси</v>
          </cell>
        </row>
        <row r="4533">
          <cell r="A4533" t="str">
            <v>0011514901000199004797712</v>
          </cell>
          <cell r="B4533" t="str">
            <v>00115</v>
          </cell>
          <cell r="C4533" t="str">
            <v>Бухоро минт. фил.</v>
          </cell>
          <cell r="D4533" t="str">
            <v>14901000199004797712</v>
          </cell>
          <cell r="E4533" t="str">
            <v>2012</v>
          </cell>
          <cell r="F4533" t="str">
            <v>GAYBULLAEV ISMAT XXX</v>
          </cell>
          <cell r="U4533" t="str">
            <v>Кукча Насилчилиги ширкат хужалиги</v>
          </cell>
          <cell r="V4533" t="str">
            <v>Вилоятдаги тадбиркорлик субъектлари ва фукаролар</v>
          </cell>
        </row>
        <row r="4534">
          <cell r="A4534" t="str">
            <v>0011514901000799004798712</v>
          </cell>
          <cell r="B4534" t="str">
            <v>00115</v>
          </cell>
          <cell r="C4534" t="str">
            <v>Бухоро минт. фил.</v>
          </cell>
          <cell r="D4534" t="str">
            <v>14901000799004798712</v>
          </cell>
          <cell r="E4534" t="str">
            <v>2012</v>
          </cell>
          <cell r="F4534" t="str">
            <v>NURULLOEVA GULRUH NUMONXONOVNA</v>
          </cell>
          <cell r="U4534" t="str">
            <v>Гиждувон курилиш Профи МЧЖ</v>
          </cell>
          <cell r="V4534" t="str">
            <v>Вилоятдаги тадбиркорлик субъектлари ва фукаролар</v>
          </cell>
        </row>
        <row r="4535">
          <cell r="A4535" t="str">
            <v>0011514901000499004787712</v>
          </cell>
          <cell r="B4535" t="str">
            <v>00115</v>
          </cell>
          <cell r="C4535" t="str">
            <v>Бухоро минт. фил.</v>
          </cell>
          <cell r="D4535" t="str">
            <v>14901000499004787712</v>
          </cell>
          <cell r="E4535" t="str">
            <v>2012</v>
          </cell>
          <cell r="F4535" t="str">
            <v>Nasriyeva Dildora Ismatulloevna</v>
          </cell>
          <cell r="U4535" t="str">
            <v>17-мактаб Гиждувон туман</v>
          </cell>
          <cell r="V4535" t="str">
            <v>Халк таълими вазирлиги</v>
          </cell>
        </row>
        <row r="4536">
          <cell r="A4536" t="str">
            <v>0011514901000099004810712</v>
          </cell>
          <cell r="B4536" t="str">
            <v>00115</v>
          </cell>
          <cell r="C4536" t="str">
            <v>Бухоро минт. фил.</v>
          </cell>
          <cell r="D4536" t="str">
            <v>14901000099004810712</v>
          </cell>
          <cell r="E4536" t="str">
            <v>2012</v>
          </cell>
          <cell r="F4536" t="str">
            <v>KENJAYEV ALIJON KOMILOVICH</v>
          </cell>
          <cell r="U4536" t="str">
            <v>Кенжаев Алижон Комилович Ятт</v>
          </cell>
          <cell r="V4536" t="str">
            <v>Вилоятдаги тадбиркорлик субъектлари ва фукаролар</v>
          </cell>
        </row>
        <row r="4537">
          <cell r="A4537" t="str">
            <v>0011514901000899005295712</v>
          </cell>
          <cell r="B4537" t="str">
            <v>00115</v>
          </cell>
          <cell r="C4537" t="str">
            <v>Бухоро минт. фил.</v>
          </cell>
          <cell r="D4537" t="str">
            <v>14901000899005295712</v>
          </cell>
          <cell r="E4537" t="str">
            <v>2012</v>
          </cell>
          <cell r="F4537" t="str">
            <v>Rakhmatova Gulnoza Ibragimovna</v>
          </cell>
          <cell r="U4537" t="str">
            <v>Иброхим Рахмат фермер хужалиги</v>
          </cell>
          <cell r="V4537" t="str">
            <v>Фермер хужаликлари</v>
          </cell>
        </row>
        <row r="4538">
          <cell r="A4538" t="str">
            <v>0011514901000399004815712</v>
          </cell>
          <cell r="B4538" t="str">
            <v>00115</v>
          </cell>
          <cell r="C4538" t="str">
            <v>Бухоро минт. фил.</v>
          </cell>
          <cell r="D4538" t="str">
            <v>14901000399004815712</v>
          </cell>
          <cell r="E4538" t="str">
            <v>2012</v>
          </cell>
          <cell r="F4538" t="str">
            <v>Urinov Fakhriddin Farmonovich</v>
          </cell>
          <cell r="U4538" t="str">
            <v>Био Бахтим Барака МЧж</v>
          </cell>
          <cell r="V4538" t="str">
            <v>Вилоятдаги тадбиркорлик субъектлари ва фукаролар</v>
          </cell>
        </row>
        <row r="4539">
          <cell r="A4539" t="str">
            <v>0011514901000399004571712</v>
          </cell>
          <cell r="B4539" t="str">
            <v>00115</v>
          </cell>
          <cell r="C4539" t="str">
            <v>Бухоро минт. фил.</v>
          </cell>
          <cell r="D4539" t="str">
            <v>14901000399004571712</v>
          </cell>
          <cell r="E4539" t="str">
            <v>2012</v>
          </cell>
          <cell r="F4539" t="str">
            <v>Mekhmonov Mukhiddin Narzievich</v>
          </cell>
          <cell r="U4539" t="str">
            <v xml:space="preserve">Мехмон Нарзи фермер хужалиги </v>
          </cell>
          <cell r="V4539" t="str">
            <v>Фермер хужаликлари</v>
          </cell>
        </row>
        <row r="4540">
          <cell r="A4540" t="str">
            <v>0011514901000499004388712</v>
          </cell>
          <cell r="B4540" t="str">
            <v>00115</v>
          </cell>
          <cell r="C4540" t="str">
            <v>Бухоро минт. фил.</v>
          </cell>
          <cell r="D4540" t="str">
            <v>14901000499004388712</v>
          </cell>
          <cell r="E4540" t="str">
            <v>2012</v>
          </cell>
          <cell r="F4540" t="str">
            <v>NOROV MAMURJON MUSTAFOEVICH</v>
          </cell>
          <cell r="U4540" t="str">
            <v xml:space="preserve">Мустафо нор фермер хужалиги </v>
          </cell>
          <cell r="V4540" t="str">
            <v>Фермер хужаликлари</v>
          </cell>
        </row>
        <row r="4541">
          <cell r="A4541" t="str">
            <v>0011514901000299004189712</v>
          </cell>
          <cell r="B4541" t="str">
            <v>00115</v>
          </cell>
          <cell r="C4541" t="str">
            <v>Бухоро минт. фил.</v>
          </cell>
          <cell r="D4541" t="str">
            <v>14901000299004189712</v>
          </cell>
          <cell r="E4541" t="str">
            <v>2012</v>
          </cell>
          <cell r="F4541" t="str">
            <v>Rayimov Komiljon Ruzimurotovich</v>
          </cell>
          <cell r="U4541" t="str">
            <v xml:space="preserve">Коракул омухта ем бирлашмасида </v>
          </cell>
          <cell r="V4541" t="str">
            <v>Вилоят кишлок ва сув хўжалиги  бошкармаси</v>
          </cell>
        </row>
        <row r="4542">
          <cell r="A4542" t="str">
            <v>0011514901000899004500712</v>
          </cell>
          <cell r="B4542" t="str">
            <v>00115</v>
          </cell>
          <cell r="C4542" t="str">
            <v>Бухоро минт. фил.</v>
          </cell>
          <cell r="D4542" t="str">
            <v>14901000899004500712</v>
          </cell>
          <cell r="E4542" t="str">
            <v>2012</v>
          </cell>
          <cell r="F4542" t="str">
            <v>Haydarov Yakhyo Rizokulovich</v>
          </cell>
          <cell r="U4542" t="str">
            <v xml:space="preserve">Бухоро НКИЗ </v>
          </cell>
          <cell r="V4542" t="str">
            <v>"Ўзбекнефтгаз" миллий холдинг компанияси</v>
          </cell>
        </row>
        <row r="4543">
          <cell r="A4543" t="str">
            <v>0011514901000499004368712</v>
          </cell>
          <cell r="B4543" t="str">
            <v>00115</v>
          </cell>
          <cell r="C4543" t="str">
            <v>Бухоро минт. фил.</v>
          </cell>
          <cell r="D4543" t="str">
            <v>14901000499004368712</v>
          </cell>
          <cell r="E4543" t="str">
            <v>2012</v>
          </cell>
          <cell r="F4543" t="str">
            <v>Fayziyev Umidillo Shukrulloevich</v>
          </cell>
          <cell r="U4543" t="str">
            <v>Коракул Махбуба Хусусий корхонаси</v>
          </cell>
          <cell r="V4543" t="str">
            <v>Вилоятдаги тадбиркорлик субъектлари ва фукаролар</v>
          </cell>
        </row>
        <row r="4544">
          <cell r="A4544" t="str">
            <v>0011514901000699004458712</v>
          </cell>
          <cell r="B4544" t="str">
            <v>00115</v>
          </cell>
          <cell r="C4544" t="str">
            <v>Бухоро минт. фил.</v>
          </cell>
          <cell r="D4544" t="str">
            <v>14901000699004458712</v>
          </cell>
          <cell r="E4544" t="str">
            <v>2012</v>
          </cell>
          <cell r="F4544" t="str">
            <v>Altiyev Mardon XXX</v>
          </cell>
          <cell r="U4544" t="str">
            <v xml:space="preserve">Коракул саноат ва транпорт касб-хунар коллежи </v>
          </cell>
          <cell r="V4544" t="str">
            <v>Урта махсус, касб хунар таълими маркази</v>
          </cell>
        </row>
        <row r="4545">
          <cell r="A4545" t="str">
            <v>0011514901000599004563712</v>
          </cell>
          <cell r="B4545" t="str">
            <v>00115</v>
          </cell>
          <cell r="C4545" t="str">
            <v>Бухоро минт. фил.</v>
          </cell>
          <cell r="D4545" t="str">
            <v>14901000599004563712</v>
          </cell>
          <cell r="E4545" t="str">
            <v>2012</v>
          </cell>
          <cell r="F4545" t="str">
            <v>Vafoyev Alijon Navruzovich</v>
          </cell>
          <cell r="U4545" t="str">
            <v>Бухор вилояти Ички ишлар бошкармаси</v>
          </cell>
          <cell r="V4545" t="str">
            <v>Вилоят Ички ишлар бошкармаси</v>
          </cell>
        </row>
        <row r="4546">
          <cell r="A4546" t="str">
            <v>0011514901000499004135712</v>
          </cell>
          <cell r="B4546" t="str">
            <v>00115</v>
          </cell>
          <cell r="C4546" t="str">
            <v>Бухоро минт. фил.</v>
          </cell>
          <cell r="D4546" t="str">
            <v>14901000499004135712</v>
          </cell>
          <cell r="E4546" t="str">
            <v>2012</v>
          </cell>
          <cell r="F4546" t="str">
            <v>Sobirov Khidoyat Qodirovich</v>
          </cell>
          <cell r="U4546" t="str">
            <v xml:space="preserve">КоракулдонмахсулотлариОАЖ </v>
          </cell>
          <cell r="V4546" t="str">
            <v>"Ўздонмахсулот" компанияси корхоналари</v>
          </cell>
        </row>
        <row r="4547">
          <cell r="A4547" t="str">
            <v>0011514901000799004448712</v>
          </cell>
          <cell r="B4547" t="str">
            <v>00115</v>
          </cell>
          <cell r="C4547" t="str">
            <v>Бухоро минт. фил.</v>
          </cell>
          <cell r="D4547" t="str">
            <v>14901000799004448712</v>
          </cell>
          <cell r="E4547" t="str">
            <v>2012</v>
          </cell>
          <cell r="F4547" t="str">
            <v>Azimov Azamat Xalimovich</v>
          </cell>
          <cell r="U4547" t="str">
            <v>бухоро нефбаза унитар корхонаси коракул филиали</v>
          </cell>
          <cell r="V4547" t="str">
            <v>"Ўзбекнефтгаз" миллий холдинг компанияси</v>
          </cell>
        </row>
        <row r="4548">
          <cell r="A4548" t="str">
            <v>0011514901000599004616712</v>
          </cell>
          <cell r="B4548" t="str">
            <v>00115</v>
          </cell>
          <cell r="C4548" t="str">
            <v>Бухоро минт. фил.</v>
          </cell>
          <cell r="D4548" t="str">
            <v>14901000599004616712</v>
          </cell>
          <cell r="E4548" t="str">
            <v>2012</v>
          </cell>
          <cell r="F4548" t="str">
            <v>Koryagdiyev Okhunjon Bobojonovich</v>
          </cell>
          <cell r="U4548" t="str">
            <v>Коракулдавсувмахсуспудратунутар корхонаси</v>
          </cell>
          <cell r="V4548" t="str">
            <v>Вилоят кишлок ва сув хўжалиги  бошкармаси</v>
          </cell>
        </row>
        <row r="4549">
          <cell r="A4549" t="str">
            <v>0011514901000999004666712</v>
          </cell>
          <cell r="B4549" t="str">
            <v>00115</v>
          </cell>
          <cell r="C4549" t="str">
            <v>Бухоро минт. фил.</v>
          </cell>
          <cell r="D4549" t="str">
            <v>14901000999004666712</v>
          </cell>
          <cell r="E4549" t="str">
            <v>2012</v>
          </cell>
          <cell r="F4549" t="str">
            <v>Umirov SHarif Raimqulovich</v>
          </cell>
          <cell r="U4549" t="str">
            <v xml:space="preserve">Сохиб фермер хужалиги </v>
          </cell>
          <cell r="V4549" t="str">
            <v>Фермер хужаликлари</v>
          </cell>
        </row>
        <row r="4550">
          <cell r="A4550" t="str">
            <v>0011514901000299004645712</v>
          </cell>
          <cell r="B4550" t="str">
            <v>00115</v>
          </cell>
          <cell r="C4550" t="str">
            <v>Бухоро минт. фил.</v>
          </cell>
          <cell r="D4550" t="str">
            <v>14901000299004645712</v>
          </cell>
          <cell r="E4550" t="str">
            <v>2012</v>
          </cell>
          <cell r="F4550" t="str">
            <v>SALOMOV ISKANDAR HUSENOVICH</v>
          </cell>
          <cell r="U4550" t="str">
            <v xml:space="preserve">Абдукодир Эшон фермер хужалиги </v>
          </cell>
          <cell r="V4550" t="str">
            <v>Фермер хужаликлари</v>
          </cell>
        </row>
        <row r="4551">
          <cell r="A4551" t="str">
            <v>0011514901000699004570712</v>
          </cell>
          <cell r="B4551" t="str">
            <v>00115</v>
          </cell>
          <cell r="C4551" t="str">
            <v>Бухоро минт. фил.</v>
          </cell>
          <cell r="D4551" t="str">
            <v>14901000699004570712</v>
          </cell>
          <cell r="E4551" t="str">
            <v>2012</v>
          </cell>
          <cell r="F4551" t="str">
            <v>Hamroev Azamat Norkulovich</v>
          </cell>
          <cell r="U4551" t="str">
            <v>Коракул тиббиёт коллежи</v>
          </cell>
          <cell r="V4551" t="str">
            <v>Вилоят Согликни саклаш бошкармаси</v>
          </cell>
        </row>
        <row r="4552">
          <cell r="A4552" t="str">
            <v>0011514901000899004617712</v>
          </cell>
          <cell r="B4552" t="str">
            <v>00115</v>
          </cell>
          <cell r="C4552" t="str">
            <v>Бухоро минт. фил.</v>
          </cell>
          <cell r="D4552" t="str">
            <v>14901000899004617712</v>
          </cell>
          <cell r="E4552" t="str">
            <v>2012</v>
          </cell>
          <cell r="F4552" t="str">
            <v>Khudaev Jumaqul xxx</v>
          </cell>
          <cell r="U4552" t="str">
            <v xml:space="preserve">Жумакул худай фермер хужалиги </v>
          </cell>
          <cell r="V4552" t="str">
            <v>Фермер хужаликлари</v>
          </cell>
        </row>
        <row r="4553">
          <cell r="A4553" t="str">
            <v>0011514901000399004860712</v>
          </cell>
          <cell r="B4553" t="str">
            <v>00115</v>
          </cell>
          <cell r="C4553" t="str">
            <v>Бухоро минт. фил.</v>
          </cell>
          <cell r="D4553" t="str">
            <v>14901000399004860712</v>
          </cell>
          <cell r="E4553" t="str">
            <v>2012</v>
          </cell>
          <cell r="F4553" t="str">
            <v>Shoniyozov Uzirzoq Mahmudovich</v>
          </cell>
          <cell r="U4553" t="str">
            <v>Коракул туман Кишлокхужаликкимё</v>
          </cell>
          <cell r="V4553" t="str">
            <v>"Ўзкимёсаноат" ДАК корхоналари</v>
          </cell>
        </row>
        <row r="4554">
          <cell r="A4554" t="str">
            <v>0011514901000199004818712</v>
          </cell>
          <cell r="B4554" t="str">
            <v>00115</v>
          </cell>
          <cell r="C4554" t="str">
            <v>Бухоро минт. фил.</v>
          </cell>
          <cell r="D4554" t="str">
            <v>14901000199004818712</v>
          </cell>
          <cell r="E4554" t="str">
            <v>2012</v>
          </cell>
          <cell r="F4554" t="str">
            <v>KURBONOVA OYSARA JURAQULOVNA</v>
          </cell>
          <cell r="U4554" t="str">
            <v>Коракул почта алока тармоги</v>
          </cell>
          <cell r="V4554" t="str">
            <v>Вилоят Почта бошкармаси</v>
          </cell>
        </row>
        <row r="4555">
          <cell r="A4555" t="str">
            <v>0011514901000199004132712</v>
          </cell>
          <cell r="B4555" t="str">
            <v>00115</v>
          </cell>
          <cell r="C4555" t="str">
            <v>Бухоро минт. фил.</v>
          </cell>
          <cell r="D4555" t="str">
            <v>14901000199004132712</v>
          </cell>
          <cell r="E4555" t="str">
            <v>2012</v>
          </cell>
          <cell r="F4555" t="str">
            <v>Nasrullaev Nasriddin Hasanovich</v>
          </cell>
          <cell r="U4555" t="str">
            <v xml:space="preserve">КоракулдонмахсулотлариОАЖ </v>
          </cell>
          <cell r="V4555" t="str">
            <v>"Ўздонмахсулот" компанияси корхоналари</v>
          </cell>
        </row>
        <row r="4556">
          <cell r="A4556" t="str">
            <v>0011514901000699004822712</v>
          </cell>
          <cell r="B4556" t="str">
            <v>00115</v>
          </cell>
          <cell r="C4556" t="str">
            <v>Бухоро минт. фил.</v>
          </cell>
          <cell r="D4556" t="str">
            <v>14901000699004822712</v>
          </cell>
          <cell r="E4556" t="str">
            <v>2012</v>
          </cell>
          <cell r="F4556" t="str">
            <v>Asrorov Abror Jumaboevich</v>
          </cell>
          <cell r="U4556" t="str">
            <v>Бухоро вилоят фавкулодда вазиятлар бошкармаси</v>
          </cell>
          <cell r="V4556" t="str">
            <v>Вилоят Фавкулотда вазиятлар бошкармаси</v>
          </cell>
        </row>
        <row r="4557">
          <cell r="A4557" t="str">
            <v>0011514901000599004435712</v>
          </cell>
          <cell r="B4557" t="str">
            <v>00115</v>
          </cell>
          <cell r="C4557" t="str">
            <v>Бухоро минт. фил.</v>
          </cell>
          <cell r="D4557" t="str">
            <v>14901000599004435712</v>
          </cell>
          <cell r="E4557" t="str">
            <v>2012</v>
          </cell>
          <cell r="F4557" t="str">
            <v>Sultonov Hasan SHarifovich</v>
          </cell>
          <cell r="U4557" t="str">
            <v>бухоро нефбаза унитар корхонаси коракул филиали</v>
          </cell>
          <cell r="V4557" t="str">
            <v>"Ўзбекнефтгаз" миллий холдинг компанияси</v>
          </cell>
        </row>
        <row r="4558">
          <cell r="A4558" t="str">
            <v>0011514901000299004133712</v>
          </cell>
          <cell r="B4558" t="str">
            <v>00115</v>
          </cell>
          <cell r="C4558" t="str">
            <v>Бухоро минт. фил.</v>
          </cell>
          <cell r="D4558" t="str">
            <v>14901000299004133712</v>
          </cell>
          <cell r="E4558" t="str">
            <v>2012</v>
          </cell>
          <cell r="F4558" t="str">
            <v>Rayimov Muhammadjon Ruzimurodovich</v>
          </cell>
          <cell r="U4558" t="str">
            <v xml:space="preserve">КоракулдонмахсулотлариОАЖ </v>
          </cell>
          <cell r="V4558" t="str">
            <v>"Ўздонмахсулот" компанияси корхоналари</v>
          </cell>
        </row>
        <row r="4559">
          <cell r="A4559" t="str">
            <v>0011514901000099004506712</v>
          </cell>
          <cell r="B4559" t="str">
            <v>00115</v>
          </cell>
          <cell r="C4559" t="str">
            <v>Бухоро минт. фил.</v>
          </cell>
          <cell r="D4559" t="str">
            <v>14901000099004506712</v>
          </cell>
          <cell r="E4559" t="str">
            <v>2012</v>
          </cell>
          <cell r="F4559" t="str">
            <v>SHamsutdinov Kamol Sayfuddinovich</v>
          </cell>
          <cell r="U4559" t="str">
            <v>Коракул туман ДСИ</v>
          </cell>
          <cell r="V4559" t="str">
            <v>Вилоят Солик бошкармаси</v>
          </cell>
        </row>
        <row r="4560">
          <cell r="A4560" t="str">
            <v>0011514901000199004483712</v>
          </cell>
          <cell r="B4560" t="str">
            <v>00115</v>
          </cell>
          <cell r="C4560" t="str">
            <v>Бухоро минт. фил.</v>
          </cell>
          <cell r="D4560" t="str">
            <v>14901000199004483712</v>
          </cell>
          <cell r="E4560" t="str">
            <v>2012</v>
          </cell>
          <cell r="F4560" t="str">
            <v>Saidov Akmal SHavkatovich</v>
          </cell>
          <cell r="U4560" t="str">
            <v>Бухоро НКИЗ</v>
          </cell>
          <cell r="V4560" t="str">
            <v>"Ўзбекнефтгаз" миллий холдинг компанияси</v>
          </cell>
        </row>
        <row r="4561">
          <cell r="A4561" t="str">
            <v>0011514901000599004136712</v>
          </cell>
          <cell r="B4561" t="str">
            <v>00115</v>
          </cell>
          <cell r="C4561" t="str">
            <v>Бухоро минт. фил.</v>
          </cell>
          <cell r="D4561" t="str">
            <v>14901000599004136712</v>
          </cell>
          <cell r="E4561" t="str">
            <v>2012</v>
          </cell>
          <cell r="F4561" t="str">
            <v>Ruzikulov Yakhshiboy Tuykulovich</v>
          </cell>
          <cell r="U4561" t="str">
            <v xml:space="preserve">КоракулдонмахсулотлариОАЖ </v>
          </cell>
          <cell r="V4561" t="str">
            <v>"Ўздонмахсулот" компанияси корхоналари</v>
          </cell>
        </row>
        <row r="4562">
          <cell r="A4562" t="str">
            <v>0011514901000699005080712</v>
          </cell>
          <cell r="B4562" t="str">
            <v>00115</v>
          </cell>
          <cell r="C4562" t="str">
            <v>Бухоро минт. фил.</v>
          </cell>
          <cell r="D4562" t="str">
            <v>14901000699005080712</v>
          </cell>
          <cell r="E4562" t="str">
            <v>2012</v>
          </cell>
          <cell r="F4562" t="str">
            <v>EGAMOV UKTAM JURAQULOVICH</v>
          </cell>
          <cell r="U4562" t="str">
            <v>Кораун иншооти мч</v>
          </cell>
          <cell r="V4562" t="str">
            <v>Вилоятдаги тадбиркорлик субъектлари ва фукаролар</v>
          </cell>
        </row>
        <row r="4563">
          <cell r="A4563" t="str">
            <v>0011514901000299004369712</v>
          </cell>
          <cell r="B4563" t="str">
            <v>00115</v>
          </cell>
          <cell r="C4563" t="str">
            <v>Бухоро минт. фил.</v>
          </cell>
          <cell r="D4563" t="str">
            <v>14901000299004369712</v>
          </cell>
          <cell r="E4563" t="str">
            <v>2012</v>
          </cell>
          <cell r="F4563" t="str">
            <v>FATULLOEVA NAFISA ZAYNIEVNA (uy joy Vobkent-2012)</v>
          </cell>
          <cell r="U4563" t="str">
            <v>7-мактаб Вобкент туман</v>
          </cell>
          <cell r="V4563" t="str">
            <v>Халк таълими вазирлиги</v>
          </cell>
        </row>
        <row r="4564">
          <cell r="A4564" t="str">
            <v>0011514901000999004430712</v>
          </cell>
          <cell r="B4564" t="str">
            <v>00115</v>
          </cell>
          <cell r="C4564" t="str">
            <v>Бухоро минт. фил.</v>
          </cell>
          <cell r="D4564" t="str">
            <v>14901000999004430712</v>
          </cell>
          <cell r="E4564" t="str">
            <v>2012</v>
          </cell>
          <cell r="F4564" t="str">
            <v>Sharopov Fakhridin Ramazonovich (uy joy Vobkent-2012)</v>
          </cell>
          <cell r="U4564" t="str">
            <v>Зангиота Зийнати фермер хужалиги</v>
          </cell>
          <cell r="V4564" t="str">
            <v>Фермер хужаликлари</v>
          </cell>
        </row>
        <row r="4565">
          <cell r="A4565" t="str">
            <v>0011514901000699004470712</v>
          </cell>
          <cell r="B4565" t="str">
            <v>00115</v>
          </cell>
          <cell r="C4565" t="str">
            <v>Бухоро минт. фил.</v>
          </cell>
          <cell r="D4565" t="str">
            <v>14901000699004470712</v>
          </cell>
          <cell r="E4565" t="str">
            <v>2012</v>
          </cell>
          <cell r="F4565" t="str">
            <v>KHOMIDOVA MALIKA OLIMOVNA (uy joy Vobkent-2012)</v>
          </cell>
          <cell r="U4565" t="str">
            <v>Педагокика касб хунар коллежи</v>
          </cell>
          <cell r="V4565" t="str">
            <v>Урта махсус, касб хунар таълими маркази</v>
          </cell>
        </row>
        <row r="4566">
          <cell r="A4566" t="str">
            <v>0011514901000199004386712</v>
          </cell>
          <cell r="B4566" t="str">
            <v>00115</v>
          </cell>
          <cell r="C4566" t="str">
            <v>Бухоро минт. фил.</v>
          </cell>
          <cell r="D4566" t="str">
            <v>14901000199004386712</v>
          </cell>
          <cell r="E4566" t="str">
            <v>2012</v>
          </cell>
          <cell r="F4566" t="str">
            <v>FAYZIEVA MARHABO QUDRATOVNA (uy joy Vobkent-2012)</v>
          </cell>
          <cell r="U4566" t="str">
            <v>7-мактаб Вобкент туман</v>
          </cell>
          <cell r="V4566" t="str">
            <v>Халк таълими вазирлиги</v>
          </cell>
        </row>
        <row r="4567">
          <cell r="A4567" t="str">
            <v>0011514901000699004462712</v>
          </cell>
          <cell r="B4567" t="str">
            <v>00115</v>
          </cell>
          <cell r="C4567" t="str">
            <v>Бухоро минт. фил.</v>
          </cell>
          <cell r="D4567" t="str">
            <v>14901000699004462712</v>
          </cell>
          <cell r="E4567" t="str">
            <v>2012</v>
          </cell>
          <cell r="F4567" t="str">
            <v>SHAYMURODOVA OYDIN YUSUPOVNA (uy joy Vobkent-2012)</v>
          </cell>
          <cell r="U4567" t="str">
            <v>Кухинур Спектр сервис МЧЖ</v>
          </cell>
          <cell r="V4567" t="str">
            <v>Вилоятдаги тадбиркорлик субъектлари ва фукаролар</v>
          </cell>
        </row>
        <row r="4568">
          <cell r="A4568" t="str">
            <v>0011514901000399004380712</v>
          </cell>
          <cell r="B4568" t="str">
            <v>00115</v>
          </cell>
          <cell r="C4568" t="str">
            <v>Бухоро минт. фил.</v>
          </cell>
          <cell r="D4568" t="str">
            <v>14901000399004380712</v>
          </cell>
          <cell r="E4568" t="str">
            <v>2012</v>
          </cell>
          <cell r="F4568" t="str">
            <v>OCHILOV NABI SAYIDOVICH (uy joy Vobkent-2012)</v>
          </cell>
          <cell r="U4568" t="str">
            <v>Тогконметалургиякомбинати</v>
          </cell>
          <cell r="V4568" t="str">
            <v>Навоий КМК</v>
          </cell>
        </row>
        <row r="4569">
          <cell r="A4569" t="str">
            <v>0011514901000099005131712</v>
          </cell>
          <cell r="B4569" t="str">
            <v>00115</v>
          </cell>
          <cell r="C4569" t="str">
            <v>Бухоро минт. фил.</v>
          </cell>
          <cell r="D4569" t="str">
            <v>14901000099005131712</v>
          </cell>
          <cell r="E4569" t="str">
            <v>2012</v>
          </cell>
          <cell r="F4569" t="str">
            <v>Kusheva Kholida Halimovna (uy joy Vobkent-2012)</v>
          </cell>
          <cell r="U4569" t="str">
            <v>Шурча Кули фермер хужалиги</v>
          </cell>
          <cell r="V4569" t="str">
            <v>Фермер хужаликлари</v>
          </cell>
        </row>
        <row r="4570">
          <cell r="A4570" t="str">
            <v>0011514901000899004843712</v>
          </cell>
          <cell r="B4570" t="str">
            <v>00115</v>
          </cell>
          <cell r="C4570" t="str">
            <v>Бухоро минт. фил.</v>
          </cell>
          <cell r="D4570" t="str">
            <v>14901000899004843712</v>
          </cell>
          <cell r="E4570" t="str">
            <v>2012</v>
          </cell>
          <cell r="F4570" t="str">
            <v>RUSTAMOV SODIK JURAQULOVICH (uy joy Vobkent-2012)</v>
          </cell>
          <cell r="U4570" t="str">
            <v>Вобкент Паноб курилиш ИТК МЧЖ</v>
          </cell>
          <cell r="V4570" t="str">
            <v>Вилоятдаги тадбиркорлик субъектлари ва фукаролар</v>
          </cell>
        </row>
        <row r="4571">
          <cell r="A4571" t="str">
            <v>0011514901000299003959712</v>
          </cell>
          <cell r="B4571" t="str">
            <v>00115</v>
          </cell>
          <cell r="C4571" t="str">
            <v>Бухоро минт. фил.</v>
          </cell>
          <cell r="D4571" t="str">
            <v>14901000299003959712</v>
          </cell>
          <cell r="E4571" t="str">
            <v>2012</v>
          </cell>
          <cell r="F4571" t="str">
            <v>Bakoev Shuhrat Tohirovich (uy joy Vobkent-2012)</v>
          </cell>
          <cell r="U4571" t="str">
            <v>Бакоев Шухрат Тохирович ЯТТ</v>
          </cell>
          <cell r="V4571" t="str">
            <v>Вилоятдаги тадбиркорлик субъектлари ва фукаролар</v>
          </cell>
        </row>
        <row r="4572">
          <cell r="A4572" t="str">
            <v>0011514901000799004234712</v>
          </cell>
          <cell r="B4572" t="str">
            <v>00115</v>
          </cell>
          <cell r="C4572" t="str">
            <v>Бухоро минт. фил.</v>
          </cell>
          <cell r="D4572" t="str">
            <v>14901000799004234712</v>
          </cell>
          <cell r="E4572" t="str">
            <v>2012</v>
          </cell>
          <cell r="F4572" t="str">
            <v>TURSUNOV KOIR SAYITOVICH (uy joy Vobkent-2012)</v>
          </cell>
          <cell r="U4572" t="str">
            <v>Мастура Мадина хусусий корхонаси</v>
          </cell>
          <cell r="V4572" t="str">
            <v>Вилоятдаги тадбиркорлик субъектлари ва фукаролар</v>
          </cell>
        </row>
        <row r="4573">
          <cell r="A4573" t="str">
            <v>0011514901000299004168712</v>
          </cell>
          <cell r="B4573" t="str">
            <v>00115</v>
          </cell>
          <cell r="C4573" t="str">
            <v>Бухоро минт. фил.</v>
          </cell>
          <cell r="D4573" t="str">
            <v>14901000299004168712</v>
          </cell>
          <cell r="E4573" t="str">
            <v>2012</v>
          </cell>
          <cell r="F4573" t="str">
            <v>Tangriev Anvarjon Sharifovich (uy joy Vobkent-2012)</v>
          </cell>
          <cell r="U4573" t="str">
            <v>14- спорт мактаб Вобкент туман</v>
          </cell>
          <cell r="V4573" t="str">
            <v>Вилоят маданият ва спорт ишлари булимлари</v>
          </cell>
        </row>
        <row r="4574">
          <cell r="A4574" t="str">
            <v>0011514901000299004522712</v>
          </cell>
          <cell r="B4574" t="str">
            <v>00115</v>
          </cell>
          <cell r="C4574" t="str">
            <v>Бухоро минт. фил.</v>
          </cell>
          <cell r="D4574" t="str">
            <v>14901000299004522712</v>
          </cell>
          <cell r="E4574" t="str">
            <v>2012</v>
          </cell>
          <cell r="F4574" t="str">
            <v>Kurbonova Zebo Saodovna</v>
          </cell>
          <cell r="U4574" t="str">
            <v>Файзулло Ортик хусусий корхонаси</v>
          </cell>
          <cell r="V4574" t="str">
            <v>Вилоятдаги тадбиркорлик субъектлари ва фукаролар</v>
          </cell>
        </row>
        <row r="4575">
          <cell r="A4575" t="str">
            <v>0011514901000199004431712</v>
          </cell>
          <cell r="B4575" t="str">
            <v>00115</v>
          </cell>
          <cell r="C4575" t="str">
            <v>Бухоро минт. фил.</v>
          </cell>
          <cell r="D4575" t="str">
            <v>14901000199004431712</v>
          </cell>
          <cell r="E4575" t="str">
            <v>2012</v>
          </cell>
          <cell r="F4575" t="str">
            <v>ZARIPOV OYBEK SALIEVICH</v>
          </cell>
          <cell r="U4575" t="str">
            <v>Бухоро нефт базаси</v>
          </cell>
          <cell r="V4575" t="str">
            <v>"Ўзбекнефтгаз" миллий холдинг компанияси</v>
          </cell>
        </row>
        <row r="4576">
          <cell r="A4576" t="str">
            <v>0011514901000499004551712</v>
          </cell>
          <cell r="B4576" t="str">
            <v>00115</v>
          </cell>
          <cell r="C4576" t="str">
            <v>Бухоро минт. фил.</v>
          </cell>
          <cell r="D4576" t="str">
            <v>14901000499004551712</v>
          </cell>
          <cell r="E4576" t="str">
            <v>2012</v>
          </cell>
          <cell r="F4576" t="str">
            <v>Saidov Akbar Baxodirovich</v>
          </cell>
          <cell r="U4576" t="str">
            <v>Жондор кишлокхужаликкимё</v>
          </cell>
          <cell r="V4576" t="str">
            <v>"Ўзкимёсаноат" ДАК корхоналари</v>
          </cell>
        </row>
        <row r="4577">
          <cell r="A4577" t="str">
            <v>0011514901000899004662712</v>
          </cell>
          <cell r="B4577" t="str">
            <v>00115</v>
          </cell>
          <cell r="C4577" t="str">
            <v>Бухоро минт. фил.</v>
          </cell>
          <cell r="D4577" t="str">
            <v>14901000899004662712</v>
          </cell>
          <cell r="E4577" t="str">
            <v>2012</v>
          </cell>
          <cell r="F4577" t="str">
            <v>SHirinov Umidjon Inoyatovich</v>
          </cell>
          <cell r="U4577" t="str">
            <v xml:space="preserve">Гарбгаз таъминот унитар корхонаси </v>
          </cell>
          <cell r="V4577" t="str">
            <v>"Ўзтрансгаз" компанияси корхоналари</v>
          </cell>
        </row>
        <row r="4578">
          <cell r="A4578" t="str">
            <v>0011514901000899004567712</v>
          </cell>
          <cell r="B4578" t="str">
            <v>00115</v>
          </cell>
          <cell r="C4578" t="str">
            <v>Бухоро минт. фил.</v>
          </cell>
          <cell r="D4578" t="str">
            <v>14901000899004567712</v>
          </cell>
          <cell r="E4578" t="str">
            <v>2012</v>
          </cell>
          <cell r="F4578" t="str">
            <v>Zaripov Ikrom Izatulloevich</v>
          </cell>
          <cell r="U4578" t="str">
            <v>Гиждувон туман Азгулмох Басфарум Камазер Х-Ф</v>
          </cell>
          <cell r="V4578" t="str">
            <v>Вилоятдаги тадбиркорлик субъектлари ва фукаролар</v>
          </cell>
        </row>
        <row r="4579">
          <cell r="A4579" t="str">
            <v>0011514901000199005084712</v>
          </cell>
          <cell r="B4579" t="str">
            <v>00115</v>
          </cell>
          <cell r="C4579" t="str">
            <v>Бухоро минт. фил.</v>
          </cell>
          <cell r="D4579" t="str">
            <v>14901000199005084712</v>
          </cell>
          <cell r="E4579" t="str">
            <v>2012</v>
          </cell>
          <cell r="F4579" t="str">
            <v>JUMAEV ABDUVOHIT MUKHAMMEDOVICH</v>
          </cell>
          <cell r="U4579" t="str">
            <v>Зохид хусусий фирмаси</v>
          </cell>
          <cell r="V4579" t="str">
            <v>Вилоятдаги тадбиркорлик субъектлари ва фукаролар</v>
          </cell>
        </row>
        <row r="4580">
          <cell r="A4580" t="str">
            <v>0011514901000899004893712</v>
          </cell>
          <cell r="B4580" t="str">
            <v>00115</v>
          </cell>
          <cell r="C4580" t="str">
            <v>Бухоро минт. фил.</v>
          </cell>
          <cell r="D4580" t="str">
            <v>14901000899004893712</v>
          </cell>
          <cell r="E4580" t="str">
            <v>2012</v>
          </cell>
          <cell r="F4580" t="str">
            <v>DJUMAEV UKTAM HAKIMOVICH</v>
          </cell>
          <cell r="U4580" t="str">
            <v>Джумаев Уктам Хакимович ЯТТ</v>
          </cell>
          <cell r="V4580" t="str">
            <v>Вилоятдаги тадбиркорлик субъектлари ва фукаролар</v>
          </cell>
        </row>
        <row r="4581">
          <cell r="A4581" t="str">
            <v>0011514901000199004825712</v>
          </cell>
          <cell r="B4581" t="str">
            <v>00115</v>
          </cell>
          <cell r="C4581" t="str">
            <v>Бухоро минт. фил.</v>
          </cell>
          <cell r="D4581" t="str">
            <v>14901000199004825712</v>
          </cell>
          <cell r="E4581" t="str">
            <v>2012</v>
          </cell>
          <cell r="F4581" t="str">
            <v>Akramov Ravshanbek Toxirovich</v>
          </cell>
          <cell r="U4581" t="str">
            <v>Акрамов Равшанбек ЯТТ</v>
          </cell>
          <cell r="V4581" t="str">
            <v>Вилоятдаги тадбиркорлик субъектлари ва фукаролар</v>
          </cell>
        </row>
        <row r="4582">
          <cell r="A4582" t="str">
            <v>0011514901000999004351712</v>
          </cell>
          <cell r="B4582" t="str">
            <v>00115</v>
          </cell>
          <cell r="C4582" t="str">
            <v>Бухоро минт. фил.</v>
          </cell>
          <cell r="D4582" t="str">
            <v>14901000999004351712</v>
          </cell>
          <cell r="E4582" t="str">
            <v>2012</v>
          </cell>
          <cell r="F4582" t="str">
            <v>ABDULLOEV SHAHOBIDDIN FAZLIEVICH</v>
          </cell>
          <cell r="U4582" t="str">
            <v>Вобкент туман Омухта Ем бирлашмаси МЧЖ</v>
          </cell>
          <cell r="V4582" t="str">
            <v>Вилоят кишлок ва сув хўжалиги  бошкармаси</v>
          </cell>
        </row>
        <row r="4583">
          <cell r="A4583" t="str">
            <v>0011514901000099004295712</v>
          </cell>
          <cell r="B4583" t="str">
            <v>00115</v>
          </cell>
          <cell r="C4583" t="str">
            <v>Бухоро минт. фил.</v>
          </cell>
          <cell r="D4583" t="str">
            <v>14901000099004295712</v>
          </cell>
          <cell r="E4583" t="str">
            <v>2012</v>
          </cell>
          <cell r="F4583" t="str">
            <v>HAMROEV LAZIZ RAKHMATOVICH</v>
          </cell>
          <cell r="U4583" t="str">
            <v>Гиждувон туман Гавшун курилиш монтаж хусусий корхонаси</v>
          </cell>
          <cell r="V4583" t="str">
            <v>Вилоятдаги тадбиркорлик субъектлари ва фукаролар</v>
          </cell>
        </row>
        <row r="4584">
          <cell r="A4584" t="str">
            <v>0011514901000899004833712</v>
          </cell>
          <cell r="B4584" t="str">
            <v>00115</v>
          </cell>
          <cell r="C4584" t="str">
            <v>Бухоро минт. фил.</v>
          </cell>
          <cell r="D4584" t="str">
            <v>14901000899004833712</v>
          </cell>
          <cell r="E4584" t="str">
            <v>2012</v>
          </cell>
          <cell r="F4584" t="str">
            <v>Tolibov SHavqiddin Salohiddinovich</v>
          </cell>
          <cell r="U4584" t="str">
            <v>Гиждувон туман хусусий корхонасиМКК МЧЖ</v>
          </cell>
          <cell r="V4584" t="str">
            <v>Вилоятдаги тадбиркорлик субъектлари ва фукаролар</v>
          </cell>
        </row>
        <row r="4585">
          <cell r="A4585" t="str">
            <v>0011514901000699004781712</v>
          </cell>
          <cell r="B4585" t="str">
            <v>00115</v>
          </cell>
          <cell r="C4585" t="str">
            <v>Бухоро минт. фил.</v>
          </cell>
          <cell r="D4585" t="str">
            <v>14901000699004781712</v>
          </cell>
          <cell r="E4585" t="str">
            <v>2012</v>
          </cell>
          <cell r="F4585" t="str">
            <v>Rashidov Ibrohim Sultonovich</v>
          </cell>
          <cell r="U4585" t="str">
            <v>Гиждувон туман Мухриддин фермер хужалиги</v>
          </cell>
          <cell r="V4585" t="str">
            <v>Фермер хужаликлари</v>
          </cell>
        </row>
        <row r="4586">
          <cell r="A4586" t="str">
            <v>0011514901000199004068712</v>
          </cell>
          <cell r="B4586" t="str">
            <v>00115</v>
          </cell>
          <cell r="C4586" t="str">
            <v>Бухоро минт. фил.</v>
          </cell>
          <cell r="D4586" t="str">
            <v>14901000199004068712</v>
          </cell>
          <cell r="E4586" t="str">
            <v>2012</v>
          </cell>
          <cell r="F4586" t="str">
            <v>Kholov Ihtiyor Bahronovich (uy joy Vobkent 2012)</v>
          </cell>
          <cell r="U4586" t="str">
            <v>Вобкент туман ДСИ</v>
          </cell>
          <cell r="V4586" t="str">
            <v>Вилоят Солик бошкармаси</v>
          </cell>
        </row>
        <row r="4587">
          <cell r="A4587" t="str">
            <v>0011514901000199003929712</v>
          </cell>
          <cell r="B4587" t="str">
            <v>00115</v>
          </cell>
          <cell r="C4587" t="str">
            <v>Бухоро минт. фил.</v>
          </cell>
          <cell r="D4587" t="str">
            <v>14901000199003929712</v>
          </cell>
          <cell r="E4587" t="str">
            <v>2012</v>
          </cell>
          <cell r="F4587" t="str">
            <v>Azamov Oybek Toxirovich(uy-joy vobkent)</v>
          </cell>
          <cell r="U4587" t="str">
            <v>Вобкент туман кишлок ва сув хужалик</v>
          </cell>
          <cell r="V4587" t="str">
            <v>Вилоят кишлок ва сув хўжалиги  бошкармаси</v>
          </cell>
        </row>
        <row r="4588">
          <cell r="A4588" t="str">
            <v>0011514901000099003905712</v>
          </cell>
          <cell r="B4588" t="str">
            <v>00115</v>
          </cell>
          <cell r="C4588" t="str">
            <v>Бухоро минт. фил.</v>
          </cell>
          <cell r="D4588" t="str">
            <v>14901000099003905712</v>
          </cell>
          <cell r="E4588" t="str">
            <v>2012</v>
          </cell>
          <cell r="F4588" t="str">
            <v>Amanov Oybek Azimovich ( uy joy Vobkent 2012)</v>
          </cell>
          <cell r="U4588" t="str">
            <v>Бухоро Тент текстил</v>
          </cell>
          <cell r="V4588" t="str">
            <v>"Ўзбекенгилсаноат" компанияси</v>
          </cell>
        </row>
        <row r="4589">
          <cell r="A4589" t="str">
            <v>0011514901000999003940712</v>
          </cell>
          <cell r="B4589" t="str">
            <v>00115</v>
          </cell>
          <cell r="C4589" t="str">
            <v>Бухоро минт. фил.</v>
          </cell>
          <cell r="D4589" t="str">
            <v>14901000999003940712</v>
          </cell>
          <cell r="E4589" t="str">
            <v>2012</v>
          </cell>
          <cell r="F4589" t="str">
            <v>Sattorov Isomiddin Ortiqovich (uy joy Vobkent 2012)</v>
          </cell>
          <cell r="U4589" t="str">
            <v>Сатторов Ортик бобо фермер хужалиги</v>
          </cell>
          <cell r="V4589" t="str">
            <v>Фермер хужаликлари</v>
          </cell>
        </row>
        <row r="4590">
          <cell r="A4590" t="str">
            <v>0011514901000399003855712</v>
          </cell>
          <cell r="B4590" t="str">
            <v>00115</v>
          </cell>
          <cell r="C4590" t="str">
            <v>Бухоро минт. фил.</v>
          </cell>
          <cell r="D4590" t="str">
            <v>14901000399003855712</v>
          </cell>
          <cell r="E4590" t="str">
            <v>2012</v>
          </cell>
          <cell r="F4590" t="str">
            <v>Kenjaev Mavlon Davronovich (uy joy Vobkent 2012)</v>
          </cell>
          <cell r="U4590" t="str">
            <v>Кенжаев Мавлон фермер хужалиги</v>
          </cell>
          <cell r="V4590" t="str">
            <v>Фермер хужаликлари</v>
          </cell>
        </row>
        <row r="4591">
          <cell r="A4591" t="str">
            <v>0011514901000099003928712</v>
          </cell>
          <cell r="B4591" t="str">
            <v>00115</v>
          </cell>
          <cell r="C4591" t="str">
            <v>Бухоро минт. фил.</v>
          </cell>
          <cell r="D4591" t="str">
            <v>14901000099003928712</v>
          </cell>
          <cell r="E4591" t="str">
            <v>2012</v>
          </cell>
          <cell r="F4591" t="str">
            <v>Muhitdinov Botir Bahodirovich (uy-joy Vobkent-2012)</v>
          </cell>
          <cell r="U4591" t="str">
            <v>Мухаммадали Жавохир Жасурбек хусусиу корхонаси</v>
          </cell>
          <cell r="V4591" t="str">
            <v>Вилоятдаги тадбиркорлик субъектлари ва фукаролар</v>
          </cell>
        </row>
        <row r="4592">
          <cell r="A4592" t="str">
            <v>0011514901000199005342712</v>
          </cell>
          <cell r="B4592" t="str">
            <v>00115</v>
          </cell>
          <cell r="C4592" t="str">
            <v>Бухоро минт. фил.</v>
          </cell>
          <cell r="D4592" t="str">
            <v>14901000199005342712</v>
          </cell>
          <cell r="E4592" t="str">
            <v>2012</v>
          </cell>
          <cell r="F4592" t="str">
            <v>Bomurotov Golib Olimovich  (uy-joy vobkent)</v>
          </cell>
          <cell r="U4592" t="str">
            <v>Вобкент туман Холмурод Алишер фермер хужалиги</v>
          </cell>
          <cell r="V4592" t="str">
            <v>Фермер хужаликлари</v>
          </cell>
        </row>
        <row r="4593">
          <cell r="A4593" t="str">
            <v>0011514901000399005315712</v>
          </cell>
          <cell r="B4593" t="str">
            <v>00115</v>
          </cell>
          <cell r="C4593" t="str">
            <v>Бухоро минт. фил.</v>
          </cell>
          <cell r="D4593" t="str">
            <v>14901000399005315712</v>
          </cell>
          <cell r="E4593" t="str">
            <v>2012</v>
          </cell>
          <cell r="F4593" t="str">
            <v>KHasanov Jurabek Fazlidinovich</v>
          </cell>
          <cell r="U4593" t="str">
            <v>ЯТТ Хасанов Журабек</v>
          </cell>
          <cell r="V4593" t="str">
            <v>Вилоятдаги тадбиркорлик субъектлари ва фукаролар</v>
          </cell>
        </row>
        <row r="4594">
          <cell r="A4594" t="str">
            <v>0011514901000999004954712</v>
          </cell>
          <cell r="B4594" t="str">
            <v>00115</v>
          </cell>
          <cell r="C4594" t="str">
            <v>Бухоро минт. фил.</v>
          </cell>
          <cell r="D4594" t="str">
            <v>14901000999004954712</v>
          </cell>
          <cell r="E4594" t="str">
            <v>2012</v>
          </cell>
          <cell r="F4594" t="str">
            <v>OCHILOV FERUZ SIROJIDDINOVICH</v>
          </cell>
          <cell r="U4594" t="str">
            <v>Шофиркон Агробанк</v>
          </cell>
          <cell r="V4594" t="str">
            <v>Банклар</v>
          </cell>
        </row>
        <row r="4595">
          <cell r="A4595" t="str">
            <v>0011514901000899004955712</v>
          </cell>
          <cell r="B4595" t="str">
            <v>00115</v>
          </cell>
          <cell r="C4595" t="str">
            <v>Бухоро минт. фил.</v>
          </cell>
          <cell r="D4595" t="str">
            <v>14901000899004955712</v>
          </cell>
          <cell r="E4595" t="str">
            <v>2012</v>
          </cell>
          <cell r="F4595" t="str">
            <v>KARIMOVA OLTIN AKHTAMOVNA</v>
          </cell>
          <cell r="U4595" t="str">
            <v>Бехруз-Т фермер хўжалиги</v>
          </cell>
          <cell r="V4595" t="str">
            <v>Фермер хужаликлари</v>
          </cell>
        </row>
        <row r="4596">
          <cell r="A4596" t="str">
            <v>0011514901000799004956712</v>
          </cell>
          <cell r="B4596" t="str">
            <v>00115</v>
          </cell>
          <cell r="C4596" t="str">
            <v>Бухоро минт. фил.</v>
          </cell>
          <cell r="D4596" t="str">
            <v>14901000799004956712</v>
          </cell>
          <cell r="E4596" t="str">
            <v>2012</v>
          </cell>
          <cell r="F4596" t="str">
            <v>SHOMURODOV MATNAZAR DUSTNAZAROVICH</v>
          </cell>
          <cell r="U4596" t="str">
            <v>Жонназар фермер хўжалиги</v>
          </cell>
          <cell r="V4596" t="str">
            <v>Фермер хужаликлари</v>
          </cell>
        </row>
        <row r="4597">
          <cell r="A4597" t="str">
            <v>0011514901000399004966712</v>
          </cell>
          <cell r="B4597" t="str">
            <v>00115</v>
          </cell>
          <cell r="C4597" t="str">
            <v>Бухоро минт. фил.</v>
          </cell>
          <cell r="D4597" t="str">
            <v>14901000399004966712</v>
          </cell>
          <cell r="E4597" t="str">
            <v>2012</v>
          </cell>
          <cell r="F4597" t="str">
            <v>Khudoyberdiev Akram Tuxtaqulovich</v>
          </cell>
          <cell r="U4597" t="str">
            <v>Худойбердиев Икром яхши ният фермер хўжалиги</v>
          </cell>
          <cell r="V4597" t="str">
            <v>Фермер хужаликлари</v>
          </cell>
        </row>
        <row r="4598">
          <cell r="A4598" t="str">
            <v>0011514901000999004494712</v>
          </cell>
          <cell r="B4598" t="str">
            <v>00115</v>
          </cell>
          <cell r="C4598" t="str">
            <v>Бухоро минт. фил.</v>
          </cell>
          <cell r="D4598" t="str">
            <v>14901000999004494712</v>
          </cell>
          <cell r="E4598" t="str">
            <v>2012</v>
          </cell>
          <cell r="F4598" t="str">
            <v>Jumayev Samar Muhammadovich</v>
          </cell>
          <cell r="U4598" t="str">
            <v>Бухарский нефтеперерабатывающий завод</v>
          </cell>
          <cell r="V4598" t="str">
            <v>"Ўзбекнефтгаз" миллий холдинг компанияси</v>
          </cell>
        </row>
        <row r="4599">
          <cell r="A4599" t="str">
            <v>0011514901000999005035712</v>
          </cell>
          <cell r="B4599" t="str">
            <v>00115</v>
          </cell>
          <cell r="C4599" t="str">
            <v>Бухоро минт. фил.</v>
          </cell>
          <cell r="D4599" t="str">
            <v>14901000999005035712</v>
          </cell>
          <cell r="E4599" t="str">
            <v>2012</v>
          </cell>
          <cell r="F4599" t="str">
            <v>Jumaev Utkir Mukhammadovich</v>
          </cell>
          <cell r="U4599" t="str">
            <v>Бухарский нефтеперерабатывающий завод</v>
          </cell>
          <cell r="V4599" t="str">
            <v>"Ўзбекнефтгаз" миллий холдинг компанияси</v>
          </cell>
        </row>
        <row r="4600">
          <cell r="A4600" t="str">
            <v>0011514901000199004916712</v>
          </cell>
          <cell r="B4600" t="str">
            <v>00115</v>
          </cell>
          <cell r="C4600" t="str">
            <v>Бухоро минт. фил.</v>
          </cell>
          <cell r="D4600" t="str">
            <v>14901000199004916712</v>
          </cell>
          <cell r="E4600" t="str">
            <v>2012</v>
          </cell>
          <cell r="F4600" t="str">
            <v>Safarov Gaybillo Eshovich</v>
          </cell>
          <cell r="U4600" t="str">
            <v>Эшмурод Шох СИЧФ</v>
          </cell>
          <cell r="V4600" t="str">
            <v>Вилоятдаги тадбиркорлик субъектлари ва фукаролар</v>
          </cell>
        </row>
        <row r="4601">
          <cell r="A4601" t="str">
            <v>0011514901000999004944712</v>
          </cell>
          <cell r="B4601" t="str">
            <v>00115</v>
          </cell>
          <cell r="C4601" t="str">
            <v>Бухоро минт. фил.</v>
          </cell>
          <cell r="D4601" t="str">
            <v>14901000999004944712</v>
          </cell>
          <cell r="E4601" t="str">
            <v>2012</v>
          </cell>
          <cell r="F4601" t="str">
            <v>KHAKIMOV NABI NAIMOVICH</v>
          </cell>
          <cell r="U4601" t="str">
            <v>Наби Хаким полвон фермер хўжалиги</v>
          </cell>
          <cell r="V4601" t="str">
            <v>Фермер хужаликлари</v>
          </cell>
        </row>
        <row r="4602">
          <cell r="A4602" t="str">
            <v>0011514901000999004902712</v>
          </cell>
          <cell r="B4602" t="str">
            <v>00115</v>
          </cell>
          <cell r="C4602" t="str">
            <v>Бухоро минт. фил.</v>
          </cell>
          <cell r="D4602" t="str">
            <v>14901000999004902712</v>
          </cell>
          <cell r="E4602" t="str">
            <v>2012</v>
          </cell>
          <cell r="F4602" t="str">
            <v>Ahmedov SHuhrat Nematovich</v>
          </cell>
          <cell r="U4602" t="str">
            <v>Шохруд Сут ишлаб чикариш ва савдо фирмаси</v>
          </cell>
          <cell r="V4602" t="str">
            <v xml:space="preserve">"Ёгмой ва озик-овкатсаноат" уюшмасининг корхоналари </v>
          </cell>
        </row>
        <row r="4603">
          <cell r="A4603" t="str">
            <v>0011514901000899004235712</v>
          </cell>
          <cell r="B4603" t="str">
            <v>00115</v>
          </cell>
          <cell r="C4603" t="str">
            <v>Бухоро минт. фил.</v>
          </cell>
          <cell r="D4603" t="str">
            <v>14901000899004235712</v>
          </cell>
          <cell r="E4603" t="str">
            <v>2012</v>
          </cell>
          <cell r="F4603" t="str">
            <v>Hasanov Sherzod Asatulloevich (uy joy Vobkent-2012)</v>
          </cell>
          <cell r="U4603" t="str">
            <v>Нажим Тош Обод фермер хужалиги</v>
          </cell>
          <cell r="V4603" t="str">
            <v>Фермер хужаликлари</v>
          </cell>
        </row>
        <row r="4604">
          <cell r="A4604" t="str">
            <v>0011514901000999004236712</v>
          </cell>
          <cell r="B4604" t="str">
            <v>00115</v>
          </cell>
          <cell r="C4604" t="str">
            <v>Бухоро минт. фил.</v>
          </cell>
          <cell r="D4604" t="str">
            <v>14901000999004236712</v>
          </cell>
          <cell r="E4604" t="str">
            <v>2012</v>
          </cell>
          <cell r="F4604" t="str">
            <v>Kuchkorov Azim Salimovich (uy joy Vobkent-2012)</v>
          </cell>
          <cell r="U4604" t="str">
            <v>Олмазор фермер хужалиги</v>
          </cell>
          <cell r="V4604" t="str">
            <v>Фермер хужаликлари</v>
          </cell>
        </row>
        <row r="4605">
          <cell r="A4605" t="str">
            <v>0011514901000399004230712</v>
          </cell>
          <cell r="B4605" t="str">
            <v>00115</v>
          </cell>
          <cell r="C4605" t="str">
            <v>Бухоро минт. фил.</v>
          </cell>
          <cell r="D4605" t="str">
            <v>14901000399004230712</v>
          </cell>
          <cell r="E4605" t="str">
            <v>2012</v>
          </cell>
          <cell r="F4605" t="str">
            <v>Mirzaeva Gulsara Izomovna (uy joy Vobkent-2012)</v>
          </cell>
          <cell r="U4605" t="str">
            <v>Вобкент туман 23-мактаб</v>
          </cell>
          <cell r="V4605" t="str">
            <v>Халк таълими вазирлиги</v>
          </cell>
        </row>
        <row r="4606">
          <cell r="A4606" t="str">
            <v>0011514901000599005051712</v>
          </cell>
          <cell r="B4606" t="str">
            <v>00115</v>
          </cell>
          <cell r="C4606" t="str">
            <v>Бухоро минт. фил.</v>
          </cell>
          <cell r="D4606" t="str">
            <v>14901000599005051712</v>
          </cell>
          <cell r="E4606" t="str">
            <v>2012</v>
          </cell>
          <cell r="F4606" t="str">
            <v>Mirzaev Firuz Tolibovich (uy joy Vobkent-2012)</v>
          </cell>
          <cell r="U4606" t="str">
            <v>Политилен кувурлар Шуъба корхонаси</v>
          </cell>
          <cell r="V4606" t="str">
            <v>Вилоятдаги тадбиркорлик субъектлари ва фукаролар</v>
          </cell>
        </row>
        <row r="4607">
          <cell r="A4607" t="str">
            <v>0011514901000099004352712</v>
          </cell>
          <cell r="B4607" t="str">
            <v>00115</v>
          </cell>
          <cell r="C4607" t="str">
            <v>Бухоро минт. фил.</v>
          </cell>
          <cell r="D4607" t="str">
            <v>14901000099004352712</v>
          </cell>
          <cell r="E4607" t="str">
            <v>2012</v>
          </cell>
          <cell r="F4607" t="str">
            <v>RAHMONOV SHERZOD TOLIBOVICH (uy joy Vobkent-2012)</v>
          </cell>
          <cell r="U4607" t="str">
            <v>Кулхатиб Замини дехкон хужалиги</v>
          </cell>
          <cell r="V4607" t="str">
            <v>Вилоят кишлок ва сув хўжалиги  бошкармаси</v>
          </cell>
        </row>
        <row r="4608">
          <cell r="A4608" t="str">
            <v>0011514901000799004196712</v>
          </cell>
          <cell r="B4608" t="str">
            <v>00115</v>
          </cell>
          <cell r="C4608" t="str">
            <v>Бухоро минт. фил.</v>
          </cell>
          <cell r="D4608" t="str">
            <v>14901000799004196712</v>
          </cell>
          <cell r="E4608" t="str">
            <v>2012</v>
          </cell>
          <cell r="F4608" t="str">
            <v>AZIZOVA NARGIZA QURBONOVNA (uy joy Vobkent-2012)</v>
          </cell>
          <cell r="U4608" t="str">
            <v>20-мактаб Вобкент туман</v>
          </cell>
          <cell r="V4608" t="str">
            <v>Халк таълими вазирлиги</v>
          </cell>
        </row>
        <row r="4609">
          <cell r="A4609" t="str">
            <v>0011514901000699003955712</v>
          </cell>
          <cell r="B4609" t="str">
            <v>00115</v>
          </cell>
          <cell r="C4609" t="str">
            <v>Бухоро минт. фил.</v>
          </cell>
          <cell r="D4609" t="str">
            <v>14901000699003955712</v>
          </cell>
          <cell r="E4609" t="str">
            <v>2012</v>
          </cell>
          <cell r="F4609" t="str">
            <v>Nasulloev Dilmurod Zarifovich (uy joy Vobkent-2012)</v>
          </cell>
          <cell r="U4609" t="str">
            <v>Янгикент Заминобод Тайёрлов Савдо МЧж</v>
          </cell>
          <cell r="V4609" t="str">
            <v>Вилоятдаги тадбиркорлик субъектлари ва фукаролар</v>
          </cell>
        </row>
        <row r="4610">
          <cell r="A4610" t="str">
            <v>0011514901000799003930712</v>
          </cell>
          <cell r="B4610" t="str">
            <v>00115</v>
          </cell>
          <cell r="C4610" t="str">
            <v>Бухоро минт. фил.</v>
          </cell>
          <cell r="D4610" t="str">
            <v>14901000799003930712</v>
          </cell>
          <cell r="E4610" t="str">
            <v>2012</v>
          </cell>
          <cell r="F4610" t="str">
            <v>Ashurov Shukhrat Oktamovich (uy joy Vobkent-2012)</v>
          </cell>
          <cell r="U4610" t="str">
            <v>Шоди Уктам Шахзодбек фермер хужалиги</v>
          </cell>
          <cell r="V4610" t="str">
            <v>Фермер хужаликлари</v>
          </cell>
        </row>
        <row r="4611">
          <cell r="A4611" t="str">
            <v>0011514901000999004537712</v>
          </cell>
          <cell r="B4611" t="str">
            <v>00115</v>
          </cell>
          <cell r="C4611" t="str">
            <v>Бухоро минт. фил.</v>
          </cell>
          <cell r="D4611" t="str">
            <v>14901000999004537712</v>
          </cell>
          <cell r="E4611" t="str">
            <v>2012</v>
          </cell>
          <cell r="F4611" t="str">
            <v>Jurayev Nodir Baxodirovich (uy joy Vobkent-2012)</v>
          </cell>
          <cell r="U4611" t="str">
            <v>Вобкент Кишлок хужалик коллежи</v>
          </cell>
          <cell r="V4611" t="str">
            <v>Урта махсус, касб хунар таълими маркази</v>
          </cell>
        </row>
        <row r="4612">
          <cell r="A4612" t="str">
            <v>0011514901000999004952712</v>
          </cell>
          <cell r="B4612" t="str">
            <v>00115</v>
          </cell>
          <cell r="C4612" t="str">
            <v>Бухоро минт. фил.</v>
          </cell>
          <cell r="D4612" t="str">
            <v>14901000999004952712</v>
          </cell>
          <cell r="E4612" t="str">
            <v>2012</v>
          </cell>
          <cell r="F4612" t="str">
            <v>Jumaev Khurshid Sulaymonovich (uy joy Vobkent-2012)</v>
          </cell>
          <cell r="U4612" t="str">
            <v>Халк банк Вобкент туман</v>
          </cell>
          <cell r="V4612" t="str">
            <v>Банклар</v>
          </cell>
        </row>
        <row r="4613">
          <cell r="A4613" t="str">
            <v>0011514901000599004741712</v>
          </cell>
          <cell r="B4613" t="str">
            <v>00115</v>
          </cell>
          <cell r="C4613" t="str">
            <v>Бухоро минт. фил.</v>
          </cell>
          <cell r="D4613" t="str">
            <v>14901000599004741712</v>
          </cell>
          <cell r="E4613" t="str">
            <v>2012</v>
          </cell>
          <cell r="F4613" t="str">
            <v>Narzieva SHozoda Ubaydullaevna (uy joy Vobkent-2012)</v>
          </cell>
          <cell r="U4613" t="str">
            <v>Шерзод Сохиб фермер хужалиги</v>
          </cell>
          <cell r="V4613" t="str">
            <v>Фермер хужаликлари</v>
          </cell>
        </row>
        <row r="4614">
          <cell r="A4614" t="str">
            <v>0011514901000899004094712</v>
          </cell>
          <cell r="B4614" t="str">
            <v>00115</v>
          </cell>
          <cell r="C4614" t="str">
            <v>Бухоро минт. фил.</v>
          </cell>
          <cell r="D4614" t="str">
            <v>14901000899004094712</v>
          </cell>
          <cell r="E4614" t="str">
            <v>2012</v>
          </cell>
          <cell r="F4614" t="str">
            <v>BIKAEVA ALISA RUFATOVNA (uy joy Vobkent2012)</v>
          </cell>
          <cell r="U4614" t="str">
            <v>Вобкент Заминобод МЧЖ</v>
          </cell>
          <cell r="V4614" t="str">
            <v>Вилоятдаги тадбиркорлик субъектлари ва фукаролар</v>
          </cell>
        </row>
        <row r="4615">
          <cell r="A4615" t="str">
            <v>0011514901000499003938712</v>
          </cell>
          <cell r="B4615" t="str">
            <v>00115</v>
          </cell>
          <cell r="C4615" t="str">
            <v>Бухоро минт. фил.</v>
          </cell>
          <cell r="D4615" t="str">
            <v>14901000499003938712</v>
          </cell>
          <cell r="E4615" t="str">
            <v>2012</v>
          </cell>
          <cell r="F4615" t="str">
            <v>Junaytova Nodira Nematovna (uy joy Vobkent 2012)</v>
          </cell>
          <cell r="U4615" t="str">
            <v>Жунаитова Нодира Нематовна ЯТТ</v>
          </cell>
          <cell r="V4615" t="str">
            <v>Вилоятдаги тадбиркорлик субъектлари ва фукаролар</v>
          </cell>
        </row>
        <row r="4616">
          <cell r="A4616" t="str">
            <v>0011514901000599003939712</v>
          </cell>
          <cell r="B4616" t="str">
            <v>00115</v>
          </cell>
          <cell r="C4616" t="str">
            <v>Бухоро минт. фил.</v>
          </cell>
          <cell r="D4616" t="str">
            <v>14901000599003939712</v>
          </cell>
          <cell r="E4616" t="str">
            <v>2012</v>
          </cell>
          <cell r="F4616" t="str">
            <v>Rahimova Murodillo Khasanovich (uy joy Vobkent 2012)</v>
          </cell>
          <cell r="U4616" t="str">
            <v>Рахимов Муродулло Хасанович ЯТТ</v>
          </cell>
          <cell r="V4616" t="str">
            <v>Вилоятдаги тадбиркорлик субъектлари ва фукаролар</v>
          </cell>
        </row>
        <row r="4617">
          <cell r="A4617" t="str">
            <v>0011514901000799004445712</v>
          </cell>
          <cell r="B4617" t="str">
            <v>00115</v>
          </cell>
          <cell r="C4617" t="str">
            <v>Бухоро минт. фил.</v>
          </cell>
          <cell r="D4617" t="str">
            <v>14901000799004445712</v>
          </cell>
          <cell r="E4617" t="str">
            <v>2012</v>
          </cell>
          <cell r="F4617" t="str">
            <v>MUQUMOV MIRKAMOL BAHSHULLOEVICH</v>
          </cell>
          <cell r="U4617" t="str">
            <v>Гиждувон ПТЗ</v>
          </cell>
          <cell r="V4617" t="str">
            <v xml:space="preserve">"Ўзпахтасаноат" уюшмасининг корхоналари </v>
          </cell>
        </row>
        <row r="4618">
          <cell r="A4618" t="str">
            <v>0011514901000399002665712</v>
          </cell>
          <cell r="B4618" t="str">
            <v>00115</v>
          </cell>
          <cell r="C4618" t="str">
            <v>Бухоро минт. фил.</v>
          </cell>
          <cell r="D4618" t="str">
            <v>14901000399002665712</v>
          </cell>
          <cell r="E4618" t="str">
            <v>2012</v>
          </cell>
          <cell r="F4618" t="str">
            <v>NOROV SHUXRATJON IBROHIMOVICH</v>
          </cell>
          <cell r="U4618" t="str">
            <v>Бухоро НКИЗ</v>
          </cell>
          <cell r="V4618" t="str">
            <v>"Ўзбекнефтгаз" миллий холдинг компанияси</v>
          </cell>
        </row>
        <row r="4619">
          <cell r="A4619" t="str">
            <v>0011514901000299004475712</v>
          </cell>
          <cell r="B4619" t="str">
            <v>00115</v>
          </cell>
          <cell r="C4619" t="str">
            <v>Бухоро минт. фил.</v>
          </cell>
          <cell r="D4619" t="str">
            <v>14901000299004475712</v>
          </cell>
          <cell r="E4619" t="str">
            <v>2012</v>
          </cell>
          <cell r="F4619" t="str">
            <v>Saidov Khusen Hakimovich</v>
          </cell>
          <cell r="U4619" t="str">
            <v>Бухоро НКИЗ</v>
          </cell>
          <cell r="V4619" t="str">
            <v>"Ўзбекнефтгаз" миллий холдинг компанияси</v>
          </cell>
        </row>
        <row r="4620">
          <cell r="A4620" t="str">
            <v>0011514901000099004492712</v>
          </cell>
          <cell r="B4620" t="str">
            <v>00115</v>
          </cell>
          <cell r="C4620" t="str">
            <v>Бухоро минт. фил.</v>
          </cell>
          <cell r="D4620" t="str">
            <v>14901000099004492712</v>
          </cell>
          <cell r="E4620" t="str">
            <v>2012</v>
          </cell>
          <cell r="F4620" t="str">
            <v>Safarov KHayotjon Muxidinovich</v>
          </cell>
          <cell r="U4620" t="str">
            <v>Бухоро НКИЗ</v>
          </cell>
          <cell r="V4620" t="str">
            <v>"Ўзбекнефтгаз" миллий холдинг компанияси</v>
          </cell>
        </row>
        <row r="4621">
          <cell r="A4621" t="str">
            <v>0011514901000599004740712</v>
          </cell>
          <cell r="B4621" t="str">
            <v>00115</v>
          </cell>
          <cell r="C4621" t="str">
            <v>Бухоро минт. фил.</v>
          </cell>
          <cell r="D4621" t="str">
            <v>14901000599004740712</v>
          </cell>
          <cell r="E4621" t="str">
            <v>2012</v>
          </cell>
          <cell r="F4621" t="str">
            <v>Fayziyev Dilshodjon Davronovich</v>
          </cell>
          <cell r="U4621" t="str">
            <v>Истам Дилшод фермер хужалиги</v>
          </cell>
          <cell r="V4621" t="str">
            <v>Фермер хужаликлари</v>
          </cell>
        </row>
        <row r="4622">
          <cell r="A4622" t="str">
            <v>0011514901000799004160712</v>
          </cell>
          <cell r="B4622" t="str">
            <v>00115</v>
          </cell>
          <cell r="C4622" t="str">
            <v>Бухоро минт. фил.</v>
          </cell>
          <cell r="D4622" t="str">
            <v>14901000799004160712</v>
          </cell>
          <cell r="E4622" t="str">
            <v>2012</v>
          </cell>
          <cell r="F4622" t="str">
            <v>RASHIDOV RAMAZON TUXTAEVICH</v>
          </cell>
          <cell r="U4622" t="str">
            <v>Гиждувон туман Мухриддин фермер хужалиги</v>
          </cell>
          <cell r="V4622" t="str">
            <v>Фермер хужаликлари</v>
          </cell>
        </row>
        <row r="4623">
          <cell r="A4623" t="str">
            <v>0011514901000599004493712</v>
          </cell>
          <cell r="B4623" t="str">
            <v>00115</v>
          </cell>
          <cell r="C4623" t="str">
            <v>Бухоро минт. фил.</v>
          </cell>
          <cell r="D4623" t="str">
            <v>14901000599004493712</v>
          </cell>
          <cell r="E4623" t="str">
            <v>2012</v>
          </cell>
          <cell r="F4623" t="str">
            <v>Gafforov SHokir SHodmonovich</v>
          </cell>
          <cell r="U4623" t="str">
            <v>Бухоро нефтни кайта ишлаш заводи</v>
          </cell>
          <cell r="V4623" t="str">
            <v>"Ўзбекнефтгаз" миллий холдинг компанияси</v>
          </cell>
        </row>
        <row r="4624">
          <cell r="A4624" t="str">
            <v>0011514901000499004231712</v>
          </cell>
          <cell r="B4624" t="str">
            <v>00115</v>
          </cell>
          <cell r="C4624" t="str">
            <v>Бухоро минт. фил.</v>
          </cell>
          <cell r="D4624" t="str">
            <v>14901000499004231712</v>
          </cell>
          <cell r="E4624" t="str">
            <v>2012</v>
          </cell>
          <cell r="F4624" t="str">
            <v>Roziqov Imomjon Ilxomovich</v>
          </cell>
          <cell r="U4624" t="str">
            <v>Бухоро электр тармоклари ОАЖ</v>
          </cell>
          <cell r="V4624" t="str">
            <v>"Ўзбекэнерго" ДАК корхоналари</v>
          </cell>
        </row>
        <row r="4625">
          <cell r="A4625" t="str">
            <v>0011514901000299004820712</v>
          </cell>
          <cell r="B4625" t="str">
            <v>00115</v>
          </cell>
          <cell r="C4625" t="str">
            <v>Бухоро минт. фил.</v>
          </cell>
          <cell r="D4625" t="str">
            <v>14901000299004820712</v>
          </cell>
          <cell r="E4625" t="str">
            <v>2012</v>
          </cell>
          <cell r="F4625" t="str">
            <v>BARAKAEV KHAKIM IBODULLOEVICH</v>
          </cell>
          <cell r="U4625" t="str">
            <v>Хафизбек Мирзо хусусий корхонаси</v>
          </cell>
          <cell r="V4625" t="str">
            <v>Вилоятдаги тадбиркорлик субъектлари ва фукаролар</v>
          </cell>
        </row>
        <row r="4626">
          <cell r="A4626" t="str">
            <v>0011514901000399004771712</v>
          </cell>
          <cell r="B4626" t="str">
            <v>00115</v>
          </cell>
          <cell r="C4626" t="str">
            <v>Бухоро минт. фил.</v>
          </cell>
          <cell r="D4626" t="str">
            <v>14901000399004771712</v>
          </cell>
          <cell r="E4626" t="str">
            <v>2012</v>
          </cell>
          <cell r="F4626" t="str">
            <v>Fayzulloyev Ulugbek Kahramonovich</v>
          </cell>
          <cell r="U4626" t="str">
            <v>Ёдгор Мухаммад Автотранс МЧЖ</v>
          </cell>
          <cell r="V4626" t="str">
            <v>Вилоятдаги тадбиркорлик субъектлари ва фукаролар</v>
          </cell>
        </row>
        <row r="4627">
          <cell r="A4627" t="str">
            <v>0011514901000799004854712</v>
          </cell>
          <cell r="B4627" t="str">
            <v>00115</v>
          </cell>
          <cell r="C4627" t="str">
            <v>Бухоро минт. фил.</v>
          </cell>
          <cell r="D4627" t="str">
            <v>14901000799004854712</v>
          </cell>
          <cell r="E4627" t="str">
            <v>2012</v>
          </cell>
          <cell r="F4627" t="str">
            <v>SHOYIMOV SHAVKAT XXX</v>
          </cell>
          <cell r="U4627" t="str">
            <v>Казок Работ фермер хужалиги</v>
          </cell>
          <cell r="V4627" t="str">
            <v>Фермер хужаликлари</v>
          </cell>
        </row>
        <row r="4628">
          <cell r="A4628" t="str">
            <v>0011514901000199005100712</v>
          </cell>
          <cell r="B4628" t="str">
            <v>00115</v>
          </cell>
          <cell r="C4628" t="str">
            <v>Бухоро минт. фил.</v>
          </cell>
          <cell r="D4628" t="str">
            <v>14901000199005100712</v>
          </cell>
          <cell r="E4628" t="str">
            <v>2012</v>
          </cell>
          <cell r="F4628" t="str">
            <v>Khalimov Abdusami Baxrievich</v>
          </cell>
          <cell r="U4628" t="str">
            <v>Гиждувон туман Тиббиёт бирлашмаси</v>
          </cell>
          <cell r="V4628" t="str">
            <v>Вилоят Согликни саклаш бошкармаси</v>
          </cell>
        </row>
        <row r="4629">
          <cell r="A4629" t="str">
            <v>0011514901000599004474712</v>
          </cell>
          <cell r="B4629" t="str">
            <v>00115</v>
          </cell>
          <cell r="C4629" t="str">
            <v>Бухоро минт. фил.</v>
          </cell>
          <cell r="D4629" t="str">
            <v>14901000599004474712</v>
          </cell>
          <cell r="E4629" t="str">
            <v>2012</v>
          </cell>
          <cell r="F4629" t="str">
            <v>SHAROPOVA GULBOHOR RUZIEVNA</v>
          </cell>
          <cell r="U4629" t="str">
            <v>Гиждувон Текс Строй Престиж Плюс МЧЖ</v>
          </cell>
          <cell r="V4629" t="str">
            <v>Вилоятдаги тадбиркорлик субъектлари ва фукаролар</v>
          </cell>
        </row>
        <row r="4630">
          <cell r="A4630" t="str">
            <v>0011514901000399004038712</v>
          </cell>
          <cell r="B4630" t="str">
            <v>00115</v>
          </cell>
          <cell r="C4630" t="str">
            <v>Бухоро минт. фил.</v>
          </cell>
          <cell r="D4630" t="str">
            <v>14901000399004038712</v>
          </cell>
          <cell r="E4630" t="str">
            <v>2012</v>
          </cell>
          <cell r="F4630" t="str">
            <v>NUSRATILLOEV SARDOR SUNNATILLOEVICH</v>
          </cell>
          <cell r="U4630" t="str">
            <v>Шукур Жура Дала Сардори фермер хужалиги</v>
          </cell>
          <cell r="V4630" t="str">
            <v>Фермер хужаликлари</v>
          </cell>
        </row>
        <row r="4631">
          <cell r="A4631" t="str">
            <v>0011514901000099004888712</v>
          </cell>
          <cell r="B4631" t="str">
            <v>00115</v>
          </cell>
          <cell r="C4631" t="str">
            <v>Бухоро минт. фил.</v>
          </cell>
          <cell r="D4631" t="str">
            <v>14901000099004888712</v>
          </cell>
          <cell r="E4631" t="str">
            <v>2012</v>
          </cell>
          <cell r="F4631" t="str">
            <v>Kholmurodov Najmiddin Zokirovich</v>
          </cell>
          <cell r="U4631" t="str">
            <v>Абдулазиз хусусий фирмасида</v>
          </cell>
          <cell r="V4631" t="str">
            <v>Вилоятдаги тадбиркорлик субъектлари ва фукаролар</v>
          </cell>
        </row>
        <row r="4632">
          <cell r="A4632" t="str">
            <v>0011514901000699004511712</v>
          </cell>
          <cell r="B4632" t="str">
            <v>00115</v>
          </cell>
          <cell r="C4632" t="str">
            <v>Бухоро минт. фил.</v>
          </cell>
          <cell r="D4632" t="str">
            <v>14901000699004511712</v>
          </cell>
          <cell r="E4632" t="str">
            <v>2012</v>
          </cell>
          <cell r="F4632" t="str">
            <v>Radjabov Sobir Djuraevich</v>
          </cell>
          <cell r="U4632" t="str">
            <v>Бух Тел Узбек Изроил СП</v>
          </cell>
          <cell r="V4632" t="str">
            <v>Вилоятдаги тадбиркорлик субъектлари ва фукаролар</v>
          </cell>
        </row>
        <row r="4633">
          <cell r="A4633" t="str">
            <v>0011514901000099005302712</v>
          </cell>
          <cell r="B4633" t="str">
            <v>00115</v>
          </cell>
          <cell r="C4633" t="str">
            <v>Бухоро минт. фил.</v>
          </cell>
          <cell r="D4633" t="str">
            <v>14901000099005302712</v>
          </cell>
          <cell r="E4633" t="str">
            <v>2012</v>
          </cell>
          <cell r="F4633" t="str">
            <v>Zaynieva Sokhiba Sadriridinovna</v>
          </cell>
          <cell r="U4633" t="str">
            <v>Тошкент Иктисодиёт ва бизнес коллежи</v>
          </cell>
          <cell r="V4633" t="str">
            <v>Урта махсус, касб хунар таълими маркази</v>
          </cell>
        </row>
        <row r="4634">
          <cell r="A4634" t="str">
            <v>0011514901000799004515712</v>
          </cell>
          <cell r="B4634" t="str">
            <v>00115</v>
          </cell>
          <cell r="C4634" t="str">
            <v>Бухоро минт. фил.</v>
          </cell>
          <cell r="D4634" t="str">
            <v>14901000799004515712</v>
          </cell>
          <cell r="E4634" t="str">
            <v>2012</v>
          </cell>
          <cell r="F4634" t="str">
            <v>Azimov Hasan Olimjonovich</v>
          </cell>
          <cell r="U4634" t="str">
            <v>Азимов Хасан Олимжонович ЯТТ</v>
          </cell>
          <cell r="V4634" t="str">
            <v>Вилоятдаги тадбиркорлик субъектлари ва фукаролар</v>
          </cell>
        </row>
        <row r="4635">
          <cell r="A4635" t="str">
            <v>0011514901000599004459712</v>
          </cell>
          <cell r="B4635" t="str">
            <v>00115</v>
          </cell>
          <cell r="C4635" t="str">
            <v>Бухоро минт. фил.</v>
          </cell>
          <cell r="D4635" t="str">
            <v>14901000599004459712</v>
          </cell>
          <cell r="E4635" t="str">
            <v>2012</v>
          </cell>
          <cell r="F4635" t="str">
            <v>Sirojov Ilyos Isomiddinovich</v>
          </cell>
          <cell r="U4635" t="str">
            <v>Бобир Рустам Шухрат МЧЖ</v>
          </cell>
          <cell r="V4635" t="str">
            <v>Вилоятдаги тадбиркорлик субъектлари ва фукаролар</v>
          </cell>
        </row>
        <row r="4636">
          <cell r="A4636" t="str">
            <v>0011514901000999004912712</v>
          </cell>
          <cell r="B4636" t="str">
            <v>00115</v>
          </cell>
          <cell r="C4636" t="str">
            <v>Бухоро минт. фил.</v>
          </cell>
          <cell r="D4636" t="str">
            <v>14901000999004912712</v>
          </cell>
          <cell r="E4636" t="str">
            <v>2012</v>
          </cell>
          <cell r="F4636" t="str">
            <v>JURAEV ELMUROD QIYOMOVICH</v>
          </cell>
          <cell r="U4636" t="str">
            <v>Гиждувон туман Шерали Шавкат Замини фермер хужалиги</v>
          </cell>
          <cell r="V4636" t="str">
            <v>Фермер хужаликлари</v>
          </cell>
        </row>
        <row r="4637">
          <cell r="A4637" t="str">
            <v>0011514901000099004545712</v>
          </cell>
          <cell r="B4637" t="str">
            <v>00115</v>
          </cell>
          <cell r="C4637" t="str">
            <v>Бухоро минт. фил.</v>
          </cell>
          <cell r="D4637" t="str">
            <v>14901000099004545712</v>
          </cell>
          <cell r="E4637" t="str">
            <v>2012</v>
          </cell>
          <cell r="F4637" t="str">
            <v>SHaripova Dilfuza Rasulevna</v>
          </cell>
          <cell r="U4637" t="str">
            <v>Гулистон Зариф Чорвадор фермер хужалиги</v>
          </cell>
          <cell r="V4637" t="str">
            <v>Вилоятдаги тадбиркорлик субъектлари ва фукаролар</v>
          </cell>
        </row>
        <row r="4638">
          <cell r="A4638" t="str">
            <v>0011514901000799004800712</v>
          </cell>
          <cell r="B4638" t="str">
            <v>00115</v>
          </cell>
          <cell r="C4638" t="str">
            <v>Бухоро минт. фил.</v>
          </cell>
          <cell r="D4638" t="str">
            <v>14901000799004800712</v>
          </cell>
          <cell r="E4638" t="str">
            <v>2012</v>
          </cell>
          <cell r="F4638" t="str">
            <v>BABAKULOV ABDIRAZZOK UMIRUZOQOVICH (Qorakul-2012)</v>
          </cell>
          <cell r="U4638" t="str">
            <v>Бухоро давлат урмон хужалиги</v>
          </cell>
          <cell r="V4638" t="str">
            <v>Вилоят кишлок ва сув хўжалиги  бошкармаси</v>
          </cell>
        </row>
        <row r="4639">
          <cell r="A4639" t="str">
            <v>0011514901000299004934712</v>
          </cell>
          <cell r="B4639" t="str">
            <v>00115</v>
          </cell>
          <cell r="C4639" t="str">
            <v>Бухоро минт. фил.</v>
          </cell>
          <cell r="D4639" t="str">
            <v>14901000299004934712</v>
          </cell>
          <cell r="E4639" t="str">
            <v>2012</v>
          </cell>
          <cell r="F4639" t="str">
            <v>Sayilxonov Uktam Jumanazarovich (Qorakul-2012)</v>
          </cell>
          <cell r="U4639" t="str">
            <v xml:space="preserve">Жура жуманазар фермер хужалиги </v>
          </cell>
          <cell r="V4639" t="str">
            <v>Фермер хужаликлари</v>
          </cell>
        </row>
        <row r="4640">
          <cell r="A4640" t="str">
            <v>0011514901000399004359712</v>
          </cell>
          <cell r="B4640" t="str">
            <v>00115</v>
          </cell>
          <cell r="C4640" t="str">
            <v>Бухоро минт. фил.</v>
          </cell>
          <cell r="D4640" t="str">
            <v>14901000399004359712</v>
          </cell>
          <cell r="E4640" t="str">
            <v>2012</v>
          </cell>
          <cell r="F4640" t="str">
            <v>Bozorov Kamol Komiljonovich (Qorakul-2012)</v>
          </cell>
          <cell r="U4640" t="str">
            <v>Коракул электир тармоклари корхонаси</v>
          </cell>
          <cell r="V4640" t="str">
            <v>"Ўзбекэнерго" ДАК корхоналари</v>
          </cell>
        </row>
        <row r="4641">
          <cell r="A4641" t="str">
            <v>0011514901000899004823712</v>
          </cell>
          <cell r="B4641" t="str">
            <v>00115</v>
          </cell>
          <cell r="C4641" t="str">
            <v>Бухоро минт. фил.</v>
          </cell>
          <cell r="D4641" t="str">
            <v>14901000899004823712</v>
          </cell>
          <cell r="E4641" t="str">
            <v>2012</v>
          </cell>
          <cell r="F4641" t="str">
            <v>Bekmurodov Olimjon Yusupovich (Qorakul-2012)</v>
          </cell>
          <cell r="U4641" t="str">
            <v xml:space="preserve">Коракулдаги Мехр мчж </v>
          </cell>
          <cell r="V4641" t="str">
            <v>Вилоятдаги тадбиркорлик субъектлари ва фукаролар</v>
          </cell>
        </row>
        <row r="4642">
          <cell r="A4642" t="str">
            <v>0011514901000699004436712</v>
          </cell>
          <cell r="B4642" t="str">
            <v>00115</v>
          </cell>
          <cell r="C4642" t="str">
            <v>Бухоро минт. фил.</v>
          </cell>
          <cell r="D4642" t="str">
            <v>14901000699004436712</v>
          </cell>
          <cell r="E4642" t="str">
            <v>2012</v>
          </cell>
          <cell r="F4642" t="str">
            <v>Ismoilov SHerzod Mamir ugli (Qorakul-2012)</v>
          </cell>
          <cell r="U4642" t="str">
            <v xml:space="preserve">Жигачи омад тузкон фермер хужалиги </v>
          </cell>
          <cell r="V4642" t="str">
            <v>Фермер хужаликлари</v>
          </cell>
        </row>
        <row r="4643">
          <cell r="A4643" t="str">
            <v>0011514901000099004546712</v>
          </cell>
          <cell r="B4643" t="str">
            <v>00115</v>
          </cell>
          <cell r="C4643" t="str">
            <v>Бухоро минт. фил.</v>
          </cell>
          <cell r="D4643" t="str">
            <v>14901000099004546712</v>
          </cell>
          <cell r="E4643" t="str">
            <v>2012</v>
          </cell>
          <cell r="F4643" t="str">
            <v>MIRZOYEV SATTOR BAXSHILLOEVICH</v>
          </cell>
          <cell r="U4643" t="str">
            <v>Тавакалбек МЧЖ</v>
          </cell>
          <cell r="V4643" t="str">
            <v>Вилоятдаги тадбиркорлик субъектлари ва фукаролар</v>
          </cell>
        </row>
        <row r="4644">
          <cell r="A4644" t="str">
            <v>0011514901000099004548712</v>
          </cell>
          <cell r="B4644" t="str">
            <v>00115</v>
          </cell>
          <cell r="C4644" t="str">
            <v>Бухоро минт. фил.</v>
          </cell>
          <cell r="D4644" t="str">
            <v>14901000099004548712</v>
          </cell>
          <cell r="E4644" t="str">
            <v>2012</v>
          </cell>
          <cell r="F4644" t="str">
            <v>Bahronov Sukhrobjon Yunusovich</v>
          </cell>
          <cell r="U4644" t="str">
            <v>Гарбгазтаъминот УК</v>
          </cell>
          <cell r="V4644" t="str">
            <v>"Ўзтрансгаз" компанияси корхоналари</v>
          </cell>
        </row>
        <row r="4645">
          <cell r="A4645" t="str">
            <v>0011514901000999004455712</v>
          </cell>
          <cell r="B4645" t="str">
            <v>00115</v>
          </cell>
          <cell r="C4645" t="str">
            <v>Бухоро минт. фил.</v>
          </cell>
          <cell r="D4645" t="str">
            <v>14901000999004455712</v>
          </cell>
          <cell r="E4645" t="str">
            <v>2012</v>
          </cell>
          <cell r="F4645" t="str">
            <v>Djurayev Muhtor Mahmudovich</v>
          </cell>
          <cell r="U4645" t="str">
            <v>Евроснар МЧЖ</v>
          </cell>
          <cell r="V4645" t="str">
            <v>Вилоятдаги тадбиркорлик субъектлари ва фукаролар</v>
          </cell>
        </row>
        <row r="4646">
          <cell r="A4646" t="str">
            <v>0011514901000499004294712</v>
          </cell>
          <cell r="B4646" t="str">
            <v>00115</v>
          </cell>
          <cell r="C4646" t="str">
            <v>Бухоро минт. фил.</v>
          </cell>
          <cell r="D4646" t="str">
            <v>14901000499004294712</v>
          </cell>
          <cell r="E4646" t="str">
            <v>2012</v>
          </cell>
          <cell r="F4646" t="str">
            <v>YULDASHOV MAKHSUD QULDASHOVICH</v>
          </cell>
          <cell r="U4646" t="str">
            <v>Жондор туман Почта</v>
          </cell>
          <cell r="V4646" t="str">
            <v>Вилоят Почта бошкармаси</v>
          </cell>
        </row>
        <row r="4647">
          <cell r="A4647" t="str">
            <v>0011514901000999002658712</v>
          </cell>
          <cell r="B4647" t="str">
            <v>00115</v>
          </cell>
          <cell r="C4647" t="str">
            <v>Бухоро минт. фил.</v>
          </cell>
          <cell r="D4647" t="str">
            <v>14901000999002658712</v>
          </cell>
          <cell r="E4647" t="str">
            <v>2012</v>
          </cell>
          <cell r="F4647" t="str">
            <v>NORPULOTOV ORIF HAMITOVICH</v>
          </cell>
          <cell r="U4647" t="str">
            <v>Лочин фермер хужалиги</v>
          </cell>
          <cell r="V4647" t="str">
            <v>Фермер хужаликлари</v>
          </cell>
        </row>
        <row r="4648">
          <cell r="A4648" t="str">
            <v>0011514901000499004358712</v>
          </cell>
          <cell r="B4648" t="str">
            <v>00115</v>
          </cell>
          <cell r="C4648" t="str">
            <v>Бухоро минт. фил.</v>
          </cell>
          <cell r="D4648" t="str">
            <v>14901000499004358712</v>
          </cell>
          <cell r="E4648" t="str">
            <v>2012</v>
          </cell>
          <cell r="F4648" t="str">
            <v>ABDULLOEV RUSTAM TEMIROVICH</v>
          </cell>
          <cell r="U4648" t="str">
            <v>Жондор туман Кадаст хизмати</v>
          </cell>
          <cell r="V4648" t="str">
            <v>Вилоят кадастр бўлимлари</v>
          </cell>
        </row>
        <row r="4649">
          <cell r="A4649" t="str">
            <v>0011514901000399004593712</v>
          </cell>
          <cell r="B4649" t="str">
            <v>00115</v>
          </cell>
          <cell r="C4649" t="str">
            <v>Бухоро минт. фил.</v>
          </cell>
          <cell r="D4649" t="str">
            <v>14901000399004593712</v>
          </cell>
          <cell r="E4649" t="str">
            <v>2012</v>
          </cell>
          <cell r="F4649" t="str">
            <v>OCHILOV SHERALI KHAMIDOVICH</v>
          </cell>
          <cell r="U4649" t="str">
            <v>Жондор туман ИИБ</v>
          </cell>
          <cell r="V4649" t="str">
            <v>Вилоят Ички ишлар бошкармаси</v>
          </cell>
        </row>
        <row r="4650">
          <cell r="A4650" t="str">
            <v>0011514901000699005273712</v>
          </cell>
          <cell r="B4650" t="str">
            <v>00115</v>
          </cell>
          <cell r="C4650" t="str">
            <v>Бухоро минт. фил.</v>
          </cell>
          <cell r="D4650" t="str">
            <v>14901000699005273712</v>
          </cell>
          <cell r="E4650" t="str">
            <v>2012</v>
          </cell>
          <cell r="F4650" t="str">
            <v>Abezov Akbar Ashurovich</v>
          </cell>
          <cell r="U4650" t="str">
            <v>Коровулбозор телеком</v>
          </cell>
          <cell r="V4650" t="str">
            <v>Ўзбекистон алока, ахборотлаштириш ва телекоммуникация давлат кумитаси</v>
          </cell>
        </row>
        <row r="4651">
          <cell r="A4651" t="str">
            <v>0011514901000899004410712</v>
          </cell>
          <cell r="B4651" t="str">
            <v>00115</v>
          </cell>
          <cell r="C4651" t="str">
            <v>Бухоро минт. фил.</v>
          </cell>
          <cell r="D4651" t="str">
            <v>14901000899004410712</v>
          </cell>
          <cell r="E4651" t="str">
            <v>2012</v>
          </cell>
          <cell r="F4651" t="str">
            <v>SHODIEV TULIS TOSHOVICH</v>
          </cell>
          <cell r="U4651" t="str">
            <v>ЮТШ фермер хужалиги</v>
          </cell>
          <cell r="V4651" t="str">
            <v>Фермер хужаликлари</v>
          </cell>
        </row>
        <row r="4652">
          <cell r="A4652" t="str">
            <v>0011514901000999004472712</v>
          </cell>
          <cell r="B4652" t="str">
            <v>00115</v>
          </cell>
          <cell r="C4652" t="str">
            <v>Бухоро минт. фил.</v>
          </cell>
          <cell r="D4652" t="str">
            <v>14901000999004472712</v>
          </cell>
          <cell r="E4652" t="str">
            <v>2012</v>
          </cell>
          <cell r="F4652" t="str">
            <v>Hayrullayev Azam Abdurasulovich</v>
          </cell>
          <cell r="U4652" t="str">
            <v>Бухоро нефтни кайта ишлаш заводи</v>
          </cell>
          <cell r="V4652" t="str">
            <v>"Ўзбекнефтгаз" миллий холдинг компанияси</v>
          </cell>
        </row>
        <row r="4653">
          <cell r="A4653" t="str">
            <v>0011514901000999004147712</v>
          </cell>
          <cell r="B4653" t="str">
            <v>00115</v>
          </cell>
          <cell r="C4653" t="str">
            <v>Бухоро минт. фил.</v>
          </cell>
          <cell r="D4653" t="str">
            <v>14901000999004147712</v>
          </cell>
          <cell r="E4653" t="str">
            <v>2012</v>
          </cell>
          <cell r="F4653" t="str">
            <v>BOBOEVA MASHHURA XASASNOVNA</v>
          </cell>
          <cell r="U4653" t="str">
            <v>Нарзулло Хадича жондорий фермер хужалиги</v>
          </cell>
          <cell r="V4653" t="str">
            <v>Фермер хужаликлари</v>
          </cell>
        </row>
        <row r="4654">
          <cell r="A4654" t="str">
            <v>0011514901000999004193712</v>
          </cell>
          <cell r="B4654" t="str">
            <v>00115</v>
          </cell>
          <cell r="C4654" t="str">
            <v>Бухоро минт. фил.</v>
          </cell>
          <cell r="D4654" t="str">
            <v>14901000999004193712</v>
          </cell>
          <cell r="E4654" t="str">
            <v>2012</v>
          </cell>
          <cell r="F4654" t="str">
            <v>BOBOYEV SHUHRAT BAHRONOVICH</v>
          </cell>
          <cell r="U4654" t="str">
            <v>Жондор омухта ем</v>
          </cell>
          <cell r="V4654" t="str">
            <v>Вилоят кишлок ва сув хўжалиги  бошкармаси</v>
          </cell>
        </row>
        <row r="4655">
          <cell r="A4655" t="str">
            <v>0011514901000899003985712</v>
          </cell>
          <cell r="B4655" t="str">
            <v>00115</v>
          </cell>
          <cell r="C4655" t="str">
            <v>Бухоро минт. фил.</v>
          </cell>
          <cell r="D4655" t="str">
            <v>14901000899003985712</v>
          </cell>
          <cell r="E4655" t="str">
            <v>2012</v>
          </cell>
          <cell r="F4655" t="str">
            <v>BOZOROVA ZUBAYDA QODIROVNA</v>
          </cell>
          <cell r="U4655" t="str">
            <v>Жондор улгуржисавдо инвест</v>
          </cell>
          <cell r="V4655" t="str">
            <v xml:space="preserve">"Ёгмой ва озик-овкатсаноат" уюшмасининг корхоналари </v>
          </cell>
        </row>
        <row r="4656">
          <cell r="A4656" t="str">
            <v>0011514901000999004408712</v>
          </cell>
          <cell r="B4656" t="str">
            <v>00115</v>
          </cell>
          <cell r="C4656" t="str">
            <v>Бухоро минт. фил.</v>
          </cell>
          <cell r="D4656" t="str">
            <v>14901000999004408712</v>
          </cell>
          <cell r="E4656" t="str">
            <v>2012</v>
          </cell>
          <cell r="F4656" t="str">
            <v>SHIRINOV LAZIZ MASTONOVICH</v>
          </cell>
          <cell r="U4656" t="str">
            <v>Ширин ИЧСФ</v>
          </cell>
          <cell r="V4656" t="str">
            <v>Вилоятдаги тадбиркорлик субъектлари ва фукаролар</v>
          </cell>
        </row>
        <row r="4657">
          <cell r="A4657" t="str">
            <v>0011514901000999004512712</v>
          </cell>
          <cell r="B4657" t="str">
            <v>00115</v>
          </cell>
          <cell r="C4657" t="str">
            <v>Бухоро минт. фил.</v>
          </cell>
          <cell r="D4657" t="str">
            <v>14901000999004512712</v>
          </cell>
          <cell r="E4657" t="str">
            <v>2012</v>
          </cell>
          <cell r="F4657" t="str">
            <v>Ganiyev SHuxrat Fatullayevich</v>
          </cell>
          <cell r="U4657" t="str">
            <v>Ганиобод фермер хужалиги</v>
          </cell>
          <cell r="V4657" t="str">
            <v>Фермер хужаликлари</v>
          </cell>
        </row>
        <row r="4658">
          <cell r="A4658" t="str">
            <v>0011514901000999004589712</v>
          </cell>
          <cell r="B4658" t="str">
            <v>00115</v>
          </cell>
          <cell r="C4658" t="str">
            <v>Бухоро минт. фил.</v>
          </cell>
          <cell r="D4658" t="str">
            <v>14901000999004589712</v>
          </cell>
          <cell r="E4658" t="str">
            <v>2012</v>
          </cell>
          <cell r="F4658" t="str">
            <v>Bahodirov Murodbek Bahodirovich</v>
          </cell>
          <cell r="U4658" t="str">
            <v>Бухоро нефтни кайта ишлаш заводи</v>
          </cell>
          <cell r="V4658" t="str">
            <v>"Ўзбекнефтгаз" миллий холдинг компанияси</v>
          </cell>
        </row>
        <row r="4659">
          <cell r="A4659" t="str">
            <v>0011514901000099005193712</v>
          </cell>
          <cell r="B4659" t="str">
            <v>00115</v>
          </cell>
          <cell r="C4659" t="str">
            <v>Бухоро минт. фил.</v>
          </cell>
          <cell r="D4659" t="str">
            <v>14901000099005193712</v>
          </cell>
          <cell r="E4659" t="str">
            <v>2012</v>
          </cell>
          <cell r="F4659" t="str">
            <v>Nuriddinov Gayrat Erkinovich</v>
          </cell>
          <cell r="U4659" t="str">
            <v>Бухоро нефтни кайта ишлаш заводи</v>
          </cell>
          <cell r="V4659" t="str">
            <v>"Ўзбекнефтгаз" миллий холдинг компанияси</v>
          </cell>
        </row>
        <row r="4660">
          <cell r="A4660" t="str">
            <v>0011514901000799004609712</v>
          </cell>
          <cell r="B4660" t="str">
            <v>00115</v>
          </cell>
          <cell r="C4660" t="str">
            <v>Бухоро минт. фил.</v>
          </cell>
          <cell r="D4660" t="str">
            <v>14901000799004609712</v>
          </cell>
          <cell r="E4660" t="str">
            <v>2012</v>
          </cell>
          <cell r="F4660" t="str">
            <v>Avezov Khurshid Shuhratovich</v>
          </cell>
          <cell r="V4660" t="str">
            <v>"Ўзбекнефтгаз" миллий холдинг компанияси</v>
          </cell>
        </row>
        <row r="4661">
          <cell r="A4661" t="str">
            <v>0011514901000399004488712</v>
          </cell>
          <cell r="B4661" t="str">
            <v>00115</v>
          </cell>
          <cell r="C4661" t="str">
            <v>Бухоро минт. фил.</v>
          </cell>
          <cell r="D4661" t="str">
            <v>14901000399004488712</v>
          </cell>
          <cell r="E4661" t="str">
            <v>2012</v>
          </cell>
          <cell r="F4661" t="str">
            <v>Temirov SHerzod SHavkatovich</v>
          </cell>
          <cell r="U4661" t="str">
            <v>Бухоро нефтни кайта ишлаш заводи</v>
          </cell>
          <cell r="V4661" t="str">
            <v>"Ўзбекнефтгаз" миллий холдинг компанияси</v>
          </cell>
        </row>
        <row r="4662">
          <cell r="A4662" t="str">
            <v>0011514901000899004484712</v>
          </cell>
          <cell r="B4662" t="str">
            <v>00115</v>
          </cell>
          <cell r="C4662" t="str">
            <v>Бухоро минт. фил.</v>
          </cell>
          <cell r="D4662" t="str">
            <v>14901000899004484712</v>
          </cell>
          <cell r="E4662" t="str">
            <v>2012</v>
          </cell>
          <cell r="F4662" t="str">
            <v>Rasulova Adolat Hasanovich</v>
          </cell>
          <cell r="U4662" t="str">
            <v>Бухоро нефтни кайта ишлаш заводи</v>
          </cell>
          <cell r="V4662" t="str">
            <v>"Ўзбекнефтгаз" миллий холдинг компанияси</v>
          </cell>
        </row>
        <row r="4663">
          <cell r="A4663" t="str">
            <v>0011514901000399005417712</v>
          </cell>
          <cell r="B4663" t="str">
            <v>00115</v>
          </cell>
          <cell r="C4663" t="str">
            <v>Бухоро минт. фил.</v>
          </cell>
          <cell r="D4663" t="str">
            <v>14901000399005417712</v>
          </cell>
          <cell r="E4663" t="str">
            <v>2012</v>
          </cell>
          <cell r="F4663" t="str">
            <v>DONIYEV RAHMATILLO SADULLAEVICH</v>
          </cell>
          <cell r="U4663" t="str">
            <v>Жондор туман хокимияти</v>
          </cell>
          <cell r="V4663" t="str">
            <v>Вилоятдаги тадбиркорлик субъектлари ва фукаролар</v>
          </cell>
        </row>
        <row r="4664">
          <cell r="A4664" t="str">
            <v>0011514901000199004126712</v>
          </cell>
          <cell r="B4664" t="str">
            <v>00115</v>
          </cell>
          <cell r="C4664" t="str">
            <v>Бухоро минт. фил.</v>
          </cell>
          <cell r="D4664" t="str">
            <v>14901000199004126712</v>
          </cell>
          <cell r="E4664" t="str">
            <v>2012</v>
          </cell>
          <cell r="F4664" t="str">
            <v>ABDULLAYEV YULDOSH</v>
          </cell>
          <cell r="U4664" t="str">
            <v>Бухоро донмахсулотлари ОАЖ</v>
          </cell>
          <cell r="V4664" t="str">
            <v>"Ўздонмахсулот" компанияси корхоналари</v>
          </cell>
        </row>
        <row r="4665">
          <cell r="A4665" t="str">
            <v>0011514901000999004223712</v>
          </cell>
          <cell r="B4665" t="str">
            <v>00115</v>
          </cell>
          <cell r="C4665" t="str">
            <v>Бухоро минт. фил.</v>
          </cell>
          <cell r="D4665" t="str">
            <v>14901000999004223712</v>
          </cell>
          <cell r="E4665" t="str">
            <v>2012</v>
          </cell>
          <cell r="F4665" t="str">
            <v>Jalilov Maxmud Xasanovich</v>
          </cell>
          <cell r="U4665" t="str">
            <v>Бухоро телеком</v>
          </cell>
          <cell r="V4665" t="str">
            <v>Ўзбекистон алока, ахборотлаштириш ва телекоммуникация давлат кумитаси</v>
          </cell>
        </row>
        <row r="4666">
          <cell r="A4666" t="str">
            <v>0011514901000799004393712</v>
          </cell>
          <cell r="B4666" t="str">
            <v>00115</v>
          </cell>
          <cell r="C4666" t="str">
            <v>Бухоро минт. фил.</v>
          </cell>
          <cell r="D4666" t="str">
            <v>14901000799004393712</v>
          </cell>
          <cell r="E4666" t="str">
            <v>2012</v>
          </cell>
          <cell r="F4666" t="str">
            <v>ZAYNIYEV BAKHRITDIN FAZLIEVICH</v>
          </cell>
          <cell r="U4666" t="str">
            <v>Жондор туман ПТЗ</v>
          </cell>
          <cell r="V4666" t="str">
            <v xml:space="preserve">"Ўзпахтасаноат" уюшмасининг корхоналари </v>
          </cell>
        </row>
        <row r="4667">
          <cell r="A4667" t="str">
            <v>0011514901000899004873712</v>
          </cell>
          <cell r="B4667" t="str">
            <v>00115</v>
          </cell>
          <cell r="C4667" t="str">
            <v>Бухоро минт. фил.</v>
          </cell>
          <cell r="D4667" t="str">
            <v>14901000899004873712</v>
          </cell>
          <cell r="E4667" t="str">
            <v>2012</v>
          </cell>
          <cell r="F4667" t="str">
            <v>Ochilova Sokhiba Ilxomovna</v>
          </cell>
          <cell r="U4667" t="str">
            <v>Кодирбек Нажим Файз фермер хужалиги</v>
          </cell>
          <cell r="V4667" t="str">
            <v>Фермер хужаликлари</v>
          </cell>
        </row>
        <row r="4668">
          <cell r="A4668" t="str">
            <v>0011514901000499004778712</v>
          </cell>
          <cell r="B4668" t="str">
            <v>00115</v>
          </cell>
          <cell r="C4668" t="str">
            <v>Бухоро минт. фил.</v>
          </cell>
          <cell r="D4668" t="str">
            <v>14901000499004778712</v>
          </cell>
          <cell r="E4668" t="str">
            <v>2012</v>
          </cell>
          <cell r="F4668" t="str">
            <v>Sultonxujaev Javohir Jahongir ugli</v>
          </cell>
          <cell r="U4668" t="str">
            <v>Жахон кизи Гулжахон хусусий фирмаси</v>
          </cell>
          <cell r="V4668" t="str">
            <v>Вилоятдаги тадбиркорлик субъектлари ва фукаролар</v>
          </cell>
        </row>
        <row r="4669">
          <cell r="A4669" t="str">
            <v>0011514901000299004799712</v>
          </cell>
          <cell r="B4669" t="str">
            <v>00115</v>
          </cell>
          <cell r="C4669" t="str">
            <v>Бухоро минт. фил.</v>
          </cell>
          <cell r="D4669" t="str">
            <v>14901000299004799712</v>
          </cell>
          <cell r="E4669" t="str">
            <v>2012</v>
          </cell>
          <cell r="F4669" t="str">
            <v>BAHRONOV SHERZOD DAVRONOVICH</v>
          </cell>
          <cell r="U4669" t="str">
            <v>Бухоро худудий электр тармоклари</v>
          </cell>
          <cell r="V4669" t="str">
            <v>"Ўзбекэнерго" ДАК корхоналари</v>
          </cell>
        </row>
        <row r="4670">
          <cell r="A4670" t="str">
            <v>0011514901000599004374712</v>
          </cell>
          <cell r="B4670" t="str">
            <v>00115</v>
          </cell>
          <cell r="C4670" t="str">
            <v>Бухоро минт. фил.</v>
          </cell>
          <cell r="D4670" t="str">
            <v>14901000599004374712</v>
          </cell>
          <cell r="E4670" t="str">
            <v>2012</v>
          </cell>
          <cell r="F4670" t="str">
            <v>JAMOLOV PULAT MAXMUDOVICH</v>
          </cell>
          <cell r="U4670" t="str">
            <v>Кишлокхуаликкимё</v>
          </cell>
          <cell r="V4670" t="str">
            <v>"Ўзкимёсаноат" ДАК корхоналари</v>
          </cell>
        </row>
        <row r="4671">
          <cell r="A4671" t="str">
            <v>0011514901000499004865712</v>
          </cell>
          <cell r="B4671" t="str">
            <v>00115</v>
          </cell>
          <cell r="C4671" t="str">
            <v>Бухоро минт. фил.</v>
          </cell>
          <cell r="D4671" t="str">
            <v>14901000499004865712</v>
          </cell>
          <cell r="E4671" t="str">
            <v>2012</v>
          </cell>
          <cell r="F4671" t="str">
            <v>Gulomova Feruza Abdurashidovna</v>
          </cell>
          <cell r="U4671" t="str">
            <v>Шохрух Бахтиёр фермер хужалиги</v>
          </cell>
          <cell r="V4671" t="str">
            <v>Фермер хужаликлари</v>
          </cell>
        </row>
        <row r="4672">
          <cell r="A4672" t="str">
            <v>0011514901000499004792712</v>
          </cell>
          <cell r="B4672" t="str">
            <v>00115</v>
          </cell>
          <cell r="C4672" t="str">
            <v>Бухоро минт. фил.</v>
          </cell>
          <cell r="D4672" t="str">
            <v>14901000499004792712</v>
          </cell>
          <cell r="E4672" t="str">
            <v>2012</v>
          </cell>
          <cell r="F4672" t="str">
            <v>NARZULLOYEVA YULDUZ NORMURODOVNA</v>
          </cell>
          <cell r="U4672" t="str">
            <v>Жамшид курилиш сервис хусусий корхонаси</v>
          </cell>
          <cell r="V4672" t="str">
            <v>Вилоятдаги тадбиркорлик субъектлари ва фукаролар</v>
          </cell>
        </row>
        <row r="4673">
          <cell r="A4673" t="str">
            <v>0011514901000699004233712</v>
          </cell>
          <cell r="B4673" t="str">
            <v>00115</v>
          </cell>
          <cell r="C4673" t="str">
            <v>Бухоро минт. фил.</v>
          </cell>
          <cell r="D4673" t="str">
            <v>14901000699004233712</v>
          </cell>
          <cell r="E4673" t="str">
            <v>2012</v>
          </cell>
          <cell r="F4673" t="str">
            <v>ASLONOV ASKAD OCHILOVICH</v>
          </cell>
          <cell r="U4673" t="str">
            <v>Гиждувон туман Олмазор фермер хужалиги</v>
          </cell>
          <cell r="V4673" t="str">
            <v>Фермер хужаликлари</v>
          </cell>
        </row>
        <row r="4674">
          <cell r="A4674" t="str">
            <v>0011514901000699004495712</v>
          </cell>
          <cell r="B4674" t="str">
            <v>00115</v>
          </cell>
          <cell r="C4674" t="str">
            <v>Бухоро минт. фил.</v>
          </cell>
          <cell r="D4674" t="str">
            <v>14901000699004495712</v>
          </cell>
          <cell r="E4674" t="str">
            <v>2012</v>
          </cell>
          <cell r="F4674" t="str">
            <v>Mayorov Muso Nasimovich</v>
          </cell>
          <cell r="U4674" t="str">
            <v>Бухоро НКИЗ</v>
          </cell>
          <cell r="V4674" t="str">
            <v>"Ўзбекнефтгаз" миллий холдинг компанияси</v>
          </cell>
        </row>
        <row r="4675">
          <cell r="A4675" t="str">
            <v>0011514901000199004179712</v>
          </cell>
          <cell r="B4675" t="str">
            <v>00115</v>
          </cell>
          <cell r="C4675" t="str">
            <v>Бухоро минт. фил.</v>
          </cell>
          <cell r="D4675" t="str">
            <v>14901000199004179712</v>
          </cell>
          <cell r="E4675" t="str">
            <v>2012</v>
          </cell>
          <cell r="F4675" t="str">
            <v>Abdullayeva Nargiza Ubaydullayevna</v>
          </cell>
          <cell r="U4675" t="str">
            <v>Гиждувонгаз филиали</v>
          </cell>
          <cell r="V4675" t="str">
            <v>"Ўзтрансгаз" компанияси корхоналари</v>
          </cell>
        </row>
        <row r="4676">
          <cell r="A4676" t="str">
            <v>0011514901000799004427712</v>
          </cell>
          <cell r="B4676" t="str">
            <v>00115</v>
          </cell>
          <cell r="C4676" t="str">
            <v>Бухоро минт. фил.</v>
          </cell>
          <cell r="D4676" t="str">
            <v>14901000799004427712</v>
          </cell>
          <cell r="E4676" t="str">
            <v>2012</v>
          </cell>
          <cell r="F4676" t="str">
            <v>Atoeva Dilnoza Qudratillaevna</v>
          </cell>
          <cell r="U4676" t="str">
            <v>Атоева Дилноза Кудратиллоевна ЯТТ</v>
          </cell>
          <cell r="V4676" t="str">
            <v>Вилоятдаги тадбиркорлик субъектлари ва фукаролар</v>
          </cell>
        </row>
        <row r="4677">
          <cell r="A4677" t="str">
            <v>0011514901000599004574712</v>
          </cell>
          <cell r="B4677" t="str">
            <v>00115</v>
          </cell>
          <cell r="C4677" t="str">
            <v>Бухоро минт. фил.</v>
          </cell>
          <cell r="D4677" t="str">
            <v>14901000599004574712</v>
          </cell>
          <cell r="E4677" t="str">
            <v>2012</v>
          </cell>
          <cell r="F4677" t="str">
            <v>Hamdamova Iroda Dilmurodovna</v>
          </cell>
          <cell r="U4677" t="str">
            <v>Гиждувонгаз филиали</v>
          </cell>
          <cell r="V4677" t="str">
            <v>"Ўзтрансгаз" компанияси корхоналари</v>
          </cell>
        </row>
        <row r="4678">
          <cell r="A4678" t="str">
            <v>0011514901000999004623712</v>
          </cell>
          <cell r="B4678" t="str">
            <v>00115</v>
          </cell>
          <cell r="C4678" t="str">
            <v>Бухоро минт. фил.</v>
          </cell>
          <cell r="D4678" t="str">
            <v>14901000999004623712</v>
          </cell>
          <cell r="E4678" t="str">
            <v>2012</v>
          </cell>
          <cell r="F4678" t="str">
            <v>FAYZIYEVA GULBODOM SADULLOYEVNA</v>
          </cell>
          <cell r="U4678" t="str">
            <v>Гиждувон туман Олим Обид Х-Ф</v>
          </cell>
          <cell r="V4678" t="str">
            <v>Вилоятдаги тадбиркорлик субъектлари ва фукаролар</v>
          </cell>
        </row>
        <row r="4679">
          <cell r="A4679" t="str">
            <v>0011514901000199004452712</v>
          </cell>
          <cell r="B4679" t="str">
            <v>00115</v>
          </cell>
          <cell r="C4679" t="str">
            <v>Бухоро минт. фил.</v>
          </cell>
          <cell r="D4679" t="str">
            <v>14901000199004452712</v>
          </cell>
          <cell r="E4679" t="str">
            <v>2012</v>
          </cell>
          <cell r="F4679" t="str">
            <v>SHAMSIDDINOVA MASHHURA SHAHOBIDDINOVNA</v>
          </cell>
          <cell r="U4679" t="str">
            <v>Гиждувон тумани Пристиж-А МЧЖ</v>
          </cell>
          <cell r="V4679" t="str">
            <v>Вилоятдаги тадбиркорлик субъектлари ва фукаролар</v>
          </cell>
        </row>
        <row r="4680">
          <cell r="A4680" t="str">
            <v>0011514901000399004585712</v>
          </cell>
          <cell r="B4680" t="str">
            <v>00115</v>
          </cell>
          <cell r="C4680" t="str">
            <v>Бухоро минт. фил.</v>
          </cell>
          <cell r="D4680" t="str">
            <v>14901000399004585712</v>
          </cell>
          <cell r="E4680" t="str">
            <v>2012</v>
          </cell>
          <cell r="F4680" t="str">
            <v>Boltaev Ganisher Bafaevich</v>
          </cell>
          <cell r="U4680" t="str">
            <v>Бухоро вилояти ИИБ ЁХБ</v>
          </cell>
          <cell r="V4680" t="str">
            <v>Вилоят Ички ишлар бошкармаси</v>
          </cell>
        </row>
        <row r="4681">
          <cell r="A4681" t="str">
            <v>0011514901000899004534712</v>
          </cell>
          <cell r="B4681" t="str">
            <v>00115</v>
          </cell>
          <cell r="C4681" t="str">
            <v>Бухоро минт. фил.</v>
          </cell>
          <cell r="D4681" t="str">
            <v>14901000899004534712</v>
          </cell>
          <cell r="E4681" t="str">
            <v>2012</v>
          </cell>
          <cell r="F4681" t="str">
            <v>Khamraev Nemat Xasanovich</v>
          </cell>
          <cell r="U4681" t="str">
            <v>Бухоро шахар Накш-Ойдин МЧЖ</v>
          </cell>
          <cell r="V4681" t="str">
            <v>Вилоятдаги тадбиркорлик субъектлари ва фукаролар</v>
          </cell>
        </row>
        <row r="4682">
          <cell r="A4682" t="str">
            <v>0011514901000999004465712</v>
          </cell>
          <cell r="B4682" t="str">
            <v>00115</v>
          </cell>
          <cell r="C4682" t="str">
            <v>Бухоро минт. фил.</v>
          </cell>
          <cell r="D4682" t="str">
            <v>14901000999004465712</v>
          </cell>
          <cell r="E4682" t="str">
            <v>2012</v>
          </cell>
          <cell r="F4682" t="str">
            <v>YUNUSOV ODIL YUSUPOVICH</v>
          </cell>
          <cell r="U4682" t="str">
            <v>Гиждувон туман Одоб ХИЧСТ</v>
          </cell>
          <cell r="V4682" t="str">
            <v>Вилоятдаги тадбиркорлик субъектлари ва фукаролар</v>
          </cell>
        </row>
        <row r="4683">
          <cell r="A4683" t="str">
            <v>0011514901000499004626712</v>
          </cell>
          <cell r="B4683" t="str">
            <v>00115</v>
          </cell>
          <cell r="C4683" t="str">
            <v>Бухоро минт. фил.</v>
          </cell>
          <cell r="D4683" t="str">
            <v>14901000499004626712</v>
          </cell>
          <cell r="E4683" t="str">
            <v>2012</v>
          </cell>
          <cell r="F4683" t="str">
            <v>BOLTAYEV VASLIDDIN SAYAFULLAYVICH</v>
          </cell>
          <cell r="U4683" t="str">
            <v>Гиждувон туман Хирмон Нон Х-Ф</v>
          </cell>
          <cell r="V4683" t="str">
            <v>Вилоятдаги тадбиркорлик субъектлари ва фукаролар</v>
          </cell>
        </row>
        <row r="4684">
          <cell r="A4684" t="str">
            <v>0011514901000099004607712</v>
          </cell>
          <cell r="B4684" t="str">
            <v>00115</v>
          </cell>
          <cell r="C4684" t="str">
            <v>Бухоро минт. фил.</v>
          </cell>
          <cell r="D4684" t="str">
            <v>14901000099004607712</v>
          </cell>
          <cell r="E4684" t="str">
            <v>2012</v>
          </cell>
          <cell r="F4684" t="str">
            <v>KAMOLOV ELBEK IBODOVICH</v>
          </cell>
          <cell r="U4684" t="str">
            <v>Гиждувон туман Азизжон D-ХХ1 фирмаси</v>
          </cell>
          <cell r="V4684" t="str">
            <v>Вилоятдаги тадбиркорлик субъектлари ва фукаролар</v>
          </cell>
        </row>
        <row r="4685">
          <cell r="A4685" t="str">
            <v>0011514901000599004827712</v>
          </cell>
          <cell r="B4685" t="str">
            <v>00115</v>
          </cell>
          <cell r="C4685" t="str">
            <v>Бухоро минт. фил.</v>
          </cell>
          <cell r="D4685" t="str">
            <v>14901000599004827712</v>
          </cell>
          <cell r="E4685" t="str">
            <v>2012</v>
          </cell>
          <cell r="F4685" t="str">
            <v>KHOJIEV OKIL SHAROFIDDINOVICH</v>
          </cell>
          <cell r="U4685" t="str">
            <v>Гиждувон туман Гулноза Окил Вали Бахт фермер хужалиги</v>
          </cell>
          <cell r="V4685" t="str">
            <v>Фермер хужаликлари</v>
          </cell>
        </row>
        <row r="4686">
          <cell r="A4686" t="str">
            <v>0011514901000799004177712</v>
          </cell>
          <cell r="B4686" t="str">
            <v>00115</v>
          </cell>
          <cell r="C4686" t="str">
            <v>Бухоро минт. фил.</v>
          </cell>
          <cell r="D4686" t="str">
            <v>14901000799004177712</v>
          </cell>
          <cell r="E4686" t="str">
            <v>2012</v>
          </cell>
          <cell r="F4686" t="str">
            <v>Ruzieva Ruzigul Sayfiddinova</v>
          </cell>
          <cell r="U4686" t="str">
            <v>Гиждувонгаз филиали</v>
          </cell>
          <cell r="V4686" t="str">
            <v>"Ўзтрансгаз" компанияси корхоналари</v>
          </cell>
        </row>
        <row r="4687">
          <cell r="A4687" t="str">
            <v>0011514901000299004646712</v>
          </cell>
          <cell r="B4687" t="str">
            <v>00115</v>
          </cell>
          <cell r="C4687" t="str">
            <v>Бухоро минт. фил.</v>
          </cell>
          <cell r="D4687" t="str">
            <v>14901000299004646712</v>
          </cell>
          <cell r="E4687" t="str">
            <v>2012</v>
          </cell>
          <cell r="F4687" t="str">
            <v>SATTAROVA DURDONA YULDASHEVNA</v>
          </cell>
          <cell r="U4687" t="str">
            <v>Гиждувон туман Хирмон Нон Х-Ф</v>
          </cell>
          <cell r="V4687" t="str">
            <v>Вилоятдаги тадбиркорлик субъектлари ва фукаролар</v>
          </cell>
        </row>
        <row r="4688">
          <cell r="A4688" t="str">
            <v>0011514901000599004468712</v>
          </cell>
          <cell r="B4688" t="str">
            <v>00115</v>
          </cell>
          <cell r="C4688" t="str">
            <v>Бухоро минт. фил.</v>
          </cell>
          <cell r="D4688" t="str">
            <v>14901000599004468712</v>
          </cell>
          <cell r="E4688" t="str">
            <v>2012</v>
          </cell>
          <cell r="F4688" t="str">
            <v>SAFAROVA RAYKHAN RASHITOVNA</v>
          </cell>
          <cell r="U4688" t="str">
            <v>Гиждувон туман Жасур Журабек Толиб Нури МЧЖ</v>
          </cell>
          <cell r="V4688" t="str">
            <v>Вилоятдаги тадбиркорлик субъектлари ва фукаролар</v>
          </cell>
        </row>
        <row r="4689">
          <cell r="A4689" t="str">
            <v>0011514901000799004590712</v>
          </cell>
          <cell r="B4689" t="str">
            <v>00115</v>
          </cell>
          <cell r="C4689" t="str">
            <v>Бухоро минт. фил.</v>
          </cell>
          <cell r="D4689" t="str">
            <v>14901000799004590712</v>
          </cell>
          <cell r="E4689" t="str">
            <v>2012</v>
          </cell>
          <cell r="F4689" t="str">
            <v>ABDULLOEV IZZATULLO NEMATOVICH</v>
          </cell>
          <cell r="U4689" t="str">
            <v>Гиждувон туман тугрук комплекси</v>
          </cell>
          <cell r="V4689" t="str">
            <v>Вилоят Согликни саклаш бошкармаси</v>
          </cell>
        </row>
        <row r="4690">
          <cell r="A4690" t="str">
            <v>0011514901000099004526712</v>
          </cell>
          <cell r="B4690" t="str">
            <v>00115</v>
          </cell>
          <cell r="C4690" t="str">
            <v>Бухоро минт. фил.</v>
          </cell>
          <cell r="D4690" t="str">
            <v>14901000099004526712</v>
          </cell>
          <cell r="E4690" t="str">
            <v>2012</v>
          </cell>
          <cell r="F4690" t="str">
            <v>AMINOVA DILOVAR AMONOVNA</v>
          </cell>
          <cell r="U4690" t="str">
            <v>Бухоро шахар филиали Асака Банк</v>
          </cell>
          <cell r="V4690" t="str">
            <v>Банклар</v>
          </cell>
        </row>
        <row r="4691">
          <cell r="A4691" t="str">
            <v>0011514901000599004805712</v>
          </cell>
          <cell r="B4691" t="str">
            <v>00115</v>
          </cell>
          <cell r="C4691" t="str">
            <v>Бухоро минт. фил.</v>
          </cell>
          <cell r="D4691" t="str">
            <v>14901000599004805712</v>
          </cell>
          <cell r="E4691" t="str">
            <v>2012</v>
          </cell>
          <cell r="F4691" t="str">
            <v>ERGASHEV BAKHODIRJON BAKHTIYOROVICH</v>
          </cell>
          <cell r="U4691" t="str">
            <v xml:space="preserve">Жондор туман Суд ижро департаменти </v>
          </cell>
          <cell r="V4691" t="str">
            <v>Вилоят Адлия бошкармаси</v>
          </cell>
        </row>
        <row r="4692">
          <cell r="A4692" t="str">
            <v>0011514901000599004754712</v>
          </cell>
          <cell r="B4692" t="str">
            <v>00115</v>
          </cell>
          <cell r="C4692" t="str">
            <v>Бухоро минт. фил.</v>
          </cell>
          <cell r="D4692" t="str">
            <v>14901000599004754712</v>
          </cell>
          <cell r="E4692" t="str">
            <v>2012</v>
          </cell>
          <cell r="F4692" t="str">
            <v>KHalmuratova Gavhar Masharipovna</v>
          </cell>
          <cell r="U4692" t="str">
            <v>Гиждувон туман тахририяти</v>
          </cell>
          <cell r="V4692" t="str">
            <v>Ўзбекистон алока, ахборотлаштириш ва телекоммуникация давлат кумитаси</v>
          </cell>
        </row>
        <row r="4693">
          <cell r="A4693" t="str">
            <v>0011514901000899004519712</v>
          </cell>
          <cell r="B4693" t="str">
            <v>00115</v>
          </cell>
          <cell r="C4693" t="str">
            <v>Бухоро минт. фил.</v>
          </cell>
          <cell r="D4693" t="str">
            <v>14901000899004519712</v>
          </cell>
          <cell r="E4693" t="str">
            <v>2012</v>
          </cell>
          <cell r="F4693" t="str">
            <v>Hasanov Kholik Raupovich</v>
          </cell>
          <cell r="U4693" t="str">
            <v>Вобкент туман Хокимлиги БК ва АИМКМ директори</v>
          </cell>
          <cell r="V4693" t="str">
            <v>Вилоятдаги тадбиркорлик субъектлари ва фукаролар</v>
          </cell>
        </row>
        <row r="4694">
          <cell r="A4694" t="str">
            <v>0011514901000399004406712</v>
          </cell>
          <cell r="B4694" t="str">
            <v>00115</v>
          </cell>
          <cell r="C4694" t="str">
            <v>Бухоро минт. фил.</v>
          </cell>
          <cell r="D4694" t="str">
            <v>14901000399004406712</v>
          </cell>
          <cell r="E4694" t="str">
            <v>2012</v>
          </cell>
          <cell r="F4694" t="str">
            <v>KHAMROEV JASURBEK IKROMOVICH</v>
          </cell>
          <cell r="U4694" t="str">
            <v>Вобкент туман Газ</v>
          </cell>
          <cell r="V4694" t="str">
            <v>"Ўзтрансгаз" компанияси корхоналари</v>
          </cell>
        </row>
        <row r="4695">
          <cell r="A4695" t="str">
            <v>0011514901000999004372712</v>
          </cell>
          <cell r="B4695" t="str">
            <v>00115</v>
          </cell>
          <cell r="C4695" t="str">
            <v>Бухоро минт. фил.</v>
          </cell>
          <cell r="D4695" t="str">
            <v>14901000999004372712</v>
          </cell>
          <cell r="E4695" t="str">
            <v>2012</v>
          </cell>
          <cell r="F4695" t="str">
            <v>HALIMOV MADIYOR USMONOVICH</v>
          </cell>
          <cell r="U4695" t="str">
            <v>Агро банк Бухоро вилоят бошкармаси</v>
          </cell>
          <cell r="V4695" t="str">
            <v>Банклар</v>
          </cell>
        </row>
        <row r="4696">
          <cell r="A4696" t="str">
            <v>0011514901000699004367712</v>
          </cell>
          <cell r="B4696" t="str">
            <v>00115</v>
          </cell>
          <cell r="C4696" t="str">
            <v>Бухоро минт. фил.</v>
          </cell>
          <cell r="D4696" t="str">
            <v>14901000699004367712</v>
          </cell>
          <cell r="E4696" t="str">
            <v>2012</v>
          </cell>
          <cell r="F4696" t="str">
            <v>TURSUNOVA SHAHNOZA HASANOVNA</v>
          </cell>
          <cell r="U4696" t="str">
            <v>8-мактабга таълим Вобкент туман</v>
          </cell>
          <cell r="V4696" t="str">
            <v>Халк таълими вазирлиги</v>
          </cell>
        </row>
        <row r="4697">
          <cell r="A4697" t="str">
            <v>0011514901000999004238712</v>
          </cell>
          <cell r="B4697" t="str">
            <v>00115</v>
          </cell>
          <cell r="C4697" t="str">
            <v>Бухоро минт. фил.</v>
          </cell>
          <cell r="D4697" t="str">
            <v>14901000999004238712</v>
          </cell>
          <cell r="E4697" t="str">
            <v>2012</v>
          </cell>
          <cell r="F4697" t="str">
            <v>Tursunov Fakhod Hasanovich</v>
          </cell>
          <cell r="U4697" t="str">
            <v>Фарход Фирдавс Жасмина МЧЖ</v>
          </cell>
          <cell r="V4697" t="str">
            <v>Вилоятдаги тадбиркорлик субъектлари ва фукаролар</v>
          </cell>
        </row>
        <row r="4698">
          <cell r="A4698" t="str">
            <v>0011514901000799004417712</v>
          </cell>
          <cell r="B4698" t="str">
            <v>00115</v>
          </cell>
          <cell r="C4698" t="str">
            <v>Бухоро минт. фил.</v>
          </cell>
          <cell r="D4698" t="str">
            <v>14901000799004417712</v>
          </cell>
          <cell r="E4698" t="str">
            <v>2012</v>
          </cell>
          <cell r="F4698" t="str">
            <v>ASADOV RAJABOY FARMONOVICH</v>
          </cell>
          <cell r="U4698" t="str">
            <v>Сарипул МЧЖ</v>
          </cell>
          <cell r="V4698" t="str">
            <v>"Ўзавтосаноат" ДАК корхоналари</v>
          </cell>
        </row>
        <row r="4699">
          <cell r="A4699" t="str">
            <v>0011514901000799004407712</v>
          </cell>
          <cell r="B4699" t="str">
            <v>00115</v>
          </cell>
          <cell r="C4699" t="str">
            <v>Бухоро минт. фил.</v>
          </cell>
          <cell r="D4699" t="str">
            <v>14901000799004407712</v>
          </cell>
          <cell r="E4699" t="str">
            <v>2012</v>
          </cell>
          <cell r="F4699" t="str">
            <v>SAFAROV FIRUZ AMINOVICH</v>
          </cell>
          <cell r="U4699" t="str">
            <v>Вобкент фермерларга ёкилги ташиш шахобчаси</v>
          </cell>
          <cell r="V4699" t="str">
            <v>"Ўзбекнефтгаз" миллий холдинг компанияси</v>
          </cell>
        </row>
        <row r="4700">
          <cell r="A4700" t="str">
            <v>0011514901000599004910712</v>
          </cell>
          <cell r="B4700" t="str">
            <v>00115</v>
          </cell>
          <cell r="C4700" t="str">
            <v>Бухоро минт. фил.</v>
          </cell>
          <cell r="D4700" t="str">
            <v>14901000599004910712</v>
          </cell>
          <cell r="E4700" t="str">
            <v>2012</v>
          </cell>
          <cell r="F4700" t="str">
            <v>Akromov Samad Azamovich</v>
          </cell>
          <cell r="U4700" t="str">
            <v>Кухинур Спектр сервис ИТК МЧЖ</v>
          </cell>
          <cell r="V4700" t="str">
            <v>Вилоятдаги тадбиркорлик субъектлари ва фукаролар</v>
          </cell>
        </row>
        <row r="4701">
          <cell r="A4701" t="str">
            <v>0011514901000399004412712</v>
          </cell>
          <cell r="B4701" t="str">
            <v>00115</v>
          </cell>
          <cell r="C4701" t="str">
            <v>Бухоро минт. фил.</v>
          </cell>
          <cell r="D4701" t="str">
            <v>14901000399004412712</v>
          </cell>
          <cell r="E4701" t="str">
            <v>2012</v>
          </cell>
          <cell r="F4701" t="str">
            <v>SAFAROV ANVAR YAMIROVICH</v>
          </cell>
          <cell r="U4701" t="str">
            <v>Шерзод Бекзод Анварович фермер хужалиги</v>
          </cell>
          <cell r="V4701" t="str">
            <v>Фермер хужаликлари</v>
          </cell>
        </row>
        <row r="4702">
          <cell r="A4702" t="str">
            <v>0011514901000199004905712</v>
          </cell>
          <cell r="B4702" t="str">
            <v>00115</v>
          </cell>
          <cell r="C4702" t="str">
            <v>Бухоро минт. фил.</v>
          </cell>
          <cell r="D4702" t="str">
            <v>14901000199004905712</v>
          </cell>
          <cell r="E4702" t="str">
            <v>2012</v>
          </cell>
          <cell r="F4702" t="str">
            <v>RAJABOVA MAVJUDA XXX</v>
          </cell>
          <cell r="U4702" t="str">
            <v>Тоиров Асадбек Жобир хусусий корхонаси</v>
          </cell>
          <cell r="V4702" t="str">
            <v>Вилоятдаги тадбиркорлик субъектлари ва фукаролар</v>
          </cell>
        </row>
        <row r="4703">
          <cell r="A4703" t="str">
            <v>0011514901000799004891712</v>
          </cell>
          <cell r="B4703" t="str">
            <v>00115</v>
          </cell>
          <cell r="C4703" t="str">
            <v>Бухоро минт. фил.</v>
          </cell>
          <cell r="D4703" t="str">
            <v>14901000799004891712</v>
          </cell>
          <cell r="E4703" t="str">
            <v>2012</v>
          </cell>
          <cell r="F4703" t="str">
            <v>JALILOV GOLIBJON GIYOSOVICH</v>
          </cell>
          <cell r="U4703" t="str">
            <v>Шофиркон туман ИИБ</v>
          </cell>
          <cell r="V4703" t="str">
            <v>Вилоят Ички ишлар бошкармаси</v>
          </cell>
        </row>
        <row r="4704">
          <cell r="A4704" t="str">
            <v>0011514901000999004885712</v>
          </cell>
          <cell r="B4704" t="str">
            <v>00115</v>
          </cell>
          <cell r="C4704" t="str">
            <v>Бухоро минт. фил.</v>
          </cell>
          <cell r="D4704" t="str">
            <v>14901000999004885712</v>
          </cell>
          <cell r="E4704" t="str">
            <v>2012</v>
          </cell>
          <cell r="F4704" t="str">
            <v>SHARIPOVA ADIBA UBAYDULLOYEVNA</v>
          </cell>
          <cell r="U4704" t="str">
            <v>Анварбек Нематбек Сервис МЧЖ</v>
          </cell>
          <cell r="V4704" t="str">
            <v>Вилоятдаги тадбиркорлик субъектлари ва фукаролар</v>
          </cell>
        </row>
        <row r="4705">
          <cell r="A4705" t="str">
            <v>0011514901000999004872712</v>
          </cell>
          <cell r="B4705" t="str">
            <v>00115</v>
          </cell>
          <cell r="C4705" t="str">
            <v>Бухоро минт. фил.</v>
          </cell>
          <cell r="D4705" t="str">
            <v>14901000999004872712</v>
          </cell>
          <cell r="E4705" t="str">
            <v>2012</v>
          </cell>
          <cell r="F4705" t="str">
            <v>KARIMOV CHORIQUL MALIKOVICH</v>
          </cell>
          <cell r="U4705" t="str">
            <v>Маликбобо-1  фермер хўжалиги</v>
          </cell>
          <cell r="V4705" t="str">
            <v>Фермер хужаликлари</v>
          </cell>
        </row>
        <row r="4706">
          <cell r="A4706" t="str">
            <v>0011514901000399004871712</v>
          </cell>
          <cell r="B4706" t="str">
            <v>00115</v>
          </cell>
          <cell r="C4706" t="str">
            <v>Бухоро минт. фил.</v>
          </cell>
          <cell r="D4706" t="str">
            <v>14901000399004871712</v>
          </cell>
          <cell r="E4706" t="str">
            <v>2012</v>
          </cell>
          <cell r="F4706" t="str">
            <v>ZAYNIYEV MUSTAFO QAMARIDDINOVICH</v>
          </cell>
          <cell r="U4706" t="str">
            <v>Шамси камар муборак фермер хўжалиги</v>
          </cell>
          <cell r="V4706" t="str">
            <v>Фермер хужаликлари</v>
          </cell>
        </row>
        <row r="4707">
          <cell r="A4707" t="str">
            <v>0011514901000499004857712</v>
          </cell>
          <cell r="B4707" t="str">
            <v>00115</v>
          </cell>
          <cell r="C4707" t="str">
            <v>Бухоро минт. фил.</v>
          </cell>
          <cell r="D4707" t="str">
            <v>14901000499004857712</v>
          </cell>
          <cell r="E4707" t="str">
            <v>2012</v>
          </cell>
          <cell r="F4707" t="str">
            <v>Karimov Ulugbek Ixtiyor ugli</v>
          </cell>
          <cell r="U4707" t="str">
            <v>кувват -Ш фермер хўжалиги</v>
          </cell>
          <cell r="V4707" t="str">
            <v>Фермер хужаликлари</v>
          </cell>
        </row>
        <row r="4708">
          <cell r="A4708" t="str">
            <v>0011514901000499004878712</v>
          </cell>
          <cell r="B4708" t="str">
            <v>00115</v>
          </cell>
          <cell r="C4708" t="str">
            <v>Бухоро минт. фил.</v>
          </cell>
          <cell r="D4708" t="str">
            <v>14901000499004878712</v>
          </cell>
          <cell r="E4708" t="str">
            <v>2012</v>
          </cell>
          <cell r="F4708" t="str">
            <v>MUSOEV SUNNATTILLO MAVLONOVICH</v>
          </cell>
          <cell r="U4708" t="str">
            <v>ЯТТ Мусоев Суннаттилло</v>
          </cell>
          <cell r="V4708" t="str">
            <v>Вилоятдаги тадбиркорлик субъектлари ва фукаролар</v>
          </cell>
        </row>
        <row r="4709">
          <cell r="A4709" t="str">
            <v>0011514901000499004378712</v>
          </cell>
          <cell r="B4709" t="str">
            <v>00115</v>
          </cell>
          <cell r="C4709" t="str">
            <v>Бухоро минт. фил.</v>
          </cell>
          <cell r="D4709" t="str">
            <v>14901000499004378712</v>
          </cell>
          <cell r="E4709" t="str">
            <v>2012</v>
          </cell>
          <cell r="F4709" t="str">
            <v>RAMAZONOV MUROD QURBONOVICH</v>
          </cell>
          <cell r="U4709" t="str">
            <v>Шофиркон ДЕРСУ</v>
          </cell>
          <cell r="V4709" t="str">
            <v>"Ўзавтойўл" ДАК корхоналари</v>
          </cell>
        </row>
        <row r="4710">
          <cell r="A4710" t="str">
            <v>0011514901000699004855712</v>
          </cell>
          <cell r="B4710" t="str">
            <v>00115</v>
          </cell>
          <cell r="C4710" t="str">
            <v>Бухоро минт. фил.</v>
          </cell>
          <cell r="D4710" t="str">
            <v>14901000699004855712</v>
          </cell>
          <cell r="E4710" t="str">
            <v>2012</v>
          </cell>
          <cell r="F4710" t="str">
            <v>Akramov Ahmadjon Xakimovich</v>
          </cell>
          <cell r="U4710" t="str">
            <v>Ахмад Асл Шер хусусий корхонаси</v>
          </cell>
          <cell r="V4710" t="str">
            <v>Вилоятдаги тадбиркорлик субъектлари ва фукаролар</v>
          </cell>
        </row>
        <row r="4711">
          <cell r="A4711" t="str">
            <v>0011514901000199003857712</v>
          </cell>
          <cell r="B4711" t="str">
            <v>00115</v>
          </cell>
          <cell r="C4711" t="str">
            <v>Бухоро минт. фил.</v>
          </cell>
          <cell r="D4711" t="str">
            <v>14901000199003857712</v>
          </cell>
          <cell r="E4711" t="str">
            <v>2012</v>
          </cell>
          <cell r="F4711" t="str">
            <v>Shokirov Maruf Afzalovich (uy joy Shofirkon 2012)</v>
          </cell>
          <cell r="U4711" t="str">
            <v>Бухоро шахар электр тармоклари</v>
          </cell>
          <cell r="V4711" t="str">
            <v>"Ўзбекэнерго" ДАК корхоналари</v>
          </cell>
        </row>
        <row r="4712">
          <cell r="A4712" t="str">
            <v>0011514901000199004994712</v>
          </cell>
          <cell r="B4712" t="str">
            <v>00115</v>
          </cell>
          <cell r="C4712" t="str">
            <v>Бухоро минт. фил.</v>
          </cell>
          <cell r="D4712" t="str">
            <v>14901000199004994712</v>
          </cell>
          <cell r="E4712" t="str">
            <v>2012</v>
          </cell>
          <cell r="F4712" t="str">
            <v>Hamdamov Ilhom Hamidovich</v>
          </cell>
          <cell r="U4712" t="str">
            <v>Хомид бобо фермер хужалиги</v>
          </cell>
          <cell r="V4712" t="str">
            <v>Фермер хужаликлари</v>
          </cell>
        </row>
        <row r="4713">
          <cell r="A4713" t="str">
            <v>0011514901000499005192712</v>
          </cell>
          <cell r="B4713" t="str">
            <v>00115</v>
          </cell>
          <cell r="C4713" t="str">
            <v>Бухоро минт. фил.</v>
          </cell>
          <cell r="D4713" t="str">
            <v>14901000499005192712</v>
          </cell>
          <cell r="E4713" t="str">
            <v>2012</v>
          </cell>
          <cell r="F4713" t="str">
            <v>GAYBULLAEV SHODMON BAXROMOVICH</v>
          </cell>
          <cell r="U4713" t="str">
            <v xml:space="preserve">Бухоро НКИЗ </v>
          </cell>
          <cell r="V4713" t="str">
            <v>"Ўзбекнефтгаз" миллий холдинг компанияси</v>
          </cell>
        </row>
        <row r="4714">
          <cell r="A4714" t="str">
            <v>0011514901000099005034712</v>
          </cell>
          <cell r="B4714" t="str">
            <v>00115</v>
          </cell>
          <cell r="C4714" t="str">
            <v>Бухоро минт. фил.</v>
          </cell>
          <cell r="D4714" t="str">
            <v>14901000099005034712</v>
          </cell>
          <cell r="E4714" t="str">
            <v>2012</v>
          </cell>
          <cell r="F4714" t="str">
            <v>CHulliev Akbar Askarovich</v>
          </cell>
          <cell r="U4714" t="str">
            <v xml:space="preserve">Чарос фермер хужалиги </v>
          </cell>
          <cell r="V4714" t="str">
            <v>Фермер хужаликлари</v>
          </cell>
        </row>
        <row r="4715">
          <cell r="A4715" t="str">
            <v>0011514901000399004935712</v>
          </cell>
          <cell r="B4715" t="str">
            <v>00115</v>
          </cell>
          <cell r="C4715" t="str">
            <v>Бухоро минт. фил.</v>
          </cell>
          <cell r="D4715" t="str">
            <v>14901000399004935712</v>
          </cell>
          <cell r="E4715" t="str">
            <v>2012</v>
          </cell>
          <cell r="F4715" t="str">
            <v>Huddiyev Shuxrat Turdievich</v>
          </cell>
          <cell r="U4715" t="str">
            <v>Олот туманидаги Умурбекхусусий корхонаси</v>
          </cell>
          <cell r="V4715" t="str">
            <v>Вилоятдаги тадбиркорлик субъектлари ва фукаролар</v>
          </cell>
        </row>
        <row r="4716">
          <cell r="A4716" t="str">
            <v>0011514901000699004993712</v>
          </cell>
          <cell r="B4716" t="str">
            <v>00115</v>
          </cell>
          <cell r="C4716" t="str">
            <v>Бухоро минт. фил.</v>
          </cell>
          <cell r="D4716" t="str">
            <v>14901000699004993712</v>
          </cell>
          <cell r="E4716" t="str">
            <v>2012</v>
          </cell>
          <cell r="F4716" t="str">
            <v>Beshimov SHuhrat SHirinboevich</v>
          </cell>
          <cell r="U4716" t="str">
            <v xml:space="preserve">Ширин бобо хусусий корхонаси </v>
          </cell>
          <cell r="V4716" t="str">
            <v>Вилоятдаги тадбиркорлик субъектлари ва фукаролар</v>
          </cell>
        </row>
        <row r="4717">
          <cell r="A4717" t="str">
            <v>0011514901000199004804712</v>
          </cell>
          <cell r="B4717" t="str">
            <v>00115</v>
          </cell>
          <cell r="C4717" t="str">
            <v>Бухоро минт. фил.</v>
          </cell>
          <cell r="D4717" t="str">
            <v>14901000199004804712</v>
          </cell>
          <cell r="E4717" t="str">
            <v>2012</v>
          </cell>
          <cell r="F4717" t="str">
            <v>RUZIYEV ABDURASUL XXX</v>
          </cell>
          <cell r="U4717" t="str">
            <v xml:space="preserve">олот туманидаги Жамшид зарина хусусий корхонаси </v>
          </cell>
          <cell r="V4717" t="str">
            <v>Вилоятдаги тадбиркорлик субъектлари ва фукаролар</v>
          </cell>
        </row>
        <row r="4718">
          <cell r="A4718" t="str">
            <v>0011514901000999004922712</v>
          </cell>
          <cell r="B4718" t="str">
            <v>00115</v>
          </cell>
          <cell r="C4718" t="str">
            <v>Бухоро минт. фил.</v>
          </cell>
          <cell r="D4718" t="str">
            <v>14901000999004922712</v>
          </cell>
          <cell r="E4718" t="str">
            <v>2012</v>
          </cell>
          <cell r="F4718" t="str">
            <v>Navruzova Dilfuza Hamroevna</v>
          </cell>
          <cell r="U4718" t="str">
            <v xml:space="preserve">Сирож сервис хусусий корхонаси </v>
          </cell>
          <cell r="V4718" t="str">
            <v>Вилоятдаги тадбиркорлик субъектлари ва фукаролар</v>
          </cell>
        </row>
        <row r="4719">
          <cell r="A4719" t="str">
            <v>0011514901000799004377712</v>
          </cell>
          <cell r="B4719" t="str">
            <v>00115</v>
          </cell>
          <cell r="C4719" t="str">
            <v>Бухоро минт. фил.</v>
          </cell>
          <cell r="D4719" t="str">
            <v>14901000799004377712</v>
          </cell>
          <cell r="E4719" t="str">
            <v>2012</v>
          </cell>
          <cell r="F4719" t="str">
            <v>RUZIEV ISKANDAR QALANDAROVICH</v>
          </cell>
          <cell r="U4719" t="str">
            <v xml:space="preserve">Куприк курилиш авто техникамчж </v>
          </cell>
          <cell r="V4719" t="str">
            <v>Вилоятдаги тадбиркорлик субъектлари ва фукаролар</v>
          </cell>
        </row>
        <row r="4720">
          <cell r="A4720" t="str">
            <v>0011514901000999004761712</v>
          </cell>
          <cell r="B4720" t="str">
            <v>00115</v>
          </cell>
          <cell r="C4720" t="str">
            <v>Бухоро минт. фил.</v>
          </cell>
          <cell r="D4720" t="str">
            <v>14901000999004761712</v>
          </cell>
          <cell r="E4720" t="str">
            <v>2012</v>
          </cell>
          <cell r="F4720" t="str">
            <v>Mustokov Bozorkul Xamroqulovich</v>
          </cell>
          <cell r="U4720" t="str">
            <v xml:space="preserve">олот тумандаги Кувонч хусусий корхонаси </v>
          </cell>
          <cell r="V4720" t="str">
            <v>Вилоятдаги тадбиркорлик субъектлари ва фукаролар</v>
          </cell>
        </row>
        <row r="4721">
          <cell r="A4721" t="str">
            <v>0011514901000099004399712</v>
          </cell>
          <cell r="B4721" t="str">
            <v>00115</v>
          </cell>
          <cell r="C4721" t="str">
            <v>Бухоро минт. фил.</v>
          </cell>
          <cell r="D4721" t="str">
            <v>14901000099004399712</v>
          </cell>
          <cell r="E4721" t="str">
            <v>2012</v>
          </cell>
          <cell r="F4721" t="str">
            <v>ARABOVA DILMUROD NURIDDINOVICH</v>
          </cell>
          <cell r="U4721" t="str">
            <v xml:space="preserve">Ойбек Отабоев фермер хужалиги </v>
          </cell>
          <cell r="V4721" t="str">
            <v>Фермер хужаликлари</v>
          </cell>
        </row>
        <row r="4722">
          <cell r="A4722" t="str">
            <v>0011514901000499004664712</v>
          </cell>
          <cell r="B4722" t="str">
            <v>00115</v>
          </cell>
          <cell r="C4722" t="str">
            <v>Бухоро минт. фил.</v>
          </cell>
          <cell r="D4722" t="str">
            <v>14901000499004664712</v>
          </cell>
          <cell r="E4722" t="str">
            <v>2012</v>
          </cell>
          <cell r="F4722" t="str">
            <v>Hudayev Kurbonboy Xikmatovich</v>
          </cell>
          <cell r="U4722" t="str">
            <v>Химмат фермер хужалиги</v>
          </cell>
          <cell r="V4722" t="str">
            <v>Фермер хужаликлари</v>
          </cell>
        </row>
        <row r="4723">
          <cell r="A4723" t="str">
            <v>0011514901000699004194712</v>
          </cell>
          <cell r="B4723" t="str">
            <v>00115</v>
          </cell>
          <cell r="C4723" t="str">
            <v>Бухоро минт. фил.</v>
          </cell>
          <cell r="D4723" t="str">
            <v>14901000699004194712</v>
          </cell>
          <cell r="E4723" t="str">
            <v>2012</v>
          </cell>
          <cell r="F4723" t="str">
            <v>Kahhorova Mahfirat Raxmatullevna</v>
          </cell>
          <cell r="U4723" t="str">
            <v>Олотгаз</v>
          </cell>
          <cell r="V4723" t="str">
            <v>"Ўзтрансгаз" компанияси корхоналари</v>
          </cell>
        </row>
        <row r="4724">
          <cell r="A4724" t="str">
            <v>0011514901000599004385712</v>
          </cell>
          <cell r="B4724" t="str">
            <v>00115</v>
          </cell>
          <cell r="C4724" t="str">
            <v>Бухоро минт. фил.</v>
          </cell>
          <cell r="D4724" t="str">
            <v>14901000599004385712</v>
          </cell>
          <cell r="E4724" t="str">
            <v>2012</v>
          </cell>
          <cell r="F4724" t="str">
            <v>SOYIBOV AHMEDBOY ZOIROVICH</v>
          </cell>
          <cell r="U4724" t="str">
            <v>Олот туман Кишлокхужаликкимё</v>
          </cell>
          <cell r="V4724" t="str">
            <v>"Ўзкимёсаноат" ДАК корхоналари</v>
          </cell>
        </row>
        <row r="4725">
          <cell r="A4725" t="str">
            <v>0011514901000099004454712</v>
          </cell>
          <cell r="B4725" t="str">
            <v>00115</v>
          </cell>
          <cell r="C4725" t="str">
            <v>Бухоро минт. фил.</v>
          </cell>
          <cell r="D4725" t="str">
            <v>14901000099004454712</v>
          </cell>
          <cell r="E4725" t="str">
            <v>2012</v>
          </cell>
          <cell r="F4725" t="str">
            <v>Avezov Komiljon Begandikovich</v>
          </cell>
          <cell r="U4725" t="str">
            <v xml:space="preserve">Олот чорва барака фермер хужалиги </v>
          </cell>
          <cell r="V4725" t="str">
            <v>Вилоятдаги тадбиркорлик субъектлари ва фукаролар</v>
          </cell>
        </row>
        <row r="4726">
          <cell r="A4726" t="str">
            <v>0011514901000999005033712</v>
          </cell>
          <cell r="B4726" t="str">
            <v>00115</v>
          </cell>
          <cell r="C4726" t="str">
            <v>Бухоро минт. фил.</v>
          </cell>
          <cell r="D4726" t="str">
            <v>14901000999005033712</v>
          </cell>
          <cell r="E4726" t="str">
            <v>2012</v>
          </cell>
          <cell r="F4726" t="str">
            <v>Babaev Olimjon CHarievich</v>
          </cell>
          <cell r="U4726" t="str">
            <v xml:space="preserve">Хайрулло ёдгор фермер хужалиги </v>
          </cell>
          <cell r="V4726" t="str">
            <v>Фермер хужаликлари</v>
          </cell>
        </row>
        <row r="4727">
          <cell r="A4727" t="str">
            <v>0011514901000999005223712</v>
          </cell>
          <cell r="B4727" t="str">
            <v>00115</v>
          </cell>
          <cell r="C4727" t="str">
            <v>Бухоро минт. фил.</v>
          </cell>
          <cell r="D4727" t="str">
            <v>14901000999005223712</v>
          </cell>
          <cell r="E4727" t="str">
            <v>2012</v>
          </cell>
          <cell r="F4727" t="str">
            <v>Hamroyev Ismoil Shoyqulovich</v>
          </cell>
          <cell r="U4727" t="str">
            <v xml:space="preserve"> Мергантекст мчж </v>
          </cell>
          <cell r="V4727" t="str">
            <v>"Ўзбекенгилсаноат" компанияси</v>
          </cell>
        </row>
        <row r="4728">
          <cell r="A4728" t="str">
            <v>0011514901000399005178712</v>
          </cell>
          <cell r="B4728" t="str">
            <v>00115</v>
          </cell>
          <cell r="C4728" t="str">
            <v>Бухоро минт. фил.</v>
          </cell>
          <cell r="D4728" t="str">
            <v>14901000399005178712</v>
          </cell>
          <cell r="E4728" t="str">
            <v>2012</v>
          </cell>
          <cell r="F4728" t="str">
            <v>Karimov Shavkat Khayrullaevich</v>
          </cell>
          <cell r="U4728" t="str">
            <v xml:space="preserve">Шавкат Карим фермер хужалиги </v>
          </cell>
          <cell r="V4728" t="str">
            <v>Фермер хужаликлари</v>
          </cell>
        </row>
        <row r="4729">
          <cell r="A4729" t="str">
            <v>0011514901000699004864712</v>
          </cell>
          <cell r="B4729" t="str">
            <v>00115</v>
          </cell>
          <cell r="C4729" t="str">
            <v>Бухоро минт. фил.</v>
          </cell>
          <cell r="D4729" t="str">
            <v>14901000699004864712</v>
          </cell>
          <cell r="E4729" t="str">
            <v>2012</v>
          </cell>
          <cell r="F4729" t="str">
            <v>Murodova Dilorom Qushayevna</v>
          </cell>
          <cell r="U4729" t="str">
            <v xml:space="preserve">Холбек фермер хужалиги </v>
          </cell>
          <cell r="V4729" t="str">
            <v>Фермер хужаликлари</v>
          </cell>
        </row>
        <row r="4730">
          <cell r="A4730" t="str">
            <v>0011514901000599004937712</v>
          </cell>
          <cell r="B4730" t="str">
            <v>00115</v>
          </cell>
          <cell r="C4730" t="str">
            <v>Бухоро минт. фил.</v>
          </cell>
          <cell r="D4730" t="str">
            <v>14901000599004937712</v>
          </cell>
          <cell r="E4730" t="str">
            <v>2012</v>
          </cell>
          <cell r="F4730" t="str">
            <v>Holliev Ulugbek Amonovich</v>
          </cell>
          <cell r="U4730" t="str">
            <v xml:space="preserve">Асл-жахон фермер хужалиги </v>
          </cell>
          <cell r="V4730" t="str">
            <v>Фермер хужаликлари</v>
          </cell>
        </row>
        <row r="4731">
          <cell r="A4731" t="str">
            <v>0011514901000899004387712</v>
          </cell>
          <cell r="B4731" t="str">
            <v>00115</v>
          </cell>
          <cell r="C4731" t="str">
            <v>Бухоро минт. фил.</v>
          </cell>
          <cell r="D4731" t="str">
            <v>14901000899004387712</v>
          </cell>
          <cell r="E4731" t="str">
            <v>2012</v>
          </cell>
          <cell r="F4731" t="str">
            <v>POLVONOV NURBEK ISOQOVICH</v>
          </cell>
          <cell r="U4731" t="str">
            <v xml:space="preserve">Яланкул замини фермер хужалиги </v>
          </cell>
          <cell r="V4731" t="str">
            <v>Фермер хужаликлари</v>
          </cell>
        </row>
        <row r="4732">
          <cell r="A4732" t="str">
            <v>0011514901000699005208712</v>
          </cell>
          <cell r="B4732" t="str">
            <v>00115</v>
          </cell>
          <cell r="C4732" t="str">
            <v>Бухоро минт. фил.</v>
          </cell>
          <cell r="D4732" t="str">
            <v>14901000699005208712</v>
          </cell>
          <cell r="E4732" t="str">
            <v>2012</v>
          </cell>
          <cell r="F4732" t="str">
            <v>Iskandarov Sanoqul Alloqulovich</v>
          </cell>
          <cell r="U4732" t="str">
            <v xml:space="preserve">Искандар оллокул файз фермер хужалиги </v>
          </cell>
          <cell r="V4732" t="str">
            <v>Фермер хужаликлари</v>
          </cell>
        </row>
        <row r="4733">
          <cell r="A4733" t="str">
            <v>0011514901000099005098712</v>
          </cell>
          <cell r="B4733" t="str">
            <v>00115</v>
          </cell>
          <cell r="C4733" t="str">
            <v>Бухоро минт. фил.</v>
          </cell>
          <cell r="D4733" t="str">
            <v>14901000099005098712</v>
          </cell>
          <cell r="E4733" t="str">
            <v>2012</v>
          </cell>
          <cell r="F4733" t="str">
            <v>Bazorov Abdullo Ismailovich</v>
          </cell>
          <cell r="U4733" t="str">
            <v>Исмоил Абдулло фермер хужалиги</v>
          </cell>
          <cell r="V4733" t="str">
            <v>Фермер хужаликлари</v>
          </cell>
        </row>
        <row r="4734">
          <cell r="A4734" t="str">
            <v>0011514901000199004554712</v>
          </cell>
          <cell r="B4734" t="str">
            <v>00115</v>
          </cell>
          <cell r="C4734" t="str">
            <v>Бухоро минт. фил.</v>
          </cell>
          <cell r="D4734" t="str">
            <v>14901000199004554712</v>
          </cell>
          <cell r="E4734" t="str">
            <v>2012</v>
          </cell>
          <cell r="F4734" t="str">
            <v>Hujaniyozova Sayora Kurbanovna</v>
          </cell>
          <cell r="U4734" t="str">
            <v xml:space="preserve">Хамза фермер хужалиги </v>
          </cell>
          <cell r="V4734" t="str">
            <v>Фермер хужаликлари</v>
          </cell>
        </row>
        <row r="4735">
          <cell r="A4735" t="str">
            <v>0011514901000399004471712</v>
          </cell>
          <cell r="B4735" t="str">
            <v>00115</v>
          </cell>
          <cell r="C4735" t="str">
            <v>Бухоро минт. фил.</v>
          </cell>
          <cell r="D4735" t="str">
            <v>14901000399004471712</v>
          </cell>
          <cell r="E4735" t="str">
            <v>2012</v>
          </cell>
          <cell r="F4735" t="str">
            <v>Khudoev Zarif Hasanovich</v>
          </cell>
          <cell r="U4735" t="str">
            <v xml:space="preserve">Хасан файз плюс фермер хужалиги </v>
          </cell>
          <cell r="V4735" t="str">
            <v>Фермер хужаликлари</v>
          </cell>
        </row>
        <row r="4736">
          <cell r="A4736" t="str">
            <v>0011514901000799004668712</v>
          </cell>
          <cell r="B4736" t="str">
            <v>00115</v>
          </cell>
          <cell r="C4736" t="str">
            <v>Бухоро минт. фил.</v>
          </cell>
          <cell r="D4736" t="str">
            <v>14901000799004668712</v>
          </cell>
          <cell r="E4736" t="str">
            <v>2012</v>
          </cell>
          <cell r="F4736" t="str">
            <v>Iskandarov Otabek Avliyokulovich</v>
          </cell>
          <cell r="U4736" t="str">
            <v xml:space="preserve">Бех бут бобо фермер хужалиги </v>
          </cell>
          <cell r="V4736" t="str">
            <v>Фермер хужаликлари</v>
          </cell>
        </row>
        <row r="4737">
          <cell r="A4737" t="str">
            <v>0011514901000999004486712</v>
          </cell>
          <cell r="B4737" t="str">
            <v>00115</v>
          </cell>
          <cell r="C4737" t="str">
            <v>Бухоро минт. фил.</v>
          </cell>
          <cell r="D4737" t="str">
            <v>14901000999004486712</v>
          </cell>
          <cell r="E4737" t="str">
            <v>2012</v>
          </cell>
          <cell r="F4737" t="str">
            <v>Rozikov Ihtiyor Istamovich</v>
          </cell>
          <cell r="U4737" t="str">
            <v>Бухоро нефтни кайта ишлаш заводи</v>
          </cell>
          <cell r="V4737" t="str">
            <v>"Ўзбекнефтгаз" миллий холдинг компанияси</v>
          </cell>
        </row>
        <row r="4738">
          <cell r="A4738" t="str">
            <v>0011514901000399004396712</v>
          </cell>
          <cell r="B4738" t="str">
            <v>00115</v>
          </cell>
          <cell r="C4738" t="str">
            <v>Бухоро минт. фил.</v>
          </cell>
          <cell r="D4738" t="str">
            <v>14901000399004396712</v>
          </cell>
          <cell r="E4738" t="str">
            <v>2012</v>
          </cell>
          <cell r="F4738" t="str">
            <v>RUZIYEV RAZZOQ RASULOVICH</v>
          </cell>
          <cell r="U4738" t="str">
            <v>Жондор туман ПТЗ</v>
          </cell>
          <cell r="V4738" t="str">
            <v xml:space="preserve">"Ўзпахтасаноат" уюшмасининг корхоналари </v>
          </cell>
        </row>
        <row r="4739">
          <cell r="A4739" t="str">
            <v>0011514901000099004549712</v>
          </cell>
          <cell r="B4739" t="str">
            <v>00115</v>
          </cell>
          <cell r="C4739" t="str">
            <v>Бухоро минт. фил.</v>
          </cell>
          <cell r="D4739" t="str">
            <v>14901000099004549712</v>
          </cell>
          <cell r="E4739" t="str">
            <v>2012</v>
          </cell>
          <cell r="F4739" t="str">
            <v>Haydarova Hadiya Askarovna</v>
          </cell>
          <cell r="U4739" t="str">
            <v>Жондор гишт завод</v>
          </cell>
          <cell r="V4739" t="str">
            <v>"Ўзкурилишматериаллари" компанияси</v>
          </cell>
        </row>
        <row r="4740">
          <cell r="A4740" t="str">
            <v>0011514901000999004414712</v>
          </cell>
          <cell r="B4740" t="str">
            <v>00115</v>
          </cell>
          <cell r="C4740" t="str">
            <v>Бухоро минт. фил.</v>
          </cell>
          <cell r="D4740" t="str">
            <v>14901000999004414712</v>
          </cell>
          <cell r="E4740" t="str">
            <v>2012</v>
          </cell>
          <cell r="F4740" t="str">
            <v>KHOLIKOVA GULNOZA SOHIBNAZAROVNA</v>
          </cell>
          <cell r="U4740" t="str">
            <v>Жондор гушт-сут савдо МЧЖ</v>
          </cell>
          <cell r="V4740" t="str">
            <v xml:space="preserve">"Ёгмой ва озик-овкатсаноат" уюшмасининг корхоналари </v>
          </cell>
        </row>
        <row r="4741">
          <cell r="A4741" t="str">
            <v>0011514901000799005077712</v>
          </cell>
          <cell r="B4741" t="str">
            <v>00115</v>
          </cell>
          <cell r="C4741" t="str">
            <v>Бухоро минт. фил.</v>
          </cell>
          <cell r="D4741" t="str">
            <v>14901000799005077712</v>
          </cell>
          <cell r="E4741" t="str">
            <v>2012</v>
          </cell>
          <cell r="F4741" t="str">
            <v>JURAYEVA NAFISA ELMURODOVNA</v>
          </cell>
          <cell r="U4741" t="str">
            <v>Хожи сувон фермер хужалиги</v>
          </cell>
          <cell r="V4741" t="str">
            <v>Фермер хужаликлари</v>
          </cell>
        </row>
        <row r="4742">
          <cell r="A4742" t="str">
            <v>0011514901000499004569712</v>
          </cell>
          <cell r="B4742" t="str">
            <v>00115</v>
          </cell>
          <cell r="C4742" t="str">
            <v>Бухоро минт. фил.</v>
          </cell>
          <cell r="D4742" t="str">
            <v>14901000499004569712</v>
          </cell>
          <cell r="E4742" t="str">
            <v>2012</v>
          </cell>
          <cell r="F4742" t="str">
            <v>Zaynutdinova Hilola Askarovna</v>
          </cell>
          <cell r="U4742" t="str">
            <v>Шерзод Шермат узумзори МЧД</v>
          </cell>
          <cell r="V4742" t="str">
            <v>Вилоятдаги тадбиркорлик субъектлари ва фукаролар</v>
          </cell>
        </row>
        <row r="4743">
          <cell r="A4743" t="str">
            <v>0011514901000699004663712</v>
          </cell>
          <cell r="B4743" t="str">
            <v>00115</v>
          </cell>
          <cell r="C4743" t="str">
            <v>Бухоро минт. фил.</v>
          </cell>
          <cell r="D4743" t="str">
            <v>14901000699004663712</v>
          </cell>
          <cell r="E4743" t="str">
            <v>2012</v>
          </cell>
          <cell r="F4743" t="str">
            <v>MARDONOVA NASIBA MARDONOVNA</v>
          </cell>
          <cell r="U4743" t="str">
            <v>Жондор ткман хокимияти</v>
          </cell>
          <cell r="V4743" t="str">
            <v>Вилоятдаги тадбиркорлик субъектлари ва фукаролар</v>
          </cell>
        </row>
        <row r="4744">
          <cell r="A4744" t="str">
            <v>0011514901000699004568712</v>
          </cell>
          <cell r="B4744" t="str">
            <v>00115</v>
          </cell>
          <cell r="C4744" t="str">
            <v>Бухоро минт. фил.</v>
          </cell>
          <cell r="D4744" t="str">
            <v>14901000699004568712</v>
          </cell>
          <cell r="E4744" t="str">
            <v>2012</v>
          </cell>
          <cell r="F4744" t="str">
            <v>KHudoyqulova Matluba Yusupovna</v>
          </cell>
          <cell r="U4744" t="str">
            <v>Жондор туман Суд</v>
          </cell>
          <cell r="V4744" t="str">
            <v>Вилоят Адлия бошкармаси</v>
          </cell>
        </row>
        <row r="4745">
          <cell r="A4745" t="str">
            <v>0011514901000999005164712</v>
          </cell>
          <cell r="B4745" t="str">
            <v>00115</v>
          </cell>
          <cell r="C4745" t="str">
            <v>Бухоро минт. фил.</v>
          </cell>
          <cell r="D4745" t="str">
            <v>14901000999005164712</v>
          </cell>
          <cell r="E4745" t="str">
            <v>2012</v>
          </cell>
          <cell r="F4745" t="str">
            <v>KAMOLOV RAYIMJON KOMIL UGLI</v>
          </cell>
          <cell r="U4745" t="str">
            <v>Жондор нознемат тайёрлов савдо МЧЖ</v>
          </cell>
          <cell r="V4745" t="str">
            <v>Ўзбекистон алока, ахборотлаштириш ва телекоммуникация давлат кумитаси</v>
          </cell>
        </row>
        <row r="4746">
          <cell r="A4746" t="str">
            <v>0011514901000799004437712</v>
          </cell>
          <cell r="B4746" t="str">
            <v>00115</v>
          </cell>
          <cell r="C4746" t="str">
            <v>Бухоро минт. фил.</v>
          </cell>
          <cell r="D4746" t="str">
            <v>14901000799004437712</v>
          </cell>
          <cell r="E4746" t="str">
            <v>2012</v>
          </cell>
          <cell r="F4746" t="str">
            <v>Ochilov SHavkat SHaripovich</v>
          </cell>
          <cell r="U4746" t="str">
            <v>Евроснар МЧЖ</v>
          </cell>
          <cell r="V4746" t="str">
            <v>Вилоятдаги тадбиркорлик субъектлари ва фукаролар</v>
          </cell>
        </row>
        <row r="4747">
          <cell r="A4747" t="str">
            <v>0011514901000499004256712</v>
          </cell>
          <cell r="B4747" t="str">
            <v>00115</v>
          </cell>
          <cell r="C4747" t="str">
            <v>Бухоро минт. фил.</v>
          </cell>
          <cell r="D4747" t="str">
            <v>14901000499004256712</v>
          </cell>
          <cell r="E4747" t="str">
            <v>2012</v>
          </cell>
          <cell r="F4747" t="str">
            <v>PULOTOV BAHTIYOR MUZAFFAROVICH</v>
          </cell>
          <cell r="U4747" t="str">
            <v>Салохият Ташаббус текстил МЧЖ</v>
          </cell>
          <cell r="V4747" t="str">
            <v>"Ўзбекенгилсаноат" компанияси</v>
          </cell>
        </row>
        <row r="4748">
          <cell r="A4748" t="str">
            <v>0011514901000499004523712</v>
          </cell>
          <cell r="B4748" t="str">
            <v>00115</v>
          </cell>
          <cell r="C4748" t="str">
            <v>Бухоро минт. фил.</v>
          </cell>
          <cell r="D4748" t="str">
            <v>14901000499004523712</v>
          </cell>
          <cell r="E4748" t="str">
            <v>2012</v>
          </cell>
          <cell r="F4748" t="str">
            <v>Ruziyev Shukrulla Raxmatovich</v>
          </cell>
          <cell r="U4748" t="str">
            <v>Бухоро шахар Асакабанк</v>
          </cell>
          <cell r="V4748" t="str">
            <v>Банклар</v>
          </cell>
        </row>
        <row r="4749">
          <cell r="A4749" t="str">
            <v>0011514901000099004824712</v>
          </cell>
          <cell r="B4749" t="str">
            <v>00115</v>
          </cell>
          <cell r="C4749" t="str">
            <v>Бухоро минт. фил.</v>
          </cell>
          <cell r="D4749" t="str">
            <v>14901000099004824712</v>
          </cell>
          <cell r="E4749" t="str">
            <v>2012</v>
          </cell>
          <cell r="F4749" t="str">
            <v>Sayliyev Khabibjon Hakimovich</v>
          </cell>
          <cell r="U4749" t="str">
            <v>Бухоро нефтни кайта ишлаш заводи</v>
          </cell>
          <cell r="V4749" t="str">
            <v>"Ўзбекнефтгаз" миллий холдинг компанияси</v>
          </cell>
        </row>
        <row r="4750">
          <cell r="A4750" t="str">
            <v>0011514901000999004428712</v>
          </cell>
          <cell r="B4750" t="str">
            <v>00115</v>
          </cell>
          <cell r="C4750" t="str">
            <v>Бухоро минт. фил.</v>
          </cell>
          <cell r="D4750" t="str">
            <v>14901000999004428712</v>
          </cell>
          <cell r="E4750" t="str">
            <v>2012</v>
          </cell>
          <cell r="F4750" t="str">
            <v>Salimov Ilkhom Raxmonovich</v>
          </cell>
          <cell r="U4750" t="str">
            <v>Бухоро синов ва сертификатлаштириш МЧЖ</v>
          </cell>
          <cell r="V4750" t="str">
            <v>Вилоят "Ўзстандарт" агентлиги бўлими</v>
          </cell>
        </row>
        <row r="4751">
          <cell r="A4751" t="str">
            <v>0011514901000599004502712</v>
          </cell>
          <cell r="B4751" t="str">
            <v>00115</v>
          </cell>
          <cell r="C4751" t="str">
            <v>Бухоро минт. фил.</v>
          </cell>
          <cell r="D4751" t="str">
            <v>14901000599004502712</v>
          </cell>
          <cell r="E4751" t="str">
            <v>2012</v>
          </cell>
          <cell r="F4751" t="str">
            <v>Umarov Mansurjon Mamurjonovich</v>
          </cell>
          <cell r="U4751" t="str">
            <v>Бухоро нефтни кайта ишлаш заводи</v>
          </cell>
          <cell r="V4751" t="str">
            <v>"Ўзбекнефтгаз" миллий холдинг компанияси</v>
          </cell>
        </row>
        <row r="4752">
          <cell r="A4752" t="str">
            <v>0011514901000499004514712</v>
          </cell>
          <cell r="B4752" t="str">
            <v>00115</v>
          </cell>
          <cell r="C4752" t="str">
            <v>Бухоро минт. фил.</v>
          </cell>
          <cell r="D4752" t="str">
            <v>14901000499004514712</v>
          </cell>
          <cell r="E4752" t="str">
            <v>2012</v>
          </cell>
          <cell r="F4752" t="str">
            <v>Hamidov Fayzullo Ramazonovich</v>
          </cell>
          <cell r="U4752" t="str">
            <v>Бухоро шахар Кадастр булими</v>
          </cell>
          <cell r="V4752" t="str">
            <v>Вилоят кадастр бўлимлари</v>
          </cell>
        </row>
        <row r="4753">
          <cell r="A4753" t="str">
            <v>0011514901000899004456712</v>
          </cell>
          <cell r="B4753" t="str">
            <v>00115</v>
          </cell>
          <cell r="C4753" t="str">
            <v>Бухоро минт. фил.</v>
          </cell>
          <cell r="D4753" t="str">
            <v>14901000899004456712</v>
          </cell>
          <cell r="E4753" t="str">
            <v>2012</v>
          </cell>
          <cell r="F4753" t="str">
            <v>Obidov Utkirjon Zikrilloevich</v>
          </cell>
          <cell r="U4753" t="str">
            <v>Жондор туман ДСИ</v>
          </cell>
          <cell r="V4753" t="str">
            <v>Вилоят Солик бошкармаси</v>
          </cell>
        </row>
        <row r="4754">
          <cell r="A4754" t="str">
            <v>0011514901000899004473712</v>
          </cell>
          <cell r="B4754" t="str">
            <v>00115</v>
          </cell>
          <cell r="C4754" t="str">
            <v>Бухоро минт. фил.</v>
          </cell>
          <cell r="D4754" t="str">
            <v>14901000899004473712</v>
          </cell>
          <cell r="E4754" t="str">
            <v>2012</v>
          </cell>
          <cell r="F4754" t="str">
            <v>Ruziyev Nusrat Tuymurodovich</v>
          </cell>
          <cell r="U4754" t="str">
            <v>Бухоро нефтни кайта ишлаш заводи</v>
          </cell>
          <cell r="V4754" t="str">
            <v>"Ўзбекнефтгаз" миллий холдинг компанияси</v>
          </cell>
        </row>
        <row r="4755">
          <cell r="A4755" t="str">
            <v>0011514901000599004531712</v>
          </cell>
          <cell r="B4755" t="str">
            <v>00115</v>
          </cell>
          <cell r="C4755" t="str">
            <v>Бухоро минт. фил.</v>
          </cell>
          <cell r="D4755" t="str">
            <v>14901000599004531712</v>
          </cell>
          <cell r="E4755" t="str">
            <v>2012</v>
          </cell>
          <cell r="F4755" t="str">
            <v>Ruziyev Uktam Tuymurodovich</v>
          </cell>
          <cell r="U4755" t="str">
            <v>Жондор саноат кишлок хужалик коллежи</v>
          </cell>
          <cell r="V4755" t="str">
            <v>Урта махсус, касб хунар таълими маркази</v>
          </cell>
        </row>
        <row r="4756">
          <cell r="A4756" t="str">
            <v>0011514901000299004394712</v>
          </cell>
          <cell r="B4756" t="str">
            <v>00115</v>
          </cell>
          <cell r="C4756" t="str">
            <v>Бухоро минт. фил.</v>
          </cell>
          <cell r="D4756" t="str">
            <v>14901000299004394712</v>
          </cell>
          <cell r="E4756" t="str">
            <v>2012</v>
          </cell>
          <cell r="F4756" t="str">
            <v>TOSHOV JOBIR XAYITOVICH</v>
          </cell>
          <cell r="U4756" t="str">
            <v>Жондор туман ПТЗ</v>
          </cell>
          <cell r="V4756" t="str">
            <v xml:space="preserve">"Ўзпахтасаноат" уюшмасининг корхоналари </v>
          </cell>
        </row>
        <row r="4757">
          <cell r="A4757" t="str">
            <v>0011514901000499004420712</v>
          </cell>
          <cell r="B4757" t="str">
            <v>00115</v>
          </cell>
          <cell r="C4757" t="str">
            <v>Бухоро минт. фил.</v>
          </cell>
          <cell r="D4757" t="str">
            <v>14901000499004420712</v>
          </cell>
          <cell r="E4757" t="str">
            <v>2012</v>
          </cell>
          <cell r="F4757" t="str">
            <v>Shomurotov Nodirbek Baxtiyorovich</v>
          </cell>
          <cell r="U4757" t="str">
            <v>Ганиобод фермер хужалиги</v>
          </cell>
          <cell r="V4757" t="str">
            <v>Фермер хужаликлари</v>
          </cell>
        </row>
        <row r="4758">
          <cell r="A4758" t="str">
            <v>0011514901000499004530712</v>
          </cell>
          <cell r="B4758" t="str">
            <v>00115</v>
          </cell>
          <cell r="C4758" t="str">
            <v>Бухоро минт. фил.</v>
          </cell>
          <cell r="D4758" t="str">
            <v>14901000499004530712</v>
          </cell>
          <cell r="E4758" t="str">
            <v>2012</v>
          </cell>
          <cell r="F4758" t="str">
            <v>YUNUSOV NUTFILLO XOJIYEVICH</v>
          </cell>
          <cell r="U4758" t="str">
            <v>паризод Бухорий МЧЖ</v>
          </cell>
          <cell r="V4758" t="str">
            <v>Вилоятдаги тадбиркорлик субъектлари ва фукаролар</v>
          </cell>
        </row>
        <row r="4759">
          <cell r="A4759" t="str">
            <v>0011514901000299005385712</v>
          </cell>
          <cell r="B4759" t="str">
            <v>00115</v>
          </cell>
          <cell r="C4759" t="str">
            <v>Бухоро минт. фил.</v>
          </cell>
          <cell r="D4759" t="str">
            <v>14901000299005385712</v>
          </cell>
          <cell r="E4759" t="str">
            <v>2012</v>
          </cell>
          <cell r="F4759" t="str">
            <v>Atoeva Dilnoza SHavkatovna</v>
          </cell>
          <cell r="U4759" t="str">
            <v>Шерали шавкат замини фермер хужалиги</v>
          </cell>
          <cell r="V4759" t="str">
            <v>Фермер хужаликлари</v>
          </cell>
        </row>
        <row r="4760">
          <cell r="A4760" t="str">
            <v>0011514901000199004602712</v>
          </cell>
          <cell r="B4760" t="str">
            <v>00115</v>
          </cell>
          <cell r="C4760" t="str">
            <v>Бухоро минт. фил.</v>
          </cell>
          <cell r="D4760" t="str">
            <v>14901000199004602712</v>
          </cell>
          <cell r="E4760" t="str">
            <v>2012</v>
          </cell>
          <cell r="F4760" t="str">
            <v>KHAYRIEVA SHABON XXX (Gijduvon-2012)</v>
          </cell>
          <cell r="U4760" t="str">
            <v>Хайриддин Шарифжон Омад МЧЖ</v>
          </cell>
          <cell r="V4760" t="str">
            <v>Вилоятдаги тадбиркорлик субъектлари ва фукаролар</v>
          </cell>
        </row>
        <row r="4761">
          <cell r="A4761" t="str">
            <v>0011514901000199005532712</v>
          </cell>
          <cell r="B4761" t="str">
            <v>00115</v>
          </cell>
          <cell r="C4761" t="str">
            <v>Бухоро минт. фил.</v>
          </cell>
          <cell r="D4761" t="str">
            <v>14901000199005532712</v>
          </cell>
          <cell r="E4761" t="str">
            <v>2012</v>
          </cell>
          <cell r="F4761" t="str">
            <v>Muqumov Sadriddin Murtazoyevich (Shofirkon-2012</v>
          </cell>
          <cell r="U4761" t="str">
            <v>Камолбой фермер хўжалиги</v>
          </cell>
          <cell r="V4761" t="str">
            <v>Фермер хужаликлари</v>
          </cell>
        </row>
        <row r="4762">
          <cell r="A4762" t="str">
            <v>0011514901000999004466712</v>
          </cell>
          <cell r="B4762" t="str">
            <v>00115</v>
          </cell>
          <cell r="C4762" t="str">
            <v>Бухоро минт. фил.</v>
          </cell>
          <cell r="D4762" t="str">
            <v>14901000999004466712</v>
          </cell>
          <cell r="E4762" t="str">
            <v>2012</v>
          </cell>
          <cell r="F4762" t="str">
            <v>SOLIKHOV SADRIDDIN ZAYNIEVICH</v>
          </cell>
          <cell r="U4762" t="str">
            <v>Гиждувон тумани Садбарг Х/К</v>
          </cell>
          <cell r="V4762" t="str">
            <v>Вилоятдаги тадбиркорлик субъектлари ва фукаролар</v>
          </cell>
        </row>
        <row r="4763">
          <cell r="A4763" t="str">
            <v>0011514901000399005573712</v>
          </cell>
          <cell r="B4763" t="str">
            <v>00115</v>
          </cell>
          <cell r="C4763" t="str">
            <v>Бухоро минт. фил.</v>
          </cell>
          <cell r="D4763" t="str">
            <v>14901000399005573712</v>
          </cell>
          <cell r="E4763" t="str">
            <v>2012</v>
          </cell>
          <cell r="F4763" t="str">
            <v>Safarov Botirjon Boymurotovich</v>
          </cell>
          <cell r="U4763" t="str">
            <v>40-мактаб Гиждувон туман</v>
          </cell>
          <cell r="V4763" t="str">
            <v>Халк таълими вазирлиги</v>
          </cell>
        </row>
        <row r="4764">
          <cell r="A4764" t="str">
            <v>0011514901000199005609712</v>
          </cell>
          <cell r="B4764" t="str">
            <v>00115</v>
          </cell>
          <cell r="C4764" t="str">
            <v>Бухоро минт. фил.</v>
          </cell>
          <cell r="D4764" t="str">
            <v>14901000199005609712</v>
          </cell>
          <cell r="E4764" t="str">
            <v>2012</v>
          </cell>
          <cell r="F4764" t="str">
            <v>JURAEVA DILRABO AKMALOVNA (Vobkent-2012)</v>
          </cell>
          <cell r="U4764" t="str">
            <v>Вобкент туман Тиббиёт бирлашмаси</v>
          </cell>
          <cell r="V4764" t="str">
            <v>Вилоят Согликни саклаш бошкармаси</v>
          </cell>
        </row>
        <row r="4765">
          <cell r="A4765" t="str">
            <v>0011514901000099004516712</v>
          </cell>
          <cell r="B4765" t="str">
            <v>00115</v>
          </cell>
          <cell r="C4765" t="str">
            <v>Бухоро минт. фил.</v>
          </cell>
          <cell r="D4765" t="str">
            <v>14901000099004516712</v>
          </cell>
          <cell r="E4765" t="str">
            <v>2012</v>
          </cell>
          <cell r="F4765" t="str">
            <v>Mukimova Mavjuda Murtazoyevna</v>
          </cell>
          <cell r="U4765" t="str">
            <v>Вобкент туман Маиший хизмат касб хунар коллежи</v>
          </cell>
          <cell r="V4765" t="str">
            <v>Урта махсус, касб хунар таълими маркази</v>
          </cell>
        </row>
        <row r="4766">
          <cell r="A4766" t="str">
            <v>0011514901000299005696712</v>
          </cell>
          <cell r="B4766" t="str">
            <v>00115</v>
          </cell>
          <cell r="C4766" t="str">
            <v>Бухоро минт. фил.</v>
          </cell>
          <cell r="D4766" t="str">
            <v>14901000299005696712</v>
          </cell>
          <cell r="E4766" t="str">
            <v>2012</v>
          </cell>
          <cell r="F4766" t="str">
            <v>IKROMOV BAKHROM BOBOQULOVICH</v>
          </cell>
          <cell r="U4766" t="str">
            <v>Гиждувон туман Олтин Пулат хусусий корхонаси</v>
          </cell>
          <cell r="V4766" t="str">
            <v>Вилоятдаги тадбиркорлик субъектлари ва фукаролар</v>
          </cell>
        </row>
        <row r="4767">
          <cell r="A4767" t="str">
            <v>0011514901000199005524712</v>
          </cell>
          <cell r="B4767" t="str">
            <v>00115</v>
          </cell>
          <cell r="C4767" t="str">
            <v>Бухоро минт. фил.</v>
          </cell>
          <cell r="D4767" t="str">
            <v>14901000199005524712</v>
          </cell>
          <cell r="E4767" t="str">
            <v>2012</v>
          </cell>
          <cell r="F4767" t="str">
            <v>Razzokov Ato Xxx</v>
          </cell>
          <cell r="U4767" t="str">
            <v>27-мактаб Гиждувон туман</v>
          </cell>
          <cell r="V4767" t="str">
            <v>Халк таълими вазирлиги</v>
          </cell>
        </row>
        <row r="4768">
          <cell r="A4768" t="str">
            <v>0011514901000299005738712</v>
          </cell>
          <cell r="B4768" t="str">
            <v>00115</v>
          </cell>
          <cell r="C4768" t="str">
            <v>Бухоро минт. фил.</v>
          </cell>
          <cell r="D4768" t="str">
            <v>14901000299005738712</v>
          </cell>
          <cell r="E4768" t="str">
            <v>2012</v>
          </cell>
          <cell r="F4768" t="str">
            <v>Temirov Sobir Saodatovich</v>
          </cell>
          <cell r="U4768" t="str">
            <v>Анхор Саид хусусий корхонаси</v>
          </cell>
          <cell r="V4768" t="str">
            <v>Вилоятдаги тадбиркорлик субъектлари ва фукаролар</v>
          </cell>
        </row>
        <row r="4769">
          <cell r="A4769" t="str">
            <v>0011514901000299005922712</v>
          </cell>
          <cell r="B4769" t="str">
            <v>00115</v>
          </cell>
          <cell r="C4769" t="str">
            <v>Бухоро минт. фил.</v>
          </cell>
          <cell r="D4769" t="str">
            <v>14901000299005922712</v>
          </cell>
          <cell r="E4769" t="str">
            <v>2012</v>
          </cell>
          <cell r="F4769" t="str">
            <v>Hakkiyeva Zulfizar Ravshanovna (Qorakul-2012)</v>
          </cell>
          <cell r="U4769" t="str">
            <v xml:space="preserve">Сехирли Сохилсичф </v>
          </cell>
          <cell r="V4769" t="str">
            <v>Вилоятдаги тадбиркорлик субъектлари ва фукаролар</v>
          </cell>
        </row>
        <row r="4770">
          <cell r="A4770" t="str">
            <v>0011514901000299005941712</v>
          </cell>
          <cell r="B4770" t="str">
            <v>00115</v>
          </cell>
          <cell r="C4770" t="str">
            <v>Бухоро минт. фил.</v>
          </cell>
          <cell r="D4770" t="str">
            <v>14901000299005941712</v>
          </cell>
          <cell r="E4770" t="str">
            <v>2012</v>
          </cell>
          <cell r="F4770" t="str">
            <v>RAVSHANOV MA''RUF MARDONOVICH</v>
          </cell>
          <cell r="U4770" t="str">
            <v>Гиждуон туман Тиббиёт коллежи</v>
          </cell>
          <cell r="V4770" t="str">
            <v>Урта махсус, касб хунар таълими маркази</v>
          </cell>
        </row>
        <row r="4771">
          <cell r="A4771" t="str">
            <v>0011514901000199008885712</v>
          </cell>
          <cell r="B4771" t="str">
            <v>00115</v>
          </cell>
          <cell r="C4771" t="str">
            <v>Бухоро минт. фил.</v>
          </cell>
          <cell r="D4771" t="str">
            <v>14901000199008885712</v>
          </cell>
          <cell r="E4771" t="str">
            <v>2012</v>
          </cell>
          <cell r="F4771" t="str">
            <v>KOSIMOV HUSNIDDIN YUNUSOVICH</v>
          </cell>
          <cell r="U4771" t="str">
            <v>Гиждувон туман Сариосие-2 фермер хужалиги</v>
          </cell>
          <cell r="V4771" t="str">
            <v>Фермер хужаликлари</v>
          </cell>
        </row>
        <row r="4772">
          <cell r="A4772" t="str">
            <v>0011514901000099008834712</v>
          </cell>
          <cell r="B4772" t="str">
            <v>00115</v>
          </cell>
          <cell r="C4772" t="str">
            <v>Бухоро минт. фил.</v>
          </cell>
          <cell r="D4772" t="str">
            <v>14901000099008834712</v>
          </cell>
          <cell r="E4772" t="str">
            <v>2012</v>
          </cell>
          <cell r="F4772" t="str">
            <v>HASANOV SURAT SULTONOVICH</v>
          </cell>
          <cell r="U4772" t="str">
            <v>Шофиркон Тиббиёт бирлашмаси</v>
          </cell>
          <cell r="V4772" t="str">
            <v>Вилоят Согликни саклаш бошкармаси</v>
          </cell>
        </row>
        <row r="4773">
          <cell r="A4773" t="str">
            <v>0011514901000699003161712</v>
          </cell>
          <cell r="B4773" t="str">
            <v>00115</v>
          </cell>
          <cell r="C4773" t="str">
            <v>Бухоро минт. фил.</v>
          </cell>
          <cell r="D4773" t="str">
            <v>14901000699003161712</v>
          </cell>
          <cell r="E4773" t="str">
            <v>2012</v>
          </cell>
          <cell r="F4773" t="str">
            <v>Majitova Gulandom Niyozovna</v>
          </cell>
          <cell r="U4773" t="str">
            <v>Гиждувон туман тугрук комплекси</v>
          </cell>
          <cell r="V4773" t="str">
            <v>Вилоят Согликни саклаш бошкармаси</v>
          </cell>
        </row>
        <row r="4774">
          <cell r="A4774" t="str">
            <v>0011514901000999006860712</v>
          </cell>
          <cell r="B4774" t="str">
            <v>00115</v>
          </cell>
          <cell r="C4774" t="str">
            <v>Бухоро минт. фил.</v>
          </cell>
          <cell r="D4774" t="str">
            <v>14901000999006860712</v>
          </cell>
          <cell r="E4774" t="str">
            <v>2012</v>
          </cell>
          <cell r="F4774" t="str">
            <v>SHOKIROV DILSHOD IBODULLOEVICH</v>
          </cell>
          <cell r="U4774" t="str">
            <v>Тошкент шахар нефтгаз монтаж МЧЖ</v>
          </cell>
          <cell r="V4774" t="str">
            <v>"Ўзтрансгаз" компанияси корхоналари</v>
          </cell>
        </row>
        <row r="4775">
          <cell r="A4775" t="str">
            <v>0011514901000899007490712</v>
          </cell>
          <cell r="B4775" t="str">
            <v>00115</v>
          </cell>
          <cell r="C4775" t="str">
            <v>Бухоро минт. фил.</v>
          </cell>
          <cell r="D4775" t="str">
            <v>14901000899007490712</v>
          </cell>
          <cell r="E4775" t="str">
            <v>2012</v>
          </cell>
          <cell r="F4775" t="str">
            <v>AMONOV YORIQUL NORQULOVICH</v>
          </cell>
          <cell r="U4775" t="str">
            <v>Нормурод Тўра Шофиркон фермер хўжалиги</v>
          </cell>
          <cell r="V4775" t="str">
            <v>Фермер хужаликлари</v>
          </cell>
        </row>
        <row r="4776">
          <cell r="A4776" t="str">
            <v>0011514901000699006850712</v>
          </cell>
          <cell r="B4776" t="str">
            <v>00115</v>
          </cell>
          <cell r="C4776" t="str">
            <v>Бухоро минт. фил.</v>
          </cell>
          <cell r="D4776" t="str">
            <v>14901000699006850712</v>
          </cell>
          <cell r="E4776" t="str">
            <v>2012</v>
          </cell>
          <cell r="F4776" t="str">
            <v>KARIMOVA DILDORA HOMIDOVNA</v>
          </cell>
          <cell r="U4776" t="str">
            <v>Гиждувон туман Агросаноат касб хунар коллежи</v>
          </cell>
          <cell r="V4776" t="str">
            <v>Урта махсус, касб хунар таълими маркази</v>
          </cell>
        </row>
        <row r="4777">
          <cell r="A4777" t="str">
            <v>0011514901000399007676712</v>
          </cell>
          <cell r="B4777" t="str">
            <v>00115</v>
          </cell>
          <cell r="C4777" t="str">
            <v>Бухоро минт. фил.</v>
          </cell>
          <cell r="D4777" t="str">
            <v>14901000399007676712</v>
          </cell>
          <cell r="E4777" t="str">
            <v>2012</v>
          </cell>
          <cell r="F4777" t="str">
            <v>KHAMROEV RAKHMON AXTAMOVICH</v>
          </cell>
          <cell r="U4777" t="str">
            <v>Гуза уругчилик бирлашмаси</v>
          </cell>
          <cell r="V4777" t="str">
            <v>Вилоят кишлок ва сув хўжалиги  бошкармаси</v>
          </cell>
        </row>
        <row r="4778">
          <cell r="A4778" t="str">
            <v>0011514901000999007677712</v>
          </cell>
          <cell r="B4778" t="str">
            <v>00115</v>
          </cell>
          <cell r="C4778" t="str">
            <v>Бухоро минт. фил.</v>
          </cell>
          <cell r="D4778" t="str">
            <v>14901000999007677712</v>
          </cell>
          <cell r="E4778" t="str">
            <v>2012</v>
          </cell>
          <cell r="F4778" t="str">
            <v>KHALIMOVA GULNORA KHAKIMOVNA</v>
          </cell>
          <cell r="U4778" t="str">
            <v>Гиждувон туман Карахони кишлок врачлик пункити</v>
          </cell>
          <cell r="V4778" t="str">
            <v>Вилоят Согликни саклаш бошкармаси</v>
          </cell>
        </row>
        <row r="4779">
          <cell r="A4779" t="str">
            <v>0011514901000799006409712</v>
          </cell>
          <cell r="B4779" t="str">
            <v>00115</v>
          </cell>
          <cell r="C4779" t="str">
            <v>Бухоро минт. фил.</v>
          </cell>
          <cell r="D4779" t="str">
            <v>14901000799006409712</v>
          </cell>
          <cell r="E4779" t="str">
            <v>2012</v>
          </cell>
          <cell r="F4779" t="str">
            <v>Yarova Kholida Abdurasulovna</v>
          </cell>
          <cell r="U4779" t="str">
            <v>Жасмина бону Фарход хусусий корхона</v>
          </cell>
          <cell r="V4779" t="str">
            <v>Вилоятдаги тадбиркорлик субъектлари ва фукаролар</v>
          </cell>
        </row>
        <row r="4780">
          <cell r="A4780" t="str">
            <v>0011514901000899005701712</v>
          </cell>
          <cell r="B4780" t="str">
            <v>00115</v>
          </cell>
          <cell r="C4780" t="str">
            <v>Бухоро минт. фил.</v>
          </cell>
          <cell r="D4780" t="str">
            <v>14901000899005701712</v>
          </cell>
          <cell r="E4780" t="str">
            <v>2012</v>
          </cell>
          <cell r="F4780" t="str">
            <v>Halimova Kurbongul SHarofovna</v>
          </cell>
          <cell r="U4780" t="str">
            <v xml:space="preserve">Бахтиёр фермер хужалиги </v>
          </cell>
          <cell r="V4780" t="str">
            <v>Фермер хужаликлари</v>
          </cell>
        </row>
        <row r="4781">
          <cell r="A4781" t="str">
            <v>0011514901000699005924712</v>
          </cell>
          <cell r="B4781" t="str">
            <v>00115</v>
          </cell>
          <cell r="C4781" t="str">
            <v>Бухоро минт. фил.</v>
          </cell>
          <cell r="D4781" t="str">
            <v>14901000699005924712</v>
          </cell>
          <cell r="E4781" t="str">
            <v>2012</v>
          </cell>
          <cell r="F4781" t="str">
            <v>Karimova Gulnoz Bakhodirovna</v>
          </cell>
          <cell r="U4781" t="str">
            <v>ЯТТ Каримова Гулноз</v>
          </cell>
          <cell r="V4781" t="str">
            <v>Вилоятдаги тадбиркорлик субъектлари ва фукаролар</v>
          </cell>
        </row>
        <row r="4782">
          <cell r="A4782" t="str">
            <v>0011514901000099006447712</v>
          </cell>
          <cell r="B4782" t="str">
            <v>00115</v>
          </cell>
          <cell r="C4782" t="str">
            <v>Бухоро минт. фил.</v>
          </cell>
          <cell r="D4782" t="str">
            <v>14901000099006447712</v>
          </cell>
          <cell r="E4782" t="str">
            <v>2012</v>
          </cell>
          <cell r="F4782" t="str">
            <v>AZIMOV RUSTAM RASULOVICH</v>
          </cell>
          <cell r="U4782" t="str">
            <v>Гиждувон туман Гиждувон мукаммал курилиш сервис МЧЖ</v>
          </cell>
          <cell r="V4782" t="str">
            <v>Вилоятдаги тадбиркорлик субъектлари ва фукаролар</v>
          </cell>
        </row>
        <row r="4783">
          <cell r="A4783" t="str">
            <v>0011514901000299006405712</v>
          </cell>
          <cell r="B4783" t="str">
            <v>00115</v>
          </cell>
          <cell r="C4783" t="str">
            <v>Бухоро минт. фил.</v>
          </cell>
          <cell r="D4783" t="str">
            <v>14901000299006405712</v>
          </cell>
          <cell r="E4783" t="str">
            <v>2012</v>
          </cell>
          <cell r="F4783" t="str">
            <v>KOBILOVA MARHABO ZIYODULLOEVNA</v>
          </cell>
          <cell r="U4783" t="str">
            <v>Гиждувон туман тиббиёт бирлашмаси</v>
          </cell>
          <cell r="V4783" t="str">
            <v>Вилоят Согликни саклаш бошкармаси</v>
          </cell>
        </row>
        <row r="4784">
          <cell r="A4784" t="str">
            <v>0011514901000099006448712</v>
          </cell>
          <cell r="B4784" t="str">
            <v>00115</v>
          </cell>
          <cell r="C4784" t="str">
            <v>Бухоро минт. фил.</v>
          </cell>
          <cell r="D4784" t="str">
            <v>14901000099006448712</v>
          </cell>
          <cell r="E4784" t="str">
            <v>2012</v>
          </cell>
          <cell r="F4784" t="str">
            <v>DJURAEV UTKIR SHAVKATOVICH</v>
          </cell>
          <cell r="U4784" t="str">
            <v>Гиждувон кишлок хужалик касб хунар лоллежи</v>
          </cell>
          <cell r="V4784" t="str">
            <v>Урта махсус, касб хунар таълими маркази</v>
          </cell>
        </row>
        <row r="4785">
          <cell r="A4785" t="str">
            <v>0011514901000099006374712</v>
          </cell>
          <cell r="B4785" t="str">
            <v>00115</v>
          </cell>
          <cell r="C4785" t="str">
            <v>Бухоро минт. фил.</v>
          </cell>
          <cell r="D4785" t="str">
            <v>14901000099006374712</v>
          </cell>
          <cell r="E4785" t="str">
            <v>2012</v>
          </cell>
          <cell r="F4785" t="str">
            <v>ESHPULATOV BAXTIYOR MARUFOVICH</v>
          </cell>
          <cell r="U4785" t="str">
            <v>Бухоро шахар Молия бошкармаси</v>
          </cell>
          <cell r="V4785" t="str">
            <v>Вилоят Молия бошкармаси, Назорат тафтиш бошкармаси, Газначилик бошкармаси</v>
          </cell>
        </row>
        <row r="4786">
          <cell r="A4786" t="str">
            <v>0011514901000099006195712</v>
          </cell>
          <cell r="B4786" t="str">
            <v>00115</v>
          </cell>
          <cell r="C4786" t="str">
            <v>Бухоро минт. фил.</v>
          </cell>
          <cell r="D4786" t="str">
            <v>14901000099006195712</v>
          </cell>
          <cell r="E4786" t="str">
            <v>2012</v>
          </cell>
          <cell r="F4786" t="str">
            <v>DJURAEV ZOKIR SHAVKATOVNA</v>
          </cell>
          <cell r="U4786" t="str">
            <v>Бухоро вилояти ИИБ ЁХБ 14-ХЁхусусий корхонаси</v>
          </cell>
          <cell r="V4786" t="str">
            <v>Вилоят Ички ишлар бошкармаси</v>
          </cell>
        </row>
        <row r="4787">
          <cell r="A4787" t="str">
            <v>0011514901000899006468712</v>
          </cell>
          <cell r="B4787" t="str">
            <v>00115</v>
          </cell>
          <cell r="C4787" t="str">
            <v>Бухоро минт. фил.</v>
          </cell>
          <cell r="D4787" t="str">
            <v>14901000899006468712</v>
          </cell>
          <cell r="E4787" t="str">
            <v>2012</v>
          </cell>
          <cell r="F4787" t="str">
            <v>Йулдошова Ирода Усмоновна</v>
          </cell>
          <cell r="U4787" t="str">
            <v>8-мактаб Гиждувон туман</v>
          </cell>
          <cell r="V4787" t="str">
            <v>Халк таълими вазирлиги</v>
          </cell>
        </row>
        <row r="4788">
          <cell r="A4788" t="str">
            <v>0011514901000699006471712</v>
          </cell>
          <cell r="B4788" t="str">
            <v>00115</v>
          </cell>
          <cell r="C4788" t="str">
            <v>Бухоро минт. фил.</v>
          </cell>
          <cell r="D4788" t="str">
            <v>14901000699006471712</v>
          </cell>
          <cell r="E4788" t="str">
            <v>2012</v>
          </cell>
          <cell r="F4788" t="str">
            <v>Khamroyev Abdurasul Abdirashidovich</v>
          </cell>
          <cell r="U4788" t="str">
            <v>Кармана туман Тиббиёт бирлашмаси</v>
          </cell>
          <cell r="V4788" t="str">
            <v>Вилоят Согликни саклаш бошкармаси</v>
          </cell>
        </row>
        <row r="4789">
          <cell r="A4789" t="str">
            <v>0011514901000399009743712</v>
          </cell>
          <cell r="B4789" t="str">
            <v>00115</v>
          </cell>
          <cell r="C4789" t="str">
            <v>Бухоро минт. фил.</v>
          </cell>
          <cell r="D4789" t="str">
            <v>14901000399009743712</v>
          </cell>
          <cell r="E4789" t="str">
            <v>2012</v>
          </cell>
          <cell r="F4789" t="str">
            <v>NURIDDINOV AZAM RUSTAMOVICH</v>
          </cell>
          <cell r="U4789" t="str">
            <v>тадбиркор</v>
          </cell>
          <cell r="V4789" t="str">
            <v>Вилоятдаги тадбиркорлик субъектлари ва фукаролар</v>
          </cell>
        </row>
        <row r="4790">
          <cell r="A4790" t="str">
            <v>0011514901000599010378712</v>
          </cell>
          <cell r="B4790" t="str">
            <v>00115</v>
          </cell>
          <cell r="C4790" t="str">
            <v>Бухоро минт. фил.</v>
          </cell>
          <cell r="D4790" t="str">
            <v>14901000599010378712</v>
          </cell>
          <cell r="E4790" t="str">
            <v>2012</v>
          </cell>
          <cell r="F4790" t="str">
            <v>KHudaeva Mokhira Okhunjonovna (Qorakul-2012)</v>
          </cell>
          <cell r="U4790" t="str">
            <v>Жумакул Худай ф/х</v>
          </cell>
          <cell r="V4790" t="str">
            <v>Фермер хужаликлари</v>
          </cell>
        </row>
        <row r="4791">
          <cell r="A4791" t="str">
            <v>0011514901000599013018712</v>
          </cell>
          <cell r="B4791" t="str">
            <v>00115</v>
          </cell>
          <cell r="C4791" t="str">
            <v>Бухоро минт. фил.</v>
          </cell>
          <cell r="D4791" t="str">
            <v>14901000599013018712</v>
          </cell>
          <cell r="E4791" t="str">
            <v>2012</v>
          </cell>
          <cell r="F4791" t="str">
            <v>AVEZOV XALIL QURBONOVICH(Qorakul 2012)</v>
          </cell>
          <cell r="U4791" t="str">
            <v>Бухоро вилоят ИИББ</v>
          </cell>
          <cell r="V4791" t="str">
            <v>Вилоят Ички ишлар бошкармаси</v>
          </cell>
        </row>
        <row r="4792">
          <cell r="A4792" t="str">
            <v>0011514901000999012833712</v>
          </cell>
          <cell r="B4792" t="str">
            <v>00115</v>
          </cell>
          <cell r="C4792" t="str">
            <v>Бухоро минт. фил.</v>
          </cell>
          <cell r="D4792" t="str">
            <v>14901000999012833712</v>
          </cell>
          <cell r="E4792" t="str">
            <v>2012</v>
          </cell>
          <cell r="F4792" t="str">
            <v>NAVRUZOV HIKMAT DAVLATOVICH(Shofirkon 2012)</v>
          </cell>
          <cell r="U4792" t="str">
            <v>Навоий тог-кон металлургия комбинати</v>
          </cell>
          <cell r="V4792" t="str">
            <v>"Узметкомбинат" ОАЖ</v>
          </cell>
        </row>
        <row r="4793">
          <cell r="A4793" t="str">
            <v>0011514901000899009674712</v>
          </cell>
          <cell r="B4793" t="str">
            <v>00115</v>
          </cell>
          <cell r="C4793" t="str">
            <v>Бухоро минт. фил.</v>
          </cell>
          <cell r="D4793" t="str">
            <v>14901000899009674712</v>
          </cell>
          <cell r="E4793" t="str">
            <v>2012</v>
          </cell>
          <cell r="F4793" t="str">
            <v>BAQOEV ILHOMJON MAQSUDOVICH</v>
          </cell>
          <cell r="U4793" t="str">
            <v>Касб хунар коллежи Шофиркон туман</v>
          </cell>
          <cell r="V4793" t="str">
            <v>Урта махсус, касб хунар таълими маркази</v>
          </cell>
        </row>
        <row r="4794">
          <cell r="A4794" t="str">
            <v>0011514901000999012786712</v>
          </cell>
          <cell r="B4794" t="str">
            <v>00115</v>
          </cell>
          <cell r="C4794" t="str">
            <v>Бухоро минт. фил.</v>
          </cell>
          <cell r="D4794" t="str">
            <v>14901000999012786712</v>
          </cell>
          <cell r="E4794" t="str">
            <v>2012</v>
          </cell>
          <cell r="F4794" t="str">
            <v>ASHUROV BOTIR IBODILLOEVICH (Gijduvon-2012)</v>
          </cell>
          <cell r="U4794" t="str">
            <v>Зарангари равнакаи ММТП</v>
          </cell>
          <cell r="V4794" t="str">
            <v>Вилоятдаги тадбиркорлик субъектлари ва фукаролар</v>
          </cell>
        </row>
        <row r="4795">
          <cell r="A4795" t="str">
            <v>0011514901000099012691712</v>
          </cell>
          <cell r="B4795" t="str">
            <v>00115</v>
          </cell>
          <cell r="C4795" t="str">
            <v>Бухоро минт. фил.</v>
          </cell>
          <cell r="D4795" t="str">
            <v>14901000099012691712</v>
          </cell>
          <cell r="E4795" t="str">
            <v>2012</v>
          </cell>
          <cell r="F4795" t="str">
            <v>KHODJIEV MURODJON GAYBULLAEVICH(Qorakul 2012 )</v>
          </cell>
          <cell r="U4795" t="str">
            <v>Бухоро вилоят ИИББ</v>
          </cell>
          <cell r="V4795" t="str">
            <v>Вилоят Мудофаа ишлари  бошкармаси</v>
          </cell>
        </row>
        <row r="4796">
          <cell r="A4796" t="str">
            <v>0011514901000699005722713</v>
          </cell>
          <cell r="B4796" t="str">
            <v>00115</v>
          </cell>
          <cell r="C4796" t="str">
            <v>Бухоро минт. фил.</v>
          </cell>
          <cell r="D4796" t="str">
            <v>14901000699005722713</v>
          </cell>
          <cell r="E4796" t="str">
            <v>2013</v>
          </cell>
          <cell r="F4796" t="str">
            <v>CHORIEV JONIBEKJON RAVSHAN UGLI (Jondor kucha 2013)</v>
          </cell>
          <cell r="U4796" t="str">
            <v>Жондор туманидаги Таваккалбек МЧЖ да ишчи</v>
          </cell>
          <cell r="V4796" t="str">
            <v>Вилоятдаги тадбиркорлик субъектлари ва фукаролар</v>
          </cell>
        </row>
        <row r="4797">
          <cell r="A4797" t="str">
            <v>0011514901000399006111713</v>
          </cell>
          <cell r="B4797" t="str">
            <v>00115</v>
          </cell>
          <cell r="C4797" t="str">
            <v>Бухоро минт. фил.</v>
          </cell>
          <cell r="D4797" t="str">
            <v>14901000399006111713</v>
          </cell>
          <cell r="E4797" t="str">
            <v>2013</v>
          </cell>
          <cell r="F4797" t="str">
            <v>USMONOVA MALOHAT RUSTAMOVNA(Jondor kucha 2013)</v>
          </cell>
          <cell r="U4797" t="str">
            <v>Жондор туманидаги Жура Барно хусусий фирмаси да кассир</v>
          </cell>
          <cell r="V4797" t="str">
            <v>Вилоятдаги тадбиркорлик субъектлари ва фукаролар</v>
          </cell>
        </row>
        <row r="4798">
          <cell r="A4798" t="str">
            <v>0011514901000999006102713</v>
          </cell>
          <cell r="B4798" t="str">
            <v>00115</v>
          </cell>
          <cell r="C4798" t="str">
            <v>Бухоро минт. фил.</v>
          </cell>
          <cell r="D4798" t="str">
            <v>14901000999006102713</v>
          </cell>
          <cell r="E4798" t="str">
            <v>2013</v>
          </cell>
          <cell r="F4798" t="str">
            <v>NIYOZOV NORMUROD NIYOZOVICH (Jondor-2013)</v>
          </cell>
          <cell r="U4798" t="str">
            <v>Нормурод Ниёз фермер хужалиги рахбари</v>
          </cell>
          <cell r="V4798" t="str">
            <v>Фермер хужаликлари</v>
          </cell>
        </row>
        <row r="4799">
          <cell r="A4799" t="str">
            <v>0011514901000099006340713</v>
          </cell>
          <cell r="B4799" t="str">
            <v>00115</v>
          </cell>
          <cell r="C4799" t="str">
            <v>Бухоро минт. фил.</v>
          </cell>
          <cell r="D4799" t="str">
            <v>14901000099006340713</v>
          </cell>
          <cell r="E4799" t="str">
            <v>2013</v>
          </cell>
          <cell r="F4799" t="str">
            <v>ISMOILOV BAHODIR IBROHIMOVICH (Qorakul xujalar 2013)</v>
          </cell>
          <cell r="U4799" t="str">
            <v>Коракул дехкон бозори МЧЖ рахбари</v>
          </cell>
          <cell r="V4799" t="str">
            <v>"Ўзулгуржисавдо" корхоналари</v>
          </cell>
        </row>
        <row r="4800">
          <cell r="A4800" t="str">
            <v>0011514901000799005693713</v>
          </cell>
          <cell r="B4800" t="str">
            <v>00115</v>
          </cell>
          <cell r="C4800" t="str">
            <v>Бухоро минт. фил.</v>
          </cell>
          <cell r="D4800" t="str">
            <v>14901000799005693713</v>
          </cell>
          <cell r="E4800" t="str">
            <v>2013</v>
          </cell>
          <cell r="F4800" t="str">
            <v>Mansurov Sobir G''ofurovich (Qorakul Xujalar 2013)</v>
          </cell>
          <cell r="U4800" t="str">
            <v>Кораев Говур хусусий корхона рахбари</v>
          </cell>
          <cell r="V4800" t="str">
            <v>Вилоятдаги тадбиркорлик субъектлари ва фукаролар</v>
          </cell>
        </row>
        <row r="4801">
          <cell r="A4801" t="str">
            <v>0011514901000299005702713</v>
          </cell>
          <cell r="B4801" t="str">
            <v>00115</v>
          </cell>
          <cell r="C4801" t="str">
            <v>Бухоро минт. фил.</v>
          </cell>
          <cell r="D4801" t="str">
            <v>14901000299005702713</v>
          </cell>
          <cell r="E4801" t="str">
            <v>2013</v>
          </cell>
          <cell r="F4801" t="str">
            <v>KHuddieva Rajaboy Safarovna</v>
          </cell>
          <cell r="U4801" t="str">
            <v>Худдиева Р ЯТТ</v>
          </cell>
          <cell r="V4801" t="str">
            <v>Вилоятдаги тадбиркорлик субъектлари ва фукаролар</v>
          </cell>
        </row>
        <row r="4802">
          <cell r="A4802" t="str">
            <v>0011514901000599006039713</v>
          </cell>
          <cell r="B4802" t="str">
            <v>00115</v>
          </cell>
          <cell r="C4802" t="str">
            <v>Бухоро минт. фил.</v>
          </cell>
          <cell r="D4802" t="str">
            <v>14901000599006039713</v>
          </cell>
          <cell r="E4802" t="str">
            <v>2013</v>
          </cell>
          <cell r="F4802" t="str">
            <v>Rahmatov SHerali SHomurodovich(Jondor kucha 2013)</v>
          </cell>
          <cell r="U4802" t="str">
            <v>Жондор туманида Хумин КФЙ раиси</v>
          </cell>
          <cell r="V4802" t="str">
            <v>Вилоятдаги тадбиркорлик субъектлари ва фукаролар</v>
          </cell>
        </row>
        <row r="4803">
          <cell r="A4803" t="str">
            <v>0011514901000899006145713</v>
          </cell>
          <cell r="B4803" t="str">
            <v>00115</v>
          </cell>
          <cell r="C4803" t="str">
            <v>Бухоро минт. фил.</v>
          </cell>
          <cell r="D4803" t="str">
            <v>14901000899006145713</v>
          </cell>
          <cell r="E4803" t="str">
            <v>2013</v>
          </cell>
          <cell r="F4803" t="str">
            <v>SULAYMONOV ABDULLO SADULLAEVICH (Jondor kucha 2013)</v>
          </cell>
          <cell r="U4803" t="str">
            <v>Бухоро БНКИЗ да сувок-буёкчи</v>
          </cell>
          <cell r="V4803" t="str">
            <v>"Ўзбекнефтгаз" миллий холдинг компанияси</v>
          </cell>
        </row>
        <row r="4804">
          <cell r="A4804" t="str">
            <v>0011514901000499006332713</v>
          </cell>
          <cell r="B4804" t="str">
            <v>00115</v>
          </cell>
          <cell r="C4804" t="str">
            <v>Бухоро минт. фил.</v>
          </cell>
          <cell r="D4804" t="str">
            <v>14901000499006332713</v>
          </cell>
          <cell r="E4804" t="str">
            <v>2013</v>
          </cell>
          <cell r="F4804" t="str">
            <v>Mallayev Akmal Mehmonovich (Qorakul xujalar 2013)</v>
          </cell>
          <cell r="U4804" t="str">
            <v>Мехмон Полвон фермер хужалиги рахбари</v>
          </cell>
          <cell r="V4804" t="str">
            <v>Фермер хужаликлари</v>
          </cell>
        </row>
        <row r="4805">
          <cell r="A4805" t="str">
            <v>0011514901000399005791713</v>
          </cell>
          <cell r="B4805" t="str">
            <v>00115</v>
          </cell>
          <cell r="C4805" t="str">
            <v>Бухоро минт. фил.</v>
          </cell>
          <cell r="D4805" t="str">
            <v>14901000399005791713</v>
          </cell>
          <cell r="E4805" t="str">
            <v>2013</v>
          </cell>
          <cell r="F4805" t="str">
            <v>Tukhtaev Suhrob Sayfiddinovich</v>
          </cell>
          <cell r="U4805" t="str">
            <v>Бухоро НКИЗ</v>
          </cell>
          <cell r="V4805" t="str">
            <v>"Ўзбекнефтгаз" миллий холдинг компанияси</v>
          </cell>
        </row>
        <row r="4806">
          <cell r="A4806" t="str">
            <v>0011514901000599005908713</v>
          </cell>
          <cell r="B4806" t="str">
            <v>00115</v>
          </cell>
          <cell r="C4806" t="str">
            <v>Бухоро минт. фил.</v>
          </cell>
          <cell r="D4806" t="str">
            <v>14901000599005908713</v>
          </cell>
          <cell r="E4806" t="str">
            <v>2013</v>
          </cell>
          <cell r="F4806" t="str">
            <v>Oltiyev Nurillo Sevindikovich</v>
          </cell>
          <cell r="U4806" t="str">
            <v>Ойдин фермер хужалиги рахбари</v>
          </cell>
          <cell r="V4806" t="str">
            <v>Фермер хужаликлари</v>
          </cell>
        </row>
        <row r="4807">
          <cell r="A4807" t="str">
            <v>0011514901000499005872713</v>
          </cell>
          <cell r="B4807" t="str">
            <v>00115</v>
          </cell>
          <cell r="C4807" t="str">
            <v>Бухоро минт. фил.</v>
          </cell>
          <cell r="D4807" t="str">
            <v>14901000499005872713</v>
          </cell>
          <cell r="E4807" t="str">
            <v>2013</v>
          </cell>
          <cell r="F4807" t="str">
            <v>Hotamov Husniddin Normurodovich (Qorakul xujalar 2013)</v>
          </cell>
          <cell r="U4807" t="str">
            <v>Хотамбойота нуроний фермер хужалиги рахбари</v>
          </cell>
          <cell r="V4807" t="str">
            <v>Фермер хужаликлари</v>
          </cell>
        </row>
        <row r="4808">
          <cell r="A4808" t="str">
            <v>0011514901000899005717713</v>
          </cell>
          <cell r="B4808" t="str">
            <v>00115</v>
          </cell>
          <cell r="C4808" t="str">
            <v>Бухоро минт. фил.</v>
          </cell>
          <cell r="D4808" t="str">
            <v>14901000899005717713</v>
          </cell>
          <cell r="E4808" t="str">
            <v>2013</v>
          </cell>
          <cell r="F4808" t="str">
            <v>Sayilkhonova Nadya Gavrilovna(Qorakul Xujalar 2013)</v>
          </cell>
          <cell r="U4808" t="str">
            <v>Сохиб фермер хужалиги иш юритувчи</v>
          </cell>
          <cell r="V4808" t="str">
            <v>Фермер хужаликлари</v>
          </cell>
        </row>
        <row r="4809">
          <cell r="A4809" t="str">
            <v>0011514901000999008742713</v>
          </cell>
          <cell r="B4809" t="str">
            <v>00115</v>
          </cell>
          <cell r="C4809" t="str">
            <v>Бухоро минт. фил.</v>
          </cell>
          <cell r="D4809" t="str">
            <v>14901000999008742713</v>
          </cell>
          <cell r="E4809" t="str">
            <v>2013</v>
          </cell>
          <cell r="F4809" t="str">
            <v>Hamroeva SHOIRA QOSIMOVNA (Shofirkon 2013)</v>
          </cell>
          <cell r="U4809" t="str">
            <v>Шахруза Нора МЧЖ да иш юритувчи</v>
          </cell>
          <cell r="V4809" t="str">
            <v>Вилоятдаги тадбиркорлик субъектлари ва фукаролар</v>
          </cell>
        </row>
        <row r="4810">
          <cell r="A4810" t="str">
            <v>0011514901000599005923713</v>
          </cell>
          <cell r="B4810" t="str">
            <v>00115</v>
          </cell>
          <cell r="C4810" t="str">
            <v>Бухоро минт. фил.</v>
          </cell>
          <cell r="D4810" t="str">
            <v>14901000599005923713</v>
          </cell>
          <cell r="E4810" t="str">
            <v>2013</v>
          </cell>
          <cell r="F4810" t="str">
            <v>SALIMOV ISMAT ASKAROVICH (Jondor kucha 2013)</v>
          </cell>
          <cell r="U4810" t="str">
            <v xml:space="preserve">ГАЗЛИНЕФТГАЗКАЗИБЧИКАРИШ УКда ПДС бригада рахбари </v>
          </cell>
          <cell r="V4810" t="str">
            <v>"Ўзбекнефтгаз" миллий холдинг компанияси</v>
          </cell>
        </row>
        <row r="4811">
          <cell r="A4811" t="str">
            <v>0011514901000199005883713</v>
          </cell>
          <cell r="B4811" t="str">
            <v>00115</v>
          </cell>
          <cell r="C4811" t="str">
            <v>Бухоро минт. фил.</v>
          </cell>
          <cell r="D4811" t="str">
            <v>14901000199005883713</v>
          </cell>
          <cell r="E4811" t="str">
            <v>2013</v>
          </cell>
          <cell r="F4811" t="str">
            <v>AKHMEDOV KHURSHID RASHIDOVICH (Jondor kucha 2013)</v>
          </cell>
          <cell r="U4811" t="str">
            <v>Бухоро БНКИЗ да хисобчи</v>
          </cell>
          <cell r="V4811" t="str">
            <v>"Ўзбекнефтгаз" миллий холдинг компанияси</v>
          </cell>
        </row>
        <row r="4812">
          <cell r="A4812" t="str">
            <v>0011514901000499004564713</v>
          </cell>
          <cell r="B4812" t="str">
            <v>00115</v>
          </cell>
          <cell r="C4812" t="str">
            <v>Бухоро минт. фил.</v>
          </cell>
          <cell r="D4812" t="str">
            <v>14901000499004564713</v>
          </cell>
          <cell r="E4812" t="str">
            <v>2013</v>
          </cell>
          <cell r="F4812" t="str">
            <v>Elboyev Asror Otajonovich (Qorakul Xujalar 2013)</v>
          </cell>
          <cell r="U4812" t="str">
            <v>Ферангис фермер хужалиги хисобчи</v>
          </cell>
          <cell r="V4812" t="str">
            <v>Фермер хужаликлари</v>
          </cell>
        </row>
        <row r="4813">
          <cell r="A4813" t="str">
            <v>0011514901000599006005713</v>
          </cell>
          <cell r="B4813" t="str">
            <v>00115</v>
          </cell>
          <cell r="C4813" t="str">
            <v>Бухоро минт. фил.</v>
          </cell>
          <cell r="D4813" t="str">
            <v>14901000599006005713</v>
          </cell>
          <cell r="E4813" t="str">
            <v>2013</v>
          </cell>
          <cell r="F4813" t="str">
            <v>Yangiyeva Dilnora Mirzaevna(Jondor kucha 2013)</v>
          </cell>
          <cell r="U4813" t="str">
            <v xml:space="preserve">Жондор туманидаги 1-сон урта мактабда фанидан укитувчи </v>
          </cell>
          <cell r="V4813" t="str">
            <v>Халк таълими вазирлиги</v>
          </cell>
        </row>
        <row r="4814">
          <cell r="A4814" t="str">
            <v>0011514901000399005946713</v>
          </cell>
          <cell r="B4814" t="str">
            <v>00115</v>
          </cell>
          <cell r="C4814" t="str">
            <v>Бухоро минт. фил.</v>
          </cell>
          <cell r="D4814" t="str">
            <v>14901000399005946713</v>
          </cell>
          <cell r="E4814" t="str">
            <v>2013</v>
          </cell>
          <cell r="F4814" t="str">
            <v>Tolibov Mehroj Erdonovich</v>
          </cell>
          <cell r="U4814" t="str">
            <v>Шофиркон тиббиёт бирлашмаси да ишлайди</v>
          </cell>
          <cell r="V4814" t="str">
            <v>Вилоят Согликни саклаш бошкармаси</v>
          </cell>
        </row>
        <row r="4815">
          <cell r="A4815" t="str">
            <v>0011514901000099005889713</v>
          </cell>
          <cell r="B4815" t="str">
            <v>00115</v>
          </cell>
          <cell r="C4815" t="str">
            <v>Бухоро минт. фил.</v>
          </cell>
          <cell r="D4815" t="str">
            <v>14901000099005889713</v>
          </cell>
          <cell r="E4815" t="str">
            <v>2013</v>
          </cell>
          <cell r="F4815" t="str">
            <v>RASULOV DILMUROD NEKOVICH(Jondor kucha 2013)</v>
          </cell>
          <cell r="U4815" t="str">
            <v>Узбектелеком АК Бухоро филиалида тракторчи</v>
          </cell>
          <cell r="V4815" t="str">
            <v>Ўзбекистон алока, ахборотлаштириш ва телекоммуникация давлат кумитаси</v>
          </cell>
        </row>
        <row r="4816">
          <cell r="A4816" t="str">
            <v>0011514901000199010659713</v>
          </cell>
          <cell r="B4816" t="str">
            <v>00115</v>
          </cell>
          <cell r="C4816" t="str">
            <v>Бухоро минт. фил.</v>
          </cell>
          <cell r="D4816" t="str">
            <v>14901000199010659713</v>
          </cell>
          <cell r="E4816" t="str">
            <v>2013</v>
          </cell>
          <cell r="F4816" t="str">
            <v>ERGASHEVA GULNORA NORBOEVNA(QORAKUL 2013)</v>
          </cell>
          <cell r="U4816" t="str">
            <v>Коракул спорт коллежи</v>
          </cell>
          <cell r="V4816" t="str">
            <v>Олий ва урта махсус таълим вазирлиги</v>
          </cell>
        </row>
        <row r="4817">
          <cell r="A4817" t="str">
            <v>0011514901000999009915713</v>
          </cell>
          <cell r="B4817" t="str">
            <v>00115</v>
          </cell>
          <cell r="C4817" t="str">
            <v>Бухоро минт. фил.</v>
          </cell>
          <cell r="D4817" t="str">
            <v>14901000999009915713</v>
          </cell>
          <cell r="E4817" t="str">
            <v>2013</v>
          </cell>
          <cell r="F4817" t="str">
            <v>Haydarov Alisher Akbarovich</v>
          </cell>
          <cell r="U4817" t="str">
            <v>"Рус Аймер" уй-жой курилиш МЧЖ</v>
          </cell>
          <cell r="V4817" t="str">
            <v>Вилоятдаги тадбиркорлик субъектлари ва фукаролар</v>
          </cell>
        </row>
        <row r="4818">
          <cell r="A4818" t="str">
            <v>0011514901000499011391713</v>
          </cell>
          <cell r="B4818" t="str">
            <v>00115</v>
          </cell>
          <cell r="C4818" t="str">
            <v>Бухоро минт. фил.</v>
          </cell>
          <cell r="D4818" t="str">
            <v>14901000499011391713</v>
          </cell>
          <cell r="E4818" t="str">
            <v>2013</v>
          </cell>
          <cell r="F4818" t="str">
            <v>NURULLAEV ULUGBEK MEXRITDINOVICH (Qorakul-2013)</v>
          </cell>
          <cell r="U4818" t="str">
            <v>Коракул туман ИИБ</v>
          </cell>
          <cell r="V4818" t="str">
            <v>Вилоят Ички ишлар бошкармаси</v>
          </cell>
        </row>
        <row r="4819">
          <cell r="A4819" t="str">
            <v>0011514901000399005750713</v>
          </cell>
          <cell r="B4819" t="str">
            <v>00115</v>
          </cell>
          <cell r="C4819" t="str">
            <v>Бухоро минт. фил.</v>
          </cell>
          <cell r="D4819" t="str">
            <v>14901000399005750713</v>
          </cell>
          <cell r="E4819" t="str">
            <v>2013</v>
          </cell>
          <cell r="F4819" t="str">
            <v>SHEROVA NOZIMA RUSTAMOVNA(Jondor kucha 2013)</v>
          </cell>
          <cell r="U4819" t="str">
            <v xml:space="preserve">гафурова Сидикафермер хужалиги ишчи </v>
          </cell>
          <cell r="V4819" t="str">
            <v>Фермер хужаликлари</v>
          </cell>
        </row>
        <row r="4820">
          <cell r="A4820" t="str">
            <v>0011514901000199005823713</v>
          </cell>
          <cell r="B4820" t="str">
            <v>00115</v>
          </cell>
          <cell r="C4820" t="str">
            <v>Бухоро минт. фил.</v>
          </cell>
          <cell r="D4820" t="str">
            <v>14901000199005823713</v>
          </cell>
          <cell r="E4820" t="str">
            <v>2013</v>
          </cell>
          <cell r="F4820" t="str">
            <v>Yuldoshev Nazirjon Nusratullaevich</v>
          </cell>
          <cell r="U4820" t="str">
            <v>Нусрат Юлдош хусусий корхона рахбари</v>
          </cell>
          <cell r="V4820" t="str">
            <v>Вилоятдаги тадбиркорлик субъектлари ва фукаролар</v>
          </cell>
        </row>
        <row r="4821">
          <cell r="A4821" t="str">
            <v>0011514901000299005880713</v>
          </cell>
          <cell r="B4821" t="str">
            <v>00115</v>
          </cell>
          <cell r="C4821" t="str">
            <v>Бухоро минт. фил.</v>
          </cell>
          <cell r="D4821" t="str">
            <v>14901000299005880713</v>
          </cell>
          <cell r="E4821" t="str">
            <v>2013</v>
          </cell>
          <cell r="F4821" t="str">
            <v>YUSUPOV UMED SHARIPOVICH</v>
          </cell>
          <cell r="U4821" t="str">
            <v>Пахтасаноатхосилотсервис МЧЖ</v>
          </cell>
          <cell r="V4821" t="str">
            <v>Вилоятдаги тадбиркорлик субъектлари ва фукаролар</v>
          </cell>
        </row>
        <row r="4822">
          <cell r="A4822" t="str">
            <v>0011514901000399005726713</v>
          </cell>
          <cell r="B4822" t="str">
            <v>00115</v>
          </cell>
          <cell r="C4822" t="str">
            <v>Бухоро минт. фил.</v>
          </cell>
          <cell r="D4822" t="str">
            <v>14901000399005726713</v>
          </cell>
          <cell r="E4822" t="str">
            <v>2013</v>
          </cell>
          <cell r="F4822" t="str">
            <v>MUMINOV MUMINJON FARKHODOVICH(Jondor kucha 2013)</v>
          </cell>
          <cell r="U4822" t="str">
            <v>Жондор тумани Жонибек Фарход фермер хужалиги да иш юритувчи</v>
          </cell>
          <cell r="V4822" t="str">
            <v>Фермер хужаликлари</v>
          </cell>
        </row>
        <row r="4823">
          <cell r="A4823" t="str">
            <v>0011514901000499006095713</v>
          </cell>
          <cell r="B4823" t="str">
            <v>00115</v>
          </cell>
          <cell r="C4823" t="str">
            <v>Бухоро минт. фил.</v>
          </cell>
          <cell r="D4823" t="str">
            <v>14901000499006095713</v>
          </cell>
          <cell r="E4823" t="str">
            <v>2013</v>
          </cell>
          <cell r="F4823" t="str">
            <v>RAKHMATOV UYGUN SANOQULOVICH</v>
          </cell>
          <cell r="U4823" t="str">
            <v>Бухоро НКИЗ</v>
          </cell>
          <cell r="V4823" t="str">
            <v>"Ўзбекнефтгаз" миллий холдинг компанияси</v>
          </cell>
        </row>
        <row r="4824">
          <cell r="A4824" t="str">
            <v>0011514901000899006394713</v>
          </cell>
          <cell r="B4824" t="str">
            <v>00115</v>
          </cell>
          <cell r="C4824" t="str">
            <v>Бухоро минт. фил.</v>
          </cell>
          <cell r="D4824" t="str">
            <v>14901000899006394713</v>
          </cell>
          <cell r="E4824" t="str">
            <v>2013</v>
          </cell>
          <cell r="F4824" t="str">
            <v>HAMROEV NASIM HAZRATOVICH (Qorakul xujalar 2013)</v>
          </cell>
          <cell r="U4824" t="str">
            <v>Дилмурод-74 фермер хужалиги рахбари</v>
          </cell>
          <cell r="V4824" t="str">
            <v>Фермер хужаликлари</v>
          </cell>
        </row>
        <row r="4825">
          <cell r="A4825" t="str">
            <v>0011514901000399006395713</v>
          </cell>
          <cell r="B4825" t="str">
            <v>00115</v>
          </cell>
          <cell r="C4825" t="str">
            <v>Бухоро минт. фил.</v>
          </cell>
          <cell r="D4825" t="str">
            <v>14901000399006395713</v>
          </cell>
          <cell r="E4825" t="str">
            <v>2013</v>
          </cell>
          <cell r="F4825" t="str">
            <v>JONIMBOEVA MOHIRA KHIDIROVNA(Qorakul Xujalar 2013)</v>
          </cell>
          <cell r="U4825" t="str">
            <v>Нилуфар плюс озода фермер хужалиги иш юритувчи</v>
          </cell>
          <cell r="V4825" t="str">
            <v>Фермер хужаликлари</v>
          </cell>
        </row>
        <row r="4826">
          <cell r="A4826" t="str">
            <v>0011514901000699005966713</v>
          </cell>
          <cell r="B4826" t="str">
            <v>00115</v>
          </cell>
          <cell r="C4826" t="str">
            <v>Бухоро минт. фил.</v>
          </cell>
          <cell r="D4826" t="str">
            <v>14901000699005966713</v>
          </cell>
          <cell r="E4826" t="str">
            <v>2013</v>
          </cell>
          <cell r="F4826" t="str">
            <v>Haydarov SHerzod Xojaqulovich</v>
          </cell>
          <cell r="U4826" t="str">
            <v>Байрам Хайдар фермер хужалиги ишчи</v>
          </cell>
          <cell r="V4826" t="str">
            <v>Фермер хужаликлари</v>
          </cell>
        </row>
        <row r="4827">
          <cell r="A4827" t="str">
            <v>0011514901000899006144713</v>
          </cell>
          <cell r="B4827" t="str">
            <v>00115</v>
          </cell>
          <cell r="C4827" t="str">
            <v>Бухоро минт. фил.</v>
          </cell>
          <cell r="D4827" t="str">
            <v>14901000899006144713</v>
          </cell>
          <cell r="E4827" t="str">
            <v>2013</v>
          </cell>
          <cell r="F4827" t="str">
            <v>sulaymonov gulom xayrullaevich (Jondor kucha 2013)</v>
          </cell>
          <cell r="U4827" t="str">
            <v xml:space="preserve">Бухоро БНКИЗ да КМЦ цех уринбосари </v>
          </cell>
          <cell r="V4827" t="str">
            <v>"Ўзбекнефтгаз" миллий холдинг компанияси</v>
          </cell>
        </row>
        <row r="4828">
          <cell r="A4828" t="str">
            <v>0011514901000899006077713</v>
          </cell>
          <cell r="B4828" t="str">
            <v>00115</v>
          </cell>
          <cell r="C4828" t="str">
            <v>Бухоро минт. фил.</v>
          </cell>
          <cell r="D4828" t="str">
            <v>14901000899006077713</v>
          </cell>
          <cell r="E4828" t="str">
            <v>2013</v>
          </cell>
          <cell r="F4828" t="str">
            <v>KHUJANIYAZOV QULDOSHJON XUDOYQULOVICH</v>
          </cell>
          <cell r="U4828" t="str">
            <v>Акмал Махмуд фермер хужалиги рахбари</v>
          </cell>
          <cell r="V4828" t="str">
            <v>Фермер хужаликлари</v>
          </cell>
        </row>
        <row r="4829">
          <cell r="A4829" t="str">
            <v>0011514901000499005899713</v>
          </cell>
          <cell r="B4829" t="str">
            <v>00115</v>
          </cell>
          <cell r="C4829" t="str">
            <v>Бухоро минт. фил.</v>
          </cell>
          <cell r="D4829" t="str">
            <v>14901000499005899713</v>
          </cell>
          <cell r="E4829" t="str">
            <v>2013</v>
          </cell>
          <cell r="F4829" t="str">
            <v>KHOLMURODOVA HAFIZA BOYMUROTOVNA(Qorakul Xujalar 2013)</v>
          </cell>
          <cell r="U4829" t="str">
            <v>Холмуродова Хафиза ЯТТ</v>
          </cell>
          <cell r="V4829" t="str">
            <v>Вилоятдаги тадбиркорлик субъектлари ва фукаролар</v>
          </cell>
        </row>
        <row r="4830">
          <cell r="A4830" t="str">
            <v>0011514901000299006509713</v>
          </cell>
          <cell r="B4830" t="str">
            <v>00115</v>
          </cell>
          <cell r="C4830" t="str">
            <v>Бухоро минт. фил.</v>
          </cell>
          <cell r="D4830" t="str">
            <v>14901000299006509713</v>
          </cell>
          <cell r="E4830" t="str">
            <v>2013</v>
          </cell>
          <cell r="F4830" t="str">
            <v>Hattabov Muhammadjon Qushaboevich</v>
          </cell>
          <cell r="U4830" t="str">
            <v>Жавохирбек ф- ишчи</v>
          </cell>
          <cell r="V4830" t="str">
            <v>Вилоятдаги тадбиркорлик субъектлари ва фукаролар</v>
          </cell>
        </row>
        <row r="4831">
          <cell r="A4831" t="str">
            <v>0011514901000699010346713</v>
          </cell>
          <cell r="B4831" t="str">
            <v>00115</v>
          </cell>
          <cell r="C4831" t="str">
            <v>Бухоро минт. фил.</v>
          </cell>
          <cell r="D4831" t="str">
            <v>14901000699010346713</v>
          </cell>
          <cell r="E4831" t="str">
            <v>2013</v>
          </cell>
          <cell r="F4831" t="str">
            <v>BAFOEV VAXOBJON SHAVKATOVICH (Shofirkon-2013)</v>
          </cell>
          <cell r="U4831" t="str">
            <v>хусусий тадбиркор</v>
          </cell>
          <cell r="V4831" t="str">
            <v>Вилоятдаги тадбиркорлик субъектлари ва фукаролар</v>
          </cell>
        </row>
        <row r="4832">
          <cell r="A4832" t="str">
            <v>0011514901000399006373713</v>
          </cell>
          <cell r="B4832" t="str">
            <v>00115</v>
          </cell>
          <cell r="C4832" t="str">
            <v>Бухоро минт. фил.</v>
          </cell>
          <cell r="D4832" t="str">
            <v>14901000399006373713</v>
          </cell>
          <cell r="E4832" t="str">
            <v>2013</v>
          </cell>
          <cell r="F4832" t="str">
            <v>Rozikov Ikrom Istamovich(Jondor kucha 2013)</v>
          </cell>
          <cell r="U4832" t="str">
            <v xml:space="preserve"> 30-сон урта мактабда укитувчи </v>
          </cell>
          <cell r="V4832" t="str">
            <v>Халк таълими вазирлиги</v>
          </cell>
        </row>
        <row r="4833">
          <cell r="A4833" t="str">
            <v>0011514901000999006015713</v>
          </cell>
          <cell r="B4833" t="str">
            <v>00115</v>
          </cell>
          <cell r="C4833" t="str">
            <v>Бухоро минт. фил.</v>
          </cell>
          <cell r="D4833" t="str">
            <v>14901000999006015713</v>
          </cell>
          <cell r="E4833" t="str">
            <v>2013</v>
          </cell>
          <cell r="F4833" t="str">
            <v>GANIYEV SHAROF HAMROQULOVICH (Qorakul xujalar 2013)</v>
          </cell>
          <cell r="U4833" t="str">
            <v>Коракул марказий поликлиника врач</v>
          </cell>
          <cell r="V4833" t="str">
            <v>Вилоят Согликни саклаш бошкармаси</v>
          </cell>
        </row>
        <row r="4834">
          <cell r="A4834" t="str">
            <v>0011514901000199005853713</v>
          </cell>
          <cell r="B4834" t="str">
            <v>00115</v>
          </cell>
          <cell r="C4834" t="str">
            <v>Бухоро минт. фил.</v>
          </cell>
          <cell r="D4834" t="str">
            <v>14901000199005853713</v>
          </cell>
          <cell r="E4834" t="str">
            <v>2013</v>
          </cell>
          <cell r="F4834" t="str">
            <v>Avezov SHukurjon SHavkatovich (Jondor kucha 2013)</v>
          </cell>
          <cell r="U4834" t="str">
            <v>Бухоро Нефт базаси УК да диспетчер</v>
          </cell>
          <cell r="V4834" t="str">
            <v>"Ўзбекнефтгаз" миллий холдинг компанияси</v>
          </cell>
        </row>
        <row r="4835">
          <cell r="A4835" t="str">
            <v>0011514901000799006364713</v>
          </cell>
          <cell r="B4835" t="str">
            <v>00115</v>
          </cell>
          <cell r="C4835" t="str">
            <v>Бухоро минт. фил.</v>
          </cell>
          <cell r="D4835" t="str">
            <v>14901000799006364713</v>
          </cell>
          <cell r="E4835" t="str">
            <v>2013</v>
          </cell>
          <cell r="F4835" t="str">
            <v>Arashov Fakhriddin Olimovich(Jondor kucha 2013)</v>
          </cell>
          <cell r="U4835" t="str">
            <v>Жонибек Шухрат Маржона фермер хужалиги иш бошкарувчи</v>
          </cell>
          <cell r="V4835" t="str">
            <v>Фермер хужаликлари</v>
          </cell>
        </row>
        <row r="4836">
          <cell r="A4836" t="str">
            <v>0011514901000499009139713</v>
          </cell>
          <cell r="B4836" t="str">
            <v>00115</v>
          </cell>
          <cell r="C4836" t="str">
            <v>Бухоро минт. фил.</v>
          </cell>
          <cell r="D4836" t="str">
            <v>14901000499009139713</v>
          </cell>
          <cell r="E4836" t="str">
            <v>2013</v>
          </cell>
          <cell r="F4836" t="str">
            <v>Karimova Gulshod Rasulovna</v>
          </cell>
          <cell r="U4836" t="str">
            <v>Шофиркон тиббиёт бирлашмаси хамшира</v>
          </cell>
          <cell r="V4836" t="str">
            <v>Вилоят Согликни саклаш бошкармаси</v>
          </cell>
        </row>
        <row r="4837">
          <cell r="A4837" t="str">
            <v>0011514901000399005972713</v>
          </cell>
          <cell r="B4837" t="str">
            <v>00115</v>
          </cell>
          <cell r="C4837" t="str">
            <v>Бухоро минт. фил.</v>
          </cell>
          <cell r="D4837" t="str">
            <v>14901000399005972713</v>
          </cell>
          <cell r="E4837" t="str">
            <v>2013</v>
          </cell>
          <cell r="F4837" t="str">
            <v>Tukhtaev SHerzod Uzoqboyevich(Jondor kucha 2013)</v>
          </cell>
          <cell r="U4837" t="str">
            <v>Узбектелеком АК богланмаси бошлиги</v>
          </cell>
          <cell r="V4837" t="str">
            <v>Ўзбекистон алока, ахборотлаштириш ва телекоммуникация давлат кумитаси</v>
          </cell>
        </row>
        <row r="4838">
          <cell r="A4838" t="str">
            <v>0011514901000899005910713</v>
          </cell>
          <cell r="B4838" t="str">
            <v>00115</v>
          </cell>
          <cell r="C4838" t="str">
            <v>Бухоро минт. фил.</v>
          </cell>
          <cell r="D4838" t="str">
            <v>14901000899005910713</v>
          </cell>
          <cell r="E4838" t="str">
            <v>2013</v>
          </cell>
          <cell r="F4838" t="str">
            <v>RAHIMOV KAIM KARIMOVICH(Jondor kucha 2013)</v>
          </cell>
          <cell r="U4838" t="str">
            <v>Самиронго строй сервис МЧЖ да курувчи</v>
          </cell>
          <cell r="V4838" t="str">
            <v>Вилоятдаги тадбиркорлик субъектлари ва фукаролар</v>
          </cell>
        </row>
        <row r="4839">
          <cell r="A4839" t="str">
            <v>0011514901000999006176713</v>
          </cell>
          <cell r="B4839" t="str">
            <v>00115</v>
          </cell>
          <cell r="C4839" t="str">
            <v>Бухоро минт. фил.</v>
          </cell>
          <cell r="D4839" t="str">
            <v>14901000999006176713</v>
          </cell>
          <cell r="E4839" t="str">
            <v>2013</v>
          </cell>
          <cell r="F4839" t="str">
            <v>KARIMOV BOTIR BAXODIROVICH</v>
          </cell>
          <cell r="U4839" t="str">
            <v>Каримов Ботир Баходирович ЯТТ</v>
          </cell>
          <cell r="V4839" t="str">
            <v>Вилоятдаги тадбиркорлик субъектлари ва фукаролар</v>
          </cell>
        </row>
        <row r="4840">
          <cell r="A4840" t="str">
            <v>0011514901000499006067713</v>
          </cell>
          <cell r="B4840" t="str">
            <v>00115</v>
          </cell>
          <cell r="C4840" t="str">
            <v>Бухоро минт. фил.</v>
          </cell>
          <cell r="D4840" t="str">
            <v>14901000499006067713</v>
          </cell>
          <cell r="E4840" t="str">
            <v>2013</v>
          </cell>
          <cell r="F4840" t="str">
            <v>BOZOROV SIROJIDDIN SHAROFIDDINOVICH (Qorakul xujalar 2013)</v>
          </cell>
          <cell r="U4840" t="str">
            <v>Кумобод гуллари фермер хужалиги рахбари</v>
          </cell>
          <cell r="V4840" t="str">
            <v>Фермер хужаликлари</v>
          </cell>
        </row>
        <row r="4841">
          <cell r="A4841" t="str">
            <v>0011514901000999005914713</v>
          </cell>
          <cell r="B4841" t="str">
            <v>00115</v>
          </cell>
          <cell r="C4841" t="str">
            <v>Бухоро минт. фил.</v>
          </cell>
          <cell r="D4841" t="str">
            <v>14901000999005914713</v>
          </cell>
          <cell r="E4841" t="str">
            <v>2013</v>
          </cell>
          <cell r="F4841" t="str">
            <v>RUZIEV UMIDJON TURAEVICH</v>
          </cell>
          <cell r="U4841" t="str">
            <v>Шофирконгаз корхонасида инспектор</v>
          </cell>
          <cell r="V4841" t="str">
            <v>"Ўзтрансгаз" компанияси корхоналари</v>
          </cell>
        </row>
        <row r="4842">
          <cell r="A4842" t="str">
            <v>0011514901000899006375713</v>
          </cell>
          <cell r="B4842" t="str">
            <v>00115</v>
          </cell>
          <cell r="C4842" t="str">
            <v>Бухоро минт. фил.</v>
          </cell>
          <cell r="D4842" t="str">
            <v>14901000899006375713</v>
          </cell>
          <cell r="E4842" t="str">
            <v>2013</v>
          </cell>
          <cell r="F4842" t="str">
            <v>Ruziyeva Dilora CHoriqulovna (Jondor kucha 2013)</v>
          </cell>
          <cell r="U4842" t="str">
            <v>Жондор тумани Отабек Журабек Эркин фермер хужалиги да ишчи</v>
          </cell>
          <cell r="V4842" t="str">
            <v>Фермер хужаликлари</v>
          </cell>
        </row>
        <row r="4843">
          <cell r="A4843" t="str">
            <v>0011514901000899006336713</v>
          </cell>
          <cell r="B4843" t="str">
            <v>00115</v>
          </cell>
          <cell r="C4843" t="str">
            <v>Бухоро минт. фил.</v>
          </cell>
          <cell r="D4843" t="str">
            <v>14901000899006336713</v>
          </cell>
          <cell r="E4843" t="str">
            <v>2013</v>
          </cell>
          <cell r="F4843" t="str">
            <v>Norov Navruz Beshimovich</v>
          </cell>
          <cell r="U4843" t="str">
            <v>Бешим нор плюс фермер хужалиги рахбари</v>
          </cell>
          <cell r="V4843" t="str">
            <v>Фермер хужаликлари</v>
          </cell>
        </row>
        <row r="4844">
          <cell r="A4844" t="str">
            <v>0011514901000099005784713</v>
          </cell>
          <cell r="B4844" t="str">
            <v>00115</v>
          </cell>
          <cell r="C4844" t="str">
            <v>Бухоро минт. фил.</v>
          </cell>
          <cell r="D4844" t="str">
            <v>14901000099005784713</v>
          </cell>
          <cell r="E4844" t="str">
            <v>2013</v>
          </cell>
          <cell r="F4844" t="str">
            <v>Tuymurodov Jurat Zafar O''g''li (Jondor kucha 2013)</v>
          </cell>
          <cell r="U4844" t="str">
            <v>БНКИЗ да хисобчи</v>
          </cell>
          <cell r="V4844" t="str">
            <v>"Ўзбекнефтгаз" миллий холдинг компанияси</v>
          </cell>
        </row>
        <row r="4845">
          <cell r="A4845" t="str">
            <v>0011514901000899005991713</v>
          </cell>
          <cell r="B4845" t="str">
            <v>00115</v>
          </cell>
          <cell r="C4845" t="str">
            <v>Бухоро минт. фил.</v>
          </cell>
          <cell r="D4845" t="str">
            <v>14901000899005991713</v>
          </cell>
          <cell r="E4845" t="str">
            <v>2013</v>
          </cell>
          <cell r="F4845" t="str">
            <v>Rajabov Isomiddin Rabonoqulovich(Qorakul Xujalar 2013)</v>
          </cell>
          <cell r="U4845" t="str">
            <v>Ражабов Раббоноа фермер хужалиги рахбари</v>
          </cell>
          <cell r="V4845" t="str">
            <v>Фермер хужаликлари</v>
          </cell>
        </row>
        <row r="4846">
          <cell r="A4846" t="str">
            <v>0011514901000299006199713</v>
          </cell>
          <cell r="B4846" t="str">
            <v>00115</v>
          </cell>
          <cell r="C4846" t="str">
            <v>Бухоро минт. фил.</v>
          </cell>
          <cell r="D4846" t="str">
            <v>14901000299006199713</v>
          </cell>
          <cell r="E4846" t="str">
            <v>2013</v>
          </cell>
          <cell r="F4846" t="str">
            <v>UMAROV AHTAM SHAMSIDDINOVICH</v>
          </cell>
          <cell r="U4846" t="str">
            <v>Амиршох мохир курувчи МЧЖ таъминотчи</v>
          </cell>
          <cell r="V4846" t="str">
            <v>Вилоятдаги тадбиркорлик субъектлари ва фукаролар</v>
          </cell>
        </row>
        <row r="4847">
          <cell r="A4847" t="str">
            <v>0011514901000899006031713</v>
          </cell>
          <cell r="B4847" t="str">
            <v>00115</v>
          </cell>
          <cell r="C4847" t="str">
            <v>Бухоро минт. фил.</v>
          </cell>
          <cell r="D4847" t="str">
            <v>14901000899006031713</v>
          </cell>
          <cell r="E4847" t="str">
            <v>2013</v>
          </cell>
          <cell r="F4847" t="str">
            <v>RAKHIMOV ORIFJON DURDIEVICH (Qorakul xujalar 2013)</v>
          </cell>
          <cell r="U4847" t="str">
            <v>Миришкор Мирзобек фермер хужалиги рахбари</v>
          </cell>
          <cell r="V4847" t="str">
            <v>Фермер хужаликлари</v>
          </cell>
        </row>
        <row r="4848">
          <cell r="A4848" t="str">
            <v>0011514901000999006322713</v>
          </cell>
          <cell r="B4848" t="str">
            <v>00115</v>
          </cell>
          <cell r="C4848" t="str">
            <v>Бухоро минт. фил.</v>
          </cell>
          <cell r="D4848" t="str">
            <v>14901000999006322713</v>
          </cell>
          <cell r="E4848" t="str">
            <v>2013</v>
          </cell>
          <cell r="F4848" t="str">
            <v>Jumanazarova Jumagul Begandikovna</v>
          </cell>
          <cell r="U4848" t="str">
            <v>Достонбек фермер хужалиги ишчи</v>
          </cell>
          <cell r="V4848" t="str">
            <v>Фермер хужаликлари</v>
          </cell>
        </row>
        <row r="4849">
          <cell r="A4849" t="str">
            <v>0011514901000199006100713</v>
          </cell>
          <cell r="B4849" t="str">
            <v>00115</v>
          </cell>
          <cell r="C4849" t="str">
            <v>Бухоро минт. фил.</v>
          </cell>
          <cell r="D4849" t="str">
            <v>14901000199006100713</v>
          </cell>
          <cell r="E4849" t="str">
            <v>2013</v>
          </cell>
          <cell r="F4849" t="str">
            <v>PANJIYEV ULMASJON MAXMUD UGLI (Qorakul Xujalar 2013)</v>
          </cell>
          <cell r="U4849" t="str">
            <v xml:space="preserve">Коракулгаз УК ишчи </v>
          </cell>
          <cell r="V4849" t="str">
            <v>"Ўзтрансгаз" компанияси корхоналари</v>
          </cell>
        </row>
        <row r="4850">
          <cell r="A4850" t="str">
            <v>0011514901000199005844713</v>
          </cell>
          <cell r="B4850" t="str">
            <v>00115</v>
          </cell>
          <cell r="C4850" t="str">
            <v>Бухоро минт. фил.</v>
          </cell>
          <cell r="D4850" t="str">
            <v>14901000199005844713</v>
          </cell>
          <cell r="E4850" t="str">
            <v>2013</v>
          </cell>
          <cell r="F4850" t="str">
            <v>Hamroyev Nodirbek Raxmonovich(Qorakul Xujalar 2013)</v>
          </cell>
          <cell r="U4850" t="str">
            <v>Коракул Нефтбаза УК да оператор</v>
          </cell>
          <cell r="V4850" t="str">
            <v>"Ўзбекнефтгаз" миллий холдинг компанияси</v>
          </cell>
        </row>
        <row r="4851">
          <cell r="A4851" t="str">
            <v>0011514901000399005949713</v>
          </cell>
          <cell r="B4851" t="str">
            <v>00115</v>
          </cell>
          <cell r="C4851" t="str">
            <v>Бухоро минт. фил.</v>
          </cell>
          <cell r="D4851" t="str">
            <v>14901000399005949713</v>
          </cell>
          <cell r="E4851" t="str">
            <v>2013</v>
          </cell>
          <cell r="F4851" t="str">
            <v>NURKULOV GULOM BAQOEVICH</v>
          </cell>
          <cell r="U4851" t="str">
            <v>Шофиркон Электор Таъминоти корхонасида ишлайди</v>
          </cell>
          <cell r="V4851" t="str">
            <v>"Ўзбекэнерго" ДАК корхоналари</v>
          </cell>
        </row>
        <row r="4852">
          <cell r="A4852" t="str">
            <v>0011514901000999006557713</v>
          </cell>
          <cell r="B4852" t="str">
            <v>00115</v>
          </cell>
          <cell r="C4852" t="str">
            <v>Бухоро минт. фил.</v>
          </cell>
          <cell r="D4852" t="str">
            <v>14901000999006557713</v>
          </cell>
          <cell r="E4852" t="str">
            <v>2013</v>
          </cell>
          <cell r="F4852" t="str">
            <v>Sharipova Olima Muqimovna</v>
          </cell>
          <cell r="U4852" t="str">
            <v>Шофиркон тумани N2 мактаб</v>
          </cell>
          <cell r="V4852" t="str">
            <v>Халк таълими вазирлиги</v>
          </cell>
        </row>
        <row r="4853">
          <cell r="A4853" t="str">
            <v>0011514901000199005863713</v>
          </cell>
          <cell r="B4853" t="str">
            <v>00115</v>
          </cell>
          <cell r="C4853" t="str">
            <v>Бухоро минт. фил.</v>
          </cell>
          <cell r="D4853" t="str">
            <v>14901000199005863713</v>
          </cell>
          <cell r="E4853" t="str">
            <v>2013</v>
          </cell>
          <cell r="F4853" t="str">
            <v>Zuvurov Bobir Tohirovich</v>
          </cell>
          <cell r="U4853" t="str">
            <v>Зувур-Тохир фермер хужалиги рахбари</v>
          </cell>
          <cell r="V4853" t="str">
            <v>Фермер хужаликлари</v>
          </cell>
        </row>
        <row r="4854">
          <cell r="A4854" t="str">
            <v>0011514901000199006382713</v>
          </cell>
          <cell r="B4854" t="str">
            <v>00115</v>
          </cell>
          <cell r="C4854" t="str">
            <v>Бухоро минт. фил.</v>
          </cell>
          <cell r="D4854" t="str">
            <v>14901000199006382713</v>
          </cell>
          <cell r="E4854" t="str">
            <v>2013</v>
          </cell>
          <cell r="F4854" t="str">
            <v>AKRAMOVA NILUFAR AMINOVNA</v>
          </cell>
          <cell r="U4854" t="str">
            <v>Маржона Дента Сервис МЧЖ да хамшира</v>
          </cell>
          <cell r="V4854" t="str">
            <v>Вилоятдаги тадбиркорлик субъектлари ва фукаролар</v>
          </cell>
        </row>
        <row r="4855">
          <cell r="A4855" t="str">
            <v>0011514901000799006150713</v>
          </cell>
          <cell r="B4855" t="str">
            <v>00115</v>
          </cell>
          <cell r="C4855" t="str">
            <v>Бухоро минт. фил.</v>
          </cell>
          <cell r="D4855" t="str">
            <v>14901000799006150713</v>
          </cell>
          <cell r="E4855" t="str">
            <v>2013</v>
          </cell>
          <cell r="F4855" t="str">
            <v>BERDIYEV SOBIR BOBOQULOVICH</v>
          </cell>
          <cell r="U4855" t="str">
            <v>Чигатой фермер хужалиги рахбари</v>
          </cell>
          <cell r="V4855" t="str">
            <v>Фермер хужаликлари</v>
          </cell>
        </row>
        <row r="4856">
          <cell r="A4856" t="str">
            <v>0011514901000599006400713</v>
          </cell>
          <cell r="B4856" t="str">
            <v>00115</v>
          </cell>
          <cell r="C4856" t="str">
            <v>Бухоро минт. фил.</v>
          </cell>
          <cell r="D4856" t="str">
            <v>14901000599006400713</v>
          </cell>
          <cell r="E4856" t="str">
            <v>2013</v>
          </cell>
          <cell r="F4856" t="str">
            <v>Bebitov Jasur Zokirovich (Qorakul Xujalar 2013)</v>
          </cell>
          <cell r="U4856" t="str">
            <v>Бебутобод фермер хужалиги иш юритувчи</v>
          </cell>
          <cell r="V4856" t="str">
            <v>Фермер хужаликлари</v>
          </cell>
        </row>
        <row r="4857">
          <cell r="A4857" t="str">
            <v>0011514901000999004354713</v>
          </cell>
          <cell r="B4857" t="str">
            <v>00115</v>
          </cell>
          <cell r="C4857" t="str">
            <v>Бухоро минт. фил.</v>
          </cell>
          <cell r="D4857" t="str">
            <v>14901000999004354713</v>
          </cell>
          <cell r="E4857" t="str">
            <v>2013</v>
          </cell>
          <cell r="F4857" t="str">
            <v>AVEZOV SHOIDDIN QULDOSHEVICH</v>
          </cell>
          <cell r="U4857" t="str">
            <v>Олот ПТЗда тола шунос</v>
          </cell>
          <cell r="V4857" t="str">
            <v xml:space="preserve">"Ўзпахтасаноат" уюшмасининг корхоналари </v>
          </cell>
        </row>
        <row r="4858">
          <cell r="A4858" t="str">
            <v>0011514901000699006569713</v>
          </cell>
          <cell r="B4858" t="str">
            <v>00115</v>
          </cell>
          <cell r="C4858" t="str">
            <v>Бухоро минт. фил.</v>
          </cell>
          <cell r="D4858" t="str">
            <v>14901000699006569713</v>
          </cell>
          <cell r="E4858" t="str">
            <v>2013</v>
          </cell>
          <cell r="F4858" t="str">
            <v>Qurbonov SHuhrat Gafurovich(Jondor kucha 2013)</v>
          </cell>
          <cell r="U4858" t="str">
            <v>Курбон Гафур Хасанович фермер хужалиги иш юритувчи</v>
          </cell>
          <cell r="V4858" t="str">
            <v>Фермер хужаликлари</v>
          </cell>
        </row>
        <row r="4859">
          <cell r="A4859" t="str">
            <v>0011514901000199005789713</v>
          </cell>
          <cell r="B4859" t="str">
            <v>00115</v>
          </cell>
          <cell r="C4859" t="str">
            <v>Бухоро минт. фил.</v>
          </cell>
          <cell r="D4859" t="str">
            <v>14901000199005789713</v>
          </cell>
          <cell r="E4859" t="str">
            <v>2013</v>
          </cell>
          <cell r="F4859" t="str">
            <v>Nuriddinov Elyor Olimovich (Jondor kucha 2013)</v>
          </cell>
          <cell r="U4859" t="str">
            <v>БНКИЗ да ОНС машинисти</v>
          </cell>
          <cell r="V4859" t="str">
            <v>"Ўзбекнефтгаз" миллий холдинг компанияси</v>
          </cell>
        </row>
        <row r="4860">
          <cell r="A4860" t="str">
            <v>0011514901000299005768713</v>
          </cell>
          <cell r="B4860" t="str">
            <v>00115</v>
          </cell>
          <cell r="C4860" t="str">
            <v>Бухоро минт. фил.</v>
          </cell>
          <cell r="D4860" t="str">
            <v>14901000299005768713</v>
          </cell>
          <cell r="E4860" t="str">
            <v>2013</v>
          </cell>
          <cell r="F4860" t="str">
            <v>Mahmudov SHerali Turaevich</v>
          </cell>
          <cell r="U4860" t="str">
            <v>Шофиркон N33 мактаб директори</v>
          </cell>
          <cell r="V4860" t="str">
            <v>Халк таълими вазирлиги</v>
          </cell>
        </row>
        <row r="4861">
          <cell r="A4861" t="str">
            <v>0011514901000799006107713</v>
          </cell>
          <cell r="B4861" t="str">
            <v>00115</v>
          </cell>
          <cell r="C4861" t="str">
            <v>Бухоро минт. фил.</v>
          </cell>
          <cell r="D4861" t="str">
            <v>14901000799006107713</v>
          </cell>
          <cell r="E4861" t="str">
            <v>2013</v>
          </cell>
          <cell r="F4861" t="str">
            <v>PANJIYEV JAMOL MIRZAQULIEVICH</v>
          </cell>
          <cell r="U4861" t="str">
            <v>Шахоб Панжиев фермер хужалиги рахбари</v>
          </cell>
          <cell r="V4861" t="str">
            <v>Фермер хужаликлари</v>
          </cell>
        </row>
        <row r="4862">
          <cell r="A4862" t="str">
            <v>0011514901000299006079713</v>
          </cell>
          <cell r="B4862" t="str">
            <v>00115</v>
          </cell>
          <cell r="C4862" t="str">
            <v>Бухоро минт. фил.</v>
          </cell>
          <cell r="D4862" t="str">
            <v>14901000299006079713</v>
          </cell>
          <cell r="E4862" t="str">
            <v>2013</v>
          </cell>
          <cell r="F4862" t="str">
            <v>SHAMSIYEVA NARGISA QURBONOVNA</v>
          </cell>
          <cell r="U4862" t="str">
            <v>Шофиркон тиббиёт бирлашмаси да хамшира</v>
          </cell>
          <cell r="V4862" t="str">
            <v>Вилоят Согликни саклаш бошкармаси</v>
          </cell>
        </row>
        <row r="4863">
          <cell r="A4863" t="str">
            <v>0011514901000699006177713</v>
          </cell>
          <cell r="B4863" t="str">
            <v>00115</v>
          </cell>
          <cell r="C4863" t="str">
            <v>Бухоро минт. фил.</v>
          </cell>
          <cell r="D4863" t="str">
            <v>14901000699006177713</v>
          </cell>
          <cell r="E4863" t="str">
            <v>2013</v>
          </cell>
          <cell r="F4863" t="str">
            <v>SHODIEVA NORDONA KOMILOVNA</v>
          </cell>
          <cell r="U4863" t="str">
            <v>Нисо МЧЖ да катта тикувчи</v>
          </cell>
          <cell r="V4863" t="str">
            <v>Вилоятдаги тадбиркорлик субъектлари ва фукаролар</v>
          </cell>
        </row>
        <row r="4864">
          <cell r="A4864" t="str">
            <v>0011514901000999005898713</v>
          </cell>
          <cell r="B4864" t="str">
            <v>00115</v>
          </cell>
          <cell r="C4864" t="str">
            <v>Бухоро минт. фил.</v>
          </cell>
          <cell r="D4864" t="str">
            <v>14901000999005898713</v>
          </cell>
          <cell r="E4864" t="str">
            <v>2013</v>
          </cell>
          <cell r="F4864" t="str">
            <v>TANGRIYEV OLTIBOY HASANOVICH(Qorakul Xujalar 2013)</v>
          </cell>
          <cell r="U4864" t="str">
            <v>Мухаммад али Хасанов фермер хужалиги рахбари</v>
          </cell>
          <cell r="V4864" t="str">
            <v>Фермер хужаликлари</v>
          </cell>
        </row>
        <row r="4865">
          <cell r="A4865" t="str">
            <v>0011514901000199006114713</v>
          </cell>
          <cell r="B4865" t="str">
            <v>00115</v>
          </cell>
          <cell r="C4865" t="str">
            <v>Бухоро минт. фил.</v>
          </cell>
          <cell r="D4865" t="str">
            <v>14901000199006114713</v>
          </cell>
          <cell r="E4865" t="str">
            <v>2013</v>
          </cell>
          <cell r="F4865" t="str">
            <v>NURIDDINOV XURSHID HAMID UGLI</v>
          </cell>
          <cell r="U4865" t="str">
            <v>Шухрат Фабос МЧЖ да иш юритувчи</v>
          </cell>
          <cell r="V4865" t="str">
            <v>Вилоятдаги тадбиркорлик субъектлари ва фукаролар</v>
          </cell>
        </row>
        <row r="4866">
          <cell r="A4866" t="str">
            <v>0011514901000999005827713</v>
          </cell>
          <cell r="B4866" t="str">
            <v>00115</v>
          </cell>
          <cell r="C4866" t="str">
            <v>Бухоро минт. фил.</v>
          </cell>
          <cell r="D4866" t="str">
            <v>14901000999005827713</v>
          </cell>
          <cell r="E4866" t="str">
            <v>2013</v>
          </cell>
          <cell r="F4866" t="str">
            <v>Ergashov Yoqub Navrozovich</v>
          </cell>
          <cell r="U4866" t="str">
            <v>Шфиркон туман касаба уюшмаси рахбари</v>
          </cell>
          <cell r="V4866" t="str">
            <v>Касаба уюшмалари федерация кенгаши</v>
          </cell>
        </row>
        <row r="4867">
          <cell r="A4867" t="str">
            <v>0011514901000799011666713</v>
          </cell>
          <cell r="B4867" t="str">
            <v>00115</v>
          </cell>
          <cell r="C4867" t="str">
            <v>Бухоро минт. фил.</v>
          </cell>
          <cell r="D4867" t="str">
            <v>14901000799011666713</v>
          </cell>
          <cell r="E4867" t="str">
            <v>2013</v>
          </cell>
          <cell r="F4867" t="str">
            <v>FARMONOV RAKHMON NORBOYEVICH</v>
          </cell>
          <cell r="U4867" t="str">
            <v>Коракул касб хунар коллежи</v>
          </cell>
          <cell r="V4867" t="str">
            <v>Урта махсус, касб хунар таълими маркази</v>
          </cell>
        </row>
        <row r="4868">
          <cell r="A4868" t="str">
            <v>0011514901000799010828713</v>
          </cell>
          <cell r="B4868" t="str">
            <v>00115</v>
          </cell>
          <cell r="C4868" t="str">
            <v>Бухоро минт. фил.</v>
          </cell>
          <cell r="D4868" t="str">
            <v>14901000799010828713</v>
          </cell>
          <cell r="E4868" t="str">
            <v>2013</v>
          </cell>
          <cell r="F4868" t="str">
            <v>Bobokulov Nodir Abdusattorovich (Jondor-2013)</v>
          </cell>
          <cell r="U4868" t="str">
            <v>10 сон давлат  нотариусида нотариус</v>
          </cell>
          <cell r="V4868" t="str">
            <v>Вилоят Адлия бошкармаси</v>
          </cell>
        </row>
        <row r="4869">
          <cell r="A4869" t="str">
            <v>0011514901000799006386713</v>
          </cell>
          <cell r="B4869" t="str">
            <v>00115</v>
          </cell>
          <cell r="C4869" t="str">
            <v>Бухоро минт. фил.</v>
          </cell>
          <cell r="D4869" t="str">
            <v>14901000799006386713</v>
          </cell>
          <cell r="E4869" t="str">
            <v>2013</v>
          </cell>
          <cell r="F4869" t="str">
            <v>Mirzayev Behzod Nizomovich</v>
          </cell>
          <cell r="U4869" t="str">
            <v>Бекзод мирзаев омади хусусий корхона сотувчи</v>
          </cell>
          <cell r="V4869" t="str">
            <v>Вилоятдаги тадбиркорлик субъектлари ва фукаролар</v>
          </cell>
        </row>
        <row r="4870">
          <cell r="A4870" t="str">
            <v>0011514901000999006076713</v>
          </cell>
          <cell r="B4870" t="str">
            <v>00115</v>
          </cell>
          <cell r="C4870" t="str">
            <v>Бухоро минт. фил.</v>
          </cell>
          <cell r="D4870" t="str">
            <v>14901000999006076713</v>
          </cell>
          <cell r="E4870" t="str">
            <v>2013</v>
          </cell>
          <cell r="F4870" t="str">
            <v>RAHMATOV BEGMUROT DURDIQULOVICH</v>
          </cell>
          <cell r="U4870" t="str">
            <v>Олот кимё рахбари</v>
          </cell>
          <cell r="V4870" t="str">
            <v>"Ўзкимёсаноат" ДАК корхоналари</v>
          </cell>
        </row>
        <row r="4871">
          <cell r="A4871" t="str">
            <v>0011514901000099005724713</v>
          </cell>
          <cell r="B4871" t="str">
            <v>00115</v>
          </cell>
          <cell r="C4871" t="str">
            <v>Бухоро минт. фил.</v>
          </cell>
          <cell r="D4871" t="str">
            <v>14901000099005724713</v>
          </cell>
          <cell r="E4871" t="str">
            <v>2013</v>
          </cell>
          <cell r="F4871" t="str">
            <v>RAJABOV JAHONGIR RAVSHANOVICH (Jondor kucha 2013)</v>
          </cell>
          <cell r="U4871" t="str">
            <v xml:space="preserve">Жондор туманидаги Таваккалбек МЧЖ да Мененжер </v>
          </cell>
          <cell r="V4871" t="str">
            <v>Вилоятдаги тадбиркорлик субъектлари ва фукаролар</v>
          </cell>
        </row>
        <row r="4872">
          <cell r="A4872" t="str">
            <v>0011514901000699005900713</v>
          </cell>
          <cell r="B4872" t="str">
            <v>00115</v>
          </cell>
          <cell r="C4872" t="str">
            <v>Бухоро минт. фил.</v>
          </cell>
          <cell r="D4872" t="str">
            <v>14901000699005900713</v>
          </cell>
          <cell r="E4872" t="str">
            <v>2013</v>
          </cell>
          <cell r="F4872" t="str">
            <v>MAMATOV SOBIRJON HAYDAROVICH (Qorakul xujalar 2013)</v>
          </cell>
          <cell r="U4872" t="str">
            <v>Коракул пед.колежи директори</v>
          </cell>
          <cell r="V4872" t="str">
            <v>Урта махсус, касб хунар таълими маркази</v>
          </cell>
        </row>
        <row r="4873">
          <cell r="A4873" t="str">
            <v>0011514901000199006028713</v>
          </cell>
          <cell r="B4873" t="str">
            <v>00115</v>
          </cell>
          <cell r="C4873" t="str">
            <v>Бухоро минт. фил.</v>
          </cell>
          <cell r="D4873" t="str">
            <v>14901000199006028713</v>
          </cell>
          <cell r="E4873" t="str">
            <v>2013</v>
          </cell>
          <cell r="F4873" t="str">
            <v>PULATOVA GULBAHOR QOSIMOVNA (Jondor kucha 2013)</v>
          </cell>
          <cell r="U4873" t="str">
            <v>2-сон урта мактабда укитувчиси</v>
          </cell>
          <cell r="V4873" t="str">
            <v>Халк таълими вазирлиги</v>
          </cell>
        </row>
        <row r="4874">
          <cell r="A4874" t="str">
            <v>0011514901000899006383713</v>
          </cell>
          <cell r="B4874" t="str">
            <v>00115</v>
          </cell>
          <cell r="C4874" t="str">
            <v>Бухоро минт. фил.</v>
          </cell>
          <cell r="D4874" t="str">
            <v>14901000899006383713</v>
          </cell>
          <cell r="E4874" t="str">
            <v>2013</v>
          </cell>
          <cell r="F4874" t="str">
            <v>ASHUROV GAYRAT ISROIL UGLI</v>
          </cell>
          <cell r="U4874" t="str">
            <v>Ашуров Гайрат Исроил угли ЯТТ</v>
          </cell>
          <cell r="V4874" t="str">
            <v>Вилоятдаги тадбиркорлик субъектлари ва фукаролар</v>
          </cell>
        </row>
        <row r="4875">
          <cell r="A4875" t="str">
            <v>0011514901000999009085713</v>
          </cell>
          <cell r="B4875" t="str">
            <v>00115</v>
          </cell>
          <cell r="C4875" t="str">
            <v>Бухоро минт. фил.</v>
          </cell>
          <cell r="D4875" t="str">
            <v>14901000999009085713</v>
          </cell>
          <cell r="E4875" t="str">
            <v>2013</v>
          </cell>
          <cell r="F4875" t="str">
            <v>NOROV NURIDDIN AXMADOVICH</v>
          </cell>
          <cell r="U4875" t="str">
            <v>Олот газ УК да ишчи</v>
          </cell>
          <cell r="V4875" t="str">
            <v>"Ўзтрансгаз" компанияси корхоналари</v>
          </cell>
        </row>
        <row r="4876">
          <cell r="A4876" t="str">
            <v>0011514901000599006333713</v>
          </cell>
          <cell r="B4876" t="str">
            <v>00115</v>
          </cell>
          <cell r="C4876" t="str">
            <v>Бухоро минт. фил.</v>
          </cell>
          <cell r="D4876" t="str">
            <v>14901000599006333713</v>
          </cell>
          <cell r="E4876" t="str">
            <v>2013</v>
          </cell>
          <cell r="F4876" t="str">
            <v>Hamroyev Jamshid Arslonovich</v>
          </cell>
          <cell r="U4876" t="str">
            <v>Хамроев Жамшид ЯТТ</v>
          </cell>
          <cell r="V4876" t="str">
            <v>Вилоятдаги тадбиркорлик субъектлари ва фукаролар</v>
          </cell>
        </row>
        <row r="4877">
          <cell r="A4877" t="str">
            <v>0011514901000099005964713</v>
          </cell>
          <cell r="B4877" t="str">
            <v>00115</v>
          </cell>
          <cell r="C4877" t="str">
            <v>Бухоро минт. фил.</v>
          </cell>
          <cell r="D4877" t="str">
            <v>14901000099005964713</v>
          </cell>
          <cell r="E4877" t="str">
            <v>2013</v>
          </cell>
          <cell r="F4877" t="str">
            <v>Rajabov Feruzjon Komilovich</v>
          </cell>
          <cell r="U4877" t="str">
            <v>Абдулло-2000 фермер хужалигида хисобчи</v>
          </cell>
          <cell r="V4877" t="str">
            <v>Фермер хужаликлари</v>
          </cell>
        </row>
        <row r="4878">
          <cell r="A4878" t="str">
            <v>0011514901000999006362713</v>
          </cell>
          <cell r="B4878" t="str">
            <v>00115</v>
          </cell>
          <cell r="C4878" t="str">
            <v>Бухоро минт. фил.</v>
          </cell>
          <cell r="D4878" t="str">
            <v>14901000999006362713</v>
          </cell>
          <cell r="E4878" t="str">
            <v>2013</v>
          </cell>
          <cell r="F4878" t="str">
            <v>SHodiev Zafar Zoyirovich (Jondor kucha 2013)</v>
          </cell>
          <cell r="U4878" t="str">
            <v>Асака банк бухгалтер</v>
          </cell>
          <cell r="V4878" t="str">
            <v>Банклар</v>
          </cell>
        </row>
        <row r="4879">
          <cell r="A4879" t="str">
            <v>0011514901000099006096713</v>
          </cell>
          <cell r="B4879" t="str">
            <v>00115</v>
          </cell>
          <cell r="C4879" t="str">
            <v>Бухоро минт. фил.</v>
          </cell>
          <cell r="D4879" t="str">
            <v>14901000099006096713</v>
          </cell>
          <cell r="E4879" t="str">
            <v>2013</v>
          </cell>
          <cell r="F4879" t="str">
            <v>JUMAEV TURAQUL (Qorakul Xujalar 2013)</v>
          </cell>
          <cell r="U4879" t="str">
            <v>Бархаёт раззок бобо фермер хужалиги рахбари</v>
          </cell>
          <cell r="V4879" t="str">
            <v>Фермер хужаликлари</v>
          </cell>
        </row>
        <row r="4880">
          <cell r="A4880" t="str">
            <v>0011514901000299006414713</v>
          </cell>
          <cell r="B4880" t="str">
            <v>00115</v>
          </cell>
          <cell r="C4880" t="str">
            <v>Бухоро минт. фил.</v>
          </cell>
          <cell r="D4880" t="str">
            <v>14901000299006414713</v>
          </cell>
          <cell r="E4880" t="str">
            <v>2013</v>
          </cell>
          <cell r="F4880" t="str">
            <v>Irnazarov Olloyor Hasanovich(Qorakul Xujalar 2013)</v>
          </cell>
          <cell r="U4880" t="str">
            <v>Мирзабек-А фермер хужалиги рахбари</v>
          </cell>
          <cell r="V4880" t="str">
            <v>Фермер хужаликлари</v>
          </cell>
        </row>
        <row r="4881">
          <cell r="A4881" t="str">
            <v>0011514901000099005740713</v>
          </cell>
          <cell r="B4881" t="str">
            <v>00115</v>
          </cell>
          <cell r="C4881" t="str">
            <v>Бухоро минт. фил.</v>
          </cell>
          <cell r="D4881" t="str">
            <v>14901000099005740713</v>
          </cell>
          <cell r="E4881" t="str">
            <v>2013</v>
          </cell>
          <cell r="F4881" t="str">
            <v>PULATOV OYBEK KASIMOVICH (Jondor kucha 2013)</v>
          </cell>
          <cell r="U4881" t="str">
            <v>Бухоро НЕФТГАЗ ГАРАНАТ СТРОЙМЧЖда дректор</v>
          </cell>
          <cell r="V4881" t="str">
            <v>"Ўзбекнефтгаз" миллий холдинг компанияси</v>
          </cell>
        </row>
        <row r="4882">
          <cell r="A4882" t="str">
            <v>0011514901000499006024713</v>
          </cell>
          <cell r="B4882" t="str">
            <v>00115</v>
          </cell>
          <cell r="C4882" t="str">
            <v>Бухоро минт. фил.</v>
          </cell>
          <cell r="D4882" t="str">
            <v>14901000499006024713</v>
          </cell>
          <cell r="E4882" t="str">
            <v>2013</v>
          </cell>
          <cell r="F4882" t="str">
            <v>GAYBULLAYEV ALIJON ASHUROVICH</v>
          </cell>
          <cell r="U4882" t="str">
            <v>Гайбулло Ашур фермер хужалиги рахбари</v>
          </cell>
          <cell r="V4882" t="str">
            <v>Фермер хужаликлари</v>
          </cell>
        </row>
        <row r="4883">
          <cell r="A4883" t="str">
            <v>0011514901000099006398713</v>
          </cell>
          <cell r="B4883" t="str">
            <v>00115</v>
          </cell>
          <cell r="C4883" t="str">
            <v>Бухоро минт. фил.</v>
          </cell>
          <cell r="D4883" t="str">
            <v>14901000099006398713</v>
          </cell>
          <cell r="E4883" t="str">
            <v>2013</v>
          </cell>
          <cell r="F4883" t="str">
            <v>MUMINOVA SHOIRA XUJAMURODOVNA(Jondor kucha 2013)</v>
          </cell>
          <cell r="U4883" t="str">
            <v>Муминова Шоира МЧЖ</v>
          </cell>
          <cell r="V4883" t="str">
            <v>Вилоятдаги тадбиркорлик субъектлари ва фукаролар</v>
          </cell>
        </row>
        <row r="4884">
          <cell r="A4884" t="str">
            <v>0011514901000399006075713</v>
          </cell>
          <cell r="B4884" t="str">
            <v>00115</v>
          </cell>
          <cell r="C4884" t="str">
            <v>Бухоро минт. фил.</v>
          </cell>
          <cell r="D4884" t="str">
            <v>14901000399006075713</v>
          </cell>
          <cell r="E4884" t="str">
            <v>2013</v>
          </cell>
          <cell r="F4884" t="str">
            <v>VOPOEV HAKIMJON BESHIMOVICH</v>
          </cell>
          <cell r="U4884" t="str">
            <v>Бешим Вафо замини фермер хужалиги рахбари</v>
          </cell>
          <cell r="V4884" t="str">
            <v>Фермер хужаликлари</v>
          </cell>
        </row>
        <row r="4885">
          <cell r="A4885" t="str">
            <v>0011514901000299006055713</v>
          </cell>
          <cell r="B4885" t="str">
            <v>00115</v>
          </cell>
          <cell r="C4885" t="str">
            <v>Бухоро минт. фил.</v>
          </cell>
          <cell r="D4885" t="str">
            <v>14901000299006055713</v>
          </cell>
          <cell r="E4885" t="str">
            <v>2013</v>
          </cell>
          <cell r="F4885" t="str">
            <v>JABBOROV SARDOR BEGIJONOVICH(Qorakul Xujalar 2013)</v>
          </cell>
          <cell r="U4885" t="str">
            <v>Коракул урмон хужалиги рахбари</v>
          </cell>
          <cell r="V4885" t="str">
            <v>Вилоят кишлок ва сув хўжалиги  бошкармаси</v>
          </cell>
        </row>
        <row r="4886">
          <cell r="A4886" t="str">
            <v>0011514901000099006338713</v>
          </cell>
          <cell r="B4886" t="str">
            <v>00115</v>
          </cell>
          <cell r="C4886" t="str">
            <v>Бухоро минт. фил.</v>
          </cell>
          <cell r="D4886" t="str">
            <v>14901000099006338713</v>
          </cell>
          <cell r="E4886" t="str">
            <v>2013</v>
          </cell>
          <cell r="F4886" t="str">
            <v>Azimov Utkir Ergashovich</v>
          </cell>
          <cell r="U4886" t="str">
            <v>Олот тиббиёт бирлашмасида врач</v>
          </cell>
          <cell r="V4886" t="str">
            <v>Вилоят Согликни саклаш бошкармаси</v>
          </cell>
        </row>
        <row r="4887">
          <cell r="A4887" t="str">
            <v>0011514901000899005709713</v>
          </cell>
          <cell r="B4887" t="str">
            <v>00115</v>
          </cell>
          <cell r="C4887" t="str">
            <v>Бухоро минт. фил.</v>
          </cell>
          <cell r="D4887" t="str">
            <v>14901000899005709713</v>
          </cell>
          <cell r="E4887" t="str">
            <v>2013</v>
          </cell>
          <cell r="F4887" t="str">
            <v>Saidov Ilhom Bahronovich</v>
          </cell>
          <cell r="U4887" t="str">
            <v>Бухоро НКИЗ</v>
          </cell>
          <cell r="V4887" t="str">
            <v>"Ўзбекнефтгаз" миллий холдинг компанияси</v>
          </cell>
        </row>
        <row r="4888">
          <cell r="A4888" t="str">
            <v>0011514901000099006462713</v>
          </cell>
          <cell r="B4888" t="str">
            <v>00115</v>
          </cell>
          <cell r="C4888" t="str">
            <v>Бухоро минт. фил.</v>
          </cell>
          <cell r="D4888" t="str">
            <v>14901000099006462713</v>
          </cell>
          <cell r="E4888" t="str">
            <v>2013</v>
          </cell>
          <cell r="F4888" t="str">
            <v>Radjavov Jamshit Jalolovich(Jondor kucha 2013)</v>
          </cell>
          <cell r="U4888" t="str">
            <v xml:space="preserve"> Бухоро Дори-Дармон ш-к да 9-сон </v>
          </cell>
          <cell r="V4888" t="str">
            <v>Вилоятдаги тадбиркорлик субъектлари ва фукаролар</v>
          </cell>
        </row>
        <row r="4889">
          <cell r="A4889" t="str">
            <v>0011514901000599006227713</v>
          </cell>
          <cell r="B4889" t="str">
            <v>00115</v>
          </cell>
          <cell r="C4889" t="str">
            <v>Бухоро минт. фил.</v>
          </cell>
          <cell r="D4889" t="str">
            <v>14901000599006227713</v>
          </cell>
          <cell r="E4889" t="str">
            <v>2013</v>
          </cell>
          <cell r="F4889" t="str">
            <v>Azizov Ilyos Ilhomovich</v>
          </cell>
          <cell r="U4889" t="str">
            <v>Азизов Илхом ЯТТ</v>
          </cell>
          <cell r="V4889" t="str">
            <v>Вилоятдаги тадбиркорлик субъектлари ва фукаролар</v>
          </cell>
        </row>
        <row r="4890">
          <cell r="A4890" t="str">
            <v>0011514901000999006001713</v>
          </cell>
          <cell r="B4890" t="str">
            <v>00115</v>
          </cell>
          <cell r="C4890" t="str">
            <v>Бухоро минт. фил.</v>
          </cell>
          <cell r="D4890" t="str">
            <v>14901000999006001713</v>
          </cell>
          <cell r="E4890" t="str">
            <v>2013</v>
          </cell>
          <cell r="F4890" t="str">
            <v>SHOKIROV MUROD RUSTAMOVICH</v>
          </cell>
          <cell r="U4890" t="str">
            <v>БухДУ кошидаги 1-сонли лицейда тарих фани укитувчиси</v>
          </cell>
          <cell r="V4890" t="str">
            <v>Олий ва урта махсус таълим вазирлиги</v>
          </cell>
        </row>
        <row r="4891">
          <cell r="A4891" t="str">
            <v>0011514901000599006078713</v>
          </cell>
          <cell r="B4891" t="str">
            <v>00115</v>
          </cell>
          <cell r="C4891" t="str">
            <v>Бухоро минт. фил.</v>
          </cell>
          <cell r="D4891" t="str">
            <v>14901000599006078713</v>
          </cell>
          <cell r="E4891" t="str">
            <v>2013</v>
          </cell>
          <cell r="F4891" t="str">
            <v>SOBIROVA NORMANGLI XUDAYQULOVNA</v>
          </cell>
          <cell r="U4891" t="str">
            <v>Чарос Эргашова фермер хужалиги рахбари</v>
          </cell>
          <cell r="V4891" t="str">
            <v>Фермер хужаликлари</v>
          </cell>
        </row>
        <row r="4892">
          <cell r="A4892" t="str">
            <v>0011514901000399006513713</v>
          </cell>
          <cell r="B4892" t="str">
            <v>00115</v>
          </cell>
          <cell r="C4892" t="str">
            <v>Бухоро минт. фил.</v>
          </cell>
          <cell r="D4892" t="str">
            <v>14901000399006513713</v>
          </cell>
          <cell r="E4892" t="str">
            <v>2013</v>
          </cell>
          <cell r="F4892" t="str">
            <v>Safarov Dilshodjon Ikhtiyor Ugli(Jondor kucha 2013)</v>
          </cell>
          <cell r="U4892" t="str">
            <v xml:space="preserve">Сафаров Дилшод МЧЖ </v>
          </cell>
          <cell r="V4892" t="str">
            <v>Вилоятдаги тадбиркорлик субъектлари ва фукаролар</v>
          </cell>
        </row>
        <row r="4893">
          <cell r="A4893" t="str">
            <v>0011514901000699006372713</v>
          </cell>
          <cell r="B4893" t="str">
            <v>00115</v>
          </cell>
          <cell r="C4893" t="str">
            <v>Бухоро минт. фил.</v>
          </cell>
          <cell r="D4893" t="str">
            <v>14901000699006372713</v>
          </cell>
          <cell r="E4893" t="str">
            <v>2013</v>
          </cell>
          <cell r="F4893" t="str">
            <v>KURBONOV JURAKULI BOBOMUROTOVICH (Qorakul Xujalar 2013)</v>
          </cell>
          <cell r="U4893" t="str">
            <v>Илхомжон Курбонов фермер хужалиги рахбари</v>
          </cell>
          <cell r="V4893" t="str">
            <v>Фермер хужаликлари</v>
          </cell>
        </row>
        <row r="4894">
          <cell r="A4894" t="str">
            <v>0011514901000899004440713</v>
          </cell>
          <cell r="B4894" t="str">
            <v>00115</v>
          </cell>
          <cell r="C4894" t="str">
            <v>Бухоро минт. фил.</v>
          </cell>
          <cell r="D4894" t="str">
            <v>14901000899004440713</v>
          </cell>
          <cell r="E4894" t="str">
            <v>2013</v>
          </cell>
          <cell r="F4894" t="str">
            <v>Latipov Turaboy Juraevich (Shofirkon 2013)</v>
          </cell>
          <cell r="U4894" t="str">
            <v>Жура Латиф фермер хужалиги рахбари</v>
          </cell>
          <cell r="V4894" t="str">
            <v>Фермер хужаликлари</v>
          </cell>
        </row>
        <row r="4895">
          <cell r="A4895" t="str">
            <v>0011514901000899005989713</v>
          </cell>
          <cell r="B4895" t="str">
            <v>00115</v>
          </cell>
          <cell r="C4895" t="str">
            <v>Бухоро минт. фил.</v>
          </cell>
          <cell r="D4895" t="str">
            <v>14901000899005989713</v>
          </cell>
          <cell r="E4895" t="str">
            <v>2013</v>
          </cell>
          <cell r="F4895" t="str">
            <v>YAKHSHIYEV Ilhom Nurpulatovich (Qorakul xujalar 2013)</v>
          </cell>
          <cell r="U4895" t="str">
            <v>Дурдибобо-98 фермер хужалиги рахбари</v>
          </cell>
          <cell r="V4895" t="str">
            <v>Фермер хужаликлари</v>
          </cell>
        </row>
        <row r="4896">
          <cell r="A4896" t="str">
            <v>0011514901000399006580713</v>
          </cell>
          <cell r="B4896" t="str">
            <v>00115</v>
          </cell>
          <cell r="C4896" t="str">
            <v>Бухоро минт. фил.</v>
          </cell>
          <cell r="D4896" t="str">
            <v>14901000399006580713</v>
          </cell>
          <cell r="E4896" t="str">
            <v>2013</v>
          </cell>
          <cell r="F4896" t="str">
            <v>Barotov Bahshillo Hudoyberdievich(Jondor kucha 2013)</v>
          </cell>
          <cell r="U4896" t="str">
            <v>Худойбарот Яйловзори фермер хужалиги рахбари</v>
          </cell>
          <cell r="V4896" t="str">
            <v>Фермер хужаликлари</v>
          </cell>
        </row>
        <row r="4897">
          <cell r="A4897" t="str">
            <v>0011514901000999006191713</v>
          </cell>
          <cell r="B4897" t="str">
            <v>00115</v>
          </cell>
          <cell r="C4897" t="str">
            <v>Бухоро минт. фил.</v>
          </cell>
          <cell r="D4897" t="str">
            <v>14901000999006191713</v>
          </cell>
          <cell r="E4897" t="str">
            <v>2013</v>
          </cell>
          <cell r="F4897" t="str">
            <v>RAJABOVA FERUZA SANOQULOVNA (Qorakul xujalar 2013)</v>
          </cell>
          <cell r="U4897" t="str">
            <v>13-мактаб укитувчи</v>
          </cell>
          <cell r="V4897" t="str">
            <v>Халк таълими вазирлиги</v>
          </cell>
        </row>
        <row r="4898">
          <cell r="A4898" t="str">
            <v>0011514901000899006599713</v>
          </cell>
          <cell r="B4898" t="str">
            <v>00115</v>
          </cell>
          <cell r="C4898" t="str">
            <v>Бухоро минт. фил.</v>
          </cell>
          <cell r="D4898" t="str">
            <v>14901000899006599713</v>
          </cell>
          <cell r="E4898" t="str">
            <v>2013</v>
          </cell>
          <cell r="F4898" t="str">
            <v>Ergashova Nasiba Muratovna</v>
          </cell>
          <cell r="U4898" t="str">
            <v>Рузимат фермер хужалиги ишчи</v>
          </cell>
          <cell r="V4898" t="str">
            <v>Фермер хужаликлари</v>
          </cell>
        </row>
        <row r="4899">
          <cell r="A4899" t="str">
            <v>0011514901000999006110713</v>
          </cell>
          <cell r="B4899" t="str">
            <v>00115</v>
          </cell>
          <cell r="C4899" t="str">
            <v>Бухоро минт. фил.</v>
          </cell>
          <cell r="D4899" t="str">
            <v>14901000999006110713</v>
          </cell>
          <cell r="E4899" t="str">
            <v>2013</v>
          </cell>
          <cell r="F4899" t="str">
            <v>HOTAMOVA ZINNAT QILICHEVNA(Jondor kucha 2013)</v>
          </cell>
          <cell r="U4899" t="str">
            <v>Морс фермер хужалиги рахбари</v>
          </cell>
          <cell r="V4899" t="str">
            <v>Фермер хужаликлари</v>
          </cell>
        </row>
        <row r="4900">
          <cell r="A4900" t="str">
            <v>0011514901000799006042713</v>
          </cell>
          <cell r="B4900" t="str">
            <v>00115</v>
          </cell>
          <cell r="C4900" t="str">
            <v>Бухоро минт. фил.</v>
          </cell>
          <cell r="D4900" t="str">
            <v>14901000799006042713</v>
          </cell>
          <cell r="E4900" t="str">
            <v>2013</v>
          </cell>
          <cell r="F4900" t="str">
            <v>Sadikova SHoira SHodievna(Jondor kucha 2013)</v>
          </cell>
          <cell r="U4900" t="str">
            <v>Hamid Plus Behzod хусусий корхона да хисобсчи</v>
          </cell>
          <cell r="V4900" t="str">
            <v>Вилоятдаги тадбиркорлик субъектлари ва фукаролар</v>
          </cell>
        </row>
        <row r="4901">
          <cell r="A4901" t="str">
            <v>0011514901000999005755713</v>
          </cell>
          <cell r="B4901" t="str">
            <v>00115</v>
          </cell>
          <cell r="C4901" t="str">
            <v>Бухоро минт. фил.</v>
          </cell>
          <cell r="D4901" t="str">
            <v>14901000999005755713</v>
          </cell>
          <cell r="E4901" t="str">
            <v>2013</v>
          </cell>
          <cell r="F4901" t="str">
            <v>Tolibov SHerzod Xamidovich</v>
          </cell>
          <cell r="U4901" t="str">
            <v>Бухоро НКИЗ</v>
          </cell>
          <cell r="V4901" t="str">
            <v>"Ўзбекнефтгаз" миллий холдинг компанияси</v>
          </cell>
        </row>
        <row r="4902">
          <cell r="A4902" t="str">
            <v>0011514901000399006331713</v>
          </cell>
          <cell r="B4902" t="str">
            <v>00115</v>
          </cell>
          <cell r="C4902" t="str">
            <v>Бухоро минт. фил.</v>
          </cell>
          <cell r="D4902" t="str">
            <v>14901000399006331713</v>
          </cell>
          <cell r="E4902" t="str">
            <v>2013</v>
          </cell>
          <cell r="F4902" t="str">
            <v>Umarova Zilola Jabborovna</v>
          </cell>
          <cell r="U4902" t="str">
            <v>Умарова Зилола хусусий фирмаси</v>
          </cell>
          <cell r="V4902" t="str">
            <v>Вилоятдаги тадбиркорлик субъектлари ва фукаролар</v>
          </cell>
        </row>
        <row r="4903">
          <cell r="A4903" t="str">
            <v>0011514901000599005975713</v>
          </cell>
          <cell r="B4903" t="str">
            <v>00115</v>
          </cell>
          <cell r="C4903" t="str">
            <v>Бухоро минт. фил.</v>
          </cell>
          <cell r="D4903" t="str">
            <v>14901000599005975713</v>
          </cell>
          <cell r="E4903" t="str">
            <v>2013</v>
          </cell>
          <cell r="F4903" t="str">
            <v>Kholmurodov SHokir SHirinovich</v>
          </cell>
          <cell r="U4903" t="str">
            <v>Алпомиш фермер хужалиги рахбари</v>
          </cell>
          <cell r="V4903" t="str">
            <v>Фермер хужаликлари</v>
          </cell>
        </row>
        <row r="4904">
          <cell r="A4904" t="str">
            <v>0011514901000299005694713</v>
          </cell>
          <cell r="B4904" t="str">
            <v>00115</v>
          </cell>
          <cell r="C4904" t="str">
            <v>Бухоро минт. фил.</v>
          </cell>
          <cell r="D4904" t="str">
            <v>14901000299005694713</v>
          </cell>
          <cell r="E4904" t="str">
            <v>2013</v>
          </cell>
          <cell r="F4904" t="str">
            <v>Egamov Malik Qodirovich (Jondor kucha 2013)</v>
          </cell>
          <cell r="U4904" t="str">
            <v>Жондор пахта тозалаш ОАЖ да хом-ашё килиб олувчи</v>
          </cell>
          <cell r="V4904" t="str">
            <v xml:space="preserve">"Ўзпахтасаноат" уюшмасининг корхоналари </v>
          </cell>
        </row>
        <row r="4905">
          <cell r="A4905" t="str">
            <v>0011514901000799005903713</v>
          </cell>
          <cell r="B4905" t="str">
            <v>00115</v>
          </cell>
          <cell r="C4905" t="str">
            <v>Бухоро минт. фил.</v>
          </cell>
          <cell r="D4905" t="str">
            <v>14901000799005903713</v>
          </cell>
          <cell r="E4905" t="str">
            <v>2013</v>
          </cell>
          <cell r="F4905" t="str">
            <v>RAJABOV FARHOD RASHIDOVICH (Jondor kucha 2013)</v>
          </cell>
          <cell r="U4905" t="str">
            <v>Жондор туман Жондортумангаз филиалида омборчи</v>
          </cell>
          <cell r="V4905" t="str">
            <v>"Ўзтрансгаз" компанияси корхоналари</v>
          </cell>
        </row>
        <row r="4906">
          <cell r="A4906" t="str">
            <v>0011514901000999006069713</v>
          </cell>
          <cell r="B4906" t="str">
            <v>00115</v>
          </cell>
          <cell r="C4906" t="str">
            <v>Бухоро минт. фил.</v>
          </cell>
          <cell r="D4906" t="str">
            <v>14901000999006069713</v>
          </cell>
          <cell r="E4906" t="str">
            <v>2013</v>
          </cell>
          <cell r="F4906" t="str">
            <v>SAYFIDDINOV ZUFARJON AMONJON UGLI(Qorakul Xujalar 2013)</v>
          </cell>
          <cell r="U4906" t="str">
            <v>Коракул Нефтбаза УК да оператор</v>
          </cell>
          <cell r="V4906" t="str">
            <v>"Ўзбекнефтгаз" миллий холдинг компанияси</v>
          </cell>
        </row>
        <row r="4907">
          <cell r="A4907" t="str">
            <v>0011514901000799003633713</v>
          </cell>
          <cell r="B4907" t="str">
            <v>00115</v>
          </cell>
          <cell r="C4907" t="str">
            <v>Бухоро минт. фил.</v>
          </cell>
          <cell r="D4907" t="str">
            <v>14901000799003633713</v>
          </cell>
          <cell r="E4907" t="str">
            <v>2013</v>
          </cell>
          <cell r="F4907" t="str">
            <v>Bozorov Kamoliddin Chorievich</v>
          </cell>
          <cell r="U4907" t="str">
            <v>Жондор омухта ем сотиш бирлашма МЧЖ да хисобчи</v>
          </cell>
          <cell r="V4907" t="str">
            <v>Вилоят кишлок ва сув хўжалиги  бошкармаси</v>
          </cell>
        </row>
        <row r="4908">
          <cell r="A4908" t="str">
            <v>0011514901000899006148713</v>
          </cell>
          <cell r="B4908" t="str">
            <v>00115</v>
          </cell>
          <cell r="C4908" t="str">
            <v>Бухоро минт. фил.</v>
          </cell>
          <cell r="D4908" t="str">
            <v>14901000899006148713</v>
          </cell>
          <cell r="E4908" t="str">
            <v>2013</v>
          </cell>
          <cell r="F4908" t="str">
            <v>BOBOKULOV NODIRJON BOTIROVICH</v>
          </cell>
          <cell r="U4908" t="str">
            <v xml:space="preserve">Олот туман хокимияти </v>
          </cell>
          <cell r="V4908" t="str">
            <v>Вилоятдаги тадбиркорлик субъектлари ва фукаролар</v>
          </cell>
        </row>
        <row r="4909">
          <cell r="A4909" t="str">
            <v>0011514901000799005894713</v>
          </cell>
          <cell r="B4909" t="str">
            <v>00115</v>
          </cell>
          <cell r="C4909" t="str">
            <v>Бухоро минт. фил.</v>
          </cell>
          <cell r="D4909" t="str">
            <v>14901000799005894713</v>
          </cell>
          <cell r="E4909" t="str">
            <v>2013</v>
          </cell>
          <cell r="F4909" t="str">
            <v>GIYOSOV PIRIMQUL ISMATOVICH</v>
          </cell>
          <cell r="U4909" t="str">
            <v>Когон Сувокова ишчи</v>
          </cell>
          <cell r="V4909" t="str">
            <v>Вилоят кишлок ва сув хўжалиги  бошкармаси</v>
          </cell>
        </row>
        <row r="4910">
          <cell r="A4910" t="str">
            <v>0011514901000599005825713</v>
          </cell>
          <cell r="B4910" t="str">
            <v>00115</v>
          </cell>
          <cell r="C4910" t="str">
            <v>Бухоро минт. фил.</v>
          </cell>
          <cell r="D4910" t="str">
            <v>14901000599005825713</v>
          </cell>
          <cell r="E4910" t="str">
            <v>2013</v>
          </cell>
          <cell r="F4910" t="str">
            <v>Tohirov Furkat Qahhorovich</v>
          </cell>
          <cell r="U4910" t="str">
            <v>Шофиркон Тиббиёт Бирлашмаси</v>
          </cell>
          <cell r="V4910" t="str">
            <v>Вилоят Согликни саклаш бошкармаси</v>
          </cell>
        </row>
        <row r="4911">
          <cell r="A4911" t="str">
            <v>0011514901000399005943713</v>
          </cell>
          <cell r="B4911" t="str">
            <v>00115</v>
          </cell>
          <cell r="C4911" t="str">
            <v>Бухоро минт. фил.</v>
          </cell>
          <cell r="D4911" t="str">
            <v>14901000399005943713</v>
          </cell>
          <cell r="E4911" t="str">
            <v>2013</v>
          </cell>
          <cell r="F4911" t="str">
            <v>Polvonov Ismoyil Qozoqovich</v>
          </cell>
          <cell r="U4911" t="str">
            <v>Козок бобо фермер хужалиги рахбари</v>
          </cell>
          <cell r="V4911" t="str">
            <v>Фермер хужаликлари</v>
          </cell>
        </row>
        <row r="4912">
          <cell r="A4912" t="str">
            <v>0011514901000699006334713</v>
          </cell>
          <cell r="B4912" t="str">
            <v>00115</v>
          </cell>
          <cell r="C4912" t="str">
            <v>Бухоро минт. фил.</v>
          </cell>
          <cell r="D4912" t="str">
            <v>14901000699006334713</v>
          </cell>
          <cell r="E4912" t="str">
            <v>2013</v>
          </cell>
          <cell r="F4912" t="str">
            <v>Jumayeva Hamrogul Ruzievna</v>
          </cell>
          <cell r="U4912" t="str">
            <v>Жума Замини фермер хужалиги ишчи</v>
          </cell>
          <cell r="V4912" t="str">
            <v>Фермер хужаликлари</v>
          </cell>
        </row>
        <row r="4913">
          <cell r="A4913" t="str">
            <v>0011514901000599006101713</v>
          </cell>
          <cell r="B4913" t="str">
            <v>00115</v>
          </cell>
          <cell r="C4913" t="str">
            <v>Бухоро минт. фил.</v>
          </cell>
          <cell r="D4913" t="str">
            <v>14901000599006101713</v>
          </cell>
          <cell r="E4913" t="str">
            <v>2013</v>
          </cell>
          <cell r="F4913" t="str">
            <v>BOZOROV ALOKUL XOLIKOVICH</v>
          </cell>
          <cell r="U4913" t="str">
            <v>Умрия Транс Сервис хусусий корхона да иш юритувчи</v>
          </cell>
          <cell r="V4913" t="str">
            <v>Вилоятдаги тадбиркорлик субъектлари ва фукаролар</v>
          </cell>
        </row>
        <row r="4914">
          <cell r="A4914" t="str">
            <v>0011514901000199005843713</v>
          </cell>
          <cell r="B4914" t="str">
            <v>00115</v>
          </cell>
          <cell r="C4914" t="str">
            <v>Бухоро минт. фил.</v>
          </cell>
          <cell r="D4914" t="str">
            <v>14901000199005843713</v>
          </cell>
          <cell r="E4914" t="str">
            <v>2013</v>
          </cell>
          <cell r="F4914" t="str">
            <v>Ashurov Vali Mustofoevich(Qorakul Xujalar 2013)</v>
          </cell>
          <cell r="U4914" t="str">
            <v>Коракул Нефтбаза УК да оператор</v>
          </cell>
          <cell r="V4914" t="str">
            <v>"Ўзбекнефтгаз" миллий холдинг компанияси</v>
          </cell>
        </row>
        <row r="4915">
          <cell r="A4915" t="str">
            <v>0011514901000499006136713</v>
          </cell>
          <cell r="B4915" t="str">
            <v>00115</v>
          </cell>
          <cell r="C4915" t="str">
            <v>Бухоро минт. фил.</v>
          </cell>
          <cell r="D4915" t="str">
            <v>14901000499006136713</v>
          </cell>
          <cell r="E4915" t="str">
            <v>2013</v>
          </cell>
          <cell r="F4915" t="str">
            <v>NOROVA OLIMA SULAYMONOVNA (Jondor kucha 2013)</v>
          </cell>
          <cell r="U4915" t="str">
            <v>Зийнат Дизайн Савдо МЧЖ да иш юритувчи</v>
          </cell>
          <cell r="V4915" t="str">
            <v>Вилоятдаги тадбиркорлик субъектлари ва фукаролар</v>
          </cell>
        </row>
        <row r="4916">
          <cell r="A4916" t="str">
            <v>0011514901000799006211713</v>
          </cell>
          <cell r="B4916" t="str">
            <v>00115</v>
          </cell>
          <cell r="C4916" t="str">
            <v>Бухоро минт. фил.</v>
          </cell>
          <cell r="D4916" t="str">
            <v>14901000799006211713</v>
          </cell>
          <cell r="E4916" t="str">
            <v>2013</v>
          </cell>
          <cell r="F4916" t="str">
            <v>OCHILOV FAYZULLO SAYFULLOEVICH</v>
          </cell>
          <cell r="U4916" t="str">
            <v>Олот НКЭ омбор мудири</v>
          </cell>
          <cell r="V4916" t="str">
            <v>"Ўзбекнефтгаз" миллий холдинг компанияси</v>
          </cell>
        </row>
        <row r="4917">
          <cell r="A4917" t="str">
            <v>0011514901000799006139713</v>
          </cell>
          <cell r="B4917" t="str">
            <v>00115</v>
          </cell>
          <cell r="C4917" t="str">
            <v>Бухоро минт. фил.</v>
          </cell>
          <cell r="D4917" t="str">
            <v>14901000799006139713</v>
          </cell>
          <cell r="E4917" t="str">
            <v>2013</v>
          </cell>
          <cell r="F4917" t="str">
            <v>RAHMATOV JAMSHID FARKHODOVICH</v>
          </cell>
          <cell r="U4917" t="str">
            <v>Мохичехра мохлари барака хусусий корхона рахбари</v>
          </cell>
          <cell r="V4917" t="str">
            <v>Вилоятдаги тадбиркорлик субъектлари ва фукаролар</v>
          </cell>
        </row>
        <row r="4918">
          <cell r="A4918" t="str">
            <v>0011514901000999005707713</v>
          </cell>
          <cell r="B4918" t="str">
            <v>00115</v>
          </cell>
          <cell r="C4918" t="str">
            <v>Бухоро минт. фил.</v>
          </cell>
          <cell r="D4918" t="str">
            <v>14901000999005707713</v>
          </cell>
          <cell r="E4918" t="str">
            <v>2013</v>
          </cell>
          <cell r="F4918" t="str">
            <v>Kamolov Mirhon Khalilovich</v>
          </cell>
          <cell r="U4918" t="str">
            <v>Мирзохид Мирхон фермер хужалиги рахбари</v>
          </cell>
          <cell r="V4918" t="str">
            <v>Фермер хужаликлари</v>
          </cell>
        </row>
        <row r="4919">
          <cell r="A4919" t="str">
            <v>0011514901000999006337713</v>
          </cell>
          <cell r="B4919" t="str">
            <v>00115</v>
          </cell>
          <cell r="C4919" t="str">
            <v>Бухоро минт. фил.</v>
          </cell>
          <cell r="D4919" t="str">
            <v>14901000999006337713</v>
          </cell>
          <cell r="E4919" t="str">
            <v>2013</v>
          </cell>
          <cell r="F4919" t="str">
            <v>Jumayev Nematjon Sattievich</v>
          </cell>
          <cell r="U4919" t="str">
            <v>Сотти Жума фермер хужалиги рахбари</v>
          </cell>
          <cell r="V4919" t="str">
            <v>Фермер хужаликлари</v>
          </cell>
        </row>
        <row r="4920">
          <cell r="A4920" t="str">
            <v>0011514901000399005719713</v>
          </cell>
          <cell r="B4920" t="str">
            <v>00115</v>
          </cell>
          <cell r="C4920" t="str">
            <v>Бухоро минт. фил.</v>
          </cell>
          <cell r="D4920" t="str">
            <v>14901000399005719713</v>
          </cell>
          <cell r="E4920" t="str">
            <v>2013</v>
          </cell>
          <cell r="F4920" t="str">
            <v>SAYFIYEVA DILDORA KHUSENOVNA (Jondor kucha 2013)</v>
          </cell>
          <cell r="U4920" t="str">
            <v>Бахтиёр Баходир Бахромжон фермер хужалигида иш юритувчи</v>
          </cell>
          <cell r="V4920" t="str">
            <v>Фермер хужаликлари</v>
          </cell>
        </row>
        <row r="4921">
          <cell r="A4921" t="str">
            <v>0011514901000399006460713</v>
          </cell>
          <cell r="B4921" t="str">
            <v>00115</v>
          </cell>
          <cell r="C4921" t="str">
            <v>Бухоро минт. фил.</v>
          </cell>
          <cell r="D4921" t="str">
            <v>14901000399006460713</v>
          </cell>
          <cell r="E4921" t="str">
            <v>2013</v>
          </cell>
          <cell r="F4921" t="str">
            <v>Narziev Zubaydullo Sadullaevich(Jondor kucha 2013)</v>
          </cell>
          <cell r="U4921" t="str">
            <v>,Озод автотранс сервис МЧЖ да рахбар</v>
          </cell>
          <cell r="V4921" t="str">
            <v>Вилоятдаги тадбиркорлик субъектлари ва фукаролар</v>
          </cell>
        </row>
        <row r="4922">
          <cell r="A4922" t="str">
            <v>0011514901000299005895713</v>
          </cell>
          <cell r="B4922" t="str">
            <v>00115</v>
          </cell>
          <cell r="C4922" t="str">
            <v>Бухоро минт. фил.</v>
          </cell>
          <cell r="D4922" t="str">
            <v>14901000299005895713</v>
          </cell>
          <cell r="E4922" t="str">
            <v>2013</v>
          </cell>
          <cell r="F4922" t="str">
            <v>KODIROV OKHUNJON ACHILOVICH(Qorakul Xujalar 2013)</v>
          </cell>
          <cell r="U4922" t="str">
            <v>Очилбобо фермер хужалиги рахбари</v>
          </cell>
          <cell r="V4922" t="str">
            <v>Фермер хужаликлари</v>
          </cell>
        </row>
        <row r="4923">
          <cell r="A4923" t="str">
            <v>0011514901000999006435713</v>
          </cell>
          <cell r="B4923" t="str">
            <v>00115</v>
          </cell>
          <cell r="C4923" t="str">
            <v>Бухоро минт. фил.</v>
          </cell>
          <cell r="D4923" t="str">
            <v>14901000999006435713</v>
          </cell>
          <cell r="E4923" t="str">
            <v>2013</v>
          </cell>
          <cell r="F4923" t="str">
            <v>Djumaev SHodmon SHavkatovich(Jondor kucha 2013)</v>
          </cell>
          <cell r="U4923" t="str">
            <v>Жондор туман Алели КФЙ раиси</v>
          </cell>
          <cell r="V4923" t="str">
            <v>Вилоятдаги тадбиркорлик субъектлари ва фукаролар</v>
          </cell>
        </row>
        <row r="4924">
          <cell r="A4924" t="str">
            <v>0011514901000699006104713</v>
          </cell>
          <cell r="B4924" t="str">
            <v>00115</v>
          </cell>
          <cell r="C4924" t="str">
            <v>Бухоро минт. фил.</v>
          </cell>
          <cell r="D4924" t="str">
            <v>14901000699006104713</v>
          </cell>
          <cell r="E4924" t="str">
            <v>2013</v>
          </cell>
          <cell r="F4924" t="str">
            <v>TURAEV JURAQUL QALANDAROVICH (Qorakul xujalar 2013)</v>
          </cell>
          <cell r="U4924" t="str">
            <v>Бархаёт раззок бобо фермер хужалиги рахбари</v>
          </cell>
          <cell r="V4924" t="str">
            <v>Фермер хужаликлари</v>
          </cell>
        </row>
        <row r="4925">
          <cell r="A4925" t="str">
            <v>0011514901000399005944713</v>
          </cell>
          <cell r="B4925" t="str">
            <v>00115</v>
          </cell>
          <cell r="C4925" t="str">
            <v>Бухоро минт. фил.</v>
          </cell>
          <cell r="D4925" t="str">
            <v>14901000399005944713</v>
          </cell>
          <cell r="E4925" t="str">
            <v>2013</v>
          </cell>
          <cell r="F4925" t="str">
            <v>Nuriddinov Jasur Inoyatovich(Jondor kucha 2013)</v>
          </cell>
          <cell r="U4925" t="str">
            <v>Жондор тумани Жасур фермер хужалиги да иш бошкарувчи</v>
          </cell>
          <cell r="V4925" t="str">
            <v>Фермер хужаликлари</v>
          </cell>
        </row>
        <row r="4926">
          <cell r="A4926" t="str">
            <v>0011514901000499006109713</v>
          </cell>
          <cell r="B4926" t="str">
            <v>00115</v>
          </cell>
          <cell r="C4926" t="str">
            <v>Бухоро минт. фил.</v>
          </cell>
          <cell r="D4926" t="str">
            <v>14901000499006109713</v>
          </cell>
          <cell r="E4926" t="str">
            <v>2013</v>
          </cell>
          <cell r="F4926" t="str">
            <v>Jumaqulov RAFIQ ROZIQOVICH(Jondor kucha 2013)</v>
          </cell>
          <cell r="U4926" t="str">
            <v>Рафик фермер хужалиги рахбари</v>
          </cell>
          <cell r="V4926" t="str">
            <v>Фермер хужаликлари</v>
          </cell>
        </row>
        <row r="4927">
          <cell r="A4927" t="str">
            <v>0011514901000799005728713</v>
          </cell>
          <cell r="B4927" t="str">
            <v>00115</v>
          </cell>
          <cell r="C4927" t="str">
            <v>Бухоро минт. фил.</v>
          </cell>
          <cell r="D4927" t="str">
            <v>14901000799005728713</v>
          </cell>
          <cell r="E4927" t="str">
            <v>2013</v>
          </cell>
          <cell r="F4927" t="str">
            <v>MUMINOV JUNAYDILLO FARKHODOVICH(Jondor kucha 2013)</v>
          </cell>
          <cell r="U4927" t="str">
            <v>Жонибек Жунайдилло сервис шароб МЧЖ да рахбар</v>
          </cell>
          <cell r="V4927" t="str">
            <v>Вилоятдаги тадбиркорлик субъектлари ва фукаролар</v>
          </cell>
        </row>
        <row r="4928">
          <cell r="A4928" t="str">
            <v>0011514901000399006178713</v>
          </cell>
          <cell r="B4928" t="str">
            <v>00115</v>
          </cell>
          <cell r="C4928" t="str">
            <v>Бухоро минт. фил.</v>
          </cell>
          <cell r="D4928" t="str">
            <v>14901000399006178713</v>
          </cell>
          <cell r="E4928" t="str">
            <v>2013</v>
          </cell>
          <cell r="F4928" t="str">
            <v>SALOMOV UTKIR RAHIMOVICH</v>
          </cell>
          <cell r="U4928" t="str">
            <v>Бухоро худудий электор тармоклари</v>
          </cell>
          <cell r="V4928" t="str">
            <v>"Ўзбекэнерго" ДАК корхоналари</v>
          </cell>
        </row>
        <row r="4929">
          <cell r="A4929" t="str">
            <v>0011514901000799008758713</v>
          </cell>
          <cell r="B4929" t="str">
            <v>00115</v>
          </cell>
          <cell r="C4929" t="str">
            <v>Бухоро минт. фил.</v>
          </cell>
          <cell r="D4929" t="str">
            <v>14901000799008758713</v>
          </cell>
          <cell r="E4929" t="str">
            <v>2013</v>
          </cell>
          <cell r="F4929" t="str">
            <v>Pulotov Bakhtiyor Chulliyevich (Jondor-2013)</v>
          </cell>
          <cell r="U4929" t="str">
            <v>Жондор туманидаги Бобур хусусий фирмасиирмаси рахбари</v>
          </cell>
          <cell r="V4929" t="str">
            <v>Вилоятдаги тадбиркорлик субъектлари ва фукаролар</v>
          </cell>
        </row>
        <row r="4930">
          <cell r="A4930" t="str">
            <v>0011514901000499006408713</v>
          </cell>
          <cell r="B4930" t="str">
            <v>00115</v>
          </cell>
          <cell r="C4930" t="str">
            <v>Бухоро минт. фил.</v>
          </cell>
          <cell r="D4930" t="str">
            <v>14901000499006408713</v>
          </cell>
          <cell r="E4930" t="str">
            <v>2013</v>
          </cell>
          <cell r="F4930" t="str">
            <v>Rakhimov SHerzod Orifjonovich (Qorakul Xujalar 2013)</v>
          </cell>
          <cell r="U4930" t="str">
            <v>Рахимов Шерзод ЯТТ</v>
          </cell>
          <cell r="V4930" t="str">
            <v>Вилоятдаги тадбиркорлик субъектлари ва фукаролар</v>
          </cell>
        </row>
        <row r="4931">
          <cell r="A4931" t="str">
            <v>0011514901000299006213713</v>
          </cell>
          <cell r="B4931" t="str">
            <v>00115</v>
          </cell>
          <cell r="C4931" t="str">
            <v>Бухоро минт. фил.</v>
          </cell>
          <cell r="D4931" t="str">
            <v>14901000299006213713</v>
          </cell>
          <cell r="E4931" t="str">
            <v>2013</v>
          </cell>
          <cell r="F4931" t="str">
            <v>ISLOMOVA ZEBINISO JURAEVNA(Jondor kucha 2013)</v>
          </cell>
          <cell r="U4931" t="str">
            <v>8-сон урта мактабда укитувчиси</v>
          </cell>
          <cell r="V4931" t="str">
            <v>Халк таълими вазирлиги</v>
          </cell>
        </row>
        <row r="4932">
          <cell r="A4932" t="str">
            <v>0011514901000399005945713</v>
          </cell>
          <cell r="B4932" t="str">
            <v>00115</v>
          </cell>
          <cell r="C4932" t="str">
            <v>Бухоро минт. фил.</v>
          </cell>
          <cell r="D4932" t="str">
            <v>14901000399005945713</v>
          </cell>
          <cell r="E4932" t="str">
            <v>2013</v>
          </cell>
          <cell r="F4932" t="str">
            <v>Ibragimov Bafo Xxx</v>
          </cell>
          <cell r="U4932" t="str">
            <v>Бухоро Электор Тармоклари да мантиёр</v>
          </cell>
          <cell r="V4932" t="str">
            <v>"Ўзбекэнерго" ДАК корхоналари</v>
          </cell>
        </row>
        <row r="4933">
          <cell r="A4933" t="str">
            <v>0011514901000999006371713</v>
          </cell>
          <cell r="B4933" t="str">
            <v>00115</v>
          </cell>
          <cell r="C4933" t="str">
            <v>Бухоро минт. фил.</v>
          </cell>
          <cell r="D4933" t="str">
            <v>14901000999006371713</v>
          </cell>
          <cell r="E4933" t="str">
            <v>2013</v>
          </cell>
          <cell r="F4933" t="str">
            <v>KHUDAYBERDIYEV SULAYMON QURBONOVICH (Qorakul xujalar 2013)</v>
          </cell>
          <cell r="U4933" t="str">
            <v>Коракул Дон да хисобчи</v>
          </cell>
          <cell r="V4933" t="str">
            <v>"Ўздонмахсулот" компанияси корхоналари</v>
          </cell>
        </row>
        <row r="4934">
          <cell r="A4934" t="str">
            <v>0011514901000599006208713</v>
          </cell>
          <cell r="B4934" t="str">
            <v>00115</v>
          </cell>
          <cell r="C4934" t="str">
            <v>Бухоро минт. фил.</v>
          </cell>
          <cell r="D4934" t="str">
            <v>14901000599006208713</v>
          </cell>
          <cell r="E4934" t="str">
            <v>2013</v>
          </cell>
          <cell r="F4934" t="str">
            <v>Sharipova Zebiniso Uktamovna</v>
          </cell>
          <cell r="U4934" t="str">
            <v>Шофиркон N52 мактаб</v>
          </cell>
          <cell r="V4934" t="str">
            <v>Халк таълими вазирлиги</v>
          </cell>
        </row>
        <row r="4935">
          <cell r="A4935" t="str">
            <v>0011514901000199006175713</v>
          </cell>
          <cell r="B4935" t="str">
            <v>00115</v>
          </cell>
          <cell r="C4935" t="str">
            <v>Бухоро минт. фил.</v>
          </cell>
          <cell r="D4935" t="str">
            <v>14901000199006175713</v>
          </cell>
          <cell r="E4935" t="str">
            <v>2013</v>
          </cell>
          <cell r="F4935" t="str">
            <v>ALMOSOV BOBIR SALIMOVICH</v>
          </cell>
          <cell r="U4935" t="str">
            <v>Алмосов Бобир Салимович ЯТТ</v>
          </cell>
          <cell r="V4935" t="str">
            <v>Вилоятдаги тадбиркорлик субъектлари ва фукаролар</v>
          </cell>
        </row>
        <row r="4936">
          <cell r="A4936" t="str">
            <v>0011514901000099006212713</v>
          </cell>
          <cell r="B4936" t="str">
            <v>00115</v>
          </cell>
          <cell r="C4936" t="str">
            <v>Бухоро минт. фил.</v>
          </cell>
          <cell r="D4936" t="str">
            <v>14901000099006212713</v>
          </cell>
          <cell r="E4936" t="str">
            <v>2013</v>
          </cell>
          <cell r="F4936" t="str">
            <v>RAKHMATOV HAMROQUL SHUKUROVICH</v>
          </cell>
          <cell r="U4936" t="str">
            <v>Олот НКЭ механик</v>
          </cell>
          <cell r="V4936" t="str">
            <v>"Ўзбекнефтгаз" миллий холдинг компанияси</v>
          </cell>
        </row>
        <row r="4937">
          <cell r="A4937" t="str">
            <v>0011514901000199006197713</v>
          </cell>
          <cell r="B4937" t="str">
            <v>00115</v>
          </cell>
          <cell r="C4937" t="str">
            <v>Бухоро минт. фил.</v>
          </cell>
          <cell r="D4937" t="str">
            <v>14901000199006197713</v>
          </cell>
          <cell r="E4937" t="str">
            <v>2013</v>
          </cell>
          <cell r="F4937" t="str">
            <v>RAZAKOV SAMI AZIMOVICH (Jondor kucha 2013)</v>
          </cell>
          <cell r="U4937" t="str">
            <v xml:space="preserve">БНКИЗ УК да бошлик </v>
          </cell>
          <cell r="V4937" t="str">
            <v>"Ўзбекнефтгаз" миллий холдинг компанияси</v>
          </cell>
        </row>
        <row r="4938">
          <cell r="A4938" t="str">
            <v>0011514901000199006004713</v>
          </cell>
          <cell r="B4938" t="str">
            <v>00115</v>
          </cell>
          <cell r="C4938" t="str">
            <v>Бухоро минт. фил.</v>
          </cell>
          <cell r="D4938" t="str">
            <v>14901000199006004713</v>
          </cell>
          <cell r="E4938" t="str">
            <v>2013</v>
          </cell>
          <cell r="F4938" t="str">
            <v>JABBOROV YOGMIR RUZIQULOVICH</v>
          </cell>
          <cell r="U4938" t="str">
            <v>Зангиота фермер хужалиги рахбари</v>
          </cell>
          <cell r="V4938" t="str">
            <v>Фермер хужаликлари</v>
          </cell>
        </row>
        <row r="4939">
          <cell r="A4939" t="str">
            <v>0011514901000499005967713</v>
          </cell>
          <cell r="B4939" t="str">
            <v>00115</v>
          </cell>
          <cell r="C4939" t="str">
            <v>Бухоро минт. фил.</v>
          </cell>
          <cell r="D4939" t="str">
            <v>14901000499005967713</v>
          </cell>
          <cell r="E4939" t="str">
            <v>2013</v>
          </cell>
          <cell r="F4939" t="str">
            <v>Mamatov Ulmas Sanoqulovich</v>
          </cell>
          <cell r="U4939" t="str">
            <v>Яшнарбек Санокулов фермер хужалиги рахбари</v>
          </cell>
          <cell r="V4939" t="str">
            <v>Фермер хужаликлари</v>
          </cell>
        </row>
        <row r="4940">
          <cell r="A4940" t="str">
            <v>0011514901000699005785713</v>
          </cell>
          <cell r="B4940" t="str">
            <v>00115</v>
          </cell>
          <cell r="C4940" t="str">
            <v>Бухоро минт. фил.</v>
          </cell>
          <cell r="D4940" t="str">
            <v>14901000699005785713</v>
          </cell>
          <cell r="E4940" t="str">
            <v>2013</v>
          </cell>
          <cell r="F4940" t="str">
            <v>Ruziev KHurshid Nusratovich  (Jondor kucha 2013)</v>
          </cell>
          <cell r="U4940" t="str">
            <v>БНКИЗ да хисобчи</v>
          </cell>
          <cell r="V4940" t="str">
            <v>"Ўзбекнефтгаз" миллий холдинг компанияси</v>
          </cell>
        </row>
        <row r="4941">
          <cell r="A4941" t="str">
            <v>0011514901000399005912713</v>
          </cell>
          <cell r="B4941" t="str">
            <v>00115</v>
          </cell>
          <cell r="C4941" t="str">
            <v>Бухоро минт. фил.</v>
          </cell>
          <cell r="D4941" t="str">
            <v>14901000399005912713</v>
          </cell>
          <cell r="E4941" t="str">
            <v>2013</v>
          </cell>
          <cell r="F4941" t="str">
            <v>Botirova Muhabbat Axmatovna</v>
          </cell>
          <cell r="U4941" t="str">
            <v>Ахмат Ботир хусусий фирмаси ишчи</v>
          </cell>
          <cell r="V4941" t="str">
            <v>Вилоятдаги тадбиркорлик субъектлари ва фукаролар</v>
          </cell>
        </row>
        <row r="4942">
          <cell r="A4942" t="str">
            <v>0011514901000899006463713</v>
          </cell>
          <cell r="B4942" t="str">
            <v>00115</v>
          </cell>
          <cell r="C4942" t="str">
            <v>Бухоро минт. фил.</v>
          </cell>
          <cell r="D4942" t="str">
            <v>14901000899006463713</v>
          </cell>
          <cell r="E4942" t="str">
            <v>2013</v>
          </cell>
          <cell r="F4942" t="str">
            <v>Ostonov Jonibek Begmurod ugli(Jondor kucha 2013)</v>
          </cell>
          <cell r="U4942" t="str">
            <v>Жондор тумани Бозоробод Жондорий фермер хужалиги да ишчи</v>
          </cell>
          <cell r="V4942" t="str">
            <v>Фермер хужаликлари</v>
          </cell>
        </row>
        <row r="4943">
          <cell r="A4943" t="str">
            <v>0011514901000299005976713</v>
          </cell>
          <cell r="B4943" t="str">
            <v>00115</v>
          </cell>
          <cell r="C4943" t="str">
            <v>Бухоро минт. фил.</v>
          </cell>
          <cell r="D4943" t="str">
            <v>14901000299005976713</v>
          </cell>
          <cell r="E4943" t="str">
            <v>2013</v>
          </cell>
          <cell r="F4943" t="str">
            <v>Sulaymonova Rohat Davronovna</v>
          </cell>
          <cell r="U4943" t="str">
            <v>Сулаймонова Рохат ДавроновнаЯТТ</v>
          </cell>
          <cell r="V4943" t="str">
            <v>Вилоятдаги тадбиркорлик субъектлари ва фукаролар</v>
          </cell>
        </row>
        <row r="4944">
          <cell r="A4944" t="str">
            <v>0011514901000599006194713</v>
          </cell>
          <cell r="B4944" t="str">
            <v>00115</v>
          </cell>
          <cell r="C4944" t="str">
            <v>Бухоро минт. фил.</v>
          </cell>
          <cell r="D4944" t="str">
            <v>14901000599006194713</v>
          </cell>
          <cell r="E4944" t="str">
            <v>2013</v>
          </cell>
          <cell r="F4944" t="str">
            <v>ISMOILOVA LAYLO NEMATOVNA</v>
          </cell>
          <cell r="U4944" t="str">
            <v>Муштарий фирмасида иш юритувчи</v>
          </cell>
          <cell r="V4944" t="str">
            <v>Вилоятдаги тадбиркорлик субъектлари ва фукаролар</v>
          </cell>
        </row>
        <row r="4945">
          <cell r="A4945" t="str">
            <v>0011514901000799006597713</v>
          </cell>
          <cell r="B4945" t="str">
            <v>00115</v>
          </cell>
          <cell r="C4945" t="str">
            <v>Бухоро минт. фил.</v>
          </cell>
          <cell r="D4945" t="str">
            <v>14901000799006597713</v>
          </cell>
          <cell r="E4945" t="str">
            <v>2013</v>
          </cell>
          <cell r="F4945" t="str">
            <v>Rakhimov Hasan Xxx(Qorakul Xujalar 2013)</v>
          </cell>
          <cell r="U4945" t="str">
            <v>Ферангис фермер хужалиги иш юритувчи</v>
          </cell>
          <cell r="V4945" t="str">
            <v>Фермер хужаликлари</v>
          </cell>
        </row>
        <row r="4946">
          <cell r="A4946" t="str">
            <v>0011514901000099006082713</v>
          </cell>
          <cell r="B4946" t="str">
            <v>00115</v>
          </cell>
          <cell r="C4946" t="str">
            <v>Бухоро минт. фил.</v>
          </cell>
          <cell r="D4946" t="str">
            <v>14901000099006082713</v>
          </cell>
          <cell r="E4946" t="str">
            <v>2013</v>
          </cell>
          <cell r="F4946" t="str">
            <v>ISMOILOV ALISHER</v>
          </cell>
          <cell r="U4946" t="str">
            <v>Муштарий фирмасида таминотчи</v>
          </cell>
          <cell r="V4946" t="str">
            <v>Вилоятдаги тадбиркорлик субъектлари ва фукаролар</v>
          </cell>
        </row>
        <row r="4947">
          <cell r="A4947" t="str">
            <v>0011514901000299010056714</v>
          </cell>
          <cell r="B4947" t="str">
            <v>00115</v>
          </cell>
          <cell r="C4947" t="str">
            <v>Бухоро минт. фил.</v>
          </cell>
          <cell r="D4947" t="str">
            <v>14901000299010056714</v>
          </cell>
          <cell r="E4947" t="str">
            <v>2014</v>
          </cell>
          <cell r="F4947" t="str">
            <v>MURODOV HAQNAZAR XAYRULLAEVICH</v>
          </cell>
          <cell r="U4947" t="str">
            <v>Реал Нефтгаз транс МЧЖ</v>
          </cell>
          <cell r="V4947" t="str">
            <v>Вилоятдаги тадбиркорлик субъектлари ва фукаролар</v>
          </cell>
        </row>
        <row r="4948">
          <cell r="A4948" t="str">
            <v>0011514901000499010143714</v>
          </cell>
          <cell r="B4948" t="str">
            <v>00115</v>
          </cell>
          <cell r="C4948" t="str">
            <v>Бухоро минт. фил.</v>
          </cell>
          <cell r="D4948" t="str">
            <v>14901000499010143714</v>
          </cell>
          <cell r="E4948" t="str">
            <v>2014</v>
          </cell>
          <cell r="F4948" t="str">
            <v>KAMOLOVA MAYSARA TILAKOVNA</v>
          </cell>
          <cell r="U4948" t="str">
            <v>тадбиркор</v>
          </cell>
          <cell r="V4948" t="str">
            <v>Вилоятдаги тадбиркорлик субъектлари ва фукаролар</v>
          </cell>
        </row>
        <row r="4949">
          <cell r="A4949" t="str">
            <v>0011514901000599009740714</v>
          </cell>
          <cell r="B4949" t="str">
            <v>00115</v>
          </cell>
          <cell r="C4949" t="str">
            <v>Бухоро минт. фил.</v>
          </cell>
          <cell r="D4949" t="str">
            <v>14901000599009740714</v>
          </cell>
          <cell r="E4949" t="str">
            <v>2014</v>
          </cell>
          <cell r="F4949" t="str">
            <v>SHernazarov OTABEK ULUGBEKOVICH</v>
          </cell>
          <cell r="U4949" t="str">
            <v>Коракул туман Божхона</v>
          </cell>
          <cell r="V4949" t="str">
            <v>Вилоят Божхона бошкармаси</v>
          </cell>
        </row>
        <row r="4950">
          <cell r="A4950" t="str">
            <v>0011514901000199010166714</v>
          </cell>
          <cell r="B4950" t="str">
            <v>00115</v>
          </cell>
          <cell r="C4950" t="str">
            <v>Бухоро минт. фил.</v>
          </cell>
          <cell r="D4950" t="str">
            <v>14901000199010166714</v>
          </cell>
          <cell r="E4950" t="str">
            <v>2014</v>
          </cell>
          <cell r="F4950" t="str">
            <v>Alimov Aslonbek Nematovich</v>
          </cell>
          <cell r="U4950" t="str">
            <v>Хусусий тадбиркор Алимов Аслонбек</v>
          </cell>
          <cell r="V4950" t="str">
            <v>Вилоятдаги тадбиркорлик субъектлари ва фукаролар</v>
          </cell>
        </row>
        <row r="4951">
          <cell r="A4951" t="str">
            <v>0011514901000299010087714</v>
          </cell>
          <cell r="B4951" t="str">
            <v>00115</v>
          </cell>
          <cell r="C4951" t="str">
            <v>Бухоро минт. фил.</v>
          </cell>
          <cell r="D4951" t="str">
            <v>14901000299010087714</v>
          </cell>
          <cell r="E4951" t="str">
            <v>2014</v>
          </cell>
          <cell r="F4951" t="str">
            <v>URINOV MIRJON MUXIDDINOVICH</v>
          </cell>
          <cell r="U4951" t="str">
            <v>Жондор туман ПТЗ</v>
          </cell>
          <cell r="V4951" t="str">
            <v xml:space="preserve">"Ўзпахтасаноат" уюшмасининг корхоналари </v>
          </cell>
        </row>
        <row r="4952">
          <cell r="A4952" t="str">
            <v>0011514901000999010009714</v>
          </cell>
          <cell r="B4952" t="str">
            <v>00115</v>
          </cell>
          <cell r="C4952" t="str">
            <v>Бухоро минт. фил.</v>
          </cell>
          <cell r="D4952" t="str">
            <v>14901000999010009714</v>
          </cell>
          <cell r="E4952" t="str">
            <v>2014</v>
          </cell>
          <cell r="F4952" t="str">
            <v>SHAROPOV DILMUROD JURAQULOVICH</v>
          </cell>
          <cell r="U4952" t="str">
            <v>Илхом ф/х</v>
          </cell>
          <cell r="V4952" t="str">
            <v>Фермер хужаликлари</v>
          </cell>
        </row>
        <row r="4953">
          <cell r="A4953" t="str">
            <v>0011514901000599009936714</v>
          </cell>
          <cell r="B4953" t="str">
            <v>00115</v>
          </cell>
          <cell r="C4953" t="str">
            <v>Бухоро минт. фил.</v>
          </cell>
          <cell r="D4953" t="str">
            <v>14901000599009936714</v>
          </cell>
          <cell r="E4953" t="str">
            <v>2014</v>
          </cell>
          <cell r="F4953" t="str">
            <v>Akhmedov Nurullo Temirovich</v>
          </cell>
          <cell r="U4953" t="str">
            <v>Бунёд Шахзод файз МЧЖ</v>
          </cell>
          <cell r="V4953" t="str">
            <v>Вилоятдаги тадбиркорлик субъектлари ва фукаролар</v>
          </cell>
        </row>
        <row r="4954">
          <cell r="A4954" t="str">
            <v>0011514901000499010144714</v>
          </cell>
          <cell r="B4954" t="str">
            <v>00115</v>
          </cell>
          <cell r="C4954" t="str">
            <v>Бухоро минт. фил.</v>
          </cell>
          <cell r="D4954" t="str">
            <v>14901000499010144714</v>
          </cell>
          <cell r="E4954" t="str">
            <v>2014</v>
          </cell>
          <cell r="F4954" t="str">
            <v>Ramazonov Jalil Jurayevich</v>
          </cell>
          <cell r="U4954" t="str">
            <v>Рамазон Жура ф/х</v>
          </cell>
          <cell r="V4954" t="str">
            <v>Фермер хужаликлари</v>
          </cell>
        </row>
        <row r="4955">
          <cell r="A4955" t="str">
            <v>0011514901000299010470714</v>
          </cell>
          <cell r="B4955" t="str">
            <v>00115</v>
          </cell>
          <cell r="C4955" t="str">
            <v>Бухоро минт. фил.</v>
          </cell>
          <cell r="D4955" t="str">
            <v>14901000299010470714</v>
          </cell>
          <cell r="E4955" t="str">
            <v>2014</v>
          </cell>
          <cell r="F4955" t="str">
            <v>Rustamova Moyira Zarifovna</v>
          </cell>
          <cell r="U4955" t="str">
            <v>фермер</v>
          </cell>
          <cell r="V4955" t="str">
            <v>Фермер хужаликлари</v>
          </cell>
        </row>
        <row r="4956">
          <cell r="A4956" t="str">
            <v>0011514901000999010031714</v>
          </cell>
          <cell r="B4956" t="str">
            <v>00115</v>
          </cell>
          <cell r="C4956" t="str">
            <v>Бухоро минт. фил.</v>
          </cell>
          <cell r="D4956" t="str">
            <v>14901000999010031714</v>
          </cell>
          <cell r="E4956" t="str">
            <v>2014</v>
          </cell>
          <cell r="F4956" t="str">
            <v>RAXIMOVA MATLAB BOYMURODOVNA (Qorakul-2014)</v>
          </cell>
          <cell r="U4956" t="str">
            <v>Хусусий тадбиркор</v>
          </cell>
          <cell r="V4956" t="str">
            <v>Вилоятдаги тадбиркорлик субъектлари ва фукаролар</v>
          </cell>
        </row>
        <row r="4957">
          <cell r="A4957" t="str">
            <v>0011514901000599006833714</v>
          </cell>
          <cell r="B4957" t="str">
            <v>00115</v>
          </cell>
          <cell r="C4957" t="str">
            <v>Бухоро минт. фил.</v>
          </cell>
          <cell r="D4957" t="str">
            <v>14901000599006833714</v>
          </cell>
          <cell r="E4957" t="str">
            <v>2014</v>
          </cell>
          <cell r="F4957" t="str">
            <v>Очилов Бекзод Равшанович</v>
          </cell>
          <cell r="U4957" t="str">
            <v>Бунёд Шахзод файз МЧЖ</v>
          </cell>
          <cell r="V4957" t="str">
            <v>Вилоятдаги тадбиркорлик субъектлари ва фукаролар</v>
          </cell>
        </row>
        <row r="4958">
          <cell r="A4958" t="str">
            <v>0011514901000799010132714</v>
          </cell>
          <cell r="B4958" t="str">
            <v>00115</v>
          </cell>
          <cell r="C4958" t="str">
            <v>Бухоро минт. фил.</v>
          </cell>
          <cell r="D4958" t="str">
            <v>14901000799010132714</v>
          </cell>
          <cell r="E4958" t="str">
            <v>2014</v>
          </cell>
          <cell r="F4958" t="str">
            <v>SURKHIEV KHASAN QILICHOVICH</v>
          </cell>
          <cell r="U4958" t="str">
            <v>Хусусий тадбиркор</v>
          </cell>
          <cell r="V4958" t="str">
            <v>Вилоятдаги тадбиркорлик субъектлари ва фукаролар</v>
          </cell>
        </row>
        <row r="4959">
          <cell r="A4959" t="str">
            <v>0011514901000799006138714</v>
          </cell>
          <cell r="B4959" t="str">
            <v>00115</v>
          </cell>
          <cell r="C4959" t="str">
            <v>Бухоро минт. фил.</v>
          </cell>
          <cell r="D4959" t="str">
            <v>14901000799006138714</v>
          </cell>
          <cell r="E4959" t="str">
            <v>2014</v>
          </cell>
          <cell r="F4959" t="str">
            <v>TUYLIEV UTKIR JURAEVICH</v>
          </cell>
          <cell r="U4959" t="str">
            <v>Уткир Жура ф/х</v>
          </cell>
          <cell r="V4959" t="str">
            <v>Фермер хужаликлари</v>
          </cell>
        </row>
        <row r="4960">
          <cell r="A4960" t="str">
            <v>0011514901000799010066714</v>
          </cell>
          <cell r="B4960" t="str">
            <v>00115</v>
          </cell>
          <cell r="C4960" t="str">
            <v>Бухоро минт. фил.</v>
          </cell>
          <cell r="D4960" t="str">
            <v>14901000799010066714</v>
          </cell>
          <cell r="E4960" t="str">
            <v>2014</v>
          </cell>
          <cell r="F4960" t="str">
            <v>HAMROEV GANI HAMIDOVICH</v>
          </cell>
          <cell r="U4960" t="str">
            <v>Ислом-1 ф/х</v>
          </cell>
          <cell r="V4960" t="str">
            <v>Фермер хужаликлари</v>
          </cell>
        </row>
        <row r="4961">
          <cell r="A4961" t="str">
            <v>0011514901000999009692714</v>
          </cell>
          <cell r="B4961" t="str">
            <v>00115</v>
          </cell>
          <cell r="C4961" t="str">
            <v>Бухоро минт. фил.</v>
          </cell>
          <cell r="D4961" t="str">
            <v>14901000999009692714</v>
          </cell>
          <cell r="E4961" t="str">
            <v>2014</v>
          </cell>
          <cell r="F4961" t="str">
            <v>QORYOGDIYEV JONIBEK NORQULOVICH</v>
          </cell>
          <cell r="U4961" t="str">
            <v>Коракул МТП</v>
          </cell>
          <cell r="V4961" t="str">
            <v>"Ўзавтосаноат" ДАК корхоналари</v>
          </cell>
        </row>
        <row r="4962">
          <cell r="A4962" t="str">
            <v>0011514901000399009709714</v>
          </cell>
          <cell r="B4962" t="str">
            <v>00115</v>
          </cell>
          <cell r="C4962" t="str">
            <v>Бухоро минт. фил.</v>
          </cell>
          <cell r="D4962" t="str">
            <v>14901000399009709714</v>
          </cell>
          <cell r="E4962" t="str">
            <v>2014</v>
          </cell>
          <cell r="F4962" t="str">
            <v>Jumayev Komiljon Usmonovich</v>
          </cell>
          <cell r="U4962" t="str">
            <v>Жалолиддин Усмонов ф/х</v>
          </cell>
          <cell r="V4962" t="str">
            <v>Фермер хужаликлари</v>
          </cell>
        </row>
        <row r="4963">
          <cell r="A4963" t="str">
            <v>0011514901000299010035714</v>
          </cell>
          <cell r="B4963" t="str">
            <v>00115</v>
          </cell>
          <cell r="C4963" t="str">
            <v>Бухоро минт. фил.</v>
          </cell>
          <cell r="D4963" t="str">
            <v>14901000299010035714</v>
          </cell>
          <cell r="E4963" t="str">
            <v>2014</v>
          </cell>
          <cell r="F4963" t="str">
            <v>SHAROPOV ULUGBEK FURQAT UGLI</v>
          </cell>
          <cell r="U4963" t="str">
            <v>Коракул электр тармоклари</v>
          </cell>
          <cell r="V4963" t="str">
            <v>"Ўзбекэнерго" ДАК корхоналари</v>
          </cell>
        </row>
        <row r="4964">
          <cell r="A4964" t="str">
            <v>0011514901000999009726714</v>
          </cell>
          <cell r="B4964" t="str">
            <v>00115</v>
          </cell>
          <cell r="C4964" t="str">
            <v>Бухоро минт. фил.</v>
          </cell>
          <cell r="D4964" t="str">
            <v>14901000999009726714</v>
          </cell>
          <cell r="E4964" t="str">
            <v>2014</v>
          </cell>
          <cell r="F4964" t="str">
            <v>JUMAYEV TUKHTAMUROD MURTOZAEVICH</v>
          </cell>
          <cell r="U4964" t="str">
            <v>Коракул Академик лицей</v>
          </cell>
          <cell r="V4964" t="str">
            <v>Урта махсус, касб хунар таълими маркази</v>
          </cell>
        </row>
        <row r="4965">
          <cell r="A4965" t="str">
            <v>0011514901000699010013714</v>
          </cell>
          <cell r="B4965" t="str">
            <v>00115</v>
          </cell>
          <cell r="C4965" t="str">
            <v>Бухоро минт. фил.</v>
          </cell>
          <cell r="D4965" t="str">
            <v>14901000699010013714</v>
          </cell>
          <cell r="E4965" t="str">
            <v>2014</v>
          </cell>
          <cell r="F4965" t="str">
            <v>FAYZIEV NAZIRJON UBAYDULLAEVICH(jondor)</v>
          </cell>
          <cell r="U4965" t="str">
            <v>Жондор туман 2-сон мактаб интернати</v>
          </cell>
          <cell r="V4965" t="str">
            <v>Халк таълими вазирлиги</v>
          </cell>
        </row>
        <row r="4966">
          <cell r="A4966" t="str">
            <v>0011514901000199010069714</v>
          </cell>
          <cell r="B4966" t="str">
            <v>00115</v>
          </cell>
          <cell r="C4966" t="str">
            <v>Бухоро минт. фил.</v>
          </cell>
          <cell r="D4966" t="str">
            <v>14901000199010069714</v>
          </cell>
          <cell r="E4966" t="str">
            <v>2014</v>
          </cell>
          <cell r="F4966" t="str">
            <v>SALOMOV OLIMJON ABDUQAYUMOVICH</v>
          </cell>
          <cell r="U4966" t="str">
            <v>Абдукаюм омад отажон мчж</v>
          </cell>
          <cell r="V4966" t="str">
            <v>Вилоятдаги тадбиркорлик субъектлари ва фукаролар</v>
          </cell>
        </row>
        <row r="4967">
          <cell r="A4967" t="str">
            <v>0011514901000699010117714</v>
          </cell>
          <cell r="B4967" t="str">
            <v>00115</v>
          </cell>
          <cell r="C4967" t="str">
            <v>Бухоро минт. фил.</v>
          </cell>
          <cell r="D4967" t="str">
            <v>14901000699010117714</v>
          </cell>
          <cell r="E4967" t="str">
            <v>2014</v>
          </cell>
          <cell r="F4967" t="str">
            <v>RUZIYEV TOLIBJON NARZULLAEVICH</v>
          </cell>
          <cell r="U4967" t="str">
            <v>Коракул нефтбаза УК</v>
          </cell>
          <cell r="V4967" t="str">
            <v>"Ўзбекнефтгаз" миллий холдинг компанияси</v>
          </cell>
        </row>
        <row r="4968">
          <cell r="A4968" t="str">
            <v>0011514901000799010126714</v>
          </cell>
          <cell r="B4968" t="str">
            <v>00115</v>
          </cell>
          <cell r="C4968" t="str">
            <v>Бухоро минт. фил.</v>
          </cell>
          <cell r="D4968" t="str">
            <v>14901000799010126714</v>
          </cell>
          <cell r="E4968" t="str">
            <v>2014</v>
          </cell>
          <cell r="F4968" t="str">
            <v>Allanazarov Nabi Qaxramonovich</v>
          </cell>
          <cell r="U4968" t="str">
            <v>Нодиржон Мухлисахон фирмаси</v>
          </cell>
          <cell r="V4968" t="str">
            <v>Вилоятдаги тадбиркорлик субъектлари ва фукаролар</v>
          </cell>
        </row>
        <row r="4969">
          <cell r="A4969" t="str">
            <v>0011514901000999010118714</v>
          </cell>
          <cell r="B4969" t="str">
            <v>00115</v>
          </cell>
          <cell r="C4969" t="str">
            <v>Бухоро минт. фил.</v>
          </cell>
          <cell r="D4969" t="str">
            <v>14901000999010118714</v>
          </cell>
          <cell r="E4969" t="str">
            <v>2014</v>
          </cell>
          <cell r="F4969" t="str">
            <v>KHOLMURODOVA KHABIBA BOYMURODOVNA</v>
          </cell>
          <cell r="U4969" t="str">
            <v>Хусусий тадбиркор</v>
          </cell>
          <cell r="V4969" t="str">
            <v>Вилоятдаги тадбиркорлик субъектлари ва фукаролар</v>
          </cell>
        </row>
        <row r="4970">
          <cell r="A4970" t="str">
            <v>0011514901000899010114714</v>
          </cell>
          <cell r="B4970" t="str">
            <v>00115</v>
          </cell>
          <cell r="C4970" t="str">
            <v>Бухоро минт. фил.</v>
          </cell>
          <cell r="D4970" t="str">
            <v>14901000899010114714</v>
          </cell>
          <cell r="E4970" t="str">
            <v>2014</v>
          </cell>
          <cell r="F4970" t="str">
            <v>TEMUROV KURBON HAMROEVICH</v>
          </cell>
          <cell r="U4970" t="str">
            <v>Жондор туман тиббиёт бирлашмаси</v>
          </cell>
          <cell r="V4970" t="str">
            <v>Вилоят Согликни саклаш бошкармаси</v>
          </cell>
        </row>
        <row r="4971">
          <cell r="A4971" t="str">
            <v>0011514901000299010185714</v>
          </cell>
          <cell r="B4971" t="str">
            <v>00115</v>
          </cell>
          <cell r="C4971" t="str">
            <v>Бухоро минт. фил.</v>
          </cell>
          <cell r="D4971" t="str">
            <v>14901000299010185714</v>
          </cell>
          <cell r="E4971" t="str">
            <v>2014</v>
          </cell>
          <cell r="F4971" t="str">
            <v>NODIROV AHAT NARUZOVICH</v>
          </cell>
          <cell r="U4971" t="str">
            <v>Навруз кичик корхонаси</v>
          </cell>
          <cell r="V4971" t="str">
            <v>Вилоятдаги тадбиркорлик субъектлари ва фукаролар</v>
          </cell>
        </row>
        <row r="4972">
          <cell r="A4972" t="str">
            <v>0011514901000199010137714</v>
          </cell>
          <cell r="B4972" t="str">
            <v>00115</v>
          </cell>
          <cell r="C4972" t="str">
            <v>Бухоро минт. фил.</v>
          </cell>
          <cell r="D4972" t="str">
            <v>14901000199010137714</v>
          </cell>
          <cell r="E4972" t="str">
            <v>2014</v>
          </cell>
          <cell r="F4972" t="str">
            <v>RAKHMATULLAEV DOSTON OLTIBOY UGLI (QORAKUL)</v>
          </cell>
          <cell r="U4972" t="str">
            <v>Достон ф/х</v>
          </cell>
          <cell r="V4972" t="str">
            <v>Фермер хужаликлари</v>
          </cell>
        </row>
        <row r="4973">
          <cell r="A4973" t="str">
            <v>0011514901000599010053714</v>
          </cell>
          <cell r="B4973" t="str">
            <v>00115</v>
          </cell>
          <cell r="C4973" t="str">
            <v>Бухоро минт. фил.</v>
          </cell>
          <cell r="D4973" t="str">
            <v>14901000599010053714</v>
          </cell>
          <cell r="E4973" t="str">
            <v>2014</v>
          </cell>
          <cell r="F4973" t="str">
            <v>TOKHIROV NOZIM NAJIMOVICH</v>
          </cell>
          <cell r="U4973" t="str">
            <v>Илхом Ютук калити фирмаси</v>
          </cell>
          <cell r="V4973" t="str">
            <v>Вилоятдаги тадбиркорлик субъектлари ва фукаролар</v>
          </cell>
        </row>
        <row r="4974">
          <cell r="A4974" t="str">
            <v>0011514901000599010095714</v>
          </cell>
          <cell r="B4974" t="str">
            <v>00115</v>
          </cell>
          <cell r="C4974" t="str">
            <v>Бухоро минт. фил.</v>
          </cell>
          <cell r="D4974" t="str">
            <v>14901000599010095714</v>
          </cell>
          <cell r="E4974" t="str">
            <v>2014</v>
          </cell>
          <cell r="F4974" t="str">
            <v>RAKHMONOV AZIM SHAROPOVICH</v>
          </cell>
          <cell r="U4974" t="str">
            <v>Хусусий тадбиркор Рахмонов Азим</v>
          </cell>
          <cell r="V4974" t="str">
            <v>Вилоятдаги тадбиркорлик субъектлари ва фукаролар</v>
          </cell>
        </row>
        <row r="4975">
          <cell r="A4975" t="str">
            <v>0011514901000499010142714</v>
          </cell>
          <cell r="B4975" t="str">
            <v>00115</v>
          </cell>
          <cell r="C4975" t="str">
            <v>Бухоро минт. фил.</v>
          </cell>
          <cell r="D4975" t="str">
            <v>14901000499010142714</v>
          </cell>
          <cell r="E4975" t="str">
            <v>2014</v>
          </cell>
          <cell r="F4975" t="str">
            <v>Egamov Nazar Hojiyevich</v>
          </cell>
          <cell r="U4975" t="str">
            <v>НОР ф/х</v>
          </cell>
          <cell r="V4975" t="str">
            <v>Фермер хужаликлари</v>
          </cell>
        </row>
        <row r="4976">
          <cell r="A4976" t="str">
            <v>0011514901000999009894714</v>
          </cell>
          <cell r="B4976" t="str">
            <v>00115</v>
          </cell>
          <cell r="C4976" t="str">
            <v>Бухоро минт. фил.</v>
          </cell>
          <cell r="D4976" t="str">
            <v>14901000999009894714</v>
          </cell>
          <cell r="E4976" t="str">
            <v>2014</v>
          </cell>
          <cell r="F4976" t="str">
            <v>Rakhmonov Bobir Baxtiyorovich(jondor)</v>
          </cell>
          <cell r="U4976" t="str">
            <v>БНКИЗ</v>
          </cell>
          <cell r="V4976" t="str">
            <v>"Ўзбекнефтгаз" миллий холдинг компанияси</v>
          </cell>
        </row>
        <row r="4977">
          <cell r="A4977" t="str">
            <v>0011514901000299009728714</v>
          </cell>
          <cell r="B4977" t="str">
            <v>00115</v>
          </cell>
          <cell r="C4977" t="str">
            <v>Бухоро минт. фил.</v>
          </cell>
          <cell r="D4977" t="str">
            <v>14901000299009728714</v>
          </cell>
          <cell r="E4977" t="str">
            <v>2014</v>
          </cell>
          <cell r="F4977" t="str">
            <v>RAHIMOV SHUHRATJON NARZIEVICH</v>
          </cell>
          <cell r="U4977" t="str">
            <v>Нарзи бобо ф/х</v>
          </cell>
          <cell r="V4977" t="str">
            <v>Фермер хужаликлари</v>
          </cell>
        </row>
        <row r="4978">
          <cell r="A4978" t="str">
            <v>0011514901000499010140714</v>
          </cell>
          <cell r="B4978" t="str">
            <v>00115</v>
          </cell>
          <cell r="C4978" t="str">
            <v>Бухоро минт. фил.</v>
          </cell>
          <cell r="D4978" t="str">
            <v>14901000499010140714</v>
          </cell>
          <cell r="E4978" t="str">
            <v>2014</v>
          </cell>
          <cell r="F4978" t="str">
            <v>Nizomov Rizomat Ravshanovich</v>
          </cell>
          <cell r="U4978" t="str">
            <v>Жондор равон йул корхонаси</v>
          </cell>
          <cell r="V4978" t="str">
            <v>Вилоятдаги тадбиркорлик субъектлари ва фукаролар</v>
          </cell>
        </row>
        <row r="4979">
          <cell r="A4979" t="str">
            <v>0011514901000599010254714</v>
          </cell>
          <cell r="B4979" t="str">
            <v>00115</v>
          </cell>
          <cell r="C4979" t="str">
            <v>Бухоро минт. фил.</v>
          </cell>
          <cell r="D4979" t="str">
            <v>14901000599010254714</v>
          </cell>
          <cell r="E4979" t="str">
            <v>2014</v>
          </cell>
          <cell r="F4979" t="str">
            <v>ABDULLAEV UMID RUSTAMOVICH</v>
          </cell>
          <cell r="U4979" t="str">
            <v>УСКБ бухоро филиали</v>
          </cell>
          <cell r="V4979" t="str">
            <v>Банклар</v>
          </cell>
        </row>
        <row r="4980">
          <cell r="A4980" t="str">
            <v>0011514901000799010051714</v>
          </cell>
          <cell r="B4980" t="str">
            <v>00115</v>
          </cell>
          <cell r="C4980" t="str">
            <v>Бухоро минт. фил.</v>
          </cell>
          <cell r="D4980" t="str">
            <v>14901000799010051714</v>
          </cell>
          <cell r="E4980" t="str">
            <v>2014</v>
          </cell>
          <cell r="F4980" t="str">
            <v>SODIQOVA SHOKHISTA SHODIEVNA</v>
          </cell>
          <cell r="U4980" t="str">
            <v>Хусусий тадбиркор Содикова Шохиста</v>
          </cell>
          <cell r="V4980" t="str">
            <v>Вилоятдаги тадбиркорлик субъектлари ва фукаролар</v>
          </cell>
        </row>
        <row r="4981">
          <cell r="A4981" t="str">
            <v>0011514901000999009727714</v>
          </cell>
          <cell r="B4981" t="str">
            <v>00115</v>
          </cell>
          <cell r="C4981" t="str">
            <v>Бухоро минт. фил.</v>
          </cell>
          <cell r="D4981" t="str">
            <v>14901000999009727714</v>
          </cell>
          <cell r="E4981" t="str">
            <v>2014</v>
          </cell>
          <cell r="F4981" t="str">
            <v>HAMRAYEVA ZULKHUMOR RAYIMQULOVNA</v>
          </cell>
          <cell r="U4981" t="str">
            <v>Коракул Академик лицей</v>
          </cell>
          <cell r="V4981" t="str">
            <v>Урта махсус, касб хунар таълими маркази</v>
          </cell>
        </row>
        <row r="4982">
          <cell r="A4982" t="str">
            <v>0011514901000399010012714</v>
          </cell>
          <cell r="B4982" t="str">
            <v>00115</v>
          </cell>
          <cell r="C4982" t="str">
            <v>Бухоро минт. фил.</v>
          </cell>
          <cell r="D4982" t="str">
            <v>14901000399010012714</v>
          </cell>
          <cell r="E4982" t="str">
            <v>2014</v>
          </cell>
          <cell r="F4982" t="str">
            <v>ANDAEV AHMAT UMAROVICH</v>
          </cell>
          <cell r="U4982" t="str">
            <v>Умар Полвон ф/х</v>
          </cell>
          <cell r="V4982" t="str">
            <v>Фермер хужаликлари</v>
          </cell>
        </row>
        <row r="4983">
          <cell r="A4983" t="str">
            <v>0011514901000799010163714</v>
          </cell>
          <cell r="B4983" t="str">
            <v>00115</v>
          </cell>
          <cell r="C4983" t="str">
            <v>Бухоро минт. фил.</v>
          </cell>
          <cell r="D4983" t="str">
            <v>14901000799010163714</v>
          </cell>
          <cell r="E4983" t="str">
            <v>2014</v>
          </cell>
          <cell r="F4983" t="str">
            <v>Mukhammadiev Azamat Temurovich(jondor)</v>
          </cell>
          <cell r="U4983" t="str">
            <v>Жондор туман ДСИ</v>
          </cell>
          <cell r="V4983" t="str">
            <v>Вилоят Солик бошкармаси</v>
          </cell>
        </row>
        <row r="4984">
          <cell r="A4984" t="str">
            <v>0011514901000399010091714</v>
          </cell>
          <cell r="B4984" t="str">
            <v>00115</v>
          </cell>
          <cell r="C4984" t="str">
            <v>Бухоро минт. фил.</v>
          </cell>
          <cell r="D4984" t="str">
            <v>14901000399010091714</v>
          </cell>
          <cell r="E4984" t="str">
            <v>2014</v>
          </cell>
          <cell r="F4984" t="str">
            <v>TOIROV ZAFAR ORIPOVICH</v>
          </cell>
          <cell r="U4984" t="str">
            <v>Ориф тоир ф/х</v>
          </cell>
          <cell r="V4984" t="str">
            <v>Фермер хужаликлари</v>
          </cell>
        </row>
        <row r="4985">
          <cell r="A4985" t="str">
            <v>0011514901000199009694714</v>
          </cell>
          <cell r="B4985" t="str">
            <v>00115</v>
          </cell>
          <cell r="C4985" t="str">
            <v>Бухоро минт. фил.</v>
          </cell>
          <cell r="D4985" t="str">
            <v>14901000199009694714</v>
          </cell>
          <cell r="E4985" t="str">
            <v>2014</v>
          </cell>
          <cell r="F4985" t="str">
            <v>SAPAROV OTABEK NORQULOVICH (QORAKUL)</v>
          </cell>
          <cell r="U4985" t="str">
            <v>Коракул Нефт база</v>
          </cell>
          <cell r="V4985" t="str">
            <v>"Ўзбекнефтгаз" миллий холдинг компанияси</v>
          </cell>
        </row>
        <row r="4986">
          <cell r="A4986" t="str">
            <v>0011514901000299005873714</v>
          </cell>
          <cell r="B4986" t="str">
            <v>00115</v>
          </cell>
          <cell r="C4986" t="str">
            <v>Бухоро минт. фил.</v>
          </cell>
          <cell r="D4986" t="str">
            <v>14901000299005873714</v>
          </cell>
          <cell r="E4986" t="str">
            <v>2014</v>
          </cell>
          <cell r="F4986" t="str">
            <v>Rajabov Akobir Saidboevich</v>
          </cell>
          <cell r="U4986" t="str">
            <v>Туйхонмомо ф/х</v>
          </cell>
          <cell r="V4986" t="str">
            <v>Фермер хужаликлари</v>
          </cell>
        </row>
        <row r="4987">
          <cell r="A4987" t="str">
            <v>0011514901000899010050714</v>
          </cell>
          <cell r="B4987" t="str">
            <v>00115</v>
          </cell>
          <cell r="C4987" t="str">
            <v>Бухоро минт. фил.</v>
          </cell>
          <cell r="D4987" t="str">
            <v>14901000899010050714</v>
          </cell>
          <cell r="E4987" t="str">
            <v>2014</v>
          </cell>
          <cell r="F4987" t="str">
            <v>DAVRONOV HALIM NARZIEVICH</v>
          </cell>
          <cell r="U4987" t="str">
            <v>Жондор туман Тиббиёт бирлашмаси</v>
          </cell>
          <cell r="V4987" t="str">
            <v>Вилоят Согликни саклаш бошкармаси</v>
          </cell>
        </row>
        <row r="4988">
          <cell r="A4988" t="str">
            <v>0011514901000699010061714</v>
          </cell>
          <cell r="B4988" t="str">
            <v>00115</v>
          </cell>
          <cell r="C4988" t="str">
            <v>Бухоро минт. фил.</v>
          </cell>
          <cell r="D4988" t="str">
            <v>14901000699010061714</v>
          </cell>
          <cell r="E4988" t="str">
            <v>2014</v>
          </cell>
          <cell r="F4988" t="str">
            <v>JUMAEVA FERUZA ISMOILOVNA</v>
          </cell>
          <cell r="U4988" t="str">
            <v>Халкбанки Олот туман филиали</v>
          </cell>
          <cell r="V4988" t="str">
            <v>Банклар</v>
          </cell>
        </row>
        <row r="4989">
          <cell r="A4989" t="str">
            <v>0011514901000999010088714</v>
          </cell>
          <cell r="B4989" t="str">
            <v>00115</v>
          </cell>
          <cell r="C4989" t="str">
            <v>Бухоро минт. фил.</v>
          </cell>
          <cell r="D4989" t="str">
            <v>14901000999010088714</v>
          </cell>
          <cell r="E4989" t="str">
            <v>2014</v>
          </cell>
          <cell r="F4989" t="str">
            <v>JUMAEVA MARIFAT IZBOSAROVNA</v>
          </cell>
          <cell r="U4989" t="str">
            <v>Жондор туман Транспорт департаменти</v>
          </cell>
          <cell r="V4989" t="str">
            <v>Вилоят "Ўзавтодарётранс" агентлиги бўлими</v>
          </cell>
        </row>
        <row r="4990">
          <cell r="A4990" t="str">
            <v>0011514901000699010363714</v>
          </cell>
          <cell r="B4990" t="str">
            <v>00115</v>
          </cell>
          <cell r="C4990" t="str">
            <v>Бухоро минт. фил.</v>
          </cell>
          <cell r="D4990" t="str">
            <v>14901000699010363714</v>
          </cell>
          <cell r="E4990" t="str">
            <v>2014</v>
          </cell>
          <cell r="F4990" t="str">
            <v>Avezov Kahramon Shakhriqulovich</v>
          </cell>
          <cell r="U4990" t="str">
            <v>Олот туман электр энергия</v>
          </cell>
          <cell r="V4990" t="str">
            <v>"Ўзбекэнерго" ДАК корхоналари</v>
          </cell>
        </row>
        <row r="4991">
          <cell r="A4991" t="str">
            <v>0011514901000599010071714</v>
          </cell>
          <cell r="B4991" t="str">
            <v>00115</v>
          </cell>
          <cell r="C4991" t="str">
            <v>Бухоро минт. фил.</v>
          </cell>
          <cell r="D4991" t="str">
            <v>14901000599010071714</v>
          </cell>
          <cell r="E4991" t="str">
            <v>2014</v>
          </cell>
          <cell r="F4991" t="str">
            <v>RAKHMATOV RIZIBOY HAMROEVICH</v>
          </cell>
          <cell r="U4991" t="str">
            <v>Коракул алока тармоклари</v>
          </cell>
          <cell r="V4991" t="str">
            <v>Вилоят Почта бошкармаси</v>
          </cell>
        </row>
        <row r="4992">
          <cell r="A4992" t="str">
            <v>0011514901000999010065714</v>
          </cell>
          <cell r="B4992" t="str">
            <v>00115</v>
          </cell>
          <cell r="C4992" t="str">
            <v>Бухоро минт. фил.</v>
          </cell>
          <cell r="D4992" t="str">
            <v>14901000999010065714</v>
          </cell>
          <cell r="E4992" t="str">
            <v>2014</v>
          </cell>
          <cell r="F4992" t="str">
            <v>RAHMATOV TULQIN SAMADOVICH</v>
          </cell>
          <cell r="U4992" t="str">
            <v>Ахмат Давлат ф/х</v>
          </cell>
          <cell r="V4992" t="str">
            <v>Фермер хужаликлари</v>
          </cell>
        </row>
        <row r="4993">
          <cell r="A4993" t="str">
            <v>0011514901000099010085714</v>
          </cell>
          <cell r="B4993" t="str">
            <v>00115</v>
          </cell>
          <cell r="C4993" t="str">
            <v>Бухоро минт. фил.</v>
          </cell>
          <cell r="D4993" t="str">
            <v>14901000099010085714</v>
          </cell>
          <cell r="E4993" t="str">
            <v>2014</v>
          </cell>
          <cell r="F4993" t="str">
            <v>YULDOSHEV SHERZOT SHOMURODOVICH</v>
          </cell>
          <cell r="U4993" t="str">
            <v>Жондор туман хокимияти</v>
          </cell>
          <cell r="V4993" t="str">
            <v>Вилоят Иктисодиёт бошкармаси</v>
          </cell>
        </row>
        <row r="4994">
          <cell r="A4994" t="str">
            <v>0011514901000899009697714</v>
          </cell>
          <cell r="B4994" t="str">
            <v>00115</v>
          </cell>
          <cell r="C4994" t="str">
            <v>Бухоро минт. фил.</v>
          </cell>
          <cell r="D4994" t="str">
            <v>14901000899009697714</v>
          </cell>
          <cell r="E4994" t="str">
            <v>2014</v>
          </cell>
          <cell r="F4994" t="str">
            <v>ADILOV SHAVKAT SUBXONOVICH (QORAKUL)</v>
          </cell>
          <cell r="U4994" t="str">
            <v>Субхон Одил ф/х</v>
          </cell>
          <cell r="V4994" t="str">
            <v>Фермер хужаликлари</v>
          </cell>
        </row>
        <row r="4995">
          <cell r="A4995" t="str">
            <v>0011514901000699010131714</v>
          </cell>
          <cell r="B4995" t="str">
            <v>00115</v>
          </cell>
          <cell r="C4995" t="str">
            <v>Бухоро минт. фил.</v>
          </cell>
          <cell r="D4995" t="str">
            <v>14901000699010131714</v>
          </cell>
          <cell r="E4995" t="str">
            <v>2014</v>
          </cell>
          <cell r="F4995" t="str">
            <v>BOZAROV ISROILJON SAYITOVICH</v>
          </cell>
          <cell r="U4995" t="str">
            <v>Аслбек Диёра файх ХК</v>
          </cell>
          <cell r="V4995" t="str">
            <v>Вилоятдаги тадбиркорлик субъектлари ва фукаролар</v>
          </cell>
        </row>
        <row r="4996">
          <cell r="A4996" t="str">
            <v>0011514901000299009713714</v>
          </cell>
          <cell r="B4996" t="str">
            <v>00115</v>
          </cell>
          <cell r="C4996" t="str">
            <v>Бухоро минт. фил.</v>
          </cell>
          <cell r="D4996" t="str">
            <v>14901000299009713714</v>
          </cell>
          <cell r="E4996" t="str">
            <v>2014</v>
          </cell>
          <cell r="F4996" t="str">
            <v>Avliyokulov Jamshid Tukhtamurotovich</v>
          </cell>
          <cell r="U4996" t="str">
            <v>Олот ПТЗ</v>
          </cell>
          <cell r="V4996" t="str">
            <v xml:space="preserve">"Ўзпахтасаноат" уюшмасининг корхоналари </v>
          </cell>
        </row>
        <row r="4997">
          <cell r="A4997" t="str">
            <v>0011514901000699012286714</v>
          </cell>
          <cell r="B4997" t="str">
            <v>00115</v>
          </cell>
          <cell r="C4997" t="str">
            <v>Бухоро минт. фил.</v>
          </cell>
          <cell r="D4997" t="str">
            <v>14901000699012286714</v>
          </cell>
          <cell r="E4997" t="str">
            <v>2014</v>
          </cell>
          <cell r="F4997" t="str">
            <v>Yogdiyeva Feruza Norovna (Jondor-2014)</v>
          </cell>
          <cell r="U4997" t="str">
            <v>Урганжиен КВП</v>
          </cell>
          <cell r="V4997" t="str">
            <v>Вилоят Согликни саклаш бошкармаси</v>
          </cell>
        </row>
        <row r="4998">
          <cell r="A4998" t="str">
            <v>0011514901000999011833714</v>
          </cell>
          <cell r="B4998" t="str">
            <v>00115</v>
          </cell>
          <cell r="C4998" t="str">
            <v>Бухоро минт. фил.</v>
          </cell>
          <cell r="D4998" t="str">
            <v>14901000999011833714</v>
          </cell>
          <cell r="E4998" t="str">
            <v>2014</v>
          </cell>
          <cell r="F4998" t="str">
            <v>Davlatov Farhod Farmonovich (Jondor-2014)</v>
          </cell>
          <cell r="U4998" t="str">
            <v>Паризод Бухорои МЧЖ</v>
          </cell>
          <cell r="V4998" t="str">
            <v>Вилоятдаги тадбиркорлик субъектлари ва фукаролар</v>
          </cell>
        </row>
        <row r="4999">
          <cell r="A4999" t="str">
            <v>0011514901000599012051714</v>
          </cell>
          <cell r="B4999" t="str">
            <v>00115</v>
          </cell>
          <cell r="C4999" t="str">
            <v>Бухоро минт. фил.</v>
          </cell>
          <cell r="D4999" t="str">
            <v>14901000599012051714</v>
          </cell>
          <cell r="E4999" t="str">
            <v>2014</v>
          </cell>
          <cell r="F4999" t="str">
            <v>YAKHSHIEV UKTAM NURULLAEVICH (Qorakul-2014)</v>
          </cell>
          <cell r="U4999" t="str">
            <v>Коракул ДОН</v>
          </cell>
          <cell r="V4999" t="str">
            <v>"Ўздонмахсулот" компанияси корхоналари</v>
          </cell>
        </row>
        <row r="5000">
          <cell r="A5000" t="str">
            <v>0011514901000799011865714</v>
          </cell>
          <cell r="B5000" t="str">
            <v>00115</v>
          </cell>
          <cell r="C5000" t="str">
            <v>Бухоро минт. фил.</v>
          </cell>
          <cell r="D5000" t="str">
            <v>14901000799011865714</v>
          </cell>
          <cell r="E5000" t="str">
            <v>2014</v>
          </cell>
          <cell r="F5000" t="str">
            <v>URINOVA YULDUZ GULOM QIZI (Qorakul 2014)</v>
          </cell>
          <cell r="U5000" t="str">
            <v>Коракул туман Тиббиёт бирлашмаси</v>
          </cell>
          <cell r="V5000" t="str">
            <v>Вилоят Согликни саклаш бошкармаси</v>
          </cell>
        </row>
        <row r="5001">
          <cell r="A5001" t="str">
            <v>0011514901000699012562714</v>
          </cell>
          <cell r="B5001" t="str">
            <v>00115</v>
          </cell>
          <cell r="C5001" t="str">
            <v>Бухоро минт. фил.</v>
          </cell>
          <cell r="D5001" t="str">
            <v>14901000699012562714</v>
          </cell>
          <cell r="E5001" t="str">
            <v>2014</v>
          </cell>
          <cell r="F5001" t="str">
            <v>OSTONOV BAKHODIR ERGASHOVICH (Qorakul-2014)</v>
          </cell>
          <cell r="U5001" t="str">
            <v>Муборакнефтгаз</v>
          </cell>
          <cell r="V5001" t="str">
            <v>"Ўзтрансгаз" компанияси корхоналари</v>
          </cell>
        </row>
        <row r="5002">
          <cell r="A5002" t="str">
            <v>0011514901000299009696714</v>
          </cell>
          <cell r="B5002" t="str">
            <v>00115</v>
          </cell>
          <cell r="C5002" t="str">
            <v>Бухоро минт. фил.</v>
          </cell>
          <cell r="D5002" t="str">
            <v>14901000299009696714</v>
          </cell>
          <cell r="E5002" t="str">
            <v>2014</v>
          </cell>
          <cell r="F5002" t="str">
            <v>AKHMEDOV ELDOR YUSUFOVICH (QORAKUL)</v>
          </cell>
          <cell r="U5002" t="str">
            <v>Коракул нефтбаза</v>
          </cell>
          <cell r="V5002" t="str">
            <v>"Ўзбекнефтгаз" миллий холдинг компанияси</v>
          </cell>
        </row>
        <row r="5003">
          <cell r="A5003" t="str">
            <v>0011514901000099009999714</v>
          </cell>
          <cell r="B5003" t="str">
            <v>00115</v>
          </cell>
          <cell r="C5003" t="str">
            <v>Бухоро минт. фил.</v>
          </cell>
          <cell r="D5003" t="str">
            <v>14901000099009999714</v>
          </cell>
          <cell r="E5003" t="str">
            <v>2014</v>
          </cell>
          <cell r="F5003" t="str">
            <v>DJUMAEVA SHOSANAM ITOLMASOVNA</v>
          </cell>
          <cell r="U5003" t="str">
            <v>Коракул тиббиёт бирлашмаси</v>
          </cell>
          <cell r="V5003" t="str">
            <v>Вилоят Согликни саклаш бошкармаси</v>
          </cell>
        </row>
        <row r="5004">
          <cell r="A5004" t="str">
            <v>0011514901000299009348714</v>
          </cell>
          <cell r="B5004" t="str">
            <v>00115</v>
          </cell>
          <cell r="C5004" t="str">
            <v>Бухоро минт. фил.</v>
          </cell>
          <cell r="D5004" t="str">
            <v>14901000299009348714</v>
          </cell>
          <cell r="E5004" t="str">
            <v>2014</v>
          </cell>
          <cell r="F5004" t="str">
            <v>Halimova Dilafruz Toshpulatovna (jondor-2014)</v>
          </cell>
          <cell r="U5004" t="str">
            <v>Жондор тиббиёт бирлашмаси</v>
          </cell>
          <cell r="V5004" t="str">
            <v>Вилоят Согликни саклаш бошкармаси</v>
          </cell>
        </row>
        <row r="5005">
          <cell r="A5005" t="str">
            <v>0011514901000999009653714</v>
          </cell>
          <cell r="B5005" t="str">
            <v>00115</v>
          </cell>
          <cell r="C5005" t="str">
            <v>Бухоро минт. фил.</v>
          </cell>
          <cell r="D5005" t="str">
            <v>14901000999009653714</v>
          </cell>
          <cell r="E5005" t="str">
            <v>2014</v>
          </cell>
          <cell r="F5005" t="str">
            <v>JURAEV ALIJON FAYZIEVICH</v>
          </cell>
          <cell r="U5005" t="str">
            <v>Шарофат МЧЖ</v>
          </cell>
          <cell r="V5005" t="str">
            <v>Вилоятдаги тадбиркорлик субъектлари ва фукаролар</v>
          </cell>
        </row>
        <row r="5006">
          <cell r="A5006" t="str">
            <v>0011514901000999010109714</v>
          </cell>
          <cell r="B5006" t="str">
            <v>00115</v>
          </cell>
          <cell r="C5006" t="str">
            <v>Бухоро минт. фил.</v>
          </cell>
          <cell r="D5006" t="str">
            <v>14901000999010109714</v>
          </cell>
          <cell r="E5006" t="str">
            <v>2014</v>
          </cell>
          <cell r="F5006" t="str">
            <v>MURODOV MUXSIN MURODOVICH</v>
          </cell>
          <cell r="U5006" t="str">
            <v>Хусусий тадбиркор Муродов Мухсин</v>
          </cell>
          <cell r="V5006" t="str">
            <v>Вилоятдаги тадбиркорлик субъектлари ва фукаролар</v>
          </cell>
        </row>
        <row r="5007">
          <cell r="A5007" t="str">
            <v>0011514901000899010727714</v>
          </cell>
          <cell r="B5007" t="str">
            <v>00115</v>
          </cell>
          <cell r="C5007" t="str">
            <v>Бухоро минт. фил.</v>
          </cell>
          <cell r="D5007" t="str">
            <v>14901000899010727714</v>
          </cell>
          <cell r="E5007" t="str">
            <v>2014</v>
          </cell>
          <cell r="F5007" t="str">
            <v>Salomov Islom Khusenovich (Qorakul-2014)</v>
          </cell>
          <cell r="U5007" t="str">
            <v>Абдукодир Эшон ф/х</v>
          </cell>
          <cell r="V5007" t="str">
            <v>Фермер хужаликлари</v>
          </cell>
        </row>
        <row r="5008">
          <cell r="A5008" t="str">
            <v>0011514901000499010931714</v>
          </cell>
          <cell r="B5008" t="str">
            <v>00115</v>
          </cell>
          <cell r="C5008" t="str">
            <v>Бухоро минт. фил.</v>
          </cell>
          <cell r="D5008" t="str">
            <v>14901000499010931714</v>
          </cell>
          <cell r="E5008" t="str">
            <v>2014</v>
          </cell>
          <cell r="F5008" t="str">
            <v>Hamroyev Akbar Usmonovich (Olot-2014)</v>
          </cell>
          <cell r="U5008" t="str">
            <v>Олот ПТЗ</v>
          </cell>
          <cell r="V5008" t="str">
            <v xml:space="preserve">"Ўзпахтасаноат" уюшмасининг корхоналари </v>
          </cell>
        </row>
        <row r="5009">
          <cell r="A5009" t="str">
            <v>0011514901000199010850714</v>
          </cell>
          <cell r="B5009" t="str">
            <v>00115</v>
          </cell>
          <cell r="C5009" t="str">
            <v>Бухоро минт. фил.</v>
          </cell>
          <cell r="D5009" t="str">
            <v>14901000199010850714</v>
          </cell>
          <cell r="E5009" t="str">
            <v>2014</v>
          </cell>
          <cell r="F5009" t="str">
            <v>Salomov Shaxruz Mubinovich (Qorakul-2014)</v>
          </cell>
          <cell r="U5009" t="str">
            <v>Омад файз мироншох ф/х</v>
          </cell>
          <cell r="V5009" t="str">
            <v>Фермер хужаликлари</v>
          </cell>
        </row>
        <row r="5010">
          <cell r="A5010" t="str">
            <v>0011514901000699010078714</v>
          </cell>
          <cell r="B5010" t="str">
            <v>00115</v>
          </cell>
          <cell r="C5010" t="str">
            <v>Бухоро минт. фил.</v>
          </cell>
          <cell r="D5010" t="str">
            <v>14901000699010078714</v>
          </cell>
          <cell r="E5010" t="str">
            <v>2014</v>
          </cell>
          <cell r="F5010" t="str">
            <v>SHonazarov Samat Ochilovich</v>
          </cell>
          <cell r="U5010" t="str">
            <v>Обод норли шоназар ф/х</v>
          </cell>
          <cell r="V5010" t="str">
            <v>Фермер хужаликлари</v>
          </cell>
        </row>
        <row r="5011">
          <cell r="A5011" t="str">
            <v>0011514901000899006116714</v>
          </cell>
          <cell r="B5011" t="str">
            <v>00115</v>
          </cell>
          <cell r="C5011" t="str">
            <v>Бухоро минт. фил.</v>
          </cell>
          <cell r="D5011" t="str">
            <v>14901000899006116714</v>
          </cell>
          <cell r="E5011" t="str">
            <v>2014</v>
          </cell>
          <cell r="F5011" t="str">
            <v>NAVRUZOV PARMON BOZOROVICH</v>
          </cell>
          <cell r="U5011" t="str">
            <v>Самойиддин ф/х</v>
          </cell>
          <cell r="V5011" t="str">
            <v>Фермер хужаликлари</v>
          </cell>
        </row>
        <row r="5012">
          <cell r="A5012" t="str">
            <v>0011514901000799009725714</v>
          </cell>
          <cell r="B5012" t="str">
            <v>00115</v>
          </cell>
          <cell r="C5012" t="str">
            <v>Бухоро минт. фил.</v>
          </cell>
          <cell r="D5012" t="str">
            <v>14901000799009725714</v>
          </cell>
          <cell r="E5012" t="str">
            <v>2014</v>
          </cell>
          <cell r="F5012" t="str">
            <v>Halimov Ulmas Mamurjonovich (olot)</v>
          </cell>
          <cell r="U5012" t="str">
            <v>Олот Омухта ем бирлашмаси</v>
          </cell>
          <cell r="V5012" t="str">
            <v xml:space="preserve">"Ёгмой ва озик-овкатсаноат" уюшмасининг корхоналари </v>
          </cell>
        </row>
        <row r="5013">
          <cell r="A5013" t="str">
            <v>0011514901000999009700714</v>
          </cell>
          <cell r="B5013" t="str">
            <v>00115</v>
          </cell>
          <cell r="C5013" t="str">
            <v>Бухоро минт. фил.</v>
          </cell>
          <cell r="D5013" t="str">
            <v>14901000999009700714</v>
          </cell>
          <cell r="E5013" t="str">
            <v>2014</v>
          </cell>
          <cell r="F5013" t="str">
            <v>Toshkulov Davrbek Otabekovich</v>
          </cell>
          <cell r="U5013" t="str">
            <v>Муслимбек Тошкулов ф/х</v>
          </cell>
          <cell r="V5013" t="str">
            <v>Фермер хужаликлари</v>
          </cell>
        </row>
        <row r="5014">
          <cell r="A5014" t="str">
            <v>0011514901000999012831714</v>
          </cell>
          <cell r="B5014" t="str">
            <v>00115</v>
          </cell>
          <cell r="C5014" t="str">
            <v>Бухоро минт. фил.</v>
          </cell>
          <cell r="D5014" t="str">
            <v>14901000999012831714</v>
          </cell>
          <cell r="E5014" t="str">
            <v>2014</v>
          </cell>
          <cell r="F5014" t="str">
            <v>KURBONOV IKHTIYOR KARIMOVICH(Jondor 2014)</v>
          </cell>
          <cell r="U5014" t="str">
            <v>Бухорбек Ихтиёр угли Х/К рахбари</v>
          </cell>
          <cell r="V5014" t="str">
            <v>Вилоятдаги тадбиркорлик субъектлари ва фукаролар</v>
          </cell>
        </row>
        <row r="5015">
          <cell r="A5015" t="str">
            <v>0011514901000999012614714</v>
          </cell>
          <cell r="B5015" t="str">
            <v>00115</v>
          </cell>
          <cell r="C5015" t="str">
            <v>Бухоро минт. фил.</v>
          </cell>
          <cell r="D5015" t="str">
            <v>14901000999012614714</v>
          </cell>
          <cell r="E5015" t="str">
            <v>2014</v>
          </cell>
          <cell r="F5015" t="str">
            <v>SHodiyev Bobir Jurayevich (Jondor-2014)</v>
          </cell>
          <cell r="U5015" t="str">
            <v>Жасмина Бахтиеровна МЧЖ</v>
          </cell>
          <cell r="V5015" t="str">
            <v>Вилоятдаги тадбиркорлик субъектлари ва фукаролар</v>
          </cell>
        </row>
        <row r="5016">
          <cell r="A5016" t="str">
            <v>0011514901000899010070714</v>
          </cell>
          <cell r="B5016" t="str">
            <v>00115</v>
          </cell>
          <cell r="C5016" t="str">
            <v>Бухоро минт. фил.</v>
          </cell>
          <cell r="D5016" t="str">
            <v>14901000899010070714</v>
          </cell>
          <cell r="E5016" t="str">
            <v>2014</v>
          </cell>
          <cell r="F5016" t="str">
            <v>YULDOSHEV AKHROR BOBOQULOVICH</v>
          </cell>
          <cell r="U5016" t="str">
            <v>Муйначи хунарманд ф/х</v>
          </cell>
          <cell r="V5016" t="str">
            <v>Фермер хужаликлари</v>
          </cell>
        </row>
        <row r="5017">
          <cell r="A5017" t="str">
            <v>0011514901000999010092714</v>
          </cell>
          <cell r="B5017" t="str">
            <v>00115</v>
          </cell>
          <cell r="C5017" t="str">
            <v>Бухоро минт. фил.</v>
          </cell>
          <cell r="D5017" t="str">
            <v>14901000999010092714</v>
          </cell>
          <cell r="E5017" t="str">
            <v>2014</v>
          </cell>
          <cell r="F5017" t="str">
            <v>RUSTAMOV HAYRULLO BUSTONOVICH</v>
          </cell>
          <cell r="U5017" t="str">
            <v>Жондор туман матбуот</v>
          </cell>
          <cell r="V5017" t="str">
            <v>Вилоят маданият ва спорт ишлари булимлари</v>
          </cell>
        </row>
        <row r="5018">
          <cell r="A5018" t="str">
            <v>0011514901000299009928714</v>
          </cell>
          <cell r="B5018" t="str">
            <v>00115</v>
          </cell>
          <cell r="C5018" t="str">
            <v>Бухоро минт. фил.</v>
          </cell>
          <cell r="D5018" t="str">
            <v>14901000299009928714</v>
          </cell>
          <cell r="E5018" t="str">
            <v>2014</v>
          </cell>
          <cell r="F5018" t="str">
            <v>Azimov Khasan Rasulovich</v>
          </cell>
          <cell r="U5018" t="str">
            <v>Бухоро темир йул</v>
          </cell>
          <cell r="V5018" t="str">
            <v>"Ўзбекистон темир йўллари" компанияси</v>
          </cell>
        </row>
        <row r="5019">
          <cell r="A5019" t="str">
            <v>0011514901000199010076714</v>
          </cell>
          <cell r="B5019" t="str">
            <v>00115</v>
          </cell>
          <cell r="C5019" t="str">
            <v>Бухоро минт. фил.</v>
          </cell>
          <cell r="D5019" t="str">
            <v>14901000199010076714</v>
          </cell>
          <cell r="E5019" t="str">
            <v>2014</v>
          </cell>
          <cell r="F5019" t="str">
            <v>ALIMOV FAYZULLO RAKHMATULLAEVICH</v>
          </cell>
          <cell r="U5019" t="str">
            <v>Ахмад Олим ф/х</v>
          </cell>
          <cell r="V5019" t="str">
            <v>Фермер хужаликлари</v>
          </cell>
        </row>
        <row r="5020">
          <cell r="A5020" t="str">
            <v>0011514901000499010054714</v>
          </cell>
          <cell r="B5020" t="str">
            <v>00115</v>
          </cell>
          <cell r="C5020" t="str">
            <v>Бухоро минт. фил.</v>
          </cell>
          <cell r="D5020" t="str">
            <v>14901000499010054714</v>
          </cell>
          <cell r="E5020" t="str">
            <v>2014</v>
          </cell>
          <cell r="F5020" t="str">
            <v>ERGASHEV NURIDDIN XOLOVICH</v>
          </cell>
          <cell r="U5020" t="str">
            <v>Эргаш Нуриддин ф/х</v>
          </cell>
          <cell r="V5020" t="str">
            <v>Фермер хужаликлари</v>
          </cell>
        </row>
        <row r="5021">
          <cell r="A5021" t="str">
            <v>0011514901000499010093714</v>
          </cell>
          <cell r="B5021" t="str">
            <v>00115</v>
          </cell>
          <cell r="C5021" t="str">
            <v>Бухоро минт. фил.</v>
          </cell>
          <cell r="D5021" t="str">
            <v>14901000499010093714</v>
          </cell>
          <cell r="E5021" t="str">
            <v>2014</v>
          </cell>
          <cell r="F5021" t="str">
            <v>NORLIEV AHMEDQULI MAMATOVICH</v>
          </cell>
          <cell r="U5021" t="str">
            <v>Дилшод Нор ф/х</v>
          </cell>
          <cell r="V5021" t="str">
            <v>Фермер хужаликлари</v>
          </cell>
        </row>
        <row r="5022">
          <cell r="A5022" t="str">
            <v>0011514901000099009018714</v>
          </cell>
          <cell r="B5022" t="str">
            <v>00115</v>
          </cell>
          <cell r="C5022" t="str">
            <v>Бухоро минт. фил.</v>
          </cell>
          <cell r="D5022" t="str">
            <v>14901000099009018714</v>
          </cell>
          <cell r="E5022" t="str">
            <v>2014</v>
          </cell>
          <cell r="F5022" t="str">
            <v>БАРНОЕВ ЗАФАР ХАЙРУЛЛОЕВИЧ</v>
          </cell>
          <cell r="U5022" t="str">
            <v>Яккатут савдо ишлаб чикариш МЧЖ</v>
          </cell>
          <cell r="V5022" t="str">
            <v>"Ўзулгуржисавдо" корхоналари</v>
          </cell>
        </row>
        <row r="5023">
          <cell r="A5023" t="str">
            <v>0011514901000399010954714</v>
          </cell>
          <cell r="B5023" t="str">
            <v>00115</v>
          </cell>
          <cell r="C5023" t="str">
            <v>Бухоро минт. фил.</v>
          </cell>
          <cell r="D5023" t="str">
            <v>14901000399010954714</v>
          </cell>
          <cell r="E5023" t="str">
            <v>2014</v>
          </cell>
          <cell r="F5023" t="str">
            <v>Fayzullaev Izzatillo Inatilloevich (Qorakul-2014)</v>
          </cell>
          <cell r="U5023" t="str">
            <v>42 мактаб</v>
          </cell>
          <cell r="V5023" t="str">
            <v>Халк таълими вазирлиги</v>
          </cell>
        </row>
        <row r="5024">
          <cell r="A5024" t="str">
            <v>0011514901000299010072714</v>
          </cell>
          <cell r="B5024" t="str">
            <v>00115</v>
          </cell>
          <cell r="C5024" t="str">
            <v>Бухоро минт. фил.</v>
          </cell>
          <cell r="D5024" t="str">
            <v>14901000299010072714</v>
          </cell>
          <cell r="E5024" t="str">
            <v>2014</v>
          </cell>
          <cell r="F5024" t="str">
            <v>GAFFOROVA MUHAYHO ARIFJONOVNA (qorakul 2014)</v>
          </cell>
          <cell r="U5024" t="str">
            <v>Ферангис ф/х</v>
          </cell>
          <cell r="V5024" t="str">
            <v>Фермер хужаликлари</v>
          </cell>
        </row>
        <row r="5025">
          <cell r="A5025" t="str">
            <v>0011514901000399010068714</v>
          </cell>
          <cell r="B5025" t="str">
            <v>00115</v>
          </cell>
          <cell r="C5025" t="str">
            <v>Бухоро минт. фил.</v>
          </cell>
          <cell r="D5025" t="str">
            <v>14901000399010068714</v>
          </cell>
          <cell r="E5025" t="str">
            <v>2014</v>
          </cell>
          <cell r="F5025" t="str">
            <v>RAKHIMOVA SHAKHNOZA HASANOVNA</v>
          </cell>
          <cell r="U5025" t="str">
            <v>Фарангис ф/х</v>
          </cell>
          <cell r="V5025" t="str">
            <v>Фермер хужаликлари</v>
          </cell>
        </row>
        <row r="5026">
          <cell r="A5026" t="str">
            <v>0011514901000699012154714</v>
          </cell>
          <cell r="B5026" t="str">
            <v>00115</v>
          </cell>
          <cell r="C5026" t="str">
            <v>Бухоро минт. фил.</v>
          </cell>
          <cell r="D5026" t="str">
            <v>14901000699012154714</v>
          </cell>
          <cell r="E5026" t="str">
            <v>2014</v>
          </cell>
          <cell r="F5026" t="str">
            <v>KARIMOV SHUHRAT XUSENOVICH (Qorakul-2014)</v>
          </cell>
          <cell r="U5026" t="str">
            <v>Муборакнефтгаз УК</v>
          </cell>
          <cell r="V5026" t="str">
            <v>"Ўзбекнефтгаз" миллий холдинг компанияси</v>
          </cell>
        </row>
        <row r="5027">
          <cell r="A5027" t="str">
            <v>0011514901000799010429714</v>
          </cell>
          <cell r="B5027" t="str">
            <v>00115</v>
          </cell>
          <cell r="C5027" t="str">
            <v>Бухоро минт. фил.</v>
          </cell>
          <cell r="D5027" t="str">
            <v>14901000799010429714</v>
          </cell>
          <cell r="E5027" t="str">
            <v>2014</v>
          </cell>
          <cell r="F5027" t="str">
            <v>Gafurov Tash Qadaevich</v>
          </cell>
          <cell r="U5027" t="str">
            <v>фермер</v>
          </cell>
          <cell r="V5027" t="str">
            <v>Фермер хужаликлари</v>
          </cell>
        </row>
        <row r="5028">
          <cell r="A5028" t="str">
            <v>0011514901000899009715714</v>
          </cell>
          <cell r="B5028" t="str">
            <v>00115</v>
          </cell>
          <cell r="C5028" t="str">
            <v>Бухоро минт. фил.</v>
          </cell>
          <cell r="D5028" t="str">
            <v>14901000899009715714</v>
          </cell>
          <cell r="E5028" t="str">
            <v>2014</v>
          </cell>
          <cell r="F5028" t="str">
            <v>Ishankulov Ahtam Zulpiqorovich</v>
          </cell>
          <cell r="U5028" t="str">
            <v>Кулиёвон ф/х</v>
          </cell>
          <cell r="V5028" t="str">
            <v>Фермер хужаликлари</v>
          </cell>
        </row>
        <row r="5029">
          <cell r="A5029" t="str">
            <v>0011514901000099009616714</v>
          </cell>
          <cell r="B5029" t="str">
            <v>00115</v>
          </cell>
          <cell r="C5029" t="str">
            <v>Бухоро минт. фил.</v>
          </cell>
          <cell r="D5029" t="str">
            <v>14901000099009616714</v>
          </cell>
          <cell r="E5029" t="str">
            <v>2014</v>
          </cell>
          <cell r="F5029" t="str">
            <v>ALTIYEV XURSHID MARDONOVICH (QORAKUL)</v>
          </cell>
          <cell r="U5029" t="str">
            <v>Коракул нефт ва газ коллежи</v>
          </cell>
          <cell r="V5029" t="str">
            <v>Урта махсус, касб хунар таълими маркази</v>
          </cell>
        </row>
        <row r="5030">
          <cell r="A5030" t="str">
            <v>0011514901000199010673714</v>
          </cell>
          <cell r="B5030" t="str">
            <v>00115</v>
          </cell>
          <cell r="C5030" t="str">
            <v>Бухоро минт. фил.</v>
          </cell>
          <cell r="D5030" t="str">
            <v>14901000199010673714</v>
          </cell>
          <cell r="E5030" t="str">
            <v>2014</v>
          </cell>
          <cell r="F5030" t="str">
            <v>Ortikov Jurabek Jalilovich (Jondor-2014)</v>
          </cell>
          <cell r="U5030" t="str">
            <v>Семиранго трой  сервис МЧЖ</v>
          </cell>
          <cell r="V5030" t="str">
            <v>Давлат Хусусийлаштириш кўмитасининг вилоят бўлими</v>
          </cell>
        </row>
        <row r="5031">
          <cell r="A5031" t="str">
            <v>0011514901000599010164714</v>
          </cell>
          <cell r="B5031" t="str">
            <v>00115</v>
          </cell>
          <cell r="C5031" t="str">
            <v>Бухоро минт. фил.</v>
          </cell>
          <cell r="D5031" t="str">
            <v>14901000599010164714</v>
          </cell>
          <cell r="E5031" t="str">
            <v>2014</v>
          </cell>
          <cell r="F5031" t="str">
            <v>SHaripov Tulkinjon Murodovich</v>
          </cell>
          <cell r="U5031" t="str">
            <v>Музаффар фирмаси</v>
          </cell>
          <cell r="V5031" t="str">
            <v>Вилоятдаги тадбиркорлик субъектлари ва фукаролар</v>
          </cell>
        </row>
        <row r="5032">
          <cell r="A5032" t="str">
            <v>0011514901000499010075714</v>
          </cell>
          <cell r="B5032" t="str">
            <v>00115</v>
          </cell>
          <cell r="C5032" t="str">
            <v>Бухоро минт. фил.</v>
          </cell>
          <cell r="D5032" t="str">
            <v>14901000499010075714</v>
          </cell>
          <cell r="E5032" t="str">
            <v>2014</v>
          </cell>
          <cell r="F5032" t="str">
            <v>XUJANIYAZOV KARIM QURBONOVICH</v>
          </cell>
          <cell r="U5032" t="str">
            <v>Олот ш/х</v>
          </cell>
          <cell r="V5032" t="str">
            <v>Вилоятдаги тадбиркорлик субъектлари ва фукаролар</v>
          </cell>
        </row>
        <row r="5033">
          <cell r="A5033" t="str">
            <v>0011514901000199010034714</v>
          </cell>
          <cell r="B5033" t="str">
            <v>00115</v>
          </cell>
          <cell r="C5033" t="str">
            <v>Бухоро минт. фил.</v>
          </cell>
          <cell r="D5033" t="str">
            <v>14901000199010034714</v>
          </cell>
          <cell r="E5033" t="str">
            <v>2014</v>
          </cell>
          <cell r="F5033" t="str">
            <v>BESHIMOVA SADOQAT GULOMOVNA (olot)</v>
          </cell>
          <cell r="U5033" t="str">
            <v>Салимжон Ашур ф/х</v>
          </cell>
          <cell r="V5033" t="str">
            <v>Фермер хужаликлари</v>
          </cell>
        </row>
        <row r="5034">
          <cell r="A5034" t="str">
            <v>0011514901000599010089714</v>
          </cell>
          <cell r="B5034" t="str">
            <v>00115</v>
          </cell>
          <cell r="C5034" t="str">
            <v>Бухоро минт. фил.</v>
          </cell>
          <cell r="D5034" t="str">
            <v>14901000599010089714</v>
          </cell>
          <cell r="E5034" t="str">
            <v>2014</v>
          </cell>
          <cell r="F5034" t="str">
            <v>GAFFOROVA GULSARA TOSHOVNA</v>
          </cell>
          <cell r="U5034" t="str">
            <v>Гафурова Гулноз Х/К</v>
          </cell>
          <cell r="V5034" t="str">
            <v>Вилоятдаги тадбиркорлик субъектлари ва фукаролар</v>
          </cell>
        </row>
        <row r="5035">
          <cell r="A5035" t="str">
            <v>0011514901000399009206714</v>
          </cell>
          <cell r="B5035" t="str">
            <v>00115</v>
          </cell>
          <cell r="C5035" t="str">
            <v>Бухоро минт. фил.</v>
          </cell>
          <cell r="D5035" t="str">
            <v>14901000399009206714</v>
          </cell>
          <cell r="E5035" t="str">
            <v>2014</v>
          </cell>
          <cell r="F5035" t="str">
            <v>Akhmedov Uktam Abdurozikovich</v>
          </cell>
          <cell r="U5035" t="str">
            <v>Хусусий тадбиркор</v>
          </cell>
          <cell r="V5035" t="str">
            <v>Вилоятдаги тадбиркорлик субъектлари ва фукаролар</v>
          </cell>
        </row>
        <row r="5036">
          <cell r="A5036" t="str">
            <v>0011514901000799009711714</v>
          </cell>
          <cell r="B5036" t="str">
            <v>00115</v>
          </cell>
          <cell r="C5036" t="str">
            <v>Бухоро минт. фил.</v>
          </cell>
          <cell r="D5036" t="str">
            <v>14901000799009711714</v>
          </cell>
          <cell r="E5036" t="str">
            <v>2014</v>
          </cell>
          <cell r="F5036" t="str">
            <v>Boboqulov Zokir Pardayevich</v>
          </cell>
          <cell r="U5036" t="str">
            <v>Фарогат опа ф/х</v>
          </cell>
          <cell r="V5036" t="str">
            <v>Фермер хужаликлари</v>
          </cell>
        </row>
        <row r="5037">
          <cell r="A5037" t="str">
            <v>0011514901000899002985714</v>
          </cell>
          <cell r="B5037" t="str">
            <v>00115</v>
          </cell>
          <cell r="C5037" t="str">
            <v>Бухоро минт. фил.</v>
          </cell>
          <cell r="D5037" t="str">
            <v>14901000899002985714</v>
          </cell>
          <cell r="E5037" t="str">
            <v>2014</v>
          </cell>
          <cell r="F5037" t="str">
            <v>Boltayev Yusuf Khasanovich</v>
          </cell>
          <cell r="U5037" t="str">
            <v>Шарк Юлдузи Нурли замини ф/х</v>
          </cell>
          <cell r="V5037" t="str">
            <v>Фермер хужаликлари</v>
          </cell>
        </row>
        <row r="5038">
          <cell r="A5038" t="str">
            <v>0011514901000899010049714</v>
          </cell>
          <cell r="B5038" t="str">
            <v>00115</v>
          </cell>
          <cell r="C5038" t="str">
            <v>Бухоро минт. фил.</v>
          </cell>
          <cell r="D5038" t="str">
            <v>14901000899010049714</v>
          </cell>
          <cell r="E5038" t="str">
            <v>2014</v>
          </cell>
          <cell r="F5038" t="str">
            <v>SAMIEV ALIBEK XUSNIDDIN UGLI</v>
          </cell>
          <cell r="U5038" t="str">
            <v>Салохиддин Азизбек Азиза МЧЖ</v>
          </cell>
          <cell r="V5038" t="str">
            <v>Вилоятдаги тадбиркорлик субъектлари ва фукаролар</v>
          </cell>
        </row>
        <row r="5039">
          <cell r="A5039" t="str">
            <v>0011514901000099010032714</v>
          </cell>
          <cell r="B5039" t="str">
            <v>00115</v>
          </cell>
          <cell r="C5039" t="str">
            <v>Бухоро минт. фил.</v>
          </cell>
          <cell r="D5039" t="str">
            <v>14901000099010032714</v>
          </cell>
          <cell r="E5039" t="str">
            <v>2014</v>
          </cell>
          <cell r="F5039" t="str">
            <v>SULTONOV OBIDJON NARZULLAEVICH</v>
          </cell>
          <cell r="U5039" t="str">
            <v>Адиз Турсун ф/х</v>
          </cell>
          <cell r="V5039" t="str">
            <v>Фермер хужаликлари</v>
          </cell>
        </row>
        <row r="5040">
          <cell r="A5040" t="str">
            <v>0011514901000799010083714</v>
          </cell>
          <cell r="B5040" t="str">
            <v>00115</v>
          </cell>
          <cell r="C5040" t="str">
            <v>Бухоро минт. фил.</v>
          </cell>
          <cell r="D5040" t="str">
            <v>14901000799010083714</v>
          </cell>
          <cell r="E5040" t="str">
            <v>2014</v>
          </cell>
          <cell r="F5040" t="str">
            <v>KHOLMURODOVA MAHBUBA BOYMURODOVNA</v>
          </cell>
          <cell r="U5040" t="str">
            <v>Хусусий тадбиркор</v>
          </cell>
          <cell r="V5040" t="str">
            <v>Вилоятдаги тадбиркорлик субъектлари ва фукаролар</v>
          </cell>
        </row>
        <row r="5041">
          <cell r="A5041" t="str">
            <v>0011514901000999010162714</v>
          </cell>
          <cell r="B5041" t="str">
            <v>00115</v>
          </cell>
          <cell r="C5041" t="str">
            <v>Бухоро минт. фил.</v>
          </cell>
          <cell r="D5041" t="str">
            <v>14901000999010162714</v>
          </cell>
          <cell r="E5041" t="str">
            <v>2014</v>
          </cell>
          <cell r="F5041" t="str">
            <v>Boltaev Komil Hoshimovich</v>
          </cell>
          <cell r="U5041" t="str">
            <v>Хошим тош жура ф/х</v>
          </cell>
          <cell r="V5041" t="str">
            <v>Фермер хужаликлари</v>
          </cell>
        </row>
        <row r="5042">
          <cell r="A5042" t="str">
            <v>0013914901000499000427777</v>
          </cell>
          <cell r="B5042" t="str">
            <v>00139</v>
          </cell>
          <cell r="C5042" t="str">
            <v>Жиззах фил.</v>
          </cell>
          <cell r="D5042" t="str">
            <v>14901000499000427777</v>
          </cell>
          <cell r="E5042" t="str">
            <v>2009</v>
          </cell>
          <cell r="F5042" t="str">
            <v>Жураев Ихлом</v>
          </cell>
          <cell r="U5042" t="str">
            <v>Жиззахелектромелиосув МЧЖда хукукшунос</v>
          </cell>
          <cell r="V5042" t="str">
            <v>Вилоятдаги тадбиркорлик субъектлари ва фукаролар</v>
          </cell>
        </row>
        <row r="5043">
          <cell r="A5043" t="str">
            <v>0013914901000099000432777</v>
          </cell>
          <cell r="B5043" t="str">
            <v>00139</v>
          </cell>
          <cell r="C5043" t="str">
            <v>Жиззах фил.</v>
          </cell>
          <cell r="D5043" t="str">
            <v>14901000099000432777</v>
          </cell>
          <cell r="E5043" t="str">
            <v>2009</v>
          </cell>
          <cell r="F5043" t="str">
            <v>Соатов Нуриддин</v>
          </cell>
          <cell r="U5043" t="str">
            <v>Амиркул Соатов Хусусий Фирмаси</v>
          </cell>
          <cell r="V5043" t="str">
            <v>Вилоятдаги тадбиркорлик субъектлари ва фукаролар</v>
          </cell>
        </row>
        <row r="5044">
          <cell r="A5044" t="str">
            <v>0013914901000499000389777</v>
          </cell>
          <cell r="B5044" t="str">
            <v>00139</v>
          </cell>
          <cell r="C5044" t="str">
            <v>Жиззах фил.</v>
          </cell>
          <cell r="D5044" t="str">
            <v>14901000499000389777</v>
          </cell>
          <cell r="E5044" t="str">
            <v>2009</v>
          </cell>
          <cell r="F5044" t="str">
            <v>Игамова Мукаддас</v>
          </cell>
          <cell r="U5044" t="str">
            <v>Д.Т Халк банк 017 - шахобча бухгалтер назоратчиси</v>
          </cell>
          <cell r="V5044" t="str">
            <v>Вилоятдаги тадбиркорлик субъектлари ва фукаролар</v>
          </cell>
        </row>
        <row r="5045">
          <cell r="A5045" t="str">
            <v>0013914901000999000385777</v>
          </cell>
          <cell r="B5045" t="str">
            <v>00139</v>
          </cell>
          <cell r="C5045" t="str">
            <v>Жиззах фил.</v>
          </cell>
          <cell r="D5045" t="str">
            <v>14901000999000385777</v>
          </cell>
          <cell r="E5045" t="str">
            <v>2009</v>
          </cell>
          <cell r="F5045" t="str">
            <v>Бобомирзаева Зулайхо</v>
          </cell>
          <cell r="U5045" t="str">
            <v>ХТ Бобомирзаева Зулайхо</v>
          </cell>
          <cell r="V5045" t="str">
            <v>Вилоятдаги тадбиркорлик субъектлари ва фукаролар</v>
          </cell>
        </row>
        <row r="5046">
          <cell r="A5046" t="str">
            <v>0013914901000499000718777</v>
          </cell>
          <cell r="B5046" t="str">
            <v>00139</v>
          </cell>
          <cell r="C5046" t="str">
            <v>Жиззах фил.</v>
          </cell>
          <cell r="D5046" t="str">
            <v>14901000499000718777</v>
          </cell>
          <cell r="E5046" t="str">
            <v>2009</v>
          </cell>
          <cell r="F5046" t="str">
            <v>Суярова Гулсанам</v>
          </cell>
          <cell r="U5046" t="str">
            <v>Маиший хизмат касб хунар коллежи</v>
          </cell>
          <cell r="V5046" t="str">
            <v>Олий ва урта махсус таълим вазирлиги</v>
          </cell>
        </row>
        <row r="5047">
          <cell r="A5047" t="str">
            <v>0013914901000199000717777</v>
          </cell>
          <cell r="B5047" t="str">
            <v>00139</v>
          </cell>
          <cell r="C5047" t="str">
            <v>Жиззах фил.</v>
          </cell>
          <cell r="D5047" t="str">
            <v>14901000199000717777</v>
          </cell>
          <cell r="E5047" t="str">
            <v>2009</v>
          </cell>
          <cell r="F5047" t="str">
            <v>Базарбоев Шохрух</v>
          </cell>
          <cell r="U5047" t="str">
            <v>Жиззах нефт база Ф.Хужаев ФЁТШ оператори</v>
          </cell>
          <cell r="V5047" t="str">
            <v>"Ўзбекнефтгаз" миллий холдинг компанияси</v>
          </cell>
        </row>
        <row r="5048">
          <cell r="A5048" t="str">
            <v>0013914901000999000716777</v>
          </cell>
          <cell r="B5048" t="str">
            <v>00139</v>
          </cell>
          <cell r="C5048" t="str">
            <v>Жиззах фил.</v>
          </cell>
          <cell r="D5048" t="str">
            <v>14901000999000716777</v>
          </cell>
          <cell r="E5048" t="str">
            <v>2009</v>
          </cell>
          <cell r="F5048" t="str">
            <v>Мирзаев Жасур</v>
          </cell>
          <cell r="U5048" t="str">
            <v>Арнасой туман Меьзон агро фирмаси иш бошкарувчиси</v>
          </cell>
          <cell r="V5048" t="str">
            <v>Фермер хужаликлари</v>
          </cell>
        </row>
        <row r="5049">
          <cell r="A5049" t="str">
            <v>0013914901000499000440777</v>
          </cell>
          <cell r="B5049" t="str">
            <v>00139</v>
          </cell>
          <cell r="C5049" t="str">
            <v>Жиззах фил.</v>
          </cell>
          <cell r="D5049" t="str">
            <v>14901000499000440777</v>
          </cell>
          <cell r="E5049" t="str">
            <v>2009</v>
          </cell>
          <cell r="F5049" t="str">
            <v>Эргашева Санобар</v>
          </cell>
          <cell r="U5049" t="str">
            <v>ишсиз</v>
          </cell>
          <cell r="V5049" t="str">
            <v>Халк таълими вазирлиги</v>
          </cell>
        </row>
        <row r="5050">
          <cell r="A5050" t="str">
            <v>0013914901000699000439777</v>
          </cell>
          <cell r="B5050" t="str">
            <v>00139</v>
          </cell>
          <cell r="C5050" t="str">
            <v>Жиззах фил.</v>
          </cell>
          <cell r="D5050" t="str">
            <v>14901000699000439777</v>
          </cell>
          <cell r="E5050" t="str">
            <v>2009</v>
          </cell>
          <cell r="F5050" t="str">
            <v>Абдукаримов Акрам</v>
          </cell>
          <cell r="U5050" t="str">
            <v>Акрамжон Яйловлари Фермер хужалиги ишчиси</v>
          </cell>
          <cell r="V5050" t="str">
            <v>Фермер хужаликлари</v>
          </cell>
        </row>
        <row r="5051">
          <cell r="A5051" t="str">
            <v>0013914901000599000438777</v>
          </cell>
          <cell r="B5051" t="str">
            <v>00139</v>
          </cell>
          <cell r="C5051" t="str">
            <v>Жиззах фил.</v>
          </cell>
          <cell r="D5051" t="str">
            <v>14901000599000438777</v>
          </cell>
          <cell r="E5051" t="str">
            <v>2009</v>
          </cell>
          <cell r="F5051" t="str">
            <v>Рузибоев Сафар</v>
          </cell>
          <cell r="U5051" t="str">
            <v>политехника институти</v>
          </cell>
          <cell r="V5051" t="str">
            <v>Олий ва урта махсус таълим вазирлиги</v>
          </cell>
        </row>
        <row r="5052">
          <cell r="A5052" t="str">
            <v>0013914901000899000429777</v>
          </cell>
          <cell r="B5052" t="str">
            <v>00139</v>
          </cell>
          <cell r="C5052" t="str">
            <v>Жиззах фил.</v>
          </cell>
          <cell r="D5052" t="str">
            <v>14901000899000429777</v>
          </cell>
          <cell r="E5052" t="str">
            <v>2009</v>
          </cell>
          <cell r="F5052" t="str">
            <v>Мамаражабов Акбар</v>
          </cell>
          <cell r="U5052" t="str">
            <v>Очил Фермер хужалиги раиси</v>
          </cell>
          <cell r="V5052" t="str">
            <v>Фермер хужаликлари</v>
          </cell>
        </row>
        <row r="5053">
          <cell r="A5053" t="str">
            <v>0013914901000899000408777</v>
          </cell>
          <cell r="B5053" t="str">
            <v>00139</v>
          </cell>
          <cell r="C5053" t="str">
            <v>Жиззах фил.</v>
          </cell>
          <cell r="D5053" t="str">
            <v>14901000899000408777</v>
          </cell>
          <cell r="E5053" t="str">
            <v>2009</v>
          </cell>
          <cell r="F5053" t="str">
            <v>Шомирзаев Зафар</v>
          </cell>
          <cell r="U5053" t="str">
            <v>Галлаорол туман Алишер МЧЖ раиси</v>
          </cell>
          <cell r="V5053" t="str">
            <v>Вилоятдаги тадбиркорлик субъектлари ва фукаролар</v>
          </cell>
        </row>
        <row r="5054">
          <cell r="A5054" t="str">
            <v>0013914901000399000404777</v>
          </cell>
          <cell r="B5054" t="str">
            <v>00139</v>
          </cell>
          <cell r="C5054" t="str">
            <v>Жиззах фил.</v>
          </cell>
          <cell r="D5054" t="str">
            <v>14901000399000404777</v>
          </cell>
          <cell r="E5054" t="str">
            <v>2009</v>
          </cell>
          <cell r="F5054" t="str">
            <v>Сарибоева Дилбар</v>
          </cell>
          <cell r="U5054" t="str">
            <v>Галлаорол почта алока тармоги бошлиги</v>
          </cell>
          <cell r="V5054" t="str">
            <v>Вилоят Почта бошкармаси</v>
          </cell>
        </row>
        <row r="5055">
          <cell r="A5055" t="str">
            <v>0013914901000799000405777</v>
          </cell>
          <cell r="B5055" t="str">
            <v>00139</v>
          </cell>
          <cell r="C5055" t="str">
            <v>Жиззах фил.</v>
          </cell>
          <cell r="D5055" t="str">
            <v>14901000799000405777</v>
          </cell>
          <cell r="E5055" t="str">
            <v>2009</v>
          </cell>
          <cell r="F5055" t="str">
            <v>Элмуротова Шарафат</v>
          </cell>
          <cell r="U5055" t="str">
            <v>Галлаорол тумани А.Мирзакаримов номли 27 мактаб укитувчиси</v>
          </cell>
          <cell r="V5055" t="str">
            <v>Халк таълими вазирлиги</v>
          </cell>
        </row>
        <row r="5056">
          <cell r="A5056" t="str">
            <v>0013914901000099000403777</v>
          </cell>
          <cell r="B5056" t="str">
            <v>00139</v>
          </cell>
          <cell r="C5056" t="str">
            <v>Жиззах фил.</v>
          </cell>
          <cell r="D5056" t="str">
            <v>14901000099000403777</v>
          </cell>
          <cell r="E5056" t="str">
            <v>2009</v>
          </cell>
          <cell r="F5056" t="str">
            <v>Хажиев Бахтиёр</v>
          </cell>
          <cell r="U5056" t="str">
            <v>Галлаорол Маржон хусусий корхонаси</v>
          </cell>
          <cell r="V5056" t="str">
            <v>Вилоятдаги тадбиркорлик субъектлари ва фукаролар</v>
          </cell>
        </row>
        <row r="5057">
          <cell r="A5057" t="str">
            <v>0013914901000199000409777</v>
          </cell>
          <cell r="B5057" t="str">
            <v>00139</v>
          </cell>
          <cell r="C5057" t="str">
            <v>Жиззах фил.</v>
          </cell>
          <cell r="D5057" t="str">
            <v>14901000199000409777</v>
          </cell>
          <cell r="E5057" t="str">
            <v>2009</v>
          </cell>
          <cell r="F5057" t="str">
            <v>Мусулмонова Раъно</v>
          </cell>
          <cell r="U5057" t="str">
            <v>Галлаорол тиббиёт коллежи она тили ва адабиёт укитувчиси</v>
          </cell>
          <cell r="V5057" t="str">
            <v>Урта махсус, касб хунар таълими маркази</v>
          </cell>
        </row>
        <row r="5058">
          <cell r="A5058" t="str">
            <v>0013914901000799000423777</v>
          </cell>
          <cell r="B5058" t="str">
            <v>00139</v>
          </cell>
          <cell r="C5058" t="str">
            <v>Жиззах фил.</v>
          </cell>
          <cell r="D5058" t="str">
            <v>14901000799000423777</v>
          </cell>
          <cell r="E5058" t="str">
            <v>2009</v>
          </cell>
          <cell r="F5058" t="str">
            <v>Эшонкулов Ризокул</v>
          </cell>
          <cell r="U5058" t="str">
            <v>Зарафшон мол бозори хисобчи</v>
          </cell>
          <cell r="V5058" t="str">
            <v>Вилоятдаги тадбиркорлик субъектлари ва фукаролар</v>
          </cell>
        </row>
        <row r="5059">
          <cell r="A5059" t="str">
            <v>0013914901000399000421777</v>
          </cell>
          <cell r="B5059" t="str">
            <v>00139</v>
          </cell>
          <cell r="C5059" t="str">
            <v>Жиззах фил.</v>
          </cell>
          <cell r="D5059" t="str">
            <v>14901000399000421777</v>
          </cell>
          <cell r="E5059" t="str">
            <v>2009</v>
          </cell>
          <cell r="F5059" t="str">
            <v>Сайдиев Гайрат</v>
          </cell>
          <cell r="U5059" t="str">
            <v>Замонавий полимер кувурМЧЖ директори</v>
          </cell>
          <cell r="V5059" t="str">
            <v>Вилоятдаги тадбиркорлик субъектлари ва фукаролар</v>
          </cell>
        </row>
        <row r="5060">
          <cell r="A5060" t="str">
            <v>0013914901000199000420777</v>
          </cell>
          <cell r="B5060" t="str">
            <v>00139</v>
          </cell>
          <cell r="C5060" t="str">
            <v>Жиззах фил.</v>
          </cell>
          <cell r="D5060" t="str">
            <v>14901000199000420777</v>
          </cell>
          <cell r="E5060" t="str">
            <v>2009</v>
          </cell>
          <cell r="F5060" t="str">
            <v>Нарзикулов Маъруф</v>
          </cell>
          <cell r="U5060" t="str">
            <v>Азиз МЧЖ АГТКШ ишчи</v>
          </cell>
          <cell r="V5060" t="str">
            <v>"Ўзбекнефтгаз" миллий холдинг компанияси</v>
          </cell>
        </row>
        <row r="5061">
          <cell r="A5061" t="str">
            <v>0013914901000099000419777</v>
          </cell>
          <cell r="B5061" t="str">
            <v>00139</v>
          </cell>
          <cell r="C5061" t="str">
            <v>Жиззах фил.</v>
          </cell>
          <cell r="D5061" t="str">
            <v>14901000099000419777</v>
          </cell>
          <cell r="E5061" t="str">
            <v>2009</v>
          </cell>
          <cell r="F5061" t="str">
            <v>Музаппаров Вахобжон</v>
          </cell>
          <cell r="U5061" t="str">
            <v>Зумрад шуласи корхонаси ишчиси</v>
          </cell>
          <cell r="V5061" t="str">
            <v>Вилоятдаги тадбиркорлик субъектлари ва фукаролар</v>
          </cell>
        </row>
        <row r="5062">
          <cell r="A5062" t="str">
            <v>0013914901000799000418777</v>
          </cell>
          <cell r="B5062" t="str">
            <v>00139</v>
          </cell>
          <cell r="C5062" t="str">
            <v>Жиззах фил.</v>
          </cell>
          <cell r="D5062" t="str">
            <v>14901000799000418777</v>
          </cell>
          <cell r="E5062" t="str">
            <v>2009</v>
          </cell>
          <cell r="F5062" t="str">
            <v>Музаппаров Шарофжон</v>
          </cell>
          <cell r="U5062" t="str">
            <v>Зулмат Шулоласи Кичик корхонаси рахбар</v>
          </cell>
          <cell r="V5062" t="str">
            <v>Вилоятдаги тадбиркорлик субъектлари ва фукаролар</v>
          </cell>
        </row>
        <row r="5063">
          <cell r="A5063" t="str">
            <v>0013914901000999001297777</v>
          </cell>
          <cell r="B5063" t="str">
            <v>00139</v>
          </cell>
          <cell r="C5063" t="str">
            <v>Жиззах фил.</v>
          </cell>
          <cell r="D5063" t="str">
            <v>14901000999001297777</v>
          </cell>
          <cell r="E5063" t="str">
            <v>2009</v>
          </cell>
          <cell r="F5063" t="str">
            <v>Умаров Холидин Омонович</v>
          </cell>
          <cell r="U5063" t="str">
            <v>Умарбобо Фермер хужалигида иш бошкарувчи</v>
          </cell>
          <cell r="V5063" t="str">
            <v>Фермер хужаликлари</v>
          </cell>
        </row>
        <row r="5064">
          <cell r="A5064" t="str">
            <v>0013914901000899000636777</v>
          </cell>
          <cell r="B5064" t="str">
            <v>00139</v>
          </cell>
          <cell r="C5064" t="str">
            <v>Жиззах фил.</v>
          </cell>
          <cell r="D5064" t="str">
            <v>14901000899000636777</v>
          </cell>
          <cell r="E5064" t="str">
            <v>2009</v>
          </cell>
          <cell r="F5064" t="str">
            <v>Абдилкосимов Рустам</v>
          </cell>
          <cell r="U5064" t="str">
            <v>Жиззах вилояти ички ишлар бошкармаси булим бошлиги</v>
          </cell>
          <cell r="V5064" t="str">
            <v>Вилоят Ички ишлар бошкармаси</v>
          </cell>
        </row>
        <row r="5065">
          <cell r="A5065" t="str">
            <v>0013914901000499000442777</v>
          </cell>
          <cell r="B5065" t="str">
            <v>00139</v>
          </cell>
          <cell r="C5065" t="str">
            <v>Жиззах фил.</v>
          </cell>
          <cell r="D5065" t="str">
            <v>14901000499000442777</v>
          </cell>
          <cell r="E5065" t="str">
            <v>2009</v>
          </cell>
          <cell r="F5065" t="str">
            <v>Юсупова Гулбахор</v>
          </cell>
          <cell r="U5065" t="str">
            <v>Галлаорол туман Офарин хусусий фирмаси ФЁТШ да иш юритувчи</v>
          </cell>
          <cell r="V5065" t="str">
            <v>Вилоятдаги тадбиркорлик субъектлари ва фукаролар</v>
          </cell>
        </row>
        <row r="5066">
          <cell r="A5066" t="str">
            <v>0013914901000899000398777</v>
          </cell>
          <cell r="B5066" t="str">
            <v>00139</v>
          </cell>
          <cell r="C5066" t="str">
            <v>Жиззах фил.</v>
          </cell>
          <cell r="D5066" t="str">
            <v>14901000899000398777</v>
          </cell>
          <cell r="E5066" t="str">
            <v>2009</v>
          </cell>
          <cell r="F5066" t="str">
            <v>Тугалова Шахноза</v>
          </cell>
          <cell r="U5066" t="str">
            <v>Галлаорол туман О.Хужаев номли 35 мактаб укитувчиси</v>
          </cell>
          <cell r="V5066" t="str">
            <v>Халк таълими вазирлиги</v>
          </cell>
        </row>
        <row r="5067">
          <cell r="A5067" t="str">
            <v>0013914901000399000399777</v>
          </cell>
          <cell r="B5067" t="str">
            <v>00139</v>
          </cell>
          <cell r="C5067" t="str">
            <v>Жиззах фил.</v>
          </cell>
          <cell r="D5067" t="str">
            <v>14901000399000399777</v>
          </cell>
          <cell r="E5067" t="str">
            <v>2009</v>
          </cell>
          <cell r="F5067" t="str">
            <v>Исраилов Арслон</v>
          </cell>
          <cell r="U5067" t="str">
            <v>Жиззах вилояти Божхона бошкармасида ишлайди</v>
          </cell>
          <cell r="V5067" t="str">
            <v>Вилоят Божхона бошкармаси</v>
          </cell>
        </row>
        <row r="5068">
          <cell r="A5068" t="str">
            <v>0013914901000999000400777</v>
          </cell>
          <cell r="B5068" t="str">
            <v>00139</v>
          </cell>
          <cell r="C5068" t="str">
            <v>Жиззах фил.</v>
          </cell>
          <cell r="D5068" t="str">
            <v>14901000999000400777</v>
          </cell>
          <cell r="E5068" t="str">
            <v>2009</v>
          </cell>
          <cell r="F5068" t="str">
            <v>Бозарбоев Азамат</v>
          </cell>
          <cell r="U5068" t="str">
            <v>Сарбозор савдо сервис кичик корхонаси таьминотчиси</v>
          </cell>
          <cell r="V5068" t="str">
            <v>Вилоятдаги тадбиркорлик субъектлари ва фукаролар</v>
          </cell>
        </row>
        <row r="5069">
          <cell r="A5069" t="str">
            <v>0013914901000299000397777</v>
          </cell>
          <cell r="B5069" t="str">
            <v>00139</v>
          </cell>
          <cell r="C5069" t="str">
            <v>Жиззах фил.</v>
          </cell>
          <cell r="D5069" t="str">
            <v>14901000299000397777</v>
          </cell>
          <cell r="E5069" t="str">
            <v>2009</v>
          </cell>
          <cell r="F5069" t="str">
            <v>Холмонов Зафар</v>
          </cell>
          <cell r="U5069" t="str">
            <v>Холмон ота Урол ота фермер хужалиги рахбари</v>
          </cell>
          <cell r="V5069" t="str">
            <v>Фермер хужаликлари</v>
          </cell>
        </row>
        <row r="5070">
          <cell r="A5070" t="str">
            <v>0013914901000699000402777</v>
          </cell>
          <cell r="B5070" t="str">
            <v>00139</v>
          </cell>
          <cell r="C5070" t="str">
            <v>Жиззах фил.</v>
          </cell>
          <cell r="D5070" t="str">
            <v>14901000699000402777</v>
          </cell>
          <cell r="E5070" t="str">
            <v>2009</v>
          </cell>
          <cell r="F5070" t="str">
            <v>Шомирзаев Илмир</v>
          </cell>
          <cell r="U5070" t="str">
            <v>Галлаорол туман  Алишер МЧЖ директор уринбосари</v>
          </cell>
          <cell r="V5070" t="str">
            <v>Вилоятдаги тадбиркорлик субъектлари ва фукаролар</v>
          </cell>
        </row>
        <row r="5071">
          <cell r="A5071" t="str">
            <v>0013914901000299000401777</v>
          </cell>
          <cell r="B5071" t="str">
            <v>00139</v>
          </cell>
          <cell r="C5071" t="str">
            <v>Жиззах фил.</v>
          </cell>
          <cell r="D5071" t="str">
            <v>14901000299000401777</v>
          </cell>
          <cell r="E5071" t="str">
            <v>2009</v>
          </cell>
          <cell r="F5071" t="str">
            <v>Примкулов Алишер</v>
          </cell>
          <cell r="U5071" t="str">
            <v>Галлаорол туман Темур кичик корхонаси сотувчиси</v>
          </cell>
          <cell r="V5071" t="str">
            <v>Фермер хужаликлари</v>
          </cell>
        </row>
        <row r="5072">
          <cell r="A5072" t="str">
            <v>0013914901000799000396777</v>
          </cell>
          <cell r="B5072" t="str">
            <v>00139</v>
          </cell>
          <cell r="C5072" t="str">
            <v>Жиззах фил.</v>
          </cell>
          <cell r="D5072" t="str">
            <v>14901000799000396777</v>
          </cell>
          <cell r="E5072" t="str">
            <v>2009</v>
          </cell>
          <cell r="F5072" t="str">
            <v>Мамадаминов Фарход</v>
          </cell>
          <cell r="U5072" t="str">
            <v>Галлаорол тумани Сафар ота Фермер хужалиги хисобчиси</v>
          </cell>
          <cell r="V5072" t="str">
            <v>Фермер хужаликлари</v>
          </cell>
        </row>
        <row r="5073">
          <cell r="A5073" t="str">
            <v>0013914901000199000395777</v>
          </cell>
          <cell r="B5073" t="str">
            <v>00139</v>
          </cell>
          <cell r="C5073" t="str">
            <v>Жиззах фил.</v>
          </cell>
          <cell r="D5073" t="str">
            <v>14901000199000395777</v>
          </cell>
          <cell r="E5073" t="str">
            <v>2009</v>
          </cell>
          <cell r="F5073" t="str">
            <v>Худайбердиев Тилов</v>
          </cell>
          <cell r="U5073" t="str">
            <v>Жиззах нефт база унитар корхонаси Лалмикор филиали бош мухандиси</v>
          </cell>
          <cell r="V5073" t="str">
            <v>"Ўзбекнефтгаз" миллий холдинг компанияси</v>
          </cell>
        </row>
        <row r="5074">
          <cell r="A5074" t="str">
            <v>0013914901000999000393777</v>
          </cell>
          <cell r="B5074" t="str">
            <v>00139</v>
          </cell>
          <cell r="C5074" t="str">
            <v>Жиззах фил.</v>
          </cell>
          <cell r="D5074" t="str">
            <v>14901000999000393777</v>
          </cell>
          <cell r="E5074" t="str">
            <v>2009</v>
          </cell>
          <cell r="F5074" t="str">
            <v>Холмонова Дилафруз</v>
          </cell>
          <cell r="U5074" t="str">
            <v>Ипотека банк АТИБ Жиззах вилоят филиали ВАШ кассири</v>
          </cell>
          <cell r="V5074" t="str">
            <v>Банклар</v>
          </cell>
        </row>
        <row r="5075">
          <cell r="A5075" t="str">
            <v>0013914901000499000437777</v>
          </cell>
          <cell r="B5075" t="str">
            <v>00139</v>
          </cell>
          <cell r="C5075" t="str">
            <v>Жиззах фил.</v>
          </cell>
          <cell r="D5075" t="str">
            <v>14901000499000437777</v>
          </cell>
          <cell r="E5075" t="str">
            <v>2009</v>
          </cell>
          <cell r="F5075" t="str">
            <v>Юнусов Феруз</v>
          </cell>
          <cell r="U5075" t="str">
            <v>АТБ Кишлок курилиш банк Тошкент вилоят филиалида кредит мутахассиси</v>
          </cell>
          <cell r="V5075" t="str">
            <v>Банклар</v>
          </cell>
        </row>
        <row r="5076">
          <cell r="A5076" t="str">
            <v>0013914901000399000436777</v>
          </cell>
          <cell r="B5076" t="str">
            <v>00139</v>
          </cell>
          <cell r="C5076" t="str">
            <v>Жиззах фил.</v>
          </cell>
          <cell r="D5076" t="str">
            <v>14901000399000436777</v>
          </cell>
          <cell r="E5076" t="str">
            <v>2009</v>
          </cell>
          <cell r="F5076" t="str">
            <v>Низомова Рано</v>
          </cell>
          <cell r="U5076" t="str">
            <v>туяторер кли бошкармаси су улчовчи мутахассис</v>
          </cell>
          <cell r="V5076" t="str">
            <v>Вилоят кишлок ва сув хўжалиги  бошкармаси</v>
          </cell>
        </row>
        <row r="5077">
          <cell r="A5077" t="str">
            <v>0013914901000999000433777</v>
          </cell>
          <cell r="B5077" t="str">
            <v>00139</v>
          </cell>
          <cell r="C5077" t="str">
            <v>Жиззах фил.</v>
          </cell>
          <cell r="D5077" t="str">
            <v>14901000999000433777</v>
          </cell>
          <cell r="E5077" t="str">
            <v>2009</v>
          </cell>
          <cell r="F5077" t="str">
            <v>Эшмуродова Айгулос</v>
          </cell>
          <cell r="U5077" t="str">
            <v>Гидро век проект МЖЧ ишчи</v>
          </cell>
          <cell r="V5077" t="str">
            <v>Вилоятдаги тадбиркорлик субъектлари ва фукаролар</v>
          </cell>
        </row>
        <row r="5078">
          <cell r="A5078" t="str">
            <v>0013914901000199000434777</v>
          </cell>
          <cell r="B5078" t="str">
            <v>00139</v>
          </cell>
          <cell r="C5078" t="str">
            <v>Жиззах фил.</v>
          </cell>
          <cell r="D5078" t="str">
            <v>14901000199000434777</v>
          </cell>
          <cell r="E5078" t="str">
            <v>2009</v>
          </cell>
          <cell r="F5078" t="str">
            <v>Каримов Бобир</v>
          </cell>
          <cell r="U5078" t="str">
            <v>РОСГАЗСЕРВИЗ Кушма корхона газ тулдирувчи</v>
          </cell>
          <cell r="V5078" t="str">
            <v>Вилоятдаги тадбиркорлик субъектлари ва фукаролар</v>
          </cell>
        </row>
        <row r="5079">
          <cell r="A5079" t="str">
            <v>0013914901000899000430777</v>
          </cell>
          <cell r="B5079" t="str">
            <v>00139</v>
          </cell>
          <cell r="C5079" t="str">
            <v>Жиззах фил.</v>
          </cell>
          <cell r="D5079" t="str">
            <v>14901000899000430777</v>
          </cell>
          <cell r="E5079" t="str">
            <v>2009</v>
          </cell>
          <cell r="F5079" t="str">
            <v>Мамашукуров Жавлон</v>
          </cell>
          <cell r="U5079" t="str">
            <v>Халк Банки Учтепа филиали</v>
          </cell>
          <cell r="V5079" t="str">
            <v>Банклар</v>
          </cell>
        </row>
        <row r="5080">
          <cell r="A5080" t="str">
            <v>0013914901000999000425777</v>
          </cell>
          <cell r="B5080" t="str">
            <v>00139</v>
          </cell>
          <cell r="C5080" t="str">
            <v>Жиззах фил.</v>
          </cell>
          <cell r="D5080" t="str">
            <v>14901000999000425777</v>
          </cell>
          <cell r="E5080" t="str">
            <v>2009</v>
          </cell>
          <cell r="F5080" t="str">
            <v>Элчибаев Насридин</v>
          </cell>
          <cell r="U5080" t="str">
            <v>Жиззах вилоят ИИБ ходими</v>
          </cell>
          <cell r="V5080" t="str">
            <v>Вилоят Ички ишлар бошкармаси</v>
          </cell>
        </row>
        <row r="5081">
          <cell r="A5081" t="str">
            <v>0013914901000199000416777</v>
          </cell>
          <cell r="B5081" t="str">
            <v>00139</v>
          </cell>
          <cell r="C5081" t="str">
            <v>Жиззах фил.</v>
          </cell>
          <cell r="D5081" t="str">
            <v>14901000199000416777</v>
          </cell>
          <cell r="E5081" t="str">
            <v>2009</v>
          </cell>
          <cell r="F5081" t="str">
            <v>Ураков Ибрат</v>
          </cell>
          <cell r="U5081" t="str">
            <v>Ибрат ХФ рахбари</v>
          </cell>
          <cell r="V5081" t="str">
            <v>Вилоятдаги тадбиркорлик субъектлари ва фукаролар</v>
          </cell>
        </row>
        <row r="5082">
          <cell r="A5082" t="str">
            <v>0013914901000599001234777</v>
          </cell>
          <cell r="B5082" t="str">
            <v>00139</v>
          </cell>
          <cell r="C5082" t="str">
            <v>Жиззах фил.</v>
          </cell>
          <cell r="D5082" t="str">
            <v>14901000599001234777</v>
          </cell>
          <cell r="E5082" t="str">
            <v>2009</v>
          </cell>
          <cell r="F5082" t="str">
            <v>Бегалиев Шавкат</v>
          </cell>
          <cell r="U5082" t="str">
            <v>Ипотека банк  Жиззах вилоят филиали кредит булими мутахассиси</v>
          </cell>
          <cell r="V5082" t="str">
            <v>Банклар</v>
          </cell>
        </row>
        <row r="5083">
          <cell r="A5083" t="str">
            <v>0013914901000699000394777</v>
          </cell>
          <cell r="B5083" t="str">
            <v>00139</v>
          </cell>
          <cell r="C5083" t="str">
            <v>Жиззах фил.</v>
          </cell>
          <cell r="D5083" t="str">
            <v>14901000699000394777</v>
          </cell>
          <cell r="E5083" t="str">
            <v>2009</v>
          </cell>
          <cell r="F5083" t="str">
            <v>Саримсокова Феруза</v>
          </cell>
          <cell r="U5083" t="str">
            <v>Галлаорол туманМохичехра Диёрбек Фермер хужалиги иш юритувчиси</v>
          </cell>
          <cell r="V5083" t="str">
            <v>Фермер хужаликлари</v>
          </cell>
        </row>
        <row r="5084">
          <cell r="A5084" t="str">
            <v>0013914901000999000415777</v>
          </cell>
          <cell r="B5084" t="str">
            <v>00139</v>
          </cell>
          <cell r="C5084" t="str">
            <v>Жиззах фил.</v>
          </cell>
          <cell r="D5084" t="str">
            <v>14901000999000415777</v>
          </cell>
          <cell r="E5084" t="str">
            <v>2009</v>
          </cell>
          <cell r="F5084" t="str">
            <v>Рахматуллаев Мансур</v>
          </cell>
          <cell r="U5084" t="str">
            <v>Бахмал туман Нур-Уммат КТХФ</v>
          </cell>
          <cell r="V5084" t="str">
            <v>Вилоятдаги тадбиркорлик субъектлари ва фукаролар</v>
          </cell>
        </row>
        <row r="5085">
          <cell r="A5085" t="str">
            <v>0013914901000699000414777</v>
          </cell>
          <cell r="B5085" t="str">
            <v>00139</v>
          </cell>
          <cell r="C5085" t="str">
            <v>Жиззах фил.</v>
          </cell>
          <cell r="D5085" t="str">
            <v>14901000699000414777</v>
          </cell>
          <cell r="E5085" t="str">
            <v>2009</v>
          </cell>
          <cell r="F5085" t="str">
            <v>Шайзокова Дилфуза</v>
          </cell>
          <cell r="U5085" t="str">
            <v>Жиззах-Уч-Тепа-Камолати МСФ бош хисобчиси</v>
          </cell>
          <cell r="V5085" t="str">
            <v>Вилоятдаги тадбиркорлик субъектлари ва фукаролар</v>
          </cell>
        </row>
        <row r="5086">
          <cell r="A5086" t="str">
            <v>0013914901000399000413777</v>
          </cell>
          <cell r="B5086" t="str">
            <v>00139</v>
          </cell>
          <cell r="C5086" t="str">
            <v>Жиззах фил.</v>
          </cell>
          <cell r="D5086" t="str">
            <v>14901000399000413777</v>
          </cell>
          <cell r="E5086" t="str">
            <v>2009</v>
          </cell>
          <cell r="F5086" t="str">
            <v>Рахматуллаева Дилноза</v>
          </cell>
          <cell r="U5086" t="str">
            <v>Сирли-самар МЧЖ ёрдамчи хисобчи</v>
          </cell>
          <cell r="V5086" t="str">
            <v>Вилоятдаги тадбиркорлик субъектлари ва фукаролар</v>
          </cell>
        </row>
        <row r="5087">
          <cell r="A5087" t="str">
            <v>0013914901000999000412777</v>
          </cell>
          <cell r="B5087" t="str">
            <v>00139</v>
          </cell>
          <cell r="C5087" t="str">
            <v>Жиззах фил.</v>
          </cell>
          <cell r="D5087" t="str">
            <v>14901000999000412777</v>
          </cell>
          <cell r="E5087" t="str">
            <v>2009</v>
          </cell>
          <cell r="F5087" t="str">
            <v>Рахимов Элер</v>
          </cell>
          <cell r="U5087" t="str">
            <v>47-сон умуммий урта таьлим мактаби</v>
          </cell>
          <cell r="V5087" t="str">
            <v>Халк таълими вазирлиги</v>
          </cell>
        </row>
        <row r="5088">
          <cell r="A5088" t="str">
            <v>0013914901000899000411777</v>
          </cell>
          <cell r="B5088" t="str">
            <v>00139</v>
          </cell>
          <cell r="C5088" t="str">
            <v>Жиззах фил.</v>
          </cell>
          <cell r="D5088" t="str">
            <v>14901000899000411777</v>
          </cell>
          <cell r="E5088" t="str">
            <v>2009</v>
          </cell>
          <cell r="F5088" t="str">
            <v>Жуманазаров Санжар</v>
          </cell>
          <cell r="U5088" t="str">
            <v>Бахмал туман Ихтисослаштирилган 4-мактаб интернат</v>
          </cell>
          <cell r="V5088" t="str">
            <v>Халк таълими вазирлиги</v>
          </cell>
        </row>
        <row r="5089">
          <cell r="A5089" t="str">
            <v>0013914901000599000410777</v>
          </cell>
          <cell r="B5089" t="str">
            <v>00139</v>
          </cell>
          <cell r="C5089" t="str">
            <v>Жиззах фил.</v>
          </cell>
          <cell r="D5089" t="str">
            <v>14901000599000410777</v>
          </cell>
          <cell r="E5089" t="str">
            <v>2009</v>
          </cell>
          <cell r="F5089" t="str">
            <v>Носиров Бахтиёр</v>
          </cell>
          <cell r="U5089" t="str">
            <v>Ойкор Фермер хужалиги рахбар</v>
          </cell>
          <cell r="V5089" t="str">
            <v>Фермер хужаликлари</v>
          </cell>
        </row>
        <row r="5090">
          <cell r="A5090" t="str">
            <v>0013914901000599000386777</v>
          </cell>
          <cell r="B5090" t="str">
            <v>00139</v>
          </cell>
          <cell r="C5090" t="str">
            <v>Жиззах фил.</v>
          </cell>
          <cell r="D5090" t="str">
            <v>14901000599000386777</v>
          </cell>
          <cell r="E5090" t="str">
            <v>2009</v>
          </cell>
          <cell r="F5090" t="str">
            <v>Тунсунпулатов Абдусамад</v>
          </cell>
          <cell r="U5090" t="str">
            <v>Ахрор Фермер Хужалиги рахбар</v>
          </cell>
          <cell r="V5090" t="str">
            <v>Фермер хужаликлари</v>
          </cell>
        </row>
        <row r="5091">
          <cell r="A5091" t="str">
            <v>0013914901000099000391777</v>
          </cell>
          <cell r="B5091" t="str">
            <v>00139</v>
          </cell>
          <cell r="C5091" t="str">
            <v>Жиззах фил.</v>
          </cell>
          <cell r="D5091" t="str">
            <v>14901000099000391777</v>
          </cell>
          <cell r="E5091" t="str">
            <v>2009</v>
          </cell>
          <cell r="F5091" t="str">
            <v>Зикиряев Абдуазиз</v>
          </cell>
          <cell r="U5091" t="str">
            <v>Бахмал туман хокимлиги Халк таьлими булими</v>
          </cell>
          <cell r="V5091" t="str">
            <v>Халк таълими вазирлиги</v>
          </cell>
        </row>
        <row r="5092">
          <cell r="A5092" t="str">
            <v>0013914901000499000390777</v>
          </cell>
          <cell r="B5092" t="str">
            <v>00139</v>
          </cell>
          <cell r="C5092" t="str">
            <v>Жиззах фил.</v>
          </cell>
          <cell r="D5092" t="str">
            <v>14901000499000390777</v>
          </cell>
          <cell r="E5092" t="str">
            <v>2009</v>
          </cell>
          <cell r="F5092" t="str">
            <v>Хушиев Абдуалим</v>
          </cell>
          <cell r="U5092" t="str">
            <v>Марказгазтаьминот УК Бахмалтумангаз филиали</v>
          </cell>
          <cell r="V5092" t="str">
            <v>"Ўзтрансгаз" компанияси корхоналари</v>
          </cell>
        </row>
        <row r="5093">
          <cell r="A5093" t="str">
            <v>0013914901000499000448777</v>
          </cell>
          <cell r="B5093" t="str">
            <v>00139</v>
          </cell>
          <cell r="C5093" t="str">
            <v>Жиззах фил.</v>
          </cell>
          <cell r="D5093" t="str">
            <v>14901000499000448777</v>
          </cell>
          <cell r="E5093" t="str">
            <v>2009</v>
          </cell>
          <cell r="F5093" t="str">
            <v>Раимкулов Аскар</v>
          </cell>
          <cell r="U5093" t="str">
            <v>Бахмал тумани ХТБ З.Х.Фуркат номли17-сон мактаб</v>
          </cell>
          <cell r="V5093" t="str">
            <v>Халк таълими вазирлиги</v>
          </cell>
        </row>
        <row r="5094">
          <cell r="A5094" t="str">
            <v>0013914901000499000447777</v>
          </cell>
          <cell r="B5094" t="str">
            <v>00139</v>
          </cell>
          <cell r="C5094" t="str">
            <v>Жиззах фил.</v>
          </cell>
          <cell r="D5094" t="str">
            <v>14901000499000447777</v>
          </cell>
          <cell r="E5094" t="str">
            <v>2009</v>
          </cell>
          <cell r="F5094" t="str">
            <v>Хушбаков Умаркул</v>
          </cell>
          <cell r="U5094" t="str">
            <v>Бахмал туман Давлат Солик Инспексияси бошлик уринбосари</v>
          </cell>
          <cell r="V5094" t="str">
            <v>Вилоят Солик бошкармаси</v>
          </cell>
        </row>
        <row r="5095">
          <cell r="A5095" t="str">
            <v>0013914901000499000443777</v>
          </cell>
          <cell r="B5095" t="str">
            <v>00139</v>
          </cell>
          <cell r="C5095" t="str">
            <v>Жиззах фил.</v>
          </cell>
          <cell r="D5095" t="str">
            <v>14901000499000443777</v>
          </cell>
          <cell r="E5095" t="str">
            <v>2009</v>
          </cell>
          <cell r="F5095" t="str">
            <v>Эшмуродов Жамшид</v>
          </cell>
          <cell r="U5095" t="str">
            <v>Самандар Нурманов Хусусий Фирмаси рахбар</v>
          </cell>
          <cell r="V5095" t="str">
            <v>Вилоятдаги тадбиркорлик субъектлари ва фукаролар</v>
          </cell>
        </row>
        <row r="5096">
          <cell r="A5096" t="str">
            <v>0013914901000599000392777</v>
          </cell>
          <cell r="B5096" t="str">
            <v>00139</v>
          </cell>
          <cell r="C5096" t="str">
            <v>Жиззах фил.</v>
          </cell>
          <cell r="D5096" t="str">
            <v>14901000599000392777</v>
          </cell>
          <cell r="E5096" t="str">
            <v>2009</v>
          </cell>
          <cell r="F5096" t="str">
            <v>Дувланов Аликул</v>
          </cell>
          <cell r="U5096" t="str">
            <v>Бахмал туман хоким ёрдамчиси</v>
          </cell>
          <cell r="V5096" t="str">
            <v>Вилоят Молия бошкармаси, Назорат тафтиш бошкармаси, Газначилик бошкармаси</v>
          </cell>
        </row>
        <row r="5097">
          <cell r="A5097" t="str">
            <v>0013914901000999000431777</v>
          </cell>
          <cell r="B5097" t="str">
            <v>00139</v>
          </cell>
          <cell r="C5097" t="str">
            <v>Жиззах фил.</v>
          </cell>
          <cell r="D5097" t="str">
            <v>14901000999000431777</v>
          </cell>
          <cell r="E5097" t="str">
            <v>2009</v>
          </cell>
          <cell r="F5097" t="str">
            <v>Кушанов Камолиддин</v>
          </cell>
          <cell r="U5097" t="str">
            <v>Бустон олами МЧЖда омбор мудири</v>
          </cell>
          <cell r="V5097" t="str">
            <v>Вилоятдаги тадбиркорлик субъектлари ва фукаролар</v>
          </cell>
        </row>
        <row r="5098">
          <cell r="A5098" t="str">
            <v>0013914901000299000426777</v>
          </cell>
          <cell r="B5098" t="str">
            <v>00139</v>
          </cell>
          <cell r="C5098" t="str">
            <v>Жиззах фил.</v>
          </cell>
          <cell r="D5098" t="str">
            <v>14901000299000426777</v>
          </cell>
          <cell r="E5098" t="str">
            <v>2009</v>
          </cell>
          <cell r="F5098" t="str">
            <v>Саотов Хужабек</v>
          </cell>
          <cell r="U5098" t="str">
            <v>Ахрор Фермер Хужалиги хисобчи</v>
          </cell>
          <cell r="V5098" t="str">
            <v>Фермер хужаликлари</v>
          </cell>
        </row>
        <row r="5099">
          <cell r="A5099" t="str">
            <v>0013914901000799000570777</v>
          </cell>
          <cell r="B5099" t="str">
            <v>00139</v>
          </cell>
          <cell r="C5099" t="str">
            <v>Жиззах фил.</v>
          </cell>
          <cell r="D5099" t="str">
            <v>14901000799000570777</v>
          </cell>
          <cell r="E5099" t="str">
            <v>2010</v>
          </cell>
          <cell r="F5099" t="str">
            <v>Мусурмонов Уктам</v>
          </cell>
          <cell r="U5099" t="str">
            <v>Бахмал туман электр тармоклари рахбари</v>
          </cell>
          <cell r="V5099" t="str">
            <v>"Ўзбекэнерго" ДАК корхоналари</v>
          </cell>
        </row>
        <row r="5100">
          <cell r="A5100" t="str">
            <v>0013914901000999000684777</v>
          </cell>
          <cell r="B5100" t="str">
            <v>00139</v>
          </cell>
          <cell r="C5100" t="str">
            <v>Жиззах фил.</v>
          </cell>
          <cell r="D5100" t="str">
            <v>14901000999000684777</v>
          </cell>
          <cell r="E5100" t="str">
            <v>2010</v>
          </cell>
          <cell r="F5100" t="str">
            <v>Раззоков Ганишер</v>
          </cell>
          <cell r="U5100" t="str">
            <v>Лола кизгалдок фермер хужалигида рахбар</v>
          </cell>
          <cell r="V5100" t="str">
            <v>Фермер хужаликлари</v>
          </cell>
        </row>
        <row r="5101">
          <cell r="A5101" t="str">
            <v>0013914901000599000680777</v>
          </cell>
          <cell r="B5101" t="str">
            <v>00139</v>
          </cell>
          <cell r="C5101" t="str">
            <v>Жиззах фил.</v>
          </cell>
          <cell r="D5101" t="str">
            <v>14901000599000680777</v>
          </cell>
          <cell r="E5101" t="str">
            <v>2010</v>
          </cell>
          <cell r="F5101" t="str">
            <v>Назаркосимов Исмадиёр</v>
          </cell>
          <cell r="U5101" t="str">
            <v>Зарбдор туман МТП да рахбар</v>
          </cell>
          <cell r="V5101" t="str">
            <v>Вилоят кишлок ва сув хўжалиги  бошкармаси</v>
          </cell>
        </row>
        <row r="5102">
          <cell r="A5102" t="str">
            <v>0013914901000699000611777</v>
          </cell>
          <cell r="B5102" t="str">
            <v>00139</v>
          </cell>
          <cell r="C5102" t="str">
            <v>Жиззах фил.</v>
          </cell>
          <cell r="D5102" t="str">
            <v>14901000699000611777</v>
          </cell>
          <cell r="E5102" t="str">
            <v>2010</v>
          </cell>
          <cell r="F5102" t="str">
            <v>Акабоев Достон</v>
          </cell>
          <cell r="U5102" t="str">
            <v>Дустёр фермер хужалиги раиси</v>
          </cell>
          <cell r="V5102" t="str">
            <v>Фермер хужаликлари</v>
          </cell>
        </row>
        <row r="5103">
          <cell r="A5103" t="str">
            <v>0013914901000999003852777</v>
          </cell>
          <cell r="B5103" t="str">
            <v>00139</v>
          </cell>
          <cell r="C5103" t="str">
            <v>Жиззах фил.</v>
          </cell>
          <cell r="D5103" t="str">
            <v>14901000999003852777</v>
          </cell>
          <cell r="E5103" t="str">
            <v>2010</v>
          </cell>
          <cell r="F5103" t="str">
            <v>Хайдаров Санжар Ахметбекович</v>
          </cell>
          <cell r="U5103" t="str">
            <v>Дебиют фермер хужалиги раиси</v>
          </cell>
          <cell r="V5103" t="str">
            <v>Фермер хужаликлари</v>
          </cell>
        </row>
        <row r="5104">
          <cell r="A5104" t="str">
            <v>0013914901000099000594777</v>
          </cell>
          <cell r="B5104" t="str">
            <v>00139</v>
          </cell>
          <cell r="C5104" t="str">
            <v>Жиззах фил.</v>
          </cell>
          <cell r="D5104" t="str">
            <v>14901000099000594777</v>
          </cell>
          <cell r="E5104" t="str">
            <v>2010</v>
          </cell>
          <cell r="F5104" t="str">
            <v>Дадамуродов Бахтиер</v>
          </cell>
          <cell r="U5104" t="str">
            <v>Бахтиёр Асад угли фермер хужалиги раиси</v>
          </cell>
          <cell r="V5104" t="str">
            <v>Фермер хужаликлари</v>
          </cell>
        </row>
        <row r="5105">
          <cell r="A5105" t="str">
            <v>0013914901000999000600777</v>
          </cell>
          <cell r="B5105" t="str">
            <v>00139</v>
          </cell>
          <cell r="C5105" t="str">
            <v>Жиззах фил.</v>
          </cell>
          <cell r="D5105" t="str">
            <v>14901000999000600777</v>
          </cell>
          <cell r="E5105" t="str">
            <v>2010</v>
          </cell>
          <cell r="F5105" t="str">
            <v>Умирзоков Абдураззок</v>
          </cell>
          <cell r="U5105" t="str">
            <v>Дустлик т. Тиббиёт Бирлашмаси Бош врачи</v>
          </cell>
          <cell r="V5105" t="str">
            <v>Вилоят Согликни саклаш бошкармаси</v>
          </cell>
        </row>
        <row r="5106">
          <cell r="A5106" t="str">
            <v>0013914901000999000699777</v>
          </cell>
          <cell r="B5106" t="str">
            <v>00139</v>
          </cell>
          <cell r="C5106" t="str">
            <v>Жиззах фил.</v>
          </cell>
          <cell r="D5106" t="str">
            <v>14901000999000699777</v>
          </cell>
          <cell r="E5106" t="str">
            <v>2010</v>
          </cell>
          <cell r="F5106" t="str">
            <v>Сувонкулов Бекпулат</v>
          </cell>
          <cell r="U5106" t="str">
            <v>"Жиззах Молгузар" савдо харид базасида ходим</v>
          </cell>
          <cell r="V5106" t="str">
            <v>Касаба уюшмалари федерация кенгаши</v>
          </cell>
        </row>
        <row r="5107">
          <cell r="A5107" t="str">
            <v>0013914901000399000734777</v>
          </cell>
          <cell r="B5107" t="str">
            <v>00139</v>
          </cell>
          <cell r="C5107" t="str">
            <v>Жиззах фил.</v>
          </cell>
          <cell r="D5107" t="str">
            <v>14901000399000734777</v>
          </cell>
          <cell r="E5107" t="str">
            <v>2010</v>
          </cell>
          <cell r="F5107" t="str">
            <v>Рахмонкулов Адхам</v>
          </cell>
          <cell r="U5107" t="str">
            <v>Камол КТКК таминотчиси</v>
          </cell>
          <cell r="V5107" t="str">
            <v>Вилоятдаги тадбиркорлик субъектлари ва фукаролар</v>
          </cell>
        </row>
        <row r="5108">
          <cell r="A5108" t="str">
            <v>0013914901000299000733777</v>
          </cell>
          <cell r="B5108" t="str">
            <v>00139</v>
          </cell>
          <cell r="C5108" t="str">
            <v>Жиззах фил.</v>
          </cell>
          <cell r="D5108" t="str">
            <v>14901000299000733777</v>
          </cell>
          <cell r="E5108" t="str">
            <v>2010</v>
          </cell>
          <cell r="F5108" t="str">
            <v>Мамасолиев Рустам</v>
          </cell>
          <cell r="U5108" t="str">
            <v>Хожимурод ф\х</v>
          </cell>
          <cell r="V5108" t="str">
            <v>Фермер хужаликлари</v>
          </cell>
        </row>
        <row r="5109">
          <cell r="A5109" t="str">
            <v>0013914901000199000732777</v>
          </cell>
          <cell r="B5109" t="str">
            <v>00139</v>
          </cell>
          <cell r="C5109" t="str">
            <v>Жиззах фил.</v>
          </cell>
          <cell r="D5109" t="str">
            <v>14901000199000732777</v>
          </cell>
          <cell r="E5109" t="str">
            <v>2010</v>
          </cell>
          <cell r="F5109" t="str">
            <v>Мамадиев Бахром</v>
          </cell>
          <cell r="U5109" t="str">
            <v>Хосиятли юлдуз Фермер хужалиги раиси</v>
          </cell>
          <cell r="V5109" t="str">
            <v>Фермер хужаликлари</v>
          </cell>
        </row>
        <row r="5110">
          <cell r="A5110" t="str">
            <v>0013914901000999000731777</v>
          </cell>
          <cell r="B5110" t="str">
            <v>00139</v>
          </cell>
          <cell r="C5110" t="str">
            <v>Жиззах фил.</v>
          </cell>
          <cell r="D5110" t="str">
            <v>14901000999000731777</v>
          </cell>
          <cell r="E5110" t="str">
            <v>2010</v>
          </cell>
          <cell r="F5110" t="str">
            <v>Ахмаджонов Рустам</v>
          </cell>
          <cell r="U5110" t="str">
            <v>"Жиззах шахар газ тулдириш шахобчаси" МЧЖ раис муовини</v>
          </cell>
          <cell r="V5110" t="str">
            <v>Вилоятдаги тадбиркорлик субъектлари ва фукаролар</v>
          </cell>
        </row>
        <row r="5111">
          <cell r="A5111" t="str">
            <v>0013914901000899000697777</v>
          </cell>
          <cell r="B5111" t="str">
            <v>00139</v>
          </cell>
          <cell r="C5111" t="str">
            <v>Жиззах фил.</v>
          </cell>
          <cell r="D5111" t="str">
            <v>14901000899000697777</v>
          </cell>
          <cell r="E5111" t="str">
            <v>2010</v>
          </cell>
          <cell r="F5111" t="str">
            <v>Сатторов Рахим</v>
          </cell>
          <cell r="U5111" t="str">
            <v>Зарафшон мол бозори МЧЖ раиси</v>
          </cell>
          <cell r="V5111" t="str">
            <v>Вилоятдаги тадбиркорлик субъектлари ва фукаролар</v>
          </cell>
        </row>
        <row r="5112">
          <cell r="A5112" t="str">
            <v>0013914901000999000713777</v>
          </cell>
          <cell r="B5112" t="str">
            <v>00139</v>
          </cell>
          <cell r="C5112" t="str">
            <v>Жиззах фил.</v>
          </cell>
          <cell r="D5112" t="str">
            <v>14901000999000713777</v>
          </cell>
          <cell r="E5112" t="str">
            <v>2010</v>
          </cell>
          <cell r="F5112" t="str">
            <v>Нортошев Жахонгир</v>
          </cell>
          <cell r="U5112" t="str">
            <v>бустон олами мчж раиси</v>
          </cell>
          <cell r="V5112" t="str">
            <v>Вилоятдаги тадбиркорлик субъектлари ва фукаролар</v>
          </cell>
        </row>
        <row r="5113">
          <cell r="A5113" t="str">
            <v>0013914901000699001235777</v>
          </cell>
          <cell r="B5113" t="str">
            <v>00139</v>
          </cell>
          <cell r="C5113" t="str">
            <v>Жиззах фил.</v>
          </cell>
          <cell r="D5113" t="str">
            <v>14901000699001235777</v>
          </cell>
          <cell r="E5113" t="str">
            <v>2010</v>
          </cell>
          <cell r="F5113" t="str">
            <v>Сатторов Саъдулла</v>
          </cell>
          <cell r="U5113" t="str">
            <v>Жиззах Автогаз МЧЖ АГТКШ хайдовчиси</v>
          </cell>
          <cell r="V5113" t="str">
            <v>Вилоятдаги тадбиркорлик субъектлари ва фукаролар</v>
          </cell>
        </row>
        <row r="5114">
          <cell r="A5114" t="str">
            <v>0013914901000399000698777</v>
          </cell>
          <cell r="B5114" t="str">
            <v>00139</v>
          </cell>
          <cell r="C5114" t="str">
            <v>Жиззах фил.</v>
          </cell>
          <cell r="D5114" t="str">
            <v>14901000399000698777</v>
          </cell>
          <cell r="E5114" t="str">
            <v>2010</v>
          </cell>
          <cell r="F5114" t="str">
            <v>Сатторов Хайрулла</v>
          </cell>
          <cell r="U5114" t="str">
            <v>Саттор-К МЧЖ рахбар</v>
          </cell>
          <cell r="V5114" t="str">
            <v>Вилоятдаги тадбиркорлик субъектлари ва фукаролар</v>
          </cell>
        </row>
        <row r="5115">
          <cell r="A5115" t="str">
            <v>0013914901000599000777777</v>
          </cell>
          <cell r="B5115" t="str">
            <v>00139</v>
          </cell>
          <cell r="C5115" t="str">
            <v>Жиззах фил.</v>
          </cell>
          <cell r="D5115" t="str">
            <v>14901000599000777777</v>
          </cell>
          <cell r="E5115" t="str">
            <v>2010</v>
          </cell>
          <cell r="F5115" t="str">
            <v>Исомов Фарход</v>
          </cell>
          <cell r="U5115" t="str">
            <v>Узбегим диёри хусусий фирмаси рахбари</v>
          </cell>
          <cell r="V5115" t="str">
            <v>Вилоятдаги тадбиркорлик субъектлари ва фукаролар</v>
          </cell>
        </row>
        <row r="5116">
          <cell r="A5116" t="str">
            <v>0013914901000499000770777</v>
          </cell>
          <cell r="B5116" t="str">
            <v>00139</v>
          </cell>
          <cell r="C5116" t="str">
            <v>Жиззах фил.</v>
          </cell>
          <cell r="D5116" t="str">
            <v>14901000499000770777</v>
          </cell>
          <cell r="E5116" t="str">
            <v>2010</v>
          </cell>
          <cell r="F5116" t="str">
            <v>Бозорбоев Бахтиер</v>
          </cell>
          <cell r="U5116" t="str">
            <v>"Усмон ота " фермер хужалигида иш юргазувчи</v>
          </cell>
          <cell r="V5116" t="str">
            <v>Фермер хужаликлари</v>
          </cell>
        </row>
        <row r="5117">
          <cell r="A5117" t="str">
            <v>0013914901000999000772777</v>
          </cell>
          <cell r="B5117" t="str">
            <v>00139</v>
          </cell>
          <cell r="C5117" t="str">
            <v>Жиззах фил.</v>
          </cell>
          <cell r="D5117" t="str">
            <v>14901000999000772777</v>
          </cell>
          <cell r="E5117" t="str">
            <v>2010</v>
          </cell>
          <cell r="F5117" t="str">
            <v>Саттаров Хуршид</v>
          </cell>
          <cell r="U5117" t="str">
            <v>кишлк хужалик касб хунар коллежи укитувчи</v>
          </cell>
          <cell r="V5117" t="str">
            <v>Урта махсус, касб хунар таълими маркази</v>
          </cell>
        </row>
        <row r="5118">
          <cell r="A5118" t="str">
            <v>0013914901000399000774777</v>
          </cell>
          <cell r="B5118" t="str">
            <v>00139</v>
          </cell>
          <cell r="C5118" t="str">
            <v>Жиззах фил.</v>
          </cell>
          <cell r="D5118" t="str">
            <v>14901000399000774777</v>
          </cell>
          <cell r="E5118" t="str">
            <v>2010</v>
          </cell>
          <cell r="F5118" t="str">
            <v>Ахроркулов Шохрух</v>
          </cell>
          <cell r="U5118" t="str">
            <v>Жиззах пилла МЧЖ рахбари</v>
          </cell>
          <cell r="V5118" t="str">
            <v>Вилоятдаги тадбиркорлик субъектлари ва фукаролар</v>
          </cell>
        </row>
        <row r="5119">
          <cell r="A5119" t="str">
            <v>0013914901000899000776777</v>
          </cell>
          <cell r="B5119" t="str">
            <v>00139</v>
          </cell>
          <cell r="C5119" t="str">
            <v>Жиззах фил.</v>
          </cell>
          <cell r="D5119" t="str">
            <v>14901000899000776777</v>
          </cell>
          <cell r="E5119" t="str">
            <v>2010</v>
          </cell>
          <cell r="F5119" t="str">
            <v>Каримов Абдулла</v>
          </cell>
          <cell r="U5119" t="str">
            <v>Омад Фермер хужалиги раиси</v>
          </cell>
          <cell r="V5119" t="str">
            <v>Фермер хужаликлари</v>
          </cell>
        </row>
        <row r="5120">
          <cell r="A5120" t="str">
            <v>0013914901000299000710777</v>
          </cell>
          <cell r="B5120" t="str">
            <v>00139</v>
          </cell>
          <cell r="C5120" t="str">
            <v>Жиззах фил.</v>
          </cell>
          <cell r="D5120" t="str">
            <v>14901000299000710777</v>
          </cell>
          <cell r="E5120" t="str">
            <v>2010</v>
          </cell>
          <cell r="F5120" t="str">
            <v>Юнусова Дилбар</v>
          </cell>
          <cell r="U5120" t="str">
            <v>софлик бегуборлик х\к рахбари</v>
          </cell>
          <cell r="V5120" t="str">
            <v>Вилоятдаги тадбиркорлик субъектлари ва фукаролар</v>
          </cell>
        </row>
        <row r="5121">
          <cell r="A5121" t="str">
            <v>0013914901000199000709777</v>
          </cell>
          <cell r="B5121" t="str">
            <v>00139</v>
          </cell>
          <cell r="C5121" t="str">
            <v>Жиззах фил.</v>
          </cell>
          <cell r="D5121" t="str">
            <v>14901000199000709777</v>
          </cell>
          <cell r="E5121" t="str">
            <v>2010</v>
          </cell>
          <cell r="F5121" t="str">
            <v>Эргашев Уктам</v>
          </cell>
          <cell r="U5121" t="str">
            <v>бустон олами МЧЖ мутахассиси</v>
          </cell>
          <cell r="V5121" t="str">
            <v>Вилоятдаги тадбиркорлик субъектлари ва фукаролар</v>
          </cell>
        </row>
        <row r="5122">
          <cell r="A5122" t="str">
            <v>0013914901000599000473777</v>
          </cell>
          <cell r="B5122" t="str">
            <v>00139</v>
          </cell>
          <cell r="C5122" t="str">
            <v>Жиззах фил.</v>
          </cell>
          <cell r="D5122" t="str">
            <v>14901000599000473777</v>
          </cell>
          <cell r="E5122" t="str">
            <v>2010</v>
          </cell>
          <cell r="F5122" t="str">
            <v>Утаев Уралбой</v>
          </cell>
          <cell r="U5122" t="str">
            <v>"Улуг Жамшид матлуботсавдо" МЧЖ рахбари</v>
          </cell>
          <cell r="V5122" t="str">
            <v>Вилоятдаги тадбиркорлик субъектлари ва фукаролар</v>
          </cell>
        </row>
        <row r="5123">
          <cell r="A5123" t="str">
            <v>0013914901000099000475777</v>
          </cell>
          <cell r="B5123" t="str">
            <v>00139</v>
          </cell>
          <cell r="C5123" t="str">
            <v>Жиззах фил.</v>
          </cell>
          <cell r="D5123" t="str">
            <v>14901000099000475777</v>
          </cell>
          <cell r="E5123" t="str">
            <v>2010</v>
          </cell>
          <cell r="F5123" t="str">
            <v>Умаров Фуркат</v>
          </cell>
          <cell r="U5123" t="str">
            <v>Жиззах Узэксайдтранс МЧЖ хайдовчи</v>
          </cell>
          <cell r="V5123" t="str">
            <v>Вилоятдаги тадбиркорлик субъектлари ва фукаролар</v>
          </cell>
        </row>
        <row r="5124">
          <cell r="A5124" t="str">
            <v>0013914901000999000471777</v>
          </cell>
          <cell r="B5124" t="str">
            <v>00139</v>
          </cell>
          <cell r="C5124" t="str">
            <v>Жиззах фил.</v>
          </cell>
          <cell r="D5124" t="str">
            <v>14901000999000471777</v>
          </cell>
          <cell r="E5124" t="str">
            <v>2010</v>
          </cell>
          <cell r="F5124" t="str">
            <v>Шомуродов Фуркат</v>
          </cell>
          <cell r="U5124" t="str">
            <v>"ОК булок" ХК ишчиси</v>
          </cell>
          <cell r="V5124" t="str">
            <v>Вилоятдаги тадбиркорлик субъектлари ва фукаролар</v>
          </cell>
        </row>
        <row r="5125">
          <cell r="A5125" t="str">
            <v>0013914901000099000498777</v>
          </cell>
          <cell r="B5125" t="str">
            <v>00139</v>
          </cell>
          <cell r="C5125" t="str">
            <v>Жиззах фил.</v>
          </cell>
          <cell r="D5125" t="str">
            <v>14901000099000498777</v>
          </cell>
          <cell r="E5125" t="str">
            <v>2010</v>
          </cell>
          <cell r="F5125" t="str">
            <v>Шомуродов Собир</v>
          </cell>
          <cell r="U5125" t="str">
            <v>Фуркат Д Ф/х  ишчи</v>
          </cell>
          <cell r="V5125" t="str">
            <v>Фермер хужаликлари</v>
          </cell>
        </row>
        <row r="5126">
          <cell r="A5126" t="str">
            <v>0013914901000799000476777</v>
          </cell>
          <cell r="B5126" t="str">
            <v>00139</v>
          </cell>
          <cell r="C5126" t="str">
            <v>Жиззах фил.</v>
          </cell>
          <cell r="D5126" t="str">
            <v>14901000799000476777</v>
          </cell>
          <cell r="E5126" t="str">
            <v>2010</v>
          </cell>
          <cell r="F5126" t="str">
            <v>Усаров Сирож</v>
          </cell>
          <cell r="U5126" t="str">
            <v>Дустлик нефтбаза УК Газ куйиш шахобчаси оператори</v>
          </cell>
          <cell r="V5126" t="str">
            <v>Вилоятдаги тадбиркорлик субъектлари ва фукаролар</v>
          </cell>
        </row>
        <row r="5127">
          <cell r="A5127" t="str">
            <v>0013914901000399000504777</v>
          </cell>
          <cell r="B5127" t="str">
            <v>00139</v>
          </cell>
          <cell r="C5127" t="str">
            <v>Жиззах фил.</v>
          </cell>
          <cell r="D5127" t="str">
            <v>14901000399000504777</v>
          </cell>
          <cell r="E5127" t="str">
            <v>2010</v>
          </cell>
          <cell r="F5127" t="str">
            <v>Тураева Зулхумор</v>
          </cell>
          <cell r="U5127" t="str">
            <v>Гулдаста СМТМ мудираси</v>
          </cell>
          <cell r="V5127" t="str">
            <v>Халк таълими вазирлиги</v>
          </cell>
        </row>
        <row r="5128">
          <cell r="A5128" t="str">
            <v>0013914901000399000470777</v>
          </cell>
          <cell r="B5128" t="str">
            <v>00139</v>
          </cell>
          <cell r="C5128" t="str">
            <v>Жиззах фил.</v>
          </cell>
          <cell r="D5128" t="str">
            <v>14901000399000470777</v>
          </cell>
          <cell r="E5128" t="str">
            <v>2010</v>
          </cell>
          <cell r="F5128" t="str">
            <v>Шомуродов Шухрат</v>
          </cell>
          <cell r="U5128" t="str">
            <v>Ок булок ХК рахбар</v>
          </cell>
          <cell r="V5128" t="str">
            <v>Вилоятдаги тадбиркорлик субъектлари ва фукаролар</v>
          </cell>
        </row>
        <row r="5129">
          <cell r="A5129" t="str">
            <v>0013914901000499000507777</v>
          </cell>
          <cell r="B5129" t="str">
            <v>00139</v>
          </cell>
          <cell r="C5129" t="str">
            <v>Жиззах фил.</v>
          </cell>
          <cell r="D5129" t="str">
            <v>14901000499000507777</v>
          </cell>
          <cell r="E5129" t="str">
            <v>2010</v>
          </cell>
          <cell r="F5129" t="str">
            <v>Раззоков Анвар</v>
          </cell>
          <cell r="U5129" t="str">
            <v>Зафарали хирмон ф/х раиси</v>
          </cell>
          <cell r="V5129" t="str">
            <v>Фермер хужаликлари</v>
          </cell>
        </row>
        <row r="5130">
          <cell r="A5130" t="str">
            <v>0013914901000099000464777</v>
          </cell>
          <cell r="B5130" t="str">
            <v>00139</v>
          </cell>
          <cell r="C5130" t="str">
            <v>Жиззах фил.</v>
          </cell>
          <cell r="D5130" t="str">
            <v>14901000099000464777</v>
          </cell>
          <cell r="E5130" t="str">
            <v>2010</v>
          </cell>
          <cell r="F5130" t="str">
            <v>Раззоков Акмал</v>
          </cell>
          <cell r="U5130" t="str">
            <v>Бахора ф-х раиси</v>
          </cell>
          <cell r="V5130" t="str">
            <v>Фермер хужаликлари</v>
          </cell>
        </row>
        <row r="5131">
          <cell r="A5131" t="str">
            <v>0013914901000099000480777</v>
          </cell>
          <cell r="B5131" t="str">
            <v>00139</v>
          </cell>
          <cell r="C5131" t="str">
            <v>Жиззах фил.</v>
          </cell>
          <cell r="D5131" t="str">
            <v>14901000099000480777</v>
          </cell>
          <cell r="E5131" t="str">
            <v>2010</v>
          </cell>
          <cell r="F5131" t="str">
            <v>Тожибоева Асалхон</v>
          </cell>
          <cell r="U5131" t="str">
            <v>Пахтакор туман 9-мактаб  укитувчи</v>
          </cell>
          <cell r="V5131" t="str">
            <v>Халк таълими вазирлиги</v>
          </cell>
        </row>
        <row r="5132">
          <cell r="A5132" t="str">
            <v>0013914901000299000459777</v>
          </cell>
          <cell r="B5132" t="str">
            <v>00139</v>
          </cell>
          <cell r="C5132" t="str">
            <v>Жиззах фил.</v>
          </cell>
          <cell r="D5132" t="str">
            <v>14901000299000459777</v>
          </cell>
          <cell r="E5132" t="str">
            <v>2010</v>
          </cell>
          <cell r="F5132" t="str">
            <v>Абдусатторова Мухаббат</v>
          </cell>
          <cell r="U5132" t="str">
            <v>"Максад сари" ф-х раиси</v>
          </cell>
          <cell r="V5132" t="str">
            <v>Фермер хужаликлари</v>
          </cell>
        </row>
        <row r="5133">
          <cell r="A5133" t="str">
            <v>0013914901000799000625777</v>
          </cell>
          <cell r="B5133" t="str">
            <v>00139</v>
          </cell>
          <cell r="C5133" t="str">
            <v>Жиззах фил.</v>
          </cell>
          <cell r="D5133" t="str">
            <v>14901000799000625777</v>
          </cell>
          <cell r="E5133" t="str">
            <v>2010</v>
          </cell>
          <cell r="F5133" t="str">
            <v>Усмонов Нуриддин</v>
          </cell>
          <cell r="U5133" t="str">
            <v>Миллий банк Мирзачул филиалида мутахассис</v>
          </cell>
          <cell r="V5133" t="str">
            <v>Банклар</v>
          </cell>
        </row>
        <row r="5134">
          <cell r="A5134" t="str">
            <v>0013914901000899000619777</v>
          </cell>
          <cell r="B5134" t="str">
            <v>00139</v>
          </cell>
          <cell r="C5134" t="str">
            <v>Жиззах фил.</v>
          </cell>
          <cell r="D5134" t="str">
            <v>14901000899000619777</v>
          </cell>
          <cell r="E5134" t="str">
            <v>2010</v>
          </cell>
          <cell r="F5134" t="str">
            <v>Кучаров Равшан</v>
          </cell>
          <cell r="U5134" t="str">
            <v>Дустлик Пахта тозалаш АЖ техника хаф-ги булим бошлиги</v>
          </cell>
          <cell r="V5134" t="str">
            <v xml:space="preserve">"Ўзпахтасаноат" уюшмасининг корхоналари </v>
          </cell>
        </row>
        <row r="5135">
          <cell r="A5135" t="str">
            <v>0013914901000799000615777</v>
          </cell>
          <cell r="B5135" t="str">
            <v>00139</v>
          </cell>
          <cell r="C5135" t="str">
            <v>Жиззах фил.</v>
          </cell>
          <cell r="D5135" t="str">
            <v>14901000799000615777</v>
          </cell>
          <cell r="E5135" t="str">
            <v>2010</v>
          </cell>
          <cell r="F5135" t="str">
            <v>Корабоев Шукур</v>
          </cell>
          <cell r="U5135" t="str">
            <v>Мирзачул т Молия болими мудири</v>
          </cell>
          <cell r="V5135" t="str">
            <v>Вилоят Молия бошкармаси, Назорат тафтиш бошкармаси, Газначилик бошкармаси</v>
          </cell>
        </row>
        <row r="5136">
          <cell r="A5136" t="str">
            <v>0013914901000999000612777</v>
          </cell>
          <cell r="B5136" t="str">
            <v>00139</v>
          </cell>
          <cell r="C5136" t="str">
            <v>Жиззах фил.</v>
          </cell>
          <cell r="D5136" t="str">
            <v>14901000999000612777</v>
          </cell>
          <cell r="E5136" t="str">
            <v>2010</v>
          </cell>
          <cell r="F5136" t="str">
            <v>Ганиев Сунатилло</v>
          </cell>
          <cell r="U5136" t="str">
            <v>Бургутли фермер хужалиги рахбари</v>
          </cell>
          <cell r="V5136" t="str">
            <v>Фермер хужаликлари</v>
          </cell>
        </row>
        <row r="5137">
          <cell r="A5137" t="str">
            <v>0013914901000399000747777</v>
          </cell>
          <cell r="B5137" t="str">
            <v>00139</v>
          </cell>
          <cell r="C5137" t="str">
            <v>Жиззах фил.</v>
          </cell>
          <cell r="D5137" t="str">
            <v>14901000399000747777</v>
          </cell>
          <cell r="E5137" t="str">
            <v>2010</v>
          </cell>
          <cell r="F5137" t="str">
            <v>Бойтемиров Адхам</v>
          </cell>
          <cell r="U5137" t="str">
            <v>Зарбдор туман электр тармоклари ОАЖ да ишчи</v>
          </cell>
          <cell r="V5137" t="str">
            <v>"Ўзбекэнерго" ДАК корхоналари</v>
          </cell>
        </row>
        <row r="5138">
          <cell r="A5138" t="str">
            <v>0013914901000099000730777</v>
          </cell>
          <cell r="B5138" t="str">
            <v>00139</v>
          </cell>
          <cell r="C5138" t="str">
            <v>Жиззах фил.</v>
          </cell>
          <cell r="D5138" t="str">
            <v>14901000099000730777</v>
          </cell>
          <cell r="E5138" t="str">
            <v>2010</v>
          </cell>
          <cell r="F5138" t="str">
            <v>Матиев Исроил</v>
          </cell>
          <cell r="U5138" t="str">
            <v>Мухтор фермер хужалигида рахбар</v>
          </cell>
          <cell r="V5138" t="str">
            <v>Фермер хужаликлари</v>
          </cell>
        </row>
        <row r="5139">
          <cell r="A5139" t="str">
            <v>0013914901000399000724777</v>
          </cell>
          <cell r="B5139" t="str">
            <v>00139</v>
          </cell>
          <cell r="C5139" t="str">
            <v>Жиззах фил.</v>
          </cell>
          <cell r="D5139" t="str">
            <v>14901000399000724777</v>
          </cell>
          <cell r="E5139" t="str">
            <v>2010</v>
          </cell>
          <cell r="F5139" t="str">
            <v>Жиянова Гулбахор</v>
          </cell>
          <cell r="U5139" t="str">
            <v>Зарбдор туман халк таълим булимида тид-адабиёти буйича услубчи</v>
          </cell>
          <cell r="V5139" t="str">
            <v>Халк таълими вазирлиги</v>
          </cell>
        </row>
        <row r="5140">
          <cell r="A5140" t="str">
            <v>0013914901000799000726777</v>
          </cell>
          <cell r="B5140" t="str">
            <v>00139</v>
          </cell>
          <cell r="C5140" t="str">
            <v>Жиззах фил.</v>
          </cell>
          <cell r="D5140" t="str">
            <v>14901000799000726777</v>
          </cell>
          <cell r="E5140" t="str">
            <v>2010</v>
          </cell>
          <cell r="F5140" t="str">
            <v>Курбонбекова Зарбуви</v>
          </cell>
          <cell r="U5140" t="str">
            <v>Зокир фермер хужалигида сут беручи</v>
          </cell>
          <cell r="V5140" t="str">
            <v>Фермер хужаликлари</v>
          </cell>
        </row>
        <row r="5141">
          <cell r="A5141" t="str">
            <v>0013914901000999000653777</v>
          </cell>
          <cell r="B5141" t="str">
            <v>00139</v>
          </cell>
          <cell r="C5141" t="str">
            <v>Жиззах фил.</v>
          </cell>
          <cell r="D5141" t="str">
            <v>14901000999000653777</v>
          </cell>
          <cell r="E5141" t="str">
            <v>2010</v>
          </cell>
          <cell r="F5141" t="str">
            <v>Унгалов Бозорбой</v>
          </cell>
          <cell r="U5141" t="str">
            <v>Пашанба дехкрн бозори МЧЖ бошкарув раиси</v>
          </cell>
          <cell r="V5141" t="str">
            <v>Вилоятдаги тадбиркорлик субъектлари ва фукаролар</v>
          </cell>
        </row>
        <row r="5142">
          <cell r="A5142" t="str">
            <v>0013914901000699000656777</v>
          </cell>
          <cell r="B5142" t="str">
            <v>00139</v>
          </cell>
          <cell r="C5142" t="str">
            <v>Жиззах фил.</v>
          </cell>
          <cell r="D5142" t="str">
            <v>14901000699000656777</v>
          </cell>
          <cell r="E5142" t="str">
            <v>2010</v>
          </cell>
          <cell r="F5142" t="str">
            <v>Шодмонкулов Акмал</v>
          </cell>
          <cell r="U5142" t="str">
            <v>Зафаробод туман Ички ишлар болими бошлик урибосари</v>
          </cell>
          <cell r="V5142" t="str">
            <v>Вилоят Ички ишлар бошкармаси</v>
          </cell>
        </row>
        <row r="5143">
          <cell r="A5143" t="str">
            <v>0013914901000999000651777</v>
          </cell>
          <cell r="B5143" t="str">
            <v>00139</v>
          </cell>
          <cell r="C5143" t="str">
            <v>Жиззах фил.</v>
          </cell>
          <cell r="D5143" t="str">
            <v>14901000999000651777</v>
          </cell>
          <cell r="E5143" t="str">
            <v>2010</v>
          </cell>
          <cell r="F5143" t="str">
            <v>Турдикулов Бозорбой</v>
          </cell>
          <cell r="U5143" t="str">
            <v>"Хайдар ота" фермер хужалиги раиси</v>
          </cell>
          <cell r="V5143" t="str">
            <v>Фермер хужаликлари</v>
          </cell>
        </row>
        <row r="5144">
          <cell r="A5144" t="str">
            <v>0013914901000799000645777</v>
          </cell>
          <cell r="B5144" t="str">
            <v>00139</v>
          </cell>
          <cell r="C5144" t="str">
            <v>Жиззах фил.</v>
          </cell>
          <cell r="D5144" t="str">
            <v>14901000799000645777</v>
          </cell>
          <cell r="E5144" t="str">
            <v>2010</v>
          </cell>
          <cell r="F5144" t="str">
            <v>Рашидов Рустам</v>
          </cell>
          <cell r="U5144" t="str">
            <v>Алишер МЧЖ АГНКС да оператор</v>
          </cell>
          <cell r="V5144" t="str">
            <v>Вилоятдаги тадбиркорлик субъектлари ва фукаролар</v>
          </cell>
        </row>
        <row r="5145">
          <cell r="A5145" t="str">
            <v>0013914901000799000644777</v>
          </cell>
          <cell r="B5145" t="str">
            <v>00139</v>
          </cell>
          <cell r="C5145" t="str">
            <v>Жиззах фил.</v>
          </cell>
          <cell r="D5145" t="str">
            <v>14901000799000644777</v>
          </cell>
          <cell r="E5145" t="str">
            <v>2010</v>
          </cell>
          <cell r="F5145" t="str">
            <v>Раббимов Анвар</v>
          </cell>
          <cell r="U5145" t="str">
            <v>Вохид Абдуллаев номли 50-сонли мактабда укитувчи</v>
          </cell>
          <cell r="V5145" t="str">
            <v>Халк таълими вазирлиги</v>
          </cell>
        </row>
        <row r="5146">
          <cell r="A5146" t="str">
            <v>0013914901000799000655777</v>
          </cell>
          <cell r="B5146" t="str">
            <v>00139</v>
          </cell>
          <cell r="C5146" t="str">
            <v>Жиззах фил.</v>
          </cell>
          <cell r="D5146" t="str">
            <v>14901000799000655777</v>
          </cell>
          <cell r="E5146" t="str">
            <v>2010</v>
          </cell>
          <cell r="F5146" t="str">
            <v>Усмонов Марди</v>
          </cell>
          <cell r="U5146" t="str">
            <v>Галлаорол тумани Хокимлиги хисобчиси</v>
          </cell>
          <cell r="V5146" t="str">
            <v>Вилоятдаги тадбиркорлик субъектлари ва фукаролар</v>
          </cell>
        </row>
        <row r="5147">
          <cell r="A5147" t="str">
            <v>0013914901000999000639777</v>
          </cell>
          <cell r="B5147" t="str">
            <v>00139</v>
          </cell>
          <cell r="C5147" t="str">
            <v>Жиззах фил.</v>
          </cell>
          <cell r="D5147" t="str">
            <v>14901000999000639777</v>
          </cell>
          <cell r="E5147" t="str">
            <v>2010</v>
          </cell>
          <cell r="F5147" t="str">
            <v>Мамаюсупов Жонибек</v>
          </cell>
          <cell r="U5147" t="str">
            <v>Магистралгаз куврлари бошкармаси</v>
          </cell>
          <cell r="V5147" t="str">
            <v>"Ўзтрансгаз" компанияси корхоналари</v>
          </cell>
        </row>
        <row r="5148">
          <cell r="A5148" t="str">
            <v>0013914901000199000650777</v>
          </cell>
          <cell r="B5148" t="str">
            <v>00139</v>
          </cell>
          <cell r="C5148" t="str">
            <v>Жиззах фил.</v>
          </cell>
          <cell r="D5148" t="str">
            <v>14901000199000650777</v>
          </cell>
          <cell r="E5148" t="str">
            <v>2010</v>
          </cell>
          <cell r="F5148" t="str">
            <v>Турдибеков Бурибой</v>
          </cell>
          <cell r="U5148" t="str">
            <v>Галлаорол тумани Саноат касб хунар коллежида укитувчи</v>
          </cell>
          <cell r="V5148" t="str">
            <v>Урта махсус, касб хунар таълими маркази</v>
          </cell>
        </row>
        <row r="5149">
          <cell r="A5149" t="str">
            <v>0013914901000999000637777</v>
          </cell>
          <cell r="B5149" t="str">
            <v>00139</v>
          </cell>
          <cell r="C5149" t="str">
            <v>Жиззах фил.</v>
          </cell>
          <cell r="D5149" t="str">
            <v>14901000999000637777</v>
          </cell>
          <cell r="E5149" t="str">
            <v>2010</v>
          </cell>
          <cell r="F5149" t="str">
            <v>Донабоева Сабохат</v>
          </cell>
          <cell r="U5149" t="str">
            <v>88-сон ИД умумтаълим мактабида укитувчи</v>
          </cell>
          <cell r="V5149" t="str">
            <v>Халк таълими вазирлиги</v>
          </cell>
        </row>
        <row r="5150">
          <cell r="A5150" t="str">
            <v>0013914901000799000640777</v>
          </cell>
          <cell r="B5150" t="str">
            <v>00139</v>
          </cell>
          <cell r="C5150" t="str">
            <v>Жиззах фил.</v>
          </cell>
          <cell r="D5150" t="str">
            <v>14901000799000640777</v>
          </cell>
          <cell r="E5150" t="str">
            <v>2010</v>
          </cell>
          <cell r="F5150" t="str">
            <v>Алибоев Дилшод</v>
          </cell>
          <cell r="U5150" t="str">
            <v>Алибой Жуманов фермер хужалиги раиси</v>
          </cell>
          <cell r="V5150" t="str">
            <v>Фермер хужаликлари</v>
          </cell>
        </row>
        <row r="5151">
          <cell r="A5151" t="str">
            <v>0013914901000099000652777</v>
          </cell>
          <cell r="B5151" t="str">
            <v>00139</v>
          </cell>
          <cell r="C5151" t="str">
            <v>Жиззах фил.</v>
          </cell>
          <cell r="D5151" t="str">
            <v>14901000099000652777</v>
          </cell>
          <cell r="E5151" t="str">
            <v>2010</v>
          </cell>
          <cell r="F5151" t="str">
            <v>Убайдуллаев Абдухалил</v>
          </cell>
          <cell r="U5151" t="str">
            <v>В.О "Мирзогул" бирлашмасига карашли Сугориш тармоклари да бошлик</v>
          </cell>
          <cell r="V5151" t="str">
            <v>Вилоят кишлок ва сув хўжалиги  бошкармаси</v>
          </cell>
        </row>
        <row r="5152">
          <cell r="A5152" t="str">
            <v>0013914901000899000654777</v>
          </cell>
          <cell r="B5152" t="str">
            <v>00139</v>
          </cell>
          <cell r="C5152" t="str">
            <v>Жиззах фил.</v>
          </cell>
          <cell r="D5152" t="str">
            <v>14901000899000654777</v>
          </cell>
          <cell r="E5152" t="str">
            <v>2010</v>
          </cell>
          <cell r="F5152" t="str">
            <v>Усмонова Мехринисо</v>
          </cell>
          <cell r="U5152" t="str">
            <v>Галлаорол Ижтимоий иктисодий коллеж укитувчи</v>
          </cell>
          <cell r="V5152" t="str">
            <v>Олий ва урта махсус таълим вазирлиги</v>
          </cell>
        </row>
        <row r="5153">
          <cell r="A5153" t="str">
            <v>0013914901000599000657777</v>
          </cell>
          <cell r="B5153" t="str">
            <v>00139</v>
          </cell>
          <cell r="C5153" t="str">
            <v>Жиззах фил.</v>
          </cell>
          <cell r="D5153" t="str">
            <v>14901000599000657777</v>
          </cell>
          <cell r="E5153" t="str">
            <v>2010</v>
          </cell>
          <cell r="F5153" t="str">
            <v>Шодмонкулов Собир</v>
          </cell>
          <cell r="U5153" t="str">
            <v>Халк таълими ДТС маниторинг сектори рахбари</v>
          </cell>
          <cell r="V5153" t="str">
            <v>Халк таълими вазирлиги</v>
          </cell>
        </row>
        <row r="5154">
          <cell r="A5154" t="str">
            <v>0013914901000099000638777</v>
          </cell>
          <cell r="B5154" t="str">
            <v>00139</v>
          </cell>
          <cell r="C5154" t="str">
            <v>Жиззах фил.</v>
          </cell>
          <cell r="D5154" t="str">
            <v>14901000099000638777</v>
          </cell>
          <cell r="E5154" t="str">
            <v>2010</v>
          </cell>
          <cell r="F5154" t="str">
            <v>Курбонова Гавхар</v>
          </cell>
          <cell r="U5154" t="str">
            <v>Холис бизнес хамкор хусусий корхонаси</v>
          </cell>
          <cell r="V5154" t="str">
            <v>Вилоятдаги тадбиркорлик субъектлари ва фукаролар</v>
          </cell>
        </row>
        <row r="5155">
          <cell r="A5155" t="str">
            <v>0013914901000699000634777</v>
          </cell>
          <cell r="B5155" t="str">
            <v>00139</v>
          </cell>
          <cell r="C5155" t="str">
            <v>Жиззах фил.</v>
          </cell>
          <cell r="D5155" t="str">
            <v>14901000699000634777</v>
          </cell>
          <cell r="E5155" t="str">
            <v>2010</v>
          </cell>
          <cell r="F5155" t="str">
            <v>Абдужабборова Саодат</v>
          </cell>
          <cell r="U5155" t="str">
            <v>Галлаорол тумани Тиббиёт бирлашмаси хамширалик иши бойича мовун</v>
          </cell>
          <cell r="V5155" t="str">
            <v>Вилоят Согликни саклаш бошкармаси</v>
          </cell>
        </row>
        <row r="5156">
          <cell r="A5156" t="str">
            <v>0013914901000799000643777</v>
          </cell>
          <cell r="B5156" t="str">
            <v>00139</v>
          </cell>
          <cell r="C5156" t="str">
            <v>Жиззах фил.</v>
          </cell>
          <cell r="D5156" t="str">
            <v>14901000799000643777</v>
          </cell>
          <cell r="E5156" t="str">
            <v>2010</v>
          </cell>
          <cell r="F5156" t="str">
            <v>Отамуродов Абдураим</v>
          </cell>
          <cell r="U5156" t="str">
            <v>"Мукум она" фермер хужалиги рахбари</v>
          </cell>
          <cell r="V5156" t="str">
            <v>Фермер хужаликлари</v>
          </cell>
        </row>
        <row r="5157">
          <cell r="A5157" t="str">
            <v>0013914901000499000658777</v>
          </cell>
          <cell r="B5157" t="str">
            <v>00139</v>
          </cell>
          <cell r="C5157" t="str">
            <v>Жиззах фил.</v>
          </cell>
          <cell r="D5157" t="str">
            <v>14901000499000658777</v>
          </cell>
          <cell r="E5157" t="str">
            <v>2010</v>
          </cell>
          <cell r="F5157" t="str">
            <v>Юсупов Исмат</v>
          </cell>
          <cell r="U5157" t="str">
            <v>Галлаорол тумани филиали Кишлок хужалигихимияси мудир</v>
          </cell>
          <cell r="V5157" t="str">
            <v>"Ўзкимёсаноат" ДАК корхоналари</v>
          </cell>
        </row>
        <row r="5158">
          <cell r="A5158" t="str">
            <v>0013914901000799000646777</v>
          </cell>
          <cell r="B5158" t="str">
            <v>00139</v>
          </cell>
          <cell r="C5158" t="str">
            <v>Жиззах фил.</v>
          </cell>
          <cell r="D5158" t="str">
            <v>14901000799000646777</v>
          </cell>
          <cell r="E5158" t="str">
            <v>2010</v>
          </cell>
          <cell r="F5158" t="str">
            <v>Сангиров Сиддик</v>
          </cell>
          <cell r="U5158" t="str">
            <v>Галлаорол тумангаз бошлик</v>
          </cell>
          <cell r="V5158" t="str">
            <v>"Ўзтрансгаз" компанияси корхоналари</v>
          </cell>
        </row>
        <row r="5159">
          <cell r="A5159" t="str">
            <v>0013914901000999000549777</v>
          </cell>
          <cell r="B5159" t="str">
            <v>00139</v>
          </cell>
          <cell r="C5159" t="str">
            <v>Жиззах фил.</v>
          </cell>
          <cell r="D5159" t="str">
            <v>14901000999000549777</v>
          </cell>
          <cell r="E5159" t="str">
            <v>2010</v>
          </cell>
          <cell r="F5159" t="str">
            <v>Ерматов Сирожиддин</v>
          </cell>
          <cell r="U5159" t="str">
            <v>Бахмал омухта ем МЧЖда иктисодчи</v>
          </cell>
          <cell r="V5159" t="str">
            <v>Вилоятдаги тадбиркорлик субъектлари ва фукаролар</v>
          </cell>
        </row>
        <row r="5160">
          <cell r="A5160" t="str">
            <v>0013914901000999000546777</v>
          </cell>
          <cell r="B5160" t="str">
            <v>00139</v>
          </cell>
          <cell r="C5160" t="str">
            <v>Жиззах фил.</v>
          </cell>
          <cell r="D5160" t="str">
            <v>14901000999000546777</v>
          </cell>
          <cell r="E5160" t="str">
            <v>2010</v>
          </cell>
          <cell r="F5160" t="str">
            <v>Акрамов Отажон</v>
          </cell>
          <cell r="U5160" t="str">
            <v>Аббос Нишонов Хусусий Фирмасида иш юрутувчи</v>
          </cell>
          <cell r="V5160" t="str">
            <v>Вилоятдаги тадбиркорлик субъектлари ва фукаролар</v>
          </cell>
        </row>
        <row r="5161">
          <cell r="A5161" t="str">
            <v>0013914901000999000573777</v>
          </cell>
          <cell r="B5161" t="str">
            <v>00139</v>
          </cell>
          <cell r="C5161" t="str">
            <v>Жиззах фил.</v>
          </cell>
          <cell r="D5161" t="str">
            <v>14901000999000573777</v>
          </cell>
          <cell r="E5161" t="str">
            <v>2010</v>
          </cell>
          <cell r="F5161" t="str">
            <v>Элмуродов Шухрат</v>
          </cell>
          <cell r="U5161" t="str">
            <v>Жиззахпахтасаноат Худудий аксиядорлик бирлашмаси</v>
          </cell>
          <cell r="V5161" t="str">
            <v xml:space="preserve">"Ўзпахтасаноат" уюшмасининг корхоналари </v>
          </cell>
        </row>
        <row r="5162">
          <cell r="A5162" t="str">
            <v>0013914901000799000568777</v>
          </cell>
          <cell r="B5162" t="str">
            <v>00139</v>
          </cell>
          <cell r="C5162" t="str">
            <v>Жиззах фил.</v>
          </cell>
          <cell r="D5162" t="str">
            <v>14901000799000568777</v>
          </cell>
          <cell r="E5162" t="str">
            <v>2010</v>
          </cell>
          <cell r="F5162" t="str">
            <v>Махмудов Сайфиддин</v>
          </cell>
          <cell r="U5162" t="str">
            <v>Бахмал Иктисодий-Ижтимоий касб-хунар коллежи директори</v>
          </cell>
          <cell r="V5162" t="str">
            <v>Урта махсус, касб хунар таълими маркази</v>
          </cell>
        </row>
        <row r="5163">
          <cell r="A5163" t="str">
            <v>0013914901000999000576777</v>
          </cell>
          <cell r="B5163" t="str">
            <v>00139</v>
          </cell>
          <cell r="C5163" t="str">
            <v>Жиззах фил.</v>
          </cell>
          <cell r="D5163" t="str">
            <v>14901000999000576777</v>
          </cell>
          <cell r="E5163" t="str">
            <v>2010</v>
          </cell>
          <cell r="F5163" t="str">
            <v>Тожибоев Кахрамон</v>
          </cell>
          <cell r="U5163" t="str">
            <v>Хумоюн Фермер Хужалиги рахбар</v>
          </cell>
          <cell r="V5163" t="str">
            <v>Фермер хужаликлари</v>
          </cell>
        </row>
        <row r="5164">
          <cell r="A5164" t="str">
            <v>0013914901000699000574777</v>
          </cell>
          <cell r="B5164" t="str">
            <v>00139</v>
          </cell>
          <cell r="C5164" t="str">
            <v>Жиззах фил.</v>
          </cell>
          <cell r="D5164" t="str">
            <v>14901000699000574777</v>
          </cell>
          <cell r="E5164" t="str">
            <v>2010</v>
          </cell>
          <cell r="F5164" t="str">
            <v>Яхшимуродов Фахриддин</v>
          </cell>
          <cell r="U5164" t="str">
            <v>Уч Ёгоч фермер хужалиги рахбари</v>
          </cell>
          <cell r="V5164" t="str">
            <v>Фермер хужаликлари</v>
          </cell>
        </row>
        <row r="5165">
          <cell r="A5165" t="str">
            <v>0013914901000499000571777</v>
          </cell>
          <cell r="B5165" t="str">
            <v>00139</v>
          </cell>
          <cell r="C5165" t="str">
            <v>Жиззах фил.</v>
          </cell>
          <cell r="D5165" t="str">
            <v>14901000499000571777</v>
          </cell>
          <cell r="E5165" t="str">
            <v>2010</v>
          </cell>
          <cell r="F5165" t="str">
            <v>Тошматов Сафар</v>
          </cell>
          <cell r="U5165" t="str">
            <v>Абдукахор угли Сафар Фермер Хужалиги рахбари</v>
          </cell>
          <cell r="V5165" t="str">
            <v>Фермер хужаликлари</v>
          </cell>
        </row>
        <row r="5166">
          <cell r="A5166" t="str">
            <v>0013914901000899000682777</v>
          </cell>
          <cell r="B5166" t="str">
            <v>00139</v>
          </cell>
          <cell r="C5166" t="str">
            <v>Жиззах фил.</v>
          </cell>
          <cell r="D5166" t="str">
            <v>14901000899000682777</v>
          </cell>
          <cell r="E5166" t="str">
            <v>2010</v>
          </cell>
          <cell r="F5166" t="str">
            <v>Носиров Шерзод</v>
          </cell>
          <cell r="U5166" t="str">
            <v>АТБ Агро банк Республика бошкармасида аудитор</v>
          </cell>
          <cell r="V5166" t="str">
            <v>Банклар</v>
          </cell>
        </row>
        <row r="5167">
          <cell r="A5167" t="str">
            <v>0013914901000799000665777</v>
          </cell>
          <cell r="B5167" t="str">
            <v>00139</v>
          </cell>
          <cell r="C5167" t="str">
            <v>Жиззах фил.</v>
          </cell>
          <cell r="D5167" t="str">
            <v>14901000799000665777</v>
          </cell>
          <cell r="E5167" t="str">
            <v>2010</v>
          </cell>
          <cell r="F5167" t="str">
            <v>Жумаева Оман</v>
          </cell>
          <cell r="U5167" t="str">
            <v>Зарбдор туман Нилуфар мактабгача таълим муассасасида хужалик мудираси</v>
          </cell>
          <cell r="V5167" t="str">
            <v>Халк таълими вазирлиги</v>
          </cell>
        </row>
        <row r="5168">
          <cell r="A5168" t="str">
            <v>0013914901000899000671777</v>
          </cell>
          <cell r="B5168" t="str">
            <v>00139</v>
          </cell>
          <cell r="C5168" t="str">
            <v>Жиззах фил.</v>
          </cell>
          <cell r="D5168" t="str">
            <v>14901000899000671777</v>
          </cell>
          <cell r="E5168" t="str">
            <v>2010</v>
          </cell>
          <cell r="F5168" t="str">
            <v>Курбонбеков Эшдавлат</v>
          </cell>
          <cell r="U5168" t="str">
            <v>Зарбдор тумани Омухта ем МЧЖ да рахбари</v>
          </cell>
          <cell r="V5168" t="str">
            <v>Вилоят кишлок ва сув хўжалиги  бошкармаси</v>
          </cell>
        </row>
        <row r="5169">
          <cell r="A5169" t="str">
            <v>0013914901000899000590777</v>
          </cell>
          <cell r="B5169" t="str">
            <v>00139</v>
          </cell>
          <cell r="C5169" t="str">
            <v>Жиззах фил.</v>
          </cell>
          <cell r="D5169" t="str">
            <v>14901000899000590777</v>
          </cell>
          <cell r="E5169" t="str">
            <v>2010</v>
          </cell>
          <cell r="F5169" t="str">
            <v>Аликобилов Абдужалил</v>
          </cell>
          <cell r="U5169" t="str">
            <v>Аликобил ота фермер хужалиги рахбари</v>
          </cell>
          <cell r="V5169" t="str">
            <v>Фермер хужаликлари</v>
          </cell>
        </row>
        <row r="5170">
          <cell r="A5170" t="str">
            <v>0013914901000599000711777</v>
          </cell>
          <cell r="B5170" t="str">
            <v>00139</v>
          </cell>
          <cell r="C5170" t="str">
            <v>Жиззах фил.</v>
          </cell>
          <cell r="D5170" t="str">
            <v>14901000599000711777</v>
          </cell>
          <cell r="E5170" t="str">
            <v>2010</v>
          </cell>
          <cell r="F5170" t="str">
            <v>Мамасолиев Бурхон</v>
          </cell>
          <cell r="U5170" t="str">
            <v>Туракул Мамасолиев Фермер хужалиги раиси</v>
          </cell>
          <cell r="V5170" t="str">
            <v>Фермер хужаликлари</v>
          </cell>
        </row>
        <row r="5171">
          <cell r="A5171" t="str">
            <v>0013914901000899000708777</v>
          </cell>
          <cell r="B5171" t="str">
            <v>00139</v>
          </cell>
          <cell r="C5171" t="str">
            <v>Жиззах фил.</v>
          </cell>
          <cell r="D5171" t="str">
            <v>14901000899000708777</v>
          </cell>
          <cell r="E5171" t="str">
            <v>2010</v>
          </cell>
          <cell r="F5171" t="str">
            <v>Мамадиев Зокир</v>
          </cell>
          <cell r="U5171" t="str">
            <v>Саодат Илхом ХИЧФ рахбари</v>
          </cell>
          <cell r="V5171" t="str">
            <v>Вилоятдаги тадбиркорлик субъектлари ва фукаролар</v>
          </cell>
        </row>
        <row r="5172">
          <cell r="A5172" t="str">
            <v>0013914901000199003731777</v>
          </cell>
          <cell r="B5172" t="str">
            <v>00139</v>
          </cell>
          <cell r="C5172" t="str">
            <v>Жиззах фил.</v>
          </cell>
          <cell r="D5172" t="str">
            <v>14901000199003731777</v>
          </cell>
          <cell r="E5172" t="str">
            <v>2010</v>
          </cell>
          <cell r="F5172" t="str">
            <v>Амонов Усмон</v>
          </cell>
          <cell r="U5172" t="str">
            <v>Политехника академик лицей укитувчи</v>
          </cell>
          <cell r="V5172" t="str">
            <v>Урта махсус, касб хунар таълими маркази</v>
          </cell>
        </row>
        <row r="5173">
          <cell r="A5173" t="str">
            <v>0013914901000399000704777</v>
          </cell>
          <cell r="B5173" t="str">
            <v>00139</v>
          </cell>
          <cell r="C5173" t="str">
            <v>Жиззах фил.</v>
          </cell>
          <cell r="D5173" t="str">
            <v>14901000399000704777</v>
          </cell>
          <cell r="E5173" t="str">
            <v>2010</v>
          </cell>
          <cell r="F5173" t="str">
            <v>Инатов Шухрат</v>
          </cell>
          <cell r="U5173" t="str">
            <v>санзар лада мчж ишчи</v>
          </cell>
          <cell r="V5173" t="str">
            <v>Вилоятдаги тадбиркорлик субъектлари ва фукаролар</v>
          </cell>
        </row>
        <row r="5174">
          <cell r="A5174" t="str">
            <v>0013914901000099000703777</v>
          </cell>
          <cell r="B5174" t="str">
            <v>00139</v>
          </cell>
          <cell r="C5174" t="str">
            <v>Жиззах фил.</v>
          </cell>
          <cell r="D5174" t="str">
            <v>14901000099000703777</v>
          </cell>
          <cell r="E5174" t="str">
            <v>2010</v>
          </cell>
          <cell r="F5174" t="str">
            <v>Бустонов Бойтура</v>
          </cell>
          <cell r="U5174" t="str">
            <v>Умид Д Фермер хужалиги раиси</v>
          </cell>
          <cell r="V5174" t="str">
            <v>Фермер хужаликлари</v>
          </cell>
        </row>
        <row r="5175">
          <cell r="A5175" t="str">
            <v>0013914901000699000702777</v>
          </cell>
          <cell r="B5175" t="str">
            <v>00139</v>
          </cell>
          <cell r="C5175" t="str">
            <v>Жиззах фил.</v>
          </cell>
          <cell r="D5175" t="str">
            <v>14901000699000702777</v>
          </cell>
          <cell r="E5175" t="str">
            <v>2010</v>
          </cell>
          <cell r="F5175" t="str">
            <v>Ботиров Эркин</v>
          </cell>
          <cell r="U5175" t="str">
            <v>Жиззах платмасса ОАЖ да маркетинг булимида мутахасис</v>
          </cell>
          <cell r="V5175" t="str">
            <v>Вилоятдаги тадбиркорлик субъектлари ва фукаролар</v>
          </cell>
        </row>
        <row r="5176">
          <cell r="A5176" t="str">
            <v>0013914901000999000700777</v>
          </cell>
          <cell r="B5176" t="str">
            <v>00139</v>
          </cell>
          <cell r="C5176" t="str">
            <v>Жиззах фил.</v>
          </cell>
          <cell r="D5176" t="str">
            <v>14901000999000700777</v>
          </cell>
          <cell r="E5176" t="str">
            <v>2010</v>
          </cell>
          <cell r="F5176" t="str">
            <v>Бойматова Субинисо</v>
          </cell>
          <cell r="U5176" t="str">
            <v>Мусурмон ота Фермер хужалиги ишчиси</v>
          </cell>
          <cell r="V5176" t="str">
            <v>Фермер хужаликлари</v>
          </cell>
        </row>
        <row r="5177">
          <cell r="A5177" t="str">
            <v>0013914901000599000871777</v>
          </cell>
          <cell r="B5177" t="str">
            <v>00139</v>
          </cell>
          <cell r="C5177" t="str">
            <v>Жиззах фил.</v>
          </cell>
          <cell r="D5177" t="str">
            <v>14901000599000871777</v>
          </cell>
          <cell r="E5177" t="str">
            <v>2010</v>
          </cell>
          <cell r="F5177" t="str">
            <v>Нурбоев Рустам</v>
          </cell>
          <cell r="U5177" t="str">
            <v>Дустлик дон ОАЖ катта лабаранти</v>
          </cell>
          <cell r="V5177" t="str">
            <v>"Ўздонмахсулот" компанияси корхоналари</v>
          </cell>
        </row>
        <row r="5178">
          <cell r="A5178" t="str">
            <v>0013914901000899000780777</v>
          </cell>
          <cell r="B5178" t="str">
            <v>00139</v>
          </cell>
          <cell r="C5178" t="str">
            <v>Жиззах фил.</v>
          </cell>
          <cell r="D5178" t="str">
            <v>14901000899000780777</v>
          </cell>
          <cell r="E5178" t="str">
            <v>2010</v>
          </cell>
          <cell r="F5178" t="str">
            <v>Эргашев Орифжон</v>
          </cell>
          <cell r="U5178" t="str">
            <v>Комилжон Фозил фермер хужалиги</v>
          </cell>
          <cell r="V5178" t="str">
            <v>Фермер хужаликлари</v>
          </cell>
        </row>
        <row r="5179">
          <cell r="A5179" t="str">
            <v>0013914901000499000593777</v>
          </cell>
          <cell r="B5179" t="str">
            <v>00139</v>
          </cell>
          <cell r="C5179" t="str">
            <v>Жиззах фил.</v>
          </cell>
          <cell r="D5179" t="str">
            <v>14901000499000593777</v>
          </cell>
          <cell r="E5179" t="str">
            <v>2010</v>
          </cell>
          <cell r="F5179" t="str">
            <v>Бутаев Очил</v>
          </cell>
          <cell r="U5179" t="str">
            <v>Ислохатлар Тимсоли Ф/Х</v>
          </cell>
          <cell r="V5179" t="str">
            <v>Фермер хужаликлари</v>
          </cell>
        </row>
        <row r="5180">
          <cell r="A5180" t="str">
            <v>0013914901000699000602777</v>
          </cell>
          <cell r="B5180" t="str">
            <v>00139</v>
          </cell>
          <cell r="C5180" t="str">
            <v>Жиззах фил.</v>
          </cell>
          <cell r="D5180" t="str">
            <v>14901000699000602777</v>
          </cell>
          <cell r="E5180" t="str">
            <v>2010</v>
          </cell>
          <cell r="F5180" t="str">
            <v>Холбеков Саип</v>
          </cell>
          <cell r="U5180" t="str">
            <v>дустлик туман иктисодиёт касб хунар коллеж директори</v>
          </cell>
          <cell r="V5180" t="str">
            <v>Халк таълими вазирлиги</v>
          </cell>
        </row>
        <row r="5181">
          <cell r="A5181" t="str">
            <v>0013914901000399000604777</v>
          </cell>
          <cell r="B5181" t="str">
            <v>00139</v>
          </cell>
          <cell r="C5181" t="str">
            <v>Жиззах фил.</v>
          </cell>
          <cell r="D5181" t="str">
            <v>14901000399000604777</v>
          </cell>
          <cell r="E5181" t="str">
            <v>2010</v>
          </cell>
          <cell r="F5181" t="str">
            <v>Худойбердиев Руслан</v>
          </cell>
          <cell r="U5181" t="str">
            <v>Дустлик туман "Рушод" ХФда рахбар</v>
          </cell>
          <cell r="V5181" t="str">
            <v>Вилоятдаги тадбиркорлик субъектлари ва фукаролар</v>
          </cell>
        </row>
        <row r="5182">
          <cell r="A5182" t="str">
            <v>0013914901000899000562777</v>
          </cell>
          <cell r="B5182" t="str">
            <v>00139</v>
          </cell>
          <cell r="C5182" t="str">
            <v>Жиззах фил.</v>
          </cell>
          <cell r="D5182" t="str">
            <v>14901000899000562777</v>
          </cell>
          <cell r="E5182" t="str">
            <v>2010</v>
          </cell>
          <cell r="F5182" t="str">
            <v>Нортошев Мамараим</v>
          </cell>
          <cell r="U5182" t="str">
            <v>Эл Эрк Нур КК бош хисобчи мовини</v>
          </cell>
          <cell r="V5182" t="str">
            <v>Вилоятдаги тадбиркорлик субъектлари ва фукаролар</v>
          </cell>
        </row>
        <row r="5183">
          <cell r="A5183" t="str">
            <v>0013914901000199000609777</v>
          </cell>
          <cell r="B5183" t="str">
            <v>00139</v>
          </cell>
          <cell r="C5183" t="str">
            <v>Жиззах фил.</v>
          </cell>
          <cell r="D5183" t="str">
            <v>14901000199000609777</v>
          </cell>
          <cell r="E5183" t="str">
            <v>2010</v>
          </cell>
          <cell r="F5183" t="str">
            <v>Эсиргапов Кувондик</v>
          </cell>
          <cell r="U5183" t="str">
            <v>Зарбулок фермер хужалиги раиси</v>
          </cell>
          <cell r="V5183" t="str">
            <v>Фермер хужаликлари</v>
          </cell>
        </row>
        <row r="5184">
          <cell r="A5184" t="str">
            <v>0013914901000599000595777</v>
          </cell>
          <cell r="B5184" t="str">
            <v>00139</v>
          </cell>
          <cell r="C5184" t="str">
            <v>Жиззах фил.</v>
          </cell>
          <cell r="D5184" t="str">
            <v>14901000599000595777</v>
          </cell>
          <cell r="E5184" t="str">
            <v>2010</v>
          </cell>
          <cell r="F5184" t="str">
            <v>Садиев Алишер</v>
          </cell>
          <cell r="U5184" t="str">
            <v>Мезон Жамоли хф рахбари</v>
          </cell>
          <cell r="V5184" t="str">
            <v>Вилоятдаги тадбиркорлик субъектлари ва фукаролар</v>
          </cell>
        </row>
        <row r="5185">
          <cell r="A5185" t="str">
            <v>0013914901000099000603777</v>
          </cell>
          <cell r="B5185" t="str">
            <v>00139</v>
          </cell>
          <cell r="C5185" t="str">
            <v>Жиззах фил.</v>
          </cell>
          <cell r="D5185" t="str">
            <v>14901000099000603777</v>
          </cell>
          <cell r="E5185" t="str">
            <v>2010</v>
          </cell>
          <cell r="F5185" t="str">
            <v>Худойбердиев Илхом</v>
          </cell>
          <cell r="U5185" t="str">
            <v>Жиноят ишлари Буйича дустлик туман судида котиб</v>
          </cell>
          <cell r="V5185" t="str">
            <v>Вилоят Адлия бошкармаси</v>
          </cell>
        </row>
        <row r="5186">
          <cell r="A5186" t="str">
            <v>0013914901000299002598777</v>
          </cell>
          <cell r="B5186" t="str">
            <v>00139</v>
          </cell>
          <cell r="C5186" t="str">
            <v>Жиззах фил.</v>
          </cell>
          <cell r="D5186" t="str">
            <v>14901000299002598777</v>
          </cell>
          <cell r="E5186" t="str">
            <v>2010</v>
          </cell>
          <cell r="F5186" t="str">
            <v>Орипов Зокиржон Асрор угли</v>
          </cell>
          <cell r="U5186" t="str">
            <v>Дустлик Агротехсервис таминотчи МТП МЧЖ да електирик</v>
          </cell>
          <cell r="V5186" t="str">
            <v>Вилоят кишлок ва сув хўжалиги  бошкармаси</v>
          </cell>
        </row>
        <row r="5187">
          <cell r="A5187" t="str">
            <v>0013914901000399000553777</v>
          </cell>
          <cell r="B5187" t="str">
            <v>00139</v>
          </cell>
          <cell r="C5187" t="str">
            <v>Жиззах фил.</v>
          </cell>
          <cell r="D5187" t="str">
            <v>14901000399000553777</v>
          </cell>
          <cell r="E5187" t="str">
            <v>2010</v>
          </cell>
          <cell r="F5187" t="str">
            <v>Камбаров Хасан</v>
          </cell>
          <cell r="U5187" t="str">
            <v>Нурли дон МЧЖ рахбар уринбосари</v>
          </cell>
          <cell r="V5187" t="str">
            <v>Вилоятдаги тадбиркорлик субъектлари ва фукаролар</v>
          </cell>
        </row>
        <row r="5188">
          <cell r="A5188" t="str">
            <v>0013914901000399000745777</v>
          </cell>
          <cell r="B5188" t="str">
            <v>00139</v>
          </cell>
          <cell r="C5188" t="str">
            <v>Жиззах фил.</v>
          </cell>
          <cell r="D5188" t="str">
            <v>14901000399000745777</v>
          </cell>
          <cell r="E5188" t="str">
            <v>2010</v>
          </cell>
          <cell r="F5188" t="str">
            <v>Уразбоев Хасан</v>
          </cell>
          <cell r="U5188" t="str">
            <v>Лиано пиан мини маркетда рахбар</v>
          </cell>
          <cell r="V5188" t="str">
            <v>Вилоятдаги тадбиркорлик субъектлари ва фукаролар</v>
          </cell>
        </row>
        <row r="5189">
          <cell r="A5189" t="str">
            <v>0013914901000499000607777</v>
          </cell>
          <cell r="B5189" t="str">
            <v>00139</v>
          </cell>
          <cell r="C5189" t="str">
            <v>Жиззах фил.</v>
          </cell>
          <cell r="D5189" t="str">
            <v>14901000499000607777</v>
          </cell>
          <cell r="E5189" t="str">
            <v>2010</v>
          </cell>
          <cell r="F5189" t="str">
            <v>Шукуров Фахриддин</v>
          </cell>
          <cell r="U5189" t="str">
            <v>Навруз-Ш фермер хужалиги рахбари</v>
          </cell>
          <cell r="V5189" t="str">
            <v>Фермер хужаликлари</v>
          </cell>
        </row>
        <row r="5190">
          <cell r="A5190" t="str">
            <v>0013914901000799000605777</v>
          </cell>
          <cell r="B5190" t="str">
            <v>00139</v>
          </cell>
          <cell r="C5190" t="str">
            <v>Жиззах фил.</v>
          </cell>
          <cell r="D5190" t="str">
            <v>14901000799000605777</v>
          </cell>
          <cell r="E5190" t="str">
            <v>2010</v>
          </cell>
          <cell r="F5190" t="str">
            <v>Шарипов Абдукомил</v>
          </cell>
          <cell r="U5190" t="str">
            <v>дустлик Кишлок хужалик коллеж рахбари</v>
          </cell>
          <cell r="V5190" t="str">
            <v>Халк таълими вазирлиги</v>
          </cell>
        </row>
        <row r="5191">
          <cell r="A5191" t="str">
            <v>0013914901000999000606777</v>
          </cell>
          <cell r="B5191" t="str">
            <v>00139</v>
          </cell>
          <cell r="C5191" t="str">
            <v>Жиззах фил.</v>
          </cell>
          <cell r="D5191" t="str">
            <v>14901000999000606777</v>
          </cell>
          <cell r="E5191" t="str">
            <v>2010</v>
          </cell>
          <cell r="F5191" t="str">
            <v>Шербеков Анвар</v>
          </cell>
          <cell r="U5191" t="str">
            <v>Дустлик тумани хокмлиги Иктисодий-ижтимрий масалалар буйича уринбосар</v>
          </cell>
          <cell r="V5191" t="str">
            <v>Вилоят Иктисодиёт бошкармаси</v>
          </cell>
        </row>
        <row r="5192">
          <cell r="A5192" t="str">
            <v>0013914901000399000588777</v>
          </cell>
          <cell r="B5192" t="str">
            <v>00139</v>
          </cell>
          <cell r="C5192" t="str">
            <v>Жиззах фил.</v>
          </cell>
          <cell r="D5192" t="str">
            <v>14901000399000588777</v>
          </cell>
          <cell r="E5192" t="str">
            <v>2010</v>
          </cell>
          <cell r="F5192" t="str">
            <v>Абдуллаев Иноятулла</v>
          </cell>
          <cell r="U5192" t="str">
            <v>Иноятилла фермер хужалиги ишчиси</v>
          </cell>
          <cell r="V5192" t="str">
            <v>Фермер хужаликлари</v>
          </cell>
        </row>
        <row r="5193">
          <cell r="A5193" t="str">
            <v>0013914901000099000785777</v>
          </cell>
          <cell r="B5193" t="str">
            <v>00139</v>
          </cell>
          <cell r="C5193" t="str">
            <v>Жиззах фил.</v>
          </cell>
          <cell r="D5193" t="str">
            <v>14901000099000785777</v>
          </cell>
          <cell r="E5193" t="str">
            <v>2010</v>
          </cell>
          <cell r="F5193" t="str">
            <v>Шомирзаева Умида</v>
          </cell>
          <cell r="U5193" t="str">
            <v>"Алишер"МЧЖда хисобчи</v>
          </cell>
          <cell r="V5193" t="str">
            <v>Вилоятдаги тадбиркорлик субъектлари ва фукаролар</v>
          </cell>
        </row>
        <row r="5194">
          <cell r="A5194" t="str">
            <v>0013914901000199000428778</v>
          </cell>
          <cell r="B5194" t="str">
            <v>00139</v>
          </cell>
          <cell r="C5194" t="str">
            <v>Жиззах фил.</v>
          </cell>
          <cell r="D5194" t="str">
            <v>14901000199000428778</v>
          </cell>
          <cell r="E5194" t="str">
            <v>2010</v>
          </cell>
          <cell r="F5194" t="str">
            <v>Раббимов Абдумалик</v>
          </cell>
          <cell r="U5194" t="str">
            <v>"Жиззах худудий электор тармоклари корхонаси" ОАЖ бошкарув раиси</v>
          </cell>
          <cell r="V5194" t="str">
            <v>"Ўзбекэнерго" ДАК корхоналари</v>
          </cell>
        </row>
        <row r="5195">
          <cell r="A5195" t="str">
            <v>0013914901000799000647777</v>
          </cell>
          <cell r="B5195" t="str">
            <v>00139</v>
          </cell>
          <cell r="C5195" t="str">
            <v>Жиззах фил.</v>
          </cell>
          <cell r="D5195" t="str">
            <v>14901000799000647777</v>
          </cell>
          <cell r="E5195" t="str">
            <v>2010</v>
          </cell>
          <cell r="F5195" t="str">
            <v>Норкузиев Аслиддин</v>
          </cell>
          <cell r="U5195" t="str">
            <v>Галлаорол Ижтимоий иктисодиёт коллежи укитувчи</v>
          </cell>
          <cell r="V5195" t="str">
            <v>Урта махсус, касб хунар таълими маркази</v>
          </cell>
        </row>
        <row r="5196">
          <cell r="A5196" t="str">
            <v>0013914901000399000744777</v>
          </cell>
          <cell r="B5196" t="str">
            <v>00139</v>
          </cell>
          <cell r="C5196" t="str">
            <v>Жиззах фил.</v>
          </cell>
          <cell r="D5196" t="str">
            <v>14901000399000744777</v>
          </cell>
          <cell r="E5196" t="str">
            <v>2010</v>
          </cell>
          <cell r="F5196" t="str">
            <v>Тожиев Жахонгир</v>
          </cell>
          <cell r="U5196" t="str">
            <v>Маржон суви респубилика сихатгохида омбор мудири</v>
          </cell>
          <cell r="V5196" t="str">
            <v>Касаба уюшмалари федерация кенгаши</v>
          </cell>
        </row>
        <row r="5197">
          <cell r="A5197" t="str">
            <v>0013914901000799000648777</v>
          </cell>
          <cell r="B5197" t="str">
            <v>00139</v>
          </cell>
          <cell r="C5197" t="str">
            <v>Жиззах фил.</v>
          </cell>
          <cell r="D5197" t="str">
            <v>14901000799000648777</v>
          </cell>
          <cell r="E5197" t="str">
            <v>2010</v>
          </cell>
          <cell r="F5197" t="str">
            <v>Товбоев Дилмурод</v>
          </cell>
          <cell r="U5197" t="str">
            <v>Магистрал газ куврлари бошкармаси тармок назоратчиси</v>
          </cell>
          <cell r="V5197" t="str">
            <v>"Ўзтрансгаз" компанияси корхоналари</v>
          </cell>
        </row>
        <row r="5198">
          <cell r="A5198" t="str">
            <v>0013914901000399000659777</v>
          </cell>
          <cell r="B5198" t="str">
            <v>00139</v>
          </cell>
          <cell r="C5198" t="str">
            <v>Жиззах фил.</v>
          </cell>
          <cell r="D5198" t="str">
            <v>14901000399000659777</v>
          </cell>
          <cell r="E5198" t="str">
            <v>2010</v>
          </cell>
          <cell r="F5198" t="str">
            <v>Яркулов Рахматулла</v>
          </cell>
          <cell r="U5198" t="str">
            <v>Болгали кизилкугон фермер хужалиги раси</v>
          </cell>
          <cell r="V5198" t="str">
            <v>Вилоятдаги тадбиркорлик субъектлари ва фукаролар</v>
          </cell>
        </row>
        <row r="5199">
          <cell r="A5199" t="str">
            <v>0013914901000999000567777</v>
          </cell>
          <cell r="B5199" t="str">
            <v>00139</v>
          </cell>
          <cell r="C5199" t="str">
            <v>Жиззах фил.</v>
          </cell>
          <cell r="D5199" t="str">
            <v>14901000999000567777</v>
          </cell>
          <cell r="E5199" t="str">
            <v>2010</v>
          </cell>
          <cell r="F5199" t="str">
            <v>Маматкулов Одилбек</v>
          </cell>
          <cell r="U5199" t="str">
            <v>Бук-Усмат Хусусий Фирмасида мастер</v>
          </cell>
          <cell r="V5199" t="str">
            <v>Вилоятдаги тадбиркорлик субъектлари ва фукаролар</v>
          </cell>
        </row>
        <row r="5200">
          <cell r="A5200" t="str">
            <v>0013914901000699000550777</v>
          </cell>
          <cell r="B5200" t="str">
            <v>00139</v>
          </cell>
          <cell r="C5200" t="str">
            <v>Жиззах фил.</v>
          </cell>
          <cell r="D5200" t="str">
            <v>14901000699000550777</v>
          </cell>
          <cell r="E5200" t="str">
            <v>2010</v>
          </cell>
          <cell r="F5200" t="str">
            <v>Мамиров Хожикурбон</v>
          </cell>
          <cell r="U5200" t="str">
            <v>Бахмал туман Калтатой МФЙ раиси</v>
          </cell>
          <cell r="V5200" t="str">
            <v>Вилоят Мехнат ва ахолини ижтимоий химоя килиш  бошкармаси</v>
          </cell>
        </row>
        <row r="5201">
          <cell r="A5201" t="str">
            <v>0013914901000399000575777</v>
          </cell>
          <cell r="B5201" t="str">
            <v>00139</v>
          </cell>
          <cell r="C5201" t="str">
            <v>Жиззах фил.</v>
          </cell>
          <cell r="D5201" t="str">
            <v>14901000399000575777</v>
          </cell>
          <cell r="E5201" t="str">
            <v>2010</v>
          </cell>
          <cell r="F5201" t="str">
            <v>Бокиев Уринбой</v>
          </cell>
          <cell r="U5201" t="str">
            <v>Абдулбоки бобо фермер хужалиги рахбар</v>
          </cell>
          <cell r="V5201" t="str">
            <v>Фермер хужаликлари</v>
          </cell>
        </row>
        <row r="5202">
          <cell r="A5202" t="str">
            <v>0013914901000199000572777</v>
          </cell>
          <cell r="B5202" t="str">
            <v>00139</v>
          </cell>
          <cell r="C5202" t="str">
            <v>Жиззах фил.</v>
          </cell>
          <cell r="D5202" t="str">
            <v>14901000199000572777</v>
          </cell>
          <cell r="E5202" t="str">
            <v>2010</v>
          </cell>
          <cell r="F5202" t="str">
            <v>Баховуддинов Султонхон</v>
          </cell>
          <cell r="U5202" t="str">
            <v>Бахоиддин бобо ф\х раиси</v>
          </cell>
          <cell r="V5202" t="str">
            <v>Фермер хужаликлари</v>
          </cell>
        </row>
        <row r="5203">
          <cell r="A5203" t="str">
            <v>0013914901000099000674777</v>
          </cell>
          <cell r="B5203" t="str">
            <v>00139</v>
          </cell>
          <cell r="C5203" t="str">
            <v>Жиззах фил.</v>
          </cell>
          <cell r="D5203" t="str">
            <v>14901000099000674777</v>
          </cell>
          <cell r="E5203" t="str">
            <v>2010</v>
          </cell>
          <cell r="F5203" t="str">
            <v>Туймуродов Рахимкул</v>
          </cell>
          <cell r="U5203" t="str">
            <v>арнасойт т. Усимликларни химоя килиш отирят бошлиги</v>
          </cell>
          <cell r="V5203" t="str">
            <v>Фермер хужаликлари</v>
          </cell>
        </row>
        <row r="5204">
          <cell r="A5204" t="str">
            <v>0013914901000599000672777</v>
          </cell>
          <cell r="B5204" t="str">
            <v>00139</v>
          </cell>
          <cell r="C5204" t="str">
            <v>Жиззах фил.</v>
          </cell>
          <cell r="D5204" t="str">
            <v>14901000599000672777</v>
          </cell>
          <cell r="E5204" t="str">
            <v>2010</v>
          </cell>
          <cell r="F5204" t="str">
            <v>Суяров Норжигит</v>
          </cell>
          <cell r="U5204" t="str">
            <v>Олтин кум Ф/Х раиси</v>
          </cell>
          <cell r="V5204" t="str">
            <v>Фермер хужаликлари</v>
          </cell>
        </row>
        <row r="5205">
          <cell r="A5205" t="str">
            <v>0013914901000599000633777</v>
          </cell>
          <cell r="B5205" t="str">
            <v>00139</v>
          </cell>
          <cell r="C5205" t="str">
            <v>Жиззах фил.</v>
          </cell>
          <cell r="D5205" t="str">
            <v>14901000599000633777</v>
          </cell>
          <cell r="E5205" t="str">
            <v>2010</v>
          </cell>
          <cell r="F5205" t="str">
            <v>Сулаймонов Алижон</v>
          </cell>
          <cell r="U5205" t="str">
            <v>Зингер-принт Ф/Х рахбари</v>
          </cell>
          <cell r="V5205" t="str">
            <v>Фермер хужаликлари</v>
          </cell>
        </row>
        <row r="5206">
          <cell r="A5206" t="str">
            <v>0013914901000499000629777</v>
          </cell>
          <cell r="B5206" t="str">
            <v>00139</v>
          </cell>
          <cell r="C5206" t="str">
            <v>Жиззах фил.</v>
          </cell>
          <cell r="D5206" t="str">
            <v>14901000499000629777</v>
          </cell>
          <cell r="E5206" t="str">
            <v>2010</v>
          </cell>
          <cell r="F5206" t="str">
            <v>Мирзакулов Бекзод</v>
          </cell>
          <cell r="U5206" t="str">
            <v>Элбек Амирович фермер хужалиги иш бошкарувчи</v>
          </cell>
          <cell r="V5206" t="str">
            <v>Фермер хужаликлари</v>
          </cell>
        </row>
        <row r="5207">
          <cell r="A5207" t="str">
            <v>0013914901000299000630777</v>
          </cell>
          <cell r="B5207" t="str">
            <v>00139</v>
          </cell>
          <cell r="C5207" t="str">
            <v>Жиззах фил.</v>
          </cell>
          <cell r="D5207" t="str">
            <v>14901000299000630777</v>
          </cell>
          <cell r="E5207" t="str">
            <v>2010</v>
          </cell>
          <cell r="F5207" t="str">
            <v>Бойназаров Гайрат</v>
          </cell>
          <cell r="U5207" t="str">
            <v>Арнасой туман Иктисодиёт коллежида укитувчи</v>
          </cell>
          <cell r="V5207" t="str">
            <v>Халк таълими вазирлиги</v>
          </cell>
        </row>
        <row r="5208">
          <cell r="A5208" t="str">
            <v>0013914901000399000631777</v>
          </cell>
          <cell r="B5208" t="str">
            <v>00139</v>
          </cell>
          <cell r="C5208" t="str">
            <v>Жиззах фил.</v>
          </cell>
          <cell r="D5208" t="str">
            <v>14901000399000631777</v>
          </cell>
          <cell r="E5208" t="str">
            <v>2010</v>
          </cell>
          <cell r="F5208" t="str">
            <v>Очилов Одил</v>
          </cell>
          <cell r="U5208" t="str">
            <v>Норбой ота Ф/Х раиси</v>
          </cell>
          <cell r="V5208" t="str">
            <v>Фермер хужаликлари</v>
          </cell>
        </row>
        <row r="5209">
          <cell r="A5209" t="str">
            <v>0013914901000499000632777</v>
          </cell>
          <cell r="B5209" t="str">
            <v>00139</v>
          </cell>
          <cell r="C5209" t="str">
            <v>Жиззах фил.</v>
          </cell>
          <cell r="D5209" t="str">
            <v>14901000499000632777</v>
          </cell>
          <cell r="E5209" t="str">
            <v>2010</v>
          </cell>
          <cell r="F5209" t="str">
            <v>Саманов Абдухаким</v>
          </cell>
          <cell r="U5209" t="str">
            <v>Кирсадок Ф/Х</v>
          </cell>
          <cell r="V5209" t="str">
            <v>Фермер хужаликлари</v>
          </cell>
        </row>
        <row r="5210">
          <cell r="A5210" t="str">
            <v>0013914901000899000577777</v>
          </cell>
          <cell r="B5210" t="str">
            <v>00139</v>
          </cell>
          <cell r="C5210" t="str">
            <v>Жиззах фил.</v>
          </cell>
          <cell r="D5210" t="str">
            <v>14901000899000577777</v>
          </cell>
          <cell r="E5210" t="str">
            <v>2010</v>
          </cell>
          <cell r="F5210" t="str">
            <v>Гайбуллаев Ахрор</v>
          </cell>
          <cell r="U5210" t="str">
            <v>Солин-2 Ф/Х хисобчи</v>
          </cell>
          <cell r="V5210" t="str">
            <v>Фермер хужаликлари</v>
          </cell>
        </row>
        <row r="5211">
          <cell r="A5211" t="str">
            <v>0013914901000999000544777</v>
          </cell>
          <cell r="B5211" t="str">
            <v>00139</v>
          </cell>
          <cell r="C5211" t="str">
            <v>Жиззах фил.</v>
          </cell>
          <cell r="D5211" t="str">
            <v>14901000999000544777</v>
          </cell>
          <cell r="E5211" t="str">
            <v>2010</v>
          </cell>
          <cell r="F5211" t="str">
            <v>Худойбердиев Марди</v>
          </cell>
          <cell r="U5211" t="str">
            <v>Арнасой сув омборида фойдаланиш бошкармаси раиси</v>
          </cell>
          <cell r="V5211" t="str">
            <v>Вилоят кишлок ва сув хўжалиги  бошкармаси</v>
          </cell>
        </row>
        <row r="5212">
          <cell r="A5212" t="str">
            <v>0013914901000299000579777</v>
          </cell>
          <cell r="B5212" t="str">
            <v>00139</v>
          </cell>
          <cell r="C5212" t="str">
            <v>Жиззах фил.</v>
          </cell>
          <cell r="D5212" t="str">
            <v>14901000299000579777</v>
          </cell>
          <cell r="E5212" t="str">
            <v>2010</v>
          </cell>
          <cell r="F5212" t="str">
            <v>Ишонкулов Максуд</v>
          </cell>
          <cell r="U5212" t="str">
            <v>Худоёр Тугалбоев ф/х ишчи</v>
          </cell>
          <cell r="V5212" t="str">
            <v>Фермер хужаликлари</v>
          </cell>
        </row>
        <row r="5213">
          <cell r="A5213" t="str">
            <v>0013914901000599000578777</v>
          </cell>
          <cell r="B5213" t="str">
            <v>00139</v>
          </cell>
          <cell r="C5213" t="str">
            <v>Жиззах фил.</v>
          </cell>
          <cell r="D5213" t="str">
            <v>14901000599000578777</v>
          </cell>
          <cell r="E5213" t="str">
            <v>2010</v>
          </cell>
          <cell r="F5213" t="str">
            <v>Жавлонов Исок</v>
          </cell>
          <cell r="U5213" t="str">
            <v>Камол-Ж ф/х раиси</v>
          </cell>
          <cell r="V5213" t="str">
            <v>Фермер хужаликлари</v>
          </cell>
        </row>
        <row r="5214">
          <cell r="A5214" t="str">
            <v>0013914901000599000569777</v>
          </cell>
          <cell r="B5214" t="str">
            <v>00139</v>
          </cell>
          <cell r="C5214" t="str">
            <v>Жиззах фил.</v>
          </cell>
          <cell r="D5214" t="str">
            <v>14901000599000569777</v>
          </cell>
          <cell r="E5214" t="str">
            <v>2010</v>
          </cell>
          <cell r="F5214" t="str">
            <v>Аввалбоев Ботир</v>
          </cell>
          <cell r="U5214" t="str">
            <v>Арносой туман Газначилик булими мудири</v>
          </cell>
          <cell r="V5214" t="str">
            <v>Вилоят Молия бошкармаси, Назорат тафтиш бошкармаси, Газначилик бошкармаси</v>
          </cell>
        </row>
        <row r="5215">
          <cell r="A5215" t="str">
            <v>0013914901000599000523777</v>
          </cell>
          <cell r="B5215" t="str">
            <v>00139</v>
          </cell>
          <cell r="C5215" t="str">
            <v>Жиззах фил.</v>
          </cell>
          <cell r="D5215" t="str">
            <v>14901000599000523777</v>
          </cell>
          <cell r="E5215" t="str">
            <v>2010</v>
          </cell>
          <cell r="F5215" t="str">
            <v>Исмоилов Баходир</v>
          </cell>
          <cell r="U5215" t="str">
            <v>Фориш Алока Хусусий корхонаси иш бошкарувчи</v>
          </cell>
          <cell r="V5215" t="str">
            <v>Ўзбекистон алока, ахборотлаштириш ва телекоммуникация давлат кумитаси</v>
          </cell>
        </row>
        <row r="5216">
          <cell r="A5216" t="str">
            <v>0013914901000999000525777</v>
          </cell>
          <cell r="B5216" t="str">
            <v>00139</v>
          </cell>
          <cell r="C5216" t="str">
            <v>Жиззах фил.</v>
          </cell>
          <cell r="D5216" t="str">
            <v>14901000999000525777</v>
          </cell>
          <cell r="E5216" t="str">
            <v>2010</v>
          </cell>
          <cell r="F5216" t="str">
            <v>Ярлаев Сардор</v>
          </cell>
          <cell r="U5216" t="str">
            <v>Умид-Камон Фермер хужалиги чорвашунос</v>
          </cell>
          <cell r="V5216" t="str">
            <v>Фермер хужаликлари</v>
          </cell>
        </row>
        <row r="5217">
          <cell r="A5217" t="str">
            <v>0013914901000099000512777</v>
          </cell>
          <cell r="B5217" t="str">
            <v>00139</v>
          </cell>
          <cell r="C5217" t="str">
            <v>Жиззах фил.</v>
          </cell>
          <cell r="D5217" t="str">
            <v>14901000099000512777</v>
          </cell>
          <cell r="E5217" t="str">
            <v>2010</v>
          </cell>
          <cell r="F5217" t="str">
            <v>Ризокулов Шомурод</v>
          </cell>
          <cell r="U5217" t="str">
            <v>Молия булими согликни саклаш сектори бошлиги</v>
          </cell>
          <cell r="V5217" t="str">
            <v>Вилоят Молия бошкармаси, Назорат тафтиш бошкармаси, Газначилик бошкармаси</v>
          </cell>
        </row>
        <row r="5218">
          <cell r="A5218" t="str">
            <v>0013914901000999000519777</v>
          </cell>
          <cell r="B5218" t="str">
            <v>00139</v>
          </cell>
          <cell r="C5218" t="str">
            <v>Жиззах фил.</v>
          </cell>
          <cell r="D5218" t="str">
            <v>14901000999000519777</v>
          </cell>
          <cell r="E5218" t="str">
            <v>2010</v>
          </cell>
          <cell r="F5218" t="str">
            <v>Каримов Собир</v>
          </cell>
          <cell r="U5218" t="str">
            <v>Богдон ширкат хужалиги</v>
          </cell>
          <cell r="V5218" t="str">
            <v>Вилоятдаги тадбиркорлик субъектлари ва фукаролар</v>
          </cell>
        </row>
        <row r="5219">
          <cell r="A5219" t="str">
            <v>0013914901000299000527777</v>
          </cell>
          <cell r="B5219" t="str">
            <v>00139</v>
          </cell>
          <cell r="C5219" t="str">
            <v>Жиззах фил.</v>
          </cell>
          <cell r="D5219" t="str">
            <v>14901000299000527777</v>
          </cell>
          <cell r="E5219" t="str">
            <v>2010</v>
          </cell>
          <cell r="F5219" t="str">
            <v>Эгамов Юнус</v>
          </cell>
          <cell r="U5219" t="str">
            <v>"Шарк кино видио" Хусусий корхонаси иш юритувчи</v>
          </cell>
          <cell r="V5219" t="str">
            <v>Элтехсаноат корхоналари</v>
          </cell>
        </row>
        <row r="5220">
          <cell r="A5220" t="str">
            <v>0013914901000999000526777</v>
          </cell>
          <cell r="B5220" t="str">
            <v>00139</v>
          </cell>
          <cell r="C5220" t="str">
            <v>Жиззах фил.</v>
          </cell>
          <cell r="D5220" t="str">
            <v>14901000999000526777</v>
          </cell>
          <cell r="E5220" t="str">
            <v>2010</v>
          </cell>
          <cell r="F5220" t="str">
            <v>Элмуродов Баходир</v>
          </cell>
          <cell r="U5220" t="str">
            <v>Буран-Савдо Хусусий корхонаси хайдовчи</v>
          </cell>
          <cell r="V5220" t="str">
            <v>Давлат Хусусийлаштириш кўмитасининг вилоят бўлими</v>
          </cell>
        </row>
        <row r="5221">
          <cell r="A5221" t="str">
            <v>0013914901000799000524777</v>
          </cell>
          <cell r="B5221" t="str">
            <v>00139</v>
          </cell>
          <cell r="C5221" t="str">
            <v>Жиззах фил.</v>
          </cell>
          <cell r="D5221" t="str">
            <v>14901000799000524777</v>
          </cell>
          <cell r="E5221" t="str">
            <v>2010</v>
          </cell>
          <cell r="F5221" t="str">
            <v>Исмоилов Гулнора</v>
          </cell>
          <cell r="U5221" t="str">
            <v>Фориш т хокими уринбосари хотин кизлар кумитаси раиси</v>
          </cell>
          <cell r="V5221" t="str">
            <v>Касаба уюшмалари федерация кенгаши</v>
          </cell>
        </row>
        <row r="5222">
          <cell r="A5222" t="str">
            <v>0013914901000399000522777</v>
          </cell>
          <cell r="B5222" t="str">
            <v>00139</v>
          </cell>
          <cell r="C5222" t="str">
            <v>Жиззах фил.</v>
          </cell>
          <cell r="D5222" t="str">
            <v>14901000399000522777</v>
          </cell>
          <cell r="E5222" t="str">
            <v>2010</v>
          </cell>
          <cell r="F5222" t="str">
            <v>Жулиев Турсунмурод</v>
          </cell>
          <cell r="U5222" t="str">
            <v>Фориш т Халк талими булими методисти</v>
          </cell>
          <cell r="V5222" t="str">
            <v>Халк таълими вазирлиги</v>
          </cell>
        </row>
        <row r="5223">
          <cell r="A5223" t="str">
            <v>0013914901000099000520777</v>
          </cell>
          <cell r="B5223" t="str">
            <v>00139</v>
          </cell>
          <cell r="C5223" t="str">
            <v>Жиззах фил.</v>
          </cell>
          <cell r="D5223" t="str">
            <v>14901000099000520777</v>
          </cell>
          <cell r="E5223" t="str">
            <v>2010</v>
          </cell>
          <cell r="F5223" t="str">
            <v>Атабеков Дилшод</v>
          </cell>
          <cell r="U5223" t="str">
            <v>Жиззах нефт база УК Фориш филиалида директор</v>
          </cell>
          <cell r="V5223" t="str">
            <v>"Ўзбекнефтгаз" миллий холдинг компанияси</v>
          </cell>
        </row>
        <row r="5224">
          <cell r="A5224" t="str">
            <v>0013914901000599000624777</v>
          </cell>
          <cell r="B5224" t="str">
            <v>00139</v>
          </cell>
          <cell r="C5224" t="str">
            <v>Жиззах фил.</v>
          </cell>
          <cell r="D5224" t="str">
            <v>14901000599000624777</v>
          </cell>
          <cell r="E5224" t="str">
            <v>2010</v>
          </cell>
          <cell r="F5224" t="str">
            <v>Содиков Хусан</v>
          </cell>
          <cell r="U5224" t="str">
            <v>Мирзачул химия омбор мудири</v>
          </cell>
          <cell r="V5224" t="str">
            <v>Вилоят кишлок ва сув хўжалиги  бошкармаси</v>
          </cell>
        </row>
        <row r="5225">
          <cell r="A5225" t="str">
            <v>0013914901000399000623777</v>
          </cell>
          <cell r="B5225" t="str">
            <v>00139</v>
          </cell>
          <cell r="C5225" t="str">
            <v>Жиззах фил.</v>
          </cell>
          <cell r="D5225" t="str">
            <v>14901000399000623777</v>
          </cell>
          <cell r="E5225" t="str">
            <v>2010</v>
          </cell>
          <cell r="F5225" t="str">
            <v>Назаров Ботир</v>
          </cell>
          <cell r="U5225" t="str">
            <v>Мирзачулэлекттармоклари мухандис</v>
          </cell>
          <cell r="V5225" t="str">
            <v>"Ўзбекэнерго" ДАК корхоналари</v>
          </cell>
        </row>
        <row r="5226">
          <cell r="A5226" t="str">
            <v>0013914901000199000622777</v>
          </cell>
          <cell r="B5226" t="str">
            <v>00139</v>
          </cell>
          <cell r="C5226" t="str">
            <v>Жиззах фил.</v>
          </cell>
          <cell r="D5226" t="str">
            <v>14901000199000622777</v>
          </cell>
          <cell r="E5226" t="str">
            <v>2010</v>
          </cell>
          <cell r="F5226" t="str">
            <v>Мусакулов Хуршид</v>
          </cell>
          <cell r="U5226" t="str">
            <v>Мирзачултумангаз филиали хисобчи</v>
          </cell>
          <cell r="V5226" t="str">
            <v>"Ўзбекнефтгаз" миллий холдинг компанияси</v>
          </cell>
        </row>
        <row r="5227">
          <cell r="A5227" t="str">
            <v>0013914901000899000620777</v>
          </cell>
          <cell r="B5227" t="str">
            <v>00139</v>
          </cell>
          <cell r="C5227" t="str">
            <v>Жиззах фил.</v>
          </cell>
          <cell r="D5227" t="str">
            <v>14901000899000620777</v>
          </cell>
          <cell r="E5227" t="str">
            <v>2010</v>
          </cell>
          <cell r="F5227" t="str">
            <v>Мавлонов Муртоз</v>
          </cell>
          <cell r="U5227" t="str">
            <v>Барно-Мардон Фермер хужалиги рахбари</v>
          </cell>
          <cell r="V5227" t="str">
            <v>Фермер хужаликлари</v>
          </cell>
        </row>
        <row r="5228">
          <cell r="A5228" t="str">
            <v>0013914901000599000618777</v>
          </cell>
          <cell r="B5228" t="str">
            <v>00139</v>
          </cell>
          <cell r="C5228" t="str">
            <v>Жиззах фил.</v>
          </cell>
          <cell r="D5228" t="str">
            <v>14901000599000618777</v>
          </cell>
          <cell r="E5228" t="str">
            <v>2010</v>
          </cell>
          <cell r="F5228" t="str">
            <v>Курбонов Коракул</v>
          </cell>
          <cell r="U5228" t="str">
            <v>Курбон Ота ф-х рахбари</v>
          </cell>
          <cell r="V5228" t="str">
            <v>Фермер хужаликлари</v>
          </cell>
        </row>
        <row r="5229">
          <cell r="A5229" t="str">
            <v>0013914901000199000613777</v>
          </cell>
          <cell r="B5229" t="str">
            <v>00139</v>
          </cell>
          <cell r="C5229" t="str">
            <v>Жиззах фил.</v>
          </cell>
          <cell r="D5229" t="str">
            <v>14901000199000613777</v>
          </cell>
          <cell r="E5229" t="str">
            <v>2010</v>
          </cell>
          <cell r="F5229" t="str">
            <v>Дехканов Шерзод</v>
          </cell>
          <cell r="U5229" t="str">
            <v>Омонкул фермер хужалиги рахбари</v>
          </cell>
          <cell r="V5229" t="str">
            <v>Фермер хужаликлари</v>
          </cell>
        </row>
        <row r="5230">
          <cell r="A5230" t="str">
            <v>0013914901000599000461777</v>
          </cell>
          <cell r="B5230" t="str">
            <v>00139</v>
          </cell>
          <cell r="C5230" t="str">
            <v>Жиззах фил.</v>
          </cell>
          <cell r="D5230" t="str">
            <v>14901000599000461777</v>
          </cell>
          <cell r="E5230" t="str">
            <v>2010</v>
          </cell>
          <cell r="F5230" t="str">
            <v>Аликулов Махмуд</v>
          </cell>
          <cell r="U5230" t="str">
            <v>Пахтакор туман Газ филиали мухандис</v>
          </cell>
          <cell r="V5230" t="str">
            <v>"Ўзбекнефтгаз" миллий холдинг компанияси</v>
          </cell>
        </row>
        <row r="5231">
          <cell r="A5231" t="str">
            <v>0013914901000299000501777</v>
          </cell>
          <cell r="B5231" t="str">
            <v>00139</v>
          </cell>
          <cell r="C5231" t="str">
            <v>Жиззах фил.</v>
          </cell>
          <cell r="D5231" t="str">
            <v>14901000299000501777</v>
          </cell>
          <cell r="E5231" t="str">
            <v>2010</v>
          </cell>
          <cell r="F5231" t="str">
            <v>Мамаюсупов Абдурасул</v>
          </cell>
          <cell r="U5231" t="str">
            <v>Муслим тижорат ХК бошлик</v>
          </cell>
          <cell r="V5231" t="str">
            <v>Вилоятдаги тадбиркорлик субъектлари ва фукаролар</v>
          </cell>
        </row>
        <row r="5232">
          <cell r="A5232" t="str">
            <v>0013914901000999000506777</v>
          </cell>
          <cell r="B5232" t="str">
            <v>00139</v>
          </cell>
          <cell r="C5232" t="str">
            <v>Жиззах фил.</v>
          </cell>
          <cell r="D5232" t="str">
            <v>14901000999000506777</v>
          </cell>
          <cell r="E5232" t="str">
            <v>2010</v>
          </cell>
          <cell r="F5232" t="str">
            <v>Махмудов Бахтиер</v>
          </cell>
          <cell r="U5232" t="str">
            <v>Камокда</v>
          </cell>
          <cell r="V5232" t="str">
            <v>Вилоят Молия бошкармаси, Назорат тафтиш бошкармаси, Газначилик бошкармаси</v>
          </cell>
        </row>
        <row r="5233">
          <cell r="A5233" t="str">
            <v>0013914901000099000616777</v>
          </cell>
          <cell r="B5233" t="str">
            <v>00139</v>
          </cell>
          <cell r="C5233" t="str">
            <v>Жиззах фил.</v>
          </cell>
          <cell r="D5233" t="str">
            <v>14901000099000616777</v>
          </cell>
          <cell r="E5233" t="str">
            <v>2010</v>
          </cell>
          <cell r="F5233" t="str">
            <v>Кунаров Кобил</v>
          </cell>
          <cell r="U5233" t="str">
            <v>Мусурмонов Мавлон фермер хужалиги ишчи</v>
          </cell>
          <cell r="V5233" t="str">
            <v>Фермер хужаликлари</v>
          </cell>
        </row>
        <row r="5234">
          <cell r="A5234" t="str">
            <v>0013914901000499000614777</v>
          </cell>
          <cell r="B5234" t="str">
            <v>00139</v>
          </cell>
          <cell r="C5234" t="str">
            <v>Жиззах фил.</v>
          </cell>
          <cell r="D5234" t="str">
            <v>14901000499000614777</v>
          </cell>
          <cell r="E5234" t="str">
            <v>2010</v>
          </cell>
          <cell r="F5234" t="str">
            <v>Казаков Камолиддин</v>
          </cell>
          <cell r="U5234" t="str">
            <v>Мирзачултумангаз мухандис метролигия КИПиА</v>
          </cell>
          <cell r="V5234" t="str">
            <v>"Ўзтрансгаз" компанияси корхоналари</v>
          </cell>
        </row>
        <row r="5235">
          <cell r="A5235" t="str">
            <v>0013914901000899000533777</v>
          </cell>
          <cell r="B5235" t="str">
            <v>00139</v>
          </cell>
          <cell r="C5235" t="str">
            <v>Жиззах фил.</v>
          </cell>
          <cell r="D5235" t="str">
            <v>14901000899000533777</v>
          </cell>
          <cell r="E5235" t="str">
            <v>2010</v>
          </cell>
          <cell r="F5235" t="str">
            <v>Очилов Рахматилла</v>
          </cell>
          <cell r="U5235" t="str">
            <v>Жиззих нефтбаза унитар кор карашли С.Рахимов филиалида оператор</v>
          </cell>
          <cell r="V5235" t="str">
            <v>"Ўзбекнефтгаз" миллий холдинг компанияси</v>
          </cell>
        </row>
        <row r="5236">
          <cell r="A5236" t="str">
            <v>0013914901000999000542777</v>
          </cell>
          <cell r="B5236" t="str">
            <v>00139</v>
          </cell>
          <cell r="C5236" t="str">
            <v>Жиззах фил.</v>
          </cell>
          <cell r="D5236" t="str">
            <v>14901000999000542777</v>
          </cell>
          <cell r="E5236" t="str">
            <v>2010</v>
          </cell>
          <cell r="F5236" t="str">
            <v>Чилгашев Баходир</v>
          </cell>
          <cell r="U5236" t="str">
            <v>Шохрух Фермер хужалиги рахбари</v>
          </cell>
          <cell r="V5236" t="str">
            <v>Фермер хужаликлари</v>
          </cell>
        </row>
        <row r="5237">
          <cell r="A5237" t="str">
            <v>0013914901000999000541777</v>
          </cell>
          <cell r="B5237" t="str">
            <v>00139</v>
          </cell>
          <cell r="C5237" t="str">
            <v>Жиззах фил.</v>
          </cell>
          <cell r="D5237" t="str">
            <v>14901000999000541777</v>
          </cell>
          <cell r="E5237" t="str">
            <v>2010</v>
          </cell>
          <cell r="F5237" t="str">
            <v>Утаев Иброхим</v>
          </cell>
          <cell r="U5237" t="str">
            <v>Зафаробод туман Почта алока трмоги бошлиги</v>
          </cell>
          <cell r="V5237" t="str">
            <v>Вилоят Почта бошкармаси</v>
          </cell>
        </row>
        <row r="5238">
          <cell r="A5238" t="str">
            <v>0013914901000999000540777</v>
          </cell>
          <cell r="B5238" t="str">
            <v>00139</v>
          </cell>
          <cell r="C5238" t="str">
            <v>Жиззах фил.</v>
          </cell>
          <cell r="D5238" t="str">
            <v>14901000999000540777</v>
          </cell>
          <cell r="E5238" t="str">
            <v>2010</v>
          </cell>
          <cell r="F5238" t="str">
            <v>Мирзаева Юлдуз</v>
          </cell>
          <cell r="U5238" t="str">
            <v>Шахриёр Бехруз х/ф да тиббиёт ходими</v>
          </cell>
          <cell r="V5238" t="str">
            <v>Вилоят Согликни саклаш бошкармаси</v>
          </cell>
        </row>
        <row r="5239">
          <cell r="A5239" t="str">
            <v>0013914901000399000539777</v>
          </cell>
          <cell r="B5239" t="str">
            <v>00139</v>
          </cell>
          <cell r="C5239" t="str">
            <v>Жиззах фил.</v>
          </cell>
          <cell r="D5239" t="str">
            <v>14901000399000539777</v>
          </cell>
          <cell r="E5239" t="str">
            <v>2010</v>
          </cell>
          <cell r="F5239" t="str">
            <v>Козоков Тожибой</v>
          </cell>
          <cell r="U5239" t="str">
            <v>Зафаробод т Уткир те Фермер хужалиги иш бош&amp;#1179;арувчи</v>
          </cell>
          <cell r="V5239" t="str">
            <v>Фермер хужаликлари</v>
          </cell>
        </row>
        <row r="5240">
          <cell r="A5240" t="str">
            <v>0013914901000299000538777</v>
          </cell>
          <cell r="B5240" t="str">
            <v>00139</v>
          </cell>
          <cell r="C5240" t="str">
            <v>Жиззах фил.</v>
          </cell>
          <cell r="D5240" t="str">
            <v>14901000299000538777</v>
          </cell>
          <cell r="E5240" t="str">
            <v>2010</v>
          </cell>
          <cell r="F5240" t="str">
            <v>Алимов Уктам</v>
          </cell>
          <cell r="U5240" t="str">
            <v>Булун&amp;#1171;ур Фермер хужалиги да хисобчи</v>
          </cell>
          <cell r="V5240" t="str">
            <v>Фермер хужаликлари</v>
          </cell>
        </row>
        <row r="5241">
          <cell r="A5241" t="str">
            <v>0013914901000199000537777</v>
          </cell>
          <cell r="B5241" t="str">
            <v>00139</v>
          </cell>
          <cell r="C5241" t="str">
            <v>Жиззах фил.</v>
          </cell>
          <cell r="D5241" t="str">
            <v>14901000199000537777</v>
          </cell>
          <cell r="E5241" t="str">
            <v>2010</v>
          </cell>
          <cell r="F5241" t="str">
            <v>Хужанова Лобар</v>
          </cell>
          <cell r="U5241" t="str">
            <v>Зафаробод туман  Обид-А Фермер хужалиги да ишчи</v>
          </cell>
          <cell r="V5241" t="str">
            <v>Фермер хужаликлари</v>
          </cell>
        </row>
        <row r="5242">
          <cell r="A5242" t="str">
            <v>0013914901000999000536777</v>
          </cell>
          <cell r="B5242" t="str">
            <v>00139</v>
          </cell>
          <cell r="C5242" t="str">
            <v>Жиззах фил.</v>
          </cell>
          <cell r="D5242" t="str">
            <v>14901000999000536777</v>
          </cell>
          <cell r="E5242" t="str">
            <v>2010</v>
          </cell>
          <cell r="F5242" t="str">
            <v>Ниёзов Тошпулат</v>
          </cell>
          <cell r="U5242" t="str">
            <v>Зафаробод т &amp;#1179;ишло&amp;#1179; ва сув хужалигида мониторинг гурух рахбари</v>
          </cell>
          <cell r="V5242" t="str">
            <v>Вилоят кишлок ва сув хўжалиги  бошкармаси</v>
          </cell>
        </row>
        <row r="5243">
          <cell r="A5243" t="str">
            <v>0013914901000099000535777</v>
          </cell>
          <cell r="B5243" t="str">
            <v>00139</v>
          </cell>
          <cell r="C5243" t="str">
            <v>Жиззах фил.</v>
          </cell>
          <cell r="D5243" t="str">
            <v>14901000099000535777</v>
          </cell>
          <cell r="E5243" t="str">
            <v>2010</v>
          </cell>
          <cell r="F5243" t="str">
            <v>Пулатов Собир</v>
          </cell>
          <cell r="U5243" t="str">
            <v>Сархисоб режа хусусия фирма да иш бош&amp;#1179;арувчи</v>
          </cell>
          <cell r="V5243" t="str">
            <v>Вилоятдаги тадбиркорлик субъектлари ва фукаролар</v>
          </cell>
        </row>
        <row r="5244">
          <cell r="A5244" t="str">
            <v>0013914901000999000534777</v>
          </cell>
          <cell r="B5244" t="str">
            <v>00139</v>
          </cell>
          <cell r="C5244" t="str">
            <v>Жиззах фил.</v>
          </cell>
          <cell r="D5244" t="str">
            <v>14901000999000534777</v>
          </cell>
          <cell r="E5244" t="str">
            <v>2010</v>
          </cell>
          <cell r="F5244" t="str">
            <v>Мирзахошимова Улфат</v>
          </cell>
          <cell r="U5244" t="str">
            <v>Жиззах нефт базаси унитар корхрнаси Зафаробод т Охунбобоев номли ФЁТШда 4-тоифали  оператор</v>
          </cell>
          <cell r="V5244" t="str">
            <v>"Ўзбекнефтгаз" миллий холдинг компанияси</v>
          </cell>
        </row>
        <row r="5245">
          <cell r="A5245" t="str">
            <v>0013914901000799000532777</v>
          </cell>
          <cell r="B5245" t="str">
            <v>00139</v>
          </cell>
          <cell r="C5245" t="str">
            <v>Жиззах фил.</v>
          </cell>
          <cell r="D5245" t="str">
            <v>14901000799000532777</v>
          </cell>
          <cell r="E5245" t="str">
            <v>2010</v>
          </cell>
          <cell r="F5245" t="str">
            <v>Абдувохидов Бахтиёр</v>
          </cell>
          <cell r="U5245" t="str">
            <v>Мохигул шодаси хусусий фирмасида иш бош&amp;#1179;арувчи</v>
          </cell>
          <cell r="V5245" t="str">
            <v>Вилоятдаги тадбиркорлик субъектлари ва фукаролар</v>
          </cell>
        </row>
        <row r="5246">
          <cell r="A5246" t="str">
            <v>0013914901000699000531777</v>
          </cell>
          <cell r="B5246" t="str">
            <v>00139</v>
          </cell>
          <cell r="C5246" t="str">
            <v>Жиззах фил.</v>
          </cell>
          <cell r="D5246" t="str">
            <v>14901000699000531777</v>
          </cell>
          <cell r="E5246" t="str">
            <v>2010</v>
          </cell>
          <cell r="F5246" t="str">
            <v>Сунатов Зафар</v>
          </cell>
          <cell r="U5246" t="str">
            <v>Зафаробод туман  &amp;#1178;ишло&amp;#1179;хужаликкимё филиал мудири</v>
          </cell>
          <cell r="V5246" t="str">
            <v>Вилоят кишлок ва сув хўжалиги  бошкармаси</v>
          </cell>
        </row>
        <row r="5247">
          <cell r="A5247" t="str">
            <v>0013914901000599000530777</v>
          </cell>
          <cell r="B5247" t="str">
            <v>00139</v>
          </cell>
          <cell r="C5247" t="str">
            <v>Жиззах фил.</v>
          </cell>
          <cell r="D5247" t="str">
            <v>14901000599000530777</v>
          </cell>
          <cell r="E5247" t="str">
            <v>2010</v>
          </cell>
          <cell r="F5247" t="str">
            <v>Утамуродов Ёкуб</v>
          </cell>
          <cell r="U5247" t="str">
            <v>"Зафарободтумангаз" филиали бошлиги</v>
          </cell>
          <cell r="V5247" t="str">
            <v>"Ўзбекнефтгаз" миллий холдинг компанияси</v>
          </cell>
        </row>
        <row r="5248">
          <cell r="A5248" t="str">
            <v>0013914901000699000529777</v>
          </cell>
          <cell r="B5248" t="str">
            <v>00139</v>
          </cell>
          <cell r="C5248" t="str">
            <v>Жиззах фил.</v>
          </cell>
          <cell r="D5248" t="str">
            <v>14901000699000529777</v>
          </cell>
          <cell r="E5248" t="str">
            <v>2010</v>
          </cell>
          <cell r="F5248" t="str">
            <v>Ражабов Зокир</v>
          </cell>
          <cell r="U5248" t="str">
            <v>Гулшан фермер хужалигида иш бошкарувчи</v>
          </cell>
          <cell r="V5248" t="str">
            <v>Фермер хужаликлари</v>
          </cell>
        </row>
        <row r="5249">
          <cell r="A5249" t="str">
            <v>0013914901000499000528777</v>
          </cell>
          <cell r="B5249" t="str">
            <v>00139</v>
          </cell>
          <cell r="C5249" t="str">
            <v>Жиззах фил.</v>
          </cell>
          <cell r="D5249" t="str">
            <v>14901000499000528777</v>
          </cell>
          <cell r="E5249" t="str">
            <v>2010</v>
          </cell>
          <cell r="F5249" t="str">
            <v>Жуманов Элёр</v>
          </cell>
          <cell r="U5249" t="str">
            <v>ИИБ да катта лейтинант</v>
          </cell>
          <cell r="V5249" t="str">
            <v>Вилоят Ички ишлар бошкармаси</v>
          </cell>
        </row>
        <row r="5250">
          <cell r="A5250" t="str">
            <v>0013914901000299000872777</v>
          </cell>
          <cell r="B5250" t="str">
            <v>00139</v>
          </cell>
          <cell r="C5250" t="str">
            <v>Жиззах фил.</v>
          </cell>
          <cell r="D5250" t="str">
            <v>14901000299000872777</v>
          </cell>
          <cell r="E5250" t="str">
            <v>2010</v>
          </cell>
          <cell r="F5250" t="str">
            <v>Бурибаев Босим</v>
          </cell>
          <cell r="U5250" t="str">
            <v>Такали тупи фермер хужалигида рахбар</v>
          </cell>
          <cell r="V5250" t="str">
            <v>Фермер хужаликлари</v>
          </cell>
        </row>
        <row r="5251">
          <cell r="A5251" t="str">
            <v>0013914901000699000786777</v>
          </cell>
          <cell r="B5251" t="str">
            <v>00139</v>
          </cell>
          <cell r="C5251" t="str">
            <v>Жиззах фил.</v>
          </cell>
          <cell r="D5251" t="str">
            <v>14901000699000786777</v>
          </cell>
          <cell r="E5251" t="str">
            <v>2010</v>
          </cell>
          <cell r="F5251" t="str">
            <v>Эргашев Музаффар</v>
          </cell>
          <cell r="U5251" t="str">
            <v>Зарбдор туманда Хусусий тадбиркор</v>
          </cell>
          <cell r="V5251" t="str">
            <v>Вилоятдаги тадбиркорлик субъектлари ва фукаролар</v>
          </cell>
        </row>
        <row r="5252">
          <cell r="A5252" t="str">
            <v>0013914901000399000686777</v>
          </cell>
          <cell r="B5252" t="str">
            <v>00139</v>
          </cell>
          <cell r="C5252" t="str">
            <v>Жиззах фил.</v>
          </cell>
          <cell r="D5252" t="str">
            <v>14901000399000686777</v>
          </cell>
          <cell r="E5252" t="str">
            <v>2010</v>
          </cell>
          <cell r="F5252" t="str">
            <v>Cулайманова Фотима</v>
          </cell>
          <cell r="U5252" t="str">
            <v>Зарбдор тумангаз булимида  ходимлар билан ишлаш булими бошлиги</v>
          </cell>
          <cell r="V5252" t="str">
            <v>"Ўзтрансгаз" компанияси корхоналари</v>
          </cell>
        </row>
        <row r="5253">
          <cell r="A5253" t="str">
            <v>0013914901000599000666777</v>
          </cell>
          <cell r="B5253" t="str">
            <v>00139</v>
          </cell>
          <cell r="C5253" t="str">
            <v>Жиззах фил.</v>
          </cell>
          <cell r="D5253" t="str">
            <v>14901000599000666777</v>
          </cell>
          <cell r="E5253" t="str">
            <v>2010</v>
          </cell>
          <cell r="F5253" t="str">
            <v>Исроилова Махфуза</v>
          </cell>
          <cell r="U5253" t="str">
            <v>Ораста фермер хужалигида рахбар</v>
          </cell>
          <cell r="V5253" t="str">
            <v>Фермер хужаликлари</v>
          </cell>
        </row>
        <row r="5254">
          <cell r="A5254" t="str">
            <v>0013914901000599000691777</v>
          </cell>
          <cell r="B5254" t="str">
            <v>00139</v>
          </cell>
          <cell r="C5254" t="str">
            <v>Жиззах фил.</v>
          </cell>
          <cell r="D5254" t="str">
            <v>14901000599000691777</v>
          </cell>
          <cell r="E5254" t="str">
            <v>2010</v>
          </cell>
          <cell r="F5254" t="str">
            <v>Хусанова Наргиза</v>
          </cell>
          <cell r="U5254" t="str">
            <v>Бобур Хумоён фермер хужалигида ишчи</v>
          </cell>
          <cell r="V5254" t="str">
            <v>Фермер хужаликлари</v>
          </cell>
        </row>
        <row r="5255">
          <cell r="A5255" t="str">
            <v>0013914901000999000670777</v>
          </cell>
          <cell r="B5255" t="str">
            <v>00139</v>
          </cell>
          <cell r="C5255" t="str">
            <v>Жиззах фил.</v>
          </cell>
          <cell r="D5255" t="str">
            <v>14901000999000670777</v>
          </cell>
          <cell r="E5255" t="str">
            <v>2010</v>
          </cell>
          <cell r="F5255" t="str">
            <v>Корабеков Ражаб</v>
          </cell>
          <cell r="U5255" t="str">
            <v>Фирдавс-Н фермер хужалигида рахбар</v>
          </cell>
          <cell r="V5255" t="str">
            <v>Фермер хужаликлари</v>
          </cell>
        </row>
        <row r="5256">
          <cell r="A5256" t="str">
            <v>0013914901000499000497777</v>
          </cell>
          <cell r="B5256" t="str">
            <v>00139</v>
          </cell>
          <cell r="C5256" t="str">
            <v>Жиззах фил.</v>
          </cell>
          <cell r="D5256" t="str">
            <v>14901000499000497777</v>
          </cell>
          <cell r="E5256" t="str">
            <v>2010</v>
          </cell>
          <cell r="F5256" t="str">
            <v>Сулаймонов Кахрамон</v>
          </cell>
          <cell r="U5256" t="str">
            <v>Пахтакор хизмат курсатиш касб хунар коллежи муовун</v>
          </cell>
          <cell r="V5256" t="str">
            <v>Урта махсус, касб хунар таълими маркази</v>
          </cell>
        </row>
        <row r="5257">
          <cell r="A5257" t="str">
            <v>0013914901000499000477777</v>
          </cell>
          <cell r="B5257" t="str">
            <v>00139</v>
          </cell>
          <cell r="C5257" t="str">
            <v>Жиззах фил.</v>
          </cell>
          <cell r="D5257" t="str">
            <v>14901000499000477777</v>
          </cell>
          <cell r="E5257" t="str">
            <v>2010</v>
          </cell>
          <cell r="F5257" t="str">
            <v>Узокова Клара</v>
          </cell>
          <cell r="U5257" t="str">
            <v>Булбулча Асад болалар богчасида мудир</v>
          </cell>
          <cell r="V5257" t="str">
            <v>Халк таълими вазирлиги</v>
          </cell>
        </row>
        <row r="5258">
          <cell r="A5258" t="str">
            <v>0013914901000699000490777</v>
          </cell>
          <cell r="B5258" t="str">
            <v>00139</v>
          </cell>
          <cell r="C5258" t="str">
            <v>Жиззах фил.</v>
          </cell>
          <cell r="D5258" t="str">
            <v>14901000699000490777</v>
          </cell>
          <cell r="E5258" t="str">
            <v>2010</v>
          </cell>
          <cell r="F5258" t="str">
            <v>Файзиев Ахмадбой</v>
          </cell>
          <cell r="U5258" t="str">
            <v>"Файзимурод Бобо" ф-х раиси</v>
          </cell>
          <cell r="V5258" t="str">
            <v>Фермер хужаликлари</v>
          </cell>
        </row>
        <row r="5259">
          <cell r="A5259" t="str">
            <v>0013914901000799000489777</v>
          </cell>
          <cell r="B5259" t="str">
            <v>00139</v>
          </cell>
          <cell r="C5259" t="str">
            <v>Жиззах фил.</v>
          </cell>
          <cell r="D5259" t="str">
            <v>14901000799000489777</v>
          </cell>
          <cell r="E5259" t="str">
            <v>2010</v>
          </cell>
          <cell r="F5259" t="str">
            <v>Эргашев Якубжон</v>
          </cell>
          <cell r="U5259" t="str">
            <v>Бургут Фермер хужалиги ишчиси</v>
          </cell>
          <cell r="V5259" t="str">
            <v>Фермер хужаликлари</v>
          </cell>
        </row>
        <row r="5260">
          <cell r="A5260" t="str">
            <v>0013914901000999000488777</v>
          </cell>
          <cell r="B5260" t="str">
            <v>00139</v>
          </cell>
          <cell r="C5260" t="str">
            <v>Жиззах фил.</v>
          </cell>
          <cell r="D5260" t="str">
            <v>14901000999000488777</v>
          </cell>
          <cell r="E5260" t="str">
            <v>2010</v>
          </cell>
          <cell r="F5260" t="str">
            <v>Мирзаев Фарход</v>
          </cell>
          <cell r="U5260" t="str">
            <v>Мирза ф/х раиси</v>
          </cell>
          <cell r="V5260" t="str">
            <v>Фермер хужаликлари</v>
          </cell>
        </row>
        <row r="5261">
          <cell r="A5261" t="str">
            <v>0013914901000599000499777</v>
          </cell>
          <cell r="B5261" t="str">
            <v>00139</v>
          </cell>
          <cell r="C5261" t="str">
            <v>Жиззах фил.</v>
          </cell>
          <cell r="D5261" t="str">
            <v>14901000599000499777</v>
          </cell>
          <cell r="E5261" t="str">
            <v>2010</v>
          </cell>
          <cell r="F5261" t="str">
            <v>Худойбердиев Дадажон</v>
          </cell>
          <cell r="U5261" t="str">
            <v>Пахтакор туман ободонлаштириш булими муовин</v>
          </cell>
          <cell r="V5261" t="str">
            <v>Вилоят Мехнат ва ахолини ижтимоий химоя килиш  бошкармаси</v>
          </cell>
        </row>
        <row r="5262">
          <cell r="A5262" t="str">
            <v>0013914901000199000463777</v>
          </cell>
          <cell r="B5262" t="str">
            <v>00139</v>
          </cell>
          <cell r="C5262" t="str">
            <v>Жиззах фил.</v>
          </cell>
          <cell r="D5262" t="str">
            <v>14901000199000463777</v>
          </cell>
          <cell r="E5262" t="str">
            <v>2010</v>
          </cell>
          <cell r="F5262" t="str">
            <v>Бегимкулов Элдор</v>
          </cell>
          <cell r="U5262" t="str">
            <v>Сайёд Ф/х иш юритувчи</v>
          </cell>
          <cell r="V5262" t="str">
            <v>Фермер хужаликлари</v>
          </cell>
        </row>
        <row r="5263">
          <cell r="A5263" t="str">
            <v>0013914901000999000496777</v>
          </cell>
          <cell r="B5263" t="str">
            <v>00139</v>
          </cell>
          <cell r="C5263" t="str">
            <v>Жиззах фил.</v>
          </cell>
          <cell r="D5263" t="str">
            <v>14901000999000496777</v>
          </cell>
          <cell r="E5263" t="str">
            <v>2010</v>
          </cell>
          <cell r="F5263" t="str">
            <v>Нумонов Худойберди</v>
          </cell>
          <cell r="U5263" t="str">
            <v>Нумон Ота ф/х ишчи рахбари</v>
          </cell>
          <cell r="V5263" t="str">
            <v>Фермер хужаликлари</v>
          </cell>
        </row>
        <row r="5264">
          <cell r="A5264" t="str">
            <v>0013914901000999000469777</v>
          </cell>
          <cell r="B5264" t="str">
            <v>00139</v>
          </cell>
          <cell r="C5264" t="str">
            <v>Жиззах фил.</v>
          </cell>
          <cell r="D5264" t="str">
            <v>14901000999000469777</v>
          </cell>
          <cell r="E5264" t="str">
            <v>2010</v>
          </cell>
          <cell r="F5264" t="str">
            <v>Кангилов Урозбой</v>
          </cell>
          <cell r="U5264" t="str">
            <v>ОАТБ "Микрокредитбанк" Пахтакор тум минибанк бошлиги</v>
          </cell>
          <cell r="V5264" t="str">
            <v>Вилоят Молия бошкармаси, Назорат тафтиш бошкармаси, Газначилик бошкармаси</v>
          </cell>
        </row>
        <row r="5265">
          <cell r="A5265" t="str">
            <v>0013914901000299000482777</v>
          </cell>
          <cell r="B5265" t="str">
            <v>00139</v>
          </cell>
          <cell r="C5265" t="str">
            <v>Жиззах фил.</v>
          </cell>
          <cell r="D5265" t="str">
            <v>14901000299000482777</v>
          </cell>
          <cell r="E5265" t="str">
            <v>2010</v>
          </cell>
          <cell r="F5265" t="str">
            <v>Собирова Нигора</v>
          </cell>
          <cell r="U5265" t="str">
            <v>Ок булок фермер хужалиги ишчиси</v>
          </cell>
          <cell r="V5265" t="str">
            <v>Фермер хужаликлари</v>
          </cell>
        </row>
        <row r="5266">
          <cell r="A5266" t="str">
            <v>0013914901000999000678777</v>
          </cell>
          <cell r="B5266" t="str">
            <v>00139</v>
          </cell>
          <cell r="C5266" t="str">
            <v>Жиззах фил.</v>
          </cell>
          <cell r="D5266" t="str">
            <v>14901000999000678777</v>
          </cell>
          <cell r="E5266" t="str">
            <v>2010</v>
          </cell>
          <cell r="F5266" t="str">
            <v>Унгалов Иброхим</v>
          </cell>
          <cell r="U5266" t="str">
            <v>Арнасой тумани А.Темур номли 20-сон  урта  мактаб укитувчи</v>
          </cell>
          <cell r="V5266" t="str">
            <v>Халк таълими вазирлиги</v>
          </cell>
        </row>
        <row r="5267">
          <cell r="A5267" t="str">
            <v>0013914901000699000481777</v>
          </cell>
          <cell r="B5267" t="str">
            <v>00139</v>
          </cell>
          <cell r="C5267" t="str">
            <v>Жиззах фил.</v>
          </cell>
          <cell r="D5267" t="str">
            <v>14901000699000481777</v>
          </cell>
          <cell r="E5267" t="str">
            <v>2010</v>
          </cell>
          <cell r="F5267" t="str">
            <v>Юлдашев Жасур</v>
          </cell>
          <cell r="U5267" t="str">
            <v>Кутлибой фермер хужалигида ишчи</v>
          </cell>
          <cell r="V5267" t="str">
            <v>Фермер хужаликлари</v>
          </cell>
        </row>
        <row r="5268">
          <cell r="A5268" t="str">
            <v>0013914901000999000500777</v>
          </cell>
          <cell r="B5268" t="str">
            <v>00139</v>
          </cell>
          <cell r="C5268" t="str">
            <v>Жиззах фил.</v>
          </cell>
          <cell r="D5268" t="str">
            <v>14901000999000500777</v>
          </cell>
          <cell r="E5268" t="str">
            <v>2010</v>
          </cell>
          <cell r="F5268" t="str">
            <v>Жураев Уткир</v>
          </cell>
          <cell r="U5268" t="str">
            <v>Пахтакор Милосервис  ХК рахбари</v>
          </cell>
          <cell r="V5268" t="str">
            <v>Вилоятдаги тадбиркорлик субъектлари ва фукаролар</v>
          </cell>
        </row>
        <row r="5269">
          <cell r="A5269" t="str">
            <v>0013914901000799000460777</v>
          </cell>
          <cell r="B5269" t="str">
            <v>00139</v>
          </cell>
          <cell r="C5269" t="str">
            <v>Жиззах фил.</v>
          </cell>
          <cell r="D5269" t="str">
            <v>14901000799000460777</v>
          </cell>
          <cell r="E5269" t="str">
            <v>2010</v>
          </cell>
          <cell r="F5269" t="str">
            <v>Абулкосимова Жамила</v>
          </cell>
          <cell r="U5269" t="str">
            <v>"Шодлик" богча-мактаби мудири</v>
          </cell>
          <cell r="V5269" t="str">
            <v>Халк таълими вазирлиги</v>
          </cell>
        </row>
        <row r="5270">
          <cell r="A5270" t="str">
            <v>0013914901000899000465777</v>
          </cell>
          <cell r="B5270" t="str">
            <v>00139</v>
          </cell>
          <cell r="C5270" t="str">
            <v>Жиззах фил.</v>
          </cell>
          <cell r="D5270" t="str">
            <v>14901000899000465777</v>
          </cell>
          <cell r="E5270" t="str">
            <v>2010</v>
          </cell>
          <cell r="F5270" t="str">
            <v>Жозилова Насиба</v>
          </cell>
          <cell r="U5270" t="str">
            <v>Ойдтн йул Фермер хужалиги ишчиси</v>
          </cell>
          <cell r="V5270" t="str">
            <v>Фермер хужаликлари</v>
          </cell>
        </row>
        <row r="5271">
          <cell r="A5271" t="str">
            <v>0013914901000899000486777</v>
          </cell>
          <cell r="B5271" t="str">
            <v>00139</v>
          </cell>
          <cell r="C5271" t="str">
            <v>Жиззах фил.</v>
          </cell>
          <cell r="D5271" t="str">
            <v>14901000899000486777</v>
          </cell>
          <cell r="E5271" t="str">
            <v>2010</v>
          </cell>
          <cell r="F5271" t="str">
            <v>Кубаев Хамза</v>
          </cell>
          <cell r="U5271" t="str">
            <v>угли "кишлокхужаликкимё" рахбари</v>
          </cell>
          <cell r="V5271" t="str">
            <v>"Ўзкимёсаноат" ДАК корхоналари</v>
          </cell>
        </row>
        <row r="5272">
          <cell r="A5272" t="str">
            <v>0013914901000899000870777</v>
          </cell>
          <cell r="B5272" t="str">
            <v>00139</v>
          </cell>
          <cell r="C5272" t="str">
            <v>Жиззах фил.</v>
          </cell>
          <cell r="D5272" t="str">
            <v>14901000899000870777</v>
          </cell>
          <cell r="E5272" t="str">
            <v>2010</v>
          </cell>
          <cell r="F5272" t="str">
            <v>Казаков Гулом</v>
          </cell>
          <cell r="U5272" t="str">
            <v>Жиззах ёг екстракт МЧЖ директор уринбосари</v>
          </cell>
          <cell r="V5272" t="str">
            <v xml:space="preserve">"Ўзпахтасаноат" уюшмасининг корхоналари </v>
          </cell>
        </row>
        <row r="5273">
          <cell r="A5273" t="str">
            <v>0013914901000099000847777</v>
          </cell>
          <cell r="B5273" t="str">
            <v>00139</v>
          </cell>
          <cell r="C5273" t="str">
            <v>Жиззах фил.</v>
          </cell>
          <cell r="D5273" t="str">
            <v>14901000099000847777</v>
          </cell>
          <cell r="E5273" t="str">
            <v>2010</v>
          </cell>
          <cell r="F5273" t="str">
            <v>Тошматов Озод</v>
          </cell>
          <cell r="U5273" t="str">
            <v>Наврузбек Шерзодбек ИЧФ омбор мудири</v>
          </cell>
          <cell r="V5273" t="str">
            <v>Вилоятдаги тадбиркорлик субъектлари ва фукаролар</v>
          </cell>
        </row>
        <row r="5274">
          <cell r="A5274" t="str">
            <v>0013914901000299000787777</v>
          </cell>
          <cell r="B5274" t="str">
            <v>00139</v>
          </cell>
          <cell r="C5274" t="str">
            <v>Жиззах фил.</v>
          </cell>
          <cell r="D5274" t="str">
            <v>14901000299000787777</v>
          </cell>
          <cell r="E5274" t="str">
            <v>2010</v>
          </cell>
          <cell r="F5274" t="str">
            <v>Юзбаев Бахтиер</v>
          </cell>
          <cell r="U5274" t="str">
            <v>Сангзор Фермер хужалиги иш бошкарувчи</v>
          </cell>
          <cell r="V5274" t="str">
            <v>Фермер хужаликлари</v>
          </cell>
        </row>
        <row r="5275">
          <cell r="A5275" t="str">
            <v>0013914901000599000789777</v>
          </cell>
          <cell r="B5275" t="str">
            <v>00139</v>
          </cell>
          <cell r="C5275" t="str">
            <v>Жиззах фил.</v>
          </cell>
          <cell r="D5275" t="str">
            <v>14901000599000789777</v>
          </cell>
          <cell r="E5275" t="str">
            <v>2010</v>
          </cell>
          <cell r="F5275" t="str">
            <v>Ахроров Мумин</v>
          </cell>
          <cell r="U5275" t="str">
            <v>Кухна шарк салтанати Фермер хужалиги бош мухандис</v>
          </cell>
          <cell r="V5275" t="str">
            <v>Фермер хужаликлари</v>
          </cell>
        </row>
        <row r="5276">
          <cell r="A5276" t="str">
            <v>0013914901000499000781777</v>
          </cell>
          <cell r="B5276" t="str">
            <v>00139</v>
          </cell>
          <cell r="C5276" t="str">
            <v>Жиззах фил.</v>
          </cell>
          <cell r="D5276" t="str">
            <v>14901000499000781777</v>
          </cell>
          <cell r="E5276" t="str">
            <v>2010</v>
          </cell>
          <cell r="F5276" t="str">
            <v>Убайдуллаев Улугбек</v>
          </cell>
          <cell r="U5276" t="str">
            <v>Давлат санитария эпидемиялогия давлат маркази врач энтомолог</v>
          </cell>
          <cell r="V5276" t="str">
            <v>Вилоят Солик бошкармаси</v>
          </cell>
        </row>
        <row r="5277">
          <cell r="A5277" t="str">
            <v>0013914901000999000775777</v>
          </cell>
          <cell r="B5277" t="str">
            <v>00139</v>
          </cell>
          <cell r="C5277" t="str">
            <v>Жиззах фил.</v>
          </cell>
          <cell r="D5277" t="str">
            <v>14901000999000775777</v>
          </cell>
          <cell r="E5277" t="str">
            <v>2010</v>
          </cell>
          <cell r="F5277" t="str">
            <v>Аликулов Икром</v>
          </cell>
          <cell r="U5277" t="str">
            <v>дустликтумн прокурори ёрдамчиси</v>
          </cell>
          <cell r="V5277" t="str">
            <v>Вилоят Ички ишлар бошкармаси</v>
          </cell>
        </row>
        <row r="5278">
          <cell r="A5278" t="str">
            <v>0013914901000299000778777</v>
          </cell>
          <cell r="B5278" t="str">
            <v>00139</v>
          </cell>
          <cell r="C5278" t="str">
            <v>Жиззах фил.</v>
          </cell>
          <cell r="D5278" t="str">
            <v>14901000299000778777</v>
          </cell>
          <cell r="E5278" t="str">
            <v>2010</v>
          </cell>
          <cell r="F5278" t="str">
            <v>Рустамов Абдугани</v>
          </cell>
          <cell r="U5278" t="str">
            <v>иктисодиёт бошкармаси бош мутахассис</v>
          </cell>
          <cell r="V5278" t="str">
            <v>Вилоят Иктисодиёт бошкармаси</v>
          </cell>
        </row>
        <row r="5279">
          <cell r="A5279" t="str">
            <v>0013914901000799000750777</v>
          </cell>
          <cell r="B5279" t="str">
            <v>00139</v>
          </cell>
          <cell r="C5279" t="str">
            <v>Жиззах фил.</v>
          </cell>
          <cell r="D5279" t="str">
            <v>14901000799000750777</v>
          </cell>
          <cell r="E5279" t="str">
            <v>2010</v>
          </cell>
          <cell r="F5279" t="str">
            <v>Очилова Гулбахор</v>
          </cell>
          <cell r="U5279" t="str">
            <v>Орзикул ота Фермер хужалиги ишчи</v>
          </cell>
          <cell r="V5279" t="str">
            <v>Фермер хужаликлари</v>
          </cell>
        </row>
        <row r="5280">
          <cell r="A5280" t="str">
            <v>0013914901000699000751777</v>
          </cell>
          <cell r="B5280" t="str">
            <v>00139</v>
          </cell>
          <cell r="C5280" t="str">
            <v>Жиззах фил.</v>
          </cell>
          <cell r="D5280" t="str">
            <v>14901000699000751777</v>
          </cell>
          <cell r="E5280" t="str">
            <v>2010</v>
          </cell>
          <cell r="F5280" t="str">
            <v>Иномов Гани</v>
          </cell>
          <cell r="U5280" t="str">
            <v>Ок Чашма саховат Фермер хужалиги рахбари</v>
          </cell>
          <cell r="V5280" t="str">
            <v>Фермер хужаликлари</v>
          </cell>
        </row>
        <row r="5281">
          <cell r="A5281" t="str">
            <v>0013914901000599000752777</v>
          </cell>
          <cell r="B5281" t="str">
            <v>00139</v>
          </cell>
          <cell r="C5281" t="str">
            <v>Жиззах фил.</v>
          </cell>
          <cell r="D5281" t="str">
            <v>14901000599000752777</v>
          </cell>
          <cell r="E5281" t="str">
            <v>2010</v>
          </cell>
          <cell r="F5281" t="str">
            <v>Иномова Махбуба</v>
          </cell>
          <cell r="U5281" t="str">
            <v>"Ок чашма саховати" фермер хужалигида ишчи</v>
          </cell>
          <cell r="V5281" t="str">
            <v>Вилоятдаги тадбиркорлик субъектлари ва фукаролар</v>
          </cell>
        </row>
        <row r="5282">
          <cell r="A5282" t="str">
            <v>0013914901000499000753777</v>
          </cell>
          <cell r="B5282" t="str">
            <v>00139</v>
          </cell>
          <cell r="C5282" t="str">
            <v>Жиззах фил.</v>
          </cell>
          <cell r="D5282" t="str">
            <v>14901000499000753777</v>
          </cell>
          <cell r="E5282" t="str">
            <v>2010</v>
          </cell>
          <cell r="F5282" t="str">
            <v>Сангиров Ахмад</v>
          </cell>
          <cell r="U5282" t="str">
            <v>жиззах куприк хужалигини саклаш корхонаси ишчиси</v>
          </cell>
          <cell r="V5282" t="str">
            <v>Вилоятдаги тадбиркорлик субъектлари ва фукаролар</v>
          </cell>
        </row>
        <row r="5283">
          <cell r="A5283" t="str">
            <v>0013914901000399000754777</v>
          </cell>
          <cell r="B5283" t="str">
            <v>00139</v>
          </cell>
          <cell r="C5283" t="str">
            <v>Жиззах фил.</v>
          </cell>
          <cell r="D5283" t="str">
            <v>14901000399000754777</v>
          </cell>
          <cell r="E5283" t="str">
            <v>2010</v>
          </cell>
          <cell r="F5283" t="str">
            <v>Исоков Олимжон</v>
          </cell>
          <cell r="U5283" t="str">
            <v>"Навруз- с" фермер хужалигида иш бошкарувчи</v>
          </cell>
          <cell r="V5283" t="str">
            <v>Фермер хужаликлари</v>
          </cell>
        </row>
        <row r="5284">
          <cell r="A5284" t="str">
            <v>0013914901000299000755777</v>
          </cell>
          <cell r="B5284" t="str">
            <v>00139</v>
          </cell>
          <cell r="C5284" t="str">
            <v>Жиззах фил.</v>
          </cell>
          <cell r="D5284" t="str">
            <v>14901000299000755777</v>
          </cell>
          <cell r="E5284" t="str">
            <v>2010</v>
          </cell>
          <cell r="F5284" t="str">
            <v>Холиков Маматкул</v>
          </cell>
          <cell r="U5284" t="str">
            <v>Жиззах туман Тиббиёт бирлашмаси бошлиги</v>
          </cell>
          <cell r="V5284" t="str">
            <v>Вилоят Согликни саклаш бошкармаси</v>
          </cell>
        </row>
        <row r="5285">
          <cell r="A5285" t="str">
            <v>0013914901000499000707777</v>
          </cell>
          <cell r="B5285" t="str">
            <v>00139</v>
          </cell>
          <cell r="C5285" t="str">
            <v>Жиззах фил.</v>
          </cell>
          <cell r="D5285" t="str">
            <v>14901000499000707777</v>
          </cell>
          <cell r="E5285" t="str">
            <v>2010</v>
          </cell>
          <cell r="F5285" t="str">
            <v>Эгамбердиев А</v>
          </cell>
          <cell r="U5285" t="str">
            <v>Жиззах туман хокимияти хисобчиси</v>
          </cell>
          <cell r="V5285" t="str">
            <v>Вилоят Молия бошкармаси, Назорат тафтиш бошкармаси, Газначилик бошкармаси</v>
          </cell>
        </row>
        <row r="5286">
          <cell r="A5286" t="str">
            <v>0013914901000799000705777</v>
          </cell>
          <cell r="B5286" t="str">
            <v>00139</v>
          </cell>
          <cell r="C5286" t="str">
            <v>Жиззах фил.</v>
          </cell>
          <cell r="D5286" t="str">
            <v>14901000799000705777</v>
          </cell>
          <cell r="E5286" t="str">
            <v>2010</v>
          </cell>
          <cell r="F5286" t="str">
            <v>Шодмонкулов Эшимкул</v>
          </cell>
          <cell r="U5286" t="str">
            <v>Жиззах кишлокхужаликкимё ОАЖ ишчиси</v>
          </cell>
          <cell r="V5286" t="str">
            <v>"Ўзкимёсаноат" ДАК корхоналари</v>
          </cell>
        </row>
        <row r="5287">
          <cell r="A5287" t="str">
            <v>0013914901000099001715777</v>
          </cell>
          <cell r="B5287" t="str">
            <v>00139</v>
          </cell>
          <cell r="C5287" t="str">
            <v>Жиззах фил.</v>
          </cell>
          <cell r="D5287" t="str">
            <v>14901000099001715777</v>
          </cell>
          <cell r="E5287" t="str">
            <v>2010</v>
          </cell>
          <cell r="F5287" t="str">
            <v>Усманов Норпулат Эргашевич</v>
          </cell>
          <cell r="U5287" t="str">
            <v>Нурли Дон МЧЖ бош хисобчи</v>
          </cell>
          <cell r="V5287" t="str">
            <v xml:space="preserve">"Ёгмой ва озик-овкатсаноат" уюшмасининг корхоналари </v>
          </cell>
        </row>
        <row r="5288">
          <cell r="A5288" t="str">
            <v>0013914901000699000660777</v>
          </cell>
          <cell r="B5288" t="str">
            <v>00139</v>
          </cell>
          <cell r="C5288" t="str">
            <v>Жиззах фил.</v>
          </cell>
          <cell r="D5288" t="str">
            <v>14901000699000660777</v>
          </cell>
          <cell r="E5288" t="str">
            <v>2010</v>
          </cell>
          <cell r="F5288" t="str">
            <v>Артикбоев Илхом</v>
          </cell>
          <cell r="U5288" t="str">
            <v>Сурхандорё вилояти, Жаркургоннефт кайта ишлаш кушма корхонасида уринбосар</v>
          </cell>
          <cell r="V5288" t="str">
            <v>"Ўзбекнефтгаз" миллий холдинг компанияси</v>
          </cell>
        </row>
        <row r="5289">
          <cell r="A5289" t="str">
            <v>0013914901000699000679777</v>
          </cell>
          <cell r="B5289" t="str">
            <v>00139</v>
          </cell>
          <cell r="C5289" t="str">
            <v>Жиззах фил.</v>
          </cell>
          <cell r="D5289" t="str">
            <v>14901000699000679777</v>
          </cell>
          <cell r="E5289" t="str">
            <v>2010</v>
          </cell>
          <cell r="F5289" t="str">
            <v>Махмудов Лапас</v>
          </cell>
          <cell r="U5289" t="str">
            <v>Ховос-Зомин иригация бошкармаси бошлиги</v>
          </cell>
          <cell r="V5289" t="str">
            <v>Вилоят кишлок ва сув хўжалиги  бошкармаси</v>
          </cell>
        </row>
        <row r="5290">
          <cell r="A5290" t="str">
            <v>0013914901000099000669777</v>
          </cell>
          <cell r="B5290" t="str">
            <v>00139</v>
          </cell>
          <cell r="C5290" t="str">
            <v>Жиззах фил.</v>
          </cell>
          <cell r="D5290" t="str">
            <v>14901000099000669777</v>
          </cell>
          <cell r="E5290" t="str">
            <v>2010</v>
          </cell>
          <cell r="F5290" t="str">
            <v>Каршибоева Юлдуз</v>
          </cell>
          <cell r="U5290" t="str">
            <v>Зарбдор тумани халк таълим булимига карашли спорт мактабида укитувчи</v>
          </cell>
          <cell r="V5290" t="str">
            <v>Халк таълими вазирлиги</v>
          </cell>
        </row>
        <row r="5291">
          <cell r="A5291" t="str">
            <v>0013914901000699000688777</v>
          </cell>
          <cell r="B5291" t="str">
            <v>00139</v>
          </cell>
          <cell r="C5291" t="str">
            <v>Жиззах фил.</v>
          </cell>
          <cell r="D5291" t="str">
            <v>14901000699000688777</v>
          </cell>
          <cell r="E5291" t="str">
            <v>2010</v>
          </cell>
          <cell r="F5291" t="str">
            <v>Хайитов Шерали</v>
          </cell>
          <cell r="U5291" t="str">
            <v>Dream-Fy куп тармокли ишлаб чикариш фирмасида ишчи</v>
          </cell>
          <cell r="V5291" t="str">
            <v>Вилоятдаги тадбиркорлик субъектлари ва фукаролар</v>
          </cell>
        </row>
        <row r="5292">
          <cell r="A5292" t="str">
            <v>0013914901000099000687777</v>
          </cell>
          <cell r="B5292" t="str">
            <v>00139</v>
          </cell>
          <cell r="C5292" t="str">
            <v>Жиззах фил.</v>
          </cell>
          <cell r="D5292" t="str">
            <v>14901000099000687777</v>
          </cell>
          <cell r="E5292" t="str">
            <v>2010</v>
          </cell>
          <cell r="F5292" t="str">
            <v>Хайитов Баходир</v>
          </cell>
          <cell r="U5292" t="str">
            <v>Dream-Fy куп тармокли хусусий ишлаб чикариш фирмасида рахбар</v>
          </cell>
          <cell r="V5292" t="str">
            <v>Вилоятдаги тадбиркорлик субъектлари ва фукаролар</v>
          </cell>
        </row>
        <row r="5293">
          <cell r="A5293" t="str">
            <v>0013914901000799000685777</v>
          </cell>
          <cell r="B5293" t="str">
            <v>00139</v>
          </cell>
          <cell r="C5293" t="str">
            <v>Жиззах фил.</v>
          </cell>
          <cell r="D5293" t="str">
            <v>14901000799000685777</v>
          </cell>
          <cell r="E5293" t="str">
            <v>2010</v>
          </cell>
          <cell r="F5293" t="str">
            <v>Раззокова Гулсара</v>
          </cell>
          <cell r="U5293" t="str">
            <v>Шохрух фермер хужалигида ишчи</v>
          </cell>
          <cell r="V5293" t="str">
            <v>Фермер хужаликлари</v>
          </cell>
        </row>
        <row r="5294">
          <cell r="A5294" t="str">
            <v>0013914901000299003967777</v>
          </cell>
          <cell r="B5294" t="str">
            <v>00139</v>
          </cell>
          <cell r="C5294" t="str">
            <v>Жиззах фил.</v>
          </cell>
          <cell r="D5294" t="str">
            <v>14901000299003967777</v>
          </cell>
          <cell r="E5294" t="str">
            <v>2010</v>
          </cell>
          <cell r="F5294" t="str">
            <v>Кулдашев Бунёд Уринбоевич (Жиззах т 2010 й)</v>
          </cell>
          <cell r="U5294" t="str">
            <v>Жиззахулгуржисавдо МЧЖ бош директори</v>
          </cell>
          <cell r="V5294" t="str">
            <v>Вилоятдаги тадбиркорлик субъектлари ва фукаролар</v>
          </cell>
        </row>
        <row r="5295">
          <cell r="A5295" t="str">
            <v>0013914901000999007329777</v>
          </cell>
          <cell r="B5295" t="str">
            <v>00139</v>
          </cell>
          <cell r="C5295" t="str">
            <v>Жиззах фил.</v>
          </cell>
          <cell r="D5295" t="str">
            <v>14901000999007329777</v>
          </cell>
          <cell r="E5295" t="str">
            <v>2010</v>
          </cell>
          <cell r="F5295" t="str">
            <v>Кушбокова Феруза Назаровна</v>
          </cell>
          <cell r="U5295" t="str">
            <v>Пахтакор туман Гулдаста мактабгача таълим муассасасида тарбиячи</v>
          </cell>
          <cell r="V5295" t="str">
            <v>Халк таълими вазирлиги</v>
          </cell>
        </row>
        <row r="5296">
          <cell r="A5296" t="str">
            <v>0013914901000899003848777</v>
          </cell>
          <cell r="B5296" t="str">
            <v>00139</v>
          </cell>
          <cell r="C5296" t="str">
            <v>Жиззах фил.</v>
          </cell>
          <cell r="D5296" t="str">
            <v>14901000899003848777</v>
          </cell>
          <cell r="E5296" t="str">
            <v>2010</v>
          </cell>
          <cell r="F5296" t="str">
            <v>Фазилов Шухрат Норматович</v>
          </cell>
        </row>
        <row r="5297">
          <cell r="A5297" t="str">
            <v>0013914901000299006691777</v>
          </cell>
          <cell r="B5297" t="str">
            <v>00139</v>
          </cell>
          <cell r="C5297" t="str">
            <v>Жиззах фил.</v>
          </cell>
          <cell r="D5297" t="str">
            <v>14901000299006691777</v>
          </cell>
          <cell r="E5297" t="str">
            <v>2010</v>
          </cell>
          <cell r="F5297" t="str">
            <v>Гозиев Одил Рисбаевич</v>
          </cell>
          <cell r="U5297" t="str">
            <v>Пахтакор туман кишлок хужалик касб хунар коллежида оператор</v>
          </cell>
          <cell r="V5297" t="str">
            <v>Урта махсус, касб хунар таълими маркази</v>
          </cell>
        </row>
        <row r="5298">
          <cell r="A5298" t="str">
            <v>0013914901000199007737777</v>
          </cell>
          <cell r="B5298" t="str">
            <v>00139</v>
          </cell>
          <cell r="C5298" t="str">
            <v>Жиззах фил.</v>
          </cell>
          <cell r="D5298" t="str">
            <v>14901000199007737777</v>
          </cell>
          <cell r="E5298" t="str">
            <v>2010</v>
          </cell>
          <cell r="F5298" t="str">
            <v>Саримсакова Мухаббат Абдукахаровна</v>
          </cell>
          <cell r="U5298" t="str">
            <v>Галлаорол туман 26-умумтаьлим мактаби укитувчи</v>
          </cell>
          <cell r="V5298" t="str">
            <v>Халк таълими вазирлиги</v>
          </cell>
        </row>
        <row r="5299">
          <cell r="A5299" t="str">
            <v>0013914901000199000555777</v>
          </cell>
          <cell r="B5299" t="str">
            <v>00139</v>
          </cell>
          <cell r="C5299" t="str">
            <v>Жиззах фил.</v>
          </cell>
          <cell r="D5299" t="str">
            <v>14901000199000555777</v>
          </cell>
          <cell r="E5299" t="str">
            <v>2010</v>
          </cell>
          <cell r="F5299" t="str">
            <v>Кодиркулов Дустмамат</v>
          </cell>
          <cell r="U5299" t="str">
            <v>Уста сафар ота фермер хужалиги рахбари</v>
          </cell>
          <cell r="V5299" t="str">
            <v>Фермер хужаликлари</v>
          </cell>
        </row>
        <row r="5300">
          <cell r="A5300" t="str">
            <v>0013914901000999000556777</v>
          </cell>
          <cell r="B5300" t="str">
            <v>00139</v>
          </cell>
          <cell r="C5300" t="str">
            <v>Жиззах фил.</v>
          </cell>
          <cell r="D5300" t="str">
            <v>14901000999000556777</v>
          </cell>
          <cell r="E5300" t="str">
            <v>2010</v>
          </cell>
          <cell r="F5300" t="str">
            <v>Кодиров Гулмурод</v>
          </cell>
          <cell r="U5300" t="str">
            <v>Исроилов ФЁТШ да катта оператор</v>
          </cell>
          <cell r="V5300" t="str">
            <v>"Ўзбекнефтгаз" миллий холдинг компанияси</v>
          </cell>
        </row>
        <row r="5301">
          <cell r="A5301" t="str">
            <v>0013914901000799000599777</v>
          </cell>
          <cell r="B5301" t="str">
            <v>00139</v>
          </cell>
          <cell r="C5301" t="str">
            <v>Жиззах фил.</v>
          </cell>
          <cell r="D5301" t="str">
            <v>14901000799000599777</v>
          </cell>
          <cell r="E5301" t="str">
            <v>2010</v>
          </cell>
          <cell r="F5301" t="str">
            <v>Турдибеков Примкул</v>
          </cell>
          <cell r="U5301" t="str">
            <v>Журабек К Ф\Х рахбари</v>
          </cell>
          <cell r="V5301" t="str">
            <v>Фермер хужаликлари</v>
          </cell>
        </row>
        <row r="5302">
          <cell r="A5302" t="str">
            <v>0013914901000199000598777</v>
          </cell>
          <cell r="B5302" t="str">
            <v>00139</v>
          </cell>
          <cell r="C5302" t="str">
            <v>Жиззах фил.</v>
          </cell>
          <cell r="D5302" t="str">
            <v>14901000199000598777</v>
          </cell>
          <cell r="E5302" t="str">
            <v>2010</v>
          </cell>
          <cell r="F5302" t="str">
            <v>Тангяриков Шохрух</v>
          </cell>
          <cell r="U5302" t="str">
            <v>Йул хужалиги таьмирлаш ва фойдаланиш пудрат корхонаси 136-йул булим бошлиги</v>
          </cell>
          <cell r="V5302" t="str">
            <v>"Ўзавтойўл" ДАК корхоналари</v>
          </cell>
        </row>
        <row r="5303">
          <cell r="A5303" t="str">
            <v>0013914901000999000548777</v>
          </cell>
          <cell r="B5303" t="str">
            <v>00139</v>
          </cell>
          <cell r="C5303" t="str">
            <v>Жиззах фил.</v>
          </cell>
          <cell r="D5303" t="str">
            <v>14901000999000548777</v>
          </cell>
          <cell r="E5303" t="str">
            <v>2010</v>
          </cell>
          <cell r="F5303" t="str">
            <v>Жуманиов Журабой</v>
          </cell>
          <cell r="U5303" t="str">
            <v>Дустлик Кишлокхужаликкимё бош хисобчи</v>
          </cell>
          <cell r="V5303" t="str">
            <v>Вилоят кишлок ва сув хўжалиги  бошкармаси</v>
          </cell>
        </row>
        <row r="5304">
          <cell r="A5304" t="str">
            <v>0013914901000999000547777</v>
          </cell>
          <cell r="B5304" t="str">
            <v>00139</v>
          </cell>
          <cell r="C5304" t="str">
            <v>Жиззах фил.</v>
          </cell>
          <cell r="D5304" t="str">
            <v>14901000999000547777</v>
          </cell>
          <cell r="E5304" t="str">
            <v>2010</v>
          </cell>
          <cell r="F5304" t="str">
            <v>Ериев Хусан</v>
          </cell>
          <cell r="U5304" t="str">
            <v>Дустлик туман Омухта Ем рахбари</v>
          </cell>
          <cell r="V5304" t="str">
            <v>Фермер хужаликлари</v>
          </cell>
        </row>
        <row r="5305">
          <cell r="A5305" t="str">
            <v>0013914901000099000845777</v>
          </cell>
          <cell r="B5305" t="str">
            <v>00139</v>
          </cell>
          <cell r="C5305" t="str">
            <v>Жиззах фил.</v>
          </cell>
          <cell r="D5305" t="str">
            <v>14901000099000845777</v>
          </cell>
          <cell r="E5305" t="str">
            <v>2010</v>
          </cell>
          <cell r="F5305" t="str">
            <v>Рахмонкулов Олим</v>
          </cell>
          <cell r="U5305" t="str">
            <v>еломон тог суви СФУ раиси</v>
          </cell>
          <cell r="V5305" t="str">
            <v>Вилоятдаги тадбиркорлик субъектлари ва фукаролар</v>
          </cell>
        </row>
        <row r="5306">
          <cell r="A5306" t="str">
            <v>0013914901000399000667777</v>
          </cell>
          <cell r="B5306" t="str">
            <v>00139</v>
          </cell>
          <cell r="C5306" t="str">
            <v>Жиззах фил.</v>
          </cell>
          <cell r="D5306" t="str">
            <v>14901000399000667777</v>
          </cell>
          <cell r="E5306" t="str">
            <v>2010</v>
          </cell>
          <cell r="F5306" t="str">
            <v>Ишатов Равшан</v>
          </cell>
          <cell r="U5306" t="str">
            <v>Зарбдор туман омухта ем МЧЖ да 5 сонли шахобча мудири</v>
          </cell>
          <cell r="V5306" t="str">
            <v>Вилоят кишлок ва сув хўжалиги  бошкармаси</v>
          </cell>
        </row>
        <row r="5307">
          <cell r="A5307" t="str">
            <v>0013914901000999000663777</v>
          </cell>
          <cell r="B5307" t="str">
            <v>00139</v>
          </cell>
          <cell r="C5307" t="str">
            <v>Жиззах фил.</v>
          </cell>
          <cell r="D5307" t="str">
            <v>14901000999000663777</v>
          </cell>
          <cell r="E5307" t="str">
            <v>2010</v>
          </cell>
          <cell r="F5307" t="str">
            <v>Бердибеков Сафар</v>
          </cell>
          <cell r="U5307" t="str">
            <v>Зарбдор туман тиббиёт бирлашмасида врач</v>
          </cell>
          <cell r="V5307" t="str">
            <v>Вилоят Согликни саклаш бошкармаси</v>
          </cell>
        </row>
        <row r="5308">
          <cell r="A5308" t="str">
            <v>0013914901000199000668777</v>
          </cell>
          <cell r="B5308" t="str">
            <v>00139</v>
          </cell>
          <cell r="C5308" t="str">
            <v>Жиззах фил.</v>
          </cell>
          <cell r="D5308" t="str">
            <v>14901000199000668777</v>
          </cell>
          <cell r="E5308" t="str">
            <v>2010</v>
          </cell>
          <cell r="F5308" t="str">
            <v>Йулдошев Собир</v>
          </cell>
          <cell r="U5308" t="str">
            <v>Зарбдор тумани 19 сонли умумий урта таълим мактабда бош хисобчи</v>
          </cell>
          <cell r="V5308" t="str">
            <v>Халк таълими вазирлиги</v>
          </cell>
        </row>
        <row r="5309">
          <cell r="A5309" t="str">
            <v>0013914901000999002201777</v>
          </cell>
          <cell r="B5309" t="str">
            <v>00139</v>
          </cell>
          <cell r="C5309" t="str">
            <v>Жиззах фил.</v>
          </cell>
          <cell r="D5309" t="str">
            <v>14901000999002201777</v>
          </cell>
          <cell r="E5309" t="str">
            <v>2010</v>
          </cell>
          <cell r="F5309" t="str">
            <v>Зоирбек угли Уктамжон</v>
          </cell>
          <cell r="U5309" t="str">
            <v>Зарбдор туман тиббиёт бирлашмасига карашли поликлиникада стомотолог врач</v>
          </cell>
          <cell r="V5309" t="str">
            <v>Вилоят Согликни саклаш бошкармаси</v>
          </cell>
        </row>
        <row r="5310">
          <cell r="A5310" t="str">
            <v>0013914901000499000676777</v>
          </cell>
          <cell r="B5310" t="str">
            <v>00139</v>
          </cell>
          <cell r="C5310" t="str">
            <v>Жиззах фил.</v>
          </cell>
          <cell r="D5310" t="str">
            <v>14901000499000676777</v>
          </cell>
          <cell r="E5310" t="str">
            <v>2010</v>
          </cell>
          <cell r="F5310" t="str">
            <v>Мамиров Хасан</v>
          </cell>
          <cell r="U5310" t="str">
            <v>Зарбдор туман 5 сонли умумий урта таълим мактабида директор</v>
          </cell>
          <cell r="V5310" t="str">
            <v>Халк таълими вазирлиги</v>
          </cell>
        </row>
        <row r="5311">
          <cell r="A5311" t="str">
            <v>0013914901000499000683777</v>
          </cell>
          <cell r="B5311" t="str">
            <v>00139</v>
          </cell>
          <cell r="C5311" t="str">
            <v>Жиззах фил.</v>
          </cell>
          <cell r="D5311" t="str">
            <v>14901000499000683777</v>
          </cell>
          <cell r="E5311" t="str">
            <v>2010</v>
          </cell>
          <cell r="F5311" t="str">
            <v>Очилов Улугбек</v>
          </cell>
          <cell r="U5311" t="str">
            <v>Зарбдор тумани Кишлокхужаликкимё да рахбар</v>
          </cell>
          <cell r="V5311" t="str">
            <v>Вилоят кишлок ва сув хўжалиги  бошкармаси</v>
          </cell>
        </row>
        <row r="5312">
          <cell r="A5312" t="str">
            <v>0013914901000999000692777</v>
          </cell>
          <cell r="B5312" t="str">
            <v>00139</v>
          </cell>
          <cell r="C5312" t="str">
            <v>Жиззах фил.</v>
          </cell>
          <cell r="D5312" t="str">
            <v>14901000999000692777</v>
          </cell>
          <cell r="E5312" t="str">
            <v>2010</v>
          </cell>
          <cell r="F5312" t="str">
            <v>Шерматов Авалбой</v>
          </cell>
          <cell r="U5312" t="str">
            <v>Зарбдор туман Шарк Юлдузи КФЙ раиси</v>
          </cell>
          <cell r="V5312" t="str">
            <v>Вилоятдаги тадбиркорлик субъектлари ва фукаролар</v>
          </cell>
        </row>
        <row r="5313">
          <cell r="A5313" t="str">
            <v>0013914901000699000693777</v>
          </cell>
          <cell r="B5313" t="str">
            <v>00139</v>
          </cell>
          <cell r="C5313" t="str">
            <v>Жиззах фил.</v>
          </cell>
          <cell r="D5313" t="str">
            <v>14901000699000693777</v>
          </cell>
          <cell r="E5313" t="str">
            <v>2010</v>
          </cell>
          <cell r="F5313" t="str">
            <v>Шодмонкулов Икром</v>
          </cell>
          <cell r="U5313" t="str">
            <v>Зарбдор Элеватори ОАЖ бош мухандиси</v>
          </cell>
          <cell r="V5313" t="str">
            <v>"Ўздонмахсулот" компанияси корхоналари</v>
          </cell>
        </row>
        <row r="5314">
          <cell r="A5314" t="str">
            <v>0013914901000799000695777</v>
          </cell>
          <cell r="B5314" t="str">
            <v>00139</v>
          </cell>
          <cell r="C5314" t="str">
            <v>Жиззах фил.</v>
          </cell>
          <cell r="D5314" t="str">
            <v>14901000799000695777</v>
          </cell>
          <cell r="E5314" t="str">
            <v>2010</v>
          </cell>
          <cell r="F5314" t="str">
            <v>Эрматов Мухаммад</v>
          </cell>
          <cell r="U5314" t="str">
            <v>Окбулок сохибкори фермер хкжалигида рахбари</v>
          </cell>
          <cell r="V5314" t="str">
            <v>Фермер хужаликлари</v>
          </cell>
        </row>
        <row r="5315">
          <cell r="A5315" t="str">
            <v>0013914901000099000846777</v>
          </cell>
          <cell r="B5315" t="str">
            <v>00139</v>
          </cell>
          <cell r="C5315" t="str">
            <v>Жиззах фил.</v>
          </cell>
          <cell r="D5315" t="str">
            <v>14901000099000846777</v>
          </cell>
          <cell r="E5315" t="str">
            <v>2010</v>
          </cell>
          <cell r="F5315" t="str">
            <v>Туранов Нуриддин</v>
          </cell>
          <cell r="U5315" t="str">
            <v>турон Фермер хужалиги ишчи</v>
          </cell>
          <cell r="V5315" t="str">
            <v>Фермер хужаликлари</v>
          </cell>
        </row>
        <row r="5316">
          <cell r="A5316" t="str">
            <v>0013914901000999000788777</v>
          </cell>
          <cell r="B5316" t="str">
            <v>00139</v>
          </cell>
          <cell r="C5316" t="str">
            <v>Жиззах фил.</v>
          </cell>
          <cell r="D5316" t="str">
            <v>14901000999000788777</v>
          </cell>
          <cell r="E5316" t="str">
            <v>2010</v>
          </cell>
          <cell r="F5316" t="str">
            <v>Ядгаров Фарход</v>
          </cell>
          <cell r="U5316" t="str">
            <v>Сангзор фермер хужалиги иш бошкарувчи</v>
          </cell>
          <cell r="V5316" t="str">
            <v>Фермер хужаликлари</v>
          </cell>
        </row>
        <row r="5317">
          <cell r="A5317" t="str">
            <v>0013914901000099000589777</v>
          </cell>
          <cell r="B5317" t="str">
            <v>00139</v>
          </cell>
          <cell r="C5317" t="str">
            <v>Жиззах фил.</v>
          </cell>
          <cell r="D5317" t="str">
            <v>14901000099000589777</v>
          </cell>
          <cell r="E5317" t="str">
            <v>2010</v>
          </cell>
          <cell r="F5317" t="str">
            <v>Абдумаликов Нуриддин</v>
          </cell>
          <cell r="U5317" t="str">
            <v>Сирли улка КТХФ омбор мудири</v>
          </cell>
          <cell r="V5317" t="str">
            <v>Вилоятдаги тадбиркорлик субъектлари ва фукаролар</v>
          </cell>
        </row>
        <row r="5318">
          <cell r="A5318" t="str">
            <v>0013914901000099000561777</v>
          </cell>
          <cell r="B5318" t="str">
            <v>00139</v>
          </cell>
          <cell r="C5318" t="str">
            <v>Жиззах фил.</v>
          </cell>
          <cell r="D5318" t="str">
            <v>14901000099000561777</v>
          </cell>
          <cell r="E5318" t="str">
            <v>2010</v>
          </cell>
          <cell r="F5318" t="str">
            <v>Мустапов Алижон</v>
          </cell>
          <cell r="U5318" t="str">
            <v>Учтом иригация тизими бошкармаси бошкарма бошлиги</v>
          </cell>
          <cell r="V5318" t="str">
            <v>Вилоят кишлок ва сув хўжалиги  бошкармаси</v>
          </cell>
        </row>
        <row r="5319">
          <cell r="A5319" t="str">
            <v>0013914901000699000597777</v>
          </cell>
          <cell r="B5319" t="str">
            <v>00139</v>
          </cell>
          <cell r="C5319" t="str">
            <v>Жиззах фил.</v>
          </cell>
          <cell r="D5319" t="str">
            <v>14901000699000597777</v>
          </cell>
          <cell r="E5319" t="str">
            <v>2010</v>
          </cell>
          <cell r="F5319" t="str">
            <v>Содиков Абдурахмон</v>
          </cell>
          <cell r="U5319" t="str">
            <v>дустлик туман машина трактор ОАЖ авто парки бош хисобчиси.</v>
          </cell>
          <cell r="V5319" t="str">
            <v>"Ўзбекистон темир йўллари" компанияси</v>
          </cell>
        </row>
        <row r="5320">
          <cell r="A5320" t="str">
            <v>0013914901000499000564777</v>
          </cell>
          <cell r="B5320" t="str">
            <v>00139</v>
          </cell>
          <cell r="C5320" t="str">
            <v>Жиззах фил.</v>
          </cell>
          <cell r="D5320" t="str">
            <v>14901000499000564777</v>
          </cell>
          <cell r="E5320" t="str">
            <v>2010</v>
          </cell>
          <cell r="F5320" t="str">
            <v>Нурмухамедов Шавкат</v>
          </cell>
          <cell r="U5320" t="str">
            <v>Фуркат фермер хужалиги рахбари</v>
          </cell>
          <cell r="V5320" t="str">
            <v>Фермер хужаликлари</v>
          </cell>
        </row>
        <row r="5321">
          <cell r="A5321" t="str">
            <v>0013914901000299000601777</v>
          </cell>
          <cell r="B5321" t="str">
            <v>00139</v>
          </cell>
          <cell r="C5321" t="str">
            <v>Жиззах фил.</v>
          </cell>
          <cell r="D5321" t="str">
            <v>14901000299000601777</v>
          </cell>
          <cell r="E5321" t="str">
            <v>2010</v>
          </cell>
          <cell r="F5321" t="str">
            <v>Усмонов Даврон</v>
          </cell>
          <cell r="U5321" t="str">
            <v>Арнасой насос стансиялар каскадини ишлатиш бошкармаси таминотчиси</v>
          </cell>
          <cell r="V5321" t="str">
            <v>Вилоят кишлок ва сув хўжалиги  бошкармаси</v>
          </cell>
        </row>
        <row r="5322">
          <cell r="A5322" t="str">
            <v>0013914901000399000591777</v>
          </cell>
          <cell r="B5322" t="str">
            <v>00139</v>
          </cell>
          <cell r="C5322" t="str">
            <v>Жиззах фил.</v>
          </cell>
          <cell r="D5322" t="str">
            <v>14901000399000591777</v>
          </cell>
          <cell r="E5322" t="str">
            <v>2010</v>
          </cell>
          <cell r="F5322" t="str">
            <v>Бургутов Хайитбой</v>
          </cell>
          <cell r="U5322" t="str">
            <v>дустлик нефт базаси УК га карашли Халкобод филиали ФЁТШ да катта оператор</v>
          </cell>
          <cell r="V5322" t="str">
            <v>"Ўзбекнефтгаз" миллий холдинг компанияси</v>
          </cell>
        </row>
        <row r="5323">
          <cell r="A5323" t="str">
            <v>0013914901000199000560777</v>
          </cell>
          <cell r="B5323" t="str">
            <v>00139</v>
          </cell>
          <cell r="C5323" t="str">
            <v>Жиззах фил.</v>
          </cell>
          <cell r="D5323" t="str">
            <v>14901000199000560777</v>
          </cell>
          <cell r="E5323" t="str">
            <v>2010</v>
          </cell>
          <cell r="F5323" t="str">
            <v>Маматов Махмуд</v>
          </cell>
          <cell r="U5323" t="str">
            <v>Урол Ф\Х рахбари</v>
          </cell>
          <cell r="V5323" t="str">
            <v>Фермер хужаликлари</v>
          </cell>
        </row>
        <row r="5324">
          <cell r="A5324" t="str">
            <v>0013914901000899000559777</v>
          </cell>
          <cell r="B5324" t="str">
            <v>00139</v>
          </cell>
          <cell r="C5324" t="str">
            <v>Жиззах фил.</v>
          </cell>
          <cell r="D5324" t="str">
            <v>14901000899000559777</v>
          </cell>
          <cell r="E5324" t="str">
            <v>2010</v>
          </cell>
          <cell r="F5324" t="str">
            <v>Мамажонов Зокир</v>
          </cell>
          <cell r="U5324" t="str">
            <v>Шомад фермер хужалиги рахбари</v>
          </cell>
          <cell r="V5324" t="str">
            <v>Фермер хужаликлари</v>
          </cell>
        </row>
        <row r="5325">
          <cell r="A5325" t="str">
            <v>0013914901000099000557777</v>
          </cell>
          <cell r="B5325" t="str">
            <v>00139</v>
          </cell>
          <cell r="C5325" t="str">
            <v>Жиззах фил.</v>
          </cell>
          <cell r="D5325" t="str">
            <v>14901000099000557777</v>
          </cell>
          <cell r="E5325" t="str">
            <v>2010</v>
          </cell>
          <cell r="F5325" t="str">
            <v>Кодиров Эркин</v>
          </cell>
          <cell r="U5325" t="str">
            <v>Дустлик Нефт база УК К.Рахимов ФЁТШ да оператор Эркин 3 ф.х рахбари</v>
          </cell>
          <cell r="V5325" t="str">
            <v>"Ўзбекнефтгаз" миллий холдинг компанияси</v>
          </cell>
        </row>
        <row r="5326">
          <cell r="A5326" t="str">
            <v>0013914901000599000551777</v>
          </cell>
          <cell r="B5326" t="str">
            <v>00139</v>
          </cell>
          <cell r="C5326" t="str">
            <v>Жиззах фил.</v>
          </cell>
          <cell r="D5326" t="str">
            <v>14901000599000551777</v>
          </cell>
          <cell r="E5326" t="str">
            <v>2010</v>
          </cell>
          <cell r="F5326" t="str">
            <v>Ибрагимов Бахтиёр</v>
          </cell>
          <cell r="U5326" t="str">
            <v>Жиззах Электир тармоклари Дустлик ТЭТ бошлик</v>
          </cell>
          <cell r="V5326" t="str">
            <v>"Ўзбекэнерго" ДАК корхоналари</v>
          </cell>
        </row>
        <row r="5327">
          <cell r="A5327" t="str">
            <v>0013914901000999000545777</v>
          </cell>
          <cell r="B5327" t="str">
            <v>00139</v>
          </cell>
          <cell r="C5327" t="str">
            <v>Жиззах фил.</v>
          </cell>
          <cell r="D5327" t="str">
            <v>14901000999000545777</v>
          </cell>
          <cell r="E5327" t="str">
            <v>2010</v>
          </cell>
          <cell r="F5327" t="str">
            <v>Гайбуллаев Эркин</v>
          </cell>
          <cell r="U5327" t="str">
            <v>Семруг фермер хужалиги рахбари</v>
          </cell>
          <cell r="V5327" t="str">
            <v>Фермер хужаликлари</v>
          </cell>
        </row>
        <row r="5328">
          <cell r="A5328" t="str">
            <v>0013914901000999000592777</v>
          </cell>
          <cell r="B5328" t="str">
            <v>00139</v>
          </cell>
          <cell r="C5328" t="str">
            <v>Жиззах фил.</v>
          </cell>
          <cell r="D5328" t="str">
            <v>14901000999000592777</v>
          </cell>
          <cell r="E5328" t="str">
            <v>2010</v>
          </cell>
          <cell r="F5328" t="str">
            <v>Бутаев Муртазокул</v>
          </cell>
          <cell r="U5328" t="str">
            <v>Эгиз бобо Ф.Х раис</v>
          </cell>
          <cell r="V5328" t="str">
            <v>Фермер хужаликлари</v>
          </cell>
        </row>
        <row r="5329">
          <cell r="A5329" t="str">
            <v>0013914901000699001516777</v>
          </cell>
          <cell r="B5329" t="str">
            <v>00139</v>
          </cell>
          <cell r="C5329" t="str">
            <v>Жиззах фил.</v>
          </cell>
          <cell r="D5329" t="str">
            <v>14901000699001516777</v>
          </cell>
          <cell r="E5329" t="str">
            <v>2010</v>
          </cell>
          <cell r="F5329" t="str">
            <v>Узаков Мурадбек Журабекович</v>
          </cell>
          <cell r="U5329" t="str">
            <v>"Отабек-Лазиз" хусусий корхона рахбар</v>
          </cell>
          <cell r="V5329" t="str">
            <v>Вилоятдаги тадбиркорлик субъектлари ва фукаролар</v>
          </cell>
        </row>
        <row r="5330">
          <cell r="A5330" t="str">
            <v>0013914901000399000517777</v>
          </cell>
          <cell r="B5330" t="str">
            <v>00139</v>
          </cell>
          <cell r="C5330" t="str">
            <v>Жиззах фил.</v>
          </cell>
          <cell r="D5330" t="str">
            <v>14901000399000517777</v>
          </cell>
          <cell r="E5330" t="str">
            <v>2010</v>
          </cell>
          <cell r="F5330" t="str">
            <v>Каноатов Шухрат</v>
          </cell>
          <cell r="U5330" t="str">
            <v>"Мустакиллик"хусусий фирмаси карашли АЁКШда оператор</v>
          </cell>
          <cell r="V5330" t="str">
            <v>Вилоятдаги тадбиркорлик субъектлари ва фукаролар</v>
          </cell>
        </row>
        <row r="5331">
          <cell r="A5331" t="str">
            <v>0013914901000999000516777</v>
          </cell>
          <cell r="B5331" t="str">
            <v>00139</v>
          </cell>
          <cell r="C5331" t="str">
            <v>Жиззах фил.</v>
          </cell>
          <cell r="D5331" t="str">
            <v>14901000999000516777</v>
          </cell>
          <cell r="E5331" t="str">
            <v>2010</v>
          </cell>
          <cell r="F5331" t="str">
            <v>Болиев Унгор</v>
          </cell>
          <cell r="U5331" t="str">
            <v>Фориш ТЭТ ТЭБ фориш устаси</v>
          </cell>
          <cell r="V5331" t="str">
            <v>"Ўзбекэнерго" ДАК корхоналари</v>
          </cell>
        </row>
        <row r="5332">
          <cell r="A5332" t="str">
            <v>0013914901000899000515777</v>
          </cell>
          <cell r="B5332" t="str">
            <v>00139</v>
          </cell>
          <cell r="C5332" t="str">
            <v>Жиззах фил.</v>
          </cell>
          <cell r="D5332" t="str">
            <v>14901000899000515777</v>
          </cell>
          <cell r="E5332" t="str">
            <v>2010</v>
          </cell>
          <cell r="F5332" t="str">
            <v>Нишонов Хуршид</v>
          </cell>
          <cell r="U5332" t="str">
            <v>Мехнат куп тармокли Хусусий фирмаси раиси</v>
          </cell>
          <cell r="V5332" t="str">
            <v>Вилоятдаги тадбиркорлик субъектлари ва фукаролар</v>
          </cell>
        </row>
        <row r="5333">
          <cell r="A5333" t="str">
            <v>0013914901000199000521777</v>
          </cell>
          <cell r="B5333" t="str">
            <v>00139</v>
          </cell>
          <cell r="C5333" t="str">
            <v>Жиззах фил.</v>
          </cell>
          <cell r="D5333" t="str">
            <v>14901000199000521777</v>
          </cell>
          <cell r="E5333" t="str">
            <v>2010</v>
          </cell>
          <cell r="F5333" t="str">
            <v>Муминов Дилмурод</v>
          </cell>
          <cell r="U5333" t="str">
            <v>"Дилмурод мумин" шуба корхонаси раиси</v>
          </cell>
          <cell r="V5333" t="str">
            <v>Вилоятдаги тадбиркорлик субъектлари ва фукаролар</v>
          </cell>
        </row>
        <row r="5334">
          <cell r="A5334" t="str">
            <v>0013914901000599000514777</v>
          </cell>
          <cell r="B5334" t="str">
            <v>00139</v>
          </cell>
          <cell r="C5334" t="str">
            <v>Жиззах фил.</v>
          </cell>
          <cell r="D5334" t="str">
            <v>14901000599000514777</v>
          </cell>
          <cell r="E5334" t="str">
            <v>2010</v>
          </cell>
          <cell r="F5334" t="str">
            <v>Тураев Шермухаммад</v>
          </cell>
          <cell r="U5334" t="str">
            <v>длнгашапдўрогл</v>
          </cell>
          <cell r="V5334" t="str">
            <v>Сугурта компаниялари</v>
          </cell>
        </row>
        <row r="5335">
          <cell r="A5335" t="str">
            <v>0013914901000299000513777</v>
          </cell>
          <cell r="B5335" t="str">
            <v>00139</v>
          </cell>
          <cell r="C5335" t="str">
            <v>Жиззах фил.</v>
          </cell>
          <cell r="D5335" t="str">
            <v>14901000299000513777</v>
          </cell>
          <cell r="E5335" t="str">
            <v>2010</v>
          </cell>
          <cell r="F5335" t="str">
            <v>Очилов Хуршид</v>
          </cell>
          <cell r="U5335" t="str">
            <v>Омухта ем 3-савдо шахобчаси мудири</v>
          </cell>
          <cell r="V5335" t="str">
            <v>Вилоят кишлок ва сув хўжалиги  бошкармаси</v>
          </cell>
        </row>
        <row r="5336">
          <cell r="A5336" t="str">
            <v>0013914901000799000511777</v>
          </cell>
          <cell r="B5336" t="str">
            <v>00139</v>
          </cell>
          <cell r="C5336" t="str">
            <v>Жиззах фил.</v>
          </cell>
          <cell r="D5336" t="str">
            <v>14901000799000511777</v>
          </cell>
          <cell r="E5336" t="str">
            <v>2010</v>
          </cell>
          <cell r="F5336" t="str">
            <v>Сагдуллаев Шухрат</v>
          </cell>
          <cell r="U5336" t="str">
            <v>Али Бобо ШКК рахбар</v>
          </cell>
          <cell r="V5336" t="str">
            <v>Вилоятдаги тадбиркорлик субъектлари ва фукаролар</v>
          </cell>
        </row>
        <row r="5337">
          <cell r="A5337" t="str">
            <v>0013914901000499000510777</v>
          </cell>
          <cell r="B5337" t="str">
            <v>00139</v>
          </cell>
          <cell r="C5337" t="str">
            <v>Жиззах фил.</v>
          </cell>
          <cell r="D5337" t="str">
            <v>14901000499000510777</v>
          </cell>
          <cell r="E5337" t="str">
            <v>2010</v>
          </cell>
          <cell r="F5337" t="str">
            <v>Накилбеков Есбол</v>
          </cell>
          <cell r="U5337" t="str">
            <v>Айткоя Фермер хужалигим иш оборувчи</v>
          </cell>
          <cell r="V5337" t="str">
            <v>Фермер хужаликлари</v>
          </cell>
        </row>
        <row r="5338">
          <cell r="A5338" t="str">
            <v>0013914901000199000509777</v>
          </cell>
          <cell r="B5338" t="str">
            <v>00139</v>
          </cell>
          <cell r="C5338" t="str">
            <v>Жиззах фил.</v>
          </cell>
          <cell r="D5338" t="str">
            <v>14901000199000509777</v>
          </cell>
          <cell r="E5338" t="str">
            <v>2010</v>
          </cell>
          <cell r="F5338" t="str">
            <v>Суннатов Тургун</v>
          </cell>
          <cell r="U5338" t="str">
            <v>Форишмахсуссавдо МЧЖ жамият рахбари</v>
          </cell>
          <cell r="V5338" t="str">
            <v>Вилоятдаги тадбиркорлик субъектлари ва фукаролар</v>
          </cell>
        </row>
        <row r="5339">
          <cell r="A5339" t="str">
            <v>0013914901000999000543777</v>
          </cell>
          <cell r="B5339" t="str">
            <v>00139</v>
          </cell>
          <cell r="C5339" t="str">
            <v>Жиззах фил.</v>
          </cell>
          <cell r="D5339" t="str">
            <v>14901000999000543777</v>
          </cell>
          <cell r="E5339" t="str">
            <v>2010</v>
          </cell>
          <cell r="F5339" t="str">
            <v>Ражабов Гофур</v>
          </cell>
          <cell r="U5339" t="str">
            <v>Фориш туман "Омухта ем" МЧЖ раиси</v>
          </cell>
          <cell r="V5339" t="str">
            <v>Вилоят кишлок ва сув хўжалиги  бошкармаси</v>
          </cell>
        </row>
        <row r="5340">
          <cell r="A5340" t="str">
            <v>0013914901000699000922777</v>
          </cell>
          <cell r="B5340" t="str">
            <v>00139</v>
          </cell>
          <cell r="C5340" t="str">
            <v>Жиззах фил.</v>
          </cell>
          <cell r="D5340" t="str">
            <v>14901000699000922777</v>
          </cell>
          <cell r="E5340" t="str">
            <v>2010</v>
          </cell>
          <cell r="F5340" t="str">
            <v>Кушбоков Шухрат</v>
          </cell>
          <cell r="U5340" t="str">
            <v>Данакул Ота ф/х ишчиси</v>
          </cell>
          <cell r="V5340" t="str">
            <v>Фермер хужаликлари</v>
          </cell>
        </row>
        <row r="5341">
          <cell r="A5341" t="str">
            <v>0013914901000099000873777</v>
          </cell>
          <cell r="B5341" t="str">
            <v>00139</v>
          </cell>
          <cell r="C5341" t="str">
            <v>Жиззах фил.</v>
          </cell>
          <cell r="D5341" t="str">
            <v>14901000099000873777</v>
          </cell>
          <cell r="E5341" t="str">
            <v>2010</v>
          </cell>
          <cell r="F5341" t="str">
            <v>Комилов Одил</v>
          </cell>
          <cell r="U5341" t="str">
            <v>Равот ф-х раиси</v>
          </cell>
          <cell r="V5341" t="str">
            <v>Фермер хужаликлари</v>
          </cell>
        </row>
        <row r="5342">
          <cell r="A5342" t="str">
            <v>0013914901000799000874777</v>
          </cell>
          <cell r="B5342" t="str">
            <v>00139</v>
          </cell>
          <cell r="C5342" t="str">
            <v>Жиззах фил.</v>
          </cell>
          <cell r="D5342" t="str">
            <v>14901000799000874777</v>
          </cell>
          <cell r="E5342" t="str">
            <v>2010</v>
          </cell>
          <cell r="F5342" t="str">
            <v>Эсанов Абдумумин</v>
          </cell>
          <cell r="U5342" t="str">
            <v>Пахтакор туман "Олмазор" МФЙ котиби</v>
          </cell>
          <cell r="V5342" t="str">
            <v>Касаба уюшмалари федерация кенгаши</v>
          </cell>
        </row>
        <row r="5343">
          <cell r="A5343" t="str">
            <v>0013914901000299000493777</v>
          </cell>
          <cell r="B5343" t="str">
            <v>00139</v>
          </cell>
          <cell r="C5343" t="str">
            <v>Жиззах фил.</v>
          </cell>
          <cell r="D5343" t="str">
            <v>14901000299000493777</v>
          </cell>
          <cell r="E5343" t="str">
            <v>2010</v>
          </cell>
          <cell r="F5343" t="str">
            <v>Икромов Отабек</v>
          </cell>
          <cell r="U5343" t="str">
            <v>Бахмал СИУ ФАЁКШ</v>
          </cell>
          <cell r="V5343" t="str">
            <v>Фермер хужаликлари</v>
          </cell>
        </row>
        <row r="5344">
          <cell r="A5344" t="str">
            <v>0013914901000299001846777</v>
          </cell>
          <cell r="B5344" t="str">
            <v>00139</v>
          </cell>
          <cell r="C5344" t="str">
            <v>Жиззах фил.</v>
          </cell>
          <cell r="D5344" t="str">
            <v>14901000299001846777</v>
          </cell>
          <cell r="E5344" t="str">
            <v>2010</v>
          </cell>
          <cell r="F5344" t="str">
            <v>Киржигитов Анвар Уролович</v>
          </cell>
          <cell r="U5344" t="str">
            <v>Улуг Жамшид  МЧЖ таьминотчи</v>
          </cell>
          <cell r="V5344" t="str">
            <v>Вилоятдаги тадбиркорлик субъектлари ва фукаролар</v>
          </cell>
        </row>
        <row r="5345">
          <cell r="A5345" t="str">
            <v>0013914901000199000485777</v>
          </cell>
          <cell r="B5345" t="str">
            <v>00139</v>
          </cell>
          <cell r="C5345" t="str">
            <v>Жиззах фил.</v>
          </cell>
          <cell r="D5345" t="str">
            <v>14901000199000485777</v>
          </cell>
          <cell r="E5345" t="str">
            <v>2010</v>
          </cell>
          <cell r="F5345" t="str">
            <v>Маматкулов Рашид</v>
          </cell>
          <cell r="U5345" t="str">
            <v>Пахтакор туман сангзор булок МЧЖ</v>
          </cell>
          <cell r="V5345" t="str">
            <v>Вилоят кишлок ва сув хўжалиги  бошкармаси</v>
          </cell>
        </row>
        <row r="5346">
          <cell r="A5346" t="str">
            <v>0013914901000999000483777</v>
          </cell>
          <cell r="B5346" t="str">
            <v>00139</v>
          </cell>
          <cell r="C5346" t="str">
            <v>Жиззах фил.</v>
          </cell>
          <cell r="D5346" t="str">
            <v>14901000999000483777</v>
          </cell>
          <cell r="E5346" t="str">
            <v>2010</v>
          </cell>
          <cell r="F5346" t="str">
            <v>Аришев Бахром</v>
          </cell>
          <cell r="U5346" t="str">
            <v>Камолон-1 МЧЖ рахбари</v>
          </cell>
          <cell r="V5346" t="str">
            <v>Вилоятдаги тадбиркорлик субъектлари ва фукаролар</v>
          </cell>
        </row>
        <row r="5347">
          <cell r="A5347" t="str">
            <v>0013914901000499000467777</v>
          </cell>
          <cell r="B5347" t="str">
            <v>00139</v>
          </cell>
          <cell r="C5347" t="str">
            <v>Жиззах фил.</v>
          </cell>
          <cell r="D5347" t="str">
            <v>14901000499000467777</v>
          </cell>
          <cell r="E5347" t="str">
            <v>2010</v>
          </cell>
          <cell r="F5347" t="str">
            <v>Исматов Хасан</v>
          </cell>
          <cell r="U5347" t="str">
            <v>Сабо Шахноза  ХК рахбари</v>
          </cell>
          <cell r="V5347" t="str">
            <v>Вилоятдаги тадбиркорлик субъектлари ва фукаролар</v>
          </cell>
        </row>
        <row r="5348">
          <cell r="A5348" t="str">
            <v>0013914901000699000502777</v>
          </cell>
          <cell r="B5348" t="str">
            <v>00139</v>
          </cell>
          <cell r="C5348" t="str">
            <v>Жиззах фил.</v>
          </cell>
          <cell r="D5348" t="str">
            <v>14901000699000502777</v>
          </cell>
          <cell r="E5348" t="str">
            <v>2010</v>
          </cell>
          <cell r="F5348" t="str">
            <v>Исмоилов Анвар</v>
          </cell>
          <cell r="U5348" t="str">
            <v>"Маржон хаёт" ХК рахбари</v>
          </cell>
          <cell r="V5348" t="str">
            <v>Вилоятдаги тадбиркорлик субъектлари ва фукаролар</v>
          </cell>
        </row>
        <row r="5349">
          <cell r="A5349" t="str">
            <v>0013914901000199000478777</v>
          </cell>
          <cell r="B5349" t="str">
            <v>00139</v>
          </cell>
          <cell r="C5349" t="str">
            <v>Жиззах фил.</v>
          </cell>
          <cell r="D5349" t="str">
            <v>14901000199000478777</v>
          </cell>
          <cell r="E5349" t="str">
            <v>2010</v>
          </cell>
          <cell r="F5349" t="str">
            <v>Турдиалиев Арипджан</v>
          </cell>
          <cell r="U5349" t="str">
            <v>&amp;#1170;алаба Ф/Х</v>
          </cell>
          <cell r="V5349" t="str">
            <v>Фермер хужаликлари</v>
          </cell>
        </row>
        <row r="5350">
          <cell r="A5350" t="str">
            <v>0013914901000599000484777</v>
          </cell>
          <cell r="B5350" t="str">
            <v>00139</v>
          </cell>
          <cell r="C5350" t="str">
            <v>Жиззах фил.</v>
          </cell>
          <cell r="D5350" t="str">
            <v>14901000599000484777</v>
          </cell>
          <cell r="E5350" t="str">
            <v>2010</v>
          </cell>
          <cell r="F5350" t="str">
            <v>Оролов Кахрамон</v>
          </cell>
          <cell r="U5350" t="str">
            <v>А.Икр пахта тоза АЖ бош раиси</v>
          </cell>
          <cell r="V5350" t="str">
            <v xml:space="preserve">"Ўзпахтасаноат" уюшмасининг корхоналари </v>
          </cell>
        </row>
        <row r="5351">
          <cell r="A5351" t="str">
            <v>0013914901000899000508777</v>
          </cell>
          <cell r="B5351" t="str">
            <v>00139</v>
          </cell>
          <cell r="C5351" t="str">
            <v>Жиззах фил.</v>
          </cell>
          <cell r="D5351" t="str">
            <v>14901000899000508777</v>
          </cell>
          <cell r="E5351" t="str">
            <v>2010</v>
          </cell>
          <cell r="F5351" t="str">
            <v>Тиллаев Бозорбой</v>
          </cell>
          <cell r="U5351" t="str">
            <v>Покиза Хаёт Ф/Х рахбари</v>
          </cell>
          <cell r="V5351" t="str">
            <v>Фермер хужаликлари</v>
          </cell>
        </row>
        <row r="5352">
          <cell r="A5352" t="str">
            <v>0013914901000799000505777</v>
          </cell>
          <cell r="B5352" t="str">
            <v>00139</v>
          </cell>
          <cell r="C5352" t="str">
            <v>Жиззах фил.</v>
          </cell>
          <cell r="D5352" t="str">
            <v>14901000799000505777</v>
          </cell>
          <cell r="E5352" t="str">
            <v>2010</v>
          </cell>
          <cell r="F5352" t="str">
            <v>Муносибов Уктам</v>
          </cell>
          <cell r="U5352" t="str">
            <v>Пахтакор туман Дехкон бозори раис</v>
          </cell>
          <cell r="V5352" t="str">
            <v>Вилоятдаги тадбиркорлик субъектлари ва фукаролар</v>
          </cell>
        </row>
        <row r="5353">
          <cell r="A5353" t="str">
            <v>0013914901000799001754777</v>
          </cell>
          <cell r="B5353" t="str">
            <v>00139</v>
          </cell>
          <cell r="C5353" t="str">
            <v>Жиззах фил.</v>
          </cell>
          <cell r="D5353" t="str">
            <v>14901000799001754777</v>
          </cell>
          <cell r="E5353" t="str">
            <v>2010</v>
          </cell>
          <cell r="F5353" t="str">
            <v>Астанова Назира Улашовна</v>
          </cell>
          <cell r="U5353" t="str">
            <v>"Бахт" туйхонаси  ишчиси</v>
          </cell>
          <cell r="V5353" t="str">
            <v>Вилоятдаги тадбиркорлик субъектлари ва фукаролар</v>
          </cell>
        </row>
        <row r="5354">
          <cell r="A5354" t="str">
            <v>0013914901000199000491777</v>
          </cell>
          <cell r="B5354" t="str">
            <v>00139</v>
          </cell>
          <cell r="C5354" t="str">
            <v>Жиззах фил.</v>
          </cell>
          <cell r="D5354" t="str">
            <v>14901000199000491777</v>
          </cell>
          <cell r="E5354" t="str">
            <v>2010</v>
          </cell>
          <cell r="F5354" t="str">
            <v>Болтаев Собир</v>
          </cell>
          <cell r="U5354" t="str">
            <v>"Султонбек" ф-х раиси Самарканд СИУ рахбари</v>
          </cell>
          <cell r="V5354" t="str">
            <v>Фермер хужаликлари</v>
          </cell>
        </row>
        <row r="5355">
          <cell r="A5355" t="str">
            <v>0013914901000999000479777</v>
          </cell>
          <cell r="B5355" t="str">
            <v>00139</v>
          </cell>
          <cell r="C5355" t="str">
            <v>Жиззах фил.</v>
          </cell>
          <cell r="D5355" t="str">
            <v>14901000999000479777</v>
          </cell>
          <cell r="E5355" t="str">
            <v>2010</v>
          </cell>
          <cell r="F5355" t="str">
            <v>Тотлибоев Убайдулло</v>
          </cell>
          <cell r="U5355" t="str">
            <v>Хотира темир йули ХФ бошлик</v>
          </cell>
          <cell r="V5355" t="str">
            <v>Вилоятдаги тадбиркорлик субъектлари ва фукаролар</v>
          </cell>
        </row>
        <row r="5356">
          <cell r="A5356" t="str">
            <v>0013914901000299000468777</v>
          </cell>
          <cell r="B5356" t="str">
            <v>00139</v>
          </cell>
          <cell r="C5356" t="str">
            <v>Жиззах фил.</v>
          </cell>
          <cell r="D5356" t="str">
            <v>14901000299000468777</v>
          </cell>
          <cell r="E5356" t="str">
            <v>2010</v>
          </cell>
          <cell r="F5356" t="str">
            <v>Каршиев Эрали</v>
          </cell>
          <cell r="U5356" t="str">
            <v>угли, харбий кисмда тшлайди</v>
          </cell>
          <cell r="V5356" t="str">
            <v>Вилоят Ички ишлар бошкармаси</v>
          </cell>
        </row>
        <row r="5357">
          <cell r="A5357" t="str">
            <v>0013914901000699000466777</v>
          </cell>
          <cell r="B5357" t="str">
            <v>00139</v>
          </cell>
          <cell r="C5357" t="str">
            <v>Жиззах фил.</v>
          </cell>
          <cell r="D5357" t="str">
            <v>14901000699000466777</v>
          </cell>
          <cell r="E5357" t="str">
            <v>2010</v>
          </cell>
          <cell r="F5357" t="str">
            <v>Жултаев Гузар</v>
          </cell>
          <cell r="U5357" t="str">
            <v>"Кизил тош Кояси" ф-х ишчи</v>
          </cell>
          <cell r="V5357" t="str">
            <v>Фермер хужаликлари</v>
          </cell>
        </row>
        <row r="5358">
          <cell r="A5358" t="str">
            <v>0013914901000999001197711</v>
          </cell>
          <cell r="B5358" t="str">
            <v>00139</v>
          </cell>
          <cell r="C5358" t="str">
            <v>Жиззах фил.</v>
          </cell>
          <cell r="D5358" t="str">
            <v>14901000999001197711</v>
          </cell>
          <cell r="E5358" t="str">
            <v>2011</v>
          </cell>
          <cell r="F5358" t="str">
            <v>Хайруллаев Алишер Хайруллаевич</v>
          </cell>
          <cell r="U5358" t="str">
            <v>Хаким Соат Фермер хужалиги рахбари</v>
          </cell>
          <cell r="V5358" t="str">
            <v>Фермер хужаликлари</v>
          </cell>
        </row>
        <row r="5359">
          <cell r="A5359" t="str">
            <v>0013914901000499001232711</v>
          </cell>
          <cell r="B5359" t="str">
            <v>00139</v>
          </cell>
          <cell r="C5359" t="str">
            <v>Жиззах фил.</v>
          </cell>
          <cell r="D5359" t="str">
            <v>14901000499001232711</v>
          </cell>
          <cell r="E5359" t="str">
            <v>2011</v>
          </cell>
          <cell r="F5359" t="str">
            <v>Каршибоев Исмат Турсунматович</v>
          </cell>
          <cell r="U5359" t="str">
            <v>Жиззах ш Вилоят усмирларни химоя килиш маркази бош мутахассис</v>
          </cell>
          <cell r="V5359" t="str">
            <v>Вилоятдаги тадбиркорлик субъектлари ва фукаролар</v>
          </cell>
        </row>
        <row r="5360">
          <cell r="A5360" t="str">
            <v>0013914901000799001273711</v>
          </cell>
          <cell r="B5360" t="str">
            <v>00139</v>
          </cell>
          <cell r="C5360" t="str">
            <v>Жиззах фил.</v>
          </cell>
          <cell r="D5360" t="str">
            <v>14901000799001273711</v>
          </cell>
          <cell r="E5360" t="str">
            <v>2011</v>
          </cell>
          <cell r="F5360" t="str">
            <v>Бобожонов Аскар Анварович</v>
          </cell>
          <cell r="U5360" t="str">
            <v>Жиззах вилояти ииб ЖК ва ТККБ катта вакили</v>
          </cell>
          <cell r="V5360" t="str">
            <v>Вилоят Ички ишлар бошкармаси</v>
          </cell>
        </row>
        <row r="5361">
          <cell r="A5361" t="str">
            <v>0013914901000599001055711</v>
          </cell>
          <cell r="B5361" t="str">
            <v>00139</v>
          </cell>
          <cell r="C5361" t="str">
            <v>Жиззах фил.</v>
          </cell>
          <cell r="D5361" t="str">
            <v>14901000599001055711</v>
          </cell>
          <cell r="E5361" t="str">
            <v>2011</v>
          </cell>
          <cell r="F5361" t="str">
            <v>Нурлибаева Феруза Бекуловна</v>
          </cell>
          <cell r="U5361" t="str">
            <v>Дустлик т Околтин СФУ Ишонч Фермер хужалиги ишчи</v>
          </cell>
          <cell r="V5361" t="str">
            <v>Фермер хужаликлари</v>
          </cell>
        </row>
        <row r="5362">
          <cell r="A5362" t="str">
            <v>0013914901000799001071711</v>
          </cell>
          <cell r="B5362" t="str">
            <v>00139</v>
          </cell>
          <cell r="C5362" t="str">
            <v>Жиззах фил.</v>
          </cell>
          <cell r="D5362" t="str">
            <v>14901000799001071711</v>
          </cell>
          <cell r="E5362" t="str">
            <v>2011</v>
          </cell>
          <cell r="F5362" t="str">
            <v>Турсунбоев Олимжон Мухторович</v>
          </cell>
          <cell r="U5362" t="str">
            <v>Дустлик т Нормат ота Фермер хужалиги рахбари</v>
          </cell>
          <cell r="V5362" t="str">
            <v>Фермер хужаликлари</v>
          </cell>
        </row>
        <row r="5363">
          <cell r="A5363" t="str">
            <v>0013914901000699001062711</v>
          </cell>
          <cell r="B5363" t="str">
            <v>00139</v>
          </cell>
          <cell r="C5363" t="str">
            <v>Жиззах фил.</v>
          </cell>
          <cell r="D5363" t="str">
            <v>14901000699001062711</v>
          </cell>
          <cell r="E5363" t="str">
            <v>2011</v>
          </cell>
          <cell r="F5363" t="str">
            <v>Болиев Холмурод Жумабоевич</v>
          </cell>
          <cell r="U5363" t="str">
            <v>Дустлик т Халкабод СФУ 1-сентиябр Фермер хужалиги рахбар</v>
          </cell>
          <cell r="V5363" t="str">
            <v>Фермер хужаликлари</v>
          </cell>
        </row>
        <row r="5364">
          <cell r="A5364" t="str">
            <v>0013914901000599001084711</v>
          </cell>
          <cell r="B5364" t="str">
            <v>00139</v>
          </cell>
          <cell r="C5364" t="str">
            <v>Жиззах фил.</v>
          </cell>
          <cell r="D5364" t="str">
            <v>14901000599001084711</v>
          </cell>
          <cell r="E5364" t="str">
            <v>2011</v>
          </cell>
          <cell r="F5364" t="str">
            <v>Шарипов Аскарбой Бурибоевич</v>
          </cell>
          <cell r="U5364" t="str">
            <v>Дустлик т Халкобод СФУ Ал-Маржон Фермер хужалиги рахбар</v>
          </cell>
          <cell r="V5364" t="str">
            <v>Фермер хужаликлари</v>
          </cell>
        </row>
        <row r="5365">
          <cell r="A5365" t="str">
            <v>0013914901000499001072711</v>
          </cell>
          <cell r="B5365" t="str">
            <v>00139</v>
          </cell>
          <cell r="C5365" t="str">
            <v>Жиззах фил.</v>
          </cell>
          <cell r="D5365" t="str">
            <v>14901000499001072711</v>
          </cell>
          <cell r="E5365" t="str">
            <v>2011</v>
          </cell>
          <cell r="F5365" t="str">
            <v>Худойбердиев Абдурашид Алмбаевич</v>
          </cell>
          <cell r="U5365" t="str">
            <v>Дустлик т Халкобод СФУ Асал момо Фермер хужалиги раиси</v>
          </cell>
          <cell r="V5365" t="str">
            <v>Фермер хужаликлари</v>
          </cell>
        </row>
        <row r="5366">
          <cell r="A5366" t="str">
            <v>0013914901000899001181711</v>
          </cell>
          <cell r="B5366" t="str">
            <v>00139</v>
          </cell>
          <cell r="C5366" t="str">
            <v>Жиззах фил.</v>
          </cell>
          <cell r="D5366" t="str">
            <v>14901000899001181711</v>
          </cell>
          <cell r="E5366" t="str">
            <v>2011</v>
          </cell>
          <cell r="F5366" t="str">
            <v>Парпиев Олимжон</v>
          </cell>
          <cell r="U5366" t="str">
            <v>Дустлик т Халкобод СФУ Кентау Фермер хужалиги рахбари</v>
          </cell>
          <cell r="V5366" t="str">
            <v>Фермер хужаликлари</v>
          </cell>
        </row>
        <row r="5367">
          <cell r="A5367" t="str">
            <v>0013914901000599001079711</v>
          </cell>
          <cell r="B5367" t="str">
            <v>00139</v>
          </cell>
          <cell r="C5367" t="str">
            <v>Жиззах фил.</v>
          </cell>
          <cell r="D5367" t="str">
            <v>14901000599001079711</v>
          </cell>
          <cell r="E5367" t="str">
            <v>2011</v>
          </cell>
          <cell r="F5367" t="str">
            <v>Абдуллаев Анвар Омонович</v>
          </cell>
          <cell r="U5367" t="str">
            <v>Дустлик т Р.Эшокулов СФУ Машал Фермер хужалиги рахбари</v>
          </cell>
          <cell r="V5367" t="str">
            <v>Фермер хужаликлари</v>
          </cell>
        </row>
        <row r="5368">
          <cell r="A5368" t="str">
            <v>0013914901000399001057711</v>
          </cell>
          <cell r="B5368" t="str">
            <v>00139</v>
          </cell>
          <cell r="C5368" t="str">
            <v>Жиззах фил.</v>
          </cell>
          <cell r="D5368" t="str">
            <v>14901000399001057711</v>
          </cell>
          <cell r="E5368" t="str">
            <v>2011</v>
          </cell>
          <cell r="F5368" t="str">
            <v>Дадажонов Фуркат Алишер Угли</v>
          </cell>
          <cell r="U5368" t="str">
            <v>Дустлик т Халкабод СФУ Мамажон дадажонов Фермер хужалиги ищчи</v>
          </cell>
          <cell r="V5368" t="str">
            <v>Фермер хужаликлари</v>
          </cell>
        </row>
        <row r="5369">
          <cell r="A5369" t="str">
            <v>0013914901000699001191711</v>
          </cell>
          <cell r="B5369" t="str">
            <v>00139</v>
          </cell>
          <cell r="C5369" t="str">
            <v>Жиззах фил.</v>
          </cell>
          <cell r="D5369" t="str">
            <v>14901000699001191711</v>
          </cell>
          <cell r="E5369" t="str">
            <v>2011</v>
          </cell>
          <cell r="F5369" t="str">
            <v>Болкулов Жасур Убайдуллаевич</v>
          </cell>
          <cell r="U5369" t="str">
            <v>Дустлик т Халкабод СФУ Уткир Фермер хужалиги рахбар</v>
          </cell>
          <cell r="V5369" t="str">
            <v>Фермер хужаликлари</v>
          </cell>
        </row>
        <row r="5370">
          <cell r="A5370" t="str">
            <v>0013914901000499001056711</v>
          </cell>
          <cell r="B5370" t="str">
            <v>00139</v>
          </cell>
          <cell r="C5370" t="str">
            <v>Жиззах фил.</v>
          </cell>
          <cell r="D5370" t="str">
            <v>14901000499001056711</v>
          </cell>
          <cell r="E5370" t="str">
            <v>2011</v>
          </cell>
          <cell r="F5370" t="str">
            <v>Нурлибаев Жамолиддин Абдухаликович</v>
          </cell>
          <cell r="U5370" t="str">
            <v>Дустлик т Р.Эшонкулов СФУ Жавохир Жамоли Фермер хужалиги ишси</v>
          </cell>
          <cell r="V5370" t="str">
            <v>Фермер хужаликлари</v>
          </cell>
        </row>
        <row r="5371">
          <cell r="A5371" t="str">
            <v>0013914901000999001077711</v>
          </cell>
          <cell r="B5371" t="str">
            <v>00139</v>
          </cell>
          <cell r="C5371" t="str">
            <v>Жиззах фил.</v>
          </cell>
          <cell r="D5371" t="str">
            <v>14901000999001077711</v>
          </cell>
          <cell r="E5371" t="str">
            <v>2011</v>
          </cell>
          <cell r="F5371" t="str">
            <v>Хужанов Кувондик Мамирович</v>
          </cell>
          <cell r="U5371" t="str">
            <v>Дустлик т Халкобод СФУ Мамир хожи фермер хужалиги раиси</v>
          </cell>
          <cell r="V5371" t="str">
            <v>Фермер хужаликлари</v>
          </cell>
        </row>
        <row r="5372">
          <cell r="A5372" t="str">
            <v>0013914901000899001052711</v>
          </cell>
          <cell r="B5372" t="str">
            <v>00139</v>
          </cell>
          <cell r="C5372" t="str">
            <v>Жиззах фил.</v>
          </cell>
          <cell r="D5372" t="str">
            <v>14901000899001052711</v>
          </cell>
          <cell r="E5372" t="str">
            <v>2011</v>
          </cell>
          <cell r="F5372" t="str">
            <v>Боликулов Наврузбек Зиёдулло Угли</v>
          </cell>
          <cell r="U5372" t="str">
            <v>Дустлик т Халкабод СФУ Баликул ота Фермер хужалиги ишчи</v>
          </cell>
          <cell r="V5372" t="str">
            <v>Фермер хужаликлари</v>
          </cell>
        </row>
        <row r="5373">
          <cell r="A5373" t="str">
            <v>0013914901000099001070711</v>
          </cell>
          <cell r="B5373" t="str">
            <v>00139</v>
          </cell>
          <cell r="C5373" t="str">
            <v>Жиззах фил.</v>
          </cell>
          <cell r="D5373" t="str">
            <v>14901000099001070711</v>
          </cell>
          <cell r="E5373" t="str">
            <v>2011</v>
          </cell>
          <cell r="F5373" t="str">
            <v>Дадажонов Элшод Туланович</v>
          </cell>
          <cell r="U5373" t="str">
            <v>Дустлик т Р.Эшонкулов СФУ Умирзок ота Фермер хужалиги рахбар</v>
          </cell>
          <cell r="V5373" t="str">
            <v>Фермер хужаликлари</v>
          </cell>
        </row>
        <row r="5374">
          <cell r="A5374" t="str">
            <v>0013914901000999001051711</v>
          </cell>
          <cell r="B5374" t="str">
            <v>00139</v>
          </cell>
          <cell r="C5374" t="str">
            <v>Жиззах фил.</v>
          </cell>
          <cell r="D5374" t="str">
            <v>14901000999001051711</v>
          </cell>
          <cell r="E5374" t="str">
            <v>2011</v>
          </cell>
          <cell r="F5374" t="str">
            <v>Мамажонов Зухриддин Хуснутдинович</v>
          </cell>
          <cell r="U5374" t="str">
            <v>Дустлик т Р.Эшонкулов СФУ Шомад Фермер хужалиги тракторчи</v>
          </cell>
          <cell r="V5374" t="str">
            <v>Фермер хужаликлари</v>
          </cell>
        </row>
        <row r="5375">
          <cell r="A5375" t="str">
            <v>0013914901000699001081711</v>
          </cell>
          <cell r="B5375" t="str">
            <v>00139</v>
          </cell>
          <cell r="C5375" t="str">
            <v>Жиззах фил.</v>
          </cell>
          <cell r="D5375" t="str">
            <v>14901000699001081711</v>
          </cell>
          <cell r="E5375" t="str">
            <v>2011</v>
          </cell>
          <cell r="F5375" t="str">
            <v>Жанибеков Жахонгир Дилмуратович</v>
          </cell>
          <cell r="U5375" t="str">
            <v>Дустлик т Р.Эшонкулов СФУ Жахонгир-Д Фермер хужалиги рахбар</v>
          </cell>
          <cell r="V5375" t="str">
            <v>Фермер хужаликлари</v>
          </cell>
        </row>
        <row r="5376">
          <cell r="A5376" t="str">
            <v>0013914901000699001054711</v>
          </cell>
          <cell r="B5376" t="str">
            <v>00139</v>
          </cell>
          <cell r="C5376" t="str">
            <v>Жиззах фил.</v>
          </cell>
          <cell r="D5376" t="str">
            <v>14901000699001054711</v>
          </cell>
          <cell r="E5376" t="str">
            <v>2011</v>
          </cell>
          <cell r="F5376" t="str">
            <v>Рузиев Алишер Мусурманович</v>
          </cell>
          <cell r="U5376" t="str">
            <v>Мусурмон ота Фермер хужалиги хисобчи</v>
          </cell>
          <cell r="V5376" t="str">
            <v>Фермер хужаликлари</v>
          </cell>
        </row>
        <row r="5377">
          <cell r="A5377" t="str">
            <v>0013914901000799001053711</v>
          </cell>
          <cell r="B5377" t="str">
            <v>00139</v>
          </cell>
          <cell r="C5377" t="str">
            <v>Жиззах фил.</v>
          </cell>
          <cell r="D5377" t="str">
            <v>14901000799001053711</v>
          </cell>
          <cell r="E5377" t="str">
            <v>2011</v>
          </cell>
          <cell r="F5377" t="str">
            <v>Нормуродов Эргаш Камбарович</v>
          </cell>
          <cell r="U5377" t="str">
            <v>Дустлик т Халкобод СФУ Канон-бобо Фермер хужалиги рахбари</v>
          </cell>
          <cell r="V5377" t="str">
            <v>Фермер хужаликлари</v>
          </cell>
        </row>
        <row r="5378">
          <cell r="A5378" t="str">
            <v>0013914901000199001059711</v>
          </cell>
          <cell r="B5378" t="str">
            <v>00139</v>
          </cell>
          <cell r="C5378" t="str">
            <v>Жиззах фил.</v>
          </cell>
          <cell r="D5378" t="str">
            <v>14901000199001059711</v>
          </cell>
          <cell r="E5378" t="str">
            <v>2011</v>
          </cell>
          <cell r="F5378" t="str">
            <v>Саримов Ислом Абдуллаевич</v>
          </cell>
          <cell r="U5378" t="str">
            <v>Дустлик т Халкобод СФУ Абдулла Саримов Фермер хужалиги ишчи</v>
          </cell>
          <cell r="V5378" t="str">
            <v>Фермер хужаликлари</v>
          </cell>
        </row>
        <row r="5379">
          <cell r="A5379" t="str">
            <v>0013914901000999000813711</v>
          </cell>
          <cell r="B5379" t="str">
            <v>00139</v>
          </cell>
          <cell r="C5379" t="str">
            <v>Жиззах фил.</v>
          </cell>
          <cell r="D5379" t="str">
            <v>14901000999000813711</v>
          </cell>
          <cell r="E5379" t="str">
            <v>2011</v>
          </cell>
          <cell r="F5379" t="str">
            <v>Усмонов Бахтиёр Омонович</v>
          </cell>
          <cell r="U5379" t="str">
            <v>Дустлик т Околтин СФУ Усмон Ота Фермер хужалиги рахбар</v>
          </cell>
          <cell r="V5379" t="str">
            <v>Фермер хужаликлари</v>
          </cell>
        </row>
        <row r="5380">
          <cell r="A5380" t="str">
            <v>0013914901000199000974711</v>
          </cell>
          <cell r="B5380" t="str">
            <v>00139</v>
          </cell>
          <cell r="C5380" t="str">
            <v>Жиззах фил.</v>
          </cell>
          <cell r="D5380" t="str">
            <v>14901000199000974711</v>
          </cell>
          <cell r="E5380" t="str">
            <v>2011</v>
          </cell>
          <cell r="F5380" t="str">
            <v>Мирзаев Саитмурод Джумабекович</v>
          </cell>
          <cell r="U5380" t="str">
            <v>Кишлокхужаликкимё филилали таьминотчиси</v>
          </cell>
          <cell r="V5380" t="str">
            <v>"Ўзкимёсаноат" ДАК корхоналари</v>
          </cell>
        </row>
        <row r="5381">
          <cell r="A5381" t="str">
            <v>0013914901000999001237711</v>
          </cell>
          <cell r="B5381" t="str">
            <v>00139</v>
          </cell>
          <cell r="C5381" t="str">
            <v>Жиззах фил.</v>
          </cell>
          <cell r="D5381" t="str">
            <v>14901000999001237711</v>
          </cell>
          <cell r="E5381" t="str">
            <v>2011</v>
          </cell>
          <cell r="F5381" t="str">
            <v>Нарбаев Шухрат Эржигитович</v>
          </cell>
          <cell r="U5381" t="str">
            <v>Жиззах Пластмаса заводида М ва ИХБ бошлиги</v>
          </cell>
          <cell r="V5381" t="str">
            <v>"Ўзавтосаноат" ДАК корхоналари</v>
          </cell>
        </row>
        <row r="5382">
          <cell r="A5382" t="str">
            <v>0013914901000799000962711</v>
          </cell>
          <cell r="B5382" t="str">
            <v>00139</v>
          </cell>
          <cell r="C5382" t="str">
            <v>Жиззах фил.</v>
          </cell>
          <cell r="D5382" t="str">
            <v>14901000799000962711</v>
          </cell>
          <cell r="E5382" t="str">
            <v>2011</v>
          </cell>
          <cell r="F5382" t="str">
            <v>Норматов Жахонгир Уктамович</v>
          </cell>
          <cell r="U5382" t="str">
            <v>Ароватин фермер хужалиги ишчи</v>
          </cell>
          <cell r="V5382" t="str">
            <v>Фермер хужаликлари</v>
          </cell>
        </row>
        <row r="5383">
          <cell r="A5383" t="str">
            <v>0013914901000999001100711</v>
          </cell>
          <cell r="B5383" t="str">
            <v>00139</v>
          </cell>
          <cell r="C5383" t="str">
            <v>Жиззах фил.</v>
          </cell>
          <cell r="D5383" t="str">
            <v>14901000999001100711</v>
          </cell>
          <cell r="E5383" t="str">
            <v>2011</v>
          </cell>
          <cell r="F5383" t="str">
            <v>Наврузов Носирбой Саурбойевич</v>
          </cell>
          <cell r="U5383" t="str">
            <v>Жиззах вилояти ИИБ да нафакахур</v>
          </cell>
          <cell r="V5383" t="str">
            <v>Вилоят Ички ишлар бошкармаси</v>
          </cell>
        </row>
        <row r="5384">
          <cell r="A5384" t="str">
            <v>0013914901000999002713711</v>
          </cell>
          <cell r="B5384" t="str">
            <v>00139</v>
          </cell>
          <cell r="C5384" t="str">
            <v>Жиззах фил.</v>
          </cell>
          <cell r="D5384" t="str">
            <v>14901000999002713711</v>
          </cell>
          <cell r="E5384" t="str">
            <v>2011</v>
          </cell>
          <cell r="F5384" t="str">
            <v>Уринбоев Муминжон Ахмаджонович</v>
          </cell>
          <cell r="U5384" t="str">
            <v>Жиззахокавасув корхонаси бошлиги</v>
          </cell>
          <cell r="V5384" t="str">
            <v>Вилоятдаги тадбиркорлик субъектлари ва фукаролар</v>
          </cell>
        </row>
        <row r="5385">
          <cell r="A5385" t="str">
            <v>0013914901000999001242711</v>
          </cell>
          <cell r="B5385" t="str">
            <v>00139</v>
          </cell>
          <cell r="C5385" t="str">
            <v>Жиззах фил.</v>
          </cell>
          <cell r="D5385" t="str">
            <v>14901000999001242711</v>
          </cell>
          <cell r="E5385" t="str">
            <v>2011</v>
          </cell>
          <cell r="F5385" t="str">
            <v>Муродова Иноят Хусанбоевна</v>
          </cell>
          <cell r="U5385" t="str">
            <v>Адал ая Фермер Хужалиги иш бошкарувчи</v>
          </cell>
          <cell r="V5385" t="str">
            <v>Фермер хужаликлари</v>
          </cell>
        </row>
        <row r="5386">
          <cell r="A5386" t="str">
            <v>0013914901000199000817711</v>
          </cell>
          <cell r="B5386" t="str">
            <v>00139</v>
          </cell>
          <cell r="C5386" t="str">
            <v>Жиззах фил.</v>
          </cell>
          <cell r="D5386" t="str">
            <v>14901000199000817711</v>
          </cell>
          <cell r="E5386" t="str">
            <v>2011</v>
          </cell>
          <cell r="F5386" t="str">
            <v>Юсупов Алъберт Кирманович</v>
          </cell>
          <cell r="U5386" t="str">
            <v>Юсупов Алберт ХТ уяли алокага хиз курсатиш</v>
          </cell>
          <cell r="V5386" t="str">
            <v>Вилоятдаги тадбиркорлик субъектлари ва фукаролар</v>
          </cell>
        </row>
        <row r="5387">
          <cell r="A5387" t="str">
            <v>0013914901000099000832711</v>
          </cell>
          <cell r="B5387" t="str">
            <v>00139</v>
          </cell>
          <cell r="C5387" t="str">
            <v>Жиззах фил.</v>
          </cell>
          <cell r="D5387" t="str">
            <v>14901000099000832711</v>
          </cell>
          <cell r="E5387" t="str">
            <v>2011</v>
          </cell>
          <cell r="F5387" t="str">
            <v>Бурхонов Хусун Саидахматович</v>
          </cell>
          <cell r="U5387" t="str">
            <v>Олга махсус савдо МЧЖда ишчи ва Жиззах когоз инвест Хусусий Корхонаси ишчи</v>
          </cell>
          <cell r="V5387" t="str">
            <v>Вилоятдаги тадбиркорлик субъектлари ва фукаролар</v>
          </cell>
        </row>
        <row r="5388">
          <cell r="A5388" t="str">
            <v>0013914901000499000980711</v>
          </cell>
          <cell r="B5388" t="str">
            <v>00139</v>
          </cell>
          <cell r="C5388" t="str">
            <v>Жиззах фил.</v>
          </cell>
          <cell r="D5388" t="str">
            <v>14901000499000980711</v>
          </cell>
          <cell r="E5388" t="str">
            <v>2011</v>
          </cell>
          <cell r="F5388" t="str">
            <v>Муносибов Рахимжон Мусурманович</v>
          </cell>
          <cell r="U5388" t="str">
            <v>Зафаробод т. Бобур Фермер хужалиги ишчи</v>
          </cell>
          <cell r="V5388" t="str">
            <v>Фермер хужаликлари</v>
          </cell>
        </row>
        <row r="5389">
          <cell r="A5389" t="str">
            <v>0013914901000199000937711</v>
          </cell>
          <cell r="B5389" t="str">
            <v>00139</v>
          </cell>
          <cell r="C5389" t="str">
            <v>Жиззах фил.</v>
          </cell>
          <cell r="D5389" t="str">
            <v>14901000199000937711</v>
          </cell>
          <cell r="E5389" t="str">
            <v>2011</v>
          </cell>
          <cell r="F5389" t="str">
            <v>Шарифуллаев Уткир Тулибоевич</v>
          </cell>
          <cell r="U5389" t="str">
            <v>Зафаробод т. Охангир бобо Фермер хужалиги рахбари</v>
          </cell>
          <cell r="V5389" t="str">
            <v>Фермер хужаликлари</v>
          </cell>
        </row>
        <row r="5390">
          <cell r="A5390" t="str">
            <v>0013914901000899000933711</v>
          </cell>
          <cell r="B5390" t="str">
            <v>00139</v>
          </cell>
          <cell r="C5390" t="str">
            <v>Жиззах фил.</v>
          </cell>
          <cell r="D5390" t="str">
            <v>14901000899000933711</v>
          </cell>
          <cell r="E5390" t="str">
            <v>2011</v>
          </cell>
          <cell r="F5390" t="str">
            <v>Юсупов Умаржон Тошбой Угли</v>
          </cell>
          <cell r="U5390" t="str">
            <v>Зафаробод т. Тинчлик Фермер хужалиги иш бошкарувчи</v>
          </cell>
          <cell r="V5390" t="str">
            <v>Фермер хужаликлари</v>
          </cell>
        </row>
        <row r="5391">
          <cell r="A5391" t="str">
            <v>0013914901000799000982711</v>
          </cell>
          <cell r="B5391" t="str">
            <v>00139</v>
          </cell>
          <cell r="C5391" t="str">
            <v>Жиззах фил.</v>
          </cell>
          <cell r="D5391" t="str">
            <v>14901000799000982711</v>
          </cell>
          <cell r="E5391" t="str">
            <v>2011</v>
          </cell>
          <cell r="F5391" t="str">
            <v>Умиров Фарход Омонович</v>
          </cell>
          <cell r="U5391" t="str">
            <v>Зафаробод т. Махсуда Сулжонова Фермер хужалиги рахбари</v>
          </cell>
          <cell r="V5391" t="str">
            <v>Фермер хужаликлари</v>
          </cell>
        </row>
        <row r="5392">
          <cell r="A5392" t="str">
            <v>0013914901000999000936711</v>
          </cell>
          <cell r="B5392" t="str">
            <v>00139</v>
          </cell>
          <cell r="C5392" t="str">
            <v>Жиззах фил.</v>
          </cell>
          <cell r="D5392" t="str">
            <v>14901000999000936711</v>
          </cell>
          <cell r="E5392" t="str">
            <v>2011</v>
          </cell>
          <cell r="F5392" t="str">
            <v>Мухтаров Олимжон Сайфуллаевич</v>
          </cell>
          <cell r="U5392" t="str">
            <v>Зафаробод т. Ерсултон Фермер хужалиги ишчи</v>
          </cell>
          <cell r="V5392" t="str">
            <v>Фермер хужаликлари</v>
          </cell>
        </row>
        <row r="5393">
          <cell r="A5393" t="str">
            <v>0013914901000999000934711</v>
          </cell>
          <cell r="B5393" t="str">
            <v>00139</v>
          </cell>
          <cell r="C5393" t="str">
            <v>Жиззах фил.</v>
          </cell>
          <cell r="D5393" t="str">
            <v>14901000999000934711</v>
          </cell>
          <cell r="E5393" t="str">
            <v>2011</v>
          </cell>
          <cell r="F5393" t="str">
            <v>Михлибаев Ойбек Дусбекович</v>
          </cell>
          <cell r="U5393" t="str">
            <v>Зафаробод т. Бекшерхон Фермер хужалиги рахбари</v>
          </cell>
          <cell r="V5393" t="str">
            <v>Фермер хужаликлари</v>
          </cell>
        </row>
        <row r="5394">
          <cell r="A5394" t="str">
            <v>0013914901000999000978711</v>
          </cell>
          <cell r="B5394" t="str">
            <v>00139</v>
          </cell>
          <cell r="C5394" t="str">
            <v>Жиззах фил.</v>
          </cell>
          <cell r="D5394" t="str">
            <v>14901000999000978711</v>
          </cell>
          <cell r="E5394" t="str">
            <v>2011</v>
          </cell>
          <cell r="F5394" t="str">
            <v>Байжанова Утагул</v>
          </cell>
          <cell r="U5394" t="str">
            <v>Зафаробод т. Отабек КТХ сут-товар фермаси рахбари</v>
          </cell>
          <cell r="V5394" t="str">
            <v xml:space="preserve">"Ёгмой ва озик-овкатсаноат" уюшмасининг корхоналари </v>
          </cell>
        </row>
        <row r="5395">
          <cell r="A5395" t="str">
            <v>0013914901000499004019711</v>
          </cell>
          <cell r="B5395" t="str">
            <v>00139</v>
          </cell>
          <cell r="C5395" t="str">
            <v>Жиззах фил.</v>
          </cell>
          <cell r="D5395" t="str">
            <v>14901000499004019711</v>
          </cell>
          <cell r="E5395" t="str">
            <v>2011</v>
          </cell>
          <cell r="F5395" t="str">
            <v>Гиясов Олимжон Жураханович</v>
          </cell>
          <cell r="U5395" t="str">
            <v>2 мактаб укитувчиси</v>
          </cell>
          <cell r="V5395" t="str">
            <v>Халк таълими вазирлиги</v>
          </cell>
        </row>
        <row r="5396">
          <cell r="A5396" t="str">
            <v>0013914901000899004005711</v>
          </cell>
          <cell r="B5396" t="str">
            <v>00139</v>
          </cell>
          <cell r="C5396" t="str">
            <v>Жиззах фил.</v>
          </cell>
          <cell r="D5396" t="str">
            <v>14901000899004005711</v>
          </cell>
          <cell r="E5396" t="str">
            <v>2011</v>
          </cell>
          <cell r="F5396" t="str">
            <v>Азларов Жамол Жураевич</v>
          </cell>
          <cell r="U5396" t="str">
            <v>Болалар Стомотология поликникасида хирург стомотолиг</v>
          </cell>
          <cell r="V5396" t="str">
            <v>Вилоят Согликни саклаш бошкармаси</v>
          </cell>
        </row>
        <row r="5397">
          <cell r="A5397" t="str">
            <v>0013914901000099007343711</v>
          </cell>
          <cell r="B5397" t="str">
            <v>00139</v>
          </cell>
          <cell r="C5397" t="str">
            <v>Жиззах фил.</v>
          </cell>
          <cell r="D5397" t="str">
            <v>14901000099007343711</v>
          </cell>
          <cell r="E5397" t="str">
            <v>2011</v>
          </cell>
          <cell r="F5397" t="str">
            <v>Урдушев Вали Даминович</v>
          </cell>
          <cell r="U5397" t="str">
            <v>Урдушов Вали Хусусий Тадбиркор</v>
          </cell>
          <cell r="V5397" t="str">
            <v>Вилоятдаги тадбиркорлик субъектлари ва фукаролар</v>
          </cell>
        </row>
        <row r="5398">
          <cell r="A5398" t="str">
            <v>0013914901000799007683711</v>
          </cell>
          <cell r="B5398" t="str">
            <v>00139</v>
          </cell>
          <cell r="C5398" t="str">
            <v>Жиззах фил.</v>
          </cell>
          <cell r="D5398" t="str">
            <v>14901000799007683711</v>
          </cell>
          <cell r="E5398" t="str">
            <v>2011</v>
          </cell>
          <cell r="F5398" t="str">
            <v>Маматкобилова Сайёра Анарбоевна</v>
          </cell>
          <cell r="U5398" t="str">
            <v>галлаорол туман сарбозор квпда муолажа хамшираси</v>
          </cell>
          <cell r="V5398" t="str">
            <v>Вилоят Согликни саклаш бошкармаси</v>
          </cell>
        </row>
        <row r="5399">
          <cell r="A5399" t="str">
            <v>0013914901000299003941711</v>
          </cell>
          <cell r="B5399" t="str">
            <v>00139</v>
          </cell>
          <cell r="C5399" t="str">
            <v>Жиззах фил.</v>
          </cell>
          <cell r="D5399" t="str">
            <v>14901000299003941711</v>
          </cell>
          <cell r="E5399" t="str">
            <v>2011</v>
          </cell>
          <cell r="F5399" t="str">
            <v>Кодирова Шоира Хамракуловна</v>
          </cell>
          <cell r="U5399" t="str">
            <v>Бувинор Ая фермер хужалигида хисобчи</v>
          </cell>
          <cell r="V5399" t="str">
            <v>Фермер хужаликлари</v>
          </cell>
        </row>
        <row r="5400">
          <cell r="A5400" t="str">
            <v>0013914901000299003942711</v>
          </cell>
          <cell r="B5400" t="str">
            <v>00139</v>
          </cell>
          <cell r="C5400" t="str">
            <v>Жиззах фил.</v>
          </cell>
          <cell r="D5400" t="str">
            <v>14901000299003942711</v>
          </cell>
          <cell r="E5400" t="str">
            <v>2011</v>
          </cell>
          <cell r="F5400" t="str">
            <v>Худайбердиев Шарофиддин Ильяшбаевич</v>
          </cell>
          <cell r="U5400" t="str">
            <v>Кухнажиззах урда боги МЧЖ таьминотчиси</v>
          </cell>
          <cell r="V5400" t="str">
            <v>Вилоятдаги тадбиркорлик субъектлари ва фукаролар</v>
          </cell>
        </row>
        <row r="5401">
          <cell r="A5401" t="str">
            <v>0013914901000999001240711</v>
          </cell>
          <cell r="B5401" t="str">
            <v>00139</v>
          </cell>
          <cell r="C5401" t="str">
            <v>Жиззах фил.</v>
          </cell>
          <cell r="D5401" t="str">
            <v>14901000999001240711</v>
          </cell>
          <cell r="E5401" t="str">
            <v>2011</v>
          </cell>
          <cell r="F5401" t="str">
            <v>Мелиев Бахром Гайбуллаевич</v>
          </cell>
          <cell r="U5401" t="str">
            <v>Жиззах Нефтегаз инспексияси карашли шахобча операторва Ойбекина бекина ХК</v>
          </cell>
          <cell r="V5401" t="str">
            <v>Вилоятдаги тадбиркорлик субъектлари ва фукаролар</v>
          </cell>
        </row>
        <row r="5402">
          <cell r="A5402" t="str">
            <v>0013914901000999000960711</v>
          </cell>
          <cell r="B5402" t="str">
            <v>00139</v>
          </cell>
          <cell r="C5402" t="str">
            <v>Жиззах фил.</v>
          </cell>
          <cell r="D5402" t="str">
            <v>14901000999000960711</v>
          </cell>
          <cell r="E5402" t="str">
            <v>2011</v>
          </cell>
          <cell r="F5402" t="str">
            <v>Хасанов Жасур Турсунович</v>
          </cell>
          <cell r="U5402" t="str">
            <v>Окйул фермер хужалиги ишчи</v>
          </cell>
          <cell r="V5402" t="str">
            <v>Фермер хужаликлари</v>
          </cell>
        </row>
        <row r="5403">
          <cell r="A5403" t="str">
            <v>0013914901000999001241711</v>
          </cell>
          <cell r="B5403" t="str">
            <v>00139</v>
          </cell>
          <cell r="C5403" t="str">
            <v>Жиззах фил.</v>
          </cell>
          <cell r="D5403" t="str">
            <v>14901000999001241711</v>
          </cell>
          <cell r="E5403" t="str">
            <v>2011</v>
          </cell>
          <cell r="F5403" t="str">
            <v>Холбутаева Фотима Аллабердиевна</v>
          </cell>
          <cell r="U5403" t="str">
            <v>Жиззах вилояти ИИБ хузуридаги куриклаш булими</v>
          </cell>
          <cell r="V5403" t="str">
            <v>Вилоят Ички ишлар бошкармаси</v>
          </cell>
        </row>
        <row r="5404">
          <cell r="A5404" t="str">
            <v>0013914901000999002592711</v>
          </cell>
          <cell r="B5404" t="str">
            <v>00139</v>
          </cell>
          <cell r="C5404" t="str">
            <v>Жиззах фил.</v>
          </cell>
          <cell r="D5404" t="str">
            <v>14901000999002592711</v>
          </cell>
          <cell r="E5404" t="str">
            <v>2011</v>
          </cell>
          <cell r="F5404" t="str">
            <v>Бобомуротова Фотима Хусановна</v>
          </cell>
          <cell r="U5404" t="str">
            <v>ЖДПИ кошидаги сайилжойи акедемик литсейда укитувчи</v>
          </cell>
          <cell r="V5404" t="str">
            <v>Урта махсус, касб хунар таълими маркази</v>
          </cell>
        </row>
        <row r="5405">
          <cell r="A5405" t="str">
            <v>0013914901000899000791711</v>
          </cell>
          <cell r="B5405" t="str">
            <v>00139</v>
          </cell>
          <cell r="C5405" t="str">
            <v>Жиззах фил.</v>
          </cell>
          <cell r="D5405" t="str">
            <v>14901000899000791711</v>
          </cell>
          <cell r="E5405" t="str">
            <v>2011</v>
          </cell>
          <cell r="F5405" t="str">
            <v>Тошматов Илхом Неъматович</v>
          </cell>
          <cell r="U5405" t="str">
            <v>Наврузбек -Шерзодбек фермер хужалиги рахбари</v>
          </cell>
          <cell r="V5405" t="str">
            <v>Фермер хужаликлари</v>
          </cell>
        </row>
        <row r="5406">
          <cell r="A5406" t="str">
            <v>0013914901000499000973711</v>
          </cell>
          <cell r="B5406" t="str">
            <v>00139</v>
          </cell>
          <cell r="C5406" t="str">
            <v>Жиззах фил.</v>
          </cell>
          <cell r="D5406" t="str">
            <v>14901000499000973711</v>
          </cell>
          <cell r="E5406" t="str">
            <v>2011</v>
          </cell>
          <cell r="F5406" t="str">
            <v>Мансуров Зокир Хусанович</v>
          </cell>
          <cell r="U5406" t="str">
            <v>ЖДПИ кошидаги сайилжойи акедемик литсейда укитувчи</v>
          </cell>
          <cell r="V5406" t="str">
            <v>Урта махсус, касб хунар таълими маркази</v>
          </cell>
        </row>
        <row r="5407">
          <cell r="A5407" t="str">
            <v>0013914901000499000926711</v>
          </cell>
          <cell r="B5407" t="str">
            <v>00139</v>
          </cell>
          <cell r="C5407" t="str">
            <v>Жиззах фил.</v>
          </cell>
          <cell r="D5407" t="str">
            <v>14901000499000926711</v>
          </cell>
          <cell r="E5407" t="str">
            <v>2011</v>
          </cell>
          <cell r="F5407" t="str">
            <v>Эргашев Ахмад Уктамович</v>
          </cell>
          <cell r="U5407" t="str">
            <v>Шавкат -Авазхон Умумий овкатланиш Хусусий Фирмаси да кабхона мудири</v>
          </cell>
          <cell r="V5407" t="str">
            <v>Вилоятдаги тадбиркорлик субъектлари ва фукаролар</v>
          </cell>
        </row>
        <row r="5408">
          <cell r="A5408" t="str">
            <v>0013914901000999000961711</v>
          </cell>
          <cell r="B5408" t="str">
            <v>00139</v>
          </cell>
          <cell r="C5408" t="str">
            <v>Жиззах фил.</v>
          </cell>
          <cell r="D5408" t="str">
            <v>14901000999000961711</v>
          </cell>
          <cell r="E5408" t="str">
            <v>2011</v>
          </cell>
          <cell r="F5408" t="str">
            <v>Атауллаев Ботиржон Уктамович</v>
          </cell>
          <cell r="U5408" t="str">
            <v>Хамкор НС Хусусий фирма рахбари</v>
          </cell>
          <cell r="V5408" t="str">
            <v>Вилоятдаги тадбиркорлик субъектлари ва фукаролар</v>
          </cell>
        </row>
        <row r="5409">
          <cell r="A5409" t="str">
            <v>0013914901000099000929711</v>
          </cell>
          <cell r="B5409" t="str">
            <v>00139</v>
          </cell>
          <cell r="C5409" t="str">
            <v>Жиззах фил.</v>
          </cell>
          <cell r="D5409" t="str">
            <v>14901000099000929711</v>
          </cell>
          <cell r="E5409" t="str">
            <v>2011</v>
          </cell>
          <cell r="F5409" t="str">
            <v>Ишонкулов Сардор Садриддинович</v>
          </cell>
          <cell r="U5409" t="str">
            <v>Матонат ИБС куп тармокли Хусуий Фирмаси да менежер</v>
          </cell>
          <cell r="V5409" t="str">
            <v>Вилоятдаги тадбиркорлик субъектлари ва фукаролар</v>
          </cell>
        </row>
        <row r="5410">
          <cell r="A5410" t="str">
            <v>0013914901000299000938711</v>
          </cell>
          <cell r="B5410" t="str">
            <v>00139</v>
          </cell>
          <cell r="C5410" t="str">
            <v>Жиззах фил.</v>
          </cell>
          <cell r="D5410" t="str">
            <v>14901000299000938711</v>
          </cell>
          <cell r="E5410" t="str">
            <v>2011</v>
          </cell>
          <cell r="F5410" t="str">
            <v>Валиева Зохида Иномовна</v>
          </cell>
          <cell r="U5410" t="str">
            <v>Ином Кредит уйушмаси касса мудири</v>
          </cell>
          <cell r="V5410" t="str">
            <v>Вилоятдаги тадбиркорлик субъектлари ва фукаролар</v>
          </cell>
        </row>
        <row r="5411">
          <cell r="A5411" t="str">
            <v>0013914901000399001104711</v>
          </cell>
          <cell r="B5411" t="str">
            <v>00139</v>
          </cell>
          <cell r="C5411" t="str">
            <v>Жиззах фил.</v>
          </cell>
          <cell r="D5411" t="str">
            <v>14901000399001104711</v>
          </cell>
          <cell r="E5411" t="str">
            <v>2011</v>
          </cell>
          <cell r="F5411" t="str">
            <v>Мамадиев Бехзод Акмалович</v>
          </cell>
          <cell r="U5411" t="str">
            <v>Компуютер экпресс МЧЖ рахбари</v>
          </cell>
          <cell r="V5411" t="str">
            <v>Вилоятдаги тадбиркорлик субъектлари ва фукаролар</v>
          </cell>
        </row>
        <row r="5412">
          <cell r="A5412" t="str">
            <v>0013914901000599000811711</v>
          </cell>
          <cell r="B5412" t="str">
            <v>00139</v>
          </cell>
          <cell r="C5412" t="str">
            <v>Жиззах фил.</v>
          </cell>
          <cell r="D5412" t="str">
            <v>14901000599000811711</v>
          </cell>
          <cell r="E5412" t="str">
            <v>2011</v>
          </cell>
          <cell r="F5412" t="str">
            <v>Уринбаев Рустам Туробович</v>
          </cell>
          <cell r="U5412" t="str">
            <v>Монолит Метин Хусусий Корхона рахбари</v>
          </cell>
          <cell r="V5412" t="str">
            <v>Вилоятдаги тадбиркорлик субъектлари ва фукаролар</v>
          </cell>
        </row>
        <row r="5413">
          <cell r="A5413" t="str">
            <v>0013914901000499000825711</v>
          </cell>
          <cell r="B5413" t="str">
            <v>00139</v>
          </cell>
          <cell r="C5413" t="str">
            <v>Жиззах фил.</v>
          </cell>
          <cell r="D5413" t="str">
            <v>14901000499000825711</v>
          </cell>
          <cell r="E5413" t="str">
            <v>2011</v>
          </cell>
          <cell r="F5413" t="str">
            <v>Мансуров Парда</v>
          </cell>
          <cell r="U5413" t="str">
            <v>Хуросон курилиш МЧЖ да иш бошкарувчи</v>
          </cell>
          <cell r="V5413" t="str">
            <v>Вилоятдаги тадбиркорлик субъектлари ва фукаролар</v>
          </cell>
        </row>
        <row r="5414">
          <cell r="A5414" t="str">
            <v>0013914901000799001208711</v>
          </cell>
          <cell r="B5414" t="str">
            <v>00139</v>
          </cell>
          <cell r="C5414" t="str">
            <v>Жиззах фил.</v>
          </cell>
          <cell r="D5414" t="str">
            <v>14901000799001208711</v>
          </cell>
          <cell r="E5414" t="str">
            <v>2011</v>
          </cell>
          <cell r="F5414" t="str">
            <v>Ахмедов Рустам Тулкинович</v>
          </cell>
          <cell r="U5414" t="str">
            <v>Хужалик хисобидаги курилиш участкаси МЧЖ хисобчи</v>
          </cell>
          <cell r="V5414" t="str">
            <v>Вилоятдаги тадбиркорлик субъектлари ва фукаролар</v>
          </cell>
        </row>
        <row r="5415">
          <cell r="A5415" t="str">
            <v>0013914901000699001205711</v>
          </cell>
          <cell r="B5415" t="str">
            <v>00139</v>
          </cell>
          <cell r="C5415" t="str">
            <v>Жиззах фил.</v>
          </cell>
          <cell r="D5415" t="str">
            <v>14901000699001205711</v>
          </cell>
          <cell r="E5415" t="str">
            <v>2011</v>
          </cell>
          <cell r="F5415" t="str">
            <v>Насриддинов Азиз Мухиддинович</v>
          </cell>
          <cell r="U5415" t="str">
            <v>Жиззахтумангаз филилали бошлиги</v>
          </cell>
          <cell r="V5415" t="str">
            <v>"Ўзтрансгаз" компанияси корхоналари</v>
          </cell>
        </row>
        <row r="5416">
          <cell r="A5416" t="str">
            <v>0013914901000099000800711</v>
          </cell>
          <cell r="B5416" t="str">
            <v>00139</v>
          </cell>
          <cell r="C5416" t="str">
            <v>Жиззах фил.</v>
          </cell>
          <cell r="D5416" t="str">
            <v>14901000099000800711</v>
          </cell>
          <cell r="E5416" t="str">
            <v>2011</v>
          </cell>
          <cell r="F5416" t="str">
            <v>Хидиров Акрам Тошпулатович</v>
          </cell>
          <cell r="U5416" t="str">
            <v>Олтин тола фермер хужалиги рахбари</v>
          </cell>
          <cell r="V5416" t="str">
            <v>Фермер хужаликлари</v>
          </cell>
        </row>
        <row r="5417">
          <cell r="A5417" t="str">
            <v>0013914901000399000836711</v>
          </cell>
          <cell r="B5417" t="str">
            <v>00139</v>
          </cell>
          <cell r="C5417" t="str">
            <v>Жиззах фил.</v>
          </cell>
          <cell r="D5417" t="str">
            <v>14901000399000836711</v>
          </cell>
          <cell r="E5417" t="str">
            <v>2011</v>
          </cell>
          <cell r="F5417" t="str">
            <v>Мухиддинов Рустам Хамидович</v>
          </cell>
          <cell r="U5417" t="str">
            <v>Хумо фермер хужалиги рахбари</v>
          </cell>
          <cell r="V5417" t="str">
            <v>Фермер хужаликлари</v>
          </cell>
        </row>
        <row r="5418">
          <cell r="A5418" t="str">
            <v>0013914901000699000826711</v>
          </cell>
          <cell r="B5418" t="str">
            <v>00139</v>
          </cell>
          <cell r="C5418" t="str">
            <v>Жиззах фил.</v>
          </cell>
          <cell r="D5418" t="str">
            <v>14901000699000826711</v>
          </cell>
          <cell r="E5418" t="str">
            <v>2011</v>
          </cell>
          <cell r="F5418" t="str">
            <v>Хамдамова Эркиной Ахмеджоновна</v>
          </cell>
          <cell r="U5418" t="str">
            <v>Омад фермер хужалигида маслахатчи ва тошкент ш Шайхонтохур т 314 мактаб укитувчиси</v>
          </cell>
          <cell r="V5418" t="str">
            <v>Фермер хужаликлари</v>
          </cell>
        </row>
        <row r="5419">
          <cell r="A5419" t="str">
            <v>0013914901000999000793711</v>
          </cell>
          <cell r="B5419" t="str">
            <v>00139</v>
          </cell>
          <cell r="C5419" t="str">
            <v>Жиззах фил.</v>
          </cell>
          <cell r="D5419" t="str">
            <v>14901000999000793711</v>
          </cell>
          <cell r="E5419" t="str">
            <v>2011</v>
          </cell>
          <cell r="F5419" t="str">
            <v>Джураев Рустам Акмалович</v>
          </cell>
          <cell r="U5419" t="str">
            <v>Джураев Рустам Хусусий Тадбиркор</v>
          </cell>
          <cell r="V5419" t="str">
            <v>Вилоятдаги тадбиркорлик субъектлари ва фукаролар</v>
          </cell>
        </row>
        <row r="5420">
          <cell r="A5420" t="str">
            <v>0013914901000599000820711</v>
          </cell>
          <cell r="B5420" t="str">
            <v>00139</v>
          </cell>
          <cell r="C5420" t="str">
            <v>Жиззах фил.</v>
          </cell>
          <cell r="D5420" t="str">
            <v>14901000599000820711</v>
          </cell>
          <cell r="E5420" t="str">
            <v>2011</v>
          </cell>
          <cell r="F5420" t="str">
            <v>Мубиев Дилшод Султоналиевич</v>
          </cell>
          <cell r="U5420" t="str">
            <v>Зафар Султон Алиевич фермер хужалиги рахбари</v>
          </cell>
          <cell r="V5420" t="str">
            <v>Фермер хужаликлари</v>
          </cell>
        </row>
        <row r="5421">
          <cell r="A5421" t="str">
            <v>0013914901000899000928711</v>
          </cell>
          <cell r="B5421" t="str">
            <v>00139</v>
          </cell>
          <cell r="C5421" t="str">
            <v>Жиззах фил.</v>
          </cell>
          <cell r="D5421" t="str">
            <v>14901000899000928711</v>
          </cell>
          <cell r="E5421" t="str">
            <v>2011</v>
          </cell>
          <cell r="F5421" t="str">
            <v>Исаков Жамшид Ойбекович</v>
          </cell>
          <cell r="U5421" t="str">
            <v>ИИБ йул харакати хафвсизлиги бошкармаси кичик сержант</v>
          </cell>
          <cell r="V5421" t="str">
            <v>Вилоят Ички ишлар бошкармаси</v>
          </cell>
        </row>
        <row r="5422">
          <cell r="A5422" t="str">
            <v>0013914901000099000795711</v>
          </cell>
          <cell r="B5422" t="str">
            <v>00139</v>
          </cell>
          <cell r="C5422" t="str">
            <v>Жиззах фил.</v>
          </cell>
          <cell r="D5422" t="str">
            <v>14901000099000795711</v>
          </cell>
          <cell r="E5422" t="str">
            <v>2011</v>
          </cell>
          <cell r="F5422" t="str">
            <v>Уташев Шарофиддин Юсупович</v>
          </cell>
          <cell r="U5422" t="str">
            <v>Дустлик т Д-Сортой фермер хужалик рахбари</v>
          </cell>
          <cell r="V5422" t="str">
            <v>Фермер хужаликлари</v>
          </cell>
        </row>
        <row r="5423">
          <cell r="A5423" t="str">
            <v>0013914901000299001188711</v>
          </cell>
          <cell r="B5423" t="str">
            <v>00139</v>
          </cell>
          <cell r="C5423" t="str">
            <v>Жиззах фил.</v>
          </cell>
          <cell r="D5423" t="str">
            <v>14901000299001188711</v>
          </cell>
          <cell r="E5423" t="str">
            <v>2011</v>
          </cell>
          <cell r="F5423" t="str">
            <v>Абдурахмонов Юнусали</v>
          </cell>
          <cell r="U5423" t="str">
            <v>Дустлик дон махсулотлари хиссадорлик жамиятидакатта хукукшунос</v>
          </cell>
          <cell r="V5423" t="str">
            <v>"Ўздонмахсулот" компанияси корхоналари</v>
          </cell>
        </row>
        <row r="5424">
          <cell r="A5424" t="str">
            <v>0013914901000499001182711</v>
          </cell>
          <cell r="B5424" t="str">
            <v>00139</v>
          </cell>
          <cell r="C5424" t="str">
            <v>Жиззах фил.</v>
          </cell>
          <cell r="D5424" t="str">
            <v>14901000499001182711</v>
          </cell>
          <cell r="E5424" t="str">
            <v>2011</v>
          </cell>
          <cell r="F5424" t="str">
            <v>Мусинов Комил</v>
          </cell>
          <cell r="U5424" t="str">
            <v>Ал Хошим Бухорий Фермер хужалиги раиси</v>
          </cell>
          <cell r="V5424" t="str">
            <v>Фермер хужаликлари</v>
          </cell>
        </row>
        <row r="5425">
          <cell r="A5425" t="str">
            <v>0013914901000999001088711</v>
          </cell>
          <cell r="B5425" t="str">
            <v>00139</v>
          </cell>
          <cell r="C5425" t="str">
            <v>Жиззах фил.</v>
          </cell>
          <cell r="D5425" t="str">
            <v>14901000999001088711</v>
          </cell>
          <cell r="E5425" t="str">
            <v>2011</v>
          </cell>
          <cell r="F5425" t="str">
            <v>Сайфуллаев Бахром Нуриллаевич</v>
          </cell>
          <cell r="U5425" t="str">
            <v>Дустлик МТП АЖ раиси</v>
          </cell>
          <cell r="V5425" t="str">
            <v xml:space="preserve">"Ўзпахтасаноат" уюшмасининг корхоналари </v>
          </cell>
        </row>
        <row r="5426">
          <cell r="A5426" t="str">
            <v>0013914901000899001086711</v>
          </cell>
          <cell r="B5426" t="str">
            <v>00139</v>
          </cell>
          <cell r="C5426" t="str">
            <v>Жиззах фил.</v>
          </cell>
          <cell r="D5426" t="str">
            <v>14901000899001086711</v>
          </cell>
          <cell r="E5426" t="str">
            <v>2011</v>
          </cell>
          <cell r="F5426" t="str">
            <v>Яхяханов Бахрулло Ибадуллаевич</v>
          </cell>
          <cell r="U5426" t="str">
            <v>Дустлик т М.Абдувосиев СФУ А-Кубро Фермер хужалиги рахбари</v>
          </cell>
          <cell r="V5426" t="str">
            <v>Фермер хужаликлари</v>
          </cell>
        </row>
        <row r="5427">
          <cell r="A5427" t="str">
            <v>0013914901000699001093711</v>
          </cell>
          <cell r="B5427" t="str">
            <v>00139</v>
          </cell>
          <cell r="C5427" t="str">
            <v>Жиззах фил.</v>
          </cell>
          <cell r="D5427" t="str">
            <v>14901000699001093711</v>
          </cell>
          <cell r="E5427" t="str">
            <v>2011</v>
          </cell>
          <cell r="F5427" t="str">
            <v>Юнусов Жахонгир Равшанович</v>
          </cell>
          <cell r="U5427" t="str">
            <v>Дустлик т Баробарлик СФУ ОлмазорЯнги Фермер хужалиги рахбари</v>
          </cell>
          <cell r="V5427" t="str">
            <v>Фермер хужаликлари</v>
          </cell>
        </row>
        <row r="5428">
          <cell r="A5428" t="str">
            <v>0013914901000599001091711</v>
          </cell>
          <cell r="B5428" t="str">
            <v>00139</v>
          </cell>
          <cell r="C5428" t="str">
            <v>Жиззах фил.</v>
          </cell>
          <cell r="D5428" t="str">
            <v>14901000599001091711</v>
          </cell>
          <cell r="E5428" t="str">
            <v>2011</v>
          </cell>
          <cell r="F5428" t="str">
            <v>Эшонкулов Фарход Тугалович</v>
          </cell>
          <cell r="U5428" t="str">
            <v>Дустлик Нодира номли 10-мактабда бош хисобчи</v>
          </cell>
          <cell r="V5428" t="str">
            <v>Халк таълими вазирлиги</v>
          </cell>
        </row>
        <row r="5429">
          <cell r="A5429" t="str">
            <v>0013914901000099001080711</v>
          </cell>
          <cell r="B5429" t="str">
            <v>00139</v>
          </cell>
          <cell r="C5429" t="str">
            <v>Жиззах фил.</v>
          </cell>
          <cell r="D5429" t="str">
            <v>14901000099001080711</v>
          </cell>
          <cell r="E5429" t="str">
            <v>2011</v>
          </cell>
          <cell r="F5429" t="str">
            <v>Аберкулов Бахтиёр Кудайкулович</v>
          </cell>
          <cell r="U5429" t="str">
            <v>Дустлик дон махсулотлари хиссадорлик жамиятида хисобчи</v>
          </cell>
          <cell r="V5429" t="str">
            <v>"Ўздонмахсулот" компанияси корхоналари</v>
          </cell>
        </row>
        <row r="5430">
          <cell r="A5430" t="str">
            <v>0013914901000999001092711</v>
          </cell>
          <cell r="B5430" t="str">
            <v>00139</v>
          </cell>
          <cell r="C5430" t="str">
            <v>Жиззах фил.</v>
          </cell>
          <cell r="D5430" t="str">
            <v>14901000999001092711</v>
          </cell>
          <cell r="E5430" t="str">
            <v>2011</v>
          </cell>
          <cell r="F5430" t="str">
            <v>Садуллаев Шухратбек Султанович</v>
          </cell>
          <cell r="U5430" t="str">
            <v>Дустлик т Кишлокхужаликкимё филиалида мудир уринбосари</v>
          </cell>
          <cell r="V5430" t="str">
            <v>"Ўзкимёсаноат" ДАК корхоналари</v>
          </cell>
        </row>
        <row r="5431">
          <cell r="A5431" t="str">
            <v>0013914901000999000797711</v>
          </cell>
          <cell r="B5431" t="str">
            <v>00139</v>
          </cell>
          <cell r="C5431" t="str">
            <v>Жиззах фил.</v>
          </cell>
          <cell r="D5431" t="str">
            <v>14901000999000797711</v>
          </cell>
          <cell r="E5431" t="str">
            <v>2011</v>
          </cell>
          <cell r="F5431" t="str">
            <v>Кабилов Абдусалом Исламович</v>
          </cell>
          <cell r="U5431" t="str">
            <v>Дустлик т М.Абдувосиев СФУ ДДХолтой Фермер хужалиги рахбари</v>
          </cell>
          <cell r="V5431" t="str">
            <v>Фермер хужаликлари</v>
          </cell>
        </row>
        <row r="5432">
          <cell r="A5432" t="str">
            <v>0013914901000099000913711</v>
          </cell>
          <cell r="B5432" t="str">
            <v>00139</v>
          </cell>
          <cell r="C5432" t="str">
            <v>Жиззах фил.</v>
          </cell>
          <cell r="D5432" t="str">
            <v>14901000099000913711</v>
          </cell>
          <cell r="E5432" t="str">
            <v>2011</v>
          </cell>
          <cell r="F5432" t="str">
            <v>Каршибоева Гулсора Ташбаевна</v>
          </cell>
          <cell r="U5432" t="str">
            <v>Галлаорол т Мадина Санжар Хусусий Корхона рахбари</v>
          </cell>
          <cell r="V5432" t="str">
            <v>Вилоятдаги тадбиркорлик субъектлари ва фукаролар</v>
          </cell>
        </row>
        <row r="5433">
          <cell r="A5433" t="str">
            <v>0013914901000999000917711</v>
          </cell>
          <cell r="B5433" t="str">
            <v>00139</v>
          </cell>
          <cell r="C5433" t="str">
            <v>Жиззах фил.</v>
          </cell>
          <cell r="D5433" t="str">
            <v>14901000999000917711</v>
          </cell>
          <cell r="E5433" t="str">
            <v>2011</v>
          </cell>
          <cell r="F5433" t="str">
            <v>Каххаров Олимжон Равшанкулович</v>
          </cell>
          <cell r="U5433" t="str">
            <v>Мукаммал курилиш Савдо Хусусий Корхонаси бош хисобчи</v>
          </cell>
          <cell r="V5433" t="str">
            <v>Вилоятдаги тадбиркорлик субъектлари ва фукаролар</v>
          </cell>
        </row>
        <row r="5434">
          <cell r="A5434" t="str">
            <v>0013914901000599000859711</v>
          </cell>
          <cell r="B5434" t="str">
            <v>00139</v>
          </cell>
          <cell r="C5434" t="str">
            <v>Жиззах фил.</v>
          </cell>
          <cell r="D5434" t="str">
            <v>14901000599000859711</v>
          </cell>
          <cell r="E5434" t="str">
            <v>2011</v>
          </cell>
          <cell r="F5434" t="str">
            <v>Сарибоев Жамшид Кахрамонович</v>
          </cell>
          <cell r="U5434" t="str">
            <v>Галлаорол т Мадинабону Кахрамон Фемер хужалиги раиси</v>
          </cell>
          <cell r="V5434" t="str">
            <v>Фермер хужаликлари</v>
          </cell>
        </row>
        <row r="5435">
          <cell r="A5435" t="str">
            <v>0013914901000099000854711</v>
          </cell>
          <cell r="B5435" t="str">
            <v>00139</v>
          </cell>
          <cell r="C5435" t="str">
            <v>Жиззах фил.</v>
          </cell>
          <cell r="D5435" t="str">
            <v>14901000099000854711</v>
          </cell>
          <cell r="E5435" t="str">
            <v>2011</v>
          </cell>
          <cell r="F5435" t="str">
            <v>Сарибаев Нариман Кушманович</v>
          </cell>
          <cell r="U5435" t="str">
            <v>Галлаорол т "Нариман Жасур" Фемер хужалиги раиси</v>
          </cell>
          <cell r="V5435" t="str">
            <v>Фермер хужаликлари</v>
          </cell>
        </row>
        <row r="5436">
          <cell r="A5436" t="str">
            <v>0013914901000999000848711</v>
          </cell>
          <cell r="B5436" t="str">
            <v>00139</v>
          </cell>
          <cell r="C5436" t="str">
            <v>Жиззах фил.</v>
          </cell>
          <cell r="D5436" t="str">
            <v>14901000999000848711</v>
          </cell>
          <cell r="E5436" t="str">
            <v>2011</v>
          </cell>
          <cell r="F5436" t="str">
            <v>Уташев Нематулла Худайбердиевич</v>
          </cell>
          <cell r="U5436" t="str">
            <v>Галлаорол т Уташев Худойберди Фемер хужалиги раиси</v>
          </cell>
          <cell r="V5436" t="str">
            <v>Фермер хужаликлари</v>
          </cell>
        </row>
        <row r="5437">
          <cell r="A5437" t="str">
            <v>0013914901000899000967711</v>
          </cell>
          <cell r="B5437" t="str">
            <v>00139</v>
          </cell>
          <cell r="C5437" t="str">
            <v>Жиззах фил.</v>
          </cell>
          <cell r="D5437" t="str">
            <v>14901000899000967711</v>
          </cell>
          <cell r="E5437" t="str">
            <v>2011</v>
          </cell>
          <cell r="F5437" t="str">
            <v>Абдуллаев Абдумажид Саотбоевич</v>
          </cell>
          <cell r="U5437" t="str">
            <v>Галлаорол т Соатбой Абдулла угли Фемер хужалиги рахбари</v>
          </cell>
          <cell r="V5437" t="str">
            <v>Фермер хужаликлари</v>
          </cell>
        </row>
        <row r="5438">
          <cell r="A5438" t="str">
            <v>0013914901000999001133711</v>
          </cell>
          <cell r="B5438" t="str">
            <v>00139</v>
          </cell>
          <cell r="C5438" t="str">
            <v>Жиззах фил.</v>
          </cell>
          <cell r="D5438" t="str">
            <v>14901000999001133711</v>
          </cell>
          <cell r="E5438" t="str">
            <v>2011</v>
          </cell>
          <cell r="F5438" t="str">
            <v>Абдукаюмов Баходир</v>
          </cell>
          <cell r="U5438" t="str">
            <v>Галлаорол т Лалимикор саноат хизмат курсатиш касб хунор коллежи укитувчи</v>
          </cell>
          <cell r="V5438" t="str">
            <v>Халк таълими вазирлиги</v>
          </cell>
        </row>
        <row r="5439">
          <cell r="A5439" t="str">
            <v>0013914901000299001137711</v>
          </cell>
          <cell r="B5439" t="str">
            <v>00139</v>
          </cell>
          <cell r="C5439" t="str">
            <v>Жиззах фил.</v>
          </cell>
          <cell r="D5439" t="str">
            <v>14901000299001137711</v>
          </cell>
          <cell r="E5439" t="str">
            <v>2011</v>
          </cell>
          <cell r="F5439" t="str">
            <v>Мусакулов Шерали Бекбутаевич</v>
          </cell>
          <cell r="U5439" t="str">
            <v>Галлаорол т Бекбута Мусакулов ХК рахбари</v>
          </cell>
          <cell r="V5439" t="str">
            <v>Вилоятдаги тадбиркорлик субъектлари ва фукаролар</v>
          </cell>
        </row>
        <row r="5440">
          <cell r="A5440" t="str">
            <v>0013914901000399001129711</v>
          </cell>
          <cell r="B5440" t="str">
            <v>00139</v>
          </cell>
          <cell r="C5440" t="str">
            <v>Жиззах фил.</v>
          </cell>
          <cell r="D5440" t="str">
            <v>14901000399001129711</v>
          </cell>
          <cell r="E5440" t="str">
            <v>2011</v>
          </cell>
          <cell r="F5440" t="str">
            <v>Кориев Санжархон Содихон Угли</v>
          </cell>
          <cell r="U5440" t="str">
            <v>Асака банк Жиззах вилояти филиалида ички аудит ходими</v>
          </cell>
          <cell r="V5440" t="str">
            <v>Банклар</v>
          </cell>
        </row>
        <row r="5441">
          <cell r="A5441" t="str">
            <v>0013914901000999000923711</v>
          </cell>
          <cell r="B5441" t="str">
            <v>00139</v>
          </cell>
          <cell r="C5441" t="str">
            <v>Жиззах фил.</v>
          </cell>
          <cell r="D5441" t="str">
            <v>14901000999000923711</v>
          </cell>
          <cell r="E5441" t="str">
            <v>2011</v>
          </cell>
          <cell r="F5441" t="str">
            <v>Косимов Бахтияр Тиллаевич</v>
          </cell>
          <cell r="U5441" t="str">
            <v>Галлаорол т Наил-Норбой Ота Фемер хужалиги раиси</v>
          </cell>
          <cell r="V5441" t="str">
            <v>Фермер хужаликлари</v>
          </cell>
        </row>
        <row r="5442">
          <cell r="A5442" t="str">
            <v>0013914901000899000856711</v>
          </cell>
          <cell r="B5442" t="str">
            <v>00139</v>
          </cell>
          <cell r="C5442" t="str">
            <v>Жиззах фил.</v>
          </cell>
          <cell r="D5442" t="str">
            <v>14901000899000856711</v>
          </cell>
          <cell r="E5442" t="str">
            <v>2011</v>
          </cell>
          <cell r="F5442" t="str">
            <v>Пармонов Хусан Аманкулович</v>
          </cell>
          <cell r="U5442" t="str">
            <v>Галлаорол т Анзират бойвучча Фемер хужалиги раиси</v>
          </cell>
          <cell r="V5442" t="str">
            <v>Фермер хужаликлари</v>
          </cell>
        </row>
        <row r="5443">
          <cell r="A5443" t="str">
            <v>0013914901000999000853711</v>
          </cell>
          <cell r="B5443" t="str">
            <v>00139</v>
          </cell>
          <cell r="C5443" t="str">
            <v>Жиззах фил.</v>
          </cell>
          <cell r="D5443" t="str">
            <v>14901000999000853711</v>
          </cell>
          <cell r="E5443" t="str">
            <v>2011</v>
          </cell>
          <cell r="F5443" t="str">
            <v>Холбаев Абдурауф Эшкулович</v>
          </cell>
          <cell r="U5443" t="str">
            <v>Галлаорол т Эшкул ота Холбой угли Фемер хужалиги раиси</v>
          </cell>
          <cell r="V5443" t="str">
            <v>Фермер хужаликлари</v>
          </cell>
        </row>
        <row r="5444">
          <cell r="A5444" t="str">
            <v>0013914901000099000966711</v>
          </cell>
          <cell r="B5444" t="str">
            <v>00139</v>
          </cell>
          <cell r="C5444" t="str">
            <v>Жиззах фил.</v>
          </cell>
          <cell r="D5444" t="str">
            <v>14901000099000966711</v>
          </cell>
          <cell r="E5444" t="str">
            <v>2011</v>
          </cell>
          <cell r="F5444" t="str">
            <v>Шавхитдинов Абдурауб Мирзаевич</v>
          </cell>
          <cell r="U5444" t="str">
            <v>Галлаорол т Мухтор Айик Фемер хужалиги раиси</v>
          </cell>
          <cell r="V5444" t="str">
            <v>Фермер хужаликлари</v>
          </cell>
        </row>
        <row r="5445">
          <cell r="A5445" t="str">
            <v>0013914901000699000815711</v>
          </cell>
          <cell r="B5445" t="str">
            <v>00139</v>
          </cell>
          <cell r="C5445" t="str">
            <v>Жиззах фил.</v>
          </cell>
          <cell r="D5445" t="str">
            <v>14901000699000815711</v>
          </cell>
          <cell r="E5445" t="str">
            <v>2011</v>
          </cell>
          <cell r="F5445" t="str">
            <v>Кучкаров Жамолиддин Усмонович</v>
          </cell>
          <cell r="U5445" t="str">
            <v>Галлаорол т Усмонов Жамол Фемер хужалиги раиси</v>
          </cell>
          <cell r="V5445" t="str">
            <v>Фермер хужаликлари</v>
          </cell>
        </row>
        <row r="5446">
          <cell r="A5446" t="str">
            <v>0013914901000299000876711</v>
          </cell>
          <cell r="B5446" t="str">
            <v>00139</v>
          </cell>
          <cell r="C5446" t="str">
            <v>Жиззах фил.</v>
          </cell>
          <cell r="D5446" t="str">
            <v>14901000299000876711</v>
          </cell>
          <cell r="E5446" t="str">
            <v>2011</v>
          </cell>
          <cell r="F5446" t="str">
            <v>Ербутаев Шамсиддин Абдураимович</v>
          </cell>
          <cell r="U5446" t="str">
            <v>Галлаорол т Фаррух Фозил ф-х раси</v>
          </cell>
          <cell r="V5446" t="str">
            <v>Фермер хужаликлари</v>
          </cell>
        </row>
        <row r="5447">
          <cell r="A5447" t="str">
            <v>0013914901000199001444711</v>
          </cell>
          <cell r="B5447" t="str">
            <v>00139</v>
          </cell>
          <cell r="C5447" t="str">
            <v>Жиззах фил.</v>
          </cell>
          <cell r="D5447" t="str">
            <v>14901000199001444711</v>
          </cell>
          <cell r="E5447" t="str">
            <v>2011</v>
          </cell>
          <cell r="F5447" t="str">
            <v>Алибоев Абдурашид Ххх</v>
          </cell>
          <cell r="U5447" t="str">
            <v>Жиззах нефт базаси УК Лалимикор филиали омбор мудири</v>
          </cell>
          <cell r="V5447" t="str">
            <v>"Ўзбекнефтгаз" миллий холдинг компанияси</v>
          </cell>
        </row>
        <row r="5448">
          <cell r="A5448" t="str">
            <v>0013914901000299000970711</v>
          </cell>
          <cell r="B5448" t="str">
            <v>00139</v>
          </cell>
          <cell r="C5448" t="str">
            <v>Жиззах фил.</v>
          </cell>
          <cell r="D5448" t="str">
            <v>14901000299000970711</v>
          </cell>
          <cell r="E5448" t="str">
            <v>2011</v>
          </cell>
          <cell r="F5448" t="str">
            <v>Тошбоев Камол Махкамович</v>
          </cell>
          <cell r="U5448" t="str">
            <v>Галлаорол т Богишамол Озод ф-х раиси ва Жиззах нефтебаза УК лалимикор филиали автотранспорт механиги</v>
          </cell>
          <cell r="V5448" t="str">
            <v>Фермер хужаликлари</v>
          </cell>
        </row>
        <row r="5449">
          <cell r="A5449" t="str">
            <v>0013914901000099001134711</v>
          </cell>
          <cell r="B5449" t="str">
            <v>00139</v>
          </cell>
          <cell r="C5449" t="str">
            <v>Жиззах фил.</v>
          </cell>
          <cell r="D5449" t="str">
            <v>14901000099001134711</v>
          </cell>
          <cell r="E5449" t="str">
            <v>2011</v>
          </cell>
          <cell r="F5449" t="str">
            <v>Абдурасулов Шавкат Абдурасул Угли</v>
          </cell>
          <cell r="U5449" t="str">
            <v>Тошкнт ш А.Юнусов кучаси Ветенария лабаратолрия директори уринбосори</v>
          </cell>
          <cell r="V5449" t="str">
            <v>Вилоят кишлок ва сув хўжалиги  бошкармаси</v>
          </cell>
        </row>
        <row r="5450">
          <cell r="A5450" t="str">
            <v>0013914901000399001138711</v>
          </cell>
          <cell r="B5450" t="str">
            <v>00139</v>
          </cell>
          <cell r="C5450" t="str">
            <v>Жиззах фил.</v>
          </cell>
          <cell r="D5450" t="str">
            <v>14901000399001138711</v>
          </cell>
          <cell r="E5450" t="str">
            <v>2011</v>
          </cell>
          <cell r="F5450" t="str">
            <v>Тажибоев Исомиддин</v>
          </cell>
          <cell r="U5450" t="str">
            <v>Галлаорол т Абдужамилхон фермер хужалиги раиси</v>
          </cell>
          <cell r="V5450" t="str">
            <v>Фермер хужаликлари</v>
          </cell>
        </row>
        <row r="5451">
          <cell r="A5451" t="str">
            <v>0013914901000399000850711</v>
          </cell>
          <cell r="B5451" t="str">
            <v>00139</v>
          </cell>
          <cell r="C5451" t="str">
            <v>Жиззах фил.</v>
          </cell>
          <cell r="D5451" t="str">
            <v>14901000399000850711</v>
          </cell>
          <cell r="E5451" t="str">
            <v>2011</v>
          </cell>
          <cell r="F5451" t="str">
            <v>Абдурахманов Олимжон Анарбоевич</v>
          </cell>
          <cell r="U5451" t="str">
            <v>Жиззах вилоят Марказий банк бошкармаси кичик бизнес булимида бош мутахассис</v>
          </cell>
          <cell r="V5451" t="str">
            <v>Банклар</v>
          </cell>
        </row>
        <row r="5452">
          <cell r="A5452" t="str">
            <v>0013914901000699001130711</v>
          </cell>
          <cell r="B5452" t="str">
            <v>00139</v>
          </cell>
          <cell r="C5452" t="str">
            <v>Жиззах фил.</v>
          </cell>
          <cell r="D5452" t="str">
            <v>14901000699001130711</v>
          </cell>
          <cell r="E5452" t="str">
            <v>2011</v>
          </cell>
          <cell r="F5452" t="str">
            <v>Бердияров Дилшод Кувондикович</v>
          </cell>
          <cell r="U5452" t="str">
            <v>Галлаорол т Нур Фемер хужалиги рахбари</v>
          </cell>
          <cell r="V5452" t="str">
            <v>Фермер хужаликлари</v>
          </cell>
        </row>
        <row r="5453">
          <cell r="A5453" t="str">
            <v>0013914901000999000924711</v>
          </cell>
          <cell r="B5453" t="str">
            <v>00139</v>
          </cell>
          <cell r="C5453" t="str">
            <v>Жиззах фил.</v>
          </cell>
          <cell r="D5453" t="str">
            <v>14901000999000924711</v>
          </cell>
          <cell r="E5453" t="str">
            <v>2011</v>
          </cell>
          <cell r="F5453" t="str">
            <v>Ачилов Бахриддин Абдуганиевич</v>
          </cell>
          <cell r="U5453" t="str">
            <v>Галлаорол т Шербек кизи ойсара она Фемер хужалиги раиси</v>
          </cell>
          <cell r="V5453" t="str">
            <v>Фермер хужаликлари</v>
          </cell>
        </row>
        <row r="5454">
          <cell r="A5454" t="str">
            <v>0013914901000799002157711</v>
          </cell>
          <cell r="B5454" t="str">
            <v>00139</v>
          </cell>
          <cell r="C5454" t="str">
            <v>Жиззах фил.</v>
          </cell>
          <cell r="D5454" t="str">
            <v>14901000799002157711</v>
          </cell>
          <cell r="E5454" t="str">
            <v>2011</v>
          </cell>
          <cell r="F5454" t="str">
            <v>Хакимова Дилфуза Нимаджанова</v>
          </cell>
          <cell r="U5454" t="str">
            <v>Тура Бобо Фермер хужалиги Уриндош ва Жиззах вилоят телерадио комп сухандон</v>
          </cell>
          <cell r="V5454" t="str">
            <v>Фермер хужаликлари</v>
          </cell>
        </row>
        <row r="5455">
          <cell r="A5455" t="str">
            <v>0013914901000599001380711</v>
          </cell>
          <cell r="B5455" t="str">
            <v>00139</v>
          </cell>
          <cell r="C5455" t="str">
            <v>Жиззах фил.</v>
          </cell>
          <cell r="D5455" t="str">
            <v>14901000599001380711</v>
          </cell>
          <cell r="E5455" t="str">
            <v>2011</v>
          </cell>
          <cell r="F5455" t="str">
            <v>Умаркулов Бегзод Усмонкулович</v>
          </cell>
          <cell r="U5455" t="str">
            <v>Жиззах т М Абдувасиев Фермер хужалигиишчи</v>
          </cell>
          <cell r="V5455" t="str">
            <v>Фермер хужаликлари</v>
          </cell>
        </row>
        <row r="5456">
          <cell r="A5456" t="str">
            <v>0013914901000899001236711</v>
          </cell>
          <cell r="B5456" t="str">
            <v>00139</v>
          </cell>
          <cell r="C5456" t="str">
            <v>Жиззах фил.</v>
          </cell>
          <cell r="D5456" t="str">
            <v>14901000899001236711</v>
          </cell>
          <cell r="E5456" t="str">
            <v>2011</v>
          </cell>
          <cell r="F5456" t="str">
            <v>Алимкулова Барно</v>
          </cell>
          <cell r="U5456" t="str">
            <v>Фукаролик жамиятини урганиш институти катта илмий ходими</v>
          </cell>
          <cell r="V5456" t="str">
            <v>Вилоятдаги тадбиркорлик субъектлари ва фукаролар</v>
          </cell>
        </row>
        <row r="5457">
          <cell r="A5457" t="str">
            <v>0013914901000699001102711</v>
          </cell>
          <cell r="B5457" t="str">
            <v>00139</v>
          </cell>
          <cell r="C5457" t="str">
            <v>Жиззах фил.</v>
          </cell>
          <cell r="D5457" t="str">
            <v>14901000699001102711</v>
          </cell>
          <cell r="E5457" t="str">
            <v>2011</v>
          </cell>
          <cell r="F5457" t="str">
            <v>Расулов Пардабой Рашидович</v>
          </cell>
          <cell r="U5457" t="str">
            <v>Жиззах т Рашид Бобо Фермер хужалиги рахбари</v>
          </cell>
          <cell r="V5457" t="str">
            <v>Фермер хужаликлари</v>
          </cell>
        </row>
        <row r="5458">
          <cell r="A5458" t="str">
            <v>0013914901000299000851711</v>
          </cell>
          <cell r="B5458" t="str">
            <v>00139</v>
          </cell>
          <cell r="C5458" t="str">
            <v>Жиззах фил.</v>
          </cell>
          <cell r="D5458" t="str">
            <v>14901000299000851711</v>
          </cell>
          <cell r="E5458" t="str">
            <v>2011</v>
          </cell>
          <cell r="F5458" t="str">
            <v>Кушназаров Сарвар Файзикулович</v>
          </cell>
          <cell r="U5458" t="str">
            <v>С Файзукул бобо фермер хужалиги рахбари</v>
          </cell>
          <cell r="V5458" t="str">
            <v>Фермер хужаликлари</v>
          </cell>
        </row>
        <row r="5459">
          <cell r="A5459" t="str">
            <v>0013914901000399000867711</v>
          </cell>
          <cell r="B5459" t="str">
            <v>00139</v>
          </cell>
          <cell r="C5459" t="str">
            <v>Жиззах фил.</v>
          </cell>
          <cell r="D5459" t="str">
            <v>14901000399000867711</v>
          </cell>
          <cell r="E5459" t="str">
            <v>2011</v>
          </cell>
          <cell r="F5459" t="str">
            <v>Сиддиков Уктам</v>
          </cell>
          <cell r="U5459" t="str">
            <v>Кишлокхужаликкимё бош хисобчи</v>
          </cell>
          <cell r="V5459" t="str">
            <v>"Ўзкимёсаноат" ДАК корхоналари</v>
          </cell>
        </row>
        <row r="5460">
          <cell r="A5460" t="str">
            <v>0013914901000899001195711</v>
          </cell>
          <cell r="B5460" t="str">
            <v>00139</v>
          </cell>
          <cell r="C5460" t="str">
            <v>Жиззах фил.</v>
          </cell>
          <cell r="D5460" t="str">
            <v>14901000899001195711</v>
          </cell>
          <cell r="E5460" t="str">
            <v>2011</v>
          </cell>
          <cell r="F5460" t="str">
            <v>Игамбердиев Тулкин Эркинжонович</v>
          </cell>
          <cell r="U5460" t="str">
            <v>Ултра лукс Хусусий Корхонаси иш бошкарувчиси</v>
          </cell>
          <cell r="V5460" t="str">
            <v>Вилоятдаги тадбиркорлик субъектлари ва фукаролар</v>
          </cell>
        </row>
        <row r="5461">
          <cell r="A5461" t="str">
            <v>0013914901000799000972711</v>
          </cell>
          <cell r="B5461" t="str">
            <v>00139</v>
          </cell>
          <cell r="C5461" t="str">
            <v>Жиззах фил.</v>
          </cell>
          <cell r="D5461" t="str">
            <v>14901000799000972711</v>
          </cell>
          <cell r="E5461" t="str">
            <v>2011</v>
          </cell>
          <cell r="F5461" t="str">
            <v>Ишонкулов Нарзикул Алиевич</v>
          </cell>
          <cell r="U5461" t="str">
            <v>Зартулпор фемер хужалиги рахбари</v>
          </cell>
          <cell r="V5461" t="str">
            <v>Фермер хужаликлари</v>
          </cell>
        </row>
        <row r="5462">
          <cell r="A5462" t="str">
            <v>0013914901000699001210711</v>
          </cell>
          <cell r="B5462" t="str">
            <v>00139</v>
          </cell>
          <cell r="C5462" t="str">
            <v>Жиззах фил.</v>
          </cell>
          <cell r="D5462" t="str">
            <v>14901000699001210711</v>
          </cell>
          <cell r="E5462" t="str">
            <v>2011</v>
          </cell>
          <cell r="F5462" t="str">
            <v>Каршибоев Турабек Уразалиевич</v>
          </cell>
          <cell r="U5462" t="str">
            <v>БЕК  фермер хужалиги рахбари</v>
          </cell>
          <cell r="V5462" t="str">
            <v>Фермер хужаликлари</v>
          </cell>
        </row>
        <row r="5463">
          <cell r="A5463" t="str">
            <v>0013914901000299001230711</v>
          </cell>
          <cell r="B5463" t="str">
            <v>00139</v>
          </cell>
          <cell r="C5463" t="str">
            <v>Жиззах фил.</v>
          </cell>
          <cell r="D5463" t="str">
            <v>14901000299001230711</v>
          </cell>
          <cell r="E5463" t="str">
            <v>2011</v>
          </cell>
          <cell r="F5463" t="str">
            <v>Холматов Дадажон Бозарович</v>
          </cell>
          <cell r="U5463" t="str">
            <v>Минор омад Хусусий корхона хайдовчи</v>
          </cell>
          <cell r="V5463" t="str">
            <v>Вилоятдаги тадбиркорлик субъектлари ва фукаролар</v>
          </cell>
        </row>
        <row r="5464">
          <cell r="A5464" t="str">
            <v>0013914901000699001075711</v>
          </cell>
          <cell r="B5464" t="str">
            <v>00139</v>
          </cell>
          <cell r="C5464" t="str">
            <v>Жиззах фил.</v>
          </cell>
          <cell r="D5464" t="str">
            <v>14901000699001075711</v>
          </cell>
          <cell r="E5464" t="str">
            <v>2011</v>
          </cell>
          <cell r="F5464" t="str">
            <v>Баратов Ориф Акабаевич</v>
          </cell>
          <cell r="U5464" t="str">
            <v>Мирзачул т хокимлиги умумий болим етакчи мутахассиси</v>
          </cell>
          <cell r="V5464" t="str">
            <v>Вилоят Иктисодиёт бошкармаси</v>
          </cell>
        </row>
        <row r="5465">
          <cell r="A5465" t="str">
            <v>0013914901000199001180711</v>
          </cell>
          <cell r="B5465" t="str">
            <v>00139</v>
          </cell>
          <cell r="C5465" t="str">
            <v>Жиззах фил.</v>
          </cell>
          <cell r="D5465" t="str">
            <v>14901000199001180711</v>
          </cell>
          <cell r="E5465" t="str">
            <v>2011</v>
          </cell>
          <cell r="F5465" t="str">
            <v>Назаров Уролбой Имамович</v>
          </cell>
          <cell r="U5465" t="str">
            <v>Мирзачул т Мусурмон ОТА Фермер хужалиги рахбари</v>
          </cell>
          <cell r="V5465" t="str">
            <v>Фермер хужаликлари</v>
          </cell>
        </row>
        <row r="5466">
          <cell r="A5466" t="str">
            <v>0013914901000799000884711</v>
          </cell>
          <cell r="B5466" t="str">
            <v>00139</v>
          </cell>
          <cell r="C5466" t="str">
            <v>Жиззах фил.</v>
          </cell>
          <cell r="D5466" t="str">
            <v>14901000799000884711</v>
          </cell>
          <cell r="E5466" t="str">
            <v>2011</v>
          </cell>
          <cell r="F5466" t="str">
            <v>Халмуратов Сахибиддин Сайдуллаевич</v>
          </cell>
          <cell r="U5466" t="str">
            <v>Мирзачул т Кишлок ва Сув хужалиги булимида бош мутахассис</v>
          </cell>
          <cell r="V5466" t="str">
            <v>Вилоят кишлок ва сув хўжалиги  бошкармаси</v>
          </cell>
        </row>
        <row r="5467">
          <cell r="A5467" t="str">
            <v>0013914901000099000886711</v>
          </cell>
          <cell r="B5467" t="str">
            <v>00139</v>
          </cell>
          <cell r="C5467" t="str">
            <v>Жиззах фил.</v>
          </cell>
          <cell r="D5467" t="str">
            <v>14901000099000886711</v>
          </cell>
          <cell r="E5467" t="str">
            <v>2011</v>
          </cell>
          <cell r="F5467" t="str">
            <v>Кувнаков Фурхад Мурадович</v>
          </cell>
          <cell r="U5467" t="str">
            <v>Мирзачул т Фуркат-Алишер Фермер хужалиги рахбари</v>
          </cell>
          <cell r="V5467" t="str">
            <v>Фермер хужаликлари</v>
          </cell>
        </row>
        <row r="5468">
          <cell r="A5468" t="str">
            <v>0013914901000399000977711</v>
          </cell>
          <cell r="B5468" t="str">
            <v>00139</v>
          </cell>
          <cell r="C5468" t="str">
            <v>Жиззах фил.</v>
          </cell>
          <cell r="D5468" t="str">
            <v>14901000399000977711</v>
          </cell>
          <cell r="E5468" t="str">
            <v>2011</v>
          </cell>
          <cell r="F5468" t="str">
            <v>Абдукодиров Fофир Сандибоевич</v>
          </cell>
          <cell r="U5468" t="str">
            <v>мирзачул т Абдукодиров Гофур Фермер хужалиги рахбари</v>
          </cell>
          <cell r="V5468" t="str">
            <v>Фермер хужаликлари</v>
          </cell>
        </row>
        <row r="5469">
          <cell r="A5469" t="str">
            <v>0013914901000999000975711</v>
          </cell>
          <cell r="B5469" t="str">
            <v>00139</v>
          </cell>
          <cell r="C5469" t="str">
            <v>Жиззах фил.</v>
          </cell>
          <cell r="D5469" t="str">
            <v>14901000999000975711</v>
          </cell>
          <cell r="E5469" t="str">
            <v>2011</v>
          </cell>
          <cell r="F5469" t="str">
            <v>Кулматов Бахриддин</v>
          </cell>
          <cell r="U5469" t="str">
            <v>Мирзачул т Уктамбек тех сервис Хусусий Фирма рахбари</v>
          </cell>
          <cell r="V5469" t="str">
            <v>Вилоятдаги тадбиркорлик субъектлари ва фукаролар</v>
          </cell>
        </row>
        <row r="5470">
          <cell r="A5470" t="str">
            <v>0013914901000199000880711</v>
          </cell>
          <cell r="B5470" t="str">
            <v>00139</v>
          </cell>
          <cell r="C5470" t="str">
            <v>Жиззах фил.</v>
          </cell>
          <cell r="D5470" t="str">
            <v>14901000199000880711</v>
          </cell>
          <cell r="E5470" t="str">
            <v>2011</v>
          </cell>
          <cell r="F5470" t="str">
            <v>Кунаров Шерзод Бахриевич</v>
          </cell>
          <cell r="U5470" t="str">
            <v>Мирзачул т Керимбек Фермер хужалиги рахбари</v>
          </cell>
          <cell r="V5470" t="str">
            <v>Фермер хужаликлари</v>
          </cell>
        </row>
        <row r="5471">
          <cell r="A5471" t="str">
            <v>0013914901000699000976711</v>
          </cell>
          <cell r="B5471" t="str">
            <v>00139</v>
          </cell>
          <cell r="C5471" t="str">
            <v>Жиззах фил.</v>
          </cell>
          <cell r="D5471" t="str">
            <v>14901000699000976711</v>
          </cell>
          <cell r="E5471" t="str">
            <v>2011</v>
          </cell>
          <cell r="F5471" t="str">
            <v>Мирзаев Гульмурат Каршиевич</v>
          </cell>
          <cell r="U5471" t="str">
            <v>Толибжон Фермер хужалиги иш юритувчи</v>
          </cell>
          <cell r="V5471" t="str">
            <v>Фермер хужаликлари</v>
          </cell>
        </row>
        <row r="5472">
          <cell r="A5472" t="str">
            <v>0013914901000399000885711</v>
          </cell>
          <cell r="B5472" t="str">
            <v>00139</v>
          </cell>
          <cell r="C5472" t="str">
            <v>Жиззах фил.</v>
          </cell>
          <cell r="D5472" t="str">
            <v>14901000399000885711</v>
          </cell>
          <cell r="E5472" t="str">
            <v>2011</v>
          </cell>
          <cell r="F5472" t="str">
            <v>Аллаяров Аликул Ганикулович</v>
          </cell>
          <cell r="U5472" t="str">
            <v>Мирзадала туман Абай сув булоги Фермер хужалиги раиси</v>
          </cell>
          <cell r="V5472" t="str">
            <v>Халк таълими вазирлиги</v>
          </cell>
        </row>
        <row r="5473">
          <cell r="A5473" t="str">
            <v>0013914901000699000887711</v>
          </cell>
          <cell r="B5473" t="str">
            <v>00139</v>
          </cell>
          <cell r="C5473" t="str">
            <v>Жиззах фил.</v>
          </cell>
          <cell r="D5473" t="str">
            <v>14901000699000887711</v>
          </cell>
          <cell r="E5473" t="str">
            <v>2011</v>
          </cell>
          <cell r="F5473" t="str">
            <v>Жураев Солих Болиевич</v>
          </cell>
          <cell r="U5473" t="str">
            <v>Захро-Акбар Фермер хужалиги рахбари</v>
          </cell>
          <cell r="V5473" t="str">
            <v>Фермер хужаликлари</v>
          </cell>
        </row>
        <row r="5474">
          <cell r="A5474" t="str">
            <v>0013914901000299000888711</v>
          </cell>
          <cell r="B5474" t="str">
            <v>00139</v>
          </cell>
          <cell r="C5474" t="str">
            <v>Жиззах фил.</v>
          </cell>
          <cell r="D5474" t="str">
            <v>14901000299000888711</v>
          </cell>
          <cell r="E5474" t="str">
            <v>2011</v>
          </cell>
          <cell r="F5474" t="str">
            <v>Пардаев Бурибай</v>
          </cell>
          <cell r="U5474" t="str">
            <v>Исламов Пардабой Фермер хужалиги рахбари</v>
          </cell>
          <cell r="V5474" t="str">
            <v>Фермер хужаликлари</v>
          </cell>
        </row>
        <row r="5475">
          <cell r="A5475" t="str">
            <v>0013914901000299001123711</v>
          </cell>
          <cell r="B5475" t="str">
            <v>00139</v>
          </cell>
          <cell r="C5475" t="str">
            <v>Жиззах фил.</v>
          </cell>
          <cell r="D5475" t="str">
            <v>14901000299001123711</v>
          </cell>
          <cell r="E5475" t="str">
            <v>2011</v>
          </cell>
          <cell r="F5475" t="str">
            <v>Жавбуриев Шерали Нурматович</v>
          </cell>
          <cell r="U5475" t="str">
            <v>Миллий банк Мирзачул филиалида бошкарувчи</v>
          </cell>
          <cell r="V5475" t="str">
            <v>Банклар</v>
          </cell>
        </row>
        <row r="5476">
          <cell r="A5476" t="str">
            <v>0013914901000799000878711</v>
          </cell>
          <cell r="B5476" t="str">
            <v>00139</v>
          </cell>
          <cell r="C5476" t="str">
            <v>Жиззах фил.</v>
          </cell>
          <cell r="D5476" t="str">
            <v>14901000799000878711</v>
          </cell>
          <cell r="E5476" t="str">
            <v>2011</v>
          </cell>
          <cell r="F5476" t="str">
            <v>Мустафаев Курбанбой Раджапбаевич</v>
          </cell>
          <cell r="U5476" t="str">
            <v>Узбекистон СФУга карашли Давлати Фермер хужалиги рахбари</v>
          </cell>
          <cell r="V5476" t="str">
            <v>Фермер хужаликлари</v>
          </cell>
        </row>
        <row r="5477">
          <cell r="A5477" t="str">
            <v>0013914901000499000879711</v>
          </cell>
          <cell r="B5477" t="str">
            <v>00139</v>
          </cell>
          <cell r="C5477" t="str">
            <v>Жиззах фил.</v>
          </cell>
          <cell r="D5477" t="str">
            <v>14901000499000879711</v>
          </cell>
          <cell r="E5477" t="str">
            <v>2011</v>
          </cell>
          <cell r="F5477" t="str">
            <v>Эргашев Мусурмон Куракбаевич</v>
          </cell>
          <cell r="U5477" t="str">
            <v>Миллий банк Мирзачул филиалида кредит булими ходими</v>
          </cell>
          <cell r="V5477" t="str">
            <v>Банклар</v>
          </cell>
        </row>
        <row r="5478">
          <cell r="A5478" t="str">
            <v>0013914901000299001096711</v>
          </cell>
          <cell r="B5478" t="str">
            <v>00139</v>
          </cell>
          <cell r="C5478" t="str">
            <v>Жиззах фил.</v>
          </cell>
          <cell r="D5478" t="str">
            <v>14901000299001096711</v>
          </cell>
          <cell r="E5478" t="str">
            <v>2011</v>
          </cell>
          <cell r="F5478" t="str">
            <v>Абдусаломов Шорасул</v>
          </cell>
          <cell r="U5478" t="str">
            <v>мирзачул т Чул-Юлдузи Фермер хужалиги рахбари</v>
          </cell>
          <cell r="V5478" t="str">
            <v>Фермер хужаликлари</v>
          </cell>
        </row>
        <row r="5479">
          <cell r="A5479" t="str">
            <v>0013914901000199001136711</v>
          </cell>
          <cell r="B5479" t="str">
            <v>00139</v>
          </cell>
          <cell r="C5479" t="str">
            <v>Жиззах фил.</v>
          </cell>
          <cell r="D5479" t="str">
            <v>14901000199001136711</v>
          </cell>
          <cell r="E5479" t="str">
            <v>2011</v>
          </cell>
          <cell r="F5479" t="str">
            <v>Тухсонов Бахтиер</v>
          </cell>
          <cell r="U5479" t="str">
            <v>Дустлик дон махсулотларига карашли Мирзачул ДККШда хисобчи</v>
          </cell>
          <cell r="V5479" t="str">
            <v>Вилоятдаги тадбиркорлик субъектлари ва фукаролар</v>
          </cell>
        </row>
        <row r="5480">
          <cell r="A5480" t="str">
            <v>0013914901000999001099711</v>
          </cell>
          <cell r="B5480" t="str">
            <v>00139</v>
          </cell>
          <cell r="C5480" t="str">
            <v>Жиззах фил.</v>
          </cell>
          <cell r="D5480" t="str">
            <v>14901000999001099711</v>
          </cell>
          <cell r="E5480" t="str">
            <v>2011</v>
          </cell>
          <cell r="F5480" t="str">
            <v>Ражабов Фариджон Fуломович</v>
          </cell>
          <cell r="U5480" t="str">
            <v>Жиззах т Хосил Фермер хужалиги иш юрутувчи</v>
          </cell>
          <cell r="V5480" t="str">
            <v>Фермер хужаликлари</v>
          </cell>
        </row>
        <row r="5481">
          <cell r="A5481" t="str">
            <v>0013914901000399001759711</v>
          </cell>
          <cell r="B5481" t="str">
            <v>00139</v>
          </cell>
          <cell r="C5481" t="str">
            <v>Жиззах фил.</v>
          </cell>
          <cell r="D5481" t="str">
            <v>14901000399001759711</v>
          </cell>
          <cell r="E5481" t="str">
            <v>2011</v>
          </cell>
          <cell r="F5481" t="str">
            <v>Муродова Наргиза Собировна</v>
          </cell>
          <cell r="U5481" t="str">
            <v>Жиззах Тиббиёт коллежида укитувчи</v>
          </cell>
          <cell r="V5481" t="str">
            <v>Урта махсус, касб хунар таълими маркази</v>
          </cell>
        </row>
        <row r="5482">
          <cell r="A5482" t="str">
            <v>0013914901000199001212711</v>
          </cell>
          <cell r="B5482" t="str">
            <v>00139</v>
          </cell>
          <cell r="C5482" t="str">
            <v>Жиззах фил.</v>
          </cell>
          <cell r="D5482" t="str">
            <v>14901000199001212711</v>
          </cell>
          <cell r="E5482" t="str">
            <v>2011</v>
          </cell>
          <cell r="F5482" t="str">
            <v>Аллаёрова Дилфуза</v>
          </cell>
          <cell r="U5482" t="str">
            <v>ОАТБ Агробанк Жиззах вилоят бошкармаси ходими</v>
          </cell>
          <cell r="V5482" t="str">
            <v>Банклар</v>
          </cell>
        </row>
        <row r="5483">
          <cell r="A5483" t="str">
            <v>0013914901000199001442711</v>
          </cell>
          <cell r="B5483" t="str">
            <v>00139</v>
          </cell>
          <cell r="C5483" t="str">
            <v>Жиззах фил.</v>
          </cell>
          <cell r="D5483" t="str">
            <v>14901000199001442711</v>
          </cell>
          <cell r="E5483" t="str">
            <v>2011</v>
          </cell>
          <cell r="F5483" t="str">
            <v>Муродова Шоира Тулкиновна</v>
          </cell>
          <cell r="U5483" t="str">
            <v>Ишонч кредит уюшмаси</v>
          </cell>
          <cell r="V5483" t="str">
            <v>Вилоятдаги тадбиркорлик субъектлари ва фукаролар</v>
          </cell>
        </row>
        <row r="5484">
          <cell r="A5484" t="str">
            <v>0013914901000899001200711</v>
          </cell>
          <cell r="B5484" t="str">
            <v>00139</v>
          </cell>
          <cell r="C5484" t="str">
            <v>Жиззах фил.</v>
          </cell>
          <cell r="D5484" t="str">
            <v>14901000899001200711</v>
          </cell>
          <cell r="E5484" t="str">
            <v>2011</v>
          </cell>
          <cell r="F5484" t="str">
            <v>Маматкулов Пайзикул</v>
          </cell>
          <cell r="U5484" t="str">
            <v>Жиззах т Уткирбек Сахобов фермер хужалиги ишчи</v>
          </cell>
          <cell r="V5484" t="str">
            <v>Фермер хужаликлари</v>
          </cell>
        </row>
        <row r="5485">
          <cell r="A5485" t="str">
            <v>0013914901000399003951711</v>
          </cell>
          <cell r="B5485" t="str">
            <v>00139</v>
          </cell>
          <cell r="C5485" t="str">
            <v>Жиззах фил.</v>
          </cell>
          <cell r="D5485" t="str">
            <v>14901000399003951711</v>
          </cell>
          <cell r="E5485" t="str">
            <v>2011</v>
          </cell>
          <cell r="F5485" t="str">
            <v>Сиддиков Муминжон Юнусович</v>
          </cell>
          <cell r="U5485" t="str">
            <v>Жиззах Политехника институти кафедра ассистент</v>
          </cell>
          <cell r="V5485" t="str">
            <v>Олий ва урта махсус таълим вазирлиги</v>
          </cell>
        </row>
        <row r="5486">
          <cell r="A5486" t="str">
            <v>0013914901000799000948711</v>
          </cell>
          <cell r="B5486" t="str">
            <v>00139</v>
          </cell>
          <cell r="C5486" t="str">
            <v>Жиззах фил.</v>
          </cell>
          <cell r="D5486" t="str">
            <v>14901000799000948711</v>
          </cell>
          <cell r="E5486" t="str">
            <v>2011</v>
          </cell>
          <cell r="F5486" t="str">
            <v>Худайбердиев Жасур Эгамбердиевич</v>
          </cell>
          <cell r="U5486" t="str">
            <v>ФориштуманГаз филилалида омбор мудири</v>
          </cell>
          <cell r="V5486" t="str">
            <v>"Ўзтрансгаз" компанияси корхоналари</v>
          </cell>
        </row>
        <row r="5487">
          <cell r="A5487" t="str">
            <v>0013914901000799000945711</v>
          </cell>
          <cell r="B5487" t="str">
            <v>00139</v>
          </cell>
          <cell r="C5487" t="str">
            <v>Жиззах фил.</v>
          </cell>
          <cell r="D5487" t="str">
            <v>14901000799000945711</v>
          </cell>
          <cell r="E5487" t="str">
            <v>2011</v>
          </cell>
          <cell r="F5487" t="str">
            <v>Аясов Зохид Бахриевич</v>
          </cell>
          <cell r="U5487" t="str">
            <v>" Аяс Бобо авлоди" хусусий корхонада юк ташувчи</v>
          </cell>
          <cell r="V5487" t="str">
            <v>Вилоятдаги тадбиркорлик субъектлари ва фукаролар</v>
          </cell>
        </row>
        <row r="5488">
          <cell r="A5488" t="str">
            <v>0013914901000399000964711</v>
          </cell>
          <cell r="B5488" t="str">
            <v>00139</v>
          </cell>
          <cell r="C5488" t="str">
            <v>Жиззах фил.</v>
          </cell>
          <cell r="D5488" t="str">
            <v>14901000399000964711</v>
          </cell>
          <cell r="E5488" t="str">
            <v>2011</v>
          </cell>
          <cell r="F5488" t="str">
            <v>Кенгашев Олимжон Бозорович</v>
          </cell>
          <cell r="U5488" t="str">
            <v>Жиззахавтотеххизмат МЧЖ аудитор</v>
          </cell>
          <cell r="V5488" t="str">
            <v>"Ўзавтосаноат" ДАК корхоналари</v>
          </cell>
        </row>
        <row r="5489">
          <cell r="A5489" t="str">
            <v>0013914901000299000809711</v>
          </cell>
          <cell r="B5489" t="str">
            <v>00139</v>
          </cell>
          <cell r="C5489" t="str">
            <v>Жиззах фил.</v>
          </cell>
          <cell r="D5489" t="str">
            <v>14901000299000809711</v>
          </cell>
          <cell r="E5489" t="str">
            <v>2011</v>
          </cell>
          <cell r="F5489" t="str">
            <v>Хужамкулова Фарида Эшимовна</v>
          </cell>
          <cell r="U5489" t="str">
            <v>Фориш т. Коагали ховус Богзори фермер хужалиги хисобчи</v>
          </cell>
          <cell r="V5489" t="str">
            <v>Фермер хужаликлари</v>
          </cell>
        </row>
        <row r="5490">
          <cell r="A5490" t="str">
            <v>0013914901000799003889711</v>
          </cell>
          <cell r="B5490" t="str">
            <v>00139</v>
          </cell>
          <cell r="C5490" t="str">
            <v>Жиззах фил.</v>
          </cell>
          <cell r="D5490" t="str">
            <v>14901000799003889711</v>
          </cell>
          <cell r="E5490" t="str">
            <v>2011</v>
          </cell>
          <cell r="F5490" t="str">
            <v>Каримов Бахтиер Рахимович</v>
          </cell>
          <cell r="U5490" t="str">
            <v>Фориш т. Анорбоев Сардор Фермер хужалиги иш юритувчи</v>
          </cell>
          <cell r="V5490" t="str">
            <v>Фермер хужаликлари</v>
          </cell>
        </row>
        <row r="5491">
          <cell r="A5491" t="str">
            <v>0013914901000399000956711</v>
          </cell>
          <cell r="B5491" t="str">
            <v>00139</v>
          </cell>
          <cell r="C5491" t="str">
            <v>Жиззах фил.</v>
          </cell>
          <cell r="D5491" t="str">
            <v>14901000399000956711</v>
          </cell>
          <cell r="E5491" t="str">
            <v>2011</v>
          </cell>
          <cell r="F5491" t="str">
            <v>Урушев Фарход Кудайбергенович</v>
          </cell>
          <cell r="U5491" t="str">
            <v>Фориш туман Гулбахор Чаманзор хусусий корхона бошлиги</v>
          </cell>
          <cell r="V5491" t="str">
            <v>Вилоятдаги тадбиркорлик субъектлари ва фукаролар</v>
          </cell>
        </row>
        <row r="5492">
          <cell r="A5492" t="str">
            <v>0013914901000599000954711</v>
          </cell>
          <cell r="B5492" t="str">
            <v>00139</v>
          </cell>
          <cell r="C5492" t="str">
            <v>Жиззах фил.</v>
          </cell>
          <cell r="D5492" t="str">
            <v>14901000599000954711</v>
          </cell>
          <cell r="E5492" t="str">
            <v>2011</v>
          </cell>
          <cell r="F5492" t="str">
            <v>Мусаев Спандияр Темирханович</v>
          </cell>
          <cell r="U5492" t="str">
            <v>Фориш т. Армон Хусусий корхонасига каращли шахобчада мудир</v>
          </cell>
          <cell r="V5492" t="str">
            <v>Вилоятдаги тадбиркорлик субъектлари ва фукаролар</v>
          </cell>
        </row>
        <row r="5493">
          <cell r="A5493" t="str">
            <v>0013914901000199000958711</v>
          </cell>
          <cell r="B5493" t="str">
            <v>00139</v>
          </cell>
          <cell r="C5493" t="str">
            <v>Жиззах фил.</v>
          </cell>
          <cell r="D5493" t="str">
            <v>14901000199000958711</v>
          </cell>
          <cell r="E5493" t="str">
            <v>2011</v>
          </cell>
          <cell r="F5493" t="str">
            <v>Урушбаева Рапоат Намозовна</v>
          </cell>
          <cell r="U5493" t="str">
            <v>Фориш т. Уришбой Ота Хусусий Фирмаси рахбари</v>
          </cell>
          <cell r="V5493" t="str">
            <v>Вилоятдаги тадбиркорлик субъектлари ва фукаролар</v>
          </cell>
        </row>
        <row r="5494">
          <cell r="A5494" t="str">
            <v>0013914901000699000953711</v>
          </cell>
          <cell r="B5494" t="str">
            <v>00139</v>
          </cell>
          <cell r="C5494" t="str">
            <v>Жиззах фил.</v>
          </cell>
          <cell r="D5494" t="str">
            <v>14901000699000953711</v>
          </cell>
          <cell r="E5494" t="str">
            <v>2011</v>
          </cell>
          <cell r="F5494" t="str">
            <v>Маллахонов Хусан Казакбаевич</v>
          </cell>
          <cell r="U5494" t="str">
            <v>Фориш туман Само-кузгу хусусий корхона рахбари</v>
          </cell>
          <cell r="V5494" t="str">
            <v>Вилоятдаги тадбиркорлик субъектлари ва фукаролар</v>
          </cell>
        </row>
        <row r="5495">
          <cell r="A5495" t="str">
            <v>0013914901000799000946711</v>
          </cell>
          <cell r="B5495" t="str">
            <v>00139</v>
          </cell>
          <cell r="C5495" t="str">
            <v>Жиззах фил.</v>
          </cell>
          <cell r="D5495" t="str">
            <v>14901000799000946711</v>
          </cell>
          <cell r="E5495" t="str">
            <v>2011</v>
          </cell>
          <cell r="F5495" t="str">
            <v>Умуров Фарход Ачилович</v>
          </cell>
          <cell r="U5495" t="str">
            <v>Фориш туман Асадбек Маржона хусусий корхона рахбари</v>
          </cell>
          <cell r="V5495" t="str">
            <v>Вилоятдаги тадбиркорлик субъектлари ва фукаролар</v>
          </cell>
        </row>
        <row r="5496">
          <cell r="A5496" t="str">
            <v>0013914901000799000947711</v>
          </cell>
          <cell r="B5496" t="str">
            <v>00139</v>
          </cell>
          <cell r="C5496" t="str">
            <v>Жиззах фил.</v>
          </cell>
          <cell r="D5496" t="str">
            <v>14901000799000947711</v>
          </cell>
          <cell r="E5496" t="str">
            <v>2011</v>
          </cell>
          <cell r="F5496" t="str">
            <v>Тургунов Эргаш</v>
          </cell>
          <cell r="U5496" t="str">
            <v>Фориш т. Тургун ота авлоди Хусусий Корхонасида сотувчи</v>
          </cell>
          <cell r="V5496" t="str">
            <v>Вилоятдаги тадбиркорлик субъектлари ва фукаролар</v>
          </cell>
        </row>
        <row r="5497">
          <cell r="A5497" t="str">
            <v>0013914901000799000944711</v>
          </cell>
          <cell r="B5497" t="str">
            <v>00139</v>
          </cell>
          <cell r="C5497" t="str">
            <v>Жиззах фил.</v>
          </cell>
          <cell r="D5497" t="str">
            <v>14901000799000944711</v>
          </cell>
          <cell r="E5497" t="str">
            <v>2011</v>
          </cell>
          <cell r="F5497" t="str">
            <v>Эрхонов Нуриддин Алимжонович</v>
          </cell>
          <cell r="U5497" t="str">
            <v>Фориш т. Шохжохон Хусниддин ХК рахбари</v>
          </cell>
          <cell r="V5497" t="str">
            <v>Вилоятдаги тадбиркорлик субъектлари ва фукаролар</v>
          </cell>
        </row>
        <row r="5498">
          <cell r="A5498" t="str">
            <v>0013914901000799001596711</v>
          </cell>
          <cell r="B5498" t="str">
            <v>00139</v>
          </cell>
          <cell r="C5498" t="str">
            <v>Жиззах фил.</v>
          </cell>
          <cell r="D5498" t="str">
            <v>14901000799001596711</v>
          </cell>
          <cell r="E5498" t="str">
            <v>2011</v>
          </cell>
          <cell r="F5498" t="str">
            <v>Бутаев Камолиддин Гафурович</v>
          </cell>
          <cell r="U5498" t="str">
            <v>Арнасой т Мамаражаб ота Бутаев ф-х иш юритувчи</v>
          </cell>
          <cell r="V5498" t="str">
            <v>Фермер хужаликлари</v>
          </cell>
        </row>
        <row r="5499">
          <cell r="A5499" t="str">
            <v>0013914901000599001486711</v>
          </cell>
          <cell r="B5499" t="str">
            <v>00139</v>
          </cell>
          <cell r="C5499" t="str">
            <v>Жиззах фил.</v>
          </cell>
          <cell r="D5499" t="str">
            <v>14901000599001486711</v>
          </cell>
          <cell r="E5499" t="str">
            <v>2011</v>
          </cell>
          <cell r="F5499" t="str">
            <v>Ялгашева Рохила Абдусаломовна</v>
          </cell>
          <cell r="U5499" t="str">
            <v>Арнасой т Тикланиш ф-х ишчи</v>
          </cell>
          <cell r="V5499" t="str">
            <v>Фермер хужаликлари</v>
          </cell>
        </row>
        <row r="5500">
          <cell r="A5500" t="str">
            <v>0013914901000799001172711</v>
          </cell>
          <cell r="B5500" t="str">
            <v>00139</v>
          </cell>
          <cell r="C5500" t="str">
            <v>Жиззах фил.</v>
          </cell>
          <cell r="D5500" t="str">
            <v>14901000799001172711</v>
          </cell>
          <cell r="E5500" t="str">
            <v>2011</v>
          </cell>
          <cell r="F5500" t="str">
            <v>Ражабов Неъмат Анорбоевич</v>
          </cell>
          <cell r="U5500" t="str">
            <v>Арнасой т Углонлар НР ф-х рахбари</v>
          </cell>
          <cell r="V5500" t="str">
            <v>Фермер хужаликлари</v>
          </cell>
        </row>
        <row r="5501">
          <cell r="A5501" t="str">
            <v>0013914901000699001029711</v>
          </cell>
          <cell r="B5501" t="str">
            <v>00139</v>
          </cell>
          <cell r="C5501" t="str">
            <v>Жиззах фил.</v>
          </cell>
          <cell r="D5501" t="str">
            <v>14901000699001029711</v>
          </cell>
          <cell r="E5501" t="str">
            <v>2011</v>
          </cell>
          <cell r="F5501" t="str">
            <v>Хайитов Дилшод</v>
          </cell>
          <cell r="U5501" t="str">
            <v>Арнасой тумани Мустакиллик СФУ Мирзаота Ф-х рахбари</v>
          </cell>
          <cell r="V5501" t="str">
            <v>Фермер хужаликлари</v>
          </cell>
        </row>
        <row r="5502">
          <cell r="A5502" t="str">
            <v>0013914901000299001027711</v>
          </cell>
          <cell r="B5502" t="str">
            <v>00139</v>
          </cell>
          <cell r="C5502" t="str">
            <v>Жиззах фил.</v>
          </cell>
          <cell r="D5502" t="str">
            <v>14901000299001027711</v>
          </cell>
          <cell r="E5502" t="str">
            <v>2011</v>
          </cell>
          <cell r="F5502" t="str">
            <v>Сидиков Салохидин</v>
          </cell>
          <cell r="U5502" t="str">
            <v>Куйтошлик сардор фермер хужалигида рахбар</v>
          </cell>
          <cell r="V5502" t="str">
            <v>Фермер хужаликлари</v>
          </cell>
        </row>
        <row r="5503">
          <cell r="A5503" t="str">
            <v>0013914901000999001026711</v>
          </cell>
          <cell r="B5503" t="str">
            <v>00139</v>
          </cell>
          <cell r="C5503" t="str">
            <v>Жиззах фил.</v>
          </cell>
          <cell r="D5503" t="str">
            <v>14901000999001026711</v>
          </cell>
          <cell r="E5503" t="str">
            <v>2011</v>
          </cell>
          <cell r="F5503" t="str">
            <v>Нарбаев Ибрагим</v>
          </cell>
          <cell r="U5503" t="str">
            <v>Арнасой т Лапасбой ф-х рахбари</v>
          </cell>
          <cell r="V5503" t="str">
            <v>Фермер хужаликлари</v>
          </cell>
        </row>
        <row r="5504">
          <cell r="A5504" t="str">
            <v>0013914901000999000855711</v>
          </cell>
          <cell r="B5504" t="str">
            <v>00139</v>
          </cell>
          <cell r="C5504" t="str">
            <v>Жиззах фил.</v>
          </cell>
          <cell r="D5504" t="str">
            <v>14901000999000855711</v>
          </cell>
          <cell r="E5504" t="str">
            <v>2011</v>
          </cell>
          <cell r="F5504" t="str">
            <v>Эшбоев Ойбек Абдусаломович</v>
          </cell>
          <cell r="U5504" t="str">
            <v>А.Кодирий СФУ Уста Эшбой Ф-Х механизатор</v>
          </cell>
          <cell r="V5504" t="str">
            <v>Фермер хужаликлари</v>
          </cell>
        </row>
        <row r="5505">
          <cell r="A5505" t="str">
            <v>0013914901000499001028711</v>
          </cell>
          <cell r="B5505" t="str">
            <v>00139</v>
          </cell>
          <cell r="C5505" t="str">
            <v>Жиззах фил.</v>
          </cell>
          <cell r="D5505" t="str">
            <v>14901000499001028711</v>
          </cell>
          <cell r="E5505" t="str">
            <v>2011</v>
          </cell>
          <cell r="F5505" t="str">
            <v>Мухтаров Бахром</v>
          </cell>
          <cell r="U5505" t="str">
            <v>Арнасой т Юлдуз ф-х рахбари</v>
          </cell>
          <cell r="V5505" t="str">
            <v>Фермер хужаликлари</v>
          </cell>
        </row>
        <row r="5506">
          <cell r="A5506" t="str">
            <v>0013914901000199001032711</v>
          </cell>
          <cell r="B5506" t="str">
            <v>00139</v>
          </cell>
          <cell r="C5506" t="str">
            <v>Жиззах фил.</v>
          </cell>
          <cell r="D5506" t="str">
            <v>14901000199001032711</v>
          </cell>
          <cell r="E5506" t="str">
            <v>2011</v>
          </cell>
          <cell r="F5506" t="str">
            <v>Мансуров Анвар</v>
          </cell>
          <cell r="U5506" t="str">
            <v>Мансур Ота фермер-хужалиги рахбари</v>
          </cell>
          <cell r="V5506" t="str">
            <v>Фермер хужаликлари</v>
          </cell>
        </row>
        <row r="5507">
          <cell r="A5507" t="str">
            <v>0013914901000199000806711</v>
          </cell>
          <cell r="B5507" t="str">
            <v>00139</v>
          </cell>
          <cell r="C5507" t="str">
            <v>Жиззах фил.</v>
          </cell>
          <cell r="D5507" t="str">
            <v>14901000199000806711</v>
          </cell>
          <cell r="E5507" t="str">
            <v>2011</v>
          </cell>
          <cell r="F5507" t="str">
            <v>Кудридинов Шукурбой Кузибоевич</v>
          </cell>
          <cell r="U5507" t="str">
            <v>Арнасой т Фирдавс ф-х рахбари</v>
          </cell>
          <cell r="V5507" t="str">
            <v>Фермер хужаликлари</v>
          </cell>
        </row>
        <row r="5508">
          <cell r="A5508" t="str">
            <v>0013914901000499001165711</v>
          </cell>
          <cell r="B5508" t="str">
            <v>00139</v>
          </cell>
          <cell r="C5508" t="str">
            <v>Жиззах фил.</v>
          </cell>
          <cell r="D5508" t="str">
            <v>14901000499001165711</v>
          </cell>
          <cell r="E5508" t="str">
            <v>2011</v>
          </cell>
          <cell r="F5508" t="str">
            <v>Куканов Сайдазим Аскарович</v>
          </cell>
          <cell r="U5508" t="str">
            <v>Арнасой т Самон йули ф-х механизатор</v>
          </cell>
          <cell r="V5508" t="str">
            <v>Фермер хужаликлари</v>
          </cell>
        </row>
        <row r="5509">
          <cell r="A5509" t="str">
            <v>0013914901000699000858711</v>
          </cell>
          <cell r="B5509" t="str">
            <v>00139</v>
          </cell>
          <cell r="C5509" t="str">
            <v>Жиззах фил.</v>
          </cell>
          <cell r="D5509" t="str">
            <v>14901000699000858711</v>
          </cell>
          <cell r="E5509" t="str">
            <v>2011</v>
          </cell>
          <cell r="F5509" t="str">
            <v>Сайимова Нигора Норжигит Кизи</v>
          </cell>
          <cell r="U5509" t="str">
            <v>Арнасой т Фаргона СФУ Шиёримиз тинчлик чФ-х раиси</v>
          </cell>
          <cell r="V5509" t="str">
            <v>Фермер хужаликлари</v>
          </cell>
        </row>
        <row r="5510">
          <cell r="A5510" t="str">
            <v>0013914901000999001031711</v>
          </cell>
          <cell r="B5510" t="str">
            <v>00139</v>
          </cell>
          <cell r="C5510" t="str">
            <v>Жиззах фил.</v>
          </cell>
          <cell r="D5510" t="str">
            <v>14901000999001031711</v>
          </cell>
          <cell r="E5510" t="str">
            <v>2011</v>
          </cell>
          <cell r="F5510" t="str">
            <v>Давранов Хасанбой</v>
          </cell>
          <cell r="U5510" t="str">
            <v>Арнасой т Низомжон - Жахонгир Ф-Х иш юритувчи</v>
          </cell>
          <cell r="V5510" t="str">
            <v>Фермер хужаликлари</v>
          </cell>
        </row>
        <row r="5511">
          <cell r="A5511" t="str">
            <v>0013914901000499000911711</v>
          </cell>
          <cell r="B5511" t="str">
            <v>00139</v>
          </cell>
          <cell r="C5511" t="str">
            <v>Жиззах фил.</v>
          </cell>
          <cell r="D5511" t="str">
            <v>14901000499000911711</v>
          </cell>
          <cell r="E5511" t="str">
            <v>2011</v>
          </cell>
          <cell r="F5511" t="str">
            <v>Кенгашев Бобажон Анорбаевич</v>
          </cell>
          <cell r="U5511" t="str">
            <v>Арнасой т Ражаббой ОТа ф-х рахбари</v>
          </cell>
          <cell r="V5511" t="str">
            <v>Фермер хужаликлари</v>
          </cell>
        </row>
        <row r="5512">
          <cell r="A5512" t="str">
            <v>0013914901000999001478711</v>
          </cell>
          <cell r="B5512" t="str">
            <v>00139</v>
          </cell>
          <cell r="C5512" t="str">
            <v>Жиззах фил.</v>
          </cell>
          <cell r="D5512" t="str">
            <v>14901000999001478711</v>
          </cell>
          <cell r="E5512" t="str">
            <v>2011</v>
          </cell>
          <cell r="F5512" t="str">
            <v>Бердиева Дилором Абдирашид Кизи</v>
          </cell>
          <cell r="U5512" t="str">
            <v>Арнасой т Чупон Ота ф-х иш юритувчи</v>
          </cell>
          <cell r="V5512" t="str">
            <v>Фермер хужаликлари</v>
          </cell>
        </row>
        <row r="5513">
          <cell r="A5513" t="str">
            <v>0013914901000999001025711</v>
          </cell>
          <cell r="B5513" t="str">
            <v>00139</v>
          </cell>
          <cell r="C5513" t="str">
            <v>Жиззах фил.</v>
          </cell>
          <cell r="D5513" t="str">
            <v>14901000999001025711</v>
          </cell>
          <cell r="E5513" t="str">
            <v>2011</v>
          </cell>
          <cell r="F5513" t="str">
            <v>Шодманов Адхам</v>
          </cell>
          <cell r="U5513" t="str">
            <v>Косогистон СФУ Тошбулок кудук Ф-Х раиси</v>
          </cell>
          <cell r="V5513" t="str">
            <v>Фермер хужаликлари</v>
          </cell>
        </row>
        <row r="5514">
          <cell r="A5514" t="str">
            <v>0013914901000199001018711</v>
          </cell>
          <cell r="B5514" t="str">
            <v>00139</v>
          </cell>
          <cell r="C5514" t="str">
            <v>Жиззах фил.</v>
          </cell>
          <cell r="D5514" t="str">
            <v>14901000199001018711</v>
          </cell>
          <cell r="E5514" t="str">
            <v>2011</v>
          </cell>
          <cell r="F5514" t="str">
            <v>Кудратов Fаибназар</v>
          </cell>
          <cell r="U5514" t="str">
            <v>Бахмал т. Ёркин Ёкибжон ХК рахбари</v>
          </cell>
          <cell r="V5514" t="str">
            <v>Вилоятдаги тадбиркорлик субъектлари ва фукаролар</v>
          </cell>
        </row>
        <row r="5515">
          <cell r="A5515" t="str">
            <v>0013914901000299001009711</v>
          </cell>
          <cell r="B5515" t="str">
            <v>00139</v>
          </cell>
          <cell r="C5515" t="str">
            <v>Жиззах фил.</v>
          </cell>
          <cell r="D5515" t="str">
            <v>14901000299001009711</v>
          </cell>
          <cell r="E5515" t="str">
            <v>2011</v>
          </cell>
          <cell r="F5515" t="str">
            <v>Сувонкулова Нодира Бегалиевна</v>
          </cell>
          <cell r="U5515" t="str">
            <v>Бахмал т. Искандар Хамидов КТ Хусусий Фирмаси рахбари</v>
          </cell>
          <cell r="V5515" t="str">
            <v>Вилоятдаги тадбиркорлик субъектлари ва фукаролар</v>
          </cell>
        </row>
        <row r="5516">
          <cell r="A5516" t="str">
            <v>0013914901000799001117711</v>
          </cell>
          <cell r="B5516" t="str">
            <v>00139</v>
          </cell>
          <cell r="C5516" t="str">
            <v>Жиззах фил.</v>
          </cell>
          <cell r="D5516" t="str">
            <v>14901000799001117711</v>
          </cell>
          <cell r="E5516" t="str">
            <v>2011</v>
          </cell>
          <cell r="F5516" t="str">
            <v>Каюмов Худойназар</v>
          </cell>
          <cell r="U5516" t="str">
            <v>Жиззах Нефтебаза Лалимикор филиали нурли куёш нефт омборида оператор</v>
          </cell>
          <cell r="V5516" t="str">
            <v>"Ўзбекнефтгаз" миллий холдинг компанияси</v>
          </cell>
        </row>
        <row r="5517">
          <cell r="A5517" t="str">
            <v>0013914901000299001011711</v>
          </cell>
          <cell r="B5517" t="str">
            <v>00139</v>
          </cell>
          <cell r="C5517" t="str">
            <v>Жиззах фил.</v>
          </cell>
          <cell r="D5517" t="str">
            <v>14901000299001011711</v>
          </cell>
          <cell r="E5517" t="str">
            <v>2011</v>
          </cell>
          <cell r="F5517" t="str">
            <v>Эшонкулов Тулкин Ачилович</v>
          </cell>
          <cell r="U5517" t="str">
            <v>Бахмал т. Файз Очилов ХФ рахбари</v>
          </cell>
          <cell r="V5517" t="str">
            <v>Вилоятдаги тадбиркорлик субъектлари ва фукаролар</v>
          </cell>
        </row>
        <row r="5518">
          <cell r="A5518" t="str">
            <v>0013914901000299001082711</v>
          </cell>
          <cell r="B5518" t="str">
            <v>00139</v>
          </cell>
          <cell r="C5518" t="str">
            <v>Жиззах фил.</v>
          </cell>
          <cell r="D5518" t="str">
            <v>14901000299001082711</v>
          </cell>
          <cell r="E5518" t="str">
            <v>2011</v>
          </cell>
          <cell r="F5518" t="str">
            <v>Тухтаев Жавлонбек Кобилович</v>
          </cell>
          <cell r="U5518" t="str">
            <v>Дустлик т Р.Эшонкулов СФУ Ал-Кобил Фермер хужалиги механизатор</v>
          </cell>
          <cell r="V5518" t="str">
            <v>Фермер хужаликлари</v>
          </cell>
        </row>
        <row r="5519">
          <cell r="A5519" t="str">
            <v>0013914901000399001069711</v>
          </cell>
          <cell r="B5519" t="str">
            <v>00139</v>
          </cell>
          <cell r="C5519" t="str">
            <v>Жиззах фил.</v>
          </cell>
          <cell r="D5519" t="str">
            <v>14901000399001069711</v>
          </cell>
          <cell r="E5519" t="str">
            <v>2011</v>
          </cell>
          <cell r="F5519" t="str">
            <v>Бутаев Солибек Очилович</v>
          </cell>
          <cell r="U5519" t="str">
            <v>Дустлик т Чупон ота Фермер хужалигида иш бошкарувчи</v>
          </cell>
          <cell r="V5519" t="str">
            <v>Фермер хужаликлари</v>
          </cell>
        </row>
        <row r="5520">
          <cell r="A5520" t="str">
            <v>0013914901000199001085711</v>
          </cell>
          <cell r="B5520" t="str">
            <v>00139</v>
          </cell>
          <cell r="C5520" t="str">
            <v>Жиззах фил.</v>
          </cell>
          <cell r="D5520" t="str">
            <v>14901000199001085711</v>
          </cell>
          <cell r="E5520" t="str">
            <v>2011</v>
          </cell>
          <cell r="F5520" t="str">
            <v>Ахунов Бахтиёр Косимович</v>
          </cell>
          <cell r="U5520" t="str">
            <v>Охунжон хожи фермер хужалигида иш юритувчи</v>
          </cell>
          <cell r="V5520" t="str">
            <v>Фермер хужаликлари</v>
          </cell>
        </row>
        <row r="5521">
          <cell r="A5521" t="str">
            <v>0013914901000599000930711</v>
          </cell>
          <cell r="B5521" t="str">
            <v>00139</v>
          </cell>
          <cell r="C5521" t="str">
            <v>Жиззах фил.</v>
          </cell>
          <cell r="D5521" t="str">
            <v>14901000599000930711</v>
          </cell>
          <cell r="E5521" t="str">
            <v>2011</v>
          </cell>
          <cell r="F5521" t="str">
            <v>Жуллибойев Нодиржон Жуллибойевич</v>
          </cell>
          <cell r="U5521" t="str">
            <v>Дустлик т Халкобод СФУ ОКтошФермер хужалигих ишчи</v>
          </cell>
          <cell r="V5521" t="str">
            <v>Фермер хужаликлари</v>
          </cell>
        </row>
        <row r="5522">
          <cell r="A5522" t="str">
            <v>0013914901000199001073711</v>
          </cell>
          <cell r="B5522" t="str">
            <v>00139</v>
          </cell>
          <cell r="C5522" t="str">
            <v>Жиззах фил.</v>
          </cell>
          <cell r="D5522" t="str">
            <v>14901000199001073711</v>
          </cell>
          <cell r="E5522" t="str">
            <v>2011</v>
          </cell>
          <cell r="F5522" t="str">
            <v>Амантурдалиев Эшкуват Кубаевич</v>
          </cell>
          <cell r="U5522" t="str">
            <v>Дустлик т Халкобод СФУ Омонтурди-ОТА фермер хужалиги рахбари</v>
          </cell>
          <cell r="V5522" t="str">
            <v>Фермер хужаликлари</v>
          </cell>
        </row>
        <row r="5523">
          <cell r="A5523" t="str">
            <v>0013914901000999000833711</v>
          </cell>
          <cell r="B5523" t="str">
            <v>00139</v>
          </cell>
          <cell r="C5523" t="str">
            <v>Жиззах фил.</v>
          </cell>
          <cell r="D5523" t="str">
            <v>14901000999000833711</v>
          </cell>
          <cell r="E5523" t="str">
            <v>2011</v>
          </cell>
          <cell r="F5523" t="str">
            <v>Усмонов Кучкар</v>
          </cell>
          <cell r="U5523" t="str">
            <v>Сардоржон фермер хужалиги рахбари</v>
          </cell>
          <cell r="V5523" t="str">
            <v>Фермер хужаликлари</v>
          </cell>
        </row>
        <row r="5524">
          <cell r="A5524" t="str">
            <v>0013914901000099001223711</v>
          </cell>
          <cell r="B5524" t="str">
            <v>00139</v>
          </cell>
          <cell r="C5524" t="str">
            <v>Жиззах фил.</v>
          </cell>
          <cell r="D5524" t="str">
            <v>14901000099001223711</v>
          </cell>
          <cell r="E5524" t="str">
            <v>2011</v>
          </cell>
          <cell r="F5524" t="str">
            <v>Мирзаев Кахрамон Тимурович</v>
          </cell>
          <cell r="U5524" t="str">
            <v>Бустон Олами МЧЖ да таьминотчи</v>
          </cell>
          <cell r="V5524" t="str">
            <v xml:space="preserve">"Ёгмой ва озик-овкатсаноат" уюшмасининг корхоналари </v>
          </cell>
        </row>
        <row r="5525">
          <cell r="A5525" t="str">
            <v>0013914901000299000925711</v>
          </cell>
          <cell r="B5525" t="str">
            <v>00139</v>
          </cell>
          <cell r="C5525" t="str">
            <v>Жиззах фил.</v>
          </cell>
          <cell r="D5525" t="str">
            <v>14901000299000925711</v>
          </cell>
          <cell r="E5525" t="str">
            <v>2011</v>
          </cell>
          <cell r="F5525" t="str">
            <v>Бабамуратов Насим Туйчиевич</v>
          </cell>
          <cell r="U5525" t="str">
            <v>Бабамуратов Насим Хусусий тадбиркорлик раиси</v>
          </cell>
          <cell r="V5525" t="str">
            <v>Вилоятдаги тадбиркорлик субъектлари ва фукаролар</v>
          </cell>
        </row>
        <row r="5526">
          <cell r="A5526" t="str">
            <v>0013914901000699000927711</v>
          </cell>
          <cell r="B5526" t="str">
            <v>00139</v>
          </cell>
          <cell r="C5526" t="str">
            <v>Жиззах фил.</v>
          </cell>
          <cell r="D5526" t="str">
            <v>14901000699000927711</v>
          </cell>
          <cell r="E5526" t="str">
            <v>2011</v>
          </cell>
          <cell r="F5526" t="str">
            <v>Эшонкулова Дилдора Илхомовна</v>
          </cell>
          <cell r="U5526" t="str">
            <v>Жиззах Навруз С мчж да хисобчи</v>
          </cell>
          <cell r="V5526" t="str">
            <v>Вилоятдаги тадбиркорлик субъектлари ва фукаролар</v>
          </cell>
        </row>
        <row r="5527">
          <cell r="A5527" t="str">
            <v>0013914901000099000869711</v>
          </cell>
          <cell r="B5527" t="str">
            <v>00139</v>
          </cell>
          <cell r="C5527" t="str">
            <v>Жиззах фил.</v>
          </cell>
          <cell r="D5527" t="str">
            <v>14901000099000869711</v>
          </cell>
          <cell r="E5527" t="str">
            <v>2011</v>
          </cell>
          <cell r="F5527" t="str">
            <v>Шеркулов Акмал Тохирович</v>
          </cell>
          <cell r="U5527" t="str">
            <v>Ойбекина бекина хусусий фирмаси рахбари</v>
          </cell>
          <cell r="V5527" t="str">
            <v>Вилоятдаги тадбиркорлик субъектлари ва фукаролар</v>
          </cell>
        </row>
        <row r="5528">
          <cell r="A5528" t="str">
            <v>0013914901000299001064711</v>
          </cell>
          <cell r="B5528" t="str">
            <v>00139</v>
          </cell>
          <cell r="C5528" t="str">
            <v>Жиззах фил.</v>
          </cell>
          <cell r="D5528" t="str">
            <v>14901000299001064711</v>
          </cell>
          <cell r="E5528" t="str">
            <v>2011</v>
          </cell>
          <cell r="F5528" t="str">
            <v>Шайбеков Мухтор Хабибуллаевич</v>
          </cell>
          <cell r="U5528" t="str">
            <v>Бахмал т. Шойбеков Хабибулла фермер хужалиги рахбари</v>
          </cell>
          <cell r="V5528" t="str">
            <v>Фермер хужаликлари</v>
          </cell>
        </row>
        <row r="5529">
          <cell r="A5529" t="str">
            <v>0013914901000799001067711</v>
          </cell>
          <cell r="B5529" t="str">
            <v>00139</v>
          </cell>
          <cell r="C5529" t="str">
            <v>Жиззах фил.</v>
          </cell>
          <cell r="D5529" t="str">
            <v>14901000799001067711</v>
          </cell>
          <cell r="E5529" t="str">
            <v>2011</v>
          </cell>
          <cell r="F5529" t="str">
            <v>Усманов Бобур Тахирович</v>
          </cell>
          <cell r="U5529" t="str">
            <v>Бахмал т. МТП мчжда ишчи</v>
          </cell>
          <cell r="V5529" t="str">
            <v xml:space="preserve">"Ўзпахтасаноат" уюшмасининг корхоналари </v>
          </cell>
        </row>
        <row r="5530">
          <cell r="A5530" t="str">
            <v>0013914901000099001020711</v>
          </cell>
          <cell r="B5530" t="str">
            <v>00139</v>
          </cell>
          <cell r="C5530" t="str">
            <v>Жиззах фил.</v>
          </cell>
          <cell r="D5530" t="str">
            <v>14901000099001020711</v>
          </cell>
          <cell r="E5530" t="str">
            <v>2011</v>
          </cell>
          <cell r="F5530" t="str">
            <v>Ходжамов Рахматбой</v>
          </cell>
          <cell r="U5530" t="str">
            <v>Бахмал т. Рахматулла Комол хтичс корхонасида рахбар</v>
          </cell>
          <cell r="V5530" t="str">
            <v>Вилоятдаги тадбиркорлик субъектлари ва фукаролар</v>
          </cell>
        </row>
        <row r="5531">
          <cell r="A5531" t="str">
            <v>0013914901000399002388711</v>
          </cell>
          <cell r="B5531" t="str">
            <v>00139</v>
          </cell>
          <cell r="C5531" t="str">
            <v>Жиззах фил.</v>
          </cell>
          <cell r="D5531" t="str">
            <v>14901000399002388711</v>
          </cell>
          <cell r="E5531" t="str">
            <v>2011</v>
          </cell>
          <cell r="F5531" t="str">
            <v>Алишев Пулат Шокирович</v>
          </cell>
          <cell r="U5531" t="str">
            <v>Бахмал т. Тумурбек Исломбек Хусуй Корхона рахбари уринбосори</v>
          </cell>
          <cell r="V5531" t="str">
            <v>Вилоятдаги тадбиркорлик субъектлари ва фукаролар</v>
          </cell>
        </row>
        <row r="5532">
          <cell r="A5532" t="str">
            <v>0013914901000699001016711</v>
          </cell>
          <cell r="B5532" t="str">
            <v>00139</v>
          </cell>
          <cell r="C5532" t="str">
            <v>Жиззах фил.</v>
          </cell>
          <cell r="D5532" t="str">
            <v>14901000699001016711</v>
          </cell>
          <cell r="E5532" t="str">
            <v>2011</v>
          </cell>
          <cell r="F5532" t="str">
            <v>Бутунбоев Бозарбой</v>
          </cell>
          <cell r="U5532" t="str">
            <v>Бахмал т. Мус-Мар фермер хужалиги рахбари</v>
          </cell>
          <cell r="V5532" t="str">
            <v>Фермер хужаликлари</v>
          </cell>
        </row>
        <row r="5533">
          <cell r="A5533" t="str">
            <v>0013914901000099001050711</v>
          </cell>
          <cell r="B5533" t="str">
            <v>00139</v>
          </cell>
          <cell r="C5533" t="str">
            <v>Жиззах фил.</v>
          </cell>
          <cell r="D5533" t="str">
            <v>14901000099001050711</v>
          </cell>
          <cell r="E5533" t="str">
            <v>2011</v>
          </cell>
          <cell r="F5533" t="str">
            <v>Fайбуллаев Бахтиёр Маноннович</v>
          </cell>
          <cell r="U5533" t="str">
            <v>Бахмал т. Манон ота МЧЖ рахбари</v>
          </cell>
          <cell r="V5533" t="str">
            <v>Вилоятдаги тадбиркорлик субъектлари ва фукаролар</v>
          </cell>
        </row>
        <row r="5534">
          <cell r="A5534" t="str">
            <v>0013914901000599001140711</v>
          </cell>
          <cell r="B5534" t="str">
            <v>00139</v>
          </cell>
          <cell r="C5534" t="str">
            <v>Жиззах фил.</v>
          </cell>
          <cell r="D5534" t="str">
            <v>14901000599001140711</v>
          </cell>
          <cell r="E5534" t="str">
            <v>2011</v>
          </cell>
          <cell r="F5534" t="str">
            <v>Сувонкулов Бобир</v>
          </cell>
          <cell r="U5534" t="str">
            <v>Асил Пахта ФХ Рахбари</v>
          </cell>
          <cell r="V5534" t="str">
            <v>Фермер хужаликлари</v>
          </cell>
        </row>
        <row r="5535">
          <cell r="A5535" t="str">
            <v>0013914901000299001456711</v>
          </cell>
          <cell r="B5535" t="str">
            <v>00139</v>
          </cell>
          <cell r="C5535" t="str">
            <v>Жиззах фил.</v>
          </cell>
          <cell r="D5535" t="str">
            <v>14901000299001456711</v>
          </cell>
          <cell r="E5535" t="str">
            <v>2011</v>
          </cell>
          <cell r="F5535" t="str">
            <v>Шерназаров Рустам Пирназарович</v>
          </cell>
          <cell r="U5535" t="str">
            <v>Зилол зарчашмаси фермер хужалиги ишчиси</v>
          </cell>
          <cell r="V5535" t="str">
            <v>Фермер хужаликлари</v>
          </cell>
        </row>
        <row r="5536">
          <cell r="A5536" t="str">
            <v>0013914901000199000868711</v>
          </cell>
          <cell r="B5536" t="str">
            <v>00139</v>
          </cell>
          <cell r="C5536" t="str">
            <v>Жиззах фил.</v>
          </cell>
          <cell r="D5536" t="str">
            <v>14901000199000868711</v>
          </cell>
          <cell r="E5536" t="str">
            <v>2011</v>
          </cell>
          <cell r="F5536" t="str">
            <v>Эшбоев Тохир Анорбоевич</v>
          </cell>
          <cell r="U5536" t="str">
            <v>Алском сугурта компанияси бошлиги</v>
          </cell>
          <cell r="V5536" t="str">
            <v>Сугурта компаниялари</v>
          </cell>
        </row>
        <row r="5537">
          <cell r="A5537" t="str">
            <v>0013914901000999001003711</v>
          </cell>
          <cell r="B5537" t="str">
            <v>00139</v>
          </cell>
          <cell r="C5537" t="str">
            <v>Жиззах фил.</v>
          </cell>
          <cell r="D5537" t="str">
            <v>14901000999001003711</v>
          </cell>
          <cell r="E5537" t="str">
            <v>2011</v>
          </cell>
          <cell r="F5537" t="str">
            <v>Анкаев Фахридин Бахтиёрович</v>
          </cell>
          <cell r="U5537" t="str">
            <v>Турот Ота ф-х раиси</v>
          </cell>
          <cell r="V5537" t="str">
            <v>Фермер хужаликлари</v>
          </cell>
        </row>
        <row r="5538">
          <cell r="A5538" t="str">
            <v>0013914901000499001004711</v>
          </cell>
          <cell r="B5538" t="str">
            <v>00139</v>
          </cell>
          <cell r="C5538" t="str">
            <v>Жиззах фил.</v>
          </cell>
          <cell r="D5538" t="str">
            <v>14901000499001004711</v>
          </cell>
          <cell r="E5538" t="str">
            <v>2011</v>
          </cell>
          <cell r="F5538" t="str">
            <v>Утемуратова Гулчехра Негметовна</v>
          </cell>
          <cell r="U5538" t="str">
            <v>Камар ФХ рахбари</v>
          </cell>
          <cell r="V5538" t="str">
            <v>Фермер хужаликлари</v>
          </cell>
        </row>
        <row r="5539">
          <cell r="A5539" t="str">
            <v>0013914901000999000816711</v>
          </cell>
          <cell r="B5539" t="str">
            <v>00139</v>
          </cell>
          <cell r="C5539" t="str">
            <v>Жиззах фил.</v>
          </cell>
          <cell r="D5539" t="str">
            <v>14901000999000816711</v>
          </cell>
          <cell r="E5539" t="str">
            <v>2011</v>
          </cell>
          <cell r="F5539" t="str">
            <v>Мирзаев Рустам Рахманович</v>
          </cell>
          <cell r="U5539" t="str">
            <v>Мели Ота ф-х раиси</v>
          </cell>
          <cell r="V5539" t="str">
            <v>Фермер хужаликлари</v>
          </cell>
        </row>
        <row r="5540">
          <cell r="A5540" t="str">
            <v>0013914901000799000912711</v>
          </cell>
          <cell r="B5540" t="str">
            <v>00139</v>
          </cell>
          <cell r="C5540" t="str">
            <v>Жиззах фил.</v>
          </cell>
          <cell r="D5540" t="str">
            <v>14901000799000912711</v>
          </cell>
          <cell r="E5540" t="str">
            <v>2011</v>
          </cell>
          <cell r="F5540" t="str">
            <v>Уралова Мухаббат Хатамовна</v>
          </cell>
          <cell r="U5540" t="str">
            <v>Мухаббат Бах ФХ рахбари</v>
          </cell>
          <cell r="V5540" t="str">
            <v>Фермер хужаликлари</v>
          </cell>
        </row>
        <row r="5541">
          <cell r="A5541" t="str">
            <v>0013914901000999001528711</v>
          </cell>
          <cell r="B5541" t="str">
            <v>00139</v>
          </cell>
          <cell r="C5541" t="str">
            <v>Жиззах фил.</v>
          </cell>
          <cell r="D5541" t="str">
            <v>14901000999001528711</v>
          </cell>
          <cell r="E5541" t="str">
            <v>2011</v>
          </cell>
          <cell r="F5541" t="str">
            <v>Тогаев Фарход Баратович</v>
          </cell>
          <cell r="U5541" t="str">
            <v>Пахтакор туман газ назоратчи</v>
          </cell>
          <cell r="V5541" t="str">
            <v>"Ўзбекнефтгаз" миллий холдинг компанияси</v>
          </cell>
        </row>
        <row r="5542">
          <cell r="A5542" t="str">
            <v>0013914901000099001045711</v>
          </cell>
          <cell r="B5542" t="str">
            <v>00139</v>
          </cell>
          <cell r="C5542" t="str">
            <v>Жиззах фил.</v>
          </cell>
          <cell r="D5542" t="str">
            <v>14901000099001045711</v>
          </cell>
          <cell r="E5542" t="str">
            <v>2011</v>
          </cell>
          <cell r="F5542" t="str">
            <v>Холматов Бердияр</v>
          </cell>
          <cell r="U5542" t="str">
            <v>Уяс ФХ Рахбари</v>
          </cell>
          <cell r="V5542" t="str">
            <v>Фермер хужаликлари</v>
          </cell>
        </row>
        <row r="5543">
          <cell r="A5543" t="str">
            <v>0013914901000499001124711</v>
          </cell>
          <cell r="B5543" t="str">
            <v>00139</v>
          </cell>
          <cell r="C5543" t="str">
            <v>Жиззах фил.</v>
          </cell>
          <cell r="D5543" t="str">
            <v>14901000499001124711</v>
          </cell>
          <cell r="E5543" t="str">
            <v>2011</v>
          </cell>
          <cell r="F5543" t="str">
            <v>Норбутаева Зарифа Халикуловна</v>
          </cell>
          <cell r="U5543" t="str">
            <v>Хожакбар Умид ХК сотувчиси</v>
          </cell>
          <cell r="V5543" t="str">
            <v>Вилоятдаги тадбиркорлик субъектлари ва фукаролар</v>
          </cell>
        </row>
        <row r="5544">
          <cell r="A5544" t="str">
            <v>0013914901000299000824711</v>
          </cell>
          <cell r="B5544" t="str">
            <v>00139</v>
          </cell>
          <cell r="C5544" t="str">
            <v>Жиззах фил.</v>
          </cell>
          <cell r="D5544" t="str">
            <v>14901000299000824711</v>
          </cell>
          <cell r="E5544" t="str">
            <v>2011</v>
          </cell>
          <cell r="F5544" t="str">
            <v>Гайбуллаев Абдужаббор Абдураззакович</v>
          </cell>
          <cell r="U5544" t="str">
            <v>Дустлик т Х.Исроилов СФУ Гайбулла ота Фермер хужалиги рахбари</v>
          </cell>
          <cell r="V5544" t="str">
            <v>Фермер хужаликлари</v>
          </cell>
        </row>
        <row r="5545">
          <cell r="A5545" t="str">
            <v>0013914901000099001186711</v>
          </cell>
          <cell r="B5545" t="str">
            <v>00139</v>
          </cell>
          <cell r="C5545" t="str">
            <v>Жиззах фил.</v>
          </cell>
          <cell r="D5545" t="str">
            <v>14901000099001186711</v>
          </cell>
          <cell r="E5545" t="str">
            <v>2011</v>
          </cell>
          <cell r="F5545" t="str">
            <v>Халманов Йулдош Бахтиер Угли</v>
          </cell>
          <cell r="U5545" t="str">
            <v>Дустлик т Баробарлик СФУ Билим-Илим ф-х ишчи</v>
          </cell>
          <cell r="V5545" t="str">
            <v>Фермер хужаликлари</v>
          </cell>
        </row>
        <row r="5546">
          <cell r="A5546" t="str">
            <v>0013914901000699001187711</v>
          </cell>
          <cell r="B5546" t="str">
            <v>00139</v>
          </cell>
          <cell r="C5546" t="str">
            <v>Жиззах фил.</v>
          </cell>
          <cell r="D5546" t="str">
            <v>14901000699001187711</v>
          </cell>
          <cell r="E5546" t="str">
            <v>2011</v>
          </cell>
          <cell r="F5546" t="str">
            <v>Махрамов Исомиддин Мамирович</v>
          </cell>
          <cell r="U5546" t="str">
            <v>Дустлик т Баробарлик булоги СФУ Замил Фермер хужалиги рахбари</v>
          </cell>
          <cell r="V5546" t="str">
            <v>Фермер хужаликлари</v>
          </cell>
        </row>
        <row r="5547">
          <cell r="A5547" t="str">
            <v>0013914901000599000796711</v>
          </cell>
          <cell r="B5547" t="str">
            <v>00139</v>
          </cell>
          <cell r="C5547" t="str">
            <v>Жиззах фил.</v>
          </cell>
          <cell r="D5547" t="str">
            <v>14901000599000796711</v>
          </cell>
          <cell r="E5547" t="str">
            <v>2011</v>
          </cell>
          <cell r="F5547" t="str">
            <v>Бахадиров Низамхон Журахонович</v>
          </cell>
          <cell r="U5547" t="str">
            <v>Дустлик т М.Абдувосиев СФУ Эшон БОБО Фермер хужалиги рахбари</v>
          </cell>
          <cell r="V5547" t="str">
            <v>Фермер хужаликлари</v>
          </cell>
        </row>
        <row r="5548">
          <cell r="A5548" t="str">
            <v>0013914901000199001094711</v>
          </cell>
          <cell r="B5548" t="str">
            <v>00139</v>
          </cell>
          <cell r="C5548" t="str">
            <v>Жиззах фил.</v>
          </cell>
          <cell r="D5548" t="str">
            <v>14901000199001094711</v>
          </cell>
          <cell r="E5548" t="str">
            <v>2011</v>
          </cell>
          <cell r="F5548" t="str">
            <v>Кадыров Юсуп Абдумаликович</v>
          </cell>
          <cell r="U5548" t="str">
            <v>Нурли Дон МЧЖ рахбар муовини</v>
          </cell>
          <cell r="V5548" t="str">
            <v>"Ўздонмахсулот" компанияси корхоналари</v>
          </cell>
        </row>
        <row r="5549">
          <cell r="A5549" t="str">
            <v>0013914901000499001087711</v>
          </cell>
          <cell r="B5549" t="str">
            <v>00139</v>
          </cell>
          <cell r="C5549" t="str">
            <v>Жиззах фил.</v>
          </cell>
          <cell r="D5549" t="str">
            <v>14901000499001087711</v>
          </cell>
          <cell r="E5549" t="str">
            <v>2011</v>
          </cell>
          <cell r="F5549" t="str">
            <v>Рашидов Фарход Розикович</v>
          </cell>
          <cell r="U5549" t="str">
            <v>Дустлик т Фарход-Р фермер хужалиги рахбари</v>
          </cell>
          <cell r="V5549" t="str">
            <v>Фермер хужаликлари</v>
          </cell>
        </row>
        <row r="5550">
          <cell r="A5550" t="str">
            <v>0013914901000699000990711</v>
          </cell>
          <cell r="B5550" t="str">
            <v>00139</v>
          </cell>
          <cell r="C5550" t="str">
            <v>Жиззах фил.</v>
          </cell>
          <cell r="D5550" t="str">
            <v>14901000699000990711</v>
          </cell>
          <cell r="E5550" t="str">
            <v>2011</v>
          </cell>
          <cell r="F5550" t="str">
            <v>Файзуллаев Саман</v>
          </cell>
          <cell r="U5550" t="str">
            <v>Гулнора-Гули фермер хужалигида рахбар</v>
          </cell>
          <cell r="V5550" t="str">
            <v>Фермер хужаликлари</v>
          </cell>
        </row>
        <row r="5551">
          <cell r="A5551" t="str">
            <v>0013914901000099000984711</v>
          </cell>
          <cell r="B5551" t="str">
            <v>00139</v>
          </cell>
          <cell r="C5551" t="str">
            <v>Жиззах фил.</v>
          </cell>
          <cell r="D5551" t="str">
            <v>14901000099000984711</v>
          </cell>
          <cell r="E5551" t="str">
            <v>2011</v>
          </cell>
          <cell r="F5551" t="str">
            <v>Батиров Шодиёр Жураевич</v>
          </cell>
          <cell r="U5551" t="str">
            <v>Иномжон фермер хужалигида рахбар</v>
          </cell>
          <cell r="V5551" t="str">
            <v>Фермер хужаликлари</v>
          </cell>
        </row>
        <row r="5552">
          <cell r="A5552" t="str">
            <v>0013914901000999001248711</v>
          </cell>
          <cell r="B5552" t="str">
            <v>00139</v>
          </cell>
          <cell r="C5552" t="str">
            <v>Жиззах фил.</v>
          </cell>
          <cell r="D5552" t="str">
            <v>14901000999001248711</v>
          </cell>
          <cell r="E5552" t="str">
            <v>2011</v>
          </cell>
          <cell r="F5552" t="str">
            <v>Маллаев Собир Убайдуллаевич</v>
          </cell>
          <cell r="U5552" t="str">
            <v>Сафира Мухторова фермер хужалигида ишчи</v>
          </cell>
          <cell r="V5552" t="str">
            <v>Фермер хужаликлари</v>
          </cell>
        </row>
        <row r="5553">
          <cell r="A5553" t="str">
            <v>0013914901000199001109711</v>
          </cell>
          <cell r="B5553" t="str">
            <v>00139</v>
          </cell>
          <cell r="C5553" t="str">
            <v>Жиззах фил.</v>
          </cell>
          <cell r="D5553" t="str">
            <v>14901000199001109711</v>
          </cell>
          <cell r="E5553" t="str">
            <v>2011</v>
          </cell>
          <cell r="F5553" t="str">
            <v>Жаббаров Уткир Хайдарович</v>
          </cell>
          <cell r="U5553" t="str">
            <v>Жабборов Уткир ФХ рахбари</v>
          </cell>
          <cell r="V5553" t="str">
            <v>Фермер хужаликлари</v>
          </cell>
        </row>
        <row r="5554">
          <cell r="A5554" t="str">
            <v>0013914901000899001110711</v>
          </cell>
          <cell r="B5554" t="str">
            <v>00139</v>
          </cell>
          <cell r="C5554" t="str">
            <v>Жиззах фил.</v>
          </cell>
          <cell r="D5554" t="str">
            <v>14901000899001110711</v>
          </cell>
          <cell r="E5554" t="str">
            <v>2011</v>
          </cell>
          <cell r="F5554" t="str">
            <v>Исматова Саломат Умаровна</v>
          </cell>
          <cell r="U5554" t="str">
            <v>Шароф Рашидов ФХда ишчи</v>
          </cell>
          <cell r="V5554" t="str">
            <v>Фермер хужаликлари</v>
          </cell>
        </row>
        <row r="5555">
          <cell r="A5555" t="str">
            <v>0013914901000999001111711</v>
          </cell>
          <cell r="B5555" t="str">
            <v>00139</v>
          </cell>
          <cell r="C5555" t="str">
            <v>Жиззах фил.</v>
          </cell>
          <cell r="D5555" t="str">
            <v>14901000999001111711</v>
          </cell>
          <cell r="E5555" t="str">
            <v>2011</v>
          </cell>
          <cell r="F5555" t="str">
            <v>Аскаров Анваржон Мавлонкулович</v>
          </cell>
          <cell r="U5555" t="str">
            <v>Аскаров Мавлонкул ФХ рахбари</v>
          </cell>
          <cell r="V5555" t="str">
            <v>Фермер хужаликлари</v>
          </cell>
        </row>
        <row r="5556">
          <cell r="A5556" t="str">
            <v>0013914901000899001108711</v>
          </cell>
          <cell r="B5556" t="str">
            <v>00139</v>
          </cell>
          <cell r="C5556" t="str">
            <v>Жиззах фил.</v>
          </cell>
          <cell r="D5556" t="str">
            <v>14901000899001108711</v>
          </cell>
          <cell r="E5556" t="str">
            <v>2011</v>
          </cell>
          <cell r="F5556" t="str">
            <v>Рустамова Холбуви</v>
          </cell>
          <cell r="U5556" t="str">
            <v>Азизон Ривгорий ФХ рахбари</v>
          </cell>
          <cell r="V5556" t="str">
            <v>Фермер хужаликлари</v>
          </cell>
        </row>
        <row r="5557">
          <cell r="A5557" t="str">
            <v>0013914901000499001107711</v>
          </cell>
          <cell r="B5557" t="str">
            <v>00139</v>
          </cell>
          <cell r="C5557" t="str">
            <v>Жиззах фил.</v>
          </cell>
          <cell r="D5557" t="str">
            <v>14901000499001107711</v>
          </cell>
          <cell r="E5557" t="str">
            <v>2011</v>
          </cell>
          <cell r="F5557" t="str">
            <v>Киличев Комил Обидович</v>
          </cell>
          <cell r="U5557" t="str">
            <v>Шахло ФХ Рахбари</v>
          </cell>
          <cell r="V5557" t="str">
            <v>Фермер хужаликлари</v>
          </cell>
        </row>
        <row r="5558">
          <cell r="A5558" t="str">
            <v>0013914901000999001114711</v>
          </cell>
          <cell r="B5558" t="str">
            <v>00139</v>
          </cell>
          <cell r="C5558" t="str">
            <v>Жиззах фил.</v>
          </cell>
          <cell r="D5558" t="str">
            <v>14901000999001114711</v>
          </cell>
          <cell r="E5558" t="str">
            <v>2011</v>
          </cell>
          <cell r="F5558" t="str">
            <v>Усмонов Бахтиёр Абдужаббарович</v>
          </cell>
          <cell r="U5558" t="str">
            <v>Олимжон Бахтийор ФХ рахбари</v>
          </cell>
          <cell r="V5558" t="str">
            <v>Фермер хужаликлари</v>
          </cell>
        </row>
        <row r="5559">
          <cell r="A5559" t="str">
            <v>0013914901000699001113711</v>
          </cell>
          <cell r="B5559" t="str">
            <v>00139</v>
          </cell>
          <cell r="C5559" t="str">
            <v>Жиззах фил.</v>
          </cell>
          <cell r="D5559" t="str">
            <v>14901000699001113711</v>
          </cell>
          <cell r="E5559" t="str">
            <v>2011</v>
          </cell>
          <cell r="F5559" t="str">
            <v>Киличев Сайдакбархон Тураевич</v>
          </cell>
          <cell r="U5559" t="str">
            <v>Наргиз ФХ рахбари</v>
          </cell>
          <cell r="V5559" t="str">
            <v>Фермер хужаликлари</v>
          </cell>
        </row>
        <row r="5560">
          <cell r="A5560" t="str">
            <v>0013914901000199001822711</v>
          </cell>
          <cell r="B5560" t="str">
            <v>00139</v>
          </cell>
          <cell r="C5560" t="str">
            <v>Жиззах фил.</v>
          </cell>
          <cell r="D5560" t="str">
            <v>14901000199001822711</v>
          </cell>
          <cell r="E5560" t="str">
            <v>2011</v>
          </cell>
          <cell r="F5560" t="str">
            <v>Рустамова Кунсулув Уткир кизи</v>
          </cell>
          <cell r="U5560" t="str">
            <v>Инсон Химмати ФХ Ишчиси</v>
          </cell>
          <cell r="V5560" t="str">
            <v>Фермер хужаликлари</v>
          </cell>
        </row>
        <row r="5561">
          <cell r="A5561" t="str">
            <v>0013914901000199001115711</v>
          </cell>
          <cell r="B5561" t="str">
            <v>00139</v>
          </cell>
          <cell r="C5561" t="str">
            <v>Жиззах фил.</v>
          </cell>
          <cell r="D5561" t="str">
            <v>14901000199001115711</v>
          </cell>
          <cell r="E5561" t="str">
            <v>2011</v>
          </cell>
          <cell r="F5561" t="str">
            <v>Уразкулов Одилжон Мамарахимович</v>
          </cell>
          <cell r="U5561" t="str">
            <v>Шабал ойи Фх рахбари</v>
          </cell>
          <cell r="V5561" t="str">
            <v>Фермер хужаликлари</v>
          </cell>
        </row>
        <row r="5562">
          <cell r="A5562" t="str">
            <v>0013914901000399001112711</v>
          </cell>
          <cell r="B5562" t="str">
            <v>00139</v>
          </cell>
          <cell r="C5562" t="str">
            <v>Жиззах фил.</v>
          </cell>
          <cell r="D5562" t="str">
            <v>14901000399001112711</v>
          </cell>
          <cell r="E5562" t="str">
            <v>2011</v>
          </cell>
          <cell r="F5562" t="str">
            <v>Тангиров Журабек Усанович</v>
          </cell>
          <cell r="U5562" t="str">
            <v>Нодирабегим СИУ Махмуд Дил ФХ рахбари</v>
          </cell>
          <cell r="V5562" t="str">
            <v>Фермер хужаликлари</v>
          </cell>
        </row>
        <row r="5563">
          <cell r="A5563" t="str">
            <v>0013914901000999000959711</v>
          </cell>
          <cell r="B5563" t="str">
            <v>00139</v>
          </cell>
          <cell r="C5563" t="str">
            <v>Жиззах фил.</v>
          </cell>
          <cell r="D5563" t="str">
            <v>14901000999000959711</v>
          </cell>
          <cell r="E5563" t="str">
            <v>2011</v>
          </cell>
          <cell r="F5563" t="str">
            <v>Яхшибаев Зокир Жураевич</v>
          </cell>
          <cell r="U5563" t="str">
            <v>Яз Бекзод Фермер хужалиги рахбари</v>
          </cell>
          <cell r="V5563" t="str">
            <v>Фермер хужаликлари</v>
          </cell>
        </row>
        <row r="5564">
          <cell r="A5564" t="str">
            <v>0013914901000899000805711</v>
          </cell>
          <cell r="B5564" t="str">
            <v>00139</v>
          </cell>
          <cell r="C5564" t="str">
            <v>Жиззах фил.</v>
          </cell>
          <cell r="D5564" t="str">
            <v>14901000899000805711</v>
          </cell>
          <cell r="E5564" t="str">
            <v>2011</v>
          </cell>
          <cell r="F5564" t="str">
            <v>Ахмедов Дилшод Шеркулович</v>
          </cell>
          <cell r="U5564" t="str">
            <v>Усмон Ота фермер хужалиги рахбари</v>
          </cell>
          <cell r="V5564" t="str">
            <v>Фермер хужаликлари</v>
          </cell>
        </row>
        <row r="5565">
          <cell r="A5565" t="str">
            <v>0013914901000999000803711</v>
          </cell>
          <cell r="B5565" t="str">
            <v>00139</v>
          </cell>
          <cell r="C5565" t="str">
            <v>Жиззах фил.</v>
          </cell>
          <cell r="D5565" t="str">
            <v>14901000999000803711</v>
          </cell>
          <cell r="E5565" t="str">
            <v>2011</v>
          </cell>
          <cell r="F5565" t="str">
            <v>Муминов Камол Каримович</v>
          </cell>
          <cell r="U5565" t="str">
            <v>Карим бобо фермер хужалиги рахбари</v>
          </cell>
          <cell r="V5565" t="str">
            <v>Фермер хужаликлари</v>
          </cell>
        </row>
        <row r="5566">
          <cell r="A5566" t="str">
            <v>0013914901000699001221711</v>
          </cell>
          <cell r="B5566" t="str">
            <v>00139</v>
          </cell>
          <cell r="C5566" t="str">
            <v>Жиззах фил.</v>
          </cell>
          <cell r="D5566" t="str">
            <v>14901000699001221711</v>
          </cell>
          <cell r="E5566" t="str">
            <v>2011</v>
          </cell>
          <cell r="F5566" t="str">
            <v>Шодиев Содикжон Гадоевич</v>
          </cell>
          <cell r="U5566" t="str">
            <v>Жиззах т ГМХ Хожи Ота фермер хужалиги раиси</v>
          </cell>
          <cell r="V5566" t="str">
            <v>Фермер хужаликлари</v>
          </cell>
        </row>
        <row r="5567">
          <cell r="A5567" t="str">
            <v>0013914901000499002579711</v>
          </cell>
          <cell r="B5567" t="str">
            <v>00139</v>
          </cell>
          <cell r="C5567" t="str">
            <v>Жиззах фил.</v>
          </cell>
          <cell r="D5567" t="str">
            <v>14901000499002579711</v>
          </cell>
          <cell r="E5567" t="str">
            <v>2011</v>
          </cell>
          <cell r="F5567" t="str">
            <v>Тангматов Шухрат Хамракулович</v>
          </cell>
          <cell r="U5567" t="str">
            <v>Тангматов Шухрат Фермер хужалиги рахбари</v>
          </cell>
          <cell r="V5567" t="str">
            <v>Фермер хужаликлари</v>
          </cell>
        </row>
        <row r="5568">
          <cell r="A5568" t="str">
            <v>0013914901000399001207711</v>
          </cell>
          <cell r="B5568" t="str">
            <v>00139</v>
          </cell>
          <cell r="C5568" t="str">
            <v>Жиззах фил.</v>
          </cell>
          <cell r="D5568" t="str">
            <v>14901000399001207711</v>
          </cell>
          <cell r="E5568" t="str">
            <v>2011</v>
          </cell>
          <cell r="F5568" t="str">
            <v>Мардиев Дилшоджон Нукрали Угли</v>
          </cell>
          <cell r="U5568" t="str">
            <v>Ниятжон сувонов Фермер хужалиги ишчи</v>
          </cell>
          <cell r="V5568" t="str">
            <v>Фермер хужаликлари</v>
          </cell>
        </row>
        <row r="5569">
          <cell r="A5569" t="str">
            <v>0013914901000999001209711</v>
          </cell>
          <cell r="B5569" t="str">
            <v>00139</v>
          </cell>
          <cell r="C5569" t="str">
            <v>Жиззах фил.</v>
          </cell>
          <cell r="D5569" t="str">
            <v>14901000999001209711</v>
          </cell>
          <cell r="E5569" t="str">
            <v>2011</v>
          </cell>
          <cell r="F5569" t="str">
            <v>Хаитов Бекмурад Болбекович</v>
          </cell>
          <cell r="U5569" t="str">
            <v>Азамат Фермер хужалиги рахбари</v>
          </cell>
          <cell r="V5569" t="str">
            <v>Фермер хужаликлари</v>
          </cell>
        </row>
        <row r="5570">
          <cell r="A5570" t="str">
            <v>0013914901000399001256711</v>
          </cell>
          <cell r="B5570" t="str">
            <v>00139</v>
          </cell>
          <cell r="C5570" t="str">
            <v>Жиззах фил.</v>
          </cell>
          <cell r="D5570" t="str">
            <v>14901000399001256711</v>
          </cell>
          <cell r="E5570" t="str">
            <v>2011</v>
          </cell>
          <cell r="F5570" t="str">
            <v>Убайдуллаев Жасур Жуманович</v>
          </cell>
          <cell r="U5570" t="str">
            <v>Жиззах Вилоят гуза уругчилиги бирлашмаси хайдовчи</v>
          </cell>
          <cell r="V5570" t="str">
            <v>Вилоят кишлок ва сув хўжалиги  бошкармаси</v>
          </cell>
        </row>
        <row r="5571">
          <cell r="A5571" t="str">
            <v>0013914901000599000838711</v>
          </cell>
          <cell r="B5571" t="str">
            <v>00139</v>
          </cell>
          <cell r="C5571" t="str">
            <v>Жиззах фил.</v>
          </cell>
          <cell r="D5571" t="str">
            <v>14901000599000838711</v>
          </cell>
          <cell r="E5571" t="str">
            <v>2011</v>
          </cell>
          <cell r="F5571" t="str">
            <v>Мусанов Олим Пулатович</v>
          </cell>
          <cell r="U5571" t="str">
            <v>Сархисоб режа Хусусмй фирма хисобчиси</v>
          </cell>
          <cell r="V5571" t="str">
            <v>Фермер хужаликлари</v>
          </cell>
        </row>
        <row r="5572">
          <cell r="A5572" t="str">
            <v>0013914901000599001217711</v>
          </cell>
          <cell r="B5572" t="str">
            <v>00139</v>
          </cell>
          <cell r="C5572" t="str">
            <v>Жиззах фил.</v>
          </cell>
          <cell r="D5572" t="str">
            <v>14901000599001217711</v>
          </cell>
          <cell r="E5572" t="str">
            <v>2011</v>
          </cell>
          <cell r="F5572" t="str">
            <v>Абдусаматов Усмон Иномович</v>
          </cell>
          <cell r="U5572" t="str">
            <v>Жиззахавтотеххизмат МЧЖ бош хисобчи</v>
          </cell>
          <cell r="V5572" t="str">
            <v>"Ўзавтосаноат" ДАК корхоналари</v>
          </cell>
        </row>
        <row r="5573">
          <cell r="A5573" t="str">
            <v>0013914901000999001211711</v>
          </cell>
          <cell r="B5573" t="str">
            <v>00139</v>
          </cell>
          <cell r="C5573" t="str">
            <v>Жиззах фил.</v>
          </cell>
          <cell r="D5573" t="str">
            <v>14901000999001211711</v>
          </cell>
          <cell r="E5573" t="str">
            <v>2011</v>
          </cell>
          <cell r="F5573" t="str">
            <v>Бозарбоев Абдували</v>
          </cell>
          <cell r="U5573" t="str">
            <v>Отамурод ота Фермер хужалиги рахбари</v>
          </cell>
          <cell r="V5573" t="str">
            <v>Фермер хужаликлари</v>
          </cell>
        </row>
        <row r="5574">
          <cell r="A5574" t="str">
            <v>0013914901000899000812711</v>
          </cell>
          <cell r="B5574" t="str">
            <v>00139</v>
          </cell>
          <cell r="C5574" t="str">
            <v>Жиззах фил.</v>
          </cell>
          <cell r="D5574" t="str">
            <v>14901000899000812711</v>
          </cell>
          <cell r="E5574" t="str">
            <v>2011</v>
          </cell>
          <cell r="F5574" t="str">
            <v>Хамдамов Бахтиёр Рахбарович</v>
          </cell>
          <cell r="U5574" t="str">
            <v>Зафаробод т Мадонжон ХФ хисобчиси ва Пахтакор т Агротехсервис МЧЖ рахбари</v>
          </cell>
          <cell r="V5574" t="str">
            <v xml:space="preserve">"Ўзпахтасаноат" уюшмасининг корхоналари </v>
          </cell>
        </row>
        <row r="5575">
          <cell r="A5575" t="str">
            <v>0013914901000599001408711</v>
          </cell>
          <cell r="B5575" t="str">
            <v>00139</v>
          </cell>
          <cell r="C5575" t="str">
            <v>Жиззах фил.</v>
          </cell>
          <cell r="D5575" t="str">
            <v>14901000599001408711</v>
          </cell>
          <cell r="E5575" t="str">
            <v>2011</v>
          </cell>
          <cell r="F5575" t="str">
            <v>Юлдашев Суннат Нишонович</v>
          </cell>
          <cell r="U5575" t="str">
            <v>Жиззах т 29 сонли мактабда директор уринбосари</v>
          </cell>
          <cell r="V5575" t="str">
            <v>Халк таълими вазирлиги</v>
          </cell>
        </row>
        <row r="5576">
          <cell r="A5576" t="str">
            <v>0013914901000599003639711</v>
          </cell>
          <cell r="B5576" t="str">
            <v>00139</v>
          </cell>
          <cell r="C5576" t="str">
            <v>Жиззах фил.</v>
          </cell>
          <cell r="D5576" t="str">
            <v>14901000599003639711</v>
          </cell>
          <cell r="E5576" t="str">
            <v>2011</v>
          </cell>
          <cell r="F5576" t="str">
            <v>Хамиджанова Шахло Бахтиеровна</v>
          </cell>
          <cell r="U5576" t="str">
            <v>Пахтакор т А.Навоий номли 4 -сонли мактаб укитувчиси</v>
          </cell>
          <cell r="V5576" t="str">
            <v>Халк таълими вазирлиги</v>
          </cell>
        </row>
        <row r="5577">
          <cell r="A5577" t="str">
            <v>0013914901000499003710711</v>
          </cell>
          <cell r="B5577" t="str">
            <v>00139</v>
          </cell>
          <cell r="C5577" t="str">
            <v>Жиззах фил.</v>
          </cell>
          <cell r="D5577" t="str">
            <v>14901000499003710711</v>
          </cell>
          <cell r="E5577" t="str">
            <v>2011</v>
          </cell>
          <cell r="F5577" t="str">
            <v>Собирова Мукаддас Ботировна</v>
          </cell>
          <cell r="U5577" t="str">
            <v>Иктисодиёт коллежи укитувчиси</v>
          </cell>
          <cell r="V5577" t="str">
            <v>Урта махсус, касб хунар таълими маркази</v>
          </cell>
        </row>
        <row r="5578">
          <cell r="A5578" t="str">
            <v>0013914901000399001098711</v>
          </cell>
          <cell r="B5578" t="str">
            <v>00139</v>
          </cell>
          <cell r="C5578" t="str">
            <v>Жиззах фил.</v>
          </cell>
          <cell r="D5578" t="str">
            <v>14901000399001098711</v>
          </cell>
          <cell r="E5578" t="str">
            <v>2011</v>
          </cell>
          <cell r="F5578" t="str">
            <v>Усмонов Одил Собиржонович</v>
          </cell>
          <cell r="U5578" t="str">
            <v>Собир умарович Фермер хужалиги иш бошкарувчиси</v>
          </cell>
          <cell r="V5578" t="str">
            <v>Фермер хужаликлари</v>
          </cell>
        </row>
        <row r="5579">
          <cell r="A5579" t="str">
            <v>0013914901000199001201711</v>
          </cell>
          <cell r="B5579" t="str">
            <v>00139</v>
          </cell>
          <cell r="C5579" t="str">
            <v>Жиззах фил.</v>
          </cell>
          <cell r="D5579" t="str">
            <v>14901000199001201711</v>
          </cell>
          <cell r="E5579" t="str">
            <v>2011</v>
          </cell>
          <cell r="F5579" t="str">
            <v>Хошимов Даврон</v>
          </cell>
          <cell r="U5579" t="str">
            <v>Аваз-М Фермер хужалиги иш бошкарувчи</v>
          </cell>
          <cell r="V5579" t="str">
            <v>Фермер хужаликлари</v>
          </cell>
        </row>
        <row r="5580">
          <cell r="A5580" t="str">
            <v>0013914901000299001204711</v>
          </cell>
          <cell r="B5580" t="str">
            <v>00139</v>
          </cell>
          <cell r="C5580" t="str">
            <v>Жиззах фил.</v>
          </cell>
          <cell r="D5580" t="str">
            <v>14901000299001204711</v>
          </cell>
          <cell r="E5580" t="str">
            <v>2011</v>
          </cell>
          <cell r="F5580" t="str">
            <v>Ялгашев Комил Асадович</v>
          </cell>
          <cell r="U5580" t="str">
            <v>Очик турдаги Учтепа пахта тозалаш ОАЖ раиси</v>
          </cell>
          <cell r="V5580" t="str">
            <v xml:space="preserve">"Ўзпахтасаноат" уюшмасининг корхоналари </v>
          </cell>
        </row>
        <row r="5581">
          <cell r="A5581" t="str">
            <v>0013914901000499001198711</v>
          </cell>
          <cell r="B5581" t="str">
            <v>00139</v>
          </cell>
          <cell r="C5581" t="str">
            <v>Жиззах фил.</v>
          </cell>
          <cell r="D5581" t="str">
            <v>14901000499001198711</v>
          </cell>
          <cell r="E5581" t="str">
            <v>2011</v>
          </cell>
          <cell r="F5581" t="str">
            <v>Каршиев Мухамади Сарабекович</v>
          </cell>
          <cell r="U5581" t="str">
            <v>Жиззах т Сарабек Бобо фермер хужалиги рахбари</v>
          </cell>
          <cell r="V5581" t="str">
            <v>Фермер хужаликлари</v>
          </cell>
        </row>
        <row r="5582">
          <cell r="A5582" t="str">
            <v>0013914901000799001131711</v>
          </cell>
          <cell r="B5582" t="str">
            <v>00139</v>
          </cell>
          <cell r="C5582" t="str">
            <v>Жиззах фил.</v>
          </cell>
          <cell r="D5582" t="str">
            <v>14901000799001131711</v>
          </cell>
          <cell r="E5582" t="str">
            <v>2011</v>
          </cell>
          <cell r="F5582" t="str">
            <v>Абдусаидов Зафар Нематович</v>
          </cell>
          <cell r="U5582" t="str">
            <v>Галлаорол т Фирдавс Диёр Фемер хужалиги раиси</v>
          </cell>
          <cell r="V5582" t="str">
            <v>Фермер хужаликлари</v>
          </cell>
        </row>
        <row r="5583">
          <cell r="A5583" t="str">
            <v>0013914901000599000866711</v>
          </cell>
          <cell r="B5583" t="str">
            <v>00139</v>
          </cell>
          <cell r="C5583" t="str">
            <v>Жиззах фил.</v>
          </cell>
          <cell r="D5583" t="str">
            <v>14901000599000866711</v>
          </cell>
          <cell r="E5583" t="str">
            <v>2011</v>
          </cell>
          <cell r="F5583" t="str">
            <v>Кулиев Ражаб Халикович</v>
          </cell>
          <cell r="U5583" t="str">
            <v>Галлаорол т Лалимиер брака Фемер хужалиги раиси</v>
          </cell>
          <cell r="V5583" t="str">
            <v>Фермер хужаликлари</v>
          </cell>
        </row>
        <row r="5584">
          <cell r="A5584" t="str">
            <v>0013914901000799000865711</v>
          </cell>
          <cell r="B5584" t="str">
            <v>00139</v>
          </cell>
          <cell r="C5584" t="str">
            <v>Жиззах фил.</v>
          </cell>
          <cell r="D5584" t="str">
            <v>14901000799000865711</v>
          </cell>
          <cell r="E5584" t="str">
            <v>2011</v>
          </cell>
          <cell r="F5584" t="str">
            <v>Мамарасулов Собир Абдурахмонович</v>
          </cell>
          <cell r="U5584" t="str">
            <v>Галлаорол т Паранда Кактус Фемер хужалиги рахбари</v>
          </cell>
          <cell r="V5584" t="str">
            <v>Фермер хужаликлари</v>
          </cell>
        </row>
        <row r="5585">
          <cell r="A5585" t="str">
            <v>0013914901000399000814711</v>
          </cell>
          <cell r="B5585" t="str">
            <v>00139</v>
          </cell>
          <cell r="C5585" t="str">
            <v>Жиззах фил.</v>
          </cell>
          <cell r="D5585" t="str">
            <v>14901000399000814711</v>
          </cell>
          <cell r="E5585" t="str">
            <v>2011</v>
          </cell>
          <cell r="F5585" t="str">
            <v>Ташанов Элъмурод Икрамович</v>
          </cell>
          <cell r="U5585" t="str">
            <v>Галлаорол т Икром дехкон Фемер хужалиги раиси</v>
          </cell>
          <cell r="V5585" t="str">
            <v>Фермер хужаликлари</v>
          </cell>
        </row>
        <row r="5586">
          <cell r="A5586" t="str">
            <v>0013914901000399000792711</v>
          </cell>
          <cell r="B5586" t="str">
            <v>00139</v>
          </cell>
          <cell r="C5586" t="str">
            <v>Жиззах фил.</v>
          </cell>
          <cell r="D5586" t="str">
            <v>14901000399000792711</v>
          </cell>
          <cell r="E5586" t="str">
            <v>2011</v>
          </cell>
          <cell r="F5586" t="str">
            <v>Эсанов Аликул Болбекович</v>
          </cell>
          <cell r="U5586" t="str">
            <v>Узбекситон темир йуллари ДАТК Самарканд элекр билан таьминлаш кор.да Електиромеханик</v>
          </cell>
          <cell r="V5586" t="str">
            <v>"Ўзбекистон темир йўллари" компанияси</v>
          </cell>
        </row>
        <row r="5587">
          <cell r="A5587" t="str">
            <v>0013914901000499001139711</v>
          </cell>
          <cell r="B5587" t="str">
            <v>00139</v>
          </cell>
          <cell r="C5587" t="str">
            <v>Жиззах фил.</v>
          </cell>
          <cell r="D5587" t="str">
            <v>14901000499001139711</v>
          </cell>
          <cell r="E5587" t="str">
            <v>2011</v>
          </cell>
          <cell r="F5587" t="str">
            <v>Эрназаров Лутфулла Абдинабиевич</v>
          </cell>
          <cell r="U5587" t="str">
            <v>Галлаорол т Акромхон Фемер хужалиги раиси</v>
          </cell>
          <cell r="V5587" t="str">
            <v>Фермер хужаликлари</v>
          </cell>
        </row>
        <row r="5588">
          <cell r="A5588" t="str">
            <v>0013914901000899001126711</v>
          </cell>
          <cell r="B5588" t="str">
            <v>00139</v>
          </cell>
          <cell r="C5588" t="str">
            <v>Жиззах фил.</v>
          </cell>
          <cell r="D5588" t="str">
            <v>14901000899001126711</v>
          </cell>
          <cell r="E5588" t="str">
            <v>2011</v>
          </cell>
          <cell r="F5588" t="str">
            <v>Fозибоев Турсунбек Бекмурадович</v>
          </cell>
          <cell r="U5588" t="str">
            <v>Галлаорол т Барат угли Шобута Фемер хужалиги ишчи</v>
          </cell>
          <cell r="V5588" t="str">
            <v>Фермер хужаликлари</v>
          </cell>
        </row>
        <row r="5589">
          <cell r="A5589" t="str">
            <v>0013914901000899000916711</v>
          </cell>
          <cell r="B5589" t="str">
            <v>00139</v>
          </cell>
          <cell r="C5589" t="str">
            <v>Жиззах фил.</v>
          </cell>
          <cell r="D5589" t="str">
            <v>14901000899000916711</v>
          </cell>
          <cell r="E5589" t="str">
            <v>2011</v>
          </cell>
          <cell r="F5589" t="str">
            <v>Хатамов Абдураим</v>
          </cell>
          <cell r="U5589" t="str">
            <v>Галлаорол т Абдураим Угли темурбек ф-ермер хужалиги раиси</v>
          </cell>
          <cell r="V5589" t="str">
            <v>Фермер хужаликлари</v>
          </cell>
        </row>
        <row r="5590">
          <cell r="A5590" t="str">
            <v>0013914901000199000965711</v>
          </cell>
          <cell r="B5590" t="str">
            <v>00139</v>
          </cell>
          <cell r="C5590" t="str">
            <v>Жиззах фил.</v>
          </cell>
          <cell r="D5590" t="str">
            <v>14901000199000965711</v>
          </cell>
          <cell r="E5590" t="str">
            <v>2011</v>
          </cell>
          <cell r="F5590" t="str">
            <v>Умарова Зулхумор Мамарасуловна</v>
          </cell>
          <cell r="U5590" t="str">
            <v>Галлаорол т Мохинур Рухсора фермер хужалиги раиси</v>
          </cell>
          <cell r="V5590" t="str">
            <v>Фермер хужаликлари</v>
          </cell>
        </row>
        <row r="5591">
          <cell r="A5591" t="str">
            <v>0013914901000699001125711</v>
          </cell>
          <cell r="B5591" t="str">
            <v>00139</v>
          </cell>
          <cell r="C5591" t="str">
            <v>Жиззах фил.</v>
          </cell>
          <cell r="D5591" t="str">
            <v>14901000699001125711</v>
          </cell>
          <cell r="E5591" t="str">
            <v>2011</v>
          </cell>
          <cell r="F5591" t="str">
            <v>Кулиев Зафар Алламуратович</v>
          </cell>
          <cell r="U5591" t="str">
            <v>ОАТБ Турон банк Жиззах вилояти филиалида Омонат булими бошлиги</v>
          </cell>
          <cell r="V5591" t="str">
            <v>Банклар</v>
          </cell>
        </row>
        <row r="5592">
          <cell r="A5592" t="str">
            <v>0013914901000099000828711</v>
          </cell>
          <cell r="B5592" t="str">
            <v>00139</v>
          </cell>
          <cell r="C5592" t="str">
            <v>Жиззах фил.</v>
          </cell>
          <cell r="D5592" t="str">
            <v>14901000099000828711</v>
          </cell>
          <cell r="E5592" t="str">
            <v>2011</v>
          </cell>
          <cell r="F5592" t="str">
            <v>Эшбоев Азимжон Норбутаевич</v>
          </cell>
          <cell r="U5592" t="str">
            <v>Зарбдор пахта тозалаш ОАЖ хисоб-китоб хисобчиси</v>
          </cell>
          <cell r="V5592" t="str">
            <v xml:space="preserve">"Ўзпахтасаноат" уюшмасининг корхоналари </v>
          </cell>
        </row>
        <row r="5593">
          <cell r="A5593" t="str">
            <v>0013914901000599000988711</v>
          </cell>
          <cell r="B5593" t="str">
            <v>00139</v>
          </cell>
          <cell r="C5593" t="str">
            <v>Жиззах фил.</v>
          </cell>
          <cell r="D5593" t="str">
            <v>14901000599000988711</v>
          </cell>
          <cell r="E5593" t="str">
            <v>2011</v>
          </cell>
          <cell r="F5593" t="str">
            <v>Ражабов Рустам</v>
          </cell>
          <cell r="U5593" t="str">
            <v>Исматулла Шухратбек фермер хужалигида рахбар</v>
          </cell>
          <cell r="V5593" t="str">
            <v>Фермер хужаликлари</v>
          </cell>
        </row>
        <row r="5594">
          <cell r="A5594" t="str">
            <v>0013914901000799001038711</v>
          </cell>
          <cell r="B5594" t="str">
            <v>00139</v>
          </cell>
          <cell r="C5594" t="str">
            <v>Жиззах фил.</v>
          </cell>
          <cell r="D5594" t="str">
            <v>14901000799001038711</v>
          </cell>
          <cell r="E5594" t="str">
            <v>2011</v>
          </cell>
          <cell r="F5594" t="str">
            <v>Сидиков Бахромжон</v>
          </cell>
          <cell r="U5594" t="str">
            <v>Собир Рахимов Агро-Инвест фермер хужалигида рахбар</v>
          </cell>
          <cell r="V5594" t="str">
            <v>Фермер хужаликлари</v>
          </cell>
        </row>
        <row r="5595">
          <cell r="A5595" t="str">
            <v>0013914901000899001039711</v>
          </cell>
          <cell r="B5595" t="str">
            <v>00139</v>
          </cell>
          <cell r="C5595" t="str">
            <v>Жиззах фил.</v>
          </cell>
          <cell r="D5595" t="str">
            <v>14901000899001039711</v>
          </cell>
          <cell r="E5595" t="str">
            <v>2011</v>
          </cell>
          <cell r="F5595" t="str">
            <v>Маджидов Мурод</v>
          </cell>
          <cell r="U5595" t="str">
            <v>Зарбдор тумани  21-механизатсиялашган кучма калонна МЧЖ раиси</v>
          </cell>
          <cell r="V5595" t="str">
            <v>Вилоят кишлок ва сув хўжалиги  бошкармаси</v>
          </cell>
        </row>
        <row r="5596">
          <cell r="A5596" t="str">
            <v>0013914901000099001044711</v>
          </cell>
          <cell r="B5596" t="str">
            <v>00139</v>
          </cell>
          <cell r="C5596" t="str">
            <v>Жиззах фил.</v>
          </cell>
          <cell r="D5596" t="str">
            <v>14901000099001044711</v>
          </cell>
          <cell r="E5596" t="str">
            <v>2011</v>
          </cell>
          <cell r="F5596" t="str">
            <v>Нуралиев Хусниддин</v>
          </cell>
          <cell r="U5596" t="str">
            <v>Окбуйра фермер хужалигида рахбар</v>
          </cell>
          <cell r="V5596" t="str">
            <v>Фермер хужаликлари</v>
          </cell>
        </row>
        <row r="5597">
          <cell r="A5597" t="str">
            <v>0013914901000299001194711</v>
          </cell>
          <cell r="B5597" t="str">
            <v>00139</v>
          </cell>
          <cell r="C5597" t="str">
            <v>Жиззах фил.</v>
          </cell>
          <cell r="D5597" t="str">
            <v>14901000299001194711</v>
          </cell>
          <cell r="E5597" t="str">
            <v>2011</v>
          </cell>
          <cell r="F5597" t="str">
            <v>Бозорбоев Алишер Турабекович</v>
          </cell>
          <cell r="U5597" t="str">
            <v>Алишер фермер хужалигида рахбар</v>
          </cell>
          <cell r="V5597" t="str">
            <v>Фермер хужаликлари</v>
          </cell>
        </row>
        <row r="5598">
          <cell r="A5598" t="str">
            <v>0013914901000999001249711</v>
          </cell>
          <cell r="B5598" t="str">
            <v>00139</v>
          </cell>
          <cell r="C5598" t="str">
            <v>Жиззах фил.</v>
          </cell>
          <cell r="D5598" t="str">
            <v>14901000999001249711</v>
          </cell>
          <cell r="E5598" t="str">
            <v>2011</v>
          </cell>
          <cell r="F5598" t="str">
            <v>Деванаев Шухратбек Шакирович</v>
          </cell>
          <cell r="U5598" t="str">
            <v>Лазизбек Зиё фермер хужалигида рахбар</v>
          </cell>
          <cell r="V5598" t="str">
            <v>Фермер хужаликлари</v>
          </cell>
        </row>
        <row r="5599">
          <cell r="A5599" t="str">
            <v>0013914901000099001040711</v>
          </cell>
          <cell r="B5599" t="str">
            <v>00139</v>
          </cell>
          <cell r="C5599" t="str">
            <v>Жиззах фил.</v>
          </cell>
          <cell r="D5599" t="str">
            <v>14901000099001040711</v>
          </cell>
          <cell r="E5599" t="str">
            <v>2011</v>
          </cell>
          <cell r="F5599" t="str">
            <v>Эгамов Йулдошали</v>
          </cell>
          <cell r="U5599" t="str">
            <v>Отабек-1 фермер хужалигида рахбар</v>
          </cell>
          <cell r="V5599" t="str">
            <v>Фермер хужаликлари</v>
          </cell>
        </row>
        <row r="5600">
          <cell r="A5600" t="str">
            <v>0013914901000599001036711</v>
          </cell>
          <cell r="B5600" t="str">
            <v>00139</v>
          </cell>
          <cell r="C5600" t="str">
            <v>Жиззах фил.</v>
          </cell>
          <cell r="D5600" t="str">
            <v>14901000599001036711</v>
          </cell>
          <cell r="E5600" t="str">
            <v>2011</v>
          </cell>
          <cell r="F5600" t="str">
            <v>Саттаров Акрам</v>
          </cell>
          <cell r="U5600" t="str">
            <v>Миржамол-Файз фермер хужалигида рахбар</v>
          </cell>
          <cell r="V5600" t="str">
            <v>Фермер хужаликлари</v>
          </cell>
        </row>
        <row r="5601">
          <cell r="A5601" t="str">
            <v>0013914901000199000991711</v>
          </cell>
          <cell r="B5601" t="str">
            <v>00139</v>
          </cell>
          <cell r="C5601" t="str">
            <v>Жиззах фил.</v>
          </cell>
          <cell r="D5601" t="str">
            <v>14901000199000991711</v>
          </cell>
          <cell r="E5601" t="str">
            <v>2011</v>
          </cell>
          <cell r="F5601" t="str">
            <v>Ишмуратов Кудрат Хайитбоевич</v>
          </cell>
          <cell r="U5601" t="str">
            <v>Зарбдор элеватори АЖда ходим</v>
          </cell>
          <cell r="V5601" t="str">
            <v>"Ўздонмахсулот" компанияси корхоналари</v>
          </cell>
        </row>
        <row r="5602">
          <cell r="A5602" t="str">
            <v>0013914901000299000993711</v>
          </cell>
          <cell r="B5602" t="str">
            <v>00139</v>
          </cell>
          <cell r="C5602" t="str">
            <v>Жиззах фил.</v>
          </cell>
          <cell r="D5602" t="str">
            <v>14901000299000993711</v>
          </cell>
          <cell r="E5602" t="str">
            <v>2011</v>
          </cell>
          <cell r="F5602" t="str">
            <v>Хужакулов Шароф Рузимурадович</v>
          </cell>
          <cell r="U5602" t="str">
            <v>Вахоб-Сахоб фермер хужалигида рахбар</v>
          </cell>
          <cell r="V5602" t="str">
            <v>Фермер хужаликлари</v>
          </cell>
        </row>
        <row r="5603">
          <cell r="A5603" t="str">
            <v>0013914901000899000827711</v>
          </cell>
          <cell r="B5603" t="str">
            <v>00139</v>
          </cell>
          <cell r="C5603" t="str">
            <v>Жиззах фил.</v>
          </cell>
          <cell r="D5603" t="str">
            <v>14901000899000827711</v>
          </cell>
          <cell r="E5603" t="str">
            <v>2011</v>
          </cell>
          <cell r="F5603" t="str">
            <v>Кучиев Олимжон Пирназарович</v>
          </cell>
          <cell r="U5603" t="str">
            <v>Зарбдор пахта тозалаш ОАЖ хом-ашё хисобчиси</v>
          </cell>
          <cell r="V5603" t="str">
            <v xml:space="preserve">"Ўзпахтасаноат" уюшмасининг корхоналари </v>
          </cell>
        </row>
        <row r="5604">
          <cell r="A5604" t="str">
            <v>0013914901000799001193711</v>
          </cell>
          <cell r="B5604" t="str">
            <v>00139</v>
          </cell>
          <cell r="C5604" t="str">
            <v>Жиззах фил.</v>
          </cell>
          <cell r="D5604" t="str">
            <v>14901000799001193711</v>
          </cell>
          <cell r="E5604" t="str">
            <v>2011</v>
          </cell>
          <cell r="F5604" t="str">
            <v>Холжигитов Дилшод Бурибоевич</v>
          </cell>
          <cell r="U5604" t="str">
            <v>Зарбдор т. Бурибой ота Ф-Х раиси</v>
          </cell>
          <cell r="V5604" t="str">
            <v>Фермер хужаликлари</v>
          </cell>
        </row>
        <row r="5605">
          <cell r="A5605" t="str">
            <v>0013914901000699001037711</v>
          </cell>
          <cell r="B5605" t="str">
            <v>00139</v>
          </cell>
          <cell r="C5605" t="str">
            <v>Жиззах фил.</v>
          </cell>
          <cell r="D5605" t="str">
            <v>14901000699001037711</v>
          </cell>
          <cell r="E5605" t="str">
            <v>2011</v>
          </cell>
          <cell r="F5605" t="str">
            <v>Умаров Fайбулла</v>
          </cell>
          <cell r="U5605" t="str">
            <v>Зарбдор Кишлокхужаликкимё ОАЖ да бош хисобчи</v>
          </cell>
          <cell r="V5605" t="str">
            <v>Вилоят кишлок ва сув хўжалиги  бошкармаси</v>
          </cell>
        </row>
        <row r="5606">
          <cell r="A5606" t="str">
            <v>0013914901000799000992711</v>
          </cell>
          <cell r="B5606" t="str">
            <v>00139</v>
          </cell>
          <cell r="C5606" t="str">
            <v>Жиззах фил.</v>
          </cell>
          <cell r="D5606" t="str">
            <v>14901000799000992711</v>
          </cell>
          <cell r="E5606" t="str">
            <v>2011</v>
          </cell>
          <cell r="F5606" t="str">
            <v>Сулаймонов Бобир Аликулович</v>
          </cell>
          <cell r="U5606" t="str">
            <v>Нурсултон дехкон хужалигида  рахбар</v>
          </cell>
          <cell r="V5606" t="str">
            <v>Фермер хужаликлари</v>
          </cell>
        </row>
        <row r="5607">
          <cell r="A5607" t="str">
            <v>0013914901000599000807711</v>
          </cell>
          <cell r="B5607" t="str">
            <v>00139</v>
          </cell>
          <cell r="C5607" t="str">
            <v>Жиззах фил.</v>
          </cell>
          <cell r="D5607" t="str">
            <v>14901000599000807711</v>
          </cell>
          <cell r="E5607" t="str">
            <v>2011</v>
          </cell>
          <cell r="F5607" t="str">
            <v>Дарханов Зафар Кобилович</v>
          </cell>
          <cell r="U5607" t="str">
            <v>Узбекистон телерадио компаниясида мухбир</v>
          </cell>
          <cell r="V5607" t="str">
            <v>Ўзбекистон алока, ахборотлаштириш ва телекоммуникация давлат кумитаси</v>
          </cell>
        </row>
        <row r="5608">
          <cell r="A5608" t="str">
            <v>0013914901000299001033711</v>
          </cell>
          <cell r="B5608" t="str">
            <v>00139</v>
          </cell>
          <cell r="C5608" t="str">
            <v>Жиззах фил.</v>
          </cell>
          <cell r="D5608" t="str">
            <v>14901000299001033711</v>
          </cell>
          <cell r="E5608" t="str">
            <v>2011</v>
          </cell>
          <cell r="F5608" t="str">
            <v>Розикова Сайёра</v>
          </cell>
          <cell r="U5608" t="str">
            <v>Бекзод фермер хужалигида ишчи</v>
          </cell>
          <cell r="V5608" t="str">
            <v>Фермер хужаликлари</v>
          </cell>
        </row>
        <row r="5609">
          <cell r="A5609" t="str">
            <v>0013914901000999001962711</v>
          </cell>
          <cell r="B5609" t="str">
            <v>00139</v>
          </cell>
          <cell r="C5609" t="str">
            <v>Жиззах фил.</v>
          </cell>
          <cell r="D5609" t="str">
            <v>14901000999001962711</v>
          </cell>
          <cell r="E5609" t="str">
            <v>2011</v>
          </cell>
          <cell r="F5609" t="str">
            <v>Мирзаев Шухрат Тоштемирович</v>
          </cell>
          <cell r="U5609" t="str">
            <v>Фуркат даласи фермер хужалигида рахбар</v>
          </cell>
          <cell r="V5609" t="str">
            <v>Фермер хужаликлари</v>
          </cell>
        </row>
        <row r="5610">
          <cell r="A5610" t="str">
            <v>0013914901000899000830711</v>
          </cell>
          <cell r="B5610" t="str">
            <v>00139</v>
          </cell>
          <cell r="C5610" t="str">
            <v>Жиззах фил.</v>
          </cell>
          <cell r="D5610" t="str">
            <v>14901000899000830711</v>
          </cell>
          <cell r="E5610" t="str">
            <v>2011</v>
          </cell>
          <cell r="F5610" t="str">
            <v>Аноркулов Дилшод Бердибекович</v>
          </cell>
          <cell r="U5610" t="str">
            <v>Зарбдор элеватори АЖ да Декларант</v>
          </cell>
          <cell r="V5610" t="str">
            <v>"Ўздонмахсулот" компанияси корхоналари</v>
          </cell>
        </row>
        <row r="5611">
          <cell r="A5611" t="str">
            <v>0013914901000599002633711</v>
          </cell>
          <cell r="B5611" t="str">
            <v>00139</v>
          </cell>
          <cell r="C5611" t="str">
            <v>Жиззах фил.</v>
          </cell>
          <cell r="D5611" t="str">
            <v>14901000599002633711</v>
          </cell>
          <cell r="E5611" t="str">
            <v>2011</v>
          </cell>
          <cell r="F5611" t="str">
            <v>Мирзаев Фуркат Тоштемирович</v>
          </cell>
          <cell r="U5611" t="str">
            <v>Фуркат даласи фермер хужалигида рахбар</v>
          </cell>
          <cell r="V5611" t="str">
            <v>Фермер хужаликлари</v>
          </cell>
        </row>
        <row r="5612">
          <cell r="A5612" t="str">
            <v>0013914901000499000861711</v>
          </cell>
          <cell r="B5612" t="str">
            <v>00139</v>
          </cell>
          <cell r="C5612" t="str">
            <v>Жиззах фил.</v>
          </cell>
          <cell r="D5612" t="str">
            <v>14901000499000861711</v>
          </cell>
          <cell r="E5612" t="str">
            <v>2011</v>
          </cell>
          <cell r="F5612" t="str">
            <v>Шомуродов Рахмонкул</v>
          </cell>
          <cell r="U5612" t="str">
            <v>Авазбек-Р фермер хужалигида рахбар</v>
          </cell>
          <cell r="V5612" t="str">
            <v>Фермер хужаликлари</v>
          </cell>
        </row>
        <row r="5613">
          <cell r="A5613" t="str">
            <v>0013914901000399000995711</v>
          </cell>
          <cell r="B5613" t="str">
            <v>00139</v>
          </cell>
          <cell r="C5613" t="str">
            <v>Жиззах фил.</v>
          </cell>
          <cell r="D5613" t="str">
            <v>14901000399000995711</v>
          </cell>
          <cell r="E5613" t="str">
            <v>2011</v>
          </cell>
          <cell r="F5613" t="str">
            <v>Муллажонов Хасан Камолович</v>
          </cell>
          <cell r="U5613" t="str">
            <v>Зарбдор тумани Бахт сув манбаси СИУда бош хосилот</v>
          </cell>
          <cell r="V5613" t="str">
            <v>Вилоят кишлок ва сув хўжалиги  бошкармаси</v>
          </cell>
        </row>
        <row r="5614">
          <cell r="A5614" t="str">
            <v>0013914901000499000997711</v>
          </cell>
          <cell r="B5614" t="str">
            <v>00139</v>
          </cell>
          <cell r="C5614" t="str">
            <v>Жиззах фил.</v>
          </cell>
          <cell r="D5614" t="str">
            <v>14901000499000997711</v>
          </cell>
          <cell r="E5614" t="str">
            <v>2011</v>
          </cell>
          <cell r="F5614" t="str">
            <v>Хожибеков Хатам Турсунбоевич</v>
          </cell>
          <cell r="U5614" t="str">
            <v>Бек Турсун Ота фермер хужалигида  рахбар</v>
          </cell>
          <cell r="V5614" t="str">
            <v>Фермер хужаликлари</v>
          </cell>
        </row>
        <row r="5615">
          <cell r="A5615" t="str">
            <v>0013914901000599000999711</v>
          </cell>
          <cell r="B5615" t="str">
            <v>00139</v>
          </cell>
          <cell r="C5615" t="str">
            <v>Жиззах фил.</v>
          </cell>
          <cell r="D5615" t="str">
            <v>14901000599000999711</v>
          </cell>
          <cell r="E5615" t="str">
            <v>2011</v>
          </cell>
          <cell r="F5615" t="str">
            <v>Гаипов Саттор Наркулович</v>
          </cell>
          <cell r="U5615" t="str">
            <v>Норкул ота фермер хужалигида рахбар</v>
          </cell>
          <cell r="V5615" t="str">
            <v>Фермер хужаликлари</v>
          </cell>
        </row>
        <row r="5616">
          <cell r="A5616" t="str">
            <v>0013914901000099001000711</v>
          </cell>
          <cell r="B5616" t="str">
            <v>00139</v>
          </cell>
          <cell r="C5616" t="str">
            <v>Жиззах фил.</v>
          </cell>
          <cell r="D5616" t="str">
            <v>14901000099001000711</v>
          </cell>
          <cell r="E5616" t="str">
            <v>2011</v>
          </cell>
          <cell r="F5616" t="str">
            <v>Мисиров Илхомжон Жиянбоевич</v>
          </cell>
          <cell r="U5616" t="str">
            <v>Асад-Аброрбек фермер хужалигида  рахбар</v>
          </cell>
          <cell r="V5616" t="str">
            <v>Фермер хужаликлари</v>
          </cell>
        </row>
        <row r="5617">
          <cell r="A5617" t="str">
            <v>0013914901000299000986711</v>
          </cell>
          <cell r="B5617" t="str">
            <v>00139</v>
          </cell>
          <cell r="C5617" t="str">
            <v>Жиззах фил.</v>
          </cell>
          <cell r="D5617" t="str">
            <v>14901000299000986711</v>
          </cell>
          <cell r="E5617" t="str">
            <v>2011</v>
          </cell>
          <cell r="F5617" t="str">
            <v>Якубов Саидмурад</v>
          </cell>
          <cell r="U5617" t="str">
            <v>Саид угли Жавлонбек фермер хужалигида рахбар</v>
          </cell>
          <cell r="V5617" t="str">
            <v>Фермер хужаликлари</v>
          </cell>
        </row>
        <row r="5618">
          <cell r="A5618" t="str">
            <v>0013914901000999000987711</v>
          </cell>
          <cell r="B5618" t="str">
            <v>00139</v>
          </cell>
          <cell r="C5618" t="str">
            <v>Жиззах фил.</v>
          </cell>
          <cell r="D5618" t="str">
            <v>14901000999000987711</v>
          </cell>
          <cell r="E5618" t="str">
            <v>2011</v>
          </cell>
          <cell r="F5618" t="str">
            <v>Тогаев Нусратулла</v>
          </cell>
          <cell r="U5618" t="str">
            <v>Янги-Аср-Т фермер хужалигида рахбар</v>
          </cell>
          <cell r="V5618" t="str">
            <v>Фермер хужаликлари</v>
          </cell>
        </row>
        <row r="5619">
          <cell r="A5619" t="str">
            <v>0013914901000499000969711</v>
          </cell>
          <cell r="B5619" t="str">
            <v>00139</v>
          </cell>
          <cell r="C5619" t="str">
            <v>Жиззах фил.</v>
          </cell>
          <cell r="D5619" t="str">
            <v>14901000499000969711</v>
          </cell>
          <cell r="E5619" t="str">
            <v>2011</v>
          </cell>
          <cell r="F5619" t="str">
            <v>Кенжаев Фарход Пулатович</v>
          </cell>
          <cell r="U5619" t="str">
            <v>Бозор Алижума фермер хужалигида иш юритувчи</v>
          </cell>
          <cell r="V5619" t="str">
            <v>Фермер хужаликлари</v>
          </cell>
        </row>
        <row r="5620">
          <cell r="A5620" t="str">
            <v>0013914901000999000996711</v>
          </cell>
          <cell r="B5620" t="str">
            <v>00139</v>
          </cell>
          <cell r="C5620" t="str">
            <v>Жиззах фил.</v>
          </cell>
          <cell r="D5620" t="str">
            <v>14901000999000996711</v>
          </cell>
          <cell r="E5620" t="str">
            <v>2011</v>
          </cell>
          <cell r="F5620" t="str">
            <v>Алматов Кушман Абдувалиевич</v>
          </cell>
          <cell r="U5620" t="str">
            <v>Абдували Ота фермер хужалигида рахбар</v>
          </cell>
          <cell r="V5620" t="str">
            <v>Фермер хужаликлари</v>
          </cell>
        </row>
        <row r="5621">
          <cell r="A5621" t="str">
            <v>0013914901000599001007711</v>
          </cell>
          <cell r="B5621" t="str">
            <v>00139</v>
          </cell>
          <cell r="C5621" t="str">
            <v>Жиззах фил.</v>
          </cell>
          <cell r="D5621" t="str">
            <v>14901000599001007711</v>
          </cell>
          <cell r="E5621" t="str">
            <v>2011</v>
          </cell>
          <cell r="F5621" t="str">
            <v>Раджабов Джохонгир Дехконович</v>
          </cell>
          <cell r="U5621" t="str">
            <v>Пахтакор туман Ички Ишлар Булими ходими</v>
          </cell>
          <cell r="V5621" t="str">
            <v>Вилоят Ички ишлар бошкармаси</v>
          </cell>
        </row>
        <row r="5622">
          <cell r="A5622" t="str">
            <v>0013914901000099000877711</v>
          </cell>
          <cell r="B5622" t="str">
            <v>00139</v>
          </cell>
          <cell r="C5622" t="str">
            <v>Жиззах фил.</v>
          </cell>
          <cell r="D5622" t="str">
            <v>14901000099000877711</v>
          </cell>
          <cell r="E5622" t="str">
            <v>2011</v>
          </cell>
          <cell r="F5622" t="str">
            <v>Эргашев Файзулла Абдукадрович</v>
          </cell>
          <cell r="U5622" t="str">
            <v>Муниса Ефа ф-х ишчиси</v>
          </cell>
          <cell r="V5622" t="str">
            <v>Фермер хужаликлари</v>
          </cell>
        </row>
        <row r="5623">
          <cell r="A5623" t="str">
            <v>0013914901000499000818711</v>
          </cell>
          <cell r="B5623" t="str">
            <v>00139</v>
          </cell>
          <cell r="C5623" t="str">
            <v>Жиззах фил.</v>
          </cell>
          <cell r="D5623" t="str">
            <v>14901000499000818711</v>
          </cell>
          <cell r="E5623" t="str">
            <v>2011</v>
          </cell>
          <cell r="F5623" t="str">
            <v>Абдусаттарова Холида Абдуганиевна</v>
          </cell>
          <cell r="U5623" t="str">
            <v>Чавандоз аут ФХ ишчиси</v>
          </cell>
          <cell r="V5623" t="str">
            <v>Фермер хужаликлари</v>
          </cell>
        </row>
        <row r="5624">
          <cell r="A5624" t="str">
            <v>0013914901000999000841711</v>
          </cell>
          <cell r="B5624" t="str">
            <v>00139</v>
          </cell>
          <cell r="C5624" t="str">
            <v>Жиззах фил.</v>
          </cell>
          <cell r="D5624" t="str">
            <v>14901000999000841711</v>
          </cell>
          <cell r="E5624" t="str">
            <v>2011</v>
          </cell>
          <cell r="F5624" t="str">
            <v>Жиянов Рашид Хашимович</v>
          </cell>
          <cell r="U5624" t="str">
            <v>Жиянали Бобо ФХ рахбари</v>
          </cell>
          <cell r="V5624" t="str">
            <v>Фермер хужаликлари</v>
          </cell>
        </row>
        <row r="5625">
          <cell r="A5625" t="str">
            <v>0013914901000999001008711</v>
          </cell>
          <cell r="B5625" t="str">
            <v>00139</v>
          </cell>
          <cell r="C5625" t="str">
            <v>Жиззах фил.</v>
          </cell>
          <cell r="D5625" t="str">
            <v>14901000999001008711</v>
          </cell>
          <cell r="E5625" t="str">
            <v>2011</v>
          </cell>
          <cell r="F5625" t="str">
            <v>Хужакулов Мариб Усмонович</v>
          </cell>
          <cell r="U5625" t="str">
            <v>Ахчатсой ФХ рахбари</v>
          </cell>
          <cell r="V5625" t="str">
            <v>Фермер хужаликлари</v>
          </cell>
        </row>
        <row r="5626">
          <cell r="A5626" t="str">
            <v>0013914901000199001006711</v>
          </cell>
          <cell r="B5626" t="str">
            <v>00139</v>
          </cell>
          <cell r="C5626" t="str">
            <v>Жиззах фил.</v>
          </cell>
          <cell r="D5626" t="str">
            <v>14901000199001006711</v>
          </cell>
          <cell r="E5626" t="str">
            <v>2011</v>
          </cell>
          <cell r="F5626" t="str">
            <v>Урозалиев Мухтор Хакимович</v>
          </cell>
          <cell r="U5626" t="str">
            <v>Сайёра Бону ФХ рахбар</v>
          </cell>
          <cell r="V5626" t="str">
            <v>Фермер хужаликлари</v>
          </cell>
        </row>
        <row r="5627">
          <cell r="A5627" t="str">
            <v>0013914901000799001002711</v>
          </cell>
          <cell r="B5627" t="str">
            <v>00139</v>
          </cell>
          <cell r="C5627" t="str">
            <v>Жиззах фил.</v>
          </cell>
          <cell r="D5627" t="str">
            <v>14901000799001002711</v>
          </cell>
          <cell r="E5627" t="str">
            <v>2011</v>
          </cell>
          <cell r="F5627" t="str">
            <v>Соатов Жуманазар Алибекович</v>
          </cell>
          <cell r="U5627" t="str">
            <v>Анорбой ФХ рахбари</v>
          </cell>
          <cell r="V5627" t="str">
            <v>Фермер хужаликлари</v>
          </cell>
        </row>
        <row r="5628">
          <cell r="A5628" t="str">
            <v>0013914901000099001046711</v>
          </cell>
          <cell r="B5628" t="str">
            <v>00139</v>
          </cell>
          <cell r="C5628" t="str">
            <v>Жиззах фил.</v>
          </cell>
          <cell r="D5628" t="str">
            <v>14901000099001046711</v>
          </cell>
          <cell r="E5628" t="str">
            <v>2011</v>
          </cell>
          <cell r="F5628" t="str">
            <v>Худайбердиев Тогай</v>
          </cell>
          <cell r="U5628" t="str">
            <v>Асал Она ФХ рахбари</v>
          </cell>
          <cell r="V5628" t="str">
            <v>Фермер хужаликлари</v>
          </cell>
        </row>
        <row r="5629">
          <cell r="A5629" t="str">
            <v>0013914901000499000804711</v>
          </cell>
          <cell r="B5629" t="str">
            <v>00139</v>
          </cell>
          <cell r="C5629" t="str">
            <v>Жиззах фил.</v>
          </cell>
          <cell r="D5629" t="str">
            <v>14901000499000804711</v>
          </cell>
          <cell r="E5629" t="str">
            <v>2011</v>
          </cell>
          <cell r="F5629" t="str">
            <v>Азамкулов Хамракул Исакович</v>
          </cell>
          <cell r="U5629" t="str">
            <v>Тариеда-Пломбир ФХ рахбари</v>
          </cell>
          <cell r="V5629" t="str">
            <v>Вилоят кишлок ва сув хўжалиги  бошкармаси</v>
          </cell>
        </row>
        <row r="5630">
          <cell r="A5630" t="str">
            <v>0013914901000899001005711</v>
          </cell>
          <cell r="B5630" t="str">
            <v>00139</v>
          </cell>
          <cell r="C5630" t="str">
            <v>Жиззах фил.</v>
          </cell>
          <cell r="D5630" t="str">
            <v>14901000899001005711</v>
          </cell>
          <cell r="E5630" t="str">
            <v>2011</v>
          </cell>
          <cell r="F5630" t="str">
            <v>Зохидов Нурулла Юлдошевич</v>
          </cell>
          <cell r="U5630" t="str">
            <v>Пахтакор туман сув ва кишлок хужалиги булими бошлиги</v>
          </cell>
          <cell r="V5630" t="str">
            <v>Вилоят кишлок ва сув хўжалиги  бошкармаси</v>
          </cell>
        </row>
        <row r="5631">
          <cell r="A5631" t="str">
            <v>0013914901000999000950711</v>
          </cell>
          <cell r="B5631" t="str">
            <v>00139</v>
          </cell>
          <cell r="C5631" t="str">
            <v>Жиззах фил.</v>
          </cell>
          <cell r="D5631" t="str">
            <v>14901000999000950711</v>
          </cell>
          <cell r="E5631" t="str">
            <v>2011</v>
          </cell>
          <cell r="F5631" t="str">
            <v>Чулиева Болбуви Самандаровна</v>
          </cell>
          <cell r="U5631" t="str">
            <v>Соатулло бизнес кафолат хусусий корхонаси рахбари</v>
          </cell>
          <cell r="V5631" t="str">
            <v>Вилоятдаги тадбиркорлик субъектлари ва фукаролар</v>
          </cell>
        </row>
        <row r="5632">
          <cell r="A5632" t="str">
            <v>0013914901000799000949711</v>
          </cell>
          <cell r="B5632" t="str">
            <v>00139</v>
          </cell>
          <cell r="C5632" t="str">
            <v>Жиззах фил.</v>
          </cell>
          <cell r="D5632" t="str">
            <v>14901000799000949711</v>
          </cell>
          <cell r="E5632" t="str">
            <v>2011</v>
          </cell>
          <cell r="F5632" t="str">
            <v>Инамов Сунат Рустамович</v>
          </cell>
          <cell r="U5632" t="str">
            <v>Фориш т. Голд Старт Османсой Хусусий корхонаси иш бошкарувчи</v>
          </cell>
          <cell r="V5632" t="str">
            <v>Вилоятдаги тадбиркорлик субъектлари ва фукаролар</v>
          </cell>
        </row>
        <row r="5633">
          <cell r="A5633" t="str">
            <v>0013914901000899000951711</v>
          </cell>
          <cell r="B5633" t="str">
            <v>00139</v>
          </cell>
          <cell r="C5633" t="str">
            <v>Жиззах фил.</v>
          </cell>
          <cell r="D5633" t="str">
            <v>14901000899000951711</v>
          </cell>
          <cell r="E5633" t="str">
            <v>2011</v>
          </cell>
          <cell r="F5633" t="str">
            <v>Бегиев Авазхон</v>
          </cell>
          <cell r="U5633" t="str">
            <v>Тиббиёт бирлашмасида бош врач</v>
          </cell>
          <cell r="V5633" t="str">
            <v>Вилоят Согликни саклаш бошкармаси</v>
          </cell>
        </row>
        <row r="5634">
          <cell r="A5634" t="str">
            <v>0013914901000599000963711</v>
          </cell>
          <cell r="B5634" t="str">
            <v>00139</v>
          </cell>
          <cell r="C5634" t="str">
            <v>Жиззах фил.</v>
          </cell>
          <cell r="D5634" t="str">
            <v>14901000599000963711</v>
          </cell>
          <cell r="E5634" t="str">
            <v>2011</v>
          </cell>
          <cell r="F5634" t="str">
            <v>Тоштемиров Баходир Бектемирович</v>
          </cell>
          <cell r="U5634" t="str">
            <v>Фориш туман Фарход дехкон бозори МЧЖда раис</v>
          </cell>
          <cell r="V5634" t="str">
            <v>Вилоятдаги тадбиркорлик субъектлари ва фукаролар</v>
          </cell>
        </row>
        <row r="5635">
          <cell r="A5635" t="str">
            <v>0013914901000999000889711</v>
          </cell>
          <cell r="B5635" t="str">
            <v>00139</v>
          </cell>
          <cell r="C5635" t="str">
            <v>Жиззах фил.</v>
          </cell>
          <cell r="D5635" t="str">
            <v>14901000999000889711</v>
          </cell>
          <cell r="E5635" t="str">
            <v>2011</v>
          </cell>
          <cell r="F5635" t="str">
            <v>Хужамкулов Равшан Жумабекович</v>
          </cell>
          <cell r="U5635" t="str">
            <v>Сарик тол Замини хусусий корхогна бош хисобчи</v>
          </cell>
          <cell r="V5635" t="str">
            <v>Вилоятдаги тадбиркорлик субъектлари ва фукаролар</v>
          </cell>
        </row>
        <row r="5636">
          <cell r="A5636" t="str">
            <v>0013914901000799000943711</v>
          </cell>
          <cell r="B5636" t="str">
            <v>00139</v>
          </cell>
          <cell r="C5636" t="str">
            <v>Жиззах фил.</v>
          </cell>
          <cell r="D5636" t="str">
            <v>14901000799000943711</v>
          </cell>
          <cell r="E5636" t="str">
            <v>2011</v>
          </cell>
          <cell r="F5636" t="str">
            <v>Каримов Собир Норжигитович</v>
          </cell>
          <cell r="U5636" t="str">
            <v>Фориш туман 62-умумталим мактаби директори</v>
          </cell>
          <cell r="V5636" t="str">
            <v>Халк таълими вазирлиги</v>
          </cell>
        </row>
        <row r="5637">
          <cell r="A5637" t="str">
            <v>0013914901000499000955711</v>
          </cell>
          <cell r="B5637" t="str">
            <v>00139</v>
          </cell>
          <cell r="C5637" t="str">
            <v>Жиззах фил.</v>
          </cell>
          <cell r="D5637" t="str">
            <v>14901000499000955711</v>
          </cell>
          <cell r="E5637" t="str">
            <v>2011</v>
          </cell>
          <cell r="F5637" t="str">
            <v>Маликов Жахонгир Шодиевич</v>
          </cell>
          <cell r="U5637" t="str">
            <v>Фориш т. Шоди полвон ХИЧ ва СФ рахбари</v>
          </cell>
          <cell r="V5637" t="str">
            <v>Вилоятдаги тадбиркорлик субъектлари ва фукаролар</v>
          </cell>
        </row>
        <row r="5638">
          <cell r="A5638" t="str">
            <v>0013914901000299000957711</v>
          </cell>
          <cell r="B5638" t="str">
            <v>00139</v>
          </cell>
          <cell r="C5638" t="str">
            <v>Жиззах фил.</v>
          </cell>
          <cell r="D5638" t="str">
            <v>14901000299000957711</v>
          </cell>
          <cell r="E5638" t="str">
            <v>2011</v>
          </cell>
          <cell r="F5638" t="str">
            <v>Кобилов Шавкат Эгамбердиевич</v>
          </cell>
          <cell r="U5638" t="str">
            <v>Фориш Шери хусусий корхона рахбари</v>
          </cell>
          <cell r="V5638" t="str">
            <v>Вилоятдаги тадбиркорлик субъектлари ва фукаролар</v>
          </cell>
        </row>
        <row r="5639">
          <cell r="A5639" t="str">
            <v>0013914901000999001065711</v>
          </cell>
          <cell r="B5639" t="str">
            <v>00139</v>
          </cell>
          <cell r="C5639" t="str">
            <v>Жиззах фил.</v>
          </cell>
          <cell r="D5639" t="str">
            <v>14901000999001065711</v>
          </cell>
          <cell r="E5639" t="str">
            <v>2011</v>
          </cell>
          <cell r="F5639" t="str">
            <v>Маматкулов Баходир Абдусаматович</v>
          </cell>
          <cell r="U5639" t="str">
            <v>Бахмал т. Нурли Куёш СФУ Жавлон Ота фермер хужалиги рахбари</v>
          </cell>
          <cell r="V5639" t="str">
            <v>Фермер хужаликлари</v>
          </cell>
        </row>
        <row r="5640">
          <cell r="A5640" t="str">
            <v>0013914901000999000864711</v>
          </cell>
          <cell r="B5640" t="str">
            <v>00139</v>
          </cell>
          <cell r="C5640" t="str">
            <v>Жиззах фил.</v>
          </cell>
          <cell r="D5640" t="str">
            <v>14901000999000864711</v>
          </cell>
          <cell r="E5640" t="str">
            <v>2011</v>
          </cell>
          <cell r="F5640" t="str">
            <v>Кулжанов Исламидин</v>
          </cell>
          <cell r="U5640" t="str">
            <v>Бахмал.т Усмат почтасида алока тармоги бошлиги</v>
          </cell>
          <cell r="V5640" t="str">
            <v>Вилоят Почта бошкармаси</v>
          </cell>
        </row>
        <row r="5641">
          <cell r="A5641" t="str">
            <v>0013914901000599002553711</v>
          </cell>
          <cell r="B5641" t="str">
            <v>00139</v>
          </cell>
          <cell r="C5641" t="str">
            <v>Жиззах фил.</v>
          </cell>
          <cell r="D5641" t="str">
            <v>14901000599002553711</v>
          </cell>
          <cell r="E5641" t="str">
            <v>2011</v>
          </cell>
          <cell r="F5641" t="str">
            <v>Хасанов Сахабиддин Исроилович</v>
          </cell>
          <cell r="U5641" t="str">
            <v>Бахмал т. буйича Газначилик булими бошлиги</v>
          </cell>
          <cell r="V5641" t="str">
            <v>Вилоят Молия бошкармаси, Назорат тафтиш бошкармаси, Газначилик бошкармаси</v>
          </cell>
        </row>
        <row r="5642">
          <cell r="A5642" t="str">
            <v>0013914901000599001023711</v>
          </cell>
          <cell r="B5642" t="str">
            <v>00139</v>
          </cell>
          <cell r="C5642" t="str">
            <v>Жиззах фил.</v>
          </cell>
          <cell r="D5642" t="str">
            <v>14901000599001023711</v>
          </cell>
          <cell r="E5642" t="str">
            <v>2011</v>
          </cell>
          <cell r="F5642" t="str">
            <v>Кадиркулов Олим</v>
          </cell>
          <cell r="U5642" t="str">
            <v>Жиззах ТЕЛЕКОМ филиалининг Бахмал ТТБ булими бошлиги</v>
          </cell>
          <cell r="V5642" t="str">
            <v>Ўзбекистон алока, ахборотлаштириш ва телекоммуникация давлат кумитаси</v>
          </cell>
        </row>
        <row r="5643">
          <cell r="A5643" t="str">
            <v>0013914901000999001014711</v>
          </cell>
          <cell r="B5643" t="str">
            <v>00139</v>
          </cell>
          <cell r="C5643" t="str">
            <v>Жиззах фил.</v>
          </cell>
          <cell r="D5643" t="str">
            <v>14901000999001014711</v>
          </cell>
          <cell r="E5643" t="str">
            <v>2011</v>
          </cell>
          <cell r="F5643" t="str">
            <v>Тожиева Назокат</v>
          </cell>
          <cell r="U5643" t="str">
            <v>Бахмал т. А.Худойбахтов 6-сон мактабда директор</v>
          </cell>
          <cell r="V5643" t="str">
            <v>Халк таълими вазирлиги</v>
          </cell>
        </row>
        <row r="5644">
          <cell r="A5644" t="str">
            <v>0013914901000599001068711</v>
          </cell>
          <cell r="B5644" t="str">
            <v>00139</v>
          </cell>
          <cell r="C5644" t="str">
            <v>Жиззах фил.</v>
          </cell>
          <cell r="D5644" t="str">
            <v>14901000599001068711</v>
          </cell>
          <cell r="E5644" t="str">
            <v>2011</v>
          </cell>
          <cell r="F5644" t="str">
            <v>Эшмуродов Зафар Анварович</v>
          </cell>
          <cell r="U5644" t="str">
            <v>Бахмал т. Самандар Нурманов Хусусий Фирмаси бош хисобчи</v>
          </cell>
          <cell r="V5644" t="str">
            <v>Вилоятдаги тадбиркорлик субъектлари ва фукаролар</v>
          </cell>
        </row>
        <row r="5645">
          <cell r="A5645" t="str">
            <v>0013914901000899001013711</v>
          </cell>
          <cell r="B5645" t="str">
            <v>00139</v>
          </cell>
          <cell r="C5645" t="str">
            <v>Жиззах фил.</v>
          </cell>
          <cell r="D5645" t="str">
            <v>14901000899001013711</v>
          </cell>
          <cell r="E5645" t="str">
            <v>2011</v>
          </cell>
          <cell r="F5645" t="str">
            <v>Алимов Орифжон</v>
          </cell>
          <cell r="U5645" t="str">
            <v>Бахмал т. Ободонлаштириш бошкармаси бошлиги</v>
          </cell>
          <cell r="V5645" t="str">
            <v>Вилоятдаги тадбиркорлик субъектлари ва фукаролар</v>
          </cell>
        </row>
        <row r="5646">
          <cell r="A5646" t="str">
            <v>0013914901000999001066711</v>
          </cell>
          <cell r="B5646" t="str">
            <v>00139</v>
          </cell>
          <cell r="C5646" t="str">
            <v>Жиззах фил.</v>
          </cell>
          <cell r="D5646" t="str">
            <v>14901000999001066711</v>
          </cell>
          <cell r="E5646" t="str">
            <v>2011</v>
          </cell>
          <cell r="F5646" t="str">
            <v>Мелибаев Сапар Жавлиевич</v>
          </cell>
          <cell r="U5646" t="str">
            <v>Бахмал т. Нурли Куёш СФУ Жавлон Ота фермер хужалиги рахбари</v>
          </cell>
          <cell r="V5646" t="str">
            <v>Фермер хужаликлари</v>
          </cell>
        </row>
        <row r="5647">
          <cell r="A5647" t="str">
            <v>0013914901000999000849711</v>
          </cell>
          <cell r="B5647" t="str">
            <v>00139</v>
          </cell>
          <cell r="C5647" t="str">
            <v>Жиззах фил.</v>
          </cell>
          <cell r="D5647" t="str">
            <v>14901000999000849711</v>
          </cell>
          <cell r="E5647" t="str">
            <v>2011</v>
          </cell>
          <cell r="F5647" t="str">
            <v>Иштоев Акмал Пулатович</v>
          </cell>
          <cell r="U5647" t="str">
            <v>Жиззах шахри Асл Бойлик МЧЖ оператор</v>
          </cell>
          <cell r="V5647" t="str">
            <v>Вилоятдаги тадбиркорлик субъектлари ва фукаролар</v>
          </cell>
        </row>
        <row r="5648">
          <cell r="A5648" t="str">
            <v>0013914901000499001116711</v>
          </cell>
          <cell r="B5648" t="str">
            <v>00139</v>
          </cell>
          <cell r="C5648" t="str">
            <v>Жиззах фил.</v>
          </cell>
          <cell r="D5648" t="str">
            <v>14901000499001116711</v>
          </cell>
          <cell r="E5648" t="str">
            <v>2011</v>
          </cell>
          <cell r="F5648" t="str">
            <v>Гайбуллаев Олим</v>
          </cell>
          <cell r="U5648" t="str">
            <v>Бахмал т. Турон стандарт Хусуй Корхона рахбари</v>
          </cell>
          <cell r="V5648" t="str">
            <v>Вилоятдаги тадбиркорлик субъектлари ва фукаролар</v>
          </cell>
        </row>
        <row r="5649">
          <cell r="A5649" t="str">
            <v>0013914901000799000940711</v>
          </cell>
          <cell r="B5649" t="str">
            <v>00139</v>
          </cell>
          <cell r="C5649" t="str">
            <v>Жиззах фил.</v>
          </cell>
          <cell r="D5649" t="str">
            <v>14901000799000940711</v>
          </cell>
          <cell r="E5649" t="str">
            <v>2011</v>
          </cell>
          <cell r="F5649" t="str">
            <v>Хурсанов Рашид Назаркулович</v>
          </cell>
          <cell r="U5649" t="str">
            <v>Зафаробод т. Фориш йуллари Фермер хужалиги ишчи</v>
          </cell>
          <cell r="V5649" t="str">
            <v>Фермер хужаликлари</v>
          </cell>
        </row>
        <row r="5650">
          <cell r="A5650" t="str">
            <v>0013914901000699000839711</v>
          </cell>
          <cell r="B5650" t="str">
            <v>00139</v>
          </cell>
          <cell r="C5650" t="str">
            <v>Жиззах фил.</v>
          </cell>
          <cell r="D5650" t="str">
            <v>14901000699000839711</v>
          </cell>
          <cell r="E5650" t="str">
            <v>2011</v>
          </cell>
          <cell r="F5650" t="str">
            <v>Fайбуллаев Фарход Fайбулла Угли</v>
          </cell>
          <cell r="U5650" t="str">
            <v>Зафаробод Пахта Тозалаш ОАЖ хисобчи</v>
          </cell>
          <cell r="V5650" t="str">
            <v xml:space="preserve">"Ўзпахтасаноат" уюшмасининг корхоналари </v>
          </cell>
        </row>
        <row r="5651">
          <cell r="A5651" t="str">
            <v>0013914901000399000983711</v>
          </cell>
          <cell r="B5651" t="str">
            <v>00139</v>
          </cell>
          <cell r="C5651" t="str">
            <v>Жиззах фил.</v>
          </cell>
          <cell r="D5651" t="str">
            <v>14901000399000983711</v>
          </cell>
          <cell r="E5651" t="str">
            <v>2011</v>
          </cell>
          <cell r="F5651" t="str">
            <v>Куванов Fайрат Тулаганович</v>
          </cell>
          <cell r="U5651" t="str">
            <v>Зафаробод т. Ярат Фермер хужалиги ишчи</v>
          </cell>
          <cell r="V5651" t="str">
            <v>Фермер хужаликлари</v>
          </cell>
        </row>
        <row r="5652">
          <cell r="A5652" t="str">
            <v>0013914901000799000942711</v>
          </cell>
          <cell r="B5652" t="str">
            <v>00139</v>
          </cell>
          <cell r="C5652" t="str">
            <v>Жиззах фил.</v>
          </cell>
          <cell r="D5652" t="str">
            <v>14901000799000942711</v>
          </cell>
          <cell r="E5652" t="str">
            <v>2011</v>
          </cell>
          <cell r="F5652" t="str">
            <v>Эшонкулов Fофурмуродиллаевич</v>
          </cell>
          <cell r="U5652" t="str">
            <v>Зафаробод т. Охунбобоев СФУ даги Хадича Фермер хужалиги рахбари</v>
          </cell>
          <cell r="V5652" t="str">
            <v>Фермер хужаликлари</v>
          </cell>
        </row>
        <row r="5653">
          <cell r="A5653" t="str">
            <v>0013914901000799000941711</v>
          </cell>
          <cell r="B5653" t="str">
            <v>00139</v>
          </cell>
          <cell r="C5653" t="str">
            <v>Жиззах фил.</v>
          </cell>
          <cell r="D5653" t="str">
            <v>14901000799000941711</v>
          </cell>
          <cell r="E5653" t="str">
            <v>2011</v>
          </cell>
          <cell r="F5653" t="str">
            <v>Хасанов Анорбой Тоштемирович</v>
          </cell>
          <cell r="U5653" t="str">
            <v>Зафаробод т. Ёруглик Фермер хужалиги рахбари</v>
          </cell>
          <cell r="V5653" t="str">
            <v>Фермер хужаликлари</v>
          </cell>
        </row>
        <row r="5654">
          <cell r="A5654" t="str">
            <v>0013914901000099000935711</v>
          </cell>
          <cell r="B5654" t="str">
            <v>00139</v>
          </cell>
          <cell r="C5654" t="str">
            <v>Жиззах фил.</v>
          </cell>
          <cell r="D5654" t="str">
            <v>14901000099000935711</v>
          </cell>
          <cell r="E5654" t="str">
            <v>2011</v>
          </cell>
          <cell r="F5654" t="str">
            <v>Холмурадов Нематилла Мусурманкулович</v>
          </cell>
          <cell r="U5654" t="str">
            <v>Зафаробод т. Охунбобоев СФУ дагиБахмал Фермер хужалиги рахбари</v>
          </cell>
          <cell r="V5654" t="str">
            <v>Фермер хужаликлари</v>
          </cell>
        </row>
        <row r="5655">
          <cell r="A5655" t="str">
            <v>0013914901000899000979711</v>
          </cell>
          <cell r="B5655" t="str">
            <v>00139</v>
          </cell>
          <cell r="C5655" t="str">
            <v>Жиззах фил.</v>
          </cell>
          <cell r="D5655" t="str">
            <v>14901000899000979711</v>
          </cell>
          <cell r="E5655" t="str">
            <v>2011</v>
          </cell>
          <cell r="F5655" t="str">
            <v>Казакбаев Фарход Рустамови</v>
          </cell>
          <cell r="U5655" t="str">
            <v>Зафаробод т. Адолат Ф-Х ишчи</v>
          </cell>
          <cell r="V5655" t="str">
            <v>Фермер хужаликлари</v>
          </cell>
        </row>
        <row r="5656">
          <cell r="A5656" t="str">
            <v>0013914901000399000939711</v>
          </cell>
          <cell r="B5656" t="str">
            <v>00139</v>
          </cell>
          <cell r="C5656" t="str">
            <v>Жиззах фил.</v>
          </cell>
          <cell r="D5656" t="str">
            <v>14901000399000939711</v>
          </cell>
          <cell r="E5656" t="str">
            <v>2011</v>
          </cell>
          <cell r="F5656" t="str">
            <v>Султонов Султон Шодиевич</v>
          </cell>
          <cell r="U5656" t="str">
            <v>Зафаробод т. Чирловик Даласи Фермер хужалиги рахбари</v>
          </cell>
          <cell r="V5656" t="str">
            <v>Фермер хужаликлари</v>
          </cell>
        </row>
        <row r="5657">
          <cell r="A5657" t="str">
            <v>0013914901000299001372711</v>
          </cell>
          <cell r="B5657" t="str">
            <v>00139</v>
          </cell>
          <cell r="C5657" t="str">
            <v>Жиззах фил.</v>
          </cell>
          <cell r="D5657" t="str">
            <v>14901000299001372711</v>
          </cell>
          <cell r="E5657" t="str">
            <v>2011</v>
          </cell>
          <cell r="F5657" t="str">
            <v>Маматов Тошпулат Абураимович</v>
          </cell>
          <cell r="U5657" t="str">
            <v>Тогтерак фермер хужалигида иш юритувчи</v>
          </cell>
          <cell r="V5657" t="str">
            <v>Фермер хужаликлари</v>
          </cell>
        </row>
        <row r="5658">
          <cell r="A5658" t="str">
            <v>0013914901000799001885712</v>
          </cell>
          <cell r="B5658" t="str">
            <v>00139</v>
          </cell>
          <cell r="C5658" t="str">
            <v>Жиззах фил.</v>
          </cell>
          <cell r="D5658" t="str">
            <v>14901000799001885712</v>
          </cell>
          <cell r="E5658" t="str">
            <v>2012</v>
          </cell>
          <cell r="F5658" t="str">
            <v>Абдиева Фотима Дониёровна(галлаорол 2012)</v>
          </cell>
          <cell r="U5658" t="str">
            <v>Галлаорол т. 49-сонли мактаб бошлангич таьлим укитувчиси</v>
          </cell>
          <cell r="V5658" t="str">
            <v>Халк таълими вазирлиги</v>
          </cell>
        </row>
        <row r="5659">
          <cell r="A5659" t="str">
            <v>0013914901000499001849712</v>
          </cell>
          <cell r="B5659" t="str">
            <v>00139</v>
          </cell>
          <cell r="C5659" t="str">
            <v>Жиззах фил.</v>
          </cell>
          <cell r="D5659" t="str">
            <v>14901000499001849712</v>
          </cell>
          <cell r="E5659" t="str">
            <v>2012</v>
          </cell>
          <cell r="F5659" t="str">
            <v>Шерматов Улугбек Нематович(галлаорол 2012)</v>
          </cell>
          <cell r="U5659" t="str">
            <v>Галлаорол магистирал газ кувирлар бошкармасида Техналогик компрессорлар машинисти</v>
          </cell>
          <cell r="V5659" t="str">
            <v>"Ўзтрансгаз" компанияси корхоналари</v>
          </cell>
        </row>
        <row r="5660">
          <cell r="A5660" t="str">
            <v>0013914901000599001476712</v>
          </cell>
          <cell r="B5660" t="str">
            <v>00139</v>
          </cell>
          <cell r="C5660" t="str">
            <v>Жиззах фил.</v>
          </cell>
          <cell r="D5660" t="str">
            <v>14901000599001476712</v>
          </cell>
          <cell r="E5660" t="str">
            <v>2012</v>
          </cell>
          <cell r="F5660" t="str">
            <v>Турдибеков Жуманазар Эрназарович(галлаорол 2012)</v>
          </cell>
          <cell r="U5660" t="str">
            <v>Галларол Т Тиббиот бирлашмасида касаба уюшмаси раиси</v>
          </cell>
          <cell r="V5660" t="str">
            <v>Вилоят Согликни саклаш бошкармаси</v>
          </cell>
        </row>
        <row r="5661">
          <cell r="A5661" t="str">
            <v>0013914901000199001812712</v>
          </cell>
          <cell r="B5661" t="str">
            <v>00139</v>
          </cell>
          <cell r="C5661" t="str">
            <v>Жиззах фил.</v>
          </cell>
          <cell r="D5661" t="str">
            <v>14901000199001812712</v>
          </cell>
          <cell r="E5661" t="str">
            <v>2012</v>
          </cell>
          <cell r="F5661" t="str">
            <v>Уралов Кувондик ХХХ(жиззах т)</v>
          </cell>
          <cell r="U5661" t="str">
            <v>Жиззах Политехника иниститути курилиш асослари кафедира мудири</v>
          </cell>
          <cell r="V5661" t="str">
            <v>Олий ва урта махсус таълим вазирлиги</v>
          </cell>
        </row>
        <row r="5662">
          <cell r="A5662" t="str">
            <v>0013914901000999001859712</v>
          </cell>
          <cell r="B5662" t="str">
            <v>00139</v>
          </cell>
          <cell r="C5662" t="str">
            <v>Жиззах фил.</v>
          </cell>
          <cell r="D5662" t="str">
            <v>14901000999001859712</v>
          </cell>
          <cell r="E5662" t="str">
            <v>2012</v>
          </cell>
          <cell r="F5662" t="str">
            <v>Холбоев Нарзикул Гафурович (Бахмал т 2012)</v>
          </cell>
          <cell r="U5662" t="str">
            <v>Бахмал пилла МЧЖ да директор</v>
          </cell>
          <cell r="V5662" t="str">
            <v>Вилоят кишлок ва сув хўжалиги  бошкармаси</v>
          </cell>
        </row>
        <row r="5663">
          <cell r="A5663" t="str">
            <v>0013914901000399001257712</v>
          </cell>
          <cell r="B5663" t="str">
            <v>00139</v>
          </cell>
          <cell r="C5663" t="str">
            <v>Жиззах фил.</v>
          </cell>
          <cell r="D5663" t="str">
            <v>14901000399001257712</v>
          </cell>
          <cell r="E5663" t="str">
            <v>2012</v>
          </cell>
          <cell r="F5663" t="str">
            <v>Кузибоев Жамшид Ширинович(жиззах т)</v>
          </cell>
          <cell r="U5663" t="str">
            <v>55159"Ж" харбий кисм хизматчиси</v>
          </cell>
          <cell r="V5663" t="str">
            <v>Вилоят Мудофаа ишлари  бошкармаси</v>
          </cell>
        </row>
        <row r="5664">
          <cell r="A5664" t="str">
            <v>0013914901000399001936712</v>
          </cell>
          <cell r="B5664" t="str">
            <v>00139</v>
          </cell>
          <cell r="C5664" t="str">
            <v>Жиззах фил.</v>
          </cell>
          <cell r="D5664" t="str">
            <v>14901000399001936712</v>
          </cell>
          <cell r="E5664" t="str">
            <v>2012</v>
          </cell>
          <cell r="F5664" t="str">
            <v>Абдурахманов Абдухалил Бегалиевич (Бахмал т 2012)</v>
          </cell>
          <cell r="U5664" t="str">
            <v>Бахмал туман Хайрия жамгармаси рахбари</v>
          </cell>
          <cell r="V5664" t="str">
            <v>Касаба уюшмалари федерация кенгаши</v>
          </cell>
        </row>
        <row r="5665">
          <cell r="A5665" t="str">
            <v>0013914901000999001857712</v>
          </cell>
          <cell r="B5665" t="str">
            <v>00139</v>
          </cell>
          <cell r="C5665" t="str">
            <v>Жиззах фил.</v>
          </cell>
          <cell r="D5665" t="str">
            <v>14901000999001857712</v>
          </cell>
          <cell r="E5665" t="str">
            <v>2012</v>
          </cell>
          <cell r="F5665" t="str">
            <v>Азимов Шермухаммад Синдарович (Бахмал т 2012)</v>
          </cell>
          <cell r="U5665" t="str">
            <v xml:space="preserve">Бахмал Т хокимлиги молиа булими мудири </v>
          </cell>
          <cell r="V5665" t="str">
            <v>Вилоятдаги тадбиркорлик субъектлари ва фукаролар</v>
          </cell>
        </row>
        <row r="5666">
          <cell r="A5666" t="str">
            <v>0013914901000999002133712</v>
          </cell>
          <cell r="B5666" t="str">
            <v>00139</v>
          </cell>
          <cell r="C5666" t="str">
            <v>Жиззах фил.</v>
          </cell>
          <cell r="D5666" t="str">
            <v>14901000999002133712</v>
          </cell>
          <cell r="E5666" t="str">
            <v>2012</v>
          </cell>
          <cell r="F5666" t="str">
            <v>Валибаев Хамид Адирович(жиззах т)</v>
          </cell>
          <cell r="U5666" t="str">
            <v>Жиззах вилоят Ишонч кредит уйишмаси ижрочи деректори</v>
          </cell>
          <cell r="V5666" t="str">
            <v>Вилоятдаги тадбиркорлик субъектлари ва фукаролар</v>
          </cell>
        </row>
        <row r="5667">
          <cell r="A5667" t="str">
            <v>0013914901000499001843712</v>
          </cell>
          <cell r="B5667" t="str">
            <v>00139</v>
          </cell>
          <cell r="C5667" t="str">
            <v>Жиззах фил.</v>
          </cell>
          <cell r="D5667" t="str">
            <v>14901000499001843712</v>
          </cell>
          <cell r="E5667" t="str">
            <v>2012</v>
          </cell>
          <cell r="F5667" t="str">
            <v>Соатова Насиба Саидахмадовна(жиззах т)</v>
          </cell>
          <cell r="U5667" t="str">
            <v>Жиззахпахтасаноат худудий Ажда ишлайди</v>
          </cell>
          <cell r="V5667" t="str">
            <v xml:space="preserve">"Ўзпахтасаноат" уюшмасининг корхоналари </v>
          </cell>
        </row>
        <row r="5668">
          <cell r="A5668" t="str">
            <v>0013914901000199001571712</v>
          </cell>
          <cell r="B5668" t="str">
            <v>00139</v>
          </cell>
          <cell r="C5668" t="str">
            <v>Жиззах фил.</v>
          </cell>
          <cell r="D5668" t="str">
            <v>14901000199001571712</v>
          </cell>
          <cell r="E5668" t="str">
            <v>2012</v>
          </cell>
          <cell r="F5668" t="str">
            <v>Кулиева Феруза Ибрагимовна (Бахмал т 2012)</v>
          </cell>
          <cell r="U5668" t="str">
            <v xml:space="preserve">Бахмал Т хокимлиги молиа булими мудири уринбосари -бюджет булими бошлиги </v>
          </cell>
          <cell r="V5668" t="str">
            <v>Вилоятдаги тадбиркорлик субъектлари ва фукаролар</v>
          </cell>
        </row>
        <row r="5669">
          <cell r="A5669" t="str">
            <v>0013914901000899001882712</v>
          </cell>
          <cell r="B5669" t="str">
            <v>00139</v>
          </cell>
          <cell r="C5669" t="str">
            <v>Жиззах фил.</v>
          </cell>
          <cell r="D5669" t="str">
            <v>14901000899001882712</v>
          </cell>
          <cell r="E5669" t="str">
            <v>2012</v>
          </cell>
          <cell r="F5669" t="str">
            <v>Норкузиев Манзура Абдурахмоновна (Бахмал т 2012)</v>
          </cell>
          <cell r="U5669" t="str">
            <v>Бахмал кишлок хужалик касб-хунар коллежи да деректор уринбосари</v>
          </cell>
          <cell r="V5669" t="str">
            <v>Урта махсус, касб хунар таълими маркази</v>
          </cell>
        </row>
        <row r="5670">
          <cell r="A5670" t="str">
            <v>0013914901000299001750712</v>
          </cell>
          <cell r="B5670" t="str">
            <v>00139</v>
          </cell>
          <cell r="C5670" t="str">
            <v>Жиззах фил.</v>
          </cell>
          <cell r="D5670" t="str">
            <v>14901000299001750712</v>
          </cell>
          <cell r="E5670" t="str">
            <v>2012</v>
          </cell>
          <cell r="F5670" t="str">
            <v>Пардаева Гулжахон Ярашовна (Бахмал т 2012)</v>
          </cell>
          <cell r="U5670" t="str">
            <v xml:space="preserve">Бахмал тумани М Йулчиев номли 33- мактаб Деректори </v>
          </cell>
          <cell r="V5670" t="str">
            <v>Халк таълими вазирлиги</v>
          </cell>
        </row>
        <row r="5671">
          <cell r="A5671" t="str">
            <v>0013914901000199001856712</v>
          </cell>
          <cell r="B5671" t="str">
            <v>00139</v>
          </cell>
          <cell r="C5671" t="str">
            <v>Жиззах фил.</v>
          </cell>
          <cell r="D5671" t="str">
            <v>14901000199001856712</v>
          </cell>
          <cell r="E5671" t="str">
            <v>2012</v>
          </cell>
          <cell r="F5671" t="str">
            <v>Оманов Нурилла Суюнбоевич(жиззах т)</v>
          </cell>
          <cell r="U5671" t="str">
            <v>Олмачи Палимер МЧЖ рахбар</v>
          </cell>
          <cell r="V5671" t="str">
            <v>Вилоятдаги тадбиркорлик субъектлари ва фукаролар</v>
          </cell>
        </row>
        <row r="5672">
          <cell r="A5672" t="str">
            <v>0013914901000299001998712</v>
          </cell>
          <cell r="B5672" t="str">
            <v>00139</v>
          </cell>
          <cell r="C5672" t="str">
            <v>Жиззах фил.</v>
          </cell>
          <cell r="D5672" t="str">
            <v>14901000299001998712</v>
          </cell>
          <cell r="E5672" t="str">
            <v>2012</v>
          </cell>
          <cell r="F5672" t="str">
            <v>Садуакасов Акиф Дусенбаевич (Бахмал т 2012)</v>
          </cell>
          <cell r="U5672" t="str">
            <v xml:space="preserve">Бахмал шаробсавдо да Деректор уринбосари </v>
          </cell>
          <cell r="V5672" t="str">
            <v>"Ўзвиносаноат-холдинг" корхоналари, Узспирт АЖ ва Шаробсавдо базалари</v>
          </cell>
        </row>
        <row r="5673">
          <cell r="A5673" t="str">
            <v>0013914901000099002248712</v>
          </cell>
          <cell r="B5673" t="str">
            <v>00139</v>
          </cell>
          <cell r="C5673" t="str">
            <v>Жиззах фил.</v>
          </cell>
          <cell r="D5673" t="str">
            <v>14901000099002248712</v>
          </cell>
          <cell r="E5673" t="str">
            <v>2012</v>
          </cell>
          <cell r="F5673" t="str">
            <v>Холбоева Гулсара Сафаровна (Бахмал т 2012)</v>
          </cell>
          <cell r="U5673" t="str">
            <v xml:space="preserve">Бахмал Т 64-мактаб уктувчиси </v>
          </cell>
          <cell r="V5673" t="str">
            <v>Халк таълими вазирлиги</v>
          </cell>
        </row>
        <row r="5674">
          <cell r="A5674" t="str">
            <v>0013914901000399001869712</v>
          </cell>
          <cell r="B5674" t="str">
            <v>00139</v>
          </cell>
          <cell r="C5674" t="str">
            <v>Жиззах фил.</v>
          </cell>
          <cell r="D5674" t="str">
            <v>14901000399001869712</v>
          </cell>
          <cell r="E5674" t="str">
            <v>2012</v>
          </cell>
          <cell r="F5674" t="str">
            <v>Эгамбердиев Раббим Шамсиевич (Бахмал т 2012)</v>
          </cell>
          <cell r="U5674" t="str">
            <v>Узбекистон Почтаси ОАЖ Жиззах филиали Усмат почта алока тармоги бош хисобчиси</v>
          </cell>
          <cell r="V5674" t="str">
            <v>Вилоят Почта бошкармаси</v>
          </cell>
        </row>
        <row r="5675">
          <cell r="A5675" t="str">
            <v>0013914901000599001779712</v>
          </cell>
          <cell r="B5675" t="str">
            <v>00139</v>
          </cell>
          <cell r="C5675" t="str">
            <v>Жиззах фил.</v>
          </cell>
          <cell r="D5675" t="str">
            <v>14901000599001779712</v>
          </cell>
          <cell r="E5675" t="str">
            <v>2012</v>
          </cell>
          <cell r="F5675" t="str">
            <v>Эргашев Абдугафур Бахритдинович (Бахмал т 2012)</v>
          </cell>
          <cell r="U5675" t="str">
            <v>Жиззах тефт база унитар корхонаси Лалимикор филиалида А.Усмонов ФЁТШ 4 тоифали оператор</v>
          </cell>
          <cell r="V5675" t="str">
            <v>"Ўзбекнефтгаз" миллий холдинг компанияси</v>
          </cell>
        </row>
        <row r="5676">
          <cell r="A5676" t="str">
            <v>0013914901000999001875712</v>
          </cell>
          <cell r="B5676" t="str">
            <v>00139</v>
          </cell>
          <cell r="C5676" t="str">
            <v>Жиззах фил.</v>
          </cell>
          <cell r="D5676" t="str">
            <v>14901000999001875712</v>
          </cell>
          <cell r="E5676" t="str">
            <v>2012</v>
          </cell>
          <cell r="F5676" t="str">
            <v>Бобоев Шухрат Ишпулатович(жиззах т)</v>
          </cell>
          <cell r="U5676" t="str">
            <v>Фермер хужалиги</v>
          </cell>
          <cell r="V5676" t="str">
            <v>Фермер хужаликлари</v>
          </cell>
        </row>
        <row r="5677">
          <cell r="A5677" t="str">
            <v>0013914901000899001879712</v>
          </cell>
          <cell r="B5677" t="str">
            <v>00139</v>
          </cell>
          <cell r="C5677" t="str">
            <v>Жиззах фил.</v>
          </cell>
          <cell r="D5677" t="str">
            <v>14901000899001879712</v>
          </cell>
          <cell r="E5677" t="str">
            <v>2012</v>
          </cell>
          <cell r="F5677" t="str">
            <v>Ташбаев Мансур Нарзуллаевич(жиззах т)</v>
          </cell>
          <cell r="U5677" t="str">
            <v>Зомин тумани Анорбоев Сардор ФХ Ишбошкарувчиси</v>
          </cell>
          <cell r="V5677" t="str">
            <v>Фермер хужаликлари</v>
          </cell>
        </row>
        <row r="5678">
          <cell r="A5678" t="str">
            <v>0013914901000999001905712</v>
          </cell>
          <cell r="B5678" t="str">
            <v>00139</v>
          </cell>
          <cell r="C5678" t="str">
            <v>Жиззах фил.</v>
          </cell>
          <cell r="D5678" t="str">
            <v>14901000999001905712</v>
          </cell>
          <cell r="E5678" t="str">
            <v>2012</v>
          </cell>
          <cell r="F5678" t="str">
            <v>Тошматов Мусурмонкул Неъматович(жиззах т)</v>
          </cell>
          <cell r="U5678" t="str">
            <v>Жззах туман наврузбек Шерзодбек ХИЧФ да таминотчи</v>
          </cell>
          <cell r="V5678" t="str">
            <v>Вилоятдаги тадбиркорлик субъектлари ва фукаролар</v>
          </cell>
        </row>
        <row r="5679">
          <cell r="A5679" t="str">
            <v>0013914901000699001918712</v>
          </cell>
          <cell r="B5679" t="str">
            <v>00139</v>
          </cell>
          <cell r="C5679" t="str">
            <v>Жиззах фил.</v>
          </cell>
          <cell r="D5679" t="str">
            <v>14901000699001918712</v>
          </cell>
          <cell r="E5679" t="str">
            <v>2012</v>
          </cell>
          <cell r="F5679" t="str">
            <v>Муминжанов Маъруфжон Холмурзаевич(жиззах т)</v>
          </cell>
          <cell r="U5679" t="str">
            <v>Жиззах туман судида суд мажлиси котиби</v>
          </cell>
          <cell r="V5679" t="str">
            <v>Вилоят Адлия бошкармаси</v>
          </cell>
        </row>
        <row r="5680">
          <cell r="A5680" t="str">
            <v>0013914901000999001919712</v>
          </cell>
          <cell r="B5680" t="str">
            <v>00139</v>
          </cell>
          <cell r="C5680" t="str">
            <v>Жиззах фил.</v>
          </cell>
          <cell r="D5680" t="str">
            <v>14901000999001919712</v>
          </cell>
          <cell r="E5680" t="str">
            <v>2012</v>
          </cell>
          <cell r="F5680" t="str">
            <v>Курбанов Асил Исмаилович(жиззах т)</v>
          </cell>
          <cell r="U5680" t="str">
            <v>Жиззах вилояти назорат тафтиш бошкармасида биринчи тоифали назоратчи</v>
          </cell>
          <cell r="V5680" t="str">
            <v>Вилоят Молия бошкармаси, Назорат тафтиш бошкармаси, Газначилик бошкармаси</v>
          </cell>
        </row>
        <row r="5681">
          <cell r="A5681" t="str">
            <v>0013914901000799001926712</v>
          </cell>
          <cell r="B5681" t="str">
            <v>00139</v>
          </cell>
          <cell r="C5681" t="str">
            <v>Жиззах фил.</v>
          </cell>
          <cell r="D5681" t="str">
            <v>14901000799001926712</v>
          </cell>
          <cell r="E5681" t="str">
            <v>2012</v>
          </cell>
          <cell r="F5681" t="str">
            <v>Кадыров Жасур Пулатович(жиззах т2012)</v>
          </cell>
          <cell r="U5681" t="str">
            <v>Жиззах худудий лабаратория торозибони</v>
          </cell>
          <cell r="V5681" t="str">
            <v xml:space="preserve">"Ўзпахтасаноат" уюшмасининг корхоналари </v>
          </cell>
        </row>
        <row r="5682">
          <cell r="A5682" t="str">
            <v>0013914901000199001507712</v>
          </cell>
          <cell r="B5682" t="str">
            <v>00139</v>
          </cell>
          <cell r="C5682" t="str">
            <v>Жиззах фил.</v>
          </cell>
          <cell r="D5682" t="str">
            <v>14901000199001507712</v>
          </cell>
          <cell r="E5682" t="str">
            <v>2012</v>
          </cell>
          <cell r="F5682" t="str">
            <v>Нарзиев Аброр Ахмедович (Фориш т 2012)</v>
          </cell>
          <cell r="U5682" t="str">
            <v>"Ахмад ота файз" хусусий фермасида рахбар</v>
          </cell>
          <cell r="V5682" t="str">
            <v>Вилоятдаги тадбиркорлик субъектлари ва фукаролар</v>
          </cell>
        </row>
        <row r="5683">
          <cell r="A5683" t="str">
            <v>0013914901000299001449712</v>
          </cell>
          <cell r="B5683" t="str">
            <v>00139</v>
          </cell>
          <cell r="C5683" t="str">
            <v>Жиззах фил.</v>
          </cell>
          <cell r="D5683" t="str">
            <v>14901000299001449712</v>
          </cell>
          <cell r="E5683" t="str">
            <v>2012</v>
          </cell>
          <cell r="F5683" t="str">
            <v>Лутфуллаев Латиф Достонович (Фориш т 2012)</v>
          </cell>
          <cell r="U5683" t="str">
            <v>Кизил кир олмоси хусусий корхона рахбари</v>
          </cell>
          <cell r="V5683" t="str">
            <v>Вилоятдаги тадбиркорлик субъектлари ва фукаролар</v>
          </cell>
        </row>
        <row r="5684">
          <cell r="A5684" t="str">
            <v>0013914901000799001452712</v>
          </cell>
          <cell r="B5684" t="str">
            <v>00139</v>
          </cell>
          <cell r="C5684" t="str">
            <v>Жиззах фил.</v>
          </cell>
          <cell r="D5684" t="str">
            <v>14901000799001452712</v>
          </cell>
          <cell r="E5684" t="str">
            <v>2012</v>
          </cell>
          <cell r="F5684" t="str">
            <v>Иботов Ахмад Камалович (Фориш т 2012)</v>
          </cell>
          <cell r="U5684" t="str">
            <v>"Иботота" фермер хужалигида бош хиссобчи</v>
          </cell>
          <cell r="V5684" t="str">
            <v>Фермер хужаликлари</v>
          </cell>
        </row>
        <row r="5685">
          <cell r="A5685" t="str">
            <v>0013914901000899001451712</v>
          </cell>
          <cell r="B5685" t="str">
            <v>00139</v>
          </cell>
          <cell r="C5685" t="str">
            <v>Жиззах фил.</v>
          </cell>
          <cell r="D5685" t="str">
            <v>14901000899001451712</v>
          </cell>
          <cell r="E5685" t="str">
            <v>2012</v>
          </cell>
          <cell r="F5685" t="str">
            <v>Ишманов Буёд нормурадович (Фориш т 2012)</v>
          </cell>
          <cell r="U5685" t="str">
            <v>Фориш тумани Нурзод фермер хужалиги раиси</v>
          </cell>
          <cell r="V5685" t="str">
            <v>Фермер хужаликлари</v>
          </cell>
        </row>
        <row r="5686">
          <cell r="A5686" t="str">
            <v>0013914901000999001450712</v>
          </cell>
          <cell r="B5686" t="str">
            <v>00139</v>
          </cell>
          <cell r="C5686" t="str">
            <v>Жиззах фил.</v>
          </cell>
          <cell r="D5686" t="str">
            <v>14901000999001450712</v>
          </cell>
          <cell r="E5686" t="str">
            <v>2012</v>
          </cell>
          <cell r="F5686" t="str">
            <v>Сафаров Хайрулла Фарходович (Фориш т 2012)</v>
          </cell>
          <cell r="U5686" t="str">
            <v>Райхона Машхура хусусий кичик корхонасида рахбар</v>
          </cell>
          <cell r="V5686" t="str">
            <v>Вилоятдаги тадбиркорлик субъектлари ва фукаролар</v>
          </cell>
        </row>
        <row r="5687">
          <cell r="A5687" t="str">
            <v>0013914901000299001448712</v>
          </cell>
          <cell r="B5687" t="str">
            <v>00139</v>
          </cell>
          <cell r="C5687" t="str">
            <v>Жиззах фил.</v>
          </cell>
          <cell r="D5687" t="str">
            <v>14901000299001448712</v>
          </cell>
          <cell r="E5687" t="str">
            <v>2012</v>
          </cell>
          <cell r="F5687" t="str">
            <v>Аманова Зулфия Таштемировна (Фориш т 2012)</v>
          </cell>
          <cell r="U5687" t="str">
            <v>Фориш Матбуот тадбиркор МЧЖ хисобчи</v>
          </cell>
          <cell r="V5687" t="str">
            <v>Вилоятдаги тадбиркорлик субъектлари ва фукаролар</v>
          </cell>
        </row>
        <row r="5688">
          <cell r="A5688" t="str">
            <v>0013914901000099002229712</v>
          </cell>
          <cell r="B5688" t="str">
            <v>00139</v>
          </cell>
          <cell r="C5688" t="str">
            <v>Жиззах фил.</v>
          </cell>
          <cell r="D5688" t="str">
            <v>14901000099002229712</v>
          </cell>
          <cell r="E5688" t="str">
            <v>2012</v>
          </cell>
          <cell r="F5688" t="str">
            <v>Хазратов Лазиз Нормаматович (Фориш т 2012)</v>
          </cell>
          <cell r="U5688" t="str">
            <v>Концтройсервис хусусий корхонада рахбар</v>
          </cell>
          <cell r="V5688" t="str">
            <v>Вилоятдаги тадбиркорлик субъектлари ва фукаролар</v>
          </cell>
        </row>
        <row r="5689">
          <cell r="A5689" t="str">
            <v>0013914901000699001581712</v>
          </cell>
          <cell r="B5689" t="str">
            <v>00139</v>
          </cell>
          <cell r="C5689" t="str">
            <v>Жиззах фил.</v>
          </cell>
          <cell r="D5689" t="str">
            <v>14901000699001581712</v>
          </cell>
          <cell r="E5689" t="str">
            <v>2012</v>
          </cell>
          <cell r="F5689" t="str">
            <v>Эсиргапов Кахрамон Музффарович (Фориш т 2012)</v>
          </cell>
          <cell r="U5689" t="str">
            <v>"Гараш" АХМ рахбари</v>
          </cell>
          <cell r="V5689" t="str">
            <v>Вилоятдаги тадбиркорлик субъектлари ва фукаролар</v>
          </cell>
        </row>
        <row r="5690">
          <cell r="A5690" t="str">
            <v>0013914901000099001942712</v>
          </cell>
          <cell r="B5690" t="str">
            <v>00139</v>
          </cell>
          <cell r="C5690" t="str">
            <v>Жиззах фил.</v>
          </cell>
          <cell r="D5690" t="str">
            <v>14901000099001942712</v>
          </cell>
          <cell r="E5690" t="str">
            <v>2012</v>
          </cell>
          <cell r="F5690" t="str">
            <v>Утаев Алкарбой Киржигитович (Фориш т 2012)</v>
          </cell>
          <cell r="U5690" t="str">
            <v>фориш тумани Ифтихор юлдузи хусусий фермаси рахбари</v>
          </cell>
          <cell r="V5690" t="str">
            <v>Вилоятдаги тадбиркорлик субъектлари ва фукаролар</v>
          </cell>
        </row>
        <row r="5691">
          <cell r="A5691" t="str">
            <v>0013914901000999001927712</v>
          </cell>
          <cell r="B5691" t="str">
            <v>00139</v>
          </cell>
          <cell r="C5691" t="str">
            <v>Жиззах фил.</v>
          </cell>
          <cell r="D5691" t="str">
            <v>14901000999001927712</v>
          </cell>
          <cell r="E5691" t="str">
            <v>2012</v>
          </cell>
          <cell r="F5691" t="str">
            <v>Кудратов Жамшид Исматович(жиззах т2012)</v>
          </cell>
          <cell r="U5691" t="str">
            <v>Даштободшаробсавдо ИБУКда директори</v>
          </cell>
          <cell r="V5691" t="str">
            <v>"Ўзвиносаноат-холдинг" корхоналари, Узспирт АЖ ва Шаробсавдо базалари</v>
          </cell>
        </row>
        <row r="5692">
          <cell r="A5692" t="str">
            <v>0013914901000099001943712</v>
          </cell>
          <cell r="B5692" t="str">
            <v>00139</v>
          </cell>
          <cell r="C5692" t="str">
            <v>Жиззах фил.</v>
          </cell>
          <cell r="D5692" t="str">
            <v>14901000099001943712</v>
          </cell>
          <cell r="E5692" t="str">
            <v>2012</v>
          </cell>
          <cell r="F5692" t="str">
            <v>Рузикулов Санжар Рустамович(жиззах т2012)</v>
          </cell>
          <cell r="U5692" t="str">
            <v>Зафаробод тумани Бувихадича Фермер хужалиги ишюритувчисми</v>
          </cell>
          <cell r="V5692" t="str">
            <v>Фермер хужаликлари</v>
          </cell>
        </row>
        <row r="5693">
          <cell r="A5693" t="str">
            <v>0013914901000599001970712</v>
          </cell>
          <cell r="B5693" t="str">
            <v>00139</v>
          </cell>
          <cell r="C5693" t="str">
            <v>Жиззах фил.</v>
          </cell>
          <cell r="D5693" t="str">
            <v>14901000599001970712</v>
          </cell>
          <cell r="E5693" t="str">
            <v>2012</v>
          </cell>
          <cell r="F5693" t="str">
            <v>Усманов Жамолиддин Махкамович (Пахтакор т 2012й)</v>
          </cell>
          <cell r="U5693" t="str">
            <v>Пахтакор т Сабо гунчаси ф-х раиси</v>
          </cell>
          <cell r="V5693" t="str">
            <v>Фермер хужаликлари</v>
          </cell>
        </row>
        <row r="5694">
          <cell r="A5694" t="str">
            <v>0013914901000099002239712</v>
          </cell>
          <cell r="B5694" t="str">
            <v>00139</v>
          </cell>
          <cell r="C5694" t="str">
            <v>Жиззах фил.</v>
          </cell>
          <cell r="D5694" t="str">
            <v>14901000099002239712</v>
          </cell>
          <cell r="E5694" t="str">
            <v>2012</v>
          </cell>
          <cell r="F5694" t="str">
            <v>Хакимов Алишер Райхонович(Пахтакор т 2012й)</v>
          </cell>
          <cell r="U5694" t="str">
            <v>Пахтакор т Б Санжар ф-х ишчиси</v>
          </cell>
          <cell r="V5694" t="str">
            <v>Фермер хужаликлари</v>
          </cell>
        </row>
        <row r="5695">
          <cell r="A5695" t="str">
            <v>0013914901000399002617712</v>
          </cell>
          <cell r="B5695" t="str">
            <v>00139</v>
          </cell>
          <cell r="C5695" t="str">
            <v>Жиззах фил.</v>
          </cell>
          <cell r="D5695" t="str">
            <v>14901000399002617712</v>
          </cell>
          <cell r="E5695" t="str">
            <v>2012</v>
          </cell>
          <cell r="F5695" t="str">
            <v>Жураев Мамадиер Наркулович</v>
          </cell>
          <cell r="U5695" t="str">
            <v>Галлорол т 91-сон мактабда хужалик мудири</v>
          </cell>
          <cell r="V5695" t="str">
            <v>Халк таълими вазирлиги</v>
          </cell>
        </row>
        <row r="5696">
          <cell r="A5696" t="str">
            <v>0013914901000899001818712</v>
          </cell>
          <cell r="B5696" t="str">
            <v>00139</v>
          </cell>
          <cell r="C5696" t="str">
            <v>Жиззах фил.</v>
          </cell>
          <cell r="D5696" t="str">
            <v>14901000899001818712</v>
          </cell>
          <cell r="E5696" t="str">
            <v>2012</v>
          </cell>
          <cell r="F5696" t="str">
            <v>Юнусов Кулмамат ХХХ(жиззах т)</v>
          </cell>
          <cell r="U5696" t="str">
            <v>нафакахор</v>
          </cell>
          <cell r="V5696" t="str">
            <v>Олий ва урта махсус таълим вазирлиги</v>
          </cell>
        </row>
        <row r="5697">
          <cell r="A5697" t="str">
            <v>0013914901000299001693712</v>
          </cell>
          <cell r="B5697" t="str">
            <v>00139</v>
          </cell>
          <cell r="C5697" t="str">
            <v>Жиззах фил.</v>
          </cell>
          <cell r="D5697" t="str">
            <v>14901000299001693712</v>
          </cell>
          <cell r="E5697" t="str">
            <v>2012</v>
          </cell>
          <cell r="F5697" t="str">
            <v>Жавлонов Зафар Анварович(Пахтакор т 2012й)</v>
          </cell>
          <cell r="U5697" t="str">
            <v>Жанубий мирзачул канали хисобчи</v>
          </cell>
          <cell r="V5697" t="str">
            <v>Вилоят кишлок ва сув хўжалиги  бошкармаси</v>
          </cell>
        </row>
        <row r="5698">
          <cell r="A5698" t="str">
            <v>0013914901000499001848712</v>
          </cell>
          <cell r="B5698" t="str">
            <v>00139</v>
          </cell>
          <cell r="C5698" t="str">
            <v>Жиззах фил.</v>
          </cell>
          <cell r="D5698" t="str">
            <v>14901000499001848712</v>
          </cell>
          <cell r="E5698" t="str">
            <v>2012</v>
          </cell>
          <cell r="F5698" t="str">
            <v>Эшмурзаев Эркин Мусурович(Галлаорол 2012й)</v>
          </cell>
          <cell r="U5698" t="str">
            <v>Галлаорол магистирал газ кувирлар бошкармасида Хисобчи</v>
          </cell>
          <cell r="V5698" t="str">
            <v>"Ўзтрансгаз" компанияси корхоналари</v>
          </cell>
        </row>
        <row r="5699">
          <cell r="A5699" t="str">
            <v>0013914901000299002383712</v>
          </cell>
          <cell r="B5699" t="str">
            <v>00139</v>
          </cell>
          <cell r="C5699" t="str">
            <v>Жиззах фил.</v>
          </cell>
          <cell r="D5699" t="str">
            <v>14901000299002383712</v>
          </cell>
          <cell r="E5699" t="str">
            <v>2012</v>
          </cell>
          <cell r="F5699" t="str">
            <v>Абулкосимов Журакул Акмуратович (Пахтакор т 2012)</v>
          </cell>
          <cell r="U5699" t="str">
            <v>Пахтакор т Журабек ФХ хисобчи</v>
          </cell>
          <cell r="V5699" t="str">
            <v>Фермер хужаликлари</v>
          </cell>
        </row>
        <row r="5700">
          <cell r="A5700" t="str">
            <v>0013914901000399001640712</v>
          </cell>
          <cell r="B5700" t="str">
            <v>00139</v>
          </cell>
          <cell r="C5700" t="str">
            <v>Жиззах фил.</v>
          </cell>
          <cell r="D5700" t="str">
            <v>14901000399001640712</v>
          </cell>
          <cell r="E5700" t="str">
            <v>2012</v>
          </cell>
          <cell r="F5700" t="str">
            <v>Пулатов Сухроб Комилович(Пахтакор т 2012)</v>
          </cell>
          <cell r="U5700" t="str">
            <v>Дустлик нефтабаза УКга карашли Нодира Бегим ФЁТШ оператор</v>
          </cell>
          <cell r="V5700" t="str">
            <v>"Ўзбекнефтгаз" миллий холдинг компанияси</v>
          </cell>
        </row>
        <row r="5701">
          <cell r="A5701" t="str">
            <v>0013914901000999001866712</v>
          </cell>
          <cell r="B5701" t="str">
            <v>00139</v>
          </cell>
          <cell r="C5701" t="str">
            <v>Жиззах фил.</v>
          </cell>
          <cell r="D5701" t="str">
            <v>14901000999001866712</v>
          </cell>
          <cell r="E5701" t="str">
            <v>2012</v>
          </cell>
          <cell r="F5701" t="str">
            <v>Жайнаров Тувалбой ХХХ(Пахтакор т 2012)</v>
          </cell>
          <cell r="U5701" t="str">
            <v>Дутлик Шароб савдо Омбор мудири</v>
          </cell>
          <cell r="V5701" t="str">
            <v>"Ўзвиносаноат-холдинг" корхоналари, Узспирт АЖ ва Шаробсавдо базалари</v>
          </cell>
        </row>
        <row r="5702">
          <cell r="A5702" t="str">
            <v>0013914901000199002031712</v>
          </cell>
          <cell r="B5702" t="str">
            <v>00139</v>
          </cell>
          <cell r="C5702" t="str">
            <v>Жиззах фил.</v>
          </cell>
          <cell r="D5702" t="str">
            <v>14901000199002031712</v>
          </cell>
          <cell r="E5702" t="str">
            <v>2012</v>
          </cell>
          <cell r="F5702" t="str">
            <v>Касосов Асрол ХХХ(Пахтакор т 2012)</v>
          </cell>
          <cell r="U5702" t="str">
            <v>Пахтакор т Хамза обод ФХ рахбари</v>
          </cell>
          <cell r="V5702" t="str">
            <v>Фермер хужаликлари</v>
          </cell>
        </row>
        <row r="5703">
          <cell r="A5703" t="str">
            <v>0013914901000899001475712</v>
          </cell>
          <cell r="B5703" t="str">
            <v>00139</v>
          </cell>
          <cell r="C5703" t="str">
            <v>Жиззах фил.</v>
          </cell>
          <cell r="D5703" t="str">
            <v>14901000899001475712</v>
          </cell>
          <cell r="E5703" t="str">
            <v>2012</v>
          </cell>
          <cell r="F5703" t="str">
            <v>Эшкулов Алишер Козокбоевич(жиззах т)</v>
          </cell>
          <cell r="U5703" t="str">
            <v>Пахтакор т. Хамкор ИМИДЖ ХК рахбари</v>
          </cell>
          <cell r="V5703" t="str">
            <v>Вилоятдаги тадбиркорлик субъектлари ва фукаролар</v>
          </cell>
        </row>
        <row r="5704">
          <cell r="A5704" t="str">
            <v>0013914901000599001730712</v>
          </cell>
          <cell r="B5704" t="str">
            <v>00139</v>
          </cell>
          <cell r="C5704" t="str">
            <v>Жиззах фил.</v>
          </cell>
          <cell r="D5704" t="str">
            <v>14901000599001730712</v>
          </cell>
          <cell r="E5704" t="str">
            <v>2012</v>
          </cell>
          <cell r="F5704" t="str">
            <v>Митанбоев Элмурод Низомиддинович(Пахтакор т 2012)</v>
          </cell>
          <cell r="U5704" t="str">
            <v>Пахтакор т Яз Бегзод ФХ иш йуритувчи</v>
          </cell>
          <cell r="V5704" t="str">
            <v>Фермер хужаликлари</v>
          </cell>
        </row>
        <row r="5705">
          <cell r="A5705" t="str">
            <v>0013914901000099001796712</v>
          </cell>
          <cell r="B5705" t="str">
            <v>00139</v>
          </cell>
          <cell r="C5705" t="str">
            <v>Жиззах фил.</v>
          </cell>
          <cell r="D5705" t="str">
            <v>14901000099001796712</v>
          </cell>
          <cell r="E5705" t="str">
            <v>2012</v>
          </cell>
          <cell r="F5705" t="str">
            <v>Шукуров Жуман Эшкулович(галлаорол2012)</v>
          </cell>
          <cell r="U5705" t="str">
            <v>Галлаорол т Алишер - Савдо Инвест МЧЖ хисобчи</v>
          </cell>
          <cell r="V5705" t="str">
            <v>Вилоятдаги тадбиркорлик субъектлари ва фукаролар</v>
          </cell>
        </row>
        <row r="5706">
          <cell r="A5706" t="str">
            <v>0013914901000999001807712</v>
          </cell>
          <cell r="B5706" t="str">
            <v>00139</v>
          </cell>
          <cell r="C5706" t="str">
            <v>Жиззах фил.</v>
          </cell>
          <cell r="D5706" t="str">
            <v>14901000999001807712</v>
          </cell>
          <cell r="E5706" t="str">
            <v>2012</v>
          </cell>
          <cell r="F5706" t="str">
            <v>Бозорбоева Наргиза Ботировна(галлаорол2012)</v>
          </cell>
          <cell r="U5706" t="str">
            <v>Галларол Туман Диёр Аббос МЧЖ рахбари</v>
          </cell>
          <cell r="V5706" t="str">
            <v>Вилоятдаги тадбиркорлик субъектлари ва фукаролар</v>
          </cell>
        </row>
        <row r="5707">
          <cell r="A5707" t="str">
            <v>0013914901000499001524712</v>
          </cell>
          <cell r="B5707" t="str">
            <v>00139</v>
          </cell>
          <cell r="C5707" t="str">
            <v>Жиззах фил.</v>
          </cell>
          <cell r="D5707" t="str">
            <v>14901000499001524712</v>
          </cell>
          <cell r="E5707" t="str">
            <v>2012</v>
          </cell>
          <cell r="F5707" t="str">
            <v>Азимов Азим Махмудович(жиззах т)</v>
          </cell>
          <cell r="U5707" t="str">
            <v>Жиззах пластмасса ОАЖ да хайдовчи</v>
          </cell>
          <cell r="V5707" t="str">
            <v>"Ўзавтосаноат" ДАК корхоналари</v>
          </cell>
        </row>
        <row r="5708">
          <cell r="A5708" t="str">
            <v>0013914901000599001559712</v>
          </cell>
          <cell r="B5708" t="str">
            <v>00139</v>
          </cell>
          <cell r="C5708" t="str">
            <v>Жиззах фил.</v>
          </cell>
          <cell r="D5708" t="str">
            <v>14901000599001559712</v>
          </cell>
          <cell r="E5708" t="str">
            <v>2012</v>
          </cell>
          <cell r="F5708" t="str">
            <v>Джураев Элбек Эргашевич(Пахтакор т 2012)</v>
          </cell>
          <cell r="U5708" t="str">
            <v>Пахтакор т Дав сув Махсус пудрат ДУК бош мутахассис</v>
          </cell>
          <cell r="V5708" t="str">
            <v>Вилоят кишлок ва сув хўжалиги  бошкармаси</v>
          </cell>
        </row>
        <row r="5709">
          <cell r="A5709" t="str">
            <v>0013914901000999001884712</v>
          </cell>
          <cell r="B5709" t="str">
            <v>00139</v>
          </cell>
          <cell r="C5709" t="str">
            <v>Жиззах фил.</v>
          </cell>
          <cell r="D5709" t="str">
            <v>14901000999001884712</v>
          </cell>
          <cell r="E5709" t="str">
            <v>2012</v>
          </cell>
          <cell r="F5709" t="str">
            <v>Темиров Акмал Янгибоевич(галларол 2012)</v>
          </cell>
          <cell r="U5709" t="str">
            <v>Галлаорол магистирал газ кувирлар бошкармасида ЁКШ оператори</v>
          </cell>
          <cell r="V5709" t="str">
            <v>"Ўзтрансгаз" компанияси корхоналари</v>
          </cell>
        </row>
        <row r="5710">
          <cell r="A5710" t="str">
            <v>0013914901000899001480712</v>
          </cell>
          <cell r="B5710" t="str">
            <v>00139</v>
          </cell>
          <cell r="C5710" t="str">
            <v>Жиззах фил.</v>
          </cell>
          <cell r="D5710" t="str">
            <v>14901000899001480712</v>
          </cell>
          <cell r="E5710" t="str">
            <v>2012</v>
          </cell>
          <cell r="F5710" t="str">
            <v>Шодмонкулов Тулкинбой Эшмирзаевич(галлаорол 2012)</v>
          </cell>
          <cell r="U5710" t="str">
            <v>Орзу ниятли бизнес КТХК рахбари</v>
          </cell>
          <cell r="V5710" t="str">
            <v>Вилоятдаги тадбиркорлик субъектлари ва фукаролар</v>
          </cell>
        </row>
        <row r="5711">
          <cell r="A5711" t="str">
            <v>0013914901000899001622712</v>
          </cell>
          <cell r="B5711" t="str">
            <v>00139</v>
          </cell>
          <cell r="C5711" t="str">
            <v>Жиззах фил.</v>
          </cell>
          <cell r="D5711" t="str">
            <v>14901000899001622712</v>
          </cell>
          <cell r="E5711" t="str">
            <v>2012</v>
          </cell>
          <cell r="F5711" t="str">
            <v>Султонов Якуб Муратович(Пахтакор т 2012)</v>
          </cell>
          <cell r="U5711" t="str">
            <v>Жанубий Мирзачул магистирал канали бошлиги</v>
          </cell>
          <cell r="V5711" t="str">
            <v>"Ўзтрансгаз" компанияси корхоналари</v>
          </cell>
        </row>
        <row r="5712">
          <cell r="A5712" t="str">
            <v>0013914901000699001799712</v>
          </cell>
          <cell r="B5712" t="str">
            <v>00139</v>
          </cell>
          <cell r="C5712" t="str">
            <v>Жиззах фил.</v>
          </cell>
          <cell r="D5712" t="str">
            <v>14901000699001799712</v>
          </cell>
          <cell r="E5712" t="str">
            <v>2012</v>
          </cell>
          <cell r="F5712" t="str">
            <v>Нарбеков Каримжон Синдарович</v>
          </cell>
          <cell r="U5712" t="str">
            <v>Галлаорол т Одилжон Кодиржон ХК рахбари</v>
          </cell>
          <cell r="V5712" t="str">
            <v>Вилоятдаги тадбиркорлик субъектлари ва фукаролар</v>
          </cell>
        </row>
        <row r="5713">
          <cell r="A5713" t="str">
            <v>0013914901000399001712712</v>
          </cell>
          <cell r="B5713" t="str">
            <v>00139</v>
          </cell>
          <cell r="C5713" t="str">
            <v>Жиззах фил.</v>
          </cell>
          <cell r="D5713" t="str">
            <v>14901000399001712712</v>
          </cell>
          <cell r="E5713" t="str">
            <v>2012</v>
          </cell>
          <cell r="F5713" t="str">
            <v>Ихтияров Абдимоноп Номозбоевич(Пахтакор т 2012)</v>
          </cell>
          <cell r="U5713" t="str">
            <v>Пахтакор тумангаз филиалида назортчи</v>
          </cell>
          <cell r="V5713" t="str">
            <v>"Ўзтрансгаз" компанияси корхоналари</v>
          </cell>
        </row>
        <row r="5714">
          <cell r="A5714" t="str">
            <v>0013914901000499002346712</v>
          </cell>
          <cell r="B5714" t="str">
            <v>00139</v>
          </cell>
          <cell r="C5714" t="str">
            <v>Жиззах фил.</v>
          </cell>
          <cell r="D5714" t="str">
            <v>14901000499002346712</v>
          </cell>
          <cell r="E5714" t="str">
            <v>2012</v>
          </cell>
          <cell r="F5714" t="str">
            <v>Отабоев Ильхом Лафасович(Пахтакор т 2012)</v>
          </cell>
          <cell r="U5714" t="str">
            <v>Пахтакор Хизмат курсатиш касб хунар коллежи деректори</v>
          </cell>
          <cell r="V5714" t="str">
            <v>Урта махсус, касб хунар таълими маркази</v>
          </cell>
        </row>
        <row r="5715">
          <cell r="A5715" t="str">
            <v>0013914901000399001903712</v>
          </cell>
          <cell r="B5715" t="str">
            <v>00139</v>
          </cell>
          <cell r="C5715" t="str">
            <v>Жиззах фил.</v>
          </cell>
          <cell r="D5715" t="str">
            <v>14901000399001903712</v>
          </cell>
          <cell r="E5715" t="str">
            <v>2012</v>
          </cell>
          <cell r="F5715" t="str">
            <v>Тухташов Юсуф Бектемирович (Пахтакор т 2012)</v>
          </cell>
          <cell r="U5715" t="str">
            <v>Пахтакор т Бекзод ФХ ишчиси</v>
          </cell>
          <cell r="V5715" t="str">
            <v>Фермер хужаликлари</v>
          </cell>
        </row>
        <row r="5716">
          <cell r="A5716" t="str">
            <v>0013914901000099001940712</v>
          </cell>
          <cell r="B5716" t="str">
            <v>00139</v>
          </cell>
          <cell r="C5716" t="str">
            <v>Жиззах фил.</v>
          </cell>
          <cell r="D5716" t="str">
            <v>14901000099001940712</v>
          </cell>
          <cell r="E5716" t="str">
            <v>2012</v>
          </cell>
          <cell r="F5716" t="str">
            <v>Бутаев Анвар Анорбоевич(Пахтакор т 2012)</v>
          </cell>
          <cell r="U5716" t="str">
            <v>Пахтакор т Бутаев Анвар Ф-х раиси</v>
          </cell>
          <cell r="V5716" t="str">
            <v>Фермер хужаликлари</v>
          </cell>
        </row>
        <row r="5717">
          <cell r="A5717" t="str">
            <v>0013914901000999001967712</v>
          </cell>
          <cell r="B5717" t="str">
            <v>00139</v>
          </cell>
          <cell r="C5717" t="str">
            <v>Жиззах фил.</v>
          </cell>
          <cell r="D5717" t="str">
            <v>14901000999001967712</v>
          </cell>
          <cell r="E5717" t="str">
            <v>2012</v>
          </cell>
          <cell r="F5717" t="str">
            <v>Урдушев Хуснидин Махмудович (Пахтакор т 2012)</v>
          </cell>
          <cell r="U5717" t="str">
            <v>Жанубий Мирзачул магистирал бошкармаси 3-булим гаражида механик</v>
          </cell>
          <cell r="V5717" t="str">
            <v>Вилоят кишлок ва сув хўжалиги  бошкармаси</v>
          </cell>
        </row>
        <row r="5718">
          <cell r="A5718" t="str">
            <v>0013914901000399001550712</v>
          </cell>
          <cell r="B5718" t="str">
            <v>00139</v>
          </cell>
          <cell r="C5718" t="str">
            <v>Жиззах фил.</v>
          </cell>
          <cell r="D5718" t="str">
            <v>14901000399001550712</v>
          </cell>
          <cell r="E5718" t="str">
            <v>2012</v>
          </cell>
          <cell r="F5718" t="str">
            <v>Косимов Хаёт Муродович(жиззах т)</v>
          </cell>
          <cell r="U5718" t="str">
            <v>Жиззах шахари Алмас+Х МЧЖ раиси</v>
          </cell>
          <cell r="V5718" t="str">
            <v>"Ўзвиносаноат-холдинг" корхоналари, Узспирт АЖ ва Шаробсавдо базалари</v>
          </cell>
        </row>
        <row r="5719">
          <cell r="A5719" t="str">
            <v>0013914901000199001564712</v>
          </cell>
          <cell r="B5719" t="str">
            <v>00139</v>
          </cell>
          <cell r="C5719" t="str">
            <v>Жиззах фил.</v>
          </cell>
          <cell r="D5719" t="str">
            <v>14901000199001564712</v>
          </cell>
          <cell r="E5719" t="str">
            <v>2012</v>
          </cell>
          <cell r="F5719" t="str">
            <v>Кубаев Марат Хамзаевич (Пахтакор т 2012)</v>
          </cell>
          <cell r="U5719" t="str">
            <v>Пахтакор туман кишлокхужаликкимё АЖ рахбари</v>
          </cell>
          <cell r="V5719" t="str">
            <v>Вилоят кишлок ва сув хўжалиги  бошкармаси</v>
          </cell>
        </row>
        <row r="5720">
          <cell r="A5720" t="str">
            <v>0013914901000599002063712</v>
          </cell>
          <cell r="B5720" t="str">
            <v>00139</v>
          </cell>
          <cell r="C5720" t="str">
            <v>Жиззах фил.</v>
          </cell>
          <cell r="D5720" t="str">
            <v>14901000599002063712</v>
          </cell>
          <cell r="E5720" t="str">
            <v>2012</v>
          </cell>
          <cell r="F5720" t="str">
            <v>Норбаев Амир ХХХ (Пахтакор т 2012)</v>
          </cell>
          <cell r="U5720" t="str">
            <v>Пахтакор Т Алишер ДХ рахбари</v>
          </cell>
          <cell r="V5720" t="str">
            <v>Вилоят кишлок ва сув хўжалиги  бошкармаси</v>
          </cell>
        </row>
        <row r="5721">
          <cell r="A5721" t="str">
            <v>0013914901000499002150712</v>
          </cell>
          <cell r="B5721" t="str">
            <v>00139</v>
          </cell>
          <cell r="C5721" t="str">
            <v>Жиззах фил.</v>
          </cell>
          <cell r="D5721" t="str">
            <v>14901000499002150712</v>
          </cell>
          <cell r="E5721" t="str">
            <v>2012</v>
          </cell>
          <cell r="F5721" t="str">
            <v>Болтаев Мухитдин Боймирзаевич (Пахтакор т 2012)</v>
          </cell>
          <cell r="U5721" t="str">
            <v>Пахтакор СИУ ФАЁКШ (Каробой Камар ф-х)</v>
          </cell>
          <cell r="V5721" t="str">
            <v>Фермер хужаликлари</v>
          </cell>
        </row>
        <row r="5722">
          <cell r="A5722" t="str">
            <v>0013914901000899002163712</v>
          </cell>
          <cell r="B5722" t="str">
            <v>00139</v>
          </cell>
          <cell r="C5722" t="str">
            <v>Жиззах фил.</v>
          </cell>
          <cell r="D5722" t="str">
            <v>14901000899002163712</v>
          </cell>
          <cell r="E5722" t="str">
            <v>2012</v>
          </cell>
          <cell r="F5722" t="str">
            <v>Чиндалиев Шакарбой Ялгашевич (Пахтакор т 2012)</v>
          </cell>
          <cell r="U5722" t="str">
            <v>Дустлик Т нурли дон МЧЖ энергетика булими бошлиги</v>
          </cell>
          <cell r="V5722" t="str">
            <v>"Ўздонмахсулот" компанияси корхоналари</v>
          </cell>
        </row>
        <row r="5723">
          <cell r="A5723" t="str">
            <v>0013914901000999002168712</v>
          </cell>
          <cell r="B5723" t="str">
            <v>00139</v>
          </cell>
          <cell r="C5723" t="str">
            <v>Жиззах фил.</v>
          </cell>
          <cell r="D5723" t="str">
            <v>14901000999002168712</v>
          </cell>
          <cell r="E5723" t="str">
            <v>2012</v>
          </cell>
          <cell r="F5723" t="str">
            <v>Саимов Сафар Исмаилович (Пахтакор т 2012й)</v>
          </cell>
          <cell r="U5723" t="str">
            <v>Пахтакор т Дурдона Ф-х раиси</v>
          </cell>
          <cell r="V5723" t="str">
            <v>Фермер хужаликлари</v>
          </cell>
        </row>
        <row r="5724">
          <cell r="A5724" t="str">
            <v>0013914901000099002209712</v>
          </cell>
          <cell r="B5724" t="str">
            <v>00139</v>
          </cell>
          <cell r="C5724" t="str">
            <v>Жиззах фил.</v>
          </cell>
          <cell r="D5724" t="str">
            <v>14901000099002209712</v>
          </cell>
          <cell r="E5724" t="str">
            <v>2012</v>
          </cell>
          <cell r="F5724" t="str">
            <v>Эрбутаев Тохир Тошпулатович (Пахтакор т 2012й)</v>
          </cell>
          <cell r="U5724" t="str">
            <v>Зартумор фх ишчиси</v>
          </cell>
          <cell r="V5724" t="str">
            <v>Фермер хужаликлари</v>
          </cell>
        </row>
        <row r="5725">
          <cell r="A5725" t="str">
            <v>0013914901000899001576712</v>
          </cell>
          <cell r="B5725" t="str">
            <v>00139</v>
          </cell>
          <cell r="C5725" t="str">
            <v>Жиззах фил.</v>
          </cell>
          <cell r="D5725" t="str">
            <v>14901000899001576712</v>
          </cell>
          <cell r="E5725" t="str">
            <v>2012</v>
          </cell>
          <cell r="F5725" t="str">
            <v>Муродов Кулмамат Намазович (Зарбдор т 2012)</v>
          </cell>
          <cell r="U5725" t="str">
            <v>Зарбдор Пахта фермер хужалигида раиси</v>
          </cell>
          <cell r="V5725" t="str">
            <v>Фермер хужаликлари</v>
          </cell>
        </row>
        <row r="5726">
          <cell r="A5726" t="str">
            <v>0013914901000799001535712</v>
          </cell>
          <cell r="B5726" t="str">
            <v>00139</v>
          </cell>
          <cell r="C5726" t="str">
            <v>Жиззах фил.</v>
          </cell>
          <cell r="D5726" t="str">
            <v>14901000799001535712</v>
          </cell>
          <cell r="E5726" t="str">
            <v>2012</v>
          </cell>
          <cell r="F5726" t="str">
            <v>Киличов Абдужаббор Абдугафарович(Галлаорол 2012)</v>
          </cell>
          <cell r="U5726" t="str">
            <v>Галлаорол т Кишлокхужаликкимё туман филилали бош хисобчи</v>
          </cell>
          <cell r="V5726" t="str">
            <v>"Ўзкимёсаноат" ДАК корхоналари</v>
          </cell>
        </row>
        <row r="5727">
          <cell r="A5727" t="str">
            <v>0013914901000999002264712</v>
          </cell>
          <cell r="B5727" t="str">
            <v>00139</v>
          </cell>
          <cell r="C5727" t="str">
            <v>Жиззах фил.</v>
          </cell>
          <cell r="D5727" t="str">
            <v>14901000999002264712</v>
          </cell>
          <cell r="E5727" t="str">
            <v>2012</v>
          </cell>
          <cell r="F5727" t="str">
            <v>Абдуваитова Севара Рустамовна (Зарбдор т 2012)</v>
          </cell>
          <cell r="U5727" t="str">
            <v>Зарбдор тумани 1-ихтисослаштирилган умумий урта мактабида укитувчи</v>
          </cell>
          <cell r="V5727" t="str">
            <v>Халк таълими вазирлиги</v>
          </cell>
        </row>
        <row r="5728">
          <cell r="A5728" t="str">
            <v>0013914901000299001889712</v>
          </cell>
          <cell r="B5728" t="str">
            <v>00139</v>
          </cell>
          <cell r="C5728" t="str">
            <v>Жиззах фил.</v>
          </cell>
          <cell r="D5728" t="str">
            <v>14901000299001889712</v>
          </cell>
          <cell r="E5728" t="str">
            <v>2012</v>
          </cell>
          <cell r="F5728" t="str">
            <v>Кураметов Музаффар Раимович(Галлаорол 2012)</v>
          </cell>
          <cell r="U5728" t="str">
            <v>Галлаорол магистирал газ кувирлар бошкармасида тармок ишчиси</v>
          </cell>
          <cell r="V5728" t="str">
            <v>"Ўзтрансгаз" компанияси корхоналари</v>
          </cell>
        </row>
        <row r="5729">
          <cell r="A5729" t="str">
            <v>0013914901000699001690712</v>
          </cell>
          <cell r="B5729" t="str">
            <v>00139</v>
          </cell>
          <cell r="C5729" t="str">
            <v>Жиззах фил.</v>
          </cell>
          <cell r="D5729" t="str">
            <v>14901000699001690712</v>
          </cell>
          <cell r="E5729" t="str">
            <v>2012</v>
          </cell>
          <cell r="F5729" t="str">
            <v>Абдуллаев Комил Ишкувватович (Зарбдор т 2012)</v>
          </cell>
          <cell r="U5729" t="str">
            <v>Зарбдор омухтаем МЧЖ да омбор мудири</v>
          </cell>
          <cell r="V5729" t="str">
            <v>Вилоят кишлок ва сув хўжалиги  бошкармаси</v>
          </cell>
        </row>
        <row r="5730">
          <cell r="A5730" t="str">
            <v>0013914901000099001707712</v>
          </cell>
          <cell r="B5730" t="str">
            <v>00139</v>
          </cell>
          <cell r="C5730" t="str">
            <v>Жиззах фил.</v>
          </cell>
          <cell r="D5730" t="str">
            <v>14901000099001707712</v>
          </cell>
          <cell r="E5730" t="str">
            <v>2012</v>
          </cell>
          <cell r="F5730" t="str">
            <v>Турдибоев Музаффар ХХХ(Галлаорол 2012)</v>
          </cell>
          <cell r="U5730" t="str">
            <v>Галларол Туман 7 сон курилаётган корхоналар дрексиаси бош мухандиси</v>
          </cell>
          <cell r="V5730" t="str">
            <v>Вилоятдаги тадбиркорлик субъектлари ва фукаролар</v>
          </cell>
        </row>
        <row r="5731">
          <cell r="A5731" t="str">
            <v>0013914901000499002057712</v>
          </cell>
          <cell r="B5731" t="str">
            <v>00139</v>
          </cell>
          <cell r="C5731" t="str">
            <v>Жиззах фил.</v>
          </cell>
          <cell r="D5731" t="str">
            <v>14901000499002057712</v>
          </cell>
          <cell r="E5731" t="str">
            <v>2012</v>
          </cell>
          <cell r="F5731" t="str">
            <v>турдиев Уктам Турдиевич(Галлаорол 2012)</v>
          </cell>
          <cell r="U5731" t="str">
            <v>Галлаорол т Мирамакс -Мадад ХК УУХ базаси рахбари</v>
          </cell>
          <cell r="V5731" t="str">
            <v>Вилоятдаги тадбиркорлик субъектлари ва фукаролар</v>
          </cell>
        </row>
        <row r="5732">
          <cell r="A5732" t="str">
            <v>0013914901000499001833712</v>
          </cell>
          <cell r="B5732" t="str">
            <v>00139</v>
          </cell>
          <cell r="C5732" t="str">
            <v>Жиззах фил.</v>
          </cell>
          <cell r="D5732" t="str">
            <v>14901000499001833712</v>
          </cell>
          <cell r="E5732" t="str">
            <v>2012</v>
          </cell>
          <cell r="F5732" t="str">
            <v>Хайдарова Саодат Курбоновна(Галлаорол 2012)</v>
          </cell>
          <cell r="U5732" t="str">
            <v>Галлаорол магистирал газ кувирлар бошкармасида товар модий бойликлар хисобчи</v>
          </cell>
          <cell r="V5732" t="str">
            <v>"Ўзтрансгаз" компанияси корхоналари</v>
          </cell>
        </row>
        <row r="5733">
          <cell r="A5733" t="str">
            <v>0013914901000399001739712</v>
          </cell>
          <cell r="B5733" t="str">
            <v>00139</v>
          </cell>
          <cell r="C5733" t="str">
            <v>Жиззах фил.</v>
          </cell>
          <cell r="D5733" t="str">
            <v>14901000399001739712</v>
          </cell>
          <cell r="E5733" t="str">
            <v>2012</v>
          </cell>
          <cell r="F5733" t="str">
            <v>Абдурасулов Эсанбек Сирдарович (Зарбдор т 2012)</v>
          </cell>
          <cell r="U5733" t="str">
            <v>Зафаробод туман хокими</v>
          </cell>
          <cell r="V5733" t="str">
            <v>Вилоятдаги тадбиркорлик субъектлари ва фукаролар</v>
          </cell>
        </row>
        <row r="5734">
          <cell r="A5734" t="str">
            <v>0013914901000699002303712</v>
          </cell>
          <cell r="B5734" t="str">
            <v>00139</v>
          </cell>
          <cell r="C5734" t="str">
            <v>Жиззах фил.</v>
          </cell>
          <cell r="D5734" t="str">
            <v>14901000699002303712</v>
          </cell>
          <cell r="E5734" t="str">
            <v>2012</v>
          </cell>
          <cell r="F5734" t="str">
            <v>Хакимова Гулхан Абдусаттаровна(Галлаорол 2012)</v>
          </cell>
          <cell r="U5734" t="str">
            <v>Галлаорол Маржон суви Санаториясида аптека мудири</v>
          </cell>
          <cell r="V5734" t="str">
            <v>Вилоятдаги тадбиркорлик субъектлари ва фукаролар</v>
          </cell>
        </row>
        <row r="5735">
          <cell r="A5735" t="str">
            <v>0013914901000599002362712</v>
          </cell>
          <cell r="B5735" t="str">
            <v>00139</v>
          </cell>
          <cell r="C5735" t="str">
            <v>Жиззах фил.</v>
          </cell>
          <cell r="D5735" t="str">
            <v>14901000599002362712</v>
          </cell>
          <cell r="E5735" t="str">
            <v>2012</v>
          </cell>
          <cell r="F5735" t="str">
            <v>Авальбаев Гайбулла Исроилович (Зарбдор т 2012)</v>
          </cell>
          <cell r="U5735" t="str">
            <v>Жиззах НСЭ ва АБ да бош мутахассис</v>
          </cell>
          <cell r="V5735" t="str">
            <v>Вилоят кишлок ва сув хўжалиги  бошкармаси</v>
          </cell>
        </row>
        <row r="5736">
          <cell r="A5736" t="str">
            <v>0013914901000699001573712</v>
          </cell>
          <cell r="B5736" t="str">
            <v>00139</v>
          </cell>
          <cell r="C5736" t="str">
            <v>Жиззах фил.</v>
          </cell>
          <cell r="D5736" t="str">
            <v>14901000699001573712</v>
          </cell>
          <cell r="E5736" t="str">
            <v>2012</v>
          </cell>
          <cell r="F5736" t="str">
            <v>Джураева Айтгул Тиловбердиевна (Зарбдор т 2012)</v>
          </cell>
          <cell r="U5736" t="str">
            <v>Зарбдор тумани 13-сонли Гулдаста мактабгача талим муассасаси мудири</v>
          </cell>
          <cell r="V5736" t="str">
            <v>Халк таълими вазирлиги</v>
          </cell>
        </row>
        <row r="5737">
          <cell r="A5737" t="str">
            <v>0013914901000999002049712</v>
          </cell>
          <cell r="B5737" t="str">
            <v>00139</v>
          </cell>
          <cell r="C5737" t="str">
            <v>Жиззах фил.</v>
          </cell>
          <cell r="D5737" t="str">
            <v>14901000999002049712</v>
          </cell>
          <cell r="E5737" t="str">
            <v>2012</v>
          </cell>
          <cell r="F5737" t="str">
            <v>Кузибеков Ёркин Базарбаевич (Зарбдор т 2012)</v>
          </cell>
          <cell r="U5737" t="str">
            <v>Дилбозор фермер хужалигида хисобчи</v>
          </cell>
          <cell r="V5737" t="str">
            <v>Фермер хужаликлари</v>
          </cell>
        </row>
        <row r="5738">
          <cell r="A5738" t="str">
            <v>0013914901000799002131712</v>
          </cell>
          <cell r="B5738" t="str">
            <v>00139</v>
          </cell>
          <cell r="C5738" t="str">
            <v>Жиззах фил.</v>
          </cell>
          <cell r="D5738" t="str">
            <v>14901000799002131712</v>
          </cell>
          <cell r="E5738" t="str">
            <v>2012</v>
          </cell>
          <cell r="F5738" t="str">
            <v>Худойбердиев Мирзаали Мардиевич(жиззах т2012)</v>
          </cell>
          <cell r="U5738" t="str">
            <v>Мирзачул т. Умид Тезкор-Таьмир МЧЖ бош хисобчи</v>
          </cell>
          <cell r="V5738" t="str">
            <v>Вилоятдаги тадбиркорлик субъектлари ва фукаролар</v>
          </cell>
        </row>
        <row r="5739">
          <cell r="A5739" t="str">
            <v>0013914901000599002004712</v>
          </cell>
          <cell r="B5739" t="str">
            <v>00139</v>
          </cell>
          <cell r="C5739" t="str">
            <v>Жиззах фил.</v>
          </cell>
          <cell r="D5739" t="str">
            <v>14901000599002004712</v>
          </cell>
          <cell r="E5739" t="str">
            <v>2012</v>
          </cell>
          <cell r="F5739" t="str">
            <v>Турдибеков Махмуджон Мухтарович(Дустлик2012)</v>
          </cell>
          <cell r="U5739" t="str">
            <v>Дустлик т. Махмуд Фермер хужалиги рахбари</v>
          </cell>
          <cell r="V5739" t="str">
            <v>Фермер хужаликлари</v>
          </cell>
        </row>
        <row r="5740">
          <cell r="A5740" t="str">
            <v>0013914901000299002123712</v>
          </cell>
          <cell r="B5740" t="str">
            <v>00139</v>
          </cell>
          <cell r="C5740" t="str">
            <v>Жиззах фил.</v>
          </cell>
          <cell r="D5740" t="str">
            <v>14901000299002123712</v>
          </cell>
          <cell r="E5740" t="str">
            <v>2012</v>
          </cell>
          <cell r="F5740" t="str">
            <v>Валиев Акрам Эргашевич(жиззах т2012)</v>
          </cell>
          <cell r="U5740" t="str">
            <v>Жиззах т Зиёда-Савдо ТЕХ МЧЖ</v>
          </cell>
          <cell r="V5740" t="str">
            <v>Вилоятдаги тадбиркорлик субъектлари ва фукаролар</v>
          </cell>
        </row>
        <row r="5741">
          <cell r="A5741" t="str">
            <v>0013914901000099002134712</v>
          </cell>
          <cell r="B5741" t="str">
            <v>00139</v>
          </cell>
          <cell r="C5741" t="str">
            <v>Жиззах фил.</v>
          </cell>
          <cell r="D5741" t="str">
            <v>14901000099002134712</v>
          </cell>
          <cell r="E5741" t="str">
            <v>2012</v>
          </cell>
          <cell r="F5741" t="str">
            <v>Шералиева Рахима Аскаровна(жиззах т2012)</v>
          </cell>
          <cell r="U5741" t="str">
            <v>Дустлик Дон махсулотлари АЖ лобарант</v>
          </cell>
          <cell r="V5741" t="str">
            <v>"Ўздонмахсулот" компанияси корхоналари</v>
          </cell>
        </row>
        <row r="5742">
          <cell r="A5742" t="str">
            <v>0013914901000799001723712</v>
          </cell>
          <cell r="B5742" t="str">
            <v>00139</v>
          </cell>
          <cell r="C5742" t="str">
            <v>Жиззах фил.</v>
          </cell>
          <cell r="D5742" t="str">
            <v>14901000799001723712</v>
          </cell>
          <cell r="E5742" t="str">
            <v>2012</v>
          </cell>
          <cell r="F5742" t="str">
            <v>Раззаков Дилшод Пардабоевич (Зарбдор т 2012)</v>
          </cell>
          <cell r="U5742" t="str">
            <v>Зарбдор туман элект тармокларида корхоналарда энергосотиш буйича бошлик уринбосори</v>
          </cell>
          <cell r="V5742" t="str">
            <v>"Ўзбекэнерго" ДАК корхоналари</v>
          </cell>
        </row>
        <row r="5743">
          <cell r="A5743" t="str">
            <v>0013914901000699001964712</v>
          </cell>
          <cell r="B5743" t="str">
            <v>00139</v>
          </cell>
          <cell r="C5743" t="str">
            <v>Жиззах фил.</v>
          </cell>
          <cell r="D5743" t="str">
            <v>14901000699001964712</v>
          </cell>
          <cell r="E5743" t="str">
            <v>2012</v>
          </cell>
          <cell r="F5743" t="str">
            <v>Ялгашев Махсут Журакулович(Дустлик 2012)</v>
          </cell>
          <cell r="U5743" t="str">
            <v>Дустлик т. Хамкор ЯНМ Фермер хужалиги рахбари</v>
          </cell>
          <cell r="V5743" t="str">
            <v>Фермер хужаликлари</v>
          </cell>
        </row>
        <row r="5744">
          <cell r="A5744" t="str">
            <v>0013914901000999002135712</v>
          </cell>
          <cell r="B5744" t="str">
            <v>00139</v>
          </cell>
          <cell r="C5744" t="str">
            <v>Жиззах фил.</v>
          </cell>
          <cell r="D5744" t="str">
            <v>14901000999002135712</v>
          </cell>
          <cell r="E5744" t="str">
            <v>2012</v>
          </cell>
          <cell r="F5744" t="str">
            <v>Шойкулов Нурбек Сайдазим угли(жиззах т2012)</v>
          </cell>
          <cell r="U5744" t="str">
            <v>Жиззах ш. Банварон Плюс Хусусий Фирма иш бошкарувчи</v>
          </cell>
          <cell r="V5744" t="str">
            <v>Вилоятдаги тадбиркорлик субъектлари ва фукаролар</v>
          </cell>
        </row>
        <row r="5745">
          <cell r="A5745" t="str">
            <v>0013914901000799001899712</v>
          </cell>
          <cell r="B5745" t="str">
            <v>00139</v>
          </cell>
          <cell r="C5745" t="str">
            <v>Жиззах фил.</v>
          </cell>
          <cell r="D5745" t="str">
            <v>14901000799001899712</v>
          </cell>
          <cell r="E5745" t="str">
            <v>2012</v>
          </cell>
          <cell r="F5745" t="str">
            <v>Турапов Равшан Мирзакулович(Дустлик 2012)</v>
          </cell>
          <cell r="U5745" t="str">
            <v>Дустлик т. Зафар-Р11 Ф-Х раиси</v>
          </cell>
          <cell r="V5745" t="str">
            <v>Фермер хужаликлари</v>
          </cell>
        </row>
        <row r="5746">
          <cell r="A5746" t="str">
            <v>0013914901000599002147712</v>
          </cell>
          <cell r="B5746" t="str">
            <v>00139</v>
          </cell>
          <cell r="C5746" t="str">
            <v>Жиззах фил.</v>
          </cell>
          <cell r="D5746" t="str">
            <v>14901000599002147712</v>
          </cell>
          <cell r="E5746" t="str">
            <v>2012</v>
          </cell>
          <cell r="F5746" t="str">
            <v>Соатов Маматкул Исокович(жиззах т2012)</v>
          </cell>
          <cell r="U5746" t="str">
            <v>Жиззах туман кишлокхужаликкимёда хисобчи</v>
          </cell>
          <cell r="V5746" t="str">
            <v>Фермер хужаликлари</v>
          </cell>
        </row>
        <row r="5747">
          <cell r="A5747" t="str">
            <v>0013914901000099001485712</v>
          </cell>
          <cell r="B5747" t="str">
            <v>00139</v>
          </cell>
          <cell r="C5747" t="str">
            <v>Жиззах фил.</v>
          </cell>
          <cell r="D5747" t="str">
            <v>14901000099001485712</v>
          </cell>
          <cell r="E5747" t="str">
            <v>2012</v>
          </cell>
          <cell r="F5747" t="str">
            <v>Юсупов Борлибой Бурибоевич(Дустлик 2012)</v>
          </cell>
          <cell r="U5747" t="str">
            <v>Хамкорлик уфиклари ХК рахбари</v>
          </cell>
          <cell r="V5747" t="str">
            <v>Вилоятдаги тадбиркорлик субъектлари ва фукаролар</v>
          </cell>
        </row>
        <row r="5748">
          <cell r="A5748" t="str">
            <v>0013914901000999001632712</v>
          </cell>
          <cell r="B5748" t="str">
            <v>00139</v>
          </cell>
          <cell r="C5748" t="str">
            <v>Жиззах фил.</v>
          </cell>
          <cell r="D5748" t="str">
            <v>14901000999001632712</v>
          </cell>
          <cell r="E5748" t="str">
            <v>2012</v>
          </cell>
          <cell r="F5748" t="str">
            <v>Тилягов Шукурулло Пардаевич (Зарбдор т 2012)</v>
          </cell>
          <cell r="U5748" t="str">
            <v>Вилоятлар аро Мирзачул бирлашмасида бошлик уринбосари</v>
          </cell>
          <cell r="V5748" t="str">
            <v>Вилоят кишлок ва сув хўжалиги  бошкармаси</v>
          </cell>
        </row>
        <row r="5749">
          <cell r="A5749" t="str">
            <v>0013914901000099001902712</v>
          </cell>
          <cell r="B5749" t="str">
            <v>00139</v>
          </cell>
          <cell r="C5749" t="str">
            <v>Жиззах фил.</v>
          </cell>
          <cell r="D5749" t="str">
            <v>14901000099001902712</v>
          </cell>
          <cell r="E5749" t="str">
            <v>2012</v>
          </cell>
          <cell r="F5749" t="str">
            <v>Шадиев Дильшад Гадаевич(Дустлик т 2012)</v>
          </cell>
          <cell r="U5749" t="str">
            <v>Дустлик т. Шодлик Д МФХ раиси</v>
          </cell>
          <cell r="V5749" t="str">
            <v>Фермер хужаликлари</v>
          </cell>
        </row>
        <row r="5750">
          <cell r="A5750" t="str">
            <v>0013914901000999001748712</v>
          </cell>
          <cell r="B5750" t="str">
            <v>00139</v>
          </cell>
          <cell r="C5750" t="str">
            <v>Жиззах фил.</v>
          </cell>
          <cell r="D5750" t="str">
            <v>14901000999001748712</v>
          </cell>
          <cell r="E5750" t="str">
            <v>2012</v>
          </cell>
          <cell r="F5750" t="str">
            <v>Товбоев Шодиёр Эрназарович (Зарбдор т 2012)</v>
          </cell>
          <cell r="U5750" t="str">
            <v>Жиззахнефтебаза УК Даштобод филиалида товар оператори</v>
          </cell>
          <cell r="V5750" t="str">
            <v>"Ўзбекнефтгаз" миллий холдинг компанияси</v>
          </cell>
        </row>
        <row r="5751">
          <cell r="A5751" t="str">
            <v>0013914901000399002160712</v>
          </cell>
          <cell r="B5751" t="str">
            <v>00139</v>
          </cell>
          <cell r="C5751" t="str">
            <v>Жиззах фил.</v>
          </cell>
          <cell r="D5751" t="str">
            <v>14901000399002160712</v>
          </cell>
          <cell r="E5751" t="str">
            <v>2012</v>
          </cell>
          <cell r="F5751" t="str">
            <v>Кушназаров Саидахмат Умирович(жиззах т2012)</v>
          </cell>
          <cell r="U5751" t="str">
            <v>Жиззах вилояти назорат тафтиш бошкармасида биринчи тоифали назоратчи</v>
          </cell>
          <cell r="V5751" t="str">
            <v>Вилоят Молия бошкармаси, Назорат тафтиш бошкармаси, Газначилик бошкармаси</v>
          </cell>
        </row>
        <row r="5752">
          <cell r="A5752" t="str">
            <v>0013914901000099001972712</v>
          </cell>
          <cell r="B5752" t="str">
            <v>00139</v>
          </cell>
          <cell r="C5752" t="str">
            <v>Жиззах фил.</v>
          </cell>
          <cell r="D5752" t="str">
            <v>14901000099001972712</v>
          </cell>
          <cell r="E5752" t="str">
            <v>2012</v>
          </cell>
          <cell r="F5752" t="str">
            <v>Нурлибаев Юсуп Рашитович(Дустлик 2012)</v>
          </cell>
          <cell r="U5752" t="str">
            <v>Дустлик т. Алпомиш Фермер хужалиги ишчи</v>
          </cell>
          <cell r="V5752" t="str">
            <v>Фермер хужаликлари</v>
          </cell>
        </row>
        <row r="5753">
          <cell r="A5753" t="str">
            <v>0013914901000999002005712</v>
          </cell>
          <cell r="B5753" t="str">
            <v>00139</v>
          </cell>
          <cell r="C5753" t="str">
            <v>Жиззах фил.</v>
          </cell>
          <cell r="D5753" t="str">
            <v>14901000999002005712</v>
          </cell>
          <cell r="E5753" t="str">
            <v>2012</v>
          </cell>
          <cell r="F5753" t="str">
            <v>Умирзаков Али Тилабович (Зарбдор т 2012)</v>
          </cell>
          <cell r="U5753" t="str">
            <v>Зарбдор тумани Кишлокхужаликкимёда омбор мудири</v>
          </cell>
          <cell r="V5753" t="str">
            <v>Вилоят кишлок ва сув хўжалиги  бошкармаси</v>
          </cell>
        </row>
        <row r="5754">
          <cell r="A5754" t="str">
            <v>0013914901000199001552712</v>
          </cell>
          <cell r="B5754" t="str">
            <v>00139</v>
          </cell>
          <cell r="C5754" t="str">
            <v>Жиззах фил.</v>
          </cell>
          <cell r="D5754" t="str">
            <v>14901000199001552712</v>
          </cell>
          <cell r="E5754" t="str">
            <v>2012</v>
          </cell>
          <cell r="F5754" t="str">
            <v>Юсупов Шухрат Оманкулович(Дустлик 2012)</v>
          </cell>
          <cell r="U5754" t="str">
            <v>Дустлик т. Тиббиёт бирлашмаси болалар булими мудири</v>
          </cell>
          <cell r="V5754" t="str">
            <v>Вилоят Согликни саклаш бошкармаси</v>
          </cell>
        </row>
        <row r="5755">
          <cell r="A5755" t="str">
            <v>0013914901000699002187712</v>
          </cell>
          <cell r="B5755" t="str">
            <v>00139</v>
          </cell>
          <cell r="C5755" t="str">
            <v>Жиззах фил.</v>
          </cell>
          <cell r="D5755" t="str">
            <v>14901000699002187712</v>
          </cell>
          <cell r="E5755" t="str">
            <v>2012</v>
          </cell>
          <cell r="F5755" t="str">
            <v>Отакулов Мирафзал Миртазакул угли(жиззах т2012)</v>
          </cell>
          <cell r="U5755" t="str">
            <v>Мароканд нефтбаза УК Булунгур филиалида мухофаза мухандиси</v>
          </cell>
          <cell r="V5755" t="str">
            <v>"Ўзбекнефтгаз" миллий холдинг компанияси</v>
          </cell>
        </row>
        <row r="5756">
          <cell r="A5756" t="str">
            <v>0013914901000899001954712</v>
          </cell>
          <cell r="B5756" t="str">
            <v>00139</v>
          </cell>
          <cell r="C5756" t="str">
            <v>Жиззах фил.</v>
          </cell>
          <cell r="D5756" t="str">
            <v>14901000899001954712</v>
          </cell>
          <cell r="E5756" t="str">
            <v>2012</v>
          </cell>
          <cell r="F5756" t="str">
            <v>Хусанов Бахтиер Холмуминович(Дустлик 2012)</v>
          </cell>
          <cell r="U5756" t="str">
            <v>Дустлик т. Хожи Бобо Фермер хужалиги рахбари</v>
          </cell>
          <cell r="V5756" t="str">
            <v>Фермер хужаликлари</v>
          </cell>
        </row>
        <row r="5757">
          <cell r="A5757" t="str">
            <v>0013914901000299001477712</v>
          </cell>
          <cell r="B5757" t="str">
            <v>00139</v>
          </cell>
          <cell r="C5757" t="str">
            <v>Жиззах фил.</v>
          </cell>
          <cell r="D5757" t="str">
            <v>14901000299001477712</v>
          </cell>
          <cell r="E5757" t="str">
            <v>2012</v>
          </cell>
          <cell r="F5757" t="str">
            <v>Маматмуродов Дувлан Умирзакович(галлаорол 2012)</v>
          </cell>
          <cell r="U5757" t="str">
            <v>Галлаорол т Тиббиёт бирлашмаси бошлиги</v>
          </cell>
          <cell r="V5757" t="str">
            <v>Вилоят Согликни саклаш бошкармаси</v>
          </cell>
        </row>
        <row r="5758">
          <cell r="A5758" t="str">
            <v>0013914901000399001518712</v>
          </cell>
          <cell r="B5758" t="str">
            <v>00139</v>
          </cell>
          <cell r="C5758" t="str">
            <v>Жиззах фил.</v>
          </cell>
          <cell r="D5758" t="str">
            <v>14901000399001518712</v>
          </cell>
          <cell r="E5758" t="str">
            <v>2012</v>
          </cell>
          <cell r="F5758" t="str">
            <v>Сулаймонов Эшмурат Эшбаевич(Галлаорол 2012)</v>
          </cell>
          <cell r="U5758" t="str">
            <v>Жиззах вилояти Экcпертизасида рахбар</v>
          </cell>
          <cell r="V5758" t="str">
            <v>Вилоят Давархитекткурилиш бошкармаси</v>
          </cell>
        </row>
        <row r="5759">
          <cell r="A5759" t="str">
            <v>0013914901000199001805712</v>
          </cell>
          <cell r="B5759" t="str">
            <v>00139</v>
          </cell>
          <cell r="C5759" t="str">
            <v>Жиззах фил.</v>
          </cell>
          <cell r="D5759" t="str">
            <v>14901000199001805712</v>
          </cell>
          <cell r="E5759" t="str">
            <v>2012</v>
          </cell>
          <cell r="F5759" t="str">
            <v>Назаров Санжар Кучарбоев(Галлаорол 2012)</v>
          </cell>
          <cell r="U5759" t="str">
            <v>Галлаорол т Статистика булими бошлиги</v>
          </cell>
          <cell r="V5759" t="str">
            <v>Вилоят Статистика бошкармаси</v>
          </cell>
        </row>
        <row r="5760">
          <cell r="A5760" t="str">
            <v>0013914901000699001995712</v>
          </cell>
          <cell r="B5760" t="str">
            <v>00139</v>
          </cell>
          <cell r="C5760" t="str">
            <v>Жиззах фил.</v>
          </cell>
          <cell r="D5760" t="str">
            <v>14901000699001995712</v>
          </cell>
          <cell r="E5760" t="str">
            <v>2012</v>
          </cell>
          <cell r="F5760" t="str">
            <v>Шахобиддинов Илхом Шахобиддин угли(Галлаорол 2012)</v>
          </cell>
          <cell r="U5760" t="str">
            <v>Абдулвосит Шахобиддинов Фермер хужалиги рахбари</v>
          </cell>
          <cell r="V5760" t="str">
            <v>Фермер хужаликлари</v>
          </cell>
        </row>
        <row r="5761">
          <cell r="A5761" t="str">
            <v>0013914901000599001868712</v>
          </cell>
          <cell r="B5761" t="str">
            <v>00139</v>
          </cell>
          <cell r="C5761" t="str">
            <v>Жиззах фил.</v>
          </cell>
          <cell r="D5761" t="str">
            <v>14901000599001868712</v>
          </cell>
          <cell r="E5761" t="str">
            <v>2012</v>
          </cell>
          <cell r="F5761" t="str">
            <v>Исаев Бобир Мамарахимович(галлаорол 2012)</v>
          </cell>
          <cell r="U5761" t="str">
            <v>Галларол Т Умид Гунчаси Фермер хужалиги рахбари</v>
          </cell>
          <cell r="V5761" t="str">
            <v>Фермер хужаликлари</v>
          </cell>
        </row>
        <row r="5762">
          <cell r="A5762" t="str">
            <v>0013914901000399002064712</v>
          </cell>
          <cell r="B5762" t="str">
            <v>00139</v>
          </cell>
          <cell r="C5762" t="str">
            <v>Жиззах фил.</v>
          </cell>
          <cell r="D5762" t="str">
            <v>14901000399002064712</v>
          </cell>
          <cell r="E5762" t="str">
            <v>2012</v>
          </cell>
          <cell r="F5762" t="str">
            <v>Саипов Чингиз Рисбоевич (Бахмал т 2012)</v>
          </cell>
          <cell r="U5762" t="str">
            <v xml:space="preserve">Жиззах вилоят ИИБ ходими </v>
          </cell>
          <cell r="V5762" t="str">
            <v>Вилоят Ички ишлар бошкармаси</v>
          </cell>
        </row>
        <row r="5763">
          <cell r="A5763" t="str">
            <v>0013914901000499001511712</v>
          </cell>
          <cell r="B5763" t="str">
            <v>00139</v>
          </cell>
          <cell r="C5763" t="str">
            <v>Жиззах фил.</v>
          </cell>
          <cell r="D5763" t="str">
            <v>14901000499001511712</v>
          </cell>
          <cell r="E5763" t="str">
            <v>2012</v>
          </cell>
          <cell r="F5763" t="str">
            <v>Дусмурадов Абдихолик Орзикулович (Бахмал т 2012)</v>
          </cell>
          <cell r="U5763" t="str">
            <v>Галлаорол Т Дустмуродов Орзикул фермер хужалиги да ишчи</v>
          </cell>
          <cell r="V5763" t="str">
            <v>Фермер хужаликлари</v>
          </cell>
        </row>
        <row r="5764">
          <cell r="A5764" t="str">
            <v>0013914901000499001873712</v>
          </cell>
          <cell r="B5764" t="str">
            <v>00139</v>
          </cell>
          <cell r="C5764" t="str">
            <v>Жиззах фил.</v>
          </cell>
          <cell r="D5764" t="str">
            <v>14901000499001873712</v>
          </cell>
          <cell r="E5764" t="str">
            <v>2012</v>
          </cell>
          <cell r="F5764" t="str">
            <v>Атабоев Рустам Хазраткулович (Бахмал т 2012)</v>
          </cell>
          <cell r="U5764" t="str">
            <v>Бахмал тумани Маннон ота МЧЖ УУХБда рахбар уринбосари</v>
          </cell>
          <cell r="V5764" t="str">
            <v>Вилоятдаги тадбиркорлик субъектлари ва фукаролар</v>
          </cell>
        </row>
        <row r="5765">
          <cell r="A5765" t="str">
            <v>0013914901000999001598712</v>
          </cell>
          <cell r="B5765" t="str">
            <v>00139</v>
          </cell>
          <cell r="C5765" t="str">
            <v>Жиззах фил.</v>
          </cell>
          <cell r="D5765" t="str">
            <v>14901000999001598712</v>
          </cell>
          <cell r="E5765" t="str">
            <v>2012</v>
          </cell>
          <cell r="F5765" t="str">
            <v>Шодиева Замира Эркиновна(жиззах т)</v>
          </cell>
          <cell r="U5765" t="str">
            <v>Рахматилло юсуфжон ХК да хисобчи</v>
          </cell>
          <cell r="V5765" t="str">
            <v>Вилоятдаги тадбиркорлик субъектлари ва фукаролар</v>
          </cell>
        </row>
        <row r="5766">
          <cell r="A5766" t="str">
            <v>0013914901000999001784712</v>
          </cell>
          <cell r="B5766" t="str">
            <v>00139</v>
          </cell>
          <cell r="C5766" t="str">
            <v>Жиззах фил.</v>
          </cell>
          <cell r="D5766" t="str">
            <v>14901000999001784712</v>
          </cell>
          <cell r="E5766" t="str">
            <v>2012</v>
          </cell>
          <cell r="F5766" t="str">
            <v>Алимов Турамурод Норматович (Бахмал т 2012)</v>
          </cell>
          <cell r="U5766" t="str">
            <v>Бахмал тумани Кутлугобод МФЙ раиси</v>
          </cell>
          <cell r="V5766" t="str">
            <v>Вилоятдаги тадбиркорлик субъектлари ва фукаролар</v>
          </cell>
        </row>
        <row r="5767">
          <cell r="A5767" t="str">
            <v>0013914901000999001614712</v>
          </cell>
          <cell r="B5767" t="str">
            <v>00139</v>
          </cell>
          <cell r="C5767" t="str">
            <v>Жиззах фил.</v>
          </cell>
          <cell r="D5767" t="str">
            <v>14901000999001614712</v>
          </cell>
          <cell r="E5767" t="str">
            <v>2012</v>
          </cell>
          <cell r="F5767" t="str">
            <v>Усарова Шахноза Кодировна(жиззах т)</v>
          </cell>
          <cell r="U5767" t="str">
            <v>Зафаробод т. Гиёс Рахмон Фермер хужалиги иш бошкарувчи</v>
          </cell>
          <cell r="V5767" t="str">
            <v>Фермер хужаликлари</v>
          </cell>
        </row>
        <row r="5768">
          <cell r="A5768" t="str">
            <v>0013914901000999001607712</v>
          </cell>
          <cell r="B5768" t="str">
            <v>00139</v>
          </cell>
          <cell r="C5768" t="str">
            <v>Жиззах фил.</v>
          </cell>
          <cell r="D5768" t="str">
            <v>14901000999001607712</v>
          </cell>
          <cell r="E5768" t="str">
            <v>2012</v>
          </cell>
          <cell r="F5768" t="str">
            <v>Ибрагимова Гулнора Садулаевна (Бахмал т 2012)</v>
          </cell>
          <cell r="U5768" t="str">
            <v>Бахмал Т Тиббиёт бирлашмаси поликилиникасида Врач</v>
          </cell>
          <cell r="V5768" t="str">
            <v>Вилоят Согликни саклаш бошкармаси</v>
          </cell>
        </row>
        <row r="5769">
          <cell r="A5769" t="str">
            <v>0013914901000099001623712</v>
          </cell>
          <cell r="B5769" t="str">
            <v>00139</v>
          </cell>
          <cell r="C5769" t="str">
            <v>Жиззах фил.</v>
          </cell>
          <cell r="D5769" t="str">
            <v>14901000099001623712</v>
          </cell>
          <cell r="E5769" t="str">
            <v>2012</v>
          </cell>
          <cell r="F5769" t="str">
            <v>Куканбоев Шукур Худайбердиевич(жиззах т)</v>
          </cell>
          <cell r="U5769" t="str">
            <v>Жиззах вилоят кишлокхужаликимё ОАЖ да Мудир</v>
          </cell>
          <cell r="V5769" t="str">
            <v>"Ўзкимёсаноат" ДАК корхоналари</v>
          </cell>
        </row>
        <row r="5770">
          <cell r="A5770" t="str">
            <v>0013914901000999001931712</v>
          </cell>
          <cell r="B5770" t="str">
            <v>00139</v>
          </cell>
          <cell r="C5770" t="str">
            <v>Жиззах фил.</v>
          </cell>
          <cell r="D5770" t="str">
            <v>14901000999001931712</v>
          </cell>
          <cell r="E5770" t="str">
            <v>2012</v>
          </cell>
          <cell r="F5770" t="str">
            <v>Жураев Турап Маматкулович(Галлаорол 2012)</v>
          </cell>
          <cell r="U5770" t="str">
            <v>Галларол Т Мирза булок КФЙ раиси</v>
          </cell>
          <cell r="V5770" t="str">
            <v>Вилоятдаги тадбиркорлик субъектлари ва фукаролар</v>
          </cell>
        </row>
        <row r="5771">
          <cell r="A5771" t="str">
            <v>0013914901000099001839712</v>
          </cell>
          <cell r="B5771" t="str">
            <v>00139</v>
          </cell>
          <cell r="C5771" t="str">
            <v>Жиззах фил.</v>
          </cell>
          <cell r="D5771" t="str">
            <v>14901000099001839712</v>
          </cell>
          <cell r="E5771" t="str">
            <v>2012</v>
          </cell>
          <cell r="F5771" t="str">
            <v>Жаббарова Мавлуда Гаффаровна (Бахмал т 2012)</v>
          </cell>
          <cell r="U5771" t="str">
            <v>Бахмал тумани 6-сонли умумтаьлим мактаби да Уктувчи</v>
          </cell>
          <cell r="V5771" t="str">
            <v>Халк таълими вазирлиги</v>
          </cell>
        </row>
        <row r="5772">
          <cell r="A5772" t="str">
            <v>0013914901000699001558712</v>
          </cell>
          <cell r="B5772" t="str">
            <v>00139</v>
          </cell>
          <cell r="C5772" t="str">
            <v>Жиззах фил.</v>
          </cell>
          <cell r="D5772" t="str">
            <v>14901000699001558712</v>
          </cell>
          <cell r="E5772" t="str">
            <v>2012</v>
          </cell>
          <cell r="F5772" t="str">
            <v>Абдусаматов Акбар Ёхёевич(Галлаорол 2012)</v>
          </cell>
          <cell r="U5772" t="str">
            <v>Галлаорол т Пилла МЧЖ бош мухандис</v>
          </cell>
          <cell r="V5772" t="str">
            <v>Вилоят кишлок ва сув хўжалиги  бошкармаси</v>
          </cell>
        </row>
        <row r="5773">
          <cell r="A5773" t="str">
            <v>0013914901000299001705712</v>
          </cell>
          <cell r="B5773" t="str">
            <v>00139</v>
          </cell>
          <cell r="C5773" t="str">
            <v>Жиззах фил.</v>
          </cell>
          <cell r="D5773" t="str">
            <v>14901000299001705712</v>
          </cell>
          <cell r="E5773" t="str">
            <v>2012</v>
          </cell>
          <cell r="F5773" t="str">
            <v>Иргашев Вали Хасанович (Бахмал т 2012)</v>
          </cell>
          <cell r="U5773" t="str">
            <v xml:space="preserve">Бахмалтумангаз филиалида етакчи хисобчи </v>
          </cell>
          <cell r="V5773" t="str">
            <v>"Ўзтрансгаз" компанияси корхоналари</v>
          </cell>
        </row>
        <row r="5774">
          <cell r="A5774" t="str">
            <v>0013914901000899001650712</v>
          </cell>
          <cell r="B5774" t="str">
            <v>00139</v>
          </cell>
          <cell r="C5774" t="str">
            <v>Жиззах фил.</v>
          </cell>
          <cell r="D5774" t="str">
            <v>14901000899001650712</v>
          </cell>
          <cell r="E5774" t="str">
            <v>2012</v>
          </cell>
          <cell r="F5774" t="str">
            <v>Ескараев Бекет Назаркасымович (Жиззах т 2012)</v>
          </cell>
          <cell r="U5774" t="str">
            <v>Жиззахдонмахсулотлари ОАЖ кишлок хужалиги булими бошлиги</v>
          </cell>
          <cell r="V5774" t="str">
            <v>"Ўздонмахсулот" компанияси корхоналари</v>
          </cell>
        </row>
        <row r="5775">
          <cell r="A5775" t="str">
            <v>0013914901000199001691712</v>
          </cell>
          <cell r="B5775" t="str">
            <v>00139</v>
          </cell>
          <cell r="C5775" t="str">
            <v>Жиззах фил.</v>
          </cell>
          <cell r="D5775" t="str">
            <v>14901000199001691712</v>
          </cell>
          <cell r="E5775" t="str">
            <v>2012</v>
          </cell>
          <cell r="F5775" t="str">
            <v>Ваккосов Аббосхон Абдугаппорович(жиззах т)</v>
          </cell>
          <cell r="U5775" t="str">
            <v>Жиззах вилоят давлат солик бошкармаси шуба бошлиги</v>
          </cell>
          <cell r="V5775" t="str">
            <v>Вилоят Солик бошкармаси</v>
          </cell>
        </row>
        <row r="5776">
          <cell r="A5776" t="str">
            <v>0013914901000099001826712</v>
          </cell>
          <cell r="B5776" t="str">
            <v>00139</v>
          </cell>
          <cell r="C5776" t="str">
            <v>Жиззах фил.</v>
          </cell>
          <cell r="D5776" t="str">
            <v>14901000099001826712</v>
          </cell>
          <cell r="E5776" t="str">
            <v>2012</v>
          </cell>
          <cell r="F5776" t="str">
            <v>Уразов Шерзод Эсанович(Галлаорол 2012)</v>
          </cell>
          <cell r="U5776" t="str">
            <v>Галлаоролтумангаз назоратчи</v>
          </cell>
          <cell r="V5776" t="str">
            <v>"Ўзтрансгаз" компанияси корхоналари</v>
          </cell>
        </row>
        <row r="5777">
          <cell r="A5777" t="str">
            <v>0013914901000399001563712</v>
          </cell>
          <cell r="B5777" t="str">
            <v>00139</v>
          </cell>
          <cell r="C5777" t="str">
            <v>Жиззах фил.</v>
          </cell>
          <cell r="D5777" t="str">
            <v>14901000399001563712</v>
          </cell>
          <cell r="E5777" t="str">
            <v>2012</v>
          </cell>
          <cell r="F5777" t="str">
            <v>Абдурахимов Абдурашид ХХХ (Бахмал т 2012)</v>
          </cell>
          <cell r="U5777" t="str">
            <v>Бахмал тумани Камол Абдурахимов фермер хужалиги рахбари</v>
          </cell>
          <cell r="V5777" t="str">
            <v>Фермер хужаликлари</v>
          </cell>
        </row>
        <row r="5778">
          <cell r="A5778" t="str">
            <v>0013914901000999001745712</v>
          </cell>
          <cell r="B5778" t="str">
            <v>00139</v>
          </cell>
          <cell r="C5778" t="str">
            <v>Жиззах фил.</v>
          </cell>
          <cell r="D5778" t="str">
            <v>14901000999001745712</v>
          </cell>
          <cell r="E5778" t="str">
            <v>2012</v>
          </cell>
          <cell r="F5778" t="str">
            <v>Турсунова Мухаббат Юсуповна(жиззах т)</v>
          </cell>
          <cell r="U5778" t="str">
            <v>Жиззах шахар Тиббиёт бирлашмаси терапия ва болалар булими мудири</v>
          </cell>
          <cell r="V5778" t="str">
            <v>Вилоят Согликни саклаш бошкармаси</v>
          </cell>
        </row>
        <row r="5779">
          <cell r="A5779" t="str">
            <v>0013914901000099001527712</v>
          </cell>
          <cell r="B5779" t="str">
            <v>00139</v>
          </cell>
          <cell r="C5779" t="str">
            <v>Жиззах фил.</v>
          </cell>
          <cell r="D5779" t="str">
            <v>14901000099001527712</v>
          </cell>
          <cell r="E5779" t="str">
            <v>2012</v>
          </cell>
          <cell r="F5779" t="str">
            <v>Усмонов Аслиддин Муратович(Галлаорол 2012)</v>
          </cell>
          <cell r="U5779" t="str">
            <v>Жиззах Нефт Базаси УК Лалимикор филиали ЭХМ оператори</v>
          </cell>
          <cell r="V5779" t="str">
            <v>"Ўзбекнефтгаз" миллий холдинг компанияси</v>
          </cell>
        </row>
        <row r="5780">
          <cell r="A5780" t="str">
            <v>0013914901000099002269712</v>
          </cell>
          <cell r="B5780" t="str">
            <v>00139</v>
          </cell>
          <cell r="C5780" t="str">
            <v>Жиззах фил.</v>
          </cell>
          <cell r="D5780" t="str">
            <v>14901000099002269712</v>
          </cell>
          <cell r="E5780" t="str">
            <v>2012</v>
          </cell>
          <cell r="F5780" t="str">
            <v>Мирфозилов Абдукаххор Лапасович (Бахмал т 2012)</v>
          </cell>
          <cell r="U5780" t="str">
            <v>Бахмал тумани давлат солик иниспекцяси бошлиги уринбосари</v>
          </cell>
          <cell r="V5780" t="str">
            <v>Вилоят Солик бошкармаси</v>
          </cell>
        </row>
        <row r="5781">
          <cell r="A5781" t="str">
            <v>0013914901000199001934712</v>
          </cell>
          <cell r="B5781" t="str">
            <v>00139</v>
          </cell>
          <cell r="C5781" t="str">
            <v>Жиззах фил.</v>
          </cell>
          <cell r="D5781" t="str">
            <v>14901000199001934712</v>
          </cell>
          <cell r="E5781" t="str">
            <v>2012</v>
          </cell>
          <cell r="F5781" t="str">
            <v>Уразкулов Азамат Мирзаевич(Галлаорол 2012)</v>
          </cell>
          <cell r="U5781" t="str">
            <v>Галлаоролтумангаз филиали Абонент хизмати булими назоратчиси</v>
          </cell>
          <cell r="V5781" t="str">
            <v>"Ўзтрансгаз" компанияси корхоналари</v>
          </cell>
        </row>
        <row r="5782">
          <cell r="A5782" t="str">
            <v>0013914901000999001746712</v>
          </cell>
          <cell r="B5782" t="str">
            <v>00139</v>
          </cell>
          <cell r="C5782" t="str">
            <v>Жиззах фил.</v>
          </cell>
          <cell r="D5782" t="str">
            <v>14901000999001746712</v>
          </cell>
          <cell r="E5782" t="str">
            <v>2012</v>
          </cell>
          <cell r="F5782" t="str">
            <v>Ахмурадов Рустам Бердалиевич(жиззах т)</v>
          </cell>
          <cell r="U5782" t="str">
            <v>Жиззах шахар Бустон олами МЧЖ да таминот булим бошлиги</v>
          </cell>
          <cell r="V5782" t="str">
            <v xml:space="preserve">"Ёгмой ва озик-овкатсаноат" уюшмасининг корхоналари </v>
          </cell>
        </row>
        <row r="5783">
          <cell r="A5783" t="str">
            <v>0013914901000499001761712</v>
          </cell>
          <cell r="B5783" t="str">
            <v>00139</v>
          </cell>
          <cell r="C5783" t="str">
            <v>Жиззах фил.</v>
          </cell>
          <cell r="D5783" t="str">
            <v>14901000499001761712</v>
          </cell>
          <cell r="E5783" t="str">
            <v>2012</v>
          </cell>
          <cell r="F5783" t="str">
            <v>Хатамов Отабек Астанович(жиззах т)</v>
          </cell>
          <cell r="U5783" t="str">
            <v>Жиззах вилоят назорат-тафтиш бошкармасида бош назоратчи</v>
          </cell>
          <cell r="V5783" t="str">
            <v>Вилоят Молия бошкармаси, Назорат тафтиш бошкармаси, Газначилик бошкармаси</v>
          </cell>
        </row>
        <row r="5784">
          <cell r="A5784" t="str">
            <v>0013914901000699001835712</v>
          </cell>
          <cell r="B5784" t="str">
            <v>00139</v>
          </cell>
          <cell r="C5784" t="str">
            <v>Жиззах фил.</v>
          </cell>
          <cell r="D5784" t="str">
            <v>14901000699001835712</v>
          </cell>
          <cell r="E5784" t="str">
            <v>2012</v>
          </cell>
          <cell r="F5784" t="str">
            <v>Костюнин Андрей Викторович (Бахмал т 2012)</v>
          </cell>
          <cell r="U5784" t="str">
            <v>Бахмал шаробсавдо да Директор</v>
          </cell>
          <cell r="V5784" t="str">
            <v>"Ўзвиносаноат-холдинг" корхоналари, Узспирт АЖ ва Шаробсавдо базалари</v>
          </cell>
        </row>
        <row r="5785">
          <cell r="A5785" t="str">
            <v>0013914901000999001763712</v>
          </cell>
          <cell r="B5785" t="str">
            <v>00139</v>
          </cell>
          <cell r="C5785" t="str">
            <v>Жиззах фил.</v>
          </cell>
          <cell r="D5785" t="str">
            <v>14901000999001763712</v>
          </cell>
          <cell r="E5785" t="str">
            <v>2012</v>
          </cell>
          <cell r="F5785" t="str">
            <v>Зарпуллаев Собир Ибайдуллаевич(жиззах т)</v>
          </cell>
          <cell r="U5785" t="str">
            <v>Уздавер лоиха Жиззах булинмасида ишлайди</v>
          </cell>
          <cell r="V5785" t="str">
            <v>Вилоят Давархитекткурилиш бошкармаси</v>
          </cell>
        </row>
        <row r="5786">
          <cell r="A5786" t="str">
            <v>0013914901000599001766712</v>
          </cell>
          <cell r="B5786" t="str">
            <v>00139</v>
          </cell>
          <cell r="C5786" t="str">
            <v>Жиззах фил.</v>
          </cell>
          <cell r="D5786" t="str">
            <v>14901000599001766712</v>
          </cell>
          <cell r="E5786" t="str">
            <v>2012</v>
          </cell>
          <cell r="F5786" t="str">
            <v>Джураев Айбек Джавлонович(жиззах т)</v>
          </cell>
          <cell r="U5786" t="str">
            <v>Адлия вазирлиги Жиззах вилояти булимида бош маслахатчи</v>
          </cell>
          <cell r="V5786" t="str">
            <v>Вилоят Адлия бошкармаси</v>
          </cell>
        </row>
        <row r="5787">
          <cell r="A5787" t="str">
            <v>0013914901000699001809712</v>
          </cell>
          <cell r="B5787" t="str">
            <v>00139</v>
          </cell>
          <cell r="C5787" t="str">
            <v>Жиззах фил.</v>
          </cell>
          <cell r="D5787" t="str">
            <v>14901000699001809712</v>
          </cell>
          <cell r="E5787" t="str">
            <v>2012</v>
          </cell>
          <cell r="F5787" t="str">
            <v>Рахмонов Икромжон Суванкулович (Бахмал т 2012)</v>
          </cell>
          <cell r="U5787" t="str">
            <v>Бахмал тумани йул хужалиги тамирлаш фойдаланиш пудрат корхонаси директори</v>
          </cell>
          <cell r="V5787" t="str">
            <v>"Ўзавтойўл" ДАК корхоналари</v>
          </cell>
        </row>
        <row r="5788">
          <cell r="A5788" t="str">
            <v>0013914901000599001785712</v>
          </cell>
          <cell r="B5788" t="str">
            <v>00139</v>
          </cell>
          <cell r="C5788" t="str">
            <v>Жиззах фил.</v>
          </cell>
          <cell r="D5788" t="str">
            <v>14901000599001785712</v>
          </cell>
          <cell r="E5788" t="str">
            <v>2012</v>
          </cell>
          <cell r="F5788" t="str">
            <v>Исакулов Абдумурат Маматмуродович(жиззах т)</v>
          </cell>
          <cell r="U5788" t="str">
            <v>Пахтакор тумани давлот нотариал идорасида катта нотариус</v>
          </cell>
          <cell r="V5788" t="str">
            <v>Вилоят "Ўзстандарт" агентлиги бўлими</v>
          </cell>
        </row>
        <row r="5789">
          <cell r="A5789" t="str">
            <v>0013914901000999001794712</v>
          </cell>
          <cell r="B5789" t="str">
            <v>00139</v>
          </cell>
          <cell r="C5789" t="str">
            <v>Жиззах фил.</v>
          </cell>
          <cell r="D5789" t="str">
            <v>14901000999001794712</v>
          </cell>
          <cell r="E5789" t="str">
            <v>2012</v>
          </cell>
          <cell r="F5789" t="str">
            <v>Рузматов Рашид Жумабаевич(жиззах т2012)</v>
          </cell>
          <cell r="U5789" t="str">
            <v>Жиззах ш. Бустон олами МЧЖда бош мухандис</v>
          </cell>
          <cell r="V5789" t="str">
            <v>Вилоятдаги тадбиркорлик субъектлари ва фукаролар</v>
          </cell>
        </row>
        <row r="5790">
          <cell r="A5790" t="str">
            <v>0013914901000199001633712</v>
          </cell>
          <cell r="B5790" t="str">
            <v>00139</v>
          </cell>
          <cell r="C5790" t="str">
            <v>Жиззах фил.</v>
          </cell>
          <cell r="D5790" t="str">
            <v>14901000199001633712</v>
          </cell>
          <cell r="E5790" t="str">
            <v>2012</v>
          </cell>
          <cell r="F5790" t="str">
            <v>Мадумарова Ховахон Хайитовна(дустлик 2012)</v>
          </cell>
          <cell r="U5790" t="str">
            <v>Дустлик т. Нурсин - К Совети Фермер хужалиги рахбари</v>
          </cell>
          <cell r="V5790" t="str">
            <v>Фермер хужаликлари</v>
          </cell>
        </row>
        <row r="5791">
          <cell r="A5791" t="str">
            <v>0013914901000999001724712</v>
          </cell>
          <cell r="B5791" t="str">
            <v>00139</v>
          </cell>
          <cell r="C5791" t="str">
            <v>Жиззах фил.</v>
          </cell>
          <cell r="D5791" t="str">
            <v>14901000999001724712</v>
          </cell>
          <cell r="E5791" t="str">
            <v>2012</v>
          </cell>
          <cell r="F5791" t="str">
            <v>Норжигитов Баходир Норбутаевич(Дустлик 2012)</v>
          </cell>
          <cell r="U5791" t="str">
            <v>Жиззах ГГМЭ сининг Мирзачул участкасида бошлик</v>
          </cell>
          <cell r="V5791" t="str">
            <v>Вилоят кишлок ва сув хўжалиги  бошкармаси</v>
          </cell>
        </row>
        <row r="5792">
          <cell r="A5792" t="str">
            <v>0013914901000899001547712</v>
          </cell>
          <cell r="B5792" t="str">
            <v>00139</v>
          </cell>
          <cell r="C5792" t="str">
            <v>Жиззах фил.</v>
          </cell>
          <cell r="D5792" t="str">
            <v>14901000899001547712</v>
          </cell>
          <cell r="E5792" t="str">
            <v>2012</v>
          </cell>
          <cell r="F5792" t="str">
            <v>Хасанов Бахром Мелиевич(жиззах т2012)</v>
          </cell>
          <cell r="U5792" t="str">
            <v>Жиззах Шахар сангзорлада МЧЖ да эхтиёткисим сотувчиси</v>
          </cell>
          <cell r="V5792" t="str">
            <v>Вилоятдаги тадбиркорлик субъектлари ва фукаролар</v>
          </cell>
        </row>
        <row r="5793">
          <cell r="A5793" t="str">
            <v>0013914901000299001816712</v>
          </cell>
          <cell r="B5793" t="str">
            <v>00139</v>
          </cell>
          <cell r="C5793" t="str">
            <v>Жиззах фил.</v>
          </cell>
          <cell r="D5793" t="str">
            <v>14901000299001816712</v>
          </cell>
          <cell r="E5793" t="str">
            <v>2012</v>
          </cell>
          <cell r="F5793" t="str">
            <v>Алиев Муродим Йигиликович(Дустлик 2012)</v>
          </cell>
          <cell r="U5793" t="str">
            <v>Дустлик дон Махсулотлари АЖ 1- тоифали хисобчи</v>
          </cell>
          <cell r="V5793" t="str">
            <v>"Ўздонмахсулот" компанияси корхоналари</v>
          </cell>
        </row>
        <row r="5794">
          <cell r="A5794" t="str">
            <v>0013914901000799001969712</v>
          </cell>
          <cell r="B5794" t="str">
            <v>00139</v>
          </cell>
          <cell r="C5794" t="str">
            <v>Жиззах фил.</v>
          </cell>
          <cell r="D5794" t="str">
            <v>14901000799001969712</v>
          </cell>
          <cell r="E5794" t="str">
            <v>2012</v>
          </cell>
          <cell r="F5794" t="str">
            <v>Назаркосимова Дилфуза Ураловна(жиззах т2012)</v>
          </cell>
          <cell r="U5794" t="str">
            <v>Назаркосимова Дилфуза Ураловна ЯТТ</v>
          </cell>
          <cell r="V5794" t="str">
            <v>Вилоятдаги тадбиркорлик субъектлари ва фукаролар</v>
          </cell>
        </row>
        <row r="5795">
          <cell r="A5795" t="str">
            <v>0013914901000399001886712</v>
          </cell>
          <cell r="B5795" t="str">
            <v>00139</v>
          </cell>
          <cell r="C5795" t="str">
            <v>Жиззах фил.</v>
          </cell>
          <cell r="D5795" t="str">
            <v>14901000399001886712</v>
          </cell>
          <cell r="E5795" t="str">
            <v>2012</v>
          </cell>
          <cell r="F5795" t="str">
            <v>Хайитбоев Алишер Усарович(Дустлик 2012)</v>
          </cell>
          <cell r="U5795" t="str">
            <v>Дустлик Пахта тозалаш корхонаси тайёр махсулотлар булимига бошлик</v>
          </cell>
          <cell r="V5795" t="str">
            <v xml:space="preserve">"Ўзпахтасаноат" уюшмасининг корхоналари </v>
          </cell>
        </row>
        <row r="5796">
          <cell r="A5796" t="str">
            <v>0013914901000099001538712</v>
          </cell>
          <cell r="B5796" t="str">
            <v>00139</v>
          </cell>
          <cell r="C5796" t="str">
            <v>Жиззах фил.</v>
          </cell>
          <cell r="D5796" t="str">
            <v>14901000099001538712</v>
          </cell>
          <cell r="E5796" t="str">
            <v>2012</v>
          </cell>
          <cell r="F5796" t="str">
            <v>Абдумуминов Зафар Холбутаевич(Дустлик 2012)</v>
          </cell>
          <cell r="U5796" t="str">
            <v>Дустлик т. Нурли Дон МЧЖ корхонасида бош механик</v>
          </cell>
          <cell r="V5796" t="str">
            <v>"Ўздонмахсулот" компанияси корхоналари</v>
          </cell>
        </row>
        <row r="5797">
          <cell r="A5797" t="str">
            <v>0013914901000599001508712</v>
          </cell>
          <cell r="B5797" t="str">
            <v>00139</v>
          </cell>
          <cell r="C5797" t="str">
            <v>Жиззах фил.</v>
          </cell>
          <cell r="D5797" t="str">
            <v>14901000599001508712</v>
          </cell>
          <cell r="E5797" t="str">
            <v>2012</v>
          </cell>
          <cell r="F5797" t="str">
            <v>Рахимонкулов Акбар Бахриддинович(жиззах т2012)</v>
          </cell>
          <cell r="U5797" t="str">
            <v>МПСП Камол директор</v>
          </cell>
          <cell r="V5797" t="str">
            <v>Вилоятдаги тадбиркорлик субъектлари ва фукаролар</v>
          </cell>
        </row>
        <row r="5798">
          <cell r="A5798" t="str">
            <v>0013914901000499001654712</v>
          </cell>
          <cell r="B5798" t="str">
            <v>00139</v>
          </cell>
          <cell r="C5798" t="str">
            <v>Жиззах фил.</v>
          </cell>
          <cell r="D5798" t="str">
            <v>14901000499001654712</v>
          </cell>
          <cell r="E5798" t="str">
            <v>2012</v>
          </cell>
          <cell r="F5798" t="str">
            <v>Рузматов Бахтиёр Турсункулович(жиззах т2012)</v>
          </cell>
          <cell r="U5798" t="str">
            <v>Кувончбек Бахтиёр савдо ХК да хисобчи</v>
          </cell>
          <cell r="V5798" t="str">
            <v>Вилоятдаги тадбиркорлик субъектлари ва фукаролар</v>
          </cell>
        </row>
        <row r="5799">
          <cell r="A5799" t="str">
            <v>0013914901000199002115712</v>
          </cell>
          <cell r="B5799" t="str">
            <v>00139</v>
          </cell>
          <cell r="C5799" t="str">
            <v>Жиззах фил.</v>
          </cell>
          <cell r="D5799" t="str">
            <v>14901000199002115712</v>
          </cell>
          <cell r="E5799" t="str">
            <v>2012</v>
          </cell>
          <cell r="F5799" t="str">
            <v>Абдукодирова Назира Холикназаровна(жиззах т2012)</v>
          </cell>
          <cell r="U5799" t="str">
            <v>Жиззах Давлат педагогика институтида  уктувчи</v>
          </cell>
          <cell r="V5799" t="str">
            <v>Халк таълими вазирлиги</v>
          </cell>
        </row>
        <row r="5800">
          <cell r="A5800" t="str">
            <v>0013914901000999002389712</v>
          </cell>
          <cell r="B5800" t="str">
            <v>00139</v>
          </cell>
          <cell r="C5800" t="str">
            <v>Жиззах фил.</v>
          </cell>
          <cell r="D5800" t="str">
            <v>14901000999002389712</v>
          </cell>
          <cell r="E5800" t="str">
            <v>2012</v>
          </cell>
          <cell r="F5800" t="str">
            <v>Саидова Нигора Хамидовна(жиззах т2012)</v>
          </cell>
          <cell r="U5800" t="str">
            <v>Жиззах ш. Седвич Панел МЧЖ бош хисобчи</v>
          </cell>
          <cell r="V5800" t="str">
            <v>Вилоятдаги тадбиркорлик субъектлари ва фукаролар</v>
          </cell>
        </row>
        <row r="5801">
          <cell r="A5801" t="str">
            <v>0013914901000999002351712</v>
          </cell>
          <cell r="B5801" t="str">
            <v>00139</v>
          </cell>
          <cell r="C5801" t="str">
            <v>Жиззах фил.</v>
          </cell>
          <cell r="D5801" t="str">
            <v>14901000999002351712</v>
          </cell>
          <cell r="E5801" t="str">
            <v>2012</v>
          </cell>
          <cell r="F5801" t="str">
            <v>Саидов Жасурбек Зафар угли(жиззах т2012)</v>
          </cell>
          <cell r="U5801" t="str">
            <v>Галлаорол тумани ободонлаштириш болимида хазиначи</v>
          </cell>
          <cell r="V5801" t="str">
            <v>Вилоятдаги тадбиркорлик субъектлари ва фукаролар</v>
          </cell>
        </row>
        <row r="5802">
          <cell r="A5802" t="str">
            <v>0013914901000399001877712</v>
          </cell>
          <cell r="B5802" t="str">
            <v>00139</v>
          </cell>
          <cell r="C5802" t="str">
            <v>Жиззах фил.</v>
          </cell>
          <cell r="D5802" t="str">
            <v>14901000399001877712</v>
          </cell>
          <cell r="E5802" t="str">
            <v>2012</v>
          </cell>
          <cell r="F5802" t="str">
            <v>Куканов Олим Адилович (Мирзачул 2012)</v>
          </cell>
          <cell r="U5802" t="str">
            <v xml:space="preserve">Дустлик Нефт база Унитар корхонаси Иржар филиали оператори </v>
          </cell>
          <cell r="V5802" t="str">
            <v>"Ўзбекнефтгаз" миллий холдинг компанияси</v>
          </cell>
        </row>
        <row r="5803">
          <cell r="A5803" t="str">
            <v>0013914901000099002186712</v>
          </cell>
          <cell r="B5803" t="str">
            <v>00139</v>
          </cell>
          <cell r="C5803" t="str">
            <v>Жиззах фил.</v>
          </cell>
          <cell r="D5803" t="str">
            <v>14901000099002186712</v>
          </cell>
          <cell r="E5803" t="str">
            <v>2012</v>
          </cell>
          <cell r="F5803" t="str">
            <v>Сайибов Эркин Худайбердиевич(жиззах т2012)</v>
          </cell>
          <cell r="U5803" t="str">
            <v>Седвич Панел МЧЖ бош хисобчи</v>
          </cell>
          <cell r="V5803" t="str">
            <v>Вилоят Ички ишлар бошкармаси</v>
          </cell>
        </row>
        <row r="5804">
          <cell r="A5804" t="str">
            <v>0013914901000499001893712</v>
          </cell>
          <cell r="B5804" t="str">
            <v>00139</v>
          </cell>
          <cell r="C5804" t="str">
            <v>Жиззах фил.</v>
          </cell>
          <cell r="D5804" t="str">
            <v>14901000499001893712</v>
          </cell>
          <cell r="E5804" t="str">
            <v>2012</v>
          </cell>
          <cell r="F5804" t="str">
            <v>Саттаров Хуснидин Мухторович (Мирзачул т 2012)</v>
          </cell>
          <cell r="U5804" t="str">
            <v>Мирзачул тумани Мухторбек Фахриддин Фермер хужалиги рахбари</v>
          </cell>
          <cell r="V5804" t="str">
            <v>Фермер хужаликлари</v>
          </cell>
        </row>
        <row r="5805">
          <cell r="A5805" t="str">
            <v>0013914901000299001523712</v>
          </cell>
          <cell r="B5805" t="str">
            <v>00139</v>
          </cell>
          <cell r="C5805" t="str">
            <v>Жиззах фил.</v>
          </cell>
          <cell r="D5805" t="str">
            <v>14901000299001523712</v>
          </cell>
          <cell r="E5805" t="str">
            <v>2012</v>
          </cell>
          <cell r="F5805" t="str">
            <v>Холматова Мехри Нематовна (Мирзачул т 2012)</v>
          </cell>
          <cell r="U5805" t="str">
            <v>Мирзачул тумани А Яссавий номли 18- мактаб уктивчиси</v>
          </cell>
          <cell r="V5805" t="str">
            <v>Халк таълими вазирлиги</v>
          </cell>
        </row>
        <row r="5806">
          <cell r="A5806" t="str">
            <v>0013914901000999001539712</v>
          </cell>
          <cell r="B5806" t="str">
            <v>00139</v>
          </cell>
          <cell r="C5806" t="str">
            <v>Жиззах фил.</v>
          </cell>
          <cell r="D5806" t="str">
            <v>14901000999001539712</v>
          </cell>
          <cell r="E5806" t="str">
            <v>2012</v>
          </cell>
          <cell r="F5806" t="str">
            <v>Абдулакимов Равшан Эгамбердиевич(Дустлик 2012)</v>
          </cell>
          <cell r="U5806" t="str">
            <v>Дустлик т. Нурли Дон МЧЖ корхонасида экстраксия сех бошлиги</v>
          </cell>
          <cell r="V5806" t="str">
            <v>"Ўздонмахсулот" компанияси корхоналари</v>
          </cell>
        </row>
        <row r="5807">
          <cell r="A5807" t="str">
            <v>0013914901000699001494712</v>
          </cell>
          <cell r="B5807" t="str">
            <v>00139</v>
          </cell>
          <cell r="C5807" t="str">
            <v>Жиззах фил.</v>
          </cell>
          <cell r="D5807" t="str">
            <v>14901000699001494712</v>
          </cell>
          <cell r="E5807" t="str">
            <v>2012</v>
          </cell>
          <cell r="F5807" t="str">
            <v>Исаева Сайёра Умирзаковна(Дустлик 2012)</v>
          </cell>
          <cell r="U5807" t="str">
            <v>Дустлик тумани Исаева Сайёра ЯТТ</v>
          </cell>
          <cell r="V5807" t="str">
            <v>Вилоятдаги тадбиркорлик субъектлари ва фукаролар</v>
          </cell>
        </row>
        <row r="5808">
          <cell r="A5808" t="str">
            <v>0013914901000799001589712</v>
          </cell>
          <cell r="B5808" t="str">
            <v>00139</v>
          </cell>
          <cell r="C5808" t="str">
            <v>Жиззах фил.</v>
          </cell>
          <cell r="D5808" t="str">
            <v>14901000799001589712</v>
          </cell>
          <cell r="E5808" t="str">
            <v>2012</v>
          </cell>
          <cell r="F5808" t="str">
            <v>Бойкулов Очил(Галлаорло (2012)</v>
          </cell>
          <cell r="U5808" t="str">
            <v>Сардор Фермер хужалиги раиси</v>
          </cell>
          <cell r="V5808" t="str">
            <v>Фермер хужаликлари</v>
          </cell>
        </row>
        <row r="5809">
          <cell r="A5809" t="str">
            <v>0013914901000699001652712</v>
          </cell>
          <cell r="B5809" t="str">
            <v>00139</v>
          </cell>
          <cell r="C5809" t="str">
            <v>Жиззах фил.</v>
          </cell>
          <cell r="D5809" t="str">
            <v>14901000699001652712</v>
          </cell>
          <cell r="E5809" t="str">
            <v>2012</v>
          </cell>
          <cell r="F5809" t="str">
            <v>Номазбоев Уктам Тоштемирович(Дустлик 2012)</v>
          </cell>
          <cell r="U5809" t="str">
            <v>Дустлик дон Махсулотлари АЖ бош иктисодчи</v>
          </cell>
          <cell r="V5809" t="str">
            <v>"Ўздонмахсулот" компанияси корхоналари</v>
          </cell>
        </row>
        <row r="5810">
          <cell r="A5810" t="str">
            <v>0013914901000799002293712</v>
          </cell>
          <cell r="B5810" t="str">
            <v>00139</v>
          </cell>
          <cell r="C5810" t="str">
            <v>Жиззах фил.</v>
          </cell>
          <cell r="D5810" t="str">
            <v>14901000799002293712</v>
          </cell>
          <cell r="E5810" t="str">
            <v>2012</v>
          </cell>
          <cell r="F5810" t="str">
            <v>Сафаров Уктам Бахтиерович(жиззах т2012)</v>
          </cell>
          <cell r="U5810" t="str">
            <v>ОАТ Турон банк Жиззах вилоят филиали ВАШ ходими</v>
          </cell>
          <cell r="V5810" t="str">
            <v>Банклар</v>
          </cell>
        </row>
        <row r="5811">
          <cell r="A5811" t="str">
            <v>0013914901000999001744712</v>
          </cell>
          <cell r="B5811" t="str">
            <v>00139</v>
          </cell>
          <cell r="C5811" t="str">
            <v>Жиззах фил.</v>
          </cell>
          <cell r="D5811" t="str">
            <v>14901000999001744712</v>
          </cell>
          <cell r="E5811" t="str">
            <v>2012</v>
          </cell>
          <cell r="F5811" t="str">
            <v>Караев Ойбек Хайдарович(Дустлик 2012)</v>
          </cell>
          <cell r="U5811" t="str">
            <v>Дустлик нефт база УК Навбахор ФЁТШда катта оператор</v>
          </cell>
          <cell r="V5811" t="str">
            <v>"Ўзбекнефтгаз" миллий холдинг компанияси</v>
          </cell>
        </row>
        <row r="5812">
          <cell r="A5812" t="str">
            <v>0013914901000699001592712</v>
          </cell>
          <cell r="B5812" t="str">
            <v>00139</v>
          </cell>
          <cell r="C5812" t="str">
            <v>Жиззах фил.</v>
          </cell>
          <cell r="D5812" t="str">
            <v>14901000699001592712</v>
          </cell>
          <cell r="E5812" t="str">
            <v>2012</v>
          </cell>
          <cell r="F5812" t="str">
            <v>Эргашев Казакбой Ялгашевич (Мирзачул т 2012)</v>
          </cell>
          <cell r="U5812" t="str">
            <v>Мирзачул тумани Ёлгош бобо Фермер хужалиги раиси</v>
          </cell>
          <cell r="V5812" t="str">
            <v>Фермер хужаликлари</v>
          </cell>
        </row>
        <row r="5813">
          <cell r="A5813" t="str">
            <v>0013914901000699001621712</v>
          </cell>
          <cell r="B5813" t="str">
            <v>00139</v>
          </cell>
          <cell r="C5813" t="str">
            <v>Жиззах фил.</v>
          </cell>
          <cell r="D5813" t="str">
            <v>14901000699001621712</v>
          </cell>
          <cell r="E5813" t="str">
            <v>2012</v>
          </cell>
          <cell r="F5813" t="str">
            <v>Суюнов Рахмонберди Эркаевич</v>
          </cell>
          <cell r="U5813" t="str">
            <v>Жиззах пахта саноат ОАБ</v>
          </cell>
          <cell r="V5813" t="str">
            <v xml:space="preserve">"Ўзпахтасаноат" уюшмасининг корхоналари </v>
          </cell>
        </row>
        <row r="5814">
          <cell r="A5814" t="str">
            <v>0013914901000899001729712</v>
          </cell>
          <cell r="B5814" t="str">
            <v>00139</v>
          </cell>
          <cell r="C5814" t="str">
            <v>Жиззах фил.</v>
          </cell>
          <cell r="D5814" t="str">
            <v>14901000899001729712</v>
          </cell>
          <cell r="E5814" t="str">
            <v>2012</v>
          </cell>
          <cell r="F5814" t="str">
            <v>Вахобов Рауфжон Муротович(жиззах т2012)</v>
          </cell>
          <cell r="U5814" t="str">
            <v>Жиззах худудий электр тармоклари кохонаси Жиззах ЭТК бош мухандис</v>
          </cell>
          <cell r="V5814" t="str">
            <v>"Ўзбекэнерго" ДАК корхоналари</v>
          </cell>
        </row>
        <row r="5815">
          <cell r="A5815" t="str">
            <v>0013914901000999001985712</v>
          </cell>
          <cell r="B5815" t="str">
            <v>00139</v>
          </cell>
          <cell r="C5815" t="str">
            <v>Жиззах фил.</v>
          </cell>
          <cell r="D5815" t="str">
            <v>14901000999001985712</v>
          </cell>
          <cell r="E5815" t="str">
            <v>2012</v>
          </cell>
          <cell r="F5815" t="str">
            <v>Нурлибаев Абдумажид Абдукаримович(дустлик 2012)</v>
          </cell>
          <cell r="U5815" t="str">
            <v>Дустлик т. Галаба-Н Фермер хужалиги рахбари</v>
          </cell>
          <cell r="V5815" t="str">
            <v>Фермер хужаликлари</v>
          </cell>
        </row>
        <row r="5816">
          <cell r="A5816" t="str">
            <v>0013914901000299001679712</v>
          </cell>
          <cell r="B5816" t="str">
            <v>00139</v>
          </cell>
          <cell r="C5816" t="str">
            <v>Жиззах фил.</v>
          </cell>
          <cell r="D5816" t="str">
            <v>14901000299001679712</v>
          </cell>
          <cell r="E5816" t="str">
            <v>2012</v>
          </cell>
          <cell r="F5816" t="str">
            <v>Тугалов Шерзод Туйчиевич(жиззах т2012)</v>
          </cell>
          <cell r="U5816" t="str">
            <v>вактинча ишсиз</v>
          </cell>
          <cell r="V5816" t="str">
            <v>Вилоятдаги тадбиркорлик субъектлари ва фукаролар</v>
          </cell>
        </row>
        <row r="5817">
          <cell r="A5817" t="str">
            <v>0013914901000099001894712</v>
          </cell>
          <cell r="B5817" t="str">
            <v>00139</v>
          </cell>
          <cell r="C5817" t="str">
            <v>Жиззах фил.</v>
          </cell>
          <cell r="D5817" t="str">
            <v>14901000099001894712</v>
          </cell>
          <cell r="E5817" t="str">
            <v>2012</v>
          </cell>
          <cell r="F5817" t="str">
            <v>Корабоев Уткиржон Мажитович(Дустлик 2012)</v>
          </cell>
          <cell r="U5817" t="str">
            <v>КувончбекФермер хужалиги рахбари</v>
          </cell>
          <cell r="V5817" t="str">
            <v>Фермер хужаликлари</v>
          </cell>
        </row>
        <row r="5818">
          <cell r="A5818" t="str">
            <v>0013914901000699001876712</v>
          </cell>
          <cell r="B5818" t="str">
            <v>00139</v>
          </cell>
          <cell r="C5818" t="str">
            <v>Жиззах фил.</v>
          </cell>
          <cell r="D5818" t="str">
            <v>14901000699001876712</v>
          </cell>
          <cell r="E5818" t="str">
            <v>2012</v>
          </cell>
          <cell r="F5818" t="str">
            <v>Турдимуратов Ибадулла Баликулович(жиззах т2012)</v>
          </cell>
          <cell r="U5818" t="str">
            <v>Дустлик туман кишлок ва сув хужалиги булими бошлиги</v>
          </cell>
          <cell r="V5818" t="str">
            <v>Вилоят кишлок ва сув хўжалиги  бошкармаси</v>
          </cell>
        </row>
        <row r="5819">
          <cell r="A5819" t="str">
            <v>0013914901000099002074712</v>
          </cell>
          <cell r="B5819" t="str">
            <v>00139</v>
          </cell>
          <cell r="C5819" t="str">
            <v>Жиззах фил.</v>
          </cell>
          <cell r="D5819" t="str">
            <v>14901000099002074712</v>
          </cell>
          <cell r="E5819" t="str">
            <v>2012</v>
          </cell>
          <cell r="F5819" t="str">
            <v>Эшназаров баратулла Сафарович (Мирзачул т 2012)</v>
          </cell>
          <cell r="U5819" t="str">
            <v>Мирзачул тумани Журакул бой Фермер хужалиги раиси</v>
          </cell>
          <cell r="V5819" t="str">
            <v>Фермер хужаликлари</v>
          </cell>
        </row>
        <row r="5820">
          <cell r="A5820" t="str">
            <v>0013914901000599002210712</v>
          </cell>
          <cell r="B5820" t="str">
            <v>00139</v>
          </cell>
          <cell r="C5820" t="str">
            <v>Жиззах фил.</v>
          </cell>
          <cell r="D5820" t="str">
            <v>14901000599002210712</v>
          </cell>
          <cell r="E5820" t="str">
            <v>2012</v>
          </cell>
          <cell r="F5820" t="str">
            <v>Каражонова Дилноза Иззатиллаевна(жиззах т2012)</v>
          </cell>
          <cell r="U5820" t="str">
            <v>Асака банк ОАЖ Жиззах вилояти филиалида бухгалтер</v>
          </cell>
          <cell r="V5820" t="str">
            <v>Банклар</v>
          </cell>
        </row>
        <row r="5821">
          <cell r="A5821" t="str">
            <v>0013914901000999001896712</v>
          </cell>
          <cell r="B5821" t="str">
            <v>00139</v>
          </cell>
          <cell r="C5821" t="str">
            <v>Жиззах фил.</v>
          </cell>
          <cell r="D5821" t="str">
            <v>14901000999001896712</v>
          </cell>
          <cell r="E5821" t="str">
            <v>2012</v>
          </cell>
          <cell r="F5821" t="str">
            <v>Туйчиев Гайбулла ХХХ (Фориш т 2012)</v>
          </cell>
          <cell r="U5821" t="str">
            <v>фориш туман Нуронийлар жамгармаси раиси</v>
          </cell>
          <cell r="V5821" t="str">
            <v>Вилоят Мехнат ва ахолини ижтимоий химоя килиш  бошкармаси</v>
          </cell>
        </row>
        <row r="5822">
          <cell r="A5822" t="str">
            <v>0013914901000399001959712</v>
          </cell>
          <cell r="B5822" t="str">
            <v>00139</v>
          </cell>
          <cell r="C5822" t="str">
            <v>Жиззах фил.</v>
          </cell>
          <cell r="D5822" t="str">
            <v>14901000399001959712</v>
          </cell>
          <cell r="E5822" t="str">
            <v>2012</v>
          </cell>
          <cell r="F5822" t="str">
            <v>Зоиров Бахтиёр Камалович(жиззах т2012)</v>
          </cell>
          <cell r="U5822" t="str">
            <v>Жиззах Эхтиёт Кисим Сервис рахбари</v>
          </cell>
          <cell r="V5822" t="str">
            <v>Вилоятдаги тадбиркорлик субъектлари ва фукаролар</v>
          </cell>
        </row>
        <row r="5823">
          <cell r="A5823" t="str">
            <v>0013914901000799001980712</v>
          </cell>
          <cell r="B5823" t="str">
            <v>00139</v>
          </cell>
          <cell r="C5823" t="str">
            <v>Жиззах фил.</v>
          </cell>
          <cell r="D5823" t="str">
            <v>14901000799001980712</v>
          </cell>
          <cell r="E5823" t="str">
            <v>2012</v>
          </cell>
          <cell r="F5823" t="str">
            <v>Рустамова Жумагул ХХХ (Фориш т 2012)</v>
          </cell>
          <cell r="U5823" t="str">
            <v>Фориш туман тиббиёт бирлашмасида врач</v>
          </cell>
          <cell r="V5823" t="str">
            <v>Вилоят Согликни саклаш бошкармаси</v>
          </cell>
        </row>
        <row r="5824">
          <cell r="A5824" t="str">
            <v>0013914901000799002093712</v>
          </cell>
          <cell r="B5824" t="str">
            <v>00139</v>
          </cell>
          <cell r="C5824" t="str">
            <v>Жиззах фил.</v>
          </cell>
          <cell r="D5824" t="str">
            <v>14901000799002093712</v>
          </cell>
          <cell r="E5824" t="str">
            <v>2012</v>
          </cell>
          <cell r="F5824" t="str">
            <v>Курбанов Рашид Адиевич (Фориш т 2012)</v>
          </cell>
          <cell r="U5824" t="str">
            <v>Фориш тумани Саёд кишлогида чупон</v>
          </cell>
          <cell r="V5824" t="str">
            <v>Фермер хужаликлари</v>
          </cell>
        </row>
        <row r="5825">
          <cell r="A5825" t="str">
            <v>0013914901000599002143712</v>
          </cell>
          <cell r="B5825" t="str">
            <v>00139</v>
          </cell>
          <cell r="C5825" t="str">
            <v>Жиззах фил.</v>
          </cell>
          <cell r="D5825" t="str">
            <v>14901000599002143712</v>
          </cell>
          <cell r="E5825" t="str">
            <v>2012</v>
          </cell>
          <cell r="F5825" t="str">
            <v>Рысбеков Русланбек Мырзабаевич (Фориш т 2012)</v>
          </cell>
          <cell r="U5825" t="str">
            <v>фориш туман Кизил кум ширкат хужалигида ишлайди</v>
          </cell>
          <cell r="V5825" t="str">
            <v>Вилоятдаги тадбиркорлик субъектлари ва фукаролар</v>
          </cell>
        </row>
        <row r="5826">
          <cell r="A5826" t="str">
            <v>0013914901000399001960712</v>
          </cell>
          <cell r="B5826" t="str">
            <v>00139</v>
          </cell>
          <cell r="C5826" t="str">
            <v>Жиззах фил.</v>
          </cell>
          <cell r="D5826" t="str">
            <v>14901000399001960712</v>
          </cell>
          <cell r="E5826" t="str">
            <v>2012</v>
          </cell>
          <cell r="F5826" t="str">
            <v>Усмонкулов Камолитдин Абдухаметович(жиззах т2012)</v>
          </cell>
          <cell r="U5826" t="str">
            <v>Жиззахтумангаз бош мухандис</v>
          </cell>
          <cell r="V5826" t="str">
            <v>"Ўзтрансгаз" компанияси корхоналари</v>
          </cell>
        </row>
        <row r="5827">
          <cell r="A5827" t="str">
            <v>0013914901000099001982712</v>
          </cell>
          <cell r="B5827" t="str">
            <v>00139</v>
          </cell>
          <cell r="C5827" t="str">
            <v>Жиззах фил.</v>
          </cell>
          <cell r="D5827" t="str">
            <v>14901000099001982712</v>
          </cell>
          <cell r="E5827" t="str">
            <v>2012</v>
          </cell>
          <cell r="F5827" t="str">
            <v>Кобилова Наргиза Мустафакуловна(жиззах т2012)</v>
          </cell>
          <cell r="U5827" t="str">
            <v>Жиззах шахар 8- Э.Юлдашев номли мактаб укитувчиси</v>
          </cell>
          <cell r="V5827" t="str">
            <v>Халк таълими вазирлиги</v>
          </cell>
        </row>
        <row r="5828">
          <cell r="A5828" t="str">
            <v>0013914901000799001836712</v>
          </cell>
          <cell r="B5828" t="str">
            <v>00139</v>
          </cell>
          <cell r="C5828" t="str">
            <v>Жиззах фил.</v>
          </cell>
          <cell r="D5828" t="str">
            <v>14901000799001836712</v>
          </cell>
          <cell r="E5828" t="str">
            <v>2012</v>
          </cell>
          <cell r="F5828" t="str">
            <v>Караев Зокир Киргизбаевич(Галлаорол 2012)</v>
          </cell>
          <cell r="U5828" t="str">
            <v>Галлаорол магистирал газ кувирлар бошкармасида етакчи мутахассис</v>
          </cell>
          <cell r="V5828" t="str">
            <v>"Ўзтрансгаз" компанияси корхоналари</v>
          </cell>
        </row>
        <row r="5829">
          <cell r="A5829" t="str">
            <v>0013914901000999001865712</v>
          </cell>
          <cell r="B5829" t="str">
            <v>00139</v>
          </cell>
          <cell r="C5829" t="str">
            <v>Жиззах фил.</v>
          </cell>
          <cell r="D5829" t="str">
            <v>14901000999001865712</v>
          </cell>
          <cell r="E5829" t="str">
            <v>2012</v>
          </cell>
          <cell r="F5829" t="str">
            <v>Арзикулов Асатулла Ишмуратович(Галлаорол 2012)</v>
          </cell>
          <cell r="U5829" t="str">
            <v>галлаорол т Сахоб Эшмурод ХК рахбари</v>
          </cell>
          <cell r="V5829" t="str">
            <v>Вилоятдаги тадбиркорлик субъектлари ва фукаролар</v>
          </cell>
        </row>
        <row r="5830">
          <cell r="A5830" t="str">
            <v>0013914901000799001684712</v>
          </cell>
          <cell r="B5830" t="str">
            <v>00139</v>
          </cell>
          <cell r="C5830" t="str">
            <v>Жиззах фил.</v>
          </cell>
          <cell r="D5830" t="str">
            <v>14901000799001684712</v>
          </cell>
          <cell r="E5830" t="str">
            <v>2012</v>
          </cell>
          <cell r="F5830" t="str">
            <v>ХамракуловЖавлон Сабирович (Зафаробод т 2012)</v>
          </cell>
          <cell r="U5830" t="str">
            <v>Зафаробод т Равшан фермер хужалиги хисобчи</v>
          </cell>
          <cell r="V5830" t="str">
            <v>Фермер хужаликлари</v>
          </cell>
        </row>
        <row r="5831">
          <cell r="A5831" t="str">
            <v>0013914901000699001728712</v>
          </cell>
          <cell r="B5831" t="str">
            <v>00139</v>
          </cell>
          <cell r="C5831" t="str">
            <v>Жиззах фил.</v>
          </cell>
          <cell r="D5831" t="str">
            <v>14901000699001728712</v>
          </cell>
          <cell r="E5831" t="str">
            <v>2012</v>
          </cell>
          <cell r="F5831" t="str">
            <v>Данабаев Мажид Нахалбоевич (Зафаробод т 2012)</v>
          </cell>
          <cell r="U5831" t="str">
            <v>Зафаробод Райхони хусусий корхона да хисобчи</v>
          </cell>
          <cell r="V5831" t="str">
            <v>Вилоятдаги тадбиркорлик субъектлари ва фукаролар</v>
          </cell>
        </row>
        <row r="5832">
          <cell r="A5832" t="str">
            <v>0013914901000899001837712</v>
          </cell>
          <cell r="B5832" t="str">
            <v>00139</v>
          </cell>
          <cell r="C5832" t="str">
            <v>Жиззах фил.</v>
          </cell>
          <cell r="D5832" t="str">
            <v>14901000899001837712</v>
          </cell>
          <cell r="E5832" t="str">
            <v>2012</v>
          </cell>
          <cell r="F5832" t="str">
            <v>Кубаев Шавкат Абдусаматович (Зафаробод т 2012)</v>
          </cell>
          <cell r="U5832" t="str">
            <v>Зафаробод т Бекиёс улка фермер хужалиги хисобчи</v>
          </cell>
          <cell r="V5832" t="str">
            <v>Фермер хужаликлари</v>
          </cell>
        </row>
        <row r="5833">
          <cell r="A5833" t="str">
            <v>0013914901000599001834712</v>
          </cell>
          <cell r="B5833" t="str">
            <v>00139</v>
          </cell>
          <cell r="C5833" t="str">
            <v>Жиззах фил.</v>
          </cell>
          <cell r="D5833" t="str">
            <v>14901000599001834712</v>
          </cell>
          <cell r="E5833" t="str">
            <v>2012</v>
          </cell>
          <cell r="F5833" t="str">
            <v>Нуркобилов Ихтиёр Тотлибоевич (Зафаобод т 2012)</v>
          </cell>
          <cell r="U5833" t="str">
            <v>Зафаробод т Норкобил ота фермер хужалиги тракторист</v>
          </cell>
          <cell r="V5833" t="str">
            <v>Фермер хужаликлари</v>
          </cell>
        </row>
        <row r="5834">
          <cell r="A5834" t="str">
            <v>0013914901000399001828712</v>
          </cell>
          <cell r="B5834" t="str">
            <v>00139</v>
          </cell>
          <cell r="C5834" t="str">
            <v>Жиззах фил.</v>
          </cell>
          <cell r="D5834" t="str">
            <v>14901000399001828712</v>
          </cell>
          <cell r="E5834" t="str">
            <v>2012</v>
          </cell>
          <cell r="F5834" t="str">
            <v>Мамаюсупов Пулат Гаибназарович (Зафаробод т 2012)</v>
          </cell>
          <cell r="U5834" t="str">
            <v>Зафаробод туманГаз филиали ГТФ булими чилангари</v>
          </cell>
          <cell r="V5834" t="str">
            <v>"Ўзтрансгаз" компанияси корхоналари</v>
          </cell>
        </row>
        <row r="5835">
          <cell r="A5835" t="str">
            <v>0013914901000099001860712</v>
          </cell>
          <cell r="B5835" t="str">
            <v>00139</v>
          </cell>
          <cell r="C5835" t="str">
            <v>Жиззах фил.</v>
          </cell>
          <cell r="D5835" t="str">
            <v>14901000099001860712</v>
          </cell>
          <cell r="E5835" t="str">
            <v>2012</v>
          </cell>
          <cell r="F5835" t="str">
            <v>Болиев Сатиболди Мавлянович (Зафаробод т 2012)</v>
          </cell>
          <cell r="U5835" t="str">
            <v>Зафаробод т Ахчоп фермер хужалиги рахбари</v>
          </cell>
          <cell r="V5835" t="str">
            <v>Фермер хужаликлари</v>
          </cell>
        </row>
        <row r="5836">
          <cell r="A5836" t="str">
            <v>0013914901000999001990712</v>
          </cell>
          <cell r="B5836" t="str">
            <v>00139</v>
          </cell>
          <cell r="C5836" t="str">
            <v>Жиззах фил.</v>
          </cell>
          <cell r="D5836" t="str">
            <v>14901000999001990712</v>
          </cell>
          <cell r="E5836" t="str">
            <v>2012</v>
          </cell>
          <cell r="F5836" t="str">
            <v>Жураева Дилора Хайдаровна (Зафаробод т 2012)</v>
          </cell>
          <cell r="U5836" t="str">
            <v>Зафаробод Шабнам-Нафиса хусусий фирма дарахбари</v>
          </cell>
          <cell r="V5836" t="str">
            <v>Вилоятдаги тадбиркорлик субъектлари ва фукаролар</v>
          </cell>
        </row>
        <row r="5837">
          <cell r="A5837" t="str">
            <v>0013914901000099002008712</v>
          </cell>
          <cell r="B5837" t="str">
            <v>00139</v>
          </cell>
          <cell r="C5837" t="str">
            <v>Жиззах фил.</v>
          </cell>
          <cell r="D5837" t="str">
            <v>14901000099002008712</v>
          </cell>
          <cell r="E5837" t="str">
            <v>2012</v>
          </cell>
          <cell r="F5837" t="str">
            <v>Исламова Мадинабану Касимовна (Зафаробод т 2012)</v>
          </cell>
          <cell r="U5837" t="str">
            <v>Зафаробод Озод-Осиё хусусий корхона дарахбари</v>
          </cell>
          <cell r="V5837" t="str">
            <v>Вилоятдаги тадбиркорлик субъектлари ва фукаролар</v>
          </cell>
        </row>
        <row r="5838">
          <cell r="A5838" t="str">
            <v>0013914901000499002173712</v>
          </cell>
          <cell r="B5838" t="str">
            <v>00139</v>
          </cell>
          <cell r="C5838" t="str">
            <v>Жиззах фил.</v>
          </cell>
          <cell r="D5838" t="str">
            <v>14901000499002173712</v>
          </cell>
          <cell r="E5838" t="str">
            <v>2012</v>
          </cell>
          <cell r="F5838" t="str">
            <v>Абдугаффоров Хабибулла Маматкулович (Зафаробод т 2012)</v>
          </cell>
          <cell r="U5838" t="str">
            <v>Зафаробод т Урик сув боглари фермер хужалиги иш юритувчи</v>
          </cell>
          <cell r="V5838" t="str">
            <v>Фермер хужаликлари</v>
          </cell>
        </row>
        <row r="5839">
          <cell r="A5839" t="str">
            <v>0013914901000399002082712</v>
          </cell>
          <cell r="B5839" t="str">
            <v>00139</v>
          </cell>
          <cell r="C5839" t="str">
            <v>Жиззах фил.</v>
          </cell>
          <cell r="D5839" t="str">
            <v>14901000399002082712</v>
          </cell>
          <cell r="E5839" t="str">
            <v>2012</v>
          </cell>
          <cell r="F5839" t="str">
            <v>Каршанов Шухрат Эшмаматович(Галлаорол 2012)</v>
          </cell>
          <cell r="U5839" t="str">
            <v>Галларол Т каршан Идиал Техно ХК хайдовчи</v>
          </cell>
          <cell r="V5839" t="str">
            <v>Вилоятдаги тадбиркорлик субъектлари ва фукаролар</v>
          </cell>
        </row>
        <row r="5840">
          <cell r="A5840" t="str">
            <v>0013914901000699002084712</v>
          </cell>
          <cell r="B5840" t="str">
            <v>00139</v>
          </cell>
          <cell r="C5840" t="str">
            <v>Жиззах фил.</v>
          </cell>
          <cell r="D5840" t="str">
            <v>14901000699002084712</v>
          </cell>
          <cell r="E5840" t="str">
            <v>2012</v>
          </cell>
          <cell r="F5840" t="str">
            <v>Хидиров Абдухаким Муроткосимович (Зарбдор т 2012)</v>
          </cell>
          <cell r="U5840" t="str">
            <v>Молгузар фермер хужалигида ишчи</v>
          </cell>
          <cell r="V5840" t="str">
            <v>Фермер хужаликлари</v>
          </cell>
        </row>
        <row r="5841">
          <cell r="A5841" t="str">
            <v>0013914901000899001963712</v>
          </cell>
          <cell r="B5841" t="str">
            <v>00139</v>
          </cell>
          <cell r="C5841" t="str">
            <v>Жиззах фил.</v>
          </cell>
          <cell r="D5841" t="str">
            <v>14901000899001963712</v>
          </cell>
          <cell r="E5841" t="str">
            <v>2012</v>
          </cell>
          <cell r="F5841" t="str">
            <v>Хожикулов Нуриддин Сирожиддинович (Зарбдор т 2012)</v>
          </cell>
          <cell r="U5841" t="str">
            <v>Зарибдор т. Жамшид даласи ф-х иш бошкарувчи</v>
          </cell>
          <cell r="V5841" t="str">
            <v>Фермер хужаликлари</v>
          </cell>
        </row>
        <row r="5842">
          <cell r="A5842" t="str">
            <v>0013914901000699001983712</v>
          </cell>
          <cell r="B5842" t="str">
            <v>00139</v>
          </cell>
          <cell r="C5842" t="str">
            <v>Жиззах фил.</v>
          </cell>
          <cell r="D5842" t="str">
            <v>14901000699001983712</v>
          </cell>
          <cell r="E5842" t="str">
            <v>2012</v>
          </cell>
          <cell r="F5842" t="str">
            <v>Сиранов Абдусалим Шахабидинович(жиззах т2012)</v>
          </cell>
          <cell r="U5842" t="str">
            <v>"Махсус мелиорация таъмир" шуба корхонаси ходими</v>
          </cell>
          <cell r="V5842" t="str">
            <v>Вилоят кишлок ва сув хўжалиги  бошкармаси</v>
          </cell>
        </row>
        <row r="5843">
          <cell r="A5843" t="str">
            <v>0013914901000599001829712</v>
          </cell>
          <cell r="B5843" t="str">
            <v>00139</v>
          </cell>
          <cell r="C5843" t="str">
            <v>Жиззах фил.</v>
          </cell>
          <cell r="D5843" t="str">
            <v>14901000599001829712</v>
          </cell>
          <cell r="E5843" t="str">
            <v>2012</v>
          </cell>
          <cell r="F5843" t="str">
            <v>Умиров Улугбек Маматкулович (Зарбдор т 2012)</v>
          </cell>
          <cell r="U5843" t="str">
            <v>Зарбдор тумангаз филиалида бош мухандис</v>
          </cell>
          <cell r="V5843" t="str">
            <v>"Ўзтрансгаз" компанияси корхоналари</v>
          </cell>
        </row>
        <row r="5844">
          <cell r="A5844" t="str">
            <v>0013914901000499002098712</v>
          </cell>
          <cell r="B5844" t="str">
            <v>00139</v>
          </cell>
          <cell r="C5844" t="str">
            <v>Жиззах фил.</v>
          </cell>
          <cell r="D5844" t="str">
            <v>14901000499002098712</v>
          </cell>
          <cell r="E5844" t="str">
            <v>2012</v>
          </cell>
          <cell r="F5844" t="str">
            <v>Каршибаев Алимжон Атамурадович(жиззах т2012)</v>
          </cell>
          <cell r="U5844" t="str">
            <v>Бустон олами МЧЖ омбор мудири</v>
          </cell>
          <cell r="V5844" t="str">
            <v>Вилоятдаги тадбиркорлик субъектлари ва фукаролар</v>
          </cell>
        </row>
        <row r="5845">
          <cell r="A5845" t="str">
            <v>0013914901000599002056712</v>
          </cell>
          <cell r="B5845" t="str">
            <v>00139</v>
          </cell>
          <cell r="C5845" t="str">
            <v>Жиззах фил.</v>
          </cell>
          <cell r="D5845" t="str">
            <v>14901000599002056712</v>
          </cell>
          <cell r="E5845" t="str">
            <v>2012</v>
          </cell>
          <cell r="F5845" t="str">
            <v>Караев Бахром Кабулович (Зарбдор т 2012)</v>
          </cell>
          <cell r="U5845" t="str">
            <v>Зав-этак фермер хужалигида рахбар</v>
          </cell>
          <cell r="V5845" t="str">
            <v>Фермер хужаликлари</v>
          </cell>
        </row>
        <row r="5846">
          <cell r="A5846" t="str">
            <v>0013914901000699002102712</v>
          </cell>
          <cell r="B5846" t="str">
            <v>00139</v>
          </cell>
          <cell r="C5846" t="str">
            <v>Жиззах фил.</v>
          </cell>
          <cell r="D5846" t="str">
            <v>14901000699002102712</v>
          </cell>
          <cell r="E5846" t="str">
            <v>2012</v>
          </cell>
          <cell r="F5846" t="str">
            <v>Тураев Хайрулла Бегалиевич(жиззах т2012)</v>
          </cell>
          <cell r="U5846" t="str">
            <v>Жиззах тумани Яшин тулпор ФХ бош хсобчиси</v>
          </cell>
          <cell r="V5846" t="str">
            <v>Фермер хужаликлари</v>
          </cell>
        </row>
        <row r="5847">
          <cell r="A5847" t="str">
            <v>0013914901000899002089712</v>
          </cell>
          <cell r="B5847" t="str">
            <v>00139</v>
          </cell>
          <cell r="C5847" t="str">
            <v>Жиззах фил.</v>
          </cell>
          <cell r="D5847" t="str">
            <v>14901000899002089712</v>
          </cell>
          <cell r="E5847" t="str">
            <v>2012</v>
          </cell>
          <cell r="F5847" t="str">
            <v>Тухтаева Мукарам Хайтбоевна (Зарбдор т 2012)</v>
          </cell>
          <cell r="U5847" t="str">
            <v>Зарбдор тумани Тиббиёт бирлашмасида терапивт врач</v>
          </cell>
          <cell r="V5847" t="str">
            <v>Вилоят Согликни саклаш бошкармаси</v>
          </cell>
        </row>
        <row r="5848">
          <cell r="A5848" t="str">
            <v>0013914901000899002108712</v>
          </cell>
          <cell r="B5848" t="str">
            <v>00139</v>
          </cell>
          <cell r="C5848" t="str">
            <v>Жиззах фил.</v>
          </cell>
          <cell r="D5848" t="str">
            <v>14901000899002108712</v>
          </cell>
          <cell r="E5848" t="str">
            <v>2012</v>
          </cell>
          <cell r="F5848" t="str">
            <v>Хакимова Мавжуд Хаитбоевна(жиззах т2012)</v>
          </cell>
          <cell r="U5848" t="str">
            <v>Тошкент ш Савдо транс текистил МЧЖда иш юритувчи</v>
          </cell>
          <cell r="V5848" t="str">
            <v>Вилоятдаги тадбиркорлик субъектлари ва фукаролар</v>
          </cell>
        </row>
        <row r="5849">
          <cell r="A5849" t="str">
            <v>0013914901000699001956712</v>
          </cell>
          <cell r="B5849" t="str">
            <v>00139</v>
          </cell>
          <cell r="C5849" t="str">
            <v>Жиззах фил.</v>
          </cell>
          <cell r="D5849" t="str">
            <v>14901000699001956712</v>
          </cell>
          <cell r="E5849" t="str">
            <v>2012</v>
          </cell>
          <cell r="F5849" t="str">
            <v>Каттабеков Кодир Маматкулович (Зарбдор т 2012)</v>
          </cell>
          <cell r="U5849" t="str">
            <v>Мухаммад угли Кодир фермер хужалигида ишчи</v>
          </cell>
          <cell r="V5849" t="str">
            <v>Фермер хужаликлари</v>
          </cell>
        </row>
        <row r="5850">
          <cell r="A5850" t="str">
            <v>0013914901000499002233712</v>
          </cell>
          <cell r="B5850" t="str">
            <v>00139</v>
          </cell>
          <cell r="C5850" t="str">
            <v>Жиззах фил.</v>
          </cell>
          <cell r="D5850" t="str">
            <v>14901000499002233712</v>
          </cell>
          <cell r="E5850" t="str">
            <v>2012</v>
          </cell>
          <cell r="F5850" t="str">
            <v>Усмонов Илхомжон Исмоилович (Зарбдор т 2012)</v>
          </cell>
          <cell r="U5850" t="str">
            <v>Сайкал фермер хужалигида ишчи</v>
          </cell>
          <cell r="V5850" t="str">
            <v>Фермер хужаликлари</v>
          </cell>
        </row>
        <row r="5851">
          <cell r="A5851" t="str">
            <v>0013914901000299002119712</v>
          </cell>
          <cell r="B5851" t="str">
            <v>00139</v>
          </cell>
          <cell r="C5851" t="str">
            <v>Жиззах фил.</v>
          </cell>
          <cell r="D5851" t="str">
            <v>14901000299002119712</v>
          </cell>
          <cell r="E5851" t="str">
            <v>2012</v>
          </cell>
          <cell r="F5851" t="str">
            <v>Абдураупов Нормурод Хатамович(жиззах т2012)</v>
          </cell>
          <cell r="U5851" t="str">
            <v>Жиззах Пахтасаноат ОАЖ да етакчи мутахасис</v>
          </cell>
          <cell r="V5851" t="str">
            <v xml:space="preserve">"Ўзпахтасаноат" уюшмасининг корхоналари </v>
          </cell>
        </row>
        <row r="5852">
          <cell r="A5852" t="str">
            <v>0013914901000199002003712</v>
          </cell>
          <cell r="B5852" t="str">
            <v>00139</v>
          </cell>
          <cell r="C5852" t="str">
            <v>Жиззах фил.</v>
          </cell>
          <cell r="D5852" t="str">
            <v>14901000199002003712</v>
          </cell>
          <cell r="E5852" t="str">
            <v>2012</v>
          </cell>
          <cell r="F5852" t="str">
            <v>Хамзаев Ферузбек Авалбаевич (Зарбдор т 2012)</v>
          </cell>
          <cell r="U5852" t="str">
            <v>Зарбдор туман хокимлигида ташкилий масалалар буйича хоким уринбосари</v>
          </cell>
          <cell r="V5852" t="str">
            <v>Вилоятдаги тадбиркорлик субъектлари ва фукаролар</v>
          </cell>
        </row>
        <row r="5853">
          <cell r="A5853" t="str">
            <v>0013914901000899001549712</v>
          </cell>
          <cell r="B5853" t="str">
            <v>00139</v>
          </cell>
          <cell r="C5853" t="str">
            <v>Жиззах фил.</v>
          </cell>
          <cell r="D5853" t="str">
            <v>14901000899001549712</v>
          </cell>
          <cell r="E5853" t="str">
            <v>2012</v>
          </cell>
          <cell r="F5853" t="str">
            <v>Эгамов Мусурмон Суннатович(жиззах т2012)</v>
          </cell>
          <cell r="U5853" t="str">
            <v>Жиззах ш Алфа орион МЧЖ оператори</v>
          </cell>
          <cell r="V5853" t="str">
            <v>Вилоятдаги тадбиркорлик субъектлари ва фукаролар</v>
          </cell>
        </row>
        <row r="5854">
          <cell r="A5854" t="str">
            <v>0013914901000399001531712</v>
          </cell>
          <cell r="B5854" t="str">
            <v>00139</v>
          </cell>
          <cell r="C5854" t="str">
            <v>Жиззах фил.</v>
          </cell>
          <cell r="D5854" t="str">
            <v>14901000399001531712</v>
          </cell>
          <cell r="E5854" t="str">
            <v>2012</v>
          </cell>
          <cell r="F5854" t="str">
            <v>Кобилов Абдуманнон Эгамбердиевич(жиззах т2012)</v>
          </cell>
          <cell r="U5854" t="str">
            <v>Жиззах т АС Жиззах Сервис ШК бош бухгалтер</v>
          </cell>
          <cell r="V5854" t="str">
            <v>Вилоятдаги тадбиркорлик субъектлари ва фукаролар</v>
          </cell>
        </row>
        <row r="5855">
          <cell r="A5855" t="str">
            <v>0013914901000699002079712</v>
          </cell>
          <cell r="B5855" t="str">
            <v>00139</v>
          </cell>
          <cell r="C5855" t="str">
            <v>Жиззах фил.</v>
          </cell>
          <cell r="D5855" t="str">
            <v>14901000699002079712</v>
          </cell>
          <cell r="E5855" t="str">
            <v>2012</v>
          </cell>
          <cell r="F5855" t="str">
            <v>Холов Улугбек Хусайнович (Арнасой т 2012)</v>
          </cell>
          <cell r="U5855" t="str">
            <v>Арнасой туман Хол бобо фермер хужалигида ишчиси</v>
          </cell>
          <cell r="V5855" t="str">
            <v>Фермер хужаликлари</v>
          </cell>
        </row>
        <row r="5856">
          <cell r="A5856" t="str">
            <v>0013914901000699002012712</v>
          </cell>
          <cell r="B5856" t="str">
            <v>00139</v>
          </cell>
          <cell r="C5856" t="str">
            <v>Жиззах фил.</v>
          </cell>
          <cell r="D5856" t="str">
            <v>14901000699002012712</v>
          </cell>
          <cell r="E5856" t="str">
            <v>2012</v>
          </cell>
          <cell r="F5856" t="str">
            <v>Даминов Азиз Зикирович(жиззах т2012)</v>
          </cell>
          <cell r="U5856" t="str">
            <v>Учтепадавсув махсус пудрат ДУК бош хисобчи</v>
          </cell>
          <cell r="V5856" t="str">
            <v>Вилоят кишлок ва сув хўжалиги  бошкармаси</v>
          </cell>
        </row>
        <row r="5857">
          <cell r="A5857" t="str">
            <v>0013914901000599002072712</v>
          </cell>
          <cell r="B5857" t="str">
            <v>00139</v>
          </cell>
          <cell r="C5857" t="str">
            <v>Жиззах фил.</v>
          </cell>
          <cell r="D5857" t="str">
            <v>14901000599002072712</v>
          </cell>
          <cell r="E5857" t="str">
            <v>2012</v>
          </cell>
          <cell r="F5857" t="str">
            <v>Урокова Фарогат Боймирзаевна (Арнасой т 2012)</v>
          </cell>
          <cell r="U5857" t="str">
            <v>Учтепа (Арнасой ) Пахта тозалаш ОАЖ да ишчи</v>
          </cell>
          <cell r="V5857" t="str">
            <v xml:space="preserve">"Ўзпахтасаноат" уюшмасининг корхоналари </v>
          </cell>
        </row>
        <row r="5858">
          <cell r="A5858" t="str">
            <v>0013914901000499002076712</v>
          </cell>
          <cell r="B5858" t="str">
            <v>00139</v>
          </cell>
          <cell r="C5858" t="str">
            <v>Жиззах фил.</v>
          </cell>
          <cell r="D5858" t="str">
            <v>14901000499002076712</v>
          </cell>
          <cell r="E5858" t="str">
            <v>2012</v>
          </cell>
          <cell r="F5858" t="str">
            <v>Эрдошев Олим Жалилович (Арнасой т 2012)</v>
          </cell>
          <cell r="U5858" t="str">
            <v>Учтепа (Арнасой ) Пахта тозалаш ОАЖ да 2 зона таваршуноси</v>
          </cell>
          <cell r="V5858" t="str">
            <v xml:space="preserve">"Ўзпахтасаноат" уюшмасининг корхоналари </v>
          </cell>
        </row>
        <row r="5859">
          <cell r="A5859" t="str">
            <v>0013914901000099002083712</v>
          </cell>
          <cell r="B5859" t="str">
            <v>00139</v>
          </cell>
          <cell r="C5859" t="str">
            <v>Жиззах фил.</v>
          </cell>
          <cell r="D5859" t="str">
            <v>14901000099002083712</v>
          </cell>
          <cell r="E5859" t="str">
            <v>2012</v>
          </cell>
          <cell r="F5859" t="str">
            <v>Мусаев Ширинбай Тогаймуратович (Арнасой т  2012)</v>
          </cell>
          <cell r="U5859" t="str">
            <v>Арнасой Т Дилшодбек ФХ раиси</v>
          </cell>
          <cell r="V5859" t="str">
            <v>Фермер хужаликлари</v>
          </cell>
        </row>
        <row r="5860">
          <cell r="A5860" t="str">
            <v>0013914901000299002369712</v>
          </cell>
          <cell r="B5860" t="str">
            <v>00139</v>
          </cell>
          <cell r="C5860" t="str">
            <v>Жиззах фил.</v>
          </cell>
          <cell r="D5860" t="str">
            <v>14901000299002369712</v>
          </cell>
          <cell r="E5860" t="str">
            <v>2012</v>
          </cell>
          <cell r="F5860" t="str">
            <v>Саидова Альфия Шавкатовна(жиззах т2012)</v>
          </cell>
          <cell r="U5860" t="str">
            <v>Жиззах ш. Дамир бек МЧЖ ходилар бн ишлаш булими бошлиги</v>
          </cell>
          <cell r="V5860" t="str">
            <v>Вилоятдаги тадбиркорлик субъектлари ва фукаролар</v>
          </cell>
        </row>
        <row r="5861">
          <cell r="A5861" t="str">
            <v>0013914901000799002222712</v>
          </cell>
          <cell r="B5861" t="str">
            <v>00139</v>
          </cell>
          <cell r="C5861" t="str">
            <v>Жиззах фил.</v>
          </cell>
          <cell r="D5861" t="str">
            <v>14901000799002222712</v>
          </cell>
          <cell r="E5861" t="str">
            <v>2012</v>
          </cell>
          <cell r="F5861" t="str">
            <v>Аллаерова Севара Ибадуллаевна(жиззах т2012)</v>
          </cell>
          <cell r="U5861" t="str">
            <v>Жиззах т Модерн бизнес Сервис МЧЖ фаррош ва Тиркаш плюс Хкда бош хисобчи</v>
          </cell>
          <cell r="V5861" t="str">
            <v>Вилоятдаги тадбиркорлик субъектлари ва фукаролар</v>
          </cell>
        </row>
        <row r="5862">
          <cell r="A5862" t="str">
            <v>0013914901000899001804712</v>
          </cell>
          <cell r="B5862" t="str">
            <v>00139</v>
          </cell>
          <cell r="C5862" t="str">
            <v>Жиззах фил.</v>
          </cell>
          <cell r="D5862" t="str">
            <v>14901000899001804712</v>
          </cell>
          <cell r="E5862" t="str">
            <v>2012</v>
          </cell>
          <cell r="F5862" t="str">
            <v>Маджитов Зокир Лапасович(жиззах т2012)</v>
          </cell>
          <cell r="U5862" t="str">
            <v>Тошкент юк вагон депосинингВЧД Жиззах ТХШ бошлиги</v>
          </cell>
          <cell r="V5862" t="str">
            <v>"Ўзбекистон темир йўллари" компанияси</v>
          </cell>
        </row>
        <row r="5863">
          <cell r="A5863" t="str">
            <v>0013914901000899002067712</v>
          </cell>
          <cell r="B5863" t="str">
            <v>00139</v>
          </cell>
          <cell r="C5863" t="str">
            <v>Жиззах фил.</v>
          </cell>
          <cell r="D5863" t="str">
            <v>14901000899002067712</v>
          </cell>
          <cell r="E5863" t="str">
            <v>2012</v>
          </cell>
          <cell r="F5863" t="str">
            <v>Назаров Улыкбек Кыранович (Арнасой т 2012)</v>
          </cell>
          <cell r="U5863" t="str">
            <v>Арнасой туман "Тохиржон" фермер хужалиги раиси</v>
          </cell>
          <cell r="V5863" t="str">
            <v>Фермер хужаликлари</v>
          </cell>
        </row>
        <row r="5864">
          <cell r="A5864" t="str">
            <v>0013914901000799002075712</v>
          </cell>
          <cell r="B5864" t="str">
            <v>00139</v>
          </cell>
          <cell r="C5864" t="str">
            <v>Жиззах фил.</v>
          </cell>
          <cell r="D5864" t="str">
            <v>14901000799002075712</v>
          </cell>
          <cell r="E5864" t="str">
            <v>2012</v>
          </cell>
          <cell r="F5864" t="str">
            <v>Садиков Олмас Кушматович (АРнасой т 2012)</v>
          </cell>
          <cell r="U5864" t="str">
            <v>Арнасой туман Куталибой фермир хужалиги раиси</v>
          </cell>
          <cell r="V5864" t="str">
            <v>Фермер хужаликлари</v>
          </cell>
        </row>
        <row r="5865">
          <cell r="A5865" t="str">
            <v>0013914901000299002278712</v>
          </cell>
          <cell r="B5865" t="str">
            <v>00139</v>
          </cell>
          <cell r="C5865" t="str">
            <v>Жиззах фил.</v>
          </cell>
          <cell r="D5865" t="str">
            <v>14901000299002278712</v>
          </cell>
          <cell r="E5865" t="str">
            <v>2012</v>
          </cell>
          <cell r="F5865" t="str">
            <v>Умиркулов Шарофиддин Холбекович (Арнасой т 2012)</v>
          </cell>
          <cell r="U5865" t="str">
            <v>Арнасой Т Тикланиш ФХ ишчиси</v>
          </cell>
          <cell r="V5865" t="str">
            <v>Фермер хужаликлари</v>
          </cell>
        </row>
        <row r="5866">
          <cell r="A5866" t="str">
            <v>0013914901000099002051712</v>
          </cell>
          <cell r="B5866" t="str">
            <v>00139</v>
          </cell>
          <cell r="C5866" t="str">
            <v>Жиззах фил.</v>
          </cell>
          <cell r="D5866" t="str">
            <v>14901000099002051712</v>
          </cell>
          <cell r="E5866" t="str">
            <v>2012</v>
          </cell>
          <cell r="F5866" t="str">
            <v>Баратов Азизжон Холдарович (Арнасой т 2012)</v>
          </cell>
          <cell r="U5866" t="str">
            <v>Арнасой туман Рахмат фермер хужалиги рахбари</v>
          </cell>
          <cell r="V5866" t="str">
            <v>Фермер хужаликлари</v>
          </cell>
        </row>
        <row r="5867">
          <cell r="A5867" t="str">
            <v>0013914901000999002121712</v>
          </cell>
          <cell r="B5867" t="str">
            <v>00139</v>
          </cell>
          <cell r="C5867" t="str">
            <v>Жиззах фил.</v>
          </cell>
          <cell r="D5867" t="str">
            <v>14901000999002121712</v>
          </cell>
          <cell r="E5867" t="str">
            <v>2012</v>
          </cell>
          <cell r="F5867" t="str">
            <v>Бердиназаров Эльер Улугбекович (Арнасой т 2012)</v>
          </cell>
          <cell r="U5867" t="str">
            <v>Арнасой туман Мурод фермер хужалигида иш бошкарувчи</v>
          </cell>
          <cell r="V5867" t="str">
            <v>Фермер хужаликлари</v>
          </cell>
        </row>
        <row r="5868">
          <cell r="A5868" t="str">
            <v>0013914901000999002090712</v>
          </cell>
          <cell r="B5868" t="str">
            <v>00139</v>
          </cell>
          <cell r="C5868" t="str">
            <v>Жиззах фил.</v>
          </cell>
          <cell r="D5868" t="str">
            <v>14901000999002090712</v>
          </cell>
          <cell r="E5868" t="str">
            <v>2012</v>
          </cell>
          <cell r="F5868" t="str">
            <v>Жураев Кахрамон Суюнович (Арнасой т 2012)</v>
          </cell>
          <cell r="U5868" t="str">
            <v>Арнасой Т Эшонкул ота ФХ да ишдайди</v>
          </cell>
          <cell r="V5868" t="str">
            <v>Фермер хужаликлари</v>
          </cell>
        </row>
        <row r="5869">
          <cell r="A5869" t="str">
            <v>0013914901000399001642712</v>
          </cell>
          <cell r="B5869" t="str">
            <v>00139</v>
          </cell>
          <cell r="C5869" t="str">
            <v>Жиззах фил.</v>
          </cell>
          <cell r="D5869" t="str">
            <v>14901000399001642712</v>
          </cell>
          <cell r="E5869" t="str">
            <v>2012</v>
          </cell>
          <cell r="F5869" t="str">
            <v>Ибатов Нормурод Бухорбаевич (Арнасой т 2012)</v>
          </cell>
          <cell r="U5869" t="str">
            <v>Учтепа (Арнасой ) Пахта тозалаш ОАЖ да Бош Хисобчи</v>
          </cell>
          <cell r="V5869" t="str">
            <v xml:space="preserve">"Ўзпахтасаноат" уюшмасининг корхоналари </v>
          </cell>
        </row>
        <row r="5870">
          <cell r="A5870" t="str">
            <v>0013914901000199002065712</v>
          </cell>
          <cell r="B5870" t="str">
            <v>00139</v>
          </cell>
          <cell r="C5870" t="str">
            <v>Жиззах фил.</v>
          </cell>
          <cell r="D5870" t="str">
            <v>14901000199002065712</v>
          </cell>
          <cell r="E5870" t="str">
            <v>2012</v>
          </cell>
          <cell r="F5870" t="str">
            <v>Каршиев Абдукарим Эшкувватович (Арнасой т 2012)</v>
          </cell>
          <cell r="U5870" t="str">
            <v>Арнасой туман "Сиёб"ФХ раиси</v>
          </cell>
          <cell r="V5870" t="str">
            <v>Фермер хужаликлари</v>
          </cell>
        </row>
        <row r="5871">
          <cell r="A5871" t="str">
            <v>0013914901000799002355712</v>
          </cell>
          <cell r="B5871" t="str">
            <v>00139</v>
          </cell>
          <cell r="C5871" t="str">
            <v>Жиззах фил.</v>
          </cell>
          <cell r="D5871" t="str">
            <v>14901000799002355712</v>
          </cell>
          <cell r="E5871" t="str">
            <v>2012</v>
          </cell>
          <cell r="F5871" t="str">
            <v>Маманов Руслан Расулович (Арнасой т 2012)</v>
          </cell>
          <cell r="U5871" t="str">
            <v>Арнасой Т Зиё ДФХ Механизатор</v>
          </cell>
          <cell r="V5871" t="str">
            <v>Фермер хужаликлари</v>
          </cell>
        </row>
        <row r="5872">
          <cell r="A5872" t="str">
            <v>0013914901000499001842712</v>
          </cell>
          <cell r="B5872" t="str">
            <v>00139</v>
          </cell>
          <cell r="C5872" t="str">
            <v>Жиззах фил.</v>
          </cell>
          <cell r="D5872" t="str">
            <v>14901000499001842712</v>
          </cell>
          <cell r="E5872" t="str">
            <v>2012</v>
          </cell>
          <cell r="F5872" t="str">
            <v>Мамарахимов Абдиносир Абдурахманович (Арнасой т 2012)</v>
          </cell>
          <cell r="U5872" t="str">
            <v>Арнасой Т Сийоб ФХ раиси</v>
          </cell>
          <cell r="V5872" t="str">
            <v>Фермер хужаликлари</v>
          </cell>
        </row>
        <row r="5873">
          <cell r="A5873" t="str">
            <v>0013914901000299001966712</v>
          </cell>
          <cell r="B5873" t="str">
            <v>00139</v>
          </cell>
          <cell r="C5873" t="str">
            <v>Жиззах фил.</v>
          </cell>
          <cell r="D5873" t="str">
            <v>14901000299001966712</v>
          </cell>
          <cell r="E5873" t="str">
            <v>2012</v>
          </cell>
          <cell r="F5873" t="str">
            <v>Омонов Жамшид Шухрат угли (Арнасой т 2012)</v>
          </cell>
          <cell r="U5873" t="str">
            <v>Учтепа (Арнасой ) Пахта тозалаш ОАЖ да катта Хисобчи</v>
          </cell>
          <cell r="V5873" t="str">
            <v xml:space="preserve">"Ўзпахтасаноат" уюшмасининг корхоналари </v>
          </cell>
        </row>
        <row r="5874">
          <cell r="A5874" t="str">
            <v>0013914901000699002068712</v>
          </cell>
          <cell r="B5874" t="str">
            <v>00139</v>
          </cell>
          <cell r="C5874" t="str">
            <v>Жиззах фил.</v>
          </cell>
          <cell r="D5874" t="str">
            <v>14901000699002068712</v>
          </cell>
          <cell r="E5874" t="str">
            <v>2012</v>
          </cell>
          <cell r="F5874" t="str">
            <v>Туймурадов Туракул Асалбаевич (Арнасой т 2012)</v>
          </cell>
          <cell r="U5874" t="str">
            <v>Арнасой Т Мурод ФХ ишбошкарувчиси</v>
          </cell>
          <cell r="V5874" t="str">
            <v>Фермер хужаликлари</v>
          </cell>
        </row>
        <row r="5875">
          <cell r="A5875" t="str">
            <v>0013914901000299002073712</v>
          </cell>
          <cell r="B5875" t="str">
            <v>00139</v>
          </cell>
          <cell r="C5875" t="str">
            <v>Жиззах фил.</v>
          </cell>
          <cell r="D5875" t="str">
            <v>14901000299002073712</v>
          </cell>
          <cell r="E5875" t="str">
            <v>2012</v>
          </cell>
          <cell r="F5875" t="str">
            <v>Худайбердиев Хусниддин Сайдуллаевич (Арнасой т 2012)</v>
          </cell>
          <cell r="U5875" t="str">
            <v>Арнасой тумани Ер ресурслари ва давлат кадастр булими бошлиги</v>
          </cell>
          <cell r="V5875" t="str">
            <v>Вилоят кадастр бўлимлари</v>
          </cell>
        </row>
        <row r="5876">
          <cell r="A5876" t="str">
            <v>0013914901000999002052712</v>
          </cell>
          <cell r="B5876" t="str">
            <v>00139</v>
          </cell>
          <cell r="C5876" t="str">
            <v>Жиззах фил.</v>
          </cell>
          <cell r="D5876" t="str">
            <v>14901000999002052712</v>
          </cell>
          <cell r="E5876" t="str">
            <v>2012</v>
          </cell>
          <cell r="F5876" t="str">
            <v>Шахаров Хосилбек Журабоевич (Арнасой т 2012)</v>
          </cell>
          <cell r="U5876" t="str">
            <v>Арнасой тумани Шахарбой бобо ФХ да ишлайди</v>
          </cell>
          <cell r="V5876" t="str">
            <v>Фермер хужаликлари</v>
          </cell>
        </row>
        <row r="5877">
          <cell r="A5877" t="str">
            <v>0013914901000999001740712</v>
          </cell>
          <cell r="B5877" t="str">
            <v>00139</v>
          </cell>
          <cell r="C5877" t="str">
            <v>Жиззах фил.</v>
          </cell>
          <cell r="D5877" t="str">
            <v>14901000999001740712</v>
          </cell>
          <cell r="E5877" t="str">
            <v>2012</v>
          </cell>
          <cell r="F5877" t="str">
            <v>Ядгарова Умида Умаркуловна (Арнасой т 2012)</v>
          </cell>
          <cell r="U5877" t="str">
            <v>Арнасой туман "Ермулккадастр" хизмати ДУК да етакчи мутахассис</v>
          </cell>
          <cell r="V5877" t="str">
            <v>Вилоят кадастр бўлимлари</v>
          </cell>
        </row>
        <row r="5878">
          <cell r="A5878" t="str">
            <v>0013914901000799001955712</v>
          </cell>
          <cell r="B5878" t="str">
            <v>00139</v>
          </cell>
          <cell r="C5878" t="str">
            <v>Жиззах фил.</v>
          </cell>
          <cell r="D5878" t="str">
            <v>14901000799001955712</v>
          </cell>
          <cell r="E5878" t="str">
            <v>2012</v>
          </cell>
          <cell r="F5878" t="str">
            <v>Бегманов Эргашбой Ачилович(зарбдор 2012)</v>
          </cell>
          <cell r="U5878" t="str">
            <v>Шухратбек фермер хужалигида механизатор</v>
          </cell>
          <cell r="V5878" t="str">
            <v>Фермер хужаликлари</v>
          </cell>
        </row>
        <row r="5879">
          <cell r="A5879" t="str">
            <v>0013914901000699002409712</v>
          </cell>
          <cell r="B5879" t="str">
            <v>00139</v>
          </cell>
          <cell r="C5879" t="str">
            <v>Жиззах фил.</v>
          </cell>
          <cell r="D5879" t="str">
            <v>14901000699002409712</v>
          </cell>
          <cell r="E5879" t="str">
            <v>2012</v>
          </cell>
          <cell r="F5879" t="str">
            <v>Саматов Абдулвохид дониёрович (Галлаорол т 2012)</v>
          </cell>
          <cell r="U5879" t="str">
            <v>ОАТБ Агробанк Галлаорол филиали бухгалтер хисобчиси</v>
          </cell>
          <cell r="V5879" t="str">
            <v>Банклар</v>
          </cell>
        </row>
        <row r="5880">
          <cell r="A5880" t="str">
            <v>0013914901000099001686712</v>
          </cell>
          <cell r="B5880" t="str">
            <v>00139</v>
          </cell>
          <cell r="C5880" t="str">
            <v>Жиззах фил.</v>
          </cell>
          <cell r="D5880" t="str">
            <v>14901000099001686712</v>
          </cell>
          <cell r="E5880" t="str">
            <v>2012</v>
          </cell>
          <cell r="F5880" t="str">
            <v>Бегимкулов Баходир Бегмурадович (Дустлик т 2012)</v>
          </cell>
          <cell r="U5880" t="str">
            <v>Дустлик т. Омухта ЕМ МЧЖ Марказий шахобча мудири</v>
          </cell>
          <cell r="V5880" t="str">
            <v>Вилоят кишлок ва сув хўжалиги  бошкармаси</v>
          </cell>
        </row>
        <row r="5881">
          <cell r="A5881" t="str">
            <v>0013914901000499001587712</v>
          </cell>
          <cell r="B5881" t="str">
            <v>00139</v>
          </cell>
          <cell r="C5881" t="str">
            <v>Жиззах фил.</v>
          </cell>
          <cell r="D5881" t="str">
            <v>14901000499001587712</v>
          </cell>
          <cell r="E5881" t="str">
            <v>2012</v>
          </cell>
          <cell r="F5881" t="str">
            <v>Саримсоков Аскар Турсунбоевич (Мирзачул т 2012)</v>
          </cell>
          <cell r="U5881" t="str">
            <v>мирзачул омухта ем МЧЖ рахбари</v>
          </cell>
          <cell r="V5881" t="str">
            <v>Вилоят кишлок ва сув хўжалиги  бошкармаси</v>
          </cell>
        </row>
        <row r="5882">
          <cell r="A5882" t="str">
            <v>0013914901000699002517712</v>
          </cell>
          <cell r="B5882" t="str">
            <v>00139</v>
          </cell>
          <cell r="C5882" t="str">
            <v>Жиззах фил.</v>
          </cell>
          <cell r="D5882" t="str">
            <v>14901000699002517712</v>
          </cell>
          <cell r="E5882" t="str">
            <v>2012</v>
          </cell>
          <cell r="F5882" t="str">
            <v>Жураев Юсуф Муродович(Бахмал 2012)</v>
          </cell>
          <cell r="U5882" t="str">
            <v>Жиззах Вилоят Назорат-тафтиш бошкармаси ходими</v>
          </cell>
          <cell r="V5882" t="str">
            <v>Вилоят Молия бошкармаси, Назорат тафтиш бошкармаси, Газначилик бошкармаси</v>
          </cell>
        </row>
        <row r="5883">
          <cell r="A5883" t="str">
            <v>0013914901000499002475712</v>
          </cell>
          <cell r="B5883" t="str">
            <v>00139</v>
          </cell>
          <cell r="C5883" t="str">
            <v>Жиззах фил.</v>
          </cell>
          <cell r="D5883" t="str">
            <v>14901000499002475712</v>
          </cell>
          <cell r="E5883" t="str">
            <v>2012</v>
          </cell>
          <cell r="F5883" t="str">
            <v>Рузиев Саттарбой Сафарович(Фориш 2012)</v>
          </cell>
          <cell r="U5883" t="str">
            <v>фориш туман Кизил кум ШХ да ишлайди</v>
          </cell>
          <cell r="V5883" t="str">
            <v>Вилоятдаги тадбиркорлик субъектлари ва фукаролар</v>
          </cell>
        </row>
        <row r="5884">
          <cell r="A5884" t="str">
            <v>0013914901000999002502712</v>
          </cell>
          <cell r="B5884" t="str">
            <v>00139</v>
          </cell>
          <cell r="C5884" t="str">
            <v>Жиззах фил.</v>
          </cell>
          <cell r="D5884" t="str">
            <v>14901000999002502712</v>
          </cell>
          <cell r="E5884" t="str">
            <v>2012</v>
          </cell>
          <cell r="F5884" t="str">
            <v>Мухаммадиев Хуршид Маъруфович(патакор 2012)</v>
          </cell>
          <cell r="U5884" t="str">
            <v>Жиззах Курилиш зийнати ХК иш бошкарувчиси</v>
          </cell>
          <cell r="V5884" t="str">
            <v>Вилоятдаги тадбиркорлик субъектлари ва фукаролар</v>
          </cell>
        </row>
        <row r="5885">
          <cell r="A5885" t="str">
            <v>0013914901000099001604712</v>
          </cell>
          <cell r="B5885" t="str">
            <v>00139</v>
          </cell>
          <cell r="C5885" t="str">
            <v>Жиззах фил.</v>
          </cell>
          <cell r="D5885" t="str">
            <v>14901000099001604712</v>
          </cell>
          <cell r="E5885" t="str">
            <v>2012</v>
          </cell>
          <cell r="F5885" t="str">
            <v>Ёдигаров Окилбек Ибрагимович (Мирзачул т 2012)</v>
          </cell>
          <cell r="U5885" t="str">
            <v xml:space="preserve">Мирзачул тумани ХТФМТ булими мудири </v>
          </cell>
          <cell r="V5885" t="str">
            <v>Халк таълими вазирлиги</v>
          </cell>
        </row>
        <row r="5886">
          <cell r="A5886" t="str">
            <v>0013914901000299001602712</v>
          </cell>
          <cell r="B5886" t="str">
            <v>00139</v>
          </cell>
          <cell r="C5886" t="str">
            <v>Жиззах фил.</v>
          </cell>
          <cell r="D5886" t="str">
            <v>14901000299001602712</v>
          </cell>
          <cell r="E5886" t="str">
            <v>2012</v>
          </cell>
          <cell r="F5886" t="str">
            <v>Шербеков Гулмурад Холбайович(дустлик2012)</v>
          </cell>
          <cell r="U5886" t="str">
            <v>Дустлик т. Кашка булок Фермер хужалиги рахбари</v>
          </cell>
          <cell r="V5886" t="str">
            <v>Фермер хужаликлари</v>
          </cell>
        </row>
        <row r="5887">
          <cell r="A5887" t="str">
            <v>0013914901000199001898712</v>
          </cell>
          <cell r="B5887" t="str">
            <v>00139</v>
          </cell>
          <cell r="C5887" t="str">
            <v>Жиззах фил.</v>
          </cell>
          <cell r="D5887" t="str">
            <v>14901000199001898712</v>
          </cell>
          <cell r="E5887" t="str">
            <v>2012</v>
          </cell>
          <cell r="F5887" t="str">
            <v>Атакулов Абдураззак ХХХ(Дустлик2012)</v>
          </cell>
          <cell r="U5887" t="str">
            <v>Дустлик тумани Робия Она Фермер хужалиги раиси</v>
          </cell>
          <cell r="V5887" t="str">
            <v>Фермер хужаликлари</v>
          </cell>
        </row>
        <row r="5888">
          <cell r="A5888" t="str">
            <v>0013914901000499002202712</v>
          </cell>
          <cell r="B5888" t="str">
            <v>00139</v>
          </cell>
          <cell r="C5888" t="str">
            <v>Жиззах фил.</v>
          </cell>
          <cell r="D5888" t="str">
            <v>14901000499002202712</v>
          </cell>
          <cell r="E5888" t="str">
            <v>2012</v>
          </cell>
          <cell r="F5888" t="str">
            <v>Туропова Гулчехра Норкузиевна(жиззах т2012)</v>
          </cell>
          <cell r="U5888" t="str">
            <v>16-мактаб укитувчи</v>
          </cell>
          <cell r="V5888" t="str">
            <v>Халк таълими вазирлиги</v>
          </cell>
        </row>
        <row r="5889">
          <cell r="A5889" t="str">
            <v>0013914901000899002211712</v>
          </cell>
          <cell r="B5889" t="str">
            <v>00139</v>
          </cell>
          <cell r="C5889" t="str">
            <v>Жиззах фил.</v>
          </cell>
          <cell r="D5889" t="str">
            <v>14901000899002211712</v>
          </cell>
          <cell r="E5889" t="str">
            <v>2012</v>
          </cell>
          <cell r="F5889" t="str">
            <v>Ибрагимова Озода Илхомовна(жиззах т2012)</v>
          </cell>
          <cell r="U5889" t="str">
            <v>Жиззах вилоят фудбол мактаб интернати да ишлайди</v>
          </cell>
          <cell r="V5889" t="str">
            <v>Вилоят маданият ва спорт ишлари булимлари</v>
          </cell>
        </row>
        <row r="5890">
          <cell r="A5890" t="str">
            <v>0013914901000299002059712</v>
          </cell>
          <cell r="B5890" t="str">
            <v>00139</v>
          </cell>
          <cell r="C5890" t="str">
            <v>Жиззах фил.</v>
          </cell>
          <cell r="D5890" t="str">
            <v>14901000299002059712</v>
          </cell>
          <cell r="E5890" t="str">
            <v>2012</v>
          </cell>
          <cell r="F5890" t="str">
            <v>Бекмуродов Улугбек Абдуллаевич (Мирзачул т 2012)</v>
          </cell>
          <cell r="U5890" t="str">
            <v>мирзачул тумани Улуг Зилол Гавхар Фермер хужалиги рахбари</v>
          </cell>
          <cell r="V5890" t="str">
            <v>Фермер хужаликлари</v>
          </cell>
        </row>
        <row r="5891">
          <cell r="A5891" t="str">
            <v>0013914901000699001897712</v>
          </cell>
          <cell r="B5891" t="str">
            <v>00139</v>
          </cell>
          <cell r="C5891" t="str">
            <v>Жиззах фил.</v>
          </cell>
          <cell r="D5891" t="str">
            <v>14901000699001897712</v>
          </cell>
          <cell r="E5891" t="str">
            <v>2012</v>
          </cell>
          <cell r="F5891" t="str">
            <v>Сафаров Адхам Мирзакулович (Мирзачул т 2012)</v>
          </cell>
          <cell r="U5891" t="str">
            <v>Мирзачул тумани Адхам Фермер хужалиги рахбари</v>
          </cell>
          <cell r="V5891" t="str">
            <v>Фермер хужаликлари</v>
          </cell>
        </row>
        <row r="5892">
          <cell r="A5892" t="str">
            <v>0013914901000999002212712</v>
          </cell>
          <cell r="B5892" t="str">
            <v>00139</v>
          </cell>
          <cell r="C5892" t="str">
            <v>Жиззах фил.</v>
          </cell>
          <cell r="D5892" t="str">
            <v>14901000999002212712</v>
          </cell>
          <cell r="E5892" t="str">
            <v>2012</v>
          </cell>
          <cell r="F5892" t="str">
            <v>Хазраткулов Баходир Мелиевич(жиззах т2012)</v>
          </cell>
          <cell r="U5892" t="str">
            <v>Дутслик т. Нурли Дон МЧЖ корхонаси моддий бойликлар хисобчиси</v>
          </cell>
          <cell r="V5892" t="str">
            <v>"Ўздонмахсулот" компанияси корхоналари</v>
          </cell>
        </row>
        <row r="5893">
          <cell r="A5893" t="str">
            <v>0013914901000299001688712</v>
          </cell>
          <cell r="B5893" t="str">
            <v>00139</v>
          </cell>
          <cell r="C5893" t="str">
            <v>Жиззах фил.</v>
          </cell>
          <cell r="D5893" t="str">
            <v>14901000299001688712</v>
          </cell>
          <cell r="E5893" t="str">
            <v>2012</v>
          </cell>
          <cell r="F5893" t="str">
            <v>Худайбердиев Абдужаббор Мардиевич (Мирзачул т 2012)</v>
          </cell>
          <cell r="U5893" t="str">
            <v>Арнасой сув омбори да хайдовчи</v>
          </cell>
          <cell r="V5893" t="str">
            <v>Вилоят кишлок ва сув хўжалиги  бошкармаси</v>
          </cell>
        </row>
        <row r="5894">
          <cell r="A5894" t="str">
            <v>0013914901000799001814712</v>
          </cell>
          <cell r="B5894" t="str">
            <v>00139</v>
          </cell>
          <cell r="C5894" t="str">
            <v>Жиззах фил.</v>
          </cell>
          <cell r="D5894" t="str">
            <v>14901000799001814712</v>
          </cell>
          <cell r="E5894" t="str">
            <v>2012</v>
          </cell>
          <cell r="F5894" t="str">
            <v>Курбанов Алишер Абдишукирович (Мирзачул т 2012)</v>
          </cell>
          <cell r="U5894" t="str">
            <v>Мирзачул тумани Женис Фермер хужалиги рахбари</v>
          </cell>
          <cell r="V5894" t="str">
            <v>Фермер хужаликлари</v>
          </cell>
        </row>
        <row r="5895">
          <cell r="A5895" t="str">
            <v>0013914901000599001797712</v>
          </cell>
          <cell r="B5895" t="str">
            <v>00139</v>
          </cell>
          <cell r="C5895" t="str">
            <v>Жиззах фил.</v>
          </cell>
          <cell r="D5895" t="str">
            <v>14901000599001797712</v>
          </cell>
          <cell r="E5895" t="str">
            <v>2012</v>
          </cell>
          <cell r="F5895" t="str">
            <v>Усманов Зайниддин Юсупович (Мирзачул т 2012)</v>
          </cell>
          <cell r="U5895" t="str">
            <v>мирзачул тумани У Юлдуз 3 Фермер хужалиги иш юритувчи</v>
          </cell>
          <cell r="V5895" t="str">
            <v>Фермер хужаликлари</v>
          </cell>
        </row>
        <row r="5896">
          <cell r="A5896" t="str">
            <v>0013914901000499001813712</v>
          </cell>
          <cell r="B5896" t="str">
            <v>00139</v>
          </cell>
          <cell r="C5896" t="str">
            <v>Жиззах фил.</v>
          </cell>
          <cell r="D5896" t="str">
            <v>14901000499001813712</v>
          </cell>
          <cell r="E5896" t="str">
            <v>2012</v>
          </cell>
          <cell r="F5896" t="str">
            <v>Турежанова Гулсара Оразовна (Мирзачул т 2012)</v>
          </cell>
          <cell r="U5896" t="str">
            <v>Мирзачул тумани Бегзод Сакен ХК да ишлайди</v>
          </cell>
          <cell r="V5896" t="str">
            <v>Вилоятдаги тадбиркорлик субъектлари ва фукаролар</v>
          </cell>
        </row>
        <row r="5897">
          <cell r="A5897" t="str">
            <v>0013914901000099002243712</v>
          </cell>
          <cell r="B5897" t="str">
            <v>00139</v>
          </cell>
          <cell r="C5897" t="str">
            <v>Жиззах фил.</v>
          </cell>
          <cell r="D5897" t="str">
            <v>14901000099002243712</v>
          </cell>
          <cell r="E5897" t="str">
            <v>2012</v>
          </cell>
          <cell r="F5897" t="str">
            <v>Рофиев Батиржон Миновварович(жиззах т2012)</v>
          </cell>
          <cell r="U5897" t="str">
            <v>Жиззах т. Зиё таркатувчи МЧЖда хайдовчи</v>
          </cell>
          <cell r="V5897" t="str">
            <v>Вилоятдаги тадбиркорлик субъектлари ва фукаролар</v>
          </cell>
        </row>
        <row r="5898">
          <cell r="A5898" t="str">
            <v>0013914901000199002257712</v>
          </cell>
          <cell r="B5898" t="str">
            <v>00139</v>
          </cell>
          <cell r="C5898" t="str">
            <v>Жиззах фил.</v>
          </cell>
          <cell r="D5898" t="str">
            <v>14901000199002257712</v>
          </cell>
          <cell r="E5898" t="str">
            <v>2012</v>
          </cell>
          <cell r="F5898" t="str">
            <v>Эркаев Ойбек Улугбек угли(жиззах т2012)</v>
          </cell>
          <cell r="U5898" t="str">
            <v>Жиззах Нефт Базаси УК ЭХМ оператори</v>
          </cell>
          <cell r="V5898" t="str">
            <v>"Ўзбекнефтгаз" миллий холдинг компанияси</v>
          </cell>
        </row>
        <row r="5899">
          <cell r="A5899" t="str">
            <v>0013914901000599002266712</v>
          </cell>
          <cell r="B5899" t="str">
            <v>00139</v>
          </cell>
          <cell r="C5899" t="str">
            <v>Жиззах фил.</v>
          </cell>
          <cell r="D5899" t="str">
            <v>14901000599002266712</v>
          </cell>
          <cell r="E5899" t="str">
            <v>2012</v>
          </cell>
          <cell r="F5899" t="str">
            <v>Маматов Нуриддин Сайдуллаевич(жиззах т2012)</v>
          </cell>
          <cell r="U5899" t="str">
            <v>Жиззахдонмахсулотлари ОАЖ да назорат инспектори</v>
          </cell>
          <cell r="V5899" t="str">
            <v>"Ўздонмахсулот" компанияси корхоналари</v>
          </cell>
        </row>
        <row r="5900">
          <cell r="A5900" t="str">
            <v>0013914901000999002097712</v>
          </cell>
          <cell r="B5900" t="str">
            <v>00139</v>
          </cell>
          <cell r="C5900" t="str">
            <v>Жиззах фил.</v>
          </cell>
          <cell r="D5900" t="str">
            <v>14901000999002097712</v>
          </cell>
          <cell r="E5900" t="str">
            <v>2012</v>
          </cell>
          <cell r="F5900" t="str">
            <v>Ахмедов бахтиёр Азамович(жиззах т2012)</v>
          </cell>
          <cell r="U5900" t="str">
            <v>Жиззах ш. Агро Квант КТСИЧК корхона бошлиги</v>
          </cell>
          <cell r="V5900" t="str">
            <v>Вилоятдаги тадбиркорлик субъектлари ва фукаролар</v>
          </cell>
        </row>
        <row r="5901">
          <cell r="A5901" t="str">
            <v>0013914901000999001704712</v>
          </cell>
          <cell r="B5901" t="str">
            <v>00139</v>
          </cell>
          <cell r="C5901" t="str">
            <v>Жиззах фил.</v>
          </cell>
          <cell r="D5901" t="str">
            <v>14901000999001704712</v>
          </cell>
          <cell r="E5901" t="str">
            <v>2012</v>
          </cell>
          <cell r="F5901" t="str">
            <v>Мадатов Аман Бахридинович (Ммирзачул т 2012)</v>
          </cell>
          <cell r="U5901" t="str">
            <v>Мирзачултумангаз филиали бошлиги</v>
          </cell>
          <cell r="V5901" t="str">
            <v>"Ўзтрансгаз" компанияси корхоналари</v>
          </cell>
        </row>
        <row r="5902">
          <cell r="A5902" t="str">
            <v>0013914901000999002275712</v>
          </cell>
          <cell r="B5902" t="str">
            <v>00139</v>
          </cell>
          <cell r="C5902" t="str">
            <v>Жиззах фил.</v>
          </cell>
          <cell r="D5902" t="str">
            <v>14901000999002275712</v>
          </cell>
          <cell r="E5902" t="str">
            <v>2012</v>
          </cell>
          <cell r="F5902" t="str">
            <v>Рофиев Зокиржон Ботиржонович(жиззах т2012)</v>
          </cell>
          <cell r="U5902" t="str">
            <v>Зиётаркатувчи матбуот МЧЖ хайдовчиси</v>
          </cell>
          <cell r="V5902" t="str">
            <v>Вилоятдаги тадбиркорлик субъектлари ва фукаролар</v>
          </cell>
        </row>
        <row r="5903">
          <cell r="A5903" t="str">
            <v>0013914901000599002277712</v>
          </cell>
          <cell r="B5903" t="str">
            <v>00139</v>
          </cell>
          <cell r="C5903" t="str">
            <v>Жиззах фил.</v>
          </cell>
          <cell r="D5903" t="str">
            <v>14901000599002277712</v>
          </cell>
          <cell r="E5903" t="str">
            <v>2012</v>
          </cell>
          <cell r="F5903" t="str">
            <v>Саримсоков Кахрамон Бозорбоевич(жиззах т2012)</v>
          </cell>
          <cell r="U5903" t="str">
            <v>Жиззах вилоят ИИБ Куриклаш булими да Молия иктисод булими бошлиги</v>
          </cell>
          <cell r="V5903" t="str">
            <v>Вилоят Мудофаа ишлари  бошкармаси</v>
          </cell>
        </row>
        <row r="5904">
          <cell r="A5904" t="str">
            <v>0013914901000599001577712</v>
          </cell>
          <cell r="B5904" t="str">
            <v>00139</v>
          </cell>
          <cell r="C5904" t="str">
            <v>Жиззах фил.</v>
          </cell>
          <cell r="D5904" t="str">
            <v>14901000599001577712</v>
          </cell>
          <cell r="E5904" t="str">
            <v>2012</v>
          </cell>
          <cell r="F5904" t="str">
            <v>Жумаев Эркин Усманович (МИрзачул 2012)</v>
          </cell>
          <cell r="U5904" t="str">
            <v xml:space="preserve">Мирзачул тумани тиббиот бирлашмаси тезёрдам булимида хайдовчи </v>
          </cell>
          <cell r="V5904" t="str">
            <v>Вилоят Согликни саклаш бошкармаси</v>
          </cell>
        </row>
        <row r="5905">
          <cell r="A5905" t="str">
            <v>0013914901000999001878712</v>
          </cell>
          <cell r="B5905" t="str">
            <v>00139</v>
          </cell>
          <cell r="C5905" t="str">
            <v>Жиззах фил.</v>
          </cell>
          <cell r="D5905" t="str">
            <v>14901000999001878712</v>
          </cell>
          <cell r="E5905" t="str">
            <v>2012</v>
          </cell>
          <cell r="F5905" t="str">
            <v>Низомов Собиржон Маматкулов(жиззах т2012)</v>
          </cell>
          <cell r="U5905" t="str">
            <v>Аббос мед сервис  ХК хисобчиси</v>
          </cell>
          <cell r="V5905" t="str">
            <v>Вилоятдаги тадбиркорлик субъектлари ва фукаролар</v>
          </cell>
        </row>
        <row r="5906">
          <cell r="A5906" t="str">
            <v>0013914901000999002156712</v>
          </cell>
          <cell r="B5906" t="str">
            <v>00139</v>
          </cell>
          <cell r="C5906" t="str">
            <v>Жиззах фил.</v>
          </cell>
          <cell r="D5906" t="str">
            <v>14901000999002156712</v>
          </cell>
          <cell r="E5906" t="str">
            <v>2012</v>
          </cell>
          <cell r="F5906" t="str">
            <v>Абдумажидов Рустам Абдумажидович(жиззах т2012)</v>
          </cell>
          <cell r="U5906" t="str">
            <v>ОАТ Турон банк Жиззах филилали бошкарувчиси</v>
          </cell>
          <cell r="V5906" t="str">
            <v>Банклар</v>
          </cell>
        </row>
        <row r="5907">
          <cell r="A5907" t="str">
            <v>0013914901000299001913712</v>
          </cell>
          <cell r="B5907" t="str">
            <v>00139</v>
          </cell>
          <cell r="C5907" t="str">
            <v>Жиззах фил.</v>
          </cell>
          <cell r="D5907" t="str">
            <v>14901000299001913712</v>
          </cell>
          <cell r="E5907" t="str">
            <v>2012</v>
          </cell>
          <cell r="F5907" t="str">
            <v>Джураев Джавлан Курганович (Мирзачул т 2012)</v>
          </cell>
          <cell r="U5907" t="str">
            <v>Мирзачул тумани Гагарин маданли суви МЧЖ ишчиси</v>
          </cell>
          <cell r="V5907" t="str">
            <v>Вилоятдаги тадбиркорлик субъектлари ва фукаролар</v>
          </cell>
        </row>
        <row r="5908">
          <cell r="A5908" t="str">
            <v>0013914901000599002140712</v>
          </cell>
          <cell r="B5908" t="str">
            <v>00139</v>
          </cell>
          <cell r="C5908" t="str">
            <v>Жиззах фил.</v>
          </cell>
          <cell r="D5908" t="str">
            <v>14901000599002140712</v>
          </cell>
          <cell r="E5908" t="str">
            <v>2012</v>
          </cell>
          <cell r="F5908" t="str">
            <v>Хамидов Акмал Пулатович(жиззах т2012)</v>
          </cell>
          <cell r="U5908" t="str">
            <v>Галлаорол т.Олимжон Чорваси Фермер хужалиги раиси</v>
          </cell>
          <cell r="V5908" t="str">
            <v>Фермер хужаликлари</v>
          </cell>
        </row>
        <row r="5909">
          <cell r="A5909" t="str">
            <v>0013914901000199001702712</v>
          </cell>
          <cell r="B5909" t="str">
            <v>00139</v>
          </cell>
          <cell r="C5909" t="str">
            <v>Жиззах фил.</v>
          </cell>
          <cell r="D5909" t="str">
            <v>14901000199001702712</v>
          </cell>
          <cell r="E5909" t="str">
            <v>2012</v>
          </cell>
          <cell r="F5909" t="str">
            <v>Абдураимова Санабар Саидикаримовна(жиззах т2012)</v>
          </cell>
          <cell r="U5909" t="str">
            <v>Жиззах шахар газ филиали кадр</v>
          </cell>
          <cell r="V5909" t="str">
            <v>"Ўзтрансгаз" компанияси корхоналари</v>
          </cell>
        </row>
        <row r="5910">
          <cell r="A5910" t="str">
            <v>0013914901000399002213712</v>
          </cell>
          <cell r="B5910" t="str">
            <v>00139</v>
          </cell>
          <cell r="C5910" t="str">
            <v>Жиззах фил.</v>
          </cell>
          <cell r="D5910" t="str">
            <v>14901000399002213712</v>
          </cell>
          <cell r="E5910" t="str">
            <v>2012</v>
          </cell>
          <cell r="F5910" t="str">
            <v>Ибрагимов Феруз Эркинович(жиззах т2012)</v>
          </cell>
          <cell r="U5910" t="str">
            <v>Жиззах шахар Бустон олами МЧЖ да совун сехи бошлиги</v>
          </cell>
          <cell r="V5910" t="str">
            <v xml:space="preserve">"Ёгмой ва озик-овкатсаноат" уюшмасининг корхоналари </v>
          </cell>
        </row>
        <row r="5911">
          <cell r="A5911" t="str">
            <v>0013914901000999002060712</v>
          </cell>
          <cell r="B5911" t="str">
            <v>00139</v>
          </cell>
          <cell r="C5911" t="str">
            <v>Жиззах фил.</v>
          </cell>
          <cell r="D5911" t="str">
            <v>14901000999002060712</v>
          </cell>
          <cell r="E5911" t="str">
            <v>2012</v>
          </cell>
          <cell r="F5911" t="str">
            <v>Икромова Нодира Эшатовна (Мирзачул т 2012)</v>
          </cell>
          <cell r="U5911" t="str">
            <v>Мирзачул тумани Жаноббой ота Фермер хужалиги ишчиси</v>
          </cell>
          <cell r="V5911" t="str">
            <v>Фермер хужаликлари</v>
          </cell>
        </row>
        <row r="5912">
          <cell r="A5912" t="str">
            <v>0013914901000299001831712</v>
          </cell>
          <cell r="B5912" t="str">
            <v>00139</v>
          </cell>
          <cell r="C5912" t="str">
            <v>Жиззах фил.</v>
          </cell>
          <cell r="D5912" t="str">
            <v>14901000299001831712</v>
          </cell>
          <cell r="E5912" t="str">
            <v>2012</v>
          </cell>
          <cell r="F5912" t="str">
            <v>Халматов Жахонгир Турсунович(Галлаорол 2012)</v>
          </cell>
          <cell r="U5912" t="str">
            <v>Галлаорол магистирал газ кувирлар бошкармасида Хисобчи-кассир</v>
          </cell>
          <cell r="V5912" t="str">
            <v>"Ўзтрансгаз" компанияси корхоналари</v>
          </cell>
        </row>
        <row r="5913">
          <cell r="A5913" t="str">
            <v>0013914901000499001847712</v>
          </cell>
          <cell r="B5913" t="str">
            <v>00139</v>
          </cell>
          <cell r="C5913" t="str">
            <v>Жиззах фил.</v>
          </cell>
          <cell r="D5913" t="str">
            <v>14901000499001847712</v>
          </cell>
          <cell r="E5913" t="str">
            <v>2012</v>
          </cell>
          <cell r="F5913" t="str">
            <v>Сарибаев Улугбек Абдухамидович(Галлаорол 2012)</v>
          </cell>
          <cell r="U5913" t="str">
            <v>Галлаорол магистирал газ кувирлар бошкармасида автотранспорт воситаларни таьмирлаш чилангари</v>
          </cell>
          <cell r="V5913" t="str">
            <v>"Ўзтрансгаз" компанияси корхоналари</v>
          </cell>
        </row>
        <row r="5914">
          <cell r="A5914" t="str">
            <v>0013914901000999001916712</v>
          </cell>
          <cell r="B5914" t="str">
            <v>00139</v>
          </cell>
          <cell r="C5914" t="str">
            <v>Жиззах фил.</v>
          </cell>
          <cell r="D5914" t="str">
            <v>14901000999001916712</v>
          </cell>
          <cell r="E5914" t="str">
            <v>2012</v>
          </cell>
          <cell r="F5914" t="str">
            <v>Иномбаев Ражаб Алиевич (МИрзачул т 2012)</v>
          </cell>
          <cell r="U5914" t="str">
            <v>Мирзачул тумани Ракурс Фермер хужалиги рахбари</v>
          </cell>
          <cell r="V5914" t="str">
            <v>Фермер хужаликлари</v>
          </cell>
        </row>
        <row r="5915">
          <cell r="A5915" t="str">
            <v>0013914901000399001708712</v>
          </cell>
          <cell r="B5915" t="str">
            <v>00139</v>
          </cell>
          <cell r="C5915" t="str">
            <v>Жиззах фил.</v>
          </cell>
          <cell r="D5915" t="str">
            <v>14901000399001708712</v>
          </cell>
          <cell r="E5915" t="str">
            <v>2012</v>
          </cell>
          <cell r="F5915" t="str">
            <v>Пулатов Озод Келдиерович(Дустлик 2012)</v>
          </cell>
          <cell r="U5915" t="str">
            <v>Дустлик т. Олтин Кадок кенг тармокли ХФ раиси</v>
          </cell>
          <cell r="V5915" t="str">
            <v>Вилоятдаги тадбиркорлик субъектлари ва фукаролар</v>
          </cell>
        </row>
        <row r="5916">
          <cell r="A5916" t="str">
            <v>0013914901000099001946712</v>
          </cell>
          <cell r="B5916" t="str">
            <v>00139</v>
          </cell>
          <cell r="C5916" t="str">
            <v>Жиззах фил.</v>
          </cell>
          <cell r="D5916" t="str">
            <v>14901000099001946712</v>
          </cell>
          <cell r="E5916" t="str">
            <v>2012</v>
          </cell>
          <cell r="F5916" t="str">
            <v>Пулатова Дилором Алидиновна(Дустлик 2012)</v>
          </cell>
          <cell r="U5916" t="str">
            <v>Дустлик т. Олтин Кадок кенг тармокли ХФ котиби</v>
          </cell>
          <cell r="V5916" t="str">
            <v>Вилоятдаги тадбиркорлик субъектлари ва фукаролар</v>
          </cell>
        </row>
        <row r="5917">
          <cell r="A5917" t="str">
            <v>0013914901000799001651712</v>
          </cell>
          <cell r="B5917" t="str">
            <v>00139</v>
          </cell>
          <cell r="C5917" t="str">
            <v>Жиззах фил.</v>
          </cell>
          <cell r="D5917" t="str">
            <v>14901000799001651712</v>
          </cell>
          <cell r="E5917" t="str">
            <v>2012</v>
          </cell>
          <cell r="F5917" t="str">
            <v>Холмуродов Ихтиёр Нормуродович(Дустлик 2012)</v>
          </cell>
          <cell r="U5917" t="str">
            <v>Дустлик дон Махсулотлари АЖ транспорт булими бошлиги</v>
          </cell>
          <cell r="V5917" t="str">
            <v>"Ўздонмахсулот" компанияси корхоналари</v>
          </cell>
        </row>
        <row r="5918">
          <cell r="A5918" t="str">
            <v>0013914901000099001815712</v>
          </cell>
          <cell r="B5918" t="str">
            <v>00139</v>
          </cell>
          <cell r="C5918" t="str">
            <v>Жиззах фил.</v>
          </cell>
          <cell r="D5918" t="str">
            <v>14901000099001815712</v>
          </cell>
          <cell r="E5918" t="str">
            <v>2012</v>
          </cell>
          <cell r="F5918" t="str">
            <v>Кучаров Сардор Омонкелдиевич(Дустлик 2012)</v>
          </cell>
          <cell r="U5918" t="str">
            <v>Арнасой т. Кора тоглар чуккиси Фермер хужалиги рахбари</v>
          </cell>
          <cell r="V5918" t="str">
            <v>Фермер хужаликлари</v>
          </cell>
        </row>
        <row r="5919">
          <cell r="A5919" t="str">
            <v>0013914901000799002184712</v>
          </cell>
          <cell r="B5919" t="str">
            <v>00139</v>
          </cell>
          <cell r="C5919" t="str">
            <v>Жиззах фил.</v>
          </cell>
          <cell r="D5919" t="str">
            <v>14901000799002184712</v>
          </cell>
          <cell r="E5919" t="str">
            <v>2012</v>
          </cell>
          <cell r="F5919" t="str">
            <v>Хайдаров Худоер Бахтиерович(жиззах т2012)</v>
          </cell>
          <cell r="U5919" t="str">
            <v>Жиззах ш. Седвич Панел МЧЖ цех хисобчиси</v>
          </cell>
          <cell r="V5919" t="str">
            <v>Вилоятдаги тадбиркорлик субъектлари ва фукаролар</v>
          </cell>
        </row>
        <row r="5920">
          <cell r="A5920" t="str">
            <v>0013914901000999001819712</v>
          </cell>
          <cell r="B5920" t="str">
            <v>00139</v>
          </cell>
          <cell r="C5920" t="str">
            <v>Жиззах фил.</v>
          </cell>
          <cell r="D5920" t="str">
            <v>14901000999001819712</v>
          </cell>
          <cell r="E5920" t="str">
            <v>2012</v>
          </cell>
          <cell r="F5920" t="str">
            <v>Ачилова Барно Аликуловна(Дустлик 2012)</v>
          </cell>
          <cell r="U5920" t="str">
            <v>Дустлик т. Олтин Кадок кенг тармокли ХФ иктисодчи</v>
          </cell>
          <cell r="V5920" t="str">
            <v>Вилоятдаги тадбиркорлик субъектлари ва фукаролар</v>
          </cell>
        </row>
        <row r="5921">
          <cell r="A5921" t="str">
            <v>0013914901000699001760712</v>
          </cell>
          <cell r="B5921" t="str">
            <v>00139</v>
          </cell>
          <cell r="C5921" t="str">
            <v>Жиззах фил.</v>
          </cell>
          <cell r="D5921" t="str">
            <v>14901000699001760712</v>
          </cell>
          <cell r="E5921" t="str">
            <v>2012</v>
          </cell>
          <cell r="F5921" t="str">
            <v>Хужакулов Зокиржон Исанович(Дустлик 2012)</v>
          </cell>
          <cell r="U5921" t="str">
            <v>Дустлик нефт база УК Иржар филиали лобарант</v>
          </cell>
          <cell r="V5921" t="str">
            <v>"Ўзбекнефтгаз" миллий холдинг компанияси</v>
          </cell>
        </row>
        <row r="5922">
          <cell r="A5922" t="str">
            <v>0013914901000699001824712</v>
          </cell>
          <cell r="B5922" t="str">
            <v>00139</v>
          </cell>
          <cell r="C5922" t="str">
            <v>Жиззах фил.</v>
          </cell>
          <cell r="D5922" t="str">
            <v>14901000699001824712</v>
          </cell>
          <cell r="E5922" t="str">
            <v>2012</v>
          </cell>
          <cell r="F5922" t="str">
            <v>Атакулов Марат Хамракулович(жиззах т2012)</v>
          </cell>
          <cell r="U5922" t="str">
            <v>Дустлик нефтбаза УК га карашли Арнасой ФЁТШ да оператор</v>
          </cell>
          <cell r="V5922" t="str">
            <v>"Ўзбекнефтгаз" миллий холдинг компанияси</v>
          </cell>
        </row>
        <row r="5923">
          <cell r="A5923" t="str">
            <v>0013914901000199001657712</v>
          </cell>
          <cell r="B5923" t="str">
            <v>00139</v>
          </cell>
          <cell r="C5923" t="str">
            <v>Жиззах фил.</v>
          </cell>
          <cell r="D5923" t="str">
            <v>14901000199001657712</v>
          </cell>
          <cell r="E5923" t="str">
            <v>2012</v>
          </cell>
          <cell r="F5923" t="str">
            <v>Киличова Мархабо Худайкуловна(жиззах т2012)</v>
          </cell>
          <cell r="U5923" t="str">
            <v>Марказгаз таминот УК газ сотиш ва газхисобга олиш АСУ да мухандис</v>
          </cell>
          <cell r="V5923" t="str">
            <v>"Ўзтрансгаз" компанияси корхоналари</v>
          </cell>
        </row>
        <row r="5924">
          <cell r="A5924" t="str">
            <v>0013914901000399002274712</v>
          </cell>
          <cell r="B5924" t="str">
            <v>00139</v>
          </cell>
          <cell r="C5924" t="str">
            <v>Жиззах фил.</v>
          </cell>
          <cell r="D5924" t="str">
            <v>14901000399002274712</v>
          </cell>
          <cell r="E5924" t="str">
            <v>2012</v>
          </cell>
          <cell r="F5924" t="str">
            <v>Худайбердиева Гулнора Мелиевна(жиззах т2012)</v>
          </cell>
          <cell r="U5924" t="str">
            <v>Жиззах вилояти ДСЭНМ паразиталогия лабараторияси лобаранти</v>
          </cell>
          <cell r="V5924" t="str">
            <v>Вилоят Согликни саклаш бошкармаси</v>
          </cell>
        </row>
        <row r="5925">
          <cell r="A5925" t="str">
            <v>0013914901000399001484712</v>
          </cell>
          <cell r="B5925" t="str">
            <v>00139</v>
          </cell>
          <cell r="C5925" t="str">
            <v>Жиззах фил.</v>
          </cell>
          <cell r="D5925" t="str">
            <v>14901000399001484712</v>
          </cell>
          <cell r="E5925" t="str">
            <v>2012</v>
          </cell>
          <cell r="F5925" t="str">
            <v>Давурбоев Бахтиёр Умирзакович(Дустлик 2012)</v>
          </cell>
          <cell r="U5925" t="str">
            <v>Мунгли куз нигохи Хусусий фирмаси рахбари</v>
          </cell>
          <cell r="V5925" t="str">
            <v>Вилоятдаги тадбиркорлик субъектлари ва фукаролар</v>
          </cell>
        </row>
        <row r="5926">
          <cell r="A5926" t="str">
            <v>0013914901000499001991712</v>
          </cell>
          <cell r="B5926" t="str">
            <v>00139</v>
          </cell>
          <cell r="C5926" t="str">
            <v>Жиззах фил.</v>
          </cell>
          <cell r="D5926" t="str">
            <v>14901000499001991712</v>
          </cell>
          <cell r="E5926" t="str">
            <v>2012</v>
          </cell>
          <cell r="F5926" t="str">
            <v>Зулфикоров Адхамжон Махкамжон угли(Дустлик 2012)</v>
          </cell>
          <cell r="U5926" t="str">
            <v>Дустлик т. Мухаммаджон Фермер хужалиги доимий ишчи</v>
          </cell>
          <cell r="V5926" t="str">
            <v>Фермер хужаликлари</v>
          </cell>
        </row>
        <row r="5927">
          <cell r="A5927" t="str">
            <v>0013914901000099001947712</v>
          </cell>
          <cell r="B5927" t="str">
            <v>00139</v>
          </cell>
          <cell r="C5927" t="str">
            <v>Жиззах фил.</v>
          </cell>
          <cell r="D5927" t="str">
            <v>14901000099001947712</v>
          </cell>
          <cell r="E5927" t="str">
            <v>2012</v>
          </cell>
          <cell r="F5927" t="str">
            <v>Каршиев Шерзод Эргашевич(Дустлик 2012)</v>
          </cell>
          <cell r="U5927" t="str">
            <v>Дустлик т. Олтин Кадок кенг тармокли ХФ хиобчи</v>
          </cell>
          <cell r="V5927" t="str">
            <v>Вилоятдаги тадбиркорлик субъектлари ва фукаролар</v>
          </cell>
        </row>
        <row r="5928">
          <cell r="A5928" t="str">
            <v>0013914901000699002159712</v>
          </cell>
          <cell r="B5928" t="str">
            <v>00139</v>
          </cell>
          <cell r="C5928" t="str">
            <v>Жиззах фил.</v>
          </cell>
          <cell r="D5928" t="str">
            <v>14901000699002159712</v>
          </cell>
          <cell r="E5928" t="str">
            <v>2012</v>
          </cell>
          <cell r="F5928" t="str">
            <v>Усманов Шавкат Файзуллаевич(жиззах т2012)</v>
          </cell>
          <cell r="U5928" t="str">
            <v>Жиззах т. Жиззах курилиш транс МЧЖ хайдовчи</v>
          </cell>
          <cell r="V5928" t="str">
            <v>Вилоятдаги тадбиркорлик субъектлари ва фукаролар</v>
          </cell>
        </row>
        <row r="5929">
          <cell r="A5929" t="str">
            <v>0013914901000899002053712</v>
          </cell>
          <cell r="B5929" t="str">
            <v>00139</v>
          </cell>
          <cell r="C5929" t="str">
            <v>Жиззах фил.</v>
          </cell>
          <cell r="D5929" t="str">
            <v>14901000899002053712</v>
          </cell>
          <cell r="E5929" t="str">
            <v>2012</v>
          </cell>
          <cell r="F5929" t="str">
            <v>Утабаев Рустам Хайдарович (Арнасой т 2012)</v>
          </cell>
          <cell r="U5929" t="str">
            <v>Арнасой туман Лочин фермер хужалиги рахбари</v>
          </cell>
          <cell r="V5929" t="str">
            <v>Фермер хужаликлари</v>
          </cell>
        </row>
        <row r="5930">
          <cell r="A5930" t="str">
            <v>0013914901000399001648712</v>
          </cell>
          <cell r="B5930" t="str">
            <v>00139</v>
          </cell>
          <cell r="C5930" t="str">
            <v>Жиззах фил.</v>
          </cell>
          <cell r="D5930" t="str">
            <v>14901000399001648712</v>
          </cell>
          <cell r="E5930" t="str">
            <v>2012</v>
          </cell>
          <cell r="F5930" t="str">
            <v>Рустамов Даврон Даминович(жиззах т2012)</v>
          </cell>
          <cell r="U5930" t="str">
            <v>Хумоюнбек бизнес инвест МЧЖ пайвандчиси</v>
          </cell>
          <cell r="V5930" t="str">
            <v>Вилоятдаги тадбиркорлик субъектлари ва фукаролар</v>
          </cell>
        </row>
        <row r="5931">
          <cell r="A5931" t="str">
            <v>0013914901000999001572712</v>
          </cell>
          <cell r="B5931" t="str">
            <v>00139</v>
          </cell>
          <cell r="C5931" t="str">
            <v>Жиззах фил.</v>
          </cell>
          <cell r="D5931" t="str">
            <v>14901000999001572712</v>
          </cell>
          <cell r="E5931" t="str">
            <v>2012</v>
          </cell>
          <cell r="F5931" t="str">
            <v>Кудратов Шербек Хамедович(дустлик 2012)</v>
          </cell>
          <cell r="U5931" t="str">
            <v>Самарканд в Пасткуркон Зарчашма Анхор Сервис ХК бошкарувчиси</v>
          </cell>
          <cell r="V5931" t="str">
            <v>Вилоятдаги тадбиркорлик субъектлари ва фукаролар</v>
          </cell>
        </row>
        <row r="5932">
          <cell r="A5932" t="str">
            <v>0013914901000199002077712</v>
          </cell>
          <cell r="B5932" t="str">
            <v>00139</v>
          </cell>
          <cell r="C5932" t="str">
            <v>Жиззах фил.</v>
          </cell>
          <cell r="D5932" t="str">
            <v>14901000199002077712</v>
          </cell>
          <cell r="E5932" t="str">
            <v>2012</v>
          </cell>
          <cell r="F5932" t="str">
            <v>Мусаев Эсанбай Шакарович (Арнасой т 2012)</v>
          </cell>
          <cell r="U5932" t="str">
            <v xml:space="preserve">Учтепа (Арнасой ) Пахта тозалаш ОАЖ да сифат булимида раис мовини </v>
          </cell>
          <cell r="V5932" t="str">
            <v xml:space="preserve">"Ўзпахтасаноат" уюшмасининг корхоналари </v>
          </cell>
        </row>
        <row r="5933">
          <cell r="A5933" t="str">
            <v>0013914901000599001703712</v>
          </cell>
          <cell r="B5933" t="str">
            <v>00139</v>
          </cell>
          <cell r="C5933" t="str">
            <v>Жиззах фил.</v>
          </cell>
          <cell r="D5933" t="str">
            <v>14901000599001703712</v>
          </cell>
          <cell r="E5933" t="str">
            <v>2012</v>
          </cell>
          <cell r="F5933" t="str">
            <v>Кобилжонов Жамшид Рустамович(жиззах т2012)</v>
          </cell>
          <cell r="U5933" t="str">
            <v>Марказгазтаминот УК мутахассиси</v>
          </cell>
          <cell r="V5933" t="str">
            <v>"Ўзбекнефтгаз" миллий холдинг компанияси</v>
          </cell>
        </row>
        <row r="5934">
          <cell r="A5934" t="str">
            <v>0013914901000999001560712</v>
          </cell>
          <cell r="B5934" t="str">
            <v>00139</v>
          </cell>
          <cell r="C5934" t="str">
            <v>Жиззах фил.</v>
          </cell>
          <cell r="D5934" t="str">
            <v>14901000999001560712</v>
          </cell>
          <cell r="E5934" t="str">
            <v>2012</v>
          </cell>
          <cell r="F5934" t="str">
            <v>Нурманов Тастанбек Абдрашович(Дустлик 2012)</v>
          </cell>
          <cell r="U5934" t="str">
            <v>дустлик т. Кишлокхужаликкимё филилали мудири</v>
          </cell>
          <cell r="V5934" t="str">
            <v>"Ўзкимёсаноат" ДАК корхоналари</v>
          </cell>
        </row>
        <row r="5935">
          <cell r="A5935" t="str">
            <v>0013914901000299002375712</v>
          </cell>
          <cell r="B5935" t="str">
            <v>00139</v>
          </cell>
          <cell r="C5935" t="str">
            <v>Жиззах фил.</v>
          </cell>
          <cell r="D5935" t="str">
            <v>14901000299002375712</v>
          </cell>
          <cell r="E5935" t="str">
            <v>2012</v>
          </cell>
          <cell r="F5935" t="str">
            <v>Холмуродова Сайёра Хабибуллаевна(жиззах т2012)</v>
          </cell>
          <cell r="U5935" t="str">
            <v>Жиззах енгил саноат касб хунар коллежида укитувчиси</v>
          </cell>
          <cell r="V5935" t="str">
            <v>Урта махсус, касб хунар таълими маркази</v>
          </cell>
        </row>
        <row r="5936">
          <cell r="A5936" t="str">
            <v>0013914901000999001711712</v>
          </cell>
          <cell r="B5936" t="str">
            <v>00139</v>
          </cell>
          <cell r="C5936" t="str">
            <v>Жиззах фил.</v>
          </cell>
          <cell r="D5936" t="str">
            <v>14901000999001711712</v>
          </cell>
          <cell r="E5936" t="str">
            <v>2012</v>
          </cell>
          <cell r="F5936" t="str">
            <v>Расулов Уктам Рахматович(Дустлик 2012)</v>
          </cell>
          <cell r="U5936" t="str">
            <v>Жиззах худудий электр тармоклари кохонаси Дустлик ЭТК уста</v>
          </cell>
          <cell r="V5936" t="str">
            <v>"Ўзбекэнерго" ДАК корхоналари</v>
          </cell>
        </row>
        <row r="5937">
          <cell r="A5937" t="str">
            <v>0013914901000799002054712</v>
          </cell>
          <cell r="B5937" t="str">
            <v>00139</v>
          </cell>
          <cell r="C5937" t="str">
            <v>Жиззах фил.</v>
          </cell>
          <cell r="D5937" t="str">
            <v>14901000799002054712</v>
          </cell>
          <cell r="E5937" t="str">
            <v>2012</v>
          </cell>
          <cell r="F5937" t="str">
            <v>Тураев Зиядулло Таштемирович (Арнасой т 2012)</v>
          </cell>
          <cell r="U5937" t="str">
            <v>Арнасой тумани Журабой Тураев фермер хужалигида ишлайди</v>
          </cell>
          <cell r="V5937" t="str">
            <v>Фермер хужаликлари</v>
          </cell>
        </row>
        <row r="5938">
          <cell r="A5938" t="str">
            <v>0013914901000999001892712</v>
          </cell>
          <cell r="B5938" t="str">
            <v>00139</v>
          </cell>
          <cell r="C5938" t="str">
            <v>Жиззах фил.</v>
          </cell>
          <cell r="D5938" t="str">
            <v>14901000999001892712</v>
          </cell>
          <cell r="E5938" t="str">
            <v>2012</v>
          </cell>
          <cell r="F5938" t="str">
            <v>Собиров Даврон бурибоевич(Дустлик 2012)</v>
          </cell>
          <cell r="U5938" t="str">
            <v>Дустлик т. Кунгирот-1 Фермер хужалиги раиси</v>
          </cell>
          <cell r="V5938" t="str">
            <v>Фермер хужаликлари</v>
          </cell>
        </row>
        <row r="5939">
          <cell r="A5939" t="str">
            <v>0013914901000599002374712</v>
          </cell>
          <cell r="B5939" t="str">
            <v>00139</v>
          </cell>
          <cell r="C5939" t="str">
            <v>Жиззах фил.</v>
          </cell>
          <cell r="D5939" t="str">
            <v>14901000599002374712</v>
          </cell>
          <cell r="E5939" t="str">
            <v>2012</v>
          </cell>
          <cell r="F5939" t="str">
            <v>Карабаева Дилафруз Рузимуродова(жиззах т2012)</v>
          </cell>
          <cell r="U5939" t="str">
            <v>Жиззах вилояти Асака банк ОАЖ да бугалтеря булими мутахасиси</v>
          </cell>
          <cell r="V5939" t="str">
            <v>Банклар</v>
          </cell>
        </row>
        <row r="5940">
          <cell r="A5940" t="str">
            <v>0013914901000999001802712</v>
          </cell>
          <cell r="B5940" t="str">
            <v>00139</v>
          </cell>
          <cell r="C5940" t="str">
            <v>Жиззах фил.</v>
          </cell>
          <cell r="D5940" t="str">
            <v>14901000999001802712</v>
          </cell>
          <cell r="E5940" t="str">
            <v>2012</v>
          </cell>
          <cell r="F5940" t="str">
            <v>Султонов Ахрор Эркинович(Дустлик 2012)</v>
          </cell>
          <cell r="U5940" t="str">
            <v>Дустлик т. Бургутли чукки Фермер хужалиги иш бошкарувчи</v>
          </cell>
          <cell r="V5940" t="str">
            <v>Фермер хужаликлари</v>
          </cell>
        </row>
        <row r="5941">
          <cell r="A5941" t="str">
            <v>0013914901000799002319712</v>
          </cell>
          <cell r="B5941" t="str">
            <v>00139</v>
          </cell>
          <cell r="C5941" t="str">
            <v>Жиззах фил.</v>
          </cell>
          <cell r="D5941" t="str">
            <v>14901000799002319712</v>
          </cell>
          <cell r="E5941" t="str">
            <v>2012</v>
          </cell>
          <cell r="F5941" t="str">
            <v>Суюнов Хайитбек Унгалбекович(Дустлик 2012)</v>
          </cell>
          <cell r="U5941" t="str">
            <v>Дустликтумангаз филиалида бошлик</v>
          </cell>
          <cell r="V5941" t="str">
            <v>"Ўзтрансгаз" компанияси корхоналари</v>
          </cell>
        </row>
        <row r="5942">
          <cell r="A5942" t="str">
            <v>0013914901000799002393712</v>
          </cell>
          <cell r="B5942" t="str">
            <v>00139</v>
          </cell>
          <cell r="C5942" t="str">
            <v>Жиззах фил.</v>
          </cell>
          <cell r="D5942" t="str">
            <v>14901000799002393712</v>
          </cell>
          <cell r="E5942" t="str">
            <v>2012</v>
          </cell>
          <cell r="F5942" t="str">
            <v>Бегалиев Алишер Санакулович(жиззах т2012)</v>
          </cell>
          <cell r="U5942" t="str">
            <v>Жиззах Вилоят Омухтаем бош бирлашмаси раис уринбосари</v>
          </cell>
          <cell r="V5942" t="str">
            <v>Вилоят кишлок ва сув хўжалиги  бошкармаси</v>
          </cell>
        </row>
        <row r="5943">
          <cell r="A5943" t="str">
            <v>0013914901000499002069712</v>
          </cell>
          <cell r="B5943" t="str">
            <v>00139</v>
          </cell>
          <cell r="C5943" t="str">
            <v>Жиззах фил.</v>
          </cell>
          <cell r="D5943" t="str">
            <v>14901000499002069712</v>
          </cell>
          <cell r="E5943" t="str">
            <v>2012</v>
          </cell>
          <cell r="F5943" t="str">
            <v>Сайдазимов Рустам Соатмуратович (Арнасой т 2012)</v>
          </cell>
          <cell r="U5943" t="str">
            <v>Арнасой туман Шовкар фермер хужалигида ишчиси</v>
          </cell>
          <cell r="V5943" t="str">
            <v>Фермер хужаликлари</v>
          </cell>
        </row>
        <row r="5944">
          <cell r="A5944" t="str">
            <v>0013914901000999001683712</v>
          </cell>
          <cell r="B5944" t="str">
            <v>00139</v>
          </cell>
          <cell r="C5944" t="str">
            <v>Жиззах фил.</v>
          </cell>
          <cell r="D5944" t="str">
            <v>14901000999001683712</v>
          </cell>
          <cell r="E5944" t="str">
            <v>2012</v>
          </cell>
          <cell r="F5944" t="str">
            <v>Бобомуратов Мурод Тиловович(жиззах т2012)</v>
          </cell>
          <cell r="U5944" t="str">
            <v>Узи Жиззах филилали директори</v>
          </cell>
          <cell r="V5944" t="str">
            <v>Ўзбекистон алока, ахборотлаштириш ва телекоммуникация давлат кумитаси</v>
          </cell>
        </row>
        <row r="5945">
          <cell r="A5945" t="str">
            <v>0013914901000399001793712</v>
          </cell>
          <cell r="B5945" t="str">
            <v>00139</v>
          </cell>
          <cell r="C5945" t="str">
            <v>Жиззах фил.</v>
          </cell>
          <cell r="D5945" t="str">
            <v>14901000399001793712</v>
          </cell>
          <cell r="E5945" t="str">
            <v>2012</v>
          </cell>
          <cell r="F5945" t="str">
            <v>Мангитов Шермухаммат Абдуназарович(жиззах т2012)</v>
          </cell>
          <cell r="U5945" t="str">
            <v>ишсиз</v>
          </cell>
          <cell r="V5945" t="str">
            <v>Фермер хужаликлари</v>
          </cell>
        </row>
        <row r="5946">
          <cell r="A5946" t="str">
            <v>0013914901000799001639712</v>
          </cell>
          <cell r="B5946" t="str">
            <v>00139</v>
          </cell>
          <cell r="C5946" t="str">
            <v>Жиззах фил.</v>
          </cell>
          <cell r="D5946" t="str">
            <v>14901000799001639712</v>
          </cell>
          <cell r="E5946" t="str">
            <v>2012</v>
          </cell>
          <cell r="F5946" t="str">
            <v>Абдурахмонов Абдунаби Абдураимович(жиззах т2012)</v>
          </cell>
          <cell r="U5946" t="str">
            <v>Жиззах туман фермерлар кенгаши раиси</v>
          </cell>
          <cell r="V5946" t="str">
            <v>Фермер хужаликлари</v>
          </cell>
        </row>
        <row r="5947">
          <cell r="A5947" t="str">
            <v>0013914901000699001534712</v>
          </cell>
          <cell r="B5947" t="str">
            <v>00139</v>
          </cell>
          <cell r="C5947" t="str">
            <v>Жиззах фил.</v>
          </cell>
          <cell r="D5947" t="str">
            <v>14901000699001534712</v>
          </cell>
          <cell r="E5947" t="str">
            <v>2012</v>
          </cell>
          <cell r="F5947" t="str">
            <v>Юлдашев Гулом Мусурмонович(жиззах т2012)</v>
          </cell>
          <cell r="U5947" t="str">
            <v>Жизззах ш Росгазсервис Уз ва Хитой Кушма корхонасида оператор</v>
          </cell>
          <cell r="V5947" t="str">
            <v>Вилоятдаги тадбиркорлик субъектлари ва фукаролар</v>
          </cell>
        </row>
        <row r="5948">
          <cell r="A5948" t="str">
            <v>0013914901000499001844712</v>
          </cell>
          <cell r="B5948" t="str">
            <v>00139</v>
          </cell>
          <cell r="C5948" t="str">
            <v>Жиззах фил.</v>
          </cell>
          <cell r="D5948" t="str">
            <v>14901000499001844712</v>
          </cell>
          <cell r="E5948" t="str">
            <v>2012</v>
          </cell>
          <cell r="F5948" t="str">
            <v>Болкиев Озоджон Акрам угли (Арнасой т 2012)</v>
          </cell>
          <cell r="U5948" t="str">
            <v>Учтепа (Арнасой ) Пахта тозалаш ОАЖ да механик ёрдамчи</v>
          </cell>
          <cell r="V5948" t="str">
            <v xml:space="preserve">"Ўзпахтасаноат" уюшмасининг корхоналари </v>
          </cell>
        </row>
        <row r="5949">
          <cell r="A5949" t="str">
            <v>0013914901000399002220712</v>
          </cell>
          <cell r="B5949" t="str">
            <v>00139</v>
          </cell>
          <cell r="C5949" t="str">
            <v>Жиззах фил.</v>
          </cell>
          <cell r="D5949" t="str">
            <v>14901000399002220712</v>
          </cell>
          <cell r="E5949" t="str">
            <v>2012</v>
          </cell>
          <cell r="F5949" t="str">
            <v>Хазраткулов Достонжон Мирза угли 2012</v>
          </cell>
          <cell r="U5949" t="str">
            <v>Жиззах тиумани Модерин бизнес сервис МЧЖ да хисобчи</v>
          </cell>
          <cell r="V5949" t="str">
            <v>Вилоятдаги тадбиркорлик субъектлари ва фукаролар</v>
          </cell>
        </row>
        <row r="5950">
          <cell r="A5950" t="str">
            <v>0013914901000399002543712</v>
          </cell>
          <cell r="B5950" t="str">
            <v>00139</v>
          </cell>
          <cell r="C5950" t="str">
            <v>Жиззах фил.</v>
          </cell>
          <cell r="D5950" t="str">
            <v>14901000399002543712</v>
          </cell>
          <cell r="E5950" t="str">
            <v>2012</v>
          </cell>
          <cell r="F5950" t="str">
            <v>Тошкулова Зарифа Давлатовна(Жиззах 2012)</v>
          </cell>
          <cell r="U5950" t="str">
            <v>Зомин тумани Анорбоев Сардор Фермер хужалиги Ишбошкарувчиси</v>
          </cell>
          <cell r="V5950" t="str">
            <v>Фермер хужаликлари</v>
          </cell>
        </row>
        <row r="5951">
          <cell r="A5951" t="str">
            <v>0013914901000299002561712</v>
          </cell>
          <cell r="B5951" t="str">
            <v>00139</v>
          </cell>
          <cell r="C5951" t="str">
            <v>Жиззах фил.</v>
          </cell>
          <cell r="D5951" t="str">
            <v>14901000299002561712</v>
          </cell>
          <cell r="E5951" t="str">
            <v>2012</v>
          </cell>
          <cell r="F5951" t="str">
            <v>Алимов Немат Адилович(жиззах 2012)</v>
          </cell>
          <cell r="U5951" t="str">
            <v>Жиззах давлат педагогика институтида  ректори</v>
          </cell>
          <cell r="V5951" t="str">
            <v>Олий ва урта махсус таълим вазирлиги</v>
          </cell>
        </row>
        <row r="5952">
          <cell r="A5952" t="str">
            <v>0013914901000499002610712</v>
          </cell>
          <cell r="B5952" t="str">
            <v>00139</v>
          </cell>
          <cell r="C5952" t="str">
            <v>Жиззах фил.</v>
          </cell>
          <cell r="D5952" t="str">
            <v>14901000499002610712</v>
          </cell>
          <cell r="E5952" t="str">
            <v>2012</v>
          </cell>
          <cell r="F5952" t="str">
            <v>Камолова Озода Алимовна(Жиззах тум 2012)</v>
          </cell>
          <cell r="U5952" t="str">
            <v>Дустлик т. Зафар Ф-Х раиси</v>
          </cell>
          <cell r="V5952" t="str">
            <v>Фермер хужаликлари</v>
          </cell>
        </row>
        <row r="5953">
          <cell r="A5953" t="str">
            <v>0013914901000099002626712</v>
          </cell>
          <cell r="B5953" t="str">
            <v>00139</v>
          </cell>
          <cell r="C5953" t="str">
            <v>Жиззах фил.</v>
          </cell>
          <cell r="D5953" t="str">
            <v>14901000099002626712</v>
          </cell>
          <cell r="E5953" t="str">
            <v>2012</v>
          </cell>
          <cell r="F5953" t="str">
            <v>Мангитов Учкун Кулдошевич(Бахмал 2012)</v>
          </cell>
          <cell r="U5953" t="str">
            <v>Жиззахдонмахсулотлари ОАЖ хисоб булими хисобчиси</v>
          </cell>
          <cell r="V5953" t="str">
            <v>"Ўздонмахсулот" компанияси корхоналари</v>
          </cell>
        </row>
        <row r="5954">
          <cell r="A5954" t="str">
            <v>0013914901000899002643712</v>
          </cell>
          <cell r="B5954" t="str">
            <v>00139</v>
          </cell>
          <cell r="C5954" t="str">
            <v>Жиззах фил.</v>
          </cell>
          <cell r="D5954" t="str">
            <v>14901000899002643712</v>
          </cell>
          <cell r="E5954" t="str">
            <v>2012</v>
          </cell>
          <cell r="F5954" t="str">
            <v>Ахмедов Хасан Рузибаевич</v>
          </cell>
          <cell r="U5954" t="str">
            <v>Фориш туман хокимлиги молия булими мудири</v>
          </cell>
          <cell r="V5954" t="str">
            <v>Олий ва урта махсус таълим вазирлиги</v>
          </cell>
        </row>
        <row r="5955">
          <cell r="A5955" t="str">
            <v>0013914901000399002770712</v>
          </cell>
          <cell r="B5955" t="str">
            <v>00139</v>
          </cell>
          <cell r="C5955" t="str">
            <v>Жиззах фил.</v>
          </cell>
          <cell r="D5955" t="str">
            <v>14901000399002770712</v>
          </cell>
          <cell r="E5955" t="str">
            <v>2012</v>
          </cell>
          <cell r="F5955" t="str">
            <v>Жаббаров Юсуф Ортиккулович</v>
          </cell>
          <cell r="U5955" t="str">
            <v>Жиззах вилояти Электромагнит мослашув хизматида бошлик</v>
          </cell>
          <cell r="V5955" t="str">
            <v>Ўзбекистон алока, ахборотлаштириш ва телекоммуникация давлат кумитаси</v>
          </cell>
        </row>
        <row r="5956">
          <cell r="A5956" t="str">
            <v>0013914901000999002620712</v>
          </cell>
          <cell r="B5956" t="str">
            <v>00139</v>
          </cell>
          <cell r="C5956" t="str">
            <v>Жиззах фил.</v>
          </cell>
          <cell r="D5956" t="str">
            <v>14901000999002620712</v>
          </cell>
          <cell r="E5956" t="str">
            <v>2012</v>
          </cell>
          <cell r="F5956" t="str">
            <v>Номазов Олим Мардонович</v>
          </cell>
          <cell r="U5956" t="str">
            <v>Жиззах вилояти Узагросугирта РАЖ да етакчи Юрист консултант</v>
          </cell>
          <cell r="V5956" t="str">
            <v>Сугурта компаниялари</v>
          </cell>
        </row>
        <row r="5957">
          <cell r="A5957" t="str">
            <v>0013914901000299002650712</v>
          </cell>
          <cell r="B5957" t="str">
            <v>00139</v>
          </cell>
          <cell r="C5957" t="str">
            <v>Жиззах фил.</v>
          </cell>
          <cell r="D5957" t="str">
            <v>14901000299002650712</v>
          </cell>
          <cell r="E5957" t="str">
            <v>2012</v>
          </cell>
          <cell r="F5957" t="str">
            <v>Отабоев Фозилжон Суннат угли</v>
          </cell>
          <cell r="U5957" t="str">
            <v>Пахтакор т Охунжон С ФХ Ишчиси</v>
          </cell>
          <cell r="V5957" t="str">
            <v>Фермер хужаликлари</v>
          </cell>
        </row>
        <row r="5958">
          <cell r="A5958" t="str">
            <v>0013914901000099002814712</v>
          </cell>
          <cell r="B5958" t="str">
            <v>00139</v>
          </cell>
          <cell r="C5958" t="str">
            <v>Жиззах фил.</v>
          </cell>
          <cell r="D5958" t="str">
            <v>14901000099002814712</v>
          </cell>
          <cell r="E5958" t="str">
            <v>2012</v>
          </cell>
          <cell r="F5958" t="str">
            <v>Маматкулов Хошимжон Алиевич</v>
          </cell>
          <cell r="U5958" t="str">
            <v>Жиззах ш Каттабек ХАК МЧЖ рахбари</v>
          </cell>
          <cell r="V5958" t="str">
            <v>Вилоятдаги тадбиркорлик субъектлари ва фукаролар</v>
          </cell>
        </row>
        <row r="5959">
          <cell r="A5959" t="str">
            <v>0013914901000099003190712</v>
          </cell>
          <cell r="B5959" t="str">
            <v>00139</v>
          </cell>
          <cell r="C5959" t="str">
            <v>Жиззах фил.</v>
          </cell>
          <cell r="D5959" t="str">
            <v>14901000099003190712</v>
          </cell>
          <cell r="E5959" t="str">
            <v>2012</v>
          </cell>
          <cell r="F5959" t="str">
            <v>Нурманов Суннатилла Шералиевич</v>
          </cell>
          <cell r="U5959" t="str">
            <v>Пахтакор туман Ички ишлар булими ходими</v>
          </cell>
          <cell r="V5959" t="str">
            <v>Фермер хужаликлари</v>
          </cell>
        </row>
        <row r="5960">
          <cell r="A5960" t="str">
            <v>0013914901000999002078712</v>
          </cell>
          <cell r="B5960" t="str">
            <v>00139</v>
          </cell>
          <cell r="C5960" t="str">
            <v>Жиззах фил.</v>
          </cell>
          <cell r="D5960" t="str">
            <v>14901000999002078712</v>
          </cell>
          <cell r="E5960" t="str">
            <v>2012</v>
          </cell>
          <cell r="F5960" t="str">
            <v>Эгамов Шухрат Кудратович (Арнасой т 2012)</v>
          </cell>
          <cell r="U5960" t="str">
            <v>Арнасой тумани Эгам ота ФХ раиси</v>
          </cell>
          <cell r="V5960" t="str">
            <v>Фермер хужаликлари</v>
          </cell>
        </row>
        <row r="5961">
          <cell r="A5961" t="str">
            <v>0013914901000099001949712</v>
          </cell>
          <cell r="B5961" t="str">
            <v>00139</v>
          </cell>
          <cell r="C5961" t="str">
            <v>Жиззах фил.</v>
          </cell>
          <cell r="D5961" t="str">
            <v>14901000099001949712</v>
          </cell>
          <cell r="E5961" t="str">
            <v>2012</v>
          </cell>
          <cell r="F5961" t="str">
            <v>Эгамбердиев Хамза Эргашевич(жиззах т2012)</v>
          </cell>
          <cell r="U5961" t="str">
            <v>Дустликшаробсавдо ибюк Жиззах ш 7 сон спиртли ичимликлар дукони</v>
          </cell>
          <cell r="V5961" t="str">
            <v>"Ўзвиносаноат-холдинг" корхоналари, Узспирт АЖ ва Шаробсавдо базалари</v>
          </cell>
        </row>
        <row r="5962">
          <cell r="A5962" t="str">
            <v>0013914901000499002001712</v>
          </cell>
          <cell r="B5962" t="str">
            <v>00139</v>
          </cell>
          <cell r="C5962" t="str">
            <v>Жиззах фил.</v>
          </cell>
          <cell r="D5962" t="str">
            <v>14901000499002001712</v>
          </cell>
          <cell r="E5962" t="str">
            <v>2012</v>
          </cell>
          <cell r="F5962" t="str">
            <v>Рустамов Улугбек Рахматуллаевич (МИрзачул т 2012)</v>
          </cell>
          <cell r="U5962" t="str">
            <v>Мирзачул тумани камолат ёшлар иштимоий харакати раиси</v>
          </cell>
          <cell r="V5962" t="str">
            <v>Вилоят маданият ва спорт ишлари булимлари</v>
          </cell>
        </row>
        <row r="5963">
          <cell r="A5963" t="str">
            <v>0013914901000899002126712</v>
          </cell>
          <cell r="B5963" t="str">
            <v>00139</v>
          </cell>
          <cell r="C5963" t="str">
            <v>Жиззах фил.</v>
          </cell>
          <cell r="D5963" t="str">
            <v>14901000899002126712</v>
          </cell>
          <cell r="E5963" t="str">
            <v>2012</v>
          </cell>
          <cell r="F5963" t="str">
            <v>Бобоев Сайдали Азизович(жиззах т2012)</v>
          </cell>
          <cell r="U5963" t="str">
            <v>Бюджетдан ташкари пенсия жамгармаси булимида 2 гурух ногирони</v>
          </cell>
          <cell r="V5963" t="str">
            <v>Вилоятдаги тадбиркорлик субъектлари ва фукаролар</v>
          </cell>
        </row>
        <row r="5964">
          <cell r="A5964" t="str">
            <v>0013914901000499002217712</v>
          </cell>
          <cell r="B5964" t="str">
            <v>00139</v>
          </cell>
          <cell r="C5964" t="str">
            <v>Жиззах фил.</v>
          </cell>
          <cell r="D5964" t="str">
            <v>14901000499002217712</v>
          </cell>
          <cell r="E5964" t="str">
            <v>2012</v>
          </cell>
          <cell r="F5964" t="str">
            <v>Орипов Сардор Соли угли(жиззах т2012)</v>
          </cell>
          <cell r="U5964" t="str">
            <v>Жиззах тумани марс классик Хусусмй фирма да хазиначи</v>
          </cell>
          <cell r="V5964" t="str">
            <v>Банклар</v>
          </cell>
        </row>
        <row r="5965">
          <cell r="A5965" t="str">
            <v>0013914901000699001810712</v>
          </cell>
          <cell r="B5965" t="str">
            <v>00139</v>
          </cell>
          <cell r="C5965" t="str">
            <v>Жиззах фил.</v>
          </cell>
          <cell r="D5965" t="str">
            <v>14901000699001810712</v>
          </cell>
          <cell r="E5965" t="str">
            <v>2012</v>
          </cell>
          <cell r="F5965" t="str">
            <v>Умбетова Айнагуль Тасанбаевна (Мирзачул т 2012)</v>
          </cell>
          <cell r="U5965" t="str">
            <v>Мирзачул тумани Нурхонбек Хуусий Корхонаси рахбари</v>
          </cell>
          <cell r="V5965" t="str">
            <v>Вилоятдаги тадбиркорлик субъектлари ва фукаролар</v>
          </cell>
        </row>
        <row r="5966">
          <cell r="A5966" t="str">
            <v>0013914901000999002597712</v>
          </cell>
          <cell r="B5966" t="str">
            <v>00139</v>
          </cell>
          <cell r="C5966" t="str">
            <v>Жиззах фил.</v>
          </cell>
          <cell r="D5966" t="str">
            <v>14901000999002597712</v>
          </cell>
          <cell r="E5966" t="str">
            <v>2012</v>
          </cell>
          <cell r="F5966" t="str">
            <v>хайдаров Рахим Умарович</v>
          </cell>
          <cell r="U5966" t="str">
            <v>Каримкул Косимов фермер хужалиги тракторчи</v>
          </cell>
          <cell r="V5966" t="str">
            <v>Фермер хужаликлари</v>
          </cell>
        </row>
        <row r="5967">
          <cell r="A5967" t="str">
            <v>0013914901000199003700712</v>
          </cell>
          <cell r="B5967" t="str">
            <v>00139</v>
          </cell>
          <cell r="C5967" t="str">
            <v>Жиззах фил.</v>
          </cell>
          <cell r="D5967" t="str">
            <v>14901000199003700712</v>
          </cell>
          <cell r="E5967" t="str">
            <v>2012</v>
          </cell>
          <cell r="F5967" t="str">
            <v>Бокиева Шафоатхон Каршибаевна(Жиззах 2012)</v>
          </cell>
          <cell r="U5967" t="str">
            <v>Жиззах шахар 1-сонли мактаб уктувчиси</v>
          </cell>
          <cell r="V5967" t="str">
            <v>Халк таълими вазирлиги</v>
          </cell>
        </row>
        <row r="5968">
          <cell r="A5968" t="str">
            <v>0013914901000399002586712</v>
          </cell>
          <cell r="B5968" t="str">
            <v>00139</v>
          </cell>
          <cell r="C5968" t="str">
            <v>Жиззах фил.</v>
          </cell>
          <cell r="D5968" t="str">
            <v>14901000399002586712</v>
          </cell>
          <cell r="E5968" t="str">
            <v>2012</v>
          </cell>
          <cell r="F5968" t="str">
            <v>Маматкулов Шухрат Мелибоевич (2012)</v>
          </cell>
          <cell r="U5968" t="str">
            <v>Жиззах ш Каттабек ХАК МЧЖ рахбари</v>
          </cell>
          <cell r="V5968" t="str">
            <v>Давлат Хусусийлаштириш кўмитасининг вилоят бўлими</v>
          </cell>
        </row>
        <row r="5969">
          <cell r="A5969" t="str">
            <v>0013914901000699003714712</v>
          </cell>
          <cell r="B5969" t="str">
            <v>00139</v>
          </cell>
          <cell r="C5969" t="str">
            <v>Жиззах фил.</v>
          </cell>
          <cell r="D5969" t="str">
            <v>14901000699003714712</v>
          </cell>
          <cell r="E5969" t="str">
            <v>2012</v>
          </cell>
          <cell r="F5969" t="str">
            <v>Пардаев Рустам Исламович (жиззах 2012)</v>
          </cell>
          <cell r="U5969" t="str">
            <v>Мароканд нефтбаза УК булунгур филиали мухандиси</v>
          </cell>
          <cell r="V5969" t="str">
            <v>"Ўзбекнефтгаз" миллий холдинг компанияси</v>
          </cell>
        </row>
        <row r="5970">
          <cell r="A5970" t="str">
            <v>0013914901000999003000712</v>
          </cell>
          <cell r="B5970" t="str">
            <v>00139</v>
          </cell>
          <cell r="C5970" t="str">
            <v>Жиззах фил.</v>
          </cell>
          <cell r="D5970" t="str">
            <v>14901000999003000712</v>
          </cell>
          <cell r="E5970" t="str">
            <v>2012</v>
          </cell>
          <cell r="F5970" t="str">
            <v>Якубова Мавлюда Салиевна(Жиззах т2012)</v>
          </cell>
          <cell r="U5970" t="str">
            <v>Якубова Мавлюда Салиевна ЯТТ рахбари</v>
          </cell>
          <cell r="V5970" t="str">
            <v>Вилоятдаги тадбиркорлик субъектлари ва фукаролар</v>
          </cell>
        </row>
        <row r="5971">
          <cell r="A5971" t="str">
            <v>0013914901000299003703712</v>
          </cell>
          <cell r="B5971" t="str">
            <v>00139</v>
          </cell>
          <cell r="C5971" t="str">
            <v>Жиззах фил.</v>
          </cell>
          <cell r="D5971" t="str">
            <v>14901000299003703712</v>
          </cell>
          <cell r="E5971" t="str">
            <v>2012</v>
          </cell>
          <cell r="F5971" t="str">
            <v>Худойбердиев Отабек Уролович</v>
          </cell>
          <cell r="U5971" t="str">
            <v>Туман кишлокхужаликкимё АЖ хисобчиси</v>
          </cell>
          <cell r="V5971" t="str">
            <v>"Ўзкимёсаноат" ДАК корхоналари</v>
          </cell>
        </row>
        <row r="5972">
          <cell r="A5972" t="str">
            <v>0013914901000999003207712</v>
          </cell>
          <cell r="B5972" t="str">
            <v>00139</v>
          </cell>
          <cell r="C5972" t="str">
            <v>Жиззах фил.</v>
          </cell>
          <cell r="D5972" t="str">
            <v>14901000999003207712</v>
          </cell>
          <cell r="E5972" t="str">
            <v>2012</v>
          </cell>
          <cell r="F5972" t="str">
            <v>Нурматов Мирзахмат ХХХ</v>
          </cell>
          <cell r="U5972" t="str">
            <v>Галлаоролтумангаз филиали ИЧ мухандиси</v>
          </cell>
          <cell r="V5972" t="str">
            <v>"Ўзтрансгаз" компанияси корхоналари</v>
          </cell>
        </row>
        <row r="5973">
          <cell r="A5973" t="str">
            <v>0013914901000999003702712</v>
          </cell>
          <cell r="B5973" t="str">
            <v>00139</v>
          </cell>
          <cell r="C5973" t="str">
            <v>Жиззах фил.</v>
          </cell>
          <cell r="D5973" t="str">
            <v>14901000999003702712</v>
          </cell>
          <cell r="E5973" t="str">
            <v>2012</v>
          </cell>
          <cell r="F5973" t="str">
            <v>Маматмуродов Неъмат Хабибуллаевич</v>
          </cell>
          <cell r="U5973" t="str">
            <v>тиббиёт малака ошириш илмий инстиьтути кампютерчиги</v>
          </cell>
          <cell r="V5973" t="str">
            <v>Урта махсус, касб хунар таълими маркази</v>
          </cell>
        </row>
        <row r="5974">
          <cell r="A5974" t="str">
            <v>0013914901000299003649712</v>
          </cell>
          <cell r="B5974" t="str">
            <v>00139</v>
          </cell>
          <cell r="C5974" t="str">
            <v>Жиззах фил.</v>
          </cell>
          <cell r="D5974" t="str">
            <v>14901000299003649712</v>
          </cell>
          <cell r="E5974" t="str">
            <v>2012</v>
          </cell>
          <cell r="F5974" t="str">
            <v>Турсунов Олимжон Шукурович</v>
          </cell>
          <cell r="U5974" t="str">
            <v>Зафаробод т Сайхунобод фермер хужалиги рахбари</v>
          </cell>
          <cell r="V5974" t="str">
            <v>Фермер хужаликлари</v>
          </cell>
        </row>
        <row r="5975">
          <cell r="A5975" t="str">
            <v>0013914901000499003916712</v>
          </cell>
          <cell r="B5975" t="str">
            <v>00139</v>
          </cell>
          <cell r="C5975" t="str">
            <v>Жиззах фил.</v>
          </cell>
          <cell r="D5975" t="str">
            <v>14901000499003916712</v>
          </cell>
          <cell r="E5975" t="str">
            <v>2012</v>
          </cell>
          <cell r="F5975" t="str">
            <v>Джанадилов Нодир Рустамович</v>
          </cell>
          <cell r="U5975" t="str">
            <v>Жиззах шахар Джанадилов Нодир ХТ</v>
          </cell>
          <cell r="V5975" t="str">
            <v>Вилоятдаги тадбиркорлик субъектлари ва фукаролар</v>
          </cell>
        </row>
        <row r="5976">
          <cell r="A5976" t="str">
            <v>0013914901000999003997712</v>
          </cell>
          <cell r="B5976" t="str">
            <v>00139</v>
          </cell>
          <cell r="C5976" t="str">
            <v>Жиззах фил.</v>
          </cell>
          <cell r="D5976" t="str">
            <v>14901000999003997712</v>
          </cell>
          <cell r="E5976" t="str">
            <v>2012</v>
          </cell>
          <cell r="F5976" t="str">
            <v>Усманов Жахонгир Нарзулла Угли</v>
          </cell>
          <cell r="U5976" t="str">
            <v>Мирзачул Наргиза Фермер хужалиги раиси</v>
          </cell>
          <cell r="V5976" t="str">
            <v>Фермер хужаликлари</v>
          </cell>
        </row>
        <row r="5977">
          <cell r="A5977" t="str">
            <v>0013914901000899003937712</v>
          </cell>
          <cell r="B5977" t="str">
            <v>00139</v>
          </cell>
          <cell r="C5977" t="str">
            <v>Жиззах фил.</v>
          </cell>
          <cell r="D5977" t="str">
            <v>14901000899003937712</v>
          </cell>
          <cell r="E5977" t="str">
            <v>2012</v>
          </cell>
          <cell r="F5977" t="str">
            <v>Жулбеков Уткир Абдикосимович(жиззах 2012)</v>
          </cell>
          <cell r="U5977" t="str">
            <v>Жиззах тумани даги ФЁТШ 4-тоифали оператор</v>
          </cell>
          <cell r="V5977" t="str">
            <v>Вилоятдаги тадбиркорлик субъектлари ва фукаролар</v>
          </cell>
        </row>
        <row r="5978">
          <cell r="A5978" t="str">
            <v>0013914901000899001526712</v>
          </cell>
          <cell r="B5978" t="str">
            <v>00139</v>
          </cell>
          <cell r="C5978" t="str">
            <v>Жиззах фил.</v>
          </cell>
          <cell r="D5978" t="str">
            <v>14901000899001526712</v>
          </cell>
          <cell r="E5978" t="str">
            <v>2012</v>
          </cell>
          <cell r="F5978" t="str">
            <v>Очилова Курбаной ХХХ(жиззах т2012)</v>
          </cell>
          <cell r="U5978" t="str">
            <v>нафакахур</v>
          </cell>
          <cell r="V5978" t="str">
            <v>Вилоятдаги тадбиркорлик субъектлари ва фукаролар</v>
          </cell>
        </row>
        <row r="5979">
          <cell r="A5979" t="str">
            <v>0013914901000099003843712</v>
          </cell>
          <cell r="B5979" t="str">
            <v>00139</v>
          </cell>
          <cell r="C5979" t="str">
            <v>Жиззах фил.</v>
          </cell>
          <cell r="D5979" t="str">
            <v>14901000099003843712</v>
          </cell>
          <cell r="E5979" t="str">
            <v>2012</v>
          </cell>
          <cell r="F5979" t="str">
            <v>Иргашева Наргиза Алиевна(Жиззах 2012)</v>
          </cell>
          <cell r="U5979" t="str">
            <v>АСКЛЕПИЙ МЧЖ ДОКТОР</v>
          </cell>
          <cell r="V5979" t="str">
            <v>Вилоят Солик бошкармаси</v>
          </cell>
        </row>
        <row r="5980">
          <cell r="A5980" t="str">
            <v>0013914901000099004174712</v>
          </cell>
          <cell r="B5980" t="str">
            <v>00139</v>
          </cell>
          <cell r="C5980" t="str">
            <v>Жиззах фил.</v>
          </cell>
          <cell r="D5980" t="str">
            <v>14901000099004174712</v>
          </cell>
          <cell r="E5980" t="str">
            <v>2012</v>
          </cell>
          <cell r="F5980" t="str">
            <v>Хамраева Наргиза Махаммадовна</v>
          </cell>
          <cell r="U5980" t="str">
            <v>Самарканд шахар ХТМФМ ТТИБ га карашли 54 урта мактаб укитувчиси</v>
          </cell>
          <cell r="V5980" t="str">
            <v>Халк таълими вазирлиги</v>
          </cell>
        </row>
        <row r="5981">
          <cell r="A5981" t="str">
            <v>0013914901000899003991712</v>
          </cell>
          <cell r="B5981" t="str">
            <v>00139</v>
          </cell>
          <cell r="C5981" t="str">
            <v>Жиззах фил.</v>
          </cell>
          <cell r="D5981" t="str">
            <v>14901000899003991712</v>
          </cell>
          <cell r="E5981" t="str">
            <v>2012</v>
          </cell>
          <cell r="F5981" t="str">
            <v>Мухитдинова Машхура Назирхоновна</v>
          </cell>
          <cell r="U5981" t="str">
            <v>Жиззах палитехника кошидаги академик литсей укитувчиси</v>
          </cell>
          <cell r="V5981" t="str">
            <v>Урта махсус, касб хунар таълими маркази</v>
          </cell>
        </row>
        <row r="5982">
          <cell r="A5982" t="str">
            <v>0013914901000899007379712</v>
          </cell>
          <cell r="B5982" t="str">
            <v>00139</v>
          </cell>
          <cell r="C5982" t="str">
            <v>Жиззах фил.</v>
          </cell>
          <cell r="D5982" t="str">
            <v>14901000899007379712</v>
          </cell>
          <cell r="E5982" t="str">
            <v>2012</v>
          </cell>
          <cell r="F5982" t="str">
            <v>Хайдарова Оккиз Мусаевна</v>
          </cell>
          <cell r="U5982" t="str">
            <v>туман тиббиёт бирлашмаси Катта Хамшираси</v>
          </cell>
          <cell r="V5982" t="str">
            <v>Вилоят Согликни саклаш бошкармаси</v>
          </cell>
        </row>
        <row r="5983">
          <cell r="A5983" t="str">
            <v>0013914901000499005158712</v>
          </cell>
          <cell r="B5983" t="str">
            <v>00139</v>
          </cell>
          <cell r="C5983" t="str">
            <v>Жиззах фил.</v>
          </cell>
          <cell r="D5983" t="str">
            <v>14901000499005158712</v>
          </cell>
          <cell r="E5983" t="str">
            <v>2012</v>
          </cell>
          <cell r="F5983" t="str">
            <v>Сарийева Комила Нематовна(Галлаорол 2012)</v>
          </cell>
          <cell r="U5983" t="str">
            <v>Галлаорол тумани 26-мактаб укитувчиси</v>
          </cell>
          <cell r="V5983" t="str">
            <v>Халк таълими вазирлиги</v>
          </cell>
        </row>
        <row r="5984">
          <cell r="A5984" t="str">
            <v>0013914901000199003660712</v>
          </cell>
          <cell r="B5984" t="str">
            <v>00139</v>
          </cell>
          <cell r="C5984" t="str">
            <v>Жиззах фил.</v>
          </cell>
          <cell r="D5984" t="str">
            <v>14901000199003660712</v>
          </cell>
          <cell r="E5984" t="str">
            <v>2012</v>
          </cell>
          <cell r="F5984" t="str">
            <v>Маматкулов Бекзод Абдукодирович</v>
          </cell>
          <cell r="U5984" t="str">
            <v>Big Forvard МЧЖ</v>
          </cell>
          <cell r="V5984" t="str">
            <v>Вилоятдаги тадбиркорлик субъектлари ва фукаролар</v>
          </cell>
        </row>
        <row r="5985">
          <cell r="A5985" t="str">
            <v>0013914901000199004427712</v>
          </cell>
          <cell r="B5985" t="str">
            <v>00139</v>
          </cell>
          <cell r="C5985" t="str">
            <v>Жиззах фил.</v>
          </cell>
          <cell r="D5985" t="str">
            <v>14901000199004427712</v>
          </cell>
          <cell r="E5985" t="str">
            <v>2012</v>
          </cell>
          <cell r="F5985" t="str">
            <v>Ахадов Элмурод Синдарович</v>
          </cell>
          <cell r="U5985" t="str">
            <v>Галлаорол туман магистрал газ бошкармасида газ тармоклари хизмати етакчи мутахассиси</v>
          </cell>
          <cell r="V5985" t="str">
            <v>"Ўзтрансгаз" компанияси корхоналари</v>
          </cell>
        </row>
        <row r="5986">
          <cell r="A5986" t="str">
            <v>0013914901000599002205712</v>
          </cell>
          <cell r="B5986" t="str">
            <v>00139</v>
          </cell>
          <cell r="C5986" t="str">
            <v>Жиззах фил.</v>
          </cell>
          <cell r="D5986" t="str">
            <v>14901000599002205712</v>
          </cell>
          <cell r="E5986" t="str">
            <v>2012</v>
          </cell>
          <cell r="F5986" t="str">
            <v>Сайдиев Озодбек Шукруллаевич</v>
          </cell>
          <cell r="U5986" t="str">
            <v>Замонавий Полимер Кувур МЧЖ</v>
          </cell>
          <cell r="V5986" t="str">
            <v>Вилоятдаги тадбиркорлик субъектлари ва фукаролар</v>
          </cell>
        </row>
        <row r="5987">
          <cell r="A5987" t="str">
            <v>0013914901000999002788713</v>
          </cell>
          <cell r="B5987" t="str">
            <v>00139</v>
          </cell>
          <cell r="C5987" t="str">
            <v>Жиззах фил.</v>
          </cell>
          <cell r="D5987" t="str">
            <v>14901000999002788713</v>
          </cell>
          <cell r="E5987" t="str">
            <v>2013</v>
          </cell>
          <cell r="F5987" t="str">
            <v>Норматова Тожибуви Эргашевна(Жиззах 2013)</v>
          </cell>
          <cell r="U5987" t="str">
            <v>Жиззах вилоят ДСЭНМ да лобарант</v>
          </cell>
          <cell r="V5987" t="str">
            <v>Вилоят Согликни саклаш бошкармаси</v>
          </cell>
        </row>
        <row r="5988">
          <cell r="A5988" t="str">
            <v>0013914901000499003165713</v>
          </cell>
          <cell r="B5988" t="str">
            <v>00139</v>
          </cell>
          <cell r="C5988" t="str">
            <v>Жиззах фил.</v>
          </cell>
          <cell r="D5988" t="str">
            <v>14901000499003165713</v>
          </cell>
          <cell r="E5988" t="str">
            <v>2013</v>
          </cell>
          <cell r="F5988" t="str">
            <v>Исматов Камалидин Равшанович(Арнасой  2013)</v>
          </cell>
          <cell r="U5988" t="str">
            <v>Дустлик дон махсулотлари АЖ хисобчи</v>
          </cell>
          <cell r="V5988" t="str">
            <v>"Ўздонмахсулот" компанияси корхоналари</v>
          </cell>
        </row>
        <row r="5989">
          <cell r="A5989" t="str">
            <v>0013914901000699003366713</v>
          </cell>
          <cell r="B5989" t="str">
            <v>00139</v>
          </cell>
          <cell r="C5989" t="str">
            <v>Жиззах фил.</v>
          </cell>
          <cell r="D5989" t="str">
            <v>14901000699003366713</v>
          </cell>
          <cell r="E5989" t="str">
            <v>2013</v>
          </cell>
          <cell r="F5989" t="str">
            <v>Бобобекова Зулайхо Эльтиндиевна(Жиззах т 2013)</v>
          </cell>
          <cell r="U5989" t="str">
            <v>Жиззах худудий электр тармоклари корхонаси ОАЖ мутахассис</v>
          </cell>
          <cell r="V5989" t="str">
            <v>"Ўзбекэнерго" ДАК корхоналари</v>
          </cell>
        </row>
        <row r="5990">
          <cell r="A5990" t="str">
            <v>0013914901000199003527713</v>
          </cell>
          <cell r="B5990" t="str">
            <v>00139</v>
          </cell>
          <cell r="C5990" t="str">
            <v>Жиззах фил.</v>
          </cell>
          <cell r="D5990" t="str">
            <v>14901000199003527713</v>
          </cell>
          <cell r="E5990" t="str">
            <v>2013</v>
          </cell>
          <cell r="F5990" t="str">
            <v>Курбонов Отабек Бахтиёроич(Арнасой 2013)</v>
          </cell>
          <cell r="U5990" t="str">
            <v>Уч тепа( Арнасой) Пахта тозалаш ОАЖ ишчи</v>
          </cell>
          <cell r="V5990" t="str">
            <v xml:space="preserve">"Ўзпахтасаноат" уюшмасининг корхоналари </v>
          </cell>
        </row>
        <row r="5991">
          <cell r="A5991" t="str">
            <v>0013914901000799003211713</v>
          </cell>
          <cell r="B5991" t="str">
            <v>00139</v>
          </cell>
          <cell r="C5991" t="str">
            <v>Жиззах фил.</v>
          </cell>
          <cell r="D5991" t="str">
            <v>14901000799003211713</v>
          </cell>
          <cell r="E5991" t="str">
            <v>2013</v>
          </cell>
          <cell r="F5991" t="str">
            <v>Эргашев Мусурмон Сунатуллаевич(Жиззах 2013)</v>
          </cell>
          <cell r="U5991" t="str">
            <v>Эркин МЧЖ да хайдовчи</v>
          </cell>
          <cell r="V5991" t="str">
            <v>Вилоятдаги тадбиркорлик субъектлари ва фукаролар</v>
          </cell>
        </row>
        <row r="5992">
          <cell r="A5992" t="str">
            <v>0013914901000399003872713</v>
          </cell>
          <cell r="B5992" t="str">
            <v>00139</v>
          </cell>
          <cell r="C5992" t="str">
            <v>Жиззах фил.</v>
          </cell>
          <cell r="D5992" t="str">
            <v>14901000399003872713</v>
          </cell>
          <cell r="E5992" t="str">
            <v>2013</v>
          </cell>
          <cell r="F5992" t="str">
            <v>Худойберганов Канат Фарход угли</v>
          </cell>
          <cell r="U5992" t="str">
            <v>Фориш йул хужалиги туман пудрат таьмирлаш корхонасида ишчи</v>
          </cell>
          <cell r="V5992" t="str">
            <v>"Ўзавтойўл" ДАК корхоналари</v>
          </cell>
        </row>
        <row r="5993">
          <cell r="A5993" t="str">
            <v>0013914901000899002833713</v>
          </cell>
          <cell r="B5993" t="str">
            <v>00139</v>
          </cell>
          <cell r="C5993" t="str">
            <v>Жиззах фил.</v>
          </cell>
          <cell r="D5993" t="str">
            <v>14901000899002833713</v>
          </cell>
          <cell r="E5993" t="str">
            <v>2013</v>
          </cell>
          <cell r="F5993" t="str">
            <v>Эрханов Хусниддин Алимджанович(Фориш 2013)</v>
          </cell>
          <cell r="U5993" t="str">
            <v>Фориш электр тармоклар корхонасида бошлик</v>
          </cell>
          <cell r="V5993" t="str">
            <v>"Ўзбекэнерго" ДАК корхоналари</v>
          </cell>
        </row>
        <row r="5994">
          <cell r="A5994" t="str">
            <v>0013914901000399003646713</v>
          </cell>
          <cell r="B5994" t="str">
            <v>00139</v>
          </cell>
          <cell r="C5994" t="str">
            <v>Жиззах фил.</v>
          </cell>
          <cell r="D5994" t="str">
            <v>14901000399003646713</v>
          </cell>
          <cell r="E5994" t="str">
            <v>2013</v>
          </cell>
          <cell r="F5994" t="str">
            <v>Абдуллаев Элёр Ортикбой угли</v>
          </cell>
          <cell r="U5994" t="str">
            <v>Фориш Омухта ЕМ МЧЖда иш юритувчи</v>
          </cell>
          <cell r="V5994" t="str">
            <v>Вилоят кишлок ва сув хўжалиги  бошкармаси</v>
          </cell>
        </row>
        <row r="5995">
          <cell r="A5995" t="str">
            <v>0013914901000299003318713</v>
          </cell>
          <cell r="B5995" t="str">
            <v>00139</v>
          </cell>
          <cell r="C5995" t="str">
            <v>Жиззах фил.</v>
          </cell>
          <cell r="D5995" t="str">
            <v>14901000299003318713</v>
          </cell>
          <cell r="E5995" t="str">
            <v>2013</v>
          </cell>
          <cell r="F5995" t="str">
            <v>Шодиёров Фарход Кушбакович(Зарбдор 2013)</v>
          </cell>
          <cell r="U5995" t="str">
            <v>Кушчи фермер хужалигида рахбар</v>
          </cell>
          <cell r="V5995" t="str">
            <v>Фермер хужаликлари</v>
          </cell>
        </row>
        <row r="5996">
          <cell r="A5996" t="str">
            <v>0013914901000199002882713</v>
          </cell>
          <cell r="B5996" t="str">
            <v>00139</v>
          </cell>
          <cell r="C5996" t="str">
            <v>Жиззах фил.</v>
          </cell>
          <cell r="D5996" t="str">
            <v>14901000199002882713</v>
          </cell>
          <cell r="E5996" t="str">
            <v>2013</v>
          </cell>
          <cell r="F5996" t="str">
            <v>Халиков Жамал Юлдашевич(зарбдор 2013)</v>
          </cell>
          <cell r="U5996" t="str">
            <v>Зарбдор туман Халикулов Бухадича ЯТТ га карашли савдо дуконида сотувчи</v>
          </cell>
          <cell r="V5996" t="str">
            <v>Вилоятдаги тадбиркорлик субъектлари ва фукаролар</v>
          </cell>
        </row>
        <row r="5997">
          <cell r="A5997" t="str">
            <v>0013914901000199003396713</v>
          </cell>
          <cell r="B5997" t="str">
            <v>00139</v>
          </cell>
          <cell r="C5997" t="str">
            <v>Жиззах фил.</v>
          </cell>
          <cell r="D5997" t="str">
            <v>14901000199003396713</v>
          </cell>
          <cell r="E5997" t="str">
            <v>2013</v>
          </cell>
          <cell r="F5997" t="str">
            <v>Турсунов Шавкат Тургунович(Фориш 2013)</v>
          </cell>
          <cell r="U5997" t="str">
            <v>Фориш туман Хокимлиги 1-тоифали Хисобчи</v>
          </cell>
          <cell r="V5997" t="str">
            <v>Вилоят Иктисодиёт бошкармаси</v>
          </cell>
        </row>
        <row r="5998">
          <cell r="A5998" t="str">
            <v>0013914901000999002695713</v>
          </cell>
          <cell r="B5998" t="str">
            <v>00139</v>
          </cell>
          <cell r="C5998" t="str">
            <v>Жиззах фил.</v>
          </cell>
          <cell r="D5998" t="str">
            <v>14901000999002695713</v>
          </cell>
          <cell r="E5998" t="str">
            <v>2013</v>
          </cell>
          <cell r="F5998" t="str">
            <v>Ишмуратов Абдувахоб Шеркулович(Галлаорол2013)</v>
          </cell>
          <cell r="U5998" t="str">
            <v>Галлаорол тумани хокимлиги молия булими бюджетда 1- тоифали иктисодчиси</v>
          </cell>
          <cell r="V5998" t="str">
            <v>Вилоятдаги тадбиркорлик субъектлари ва фукаролар</v>
          </cell>
        </row>
      </sheetData>
      <sheetData sheetId="1" refreshError="1"/>
      <sheetData sheetId="2">
        <row r="3">
          <cell r="B3" t="str">
            <v>00611</v>
          </cell>
          <cell r="C3">
            <v>1</v>
          </cell>
          <cell r="D3" t="str">
            <v>00611</v>
          </cell>
        </row>
        <row r="4">
          <cell r="B4" t="str">
            <v>00626</v>
          </cell>
          <cell r="C4">
            <v>1</v>
          </cell>
          <cell r="D4" t="str">
            <v>00626</v>
          </cell>
        </row>
        <row r="5">
          <cell r="B5" t="str">
            <v>00953</v>
          </cell>
          <cell r="C5">
            <v>1</v>
          </cell>
          <cell r="D5" t="str">
            <v>00953</v>
          </cell>
        </row>
        <row r="6">
          <cell r="B6" t="str">
            <v>00588</v>
          </cell>
          <cell r="C6">
            <v>1</v>
          </cell>
          <cell r="D6" t="str">
            <v>00588</v>
          </cell>
        </row>
        <row r="7">
          <cell r="B7" t="str">
            <v>00082</v>
          </cell>
          <cell r="C7">
            <v>2</v>
          </cell>
          <cell r="D7" t="str">
            <v>00082</v>
          </cell>
        </row>
        <row r="8">
          <cell r="B8" t="str">
            <v>00058</v>
          </cell>
          <cell r="C8">
            <v>2</v>
          </cell>
          <cell r="D8" t="str">
            <v>00058</v>
          </cell>
        </row>
        <row r="9">
          <cell r="B9" t="str">
            <v>01079</v>
          </cell>
          <cell r="C9">
            <v>2</v>
          </cell>
          <cell r="D9" t="str">
            <v>01079</v>
          </cell>
        </row>
        <row r="10">
          <cell r="B10" t="str">
            <v>00115</v>
          </cell>
          <cell r="C10">
            <v>3</v>
          </cell>
          <cell r="D10" t="str">
            <v>00115</v>
          </cell>
        </row>
        <row r="11">
          <cell r="B11" t="str">
            <v>00975</v>
          </cell>
          <cell r="C11">
            <v>3</v>
          </cell>
          <cell r="D11" t="str">
            <v>00975</v>
          </cell>
        </row>
        <row r="12">
          <cell r="B12" t="str">
            <v>00087</v>
          </cell>
          <cell r="C12">
            <v>3</v>
          </cell>
          <cell r="D12" t="str">
            <v>00087</v>
          </cell>
        </row>
        <row r="13">
          <cell r="B13" t="str">
            <v>00139</v>
          </cell>
          <cell r="C13">
            <v>4</v>
          </cell>
          <cell r="D13" t="str">
            <v>00139</v>
          </cell>
        </row>
        <row r="14">
          <cell r="B14" t="str">
            <v>01016</v>
          </cell>
          <cell r="C14">
            <v>4</v>
          </cell>
          <cell r="D14" t="str">
            <v>01016</v>
          </cell>
        </row>
        <row r="15">
          <cell r="B15" t="str">
            <v>00155</v>
          </cell>
          <cell r="C15">
            <v>5</v>
          </cell>
          <cell r="D15" t="str">
            <v>00155</v>
          </cell>
        </row>
        <row r="16">
          <cell r="B16" t="str">
            <v>00156</v>
          </cell>
          <cell r="C16">
            <v>5</v>
          </cell>
          <cell r="D16" t="str">
            <v>00156</v>
          </cell>
        </row>
        <row r="17">
          <cell r="B17" t="str">
            <v>00171</v>
          </cell>
          <cell r="C17">
            <v>5</v>
          </cell>
          <cell r="D17" t="str">
            <v>00171</v>
          </cell>
        </row>
        <row r="18">
          <cell r="B18" t="str">
            <v>00202</v>
          </cell>
          <cell r="C18">
            <v>6</v>
          </cell>
          <cell r="D18" t="str">
            <v>00202</v>
          </cell>
        </row>
        <row r="19">
          <cell r="B19" t="str">
            <v>00229</v>
          </cell>
          <cell r="C19">
            <v>7</v>
          </cell>
          <cell r="D19" t="str">
            <v>00229</v>
          </cell>
        </row>
        <row r="20">
          <cell r="B20" t="str">
            <v>00240</v>
          </cell>
          <cell r="C20">
            <v>7</v>
          </cell>
          <cell r="D20" t="str">
            <v>00240</v>
          </cell>
        </row>
        <row r="21">
          <cell r="B21" t="str">
            <v>00248</v>
          </cell>
          <cell r="C21">
            <v>7</v>
          </cell>
          <cell r="D21" t="str">
            <v>00248</v>
          </cell>
        </row>
        <row r="22">
          <cell r="B22" t="str">
            <v>00287</v>
          </cell>
          <cell r="C22">
            <v>8</v>
          </cell>
          <cell r="D22" t="str">
            <v>00287</v>
          </cell>
        </row>
        <row r="23">
          <cell r="B23" t="str">
            <v>00316</v>
          </cell>
          <cell r="C23">
            <v>8</v>
          </cell>
          <cell r="D23" t="str">
            <v>00316</v>
          </cell>
        </row>
        <row r="24">
          <cell r="B24" t="str">
            <v>00330</v>
          </cell>
          <cell r="C24">
            <v>9</v>
          </cell>
          <cell r="D24" t="str">
            <v>00330</v>
          </cell>
        </row>
        <row r="25">
          <cell r="B25" t="str">
            <v>01010</v>
          </cell>
          <cell r="C25">
            <v>9</v>
          </cell>
          <cell r="D25" t="str">
            <v>01010</v>
          </cell>
        </row>
        <row r="26">
          <cell r="B26" t="str">
            <v>00359</v>
          </cell>
          <cell r="C26">
            <v>9</v>
          </cell>
          <cell r="D26" t="str">
            <v>00359</v>
          </cell>
        </row>
        <row r="27">
          <cell r="B27" t="str">
            <v>00933</v>
          </cell>
          <cell r="C27">
            <v>9</v>
          </cell>
          <cell r="D27" t="str">
            <v>00933</v>
          </cell>
        </row>
        <row r="28">
          <cell r="B28" t="str">
            <v>00934</v>
          </cell>
          <cell r="C28">
            <v>9</v>
          </cell>
          <cell r="D28" t="str">
            <v>00934</v>
          </cell>
        </row>
        <row r="29">
          <cell r="B29" t="str">
            <v>00370</v>
          </cell>
          <cell r="C29">
            <v>10</v>
          </cell>
          <cell r="D29" t="str">
            <v>00370</v>
          </cell>
        </row>
        <row r="30">
          <cell r="B30" t="str">
            <v>00909</v>
          </cell>
          <cell r="C30">
            <v>10</v>
          </cell>
          <cell r="D30" t="str">
            <v>00909</v>
          </cell>
        </row>
        <row r="31">
          <cell r="B31" t="str">
            <v>00987</v>
          </cell>
          <cell r="C31">
            <v>11</v>
          </cell>
          <cell r="D31" t="str">
            <v>00987</v>
          </cell>
        </row>
        <row r="32">
          <cell r="B32" t="str">
            <v>00924</v>
          </cell>
          <cell r="C32">
            <v>11</v>
          </cell>
          <cell r="D32" t="str">
            <v>00924</v>
          </cell>
        </row>
        <row r="33">
          <cell r="B33" t="str">
            <v>00866</v>
          </cell>
          <cell r="C33">
            <v>11</v>
          </cell>
          <cell r="D33" t="str">
            <v>00866</v>
          </cell>
        </row>
        <row r="34">
          <cell r="B34" t="str">
            <v>00484</v>
          </cell>
          <cell r="C34">
            <v>11</v>
          </cell>
          <cell r="D34" t="str">
            <v>00484</v>
          </cell>
        </row>
        <row r="35">
          <cell r="B35" t="str">
            <v>00466</v>
          </cell>
          <cell r="C35">
            <v>11</v>
          </cell>
          <cell r="D35" t="str">
            <v>00466</v>
          </cell>
        </row>
        <row r="36">
          <cell r="B36" t="str">
            <v>00501</v>
          </cell>
          <cell r="C36">
            <v>12</v>
          </cell>
          <cell r="D36" t="str">
            <v>00501</v>
          </cell>
        </row>
        <row r="37">
          <cell r="B37" t="str">
            <v>00630</v>
          </cell>
          <cell r="C37">
            <v>12</v>
          </cell>
          <cell r="D37" t="str">
            <v>00630</v>
          </cell>
        </row>
        <row r="38">
          <cell r="B38" t="str">
            <v>00867</v>
          </cell>
          <cell r="C38">
            <v>12</v>
          </cell>
          <cell r="D38" t="str">
            <v>00867</v>
          </cell>
        </row>
        <row r="39">
          <cell r="B39" t="str">
            <v>00527</v>
          </cell>
          <cell r="C39">
            <v>12</v>
          </cell>
          <cell r="D39" t="str">
            <v>00527</v>
          </cell>
        </row>
        <row r="40">
          <cell r="B40" t="str">
            <v>00553</v>
          </cell>
          <cell r="C40">
            <v>13</v>
          </cell>
          <cell r="D40" t="str">
            <v>00553</v>
          </cell>
        </row>
        <row r="41">
          <cell r="B41" t="str">
            <v>00562</v>
          </cell>
          <cell r="C41">
            <v>13</v>
          </cell>
          <cell r="D41" t="str">
            <v>00562</v>
          </cell>
        </row>
        <row r="42">
          <cell r="B42" t="str">
            <v>00576</v>
          </cell>
          <cell r="C42">
            <v>13</v>
          </cell>
          <cell r="D42" t="str">
            <v>00576</v>
          </cell>
        </row>
      </sheetData>
      <sheetData sheetId="3">
        <row r="12">
          <cell r="D12" t="str">
            <v xml:space="preserve">"Ёгмой ва озик-овкатсаноат" уюшмасининг корхоналари </v>
          </cell>
          <cell r="E12">
            <v>1</v>
          </cell>
        </row>
        <row r="13">
          <cell r="D13" t="str">
            <v xml:space="preserve">"Ёгмой ва озик-овкатсаноат" уюшмасининг корхоналари </v>
          </cell>
          <cell r="E13">
            <v>1</v>
          </cell>
        </row>
        <row r="14">
          <cell r="D14" t="str">
            <v>"Ўзавтойўл" ДАК корхоналари</v>
          </cell>
          <cell r="E14">
            <v>2</v>
          </cell>
        </row>
        <row r="15">
          <cell r="D15" t="str">
            <v>"Ўзавтойўл" ДАК корхоналари</v>
          </cell>
          <cell r="E15">
            <v>2</v>
          </cell>
        </row>
        <row r="16">
          <cell r="D16" t="str">
            <v>"Ўзавтосаноат" ДАК корхоналари</v>
          </cell>
          <cell r="E16">
            <v>3</v>
          </cell>
        </row>
        <row r="17">
          <cell r="D17" t="str">
            <v>"Ўзавтосаноат" ДАК корхоналари</v>
          </cell>
          <cell r="E17">
            <v>3</v>
          </cell>
        </row>
        <row r="18">
          <cell r="D18" t="str">
            <v>"Ўзбекенгилсаноат" компанияси</v>
          </cell>
          <cell r="E18">
            <v>4</v>
          </cell>
        </row>
        <row r="19">
          <cell r="D19" t="str">
            <v>"Ўзбекенгилсаноат" компанияси</v>
          </cell>
          <cell r="E19">
            <v>4</v>
          </cell>
        </row>
        <row r="20">
          <cell r="D20" t="str">
            <v>"Ўзбекистон темир йўллари" компанияси</v>
          </cell>
          <cell r="E20">
            <v>5</v>
          </cell>
        </row>
        <row r="21">
          <cell r="D21" t="str">
            <v>"Ўзбекистон темир йўллари" компанияси</v>
          </cell>
          <cell r="E21">
            <v>5</v>
          </cell>
        </row>
        <row r="22">
          <cell r="D22" t="str">
            <v>"Ўзбекнефтгаз" миллий холдинг компанияси</v>
          </cell>
          <cell r="E22">
            <v>6</v>
          </cell>
        </row>
        <row r="23">
          <cell r="D23" t="str">
            <v>"Ўзбекнефтгаз" миллий холдинг компанияси</v>
          </cell>
          <cell r="E23">
            <v>6</v>
          </cell>
        </row>
        <row r="24">
          <cell r="D24" t="str">
            <v>"Ўзбекэнерго" ДАК корхоналари</v>
          </cell>
          <cell r="E24">
            <v>7</v>
          </cell>
        </row>
        <row r="25">
          <cell r="D25" t="str">
            <v>"Ўзбекэнерго" ДАК корхоналари</v>
          </cell>
          <cell r="E25">
            <v>7</v>
          </cell>
        </row>
        <row r="26">
          <cell r="D26" t="str">
            <v>"Ўзвиносаноат-холдинг" корхоналари, Узспирт АЖ ва Шаробсавдо базалари</v>
          </cell>
          <cell r="E26">
            <v>8</v>
          </cell>
        </row>
        <row r="27">
          <cell r="D27" t="str">
            <v>"Ўзвиносаноат-холдинг" корхоналари, Узспирт АЖ ва Шаробсавдо базалари</v>
          </cell>
          <cell r="E27">
            <v>8</v>
          </cell>
        </row>
        <row r="28">
          <cell r="D28" t="str">
            <v>"Ўздонмахсулот" компанияси корхоналари</v>
          </cell>
          <cell r="E28">
            <v>10</v>
          </cell>
        </row>
        <row r="29">
          <cell r="D29" t="str">
            <v>"Ўздонмахсулот" компанияси корхоналари</v>
          </cell>
          <cell r="E29">
            <v>10</v>
          </cell>
        </row>
        <row r="30">
          <cell r="D30" t="str">
            <v>"Ўзкимёсаноат" ДАК корхоналари</v>
          </cell>
          <cell r="E30">
            <v>11</v>
          </cell>
        </row>
        <row r="31">
          <cell r="D31" t="str">
            <v>"Ўзкимёсаноат" ДАК корхоналари</v>
          </cell>
          <cell r="E31">
            <v>11</v>
          </cell>
        </row>
        <row r="32">
          <cell r="D32" t="str">
            <v>"Ўзкурилишматериаллари" компанияси</v>
          </cell>
          <cell r="E32">
            <v>12</v>
          </cell>
        </row>
        <row r="33">
          <cell r="D33" t="str">
            <v>"Ўзкурилишматериаллари" компанияси</v>
          </cell>
          <cell r="E33">
            <v>12</v>
          </cell>
        </row>
        <row r="34">
          <cell r="D34" t="str">
            <v>"Узметкомбинат" ОАЖ</v>
          </cell>
          <cell r="E34">
            <v>13</v>
          </cell>
        </row>
        <row r="35">
          <cell r="D35" t="str">
            <v>"Узметкомбинат" ОАЖ</v>
          </cell>
          <cell r="E35">
            <v>13</v>
          </cell>
        </row>
        <row r="36">
          <cell r="D36" t="str">
            <v xml:space="preserve">"Ўзпахтасаноат" уюшмасининг корхоналари </v>
          </cell>
          <cell r="E36">
            <v>14</v>
          </cell>
        </row>
        <row r="37">
          <cell r="D37" t="str">
            <v xml:space="preserve">"Ўзпахтасаноат" уюшмасининг корхоналари </v>
          </cell>
          <cell r="E37">
            <v>14</v>
          </cell>
        </row>
        <row r="38">
          <cell r="D38" t="str">
            <v>"Ўзтрансгаз" компанияси корхоналари</v>
          </cell>
          <cell r="E38">
            <v>15</v>
          </cell>
        </row>
        <row r="39">
          <cell r="D39" t="str">
            <v>"Ўзтрансгаз" компанияси корхоналари</v>
          </cell>
          <cell r="E39">
            <v>15</v>
          </cell>
        </row>
        <row r="40">
          <cell r="D40" t="str">
            <v>"Ўзулгуржисавдо" корхоналари</v>
          </cell>
          <cell r="E40">
            <v>16</v>
          </cell>
        </row>
        <row r="41">
          <cell r="D41" t="str">
            <v>"Ўзулгуржисавдо" корхоналари</v>
          </cell>
          <cell r="E41">
            <v>16</v>
          </cell>
        </row>
        <row r="42">
          <cell r="D42" t="str">
            <v>Банклар</v>
          </cell>
          <cell r="E42">
            <v>17</v>
          </cell>
        </row>
        <row r="43">
          <cell r="D43" t="str">
            <v>Банклар</v>
          </cell>
          <cell r="E43">
            <v>17</v>
          </cell>
        </row>
        <row r="44">
          <cell r="D44" t="str">
            <v>Вилоят "Ўзавтодарётранс" агентлиги бўлими</v>
          </cell>
          <cell r="E44">
            <v>18</v>
          </cell>
        </row>
        <row r="45">
          <cell r="D45" t="str">
            <v>Вилоят "Ўзавтодарётранс" агентлиги бўлими</v>
          </cell>
          <cell r="E45">
            <v>18</v>
          </cell>
        </row>
        <row r="46">
          <cell r="D46" t="str">
            <v>Вилоят "Ўзстандарт" агентлиги бўлими</v>
          </cell>
          <cell r="E46">
            <v>19</v>
          </cell>
        </row>
        <row r="47">
          <cell r="D47" t="str">
            <v>Вилоят "Ўзстандарт" агентлиги бўлими</v>
          </cell>
          <cell r="E47">
            <v>19</v>
          </cell>
        </row>
        <row r="48">
          <cell r="D48" t="str">
            <v>Вилоят Адлия бошкармаси</v>
          </cell>
          <cell r="E48">
            <v>20</v>
          </cell>
        </row>
        <row r="49">
          <cell r="D49" t="str">
            <v>Вилоят Адлия бошкармаси</v>
          </cell>
          <cell r="E49">
            <v>20</v>
          </cell>
        </row>
        <row r="50">
          <cell r="D50" t="str">
            <v>Вилоят Божхона бошкармаси</v>
          </cell>
          <cell r="E50">
            <v>21</v>
          </cell>
        </row>
        <row r="51">
          <cell r="D51" t="str">
            <v>Вилоят Божхона бошкармаси</v>
          </cell>
          <cell r="E51">
            <v>21</v>
          </cell>
        </row>
        <row r="52">
          <cell r="D52" t="str">
            <v>Вилоят Давархитекткурилиш бошкармаси</v>
          </cell>
          <cell r="E52">
            <v>22</v>
          </cell>
        </row>
        <row r="53">
          <cell r="D53" t="str">
            <v>Вилоят Давархитекткурилиш бошкармаси</v>
          </cell>
          <cell r="E53">
            <v>22</v>
          </cell>
        </row>
        <row r="54">
          <cell r="D54" t="str">
            <v>Вилоят Иктисодиёт бошкармаси</v>
          </cell>
          <cell r="E54">
            <v>23</v>
          </cell>
        </row>
        <row r="55">
          <cell r="D55" t="str">
            <v>Вилоят Иктисодиёт бошкармаси</v>
          </cell>
          <cell r="E55">
            <v>23</v>
          </cell>
        </row>
        <row r="56">
          <cell r="D56" t="str">
            <v>Вилоят Ички ишлар бошкармаси</v>
          </cell>
          <cell r="E56">
            <v>24</v>
          </cell>
        </row>
        <row r="57">
          <cell r="D57" t="str">
            <v>Вилоят Ички ишлар бошкармаси</v>
          </cell>
          <cell r="E57">
            <v>24</v>
          </cell>
        </row>
        <row r="58">
          <cell r="D58" t="str">
            <v>Вилоят кадастр бўлимлари</v>
          </cell>
          <cell r="E58">
            <v>25</v>
          </cell>
        </row>
        <row r="59">
          <cell r="D59" t="str">
            <v>Вилоят кадастр бўлимлари</v>
          </cell>
          <cell r="E59">
            <v>25</v>
          </cell>
        </row>
        <row r="60">
          <cell r="D60" t="str">
            <v>Вилоят кишлок ва сув хўжалиги  бошкармаси</v>
          </cell>
          <cell r="E60">
            <v>26</v>
          </cell>
        </row>
        <row r="61">
          <cell r="D61" t="str">
            <v>Вилоят кишлок ва сув хўжалиги  бошкармаси</v>
          </cell>
          <cell r="E61">
            <v>26</v>
          </cell>
        </row>
        <row r="62">
          <cell r="D62" t="str">
            <v>Вилоят маданият ва спорт ишлари булимлари</v>
          </cell>
          <cell r="E62">
            <v>27</v>
          </cell>
        </row>
        <row r="63">
          <cell r="D63" t="str">
            <v>Вилоят маданият ва спорт ишлари булимлари</v>
          </cell>
          <cell r="E63">
            <v>27</v>
          </cell>
        </row>
        <row r="64">
          <cell r="D64" t="str">
            <v>Вилоят Мехнат ва ахолини ижтимоий химоя килиш  бошкармаси</v>
          </cell>
          <cell r="E64">
            <v>28</v>
          </cell>
        </row>
        <row r="65">
          <cell r="D65" t="str">
            <v>Вилоят Мехнат ва ахолини ижтимоий химоя килиш  бошкармаси</v>
          </cell>
          <cell r="E65">
            <v>28</v>
          </cell>
        </row>
        <row r="66">
          <cell r="D66" t="str">
            <v>Вилоят Молия бошкармаси, Назорат тафтиш бошкармаси, Газначилик бошкармаси</v>
          </cell>
          <cell r="E66">
            <v>29</v>
          </cell>
        </row>
        <row r="67">
          <cell r="D67" t="str">
            <v>Вилоят Молия бошкармаси, Назорат тафтиш бошкармаси, Газначилик бошкармаси</v>
          </cell>
          <cell r="E67">
            <v>29</v>
          </cell>
        </row>
        <row r="68">
          <cell r="D68" t="str">
            <v>Вилоят Мудофаа ишлари  бошкармаси</v>
          </cell>
          <cell r="E68">
            <v>30</v>
          </cell>
        </row>
        <row r="69">
          <cell r="D69" t="str">
            <v>Вилоят Мудофаа ишлари  бошкармаси</v>
          </cell>
          <cell r="E69">
            <v>30</v>
          </cell>
        </row>
        <row r="70">
          <cell r="D70" t="str">
            <v>Вилоят Почта бошкармаси</v>
          </cell>
          <cell r="E70">
            <v>31</v>
          </cell>
        </row>
        <row r="71">
          <cell r="D71" t="str">
            <v>Вилоят Почта бошкармаси</v>
          </cell>
          <cell r="E71">
            <v>31</v>
          </cell>
        </row>
        <row r="72">
          <cell r="D72" t="str">
            <v>Вилоят Согликни саклаш бошкармаси</v>
          </cell>
          <cell r="E72">
            <v>32</v>
          </cell>
        </row>
        <row r="73">
          <cell r="D73" t="str">
            <v>Вилоят Согликни саклаш бошкармаси</v>
          </cell>
          <cell r="E73">
            <v>32</v>
          </cell>
        </row>
        <row r="74">
          <cell r="D74" t="str">
            <v>Вилоят Солик бошкармаси</v>
          </cell>
          <cell r="E74">
            <v>33</v>
          </cell>
        </row>
        <row r="75">
          <cell r="D75" t="str">
            <v>Вилоят Солик бошкармаси</v>
          </cell>
          <cell r="E75">
            <v>33</v>
          </cell>
        </row>
        <row r="76">
          <cell r="D76" t="str">
            <v>Вилоят Статистика бошкармаси</v>
          </cell>
          <cell r="E76">
            <v>34</v>
          </cell>
        </row>
        <row r="77">
          <cell r="D77" t="str">
            <v>Вилоят Статистика бошкармаси</v>
          </cell>
          <cell r="E77">
            <v>34</v>
          </cell>
        </row>
        <row r="78">
          <cell r="D78" t="str">
            <v>Вилоят Фавкулотда вазиятлар бошкармаси</v>
          </cell>
          <cell r="E78">
            <v>35</v>
          </cell>
        </row>
        <row r="79">
          <cell r="D79" t="str">
            <v>Вилоят Фавкулотда вазиятлар бошкармаси</v>
          </cell>
          <cell r="E79">
            <v>35</v>
          </cell>
        </row>
        <row r="80">
          <cell r="D80" t="str">
            <v>Элтехсаноат корхоналари</v>
          </cell>
          <cell r="E80">
            <v>37</v>
          </cell>
        </row>
        <row r="81">
          <cell r="D81" t="str">
            <v>Элтехсаноат корхоналари</v>
          </cell>
          <cell r="E81">
            <v>37</v>
          </cell>
        </row>
        <row r="82">
          <cell r="D82" t="str">
            <v>Давлат Хусусийлаштириш кўмитасининг вилоят бўлими</v>
          </cell>
          <cell r="E82">
            <v>38</v>
          </cell>
        </row>
        <row r="83">
          <cell r="D83" t="str">
            <v>Давлат Хусусийлаштириш кўмитасининг вилоят бўлими</v>
          </cell>
          <cell r="E83">
            <v>38</v>
          </cell>
        </row>
        <row r="84">
          <cell r="D84" t="str">
            <v>Касаба уюшмалари федерация кенгаши</v>
          </cell>
          <cell r="E84">
            <v>39</v>
          </cell>
        </row>
        <row r="85">
          <cell r="D85" t="str">
            <v>Касаба уюшмалари федерация кенгаши</v>
          </cell>
          <cell r="E85">
            <v>39</v>
          </cell>
        </row>
        <row r="86">
          <cell r="D86" t="str">
            <v>Навоий КМК</v>
          </cell>
          <cell r="E86">
            <v>40</v>
          </cell>
        </row>
        <row r="87">
          <cell r="D87" t="str">
            <v>Навоий КМК</v>
          </cell>
          <cell r="E87">
            <v>40</v>
          </cell>
        </row>
        <row r="88">
          <cell r="D88" t="str">
            <v>Олмалик КМК</v>
          </cell>
          <cell r="E88">
            <v>41</v>
          </cell>
        </row>
        <row r="89">
          <cell r="D89" t="str">
            <v>Олмалик КМК</v>
          </cell>
          <cell r="E89">
            <v>41</v>
          </cell>
        </row>
        <row r="90">
          <cell r="D90" t="str">
            <v>Олий ва урта махсус таълим вазирлиги</v>
          </cell>
          <cell r="E90">
            <v>44</v>
          </cell>
        </row>
        <row r="91">
          <cell r="D91" t="str">
            <v>Олий ва урта махсус таълим вазирлиги</v>
          </cell>
          <cell r="E91">
            <v>44</v>
          </cell>
        </row>
        <row r="92">
          <cell r="D92" t="str">
            <v>Халк таълими вазирлиги</v>
          </cell>
          <cell r="E92">
            <v>45</v>
          </cell>
        </row>
        <row r="93">
          <cell r="D93" t="str">
            <v>Халк таълими вазирлиги</v>
          </cell>
          <cell r="E93">
            <v>45</v>
          </cell>
        </row>
        <row r="94">
          <cell r="D94" t="str">
            <v>Урта махсус, касб хунар таълими маркази</v>
          </cell>
          <cell r="E94">
            <v>46</v>
          </cell>
        </row>
        <row r="95">
          <cell r="D95" t="str">
            <v>Урта махсус, касб хунар таълими маркази</v>
          </cell>
          <cell r="E95">
            <v>46</v>
          </cell>
        </row>
        <row r="96">
          <cell r="D96" t="str">
            <v>Ўзбекистон алока, ахборотлаштириш ва телекоммуникация давлат кумитаси</v>
          </cell>
          <cell r="E96">
            <v>47</v>
          </cell>
        </row>
        <row r="97">
          <cell r="D97" t="str">
            <v>Ўзбекистон алока, ахборотлаштириш ва телекоммуникация давлат кумитаси</v>
          </cell>
          <cell r="E97">
            <v>47</v>
          </cell>
        </row>
        <row r="98">
          <cell r="D98" t="str">
            <v>Сугурта компаниялари</v>
          </cell>
          <cell r="E98">
            <v>48</v>
          </cell>
        </row>
        <row r="99">
          <cell r="D99" t="str">
            <v>Сугурта компаниялари</v>
          </cell>
          <cell r="E99">
            <v>48</v>
          </cell>
        </row>
        <row r="100">
          <cell r="D100" t="str">
            <v>Вилоятдаги тадбиркорлик субъектлари ва фукаролар</v>
          </cell>
          <cell r="E100">
            <v>49</v>
          </cell>
        </row>
        <row r="101">
          <cell r="D101" t="str">
            <v>Вилоятдаги тадбиркорлик субъектлари ва фукаролар</v>
          </cell>
          <cell r="E101">
            <v>49</v>
          </cell>
        </row>
        <row r="102">
          <cell r="D102" t="str">
            <v>Фермер хужаликлари</v>
          </cell>
          <cell r="E102">
            <v>50</v>
          </cell>
        </row>
        <row r="103">
          <cell r="D103" t="str">
            <v>Фермер хужаликлари</v>
          </cell>
          <cell r="E103">
            <v>50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
      <sheetName val="ремонт"/>
      <sheetName val="электросети"/>
      <sheetName val="ввод_новых"/>
      <sheetName val="Структура"/>
      <sheetName val="Уголь_инв"/>
      <sheetName val="Сравнение"/>
      <sheetName val="Удорожание"/>
      <sheetName val="BAL"/>
      <sheetName val="БАЛАНС_новый"/>
      <sheetName val="Кн"/>
      <sheetName val="Услуги"/>
      <sheetName val="МатериалыВ"/>
      <sheetName val="Прочие"/>
      <sheetName val="Факт"/>
      <sheetName val="Рф"/>
      <sheetName val="К.смета"/>
      <sheetName val="sql_baza"/>
      <sheetName val="Лист2"/>
      <sheetName val="Guidance"/>
      <sheetName val="режа"/>
      <sheetName val="Дебет"/>
      <sheetName val="13.1.Издержки"/>
      <sheetName val="Исходные1"/>
      <sheetName val="табл чувств"/>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Sample"/>
      <sheetName val="2002"/>
      <sheetName val="2001"/>
      <sheetName val="2000"/>
      <sheetName val="1999"/>
      <sheetName val="1998"/>
      <sheetName val="1997"/>
      <sheetName val="1996"/>
      <sheetName val="1995"/>
      <sheetName val="ГТК"/>
      <sheetName val="нетрогать"/>
      <sheetName val="2001 "/>
      <sheetName val="Лист1"/>
      <sheetName val="Лист2"/>
      <sheetName val="Лист3"/>
      <sheetName val="2001_"/>
      <sheetName val="табли 4 местний совет"/>
      <sheetName val="Data input"/>
      <sheetName val="План пр-ва"/>
      <sheetName val="табл чувств"/>
      <sheetName val="План продаж"/>
      <sheetName val="2001_1"/>
      <sheetName val="табли_4_местний_совет"/>
      <sheetName val="Results"/>
      <sheetName val="Структура"/>
      <sheetName val="BAL"/>
      <sheetName val="tab17"/>
      <sheetName val="Жиззах янги раз"/>
      <sheetName val="План пр-ва_1"/>
      <sheetName val="План продаж_1"/>
      <sheetName val="Tit"/>
      <sheetName val="ж а м и"/>
      <sheetName val="Дебет"/>
      <sheetName val="2001факт"/>
      <sheetName val="interv"/>
      <sheetName val="Parametres"/>
      <sheetName val="Table"/>
      <sheetName val="п2"/>
      <sheetName val="Фин.пок"/>
      <sheetName val="курс"/>
      <sheetName val="Лист4"/>
      <sheetName val="14301"/>
      <sheetName val="мфо"/>
      <sheetName val="Зан-ть(р-ны)"/>
      <sheetName val="Main"/>
      <sheetName val="Links"/>
      <sheetName val="ErrCheck"/>
      <sheetName val="A"/>
      <sheetName val="фактические расходы"/>
      <sheetName val="cuadro5"/>
      <sheetName val="Ex rate bloom"/>
      <sheetName val="tab 19"/>
      <sheetName val="2001_2"/>
      <sheetName val="табли_4_местний_совет1"/>
      <sheetName val="Data_input"/>
      <sheetName val="План_пр-ва"/>
      <sheetName val="табл_чувств"/>
      <sheetName val="План_продаж"/>
      <sheetName val="Жиззах_янги_раз"/>
      <sheetName val="План_пр-ва_1"/>
      <sheetName val="План_продаж_1"/>
      <sheetName val="ж_а_м_и"/>
      <sheetName val="Фин_пок"/>
      <sheetName val="M"/>
      <sheetName val="PROYECCIONES-PM 2000mod"/>
      <sheetName val="параметр (формуда)"/>
      <sheetName val="2001_3"/>
      <sheetName val="табли_4_местний_совет2"/>
      <sheetName val="Data_input1"/>
      <sheetName val="План_пр-ва1"/>
      <sheetName val="табл_чувств1"/>
      <sheetName val="План_продаж1"/>
      <sheetName val="Жиззах_янги_раз1"/>
      <sheetName val="План_пр-ва_11"/>
      <sheetName val="План_продаж_11"/>
      <sheetName val="ж_а_м_и1"/>
      <sheetName val="Фин_пок1"/>
      <sheetName val="фактические_расходы"/>
      <sheetName val="Ex_rate_bloom"/>
      <sheetName val="tab_19"/>
      <sheetName val="기본 FACTOR"/>
      <sheetName val="C"/>
      <sheetName val="фев"/>
      <sheetName val="Date"/>
      <sheetName val="3 КВ_утч(2)"/>
      <sheetName val="f007502_18x"/>
      <sheetName val="Форма №2-2003"/>
      <sheetName val="Twenty Largest"/>
      <sheetName val="ЯнварБюджет"/>
      <sheetName val="DNET"/>
      <sheetName val="2001_4"/>
      <sheetName val="табли_4_местний_совет3"/>
      <sheetName val="Data_input2"/>
      <sheetName val="План_пр-ва2"/>
      <sheetName val="табл_чувств2"/>
      <sheetName val="План_продаж2"/>
      <sheetName val="Жиззах_янги_раз2"/>
      <sheetName val="План_пр-ва_12"/>
      <sheetName val="План_продаж_12"/>
      <sheetName val="ж_а_м_и2"/>
      <sheetName val="Фин_пок2"/>
      <sheetName val="фактические_расходы1"/>
      <sheetName val="Ex_rate_bloom1"/>
      <sheetName val="tab_191"/>
      <sheetName val="PROYECCIONES-PM_2000mod"/>
      <sheetName val="параметр_(формуда)"/>
      <sheetName val="기본_FACTOR"/>
    </sheetNames>
    <sheetDataSet>
      <sheetData sheetId="0" refreshError="1">
        <row r="2">
          <cell r="H2">
            <v>3</v>
          </cell>
        </row>
        <row r="4">
          <cell r="H4">
            <v>13</v>
          </cell>
        </row>
        <row r="6">
          <cell r="H6">
            <v>1</v>
          </cell>
        </row>
        <row r="9">
          <cell r="B9" t="str">
            <v>По республике</v>
          </cell>
          <cell r="F9">
            <v>2001</v>
          </cell>
        </row>
        <row r="10">
          <cell r="B10" t="str">
            <v>Р. Каракалпакстан</v>
          </cell>
          <cell r="F10">
            <v>2000</v>
          </cell>
          <cell r="Q10" t="str">
            <v>dataIII</v>
          </cell>
        </row>
        <row r="11">
          <cell r="B11" t="str">
            <v>Андижанская</v>
          </cell>
          <cell r="F11">
            <v>1999</v>
          </cell>
        </row>
        <row r="12">
          <cell r="B12" t="str">
            <v>Бухарская</v>
          </cell>
          <cell r="F12">
            <v>1998</v>
          </cell>
        </row>
        <row r="13">
          <cell r="B13" t="str">
            <v>Джизакская</v>
          </cell>
          <cell r="F13">
            <v>1997</v>
          </cell>
        </row>
        <row r="14">
          <cell r="B14" t="str">
            <v>Кашкадарьинская</v>
          </cell>
          <cell r="F14">
            <v>1996</v>
          </cell>
        </row>
        <row r="15">
          <cell r="B15" t="str">
            <v>Навоийская</v>
          </cell>
          <cell r="F15">
            <v>1995</v>
          </cell>
        </row>
        <row r="16">
          <cell r="B16" t="str">
            <v>Наманганская</v>
          </cell>
        </row>
        <row r="17">
          <cell r="B17" t="str">
            <v>Самаркандская</v>
          </cell>
        </row>
        <row r="18">
          <cell r="B18" t="str">
            <v>Сурхандарьинская</v>
          </cell>
        </row>
        <row r="19">
          <cell r="B19" t="str">
            <v>Сырдарьинская</v>
          </cell>
        </row>
        <row r="20">
          <cell r="B20" t="str">
            <v>Ташкентская</v>
          </cell>
        </row>
        <row r="21">
          <cell r="B21" t="str">
            <v>Ферганская</v>
          </cell>
        </row>
        <row r="22">
          <cell r="B22" t="str">
            <v>Хорезмская</v>
          </cell>
        </row>
        <row r="23">
          <cell r="B23" t="str">
            <v>город Ташкент</v>
          </cell>
        </row>
        <row r="24">
          <cell r="B24" t="str">
            <v>ГНК</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H_SPEC"/>
      <sheetName val="#REF"/>
      <sheetName val="Sheet5"/>
      <sheetName val="Sheet6 (3)"/>
      <sheetName val="Volumes"/>
      <sheetName val="Bodystyle"/>
      <sheetName val="Vin"/>
      <sheetName val="COVER"/>
      <sheetName val="계약내역서"/>
      <sheetName val="완성차 미수금"/>
      <sheetName val="Sheet"/>
      <sheetName val="all"/>
      <sheetName val="Body"/>
      <sheetName val="장적산출"/>
      <sheetName val="목표치"/>
      <sheetName val="TOTAL"/>
      <sheetName val="0C N&amp;V_PIT GAP"/>
      <sheetName val="Sheet2"/>
      <sheetName val="C105 오더"/>
      <sheetName val="Summary"/>
      <sheetName val="팀별 합계"/>
      <sheetName val="VTS Workshare"/>
      <sheetName val="전략"/>
      <sheetName val="Team 종합"/>
      <sheetName val="생산_P"/>
      <sheetName val="제조부문배부"/>
      <sheetName val="V"/>
      <sheetName val="CA"/>
      <sheetName val="????"/>
      <sheetName val="Lookup Table"/>
      <sheetName val="Risk Comments"/>
      <sheetName val="PROCEDURE LIST"/>
      <sheetName val="S1.1총괄"/>
      <sheetName val="Sheet1"/>
      <sheetName val="HCCE01"/>
      <sheetName val="Narrative"/>
      <sheetName val="직급별인건비"/>
      <sheetName val="효율계획(당월)"/>
      <sheetName val="전체실적"/>
      <sheetName val="191 GM-Suzuki"/>
      <sheetName val="54813M2001"/>
      <sheetName val="프레스"/>
      <sheetName val="Order"/>
      <sheetName val="완성차_미수금"/>
      <sheetName val="Sheet6_(3)"/>
      <sheetName val="Risk_Comments"/>
      <sheetName val="VTS_Workshare"/>
      <sheetName val="PROCEDURE_LIST"/>
      <sheetName val="S1_1총괄"/>
      <sheetName val="C105_오더"/>
      <sheetName val="Team_종합"/>
      <sheetName val="팀별_합계"/>
      <sheetName val="Lookup_Table"/>
      <sheetName val="0C_N&amp;V_PIT_GAP"/>
      <sheetName val="191_GM-Suzuki"/>
      <sheetName val="w facelift"/>
      <sheetName val="Roll Out"/>
      <sheetName val="DATE"/>
      <sheetName val="Budget Marca"/>
      <sheetName val="Share (Vol)"/>
      <sheetName val="Output"/>
      <sheetName val="____"/>
      <sheetName val="CRITERIA1"/>
      <sheetName val="result0927"/>
      <sheetName val="대우자동차용역비"/>
      <sheetName val="inputs"/>
      <sheetName val="Summ II"/>
      <sheetName val="Input"/>
      <sheetName val="AR_by_EGM"/>
      <sheetName val="Lid_Summary"/>
      <sheetName val="Sheet6_(3)1"/>
      <sheetName val="완성차_미수금1"/>
      <sheetName val="팀별_합계1"/>
      <sheetName val="Lookup_Table1"/>
      <sheetName val="C105_오더1"/>
      <sheetName val="0C_N&amp;V_PIT_GAP1"/>
      <sheetName val="VTS_Workshare1"/>
      <sheetName val="Risk_Comments1"/>
      <sheetName val="PROCEDURE_LIST1"/>
      <sheetName val="S1_1총괄1"/>
      <sheetName val="Team_종합1"/>
      <sheetName val="191_GM-Suzuki1"/>
      <sheetName val="Cash Flow"/>
      <sheetName val="Source"/>
      <sheetName val="계산program"/>
      <sheetName val="진행 DATA (2)"/>
      <sheetName val="Salary 03"/>
      <sheetName val="(ROUTING)"/>
      <sheetName val="w_facelift"/>
      <sheetName val="Roll_Out"/>
      <sheetName val="Budget_Marca"/>
      <sheetName val="Share_(Vol)"/>
      <sheetName val="Summ_II"/>
      <sheetName val="CLM-MP"/>
      <sheetName val="Bid_Sheet"/>
      <sheetName val="List"/>
      <sheetName val="해외생산"/>
      <sheetName val="LL"/>
      <sheetName val="WELDING"/>
      <sheetName val="TABLE DB"/>
      <sheetName val="쌍용 data base"/>
      <sheetName val="MY PF RPO"/>
      <sheetName val="BudgetPrior"/>
      <sheetName val="InputCurrent"/>
      <sheetName val="2006 Original SMT-Unit Targets"/>
      <sheetName val="MAFA"/>
      <sheetName val="CFLOW"/>
      <sheetName val="조예대비"/>
      <sheetName val="실적입력"/>
      <sheetName val="기숙사"/>
      <sheetName val="전력량"/>
      <sheetName val="공장실적"/>
      <sheetName val="단가"/>
      <sheetName val="가스량"/>
      <sheetName val="공업용수량"/>
      <sheetName val="금액배분"/>
      <sheetName val="직훈"/>
      <sheetName val="생산"/>
      <sheetName val="생활용수량"/>
      <sheetName val="종합"/>
      <sheetName val="Initial_Flex_Rates"/>
      <sheetName val="Overview GBP"/>
      <sheetName val="BK"/>
      <sheetName val="CC"/>
      <sheetName val="MU"/>
      <sheetName val="ST"/>
      <sheetName val="Sheet6_(3)2"/>
      <sheetName val="완성차_미수금2"/>
      <sheetName val="VTS_Workshare2"/>
      <sheetName val="C105_오더2"/>
      <sheetName val="Team_종합2"/>
      <sheetName val="0C_N&amp;V_PIT_GAP2"/>
      <sheetName val="팀별_합계2"/>
      <sheetName val="Lookup_Table2"/>
      <sheetName val="Risk_Comments2"/>
      <sheetName val="PROCEDURE_LIST2"/>
      <sheetName val="S1_1총괄2"/>
      <sheetName val="191_GM-Suzuki2"/>
      <sheetName val="TABLE_DB"/>
      <sheetName val="쌍용_data_base"/>
      <sheetName val="MY_PF_RPO"/>
      <sheetName val="Summary Sheets"/>
      <sheetName val="ref data"/>
      <sheetName val="MH_SPEC.xls"/>
      <sheetName val="Sheet3"/>
      <sheetName val="차체"/>
      <sheetName val="X-3 ENG"/>
      <sheetName val="주소(한문)"/>
      <sheetName val="Validation lists"/>
      <sheetName val="단중표"/>
      <sheetName val="94B"/>
      <sheetName val="관계주식명세"/>
      <sheetName val="양수장(기계)"/>
      <sheetName val="Guidance"/>
      <sheetName val=""/>
      <sheetName val="Info"/>
      <sheetName val="Sheet6_(3)3"/>
      <sheetName val="완성차_미수금3"/>
      <sheetName val="w_facelift1"/>
      <sheetName val="VTS_Workshare3"/>
      <sheetName val="C105_오더3"/>
      <sheetName val="Team_종합3"/>
      <sheetName val="0C_N&amp;V_PIT_GAP3"/>
      <sheetName val="팀별_합계3"/>
      <sheetName val="Lookup_Table3"/>
      <sheetName val="Risk_Comments3"/>
      <sheetName val="PROCEDURE_LIST3"/>
      <sheetName val="S1_1총괄3"/>
      <sheetName val="191_GM-Suzuki3"/>
      <sheetName val="TABLE_DB1"/>
      <sheetName val="쌍용_data_base1"/>
      <sheetName val="MY_PF_RPO1"/>
      <sheetName val="Overview_GBP"/>
      <sheetName val="Roll_Out1"/>
      <sheetName val="진행_DATA_(2)"/>
      <sheetName val="Salary_03"/>
      <sheetName val="생산전망"/>
      <sheetName val="I-cycle count08"/>
      <sheetName val="TCA"/>
      <sheetName val="자가2급"/>
      <sheetName val="Détail SUP"/>
      <sheetName val="계산DATA입력"/>
      <sheetName val="계산정보"/>
      <sheetName val="BAL"/>
      <sheetName val="__Et01_m_hour01_Excel_d_____M_2"/>
      <sheetName val="Sheet6_(3)4"/>
      <sheetName val="완성차_미수금4"/>
      <sheetName val="VTS_Workshare4"/>
      <sheetName val="C105_오더4"/>
      <sheetName val="0C_N&amp;V_PIT_GAP4"/>
      <sheetName val="Team_종합4"/>
      <sheetName val="w_facelift2"/>
      <sheetName val="팀별_합계4"/>
      <sheetName val="Lookup_Table4"/>
      <sheetName val="Risk_Comments4"/>
      <sheetName val="PROCEDURE_LIST4"/>
      <sheetName val="S1_1총괄4"/>
      <sheetName val="TABLE_DB2"/>
      <sheetName val="쌍용_data_base2"/>
      <sheetName val="191_GM-Suzuki4"/>
      <sheetName val="MY_PF_RPO2"/>
      <sheetName val="Roll_Out2"/>
      <sheetName val="Overview_GBP1"/>
      <sheetName val="진행_DATA_(2)1"/>
      <sheetName val="Salary_031"/>
      <sheetName val="2006_Original_SMT-Unit_Targets"/>
      <sheetName val="ref_data"/>
      <sheetName val="Summary_Sheets"/>
      <sheetName val="Cash_Flow"/>
      <sheetName val="I-cycle_count08"/>
      <sheetName val="Sheet6_(3)5"/>
      <sheetName val="완성차_미수금5"/>
      <sheetName val="VTS_Workshare5"/>
      <sheetName val="C105_오더5"/>
      <sheetName val="0C_N&amp;V_PIT_GAP5"/>
      <sheetName val="Team_종합5"/>
      <sheetName val="w_facelift3"/>
      <sheetName val="팀별_합계5"/>
      <sheetName val="Lookup_Table5"/>
      <sheetName val="Risk_Comments5"/>
      <sheetName val="PROCEDURE_LIST5"/>
      <sheetName val="S1_1총괄5"/>
      <sheetName val="TABLE_DB3"/>
      <sheetName val="쌍용_data_base3"/>
      <sheetName val="191_GM-Suzuki5"/>
      <sheetName val="MY_PF_RPO3"/>
      <sheetName val="Roll_Out3"/>
      <sheetName val="Overview_GBP2"/>
      <sheetName val="진행_DATA_(2)2"/>
      <sheetName val="Salary_032"/>
      <sheetName val="2006_Original_SMT-Unit_Targets1"/>
      <sheetName val="ref_data1"/>
      <sheetName val="Summary_Sheets1"/>
      <sheetName val="Budget_Marca1"/>
      <sheetName val="Share_(Vol)1"/>
      <sheetName val="Summ_II1"/>
      <sheetName val="Cash_Flow1"/>
      <sheetName val="I-cycle_count081"/>
      <sheetName val="choices"/>
      <sheetName val="LINKED"/>
      <sheetName val="Code"/>
      <sheetName val="Programa"/>
      <sheetName val="minor"/>
      <sheetName val="omas"/>
      <sheetName val="FMI"/>
      <sheetName val="Metas"/>
      <sheetName val="riqueza"/>
      <sheetName val="Low-med"/>
      <sheetName val="Plant Data"/>
      <sheetName val="계DATA"/>
      <sheetName val="실DATA "/>
      <sheetName val="MH_SPEC_xls"/>
      <sheetName val="Plant_Data"/>
      <sheetName val="실DATA_"/>
      <sheetName val="Import"/>
      <sheetName val="bulk space"/>
      <sheetName val="carton flow space"/>
      <sheetName val="Other Costs"/>
      <sheetName val="Currency Exchange"/>
      <sheetName val="Dock-Staging Area"/>
      <sheetName val="Data Assumptions"/>
      <sheetName val="Investment"/>
      <sheetName val="cover sheet"/>
      <sheetName val="standard time"/>
      <sheetName val="rack space"/>
      <sheetName val="Staffing Analysis"/>
      <sheetName val="Seasonality"/>
      <sheetName val="shelf space"/>
      <sheetName val="Temp Analysis"/>
      <sheetName val="total space"/>
      <sheetName val="Sales Volumes &amp; Plan"/>
      <sheetName val="accode"/>
      <sheetName val="Invoice Types"/>
      <sheetName val="W Balance Sheet"/>
      <sheetName val="SI Income Statement"/>
      <sheetName val="Drop Downs"/>
      <sheetName val="MENU SELECTION"/>
      <sheetName val="Sheet6_(3)6"/>
      <sheetName val="완성차_미수금6"/>
      <sheetName val="0C_N&amp;V_PIT_GAP6"/>
      <sheetName val="C105_오더6"/>
      <sheetName val="VTS_Workshare6"/>
      <sheetName val="Risk_Comments6"/>
      <sheetName val="PROCEDURE_LIST6"/>
      <sheetName val="S1_1총괄6"/>
      <sheetName val="팀별_합계6"/>
      <sheetName val="Lookup_Table6"/>
      <sheetName val="Team_종합6"/>
      <sheetName val="191_GM-Suzuki6"/>
      <sheetName val="w_facelift4"/>
      <sheetName val="Roll_Out4"/>
      <sheetName val="Summary_Sheets3"/>
      <sheetName val="ref_data3"/>
      <sheetName val="TABLE_DB4"/>
      <sheetName val="쌍용_data_base4"/>
      <sheetName val="진행_DATA_(2)3"/>
      <sheetName val="Salary_033"/>
      <sheetName val="Overview_GBP3"/>
      <sheetName val="2006_Original_SMT-Unit_Targets3"/>
      <sheetName val="MY_PF_RPO4"/>
      <sheetName val="X-3_ENG3"/>
      <sheetName val="Budget_Marca4"/>
      <sheetName val="Share_(Vol)4"/>
      <sheetName val="Summ_II4"/>
      <sheetName val="Cash_Flow3"/>
      <sheetName val="MH_SPEC_xls3"/>
      <sheetName val="X-3_ENG1"/>
      <sheetName val="Budget_Marca2"/>
      <sheetName val="Share_(Vol)2"/>
      <sheetName val="Summ_II2"/>
      <sheetName val="MH_SPEC_xls1"/>
      <sheetName val="X-3_ENG"/>
      <sheetName val="Summary_Sheets2"/>
      <sheetName val="ref_data2"/>
      <sheetName val="2006_Original_SMT-Unit_Targets2"/>
      <sheetName val="X-3_ENG2"/>
      <sheetName val="Budget_Marca3"/>
      <sheetName val="Share_(Vol)3"/>
      <sheetName val="Summ_II3"/>
      <sheetName val="Cash_Flow2"/>
      <sheetName val="MH_SPEC_xls2"/>
      <sheetName val="Sheet6_(3)7"/>
      <sheetName val="완성차_미수금7"/>
      <sheetName val="0C_N&amp;V_PIT_GAP7"/>
      <sheetName val="C105_오더7"/>
      <sheetName val="VTS_Workshare7"/>
      <sheetName val="Risk_Comments7"/>
      <sheetName val="PROCEDURE_LIST7"/>
      <sheetName val="S1_1총괄7"/>
      <sheetName val="팀별_합계7"/>
      <sheetName val="Lookup_Table7"/>
      <sheetName val="Team_종합7"/>
      <sheetName val="191_GM-Suzuki7"/>
      <sheetName val="w_facelift5"/>
      <sheetName val="Roll_Out5"/>
      <sheetName val="Summary_Sheets4"/>
      <sheetName val="ref_data4"/>
      <sheetName val="TABLE_DB5"/>
      <sheetName val="쌍용_data_base5"/>
      <sheetName val="진행_DATA_(2)4"/>
      <sheetName val="Salary_034"/>
      <sheetName val="Overview_GBP4"/>
      <sheetName val="2006_Original_SMT-Unit_Targets4"/>
      <sheetName val="MY_PF_RPO5"/>
      <sheetName val="X-3_ENG4"/>
      <sheetName val="Budget_Marca5"/>
      <sheetName val="Share_(Vol)5"/>
      <sheetName val="Summ_II5"/>
      <sheetName val="Cash_Flow4"/>
      <sheetName val="MH_SPEC_xls4"/>
      <sheetName val="SYNTHESE"/>
      <sheetName val="Detail SOUB QCDP2"/>
      <sheetName val="PARA74"/>
      <sheetName val="99정부과제종합"/>
      <sheetName val="Tbom-tot"/>
      <sheetName val="Data입력"/>
      <sheetName val="종합표"/>
      <sheetName val="report_20"/>
      <sheetName val="camera_30"/>
      <sheetName val="__Et01_m_hour01_Excel_d_____M_3"/>
      <sheetName val="Sheet6_(3)8"/>
      <sheetName val="완성차_미수금8"/>
      <sheetName val="팀별_합계8"/>
      <sheetName val="Lookup_Table8"/>
      <sheetName val="0C_N&amp;V_PIT_GAP8"/>
      <sheetName val="C105_오더8"/>
      <sheetName val="VTS_Workshare8"/>
      <sheetName val="Team_종합8"/>
      <sheetName val="Risk_Comments8"/>
      <sheetName val="PROCEDURE_LIST8"/>
      <sheetName val="S1_1총괄8"/>
      <sheetName val="191_GM-Suzuki8"/>
      <sheetName val="w_facelift6"/>
      <sheetName val="Roll_Out6"/>
      <sheetName val="Summary_Sheets5"/>
      <sheetName val="ref_data5"/>
      <sheetName val="TABLE_DB6"/>
      <sheetName val="쌍용_data_base6"/>
      <sheetName val="진행_DATA_(2)5"/>
      <sheetName val="Salary_035"/>
      <sheetName val="Overview_GBP5"/>
      <sheetName val="MY_PF_RPO6"/>
      <sheetName val="2006_Original_SMT-Unit_Targets5"/>
      <sheetName val="X-3_ENG5"/>
      <sheetName val="Budget_Marca6"/>
      <sheetName val="Share_(Vol)6"/>
      <sheetName val="Summ_II6"/>
      <sheetName val="Cash_Flow5"/>
      <sheetName val="MH_SPEC_xls5"/>
      <sheetName val="Validation_lists"/>
      <sheetName val="I-cycle_count082"/>
      <sheetName val="Détail_SUP"/>
      <sheetName val="Sheet6_(3)12"/>
      <sheetName val="완성차_미수금12"/>
      <sheetName val="팀별_합계12"/>
      <sheetName val="Lookup_Table12"/>
      <sheetName val="0C_N&amp;V_PIT_GAP12"/>
      <sheetName val="C105_오더12"/>
      <sheetName val="VTS_Workshare12"/>
      <sheetName val="Team_종합12"/>
      <sheetName val="Risk_Comments12"/>
      <sheetName val="PROCEDURE_LIST12"/>
      <sheetName val="S1_1총괄12"/>
      <sheetName val="191_GM-Suzuki12"/>
      <sheetName val="w_facelift10"/>
      <sheetName val="Roll_Out10"/>
      <sheetName val="Summary_Sheets9"/>
      <sheetName val="ref_data9"/>
      <sheetName val="TABLE_DB10"/>
      <sheetName val="쌍용_data_base10"/>
      <sheetName val="진행_DATA_(2)9"/>
      <sheetName val="Salary_039"/>
      <sheetName val="Overview_GBP9"/>
      <sheetName val="MY_PF_RPO10"/>
      <sheetName val="2006_Original_SMT-Unit_Targets9"/>
      <sheetName val="X-3_ENG9"/>
      <sheetName val="Budget_Marca10"/>
      <sheetName val="Share_(Vol)10"/>
      <sheetName val="Summ_II10"/>
      <sheetName val="Cash_Flow9"/>
      <sheetName val="MH_SPEC_xls9"/>
      <sheetName val="Validation_lists4"/>
      <sheetName val="I-cycle_count086"/>
      <sheetName val="Détail_SUP4"/>
      <sheetName val="Sheet6_(3)9"/>
      <sheetName val="완성차_미수금9"/>
      <sheetName val="팀별_합계9"/>
      <sheetName val="Lookup_Table9"/>
      <sheetName val="0C_N&amp;V_PIT_GAP9"/>
      <sheetName val="C105_오더9"/>
      <sheetName val="VTS_Workshare9"/>
      <sheetName val="Team_종합9"/>
      <sheetName val="Risk_Comments9"/>
      <sheetName val="PROCEDURE_LIST9"/>
      <sheetName val="S1_1총괄9"/>
      <sheetName val="191_GM-Suzuki9"/>
      <sheetName val="w_facelift7"/>
      <sheetName val="Roll_Out7"/>
      <sheetName val="Summary_Sheets6"/>
      <sheetName val="ref_data6"/>
      <sheetName val="TABLE_DB7"/>
      <sheetName val="쌍용_data_base7"/>
      <sheetName val="진행_DATA_(2)6"/>
      <sheetName val="Salary_036"/>
      <sheetName val="Overview_GBP6"/>
      <sheetName val="MY_PF_RPO7"/>
      <sheetName val="2006_Original_SMT-Unit_Targets6"/>
      <sheetName val="X-3_ENG6"/>
      <sheetName val="Budget_Marca7"/>
      <sheetName val="Share_(Vol)7"/>
      <sheetName val="Summ_II7"/>
      <sheetName val="Cash_Flow6"/>
      <sheetName val="MH_SPEC_xls6"/>
      <sheetName val="Validation_lists1"/>
      <sheetName val="I-cycle_count083"/>
      <sheetName val="Détail_SUP1"/>
      <sheetName val="Sheet6_(3)10"/>
      <sheetName val="완성차_미수금10"/>
      <sheetName val="팀별_합계10"/>
      <sheetName val="Lookup_Table10"/>
      <sheetName val="0C_N&amp;V_PIT_GAP10"/>
      <sheetName val="C105_오더10"/>
      <sheetName val="VTS_Workshare10"/>
      <sheetName val="Team_종합10"/>
      <sheetName val="Risk_Comments10"/>
      <sheetName val="PROCEDURE_LIST10"/>
      <sheetName val="S1_1총괄10"/>
      <sheetName val="191_GM-Suzuki10"/>
      <sheetName val="w_facelift8"/>
      <sheetName val="Roll_Out8"/>
      <sheetName val="Summary_Sheets7"/>
      <sheetName val="ref_data7"/>
      <sheetName val="TABLE_DB8"/>
      <sheetName val="쌍용_data_base8"/>
      <sheetName val="진행_DATA_(2)7"/>
      <sheetName val="Salary_037"/>
      <sheetName val="Overview_GBP7"/>
      <sheetName val="MY_PF_RPO8"/>
      <sheetName val="2006_Original_SMT-Unit_Targets7"/>
      <sheetName val="X-3_ENG7"/>
      <sheetName val="Budget_Marca8"/>
      <sheetName val="Share_(Vol)8"/>
      <sheetName val="Summ_II8"/>
      <sheetName val="Cash_Flow7"/>
      <sheetName val="MH_SPEC_xls7"/>
      <sheetName val="Validation_lists2"/>
      <sheetName val="I-cycle_count084"/>
      <sheetName val="Détail_SUP2"/>
      <sheetName val="Sheet6_(3)11"/>
      <sheetName val="완성차_미수금11"/>
      <sheetName val="팀별_합계11"/>
      <sheetName val="Lookup_Table11"/>
      <sheetName val="0C_N&amp;V_PIT_GAP11"/>
      <sheetName val="C105_오더11"/>
      <sheetName val="VTS_Workshare11"/>
      <sheetName val="Team_종합11"/>
      <sheetName val="Risk_Comments11"/>
      <sheetName val="PROCEDURE_LIST11"/>
      <sheetName val="S1_1총괄11"/>
      <sheetName val="191_GM-Suzuki11"/>
      <sheetName val="w_facelift9"/>
      <sheetName val="Roll_Out9"/>
      <sheetName val="Summary_Sheets8"/>
      <sheetName val="ref_data8"/>
      <sheetName val="TABLE_DB9"/>
      <sheetName val="쌍용_data_base9"/>
      <sheetName val="진행_DATA_(2)8"/>
      <sheetName val="Salary_038"/>
      <sheetName val="Overview_GBP8"/>
      <sheetName val="MY_PF_RPO9"/>
      <sheetName val="2006_Original_SMT-Unit_Targets8"/>
      <sheetName val="X-3_ENG8"/>
      <sheetName val="Budget_Marca9"/>
      <sheetName val="Share_(Vol)9"/>
      <sheetName val="Summ_II9"/>
      <sheetName val="Cash_Flow8"/>
      <sheetName val="MH_SPEC_xls8"/>
      <sheetName val="Validation_lists3"/>
      <sheetName val="I-cycle_count085"/>
      <sheetName val="Détail_SUP3"/>
      <sheetName val="Sheet6_(3)13"/>
      <sheetName val="완성차_미수금13"/>
      <sheetName val="팀별_합계13"/>
      <sheetName val="Lookup_Table13"/>
      <sheetName val="0C_N&amp;V_PIT_GAP13"/>
      <sheetName val="C105_오더13"/>
      <sheetName val="VTS_Workshare13"/>
      <sheetName val="Team_종합13"/>
      <sheetName val="Risk_Comments13"/>
      <sheetName val="PROCEDURE_LIST13"/>
      <sheetName val="S1_1총괄13"/>
      <sheetName val="191_GM-Suzuki13"/>
      <sheetName val="w_facelift11"/>
      <sheetName val="Roll_Out11"/>
      <sheetName val="Summary_Sheets10"/>
      <sheetName val="ref_data10"/>
      <sheetName val="TABLE_DB11"/>
      <sheetName val="쌍용_data_base11"/>
      <sheetName val="진행_DATA_(2)10"/>
      <sheetName val="Salary_0310"/>
      <sheetName val="Overview_GBP10"/>
      <sheetName val="MY_PF_RPO11"/>
      <sheetName val="2006_Original_SMT-Unit_Target10"/>
      <sheetName val="X-3_ENG10"/>
      <sheetName val="Budget_Marca11"/>
      <sheetName val="Share_(Vol)11"/>
      <sheetName val="Summ_II11"/>
      <sheetName val="Cash_Flow10"/>
      <sheetName val="MH_SPEC_xls10"/>
      <sheetName val="Validation_lists5"/>
      <sheetName val="I-cycle_count087"/>
      <sheetName val="Détail_SUP5"/>
      <sheetName val="__Et01_m_hour01_Excel_d_____M_4"/>
      <sheetName val="__Et01_m_hour01_Excel_d_____M_5"/>
      <sheetName val="COST BOOK"/>
      <sheetName val="Fleet Retail split"/>
      <sheetName val="#REF!"/>
      <sheetName val="Gene Chart"/>
    </sheetNames>
    <definedNames>
      <definedName name="Butt_press" refersTo="#ССЫЛКА!"/>
      <definedName name="clear" refersTo="#ССЫЛКА!"/>
      <definedName name="Goto_manual" refersTo="#ССЫЛКА!"/>
      <definedName name="ID" refersTo="#ССЫЛКА!"/>
      <definedName name="move" refersTo="#ССЫЛК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refreshError="1"/>
      <sheetData sheetId="555" refreshError="1"/>
      <sheetData sheetId="556" refreshError="1"/>
      <sheetData sheetId="55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연구"/>
      <sheetName val="HCCE01"/>
      <sheetName val="완성차 미수금"/>
      <sheetName val=""/>
    </sheetNames>
    <definedNames>
      <definedName name="Button2_누르기"/>
      <definedName name="아니오닫는다"/>
    </definedNames>
    <sheetDataSet>
      <sheetData sheetId="0" refreshError="1"/>
      <sheetData sheetId="1" refreshError="1"/>
      <sheetData sheetId="2" refreshError="1"/>
      <sheetData sheetId="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완성차 미수금"/>
      <sheetName val="작성양식"/>
      <sheetName val="(ROUTING)"/>
      <sheetName val="CLM-MP"/>
      <sheetName val="보고0827"/>
      <sheetName val="사양조정"/>
      <sheetName val="Tit"/>
      <sheetName val="Date"/>
      <sheetName val="Banks"/>
      <sheetName val="major"/>
      <sheetName val="진행 DATA (2)"/>
      <sheetName val="Жиззах янги раз"/>
      <sheetName val="Форма №2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сн.пар."/>
      <sheetName val="Data input"/>
      <sheetName val="Parametres"/>
      <sheetName val="Ст-сть проекта"/>
      <sheetName val="Амортизация NEW (2)"/>
      <sheetName val="ФРР"/>
      <sheetName val="Нацбанк"/>
      <sheetName val="ГБРК"/>
      <sheetName val="Кредиты"/>
      <sheetName val="План пр-ва"/>
      <sheetName val="Годовые издержки"/>
      <sheetName val="План продаж"/>
      <sheetName val="Коэф обор"/>
      <sheetName val="Обор капитал"/>
      <sheetName val="Прибыли и убытки"/>
      <sheetName val="Налоги"/>
      <sheetName val="Притоки и оттоки"/>
      <sheetName val="фин ресурсы"/>
      <sheetName val="Баланс"/>
      <sheetName val="Зарплата"/>
      <sheetName val="Диаграмма8"/>
      <sheetName val="Диаграмма9"/>
      <sheetName val="для Минфина"/>
      <sheetName val="Амортизация NEW"/>
      <sheetName val="сравнит"/>
      <sheetName val="Capex"/>
      <sheetName val="выборка"/>
      <sheetName val="оборуд"/>
      <sheetName val="kapremont"/>
      <sheetName val="табл чувств"/>
      <sheetName val="Распр_выр"/>
      <sheetName val="Диаграмма10"/>
      <sheetName val="Диаграмма11"/>
      <sheetName val="Диаграмма12"/>
      <sheetName val="Диаграмма13"/>
      <sheetName val="Диаграмма14"/>
      <sheetName val="Анализ"/>
      <sheetName val="ПОКАЗАТЕЛИ СТОРОН"/>
      <sheetName val="Title"/>
      <sheetName val="Лист1"/>
      <sheetName val="BAL"/>
      <sheetName val="осн_пар_"/>
      <sheetName val="Data_input"/>
      <sheetName val="Ст-сть_проекта"/>
      <sheetName val="Амортизация_NEW_(2)"/>
      <sheetName val="План_пр-ва"/>
      <sheetName val="Годовые_издержки"/>
      <sheetName val="План_продаж"/>
      <sheetName val="Коэф_обор"/>
      <sheetName val="Обор_капитал"/>
      <sheetName val="Прибыли_и_убытки"/>
      <sheetName val="Притоки_и_оттоки"/>
      <sheetName val="фин_ресурсы"/>
      <sheetName val="для_Минфина"/>
      <sheetName val="Амортизация_NEW"/>
      <sheetName val="табл_чувств"/>
      <sheetName val="ПОКАЗАТЕЛИ_СТОРОН"/>
      <sheetName val="완성차 미수금"/>
      <sheetName val="Guidance"/>
      <sheetName val="tab 19"/>
      <sheetName val="осн_пар_1"/>
      <sheetName val="Data_input1"/>
      <sheetName val="Ст-сть_проекта1"/>
      <sheetName val="Амортизация_NEW_(2)1"/>
      <sheetName val="План_пр-ва1"/>
      <sheetName val="Годовые_издержки1"/>
      <sheetName val="План_продаж1"/>
      <sheetName val="Коэф_обор1"/>
      <sheetName val="Обор_капитал1"/>
      <sheetName val="Прибыли_и_убытки1"/>
      <sheetName val="Притоки_и_оттоки1"/>
      <sheetName val="фин_ресурсы1"/>
      <sheetName val="для_Минфина1"/>
      <sheetName val="Амортизация_NEW1"/>
      <sheetName val="табл_чувств1"/>
      <sheetName val="ПОКАЗАТЕЛИ_СТОРОН1"/>
      <sheetName val="완성차_미수금"/>
      <sheetName val="tmp"/>
      <sheetName val="14301"/>
      <sheetName val="расчет1"/>
      <sheetName val="Kurs"/>
      <sheetName val="Macro1"/>
      <sheetName val="Prog__rost_tarifov1"/>
      <sheetName val="БД"/>
      <sheetName val="режа"/>
      <sheetName val="Фориш_20036"/>
      <sheetName val="s"/>
      <sheetName val="Лист2"/>
      <sheetName val="Нарх"/>
      <sheetName val="ГО"/>
      <sheetName val="План_пр-ва_11"/>
      <sheetName val="Пункт"/>
      <sheetName val="Максам-Чирчик"/>
      <sheetName val="Фориш_200319"/>
      <sheetName val="ФО"/>
      <sheetName val="План_продаж_11"/>
      <sheetName val="Жиззах янги раз"/>
      <sheetName val="модель_Максам-Чирчик карбомиды"/>
      <sheetName val="Макрос2"/>
      <sheetName val="фев"/>
      <sheetName val="CPIINDEX"/>
      <sheetName val="ж а м и"/>
      <sheetName val="date"/>
      <sheetName val="форма №2а"/>
      <sheetName val="C688.133-12"/>
      <sheetName val="f007502_18x"/>
      <sheetName val="осн_пар_2"/>
      <sheetName val="Data_input2"/>
      <sheetName val="Ст-сть_проекта2"/>
      <sheetName val="Амортизация_NEW_(2)2"/>
      <sheetName val="План_пр-ва2"/>
      <sheetName val="Годовые_издержки2"/>
      <sheetName val="План_продаж2"/>
      <sheetName val="Коэф_обор2"/>
      <sheetName val="Обор_капитал2"/>
      <sheetName val="Прибыли_и_убытки2"/>
      <sheetName val="Притоки_и_оттоки2"/>
      <sheetName val="фин_ресурсы2"/>
      <sheetName val="для_Минфина2"/>
      <sheetName val="Амортизация_NEW2"/>
      <sheetName val="табл_чувств2"/>
      <sheetName val="ПОКАЗАТЕЛИ_СТОРОН2"/>
      <sheetName val="완성차_미수금1"/>
      <sheetName val="tab_19"/>
      <sheetName val="Жиззах_янги_раз"/>
      <sheetName val="модель_Максам-Чирчик_карбомиды"/>
      <sheetName val="ж_а_м_и"/>
      <sheetName val="форма_№2а"/>
      <sheetName val="C688_133-12"/>
      <sheetName val="Programa"/>
      <sheetName val="tab17"/>
      <sheetName val="Tit"/>
      <sheetName val="Дебет"/>
      <sheetName val="StockMarketIndices"/>
      <sheetName val="SpotExchangeRates"/>
      <sheetName val="к.смета"/>
      <sheetName val="Q2"/>
      <sheetName val="Ex rate bloom"/>
      <sheetName val="T17_T18_MSURC"/>
      <sheetName val="g"/>
      <sheetName val="осн_пар_3"/>
      <sheetName val="Data_input3"/>
      <sheetName val="Ст-сть_проекта3"/>
      <sheetName val="Амортизация_NEW_(2)3"/>
      <sheetName val="План_пр-ва3"/>
      <sheetName val="Годовые_издержки3"/>
      <sheetName val="План_продаж3"/>
      <sheetName val="Коэф_обор3"/>
      <sheetName val="Обор_капитал3"/>
      <sheetName val="Прибыли_и_убытки3"/>
      <sheetName val="Притоки_и_оттоки3"/>
      <sheetName val="фин_ресурсы3"/>
      <sheetName val="для_Минфина3"/>
      <sheetName val="Амортизация_NEW3"/>
      <sheetName val="табл_чувств3"/>
      <sheetName val="ПОКАЗАТЕЛИ_СТОРОН3"/>
      <sheetName val="완성차_미수금2"/>
      <sheetName val="tab_191"/>
      <sheetName val="Жиззах_янги_раз1"/>
      <sheetName val="модель_Максам-Чирчик_карбомиды1"/>
      <sheetName val="ж_а_м_и1"/>
      <sheetName val="форма_№2а1"/>
      <sheetName val="C688_133-121"/>
      <sheetName val="Store"/>
      <sheetName val="A"/>
      <sheetName val="осн_пар_4"/>
      <sheetName val="Data_input4"/>
      <sheetName val="Ст-сть_проекта4"/>
      <sheetName val="Амортизация_NEW_(2)4"/>
      <sheetName val="План_пр-ва4"/>
      <sheetName val="Годовые_издержки4"/>
      <sheetName val="План_продаж4"/>
      <sheetName val="Коэф_обор4"/>
      <sheetName val="Обор_капитал4"/>
      <sheetName val="Прибыли_и_убытки4"/>
      <sheetName val="Притоки_и_оттоки4"/>
      <sheetName val="фин_ресурсы4"/>
      <sheetName val="для_Минфина4"/>
      <sheetName val="Амортизация_NEW4"/>
      <sheetName val="табл_чувств4"/>
      <sheetName val="ПОКАЗАТЕЛИ_СТОРОН4"/>
      <sheetName val="완성차_미수금3"/>
      <sheetName val="tab_192"/>
      <sheetName val="Жиззах_янги_раз2"/>
      <sheetName val="модель_Максам-Чирчик_карбомиды2"/>
      <sheetName val="ж_а_м_и2"/>
      <sheetName val="форма_№2а2"/>
      <sheetName val="C688_133-122"/>
      <sheetName val="к_смета"/>
      <sheetName val="Ex_rate_bloom"/>
      <sheetName val="Ж-8."/>
      <sheetName val="진행 data (2)"/>
      <sheetName val="GFS"/>
      <sheetName val="TAX"/>
      <sheetName val="Changes in Equity"/>
      <sheetName val="Analysis of Interest"/>
      <sheetName val="Bank Liabilities Analysis"/>
      <sheetName val="Twenty Largest"/>
      <sheetName val="осн_пар_5"/>
      <sheetName val="Data_input5"/>
      <sheetName val="Ст-сть_проекта5"/>
      <sheetName val="Амортизация_NEW_(2)5"/>
      <sheetName val="План_пр-ва5"/>
      <sheetName val="Годовые_издержки5"/>
      <sheetName val="План_продаж5"/>
      <sheetName val="Коэф_обор5"/>
      <sheetName val="Обор_капитал5"/>
      <sheetName val="Прибыли_и_убытки5"/>
      <sheetName val="Притоки_и_оттоки5"/>
      <sheetName val="фин_ресурсы5"/>
      <sheetName val="для_Минфина5"/>
      <sheetName val="Амортизация_NEW5"/>
      <sheetName val="табл_чувств5"/>
      <sheetName val="ПОКАЗАТЕЛИ_СТОРОН5"/>
      <sheetName val="완성차_미수금4"/>
      <sheetName val="tab_193"/>
      <sheetName val="Жиззах_янги_раз3"/>
      <sheetName val="модель_Максам-Чирчик_карбомиды3"/>
      <sheetName val="ж_а_м_и3"/>
      <sheetName val="форма_№2а3"/>
      <sheetName val="C688_133-123"/>
      <sheetName val="к_смета1"/>
      <sheetName val="Ex_rate_bloom1"/>
      <sheetName val="Ж-8_"/>
      <sheetName val="진행_data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6">
          <cell r="C6">
            <v>0</v>
          </cell>
          <cell r="D6">
            <v>0</v>
          </cell>
          <cell r="E6">
            <v>0.5</v>
          </cell>
          <cell r="F6">
            <v>1</v>
          </cell>
          <cell r="G6">
            <v>1</v>
          </cell>
          <cell r="H6">
            <v>1</v>
          </cell>
          <cell r="I6">
            <v>1</v>
          </cell>
          <cell r="J6">
            <v>1</v>
          </cell>
          <cell r="K6">
            <v>1</v>
          </cell>
          <cell r="L6">
            <v>1</v>
          </cell>
          <cell r="M6">
            <v>1</v>
          </cell>
          <cell r="N6">
            <v>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6">
          <cell r="C6">
            <v>0</v>
          </cell>
        </row>
      </sheetData>
      <sheetData sheetId="42">
        <row r="6">
          <cell r="C6">
            <v>0</v>
          </cell>
        </row>
      </sheetData>
      <sheetData sheetId="43">
        <row r="6">
          <cell r="C6">
            <v>0</v>
          </cell>
        </row>
      </sheetData>
      <sheetData sheetId="44">
        <row r="6">
          <cell r="C6">
            <v>0</v>
          </cell>
        </row>
      </sheetData>
      <sheetData sheetId="45">
        <row r="6">
          <cell r="C6">
            <v>0</v>
          </cell>
        </row>
      </sheetData>
      <sheetData sheetId="46">
        <row r="6">
          <cell r="C6">
            <v>0</v>
          </cell>
        </row>
      </sheetData>
      <sheetData sheetId="47">
        <row r="6">
          <cell r="C6">
            <v>0</v>
          </cell>
        </row>
      </sheetData>
      <sheetData sheetId="48">
        <row r="6">
          <cell r="C6">
            <v>0</v>
          </cell>
        </row>
      </sheetData>
      <sheetData sheetId="49">
        <row r="6">
          <cell r="C6">
            <v>0</v>
          </cell>
        </row>
      </sheetData>
      <sheetData sheetId="50">
        <row r="6">
          <cell r="C6">
            <v>0</v>
          </cell>
        </row>
      </sheetData>
      <sheetData sheetId="51">
        <row r="6">
          <cell r="C6">
            <v>0</v>
          </cell>
        </row>
      </sheetData>
      <sheetData sheetId="52">
        <row r="6">
          <cell r="C6">
            <v>0</v>
          </cell>
        </row>
      </sheetData>
      <sheetData sheetId="53">
        <row r="6">
          <cell r="C6">
            <v>0</v>
          </cell>
        </row>
      </sheetData>
      <sheetData sheetId="54">
        <row r="6">
          <cell r="C6">
            <v>0</v>
          </cell>
        </row>
      </sheetData>
      <sheetData sheetId="55">
        <row r="6">
          <cell r="C6">
            <v>0</v>
          </cell>
        </row>
      </sheetData>
      <sheetData sheetId="56">
        <row r="6">
          <cell r="C6">
            <v>0</v>
          </cell>
        </row>
      </sheetData>
      <sheetData sheetId="57" refreshError="1"/>
      <sheetData sheetId="58" refreshError="1"/>
      <sheetData sheetId="59" refreshError="1"/>
      <sheetData sheetId="60">
        <row r="6">
          <cell r="C6">
            <v>0</v>
          </cell>
        </row>
      </sheetData>
      <sheetData sheetId="61">
        <row r="6">
          <cell r="C6">
            <v>0</v>
          </cell>
        </row>
      </sheetData>
      <sheetData sheetId="62">
        <row r="6">
          <cell r="C6">
            <v>0</v>
          </cell>
        </row>
      </sheetData>
      <sheetData sheetId="63">
        <row r="6">
          <cell r="C6">
            <v>0</v>
          </cell>
        </row>
      </sheetData>
      <sheetData sheetId="64">
        <row r="6">
          <cell r="C6">
            <v>0</v>
          </cell>
        </row>
      </sheetData>
      <sheetData sheetId="65">
        <row r="6">
          <cell r="C6">
            <v>0</v>
          </cell>
        </row>
      </sheetData>
      <sheetData sheetId="66">
        <row r="6">
          <cell r="C6">
            <v>0</v>
          </cell>
        </row>
      </sheetData>
      <sheetData sheetId="67">
        <row r="6">
          <cell r="C6">
            <v>0</v>
          </cell>
        </row>
      </sheetData>
      <sheetData sheetId="68">
        <row r="6">
          <cell r="C6">
            <v>0</v>
          </cell>
        </row>
      </sheetData>
      <sheetData sheetId="69">
        <row r="6">
          <cell r="C6">
            <v>0</v>
          </cell>
        </row>
      </sheetData>
      <sheetData sheetId="70">
        <row r="6">
          <cell r="C6">
            <v>0</v>
          </cell>
        </row>
      </sheetData>
      <sheetData sheetId="71">
        <row r="6">
          <cell r="C6">
            <v>0</v>
          </cell>
        </row>
      </sheetData>
      <sheetData sheetId="72">
        <row r="6">
          <cell r="C6">
            <v>0</v>
          </cell>
        </row>
      </sheetData>
      <sheetData sheetId="73">
        <row r="6">
          <cell r="C6">
            <v>0</v>
          </cell>
        </row>
      </sheetData>
      <sheetData sheetId="74">
        <row r="6">
          <cell r="C6">
            <v>0</v>
          </cell>
        </row>
      </sheetData>
      <sheetData sheetId="75">
        <row r="6">
          <cell r="C6">
            <v>0</v>
          </cell>
        </row>
      </sheetData>
      <sheetData sheetId="76">
        <row r="6">
          <cell r="C6">
            <v>0</v>
          </cell>
        </row>
      </sheetData>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row r="6">
          <cell r="C6">
            <v>0</v>
          </cell>
        </row>
      </sheetData>
      <sheetData sheetId="109"/>
      <sheetData sheetId="110">
        <row r="6">
          <cell r="C6">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ow r="6">
          <cell r="C6">
            <v>0</v>
          </cell>
        </row>
      </sheetData>
      <sheetData sheetId="141">
        <row r="6">
          <cell r="C6">
            <v>0</v>
          </cell>
        </row>
      </sheetData>
      <sheetData sheetId="142">
        <row r="6">
          <cell r="C6">
            <v>0</v>
          </cell>
        </row>
      </sheetData>
      <sheetData sheetId="143">
        <row r="6">
          <cell r="C6">
            <v>0</v>
          </cell>
        </row>
      </sheetData>
      <sheetData sheetId="144">
        <row r="6">
          <cell r="C6">
            <v>0</v>
          </cell>
        </row>
      </sheetData>
      <sheetData sheetId="145">
        <row r="6">
          <cell r="C6">
            <v>0</v>
          </cell>
        </row>
      </sheetData>
      <sheetData sheetId="146">
        <row r="6">
          <cell r="C6">
            <v>0</v>
          </cell>
        </row>
      </sheetData>
      <sheetData sheetId="147">
        <row r="6">
          <cell r="C6">
            <v>0</v>
          </cell>
        </row>
      </sheetData>
      <sheetData sheetId="148">
        <row r="6">
          <cell r="C6">
            <v>0</v>
          </cell>
        </row>
      </sheetData>
      <sheetData sheetId="149">
        <row r="6">
          <cell r="C6">
            <v>0</v>
          </cell>
        </row>
      </sheetData>
      <sheetData sheetId="150">
        <row r="6">
          <cell r="C6">
            <v>0</v>
          </cell>
        </row>
      </sheetData>
      <sheetData sheetId="151">
        <row r="6">
          <cell r="C6">
            <v>0</v>
          </cell>
        </row>
      </sheetData>
      <sheetData sheetId="152">
        <row r="6">
          <cell r="C6">
            <v>0</v>
          </cell>
        </row>
      </sheetData>
      <sheetData sheetId="153">
        <row r="6">
          <cell r="C6">
            <v>0</v>
          </cell>
        </row>
      </sheetData>
      <sheetData sheetId="154">
        <row r="6">
          <cell r="C6">
            <v>0</v>
          </cell>
        </row>
      </sheetData>
      <sheetData sheetId="155">
        <row r="6">
          <cell r="C6">
            <v>0</v>
          </cell>
        </row>
      </sheetData>
      <sheetData sheetId="156">
        <row r="6">
          <cell r="C6">
            <v>0</v>
          </cell>
        </row>
      </sheetData>
      <sheetData sheetId="157">
        <row r="6">
          <cell r="C6">
            <v>0</v>
          </cell>
        </row>
      </sheetData>
      <sheetData sheetId="158">
        <row r="6">
          <cell r="C6">
            <v>0</v>
          </cell>
        </row>
      </sheetData>
      <sheetData sheetId="159">
        <row r="6">
          <cell r="C6">
            <v>0</v>
          </cell>
        </row>
      </sheetData>
      <sheetData sheetId="160">
        <row r="6">
          <cell r="C6">
            <v>0</v>
          </cell>
        </row>
      </sheetData>
      <sheetData sheetId="161"/>
      <sheetData sheetId="162"/>
      <sheetData sheetId="163" refreshError="1"/>
      <sheetData sheetId="164" refreshError="1"/>
      <sheetData sheetId="165">
        <row r="6">
          <cell r="C6">
            <v>0</v>
          </cell>
        </row>
      </sheetData>
      <sheetData sheetId="166">
        <row r="6">
          <cell r="C6">
            <v>0</v>
          </cell>
        </row>
      </sheetData>
      <sheetData sheetId="167">
        <row r="6">
          <cell r="C6">
            <v>0</v>
          </cell>
        </row>
      </sheetData>
      <sheetData sheetId="168">
        <row r="6">
          <cell r="C6">
            <v>0</v>
          </cell>
        </row>
      </sheetData>
      <sheetData sheetId="169">
        <row r="6">
          <cell r="C6">
            <v>0</v>
          </cell>
        </row>
      </sheetData>
      <sheetData sheetId="170">
        <row r="6">
          <cell r="C6">
            <v>0</v>
          </cell>
        </row>
      </sheetData>
      <sheetData sheetId="171">
        <row r="6">
          <cell r="C6">
            <v>0</v>
          </cell>
        </row>
      </sheetData>
      <sheetData sheetId="172">
        <row r="6">
          <cell r="C6">
            <v>0</v>
          </cell>
        </row>
      </sheetData>
      <sheetData sheetId="173">
        <row r="6">
          <cell r="C6">
            <v>0</v>
          </cell>
        </row>
      </sheetData>
      <sheetData sheetId="174">
        <row r="6">
          <cell r="C6">
            <v>0</v>
          </cell>
        </row>
      </sheetData>
      <sheetData sheetId="175">
        <row r="6">
          <cell r="C6">
            <v>0</v>
          </cell>
        </row>
      </sheetData>
      <sheetData sheetId="176">
        <row r="6">
          <cell r="C6">
            <v>0</v>
          </cell>
        </row>
      </sheetData>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row r="6">
          <cell r="C6">
            <v>0</v>
          </cell>
        </row>
      </sheetData>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eCO SPL"/>
      <sheetName val="Net Revenue"/>
      <sheetName val="4.Vendor price"/>
      <sheetName val="SPL(Au컄)"/>
      <sheetName val="Claim이력_수출내자"/>
      <sheetName val="검토사항"/>
      <sheetName val="План пр-ва"/>
      <sheetName val="AeCO_SPL"/>
      <sheetName val="Net_Revenue"/>
      <sheetName val="4_Vendor_price"/>
      <sheetName val="완성차 미수금"/>
      <sheetName val="Bid_Sheet"/>
      <sheetName val="분석mast"/>
      <sheetName val="세부"/>
      <sheetName val="법인+비법인"/>
      <sheetName val="LANOS"/>
      <sheetName val="LEGANZA"/>
      <sheetName val="NUBIRA"/>
      <sheetName val="CIELO발주"/>
      <sheetName val="Table 5"/>
      <sheetName val="CountryReference"/>
      <sheetName val="CPAData"/>
      <sheetName val="Q2"/>
      <sheetName val="ж а м и"/>
      <sheetName val="к.смета"/>
      <sheetName val="СМЕТА СМР"/>
      <sheetName val="Assumptions"/>
      <sheetName val="1"/>
    </sheetNames>
    <sheetDataSet>
      <sheetData sheetId="0" refreshError="1">
        <row r="4">
          <cell r="D4" t="str">
            <v>CA</v>
          </cell>
          <cell r="E4" t="str">
            <v>A</v>
          </cell>
          <cell r="G4" t="str">
            <v>00000</v>
          </cell>
          <cell r="H4" t="str">
            <v>T.B.D-00001</v>
          </cell>
          <cell r="I4" t="str">
            <v>ENGINE &amp; T/M SEMI COMPLETE</v>
          </cell>
          <cell r="K4">
            <v>1</v>
          </cell>
          <cell r="L4">
            <v>1</v>
          </cell>
          <cell r="O4" t="str">
            <v>B060</v>
          </cell>
          <cell r="P4" t="str">
            <v>B060</v>
          </cell>
        </row>
        <row r="5">
          <cell r="D5" t="str">
            <v>CA</v>
          </cell>
          <cell r="E5" t="str">
            <v>A</v>
          </cell>
          <cell r="G5" t="str">
            <v>00000</v>
          </cell>
          <cell r="H5" t="str">
            <v>T.B.D-00002</v>
          </cell>
          <cell r="I5" t="str">
            <v>ENGINE &amp; T/M SEMI COMPLETE</v>
          </cell>
          <cell r="K5">
            <v>1</v>
          </cell>
          <cell r="L5">
            <v>1</v>
          </cell>
          <cell r="O5" t="str">
            <v>B360</v>
          </cell>
          <cell r="P5" t="str">
            <v>B360</v>
          </cell>
        </row>
        <row r="6">
          <cell r="D6" t="str">
            <v>CA</v>
          </cell>
          <cell r="E6" t="str">
            <v>A</v>
          </cell>
          <cell r="G6" t="str">
            <v>00000</v>
          </cell>
          <cell r="H6" t="str">
            <v>T.B.D-00003</v>
          </cell>
          <cell r="I6" t="str">
            <v>ENGINE &amp; T/M SEMI COMPLETE</v>
          </cell>
          <cell r="M6" t="str">
            <v>1</v>
          </cell>
          <cell r="N6" t="str">
            <v>1</v>
          </cell>
          <cell r="O6" t="str">
            <v>B060</v>
          </cell>
          <cell r="P6" t="str">
            <v>B060</v>
          </cell>
        </row>
        <row r="7">
          <cell r="D7" t="str">
            <v>CA</v>
          </cell>
          <cell r="E7" t="str">
            <v>A</v>
          </cell>
          <cell r="G7" t="str">
            <v>00000</v>
          </cell>
          <cell r="H7" t="str">
            <v>T.B.D-00004</v>
          </cell>
          <cell r="I7" t="str">
            <v>ENGINE &amp; T/M SEMI COMPLETE</v>
          </cell>
          <cell r="M7">
            <v>1</v>
          </cell>
          <cell r="N7" t="str">
            <v>1</v>
          </cell>
          <cell r="O7" t="str">
            <v>B360</v>
          </cell>
          <cell r="P7" t="str">
            <v>B360</v>
          </cell>
          <cell r="Q7" t="str">
            <v>1</v>
          </cell>
        </row>
        <row r="8">
          <cell r="D8" t="str">
            <v>CA</v>
          </cell>
          <cell r="E8" t="str">
            <v>A</v>
          </cell>
          <cell r="G8" t="str">
            <v>00000</v>
          </cell>
          <cell r="H8" t="str">
            <v>T.B.D-00011</v>
          </cell>
          <cell r="I8" t="str">
            <v>ENGINE &amp; T/M SEMI COMPLETE</v>
          </cell>
          <cell r="K8">
            <v>1</v>
          </cell>
          <cell r="L8">
            <v>1</v>
          </cell>
          <cell r="O8" t="str">
            <v>B061</v>
          </cell>
          <cell r="P8" t="str">
            <v>B061</v>
          </cell>
        </row>
        <row r="9">
          <cell r="D9" t="str">
            <v>CA</v>
          </cell>
          <cell r="E9" t="str">
            <v>A</v>
          </cell>
          <cell r="G9" t="str">
            <v>00000</v>
          </cell>
          <cell r="H9" t="str">
            <v>T.B.D-00012</v>
          </cell>
          <cell r="I9" t="str">
            <v>ENGINE &amp; T/M SEMI COMPLETE</v>
          </cell>
          <cell r="K9">
            <v>1</v>
          </cell>
          <cell r="L9">
            <v>1</v>
          </cell>
          <cell r="O9" t="str">
            <v>B361</v>
          </cell>
          <cell r="P9" t="str">
            <v>B361</v>
          </cell>
        </row>
        <row r="10">
          <cell r="D10" t="str">
            <v>CA</v>
          </cell>
          <cell r="E10" t="str">
            <v>A</v>
          </cell>
          <cell r="G10" t="str">
            <v>00000</v>
          </cell>
          <cell r="H10" t="str">
            <v>T.B.D-00013</v>
          </cell>
          <cell r="I10" t="str">
            <v>ENGINE &amp; T/M SEMI COMPLETE</v>
          </cell>
          <cell r="M10">
            <v>1</v>
          </cell>
          <cell r="N10" t="str">
            <v>1</v>
          </cell>
          <cell r="O10" t="str">
            <v>B061</v>
          </cell>
          <cell r="P10" t="str">
            <v>B061</v>
          </cell>
        </row>
        <row r="11">
          <cell r="D11" t="str">
            <v>CA</v>
          </cell>
          <cell r="E11" t="str">
            <v>A</v>
          </cell>
          <cell r="G11" t="str">
            <v>00000</v>
          </cell>
          <cell r="H11" t="str">
            <v>T.B.D-00014</v>
          </cell>
          <cell r="I11" t="str">
            <v>ENGINE &amp; T/M SEMI COMPLETE</v>
          </cell>
          <cell r="M11">
            <v>1</v>
          </cell>
          <cell r="N11" t="str">
            <v>1</v>
          </cell>
          <cell r="O11" t="str">
            <v>B361</v>
          </cell>
          <cell r="P11" t="str">
            <v>B361</v>
          </cell>
          <cell r="R11" t="str">
            <v>1</v>
          </cell>
        </row>
        <row r="12">
          <cell r="D12" t="str">
            <v>CA001-</v>
          </cell>
          <cell r="E12" t="str">
            <v>A</v>
          </cell>
          <cell r="F12" t="str">
            <v>51</v>
          </cell>
          <cell r="G12" t="str">
            <v>01000</v>
          </cell>
          <cell r="H12">
            <v>96283331</v>
          </cell>
          <cell r="I12" t="str">
            <v>ENGINE A1</v>
          </cell>
          <cell r="S12">
            <v>1</v>
          </cell>
          <cell r="Y12" t="str">
            <v xml:space="preserve">E/G &amp; T/M ??? </v>
          </cell>
        </row>
        <row r="13">
          <cell r="D13" t="str">
            <v>CA001-</v>
          </cell>
          <cell r="E13" t="str">
            <v>A</v>
          </cell>
          <cell r="F13" t="str">
            <v>52</v>
          </cell>
          <cell r="G13" t="str">
            <v>01000</v>
          </cell>
          <cell r="H13">
            <v>96283332</v>
          </cell>
          <cell r="I13" t="str">
            <v>ENGINE A1</v>
          </cell>
          <cell r="T13">
            <v>1</v>
          </cell>
          <cell r="W13">
            <v>60</v>
          </cell>
          <cell r="Y13" t="str">
            <v xml:space="preserve">E/G &amp; T/M ??? </v>
          </cell>
        </row>
        <row r="14">
          <cell r="D14" t="str">
            <v>CA001-</v>
          </cell>
          <cell r="E14" t="str">
            <v>A</v>
          </cell>
          <cell r="F14" t="str">
            <v>54</v>
          </cell>
          <cell r="G14" t="str">
            <v>01000</v>
          </cell>
          <cell r="H14">
            <v>96296811</v>
          </cell>
          <cell r="I14" t="str">
            <v>ENGINE A1</v>
          </cell>
          <cell r="T14">
            <v>1</v>
          </cell>
          <cell r="W14">
            <v>61</v>
          </cell>
          <cell r="Y14" t="str">
            <v xml:space="preserve">E/G &amp; T/M ??? </v>
          </cell>
        </row>
        <row r="15">
          <cell r="D15" t="str">
            <v>CA001-</v>
          </cell>
          <cell r="E15" t="str">
            <v>A</v>
          </cell>
          <cell r="F15" t="str">
            <v>61</v>
          </cell>
          <cell r="G15" t="str">
            <v>01000</v>
          </cell>
          <cell r="H15">
            <v>96283327</v>
          </cell>
          <cell r="I15" t="str">
            <v>ENGINE A1</v>
          </cell>
          <cell r="U15">
            <v>1</v>
          </cell>
          <cell r="Y15" t="str">
            <v xml:space="preserve">E/G &amp; T/M ??? </v>
          </cell>
        </row>
        <row r="16">
          <cell r="D16" t="str">
            <v>CA001-</v>
          </cell>
          <cell r="E16" t="str">
            <v>A</v>
          </cell>
          <cell r="F16" t="str">
            <v>62</v>
          </cell>
          <cell r="G16" t="str">
            <v>01000</v>
          </cell>
          <cell r="H16">
            <v>96283328</v>
          </cell>
          <cell r="I16" t="str">
            <v>ENGINE A1</v>
          </cell>
          <cell r="V16">
            <v>1</v>
          </cell>
          <cell r="X16">
            <v>60</v>
          </cell>
          <cell r="Y16" t="str">
            <v xml:space="preserve">E/G &amp; T/M ??? </v>
          </cell>
        </row>
        <row r="17">
          <cell r="D17" t="str">
            <v>CA001-</v>
          </cell>
          <cell r="E17" t="str">
            <v>A</v>
          </cell>
          <cell r="F17" t="str">
            <v>64</v>
          </cell>
          <cell r="G17" t="str">
            <v>01000</v>
          </cell>
          <cell r="H17">
            <v>96296810</v>
          </cell>
          <cell r="I17" t="str">
            <v>ENGINE A1</v>
          </cell>
          <cell r="V17">
            <v>1</v>
          </cell>
          <cell r="X17">
            <v>61</v>
          </cell>
          <cell r="Y17" t="str">
            <v xml:space="preserve">E/G &amp; T/M ??? </v>
          </cell>
        </row>
        <row r="18">
          <cell r="D18" t="str">
            <v>CA070-</v>
          </cell>
          <cell r="E18" t="str">
            <v>A</v>
          </cell>
          <cell r="F18" t="str">
            <v>01</v>
          </cell>
          <cell r="G18" t="str">
            <v>01000</v>
          </cell>
          <cell r="H18">
            <v>96252051</v>
          </cell>
          <cell r="I18" t="str">
            <v>PLATE-CLUTCH HSG UPPER</v>
          </cell>
          <cell r="S18">
            <v>1</v>
          </cell>
          <cell r="T18">
            <v>1</v>
          </cell>
          <cell r="U18">
            <v>1</v>
          </cell>
          <cell r="V18">
            <v>1</v>
          </cell>
          <cell r="Y18" t="str">
            <v xml:space="preserve">E/G &amp; T/M ??? </v>
          </cell>
        </row>
        <row r="19">
          <cell r="D19" t="str">
            <v>CA070-</v>
          </cell>
          <cell r="E19" t="str">
            <v>A</v>
          </cell>
          <cell r="F19" t="str">
            <v>01</v>
          </cell>
          <cell r="G19" t="str">
            <v>02000</v>
          </cell>
          <cell r="H19">
            <v>96252052</v>
          </cell>
          <cell r="I19" t="str">
            <v>PLATE-CLUTCH HSG LOWER</v>
          </cell>
          <cell r="S19">
            <v>1</v>
          </cell>
          <cell r="T19">
            <v>1</v>
          </cell>
          <cell r="U19">
            <v>1</v>
          </cell>
          <cell r="V19">
            <v>1</v>
          </cell>
          <cell r="Y19" t="str">
            <v xml:space="preserve">E/G &amp; T/M ??? </v>
          </cell>
        </row>
        <row r="20">
          <cell r="D20" t="str">
            <v>CA070-</v>
          </cell>
          <cell r="E20" t="str">
            <v>A</v>
          </cell>
          <cell r="F20" t="str">
            <v>01</v>
          </cell>
          <cell r="G20" t="str">
            <v>03000</v>
          </cell>
          <cell r="H20" t="str">
            <v>01954-06100-000</v>
          </cell>
          <cell r="I20" t="str">
            <v>BOLT</v>
          </cell>
          <cell r="S20">
            <v>2</v>
          </cell>
          <cell r="T20">
            <v>2</v>
          </cell>
          <cell r="U20">
            <v>2</v>
          </cell>
          <cell r="V20">
            <v>2</v>
          </cell>
          <cell r="Y20" t="str">
            <v xml:space="preserve">E/G &amp; T/M ??? </v>
          </cell>
        </row>
        <row r="21">
          <cell r="D21" t="str">
            <v>CA600-</v>
          </cell>
          <cell r="E21" t="str">
            <v>A</v>
          </cell>
          <cell r="F21" t="str">
            <v>01</v>
          </cell>
          <cell r="G21" t="str">
            <v>01000</v>
          </cell>
          <cell r="H21" t="str">
            <v>96316870</v>
          </cell>
          <cell r="I21" t="str">
            <v>AIR CLEANER A</v>
          </cell>
          <cell r="K21">
            <v>1</v>
          </cell>
          <cell r="L21">
            <v>1</v>
          </cell>
          <cell r="M21" t="str">
            <v>1</v>
          </cell>
          <cell r="N21" t="str">
            <v>1</v>
          </cell>
          <cell r="Q21" t="str">
            <v>1</v>
          </cell>
          <cell r="R21" t="str">
            <v>1</v>
          </cell>
          <cell r="S21">
            <v>1</v>
          </cell>
          <cell r="T21">
            <v>1</v>
          </cell>
          <cell r="U21">
            <v>1</v>
          </cell>
          <cell r="V21">
            <v>1</v>
          </cell>
        </row>
        <row r="22">
          <cell r="D22" t="str">
            <v>CA600-</v>
          </cell>
          <cell r="E22" t="str">
            <v>A</v>
          </cell>
          <cell r="F22" t="str">
            <v>01</v>
          </cell>
          <cell r="G22" t="str">
            <v>12500</v>
          </cell>
          <cell r="H22" t="str">
            <v>08361-25060-000</v>
          </cell>
          <cell r="I22" t="str">
            <v>NUT-W/WASHER</v>
          </cell>
          <cell r="K22">
            <v>2</v>
          </cell>
          <cell r="L22">
            <v>2</v>
          </cell>
          <cell r="M22" t="str">
            <v>2</v>
          </cell>
          <cell r="N22" t="str">
            <v>2</v>
          </cell>
          <cell r="Q22" t="str">
            <v>2</v>
          </cell>
          <cell r="R22" t="str">
            <v>2</v>
          </cell>
          <cell r="S22">
            <v>2</v>
          </cell>
          <cell r="T22">
            <v>2</v>
          </cell>
          <cell r="U22">
            <v>2</v>
          </cell>
          <cell r="V22">
            <v>2</v>
          </cell>
        </row>
        <row r="23">
          <cell r="D23" t="str">
            <v>CA600-</v>
          </cell>
          <cell r="E23" t="str">
            <v>A</v>
          </cell>
          <cell r="F23" t="str">
            <v>01</v>
          </cell>
          <cell r="G23" t="str">
            <v>13000</v>
          </cell>
          <cell r="H23" t="str">
            <v>96259115</v>
          </cell>
          <cell r="I23" t="str">
            <v>ANTI-VIBRATION MOUNT,FRONT</v>
          </cell>
          <cell r="K23">
            <v>2</v>
          </cell>
          <cell r="L23">
            <v>2</v>
          </cell>
          <cell r="M23" t="str">
            <v>2</v>
          </cell>
          <cell r="N23" t="str">
            <v>2</v>
          </cell>
          <cell r="Q23" t="str">
            <v>2</v>
          </cell>
          <cell r="R23" t="str">
            <v>2</v>
          </cell>
          <cell r="S23">
            <v>2</v>
          </cell>
          <cell r="T23">
            <v>2</v>
          </cell>
          <cell r="U23">
            <v>2</v>
          </cell>
          <cell r="V23">
            <v>2</v>
          </cell>
        </row>
        <row r="24">
          <cell r="D24" t="str">
            <v>CA600-</v>
          </cell>
          <cell r="E24" t="str">
            <v>A</v>
          </cell>
          <cell r="F24" t="str">
            <v>01</v>
          </cell>
          <cell r="G24" t="str">
            <v>14000</v>
          </cell>
          <cell r="H24" t="str">
            <v>96317861</v>
          </cell>
          <cell r="I24" t="str">
            <v>ANTI-VIBRATION MOUNT,REAR</v>
          </cell>
          <cell r="K24">
            <v>2</v>
          </cell>
          <cell r="L24">
            <v>2</v>
          </cell>
          <cell r="M24" t="str">
            <v>2</v>
          </cell>
          <cell r="N24" t="str">
            <v>2</v>
          </cell>
          <cell r="Q24" t="str">
            <v>2</v>
          </cell>
          <cell r="R24" t="str">
            <v>2</v>
          </cell>
          <cell r="S24">
            <v>2</v>
          </cell>
          <cell r="T24">
            <v>2</v>
          </cell>
          <cell r="U24">
            <v>2</v>
          </cell>
          <cell r="V24">
            <v>2</v>
          </cell>
        </row>
        <row r="25">
          <cell r="D25" t="str">
            <v>CA600-</v>
          </cell>
          <cell r="E25" t="str">
            <v>A</v>
          </cell>
          <cell r="F25" t="str">
            <v>01</v>
          </cell>
          <cell r="G25" t="str">
            <v>15500</v>
          </cell>
          <cell r="H25" t="str">
            <v>08316-26060-000</v>
          </cell>
          <cell r="I25" t="str">
            <v>NUT-BRKT MT REAR</v>
          </cell>
          <cell r="K25">
            <v>2</v>
          </cell>
          <cell r="L25">
            <v>2</v>
          </cell>
          <cell r="M25" t="str">
            <v>2</v>
          </cell>
          <cell r="N25" t="str">
            <v>2</v>
          </cell>
          <cell r="Q25" t="str">
            <v>2</v>
          </cell>
          <cell r="R25" t="str">
            <v>2</v>
          </cell>
          <cell r="S25">
            <v>2</v>
          </cell>
          <cell r="T25">
            <v>2</v>
          </cell>
          <cell r="U25">
            <v>2</v>
          </cell>
          <cell r="V25">
            <v>2</v>
          </cell>
        </row>
        <row r="26">
          <cell r="D26" t="str">
            <v>CA600-</v>
          </cell>
          <cell r="E26" t="str">
            <v>A</v>
          </cell>
          <cell r="F26" t="str">
            <v>01</v>
          </cell>
          <cell r="G26" t="str">
            <v>16000</v>
          </cell>
          <cell r="H26" t="str">
            <v>96318236</v>
          </cell>
          <cell r="I26" t="str">
            <v>BRACKET A-MOUNTING,REAR</v>
          </cell>
          <cell r="K26">
            <v>1</v>
          </cell>
          <cell r="L26">
            <v>1</v>
          </cell>
          <cell r="M26" t="str">
            <v>1</v>
          </cell>
          <cell r="N26" t="str">
            <v>1</v>
          </cell>
          <cell r="Q26" t="str">
            <v>1</v>
          </cell>
          <cell r="R26" t="str">
            <v>1</v>
          </cell>
          <cell r="S26">
            <v>1</v>
          </cell>
          <cell r="T26">
            <v>1</v>
          </cell>
          <cell r="U26">
            <v>1</v>
          </cell>
          <cell r="V26">
            <v>1</v>
          </cell>
        </row>
        <row r="27">
          <cell r="D27" t="str">
            <v>CA610-</v>
          </cell>
          <cell r="E27" t="str">
            <v>A</v>
          </cell>
          <cell r="F27" t="str">
            <v>01</v>
          </cell>
          <cell r="G27" t="str">
            <v>01000</v>
          </cell>
          <cell r="H27" t="str">
            <v>96314495</v>
          </cell>
          <cell r="I27" t="str">
            <v>HOSE A-AIR OUTLET</v>
          </cell>
          <cell r="K27">
            <v>1</v>
          </cell>
          <cell r="L27">
            <v>1</v>
          </cell>
          <cell r="M27" t="str">
            <v>1</v>
          </cell>
          <cell r="N27" t="str">
            <v>1</v>
          </cell>
          <cell r="Q27" t="str">
            <v>1</v>
          </cell>
          <cell r="R27" t="str">
            <v>1</v>
          </cell>
          <cell r="S27">
            <v>1</v>
          </cell>
          <cell r="T27">
            <v>1</v>
          </cell>
          <cell r="U27">
            <v>1</v>
          </cell>
          <cell r="V27">
            <v>1</v>
          </cell>
        </row>
        <row r="28">
          <cell r="D28" t="str">
            <v>CA610-</v>
          </cell>
          <cell r="E28" t="str">
            <v>A</v>
          </cell>
          <cell r="F28" t="str">
            <v>01</v>
          </cell>
          <cell r="G28" t="str">
            <v>03500</v>
          </cell>
          <cell r="H28" t="str">
            <v>96276670</v>
          </cell>
          <cell r="I28" t="str">
            <v>HOSE-AIR CLEANER UPPER</v>
          </cell>
          <cell r="K28">
            <v>1</v>
          </cell>
          <cell r="L28">
            <v>1</v>
          </cell>
          <cell r="M28" t="str">
            <v>1</v>
          </cell>
          <cell r="N28" t="str">
            <v>1</v>
          </cell>
          <cell r="Q28" t="str">
            <v>1</v>
          </cell>
          <cell r="R28" t="str">
            <v>1</v>
          </cell>
          <cell r="S28">
            <v>1</v>
          </cell>
          <cell r="T28">
            <v>1</v>
          </cell>
          <cell r="U28">
            <v>1</v>
          </cell>
          <cell r="V28">
            <v>1</v>
          </cell>
        </row>
        <row r="29">
          <cell r="D29" t="str">
            <v>CA610-</v>
          </cell>
          <cell r="E29" t="str">
            <v>A</v>
          </cell>
          <cell r="F29" t="str">
            <v>01</v>
          </cell>
          <cell r="G29" t="str">
            <v>04000</v>
          </cell>
          <cell r="H29" t="str">
            <v>09402-60501</v>
          </cell>
          <cell r="I29" t="str">
            <v>CLAMP</v>
          </cell>
          <cell r="K29">
            <v>2</v>
          </cell>
          <cell r="L29">
            <v>2</v>
          </cell>
          <cell r="M29" t="str">
            <v>2</v>
          </cell>
          <cell r="N29" t="str">
            <v>2</v>
          </cell>
          <cell r="Q29" t="str">
            <v>2</v>
          </cell>
          <cell r="R29" t="str">
            <v>2</v>
          </cell>
          <cell r="S29">
            <v>2</v>
          </cell>
          <cell r="T29">
            <v>2</v>
          </cell>
          <cell r="U29">
            <v>2</v>
          </cell>
          <cell r="V29">
            <v>2</v>
          </cell>
        </row>
        <row r="30">
          <cell r="D30" t="str">
            <v>CA610-</v>
          </cell>
          <cell r="E30" t="str">
            <v>A</v>
          </cell>
          <cell r="F30" t="str">
            <v>01</v>
          </cell>
          <cell r="G30" t="str">
            <v>05000</v>
          </cell>
          <cell r="H30" t="str">
            <v>96320197</v>
          </cell>
          <cell r="I30" t="str">
            <v>SNORKEL A</v>
          </cell>
          <cell r="K30">
            <v>1</v>
          </cell>
          <cell r="L30">
            <v>1</v>
          </cell>
          <cell r="M30" t="str">
            <v>1</v>
          </cell>
          <cell r="N30" t="str">
            <v>1</v>
          </cell>
          <cell r="Q30" t="str">
            <v>1</v>
          </cell>
          <cell r="R30" t="str">
            <v>1</v>
          </cell>
          <cell r="S30">
            <v>1</v>
          </cell>
          <cell r="T30">
            <v>1</v>
          </cell>
          <cell r="U30">
            <v>1</v>
          </cell>
          <cell r="V30">
            <v>1</v>
          </cell>
        </row>
        <row r="31">
          <cell r="D31" t="str">
            <v>CA610-</v>
          </cell>
          <cell r="E31" t="str">
            <v>A</v>
          </cell>
          <cell r="F31" t="str">
            <v>01</v>
          </cell>
          <cell r="G31" t="str">
            <v>09000</v>
          </cell>
          <cell r="H31" t="str">
            <v>96320614</v>
          </cell>
          <cell r="I31" t="str">
            <v>RESONATOR A</v>
          </cell>
          <cell r="K31">
            <v>1</v>
          </cell>
          <cell r="L31">
            <v>1</v>
          </cell>
          <cell r="M31" t="str">
            <v>1</v>
          </cell>
          <cell r="N31" t="str">
            <v>1</v>
          </cell>
          <cell r="Q31" t="str">
            <v>1</v>
          </cell>
          <cell r="R31" t="str">
            <v>1</v>
          </cell>
          <cell r="S31">
            <v>1</v>
          </cell>
          <cell r="T31">
            <v>1</v>
          </cell>
          <cell r="U31">
            <v>1</v>
          </cell>
          <cell r="V31">
            <v>1</v>
          </cell>
        </row>
        <row r="32">
          <cell r="D32" t="str">
            <v>CA610-</v>
          </cell>
          <cell r="E32" t="str">
            <v>A</v>
          </cell>
          <cell r="F32" t="str">
            <v>01</v>
          </cell>
          <cell r="G32" t="str">
            <v>13500</v>
          </cell>
          <cell r="H32" t="str">
            <v>09116-06049</v>
          </cell>
          <cell r="I32" t="str">
            <v>BOLT-W/WASHER</v>
          </cell>
          <cell r="K32">
            <v>1</v>
          </cell>
          <cell r="L32">
            <v>1</v>
          </cell>
          <cell r="M32" t="str">
            <v>1</v>
          </cell>
          <cell r="N32" t="str">
            <v>1</v>
          </cell>
          <cell r="Q32" t="str">
            <v>1</v>
          </cell>
          <cell r="R32" t="str">
            <v>1</v>
          </cell>
          <cell r="S32">
            <v>1</v>
          </cell>
          <cell r="T32">
            <v>1</v>
          </cell>
          <cell r="U32">
            <v>1</v>
          </cell>
          <cell r="V32">
            <v>1</v>
          </cell>
        </row>
        <row r="33">
          <cell r="D33" t="str">
            <v>CA610-</v>
          </cell>
          <cell r="E33" t="str">
            <v>A</v>
          </cell>
          <cell r="F33" t="str">
            <v>01</v>
          </cell>
          <cell r="G33" t="str">
            <v>15000</v>
          </cell>
          <cell r="H33" t="str">
            <v>96281412</v>
          </cell>
          <cell r="I33" t="str">
            <v>SEAL-HOOD</v>
          </cell>
          <cell r="K33">
            <v>1</v>
          </cell>
          <cell r="L33">
            <v>1</v>
          </cell>
          <cell r="M33" t="str">
            <v>1</v>
          </cell>
          <cell r="N33" t="str">
            <v>1</v>
          </cell>
          <cell r="Q33" t="str">
            <v>1</v>
          </cell>
          <cell r="R33" t="str">
            <v>1</v>
          </cell>
          <cell r="S33">
            <v>1</v>
          </cell>
          <cell r="T33">
            <v>1</v>
          </cell>
          <cell r="U33">
            <v>1</v>
          </cell>
          <cell r="V33">
            <v>1</v>
          </cell>
        </row>
        <row r="34">
          <cell r="D34" t="str">
            <v>CA630-</v>
          </cell>
          <cell r="E34" t="str">
            <v>A</v>
          </cell>
          <cell r="F34" t="str">
            <v>01</v>
          </cell>
          <cell r="G34" t="str">
            <v>01000</v>
          </cell>
          <cell r="H34" t="str">
            <v>96316840</v>
          </cell>
          <cell r="I34" t="str">
            <v>CABLE A-ACCEL CONTROL(LHD)</v>
          </cell>
          <cell r="K34">
            <v>1</v>
          </cell>
          <cell r="L34">
            <v>1</v>
          </cell>
          <cell r="M34" t="str">
            <v>1</v>
          </cell>
          <cell r="N34" t="str">
            <v>1</v>
          </cell>
          <cell r="Q34" t="str">
            <v>1</v>
          </cell>
          <cell r="R34" t="str">
            <v>1</v>
          </cell>
        </row>
        <row r="35">
          <cell r="D35" t="str">
            <v>CA630-</v>
          </cell>
          <cell r="E35" t="str">
            <v>A</v>
          </cell>
          <cell r="F35" t="str">
            <v>01</v>
          </cell>
          <cell r="G35" t="str">
            <v>02000</v>
          </cell>
          <cell r="H35" t="str">
            <v>96264072</v>
          </cell>
          <cell r="I35" t="str">
            <v>CLIP-ACCEL CABLE</v>
          </cell>
          <cell r="K35">
            <v>1</v>
          </cell>
          <cell r="L35">
            <v>1</v>
          </cell>
          <cell r="M35" t="str">
            <v>1</v>
          </cell>
          <cell r="N35" t="str">
            <v>1</v>
          </cell>
          <cell r="Q35" t="str">
            <v>1</v>
          </cell>
          <cell r="R35" t="str">
            <v>1</v>
          </cell>
        </row>
        <row r="36">
          <cell r="D36" t="str">
            <v>CA630-</v>
          </cell>
          <cell r="E36" t="str">
            <v>A</v>
          </cell>
          <cell r="F36" t="str">
            <v>02</v>
          </cell>
          <cell r="G36" t="str">
            <v>01000</v>
          </cell>
          <cell r="H36">
            <v>96318024</v>
          </cell>
          <cell r="I36" t="str">
            <v>CABLE A-ACCEL CONTROL(RHD)</v>
          </cell>
          <cell r="S36">
            <v>1</v>
          </cell>
          <cell r="T36">
            <v>1</v>
          </cell>
          <cell r="U36">
            <v>1</v>
          </cell>
          <cell r="V36">
            <v>1</v>
          </cell>
        </row>
        <row r="37">
          <cell r="D37" t="str">
            <v>CB005-</v>
          </cell>
          <cell r="E37" t="str">
            <v>A</v>
          </cell>
          <cell r="F37" t="str">
            <v>01</v>
          </cell>
          <cell r="G37" t="str">
            <v>01000</v>
          </cell>
          <cell r="H37" t="str">
            <v>08311-28100</v>
          </cell>
          <cell r="I37" t="str">
            <v>NUT-FLANGE EXHAUST</v>
          </cell>
          <cell r="K37">
            <v>3</v>
          </cell>
          <cell r="L37">
            <v>3</v>
          </cell>
        </row>
        <row r="38">
          <cell r="D38" t="str">
            <v>CB005-</v>
          </cell>
          <cell r="E38" t="str">
            <v>A</v>
          </cell>
          <cell r="F38" t="str">
            <v>01</v>
          </cell>
          <cell r="G38" t="str">
            <v>02000</v>
          </cell>
          <cell r="H38" t="str">
            <v>96314232</v>
          </cell>
          <cell r="I38" t="str">
            <v>GASKET-EXHAUST,FRONT PIPE</v>
          </cell>
          <cell r="K38">
            <v>1</v>
          </cell>
          <cell r="L38">
            <v>1</v>
          </cell>
        </row>
        <row r="39">
          <cell r="D39" t="str">
            <v>CB005-</v>
          </cell>
          <cell r="E39" t="str">
            <v>A</v>
          </cell>
          <cell r="F39" t="str">
            <v>01</v>
          </cell>
          <cell r="G39" t="str">
            <v>03000</v>
          </cell>
          <cell r="H39" t="str">
            <v>96314233</v>
          </cell>
          <cell r="I39" t="str">
            <v>PIPE A-FRONT EXHAUST</v>
          </cell>
          <cell r="K39">
            <v>1</v>
          </cell>
          <cell r="L39">
            <v>1</v>
          </cell>
        </row>
        <row r="40">
          <cell r="D40" t="str">
            <v>CB005-</v>
          </cell>
          <cell r="E40" t="str">
            <v>A</v>
          </cell>
          <cell r="F40" t="str">
            <v>01</v>
          </cell>
          <cell r="G40" t="str">
            <v>18000</v>
          </cell>
          <cell r="H40" t="str">
            <v>96316784</v>
          </cell>
          <cell r="I40" t="str">
            <v>SHIELD-PROTV,CONV,CTLTC.</v>
          </cell>
          <cell r="K40">
            <v>1</v>
          </cell>
          <cell r="L40">
            <v>1</v>
          </cell>
        </row>
        <row r="41">
          <cell r="D41" t="str">
            <v>CB005-</v>
          </cell>
          <cell r="E41" t="str">
            <v>A</v>
          </cell>
          <cell r="F41" t="str">
            <v>01</v>
          </cell>
          <cell r="G41" t="str">
            <v>19000</v>
          </cell>
          <cell r="H41" t="str">
            <v>01957-06100-000</v>
          </cell>
          <cell r="I41" t="str">
            <v>BOLT,SHIELD-CONV,CTLTC</v>
          </cell>
          <cell r="K41">
            <v>3</v>
          </cell>
          <cell r="L41">
            <v>3</v>
          </cell>
        </row>
        <row r="42">
          <cell r="D42" t="str">
            <v>CB005-</v>
          </cell>
          <cell r="E42" t="str">
            <v>A</v>
          </cell>
          <cell r="F42" t="str">
            <v>01</v>
          </cell>
          <cell r="G42" t="str">
            <v>20000</v>
          </cell>
          <cell r="H42" t="str">
            <v>96317836</v>
          </cell>
          <cell r="I42" t="str">
            <v>GASKET-EXHAUST,MUFFLER</v>
          </cell>
          <cell r="K42">
            <v>1</v>
          </cell>
          <cell r="L42">
            <v>1</v>
          </cell>
        </row>
        <row r="43">
          <cell r="D43" t="str">
            <v>CB005-</v>
          </cell>
          <cell r="E43" t="str">
            <v>A</v>
          </cell>
          <cell r="F43" t="str">
            <v>03</v>
          </cell>
          <cell r="G43" t="str">
            <v>01000</v>
          </cell>
          <cell r="H43" t="str">
            <v>08311-28100</v>
          </cell>
          <cell r="I43" t="str">
            <v>NUT-FLANGE EXHAUST</v>
          </cell>
          <cell r="M43" t="str">
            <v>3</v>
          </cell>
          <cell r="N43" t="str">
            <v>3</v>
          </cell>
          <cell r="Q43" t="str">
            <v>3</v>
          </cell>
          <cell r="R43" t="str">
            <v>3</v>
          </cell>
        </row>
        <row r="44">
          <cell r="D44" t="str">
            <v>CB005-</v>
          </cell>
          <cell r="E44" t="str">
            <v>A</v>
          </cell>
          <cell r="F44" t="str">
            <v>03</v>
          </cell>
          <cell r="G44" t="str">
            <v>02000</v>
          </cell>
          <cell r="H44" t="str">
            <v>96314232</v>
          </cell>
          <cell r="I44" t="str">
            <v>GASKET-EXHAUST,FRONT PIPE</v>
          </cell>
          <cell r="M44" t="str">
            <v>1</v>
          </cell>
          <cell r="N44" t="str">
            <v>1</v>
          </cell>
          <cell r="Q44" t="str">
            <v>1</v>
          </cell>
          <cell r="R44" t="str">
            <v>1</v>
          </cell>
        </row>
        <row r="45">
          <cell r="B45" t="str">
            <v>O</v>
          </cell>
          <cell r="C45" t="str">
            <v>X</v>
          </cell>
          <cell r="D45" t="str">
            <v>CB005-</v>
          </cell>
          <cell r="E45" t="str">
            <v>A</v>
          </cell>
          <cell r="F45" t="str">
            <v>03</v>
          </cell>
          <cell r="G45" t="str">
            <v>03000</v>
          </cell>
          <cell r="H45" t="str">
            <v>96316788</v>
          </cell>
          <cell r="I45" t="str">
            <v>PIPE A-FRONT EXHAUST</v>
          </cell>
          <cell r="M45" t="str">
            <v>1</v>
          </cell>
          <cell r="N45" t="str">
            <v>1</v>
          </cell>
          <cell r="Q45" t="str">
            <v>1</v>
          </cell>
          <cell r="R45" t="str">
            <v>1</v>
          </cell>
        </row>
        <row r="46">
          <cell r="B46" t="str">
            <v>N</v>
          </cell>
          <cell r="C46" t="str">
            <v>O</v>
          </cell>
          <cell r="D46" t="str">
            <v>CB005-</v>
          </cell>
          <cell r="E46" t="str">
            <v>A</v>
          </cell>
          <cell r="F46" t="str">
            <v>03</v>
          </cell>
          <cell r="G46" t="str">
            <v>03000</v>
          </cell>
          <cell r="H46" t="str">
            <v>96507010</v>
          </cell>
          <cell r="I46" t="str">
            <v>PIPE A-FRONT EXHAUST</v>
          </cell>
          <cell r="M46" t="str">
            <v>1</v>
          </cell>
          <cell r="N46" t="str">
            <v>1</v>
          </cell>
          <cell r="Q46" t="str">
            <v>1</v>
          </cell>
          <cell r="R46" t="str">
            <v>1</v>
          </cell>
        </row>
        <row r="47">
          <cell r="D47" t="str">
            <v>CB005-</v>
          </cell>
          <cell r="E47" t="str">
            <v>A</v>
          </cell>
          <cell r="F47" t="str">
            <v>03</v>
          </cell>
          <cell r="G47" t="str">
            <v>11000</v>
          </cell>
          <cell r="H47" t="str">
            <v>96317836</v>
          </cell>
          <cell r="I47" t="str">
            <v>GASKET-EXHAUST,MUFFLER</v>
          </cell>
          <cell r="M47" t="str">
            <v>1</v>
          </cell>
          <cell r="N47" t="str">
            <v>1</v>
          </cell>
          <cell r="Q47" t="str">
            <v>1</v>
          </cell>
          <cell r="R47" t="str">
            <v>1</v>
          </cell>
        </row>
        <row r="48">
          <cell r="D48" t="str">
            <v>CB005-</v>
          </cell>
          <cell r="E48" t="str">
            <v>A</v>
          </cell>
          <cell r="F48" t="str">
            <v>04</v>
          </cell>
          <cell r="G48" t="str">
            <v>01000</v>
          </cell>
          <cell r="H48" t="str">
            <v>08311-28100</v>
          </cell>
          <cell r="I48" t="str">
            <v>NUT-FLANGE EXHAUST</v>
          </cell>
          <cell r="S48">
            <v>3</v>
          </cell>
          <cell r="T48">
            <v>3</v>
          </cell>
        </row>
        <row r="49">
          <cell r="D49" t="str">
            <v>CB005-</v>
          </cell>
          <cell r="E49" t="str">
            <v>A</v>
          </cell>
          <cell r="F49" t="str">
            <v>04</v>
          </cell>
          <cell r="G49" t="str">
            <v>02000</v>
          </cell>
          <cell r="H49" t="str">
            <v>96314232</v>
          </cell>
          <cell r="I49" t="str">
            <v>GASKET-EXHAUST,FRONT PIPE</v>
          </cell>
          <cell r="S49">
            <v>1</v>
          </cell>
          <cell r="T49">
            <v>1</v>
          </cell>
        </row>
        <row r="50">
          <cell r="D50" t="str">
            <v>CB005-</v>
          </cell>
          <cell r="E50" t="str">
            <v>A</v>
          </cell>
          <cell r="F50" t="str">
            <v>04</v>
          </cell>
          <cell r="G50" t="str">
            <v>03000</v>
          </cell>
          <cell r="H50" t="str">
            <v>96273796</v>
          </cell>
          <cell r="I50" t="str">
            <v>PIPE A-FRONT EXHAUST</v>
          </cell>
          <cell r="S50">
            <v>1</v>
          </cell>
          <cell r="T50">
            <v>1</v>
          </cell>
        </row>
        <row r="51">
          <cell r="B51" t="str">
            <v>N</v>
          </cell>
          <cell r="C51" t="str">
            <v>X</v>
          </cell>
          <cell r="D51" t="str">
            <v>CB005-</v>
          </cell>
          <cell r="E51" t="str">
            <v>A</v>
          </cell>
          <cell r="F51" t="str">
            <v>04</v>
          </cell>
          <cell r="G51" t="str">
            <v>18000</v>
          </cell>
          <cell r="H51" t="str">
            <v>96316784</v>
          </cell>
          <cell r="I51" t="str">
            <v>SHIELD-PROTV,CONV,CTLTC.</v>
          </cell>
          <cell r="S51">
            <v>1</v>
          </cell>
          <cell r="T51">
            <v>1</v>
          </cell>
        </row>
        <row r="52">
          <cell r="D52" t="str">
            <v>CB005-</v>
          </cell>
          <cell r="E52" t="str">
            <v>A</v>
          </cell>
          <cell r="F52" t="str">
            <v>04</v>
          </cell>
          <cell r="G52" t="str">
            <v>19000</v>
          </cell>
          <cell r="H52" t="str">
            <v>01957-06100-000</v>
          </cell>
          <cell r="I52" t="str">
            <v>BOLT,SHIELD-CONV,CTLTC</v>
          </cell>
          <cell r="S52">
            <v>3</v>
          </cell>
          <cell r="T52">
            <v>3</v>
          </cell>
        </row>
        <row r="53">
          <cell r="D53" t="str">
            <v>CB005-</v>
          </cell>
          <cell r="E53" t="str">
            <v>A</v>
          </cell>
          <cell r="F53" t="str">
            <v>04</v>
          </cell>
          <cell r="G53" t="str">
            <v>20000</v>
          </cell>
          <cell r="H53" t="str">
            <v>96317836</v>
          </cell>
          <cell r="I53" t="str">
            <v>GASKET-EXHAUST,MUFFLER</v>
          </cell>
          <cell r="S53">
            <v>1</v>
          </cell>
          <cell r="T53">
            <v>1</v>
          </cell>
        </row>
        <row r="54">
          <cell r="D54" t="str">
            <v>CB005-</v>
          </cell>
          <cell r="E54" t="str">
            <v>A</v>
          </cell>
          <cell r="F54" t="str">
            <v>06</v>
          </cell>
          <cell r="G54" t="str">
            <v>01000</v>
          </cell>
          <cell r="H54" t="str">
            <v>08311-28100</v>
          </cell>
          <cell r="I54" t="str">
            <v>NUT-FLANGE EXHAUST</v>
          </cell>
          <cell r="U54" t="str">
            <v>3</v>
          </cell>
          <cell r="V54" t="str">
            <v>3</v>
          </cell>
        </row>
        <row r="55">
          <cell r="D55" t="str">
            <v>CB005-</v>
          </cell>
          <cell r="E55" t="str">
            <v>A</v>
          </cell>
          <cell r="F55" t="str">
            <v>06</v>
          </cell>
          <cell r="G55" t="str">
            <v>02000</v>
          </cell>
          <cell r="H55" t="str">
            <v>96314232</v>
          </cell>
          <cell r="I55" t="str">
            <v>GASKET-EXHAUST,FRONT PIPE</v>
          </cell>
          <cell r="U55" t="str">
            <v>1</v>
          </cell>
          <cell r="V55" t="str">
            <v>1</v>
          </cell>
        </row>
        <row r="56">
          <cell r="D56" t="str">
            <v>CB005-</v>
          </cell>
          <cell r="E56" t="str">
            <v>A</v>
          </cell>
          <cell r="F56" t="str">
            <v>06</v>
          </cell>
          <cell r="G56" t="str">
            <v>03000</v>
          </cell>
          <cell r="H56" t="str">
            <v>96288966</v>
          </cell>
          <cell r="I56" t="str">
            <v>PIPE A-FRONT EXHAUST</v>
          </cell>
          <cell r="U56" t="str">
            <v>1</v>
          </cell>
          <cell r="V56" t="str">
            <v>1</v>
          </cell>
        </row>
        <row r="57">
          <cell r="D57" t="str">
            <v>CB005-</v>
          </cell>
          <cell r="E57" t="str">
            <v>A</v>
          </cell>
          <cell r="F57" t="str">
            <v>06</v>
          </cell>
          <cell r="G57" t="str">
            <v>11000</v>
          </cell>
          <cell r="H57" t="str">
            <v>96317836</v>
          </cell>
          <cell r="I57" t="str">
            <v>GASKET-EXHAUST,MUFFLER</v>
          </cell>
          <cell r="U57" t="str">
            <v>1</v>
          </cell>
          <cell r="V57" t="str">
            <v>1</v>
          </cell>
        </row>
        <row r="58">
          <cell r="D58" t="str">
            <v>CB010-</v>
          </cell>
          <cell r="E58" t="str">
            <v>A</v>
          </cell>
          <cell r="F58" t="str">
            <v>02</v>
          </cell>
          <cell r="G58" t="str">
            <v>01000</v>
          </cell>
          <cell r="H58" t="str">
            <v>08311-28100</v>
          </cell>
          <cell r="I58" t="str">
            <v>NUT-FLANGE EXHAUST</v>
          </cell>
          <cell r="K58">
            <v>2</v>
          </cell>
          <cell r="L58">
            <v>2</v>
          </cell>
          <cell r="M58" t="str">
            <v>2</v>
          </cell>
          <cell r="N58" t="str">
            <v>2</v>
          </cell>
          <cell r="Q58" t="str">
            <v>2</v>
          </cell>
          <cell r="R58" t="str">
            <v>2</v>
          </cell>
        </row>
        <row r="59">
          <cell r="D59" t="str">
            <v>CB010-</v>
          </cell>
          <cell r="E59" t="str">
            <v>A</v>
          </cell>
          <cell r="F59" t="str">
            <v>02</v>
          </cell>
          <cell r="G59" t="str">
            <v>01500</v>
          </cell>
          <cell r="H59" t="str">
            <v>96323065</v>
          </cell>
          <cell r="I59" t="str">
            <v>MUFFLER SET-EXHAUST,FRONT</v>
          </cell>
          <cell r="K59">
            <v>1</v>
          </cell>
          <cell r="L59">
            <v>1</v>
          </cell>
          <cell r="M59" t="str">
            <v>1</v>
          </cell>
          <cell r="N59" t="str">
            <v>1</v>
          </cell>
          <cell r="Q59" t="str">
            <v>1</v>
          </cell>
          <cell r="R59" t="str">
            <v>1</v>
          </cell>
        </row>
        <row r="60">
          <cell r="D60" t="str">
            <v>CB010-</v>
          </cell>
          <cell r="E60" t="str">
            <v>A</v>
          </cell>
          <cell r="F60" t="str">
            <v>02</v>
          </cell>
          <cell r="G60" t="str">
            <v>10000</v>
          </cell>
          <cell r="H60" t="str">
            <v>96317840</v>
          </cell>
          <cell r="I60" t="str">
            <v>CLAMP A-EXHAUST</v>
          </cell>
          <cell r="K60">
            <v>1</v>
          </cell>
          <cell r="L60">
            <v>1</v>
          </cell>
          <cell r="M60" t="str">
            <v>1</v>
          </cell>
          <cell r="N60" t="str">
            <v>1</v>
          </cell>
          <cell r="Q60" t="str">
            <v>1</v>
          </cell>
          <cell r="R60" t="str">
            <v>1</v>
          </cell>
        </row>
        <row r="61">
          <cell r="D61" t="str">
            <v>CB010-</v>
          </cell>
          <cell r="E61" t="str">
            <v>A</v>
          </cell>
          <cell r="F61" t="str">
            <v>04</v>
          </cell>
          <cell r="G61" t="str">
            <v>01000</v>
          </cell>
          <cell r="H61" t="str">
            <v>08311-28100</v>
          </cell>
          <cell r="I61" t="str">
            <v>NUT-FLANGE EXHAUST</v>
          </cell>
          <cell r="S61">
            <v>2</v>
          </cell>
          <cell r="T61">
            <v>2</v>
          </cell>
          <cell r="U61" t="str">
            <v>2</v>
          </cell>
          <cell r="V61" t="str">
            <v>2</v>
          </cell>
        </row>
        <row r="62">
          <cell r="D62" t="str">
            <v>CB010-</v>
          </cell>
          <cell r="E62" t="str">
            <v>A</v>
          </cell>
          <cell r="F62" t="str">
            <v>04</v>
          </cell>
          <cell r="G62" t="str">
            <v>01500</v>
          </cell>
          <cell r="H62" t="str">
            <v>96323073</v>
          </cell>
          <cell r="I62" t="str">
            <v>MUFFLER SET-EXHAUST,FRONT</v>
          </cell>
          <cell r="S62">
            <v>1</v>
          </cell>
          <cell r="T62">
            <v>1</v>
          </cell>
          <cell r="U62" t="str">
            <v>1</v>
          </cell>
          <cell r="V62" t="str">
            <v>1</v>
          </cell>
        </row>
        <row r="63">
          <cell r="D63" t="str">
            <v>CB010-</v>
          </cell>
          <cell r="E63" t="str">
            <v>A</v>
          </cell>
          <cell r="F63" t="str">
            <v>04</v>
          </cell>
          <cell r="G63" t="str">
            <v>10000</v>
          </cell>
          <cell r="H63" t="str">
            <v>96317840</v>
          </cell>
          <cell r="I63" t="str">
            <v>CLAMP A-EXHAUST</v>
          </cell>
          <cell r="S63">
            <v>1</v>
          </cell>
          <cell r="T63">
            <v>1</v>
          </cell>
          <cell r="U63" t="str">
            <v>1</v>
          </cell>
          <cell r="V63" t="str">
            <v>1</v>
          </cell>
        </row>
        <row r="64">
          <cell r="D64" t="str">
            <v>CB020-</v>
          </cell>
          <cell r="E64" t="str">
            <v>A</v>
          </cell>
          <cell r="F64" t="str">
            <v>01</v>
          </cell>
          <cell r="G64" t="str">
            <v>00500</v>
          </cell>
          <cell r="H64" t="str">
            <v>96323062</v>
          </cell>
          <cell r="I64" t="str">
            <v>MUFFLER SET-EXHAUST,REAR</v>
          </cell>
          <cell r="Q64">
            <v>1</v>
          </cell>
          <cell r="R64">
            <v>1</v>
          </cell>
        </row>
        <row r="65">
          <cell r="D65" t="str">
            <v>CB020-</v>
          </cell>
          <cell r="E65" t="str">
            <v>A</v>
          </cell>
          <cell r="F65" t="str">
            <v>02</v>
          </cell>
          <cell r="G65" t="str">
            <v>00500</v>
          </cell>
          <cell r="H65" t="str">
            <v>96323045</v>
          </cell>
          <cell r="I65" t="str">
            <v>MUFFLER SET-EXHAUST,REAR</v>
          </cell>
          <cell r="K65">
            <v>1</v>
          </cell>
          <cell r="L65">
            <v>1</v>
          </cell>
          <cell r="M65" t="str">
            <v>1</v>
          </cell>
          <cell r="N65" t="str">
            <v>1</v>
          </cell>
        </row>
        <row r="66">
          <cell r="D66" t="str">
            <v>CB020-</v>
          </cell>
          <cell r="E66" t="str">
            <v>A</v>
          </cell>
          <cell r="F66" t="str">
            <v>03</v>
          </cell>
          <cell r="G66" t="str">
            <v>00500</v>
          </cell>
          <cell r="H66" t="str">
            <v>96323074</v>
          </cell>
          <cell r="I66" t="str">
            <v>MUFFLER SET-EXHAUST,REAR</v>
          </cell>
          <cell r="S66">
            <v>1</v>
          </cell>
          <cell r="T66">
            <v>1</v>
          </cell>
          <cell r="U66">
            <v>1</v>
          </cell>
          <cell r="V66">
            <v>1</v>
          </cell>
        </row>
        <row r="67">
          <cell r="D67" t="str">
            <v>CB030-</v>
          </cell>
          <cell r="E67" t="str">
            <v>A</v>
          </cell>
          <cell r="F67" t="str">
            <v>01</v>
          </cell>
          <cell r="G67" t="str">
            <v>01000</v>
          </cell>
          <cell r="H67" t="str">
            <v>01957-06100-000</v>
          </cell>
          <cell r="I67" t="str">
            <v>BOLT,SHIELD-REAR MUFFLER</v>
          </cell>
          <cell r="K67">
            <v>2</v>
          </cell>
          <cell r="L67">
            <v>2</v>
          </cell>
          <cell r="M67" t="str">
            <v>2</v>
          </cell>
          <cell r="N67" t="str">
            <v>2</v>
          </cell>
          <cell r="Q67" t="str">
            <v>2</v>
          </cell>
          <cell r="R67" t="str">
            <v>2</v>
          </cell>
          <cell r="U67" t="str">
            <v>2</v>
          </cell>
          <cell r="V67" t="str">
            <v>2</v>
          </cell>
        </row>
        <row r="68">
          <cell r="D68" t="str">
            <v>CB030-</v>
          </cell>
          <cell r="E68" t="str">
            <v>A</v>
          </cell>
          <cell r="F68" t="str">
            <v>01</v>
          </cell>
          <cell r="G68" t="str">
            <v>02000</v>
          </cell>
          <cell r="H68" t="str">
            <v>96316786</v>
          </cell>
          <cell r="I68" t="str">
            <v>SHIELD-PROTV,REAR MUFFLER</v>
          </cell>
          <cell r="K68">
            <v>1</v>
          </cell>
          <cell r="L68">
            <v>1</v>
          </cell>
          <cell r="M68" t="str">
            <v>1</v>
          </cell>
          <cell r="N68" t="str">
            <v>1</v>
          </cell>
          <cell r="Q68" t="str">
            <v>1</v>
          </cell>
          <cell r="R68" t="str">
            <v>1</v>
          </cell>
          <cell r="U68" t="str">
            <v>1</v>
          </cell>
          <cell r="V68" t="str">
            <v>1</v>
          </cell>
        </row>
        <row r="69">
          <cell r="D69" t="str">
            <v>CB030-</v>
          </cell>
          <cell r="E69" t="str">
            <v>A</v>
          </cell>
          <cell r="F69" t="str">
            <v>02</v>
          </cell>
          <cell r="G69" t="str">
            <v>01000</v>
          </cell>
          <cell r="H69" t="str">
            <v>01957-06100-000</v>
          </cell>
          <cell r="I69" t="str">
            <v>BOLT,SHIELD-REAR MUFFLER</v>
          </cell>
          <cell r="K69">
            <v>2</v>
          </cell>
          <cell r="L69">
            <v>2</v>
          </cell>
          <cell r="S69">
            <v>2</v>
          </cell>
          <cell r="T69">
            <v>2</v>
          </cell>
        </row>
        <row r="70">
          <cell r="D70" t="str">
            <v>CB030-</v>
          </cell>
          <cell r="E70" t="str">
            <v>A</v>
          </cell>
          <cell r="F70" t="str">
            <v>02</v>
          </cell>
          <cell r="G70" t="str">
            <v>02000</v>
          </cell>
          <cell r="H70" t="str">
            <v>96316786</v>
          </cell>
          <cell r="I70" t="str">
            <v>SHIELD-PROTV,REAR MUFFLER</v>
          </cell>
          <cell r="K70">
            <v>1</v>
          </cell>
          <cell r="L70">
            <v>1</v>
          </cell>
          <cell r="S70">
            <v>1</v>
          </cell>
          <cell r="T70">
            <v>1</v>
          </cell>
        </row>
        <row r="71">
          <cell r="D71" t="str">
            <v>CB030-</v>
          </cell>
          <cell r="E71" t="str">
            <v>A</v>
          </cell>
          <cell r="F71" t="str">
            <v>02</v>
          </cell>
          <cell r="G71" t="str">
            <v>03000</v>
          </cell>
          <cell r="H71" t="str">
            <v>09137-08005-000</v>
          </cell>
          <cell r="I71" t="str">
            <v>SCREW,W/WASHER</v>
          </cell>
          <cell r="K71">
            <v>1</v>
          </cell>
          <cell r="L71">
            <v>1</v>
          </cell>
          <cell r="S71">
            <v>1</v>
          </cell>
          <cell r="T71">
            <v>1</v>
          </cell>
        </row>
        <row r="72">
          <cell r="D72" t="str">
            <v>CB030-</v>
          </cell>
          <cell r="E72" t="str">
            <v>A</v>
          </cell>
          <cell r="F72" t="str">
            <v>02</v>
          </cell>
          <cell r="G72" t="str">
            <v>05000</v>
          </cell>
          <cell r="H72" t="str">
            <v>96289334</v>
          </cell>
          <cell r="I72" t="str">
            <v>SHIELD-PROTV,FRONT MUFFLER</v>
          </cell>
          <cell r="K72">
            <v>1</v>
          </cell>
          <cell r="L72">
            <v>1</v>
          </cell>
          <cell r="S72">
            <v>1</v>
          </cell>
          <cell r="T72">
            <v>1</v>
          </cell>
        </row>
        <row r="73">
          <cell r="D73" t="str">
            <v>CB030-</v>
          </cell>
          <cell r="E73" t="str">
            <v>A</v>
          </cell>
          <cell r="F73" t="str">
            <v>02</v>
          </cell>
          <cell r="G73" t="str">
            <v>09000</v>
          </cell>
          <cell r="H73" t="str">
            <v>96289276</v>
          </cell>
          <cell r="I73" t="str">
            <v>CLAMP A-EXH, SHIELD</v>
          </cell>
          <cell r="K73">
            <v>1</v>
          </cell>
          <cell r="L73">
            <v>1</v>
          </cell>
          <cell r="S73">
            <v>1</v>
          </cell>
          <cell r="T73">
            <v>1</v>
          </cell>
        </row>
        <row r="74">
          <cell r="D74" t="str">
            <v>CB030-</v>
          </cell>
          <cell r="E74" t="str">
            <v>A</v>
          </cell>
          <cell r="F74" t="str">
            <v>02</v>
          </cell>
          <cell r="G74" t="str">
            <v>09500</v>
          </cell>
          <cell r="H74" t="str">
            <v>01957-08203-000</v>
          </cell>
          <cell r="I74" t="str">
            <v>BOLT</v>
          </cell>
          <cell r="K74">
            <v>1</v>
          </cell>
          <cell r="L74">
            <v>1</v>
          </cell>
          <cell r="S74">
            <v>1</v>
          </cell>
          <cell r="T74">
            <v>1</v>
          </cell>
        </row>
        <row r="75">
          <cell r="D75" t="str">
            <v>CB030-</v>
          </cell>
          <cell r="E75" t="str">
            <v>A</v>
          </cell>
          <cell r="F75" t="str">
            <v>02</v>
          </cell>
          <cell r="G75" t="str">
            <v>10000</v>
          </cell>
          <cell r="H75" t="str">
            <v>09160-08085-000</v>
          </cell>
          <cell r="I75" t="str">
            <v>WASHER-PLAIN</v>
          </cell>
          <cell r="K75">
            <v>2</v>
          </cell>
          <cell r="L75">
            <v>2</v>
          </cell>
          <cell r="S75">
            <v>2</v>
          </cell>
          <cell r="T75">
            <v>2</v>
          </cell>
        </row>
        <row r="76">
          <cell r="D76" t="str">
            <v>CB030-</v>
          </cell>
          <cell r="E76" t="str">
            <v>A</v>
          </cell>
          <cell r="F76" t="str">
            <v>02</v>
          </cell>
          <cell r="G76" t="str">
            <v>11000</v>
          </cell>
          <cell r="H76" t="str">
            <v>08316-28083</v>
          </cell>
          <cell r="I76" t="str">
            <v>NUT,SHIELD-FRT MUFFLER PIPE</v>
          </cell>
          <cell r="K76">
            <v>1</v>
          </cell>
          <cell r="L76">
            <v>1</v>
          </cell>
          <cell r="S76">
            <v>1</v>
          </cell>
          <cell r="T76">
            <v>1</v>
          </cell>
        </row>
        <row r="77">
          <cell r="D77" t="str">
            <v>CB030-</v>
          </cell>
          <cell r="E77" t="str">
            <v>A</v>
          </cell>
          <cell r="F77" t="str">
            <v>02</v>
          </cell>
          <cell r="G77" t="str">
            <v>12000</v>
          </cell>
          <cell r="H77" t="str">
            <v>96289331</v>
          </cell>
          <cell r="I77" t="str">
            <v>SHIELD-PROTV, FRT MUFFLER PIPE</v>
          </cell>
          <cell r="K77">
            <v>1</v>
          </cell>
          <cell r="L77">
            <v>1</v>
          </cell>
          <cell r="S77">
            <v>1</v>
          </cell>
          <cell r="T77">
            <v>1</v>
          </cell>
        </row>
        <row r="78">
          <cell r="D78" t="str">
            <v>CB030-</v>
          </cell>
          <cell r="E78" t="str">
            <v>A</v>
          </cell>
          <cell r="F78" t="str">
            <v>02</v>
          </cell>
          <cell r="G78" t="str">
            <v>13000</v>
          </cell>
          <cell r="H78" t="str">
            <v>09137-08005-000</v>
          </cell>
          <cell r="I78" t="str">
            <v>SCREW,W/WASHER</v>
          </cell>
          <cell r="K78">
            <v>1</v>
          </cell>
          <cell r="L78">
            <v>1</v>
          </cell>
          <cell r="S78">
            <v>1</v>
          </cell>
          <cell r="T78">
            <v>1</v>
          </cell>
        </row>
        <row r="79">
          <cell r="D79" t="str">
            <v>CB030-</v>
          </cell>
          <cell r="E79" t="str">
            <v>A</v>
          </cell>
          <cell r="F79" t="str">
            <v>02</v>
          </cell>
          <cell r="G79" t="str">
            <v>15000</v>
          </cell>
          <cell r="H79" t="str">
            <v>96289332</v>
          </cell>
          <cell r="I79" t="str">
            <v>SHIELD-PROTV, REAR MUFFLER RH</v>
          </cell>
          <cell r="K79">
            <v>1</v>
          </cell>
          <cell r="L79">
            <v>1</v>
          </cell>
          <cell r="S79">
            <v>1</v>
          </cell>
          <cell r="T79">
            <v>1</v>
          </cell>
        </row>
        <row r="80">
          <cell r="D80" t="str">
            <v>CB150-</v>
          </cell>
          <cell r="E80" t="str">
            <v>A</v>
          </cell>
          <cell r="F80" t="str">
            <v>01</v>
          </cell>
          <cell r="G80" t="str">
            <v>01000</v>
          </cell>
          <cell r="H80" t="str">
            <v>09103-08035</v>
          </cell>
          <cell r="I80" t="str">
            <v>BOLT-ENG MTG FRT, ENG SIDE</v>
          </cell>
          <cell r="K80">
            <v>3</v>
          </cell>
          <cell r="L80">
            <v>3</v>
          </cell>
          <cell r="M80" t="str">
            <v>3</v>
          </cell>
          <cell r="N80" t="str">
            <v>3</v>
          </cell>
          <cell r="Q80" t="str">
            <v>3</v>
          </cell>
          <cell r="R80" t="str">
            <v>3</v>
          </cell>
          <cell r="S80">
            <v>3</v>
          </cell>
          <cell r="T80">
            <v>3</v>
          </cell>
          <cell r="U80" t="str">
            <v>3</v>
          </cell>
          <cell r="V80" t="str">
            <v>3</v>
          </cell>
        </row>
        <row r="81">
          <cell r="D81" t="str">
            <v>CB150-</v>
          </cell>
          <cell r="E81" t="str">
            <v>A</v>
          </cell>
          <cell r="F81" t="str">
            <v>01</v>
          </cell>
          <cell r="G81" t="str">
            <v>02000</v>
          </cell>
          <cell r="H81" t="str">
            <v>02803-12803</v>
          </cell>
          <cell r="I81" t="str">
            <v>BOLT-DAMP BUSH</v>
          </cell>
          <cell r="K81">
            <v>1</v>
          </cell>
          <cell r="L81">
            <v>1</v>
          </cell>
          <cell r="M81" t="str">
            <v>1</v>
          </cell>
          <cell r="N81" t="str">
            <v>1</v>
          </cell>
          <cell r="Q81" t="str">
            <v>1</v>
          </cell>
          <cell r="R81" t="str">
            <v>1</v>
          </cell>
          <cell r="S81">
            <v>1</v>
          </cell>
          <cell r="T81">
            <v>1</v>
          </cell>
          <cell r="U81" t="str">
            <v>1</v>
          </cell>
          <cell r="V81" t="str">
            <v>1</v>
          </cell>
        </row>
        <row r="82">
          <cell r="D82" t="str">
            <v>CB150-</v>
          </cell>
          <cell r="E82" t="str">
            <v>A</v>
          </cell>
          <cell r="F82" t="str">
            <v>01</v>
          </cell>
          <cell r="G82" t="str">
            <v>03000</v>
          </cell>
          <cell r="H82" t="str">
            <v>08316-28123</v>
          </cell>
          <cell r="I82" t="str">
            <v>NUT-DAMP BUSH</v>
          </cell>
          <cell r="K82">
            <v>1</v>
          </cell>
          <cell r="L82">
            <v>1</v>
          </cell>
          <cell r="M82" t="str">
            <v>1</v>
          </cell>
          <cell r="N82" t="str">
            <v>1</v>
          </cell>
          <cell r="Q82" t="str">
            <v>1</v>
          </cell>
          <cell r="R82" t="str">
            <v>1</v>
          </cell>
          <cell r="S82">
            <v>1</v>
          </cell>
          <cell r="T82">
            <v>1</v>
          </cell>
          <cell r="U82" t="str">
            <v>1</v>
          </cell>
          <cell r="V82" t="str">
            <v>1</v>
          </cell>
        </row>
        <row r="83">
          <cell r="D83" t="str">
            <v>CB150-</v>
          </cell>
          <cell r="E83" t="str">
            <v>A</v>
          </cell>
          <cell r="F83" t="str">
            <v>01</v>
          </cell>
          <cell r="G83" t="str">
            <v>04000</v>
          </cell>
          <cell r="H83" t="str">
            <v>09103-08025</v>
          </cell>
          <cell r="I83" t="str">
            <v>BOLT-ENG MTG FRT</v>
          </cell>
          <cell r="K83">
            <v>1</v>
          </cell>
          <cell r="L83">
            <v>1</v>
          </cell>
          <cell r="M83" t="str">
            <v>1</v>
          </cell>
          <cell r="N83" t="str">
            <v>1</v>
          </cell>
          <cell r="Q83" t="str">
            <v>1</v>
          </cell>
          <cell r="R83" t="str">
            <v>1</v>
          </cell>
          <cell r="S83">
            <v>1</v>
          </cell>
          <cell r="T83">
            <v>1</v>
          </cell>
          <cell r="U83" t="str">
            <v>1</v>
          </cell>
          <cell r="V83" t="str">
            <v>1</v>
          </cell>
        </row>
        <row r="84">
          <cell r="D84" t="str">
            <v>CB150-</v>
          </cell>
          <cell r="E84" t="str">
            <v>A</v>
          </cell>
          <cell r="F84" t="str">
            <v>01</v>
          </cell>
          <cell r="G84" t="str">
            <v>05000</v>
          </cell>
          <cell r="H84" t="str">
            <v>09160-08093-000</v>
          </cell>
          <cell r="I84" t="str">
            <v>WASHER-PLAIN</v>
          </cell>
          <cell r="K84">
            <v>1</v>
          </cell>
          <cell r="L84">
            <v>1</v>
          </cell>
          <cell r="M84" t="str">
            <v>1</v>
          </cell>
          <cell r="N84" t="str">
            <v>1</v>
          </cell>
          <cell r="Q84" t="str">
            <v>1</v>
          </cell>
          <cell r="R84" t="str">
            <v>1</v>
          </cell>
          <cell r="S84">
            <v>1</v>
          </cell>
          <cell r="T84">
            <v>1</v>
          </cell>
          <cell r="U84" t="str">
            <v>1</v>
          </cell>
          <cell r="V84" t="str">
            <v>1</v>
          </cell>
        </row>
        <row r="85">
          <cell r="D85" t="str">
            <v>CB150-</v>
          </cell>
          <cell r="E85" t="str">
            <v>A</v>
          </cell>
          <cell r="F85" t="str">
            <v>01</v>
          </cell>
          <cell r="G85" t="str">
            <v>06000</v>
          </cell>
          <cell r="H85" t="str">
            <v>09103-10072</v>
          </cell>
          <cell r="I85" t="str">
            <v>BOLT-ENG MTG FRT</v>
          </cell>
          <cell r="K85">
            <v>2</v>
          </cell>
          <cell r="L85">
            <v>2</v>
          </cell>
          <cell r="M85" t="str">
            <v>2</v>
          </cell>
          <cell r="N85" t="str">
            <v>2</v>
          </cell>
          <cell r="Q85" t="str">
            <v>2</v>
          </cell>
          <cell r="R85" t="str">
            <v>2</v>
          </cell>
          <cell r="S85">
            <v>2</v>
          </cell>
          <cell r="T85">
            <v>2</v>
          </cell>
          <cell r="U85" t="str">
            <v>2</v>
          </cell>
          <cell r="V85" t="str">
            <v>2</v>
          </cell>
        </row>
        <row r="86">
          <cell r="D86" t="str">
            <v>CB150-</v>
          </cell>
          <cell r="E86" t="str">
            <v>A</v>
          </cell>
          <cell r="F86" t="str">
            <v>01</v>
          </cell>
          <cell r="G86" t="str">
            <v>07000</v>
          </cell>
          <cell r="H86" t="str">
            <v>09160-10009</v>
          </cell>
          <cell r="I86" t="str">
            <v>WASHER-PLAIN</v>
          </cell>
          <cell r="K86">
            <v>2</v>
          </cell>
          <cell r="L86">
            <v>2</v>
          </cell>
          <cell r="M86" t="str">
            <v>2</v>
          </cell>
          <cell r="N86" t="str">
            <v>2</v>
          </cell>
          <cell r="Q86" t="str">
            <v>2</v>
          </cell>
          <cell r="R86" t="str">
            <v>2</v>
          </cell>
          <cell r="S86">
            <v>2</v>
          </cell>
          <cell r="T86">
            <v>2</v>
          </cell>
          <cell r="U86" t="str">
            <v>2</v>
          </cell>
          <cell r="V86" t="str">
            <v>2</v>
          </cell>
        </row>
        <row r="87">
          <cell r="D87" t="str">
            <v>CB150-</v>
          </cell>
          <cell r="E87" t="str">
            <v>A</v>
          </cell>
          <cell r="F87" t="str">
            <v>01</v>
          </cell>
          <cell r="G87" t="str">
            <v>08000</v>
          </cell>
          <cell r="H87" t="str">
            <v>96507808</v>
          </cell>
          <cell r="I87" t="str">
            <v>BRKT-ENG MTG FRT,ENG SIDE</v>
          </cell>
          <cell r="K87">
            <v>1</v>
          </cell>
          <cell r="L87">
            <v>1</v>
          </cell>
          <cell r="M87" t="str">
            <v>1</v>
          </cell>
          <cell r="N87" t="str">
            <v>1</v>
          </cell>
          <cell r="Q87" t="str">
            <v>1</v>
          </cell>
          <cell r="R87" t="str">
            <v>1</v>
          </cell>
          <cell r="S87">
            <v>1</v>
          </cell>
          <cell r="T87">
            <v>1</v>
          </cell>
          <cell r="U87" t="str">
            <v>1</v>
          </cell>
          <cell r="V87" t="str">
            <v>1</v>
          </cell>
        </row>
        <row r="88">
          <cell r="D88" t="str">
            <v>CB150-</v>
          </cell>
          <cell r="E88" t="str">
            <v>A</v>
          </cell>
          <cell r="F88" t="str">
            <v>01</v>
          </cell>
          <cell r="G88" t="str">
            <v>12000</v>
          </cell>
          <cell r="H88" t="str">
            <v>96280258</v>
          </cell>
          <cell r="I88" t="str">
            <v>DAMPING BUSH A-ENG MTG FRT</v>
          </cell>
          <cell r="K88">
            <v>1</v>
          </cell>
          <cell r="L88">
            <v>1</v>
          </cell>
          <cell r="M88" t="str">
            <v>1</v>
          </cell>
          <cell r="N88" t="str">
            <v>1</v>
          </cell>
          <cell r="Q88" t="str">
            <v>1</v>
          </cell>
          <cell r="R88" t="str">
            <v>1</v>
          </cell>
          <cell r="S88">
            <v>1</v>
          </cell>
          <cell r="T88">
            <v>1</v>
          </cell>
          <cell r="U88" t="str">
            <v>1</v>
          </cell>
          <cell r="V88" t="str">
            <v>1</v>
          </cell>
        </row>
        <row r="89">
          <cell r="D89" t="str">
            <v>CB160-</v>
          </cell>
          <cell r="E89" t="str">
            <v>A</v>
          </cell>
          <cell r="F89" t="str">
            <v>01</v>
          </cell>
          <cell r="G89" t="str">
            <v>01000</v>
          </cell>
          <cell r="H89" t="str">
            <v>02803-12853</v>
          </cell>
          <cell r="I89" t="str">
            <v>BOLT-NON GP HEXAGON FLANGE</v>
          </cell>
          <cell r="S89" t="str">
            <v>1</v>
          </cell>
          <cell r="T89" t="str">
            <v>1</v>
          </cell>
          <cell r="U89" t="str">
            <v>1</v>
          </cell>
          <cell r="V89" t="str">
            <v>1</v>
          </cell>
        </row>
        <row r="90">
          <cell r="D90" t="str">
            <v>CB160-</v>
          </cell>
          <cell r="E90" t="str">
            <v>A</v>
          </cell>
          <cell r="F90" t="str">
            <v>01</v>
          </cell>
          <cell r="G90" t="str">
            <v>02000</v>
          </cell>
          <cell r="H90" t="str">
            <v>08316-28123</v>
          </cell>
          <cell r="I90" t="str">
            <v>NUT-HEXAGON FLANGE</v>
          </cell>
          <cell r="S90" t="str">
            <v>1</v>
          </cell>
          <cell r="T90" t="str">
            <v>1</v>
          </cell>
          <cell r="U90" t="str">
            <v>1</v>
          </cell>
          <cell r="V90" t="str">
            <v>1</v>
          </cell>
        </row>
        <row r="91">
          <cell r="D91" t="str">
            <v>CB160-</v>
          </cell>
          <cell r="E91" t="str">
            <v>A</v>
          </cell>
          <cell r="F91" t="str">
            <v>01</v>
          </cell>
          <cell r="G91" t="str">
            <v>03000</v>
          </cell>
          <cell r="H91" t="str">
            <v>09103-12043</v>
          </cell>
          <cell r="I91" t="str">
            <v>BOLT-HEXAGON FLANGE</v>
          </cell>
          <cell r="S91" t="str">
            <v>1</v>
          </cell>
          <cell r="T91" t="str">
            <v>1</v>
          </cell>
          <cell r="U91" t="str">
            <v>1</v>
          </cell>
          <cell r="V91" t="str">
            <v>1</v>
          </cell>
        </row>
        <row r="92">
          <cell r="D92" t="str">
            <v>CB160-</v>
          </cell>
          <cell r="E92" t="str">
            <v>A</v>
          </cell>
          <cell r="F92" t="str">
            <v>01</v>
          </cell>
          <cell r="G92" t="str">
            <v>03100</v>
          </cell>
          <cell r="H92" t="str">
            <v>08321-31123-000</v>
          </cell>
          <cell r="I92" t="str">
            <v>WASHER-SPRING</v>
          </cell>
          <cell r="S92" t="str">
            <v>1</v>
          </cell>
          <cell r="T92" t="str">
            <v>1</v>
          </cell>
          <cell r="U92" t="str">
            <v>1</v>
          </cell>
          <cell r="V92" t="str">
            <v>1</v>
          </cell>
        </row>
        <row r="93">
          <cell r="D93" t="str">
            <v>CB160-</v>
          </cell>
          <cell r="E93" t="str">
            <v>A</v>
          </cell>
          <cell r="F93" t="str">
            <v>01</v>
          </cell>
          <cell r="G93" t="str">
            <v>03200</v>
          </cell>
          <cell r="H93" t="str">
            <v>09160A12078-000</v>
          </cell>
          <cell r="I93" t="str">
            <v>PLAIN WASHER</v>
          </cell>
          <cell r="S93" t="str">
            <v>1</v>
          </cell>
          <cell r="T93" t="str">
            <v>1</v>
          </cell>
          <cell r="U93" t="str">
            <v>1</v>
          </cell>
          <cell r="V93" t="str">
            <v>1</v>
          </cell>
        </row>
        <row r="94">
          <cell r="D94" t="str">
            <v>CB160-</v>
          </cell>
          <cell r="E94" t="str">
            <v>A</v>
          </cell>
          <cell r="F94" t="str">
            <v>01</v>
          </cell>
          <cell r="G94" t="str">
            <v>04000</v>
          </cell>
          <cell r="H94" t="str">
            <v>96314229</v>
          </cell>
          <cell r="I94" t="str">
            <v>ROD A-REACTION</v>
          </cell>
          <cell r="S94" t="str">
            <v>1</v>
          </cell>
          <cell r="T94" t="str">
            <v>1</v>
          </cell>
          <cell r="U94" t="str">
            <v>1</v>
          </cell>
          <cell r="V94" t="str">
            <v>1</v>
          </cell>
        </row>
        <row r="95">
          <cell r="D95" t="str">
            <v>CB160-</v>
          </cell>
          <cell r="E95" t="str">
            <v>A</v>
          </cell>
          <cell r="F95" t="str">
            <v>01</v>
          </cell>
          <cell r="G95" t="str">
            <v>11000</v>
          </cell>
          <cell r="H95" t="str">
            <v>09103-08037</v>
          </cell>
          <cell r="I95" t="str">
            <v>BOLT</v>
          </cell>
          <cell r="S95">
            <v>1</v>
          </cell>
          <cell r="T95">
            <v>1</v>
          </cell>
          <cell r="U95">
            <v>1</v>
          </cell>
          <cell r="V95">
            <v>1</v>
          </cell>
          <cell r="Y95" t="str">
            <v xml:space="preserve">E/G &amp; T/M ??? </v>
          </cell>
        </row>
        <row r="96">
          <cell r="D96" t="str">
            <v>CB160-</v>
          </cell>
          <cell r="E96" t="str">
            <v>A</v>
          </cell>
          <cell r="F96" t="str">
            <v>03</v>
          </cell>
          <cell r="G96" t="str">
            <v>01000</v>
          </cell>
          <cell r="H96" t="str">
            <v>02803-12853</v>
          </cell>
          <cell r="I96" t="str">
            <v>BOLT-NON GP HEXAGON FLANGE</v>
          </cell>
          <cell r="K96">
            <v>1</v>
          </cell>
          <cell r="L96">
            <v>1</v>
          </cell>
          <cell r="M96" t="str">
            <v>1</v>
          </cell>
          <cell r="N96" t="str">
            <v>1</v>
          </cell>
          <cell r="Q96" t="str">
            <v>1</v>
          </cell>
          <cell r="R96" t="str">
            <v>1</v>
          </cell>
        </row>
        <row r="97">
          <cell r="D97" t="str">
            <v>CB160-</v>
          </cell>
          <cell r="E97" t="str">
            <v>A</v>
          </cell>
          <cell r="F97" t="str">
            <v>03</v>
          </cell>
          <cell r="G97" t="str">
            <v>02000</v>
          </cell>
          <cell r="H97" t="str">
            <v>08316-28123</v>
          </cell>
          <cell r="I97" t="str">
            <v>NUT-HEXAGON FLANGE</v>
          </cell>
          <cell r="K97">
            <v>1</v>
          </cell>
          <cell r="L97">
            <v>1</v>
          </cell>
          <cell r="M97" t="str">
            <v>1</v>
          </cell>
          <cell r="N97" t="str">
            <v>1</v>
          </cell>
          <cell r="Q97" t="str">
            <v>1</v>
          </cell>
          <cell r="R97" t="str">
            <v>1</v>
          </cell>
        </row>
        <row r="98">
          <cell r="D98" t="str">
            <v>CB160-</v>
          </cell>
          <cell r="E98" t="str">
            <v>A</v>
          </cell>
          <cell r="F98" t="str">
            <v>03</v>
          </cell>
          <cell r="G98" t="str">
            <v>03000</v>
          </cell>
          <cell r="H98" t="str">
            <v>09103-12043</v>
          </cell>
          <cell r="I98" t="str">
            <v>BOLT-HEXAGON FLANGE</v>
          </cell>
          <cell r="K98">
            <v>1</v>
          </cell>
          <cell r="L98">
            <v>1</v>
          </cell>
          <cell r="M98" t="str">
            <v>1</v>
          </cell>
          <cell r="N98" t="str">
            <v>1</v>
          </cell>
          <cell r="Q98" t="str">
            <v>1</v>
          </cell>
          <cell r="R98" t="str">
            <v>1</v>
          </cell>
        </row>
        <row r="99">
          <cell r="D99" t="str">
            <v>CB160-</v>
          </cell>
          <cell r="E99" t="str">
            <v>A</v>
          </cell>
          <cell r="F99" t="str">
            <v>03</v>
          </cell>
          <cell r="G99" t="str">
            <v>03100</v>
          </cell>
          <cell r="H99" t="str">
            <v>08321-31123-000</v>
          </cell>
          <cell r="I99" t="str">
            <v>WASHER-SPRING</v>
          </cell>
          <cell r="K99">
            <v>1</v>
          </cell>
          <cell r="L99">
            <v>1</v>
          </cell>
          <cell r="M99" t="str">
            <v>1</v>
          </cell>
          <cell r="N99" t="str">
            <v>1</v>
          </cell>
          <cell r="Q99" t="str">
            <v>1</v>
          </cell>
          <cell r="R99" t="str">
            <v>1</v>
          </cell>
        </row>
        <row r="100">
          <cell r="D100" t="str">
            <v>CB160-</v>
          </cell>
          <cell r="E100" t="str">
            <v>A</v>
          </cell>
          <cell r="F100" t="str">
            <v>03</v>
          </cell>
          <cell r="G100" t="str">
            <v>03200</v>
          </cell>
          <cell r="H100" t="str">
            <v>09160A12078-000</v>
          </cell>
          <cell r="I100" t="str">
            <v>PLAIN WASHER</v>
          </cell>
          <cell r="K100">
            <v>1</v>
          </cell>
          <cell r="L100">
            <v>1</v>
          </cell>
          <cell r="M100" t="str">
            <v>1</v>
          </cell>
          <cell r="N100" t="str">
            <v>1</v>
          </cell>
          <cell r="Q100" t="str">
            <v>1</v>
          </cell>
          <cell r="R100" t="str">
            <v>1</v>
          </cell>
        </row>
        <row r="101">
          <cell r="D101" t="str">
            <v>CB160-</v>
          </cell>
          <cell r="E101" t="str">
            <v>A</v>
          </cell>
          <cell r="F101" t="str">
            <v>03</v>
          </cell>
          <cell r="G101" t="str">
            <v>04000</v>
          </cell>
          <cell r="H101" t="str">
            <v>96314229</v>
          </cell>
          <cell r="I101" t="str">
            <v>ROD A-REACTION</v>
          </cell>
          <cell r="K101">
            <v>1</v>
          </cell>
          <cell r="L101">
            <v>1</v>
          </cell>
          <cell r="M101" t="str">
            <v>1</v>
          </cell>
          <cell r="N101" t="str">
            <v>1</v>
          </cell>
          <cell r="Q101" t="str">
            <v>1</v>
          </cell>
          <cell r="R101" t="str">
            <v>1</v>
          </cell>
        </row>
        <row r="102">
          <cell r="D102" t="str">
            <v>CB170-</v>
          </cell>
          <cell r="E102" t="str">
            <v>A</v>
          </cell>
          <cell r="F102" t="str">
            <v>01</v>
          </cell>
          <cell r="G102" t="str">
            <v>03000</v>
          </cell>
          <cell r="H102" t="str">
            <v>02803-10253</v>
          </cell>
          <cell r="I102" t="str">
            <v>BOLT,DAMP BUSH T/M MT</v>
          </cell>
          <cell r="S102" t="str">
            <v>2</v>
          </cell>
          <cell r="T102" t="str">
            <v>2</v>
          </cell>
          <cell r="U102" t="str">
            <v>2</v>
          </cell>
          <cell r="V102" t="str">
            <v>2</v>
          </cell>
        </row>
        <row r="103">
          <cell r="D103" t="str">
            <v>CB170-</v>
          </cell>
          <cell r="E103" t="str">
            <v>A</v>
          </cell>
          <cell r="F103" t="str">
            <v>01</v>
          </cell>
          <cell r="G103" t="str">
            <v>03500</v>
          </cell>
          <cell r="H103" t="str">
            <v>09160-10009</v>
          </cell>
          <cell r="I103" t="str">
            <v>WASHER,DAMP BUSH T/M MT</v>
          </cell>
          <cell r="S103" t="str">
            <v>2</v>
          </cell>
          <cell r="T103" t="str">
            <v>2</v>
          </cell>
          <cell r="U103" t="str">
            <v>2</v>
          </cell>
          <cell r="V103" t="str">
            <v>2</v>
          </cell>
        </row>
        <row r="104">
          <cell r="D104" t="str">
            <v>CB170-</v>
          </cell>
          <cell r="E104" t="str">
            <v>A</v>
          </cell>
          <cell r="F104" t="str">
            <v>01</v>
          </cell>
          <cell r="G104" t="str">
            <v>07000</v>
          </cell>
          <cell r="H104" t="str">
            <v>02803-14503</v>
          </cell>
          <cell r="I104" t="str">
            <v>BOLT,DAMP BUSH ENG MT</v>
          </cell>
          <cell r="S104" t="str">
            <v>1</v>
          </cell>
          <cell r="T104" t="str">
            <v>1</v>
          </cell>
          <cell r="U104" t="str">
            <v>1</v>
          </cell>
          <cell r="V104" t="str">
            <v>1</v>
          </cell>
        </row>
        <row r="105">
          <cell r="D105" t="str">
            <v>CB170-</v>
          </cell>
          <cell r="E105" t="str">
            <v>A</v>
          </cell>
          <cell r="F105" t="str">
            <v>01</v>
          </cell>
          <cell r="G105" t="str">
            <v>08000</v>
          </cell>
          <cell r="H105" t="str">
            <v>08316-28103</v>
          </cell>
          <cell r="I105" t="str">
            <v>NUT,STUD BOLT M10X1.25</v>
          </cell>
          <cell r="S105" t="str">
            <v>2</v>
          </cell>
          <cell r="T105" t="str">
            <v>2</v>
          </cell>
          <cell r="U105" t="str">
            <v>2</v>
          </cell>
          <cell r="V105" t="str">
            <v>2</v>
          </cell>
        </row>
        <row r="106">
          <cell r="D106" t="str">
            <v>CB170-</v>
          </cell>
          <cell r="E106" t="str">
            <v>A</v>
          </cell>
          <cell r="F106" t="str">
            <v>01</v>
          </cell>
          <cell r="G106" t="str">
            <v>09000</v>
          </cell>
          <cell r="H106" t="str">
            <v>02803-10253</v>
          </cell>
          <cell r="I106" t="str">
            <v>BOLT,DAMP BUSH ENG MT</v>
          </cell>
          <cell r="S106" t="str">
            <v>3</v>
          </cell>
          <cell r="T106" t="str">
            <v>3</v>
          </cell>
          <cell r="U106" t="str">
            <v>3</v>
          </cell>
          <cell r="V106" t="str">
            <v>3</v>
          </cell>
        </row>
        <row r="107">
          <cell r="D107" t="str">
            <v>CB170-</v>
          </cell>
          <cell r="E107" t="str">
            <v>A</v>
          </cell>
          <cell r="F107" t="str">
            <v>01</v>
          </cell>
          <cell r="G107" t="str">
            <v>13000</v>
          </cell>
          <cell r="H107" t="str">
            <v>96316088</v>
          </cell>
          <cell r="I107" t="str">
            <v>BRACKET A-ENG MT,INTER</v>
          </cell>
          <cell r="S107" t="str">
            <v>1</v>
          </cell>
          <cell r="T107" t="str">
            <v>1</v>
          </cell>
          <cell r="U107" t="str">
            <v>1</v>
          </cell>
          <cell r="V107" t="str">
            <v>1</v>
          </cell>
        </row>
        <row r="108">
          <cell r="B108" t="str">
            <v>O</v>
          </cell>
          <cell r="C108" t="str">
            <v>O</v>
          </cell>
          <cell r="D108" t="str">
            <v>CB170-</v>
          </cell>
          <cell r="E108" t="str">
            <v>A</v>
          </cell>
          <cell r="F108" t="str">
            <v>01</v>
          </cell>
          <cell r="G108" t="str">
            <v>26000</v>
          </cell>
          <cell r="H108" t="str">
            <v>96314223</v>
          </cell>
          <cell r="I108" t="str">
            <v>DAMPING BUSH A-ENG MT</v>
          </cell>
          <cell r="S108" t="str">
            <v>1</v>
          </cell>
          <cell r="T108" t="str">
            <v>1</v>
          </cell>
          <cell r="U108" t="str">
            <v>1</v>
          </cell>
          <cell r="V108" t="str">
            <v>1</v>
          </cell>
        </row>
        <row r="109">
          <cell r="B109" t="str">
            <v>N</v>
          </cell>
          <cell r="C109" t="str">
            <v>X</v>
          </cell>
          <cell r="D109" t="str">
            <v>CB170-</v>
          </cell>
          <cell r="E109" t="str">
            <v>A</v>
          </cell>
          <cell r="F109" t="str">
            <v>01</v>
          </cell>
          <cell r="G109" t="str">
            <v>26000</v>
          </cell>
          <cell r="H109" t="str">
            <v>96314222</v>
          </cell>
          <cell r="I109" t="str">
            <v>DAMPING BUSH A-ENG MT</v>
          </cell>
          <cell r="S109" t="str">
            <v>1</v>
          </cell>
          <cell r="T109" t="str">
            <v>1</v>
          </cell>
          <cell r="U109" t="str">
            <v>1</v>
          </cell>
          <cell r="V109" t="str">
            <v>1</v>
          </cell>
        </row>
        <row r="110">
          <cell r="D110" t="str">
            <v>CB170-</v>
          </cell>
          <cell r="E110" t="str">
            <v>A</v>
          </cell>
          <cell r="F110" t="str">
            <v>01</v>
          </cell>
          <cell r="G110" t="str">
            <v>32000</v>
          </cell>
          <cell r="H110" t="str">
            <v>96323343</v>
          </cell>
          <cell r="I110" t="str">
            <v>BRACE-RH ENG.MTG</v>
          </cell>
          <cell r="S110" t="str">
            <v>1</v>
          </cell>
          <cell r="T110" t="str">
            <v>1</v>
          </cell>
          <cell r="U110" t="str">
            <v>1</v>
          </cell>
          <cell r="V110" t="str">
            <v>1</v>
          </cell>
          <cell r="Y110" t="str">
            <v xml:space="preserve">E/G &amp; T/M ??? </v>
          </cell>
        </row>
        <row r="111">
          <cell r="D111" t="str">
            <v>CB170-</v>
          </cell>
          <cell r="E111" t="str">
            <v>A</v>
          </cell>
          <cell r="F111" t="str">
            <v>05</v>
          </cell>
          <cell r="G111" t="str">
            <v>03000</v>
          </cell>
          <cell r="H111" t="str">
            <v>02803-10253</v>
          </cell>
          <cell r="I111" t="str">
            <v>BOLT,DAMP BUSH T/M MT</v>
          </cell>
          <cell r="K111">
            <v>2</v>
          </cell>
          <cell r="L111">
            <v>2</v>
          </cell>
          <cell r="M111" t="str">
            <v>2</v>
          </cell>
          <cell r="N111" t="str">
            <v>2</v>
          </cell>
          <cell r="Q111" t="str">
            <v>2</v>
          </cell>
          <cell r="R111" t="str">
            <v>2</v>
          </cell>
        </row>
        <row r="112">
          <cell r="D112" t="str">
            <v>CB170-</v>
          </cell>
          <cell r="E112" t="str">
            <v>A</v>
          </cell>
          <cell r="F112" t="str">
            <v>05</v>
          </cell>
          <cell r="G112" t="str">
            <v>03500</v>
          </cell>
          <cell r="H112" t="str">
            <v>09160-10009</v>
          </cell>
          <cell r="I112" t="str">
            <v>WASHER,DAMP BUSH T/M MT</v>
          </cell>
          <cell r="K112">
            <v>2</v>
          </cell>
          <cell r="L112">
            <v>2</v>
          </cell>
          <cell r="M112" t="str">
            <v>2</v>
          </cell>
          <cell r="N112" t="str">
            <v>2</v>
          </cell>
          <cell r="Q112" t="str">
            <v>2</v>
          </cell>
          <cell r="R112" t="str">
            <v>2</v>
          </cell>
        </row>
        <row r="113">
          <cell r="D113" t="str">
            <v>CB170-</v>
          </cell>
          <cell r="E113" t="str">
            <v>A</v>
          </cell>
          <cell r="F113" t="str">
            <v>05</v>
          </cell>
          <cell r="G113" t="str">
            <v>07000</v>
          </cell>
          <cell r="H113" t="str">
            <v>02803-14503</v>
          </cell>
          <cell r="I113" t="str">
            <v>BOLT,DAMP BUSH ENG MT</v>
          </cell>
          <cell r="K113">
            <v>1</v>
          </cell>
          <cell r="L113">
            <v>1</v>
          </cell>
          <cell r="M113" t="str">
            <v>1</v>
          </cell>
          <cell r="N113" t="str">
            <v>1</v>
          </cell>
          <cell r="Q113" t="str">
            <v>1</v>
          </cell>
          <cell r="R113" t="str">
            <v>1</v>
          </cell>
        </row>
        <row r="114">
          <cell r="D114" t="str">
            <v>CB170-</v>
          </cell>
          <cell r="E114" t="str">
            <v>A</v>
          </cell>
          <cell r="F114" t="str">
            <v>05</v>
          </cell>
          <cell r="G114" t="str">
            <v>08000</v>
          </cell>
          <cell r="H114" t="str">
            <v>08316-28103</v>
          </cell>
          <cell r="I114" t="str">
            <v>NUT,STUD BOLT M10X1.25</v>
          </cell>
          <cell r="K114">
            <v>2</v>
          </cell>
          <cell r="L114">
            <v>2</v>
          </cell>
          <cell r="M114" t="str">
            <v>2</v>
          </cell>
          <cell r="N114" t="str">
            <v>2</v>
          </cell>
          <cell r="Q114" t="str">
            <v>2</v>
          </cell>
          <cell r="R114" t="str">
            <v>2</v>
          </cell>
        </row>
        <row r="115">
          <cell r="D115" t="str">
            <v>CB170-</v>
          </cell>
          <cell r="E115" t="str">
            <v>A</v>
          </cell>
          <cell r="F115" t="str">
            <v>05</v>
          </cell>
          <cell r="G115" t="str">
            <v>09000</v>
          </cell>
          <cell r="H115" t="str">
            <v>02803-10253</v>
          </cell>
          <cell r="I115" t="str">
            <v>BOLT,DAMP BUSH ENG MT</v>
          </cell>
          <cell r="K115">
            <v>3</v>
          </cell>
          <cell r="L115">
            <v>3</v>
          </cell>
          <cell r="M115" t="str">
            <v>3</v>
          </cell>
          <cell r="N115" t="str">
            <v>3</v>
          </cell>
          <cell r="Q115" t="str">
            <v>3</v>
          </cell>
          <cell r="R115" t="str">
            <v>3</v>
          </cell>
        </row>
        <row r="116">
          <cell r="D116" t="str">
            <v>CB170-</v>
          </cell>
          <cell r="E116" t="str">
            <v>A</v>
          </cell>
          <cell r="F116" t="str">
            <v>05</v>
          </cell>
          <cell r="G116" t="str">
            <v>13000</v>
          </cell>
          <cell r="H116" t="str">
            <v>96316088</v>
          </cell>
          <cell r="I116" t="str">
            <v>BRACKET A-ENG MT,INTER</v>
          </cell>
          <cell r="K116">
            <v>1</v>
          </cell>
          <cell r="L116">
            <v>1</v>
          </cell>
          <cell r="M116" t="str">
            <v>1</v>
          </cell>
          <cell r="N116" t="str">
            <v>1</v>
          </cell>
          <cell r="Q116" t="str">
            <v>1</v>
          </cell>
          <cell r="R116" t="str">
            <v>1</v>
          </cell>
        </row>
        <row r="117">
          <cell r="B117" t="str">
            <v>O</v>
          </cell>
          <cell r="C117" t="str">
            <v>O</v>
          </cell>
          <cell r="D117" t="str">
            <v>CB170-</v>
          </cell>
          <cell r="E117" t="str">
            <v>A</v>
          </cell>
          <cell r="F117" t="str">
            <v>05</v>
          </cell>
          <cell r="G117" t="str">
            <v>26000</v>
          </cell>
          <cell r="H117" t="str">
            <v>96314223</v>
          </cell>
          <cell r="I117" t="str">
            <v>DAMPING BUSH A-ENG MT</v>
          </cell>
          <cell r="K117">
            <v>1</v>
          </cell>
          <cell r="L117">
            <v>1</v>
          </cell>
          <cell r="M117" t="str">
            <v>1</v>
          </cell>
          <cell r="N117" t="str">
            <v>1</v>
          </cell>
          <cell r="Q117" t="str">
            <v>1</v>
          </cell>
          <cell r="R117" t="str">
            <v>1</v>
          </cell>
        </row>
        <row r="118">
          <cell r="B118" t="str">
            <v>N</v>
          </cell>
          <cell r="C118" t="str">
            <v>X</v>
          </cell>
          <cell r="D118" t="str">
            <v>CB170-</v>
          </cell>
          <cell r="E118" t="str">
            <v>A</v>
          </cell>
          <cell r="F118" t="str">
            <v>05</v>
          </cell>
          <cell r="G118" t="str">
            <v>26000</v>
          </cell>
          <cell r="H118" t="str">
            <v>96314222</v>
          </cell>
          <cell r="I118" t="str">
            <v>DAMPING BUSH A-ENG MT</v>
          </cell>
          <cell r="K118">
            <v>1</v>
          </cell>
          <cell r="L118">
            <v>1</v>
          </cell>
          <cell r="M118" t="str">
            <v>1</v>
          </cell>
          <cell r="N118" t="str">
            <v>1</v>
          </cell>
          <cell r="Q118" t="str">
            <v>1</v>
          </cell>
          <cell r="R118" t="str">
            <v>1</v>
          </cell>
        </row>
        <row r="119">
          <cell r="D119" t="str">
            <v>CB210-</v>
          </cell>
          <cell r="E119" t="str">
            <v>A</v>
          </cell>
          <cell r="F119" t="str">
            <v>03</v>
          </cell>
          <cell r="G119" t="str">
            <v>03000</v>
          </cell>
          <cell r="H119" t="str">
            <v>25121074</v>
          </cell>
          <cell r="I119" t="str">
            <v>FILTER A-FUEL</v>
          </cell>
          <cell r="S119">
            <v>1</v>
          </cell>
          <cell r="T119">
            <v>1</v>
          </cell>
          <cell r="U119">
            <v>1</v>
          </cell>
          <cell r="V119">
            <v>1</v>
          </cell>
          <cell r="Y119" t="str">
            <v>CKD, STEEL TANK?e</v>
          </cell>
        </row>
        <row r="120">
          <cell r="D120" t="str">
            <v>CB210-</v>
          </cell>
          <cell r="E120" t="str">
            <v>A</v>
          </cell>
          <cell r="F120" t="str">
            <v>03</v>
          </cell>
          <cell r="G120" t="str">
            <v>04000</v>
          </cell>
          <cell r="H120" t="str">
            <v>96276402</v>
          </cell>
          <cell r="I120" t="str">
            <v>WIRE-GND,FILTER TO BODY</v>
          </cell>
          <cell r="S120">
            <v>1</v>
          </cell>
          <cell r="T120">
            <v>1</v>
          </cell>
          <cell r="U120">
            <v>1</v>
          </cell>
          <cell r="V120">
            <v>1</v>
          </cell>
          <cell r="Y120" t="str">
            <v>CKD, STEEL TANK?e</v>
          </cell>
        </row>
        <row r="121">
          <cell r="D121" t="str">
            <v>CB210-</v>
          </cell>
          <cell r="E121" t="str">
            <v>A</v>
          </cell>
          <cell r="F121" t="str">
            <v>03</v>
          </cell>
          <cell r="G121" t="str">
            <v>05000</v>
          </cell>
          <cell r="H121" t="str">
            <v>96266083</v>
          </cell>
          <cell r="I121" t="str">
            <v>BRACKET A-FILTER</v>
          </cell>
          <cell r="S121">
            <v>1</v>
          </cell>
          <cell r="T121">
            <v>1</v>
          </cell>
          <cell r="U121">
            <v>1</v>
          </cell>
          <cell r="V121">
            <v>1</v>
          </cell>
          <cell r="Y121" t="str">
            <v>CKD, STEEL TANK?e</v>
          </cell>
        </row>
        <row r="122">
          <cell r="D122" t="str">
            <v>CB210-</v>
          </cell>
          <cell r="E122" t="str">
            <v>A</v>
          </cell>
          <cell r="F122" t="str">
            <v>03</v>
          </cell>
          <cell r="G122" t="str">
            <v>08000</v>
          </cell>
          <cell r="H122" t="str">
            <v>01957-06100</v>
          </cell>
          <cell r="I122" t="str">
            <v>BOLT-DR HEXAGON FLANGE</v>
          </cell>
          <cell r="S122">
            <v>1</v>
          </cell>
          <cell r="T122">
            <v>1</v>
          </cell>
          <cell r="U122">
            <v>1</v>
          </cell>
          <cell r="V122">
            <v>1</v>
          </cell>
          <cell r="Y122" t="str">
            <v>CKD, STEEL TANK?e</v>
          </cell>
        </row>
        <row r="123">
          <cell r="D123" t="str">
            <v>CB220-</v>
          </cell>
          <cell r="E123" t="str">
            <v>A</v>
          </cell>
          <cell r="F123" t="str">
            <v>01</v>
          </cell>
          <cell r="G123" t="str">
            <v>01000</v>
          </cell>
          <cell r="H123" t="str">
            <v>96320248</v>
          </cell>
          <cell r="I123" t="str">
            <v>TUBE A-SUP,FILTER TO RAIL</v>
          </cell>
          <cell r="K123">
            <v>1</v>
          </cell>
          <cell r="L123">
            <v>1</v>
          </cell>
          <cell r="M123" t="str">
            <v>1</v>
          </cell>
          <cell r="N123" t="str">
            <v>1</v>
          </cell>
          <cell r="Q123" t="str">
            <v>1</v>
          </cell>
          <cell r="R123" t="str">
            <v>1</v>
          </cell>
          <cell r="S123" t="str">
            <v>1</v>
          </cell>
          <cell r="T123" t="str">
            <v>1</v>
          </cell>
          <cell r="U123" t="str">
            <v>1</v>
          </cell>
          <cell r="V123" t="str">
            <v>1</v>
          </cell>
          <cell r="Y123" t="str">
            <v>SKD</v>
          </cell>
        </row>
        <row r="124">
          <cell r="D124" t="str">
            <v>CB220-</v>
          </cell>
          <cell r="E124" t="str">
            <v>A</v>
          </cell>
          <cell r="F124" t="str">
            <v>01</v>
          </cell>
          <cell r="G124" t="str">
            <v>06000</v>
          </cell>
          <cell r="H124" t="str">
            <v>96318538</v>
          </cell>
          <cell r="I124" t="str">
            <v>CLIP-PIPE FUEL</v>
          </cell>
          <cell r="K124">
            <v>1</v>
          </cell>
          <cell r="L124">
            <v>1</v>
          </cell>
          <cell r="M124" t="str">
            <v>1</v>
          </cell>
          <cell r="N124" t="str">
            <v>1</v>
          </cell>
          <cell r="Q124" t="str">
            <v>1</v>
          </cell>
          <cell r="R124" t="str">
            <v>1</v>
          </cell>
          <cell r="S124" t="str">
            <v>1</v>
          </cell>
          <cell r="T124" t="str">
            <v>1</v>
          </cell>
          <cell r="U124" t="str">
            <v>1</v>
          </cell>
          <cell r="V124" t="str">
            <v>1</v>
          </cell>
          <cell r="Y124" t="str">
            <v>SKD</v>
          </cell>
        </row>
        <row r="125">
          <cell r="D125" t="str">
            <v>CB220-</v>
          </cell>
          <cell r="E125" t="str">
            <v>A</v>
          </cell>
          <cell r="F125" t="str">
            <v>01</v>
          </cell>
          <cell r="G125" t="str">
            <v>07000</v>
          </cell>
          <cell r="H125" t="str">
            <v>96320102</v>
          </cell>
          <cell r="I125" t="str">
            <v>CLIP-INAIR,FUEL &amp; BRAKE</v>
          </cell>
          <cell r="K125">
            <v>1</v>
          </cell>
          <cell r="L125">
            <v>1</v>
          </cell>
          <cell r="M125" t="str">
            <v>1</v>
          </cell>
          <cell r="N125" t="str">
            <v>1</v>
          </cell>
          <cell r="Q125" t="str">
            <v>1</v>
          </cell>
          <cell r="R125" t="str">
            <v>1</v>
          </cell>
          <cell r="S125" t="str">
            <v>1</v>
          </cell>
          <cell r="T125" t="str">
            <v>1</v>
          </cell>
          <cell r="U125" t="str">
            <v>1</v>
          </cell>
          <cell r="V125" t="str">
            <v>1</v>
          </cell>
          <cell r="Y125" t="str">
            <v>SKD</v>
          </cell>
        </row>
        <row r="126">
          <cell r="D126" t="str">
            <v>CB220-</v>
          </cell>
          <cell r="E126" t="str">
            <v>A</v>
          </cell>
          <cell r="F126" t="str">
            <v>01</v>
          </cell>
          <cell r="G126" t="str">
            <v>08000</v>
          </cell>
          <cell r="H126" t="str">
            <v>96380697</v>
          </cell>
          <cell r="I126" t="str">
            <v>CLIP-2 PIPE,FUEL</v>
          </cell>
          <cell r="K126">
            <v>1</v>
          </cell>
          <cell r="L126">
            <v>1</v>
          </cell>
          <cell r="M126" t="str">
            <v>1</v>
          </cell>
          <cell r="N126" t="str">
            <v>1</v>
          </cell>
          <cell r="Q126" t="str">
            <v>1</v>
          </cell>
          <cell r="R126" t="str">
            <v>1</v>
          </cell>
          <cell r="S126" t="str">
            <v>1</v>
          </cell>
          <cell r="T126" t="str">
            <v>1</v>
          </cell>
          <cell r="U126" t="str">
            <v>1</v>
          </cell>
          <cell r="V126" t="str">
            <v>1</v>
          </cell>
          <cell r="Y126" t="str">
            <v>SKD</v>
          </cell>
        </row>
        <row r="127">
          <cell r="D127" t="str">
            <v>CB220-</v>
          </cell>
          <cell r="E127" t="str">
            <v>A</v>
          </cell>
          <cell r="F127" t="str">
            <v>01</v>
          </cell>
          <cell r="G127" t="str">
            <v>09000</v>
          </cell>
          <cell r="H127" t="str">
            <v>96256900</v>
          </cell>
          <cell r="I127" t="str">
            <v>CLIP2-INAIR,FUEL&amp;BRAKE</v>
          </cell>
          <cell r="K127">
            <v>3</v>
          </cell>
          <cell r="L127">
            <v>3</v>
          </cell>
          <cell r="M127" t="str">
            <v>3</v>
          </cell>
          <cell r="N127" t="str">
            <v>3</v>
          </cell>
          <cell r="Q127" t="str">
            <v>3</v>
          </cell>
          <cell r="R127" t="str">
            <v>3</v>
          </cell>
          <cell r="S127" t="str">
            <v>3</v>
          </cell>
          <cell r="T127" t="str">
            <v>3</v>
          </cell>
          <cell r="U127" t="str">
            <v>3</v>
          </cell>
          <cell r="V127" t="str">
            <v>3</v>
          </cell>
          <cell r="Y127" t="str">
            <v>SKD</v>
          </cell>
        </row>
        <row r="128">
          <cell r="D128" t="str">
            <v>CB220-</v>
          </cell>
          <cell r="E128" t="str">
            <v>A</v>
          </cell>
          <cell r="F128" t="str">
            <v>03</v>
          </cell>
          <cell r="G128" t="str">
            <v>01000</v>
          </cell>
          <cell r="H128" t="str">
            <v>96266084</v>
          </cell>
          <cell r="I128" t="str">
            <v>TUBE A-SUP,TANK TO FILTER</v>
          </cell>
          <cell r="S128">
            <v>1</v>
          </cell>
          <cell r="T128">
            <v>1</v>
          </cell>
          <cell r="U128">
            <v>1</v>
          </cell>
          <cell r="V128">
            <v>1</v>
          </cell>
          <cell r="Y128" t="str">
            <v>CKD</v>
          </cell>
        </row>
        <row r="129">
          <cell r="D129" t="str">
            <v>CB220-</v>
          </cell>
          <cell r="E129" t="str">
            <v>A</v>
          </cell>
          <cell r="F129" t="str">
            <v>03</v>
          </cell>
          <cell r="G129" t="str">
            <v>02000</v>
          </cell>
          <cell r="H129" t="str">
            <v>96266085</v>
          </cell>
          <cell r="I129" t="str">
            <v>TUBE A-RTN FILTER TO TANK</v>
          </cell>
          <cell r="S129">
            <v>1</v>
          </cell>
          <cell r="T129">
            <v>1</v>
          </cell>
          <cell r="U129">
            <v>1</v>
          </cell>
          <cell r="V129">
            <v>1</v>
          </cell>
          <cell r="Y129" t="str">
            <v>CKD</v>
          </cell>
        </row>
        <row r="130">
          <cell r="D130" t="str">
            <v>CB220-</v>
          </cell>
          <cell r="E130" t="str">
            <v>A</v>
          </cell>
          <cell r="F130" t="str">
            <v>03</v>
          </cell>
          <cell r="G130" t="str">
            <v>03000</v>
          </cell>
          <cell r="H130" t="str">
            <v>96320248</v>
          </cell>
          <cell r="I130" t="str">
            <v>TUBE A-SUP,FILTER TO RAIL</v>
          </cell>
          <cell r="S130">
            <v>1</v>
          </cell>
          <cell r="T130">
            <v>1</v>
          </cell>
          <cell r="U130">
            <v>1</v>
          </cell>
          <cell r="V130">
            <v>1</v>
          </cell>
          <cell r="Y130" t="str">
            <v>CKD</v>
          </cell>
        </row>
        <row r="131">
          <cell r="D131" t="str">
            <v>CB220-</v>
          </cell>
          <cell r="E131" t="str">
            <v>A</v>
          </cell>
          <cell r="F131" t="str">
            <v>03</v>
          </cell>
          <cell r="G131" t="str">
            <v>04000</v>
          </cell>
          <cell r="H131" t="str">
            <v>96318538</v>
          </cell>
          <cell r="I131" t="str">
            <v>CLIP-PIPE FUEL</v>
          </cell>
          <cell r="S131">
            <v>1</v>
          </cell>
          <cell r="T131">
            <v>1</v>
          </cell>
          <cell r="U131">
            <v>1</v>
          </cell>
          <cell r="V131">
            <v>1</v>
          </cell>
          <cell r="Y131" t="str">
            <v>CKD</v>
          </cell>
        </row>
        <row r="132">
          <cell r="D132" t="str">
            <v>CB220-</v>
          </cell>
          <cell r="E132" t="str">
            <v>A</v>
          </cell>
          <cell r="F132" t="str">
            <v>03</v>
          </cell>
          <cell r="G132" t="str">
            <v>05000</v>
          </cell>
          <cell r="H132" t="str">
            <v>96380697</v>
          </cell>
          <cell r="I132" t="str">
            <v>CLIP-2 PIPE,FUEL</v>
          </cell>
          <cell r="S132">
            <v>1</v>
          </cell>
          <cell r="T132">
            <v>1</v>
          </cell>
          <cell r="U132">
            <v>1</v>
          </cell>
          <cell r="V132">
            <v>1</v>
          </cell>
          <cell r="Y132" t="str">
            <v>CKD</v>
          </cell>
        </row>
        <row r="133">
          <cell r="D133" t="str">
            <v>CB220-</v>
          </cell>
          <cell r="E133" t="str">
            <v>A</v>
          </cell>
          <cell r="F133" t="str">
            <v>03</v>
          </cell>
          <cell r="G133" t="str">
            <v>06000</v>
          </cell>
          <cell r="H133" t="str">
            <v>96320102</v>
          </cell>
          <cell r="I133" t="str">
            <v>CLIP-INAIR,FUEL &amp; BRAKE</v>
          </cell>
          <cell r="S133">
            <v>1</v>
          </cell>
          <cell r="T133">
            <v>1</v>
          </cell>
          <cell r="U133">
            <v>1</v>
          </cell>
          <cell r="V133">
            <v>1</v>
          </cell>
          <cell r="Y133" t="str">
            <v>CKD</v>
          </cell>
        </row>
        <row r="134">
          <cell r="D134" t="str">
            <v>CB220-</v>
          </cell>
          <cell r="E134" t="str">
            <v>A</v>
          </cell>
          <cell r="F134" t="str">
            <v>03</v>
          </cell>
          <cell r="G134" t="str">
            <v>07000</v>
          </cell>
          <cell r="H134" t="str">
            <v>96256900</v>
          </cell>
          <cell r="I134" t="str">
            <v>CLIP2-INAIR,FUEL&amp;BRAKE</v>
          </cell>
          <cell r="S134">
            <v>3</v>
          </cell>
          <cell r="T134">
            <v>3</v>
          </cell>
          <cell r="U134">
            <v>3</v>
          </cell>
          <cell r="V134">
            <v>3</v>
          </cell>
          <cell r="Y134" t="str">
            <v>CKD</v>
          </cell>
        </row>
        <row r="135">
          <cell r="D135" t="str">
            <v>CB300-</v>
          </cell>
          <cell r="E135" t="str">
            <v>A</v>
          </cell>
          <cell r="F135" t="str">
            <v>01</v>
          </cell>
          <cell r="G135" t="str">
            <v>01000</v>
          </cell>
          <cell r="H135" t="str">
            <v>96314166</v>
          </cell>
          <cell r="I135" t="str">
            <v>BLOWER A</v>
          </cell>
          <cell r="K135">
            <v>1</v>
          </cell>
          <cell r="L135">
            <v>1</v>
          </cell>
          <cell r="M135" t="str">
            <v>1</v>
          </cell>
          <cell r="N135" t="str">
            <v>1</v>
          </cell>
          <cell r="O135" t="str">
            <v>B0</v>
          </cell>
          <cell r="P135" t="str">
            <v>B0</v>
          </cell>
          <cell r="Q135">
            <v>1</v>
          </cell>
          <cell r="S135">
            <v>1</v>
          </cell>
          <cell r="U135">
            <v>1</v>
          </cell>
        </row>
        <row r="136">
          <cell r="D136" t="str">
            <v>CB300-</v>
          </cell>
          <cell r="E136" t="str">
            <v>A</v>
          </cell>
          <cell r="F136" t="str">
            <v>01</v>
          </cell>
          <cell r="G136" t="str">
            <v>02000</v>
          </cell>
          <cell r="H136" t="str">
            <v>09116-06025</v>
          </cell>
          <cell r="I136" t="str">
            <v>BOLT-W/WASHER</v>
          </cell>
          <cell r="K136">
            <v>2</v>
          </cell>
          <cell r="L136">
            <v>2</v>
          </cell>
          <cell r="M136" t="str">
            <v>2</v>
          </cell>
          <cell r="N136" t="str">
            <v>2</v>
          </cell>
          <cell r="O136" t="str">
            <v>B0</v>
          </cell>
          <cell r="P136" t="str">
            <v>B0</v>
          </cell>
          <cell r="Q136">
            <v>2</v>
          </cell>
          <cell r="S136">
            <v>2</v>
          </cell>
          <cell r="U136">
            <v>2</v>
          </cell>
        </row>
        <row r="137">
          <cell r="D137" t="str">
            <v>CB300-</v>
          </cell>
          <cell r="E137" t="str">
            <v>A</v>
          </cell>
          <cell r="F137" t="str">
            <v>01</v>
          </cell>
          <cell r="G137" t="str">
            <v>03000</v>
          </cell>
          <cell r="H137" t="str">
            <v>96325665</v>
          </cell>
          <cell r="I137" t="str">
            <v>STICKER-COOLING FAN</v>
          </cell>
          <cell r="K137">
            <v>1</v>
          </cell>
          <cell r="L137">
            <v>1</v>
          </cell>
          <cell r="M137" t="str">
            <v>1</v>
          </cell>
          <cell r="N137" t="str">
            <v>1</v>
          </cell>
          <cell r="O137" t="str">
            <v>B0</v>
          </cell>
          <cell r="P137" t="str">
            <v>B0</v>
          </cell>
          <cell r="Q137">
            <v>1</v>
          </cell>
          <cell r="S137">
            <v>1</v>
          </cell>
          <cell r="U137">
            <v>1</v>
          </cell>
        </row>
        <row r="138">
          <cell r="D138" t="str">
            <v>CB300-</v>
          </cell>
          <cell r="E138" t="str">
            <v>A</v>
          </cell>
          <cell r="F138" t="str">
            <v>02</v>
          </cell>
          <cell r="G138" t="str">
            <v>01000</v>
          </cell>
          <cell r="H138" t="str">
            <v>96314167</v>
          </cell>
          <cell r="I138" t="str">
            <v>BLOWER A</v>
          </cell>
          <cell r="K138">
            <v>1</v>
          </cell>
          <cell r="L138">
            <v>1</v>
          </cell>
          <cell r="M138" t="str">
            <v>1</v>
          </cell>
          <cell r="N138" t="str">
            <v>1</v>
          </cell>
          <cell r="O138" t="str">
            <v>B3</v>
          </cell>
          <cell r="P138" t="str">
            <v>B3</v>
          </cell>
          <cell r="R138">
            <v>1</v>
          </cell>
          <cell r="T138">
            <v>1</v>
          </cell>
          <cell r="V138">
            <v>1</v>
          </cell>
        </row>
        <row r="139">
          <cell r="D139" t="str">
            <v>CB300-</v>
          </cell>
          <cell r="E139" t="str">
            <v>A</v>
          </cell>
          <cell r="F139" t="str">
            <v>02</v>
          </cell>
          <cell r="G139" t="str">
            <v>02000</v>
          </cell>
          <cell r="H139" t="str">
            <v>09116-06025</v>
          </cell>
          <cell r="I139" t="str">
            <v>BOLT-W/WASHER</v>
          </cell>
          <cell r="K139">
            <v>2</v>
          </cell>
          <cell r="L139">
            <v>2</v>
          </cell>
          <cell r="M139" t="str">
            <v>2</v>
          </cell>
          <cell r="N139" t="str">
            <v>2</v>
          </cell>
          <cell r="O139" t="str">
            <v>B3</v>
          </cell>
          <cell r="P139" t="str">
            <v>B3</v>
          </cell>
          <cell r="R139">
            <v>2</v>
          </cell>
          <cell r="T139">
            <v>2</v>
          </cell>
          <cell r="V139">
            <v>2</v>
          </cell>
        </row>
        <row r="140">
          <cell r="D140" t="str">
            <v>CB300-</v>
          </cell>
          <cell r="E140" t="str">
            <v>A</v>
          </cell>
          <cell r="F140" t="str">
            <v>02</v>
          </cell>
          <cell r="G140" t="str">
            <v>03000</v>
          </cell>
          <cell r="H140" t="str">
            <v>96325665</v>
          </cell>
          <cell r="I140" t="str">
            <v>STICKER-COOLING FAN</v>
          </cell>
          <cell r="K140">
            <v>1</v>
          </cell>
          <cell r="L140">
            <v>1</v>
          </cell>
          <cell r="M140" t="str">
            <v>1</v>
          </cell>
          <cell r="N140" t="str">
            <v>1</v>
          </cell>
          <cell r="O140" t="str">
            <v>B3</v>
          </cell>
          <cell r="P140" t="str">
            <v>B3</v>
          </cell>
          <cell r="R140">
            <v>1</v>
          </cell>
          <cell r="T140">
            <v>1</v>
          </cell>
          <cell r="V140">
            <v>1</v>
          </cell>
        </row>
        <row r="141">
          <cell r="D141" t="str">
            <v>CB350-</v>
          </cell>
          <cell r="E141" t="str">
            <v>A</v>
          </cell>
          <cell r="F141" t="str">
            <v>01</v>
          </cell>
          <cell r="G141" t="str">
            <v>01000</v>
          </cell>
          <cell r="H141" t="str">
            <v>96314162</v>
          </cell>
          <cell r="I141" t="str">
            <v>RADIATOR ASSY</v>
          </cell>
          <cell r="K141">
            <v>1</v>
          </cell>
          <cell r="L141">
            <v>1</v>
          </cell>
          <cell r="M141" t="str">
            <v>1</v>
          </cell>
          <cell r="N141" t="str">
            <v>1</v>
          </cell>
        </row>
        <row r="142">
          <cell r="D142" t="str">
            <v>CB350-</v>
          </cell>
          <cell r="E142" t="str">
            <v>A</v>
          </cell>
          <cell r="F142" t="str">
            <v>01</v>
          </cell>
          <cell r="G142" t="str">
            <v>01500</v>
          </cell>
          <cell r="H142" t="str">
            <v>96323012</v>
          </cell>
          <cell r="I142" t="str">
            <v>BRACKET SET-RADIATOR MOUNTING</v>
          </cell>
          <cell r="K142">
            <v>2</v>
          </cell>
          <cell r="L142">
            <v>2</v>
          </cell>
          <cell r="M142" t="str">
            <v>2</v>
          </cell>
          <cell r="N142" t="str">
            <v>2</v>
          </cell>
        </row>
        <row r="143">
          <cell r="D143" t="str">
            <v>CB350-</v>
          </cell>
          <cell r="E143" t="str">
            <v>A</v>
          </cell>
          <cell r="F143" t="str">
            <v>01</v>
          </cell>
          <cell r="G143" t="str">
            <v>04000</v>
          </cell>
          <cell r="H143" t="str">
            <v>96280886</v>
          </cell>
          <cell r="I143" t="str">
            <v>BUMPER-RADIATOR,LOWER</v>
          </cell>
          <cell r="K143">
            <v>2</v>
          </cell>
          <cell r="L143">
            <v>2</v>
          </cell>
          <cell r="M143" t="str">
            <v>2</v>
          </cell>
          <cell r="N143" t="str">
            <v>2</v>
          </cell>
        </row>
        <row r="144">
          <cell r="D144" t="str">
            <v>CB350-</v>
          </cell>
          <cell r="E144" t="str">
            <v>A</v>
          </cell>
          <cell r="F144" t="str">
            <v>01</v>
          </cell>
          <cell r="G144" t="str">
            <v>05000</v>
          </cell>
          <cell r="H144" t="str">
            <v>01954-06100-000</v>
          </cell>
          <cell r="I144" t="str">
            <v>BOLT-DR HEXAGON FLANGE</v>
          </cell>
          <cell r="K144">
            <v>2</v>
          </cell>
          <cell r="L144">
            <v>2</v>
          </cell>
          <cell r="M144" t="str">
            <v>2</v>
          </cell>
          <cell r="N144" t="str">
            <v>2</v>
          </cell>
        </row>
        <row r="145">
          <cell r="D145" t="str">
            <v>CB350-</v>
          </cell>
          <cell r="E145" t="str">
            <v>A</v>
          </cell>
          <cell r="F145" t="str">
            <v>01</v>
          </cell>
          <cell r="G145" t="str">
            <v>06000</v>
          </cell>
          <cell r="H145" t="str">
            <v>96314169</v>
          </cell>
          <cell r="I145" t="str">
            <v>TANK-SURGE,WATER</v>
          </cell>
          <cell r="K145">
            <v>1</v>
          </cell>
          <cell r="L145">
            <v>1</v>
          </cell>
          <cell r="M145" t="str">
            <v>1</v>
          </cell>
          <cell r="N145" t="str">
            <v>1</v>
          </cell>
        </row>
        <row r="146">
          <cell r="D146" t="str">
            <v>CB350-</v>
          </cell>
          <cell r="E146" t="str">
            <v>A</v>
          </cell>
          <cell r="F146" t="str">
            <v>01</v>
          </cell>
          <cell r="G146" t="str">
            <v>07000</v>
          </cell>
          <cell r="H146" t="str">
            <v>96312510</v>
          </cell>
          <cell r="I146" t="str">
            <v>CAP-SURGE TANK,WATER</v>
          </cell>
          <cell r="K146">
            <v>1</v>
          </cell>
          <cell r="L146">
            <v>1</v>
          </cell>
          <cell r="M146" t="str">
            <v>1</v>
          </cell>
          <cell r="N146" t="str">
            <v>1</v>
          </cell>
        </row>
        <row r="147">
          <cell r="D147" t="str">
            <v>CB350-</v>
          </cell>
          <cell r="E147" t="str">
            <v>A</v>
          </cell>
          <cell r="F147" t="str">
            <v>01</v>
          </cell>
          <cell r="G147" t="str">
            <v>10000</v>
          </cell>
          <cell r="H147" t="str">
            <v>96258590</v>
          </cell>
          <cell r="I147" t="str">
            <v>HOSE-RADIATOR,UPPER</v>
          </cell>
          <cell r="K147">
            <v>1</v>
          </cell>
          <cell r="L147">
            <v>1</v>
          </cell>
          <cell r="M147" t="str">
            <v>1</v>
          </cell>
          <cell r="N147" t="str">
            <v>1</v>
          </cell>
        </row>
        <row r="148">
          <cell r="D148" t="str">
            <v>CB350-</v>
          </cell>
          <cell r="E148" t="str">
            <v>A</v>
          </cell>
          <cell r="F148" t="str">
            <v>01</v>
          </cell>
          <cell r="G148" t="str">
            <v>10500</v>
          </cell>
          <cell r="H148" t="str">
            <v>09401-31401-000</v>
          </cell>
          <cell r="I148" t="str">
            <v>CLIP</v>
          </cell>
          <cell r="K148">
            <v>2</v>
          </cell>
          <cell r="L148">
            <v>2</v>
          </cell>
          <cell r="M148" t="str">
            <v>2</v>
          </cell>
          <cell r="N148" t="str">
            <v>2</v>
          </cell>
        </row>
        <row r="149">
          <cell r="D149" t="str">
            <v>CB350-</v>
          </cell>
          <cell r="E149" t="str">
            <v>A</v>
          </cell>
          <cell r="F149" t="str">
            <v>01</v>
          </cell>
          <cell r="G149" t="str">
            <v>12000</v>
          </cell>
          <cell r="H149" t="str">
            <v>96314173</v>
          </cell>
          <cell r="I149" t="str">
            <v>HOSE-RADIATOR,LOWER</v>
          </cell>
          <cell r="K149">
            <v>1</v>
          </cell>
          <cell r="L149">
            <v>1</v>
          </cell>
          <cell r="M149" t="str">
            <v>1</v>
          </cell>
          <cell r="N149" t="str">
            <v>1</v>
          </cell>
        </row>
        <row r="150">
          <cell r="D150" t="str">
            <v>CB350-</v>
          </cell>
          <cell r="E150" t="str">
            <v>A</v>
          </cell>
          <cell r="F150" t="str">
            <v>01</v>
          </cell>
          <cell r="G150" t="str">
            <v>12500</v>
          </cell>
          <cell r="H150" t="str">
            <v>09401-31401-000</v>
          </cell>
          <cell r="I150" t="str">
            <v>CLIP</v>
          </cell>
          <cell r="K150">
            <v>2</v>
          </cell>
          <cell r="L150">
            <v>2</v>
          </cell>
          <cell r="M150" t="str">
            <v>2</v>
          </cell>
          <cell r="N150" t="str">
            <v>2</v>
          </cell>
        </row>
        <row r="151">
          <cell r="D151" t="str">
            <v>CB350-</v>
          </cell>
          <cell r="E151" t="str">
            <v>A</v>
          </cell>
          <cell r="F151" t="str">
            <v>01</v>
          </cell>
          <cell r="G151" t="str">
            <v>14000</v>
          </cell>
          <cell r="H151" t="str">
            <v>96314174</v>
          </cell>
          <cell r="I151" t="str">
            <v>HOSE-RADIATOR TO SURGE TANK</v>
          </cell>
          <cell r="K151">
            <v>1</v>
          </cell>
          <cell r="L151">
            <v>1</v>
          </cell>
          <cell r="M151" t="str">
            <v>1</v>
          </cell>
          <cell r="N151" t="str">
            <v>1</v>
          </cell>
        </row>
        <row r="152">
          <cell r="D152" t="str">
            <v>CB350-</v>
          </cell>
          <cell r="E152" t="str">
            <v>A</v>
          </cell>
          <cell r="F152" t="str">
            <v>01</v>
          </cell>
          <cell r="G152" t="str">
            <v>15000</v>
          </cell>
          <cell r="H152" t="str">
            <v>09401-15409</v>
          </cell>
          <cell r="I152" t="str">
            <v>CLIP</v>
          </cell>
          <cell r="K152">
            <v>2</v>
          </cell>
          <cell r="L152">
            <v>2</v>
          </cell>
          <cell r="M152" t="str">
            <v>2</v>
          </cell>
          <cell r="N152" t="str">
            <v>2</v>
          </cell>
        </row>
        <row r="153">
          <cell r="D153" t="str">
            <v>CB350-</v>
          </cell>
          <cell r="E153" t="str">
            <v>A</v>
          </cell>
          <cell r="F153" t="str">
            <v>01</v>
          </cell>
          <cell r="G153" t="str">
            <v>24000</v>
          </cell>
          <cell r="H153" t="str">
            <v>96314177</v>
          </cell>
          <cell r="I153" t="str">
            <v>HOSE-SURGE TANK TO W/PUMP</v>
          </cell>
          <cell r="K153">
            <v>1</v>
          </cell>
          <cell r="L153">
            <v>1</v>
          </cell>
          <cell r="M153" t="str">
            <v>1</v>
          </cell>
          <cell r="N153" t="str">
            <v>1</v>
          </cell>
        </row>
        <row r="154">
          <cell r="D154" t="str">
            <v>CB350-</v>
          </cell>
          <cell r="E154" t="str">
            <v>A</v>
          </cell>
          <cell r="F154" t="str">
            <v>01</v>
          </cell>
          <cell r="G154" t="str">
            <v>25000</v>
          </cell>
          <cell r="H154" t="str">
            <v>09401-22401</v>
          </cell>
          <cell r="I154" t="str">
            <v>CLIP</v>
          </cell>
          <cell r="K154">
            <v>1</v>
          </cell>
          <cell r="L154">
            <v>1</v>
          </cell>
          <cell r="M154" t="str">
            <v>1</v>
          </cell>
          <cell r="N154" t="str">
            <v>1</v>
          </cell>
        </row>
        <row r="155">
          <cell r="D155" t="str">
            <v>CB350-</v>
          </cell>
          <cell r="E155" t="str">
            <v>A</v>
          </cell>
          <cell r="F155" t="str">
            <v>01</v>
          </cell>
          <cell r="G155" t="str">
            <v>26000</v>
          </cell>
          <cell r="H155" t="str">
            <v>09401A18403-000</v>
          </cell>
          <cell r="I155" t="str">
            <v>CLIP</v>
          </cell>
          <cell r="K155">
            <v>1</v>
          </cell>
          <cell r="L155">
            <v>1</v>
          </cell>
          <cell r="M155" t="str">
            <v>1</v>
          </cell>
          <cell r="N155" t="str">
            <v>1</v>
          </cell>
        </row>
        <row r="156">
          <cell r="D156" t="str">
            <v>CB350-</v>
          </cell>
          <cell r="E156" t="str">
            <v>A</v>
          </cell>
          <cell r="F156" t="str">
            <v>02</v>
          </cell>
          <cell r="G156" t="str">
            <v>01000</v>
          </cell>
          <cell r="H156" t="str">
            <v>96314163</v>
          </cell>
          <cell r="I156" t="str">
            <v>RADIATOR A</v>
          </cell>
          <cell r="Q156" t="str">
            <v>1</v>
          </cell>
          <cell r="R156" t="str">
            <v>1</v>
          </cell>
          <cell r="S156" t="str">
            <v>1</v>
          </cell>
          <cell r="T156" t="str">
            <v>1</v>
          </cell>
          <cell r="U156" t="str">
            <v>1</v>
          </cell>
          <cell r="V156" t="str">
            <v>1</v>
          </cell>
        </row>
        <row r="157">
          <cell r="D157" t="str">
            <v>CB350-</v>
          </cell>
          <cell r="E157" t="str">
            <v>A</v>
          </cell>
          <cell r="F157" t="str">
            <v>02</v>
          </cell>
          <cell r="G157" t="str">
            <v>01500</v>
          </cell>
          <cell r="H157" t="str">
            <v>96323012</v>
          </cell>
          <cell r="I157" t="str">
            <v>BRACKET SET-RADIATOR MOUNTING</v>
          </cell>
          <cell r="Q157" t="str">
            <v>2</v>
          </cell>
          <cell r="R157" t="str">
            <v>2</v>
          </cell>
          <cell r="S157" t="str">
            <v>2</v>
          </cell>
          <cell r="T157" t="str">
            <v>2</v>
          </cell>
          <cell r="U157" t="str">
            <v>2</v>
          </cell>
          <cell r="V157" t="str">
            <v>2</v>
          </cell>
        </row>
        <row r="158">
          <cell r="D158" t="str">
            <v>CB350-</v>
          </cell>
          <cell r="E158" t="str">
            <v>A</v>
          </cell>
          <cell r="F158" t="str">
            <v>02</v>
          </cell>
          <cell r="G158" t="str">
            <v>04000</v>
          </cell>
          <cell r="H158" t="str">
            <v>96280886</v>
          </cell>
          <cell r="I158" t="str">
            <v>BUMPER-RADIATOR,LOWER</v>
          </cell>
          <cell r="Q158" t="str">
            <v>2</v>
          </cell>
          <cell r="R158" t="str">
            <v>2</v>
          </cell>
          <cell r="S158" t="str">
            <v>2</v>
          </cell>
          <cell r="T158" t="str">
            <v>2</v>
          </cell>
          <cell r="U158" t="str">
            <v>2</v>
          </cell>
          <cell r="V158" t="str">
            <v>2</v>
          </cell>
        </row>
        <row r="159">
          <cell r="D159" t="str">
            <v>CB350-</v>
          </cell>
          <cell r="E159" t="str">
            <v>A</v>
          </cell>
          <cell r="F159" t="str">
            <v>02</v>
          </cell>
          <cell r="G159" t="str">
            <v>05000</v>
          </cell>
          <cell r="H159" t="str">
            <v>01954-06100-000</v>
          </cell>
          <cell r="I159" t="str">
            <v>BOLT-DR HEXAGON FLANGE</v>
          </cell>
          <cell r="Q159" t="str">
            <v>2</v>
          </cell>
          <cell r="R159" t="str">
            <v>2</v>
          </cell>
          <cell r="S159" t="str">
            <v>2</v>
          </cell>
          <cell r="T159" t="str">
            <v>2</v>
          </cell>
          <cell r="U159" t="str">
            <v>2</v>
          </cell>
          <cell r="V159" t="str">
            <v>2</v>
          </cell>
        </row>
        <row r="160">
          <cell r="D160" t="str">
            <v>CB350-</v>
          </cell>
          <cell r="E160" t="str">
            <v>A</v>
          </cell>
          <cell r="F160" t="str">
            <v>02</v>
          </cell>
          <cell r="G160" t="str">
            <v>06000</v>
          </cell>
          <cell r="H160" t="str">
            <v>96314169</v>
          </cell>
          <cell r="I160" t="str">
            <v>TANK-SURGE,WATER</v>
          </cell>
          <cell r="Q160" t="str">
            <v>1</v>
          </cell>
          <cell r="R160" t="str">
            <v>1</v>
          </cell>
          <cell r="S160" t="str">
            <v>1</v>
          </cell>
          <cell r="T160" t="str">
            <v>1</v>
          </cell>
          <cell r="U160" t="str">
            <v>1</v>
          </cell>
          <cell r="V160" t="str">
            <v>1</v>
          </cell>
        </row>
        <row r="161">
          <cell r="D161" t="str">
            <v>CB350-</v>
          </cell>
          <cell r="E161" t="str">
            <v>A</v>
          </cell>
          <cell r="F161" t="str">
            <v>02</v>
          </cell>
          <cell r="G161" t="str">
            <v>07000</v>
          </cell>
          <cell r="H161" t="str">
            <v>96312510</v>
          </cell>
          <cell r="I161" t="str">
            <v>CAP-SURGE TANK,WATER</v>
          </cell>
          <cell r="Q161" t="str">
            <v>1</v>
          </cell>
          <cell r="R161" t="str">
            <v>1</v>
          </cell>
          <cell r="S161" t="str">
            <v>1</v>
          </cell>
          <cell r="T161" t="str">
            <v>1</v>
          </cell>
          <cell r="U161" t="str">
            <v>1</v>
          </cell>
          <cell r="V161" t="str">
            <v>1</v>
          </cell>
        </row>
        <row r="162">
          <cell r="D162" t="str">
            <v>CB350-</v>
          </cell>
          <cell r="E162" t="str">
            <v>A</v>
          </cell>
          <cell r="F162" t="str">
            <v>02</v>
          </cell>
          <cell r="G162" t="str">
            <v>10000</v>
          </cell>
          <cell r="H162" t="str">
            <v>96258590</v>
          </cell>
          <cell r="I162" t="str">
            <v>HOSE-RADIATOR,UPPER</v>
          </cell>
          <cell r="Q162" t="str">
            <v>1</v>
          </cell>
          <cell r="R162" t="str">
            <v>1</v>
          </cell>
          <cell r="S162" t="str">
            <v>1</v>
          </cell>
          <cell r="T162" t="str">
            <v>1</v>
          </cell>
          <cell r="U162" t="str">
            <v>1</v>
          </cell>
          <cell r="V162" t="str">
            <v>1</v>
          </cell>
        </row>
        <row r="163">
          <cell r="D163" t="str">
            <v>CB350-</v>
          </cell>
          <cell r="E163" t="str">
            <v>A</v>
          </cell>
          <cell r="F163" t="str">
            <v>02</v>
          </cell>
          <cell r="G163" t="str">
            <v>10500</v>
          </cell>
          <cell r="H163" t="str">
            <v>09401-31401-000</v>
          </cell>
          <cell r="I163" t="str">
            <v>CLIP</v>
          </cell>
          <cell r="Q163" t="str">
            <v>2</v>
          </cell>
          <cell r="R163" t="str">
            <v>2</v>
          </cell>
          <cell r="S163" t="str">
            <v>2</v>
          </cell>
          <cell r="T163" t="str">
            <v>2</v>
          </cell>
          <cell r="U163" t="str">
            <v>2</v>
          </cell>
          <cell r="V163" t="str">
            <v>2</v>
          </cell>
        </row>
        <row r="164">
          <cell r="D164" t="str">
            <v>CB350-</v>
          </cell>
          <cell r="E164" t="str">
            <v>A</v>
          </cell>
          <cell r="F164" t="str">
            <v>02</v>
          </cell>
          <cell r="G164" t="str">
            <v>12000</v>
          </cell>
          <cell r="H164" t="str">
            <v>96314173</v>
          </cell>
          <cell r="I164" t="str">
            <v>HOSE-RADIATOR,LOWER</v>
          </cell>
          <cell r="Q164" t="str">
            <v>1</v>
          </cell>
          <cell r="R164" t="str">
            <v>1</v>
          </cell>
          <cell r="S164" t="str">
            <v>1</v>
          </cell>
          <cell r="T164" t="str">
            <v>1</v>
          </cell>
          <cell r="U164" t="str">
            <v>1</v>
          </cell>
          <cell r="V164" t="str">
            <v>1</v>
          </cell>
        </row>
        <row r="165">
          <cell r="D165" t="str">
            <v>CB350-</v>
          </cell>
          <cell r="E165" t="str">
            <v>A</v>
          </cell>
          <cell r="F165" t="str">
            <v>02</v>
          </cell>
          <cell r="G165" t="str">
            <v>12500</v>
          </cell>
          <cell r="H165" t="str">
            <v>09401-31401-000</v>
          </cell>
          <cell r="I165" t="str">
            <v>CLIP</v>
          </cell>
          <cell r="Q165" t="str">
            <v>2</v>
          </cell>
          <cell r="R165" t="str">
            <v>2</v>
          </cell>
          <cell r="S165" t="str">
            <v>2</v>
          </cell>
          <cell r="T165" t="str">
            <v>2</v>
          </cell>
          <cell r="U165" t="str">
            <v>2</v>
          </cell>
          <cell r="V165" t="str">
            <v>2</v>
          </cell>
        </row>
        <row r="166">
          <cell r="D166" t="str">
            <v>CB350-</v>
          </cell>
          <cell r="E166" t="str">
            <v>A</v>
          </cell>
          <cell r="F166" t="str">
            <v>02</v>
          </cell>
          <cell r="G166" t="str">
            <v>14000</v>
          </cell>
          <cell r="H166" t="str">
            <v>96314174</v>
          </cell>
          <cell r="I166" t="str">
            <v>HOSE-RADIATOR TO SURGE TANK</v>
          </cell>
          <cell r="Q166" t="str">
            <v>1</v>
          </cell>
          <cell r="R166" t="str">
            <v>1</v>
          </cell>
          <cell r="S166" t="str">
            <v>1</v>
          </cell>
          <cell r="T166" t="str">
            <v>1</v>
          </cell>
          <cell r="U166" t="str">
            <v>1</v>
          </cell>
          <cell r="V166" t="str">
            <v>1</v>
          </cell>
        </row>
        <row r="167">
          <cell r="D167" t="str">
            <v>CB350-</v>
          </cell>
          <cell r="E167" t="str">
            <v>A</v>
          </cell>
          <cell r="F167" t="str">
            <v>02</v>
          </cell>
          <cell r="G167" t="str">
            <v>15000</v>
          </cell>
          <cell r="H167" t="str">
            <v>09401-15409</v>
          </cell>
          <cell r="I167" t="str">
            <v>CLIP</v>
          </cell>
          <cell r="Q167" t="str">
            <v>2</v>
          </cell>
          <cell r="R167" t="str">
            <v>2</v>
          </cell>
          <cell r="S167" t="str">
            <v>2</v>
          </cell>
          <cell r="T167" t="str">
            <v>2</v>
          </cell>
          <cell r="U167" t="str">
            <v>2</v>
          </cell>
          <cell r="V167" t="str">
            <v>2</v>
          </cell>
        </row>
        <row r="168">
          <cell r="D168" t="str">
            <v>CB350-</v>
          </cell>
          <cell r="E168" t="str">
            <v>A</v>
          </cell>
          <cell r="F168" t="str">
            <v>02</v>
          </cell>
          <cell r="G168" t="str">
            <v>17500</v>
          </cell>
          <cell r="H168" t="str">
            <v>01957-08203-000</v>
          </cell>
          <cell r="I168" t="str">
            <v>BOLT</v>
          </cell>
          <cell r="S168">
            <v>2</v>
          </cell>
          <cell r="T168">
            <v>2</v>
          </cell>
          <cell r="U168">
            <v>2</v>
          </cell>
          <cell r="V168">
            <v>2</v>
          </cell>
          <cell r="Y168" t="str">
            <v xml:space="preserve">E/G &amp; T/M ??? </v>
          </cell>
        </row>
        <row r="169">
          <cell r="D169" t="str">
            <v>CB350-</v>
          </cell>
          <cell r="E169" t="str">
            <v>A</v>
          </cell>
          <cell r="F169" t="str">
            <v>02</v>
          </cell>
          <cell r="G169" t="str">
            <v>24000</v>
          </cell>
          <cell r="H169" t="str">
            <v>96314177</v>
          </cell>
          <cell r="I169" t="str">
            <v>HOSE-SURGE TANK TO W/PUMP</v>
          </cell>
          <cell r="Q169" t="str">
            <v>1</v>
          </cell>
          <cell r="R169" t="str">
            <v>1</v>
          </cell>
          <cell r="S169" t="str">
            <v>1</v>
          </cell>
          <cell r="T169" t="str">
            <v>1</v>
          </cell>
          <cell r="U169" t="str">
            <v>1</v>
          </cell>
          <cell r="V169" t="str">
            <v>1</v>
          </cell>
        </row>
        <row r="170">
          <cell r="D170" t="str">
            <v>CB350-</v>
          </cell>
          <cell r="E170" t="str">
            <v>A</v>
          </cell>
          <cell r="F170" t="str">
            <v>02</v>
          </cell>
          <cell r="G170" t="str">
            <v>25000</v>
          </cell>
          <cell r="H170" t="str">
            <v>09401-22401</v>
          </cell>
          <cell r="I170" t="str">
            <v>CLIP</v>
          </cell>
          <cell r="Q170" t="str">
            <v>1</v>
          </cell>
          <cell r="R170" t="str">
            <v>1</v>
          </cell>
          <cell r="S170" t="str">
            <v>1</v>
          </cell>
          <cell r="T170" t="str">
            <v>1</v>
          </cell>
          <cell r="U170" t="str">
            <v>1</v>
          </cell>
          <cell r="V170" t="str">
            <v>1</v>
          </cell>
        </row>
        <row r="171">
          <cell r="D171" t="str">
            <v>CB350-</v>
          </cell>
          <cell r="E171" t="str">
            <v>A</v>
          </cell>
          <cell r="F171" t="str">
            <v>02</v>
          </cell>
          <cell r="G171" t="str">
            <v>26000</v>
          </cell>
          <cell r="H171" t="str">
            <v>09401A18403-000</v>
          </cell>
          <cell r="I171" t="str">
            <v>CLIP</v>
          </cell>
          <cell r="Q171" t="str">
            <v>1</v>
          </cell>
          <cell r="R171" t="str">
            <v>1</v>
          </cell>
          <cell r="S171" t="str">
            <v>1</v>
          </cell>
          <cell r="T171" t="str">
            <v>1</v>
          </cell>
          <cell r="U171" t="str">
            <v>1</v>
          </cell>
          <cell r="V171" t="str">
            <v>1</v>
          </cell>
        </row>
        <row r="172">
          <cell r="D172" t="str">
            <v>CB360-</v>
          </cell>
          <cell r="E172" t="str">
            <v>A</v>
          </cell>
          <cell r="F172" t="str">
            <v>01</v>
          </cell>
          <cell r="G172" t="str">
            <v>01000</v>
          </cell>
          <cell r="H172" t="str">
            <v>96314799</v>
          </cell>
          <cell r="I172" t="str">
            <v>HOSE-HEATER ,FEEDING</v>
          </cell>
          <cell r="K172">
            <v>1</v>
          </cell>
          <cell r="L172">
            <v>1</v>
          </cell>
          <cell r="M172" t="str">
            <v>1</v>
          </cell>
          <cell r="N172" t="str">
            <v>1</v>
          </cell>
          <cell r="Q172" t="str">
            <v>1</v>
          </cell>
          <cell r="R172" t="str">
            <v>1</v>
          </cell>
        </row>
        <row r="173">
          <cell r="D173" t="str">
            <v>CB360-</v>
          </cell>
          <cell r="E173" t="str">
            <v>A</v>
          </cell>
          <cell r="F173" t="str">
            <v>01</v>
          </cell>
          <cell r="G173" t="str">
            <v>02000</v>
          </cell>
          <cell r="H173" t="str">
            <v>96314800</v>
          </cell>
          <cell r="I173" t="str">
            <v>HOSE-HEATER,RETURN</v>
          </cell>
          <cell r="K173">
            <v>1</v>
          </cell>
          <cell r="L173">
            <v>1</v>
          </cell>
          <cell r="M173" t="str">
            <v>1</v>
          </cell>
          <cell r="N173" t="str">
            <v>1</v>
          </cell>
          <cell r="Q173" t="str">
            <v>1</v>
          </cell>
          <cell r="R173" t="str">
            <v>1</v>
          </cell>
        </row>
        <row r="174">
          <cell r="D174" t="str">
            <v>CB360-</v>
          </cell>
          <cell r="E174" t="str">
            <v>A</v>
          </cell>
          <cell r="F174" t="str">
            <v>01</v>
          </cell>
          <cell r="G174" t="str">
            <v>03000</v>
          </cell>
          <cell r="H174" t="str">
            <v>09401A18403-000</v>
          </cell>
          <cell r="I174" t="str">
            <v>CLIP</v>
          </cell>
          <cell r="K174">
            <v>1</v>
          </cell>
          <cell r="L174">
            <v>1</v>
          </cell>
          <cell r="M174" t="str">
            <v>1</v>
          </cell>
          <cell r="N174" t="str">
            <v>1</v>
          </cell>
          <cell r="Q174" t="str">
            <v>1</v>
          </cell>
          <cell r="R174" t="str">
            <v>1</v>
          </cell>
        </row>
        <row r="175">
          <cell r="D175" t="str">
            <v>CB360-</v>
          </cell>
          <cell r="E175" t="str">
            <v>A</v>
          </cell>
          <cell r="F175" t="str">
            <v>01</v>
          </cell>
          <cell r="G175" t="str">
            <v>04000</v>
          </cell>
          <cell r="H175" t="str">
            <v>09401-20403</v>
          </cell>
          <cell r="I175" t="str">
            <v>CLIP</v>
          </cell>
          <cell r="K175">
            <v>3</v>
          </cell>
          <cell r="L175">
            <v>3</v>
          </cell>
          <cell r="M175" t="str">
            <v>3</v>
          </cell>
          <cell r="N175" t="str">
            <v>3</v>
          </cell>
          <cell r="Q175" t="str">
            <v>3</v>
          </cell>
          <cell r="R175" t="str">
            <v>3</v>
          </cell>
        </row>
        <row r="176">
          <cell r="D176" t="str">
            <v>CB360-</v>
          </cell>
          <cell r="E176" t="str">
            <v>A</v>
          </cell>
          <cell r="F176" t="str">
            <v>02</v>
          </cell>
          <cell r="G176" t="str">
            <v>01000</v>
          </cell>
          <cell r="H176" t="str">
            <v>96274871</v>
          </cell>
          <cell r="I176" t="str">
            <v>HOSE-HEATER ,FEEDING</v>
          </cell>
          <cell r="T176" t="str">
            <v>1</v>
          </cell>
          <cell r="V176" t="str">
            <v>1</v>
          </cell>
          <cell r="X176" t="str">
            <v>51</v>
          </cell>
        </row>
        <row r="177">
          <cell r="D177" t="str">
            <v>CB360-</v>
          </cell>
          <cell r="E177" t="str">
            <v>A</v>
          </cell>
          <cell r="F177" t="str">
            <v>02</v>
          </cell>
          <cell r="G177" t="str">
            <v>02000</v>
          </cell>
          <cell r="H177" t="str">
            <v>96316823</v>
          </cell>
          <cell r="I177" t="str">
            <v>HOSE-HEATER,RETURN</v>
          </cell>
          <cell r="T177" t="str">
            <v>1</v>
          </cell>
          <cell r="V177" t="str">
            <v>1</v>
          </cell>
          <cell r="X177" t="str">
            <v>51</v>
          </cell>
        </row>
        <row r="178">
          <cell r="D178" t="str">
            <v>CB360-</v>
          </cell>
          <cell r="E178" t="str">
            <v>A</v>
          </cell>
          <cell r="F178" t="str">
            <v>02</v>
          </cell>
          <cell r="G178" t="str">
            <v>03000</v>
          </cell>
          <cell r="H178" t="str">
            <v>09401A18403-000</v>
          </cell>
          <cell r="I178" t="str">
            <v>CLIP</v>
          </cell>
          <cell r="T178" t="str">
            <v>1</v>
          </cell>
          <cell r="V178" t="str">
            <v>1</v>
          </cell>
          <cell r="X178" t="str">
            <v>51</v>
          </cell>
        </row>
        <row r="179">
          <cell r="D179" t="str">
            <v>CB360-</v>
          </cell>
          <cell r="E179" t="str">
            <v>A</v>
          </cell>
          <cell r="F179" t="str">
            <v>02</v>
          </cell>
          <cell r="G179" t="str">
            <v>04000</v>
          </cell>
          <cell r="H179" t="str">
            <v>09401-20403</v>
          </cell>
          <cell r="I179" t="str">
            <v>CLIP</v>
          </cell>
          <cell r="T179" t="str">
            <v>3</v>
          </cell>
          <cell r="V179" t="str">
            <v>3</v>
          </cell>
          <cell r="X179" t="str">
            <v>51</v>
          </cell>
        </row>
        <row r="180">
          <cell r="D180" t="str">
            <v>CB360-</v>
          </cell>
          <cell r="E180" t="str">
            <v>A</v>
          </cell>
          <cell r="F180" t="str">
            <v>03</v>
          </cell>
          <cell r="G180" t="str">
            <v>01000</v>
          </cell>
          <cell r="H180" t="str">
            <v>96267795</v>
          </cell>
          <cell r="I180" t="str">
            <v>HOSE-BY PASS</v>
          </cell>
          <cell r="S180">
            <v>1</v>
          </cell>
          <cell r="T180" t="str">
            <v>1</v>
          </cell>
          <cell r="U180">
            <v>1</v>
          </cell>
          <cell r="V180" t="str">
            <v>1</v>
          </cell>
          <cell r="X180" t="str">
            <v>50</v>
          </cell>
        </row>
        <row r="181">
          <cell r="D181" t="str">
            <v>CB360-</v>
          </cell>
          <cell r="E181" t="str">
            <v>A</v>
          </cell>
          <cell r="F181" t="str">
            <v>03</v>
          </cell>
          <cell r="G181" t="str">
            <v>03000</v>
          </cell>
          <cell r="H181" t="str">
            <v>09401A18403-000</v>
          </cell>
          <cell r="I181" t="str">
            <v>CLIP</v>
          </cell>
          <cell r="S181">
            <v>1</v>
          </cell>
          <cell r="T181" t="str">
            <v>1</v>
          </cell>
          <cell r="U181">
            <v>1</v>
          </cell>
          <cell r="V181" t="str">
            <v>1</v>
          </cell>
          <cell r="X181" t="str">
            <v>50</v>
          </cell>
        </row>
        <row r="182">
          <cell r="D182" t="str">
            <v>CB360-</v>
          </cell>
          <cell r="E182" t="str">
            <v>A</v>
          </cell>
          <cell r="F182" t="str">
            <v>03</v>
          </cell>
          <cell r="G182" t="str">
            <v>04000</v>
          </cell>
          <cell r="H182" t="str">
            <v>09401-20403</v>
          </cell>
          <cell r="I182" t="str">
            <v>CLIP</v>
          </cell>
          <cell r="S182">
            <v>1</v>
          </cell>
          <cell r="T182">
            <v>1</v>
          </cell>
          <cell r="U182">
            <v>1</v>
          </cell>
          <cell r="V182">
            <v>1</v>
          </cell>
          <cell r="X182" t="str">
            <v>50</v>
          </cell>
        </row>
        <row r="183">
          <cell r="D183" t="str">
            <v>CB400-</v>
          </cell>
          <cell r="E183" t="str">
            <v>A</v>
          </cell>
          <cell r="F183" t="str">
            <v>01</v>
          </cell>
          <cell r="G183" t="str">
            <v>06000</v>
          </cell>
          <cell r="H183" t="str">
            <v>09116-08006</v>
          </cell>
          <cell r="I183" t="str">
            <v>BOLT-W/WASHER</v>
          </cell>
          <cell r="S183">
            <v>1</v>
          </cell>
          <cell r="U183">
            <v>1</v>
          </cell>
          <cell r="Y183" t="str">
            <v xml:space="preserve">E/G &amp; T/M ??? </v>
          </cell>
        </row>
        <row r="184">
          <cell r="D184" t="str">
            <v>CB400-</v>
          </cell>
          <cell r="E184" t="str">
            <v>A</v>
          </cell>
          <cell r="F184" t="str">
            <v>02</v>
          </cell>
          <cell r="G184" t="str">
            <v>02000</v>
          </cell>
          <cell r="H184" t="str">
            <v>96352517</v>
          </cell>
          <cell r="I184" t="str">
            <v>V-BELT-A/C</v>
          </cell>
          <cell r="T184">
            <v>1</v>
          </cell>
          <cell r="V184">
            <v>1</v>
          </cell>
          <cell r="X184" t="str">
            <v>60</v>
          </cell>
          <cell r="Y184" t="str">
            <v xml:space="preserve">E/G &amp; T/M ??? </v>
          </cell>
        </row>
        <row r="185">
          <cell r="D185" t="str">
            <v>CB400-</v>
          </cell>
          <cell r="E185" t="str">
            <v>A</v>
          </cell>
          <cell r="F185" t="str">
            <v>04</v>
          </cell>
          <cell r="G185" t="str">
            <v>04000</v>
          </cell>
          <cell r="H185" t="str">
            <v>96239401</v>
          </cell>
          <cell r="I185" t="str">
            <v>V-BELT-A/C WITH P/S</v>
          </cell>
          <cell r="T185">
            <v>1</v>
          </cell>
          <cell r="V185">
            <v>1</v>
          </cell>
          <cell r="X185" t="str">
            <v>61</v>
          </cell>
          <cell r="Y185" t="str">
            <v xml:space="preserve">E/G &amp; T/M ??? </v>
          </cell>
        </row>
        <row r="186">
          <cell r="D186" t="str">
            <v>CB501-</v>
          </cell>
          <cell r="E186" t="str">
            <v>A</v>
          </cell>
          <cell r="F186" t="str">
            <v>01</v>
          </cell>
          <cell r="G186" t="str">
            <v>02000</v>
          </cell>
          <cell r="H186" t="str">
            <v>96323071</v>
          </cell>
          <cell r="I186" t="str">
            <v>TUBE SET-VAPOR,FUEL</v>
          </cell>
          <cell r="K186">
            <v>1</v>
          </cell>
          <cell r="L186">
            <v>1</v>
          </cell>
          <cell r="M186" t="str">
            <v>1</v>
          </cell>
          <cell r="N186" t="str">
            <v>1</v>
          </cell>
          <cell r="Q186" t="str">
            <v>1</v>
          </cell>
          <cell r="R186" t="str">
            <v>1</v>
          </cell>
        </row>
        <row r="187">
          <cell r="D187" t="str">
            <v>CB501-</v>
          </cell>
          <cell r="E187" t="str">
            <v>A</v>
          </cell>
          <cell r="F187" t="str">
            <v>01</v>
          </cell>
          <cell r="G187" t="str">
            <v>10000</v>
          </cell>
          <cell r="H187" t="str">
            <v>96314825</v>
          </cell>
          <cell r="I187" t="str">
            <v>VAPOR CANISTER A-0.5L</v>
          </cell>
          <cell r="K187">
            <v>1</v>
          </cell>
          <cell r="L187">
            <v>1</v>
          </cell>
          <cell r="M187" t="str">
            <v>1</v>
          </cell>
          <cell r="N187" t="str">
            <v>1</v>
          </cell>
          <cell r="Q187" t="str">
            <v>1</v>
          </cell>
          <cell r="R187" t="str">
            <v>1</v>
          </cell>
        </row>
        <row r="188">
          <cell r="D188" t="str">
            <v>CB501-</v>
          </cell>
          <cell r="E188" t="str">
            <v>A</v>
          </cell>
          <cell r="F188" t="str">
            <v>01</v>
          </cell>
          <cell r="G188" t="str">
            <v>12000</v>
          </cell>
          <cell r="H188" t="str">
            <v>96316254</v>
          </cell>
          <cell r="I188" t="str">
            <v>HOSE1-PURGE,CANI.TO V/V(LHD)</v>
          </cell>
          <cell r="K188">
            <v>1</v>
          </cell>
          <cell r="L188">
            <v>1</v>
          </cell>
          <cell r="M188" t="str">
            <v>1</v>
          </cell>
          <cell r="N188" t="str">
            <v>1</v>
          </cell>
          <cell r="Q188" t="str">
            <v>1</v>
          </cell>
          <cell r="R188" t="str">
            <v>1</v>
          </cell>
        </row>
        <row r="189">
          <cell r="D189" t="str">
            <v>CB501-</v>
          </cell>
          <cell r="E189" t="str">
            <v>A</v>
          </cell>
          <cell r="F189" t="str">
            <v>01</v>
          </cell>
          <cell r="G189" t="str">
            <v>13000</v>
          </cell>
          <cell r="H189" t="str">
            <v>09407A14407-000</v>
          </cell>
          <cell r="I189" t="str">
            <v>CLAMP</v>
          </cell>
          <cell r="K189">
            <v>2</v>
          </cell>
          <cell r="L189">
            <v>2</v>
          </cell>
          <cell r="M189" t="str">
            <v>2</v>
          </cell>
          <cell r="N189" t="str">
            <v>2</v>
          </cell>
          <cell r="Q189" t="str">
            <v>2</v>
          </cell>
          <cell r="R189" t="str">
            <v>2</v>
          </cell>
        </row>
        <row r="190">
          <cell r="D190" t="str">
            <v>CB501-</v>
          </cell>
          <cell r="E190" t="str">
            <v>A</v>
          </cell>
          <cell r="F190" t="str">
            <v>01</v>
          </cell>
          <cell r="G190" t="str">
            <v>14000</v>
          </cell>
          <cell r="H190" t="str">
            <v>09351-70113-110</v>
          </cell>
          <cell r="I190" t="str">
            <v>HOSE,AIR VENT</v>
          </cell>
          <cell r="K190">
            <v>1</v>
          </cell>
          <cell r="L190">
            <v>1</v>
          </cell>
          <cell r="M190" t="str">
            <v>1</v>
          </cell>
          <cell r="N190" t="str">
            <v>1</v>
          </cell>
          <cell r="Q190" t="str">
            <v>1</v>
          </cell>
          <cell r="R190" t="str">
            <v>1</v>
          </cell>
        </row>
        <row r="191">
          <cell r="D191" t="str">
            <v>CB501-</v>
          </cell>
          <cell r="E191" t="str">
            <v>A</v>
          </cell>
          <cell r="F191" t="str">
            <v>01</v>
          </cell>
          <cell r="G191" t="str">
            <v>15000</v>
          </cell>
          <cell r="H191" t="str">
            <v>96311368</v>
          </cell>
          <cell r="I191" t="str">
            <v>VALVE-PURGE CONTROL</v>
          </cell>
          <cell r="K191">
            <v>1</v>
          </cell>
          <cell r="L191">
            <v>1</v>
          </cell>
          <cell r="M191" t="str">
            <v>1</v>
          </cell>
          <cell r="N191" t="str">
            <v>1</v>
          </cell>
          <cell r="Q191" t="str">
            <v>1</v>
          </cell>
          <cell r="R191" t="str">
            <v>1</v>
          </cell>
        </row>
        <row r="192">
          <cell r="D192" t="str">
            <v>CB501-</v>
          </cell>
          <cell r="E192" t="str">
            <v>A</v>
          </cell>
          <cell r="F192" t="str">
            <v>04</v>
          </cell>
          <cell r="G192" t="str">
            <v>01000</v>
          </cell>
          <cell r="H192" t="str">
            <v>96290482</v>
          </cell>
          <cell r="I192" t="str">
            <v>HOSE-VAPOR,REAR</v>
          </cell>
          <cell r="S192">
            <v>1</v>
          </cell>
          <cell r="T192">
            <v>1</v>
          </cell>
          <cell r="U192">
            <v>1</v>
          </cell>
          <cell r="V192">
            <v>1</v>
          </cell>
          <cell r="Y192" t="str">
            <v>CKD, STEEL TANK?e</v>
          </cell>
        </row>
        <row r="193">
          <cell r="D193" t="str">
            <v>CB501-</v>
          </cell>
          <cell r="E193" t="str">
            <v>A</v>
          </cell>
          <cell r="F193" t="str">
            <v>04</v>
          </cell>
          <cell r="G193" t="str">
            <v>02000</v>
          </cell>
          <cell r="H193" t="str">
            <v>96323071</v>
          </cell>
          <cell r="I193" t="str">
            <v>TUBE SET-VAPOR,FUEL</v>
          </cell>
          <cell r="S193">
            <v>1</v>
          </cell>
          <cell r="T193">
            <v>1</v>
          </cell>
          <cell r="U193">
            <v>1</v>
          </cell>
          <cell r="V193">
            <v>1</v>
          </cell>
          <cell r="Y193" t="str">
            <v>CKD, STEEL TANK?e</v>
          </cell>
        </row>
        <row r="194">
          <cell r="D194" t="str">
            <v>CB501-</v>
          </cell>
          <cell r="E194" t="str">
            <v>A</v>
          </cell>
          <cell r="F194" t="str">
            <v>04</v>
          </cell>
          <cell r="G194" t="str">
            <v>10000</v>
          </cell>
          <cell r="H194" t="str">
            <v>96314825</v>
          </cell>
          <cell r="I194" t="str">
            <v>VAPOR CANISTER A-0.5L</v>
          </cell>
          <cell r="S194">
            <v>1</v>
          </cell>
          <cell r="T194">
            <v>1</v>
          </cell>
          <cell r="U194">
            <v>1</v>
          </cell>
          <cell r="V194">
            <v>1</v>
          </cell>
          <cell r="Y194" t="str">
            <v>CKD, STEEL TANK?e</v>
          </cell>
        </row>
        <row r="195">
          <cell r="D195" t="str">
            <v>CB501-</v>
          </cell>
          <cell r="E195" t="str">
            <v>A</v>
          </cell>
          <cell r="F195" t="str">
            <v>04</v>
          </cell>
          <cell r="G195" t="str">
            <v>12000</v>
          </cell>
          <cell r="H195" t="str">
            <v>96281777</v>
          </cell>
          <cell r="I195" t="str">
            <v>HOSE1-PURGE,CANI.TO V/V(RHD)</v>
          </cell>
          <cell r="S195">
            <v>1</v>
          </cell>
          <cell r="T195">
            <v>1</v>
          </cell>
          <cell r="U195">
            <v>1</v>
          </cell>
          <cell r="V195">
            <v>1</v>
          </cell>
          <cell r="Y195" t="str">
            <v>CKD, STEEL TANK?e</v>
          </cell>
        </row>
        <row r="196">
          <cell r="D196" t="str">
            <v>CB501-</v>
          </cell>
          <cell r="E196" t="str">
            <v>A</v>
          </cell>
          <cell r="F196" t="str">
            <v>04</v>
          </cell>
          <cell r="G196" t="str">
            <v>13000</v>
          </cell>
          <cell r="H196" t="str">
            <v>09407A14407-000</v>
          </cell>
          <cell r="I196" t="str">
            <v>CLAMP</v>
          </cell>
          <cell r="S196">
            <v>2</v>
          </cell>
          <cell r="T196">
            <v>2</v>
          </cell>
          <cell r="U196">
            <v>2</v>
          </cell>
          <cell r="V196">
            <v>2</v>
          </cell>
          <cell r="Y196" t="str">
            <v>CKD, STEEL TANK?e</v>
          </cell>
        </row>
        <row r="197">
          <cell r="D197" t="str">
            <v>CB501-</v>
          </cell>
          <cell r="E197" t="str">
            <v>A</v>
          </cell>
          <cell r="F197" t="str">
            <v>04</v>
          </cell>
          <cell r="G197" t="str">
            <v>14000</v>
          </cell>
          <cell r="H197" t="str">
            <v>09351-70113-110</v>
          </cell>
          <cell r="I197" t="str">
            <v>HOSE,AIR VENT</v>
          </cell>
          <cell r="S197">
            <v>1</v>
          </cell>
          <cell r="T197">
            <v>1</v>
          </cell>
          <cell r="U197">
            <v>1</v>
          </cell>
          <cell r="V197">
            <v>1</v>
          </cell>
          <cell r="Y197" t="str">
            <v>CKD, STEEL TANK?e</v>
          </cell>
        </row>
        <row r="198">
          <cell r="D198" t="str">
            <v>CB501-</v>
          </cell>
          <cell r="E198" t="str">
            <v>A</v>
          </cell>
          <cell r="F198" t="str">
            <v>04</v>
          </cell>
          <cell r="G198" t="str">
            <v>15000</v>
          </cell>
          <cell r="H198" t="str">
            <v>96311368</v>
          </cell>
          <cell r="I198" t="str">
            <v>VALVE-PURGE CONTROL</v>
          </cell>
          <cell r="S198">
            <v>1</v>
          </cell>
          <cell r="T198">
            <v>1</v>
          </cell>
          <cell r="U198">
            <v>1</v>
          </cell>
          <cell r="V198">
            <v>1</v>
          </cell>
          <cell r="Y198" t="str">
            <v>CKD, STEEL TANK?e</v>
          </cell>
        </row>
        <row r="199">
          <cell r="D199" t="str">
            <v>CB501-</v>
          </cell>
          <cell r="E199" t="str">
            <v>A</v>
          </cell>
          <cell r="F199" t="str">
            <v>05</v>
          </cell>
          <cell r="G199" t="str">
            <v>02000</v>
          </cell>
          <cell r="H199" t="str">
            <v>96323071</v>
          </cell>
          <cell r="I199" t="str">
            <v>TUBE SET-VAPOR,FUEL</v>
          </cell>
          <cell r="S199">
            <v>1</v>
          </cell>
          <cell r="T199">
            <v>1</v>
          </cell>
          <cell r="U199">
            <v>1</v>
          </cell>
          <cell r="V199">
            <v>1</v>
          </cell>
          <cell r="Y199" t="str">
            <v>SKD</v>
          </cell>
        </row>
        <row r="200">
          <cell r="D200" t="str">
            <v>CB501-</v>
          </cell>
          <cell r="E200" t="str">
            <v>A</v>
          </cell>
          <cell r="F200" t="str">
            <v>05</v>
          </cell>
          <cell r="G200" t="str">
            <v>10000</v>
          </cell>
          <cell r="H200" t="str">
            <v>96314825</v>
          </cell>
          <cell r="I200" t="str">
            <v>VAPOR CANISTER A-0.5L</v>
          </cell>
          <cell r="S200">
            <v>1</v>
          </cell>
          <cell r="T200">
            <v>1</v>
          </cell>
          <cell r="U200">
            <v>1</v>
          </cell>
          <cell r="V200">
            <v>1</v>
          </cell>
          <cell r="Y200" t="str">
            <v>SKD</v>
          </cell>
        </row>
        <row r="201">
          <cell r="D201" t="str">
            <v>CB501-</v>
          </cell>
          <cell r="E201" t="str">
            <v>A</v>
          </cell>
          <cell r="F201" t="str">
            <v>05</v>
          </cell>
          <cell r="G201" t="str">
            <v>12000</v>
          </cell>
          <cell r="H201" t="str">
            <v>96281777</v>
          </cell>
          <cell r="I201" t="str">
            <v>HOSE1-PURGE,CANI.TO V/V(RHD)</v>
          </cell>
          <cell r="S201">
            <v>1</v>
          </cell>
          <cell r="T201">
            <v>1</v>
          </cell>
          <cell r="U201">
            <v>1</v>
          </cell>
          <cell r="V201">
            <v>1</v>
          </cell>
          <cell r="Y201" t="str">
            <v>SKD</v>
          </cell>
        </row>
        <row r="202">
          <cell r="D202" t="str">
            <v>CB501-</v>
          </cell>
          <cell r="E202" t="str">
            <v>A</v>
          </cell>
          <cell r="F202" t="str">
            <v>05</v>
          </cell>
          <cell r="G202" t="str">
            <v>13000</v>
          </cell>
          <cell r="H202" t="str">
            <v>09407A14407-000</v>
          </cell>
          <cell r="I202" t="str">
            <v>CLAMP</v>
          </cell>
          <cell r="S202">
            <v>2</v>
          </cell>
          <cell r="T202">
            <v>2</v>
          </cell>
          <cell r="U202">
            <v>2</v>
          </cell>
          <cell r="V202">
            <v>2</v>
          </cell>
          <cell r="Y202" t="str">
            <v>SKD</v>
          </cell>
        </row>
        <row r="203">
          <cell r="D203" t="str">
            <v>CB501-</v>
          </cell>
          <cell r="E203" t="str">
            <v>A</v>
          </cell>
          <cell r="F203" t="str">
            <v>05</v>
          </cell>
          <cell r="G203" t="str">
            <v>14000</v>
          </cell>
          <cell r="H203" t="str">
            <v>09351-70113-110</v>
          </cell>
          <cell r="I203" t="str">
            <v>HOSE,AIR VENT</v>
          </cell>
          <cell r="S203">
            <v>1</v>
          </cell>
          <cell r="T203">
            <v>1</v>
          </cell>
          <cell r="U203">
            <v>1</v>
          </cell>
          <cell r="V203">
            <v>1</v>
          </cell>
          <cell r="Y203" t="str">
            <v>SKD</v>
          </cell>
        </row>
        <row r="204">
          <cell r="D204" t="str">
            <v>CB501-</v>
          </cell>
          <cell r="E204" t="str">
            <v>A</v>
          </cell>
          <cell r="F204" t="str">
            <v>05</v>
          </cell>
          <cell r="G204" t="str">
            <v>15000</v>
          </cell>
          <cell r="H204" t="str">
            <v>96311368</v>
          </cell>
          <cell r="I204" t="str">
            <v>VALVE-PURGE CONTROL</v>
          </cell>
          <cell r="S204">
            <v>1</v>
          </cell>
          <cell r="T204">
            <v>1</v>
          </cell>
          <cell r="U204">
            <v>1</v>
          </cell>
          <cell r="V204">
            <v>1</v>
          </cell>
          <cell r="Y204" t="str">
            <v>SKD</v>
          </cell>
        </row>
        <row r="205">
          <cell r="D205" t="str">
            <v>CB700-</v>
          </cell>
          <cell r="E205" t="str">
            <v>A</v>
          </cell>
          <cell r="F205" t="str">
            <v>01</v>
          </cell>
          <cell r="G205" t="str">
            <v>01000</v>
          </cell>
          <cell r="H205" t="str">
            <v>96351837</v>
          </cell>
          <cell r="I205" t="str">
            <v>SENSOR A-TEMP.AIR</v>
          </cell>
          <cell r="K205">
            <v>1</v>
          </cell>
          <cell r="L205">
            <v>1</v>
          </cell>
          <cell r="M205" t="str">
            <v>1</v>
          </cell>
          <cell r="N205" t="str">
            <v>1</v>
          </cell>
          <cell r="Q205" t="str">
            <v>1</v>
          </cell>
          <cell r="R205" t="str">
            <v>1</v>
          </cell>
          <cell r="S205">
            <v>1</v>
          </cell>
          <cell r="T205">
            <v>1</v>
          </cell>
          <cell r="U205" t="str">
            <v>1</v>
          </cell>
          <cell r="V205" t="str">
            <v>1</v>
          </cell>
        </row>
        <row r="206">
          <cell r="D206" t="str">
            <v>CB750-</v>
          </cell>
          <cell r="E206" t="str">
            <v>A</v>
          </cell>
          <cell r="F206" t="str">
            <v>01</v>
          </cell>
          <cell r="G206" t="str">
            <v>01000</v>
          </cell>
          <cell r="H206" t="str">
            <v>16137039</v>
          </cell>
          <cell r="I206" t="str">
            <v>SENSOR A-VACUUM</v>
          </cell>
          <cell r="K206">
            <v>1</v>
          </cell>
          <cell r="L206">
            <v>1</v>
          </cell>
          <cell r="M206" t="str">
            <v>1</v>
          </cell>
          <cell r="N206" t="str">
            <v>1</v>
          </cell>
          <cell r="Q206" t="str">
            <v>1</v>
          </cell>
          <cell r="R206" t="str">
            <v>1</v>
          </cell>
          <cell r="S206">
            <v>1</v>
          </cell>
          <cell r="T206">
            <v>1</v>
          </cell>
          <cell r="U206">
            <v>1</v>
          </cell>
          <cell r="V206">
            <v>1</v>
          </cell>
        </row>
        <row r="207">
          <cell r="D207" t="str">
            <v>CB750-</v>
          </cell>
          <cell r="E207" t="str">
            <v>A</v>
          </cell>
          <cell r="F207" t="str">
            <v>01</v>
          </cell>
          <cell r="G207" t="str">
            <v>02000</v>
          </cell>
          <cell r="H207" t="str">
            <v>96253608</v>
          </cell>
          <cell r="I207" t="str">
            <v>BRACKET-MAP SENSOR</v>
          </cell>
          <cell r="K207">
            <v>1</v>
          </cell>
          <cell r="L207">
            <v>1</v>
          </cell>
          <cell r="M207" t="str">
            <v>1</v>
          </cell>
          <cell r="N207" t="str">
            <v>1</v>
          </cell>
          <cell r="Q207" t="str">
            <v>1</v>
          </cell>
          <cell r="R207" t="str">
            <v>1</v>
          </cell>
          <cell r="S207">
            <v>1</v>
          </cell>
          <cell r="T207">
            <v>1</v>
          </cell>
          <cell r="U207">
            <v>1</v>
          </cell>
          <cell r="V207">
            <v>1</v>
          </cell>
        </row>
        <row r="208">
          <cell r="D208" t="str">
            <v>CB750-</v>
          </cell>
          <cell r="E208" t="str">
            <v>A</v>
          </cell>
          <cell r="F208" t="str">
            <v>01</v>
          </cell>
          <cell r="G208" t="str">
            <v>03000</v>
          </cell>
          <cell r="H208" t="str">
            <v>01957-06303-000</v>
          </cell>
          <cell r="I208" t="str">
            <v>BOLT-DR HEXAGON FLANGE</v>
          </cell>
          <cell r="K208">
            <v>2</v>
          </cell>
          <cell r="L208">
            <v>2</v>
          </cell>
          <cell r="M208" t="str">
            <v>2</v>
          </cell>
          <cell r="N208" t="str">
            <v>2</v>
          </cell>
          <cell r="Q208" t="str">
            <v>2</v>
          </cell>
          <cell r="R208" t="str">
            <v>2</v>
          </cell>
          <cell r="S208">
            <v>2</v>
          </cell>
          <cell r="T208">
            <v>2</v>
          </cell>
          <cell r="U208">
            <v>2</v>
          </cell>
          <cell r="V208">
            <v>2</v>
          </cell>
        </row>
        <row r="209">
          <cell r="B209" t="str">
            <v>O</v>
          </cell>
          <cell r="C209" t="str">
            <v>O</v>
          </cell>
          <cell r="D209" t="str">
            <v>CB750-</v>
          </cell>
          <cell r="E209" t="str">
            <v>A</v>
          </cell>
          <cell r="F209" t="str">
            <v>01</v>
          </cell>
          <cell r="G209" t="str">
            <v>04000</v>
          </cell>
          <cell r="H209" t="str">
            <v>08316-26060-000</v>
          </cell>
          <cell r="I209" t="str">
            <v>NUT-HEXAGON FLANGE</v>
          </cell>
          <cell r="K209">
            <v>2</v>
          </cell>
          <cell r="L209">
            <v>2</v>
          </cell>
          <cell r="M209" t="str">
            <v>2</v>
          </cell>
          <cell r="N209" t="str">
            <v>2</v>
          </cell>
          <cell r="Q209" t="str">
            <v>2</v>
          </cell>
          <cell r="R209" t="str">
            <v>2</v>
          </cell>
          <cell r="S209">
            <v>2</v>
          </cell>
          <cell r="T209">
            <v>2</v>
          </cell>
          <cell r="U209">
            <v>2</v>
          </cell>
          <cell r="V209">
            <v>2</v>
          </cell>
        </row>
        <row r="210">
          <cell r="B210" t="str">
            <v>N</v>
          </cell>
          <cell r="C210" t="str">
            <v>X</v>
          </cell>
          <cell r="D210" t="str">
            <v>CB750-</v>
          </cell>
          <cell r="E210" t="str">
            <v>A</v>
          </cell>
          <cell r="F210" t="str">
            <v>01</v>
          </cell>
          <cell r="G210" t="str">
            <v>04000</v>
          </cell>
          <cell r="H210" t="str">
            <v>08316-25060-000</v>
          </cell>
          <cell r="I210" t="str">
            <v>NUT-HEXAGON FLANGE</v>
          </cell>
          <cell r="K210">
            <v>2</v>
          </cell>
          <cell r="L210">
            <v>2</v>
          </cell>
          <cell r="M210" t="str">
            <v>2</v>
          </cell>
          <cell r="N210" t="str">
            <v>2</v>
          </cell>
          <cell r="Q210" t="str">
            <v>2</v>
          </cell>
          <cell r="R210" t="str">
            <v>2</v>
          </cell>
          <cell r="S210">
            <v>2</v>
          </cell>
          <cell r="T210">
            <v>2</v>
          </cell>
          <cell r="U210">
            <v>2</v>
          </cell>
          <cell r="V210">
            <v>2</v>
          </cell>
        </row>
        <row r="211">
          <cell r="D211" t="str">
            <v>CB750-</v>
          </cell>
          <cell r="E211" t="str">
            <v>A</v>
          </cell>
          <cell r="F211" t="str">
            <v>01</v>
          </cell>
          <cell r="G211" t="str">
            <v>05000</v>
          </cell>
          <cell r="H211" t="str">
            <v>01954-06100-000</v>
          </cell>
          <cell r="I211" t="str">
            <v>BOLT-DR HEXAGON FLANGE</v>
          </cell>
          <cell r="K211">
            <v>2</v>
          </cell>
          <cell r="L211">
            <v>2</v>
          </cell>
          <cell r="M211" t="str">
            <v>2</v>
          </cell>
          <cell r="N211" t="str">
            <v>2</v>
          </cell>
          <cell r="Q211" t="str">
            <v>2</v>
          </cell>
          <cell r="R211" t="str">
            <v>2</v>
          </cell>
          <cell r="S211">
            <v>2</v>
          </cell>
          <cell r="T211">
            <v>2</v>
          </cell>
          <cell r="U211">
            <v>2</v>
          </cell>
          <cell r="V211">
            <v>2</v>
          </cell>
        </row>
        <row r="212">
          <cell r="D212" t="str">
            <v>CB750-</v>
          </cell>
          <cell r="E212" t="str">
            <v>A</v>
          </cell>
          <cell r="F212" t="str">
            <v>01</v>
          </cell>
          <cell r="G212" t="str">
            <v>06000</v>
          </cell>
          <cell r="H212" t="str">
            <v>96253607</v>
          </cell>
          <cell r="I212" t="str">
            <v>PIPE A-VACUUM</v>
          </cell>
          <cell r="K212">
            <v>1</v>
          </cell>
          <cell r="L212">
            <v>1</v>
          </cell>
          <cell r="M212" t="str">
            <v>1</v>
          </cell>
          <cell r="N212" t="str">
            <v>1</v>
          </cell>
          <cell r="Q212" t="str">
            <v>1</v>
          </cell>
          <cell r="R212" t="str">
            <v>1</v>
          </cell>
          <cell r="S212">
            <v>1</v>
          </cell>
          <cell r="T212">
            <v>1</v>
          </cell>
          <cell r="U212">
            <v>1</v>
          </cell>
          <cell r="V212">
            <v>1</v>
          </cell>
        </row>
        <row r="213">
          <cell r="D213" t="str">
            <v>CB750-</v>
          </cell>
          <cell r="E213" t="str">
            <v>A</v>
          </cell>
          <cell r="F213" t="str">
            <v>01</v>
          </cell>
          <cell r="G213" t="str">
            <v>10000</v>
          </cell>
          <cell r="H213" t="str">
            <v>09407A14407-000</v>
          </cell>
          <cell r="I213" t="str">
            <v>STRAP</v>
          </cell>
          <cell r="K213">
            <v>1</v>
          </cell>
          <cell r="L213">
            <v>1</v>
          </cell>
          <cell r="M213" t="str">
            <v>1</v>
          </cell>
          <cell r="N213" t="str">
            <v>1</v>
          </cell>
          <cell r="Q213" t="str">
            <v>1</v>
          </cell>
          <cell r="R213" t="str">
            <v>1</v>
          </cell>
          <cell r="S213">
            <v>1</v>
          </cell>
          <cell r="T213">
            <v>1</v>
          </cell>
          <cell r="U213">
            <v>1</v>
          </cell>
          <cell r="V213">
            <v>1</v>
          </cell>
        </row>
        <row r="214">
          <cell r="D214" t="str">
            <v>CC001-</v>
          </cell>
          <cell r="E214" t="str">
            <v>A</v>
          </cell>
          <cell r="F214" t="str">
            <v>02</v>
          </cell>
          <cell r="G214" t="str">
            <v>01000</v>
          </cell>
          <cell r="H214" t="str">
            <v>96251489</v>
          </cell>
          <cell r="I214" t="str">
            <v>TRANSMISSION A-MANUAL</v>
          </cell>
          <cell r="S214">
            <v>1</v>
          </cell>
          <cell r="T214">
            <v>1</v>
          </cell>
          <cell r="U214">
            <v>1</v>
          </cell>
          <cell r="V214">
            <v>1</v>
          </cell>
        </row>
        <row r="215">
          <cell r="D215" t="str">
            <v>CC160-</v>
          </cell>
          <cell r="E215" t="str">
            <v>A</v>
          </cell>
          <cell r="F215" t="str">
            <v>01</v>
          </cell>
          <cell r="G215" t="str">
            <v>01000</v>
          </cell>
          <cell r="H215" t="str">
            <v>09150A06015-000</v>
          </cell>
          <cell r="I215" t="str">
            <v>NUT-CLUTCH CABLE,JOINT</v>
          </cell>
          <cell r="K215">
            <v>1</v>
          </cell>
          <cell r="L215">
            <v>1</v>
          </cell>
          <cell r="M215" t="str">
            <v>1</v>
          </cell>
          <cell r="N215" t="str">
            <v>1</v>
          </cell>
          <cell r="Q215" t="str">
            <v>1</v>
          </cell>
          <cell r="R215" t="str">
            <v>1</v>
          </cell>
        </row>
        <row r="216">
          <cell r="D216" t="str">
            <v>CC160-</v>
          </cell>
          <cell r="E216" t="str">
            <v>A</v>
          </cell>
          <cell r="F216" t="str">
            <v>01</v>
          </cell>
          <cell r="G216" t="str">
            <v>02000</v>
          </cell>
          <cell r="H216" t="str">
            <v>09209A13018-000</v>
          </cell>
          <cell r="I216" t="str">
            <v>PIN-CLUTCH CABLE,JOINT</v>
          </cell>
          <cell r="K216">
            <v>1</v>
          </cell>
          <cell r="L216">
            <v>1</v>
          </cell>
          <cell r="M216" t="str">
            <v>1</v>
          </cell>
          <cell r="N216" t="str">
            <v>1</v>
          </cell>
          <cell r="Q216" t="str">
            <v>1</v>
          </cell>
          <cell r="R216" t="str">
            <v>1</v>
          </cell>
        </row>
        <row r="217">
          <cell r="D217" t="str">
            <v>CC160-</v>
          </cell>
          <cell r="E217" t="str">
            <v>A</v>
          </cell>
          <cell r="F217" t="str">
            <v>01</v>
          </cell>
          <cell r="G217" t="str">
            <v>05000</v>
          </cell>
          <cell r="H217" t="str">
            <v>08316-28063</v>
          </cell>
          <cell r="I217" t="str">
            <v>NUT-HEXAGON FLANGE</v>
          </cell>
          <cell r="K217">
            <v>2</v>
          </cell>
          <cell r="L217">
            <v>2</v>
          </cell>
          <cell r="M217" t="str">
            <v>2</v>
          </cell>
          <cell r="N217" t="str">
            <v>2</v>
          </cell>
          <cell r="Q217" t="str">
            <v>2</v>
          </cell>
          <cell r="R217" t="str">
            <v>2</v>
          </cell>
        </row>
        <row r="218">
          <cell r="D218" t="str">
            <v>CC160-</v>
          </cell>
          <cell r="E218" t="str">
            <v>A</v>
          </cell>
          <cell r="F218" t="str">
            <v>01</v>
          </cell>
          <cell r="G218" t="str">
            <v>06000</v>
          </cell>
          <cell r="H218" t="str">
            <v>96315242</v>
          </cell>
          <cell r="I218" t="str">
            <v>CABLE A-CLUTCH, LHD</v>
          </cell>
          <cell r="K218">
            <v>1</v>
          </cell>
          <cell r="L218">
            <v>1</v>
          </cell>
          <cell r="M218" t="str">
            <v>1</v>
          </cell>
          <cell r="N218" t="str">
            <v>1</v>
          </cell>
          <cell r="Q218" t="str">
            <v>1</v>
          </cell>
          <cell r="R218" t="str">
            <v>1</v>
          </cell>
        </row>
        <row r="219">
          <cell r="D219" t="str">
            <v>CC160-</v>
          </cell>
          <cell r="E219" t="str">
            <v>A</v>
          </cell>
          <cell r="F219" t="str">
            <v>02</v>
          </cell>
          <cell r="G219" t="str">
            <v>01000</v>
          </cell>
          <cell r="H219" t="str">
            <v>09150A06015-000</v>
          </cell>
          <cell r="I219" t="str">
            <v>NUT-CLUTCH CABLE,JOINT</v>
          </cell>
          <cell r="S219" t="str">
            <v>1</v>
          </cell>
          <cell r="T219" t="str">
            <v>1</v>
          </cell>
          <cell r="U219" t="str">
            <v>1</v>
          </cell>
          <cell r="V219" t="str">
            <v>1</v>
          </cell>
        </row>
        <row r="220">
          <cell r="D220" t="str">
            <v>CC160-</v>
          </cell>
          <cell r="E220" t="str">
            <v>A</v>
          </cell>
          <cell r="F220" t="str">
            <v>02</v>
          </cell>
          <cell r="G220" t="str">
            <v>02000</v>
          </cell>
          <cell r="H220" t="str">
            <v>09209A13018-000</v>
          </cell>
          <cell r="I220" t="str">
            <v>PIN-CLUTCH CABLE,JOINT</v>
          </cell>
          <cell r="S220" t="str">
            <v>1</v>
          </cell>
          <cell r="T220" t="str">
            <v>1</v>
          </cell>
          <cell r="U220" t="str">
            <v>1</v>
          </cell>
          <cell r="V220" t="str">
            <v>1</v>
          </cell>
        </row>
        <row r="221">
          <cell r="D221" t="str">
            <v>CC160-</v>
          </cell>
          <cell r="E221" t="str">
            <v>A</v>
          </cell>
          <cell r="F221" t="str">
            <v>02</v>
          </cell>
          <cell r="G221" t="str">
            <v>05000</v>
          </cell>
          <cell r="H221" t="str">
            <v>08316-28063</v>
          </cell>
          <cell r="I221" t="str">
            <v>NUT-HEXAGON FLANGE</v>
          </cell>
          <cell r="S221" t="str">
            <v>2</v>
          </cell>
          <cell r="T221" t="str">
            <v>2</v>
          </cell>
          <cell r="U221" t="str">
            <v>2</v>
          </cell>
          <cell r="V221" t="str">
            <v>2</v>
          </cell>
        </row>
        <row r="222">
          <cell r="D222" t="str">
            <v>CC160-</v>
          </cell>
          <cell r="E222" t="str">
            <v>A</v>
          </cell>
          <cell r="F222" t="str">
            <v>02</v>
          </cell>
          <cell r="G222" t="str">
            <v>06000</v>
          </cell>
          <cell r="H222" t="str">
            <v>96243488</v>
          </cell>
          <cell r="I222" t="str">
            <v>CABLE A-CLUTCH, RHD</v>
          </cell>
          <cell r="S222" t="str">
            <v>1</v>
          </cell>
          <cell r="T222" t="str">
            <v>1</v>
          </cell>
          <cell r="U222" t="str">
            <v>1</v>
          </cell>
          <cell r="V222" t="str">
            <v>1</v>
          </cell>
        </row>
        <row r="223">
          <cell r="D223" t="str">
            <v>CC300-</v>
          </cell>
          <cell r="E223" t="str">
            <v>A</v>
          </cell>
          <cell r="F223" t="str">
            <v>01</v>
          </cell>
          <cell r="G223" t="str">
            <v>24000</v>
          </cell>
          <cell r="H223" t="str">
            <v>04211-13149-000</v>
          </cell>
          <cell r="I223" t="str">
            <v>PIN-DOWEL</v>
          </cell>
          <cell r="S223">
            <v>2</v>
          </cell>
          <cell r="T223">
            <v>2</v>
          </cell>
          <cell r="U223">
            <v>2</v>
          </cell>
          <cell r="V223">
            <v>2</v>
          </cell>
          <cell r="Y223" t="str">
            <v xml:space="preserve">E/G &amp; T/M ??? </v>
          </cell>
        </row>
        <row r="224">
          <cell r="D224" t="str">
            <v>CC300-</v>
          </cell>
          <cell r="E224" t="str">
            <v>A</v>
          </cell>
          <cell r="F224" t="str">
            <v>01</v>
          </cell>
          <cell r="G224" t="str">
            <v>25000</v>
          </cell>
          <cell r="H224" t="str">
            <v>01957-10503-000</v>
          </cell>
          <cell r="I224" t="str">
            <v>BOLT</v>
          </cell>
          <cell r="S224" t="str">
            <v>1</v>
          </cell>
          <cell r="T224" t="str">
            <v>1</v>
          </cell>
          <cell r="U224" t="str">
            <v>1</v>
          </cell>
          <cell r="V224" t="str">
            <v>1</v>
          </cell>
          <cell r="Y224" t="str">
            <v xml:space="preserve">E/G &amp; T/M ??? </v>
          </cell>
        </row>
        <row r="225">
          <cell r="D225" t="str">
            <v>CC300-</v>
          </cell>
          <cell r="E225" t="str">
            <v>A</v>
          </cell>
          <cell r="F225" t="str">
            <v>01</v>
          </cell>
          <cell r="G225" t="str">
            <v>26000</v>
          </cell>
          <cell r="H225" t="str">
            <v>01957-10553-000</v>
          </cell>
          <cell r="I225" t="str">
            <v>BOLT</v>
          </cell>
          <cell r="S225" t="str">
            <v>1</v>
          </cell>
          <cell r="T225" t="str">
            <v>1</v>
          </cell>
          <cell r="U225" t="str">
            <v>1</v>
          </cell>
          <cell r="V225" t="str">
            <v>1</v>
          </cell>
          <cell r="Y225" t="str">
            <v xml:space="preserve">E/G &amp; T/M ??? </v>
          </cell>
        </row>
        <row r="226">
          <cell r="D226" t="str">
            <v>CC300-</v>
          </cell>
          <cell r="E226" t="str">
            <v>A</v>
          </cell>
          <cell r="F226" t="str">
            <v>01</v>
          </cell>
          <cell r="G226" t="str">
            <v>27000</v>
          </cell>
          <cell r="H226" t="str">
            <v>01957-10603-000</v>
          </cell>
          <cell r="I226" t="str">
            <v>BOLT</v>
          </cell>
          <cell r="S226">
            <v>1</v>
          </cell>
          <cell r="T226">
            <v>1</v>
          </cell>
          <cell r="U226">
            <v>1</v>
          </cell>
          <cell r="V226">
            <v>1</v>
          </cell>
          <cell r="Y226" t="str">
            <v xml:space="preserve">E/G &amp; T/M ??? </v>
          </cell>
        </row>
        <row r="227">
          <cell r="B227" t="str">
            <v>O</v>
          </cell>
          <cell r="C227" t="str">
            <v>X</v>
          </cell>
          <cell r="D227" t="str">
            <v>CC300-</v>
          </cell>
          <cell r="E227" t="str">
            <v>A</v>
          </cell>
          <cell r="F227" t="str">
            <v>01</v>
          </cell>
          <cell r="G227" t="str">
            <v>28000</v>
          </cell>
          <cell r="H227" t="str">
            <v>08316-26103-000</v>
          </cell>
          <cell r="I227" t="str">
            <v>NUT</v>
          </cell>
          <cell r="S227" t="str">
            <v>1</v>
          </cell>
          <cell r="T227" t="str">
            <v>1</v>
          </cell>
          <cell r="U227" t="str">
            <v>1</v>
          </cell>
          <cell r="V227" t="str">
            <v>1</v>
          </cell>
          <cell r="Y227" t="str">
            <v xml:space="preserve">E/G &amp; T/M ??? </v>
          </cell>
        </row>
        <row r="228">
          <cell r="B228" t="str">
            <v>N</v>
          </cell>
          <cell r="C228" t="str">
            <v>X</v>
          </cell>
          <cell r="D228" t="str">
            <v>CC300-</v>
          </cell>
          <cell r="E228" t="str">
            <v>A</v>
          </cell>
          <cell r="F228" t="str">
            <v>01</v>
          </cell>
          <cell r="G228" t="str">
            <v>28000</v>
          </cell>
          <cell r="H228" t="str">
            <v>08316-25103-000</v>
          </cell>
          <cell r="I228" t="str">
            <v>NUT</v>
          </cell>
          <cell r="S228" t="str">
            <v>1</v>
          </cell>
          <cell r="T228" t="str">
            <v>1</v>
          </cell>
          <cell r="U228" t="str">
            <v>1</v>
          </cell>
          <cell r="V228" t="str">
            <v>1</v>
          </cell>
          <cell r="Y228" t="str">
            <v xml:space="preserve">E/G &amp; T/M ??? </v>
          </cell>
        </row>
        <row r="229">
          <cell r="B229" t="str">
            <v>N</v>
          </cell>
          <cell r="C229" t="str">
            <v>O</v>
          </cell>
          <cell r="D229" t="str">
            <v>CC300-</v>
          </cell>
          <cell r="E229" t="str">
            <v>A</v>
          </cell>
          <cell r="F229" t="str">
            <v>01</v>
          </cell>
          <cell r="G229" t="str">
            <v>28000</v>
          </cell>
          <cell r="H229" t="str">
            <v>08316-28103</v>
          </cell>
          <cell r="I229" t="str">
            <v>NUT</v>
          </cell>
          <cell r="S229" t="str">
            <v>1</v>
          </cell>
          <cell r="T229" t="str">
            <v>1</v>
          </cell>
          <cell r="U229" t="str">
            <v>1</v>
          </cell>
          <cell r="V229" t="str">
            <v>1</v>
          </cell>
          <cell r="Y229" t="str">
            <v xml:space="preserve">E/G &amp; T/M ??? </v>
          </cell>
        </row>
        <row r="230">
          <cell r="D230" t="str">
            <v>CC310-</v>
          </cell>
          <cell r="E230" t="str">
            <v>A</v>
          </cell>
          <cell r="F230" t="str">
            <v>01</v>
          </cell>
          <cell r="G230" t="str">
            <v>01000</v>
          </cell>
          <cell r="H230" t="str">
            <v>01510-08163</v>
          </cell>
          <cell r="I230" t="str">
            <v>BOLT-HEXAGON FLANGE</v>
          </cell>
          <cell r="K230">
            <v>2</v>
          </cell>
          <cell r="L230">
            <v>2</v>
          </cell>
          <cell r="M230" t="str">
            <v>2</v>
          </cell>
          <cell r="N230" t="str">
            <v>2</v>
          </cell>
          <cell r="Q230" t="str">
            <v>2</v>
          </cell>
          <cell r="R230" t="str">
            <v>2</v>
          </cell>
          <cell r="S230" t="str">
            <v>2</v>
          </cell>
          <cell r="T230" t="str">
            <v>2</v>
          </cell>
          <cell r="U230" t="str">
            <v>2</v>
          </cell>
          <cell r="V230" t="str">
            <v>2</v>
          </cell>
        </row>
        <row r="231">
          <cell r="D231" t="str">
            <v>CC310-</v>
          </cell>
          <cell r="E231" t="str">
            <v>A</v>
          </cell>
          <cell r="F231" t="str">
            <v>01</v>
          </cell>
          <cell r="G231" t="str">
            <v>02000</v>
          </cell>
          <cell r="H231" t="str">
            <v>01510-08163</v>
          </cell>
          <cell r="I231" t="str">
            <v>BOLT-HEXAGON FLANGE</v>
          </cell>
          <cell r="K231">
            <v>1</v>
          </cell>
          <cell r="L231">
            <v>1</v>
          </cell>
          <cell r="M231" t="str">
            <v>1</v>
          </cell>
          <cell r="N231" t="str">
            <v>1</v>
          </cell>
          <cell r="Q231" t="str">
            <v>1</v>
          </cell>
          <cell r="R231" t="str">
            <v>1</v>
          </cell>
          <cell r="S231" t="str">
            <v>1</v>
          </cell>
          <cell r="T231" t="str">
            <v>1</v>
          </cell>
          <cell r="U231" t="str">
            <v>1</v>
          </cell>
          <cell r="V231" t="str">
            <v>1</v>
          </cell>
        </row>
        <row r="232">
          <cell r="D232" t="str">
            <v>CC310-</v>
          </cell>
          <cell r="E232" t="str">
            <v>A</v>
          </cell>
          <cell r="F232" t="str">
            <v>01</v>
          </cell>
          <cell r="G232" t="str">
            <v>03000</v>
          </cell>
          <cell r="H232" t="str">
            <v>96318418</v>
          </cell>
          <cell r="I232" t="str">
            <v>COVER-UNDER,TRANSMISSION</v>
          </cell>
          <cell r="K232">
            <v>1</v>
          </cell>
          <cell r="L232">
            <v>1</v>
          </cell>
          <cell r="M232" t="str">
            <v>1</v>
          </cell>
          <cell r="N232" t="str">
            <v>1</v>
          </cell>
          <cell r="Q232" t="str">
            <v>1</v>
          </cell>
          <cell r="R232" t="str">
            <v>1</v>
          </cell>
          <cell r="S232" t="str">
            <v>1</v>
          </cell>
          <cell r="T232" t="str">
            <v>1</v>
          </cell>
          <cell r="U232" t="str">
            <v>1</v>
          </cell>
          <cell r="V232" t="str">
            <v>1</v>
          </cell>
        </row>
        <row r="233">
          <cell r="D233" t="str">
            <v>CC320-</v>
          </cell>
          <cell r="E233" t="str">
            <v>A</v>
          </cell>
          <cell r="F233" t="str">
            <v>01</v>
          </cell>
          <cell r="G233" t="str">
            <v>00500</v>
          </cell>
          <cell r="H233" t="str">
            <v>26130-78B30-000</v>
          </cell>
          <cell r="I233" t="str">
            <v>GEAR A-SPEEDOMETER DRIVE</v>
          </cell>
          <cell r="K233">
            <v>1</v>
          </cell>
          <cell r="L233">
            <v>1</v>
          </cell>
          <cell r="M233" t="str">
            <v>1</v>
          </cell>
          <cell r="N233" t="str">
            <v>1</v>
          </cell>
          <cell r="Q233" t="str">
            <v>1</v>
          </cell>
          <cell r="R233" t="str">
            <v>1</v>
          </cell>
          <cell r="S233" t="str">
            <v>1</v>
          </cell>
          <cell r="T233" t="str">
            <v>1</v>
          </cell>
          <cell r="U233" t="str">
            <v>1</v>
          </cell>
          <cell r="V233" t="str">
            <v>1</v>
          </cell>
        </row>
        <row r="234">
          <cell r="D234" t="str">
            <v>CC320-</v>
          </cell>
          <cell r="E234" t="str">
            <v>A</v>
          </cell>
          <cell r="F234" t="str">
            <v>01</v>
          </cell>
          <cell r="G234" t="str">
            <v>08000</v>
          </cell>
          <cell r="H234" t="str">
            <v>01954-06160-000</v>
          </cell>
          <cell r="I234" t="str">
            <v>BOLT-DR HEXAGON FLANGE</v>
          </cell>
          <cell r="K234">
            <v>1</v>
          </cell>
          <cell r="L234">
            <v>1</v>
          </cell>
          <cell r="M234" t="str">
            <v>1</v>
          </cell>
          <cell r="N234" t="str">
            <v>1</v>
          </cell>
          <cell r="Q234" t="str">
            <v>1</v>
          </cell>
          <cell r="R234" t="str">
            <v>1</v>
          </cell>
          <cell r="S234" t="str">
            <v>1</v>
          </cell>
          <cell r="T234" t="str">
            <v>1</v>
          </cell>
          <cell r="U234" t="str">
            <v>1</v>
          </cell>
          <cell r="V234" t="str">
            <v>1</v>
          </cell>
        </row>
        <row r="235">
          <cell r="B235" t="str">
            <v>O</v>
          </cell>
          <cell r="C235" t="str">
            <v>X</v>
          </cell>
          <cell r="D235" t="str">
            <v>CC450-</v>
          </cell>
          <cell r="E235" t="str">
            <v>A</v>
          </cell>
          <cell r="F235" t="str">
            <v>02</v>
          </cell>
          <cell r="G235" t="str">
            <v>47000</v>
          </cell>
          <cell r="H235" t="str">
            <v>09404-08404-000</v>
          </cell>
          <cell r="I235" t="str">
            <v>CLAMP</v>
          </cell>
          <cell r="S235">
            <v>1</v>
          </cell>
          <cell r="T235">
            <v>1</v>
          </cell>
          <cell r="U235">
            <v>1</v>
          </cell>
          <cell r="V235">
            <v>1</v>
          </cell>
          <cell r="Y235" t="str">
            <v xml:space="preserve">E/G &amp; T/M ??? </v>
          </cell>
        </row>
        <row r="236">
          <cell r="B236" t="str">
            <v>N</v>
          </cell>
          <cell r="C236" t="str">
            <v>X</v>
          </cell>
          <cell r="D236" t="str">
            <v>CC450-</v>
          </cell>
          <cell r="E236" t="str">
            <v>A</v>
          </cell>
          <cell r="F236" t="str">
            <v>02</v>
          </cell>
          <cell r="G236" t="str">
            <v>47000</v>
          </cell>
          <cell r="H236" t="str">
            <v>09404-08403-000</v>
          </cell>
          <cell r="I236" t="str">
            <v>CLAMP</v>
          </cell>
          <cell r="S236">
            <v>1</v>
          </cell>
          <cell r="T236">
            <v>1</v>
          </cell>
          <cell r="U236">
            <v>1</v>
          </cell>
          <cell r="V236">
            <v>1</v>
          </cell>
          <cell r="Y236" t="str">
            <v xml:space="preserve">E/G &amp; T/M ??? </v>
          </cell>
        </row>
        <row r="237">
          <cell r="B237" t="str">
            <v>N</v>
          </cell>
          <cell r="C237" t="str">
            <v>O</v>
          </cell>
          <cell r="D237" t="str">
            <v>CC450-</v>
          </cell>
          <cell r="E237" t="str">
            <v>A</v>
          </cell>
          <cell r="F237" t="str">
            <v>02</v>
          </cell>
          <cell r="G237" t="str">
            <v>47000</v>
          </cell>
          <cell r="H237" t="str">
            <v>09404-08406</v>
          </cell>
          <cell r="I237" t="str">
            <v>CLAMP</v>
          </cell>
          <cell r="S237">
            <v>1</v>
          </cell>
          <cell r="T237">
            <v>1</v>
          </cell>
          <cell r="U237">
            <v>1</v>
          </cell>
          <cell r="V237">
            <v>1</v>
          </cell>
          <cell r="Y237" t="str">
            <v xml:space="preserve">E/G &amp; T/M ??? </v>
          </cell>
        </row>
        <row r="238">
          <cell r="D238" t="str">
            <v>CC450-</v>
          </cell>
          <cell r="E238" t="str">
            <v>A</v>
          </cell>
          <cell r="F238" t="str">
            <v>02</v>
          </cell>
          <cell r="G238" t="str">
            <v>49000</v>
          </cell>
          <cell r="H238" t="str">
            <v>96282465</v>
          </cell>
          <cell r="I238" t="str">
            <v>BRKT-CABLE</v>
          </cell>
          <cell r="S238" t="str">
            <v>1</v>
          </cell>
          <cell r="T238" t="str">
            <v>1</v>
          </cell>
          <cell r="U238" t="str">
            <v>1</v>
          </cell>
          <cell r="V238" t="str">
            <v>1</v>
          </cell>
          <cell r="Y238" t="str">
            <v xml:space="preserve">E/G &amp; T/M ??? </v>
          </cell>
        </row>
        <row r="239">
          <cell r="D239" t="str">
            <v>CC450-</v>
          </cell>
          <cell r="E239" t="str">
            <v>A</v>
          </cell>
          <cell r="F239" t="str">
            <v>02</v>
          </cell>
          <cell r="G239" t="str">
            <v>50000</v>
          </cell>
          <cell r="H239" t="str">
            <v>01957-08353-000</v>
          </cell>
          <cell r="I239" t="str">
            <v>BOLT-DR HEXAGON FLANGE</v>
          </cell>
          <cell r="S239">
            <v>1</v>
          </cell>
          <cell r="T239">
            <v>1</v>
          </cell>
          <cell r="U239">
            <v>1</v>
          </cell>
          <cell r="V239">
            <v>1</v>
          </cell>
          <cell r="Y239" t="str">
            <v xml:space="preserve">E/G &amp; T/M ??? </v>
          </cell>
        </row>
        <row r="240">
          <cell r="D240" t="str">
            <v>CC450-</v>
          </cell>
          <cell r="E240" t="str">
            <v>A</v>
          </cell>
          <cell r="F240" t="str">
            <v>02</v>
          </cell>
          <cell r="G240" t="str">
            <v>51000</v>
          </cell>
          <cell r="H240" t="str">
            <v>08310-11080-000</v>
          </cell>
          <cell r="I240" t="str">
            <v>NUT-HEXAGON</v>
          </cell>
          <cell r="S240" t="str">
            <v>1</v>
          </cell>
          <cell r="T240" t="str">
            <v>1</v>
          </cell>
          <cell r="U240" t="str">
            <v>1</v>
          </cell>
          <cell r="V240" t="str">
            <v>1</v>
          </cell>
          <cell r="Y240" t="str">
            <v xml:space="preserve">E/G &amp; T/M ??? </v>
          </cell>
        </row>
        <row r="241">
          <cell r="D241" t="str">
            <v>CC480-</v>
          </cell>
          <cell r="E241" t="str">
            <v>A</v>
          </cell>
          <cell r="F241" t="str">
            <v>01</v>
          </cell>
          <cell r="G241" t="str">
            <v>00500</v>
          </cell>
          <cell r="H241" t="str">
            <v>96245768</v>
          </cell>
          <cell r="I241" t="str">
            <v>LEVER A1-GEARSHIFT CONT</v>
          </cell>
          <cell r="K241">
            <v>1</v>
          </cell>
          <cell r="L241">
            <v>1</v>
          </cell>
          <cell r="M241" t="str">
            <v>1</v>
          </cell>
          <cell r="N241" t="str">
            <v>1</v>
          </cell>
          <cell r="Q241" t="str">
            <v>1</v>
          </cell>
          <cell r="R241" t="str">
            <v>1</v>
          </cell>
          <cell r="S241" t="str">
            <v>1</v>
          </cell>
          <cell r="T241" t="str">
            <v>1</v>
          </cell>
          <cell r="U241" t="str">
            <v>1</v>
          </cell>
          <cell r="V241" t="str">
            <v>1</v>
          </cell>
        </row>
        <row r="242">
          <cell r="D242" t="str">
            <v>CC480-</v>
          </cell>
          <cell r="E242" t="str">
            <v>A</v>
          </cell>
          <cell r="F242" t="str">
            <v>01</v>
          </cell>
          <cell r="G242" t="str">
            <v>33000</v>
          </cell>
          <cell r="H242" t="str">
            <v>09118-06041-000</v>
          </cell>
          <cell r="I242" t="str">
            <v>BOLT-W/WASHER</v>
          </cell>
          <cell r="K242">
            <v>4</v>
          </cell>
          <cell r="L242">
            <v>4</v>
          </cell>
          <cell r="M242" t="str">
            <v>4</v>
          </cell>
          <cell r="N242" t="str">
            <v>4</v>
          </cell>
          <cell r="Q242" t="str">
            <v>4</v>
          </cell>
          <cell r="R242" t="str">
            <v>4</v>
          </cell>
          <cell r="S242" t="str">
            <v>4</v>
          </cell>
          <cell r="T242" t="str">
            <v>4</v>
          </cell>
          <cell r="U242" t="str">
            <v>4</v>
          </cell>
          <cell r="V242" t="str">
            <v>4</v>
          </cell>
        </row>
        <row r="243">
          <cell r="D243" t="str">
            <v>CC480-</v>
          </cell>
          <cell r="E243" t="str">
            <v>A</v>
          </cell>
          <cell r="F243" t="str">
            <v>01</v>
          </cell>
          <cell r="G243" t="str">
            <v>34000</v>
          </cell>
          <cell r="H243" t="str">
            <v>96266622</v>
          </cell>
          <cell r="I243" t="str">
            <v>CABLE A-SELECT &amp; SHIFT</v>
          </cell>
          <cell r="K243">
            <v>1</v>
          </cell>
          <cell r="L243">
            <v>1</v>
          </cell>
          <cell r="M243" t="str">
            <v>1</v>
          </cell>
          <cell r="N243" t="str">
            <v>1</v>
          </cell>
          <cell r="Q243" t="str">
            <v>1</v>
          </cell>
          <cell r="R243" t="str">
            <v>1</v>
          </cell>
          <cell r="S243" t="str">
            <v>1</v>
          </cell>
          <cell r="T243" t="str">
            <v>1</v>
          </cell>
          <cell r="U243" t="str">
            <v>1</v>
          </cell>
          <cell r="V243" t="str">
            <v>1</v>
          </cell>
        </row>
        <row r="244">
          <cell r="D244" t="str">
            <v>CC480-</v>
          </cell>
          <cell r="E244" t="str">
            <v>A</v>
          </cell>
          <cell r="F244" t="str">
            <v>01</v>
          </cell>
          <cell r="G244" t="str">
            <v>39000</v>
          </cell>
          <cell r="H244" t="str">
            <v>09160-08005</v>
          </cell>
          <cell r="I244" t="str">
            <v>WASHER-PLAIN</v>
          </cell>
          <cell r="K244">
            <v>1</v>
          </cell>
          <cell r="L244">
            <v>1</v>
          </cell>
          <cell r="M244" t="str">
            <v>1</v>
          </cell>
          <cell r="N244" t="str">
            <v>1</v>
          </cell>
          <cell r="Q244" t="str">
            <v>1</v>
          </cell>
          <cell r="R244" t="str">
            <v>1</v>
          </cell>
          <cell r="S244" t="str">
            <v>1</v>
          </cell>
          <cell r="T244" t="str">
            <v>1</v>
          </cell>
          <cell r="U244" t="str">
            <v>1</v>
          </cell>
          <cell r="V244" t="str">
            <v>1</v>
          </cell>
        </row>
        <row r="245">
          <cell r="D245" t="str">
            <v>CC480-</v>
          </cell>
          <cell r="E245" t="str">
            <v>A</v>
          </cell>
          <cell r="F245" t="str">
            <v>01</v>
          </cell>
          <cell r="G245" t="str">
            <v>40000</v>
          </cell>
          <cell r="H245" t="str">
            <v>09385-08004-000</v>
          </cell>
          <cell r="I245" t="str">
            <v>PIN</v>
          </cell>
          <cell r="K245">
            <v>3</v>
          </cell>
          <cell r="L245">
            <v>3</v>
          </cell>
          <cell r="M245" t="str">
            <v>3</v>
          </cell>
          <cell r="N245" t="str">
            <v>3</v>
          </cell>
          <cell r="Q245" t="str">
            <v>3</v>
          </cell>
          <cell r="R245" t="str">
            <v>3</v>
          </cell>
          <cell r="S245" t="str">
            <v>3</v>
          </cell>
          <cell r="T245" t="str">
            <v>3</v>
          </cell>
          <cell r="U245" t="str">
            <v>3</v>
          </cell>
          <cell r="V245" t="str">
            <v>3</v>
          </cell>
        </row>
        <row r="246">
          <cell r="D246" t="str">
            <v>CC480-</v>
          </cell>
          <cell r="E246" t="str">
            <v>A</v>
          </cell>
          <cell r="F246" t="str">
            <v>01</v>
          </cell>
          <cell r="G246" t="str">
            <v>41000</v>
          </cell>
          <cell r="H246" t="str">
            <v>09160-08085-000</v>
          </cell>
          <cell r="I246" t="str">
            <v>WASHER-PLAIN</v>
          </cell>
          <cell r="K246">
            <v>2</v>
          </cell>
          <cell r="L246">
            <v>2</v>
          </cell>
          <cell r="M246" t="str">
            <v>2</v>
          </cell>
          <cell r="N246" t="str">
            <v>2</v>
          </cell>
          <cell r="Q246" t="str">
            <v>2</v>
          </cell>
          <cell r="R246" t="str">
            <v>2</v>
          </cell>
          <cell r="S246" t="str">
            <v>2</v>
          </cell>
          <cell r="T246" t="str">
            <v>2</v>
          </cell>
          <cell r="U246" t="str">
            <v>2</v>
          </cell>
          <cell r="V246" t="str">
            <v>2</v>
          </cell>
        </row>
        <row r="247">
          <cell r="D247" t="str">
            <v>CC480-</v>
          </cell>
          <cell r="E247" t="str">
            <v>A</v>
          </cell>
          <cell r="F247" t="str">
            <v>01</v>
          </cell>
          <cell r="G247" t="str">
            <v>42000</v>
          </cell>
          <cell r="H247" t="str">
            <v>09140-06024-000</v>
          </cell>
          <cell r="I247" t="str">
            <v>NUT-HEXAGON</v>
          </cell>
          <cell r="K247">
            <v>1</v>
          </cell>
          <cell r="L247">
            <v>1</v>
          </cell>
          <cell r="M247" t="str">
            <v>1</v>
          </cell>
          <cell r="N247" t="str">
            <v>1</v>
          </cell>
          <cell r="Q247" t="str">
            <v>1</v>
          </cell>
          <cell r="R247" t="str">
            <v>1</v>
          </cell>
          <cell r="S247" t="str">
            <v>1</v>
          </cell>
          <cell r="T247" t="str">
            <v>1</v>
          </cell>
          <cell r="U247" t="str">
            <v>1</v>
          </cell>
          <cell r="V247" t="str">
            <v>1</v>
          </cell>
        </row>
        <row r="248">
          <cell r="B248" t="str">
            <v>O</v>
          </cell>
          <cell r="C248" t="str">
            <v>O</v>
          </cell>
          <cell r="D248" t="str">
            <v>CC480-</v>
          </cell>
          <cell r="E248" t="str">
            <v>A</v>
          </cell>
          <cell r="F248" t="str">
            <v>01</v>
          </cell>
          <cell r="G248" t="str">
            <v>44000</v>
          </cell>
          <cell r="H248" t="str">
            <v>08310-11060-000</v>
          </cell>
          <cell r="I248" t="str">
            <v>NUT</v>
          </cell>
          <cell r="K248">
            <v>2</v>
          </cell>
          <cell r="L248">
            <v>2</v>
          </cell>
          <cell r="M248" t="str">
            <v>2</v>
          </cell>
          <cell r="N248" t="str">
            <v>2</v>
          </cell>
          <cell r="Q248" t="str">
            <v>2</v>
          </cell>
          <cell r="R248" t="str">
            <v>2</v>
          </cell>
          <cell r="S248" t="str">
            <v>2</v>
          </cell>
          <cell r="T248" t="str">
            <v>2</v>
          </cell>
          <cell r="U248" t="str">
            <v>2</v>
          </cell>
          <cell r="V248" t="str">
            <v>2</v>
          </cell>
        </row>
        <row r="249">
          <cell r="B249" t="str">
            <v>N</v>
          </cell>
          <cell r="C249" t="str">
            <v>X</v>
          </cell>
          <cell r="D249" t="str">
            <v>CC480-</v>
          </cell>
          <cell r="E249" t="str">
            <v>A</v>
          </cell>
          <cell r="F249" t="str">
            <v>01</v>
          </cell>
          <cell r="G249" t="str">
            <v>44000</v>
          </cell>
          <cell r="H249" t="str">
            <v>08316-28063</v>
          </cell>
          <cell r="I249" t="str">
            <v>NUT</v>
          </cell>
          <cell r="K249">
            <v>2</v>
          </cell>
          <cell r="L249">
            <v>2</v>
          </cell>
          <cell r="M249" t="str">
            <v>2</v>
          </cell>
          <cell r="N249" t="str">
            <v>2</v>
          </cell>
          <cell r="Q249" t="str">
            <v>2</v>
          </cell>
          <cell r="R249" t="str">
            <v>2</v>
          </cell>
          <cell r="S249" t="str">
            <v>2</v>
          </cell>
          <cell r="T249" t="str">
            <v>2</v>
          </cell>
          <cell r="U249" t="str">
            <v>2</v>
          </cell>
          <cell r="V249" t="str">
            <v>2</v>
          </cell>
        </row>
        <row r="250">
          <cell r="D250" t="str">
            <v>CC480-</v>
          </cell>
          <cell r="E250" t="str">
            <v>A</v>
          </cell>
          <cell r="F250" t="str">
            <v>01</v>
          </cell>
          <cell r="G250" t="str">
            <v>46000</v>
          </cell>
          <cell r="H250" t="str">
            <v>09383-19007</v>
          </cell>
          <cell r="I250" t="str">
            <v>E RING</v>
          </cell>
          <cell r="K250">
            <v>4</v>
          </cell>
          <cell r="L250">
            <v>4</v>
          </cell>
          <cell r="M250" t="str">
            <v>4</v>
          </cell>
          <cell r="N250" t="str">
            <v>4</v>
          </cell>
          <cell r="Q250" t="str">
            <v>4</v>
          </cell>
          <cell r="R250" t="str">
            <v>4</v>
          </cell>
          <cell r="S250" t="str">
            <v>4</v>
          </cell>
          <cell r="T250" t="str">
            <v>4</v>
          </cell>
          <cell r="U250" t="str">
            <v>4</v>
          </cell>
          <cell r="V250" t="str">
            <v>4</v>
          </cell>
        </row>
        <row r="251">
          <cell r="D251" t="str">
            <v>CD010-</v>
          </cell>
          <cell r="E251" t="str">
            <v>A</v>
          </cell>
          <cell r="F251" t="str">
            <v>01</v>
          </cell>
          <cell r="G251" t="str">
            <v>01000</v>
          </cell>
          <cell r="H251" t="str">
            <v>96275481</v>
          </cell>
          <cell r="I251" t="str">
            <v>MOTOR A-STARTING</v>
          </cell>
          <cell r="S251">
            <v>1</v>
          </cell>
          <cell r="T251">
            <v>1</v>
          </cell>
          <cell r="U251">
            <v>1</v>
          </cell>
          <cell r="V251">
            <v>1</v>
          </cell>
          <cell r="Y251" t="str">
            <v xml:space="preserve">E/G &amp; T/M ??? </v>
          </cell>
        </row>
        <row r="252">
          <cell r="D252" t="str">
            <v>CD010-</v>
          </cell>
          <cell r="E252" t="str">
            <v>A</v>
          </cell>
          <cell r="F252" t="str">
            <v>01</v>
          </cell>
          <cell r="G252" t="str">
            <v>02000</v>
          </cell>
          <cell r="H252" t="str">
            <v>01510-08450</v>
          </cell>
          <cell r="I252" t="str">
            <v>BOLT-DR HEXAGON FLANGE</v>
          </cell>
          <cell r="S252">
            <v>2</v>
          </cell>
          <cell r="T252">
            <v>2</v>
          </cell>
          <cell r="U252">
            <v>2</v>
          </cell>
          <cell r="V252">
            <v>2</v>
          </cell>
          <cell r="Y252" t="str">
            <v xml:space="preserve">E/G &amp; T/M ??? </v>
          </cell>
        </row>
        <row r="253">
          <cell r="D253" t="str">
            <v>CD010-</v>
          </cell>
          <cell r="E253" t="str">
            <v>A</v>
          </cell>
          <cell r="F253" t="str">
            <v>01</v>
          </cell>
          <cell r="G253" t="str">
            <v>03000</v>
          </cell>
          <cell r="H253" t="str">
            <v>09300A11001-000</v>
          </cell>
          <cell r="I253" t="str">
            <v>BUSH</v>
          </cell>
          <cell r="S253">
            <v>2</v>
          </cell>
          <cell r="T253">
            <v>2</v>
          </cell>
          <cell r="U253">
            <v>2</v>
          </cell>
          <cell r="V253">
            <v>2</v>
          </cell>
          <cell r="Y253" t="str">
            <v xml:space="preserve">E/G &amp; T/M ??? </v>
          </cell>
        </row>
        <row r="254">
          <cell r="D254" t="str">
            <v>CD010-</v>
          </cell>
          <cell r="E254" t="str">
            <v>A</v>
          </cell>
          <cell r="F254" t="str">
            <v>01</v>
          </cell>
          <cell r="G254" t="str">
            <v>03500</v>
          </cell>
          <cell r="H254" t="str">
            <v>08316-25080-000</v>
          </cell>
          <cell r="I254" t="str">
            <v>FLANGE NUT-STARTING MOTOR TER</v>
          </cell>
          <cell r="S254">
            <v>1</v>
          </cell>
          <cell r="T254">
            <v>1</v>
          </cell>
          <cell r="U254">
            <v>1</v>
          </cell>
          <cell r="V254">
            <v>1</v>
          </cell>
          <cell r="Y254" t="str">
            <v xml:space="preserve">E/G &amp; T/M ??? </v>
          </cell>
        </row>
        <row r="255">
          <cell r="D255" t="str">
            <v>CD010-</v>
          </cell>
          <cell r="E255" t="str">
            <v>A</v>
          </cell>
          <cell r="F255" t="str">
            <v>01</v>
          </cell>
          <cell r="G255" t="str">
            <v>06000</v>
          </cell>
          <cell r="H255" t="str">
            <v>08316-25060-000</v>
          </cell>
          <cell r="I255" t="str">
            <v>FLANGE NUT</v>
          </cell>
          <cell r="S255" t="str">
            <v>1</v>
          </cell>
          <cell r="T255" t="str">
            <v>1</v>
          </cell>
          <cell r="U255" t="str">
            <v>1</v>
          </cell>
          <cell r="V255" t="str">
            <v>1</v>
          </cell>
          <cell r="Y255" t="str">
            <v xml:space="preserve">E/G &amp; T/M ??? </v>
          </cell>
        </row>
        <row r="256">
          <cell r="D256" t="str">
            <v>CD020-</v>
          </cell>
          <cell r="E256" t="str">
            <v>A</v>
          </cell>
          <cell r="F256" t="str">
            <v>02</v>
          </cell>
          <cell r="G256" t="str">
            <v>06000</v>
          </cell>
          <cell r="H256" t="str">
            <v>08310-11060-000</v>
          </cell>
          <cell r="I256" t="str">
            <v>NUT-HEXAGON</v>
          </cell>
          <cell r="S256">
            <v>1</v>
          </cell>
          <cell r="T256">
            <v>1</v>
          </cell>
          <cell r="U256">
            <v>1</v>
          </cell>
          <cell r="V256">
            <v>1</v>
          </cell>
          <cell r="Y256" t="str">
            <v xml:space="preserve">E/G &amp; T/M ??? </v>
          </cell>
        </row>
        <row r="257">
          <cell r="D257" t="str">
            <v>CD020-</v>
          </cell>
          <cell r="E257" t="str">
            <v>A</v>
          </cell>
          <cell r="F257" t="str">
            <v>02</v>
          </cell>
          <cell r="G257" t="str">
            <v>07000</v>
          </cell>
          <cell r="H257" t="str">
            <v>08321-31060-000</v>
          </cell>
          <cell r="I257" t="str">
            <v>WASHER-SPRING</v>
          </cell>
          <cell r="S257" t="str">
            <v>1</v>
          </cell>
          <cell r="T257" t="str">
            <v>1</v>
          </cell>
          <cell r="U257" t="str">
            <v>1</v>
          </cell>
          <cell r="V257" t="str">
            <v>1</v>
          </cell>
          <cell r="Y257" t="str">
            <v xml:space="preserve">E/G &amp; T/M ??? </v>
          </cell>
        </row>
        <row r="258">
          <cell r="D258" t="str">
            <v>CD310-</v>
          </cell>
          <cell r="E258" t="str">
            <v>A</v>
          </cell>
          <cell r="F258" t="str">
            <v>01</v>
          </cell>
          <cell r="G258" t="str">
            <v>01000</v>
          </cell>
          <cell r="H258" t="str">
            <v>96320818</v>
          </cell>
          <cell r="I258" t="str">
            <v>COIL A-IGNITION</v>
          </cell>
          <cell r="K258">
            <v>1</v>
          </cell>
          <cell r="L258">
            <v>1</v>
          </cell>
          <cell r="M258" t="str">
            <v>1</v>
          </cell>
          <cell r="N258" t="str">
            <v>1</v>
          </cell>
          <cell r="Q258" t="str">
            <v>1</v>
          </cell>
          <cell r="R258" t="str">
            <v>1</v>
          </cell>
          <cell r="S258" t="str">
            <v>1</v>
          </cell>
          <cell r="T258" t="str">
            <v>1</v>
          </cell>
          <cell r="U258" t="str">
            <v>1</v>
          </cell>
          <cell r="V258" t="str">
            <v>1</v>
          </cell>
        </row>
        <row r="259">
          <cell r="D259" t="str">
            <v>CD310-</v>
          </cell>
          <cell r="E259" t="str">
            <v>A</v>
          </cell>
          <cell r="F259" t="str">
            <v>01</v>
          </cell>
          <cell r="G259" t="str">
            <v>02000</v>
          </cell>
          <cell r="H259" t="str">
            <v>01954-06100-000</v>
          </cell>
          <cell r="I259" t="str">
            <v>BOLT-DR HEX FLANGE</v>
          </cell>
          <cell r="K259">
            <v>2</v>
          </cell>
          <cell r="L259">
            <v>2</v>
          </cell>
          <cell r="M259" t="str">
            <v>2</v>
          </cell>
          <cell r="N259" t="str">
            <v>2</v>
          </cell>
          <cell r="Q259" t="str">
            <v>2</v>
          </cell>
          <cell r="R259" t="str">
            <v>2</v>
          </cell>
          <cell r="S259" t="str">
            <v>2</v>
          </cell>
          <cell r="T259" t="str">
            <v>2</v>
          </cell>
          <cell r="U259" t="str">
            <v>2</v>
          </cell>
          <cell r="V259" t="str">
            <v>2</v>
          </cell>
        </row>
        <row r="260">
          <cell r="D260" t="str">
            <v>CD400-</v>
          </cell>
          <cell r="E260" t="str">
            <v>A</v>
          </cell>
          <cell r="F260" t="str">
            <v>02</v>
          </cell>
          <cell r="G260" t="str">
            <v>01000</v>
          </cell>
          <cell r="H260" t="str">
            <v>96281931</v>
          </cell>
          <cell r="I260" t="str">
            <v>BATTERY A,35AH</v>
          </cell>
          <cell r="S260">
            <v>1</v>
          </cell>
          <cell r="T260">
            <v>1</v>
          </cell>
          <cell r="U260">
            <v>1</v>
          </cell>
          <cell r="V260">
            <v>1</v>
          </cell>
        </row>
        <row r="261">
          <cell r="D261" t="str">
            <v>CD400-</v>
          </cell>
          <cell r="E261" t="str">
            <v>A</v>
          </cell>
          <cell r="F261" t="str">
            <v>03</v>
          </cell>
          <cell r="G261" t="str">
            <v>01000</v>
          </cell>
          <cell r="H261" t="str">
            <v>96256438</v>
          </cell>
          <cell r="I261" t="str">
            <v>BATTERY A,35AH(DOM)</v>
          </cell>
          <cell r="K261">
            <v>1</v>
          </cell>
          <cell r="L261">
            <v>1</v>
          </cell>
          <cell r="M261" t="str">
            <v>1</v>
          </cell>
          <cell r="N261" t="str">
            <v>1</v>
          </cell>
          <cell r="Q261" t="str">
            <v>1</v>
          </cell>
          <cell r="R261" t="str">
            <v>1</v>
          </cell>
        </row>
        <row r="262">
          <cell r="D262" t="str">
            <v>CD420-</v>
          </cell>
          <cell r="E262" t="str">
            <v>A</v>
          </cell>
          <cell r="F262" t="str">
            <v>01</v>
          </cell>
          <cell r="G262" t="str">
            <v>10000</v>
          </cell>
          <cell r="H262" t="str">
            <v>09408-00103</v>
          </cell>
          <cell r="I262" t="str">
            <v>CLIP</v>
          </cell>
          <cell r="K262">
            <v>1</v>
          </cell>
          <cell r="L262">
            <v>1</v>
          </cell>
          <cell r="M262" t="str">
            <v>1</v>
          </cell>
          <cell r="N262" t="str">
            <v>1</v>
          </cell>
          <cell r="Q262" t="str">
            <v>1</v>
          </cell>
          <cell r="R262" t="str">
            <v>1</v>
          </cell>
          <cell r="S262">
            <v>1</v>
          </cell>
          <cell r="T262">
            <v>1</v>
          </cell>
          <cell r="U262">
            <v>1</v>
          </cell>
          <cell r="V262">
            <v>1</v>
          </cell>
        </row>
        <row r="263">
          <cell r="D263" t="str">
            <v>CD600-</v>
          </cell>
          <cell r="E263" t="str">
            <v>A</v>
          </cell>
          <cell r="F263" t="str">
            <v>05</v>
          </cell>
          <cell r="G263" t="str">
            <v>01000</v>
          </cell>
          <cell r="H263" t="str">
            <v>96351734</v>
          </cell>
          <cell r="I263" t="str">
            <v>ECU 0.8L MPI</v>
          </cell>
          <cell r="K263">
            <v>1</v>
          </cell>
          <cell r="L263">
            <v>1</v>
          </cell>
        </row>
        <row r="264">
          <cell r="D264" t="str">
            <v>CD600-</v>
          </cell>
          <cell r="E264" t="str">
            <v>A</v>
          </cell>
          <cell r="F264" t="str">
            <v>05</v>
          </cell>
          <cell r="G264" t="str">
            <v>02000</v>
          </cell>
          <cell r="H264" t="str">
            <v>96320603</v>
          </cell>
          <cell r="I264" t="str">
            <v>BRKT A-ECU MODULE LWR,LHD</v>
          </cell>
          <cell r="K264">
            <v>1</v>
          </cell>
          <cell r="L264">
            <v>1</v>
          </cell>
        </row>
        <row r="265">
          <cell r="D265" t="str">
            <v>CD600-</v>
          </cell>
          <cell r="E265" t="str">
            <v>A</v>
          </cell>
          <cell r="F265" t="str">
            <v>05</v>
          </cell>
          <cell r="G265" t="str">
            <v>05000</v>
          </cell>
          <cell r="H265" t="str">
            <v>01954-06160-000</v>
          </cell>
          <cell r="I265" t="str">
            <v>BOLT-MODULE MOUNTING</v>
          </cell>
          <cell r="K265">
            <v>6</v>
          </cell>
          <cell r="L265">
            <v>6</v>
          </cell>
        </row>
        <row r="266">
          <cell r="D266" t="str">
            <v>CD600-</v>
          </cell>
          <cell r="E266" t="str">
            <v>A</v>
          </cell>
          <cell r="F266" t="str">
            <v>09</v>
          </cell>
          <cell r="G266" t="str">
            <v>01000</v>
          </cell>
          <cell r="H266" t="str">
            <v>96351735</v>
          </cell>
          <cell r="I266" t="str">
            <v>ECU 0.8L MPI</v>
          </cell>
          <cell r="M266" t="str">
            <v>1</v>
          </cell>
          <cell r="N266" t="str">
            <v>1</v>
          </cell>
        </row>
        <row r="267">
          <cell r="D267" t="str">
            <v>CD600-</v>
          </cell>
          <cell r="E267" t="str">
            <v>A</v>
          </cell>
          <cell r="F267" t="str">
            <v>09</v>
          </cell>
          <cell r="G267" t="str">
            <v>02000</v>
          </cell>
          <cell r="H267" t="str">
            <v>96320603</v>
          </cell>
          <cell r="I267" t="str">
            <v>BRKT A-ECU MODULE LWR,LHD</v>
          </cell>
          <cell r="M267" t="str">
            <v>1</v>
          </cell>
          <cell r="N267" t="str">
            <v>1</v>
          </cell>
        </row>
        <row r="268">
          <cell r="D268" t="str">
            <v>CD600-</v>
          </cell>
          <cell r="E268" t="str">
            <v>A</v>
          </cell>
          <cell r="F268" t="str">
            <v>09</v>
          </cell>
          <cell r="G268" t="str">
            <v>05000</v>
          </cell>
          <cell r="H268" t="str">
            <v>01954-06160-000</v>
          </cell>
          <cell r="I268" t="str">
            <v>BOLT-MODULE MOUNTING</v>
          </cell>
          <cell r="M268" t="str">
            <v>6</v>
          </cell>
          <cell r="N268" t="str">
            <v>6</v>
          </cell>
        </row>
        <row r="269">
          <cell r="D269" t="str">
            <v>CD600-</v>
          </cell>
          <cell r="E269" t="str">
            <v>A</v>
          </cell>
          <cell r="F269" t="str">
            <v>12</v>
          </cell>
          <cell r="G269" t="str">
            <v>01000</v>
          </cell>
          <cell r="H269" t="str">
            <v>96259131</v>
          </cell>
          <cell r="I269" t="str">
            <v>ECU 0.8L MPI</v>
          </cell>
          <cell r="Q269" t="str">
            <v>1</v>
          </cell>
          <cell r="R269" t="str">
            <v>1</v>
          </cell>
        </row>
        <row r="270">
          <cell r="D270" t="str">
            <v>CD600-</v>
          </cell>
          <cell r="E270" t="str">
            <v>A</v>
          </cell>
          <cell r="F270" t="str">
            <v>12</v>
          </cell>
          <cell r="G270" t="str">
            <v>02000</v>
          </cell>
          <cell r="H270" t="str">
            <v>96320603</v>
          </cell>
          <cell r="I270" t="str">
            <v>BRKT A-ECU MODULE LWR,LHD</v>
          </cell>
          <cell r="Q270" t="str">
            <v>1</v>
          </cell>
          <cell r="R270" t="str">
            <v>1</v>
          </cell>
        </row>
        <row r="271">
          <cell r="D271" t="str">
            <v>CD600-</v>
          </cell>
          <cell r="E271" t="str">
            <v>A</v>
          </cell>
          <cell r="F271" t="str">
            <v>12</v>
          </cell>
          <cell r="G271" t="str">
            <v>05000</v>
          </cell>
          <cell r="H271" t="str">
            <v>01954-06160-000</v>
          </cell>
          <cell r="I271" t="str">
            <v>BOLT-MODULE MOUNTING</v>
          </cell>
          <cell r="Q271" t="str">
            <v>6</v>
          </cell>
          <cell r="R271" t="str">
            <v>6</v>
          </cell>
        </row>
        <row r="272">
          <cell r="D272" t="str">
            <v>CD600-</v>
          </cell>
          <cell r="E272" t="str">
            <v>A</v>
          </cell>
          <cell r="F272" t="str">
            <v>35</v>
          </cell>
          <cell r="G272" t="str">
            <v>01000</v>
          </cell>
          <cell r="H272" t="str">
            <v>96255908</v>
          </cell>
          <cell r="I272" t="str">
            <v>ECU 0.8L MPI</v>
          </cell>
          <cell r="S272">
            <v>1</v>
          </cell>
          <cell r="T272">
            <v>1</v>
          </cell>
        </row>
        <row r="273">
          <cell r="D273" t="str">
            <v>CD600-</v>
          </cell>
          <cell r="E273" t="str">
            <v>A</v>
          </cell>
          <cell r="F273" t="str">
            <v>35</v>
          </cell>
          <cell r="G273" t="str">
            <v>02000</v>
          </cell>
          <cell r="H273" t="str">
            <v>96320604</v>
          </cell>
          <cell r="I273" t="str">
            <v>BRKT A-ECU MODULE LWR,LHD</v>
          </cell>
          <cell r="S273">
            <v>1</v>
          </cell>
          <cell r="T273">
            <v>1</v>
          </cell>
        </row>
        <row r="274">
          <cell r="D274" t="str">
            <v>CD600-</v>
          </cell>
          <cell r="E274" t="str">
            <v>A</v>
          </cell>
          <cell r="F274" t="str">
            <v>35</v>
          </cell>
          <cell r="G274" t="str">
            <v>05000</v>
          </cell>
          <cell r="H274" t="str">
            <v>01954-06160-000</v>
          </cell>
          <cell r="I274" t="str">
            <v>BOLT-MODULE MOUNTING</v>
          </cell>
          <cell r="S274">
            <v>6</v>
          </cell>
          <cell r="T274">
            <v>6</v>
          </cell>
        </row>
        <row r="275">
          <cell r="B275" t="str">
            <v>O</v>
          </cell>
          <cell r="D275" t="str">
            <v>CD600-</v>
          </cell>
          <cell r="E275" t="str">
            <v>A</v>
          </cell>
          <cell r="F275" t="str">
            <v>36</v>
          </cell>
          <cell r="G275" t="str">
            <v>01000</v>
          </cell>
          <cell r="H275" t="str">
            <v>96323259</v>
          </cell>
          <cell r="I275" t="str">
            <v>ECU 0.8L MPI</v>
          </cell>
          <cell r="U275" t="str">
            <v>1</v>
          </cell>
          <cell r="V275" t="str">
            <v>1</v>
          </cell>
        </row>
        <row r="276">
          <cell r="B276" t="str">
            <v>N</v>
          </cell>
          <cell r="D276" t="str">
            <v>CD600-</v>
          </cell>
          <cell r="E276" t="str">
            <v>A</v>
          </cell>
          <cell r="F276" t="str">
            <v>36</v>
          </cell>
          <cell r="G276" t="str">
            <v>01000</v>
          </cell>
          <cell r="H276" t="str">
            <v>96255909</v>
          </cell>
          <cell r="I276" t="str">
            <v>ECU 0.8L MPI</v>
          </cell>
          <cell r="U276" t="str">
            <v>1</v>
          </cell>
          <cell r="V276" t="str">
            <v>1</v>
          </cell>
        </row>
        <row r="277">
          <cell r="D277" t="str">
            <v>CD600-</v>
          </cell>
          <cell r="E277" t="str">
            <v>A</v>
          </cell>
          <cell r="F277" t="str">
            <v>36</v>
          </cell>
          <cell r="G277" t="str">
            <v>02000</v>
          </cell>
          <cell r="H277" t="str">
            <v>96320604</v>
          </cell>
          <cell r="I277" t="str">
            <v>BRKT A-ECU MODULE LWR,LHD</v>
          </cell>
          <cell r="U277" t="str">
            <v>1</v>
          </cell>
          <cell r="V277" t="str">
            <v>1</v>
          </cell>
        </row>
        <row r="278">
          <cell r="D278" t="str">
            <v>CD600-</v>
          </cell>
          <cell r="E278" t="str">
            <v>A</v>
          </cell>
          <cell r="F278" t="str">
            <v>36</v>
          </cell>
          <cell r="G278" t="str">
            <v>05000</v>
          </cell>
          <cell r="H278" t="str">
            <v>01954-06160-000</v>
          </cell>
          <cell r="I278" t="str">
            <v>BOLT-MODULE MOUNTING</v>
          </cell>
          <cell r="U278" t="str">
            <v>6</v>
          </cell>
          <cell r="V278" t="str">
            <v>6</v>
          </cell>
        </row>
        <row r="279">
          <cell r="D279" t="str">
            <v>CE010-</v>
          </cell>
          <cell r="E279" t="str">
            <v>A</v>
          </cell>
          <cell r="F279" t="str">
            <v>01</v>
          </cell>
          <cell r="G279" t="str">
            <v>01000</v>
          </cell>
          <cell r="H279" t="str">
            <v>96380531</v>
          </cell>
          <cell r="I279" t="str">
            <v>INSTRUMENT A-KILOMETER</v>
          </cell>
          <cell r="P279" t="str">
            <v>ZA</v>
          </cell>
          <cell r="Q279" t="str">
            <v>1</v>
          </cell>
          <cell r="R279" t="str">
            <v>1</v>
          </cell>
          <cell r="S279" t="str">
            <v>1</v>
          </cell>
          <cell r="T279" t="str">
            <v>1</v>
          </cell>
          <cell r="U279" t="str">
            <v>1</v>
          </cell>
          <cell r="V279" t="str">
            <v>1</v>
          </cell>
          <cell r="Y279" t="str">
            <v>SKD</v>
          </cell>
        </row>
        <row r="280">
          <cell r="D280" t="str">
            <v>CE010-</v>
          </cell>
          <cell r="E280" t="str">
            <v>A</v>
          </cell>
          <cell r="F280" t="str">
            <v>01</v>
          </cell>
          <cell r="G280" t="str">
            <v>02000</v>
          </cell>
          <cell r="H280" t="str">
            <v>03160-48165</v>
          </cell>
          <cell r="I280" t="str">
            <v>SCREW-TAPPING</v>
          </cell>
          <cell r="P280" t="str">
            <v>ZA</v>
          </cell>
          <cell r="Q280" t="str">
            <v>4</v>
          </cell>
          <cell r="R280" t="str">
            <v>4</v>
          </cell>
          <cell r="S280" t="str">
            <v>4</v>
          </cell>
          <cell r="T280" t="str">
            <v>4</v>
          </cell>
          <cell r="U280" t="str">
            <v>4</v>
          </cell>
          <cell r="V280" t="str">
            <v>4</v>
          </cell>
          <cell r="Y280" t="str">
            <v>SKD</v>
          </cell>
        </row>
        <row r="281">
          <cell r="D281" t="str">
            <v>CE010-</v>
          </cell>
          <cell r="E281" t="str">
            <v>A</v>
          </cell>
          <cell r="F281" t="str">
            <v>11</v>
          </cell>
          <cell r="G281" t="str">
            <v>01000</v>
          </cell>
          <cell r="H281" t="str">
            <v>96380535</v>
          </cell>
          <cell r="I281" t="str">
            <v>INSTRUMENT A-KILOMETER,FOG</v>
          </cell>
          <cell r="K281">
            <v>1</v>
          </cell>
          <cell r="L281">
            <v>1</v>
          </cell>
          <cell r="M281" t="str">
            <v>1</v>
          </cell>
          <cell r="N281" t="str">
            <v>1</v>
          </cell>
          <cell r="P281" t="str">
            <v>ZA</v>
          </cell>
        </row>
        <row r="282">
          <cell r="D282" t="str">
            <v>CE010-</v>
          </cell>
          <cell r="E282" t="str">
            <v>A</v>
          </cell>
          <cell r="F282" t="str">
            <v>11</v>
          </cell>
          <cell r="G282" t="str">
            <v>02000</v>
          </cell>
          <cell r="H282" t="str">
            <v>03160-48165</v>
          </cell>
          <cell r="I282" t="str">
            <v>SCREW-TAPPING</v>
          </cell>
          <cell r="K282">
            <v>4</v>
          </cell>
          <cell r="L282">
            <v>4</v>
          </cell>
          <cell r="M282" t="str">
            <v>4</v>
          </cell>
          <cell r="N282" t="str">
            <v>4</v>
          </cell>
          <cell r="P282" t="str">
            <v>ZA</v>
          </cell>
        </row>
        <row r="283">
          <cell r="D283" t="str">
            <v>CE010-</v>
          </cell>
          <cell r="E283" t="str">
            <v>A</v>
          </cell>
          <cell r="F283" t="str">
            <v>14</v>
          </cell>
          <cell r="G283" t="str">
            <v>01000</v>
          </cell>
          <cell r="H283" t="str">
            <v>96380538</v>
          </cell>
          <cell r="I283" t="str">
            <v>INSTRUMENT A-KILO,A/B,ABS,FOG</v>
          </cell>
          <cell r="L283">
            <v>1</v>
          </cell>
          <cell r="N283" t="str">
            <v>1</v>
          </cell>
          <cell r="P283" t="str">
            <v>ZX</v>
          </cell>
        </row>
        <row r="284">
          <cell r="D284" t="str">
            <v>CE010-</v>
          </cell>
          <cell r="E284" t="str">
            <v>A</v>
          </cell>
          <cell r="F284" t="str">
            <v>14</v>
          </cell>
          <cell r="G284" t="str">
            <v>02000</v>
          </cell>
          <cell r="H284" t="str">
            <v>03160-48165</v>
          </cell>
          <cell r="I284" t="str">
            <v>SCREW-TAPPING</v>
          </cell>
          <cell r="L284">
            <v>4</v>
          </cell>
          <cell r="N284" t="str">
            <v>4</v>
          </cell>
          <cell r="P284" t="str">
            <v>ZX</v>
          </cell>
        </row>
        <row r="285">
          <cell r="D285" t="str">
            <v>CE010-</v>
          </cell>
          <cell r="E285" t="str">
            <v>A</v>
          </cell>
          <cell r="F285" t="str">
            <v>50</v>
          </cell>
          <cell r="G285" t="str">
            <v>01000</v>
          </cell>
          <cell r="H285" t="str">
            <v>96323259</v>
          </cell>
          <cell r="I285" t="str">
            <v>INSTRUMENT A-KILOMETER</v>
          </cell>
          <cell r="S285">
            <v>1</v>
          </cell>
          <cell r="T285">
            <v>1</v>
          </cell>
          <cell r="U285">
            <v>1</v>
          </cell>
          <cell r="V285">
            <v>1</v>
          </cell>
          <cell r="Y285" t="str">
            <v>CKD</v>
          </cell>
        </row>
        <row r="286">
          <cell r="D286" t="str">
            <v>CE010-</v>
          </cell>
          <cell r="E286" t="str">
            <v>A</v>
          </cell>
          <cell r="F286" t="str">
            <v>50</v>
          </cell>
          <cell r="G286" t="str">
            <v>02000</v>
          </cell>
          <cell r="H286" t="str">
            <v>03160-48165</v>
          </cell>
          <cell r="I286" t="str">
            <v>SCREW-TAPPING</v>
          </cell>
          <cell r="S286">
            <v>4</v>
          </cell>
          <cell r="T286">
            <v>4</v>
          </cell>
          <cell r="U286">
            <v>4</v>
          </cell>
          <cell r="V286">
            <v>4</v>
          </cell>
          <cell r="Y286" t="str">
            <v>CKD</v>
          </cell>
        </row>
        <row r="287">
          <cell r="D287" t="str">
            <v>CE015-</v>
          </cell>
          <cell r="E287" t="str">
            <v>A</v>
          </cell>
          <cell r="F287" t="str">
            <v>01</v>
          </cell>
          <cell r="G287" t="str">
            <v>01000</v>
          </cell>
          <cell r="H287" t="str">
            <v>96380527</v>
          </cell>
          <cell r="I287" t="str">
            <v>CABLE A-SPEEDOMETER</v>
          </cell>
          <cell r="K287">
            <v>1</v>
          </cell>
          <cell r="L287">
            <v>1</v>
          </cell>
          <cell r="M287" t="str">
            <v>1</v>
          </cell>
          <cell r="N287" t="str">
            <v>1</v>
          </cell>
          <cell r="Q287" t="str">
            <v>1</v>
          </cell>
          <cell r="R287" t="str">
            <v>1</v>
          </cell>
        </row>
        <row r="288">
          <cell r="D288" t="str">
            <v>CE015-</v>
          </cell>
          <cell r="E288" t="str">
            <v>A</v>
          </cell>
          <cell r="F288" t="str">
            <v>02</v>
          </cell>
          <cell r="G288" t="str">
            <v>01000</v>
          </cell>
          <cell r="H288" t="str">
            <v>96380528</v>
          </cell>
          <cell r="I288" t="str">
            <v>CABLE A-SPEEDOMETER</v>
          </cell>
          <cell r="S288">
            <v>1</v>
          </cell>
          <cell r="T288">
            <v>1</v>
          </cell>
          <cell r="U288">
            <v>1</v>
          </cell>
          <cell r="V288">
            <v>1</v>
          </cell>
        </row>
        <row r="289">
          <cell r="D289" t="str">
            <v>CE040-</v>
          </cell>
          <cell r="E289" t="str">
            <v>A</v>
          </cell>
          <cell r="F289" t="str">
            <v>01</v>
          </cell>
          <cell r="G289" t="str">
            <v>01000</v>
          </cell>
          <cell r="H289" t="str">
            <v>96323322</v>
          </cell>
          <cell r="I289" t="str">
            <v>CLOCK A-DIGITAL</v>
          </cell>
          <cell r="L289">
            <v>1</v>
          </cell>
          <cell r="N289" t="str">
            <v>1</v>
          </cell>
          <cell r="R289" t="str">
            <v>1</v>
          </cell>
          <cell r="T289">
            <v>1</v>
          </cell>
          <cell r="V289">
            <v>1</v>
          </cell>
          <cell r="X289" t="str">
            <v>Z1</v>
          </cell>
        </row>
        <row r="290">
          <cell r="B290" t="str">
            <v>O</v>
          </cell>
          <cell r="C290" t="str">
            <v>O</v>
          </cell>
          <cell r="D290" t="str">
            <v>CE100-</v>
          </cell>
          <cell r="E290" t="str">
            <v>A</v>
          </cell>
          <cell r="F290" t="str">
            <v>01</v>
          </cell>
          <cell r="G290" t="str">
            <v>01000</v>
          </cell>
          <cell r="H290" t="str">
            <v>96314268</v>
          </cell>
          <cell r="I290" t="str">
            <v>HEADLAMP-A,LH</v>
          </cell>
          <cell r="Q290" t="str">
            <v>1</v>
          </cell>
          <cell r="R290" t="str">
            <v>1</v>
          </cell>
        </row>
        <row r="291">
          <cell r="B291" t="str">
            <v>N</v>
          </cell>
          <cell r="C291" t="str">
            <v>X</v>
          </cell>
          <cell r="D291" t="str">
            <v>CE100-</v>
          </cell>
          <cell r="E291" t="str">
            <v>A</v>
          </cell>
          <cell r="F291" t="str">
            <v>01</v>
          </cell>
          <cell r="G291" t="str">
            <v>01000</v>
          </cell>
          <cell r="H291" t="str">
            <v>96507853</v>
          </cell>
          <cell r="I291" t="str">
            <v>HEADLAMP-A,LH</v>
          </cell>
          <cell r="Q291" t="str">
            <v>1</v>
          </cell>
          <cell r="R291" t="str">
            <v>1</v>
          </cell>
        </row>
        <row r="292">
          <cell r="B292" t="str">
            <v>O</v>
          </cell>
          <cell r="C292" t="str">
            <v>O</v>
          </cell>
          <cell r="D292" t="str">
            <v>CE100-</v>
          </cell>
          <cell r="E292" t="str">
            <v>A</v>
          </cell>
          <cell r="F292" t="str">
            <v>01</v>
          </cell>
          <cell r="G292" t="str">
            <v>02000</v>
          </cell>
          <cell r="H292" t="str">
            <v>96314269</v>
          </cell>
          <cell r="I292" t="str">
            <v>HEADLAMP-A,RH</v>
          </cell>
          <cell r="Q292" t="str">
            <v>1</v>
          </cell>
          <cell r="R292" t="str">
            <v>1</v>
          </cell>
        </row>
        <row r="293">
          <cell r="B293" t="str">
            <v>N</v>
          </cell>
          <cell r="C293" t="str">
            <v>X</v>
          </cell>
          <cell r="D293" t="str">
            <v>CE100-</v>
          </cell>
          <cell r="E293" t="str">
            <v>A</v>
          </cell>
          <cell r="F293" t="str">
            <v>01</v>
          </cell>
          <cell r="G293" t="str">
            <v>02000</v>
          </cell>
          <cell r="H293" t="str">
            <v>96507854</v>
          </cell>
          <cell r="I293" t="str">
            <v>HEADLAMP-A,RH</v>
          </cell>
          <cell r="Q293" t="str">
            <v>1</v>
          </cell>
          <cell r="R293" t="str">
            <v>1</v>
          </cell>
        </row>
        <row r="294">
          <cell r="D294" t="str">
            <v>CE100-</v>
          </cell>
          <cell r="E294" t="str">
            <v>A</v>
          </cell>
          <cell r="F294" t="str">
            <v>01</v>
          </cell>
          <cell r="G294" t="str">
            <v>03000</v>
          </cell>
          <cell r="H294" t="str">
            <v>09116-06025</v>
          </cell>
          <cell r="I294" t="str">
            <v>BOLT-W/WASHER</v>
          </cell>
          <cell r="Q294" t="str">
            <v>6</v>
          </cell>
          <cell r="R294" t="str">
            <v>6</v>
          </cell>
        </row>
        <row r="295">
          <cell r="B295" t="str">
            <v>O</v>
          </cell>
          <cell r="C295" t="str">
            <v>O</v>
          </cell>
          <cell r="D295" t="str">
            <v>CE100-</v>
          </cell>
          <cell r="E295" t="str">
            <v>A</v>
          </cell>
          <cell r="F295" t="str">
            <v>02</v>
          </cell>
          <cell r="G295" t="str">
            <v>01000</v>
          </cell>
          <cell r="H295" t="str">
            <v>96314270</v>
          </cell>
          <cell r="I295" t="str">
            <v>HEADLAMP-A,LH</v>
          </cell>
          <cell r="K295">
            <v>1</v>
          </cell>
          <cell r="L295">
            <v>1</v>
          </cell>
          <cell r="M295" t="str">
            <v>1</v>
          </cell>
          <cell r="N295" t="str">
            <v>1</v>
          </cell>
        </row>
        <row r="296">
          <cell r="B296" t="str">
            <v>N</v>
          </cell>
          <cell r="C296" t="str">
            <v>X</v>
          </cell>
          <cell r="D296" t="str">
            <v>CE100-</v>
          </cell>
          <cell r="E296" t="str">
            <v>A</v>
          </cell>
          <cell r="F296" t="str">
            <v>02</v>
          </cell>
          <cell r="G296" t="str">
            <v>01000</v>
          </cell>
          <cell r="H296" t="str">
            <v>96507855</v>
          </cell>
          <cell r="I296" t="str">
            <v>HEADLAMP-A,LH</v>
          </cell>
          <cell r="K296">
            <v>1</v>
          </cell>
          <cell r="L296">
            <v>1</v>
          </cell>
          <cell r="M296" t="str">
            <v>1</v>
          </cell>
          <cell r="N296" t="str">
            <v>1</v>
          </cell>
        </row>
        <row r="297">
          <cell r="B297" t="str">
            <v>O</v>
          </cell>
          <cell r="C297" t="str">
            <v>O</v>
          </cell>
          <cell r="D297" t="str">
            <v>CE100-</v>
          </cell>
          <cell r="E297" t="str">
            <v>A</v>
          </cell>
          <cell r="F297" t="str">
            <v>02</v>
          </cell>
          <cell r="G297" t="str">
            <v>02000</v>
          </cell>
          <cell r="H297" t="str">
            <v>96314271</v>
          </cell>
          <cell r="I297" t="str">
            <v>HEADLAMP-A,RH</v>
          </cell>
          <cell r="K297">
            <v>1</v>
          </cell>
          <cell r="L297">
            <v>1</v>
          </cell>
          <cell r="M297" t="str">
            <v>1</v>
          </cell>
          <cell r="N297" t="str">
            <v>1</v>
          </cell>
        </row>
        <row r="298">
          <cell r="B298" t="str">
            <v>N</v>
          </cell>
          <cell r="C298" t="str">
            <v>X</v>
          </cell>
          <cell r="D298" t="str">
            <v>CE100-</v>
          </cell>
          <cell r="E298" t="str">
            <v>A</v>
          </cell>
          <cell r="F298" t="str">
            <v>02</v>
          </cell>
          <cell r="G298" t="str">
            <v>02000</v>
          </cell>
          <cell r="H298" t="str">
            <v>96507856</v>
          </cell>
          <cell r="I298" t="str">
            <v>HEADLAMP-A,RH</v>
          </cell>
          <cell r="K298">
            <v>1</v>
          </cell>
          <cell r="L298">
            <v>1</v>
          </cell>
          <cell r="M298" t="str">
            <v>1</v>
          </cell>
          <cell r="N298" t="str">
            <v>1</v>
          </cell>
        </row>
        <row r="299">
          <cell r="D299" t="str">
            <v>CE100-</v>
          </cell>
          <cell r="E299" t="str">
            <v>A</v>
          </cell>
          <cell r="F299" t="str">
            <v>02</v>
          </cell>
          <cell r="G299" t="str">
            <v>03000</v>
          </cell>
          <cell r="H299" t="str">
            <v>09116-06025</v>
          </cell>
          <cell r="I299" t="str">
            <v>BOLT-W/WASHER</v>
          </cell>
          <cell r="K299">
            <v>6</v>
          </cell>
          <cell r="L299">
            <v>6</v>
          </cell>
          <cell r="M299" t="str">
            <v>6</v>
          </cell>
          <cell r="N299" t="str">
            <v>6</v>
          </cell>
        </row>
        <row r="300">
          <cell r="B300" t="str">
            <v>O</v>
          </cell>
          <cell r="C300" t="str">
            <v>O</v>
          </cell>
          <cell r="D300" t="str">
            <v>CE100-</v>
          </cell>
          <cell r="E300" t="str">
            <v>A</v>
          </cell>
          <cell r="F300" t="str">
            <v>03</v>
          </cell>
          <cell r="G300" t="str">
            <v>01000</v>
          </cell>
          <cell r="H300" t="str">
            <v>96314272</v>
          </cell>
          <cell r="I300" t="str">
            <v>HEADLAMP-A,LH</v>
          </cell>
          <cell r="S300">
            <v>1</v>
          </cell>
          <cell r="T300">
            <v>1</v>
          </cell>
          <cell r="U300" t="str">
            <v>1</v>
          </cell>
          <cell r="V300" t="str">
            <v>1</v>
          </cell>
        </row>
        <row r="301">
          <cell r="B301" t="str">
            <v>O</v>
          </cell>
          <cell r="C301" t="str">
            <v>X</v>
          </cell>
          <cell r="D301" t="str">
            <v>CE100-</v>
          </cell>
          <cell r="E301" t="str">
            <v>A</v>
          </cell>
          <cell r="F301" t="str">
            <v>03</v>
          </cell>
          <cell r="G301" t="str">
            <v>01000</v>
          </cell>
          <cell r="H301" t="str">
            <v>96507857</v>
          </cell>
          <cell r="I301" t="str">
            <v>HEADLAMP-A,LH</v>
          </cell>
          <cell r="S301">
            <v>1</v>
          </cell>
          <cell r="T301">
            <v>1</v>
          </cell>
          <cell r="U301" t="str">
            <v>1</v>
          </cell>
          <cell r="V301" t="str">
            <v>1</v>
          </cell>
        </row>
        <row r="302">
          <cell r="B302" t="str">
            <v>N</v>
          </cell>
          <cell r="C302" t="str">
            <v>X</v>
          </cell>
          <cell r="D302" t="str">
            <v>CE100-</v>
          </cell>
          <cell r="E302" t="str">
            <v>A</v>
          </cell>
          <cell r="F302" t="str">
            <v>03</v>
          </cell>
          <cell r="G302" t="str">
            <v>01000</v>
          </cell>
          <cell r="H302" t="str">
            <v>96297691</v>
          </cell>
          <cell r="I302" t="str">
            <v>HEADLAMP-A,LH</v>
          </cell>
          <cell r="S302">
            <v>1</v>
          </cell>
          <cell r="T302">
            <v>1</v>
          </cell>
          <cell r="U302" t="str">
            <v>1</v>
          </cell>
          <cell r="V302" t="str">
            <v>1</v>
          </cell>
        </row>
        <row r="303">
          <cell r="B303" t="str">
            <v>O</v>
          </cell>
          <cell r="C303" t="str">
            <v>O</v>
          </cell>
          <cell r="D303" t="str">
            <v>CE100-</v>
          </cell>
          <cell r="E303" t="str">
            <v>A</v>
          </cell>
          <cell r="F303" t="str">
            <v>03</v>
          </cell>
          <cell r="G303" t="str">
            <v>02000</v>
          </cell>
          <cell r="H303" t="str">
            <v>96314273</v>
          </cell>
          <cell r="I303" t="str">
            <v>HEADLAMP-A,RH</v>
          </cell>
          <cell r="S303">
            <v>1</v>
          </cell>
          <cell r="T303">
            <v>1</v>
          </cell>
          <cell r="U303" t="str">
            <v>1</v>
          </cell>
          <cell r="V303" t="str">
            <v>1</v>
          </cell>
        </row>
        <row r="304">
          <cell r="B304" t="str">
            <v>O</v>
          </cell>
          <cell r="C304" t="str">
            <v>X</v>
          </cell>
          <cell r="D304" t="str">
            <v>CE100-</v>
          </cell>
          <cell r="E304" t="str">
            <v>A</v>
          </cell>
          <cell r="F304" t="str">
            <v>03</v>
          </cell>
          <cell r="G304" t="str">
            <v>02000</v>
          </cell>
          <cell r="H304" t="str">
            <v>96507858</v>
          </cell>
          <cell r="I304" t="str">
            <v>HEADLAMP-A,RH</v>
          </cell>
          <cell r="S304">
            <v>1</v>
          </cell>
          <cell r="T304">
            <v>1</v>
          </cell>
          <cell r="U304" t="str">
            <v>1</v>
          </cell>
          <cell r="V304" t="str">
            <v>1</v>
          </cell>
        </row>
        <row r="305">
          <cell r="B305" t="str">
            <v>N</v>
          </cell>
          <cell r="C305" t="str">
            <v>X</v>
          </cell>
          <cell r="D305" t="str">
            <v>CE100-</v>
          </cell>
          <cell r="E305" t="str">
            <v>A</v>
          </cell>
          <cell r="F305" t="str">
            <v>03</v>
          </cell>
          <cell r="G305" t="str">
            <v>02000</v>
          </cell>
          <cell r="H305" t="str">
            <v>96297692</v>
          </cell>
          <cell r="I305" t="str">
            <v>HEADLAMP-A,RH</v>
          </cell>
          <cell r="S305">
            <v>1</v>
          </cell>
          <cell r="T305">
            <v>1</v>
          </cell>
          <cell r="U305" t="str">
            <v>1</v>
          </cell>
          <cell r="V305" t="str">
            <v>1</v>
          </cell>
        </row>
        <row r="306">
          <cell r="D306" t="str">
            <v>CE100-</v>
          </cell>
          <cell r="E306" t="str">
            <v>A</v>
          </cell>
          <cell r="F306" t="str">
            <v>03</v>
          </cell>
          <cell r="G306" t="str">
            <v>03000</v>
          </cell>
          <cell r="H306" t="str">
            <v>09116-06025</v>
          </cell>
          <cell r="I306" t="str">
            <v>BOLT-W/WASHER</v>
          </cell>
          <cell r="S306">
            <v>6</v>
          </cell>
          <cell r="T306">
            <v>6</v>
          </cell>
          <cell r="U306" t="str">
            <v>6</v>
          </cell>
          <cell r="V306" t="str">
            <v>6</v>
          </cell>
        </row>
        <row r="307">
          <cell r="B307" t="str">
            <v>O</v>
          </cell>
          <cell r="C307" t="str">
            <v>O</v>
          </cell>
          <cell r="D307" t="str">
            <v>CE130-</v>
          </cell>
          <cell r="E307" t="str">
            <v>A</v>
          </cell>
          <cell r="F307" t="str">
            <v>01</v>
          </cell>
          <cell r="G307" t="str">
            <v>01000</v>
          </cell>
          <cell r="H307" t="str">
            <v>96315000</v>
          </cell>
          <cell r="I307" t="str">
            <v>LAMP A-FRONT,TURN,LH</v>
          </cell>
          <cell r="K307">
            <v>1</v>
          </cell>
          <cell r="L307">
            <v>1</v>
          </cell>
          <cell r="M307" t="str">
            <v>1</v>
          </cell>
          <cell r="N307" t="str">
            <v>1</v>
          </cell>
          <cell r="Q307" t="str">
            <v>1</v>
          </cell>
          <cell r="R307" t="str">
            <v>1</v>
          </cell>
          <cell r="S307" t="str">
            <v>1</v>
          </cell>
          <cell r="T307" t="str">
            <v>1</v>
          </cell>
          <cell r="U307" t="str">
            <v>1</v>
          </cell>
          <cell r="V307" t="str">
            <v>1</v>
          </cell>
        </row>
        <row r="308">
          <cell r="B308" t="str">
            <v>N</v>
          </cell>
          <cell r="C308" t="str">
            <v>X</v>
          </cell>
          <cell r="D308" t="str">
            <v>CE130-</v>
          </cell>
          <cell r="E308" t="str">
            <v>A</v>
          </cell>
          <cell r="F308" t="str">
            <v>01</v>
          </cell>
          <cell r="G308" t="str">
            <v>01000</v>
          </cell>
          <cell r="H308" t="str">
            <v>96507804</v>
          </cell>
          <cell r="I308" t="str">
            <v>LAMP A-FRONT,TURN,LH</v>
          </cell>
          <cell r="K308">
            <v>1</v>
          </cell>
          <cell r="L308">
            <v>1</v>
          </cell>
          <cell r="M308" t="str">
            <v>1</v>
          </cell>
          <cell r="N308" t="str">
            <v>1</v>
          </cell>
          <cell r="Q308" t="str">
            <v>1</v>
          </cell>
          <cell r="R308" t="str">
            <v>1</v>
          </cell>
          <cell r="S308" t="str">
            <v>1</v>
          </cell>
          <cell r="T308" t="str">
            <v>1</v>
          </cell>
          <cell r="U308" t="str">
            <v>1</v>
          </cell>
          <cell r="V308" t="str">
            <v>1</v>
          </cell>
        </row>
        <row r="309">
          <cell r="B309" t="str">
            <v>O</v>
          </cell>
          <cell r="C309" t="str">
            <v>O</v>
          </cell>
          <cell r="D309" t="str">
            <v>CE130-</v>
          </cell>
          <cell r="E309" t="str">
            <v>A</v>
          </cell>
          <cell r="F309" t="str">
            <v>01</v>
          </cell>
          <cell r="G309" t="str">
            <v>04000</v>
          </cell>
          <cell r="H309" t="str">
            <v>96315001</v>
          </cell>
          <cell r="I309" t="str">
            <v>LAMP A-FRONT,TURN,RH</v>
          </cell>
          <cell r="K309">
            <v>1</v>
          </cell>
          <cell r="L309">
            <v>1</v>
          </cell>
          <cell r="M309" t="str">
            <v>1</v>
          </cell>
          <cell r="N309" t="str">
            <v>1</v>
          </cell>
          <cell r="Q309" t="str">
            <v>1</v>
          </cell>
          <cell r="R309" t="str">
            <v>1</v>
          </cell>
          <cell r="S309" t="str">
            <v>1</v>
          </cell>
          <cell r="T309" t="str">
            <v>1</v>
          </cell>
          <cell r="U309" t="str">
            <v>1</v>
          </cell>
          <cell r="V309" t="str">
            <v>1</v>
          </cell>
        </row>
        <row r="310">
          <cell r="B310" t="str">
            <v>N</v>
          </cell>
          <cell r="C310" t="str">
            <v>X</v>
          </cell>
          <cell r="D310" t="str">
            <v>CE130-</v>
          </cell>
          <cell r="E310" t="str">
            <v>A</v>
          </cell>
          <cell r="F310" t="str">
            <v>01</v>
          </cell>
          <cell r="G310" t="str">
            <v>04000</v>
          </cell>
          <cell r="H310" t="str">
            <v>96507805</v>
          </cell>
          <cell r="I310" t="str">
            <v>LAMP A-FRONT,TURN,RH</v>
          </cell>
          <cell r="K310">
            <v>1</v>
          </cell>
          <cell r="L310">
            <v>1</v>
          </cell>
          <cell r="M310" t="str">
            <v>1</v>
          </cell>
          <cell r="N310" t="str">
            <v>1</v>
          </cell>
          <cell r="Q310" t="str">
            <v>1</v>
          </cell>
          <cell r="R310" t="str">
            <v>1</v>
          </cell>
          <cell r="S310" t="str">
            <v>1</v>
          </cell>
          <cell r="T310" t="str">
            <v>1</v>
          </cell>
          <cell r="U310" t="str">
            <v>1</v>
          </cell>
          <cell r="V310" t="str">
            <v>1</v>
          </cell>
        </row>
        <row r="311">
          <cell r="D311" t="str">
            <v>CE140-</v>
          </cell>
          <cell r="E311" t="str">
            <v>A</v>
          </cell>
          <cell r="F311" t="str">
            <v>01</v>
          </cell>
          <cell r="G311" t="str">
            <v>01000</v>
          </cell>
          <cell r="H311" t="str">
            <v>96314282</v>
          </cell>
          <cell r="I311" t="str">
            <v>LAMP-COMBINATION,LH</v>
          </cell>
          <cell r="Q311" t="str">
            <v>1</v>
          </cell>
          <cell r="R311" t="str">
            <v>1</v>
          </cell>
        </row>
        <row r="312">
          <cell r="D312" t="str">
            <v>CE140-</v>
          </cell>
          <cell r="E312" t="str">
            <v>A</v>
          </cell>
          <cell r="F312" t="str">
            <v>01</v>
          </cell>
          <cell r="G312" t="str">
            <v>02000</v>
          </cell>
          <cell r="H312" t="str">
            <v>96314283</v>
          </cell>
          <cell r="I312" t="str">
            <v>LAMP-COMBINATION,RH</v>
          </cell>
          <cell r="Q312" t="str">
            <v>1</v>
          </cell>
          <cell r="R312" t="str">
            <v>1</v>
          </cell>
        </row>
        <row r="313">
          <cell r="D313" t="str">
            <v>CE140-</v>
          </cell>
          <cell r="E313" t="str">
            <v>A</v>
          </cell>
          <cell r="F313" t="str">
            <v>01</v>
          </cell>
          <cell r="G313" t="str">
            <v>03000</v>
          </cell>
          <cell r="H313" t="str">
            <v>96211949</v>
          </cell>
          <cell r="I313" t="str">
            <v>RETAINER</v>
          </cell>
          <cell r="Q313" t="str">
            <v>4</v>
          </cell>
          <cell r="R313" t="str">
            <v>4</v>
          </cell>
        </row>
        <row r="314">
          <cell r="D314" t="str">
            <v>CE140-</v>
          </cell>
          <cell r="E314" t="str">
            <v>A</v>
          </cell>
          <cell r="F314" t="str">
            <v>01</v>
          </cell>
          <cell r="G314" t="str">
            <v>04000</v>
          </cell>
          <cell r="H314" t="str">
            <v>09132-04020</v>
          </cell>
          <cell r="I314" t="str">
            <v>SCREW-TAPPING</v>
          </cell>
          <cell r="Q314" t="str">
            <v>4</v>
          </cell>
          <cell r="R314" t="str">
            <v>4</v>
          </cell>
        </row>
        <row r="315">
          <cell r="B315" t="str">
            <v>O</v>
          </cell>
          <cell r="C315" t="str">
            <v>O</v>
          </cell>
          <cell r="D315" t="str">
            <v>CE140-</v>
          </cell>
          <cell r="E315" t="str">
            <v>A</v>
          </cell>
          <cell r="F315" t="str">
            <v>01</v>
          </cell>
          <cell r="G315" t="str">
            <v>05000</v>
          </cell>
          <cell r="H315" t="str">
            <v>09148-03006</v>
          </cell>
          <cell r="I315" t="str">
            <v>NUT-SPEED</v>
          </cell>
          <cell r="Q315" t="str">
            <v>4</v>
          </cell>
          <cell r="R315" t="str">
            <v>4</v>
          </cell>
        </row>
        <row r="316">
          <cell r="B316" t="str">
            <v>N</v>
          </cell>
          <cell r="C316" t="str">
            <v>X</v>
          </cell>
          <cell r="D316" t="str">
            <v>CE140-</v>
          </cell>
          <cell r="E316" t="str">
            <v>A</v>
          </cell>
          <cell r="F316" t="str">
            <v>01</v>
          </cell>
          <cell r="G316" t="str">
            <v>05000</v>
          </cell>
          <cell r="H316" t="str">
            <v>09148-03001</v>
          </cell>
          <cell r="I316" t="str">
            <v>NUT-SPEED</v>
          </cell>
          <cell r="Q316" t="str">
            <v>4</v>
          </cell>
          <cell r="R316" t="str">
            <v>4</v>
          </cell>
        </row>
        <row r="317">
          <cell r="B317" t="str">
            <v>O</v>
          </cell>
          <cell r="C317" t="str">
            <v>O</v>
          </cell>
          <cell r="D317" t="str">
            <v>CE140-</v>
          </cell>
          <cell r="E317" t="str">
            <v>A</v>
          </cell>
          <cell r="F317" t="str">
            <v>02</v>
          </cell>
          <cell r="G317" t="str">
            <v>01000</v>
          </cell>
          <cell r="H317" t="str">
            <v>96314998</v>
          </cell>
          <cell r="I317" t="str">
            <v>LAMP-COMBINATION,LH</v>
          </cell>
          <cell r="K317">
            <v>1</v>
          </cell>
          <cell r="L317">
            <v>1</v>
          </cell>
          <cell r="M317" t="str">
            <v>1</v>
          </cell>
          <cell r="N317" t="str">
            <v>1</v>
          </cell>
        </row>
        <row r="318">
          <cell r="B318" t="str">
            <v>N</v>
          </cell>
          <cell r="C318" t="str">
            <v>X</v>
          </cell>
          <cell r="D318" t="str">
            <v>CE140-</v>
          </cell>
          <cell r="E318" t="str">
            <v>A</v>
          </cell>
          <cell r="F318" t="str">
            <v>02</v>
          </cell>
          <cell r="G318" t="str">
            <v>01000</v>
          </cell>
          <cell r="H318" t="str">
            <v>96507734</v>
          </cell>
          <cell r="I318" t="str">
            <v>LAMP-COMBINATION,LH</v>
          </cell>
          <cell r="K318">
            <v>1</v>
          </cell>
          <cell r="L318">
            <v>1</v>
          </cell>
          <cell r="M318" t="str">
            <v>1</v>
          </cell>
          <cell r="N318" t="str">
            <v>1</v>
          </cell>
        </row>
        <row r="319">
          <cell r="B319" t="str">
            <v>O</v>
          </cell>
          <cell r="C319" t="str">
            <v>O</v>
          </cell>
          <cell r="D319" t="str">
            <v>CE140-</v>
          </cell>
          <cell r="E319" t="str">
            <v>A</v>
          </cell>
          <cell r="F319" t="str">
            <v>02</v>
          </cell>
          <cell r="G319" t="str">
            <v>02000</v>
          </cell>
          <cell r="H319" t="str">
            <v>96314999</v>
          </cell>
          <cell r="I319" t="str">
            <v>LAMP-COMBINATION,RH</v>
          </cell>
          <cell r="K319">
            <v>1</v>
          </cell>
          <cell r="L319">
            <v>1</v>
          </cell>
          <cell r="M319" t="str">
            <v>1</v>
          </cell>
          <cell r="N319" t="str">
            <v>1</v>
          </cell>
        </row>
        <row r="320">
          <cell r="B320" t="str">
            <v>N</v>
          </cell>
          <cell r="C320" t="str">
            <v>X</v>
          </cell>
          <cell r="D320" t="str">
            <v>CE140-</v>
          </cell>
          <cell r="E320" t="str">
            <v>A</v>
          </cell>
          <cell r="F320" t="str">
            <v>02</v>
          </cell>
          <cell r="G320" t="str">
            <v>02000</v>
          </cell>
          <cell r="H320" t="str">
            <v>96507735</v>
          </cell>
          <cell r="I320" t="str">
            <v>LAMP-COMBINATION,RH</v>
          </cell>
          <cell r="K320">
            <v>1</v>
          </cell>
          <cell r="L320">
            <v>1</v>
          </cell>
          <cell r="M320" t="str">
            <v>1</v>
          </cell>
          <cell r="N320" t="str">
            <v>1</v>
          </cell>
        </row>
        <row r="321">
          <cell r="D321" t="str">
            <v>CE140-</v>
          </cell>
          <cell r="E321" t="str">
            <v>A</v>
          </cell>
          <cell r="F321" t="str">
            <v>02</v>
          </cell>
          <cell r="G321" t="str">
            <v>03000</v>
          </cell>
          <cell r="H321" t="str">
            <v>96211949</v>
          </cell>
          <cell r="I321" t="str">
            <v>RETAINER</v>
          </cell>
          <cell r="K321">
            <v>4</v>
          </cell>
          <cell r="L321">
            <v>4</v>
          </cell>
          <cell r="M321" t="str">
            <v>4</v>
          </cell>
          <cell r="N321" t="str">
            <v>4</v>
          </cell>
        </row>
        <row r="322">
          <cell r="D322" t="str">
            <v>CE140-</v>
          </cell>
          <cell r="E322" t="str">
            <v>A</v>
          </cell>
          <cell r="F322" t="str">
            <v>02</v>
          </cell>
          <cell r="G322" t="str">
            <v>04000</v>
          </cell>
          <cell r="H322" t="str">
            <v>09132-04020</v>
          </cell>
          <cell r="I322" t="str">
            <v>SCREW-TAPPING</v>
          </cell>
          <cell r="K322">
            <v>4</v>
          </cell>
          <cell r="L322">
            <v>4</v>
          </cell>
          <cell r="M322" t="str">
            <v>4</v>
          </cell>
          <cell r="N322" t="str">
            <v>4</v>
          </cell>
        </row>
        <row r="323">
          <cell r="B323" t="str">
            <v>O</v>
          </cell>
          <cell r="C323" t="str">
            <v>O</v>
          </cell>
          <cell r="D323" t="str">
            <v>CE140-</v>
          </cell>
          <cell r="E323" t="str">
            <v>A</v>
          </cell>
          <cell r="F323" t="str">
            <v>02</v>
          </cell>
          <cell r="G323" t="str">
            <v>05000</v>
          </cell>
          <cell r="H323" t="str">
            <v>09148-03006</v>
          </cell>
          <cell r="I323" t="str">
            <v>NUT-SPEED</v>
          </cell>
          <cell r="K323">
            <v>4</v>
          </cell>
          <cell r="L323">
            <v>4</v>
          </cell>
          <cell r="M323" t="str">
            <v>4</v>
          </cell>
          <cell r="N323" t="str">
            <v>4</v>
          </cell>
        </row>
        <row r="324">
          <cell r="B324" t="str">
            <v>N</v>
          </cell>
          <cell r="C324" t="str">
            <v>X</v>
          </cell>
          <cell r="D324" t="str">
            <v>CE140-</v>
          </cell>
          <cell r="E324" t="str">
            <v>A</v>
          </cell>
          <cell r="F324" t="str">
            <v>02</v>
          </cell>
          <cell r="G324" t="str">
            <v>05000</v>
          </cell>
          <cell r="H324" t="str">
            <v>09148-03001</v>
          </cell>
          <cell r="I324" t="str">
            <v>NUT-SPEED</v>
          </cell>
          <cell r="K324">
            <v>4</v>
          </cell>
          <cell r="L324">
            <v>4</v>
          </cell>
          <cell r="M324" t="str">
            <v>4</v>
          </cell>
          <cell r="N324" t="str">
            <v>4</v>
          </cell>
        </row>
        <row r="325">
          <cell r="B325" t="str">
            <v>O</v>
          </cell>
          <cell r="C325" t="str">
            <v>O</v>
          </cell>
          <cell r="D325" t="str">
            <v>CE140-</v>
          </cell>
          <cell r="E325" t="str">
            <v>A</v>
          </cell>
          <cell r="F325" t="str">
            <v>04</v>
          </cell>
          <cell r="G325" t="str">
            <v>01000</v>
          </cell>
          <cell r="H325" t="str">
            <v>96286873</v>
          </cell>
          <cell r="I325" t="str">
            <v>LAMP-COMBINATION,LH</v>
          </cell>
          <cell r="S325" t="str">
            <v>1</v>
          </cell>
          <cell r="T325" t="str">
            <v>1</v>
          </cell>
          <cell r="U325" t="str">
            <v>1</v>
          </cell>
          <cell r="V325" t="str">
            <v>1</v>
          </cell>
        </row>
        <row r="326">
          <cell r="B326" t="str">
            <v>N</v>
          </cell>
          <cell r="C326" t="str">
            <v>X</v>
          </cell>
          <cell r="D326" t="str">
            <v>CE140-</v>
          </cell>
          <cell r="E326" t="str">
            <v>A</v>
          </cell>
          <cell r="F326" t="str">
            <v>04</v>
          </cell>
          <cell r="G326" t="str">
            <v>01000</v>
          </cell>
          <cell r="H326" t="str">
            <v>96507738</v>
          </cell>
          <cell r="I326" t="str">
            <v>LAMP-COMBINATION,LH</v>
          </cell>
          <cell r="S326" t="str">
            <v>1</v>
          </cell>
          <cell r="T326" t="str">
            <v>1</v>
          </cell>
          <cell r="U326" t="str">
            <v>1</v>
          </cell>
          <cell r="V326" t="str">
            <v>1</v>
          </cell>
        </row>
        <row r="327">
          <cell r="B327" t="str">
            <v>O</v>
          </cell>
          <cell r="C327" t="str">
            <v>O</v>
          </cell>
          <cell r="D327" t="str">
            <v>CE140-</v>
          </cell>
          <cell r="E327" t="str">
            <v>A</v>
          </cell>
          <cell r="F327" t="str">
            <v>04</v>
          </cell>
          <cell r="G327" t="str">
            <v>02000</v>
          </cell>
          <cell r="H327" t="str">
            <v>96286874</v>
          </cell>
          <cell r="I327" t="str">
            <v>LAMP-COMBINATION,RH</v>
          </cell>
          <cell r="S327" t="str">
            <v>1</v>
          </cell>
          <cell r="T327" t="str">
            <v>1</v>
          </cell>
          <cell r="U327" t="str">
            <v>1</v>
          </cell>
          <cell r="V327" t="str">
            <v>1</v>
          </cell>
        </row>
        <row r="328">
          <cell r="B328" t="str">
            <v>N</v>
          </cell>
          <cell r="C328" t="str">
            <v>X</v>
          </cell>
          <cell r="D328" t="str">
            <v>CE140-</v>
          </cell>
          <cell r="E328" t="str">
            <v>A</v>
          </cell>
          <cell r="F328" t="str">
            <v>04</v>
          </cell>
          <cell r="G328" t="str">
            <v>02000</v>
          </cell>
          <cell r="H328" t="str">
            <v>96507739</v>
          </cell>
          <cell r="I328" t="str">
            <v>LAMP-COMBINATION,RH</v>
          </cell>
          <cell r="S328" t="str">
            <v>1</v>
          </cell>
          <cell r="T328" t="str">
            <v>1</v>
          </cell>
          <cell r="U328" t="str">
            <v>1</v>
          </cell>
          <cell r="V328" t="str">
            <v>1</v>
          </cell>
        </row>
        <row r="329">
          <cell r="D329" t="str">
            <v>CE140-</v>
          </cell>
          <cell r="E329" t="str">
            <v>A</v>
          </cell>
          <cell r="F329" t="str">
            <v>04</v>
          </cell>
          <cell r="G329" t="str">
            <v>03000</v>
          </cell>
          <cell r="H329" t="str">
            <v>96211949</v>
          </cell>
          <cell r="I329" t="str">
            <v>RETAINER</v>
          </cell>
          <cell r="S329" t="str">
            <v>4</v>
          </cell>
          <cell r="T329" t="str">
            <v>4</v>
          </cell>
          <cell r="U329" t="str">
            <v>4</v>
          </cell>
          <cell r="V329" t="str">
            <v>4</v>
          </cell>
        </row>
        <row r="330">
          <cell r="D330" t="str">
            <v>CE140-</v>
          </cell>
          <cell r="E330" t="str">
            <v>A</v>
          </cell>
          <cell r="F330" t="str">
            <v>04</v>
          </cell>
          <cell r="G330" t="str">
            <v>04000</v>
          </cell>
          <cell r="H330" t="str">
            <v>09132-04020</v>
          </cell>
          <cell r="I330" t="str">
            <v>SCREW-TAPPING</v>
          </cell>
          <cell r="S330" t="str">
            <v>4</v>
          </cell>
          <cell r="T330" t="str">
            <v>4</v>
          </cell>
          <cell r="U330" t="str">
            <v>4</v>
          </cell>
          <cell r="V330" t="str">
            <v>4</v>
          </cell>
        </row>
        <row r="331">
          <cell r="B331" t="str">
            <v>O</v>
          </cell>
          <cell r="C331" t="str">
            <v>O</v>
          </cell>
          <cell r="D331" t="str">
            <v>CE140-</v>
          </cell>
          <cell r="E331" t="str">
            <v>A</v>
          </cell>
          <cell r="F331" t="str">
            <v>04</v>
          </cell>
          <cell r="G331" t="str">
            <v>05000</v>
          </cell>
          <cell r="H331" t="str">
            <v>09148-03006</v>
          </cell>
          <cell r="I331" t="str">
            <v>NUT-SPEED</v>
          </cell>
          <cell r="S331" t="str">
            <v>4</v>
          </cell>
          <cell r="T331" t="str">
            <v>4</v>
          </cell>
          <cell r="U331" t="str">
            <v>4</v>
          </cell>
          <cell r="V331" t="str">
            <v>4</v>
          </cell>
        </row>
        <row r="332">
          <cell r="B332" t="str">
            <v>N</v>
          </cell>
          <cell r="C332" t="str">
            <v>X</v>
          </cell>
          <cell r="D332" t="str">
            <v>CE140-</v>
          </cell>
          <cell r="E332" t="str">
            <v>A</v>
          </cell>
          <cell r="F332" t="str">
            <v>04</v>
          </cell>
          <cell r="G332" t="str">
            <v>05000</v>
          </cell>
          <cell r="H332" t="str">
            <v>09148-03001</v>
          </cell>
          <cell r="I332" t="str">
            <v>NUT-SPEED</v>
          </cell>
          <cell r="S332" t="str">
            <v>4</v>
          </cell>
          <cell r="T332" t="str">
            <v>4</v>
          </cell>
          <cell r="U332" t="str">
            <v>4</v>
          </cell>
          <cell r="V332" t="str">
            <v>4</v>
          </cell>
        </row>
        <row r="333">
          <cell r="D333" t="str">
            <v>CE150-</v>
          </cell>
          <cell r="E333" t="str">
            <v>A</v>
          </cell>
          <cell r="F333" t="str">
            <v>01</v>
          </cell>
          <cell r="G333" t="str">
            <v>01000</v>
          </cell>
          <cell r="H333" t="str">
            <v>96314277</v>
          </cell>
          <cell r="I333" t="str">
            <v>LAMP A-STOP,HIGH MOUNT</v>
          </cell>
          <cell r="K333">
            <v>1</v>
          </cell>
          <cell r="L333">
            <v>1</v>
          </cell>
          <cell r="M333" t="str">
            <v>1</v>
          </cell>
          <cell r="N333" t="str">
            <v>1</v>
          </cell>
        </row>
        <row r="334">
          <cell r="B334" t="str">
            <v>O</v>
          </cell>
          <cell r="C334" t="str">
            <v>O</v>
          </cell>
          <cell r="D334" t="str">
            <v>CE150-</v>
          </cell>
          <cell r="E334" t="str">
            <v>A</v>
          </cell>
          <cell r="F334" t="str">
            <v>01</v>
          </cell>
          <cell r="G334" t="str">
            <v>02000</v>
          </cell>
          <cell r="H334" t="str">
            <v>01934-06123</v>
          </cell>
          <cell r="I334" t="str">
            <v>BOLT-DR HEXAGON</v>
          </cell>
          <cell r="K334">
            <v>4</v>
          </cell>
          <cell r="L334">
            <v>4</v>
          </cell>
          <cell r="M334" t="str">
            <v>4</v>
          </cell>
          <cell r="N334" t="str">
            <v>4</v>
          </cell>
        </row>
        <row r="335">
          <cell r="B335" t="str">
            <v>N</v>
          </cell>
          <cell r="C335" t="str">
            <v>X</v>
          </cell>
          <cell r="D335" t="str">
            <v>CE150-</v>
          </cell>
          <cell r="E335" t="str">
            <v>A</v>
          </cell>
          <cell r="F335" t="str">
            <v>01</v>
          </cell>
          <cell r="G335" t="str">
            <v>02000</v>
          </cell>
          <cell r="H335" t="str">
            <v>01944-06166</v>
          </cell>
          <cell r="I335" t="str">
            <v>BOLT-DR HEXAGON</v>
          </cell>
          <cell r="K335">
            <v>4</v>
          </cell>
          <cell r="L335">
            <v>4</v>
          </cell>
          <cell r="M335" t="str">
            <v>4</v>
          </cell>
          <cell r="N335" t="str">
            <v>4</v>
          </cell>
        </row>
        <row r="336">
          <cell r="D336" t="str">
            <v>CE160-</v>
          </cell>
          <cell r="E336" t="str">
            <v>A</v>
          </cell>
          <cell r="F336" t="str">
            <v>01</v>
          </cell>
          <cell r="G336" t="str">
            <v>02000</v>
          </cell>
          <cell r="H336" t="str">
            <v>00912116</v>
          </cell>
          <cell r="I336" t="str">
            <v>LICENSE- LAMP</v>
          </cell>
          <cell r="K336">
            <v>2</v>
          </cell>
          <cell r="L336">
            <v>2</v>
          </cell>
          <cell r="M336" t="str">
            <v>2</v>
          </cell>
          <cell r="N336" t="str">
            <v>2</v>
          </cell>
          <cell r="Q336" t="str">
            <v>2</v>
          </cell>
          <cell r="R336" t="str">
            <v>2</v>
          </cell>
          <cell r="S336" t="str">
            <v>2</v>
          </cell>
          <cell r="T336" t="str">
            <v>2</v>
          </cell>
          <cell r="U336" t="str">
            <v>2</v>
          </cell>
          <cell r="V336" t="str">
            <v>2</v>
          </cell>
        </row>
        <row r="337">
          <cell r="B337" t="str">
            <v>O</v>
          </cell>
          <cell r="C337" t="str">
            <v>O</v>
          </cell>
          <cell r="D337" t="str">
            <v>CE160-</v>
          </cell>
          <cell r="E337" t="str">
            <v>A</v>
          </cell>
          <cell r="F337" t="str">
            <v>01</v>
          </cell>
          <cell r="G337" t="str">
            <v>03000</v>
          </cell>
          <cell r="H337" t="str">
            <v>96314279</v>
          </cell>
          <cell r="I337" t="str">
            <v>WIRING HARNESS-LICENCE LAMP</v>
          </cell>
          <cell r="K337">
            <v>1</v>
          </cell>
          <cell r="L337">
            <v>1</v>
          </cell>
          <cell r="M337" t="str">
            <v>1</v>
          </cell>
          <cell r="N337" t="str">
            <v>1</v>
          </cell>
          <cell r="Q337" t="str">
            <v>1</v>
          </cell>
          <cell r="R337" t="str">
            <v>1</v>
          </cell>
          <cell r="S337" t="str">
            <v>1</v>
          </cell>
          <cell r="T337" t="str">
            <v>1</v>
          </cell>
          <cell r="U337" t="str">
            <v>1</v>
          </cell>
          <cell r="V337" t="str">
            <v>1</v>
          </cell>
        </row>
        <row r="338">
          <cell r="B338" t="str">
            <v>N</v>
          </cell>
          <cell r="C338" t="str">
            <v>X</v>
          </cell>
          <cell r="D338" t="str">
            <v>CE160-</v>
          </cell>
          <cell r="E338" t="str">
            <v>A</v>
          </cell>
          <cell r="F338" t="str">
            <v>01</v>
          </cell>
          <cell r="G338" t="str">
            <v>03000</v>
          </cell>
          <cell r="H338" t="str">
            <v>96507774</v>
          </cell>
          <cell r="I338" t="str">
            <v>WIRING HARNESS-LICENCE LAMP</v>
          </cell>
          <cell r="K338">
            <v>1</v>
          </cell>
          <cell r="L338">
            <v>1</v>
          </cell>
          <cell r="M338" t="str">
            <v>1</v>
          </cell>
          <cell r="N338" t="str">
            <v>1</v>
          </cell>
          <cell r="Q338" t="str">
            <v>1</v>
          </cell>
          <cell r="R338" t="str">
            <v>1</v>
          </cell>
          <cell r="S338" t="str">
            <v>1</v>
          </cell>
          <cell r="T338" t="str">
            <v>1</v>
          </cell>
          <cell r="U338" t="str">
            <v>1</v>
          </cell>
          <cell r="V338" t="str">
            <v>1</v>
          </cell>
        </row>
        <row r="339">
          <cell r="D339" t="str">
            <v>CE160-</v>
          </cell>
          <cell r="E339" t="str">
            <v>A</v>
          </cell>
          <cell r="F339" t="str">
            <v>01</v>
          </cell>
          <cell r="G339" t="str">
            <v>04000</v>
          </cell>
          <cell r="H339" t="str">
            <v>03160-42160</v>
          </cell>
          <cell r="I339" t="str">
            <v>SCREW-TAPPING</v>
          </cell>
          <cell r="K339">
            <v>4</v>
          </cell>
          <cell r="L339">
            <v>4</v>
          </cell>
          <cell r="M339" t="str">
            <v>4</v>
          </cell>
          <cell r="N339" t="str">
            <v>4</v>
          </cell>
          <cell r="Q339" t="str">
            <v>4</v>
          </cell>
          <cell r="R339" t="str">
            <v>4</v>
          </cell>
          <cell r="S339" t="str">
            <v>4</v>
          </cell>
          <cell r="T339" t="str">
            <v>4</v>
          </cell>
          <cell r="U339" t="str">
            <v>4</v>
          </cell>
          <cell r="V339" t="str">
            <v>4</v>
          </cell>
        </row>
        <row r="340">
          <cell r="D340" t="str">
            <v>CE180-</v>
          </cell>
          <cell r="E340" t="str">
            <v>A</v>
          </cell>
          <cell r="F340" t="str">
            <v>01</v>
          </cell>
          <cell r="G340" t="str">
            <v>01000</v>
          </cell>
          <cell r="H340" t="str">
            <v>96323669</v>
          </cell>
          <cell r="I340" t="str">
            <v>LAMP A-TURN SIGNAL,SIDE</v>
          </cell>
          <cell r="K340">
            <v>2</v>
          </cell>
          <cell r="L340">
            <v>2</v>
          </cell>
          <cell r="M340" t="str">
            <v>2</v>
          </cell>
          <cell r="N340" t="str">
            <v>2</v>
          </cell>
        </row>
        <row r="341">
          <cell r="D341" t="str">
            <v>CE220-</v>
          </cell>
          <cell r="E341" t="str">
            <v>A</v>
          </cell>
          <cell r="F341" t="str">
            <v>01</v>
          </cell>
          <cell r="G341" t="str">
            <v>01000</v>
          </cell>
          <cell r="H341" t="str">
            <v>96314278</v>
          </cell>
          <cell r="I341" t="str">
            <v>LAMP-INTERIOR</v>
          </cell>
          <cell r="K341">
            <v>1</v>
          </cell>
          <cell r="L341">
            <v>1</v>
          </cell>
          <cell r="M341" t="str">
            <v>1</v>
          </cell>
          <cell r="N341" t="str">
            <v>1</v>
          </cell>
          <cell r="Q341" t="str">
            <v>1</v>
          </cell>
          <cell r="R341" t="str">
            <v>1</v>
          </cell>
          <cell r="S341" t="str">
            <v>1</v>
          </cell>
          <cell r="T341" t="str">
            <v>1</v>
          </cell>
          <cell r="U341" t="str">
            <v>1</v>
          </cell>
          <cell r="V341" t="str">
            <v>1</v>
          </cell>
        </row>
        <row r="342">
          <cell r="B342" t="str">
            <v>O</v>
          </cell>
          <cell r="C342" t="str">
            <v>O</v>
          </cell>
          <cell r="D342" t="str">
            <v>CE220-</v>
          </cell>
          <cell r="E342" t="str">
            <v>A</v>
          </cell>
          <cell r="F342" t="str">
            <v>01</v>
          </cell>
          <cell r="G342" t="str">
            <v>02000</v>
          </cell>
          <cell r="H342" t="str">
            <v>03241-05126-000</v>
          </cell>
          <cell r="I342" t="str">
            <v>SCREW-TAPPING</v>
          </cell>
          <cell r="K342">
            <v>2</v>
          </cell>
          <cell r="L342">
            <v>2</v>
          </cell>
          <cell r="M342" t="str">
            <v>2</v>
          </cell>
          <cell r="N342" t="str">
            <v>2</v>
          </cell>
          <cell r="Q342" t="str">
            <v>2</v>
          </cell>
          <cell r="R342" t="str">
            <v>2</v>
          </cell>
          <cell r="S342" t="str">
            <v>2</v>
          </cell>
          <cell r="T342" t="str">
            <v>2</v>
          </cell>
          <cell r="U342" t="str">
            <v>2</v>
          </cell>
          <cell r="V342" t="str">
            <v>2</v>
          </cell>
        </row>
        <row r="343">
          <cell r="B343" t="str">
            <v>N</v>
          </cell>
          <cell r="C343" t="str">
            <v>X</v>
          </cell>
          <cell r="D343" t="str">
            <v>CE220-</v>
          </cell>
          <cell r="E343" t="str">
            <v>A</v>
          </cell>
          <cell r="F343" t="str">
            <v>01</v>
          </cell>
          <cell r="G343" t="str">
            <v>02000</v>
          </cell>
          <cell r="H343" t="str">
            <v>03241-05103</v>
          </cell>
          <cell r="I343" t="str">
            <v>SCREW-TAPPING</v>
          </cell>
          <cell r="K343">
            <v>2</v>
          </cell>
          <cell r="L343">
            <v>2</v>
          </cell>
          <cell r="M343" t="str">
            <v>2</v>
          </cell>
          <cell r="N343" t="str">
            <v>2</v>
          </cell>
          <cell r="Q343" t="str">
            <v>2</v>
          </cell>
          <cell r="R343" t="str">
            <v>2</v>
          </cell>
          <cell r="S343" t="str">
            <v>2</v>
          </cell>
          <cell r="T343" t="str">
            <v>2</v>
          </cell>
          <cell r="U343" t="str">
            <v>2</v>
          </cell>
          <cell r="V343" t="str">
            <v>2</v>
          </cell>
        </row>
        <row r="344">
          <cell r="D344" t="str">
            <v>CE320-</v>
          </cell>
          <cell r="E344" t="str">
            <v>A</v>
          </cell>
          <cell r="F344" t="str">
            <v>01</v>
          </cell>
          <cell r="G344" t="str">
            <v>01000</v>
          </cell>
          <cell r="H344" t="str">
            <v>96318802</v>
          </cell>
          <cell r="I344" t="str">
            <v>WIRING HARNESS-BODY</v>
          </cell>
          <cell r="Q344" t="str">
            <v>1</v>
          </cell>
        </row>
        <row r="345">
          <cell r="D345" t="str">
            <v>CE320-</v>
          </cell>
          <cell r="E345" t="str">
            <v>A</v>
          </cell>
          <cell r="F345" t="str">
            <v>01</v>
          </cell>
          <cell r="G345" t="str">
            <v>04000</v>
          </cell>
          <cell r="H345" t="str">
            <v>09115-06007-000</v>
          </cell>
          <cell r="I345" t="str">
            <v>BOLT-W/H BODY GND</v>
          </cell>
          <cell r="Q345" t="str">
            <v>1</v>
          </cell>
        </row>
        <row r="346">
          <cell r="B346" t="str">
            <v>O</v>
          </cell>
          <cell r="C346" t="str">
            <v>O</v>
          </cell>
          <cell r="D346" t="str">
            <v>CE320-</v>
          </cell>
          <cell r="E346" t="str">
            <v>A</v>
          </cell>
          <cell r="F346" t="str">
            <v>01</v>
          </cell>
          <cell r="G346" t="str">
            <v>05000</v>
          </cell>
          <cell r="H346" t="str">
            <v>08316-26060-000</v>
          </cell>
          <cell r="I346" t="str">
            <v>NUT-HEXAGON FLANGE</v>
          </cell>
          <cell r="Q346" t="str">
            <v>2</v>
          </cell>
        </row>
        <row r="347">
          <cell r="B347" t="str">
            <v>N</v>
          </cell>
          <cell r="C347" t="str">
            <v>X</v>
          </cell>
          <cell r="D347" t="str">
            <v>CE320-</v>
          </cell>
          <cell r="E347" t="str">
            <v>A</v>
          </cell>
          <cell r="F347" t="str">
            <v>01</v>
          </cell>
          <cell r="G347" t="str">
            <v>05000</v>
          </cell>
          <cell r="H347" t="str">
            <v>08316-25060-000</v>
          </cell>
          <cell r="I347" t="str">
            <v>NUT-HEXAGON FLANGE</v>
          </cell>
          <cell r="Q347" t="str">
            <v>2</v>
          </cell>
        </row>
        <row r="348">
          <cell r="D348" t="str">
            <v>CE320-</v>
          </cell>
          <cell r="E348" t="str">
            <v>A</v>
          </cell>
          <cell r="F348" t="str">
            <v>01</v>
          </cell>
          <cell r="G348" t="str">
            <v>07000</v>
          </cell>
          <cell r="H348" t="str">
            <v>96318224</v>
          </cell>
          <cell r="I348" t="str">
            <v>COVER-REAR SIDE PANEL HOLE</v>
          </cell>
          <cell r="Q348" t="str">
            <v>2</v>
          </cell>
        </row>
        <row r="349">
          <cell r="D349" t="str">
            <v>CE320-</v>
          </cell>
          <cell r="E349" t="str">
            <v>A</v>
          </cell>
          <cell r="F349" t="str">
            <v>01</v>
          </cell>
          <cell r="G349" t="str">
            <v>07500</v>
          </cell>
          <cell r="H349" t="str">
            <v>36930A82002-000</v>
          </cell>
          <cell r="I349" t="str">
            <v>COVER-FLOOR HARNESS</v>
          </cell>
          <cell r="Q349" t="str">
            <v>9</v>
          </cell>
        </row>
        <row r="350">
          <cell r="D350" t="str">
            <v>CE320-</v>
          </cell>
          <cell r="E350" t="str">
            <v>A</v>
          </cell>
          <cell r="F350" t="str">
            <v>01</v>
          </cell>
          <cell r="G350" t="str">
            <v>08000</v>
          </cell>
          <cell r="H350" t="str">
            <v>96318222</v>
          </cell>
          <cell r="I350" t="str">
            <v>COVER-REAR ABS HOLE</v>
          </cell>
          <cell r="Q350" t="str">
            <v>2</v>
          </cell>
        </row>
        <row r="351">
          <cell r="D351" t="str">
            <v>CE320-</v>
          </cell>
          <cell r="E351" t="str">
            <v>A</v>
          </cell>
          <cell r="F351" t="str">
            <v>01</v>
          </cell>
          <cell r="G351" t="str">
            <v>09000</v>
          </cell>
          <cell r="H351" t="str">
            <v>96312540</v>
          </cell>
          <cell r="I351" t="str">
            <v>CABLE TIE CLIP</v>
          </cell>
          <cell r="Q351" t="str">
            <v>1</v>
          </cell>
        </row>
        <row r="352">
          <cell r="D352" t="str">
            <v>CE320-</v>
          </cell>
          <cell r="E352" t="str">
            <v>A</v>
          </cell>
          <cell r="F352" t="str">
            <v>06</v>
          </cell>
          <cell r="G352" t="str">
            <v>01000</v>
          </cell>
          <cell r="H352" t="str">
            <v>96315469</v>
          </cell>
          <cell r="I352" t="str">
            <v>WIRING HARNESS-BODY</v>
          </cell>
          <cell r="R352" t="str">
            <v>1</v>
          </cell>
        </row>
        <row r="353">
          <cell r="D353" t="str">
            <v>CE320-</v>
          </cell>
          <cell r="E353" t="str">
            <v>A</v>
          </cell>
          <cell r="F353" t="str">
            <v>06</v>
          </cell>
          <cell r="G353" t="str">
            <v>05000</v>
          </cell>
          <cell r="H353" t="str">
            <v>09115-06007-000</v>
          </cell>
          <cell r="I353" t="str">
            <v>BOLT-W/H BODY GND</v>
          </cell>
          <cell r="R353" t="str">
            <v>1</v>
          </cell>
        </row>
        <row r="354">
          <cell r="B354" t="str">
            <v>O</v>
          </cell>
          <cell r="C354" t="str">
            <v>O</v>
          </cell>
          <cell r="D354" t="str">
            <v>CE320-</v>
          </cell>
          <cell r="E354" t="str">
            <v>A</v>
          </cell>
          <cell r="F354" t="str">
            <v>06</v>
          </cell>
          <cell r="G354" t="str">
            <v>06000</v>
          </cell>
          <cell r="H354" t="str">
            <v>08316-26060-000</v>
          </cell>
          <cell r="I354" t="str">
            <v>NUT-HEXAGON FLANGE</v>
          </cell>
          <cell r="R354" t="str">
            <v>2</v>
          </cell>
        </row>
        <row r="355">
          <cell r="B355" t="str">
            <v>N</v>
          </cell>
          <cell r="C355" t="str">
            <v>X</v>
          </cell>
          <cell r="D355" t="str">
            <v>CE320-</v>
          </cell>
          <cell r="E355" t="str">
            <v>A</v>
          </cell>
          <cell r="F355" t="str">
            <v>06</v>
          </cell>
          <cell r="G355" t="str">
            <v>06000</v>
          </cell>
          <cell r="H355" t="str">
            <v>08316-25060-000</v>
          </cell>
          <cell r="I355" t="str">
            <v>NUT-HEXAGON FLANGE</v>
          </cell>
          <cell r="R355" t="str">
            <v>2</v>
          </cell>
        </row>
        <row r="356">
          <cell r="D356" t="str">
            <v>CE320-</v>
          </cell>
          <cell r="E356" t="str">
            <v>A</v>
          </cell>
          <cell r="F356" t="str">
            <v>06</v>
          </cell>
          <cell r="G356" t="str">
            <v>07000</v>
          </cell>
          <cell r="H356" t="str">
            <v>96318222</v>
          </cell>
          <cell r="I356" t="str">
            <v>COVER-REAR ABS HOLE</v>
          </cell>
          <cell r="R356" t="str">
            <v>9</v>
          </cell>
        </row>
        <row r="357">
          <cell r="D357" t="str">
            <v>CE320-</v>
          </cell>
          <cell r="E357" t="str">
            <v>A</v>
          </cell>
          <cell r="F357" t="str">
            <v>06</v>
          </cell>
          <cell r="G357" t="str">
            <v>07500</v>
          </cell>
          <cell r="H357" t="str">
            <v>36930A82002-000</v>
          </cell>
          <cell r="I357" t="str">
            <v>COVER-FLOOR HARNESS</v>
          </cell>
          <cell r="R357" t="str">
            <v>2</v>
          </cell>
        </row>
        <row r="358">
          <cell r="D358" t="str">
            <v>CE320-</v>
          </cell>
          <cell r="E358" t="str">
            <v>A</v>
          </cell>
          <cell r="F358" t="str">
            <v>06</v>
          </cell>
          <cell r="G358" t="str">
            <v>09000</v>
          </cell>
          <cell r="H358" t="str">
            <v>96312540</v>
          </cell>
          <cell r="I358" t="str">
            <v>CABLE TIE CLIP</v>
          </cell>
          <cell r="R358" t="str">
            <v>1</v>
          </cell>
        </row>
        <row r="359">
          <cell r="D359" t="str">
            <v>CE320-</v>
          </cell>
          <cell r="E359" t="str">
            <v>A</v>
          </cell>
          <cell r="F359" t="str">
            <v>33</v>
          </cell>
          <cell r="G359" t="str">
            <v>01000</v>
          </cell>
          <cell r="H359" t="str">
            <v>96503370</v>
          </cell>
          <cell r="I359" t="str">
            <v>WIRING HARNESS-BODY</v>
          </cell>
          <cell r="K359">
            <v>1</v>
          </cell>
          <cell r="L359">
            <v>1</v>
          </cell>
          <cell r="M359" t="str">
            <v>1</v>
          </cell>
          <cell r="N359" t="str">
            <v>1</v>
          </cell>
          <cell r="O359" t="str">
            <v>AA11</v>
          </cell>
          <cell r="P359" t="str">
            <v>AA11ZA</v>
          </cell>
        </row>
        <row r="360">
          <cell r="D360" t="str">
            <v>CE320-</v>
          </cell>
          <cell r="E360" t="str">
            <v>A</v>
          </cell>
          <cell r="F360" t="str">
            <v>33</v>
          </cell>
          <cell r="G360" t="str">
            <v>04000</v>
          </cell>
          <cell r="H360" t="str">
            <v>09115-06007-000</v>
          </cell>
          <cell r="I360" t="str">
            <v>BOLT-W/H BODY GND</v>
          </cell>
          <cell r="K360">
            <v>1</v>
          </cell>
          <cell r="L360">
            <v>1</v>
          </cell>
          <cell r="M360" t="str">
            <v>1</v>
          </cell>
          <cell r="N360" t="str">
            <v>1</v>
          </cell>
          <cell r="O360" t="str">
            <v>AA11</v>
          </cell>
          <cell r="P360" t="str">
            <v>AA11ZA</v>
          </cell>
        </row>
        <row r="361">
          <cell r="B361" t="str">
            <v>O</v>
          </cell>
          <cell r="C361" t="str">
            <v>O</v>
          </cell>
          <cell r="D361" t="str">
            <v>CE320-</v>
          </cell>
          <cell r="E361" t="str">
            <v>A</v>
          </cell>
          <cell r="F361" t="str">
            <v>33</v>
          </cell>
          <cell r="G361" t="str">
            <v>05000</v>
          </cell>
          <cell r="H361" t="str">
            <v>08316-26060-000</v>
          </cell>
          <cell r="I361" t="str">
            <v>NUT-HEXAGON FLANGE</v>
          </cell>
          <cell r="K361">
            <v>2</v>
          </cell>
          <cell r="L361">
            <v>2</v>
          </cell>
          <cell r="M361" t="str">
            <v>2</v>
          </cell>
          <cell r="N361" t="str">
            <v>2</v>
          </cell>
          <cell r="O361" t="str">
            <v>AA11</v>
          </cell>
          <cell r="P361" t="str">
            <v>AA11ZA</v>
          </cell>
        </row>
        <row r="362">
          <cell r="B362" t="str">
            <v>N</v>
          </cell>
          <cell r="C362" t="str">
            <v>X</v>
          </cell>
          <cell r="D362" t="str">
            <v>CE320-</v>
          </cell>
          <cell r="E362" t="str">
            <v>A</v>
          </cell>
          <cell r="F362" t="str">
            <v>33</v>
          </cell>
          <cell r="G362" t="str">
            <v>05000</v>
          </cell>
          <cell r="H362" t="str">
            <v>08316-25060-000</v>
          </cell>
          <cell r="I362" t="str">
            <v>NUT-HEXAGON FLANGE</v>
          </cell>
          <cell r="K362">
            <v>2</v>
          </cell>
          <cell r="L362">
            <v>2</v>
          </cell>
          <cell r="M362" t="str">
            <v>2</v>
          </cell>
          <cell r="N362" t="str">
            <v>2</v>
          </cell>
          <cell r="O362" t="str">
            <v>AA11</v>
          </cell>
          <cell r="P362" t="str">
            <v>AA11ZA</v>
          </cell>
        </row>
        <row r="363">
          <cell r="D363" t="str">
            <v>CE320-</v>
          </cell>
          <cell r="E363" t="str">
            <v>A</v>
          </cell>
          <cell r="F363" t="str">
            <v>33</v>
          </cell>
          <cell r="G363" t="str">
            <v>07000</v>
          </cell>
          <cell r="H363" t="str">
            <v>96318224</v>
          </cell>
          <cell r="I363" t="str">
            <v>COVER-REAR SIDE PANEL HOLE</v>
          </cell>
          <cell r="K363">
            <v>2</v>
          </cell>
          <cell r="L363">
            <v>2</v>
          </cell>
          <cell r="M363" t="str">
            <v>2</v>
          </cell>
          <cell r="N363" t="str">
            <v>2</v>
          </cell>
          <cell r="O363" t="str">
            <v>AA11</v>
          </cell>
          <cell r="P363" t="str">
            <v>AA11ZA</v>
          </cell>
        </row>
        <row r="364">
          <cell r="D364" t="str">
            <v>CE320-</v>
          </cell>
          <cell r="E364" t="str">
            <v>A</v>
          </cell>
          <cell r="F364" t="str">
            <v>33</v>
          </cell>
          <cell r="G364" t="str">
            <v>07500</v>
          </cell>
          <cell r="H364" t="str">
            <v>36930A82002-000</v>
          </cell>
          <cell r="I364" t="str">
            <v>COVER-FLOOR HARNESS</v>
          </cell>
          <cell r="K364">
            <v>9</v>
          </cell>
          <cell r="L364">
            <v>9</v>
          </cell>
          <cell r="M364" t="str">
            <v>9</v>
          </cell>
          <cell r="N364" t="str">
            <v>9</v>
          </cell>
          <cell r="O364" t="str">
            <v>AA11</v>
          </cell>
          <cell r="P364" t="str">
            <v>AA11ZA</v>
          </cell>
        </row>
        <row r="365">
          <cell r="D365" t="str">
            <v>CE320-</v>
          </cell>
          <cell r="E365" t="str">
            <v>A</v>
          </cell>
          <cell r="F365" t="str">
            <v>33</v>
          </cell>
          <cell r="G365" t="str">
            <v>08000</v>
          </cell>
          <cell r="H365" t="str">
            <v>96318222</v>
          </cell>
          <cell r="I365" t="str">
            <v>COVER-REAR ABS HOLE</v>
          </cell>
          <cell r="K365">
            <v>2</v>
          </cell>
          <cell r="L365">
            <v>2</v>
          </cell>
          <cell r="M365" t="str">
            <v>2</v>
          </cell>
          <cell r="N365" t="str">
            <v>2</v>
          </cell>
          <cell r="O365" t="str">
            <v>AA11</v>
          </cell>
          <cell r="P365" t="str">
            <v>AA11ZA</v>
          </cell>
        </row>
        <row r="366">
          <cell r="D366" t="str">
            <v>CE320-</v>
          </cell>
          <cell r="E366" t="str">
            <v>A</v>
          </cell>
          <cell r="F366" t="str">
            <v>33</v>
          </cell>
          <cell r="G366" t="str">
            <v>09000</v>
          </cell>
          <cell r="H366" t="str">
            <v>96312540</v>
          </cell>
          <cell r="I366" t="str">
            <v>CABLE TIE CLIP</v>
          </cell>
          <cell r="K366">
            <v>1</v>
          </cell>
          <cell r="L366">
            <v>1</v>
          </cell>
          <cell r="M366" t="str">
            <v>1</v>
          </cell>
          <cell r="N366" t="str">
            <v>1</v>
          </cell>
          <cell r="O366" t="str">
            <v>AA11</v>
          </cell>
          <cell r="P366" t="str">
            <v>AA11ZA</v>
          </cell>
        </row>
        <row r="367">
          <cell r="D367" t="str">
            <v>CE320-</v>
          </cell>
          <cell r="E367" t="str">
            <v>A</v>
          </cell>
          <cell r="F367" t="str">
            <v>34</v>
          </cell>
          <cell r="G367" t="str">
            <v>01000</v>
          </cell>
          <cell r="H367" t="str">
            <v>96503371</v>
          </cell>
          <cell r="I367" t="str">
            <v>WIRING HARNESS-BODY</v>
          </cell>
          <cell r="K367">
            <v>1</v>
          </cell>
          <cell r="L367">
            <v>1</v>
          </cell>
          <cell r="M367" t="str">
            <v>1</v>
          </cell>
          <cell r="N367" t="str">
            <v>1</v>
          </cell>
          <cell r="O367" t="str">
            <v>AB10</v>
          </cell>
          <cell r="P367" t="str">
            <v>AB10ZA</v>
          </cell>
        </row>
        <row r="368">
          <cell r="D368" t="str">
            <v>CE320-</v>
          </cell>
          <cell r="E368" t="str">
            <v>A</v>
          </cell>
          <cell r="F368" t="str">
            <v>34</v>
          </cell>
          <cell r="G368" t="str">
            <v>04000</v>
          </cell>
          <cell r="H368" t="str">
            <v>09115-06007-000</v>
          </cell>
          <cell r="I368" t="str">
            <v>BOLT-W/H BODY GND</v>
          </cell>
          <cell r="K368">
            <v>1</v>
          </cell>
          <cell r="L368">
            <v>1</v>
          </cell>
          <cell r="M368" t="str">
            <v>1</v>
          </cell>
          <cell r="N368" t="str">
            <v>1</v>
          </cell>
          <cell r="O368" t="str">
            <v>AB10</v>
          </cell>
          <cell r="P368" t="str">
            <v>AB10ZA</v>
          </cell>
        </row>
        <row r="369">
          <cell r="B369" t="str">
            <v>O</v>
          </cell>
          <cell r="C369" t="str">
            <v>O</v>
          </cell>
          <cell r="D369" t="str">
            <v>CE320-</v>
          </cell>
          <cell r="E369" t="str">
            <v>A</v>
          </cell>
          <cell r="F369" t="str">
            <v>34</v>
          </cell>
          <cell r="G369" t="str">
            <v>05000</v>
          </cell>
          <cell r="H369" t="str">
            <v>08316-26060-000</v>
          </cell>
          <cell r="I369" t="str">
            <v>NUT-HEXAGON FLANGE</v>
          </cell>
          <cell r="K369">
            <v>2</v>
          </cell>
          <cell r="L369">
            <v>2</v>
          </cell>
          <cell r="M369" t="str">
            <v>2</v>
          </cell>
          <cell r="N369" t="str">
            <v>2</v>
          </cell>
          <cell r="O369" t="str">
            <v>AB10</v>
          </cell>
          <cell r="P369" t="str">
            <v>AB10ZA</v>
          </cell>
        </row>
        <row r="370">
          <cell r="B370" t="str">
            <v>N</v>
          </cell>
          <cell r="C370" t="str">
            <v>X</v>
          </cell>
          <cell r="D370" t="str">
            <v>CE320-</v>
          </cell>
          <cell r="E370" t="str">
            <v>A</v>
          </cell>
          <cell r="F370" t="str">
            <v>34</v>
          </cell>
          <cell r="G370" t="str">
            <v>05000</v>
          </cell>
          <cell r="H370" t="str">
            <v>08316-25060-000</v>
          </cell>
          <cell r="I370" t="str">
            <v>NUT-HEXAGON FLANGE</v>
          </cell>
          <cell r="K370">
            <v>2</v>
          </cell>
          <cell r="L370">
            <v>2</v>
          </cell>
          <cell r="M370" t="str">
            <v>2</v>
          </cell>
          <cell r="N370" t="str">
            <v>2</v>
          </cell>
          <cell r="O370" t="str">
            <v>AB10</v>
          </cell>
          <cell r="P370" t="str">
            <v>AB10ZA</v>
          </cell>
        </row>
        <row r="371">
          <cell r="D371" t="str">
            <v>CE320-</v>
          </cell>
          <cell r="E371" t="str">
            <v>A</v>
          </cell>
          <cell r="F371" t="str">
            <v>34</v>
          </cell>
          <cell r="G371" t="str">
            <v>07500</v>
          </cell>
          <cell r="H371" t="str">
            <v>36930A82002-000</v>
          </cell>
          <cell r="I371" t="str">
            <v>COVER-FLOOR HARNESS</v>
          </cell>
          <cell r="K371">
            <v>9</v>
          </cell>
          <cell r="L371">
            <v>9</v>
          </cell>
          <cell r="M371" t="str">
            <v>9</v>
          </cell>
          <cell r="N371" t="str">
            <v>9</v>
          </cell>
          <cell r="O371" t="str">
            <v>AB10</v>
          </cell>
          <cell r="P371" t="str">
            <v>AB10ZA</v>
          </cell>
        </row>
        <row r="372">
          <cell r="D372" t="str">
            <v>CE320-</v>
          </cell>
          <cell r="E372" t="str">
            <v>A</v>
          </cell>
          <cell r="F372" t="str">
            <v>34</v>
          </cell>
          <cell r="G372" t="str">
            <v>08000</v>
          </cell>
          <cell r="H372" t="str">
            <v>96318222</v>
          </cell>
          <cell r="I372" t="str">
            <v>COVER-REAR ABS HOLE</v>
          </cell>
          <cell r="K372">
            <v>2</v>
          </cell>
          <cell r="L372">
            <v>2</v>
          </cell>
          <cell r="M372" t="str">
            <v>2</v>
          </cell>
          <cell r="N372" t="str">
            <v>2</v>
          </cell>
          <cell r="O372" t="str">
            <v>AB10</v>
          </cell>
          <cell r="P372" t="str">
            <v>AB10ZA</v>
          </cell>
        </row>
        <row r="373">
          <cell r="D373" t="str">
            <v>CE320-</v>
          </cell>
          <cell r="E373" t="str">
            <v>A</v>
          </cell>
          <cell r="F373" t="str">
            <v>34</v>
          </cell>
          <cell r="G373" t="str">
            <v>09000</v>
          </cell>
          <cell r="H373" t="str">
            <v>96312540</v>
          </cell>
          <cell r="I373" t="str">
            <v>CABLE TIE CLIP</v>
          </cell>
          <cell r="K373">
            <v>1</v>
          </cell>
          <cell r="L373">
            <v>1</v>
          </cell>
          <cell r="M373" t="str">
            <v>1</v>
          </cell>
          <cell r="N373" t="str">
            <v>1</v>
          </cell>
          <cell r="O373" t="str">
            <v>AB10</v>
          </cell>
          <cell r="P373" t="str">
            <v>AB10ZA</v>
          </cell>
        </row>
        <row r="374">
          <cell r="D374" t="str">
            <v>CE320-</v>
          </cell>
          <cell r="E374" t="str">
            <v>A</v>
          </cell>
          <cell r="F374" t="str">
            <v>35</v>
          </cell>
          <cell r="G374" t="str">
            <v>01000</v>
          </cell>
          <cell r="H374" t="str">
            <v>96503372</v>
          </cell>
          <cell r="I374" t="str">
            <v>WIRING HARNESS-BODY</v>
          </cell>
          <cell r="L374">
            <v>1</v>
          </cell>
          <cell r="N374" t="str">
            <v>1</v>
          </cell>
          <cell r="P374" t="str">
            <v>AA11ZX</v>
          </cell>
        </row>
        <row r="375">
          <cell r="D375" t="str">
            <v>CE320-</v>
          </cell>
          <cell r="E375" t="str">
            <v>A</v>
          </cell>
          <cell r="F375" t="str">
            <v>35</v>
          </cell>
          <cell r="G375" t="str">
            <v>04000</v>
          </cell>
          <cell r="H375" t="str">
            <v>09115-06007-000</v>
          </cell>
          <cell r="I375" t="str">
            <v>BOLT-W/H BODY GND</v>
          </cell>
          <cell r="L375">
            <v>1</v>
          </cell>
          <cell r="N375" t="str">
            <v>1</v>
          </cell>
          <cell r="P375" t="str">
            <v>AA11ZX</v>
          </cell>
        </row>
        <row r="376">
          <cell r="B376" t="str">
            <v>O</v>
          </cell>
          <cell r="C376" t="str">
            <v>O</v>
          </cell>
          <cell r="D376" t="str">
            <v>CE320-</v>
          </cell>
          <cell r="E376" t="str">
            <v>A</v>
          </cell>
          <cell r="F376" t="str">
            <v>35</v>
          </cell>
          <cell r="G376" t="str">
            <v>05000</v>
          </cell>
          <cell r="H376" t="str">
            <v>08316-26060-000</v>
          </cell>
          <cell r="I376" t="str">
            <v>NUT-HEXAGON FLANGE</v>
          </cell>
          <cell r="L376">
            <v>2</v>
          </cell>
          <cell r="N376" t="str">
            <v>2</v>
          </cell>
          <cell r="P376" t="str">
            <v>AA11ZX</v>
          </cell>
        </row>
        <row r="377">
          <cell r="B377" t="str">
            <v>N</v>
          </cell>
          <cell r="C377" t="str">
            <v>X</v>
          </cell>
          <cell r="D377" t="str">
            <v>CE320-</v>
          </cell>
          <cell r="E377" t="str">
            <v>A</v>
          </cell>
          <cell r="F377" t="str">
            <v>35</v>
          </cell>
          <cell r="G377" t="str">
            <v>05000</v>
          </cell>
          <cell r="H377" t="str">
            <v>08316-25060-000</v>
          </cell>
          <cell r="I377" t="str">
            <v>NUT-HEXAGON FLANGE</v>
          </cell>
          <cell r="L377">
            <v>2</v>
          </cell>
          <cell r="N377" t="str">
            <v>2</v>
          </cell>
          <cell r="P377" t="str">
            <v>AA11ZX</v>
          </cell>
        </row>
        <row r="378">
          <cell r="D378" t="str">
            <v>CE320-</v>
          </cell>
          <cell r="E378" t="str">
            <v>A</v>
          </cell>
          <cell r="F378" t="str">
            <v>35</v>
          </cell>
          <cell r="G378" t="str">
            <v>07000</v>
          </cell>
          <cell r="H378" t="str">
            <v>96318224</v>
          </cell>
          <cell r="I378" t="str">
            <v>COVER-REAR SIDE PANEL HOLE</v>
          </cell>
          <cell r="L378">
            <v>2</v>
          </cell>
          <cell r="N378" t="str">
            <v>2</v>
          </cell>
          <cell r="P378" t="str">
            <v>AA11ZX</v>
          </cell>
        </row>
        <row r="379">
          <cell r="D379" t="str">
            <v>CE320-</v>
          </cell>
          <cell r="E379" t="str">
            <v>A</v>
          </cell>
          <cell r="F379" t="str">
            <v>35</v>
          </cell>
          <cell r="G379" t="str">
            <v>07500</v>
          </cell>
          <cell r="H379" t="str">
            <v>36930A82002-000</v>
          </cell>
          <cell r="I379" t="str">
            <v>COVER-FLOOR HARNESS</v>
          </cell>
          <cell r="L379">
            <v>9</v>
          </cell>
          <cell r="N379" t="str">
            <v>9</v>
          </cell>
          <cell r="P379" t="str">
            <v>AA11ZX</v>
          </cell>
        </row>
        <row r="380">
          <cell r="D380" t="str">
            <v>CE320-</v>
          </cell>
          <cell r="E380" t="str">
            <v>A</v>
          </cell>
          <cell r="F380" t="str">
            <v>35</v>
          </cell>
          <cell r="G380" t="str">
            <v>09000</v>
          </cell>
          <cell r="H380" t="str">
            <v>96312540</v>
          </cell>
          <cell r="I380" t="str">
            <v>CABLE TIE CLIP</v>
          </cell>
          <cell r="L380">
            <v>1</v>
          </cell>
          <cell r="N380" t="str">
            <v>1</v>
          </cell>
          <cell r="P380" t="str">
            <v>AA11ZX</v>
          </cell>
        </row>
        <row r="381">
          <cell r="D381" t="str">
            <v>CE320-</v>
          </cell>
          <cell r="E381" t="str">
            <v>A</v>
          </cell>
          <cell r="F381" t="str">
            <v>36</v>
          </cell>
          <cell r="G381" t="str">
            <v>01000</v>
          </cell>
          <cell r="H381" t="str">
            <v>96503373</v>
          </cell>
          <cell r="I381" t="str">
            <v>WIRING HARNESS-BODY</v>
          </cell>
          <cell r="L381">
            <v>1</v>
          </cell>
          <cell r="N381" t="str">
            <v>1</v>
          </cell>
          <cell r="P381" t="str">
            <v>AA10ZX</v>
          </cell>
        </row>
        <row r="382">
          <cell r="D382" t="str">
            <v>CE320-</v>
          </cell>
          <cell r="E382" t="str">
            <v>A</v>
          </cell>
          <cell r="F382" t="str">
            <v>36</v>
          </cell>
          <cell r="G382" t="str">
            <v>04000</v>
          </cell>
          <cell r="H382" t="str">
            <v>09115-06007-000</v>
          </cell>
          <cell r="I382" t="str">
            <v>BOLT-W/H BODY GND</v>
          </cell>
          <cell r="L382">
            <v>1</v>
          </cell>
          <cell r="N382" t="str">
            <v>1</v>
          </cell>
          <cell r="P382" t="str">
            <v>AA10ZX</v>
          </cell>
        </row>
        <row r="383">
          <cell r="B383" t="str">
            <v>O</v>
          </cell>
          <cell r="C383" t="str">
            <v>O</v>
          </cell>
          <cell r="D383" t="str">
            <v>CE320-</v>
          </cell>
          <cell r="E383" t="str">
            <v>A</v>
          </cell>
          <cell r="F383" t="str">
            <v>36</v>
          </cell>
          <cell r="G383" t="str">
            <v>05000</v>
          </cell>
          <cell r="H383" t="str">
            <v>08316-26060-000</v>
          </cell>
          <cell r="I383" t="str">
            <v>NUT-HEXAGON FLANGE</v>
          </cell>
          <cell r="L383">
            <v>2</v>
          </cell>
          <cell r="N383" t="str">
            <v>2</v>
          </cell>
          <cell r="P383" t="str">
            <v>AA10ZX</v>
          </cell>
        </row>
        <row r="384">
          <cell r="B384" t="str">
            <v>N</v>
          </cell>
          <cell r="C384" t="str">
            <v>X</v>
          </cell>
          <cell r="D384" t="str">
            <v>CE320-</v>
          </cell>
          <cell r="E384" t="str">
            <v>A</v>
          </cell>
          <cell r="F384" t="str">
            <v>36</v>
          </cell>
          <cell r="G384" t="str">
            <v>05000</v>
          </cell>
          <cell r="H384" t="str">
            <v>08316-25060-000</v>
          </cell>
          <cell r="I384" t="str">
            <v>NUT-HEXAGON FLANGE</v>
          </cell>
          <cell r="L384">
            <v>2</v>
          </cell>
          <cell r="N384" t="str">
            <v>2</v>
          </cell>
          <cell r="P384" t="str">
            <v>AA10ZX</v>
          </cell>
        </row>
        <row r="385">
          <cell r="D385" t="str">
            <v>CE320-</v>
          </cell>
          <cell r="E385" t="str">
            <v>A</v>
          </cell>
          <cell r="F385" t="str">
            <v>36</v>
          </cell>
          <cell r="G385" t="str">
            <v>07000</v>
          </cell>
          <cell r="H385" t="str">
            <v>96318224</v>
          </cell>
          <cell r="I385" t="str">
            <v>COVER-REAR SIDE PANEL HOLE</v>
          </cell>
          <cell r="L385">
            <v>2</v>
          </cell>
          <cell r="N385" t="str">
            <v>2</v>
          </cell>
          <cell r="P385" t="str">
            <v>AA10ZX</v>
          </cell>
        </row>
        <row r="386">
          <cell r="D386" t="str">
            <v>CE320-</v>
          </cell>
          <cell r="E386" t="str">
            <v>A</v>
          </cell>
          <cell r="F386" t="str">
            <v>36</v>
          </cell>
          <cell r="G386" t="str">
            <v>07500</v>
          </cell>
          <cell r="H386" t="str">
            <v>36930A82002-000</v>
          </cell>
          <cell r="I386" t="str">
            <v>COVER-FLOOR HARNESS</v>
          </cell>
          <cell r="L386">
            <v>9</v>
          </cell>
          <cell r="N386" t="str">
            <v>9</v>
          </cell>
          <cell r="P386" t="str">
            <v>AA10ZX</v>
          </cell>
        </row>
        <row r="387">
          <cell r="D387" t="str">
            <v>CE320-</v>
          </cell>
          <cell r="E387" t="str">
            <v>A</v>
          </cell>
          <cell r="F387" t="str">
            <v>36</v>
          </cell>
          <cell r="G387" t="str">
            <v>08000</v>
          </cell>
          <cell r="H387" t="str">
            <v>96318222</v>
          </cell>
          <cell r="I387" t="str">
            <v>COVER-REAR ABS HOLE</v>
          </cell>
          <cell r="L387">
            <v>2</v>
          </cell>
          <cell r="N387" t="str">
            <v>2</v>
          </cell>
          <cell r="P387" t="str">
            <v>AA10ZX</v>
          </cell>
        </row>
        <row r="388">
          <cell r="D388" t="str">
            <v>CE320-</v>
          </cell>
          <cell r="E388" t="str">
            <v>A</v>
          </cell>
          <cell r="F388" t="str">
            <v>36</v>
          </cell>
          <cell r="G388" t="str">
            <v>09000</v>
          </cell>
          <cell r="H388" t="str">
            <v>96312540</v>
          </cell>
          <cell r="I388" t="str">
            <v>CABLE TIE CLIP</v>
          </cell>
          <cell r="L388">
            <v>1</v>
          </cell>
          <cell r="N388" t="str">
            <v>1</v>
          </cell>
          <cell r="P388" t="str">
            <v>AA10ZX</v>
          </cell>
        </row>
        <row r="389">
          <cell r="D389" t="str">
            <v>CE320-</v>
          </cell>
          <cell r="E389" t="str">
            <v>A</v>
          </cell>
          <cell r="F389" t="str">
            <v>45</v>
          </cell>
          <cell r="G389" t="str">
            <v>01000</v>
          </cell>
          <cell r="H389" t="str">
            <v>96315460</v>
          </cell>
          <cell r="I389" t="str">
            <v>WIRING HARNESS-BODY</v>
          </cell>
          <cell r="L389">
            <v>1</v>
          </cell>
          <cell r="N389" t="str">
            <v>1</v>
          </cell>
          <cell r="P389" t="str">
            <v>AB11ZX</v>
          </cell>
        </row>
        <row r="390">
          <cell r="D390" t="str">
            <v>CE320-</v>
          </cell>
          <cell r="E390" t="str">
            <v>A</v>
          </cell>
          <cell r="F390" t="str">
            <v>45</v>
          </cell>
          <cell r="G390" t="str">
            <v>04000</v>
          </cell>
          <cell r="H390" t="str">
            <v>09115-06007-000</v>
          </cell>
          <cell r="I390" t="str">
            <v>BOLT-W/H BODY GND</v>
          </cell>
          <cell r="L390">
            <v>1</v>
          </cell>
          <cell r="N390" t="str">
            <v>1</v>
          </cell>
          <cell r="P390" t="str">
            <v>AB11ZX</v>
          </cell>
        </row>
        <row r="391">
          <cell r="B391" t="str">
            <v>O</v>
          </cell>
          <cell r="C391" t="str">
            <v>O</v>
          </cell>
          <cell r="D391" t="str">
            <v>CE320-</v>
          </cell>
          <cell r="E391" t="str">
            <v>A</v>
          </cell>
          <cell r="F391" t="str">
            <v>45</v>
          </cell>
          <cell r="G391" t="str">
            <v>05000</v>
          </cell>
          <cell r="H391" t="str">
            <v>08316-26060-000</v>
          </cell>
          <cell r="I391" t="str">
            <v>NUT-HEXAGON FLANGE</v>
          </cell>
          <cell r="L391">
            <v>2</v>
          </cell>
          <cell r="N391" t="str">
            <v>2</v>
          </cell>
          <cell r="P391" t="str">
            <v>AB11ZX</v>
          </cell>
        </row>
        <row r="392">
          <cell r="B392" t="str">
            <v>N</v>
          </cell>
          <cell r="C392" t="str">
            <v>X</v>
          </cell>
          <cell r="D392" t="str">
            <v>CE320-</v>
          </cell>
          <cell r="E392" t="str">
            <v>A</v>
          </cell>
          <cell r="F392" t="str">
            <v>45</v>
          </cell>
          <cell r="G392" t="str">
            <v>05000</v>
          </cell>
          <cell r="H392" t="str">
            <v>08316-25060-000</v>
          </cell>
          <cell r="I392" t="str">
            <v>NUT-HEXAGON FLANGE</v>
          </cell>
          <cell r="L392">
            <v>2</v>
          </cell>
          <cell r="N392" t="str">
            <v>2</v>
          </cell>
          <cell r="P392" t="str">
            <v>AB11ZX</v>
          </cell>
        </row>
        <row r="393">
          <cell r="D393" t="str">
            <v>CE320-</v>
          </cell>
          <cell r="E393" t="str">
            <v>A</v>
          </cell>
          <cell r="F393" t="str">
            <v>45</v>
          </cell>
          <cell r="G393" t="str">
            <v>07500</v>
          </cell>
          <cell r="H393" t="str">
            <v>36930A82002-000</v>
          </cell>
          <cell r="I393" t="str">
            <v>COVER-FLOOR HARNESS</v>
          </cell>
          <cell r="L393">
            <v>9</v>
          </cell>
          <cell r="N393" t="str">
            <v>9</v>
          </cell>
          <cell r="P393" t="str">
            <v>AB11ZX</v>
          </cell>
        </row>
        <row r="394">
          <cell r="D394" t="str">
            <v>CE320-</v>
          </cell>
          <cell r="E394" t="str">
            <v>A</v>
          </cell>
          <cell r="F394" t="str">
            <v>45</v>
          </cell>
          <cell r="G394" t="str">
            <v>09000</v>
          </cell>
          <cell r="H394" t="str">
            <v>96312540</v>
          </cell>
          <cell r="I394" t="str">
            <v>CABLE TIE CLIP</v>
          </cell>
          <cell r="L394">
            <v>1</v>
          </cell>
          <cell r="N394" t="str">
            <v>1</v>
          </cell>
          <cell r="P394" t="str">
            <v>AB11ZX</v>
          </cell>
        </row>
        <row r="395">
          <cell r="D395" t="str">
            <v>CE320-</v>
          </cell>
          <cell r="E395" t="str">
            <v>A</v>
          </cell>
          <cell r="F395" t="str">
            <v>46</v>
          </cell>
          <cell r="G395" t="str">
            <v>01000</v>
          </cell>
          <cell r="H395" t="str">
            <v>96380657</v>
          </cell>
          <cell r="I395" t="str">
            <v>WIRING HARNESS-BODY</v>
          </cell>
          <cell r="L395">
            <v>1</v>
          </cell>
          <cell r="N395" t="str">
            <v>1</v>
          </cell>
          <cell r="P395" t="str">
            <v>AA10ZX</v>
          </cell>
        </row>
        <row r="396">
          <cell r="D396" t="str">
            <v>CE320-</v>
          </cell>
          <cell r="E396" t="str">
            <v>A</v>
          </cell>
          <cell r="F396" t="str">
            <v>46</v>
          </cell>
          <cell r="G396" t="str">
            <v>04000</v>
          </cell>
          <cell r="H396" t="str">
            <v>09115-06007-000</v>
          </cell>
          <cell r="I396" t="str">
            <v>BOLT-W/H BODY GND</v>
          </cell>
          <cell r="L396">
            <v>1</v>
          </cell>
          <cell r="N396" t="str">
            <v>1</v>
          </cell>
          <cell r="P396" t="str">
            <v>AA10ZX</v>
          </cell>
        </row>
        <row r="397">
          <cell r="B397" t="str">
            <v>O</v>
          </cell>
          <cell r="C397" t="str">
            <v>O</v>
          </cell>
          <cell r="D397" t="str">
            <v>CE320-</v>
          </cell>
          <cell r="E397" t="str">
            <v>A</v>
          </cell>
          <cell r="F397" t="str">
            <v>46</v>
          </cell>
          <cell r="G397" t="str">
            <v>05000</v>
          </cell>
          <cell r="H397" t="str">
            <v>08316-26060-000</v>
          </cell>
          <cell r="I397" t="str">
            <v>NUT-HEXAGON FLANGE</v>
          </cell>
          <cell r="L397">
            <v>2</v>
          </cell>
          <cell r="N397" t="str">
            <v>2</v>
          </cell>
          <cell r="P397" t="str">
            <v>AA10ZX</v>
          </cell>
        </row>
        <row r="398">
          <cell r="B398" t="str">
            <v>N</v>
          </cell>
          <cell r="C398" t="str">
            <v>X</v>
          </cell>
          <cell r="D398" t="str">
            <v>CE320-</v>
          </cell>
          <cell r="E398" t="str">
            <v>A</v>
          </cell>
          <cell r="F398" t="str">
            <v>46</v>
          </cell>
          <cell r="G398" t="str">
            <v>05000</v>
          </cell>
          <cell r="H398" t="str">
            <v>08316-25060-000</v>
          </cell>
          <cell r="I398" t="str">
            <v>NUT-HEXAGON FLANGE</v>
          </cell>
          <cell r="L398">
            <v>2</v>
          </cell>
          <cell r="N398" t="str">
            <v>2</v>
          </cell>
          <cell r="P398" t="str">
            <v>AA10ZX</v>
          </cell>
        </row>
        <row r="399">
          <cell r="D399" t="str">
            <v>CE320-</v>
          </cell>
          <cell r="E399" t="str">
            <v>A</v>
          </cell>
          <cell r="F399" t="str">
            <v>46</v>
          </cell>
          <cell r="G399" t="str">
            <v>07000</v>
          </cell>
          <cell r="H399" t="str">
            <v>96318224</v>
          </cell>
          <cell r="I399" t="str">
            <v>COVER-REAR SIDE PANEL HOLE</v>
          </cell>
          <cell r="L399">
            <v>2</v>
          </cell>
          <cell r="N399" t="str">
            <v>2</v>
          </cell>
          <cell r="P399" t="str">
            <v>AA10ZX</v>
          </cell>
        </row>
        <row r="400">
          <cell r="D400" t="str">
            <v>CE320-</v>
          </cell>
          <cell r="E400" t="str">
            <v>A</v>
          </cell>
          <cell r="F400" t="str">
            <v>46</v>
          </cell>
          <cell r="G400" t="str">
            <v>07500</v>
          </cell>
          <cell r="H400" t="str">
            <v>36930A82002-000</v>
          </cell>
          <cell r="I400" t="str">
            <v>COVER-FLOOR HARNESS</v>
          </cell>
          <cell r="L400">
            <v>9</v>
          </cell>
          <cell r="N400" t="str">
            <v>9</v>
          </cell>
          <cell r="P400" t="str">
            <v>AA10ZX</v>
          </cell>
        </row>
        <row r="401">
          <cell r="D401" t="str">
            <v>CE320-</v>
          </cell>
          <cell r="E401" t="str">
            <v>A</v>
          </cell>
          <cell r="F401" t="str">
            <v>46</v>
          </cell>
          <cell r="G401" t="str">
            <v>08000</v>
          </cell>
          <cell r="H401" t="str">
            <v>96312540</v>
          </cell>
          <cell r="I401" t="str">
            <v>CABLE TIE CLIP</v>
          </cell>
          <cell r="L401">
            <v>1</v>
          </cell>
          <cell r="N401" t="str">
            <v>1</v>
          </cell>
          <cell r="P401" t="str">
            <v>AA10ZX</v>
          </cell>
        </row>
        <row r="402">
          <cell r="D402" t="str">
            <v>CE320-</v>
          </cell>
          <cell r="E402" t="str">
            <v>A</v>
          </cell>
          <cell r="F402" t="str">
            <v>47</v>
          </cell>
          <cell r="G402" t="str">
            <v>01000</v>
          </cell>
          <cell r="H402" t="str">
            <v>96315449</v>
          </cell>
          <cell r="I402" t="str">
            <v>WIRING HARNESS-BODY</v>
          </cell>
          <cell r="K402">
            <v>1</v>
          </cell>
          <cell r="L402">
            <v>1</v>
          </cell>
          <cell r="M402" t="str">
            <v>1</v>
          </cell>
          <cell r="N402" t="str">
            <v>1</v>
          </cell>
          <cell r="O402" t="str">
            <v>AA10</v>
          </cell>
          <cell r="P402" t="str">
            <v>AA10ZA</v>
          </cell>
        </row>
        <row r="403">
          <cell r="D403" t="str">
            <v>CE320-</v>
          </cell>
          <cell r="E403" t="str">
            <v>A</v>
          </cell>
          <cell r="F403" t="str">
            <v>47</v>
          </cell>
          <cell r="G403" t="str">
            <v>04000</v>
          </cell>
          <cell r="H403" t="str">
            <v>09115-06007-000</v>
          </cell>
          <cell r="I403" t="str">
            <v>BOLT-W/H BODY GND</v>
          </cell>
          <cell r="K403">
            <v>1</v>
          </cell>
          <cell r="L403">
            <v>1</v>
          </cell>
          <cell r="M403" t="str">
            <v>1</v>
          </cell>
          <cell r="N403" t="str">
            <v>1</v>
          </cell>
          <cell r="O403" t="str">
            <v>AA10</v>
          </cell>
          <cell r="P403" t="str">
            <v>AA10ZA</v>
          </cell>
        </row>
        <row r="404">
          <cell r="B404" t="str">
            <v>O</v>
          </cell>
          <cell r="C404" t="str">
            <v>O</v>
          </cell>
          <cell r="D404" t="str">
            <v>CE320-</v>
          </cell>
          <cell r="E404" t="str">
            <v>A</v>
          </cell>
          <cell r="F404" t="str">
            <v>47</v>
          </cell>
          <cell r="G404" t="str">
            <v>05000</v>
          </cell>
          <cell r="H404" t="str">
            <v>08316-26060-000</v>
          </cell>
          <cell r="I404" t="str">
            <v>NUT-HEXAGON FLANGE</v>
          </cell>
          <cell r="K404">
            <v>2</v>
          </cell>
          <cell r="L404">
            <v>2</v>
          </cell>
          <cell r="M404" t="str">
            <v>2</v>
          </cell>
          <cell r="N404" t="str">
            <v>2</v>
          </cell>
          <cell r="O404" t="str">
            <v>AA10</v>
          </cell>
          <cell r="P404" t="str">
            <v>AA10ZA</v>
          </cell>
        </row>
        <row r="405">
          <cell r="B405" t="str">
            <v>N</v>
          </cell>
          <cell r="C405" t="str">
            <v>X</v>
          </cell>
          <cell r="D405" t="str">
            <v>CE320-</v>
          </cell>
          <cell r="E405" t="str">
            <v>A</v>
          </cell>
          <cell r="F405" t="str">
            <v>47</v>
          </cell>
          <cell r="G405" t="str">
            <v>05000</v>
          </cell>
          <cell r="H405" t="str">
            <v>08316-25060-000</v>
          </cell>
          <cell r="I405" t="str">
            <v>NUT-HEXAGON FLANGE</v>
          </cell>
          <cell r="K405">
            <v>2</v>
          </cell>
          <cell r="L405">
            <v>2</v>
          </cell>
          <cell r="M405" t="str">
            <v>2</v>
          </cell>
          <cell r="N405" t="str">
            <v>2</v>
          </cell>
          <cell r="O405" t="str">
            <v>AA10</v>
          </cell>
          <cell r="P405" t="str">
            <v>AA10ZA</v>
          </cell>
        </row>
        <row r="406">
          <cell r="D406" t="str">
            <v>CE320-</v>
          </cell>
          <cell r="E406" t="str">
            <v>A</v>
          </cell>
          <cell r="F406" t="str">
            <v>47</v>
          </cell>
          <cell r="G406" t="str">
            <v>07000</v>
          </cell>
          <cell r="H406" t="str">
            <v>96318224</v>
          </cell>
          <cell r="I406" t="str">
            <v>COVER-REAR SIDE PANEL HOLE</v>
          </cell>
          <cell r="K406">
            <v>2</v>
          </cell>
          <cell r="L406">
            <v>2</v>
          </cell>
          <cell r="M406" t="str">
            <v>2</v>
          </cell>
          <cell r="N406" t="str">
            <v>2</v>
          </cell>
          <cell r="O406" t="str">
            <v>AA10</v>
          </cell>
          <cell r="P406" t="str">
            <v>AA10ZA</v>
          </cell>
        </row>
        <row r="407">
          <cell r="D407" t="str">
            <v>CE320-</v>
          </cell>
          <cell r="E407" t="str">
            <v>A</v>
          </cell>
          <cell r="F407" t="str">
            <v>47</v>
          </cell>
          <cell r="G407" t="str">
            <v>07500</v>
          </cell>
          <cell r="H407" t="str">
            <v>36930A82002-000</v>
          </cell>
          <cell r="I407" t="str">
            <v>COVER-FLOOR HARNESS</v>
          </cell>
          <cell r="K407">
            <v>9</v>
          </cell>
          <cell r="L407">
            <v>9</v>
          </cell>
          <cell r="M407" t="str">
            <v>9</v>
          </cell>
          <cell r="N407" t="str">
            <v>9</v>
          </cell>
          <cell r="O407" t="str">
            <v>AA10</v>
          </cell>
          <cell r="P407" t="str">
            <v>AA10ZA</v>
          </cell>
        </row>
        <row r="408">
          <cell r="D408" t="str">
            <v>CE320-</v>
          </cell>
          <cell r="E408" t="str">
            <v>A</v>
          </cell>
          <cell r="F408" t="str">
            <v>47</v>
          </cell>
          <cell r="G408" t="str">
            <v>08000</v>
          </cell>
          <cell r="H408" t="str">
            <v>96318222</v>
          </cell>
          <cell r="I408" t="str">
            <v>COVER-REAR ABS HOLE</v>
          </cell>
          <cell r="K408">
            <v>2</v>
          </cell>
          <cell r="L408">
            <v>2</v>
          </cell>
          <cell r="M408" t="str">
            <v>2</v>
          </cell>
          <cell r="N408" t="str">
            <v>2</v>
          </cell>
          <cell r="O408" t="str">
            <v>AA10</v>
          </cell>
          <cell r="P408" t="str">
            <v>AA10ZA</v>
          </cell>
        </row>
        <row r="409">
          <cell r="D409" t="str">
            <v>CE320-</v>
          </cell>
          <cell r="E409" t="str">
            <v>A</v>
          </cell>
          <cell r="F409" t="str">
            <v>47</v>
          </cell>
          <cell r="G409" t="str">
            <v>09000</v>
          </cell>
          <cell r="H409" t="str">
            <v>96312540</v>
          </cell>
          <cell r="I409" t="str">
            <v>CABLE TIE CLIP</v>
          </cell>
          <cell r="K409">
            <v>1</v>
          </cell>
          <cell r="L409">
            <v>1</v>
          </cell>
          <cell r="M409" t="str">
            <v>1</v>
          </cell>
          <cell r="N409" t="str">
            <v>1</v>
          </cell>
          <cell r="O409" t="str">
            <v>AA10</v>
          </cell>
          <cell r="P409" t="str">
            <v>AA10ZA</v>
          </cell>
        </row>
        <row r="410">
          <cell r="D410" t="str">
            <v>CE320-</v>
          </cell>
          <cell r="E410" t="str">
            <v>A</v>
          </cell>
          <cell r="F410" t="str">
            <v>48</v>
          </cell>
          <cell r="G410" t="str">
            <v>01000</v>
          </cell>
          <cell r="H410" t="str">
            <v>96315459</v>
          </cell>
          <cell r="I410" t="str">
            <v>WIRING HARNESS-BODY</v>
          </cell>
          <cell r="K410">
            <v>1</v>
          </cell>
          <cell r="L410">
            <v>1</v>
          </cell>
          <cell r="M410" t="str">
            <v>1</v>
          </cell>
          <cell r="N410" t="str">
            <v>1</v>
          </cell>
          <cell r="O410" t="str">
            <v>AB11</v>
          </cell>
          <cell r="P410" t="str">
            <v>AB11ZA</v>
          </cell>
        </row>
        <row r="411">
          <cell r="D411" t="str">
            <v>CE320-</v>
          </cell>
          <cell r="E411" t="str">
            <v>A</v>
          </cell>
          <cell r="F411" t="str">
            <v>48</v>
          </cell>
          <cell r="G411" t="str">
            <v>05000</v>
          </cell>
          <cell r="H411" t="str">
            <v>09115-06007-000</v>
          </cell>
          <cell r="I411" t="str">
            <v>BOLT-W/H BODY GND</v>
          </cell>
          <cell r="K411">
            <v>1</v>
          </cell>
          <cell r="L411">
            <v>1</v>
          </cell>
          <cell r="M411" t="str">
            <v>1</v>
          </cell>
          <cell r="N411" t="str">
            <v>1</v>
          </cell>
          <cell r="O411" t="str">
            <v>AB11</v>
          </cell>
          <cell r="P411" t="str">
            <v>AB11ZA</v>
          </cell>
        </row>
        <row r="412">
          <cell r="B412" t="str">
            <v>O</v>
          </cell>
          <cell r="C412" t="str">
            <v>O</v>
          </cell>
          <cell r="D412" t="str">
            <v>CE320-</v>
          </cell>
          <cell r="E412" t="str">
            <v>A</v>
          </cell>
          <cell r="F412" t="str">
            <v>48</v>
          </cell>
          <cell r="G412" t="str">
            <v>06000</v>
          </cell>
          <cell r="H412" t="str">
            <v>08316-26060-000</v>
          </cell>
          <cell r="I412" t="str">
            <v>NUT-HEXAGON FLANGE</v>
          </cell>
          <cell r="K412">
            <v>2</v>
          </cell>
          <cell r="L412">
            <v>2</v>
          </cell>
          <cell r="M412" t="str">
            <v>2</v>
          </cell>
          <cell r="N412" t="str">
            <v>2</v>
          </cell>
          <cell r="O412" t="str">
            <v>AB11</v>
          </cell>
          <cell r="P412" t="str">
            <v>AB11ZA</v>
          </cell>
        </row>
        <row r="413">
          <cell r="B413" t="str">
            <v>N</v>
          </cell>
          <cell r="C413" t="str">
            <v>X</v>
          </cell>
          <cell r="D413" t="str">
            <v>CE320-</v>
          </cell>
          <cell r="E413" t="str">
            <v>A</v>
          </cell>
          <cell r="F413" t="str">
            <v>48</v>
          </cell>
          <cell r="G413" t="str">
            <v>06000</v>
          </cell>
          <cell r="H413" t="str">
            <v>08316-25060-000</v>
          </cell>
          <cell r="I413" t="str">
            <v>NUT-HEXAGON FLANGE</v>
          </cell>
          <cell r="K413">
            <v>2</v>
          </cell>
          <cell r="L413">
            <v>2</v>
          </cell>
          <cell r="M413" t="str">
            <v>2</v>
          </cell>
          <cell r="N413" t="str">
            <v>2</v>
          </cell>
          <cell r="O413" t="str">
            <v>AB11</v>
          </cell>
          <cell r="P413" t="str">
            <v>AB11ZA</v>
          </cell>
        </row>
        <row r="414">
          <cell r="D414" t="str">
            <v>CE320-</v>
          </cell>
          <cell r="E414" t="str">
            <v>A</v>
          </cell>
          <cell r="F414" t="str">
            <v>48</v>
          </cell>
          <cell r="G414" t="str">
            <v>07000</v>
          </cell>
          <cell r="H414" t="str">
            <v>96318222</v>
          </cell>
          <cell r="I414" t="str">
            <v>COVER-REAR ABS HOLE</v>
          </cell>
          <cell r="K414">
            <v>2</v>
          </cell>
          <cell r="L414">
            <v>2</v>
          </cell>
          <cell r="M414" t="str">
            <v>2</v>
          </cell>
          <cell r="N414" t="str">
            <v>2</v>
          </cell>
          <cell r="O414" t="str">
            <v>AB11</v>
          </cell>
          <cell r="P414" t="str">
            <v>AB11ZA</v>
          </cell>
        </row>
        <row r="415">
          <cell r="D415" t="str">
            <v>CE320-</v>
          </cell>
          <cell r="E415" t="str">
            <v>A</v>
          </cell>
          <cell r="F415" t="str">
            <v>48</v>
          </cell>
          <cell r="G415" t="str">
            <v>07500</v>
          </cell>
          <cell r="H415" t="str">
            <v>36930A82002-000</v>
          </cell>
          <cell r="I415" t="str">
            <v>COVER-FLOOR HARNESS</v>
          </cell>
          <cell r="K415">
            <v>9</v>
          </cell>
          <cell r="L415">
            <v>9</v>
          </cell>
          <cell r="M415" t="str">
            <v>9</v>
          </cell>
          <cell r="N415" t="str">
            <v>9</v>
          </cell>
          <cell r="O415" t="str">
            <v>AB11</v>
          </cell>
          <cell r="P415" t="str">
            <v>AB11ZA</v>
          </cell>
        </row>
        <row r="416">
          <cell r="D416" t="str">
            <v>CE320-</v>
          </cell>
          <cell r="E416" t="str">
            <v>A</v>
          </cell>
          <cell r="F416" t="str">
            <v>48</v>
          </cell>
          <cell r="G416" t="str">
            <v>09000</v>
          </cell>
          <cell r="H416" t="str">
            <v>96312540</v>
          </cell>
          <cell r="I416" t="str">
            <v>CABLE TIE CLIP</v>
          </cell>
          <cell r="K416">
            <v>1</v>
          </cell>
          <cell r="L416">
            <v>1</v>
          </cell>
          <cell r="M416" t="str">
            <v>1</v>
          </cell>
          <cell r="N416" t="str">
            <v>1</v>
          </cell>
          <cell r="O416" t="str">
            <v>AB11</v>
          </cell>
          <cell r="P416" t="str">
            <v>AB11ZA</v>
          </cell>
        </row>
        <row r="417">
          <cell r="D417" t="str">
            <v>CE320-</v>
          </cell>
          <cell r="E417" t="str">
            <v>A</v>
          </cell>
          <cell r="F417" t="str">
            <v>81</v>
          </cell>
          <cell r="G417" t="str">
            <v>01000</v>
          </cell>
          <cell r="H417" t="str">
            <v>96320761</v>
          </cell>
          <cell r="I417" t="str">
            <v>WIRING HARNESS-BODY</v>
          </cell>
          <cell r="S417">
            <v>1</v>
          </cell>
          <cell r="T417">
            <v>1</v>
          </cell>
          <cell r="U417">
            <v>1</v>
          </cell>
          <cell r="V417">
            <v>1</v>
          </cell>
          <cell r="X417" t="str">
            <v>ZA/Z2</v>
          </cell>
        </row>
        <row r="418">
          <cell r="D418" t="str">
            <v>CE320-</v>
          </cell>
          <cell r="E418" t="str">
            <v>A</v>
          </cell>
          <cell r="F418" t="str">
            <v>81</v>
          </cell>
          <cell r="G418" t="str">
            <v>04000</v>
          </cell>
          <cell r="H418" t="str">
            <v>09115-06007-000</v>
          </cell>
          <cell r="I418" t="str">
            <v>BOLT-W/H BODY GND</v>
          </cell>
          <cell r="S418">
            <v>1</v>
          </cell>
          <cell r="T418">
            <v>1</v>
          </cell>
          <cell r="U418">
            <v>1</v>
          </cell>
          <cell r="V418">
            <v>1</v>
          </cell>
          <cell r="X418" t="str">
            <v>ZA/Z2</v>
          </cell>
        </row>
        <row r="419">
          <cell r="B419" t="str">
            <v>O</v>
          </cell>
          <cell r="C419" t="str">
            <v>O</v>
          </cell>
          <cell r="D419" t="str">
            <v>CE320-</v>
          </cell>
          <cell r="E419" t="str">
            <v>A</v>
          </cell>
          <cell r="F419" t="str">
            <v>81</v>
          </cell>
          <cell r="G419" t="str">
            <v>05000</v>
          </cell>
          <cell r="H419" t="str">
            <v>08316-26060-000</v>
          </cell>
          <cell r="I419" t="str">
            <v>NUT-HEXAGON FLANGE</v>
          </cell>
          <cell r="S419">
            <v>2</v>
          </cell>
          <cell r="T419">
            <v>2</v>
          </cell>
          <cell r="U419">
            <v>2</v>
          </cell>
          <cell r="V419">
            <v>2</v>
          </cell>
          <cell r="X419" t="str">
            <v>ZA/Z2</v>
          </cell>
        </row>
        <row r="420">
          <cell r="B420" t="str">
            <v>N</v>
          </cell>
          <cell r="C420" t="str">
            <v>X</v>
          </cell>
          <cell r="D420" t="str">
            <v>CE320-</v>
          </cell>
          <cell r="E420" t="str">
            <v>A</v>
          </cell>
          <cell r="F420" t="str">
            <v>81</v>
          </cell>
          <cell r="G420" t="str">
            <v>05000</v>
          </cell>
          <cell r="H420" t="str">
            <v>08316-25060-000</v>
          </cell>
          <cell r="I420" t="str">
            <v>NUT-HEXAGON FLANGE</v>
          </cell>
          <cell r="S420">
            <v>2</v>
          </cell>
          <cell r="T420">
            <v>2</v>
          </cell>
          <cell r="U420">
            <v>2</v>
          </cell>
          <cell r="V420">
            <v>2</v>
          </cell>
          <cell r="X420" t="str">
            <v>ZA/Z2</v>
          </cell>
        </row>
        <row r="421">
          <cell r="D421" t="str">
            <v>CE320-</v>
          </cell>
          <cell r="E421" t="str">
            <v>A</v>
          </cell>
          <cell r="F421" t="str">
            <v>81</v>
          </cell>
          <cell r="G421" t="str">
            <v>07000</v>
          </cell>
          <cell r="H421" t="str">
            <v>96318224</v>
          </cell>
          <cell r="I421" t="str">
            <v>COVER-REAR SIDE PANEL HOLE</v>
          </cell>
          <cell r="S421">
            <v>2</v>
          </cell>
          <cell r="T421">
            <v>2</v>
          </cell>
          <cell r="U421">
            <v>2</v>
          </cell>
          <cell r="V421">
            <v>2</v>
          </cell>
          <cell r="X421" t="str">
            <v>ZA/Z2</v>
          </cell>
        </row>
        <row r="422">
          <cell r="D422" t="str">
            <v>CE320-</v>
          </cell>
          <cell r="E422" t="str">
            <v>A</v>
          </cell>
          <cell r="F422" t="str">
            <v>81</v>
          </cell>
          <cell r="G422" t="str">
            <v>07500</v>
          </cell>
          <cell r="H422" t="str">
            <v>36930A82002-000</v>
          </cell>
          <cell r="I422" t="str">
            <v>COVER-FLOOR HARNESS</v>
          </cell>
          <cell r="S422">
            <v>9</v>
          </cell>
          <cell r="T422">
            <v>9</v>
          </cell>
          <cell r="U422">
            <v>9</v>
          </cell>
          <cell r="V422">
            <v>9</v>
          </cell>
          <cell r="X422" t="str">
            <v>ZA/Z2</v>
          </cell>
        </row>
        <row r="423">
          <cell r="D423" t="str">
            <v>CE320-</v>
          </cell>
          <cell r="E423" t="str">
            <v>A</v>
          </cell>
          <cell r="F423" t="str">
            <v>81</v>
          </cell>
          <cell r="G423" t="str">
            <v>08000</v>
          </cell>
          <cell r="H423" t="str">
            <v>96318222</v>
          </cell>
          <cell r="I423" t="str">
            <v>COVER-REAR ABS HOLE</v>
          </cell>
          <cell r="S423">
            <v>2</v>
          </cell>
          <cell r="T423">
            <v>2</v>
          </cell>
          <cell r="U423">
            <v>2</v>
          </cell>
          <cell r="V423">
            <v>2</v>
          </cell>
          <cell r="X423" t="str">
            <v>ZA/Z2</v>
          </cell>
        </row>
        <row r="424">
          <cell r="D424" t="str">
            <v>CE320-</v>
          </cell>
          <cell r="E424" t="str">
            <v>A</v>
          </cell>
          <cell r="F424" t="str">
            <v>81</v>
          </cell>
          <cell r="G424" t="str">
            <v>09000</v>
          </cell>
          <cell r="H424" t="str">
            <v>96312540</v>
          </cell>
          <cell r="I424" t="str">
            <v>CABLE TIE CLIP</v>
          </cell>
          <cell r="S424">
            <v>1</v>
          </cell>
          <cell r="T424">
            <v>1</v>
          </cell>
          <cell r="U424">
            <v>1</v>
          </cell>
          <cell r="V424">
            <v>1</v>
          </cell>
          <cell r="X424" t="str">
            <v>ZA/Z2</v>
          </cell>
        </row>
        <row r="425">
          <cell r="D425" t="str">
            <v>CE320-</v>
          </cell>
          <cell r="E425" t="str">
            <v>A</v>
          </cell>
          <cell r="F425" t="str">
            <v>88</v>
          </cell>
          <cell r="G425" t="str">
            <v>01000</v>
          </cell>
          <cell r="H425" t="str">
            <v>96317227</v>
          </cell>
          <cell r="I425" t="str">
            <v>WIRING HARNESS-BODY</v>
          </cell>
          <cell r="T425">
            <v>1</v>
          </cell>
          <cell r="V425">
            <v>1</v>
          </cell>
          <cell r="X425" t="str">
            <v>Z1</v>
          </cell>
        </row>
        <row r="426">
          <cell r="D426" t="str">
            <v>CE320-</v>
          </cell>
          <cell r="E426" t="str">
            <v>A</v>
          </cell>
          <cell r="F426" t="str">
            <v>88</v>
          </cell>
          <cell r="G426" t="str">
            <v>05000</v>
          </cell>
          <cell r="H426" t="str">
            <v>09115-06007-000</v>
          </cell>
          <cell r="I426" t="str">
            <v>BOLT-W/H BODY GND</v>
          </cell>
          <cell r="T426">
            <v>1</v>
          </cell>
          <cell r="V426">
            <v>1</v>
          </cell>
          <cell r="X426" t="str">
            <v>Z1</v>
          </cell>
        </row>
        <row r="427">
          <cell r="B427" t="str">
            <v>O</v>
          </cell>
          <cell r="C427" t="str">
            <v>O</v>
          </cell>
          <cell r="D427" t="str">
            <v>CE320-</v>
          </cell>
          <cell r="E427" t="str">
            <v>A</v>
          </cell>
          <cell r="F427" t="str">
            <v>88</v>
          </cell>
          <cell r="G427" t="str">
            <v>06000</v>
          </cell>
          <cell r="H427" t="str">
            <v>08316-26060-000</v>
          </cell>
          <cell r="I427" t="str">
            <v>NUT-HEXAGON FLANGE</v>
          </cell>
          <cell r="T427">
            <v>2</v>
          </cell>
          <cell r="V427">
            <v>2</v>
          </cell>
          <cell r="X427" t="str">
            <v>Z1</v>
          </cell>
        </row>
        <row r="428">
          <cell r="B428" t="str">
            <v>N</v>
          </cell>
          <cell r="C428" t="str">
            <v>X</v>
          </cell>
          <cell r="D428" t="str">
            <v>CE320-</v>
          </cell>
          <cell r="E428" t="str">
            <v>A</v>
          </cell>
          <cell r="F428" t="str">
            <v>88</v>
          </cell>
          <cell r="G428" t="str">
            <v>06000</v>
          </cell>
          <cell r="H428" t="str">
            <v>08316-25060-000</v>
          </cell>
          <cell r="I428" t="str">
            <v>NUT-HEXAGON FLANGE</v>
          </cell>
          <cell r="T428">
            <v>2</v>
          </cell>
          <cell r="V428">
            <v>2</v>
          </cell>
          <cell r="X428" t="str">
            <v>Z1</v>
          </cell>
        </row>
        <row r="429">
          <cell r="D429" t="str">
            <v>CE320-</v>
          </cell>
          <cell r="E429" t="str">
            <v>A</v>
          </cell>
          <cell r="F429" t="str">
            <v>88</v>
          </cell>
          <cell r="G429" t="str">
            <v>07000</v>
          </cell>
          <cell r="H429" t="str">
            <v>96318222</v>
          </cell>
          <cell r="I429" t="str">
            <v>COVER-REAR ABS HOLE</v>
          </cell>
          <cell r="T429">
            <v>2</v>
          </cell>
          <cell r="V429">
            <v>2</v>
          </cell>
          <cell r="X429" t="str">
            <v>Z1</v>
          </cell>
        </row>
        <row r="430">
          <cell r="D430" t="str">
            <v>CE320-</v>
          </cell>
          <cell r="E430" t="str">
            <v>A</v>
          </cell>
          <cell r="F430" t="str">
            <v>88</v>
          </cell>
          <cell r="G430" t="str">
            <v>07500</v>
          </cell>
          <cell r="H430" t="str">
            <v>36930A82002-000</v>
          </cell>
          <cell r="I430" t="str">
            <v>COVER-FLOOR HARNESS</v>
          </cell>
          <cell r="T430">
            <v>9</v>
          </cell>
          <cell r="V430">
            <v>9</v>
          </cell>
          <cell r="X430" t="str">
            <v>Z1</v>
          </cell>
        </row>
        <row r="431">
          <cell r="D431" t="str">
            <v>CE320-</v>
          </cell>
          <cell r="E431" t="str">
            <v>A</v>
          </cell>
          <cell r="F431" t="str">
            <v>88</v>
          </cell>
          <cell r="G431" t="str">
            <v>09000</v>
          </cell>
          <cell r="H431" t="str">
            <v>96312540</v>
          </cell>
          <cell r="I431" t="str">
            <v>CABLE TIE CLIP</v>
          </cell>
          <cell r="T431">
            <v>1</v>
          </cell>
          <cell r="V431">
            <v>1</v>
          </cell>
          <cell r="X431" t="str">
            <v>Z1</v>
          </cell>
        </row>
        <row r="432">
          <cell r="D432" t="str">
            <v>CE321-</v>
          </cell>
          <cell r="E432" t="str">
            <v>A</v>
          </cell>
          <cell r="F432" t="str">
            <v>01</v>
          </cell>
          <cell r="G432" t="str">
            <v>01000</v>
          </cell>
          <cell r="H432" t="str">
            <v>96320778</v>
          </cell>
          <cell r="I432" t="str">
            <v>WIRING HARNESS A-FRONT</v>
          </cell>
          <cell r="S432" t="str">
            <v>1</v>
          </cell>
          <cell r="U432" t="str">
            <v>1</v>
          </cell>
        </row>
        <row r="433">
          <cell r="D433" t="str">
            <v>CE321-</v>
          </cell>
          <cell r="E433" t="str">
            <v>A</v>
          </cell>
          <cell r="F433" t="str">
            <v>01</v>
          </cell>
          <cell r="G433" t="str">
            <v>04000</v>
          </cell>
          <cell r="H433" t="str">
            <v>01954-06160-000</v>
          </cell>
          <cell r="I433" t="str">
            <v>BOLT-DR HEXAGON FLANGE</v>
          </cell>
          <cell r="S433" t="str">
            <v>2</v>
          </cell>
          <cell r="U433" t="str">
            <v>2</v>
          </cell>
        </row>
        <row r="434">
          <cell r="D434" t="str">
            <v>CE321-</v>
          </cell>
          <cell r="E434" t="str">
            <v>A</v>
          </cell>
          <cell r="F434" t="str">
            <v>01</v>
          </cell>
          <cell r="G434" t="str">
            <v>05000</v>
          </cell>
          <cell r="H434" t="str">
            <v>09115-06007-000</v>
          </cell>
          <cell r="I434" t="str">
            <v>BOLT-W/H FRT GND</v>
          </cell>
          <cell r="S434" t="str">
            <v>2</v>
          </cell>
          <cell r="U434" t="str">
            <v>2</v>
          </cell>
        </row>
        <row r="435">
          <cell r="D435" t="str">
            <v>CE321-</v>
          </cell>
          <cell r="E435" t="str">
            <v>A</v>
          </cell>
          <cell r="F435" t="str">
            <v>01</v>
          </cell>
          <cell r="G435" t="str">
            <v>08000</v>
          </cell>
          <cell r="H435" t="str">
            <v>96312540</v>
          </cell>
          <cell r="I435" t="str">
            <v>CABLE TIE CLIP</v>
          </cell>
          <cell r="S435" t="str">
            <v>1</v>
          </cell>
          <cell r="U435" t="str">
            <v>1</v>
          </cell>
        </row>
        <row r="436">
          <cell r="D436" t="str">
            <v>CE321-</v>
          </cell>
          <cell r="E436" t="str">
            <v>A</v>
          </cell>
          <cell r="F436" t="str">
            <v>02</v>
          </cell>
          <cell r="G436" t="str">
            <v>01000</v>
          </cell>
          <cell r="H436" t="str">
            <v>96315359</v>
          </cell>
          <cell r="I436" t="str">
            <v>WIRING HARNESS A-FRONT</v>
          </cell>
          <cell r="Q436" t="str">
            <v>1</v>
          </cell>
          <cell r="T436" t="str">
            <v>1</v>
          </cell>
          <cell r="V436" t="str">
            <v>1</v>
          </cell>
        </row>
        <row r="437">
          <cell r="D437" t="str">
            <v>CE321-</v>
          </cell>
          <cell r="E437" t="str">
            <v>A</v>
          </cell>
          <cell r="F437" t="str">
            <v>02</v>
          </cell>
          <cell r="G437" t="str">
            <v>04000</v>
          </cell>
          <cell r="H437" t="str">
            <v>01954-06160-000</v>
          </cell>
          <cell r="I437" t="str">
            <v>BOLT-DR HEXAGON FLANGE</v>
          </cell>
          <cell r="Q437" t="str">
            <v>2</v>
          </cell>
          <cell r="T437" t="str">
            <v>2</v>
          </cell>
          <cell r="V437" t="str">
            <v>2</v>
          </cell>
        </row>
        <row r="438">
          <cell r="D438" t="str">
            <v>CE321-</v>
          </cell>
          <cell r="E438" t="str">
            <v>A</v>
          </cell>
          <cell r="F438" t="str">
            <v>02</v>
          </cell>
          <cell r="G438" t="str">
            <v>05000</v>
          </cell>
          <cell r="H438" t="str">
            <v>09115-06007-000</v>
          </cell>
          <cell r="I438" t="str">
            <v>BOLT-W/H FRT GND</v>
          </cell>
          <cell r="Q438" t="str">
            <v>2</v>
          </cell>
          <cell r="T438" t="str">
            <v>2</v>
          </cell>
          <cell r="V438" t="str">
            <v>2</v>
          </cell>
        </row>
        <row r="439">
          <cell r="D439" t="str">
            <v>CE321-</v>
          </cell>
          <cell r="E439" t="str">
            <v>A</v>
          </cell>
          <cell r="F439" t="str">
            <v>02</v>
          </cell>
          <cell r="G439" t="str">
            <v>08000</v>
          </cell>
          <cell r="H439" t="str">
            <v>96312540</v>
          </cell>
          <cell r="I439" t="str">
            <v>CABLE TIE CLIP</v>
          </cell>
          <cell r="Q439" t="str">
            <v>1</v>
          </cell>
          <cell r="T439" t="str">
            <v>1</v>
          </cell>
          <cell r="V439" t="str">
            <v>1</v>
          </cell>
        </row>
        <row r="440">
          <cell r="D440" t="str">
            <v>CE321-</v>
          </cell>
          <cell r="E440" t="str">
            <v>A</v>
          </cell>
          <cell r="F440" t="str">
            <v>03</v>
          </cell>
          <cell r="G440" t="str">
            <v>01000</v>
          </cell>
          <cell r="H440" t="str">
            <v>96318623</v>
          </cell>
          <cell r="I440" t="str">
            <v>WIRING HARNESS A-FRONT</v>
          </cell>
          <cell r="R440" t="str">
            <v>1</v>
          </cell>
        </row>
        <row r="441">
          <cell r="D441" t="str">
            <v>CE321-</v>
          </cell>
          <cell r="E441" t="str">
            <v>A</v>
          </cell>
          <cell r="F441" t="str">
            <v>03</v>
          </cell>
          <cell r="G441" t="str">
            <v>04000</v>
          </cell>
          <cell r="H441" t="str">
            <v>01954-06160-000</v>
          </cell>
          <cell r="I441" t="str">
            <v>BOLT-DR HEXAGON FLANGE</v>
          </cell>
          <cell r="R441" t="str">
            <v>2</v>
          </cell>
        </row>
        <row r="442">
          <cell r="D442" t="str">
            <v>CE321-</v>
          </cell>
          <cell r="E442" t="str">
            <v>A</v>
          </cell>
          <cell r="F442" t="str">
            <v>03</v>
          </cell>
          <cell r="G442" t="str">
            <v>05000</v>
          </cell>
          <cell r="H442" t="str">
            <v>09115-06007-000</v>
          </cell>
          <cell r="I442" t="str">
            <v>BOLT-W/H FRT GND</v>
          </cell>
          <cell r="R442" t="str">
            <v>2</v>
          </cell>
        </row>
        <row r="443">
          <cell r="D443" t="str">
            <v>CE321-</v>
          </cell>
          <cell r="E443" t="str">
            <v>A</v>
          </cell>
          <cell r="F443" t="str">
            <v>03</v>
          </cell>
          <cell r="G443" t="str">
            <v>08000</v>
          </cell>
          <cell r="H443" t="str">
            <v>96312540</v>
          </cell>
          <cell r="I443" t="str">
            <v>CABLE TIE CLIP</v>
          </cell>
          <cell r="R443" t="str">
            <v>1</v>
          </cell>
        </row>
        <row r="444">
          <cell r="D444" t="str">
            <v>CE321-</v>
          </cell>
          <cell r="E444" t="str">
            <v>A</v>
          </cell>
          <cell r="F444" t="str">
            <v>41</v>
          </cell>
          <cell r="G444" t="str">
            <v>01000</v>
          </cell>
          <cell r="H444" t="str">
            <v>96320782</v>
          </cell>
          <cell r="I444" t="str">
            <v>WIRING HARNESS A-FRONT</v>
          </cell>
          <cell r="K444">
            <v>1</v>
          </cell>
          <cell r="M444" t="str">
            <v>1</v>
          </cell>
          <cell r="O444" t="str">
            <v>B0</v>
          </cell>
        </row>
        <row r="445">
          <cell r="D445" t="str">
            <v>CE321-</v>
          </cell>
          <cell r="E445" t="str">
            <v>A</v>
          </cell>
          <cell r="F445" t="str">
            <v>41</v>
          </cell>
          <cell r="G445" t="str">
            <v>04000</v>
          </cell>
          <cell r="H445" t="str">
            <v>01954-06160-000</v>
          </cell>
          <cell r="I445" t="str">
            <v>BOLT- DR HEXAGON FLANGE</v>
          </cell>
          <cell r="K445">
            <v>2</v>
          </cell>
          <cell r="M445" t="str">
            <v>2</v>
          </cell>
          <cell r="O445" t="str">
            <v>B0</v>
          </cell>
        </row>
        <row r="446">
          <cell r="D446" t="str">
            <v>CE321-</v>
          </cell>
          <cell r="E446" t="str">
            <v>A</v>
          </cell>
          <cell r="F446" t="str">
            <v>41</v>
          </cell>
          <cell r="G446" t="str">
            <v>05000</v>
          </cell>
          <cell r="H446" t="str">
            <v>09115-06007-000</v>
          </cell>
          <cell r="I446" t="str">
            <v>BOLT-W/H FRT GND</v>
          </cell>
          <cell r="K446">
            <v>2</v>
          </cell>
          <cell r="M446" t="str">
            <v>2</v>
          </cell>
          <cell r="O446" t="str">
            <v>B0</v>
          </cell>
        </row>
        <row r="447">
          <cell r="D447" t="str">
            <v>CE321-</v>
          </cell>
          <cell r="E447" t="str">
            <v>A</v>
          </cell>
          <cell r="F447" t="str">
            <v>41</v>
          </cell>
          <cell r="G447" t="str">
            <v>08000</v>
          </cell>
          <cell r="H447" t="str">
            <v>96312540</v>
          </cell>
          <cell r="I447" t="str">
            <v>CABLE TIE CLIP</v>
          </cell>
          <cell r="K447">
            <v>1</v>
          </cell>
          <cell r="M447" t="str">
            <v>1</v>
          </cell>
          <cell r="O447" t="str">
            <v>B0</v>
          </cell>
        </row>
        <row r="448">
          <cell r="D448" t="str">
            <v>CE321-</v>
          </cell>
          <cell r="E448" t="str">
            <v>A</v>
          </cell>
          <cell r="F448" t="str">
            <v>48</v>
          </cell>
          <cell r="G448" t="str">
            <v>01000</v>
          </cell>
          <cell r="H448" t="str">
            <v>96320791</v>
          </cell>
          <cell r="I448" t="str">
            <v>WIRING HARNESS A-FRONT</v>
          </cell>
          <cell r="L448">
            <v>1</v>
          </cell>
          <cell r="N448" t="str">
            <v>1</v>
          </cell>
          <cell r="P448" t="str">
            <v>B0ZX</v>
          </cell>
        </row>
        <row r="449">
          <cell r="D449" t="str">
            <v>CE321-</v>
          </cell>
          <cell r="E449" t="str">
            <v>A</v>
          </cell>
          <cell r="F449" t="str">
            <v>48</v>
          </cell>
          <cell r="G449" t="str">
            <v>04000</v>
          </cell>
          <cell r="H449" t="str">
            <v>01954-06160-000</v>
          </cell>
          <cell r="I449" t="str">
            <v>BOLT-DR HEXAGON FLANGE</v>
          </cell>
          <cell r="L449">
            <v>2</v>
          </cell>
          <cell r="N449" t="str">
            <v>2</v>
          </cell>
          <cell r="P449" t="str">
            <v>B0ZX</v>
          </cell>
        </row>
        <row r="450">
          <cell r="D450" t="str">
            <v>CE321-</v>
          </cell>
          <cell r="E450" t="str">
            <v>A</v>
          </cell>
          <cell r="F450" t="str">
            <v>48</v>
          </cell>
          <cell r="G450" t="str">
            <v>05000</v>
          </cell>
          <cell r="H450" t="str">
            <v>09115-06007-000</v>
          </cell>
          <cell r="I450" t="str">
            <v>BOLT-W/H FRT GND</v>
          </cell>
          <cell r="L450">
            <v>2</v>
          </cell>
          <cell r="N450" t="str">
            <v>2</v>
          </cell>
          <cell r="P450" t="str">
            <v>B0ZX</v>
          </cell>
        </row>
        <row r="451">
          <cell r="D451" t="str">
            <v>CE321-</v>
          </cell>
          <cell r="E451" t="str">
            <v>A</v>
          </cell>
          <cell r="F451" t="str">
            <v>48</v>
          </cell>
          <cell r="G451" t="str">
            <v>08000</v>
          </cell>
          <cell r="H451" t="str">
            <v>96312540</v>
          </cell>
          <cell r="I451" t="str">
            <v>CABLE TIE CLIP</v>
          </cell>
          <cell r="L451">
            <v>1</v>
          </cell>
          <cell r="N451" t="str">
            <v>1</v>
          </cell>
          <cell r="P451" t="str">
            <v>B0ZX</v>
          </cell>
        </row>
        <row r="452">
          <cell r="D452" t="str">
            <v>CE321-</v>
          </cell>
          <cell r="E452" t="str">
            <v>A</v>
          </cell>
          <cell r="F452" t="str">
            <v>53</v>
          </cell>
          <cell r="G452" t="str">
            <v>01000</v>
          </cell>
          <cell r="H452" t="str">
            <v>96317117</v>
          </cell>
          <cell r="I452" t="str">
            <v>WIRING HARNESS A-FRONT</v>
          </cell>
          <cell r="K452">
            <v>1</v>
          </cell>
          <cell r="L452">
            <v>1</v>
          </cell>
          <cell r="M452">
            <v>1</v>
          </cell>
          <cell r="N452" t="str">
            <v>1</v>
          </cell>
          <cell r="P452" t="str">
            <v>B0ZA/B3ZA</v>
          </cell>
        </row>
        <row r="453">
          <cell r="D453" t="str">
            <v>CE321-</v>
          </cell>
          <cell r="E453" t="str">
            <v>A</v>
          </cell>
          <cell r="F453" t="str">
            <v>53</v>
          </cell>
          <cell r="G453" t="str">
            <v>04000</v>
          </cell>
          <cell r="H453" t="str">
            <v>01954-06160-000</v>
          </cell>
          <cell r="I453" t="str">
            <v>BOLT-DR HEXAGON FLANGE</v>
          </cell>
          <cell r="K453">
            <v>2</v>
          </cell>
          <cell r="L453">
            <v>2</v>
          </cell>
          <cell r="M453">
            <v>2</v>
          </cell>
          <cell r="N453" t="str">
            <v>2</v>
          </cell>
          <cell r="P453" t="str">
            <v>B0ZA/B3ZA</v>
          </cell>
        </row>
        <row r="454">
          <cell r="D454" t="str">
            <v>CE321-</v>
          </cell>
          <cell r="E454" t="str">
            <v>A</v>
          </cell>
          <cell r="F454" t="str">
            <v>53</v>
          </cell>
          <cell r="G454" t="str">
            <v>05000</v>
          </cell>
          <cell r="H454" t="str">
            <v>09115-06007-000</v>
          </cell>
          <cell r="I454" t="str">
            <v>BOLT-W/H FRT GND</v>
          </cell>
          <cell r="K454">
            <v>2</v>
          </cell>
          <cell r="L454">
            <v>2</v>
          </cell>
          <cell r="M454">
            <v>2</v>
          </cell>
          <cell r="N454" t="str">
            <v>2</v>
          </cell>
          <cell r="P454" t="str">
            <v>B0ZA/B3ZA</v>
          </cell>
        </row>
        <row r="455">
          <cell r="D455" t="str">
            <v>CE321-</v>
          </cell>
          <cell r="E455" t="str">
            <v>A</v>
          </cell>
          <cell r="F455" t="str">
            <v>53</v>
          </cell>
          <cell r="G455" t="str">
            <v>08000</v>
          </cell>
          <cell r="H455" t="str">
            <v>96312540</v>
          </cell>
          <cell r="I455" t="str">
            <v>CABLE TIE CLIP</v>
          </cell>
          <cell r="K455">
            <v>1</v>
          </cell>
          <cell r="L455">
            <v>1</v>
          </cell>
          <cell r="M455">
            <v>1</v>
          </cell>
          <cell r="N455" t="str">
            <v>1</v>
          </cell>
          <cell r="P455" t="str">
            <v>B0ZA/B3ZA</v>
          </cell>
        </row>
        <row r="456">
          <cell r="D456" t="str">
            <v>CE321-</v>
          </cell>
          <cell r="E456" t="str">
            <v>A</v>
          </cell>
          <cell r="F456" t="str">
            <v>56</v>
          </cell>
          <cell r="G456" t="str">
            <v>01000</v>
          </cell>
          <cell r="H456" t="str">
            <v>96318723</v>
          </cell>
          <cell r="I456" t="str">
            <v>WIRING HARNESS A-FRONT</v>
          </cell>
          <cell r="L456">
            <v>1</v>
          </cell>
          <cell r="N456" t="str">
            <v>1</v>
          </cell>
          <cell r="P456" t="str">
            <v>B3ZX</v>
          </cell>
        </row>
        <row r="457">
          <cell r="D457" t="str">
            <v>CE321-</v>
          </cell>
          <cell r="E457" t="str">
            <v>A</v>
          </cell>
          <cell r="F457" t="str">
            <v>56</v>
          </cell>
          <cell r="G457" t="str">
            <v>04000</v>
          </cell>
          <cell r="H457" t="str">
            <v>01954-06160-000</v>
          </cell>
          <cell r="I457" t="str">
            <v>BOLT-DR HEXAGON FLANGE</v>
          </cell>
          <cell r="L457">
            <v>2</v>
          </cell>
          <cell r="N457" t="str">
            <v>2</v>
          </cell>
          <cell r="P457" t="str">
            <v>B3ZX</v>
          </cell>
        </row>
        <row r="458">
          <cell r="D458" t="str">
            <v>CE321-</v>
          </cell>
          <cell r="E458" t="str">
            <v>A</v>
          </cell>
          <cell r="F458" t="str">
            <v>56</v>
          </cell>
          <cell r="G458" t="str">
            <v>05000</v>
          </cell>
          <cell r="H458" t="str">
            <v>09115-06007-000</v>
          </cell>
          <cell r="I458" t="str">
            <v>BOLT-W/H FRT GND</v>
          </cell>
          <cell r="L458">
            <v>2</v>
          </cell>
          <cell r="N458" t="str">
            <v>2</v>
          </cell>
          <cell r="P458" t="str">
            <v>B3ZX</v>
          </cell>
        </row>
        <row r="459">
          <cell r="D459" t="str">
            <v>CE321-</v>
          </cell>
          <cell r="E459" t="str">
            <v>A</v>
          </cell>
          <cell r="F459" t="str">
            <v>56</v>
          </cell>
          <cell r="G459" t="str">
            <v>08000</v>
          </cell>
          <cell r="H459" t="str">
            <v>96312540</v>
          </cell>
          <cell r="I459" t="str">
            <v>CABLE TIE CLIP</v>
          </cell>
          <cell r="L459">
            <v>1</v>
          </cell>
          <cell r="N459" t="str">
            <v>1</v>
          </cell>
          <cell r="P459" t="str">
            <v>B3ZX</v>
          </cell>
        </row>
        <row r="460">
          <cell r="D460" t="str">
            <v>CE321-</v>
          </cell>
          <cell r="E460" t="str">
            <v>A</v>
          </cell>
          <cell r="F460" t="str">
            <v>58</v>
          </cell>
          <cell r="G460" t="str">
            <v>01000</v>
          </cell>
          <cell r="H460" t="str">
            <v>96318625</v>
          </cell>
          <cell r="I460" t="str">
            <v>WIRING HARNESS A-FRONT</v>
          </cell>
          <cell r="K460">
            <v>1</v>
          </cell>
          <cell r="M460" t="str">
            <v>1</v>
          </cell>
          <cell r="O460" t="str">
            <v>B3</v>
          </cell>
        </row>
        <row r="461">
          <cell r="D461" t="str">
            <v>CE321-</v>
          </cell>
          <cell r="E461" t="str">
            <v>A</v>
          </cell>
          <cell r="F461" t="str">
            <v>58</v>
          </cell>
          <cell r="G461" t="str">
            <v>04000</v>
          </cell>
          <cell r="H461" t="str">
            <v>01954-06160-000</v>
          </cell>
          <cell r="I461" t="str">
            <v>BOLT-DR HEXAGON FLANGE</v>
          </cell>
          <cell r="K461">
            <v>2</v>
          </cell>
          <cell r="M461" t="str">
            <v>2</v>
          </cell>
          <cell r="O461" t="str">
            <v>B3</v>
          </cell>
        </row>
        <row r="462">
          <cell r="D462" t="str">
            <v>CE321-</v>
          </cell>
          <cell r="E462" t="str">
            <v>A</v>
          </cell>
          <cell r="F462" t="str">
            <v>58</v>
          </cell>
          <cell r="G462" t="str">
            <v>05000</v>
          </cell>
          <cell r="H462" t="str">
            <v>09115-06007-000</v>
          </cell>
          <cell r="I462" t="str">
            <v>BOLT-W/H FRT GND</v>
          </cell>
          <cell r="K462">
            <v>2</v>
          </cell>
          <cell r="M462" t="str">
            <v>2</v>
          </cell>
          <cell r="O462" t="str">
            <v>B3</v>
          </cell>
        </row>
        <row r="463">
          <cell r="D463" t="str">
            <v>CE321-</v>
          </cell>
          <cell r="E463" t="str">
            <v>A</v>
          </cell>
          <cell r="F463" t="str">
            <v>58</v>
          </cell>
          <cell r="G463" t="str">
            <v>08000</v>
          </cell>
          <cell r="H463" t="str">
            <v>96312540</v>
          </cell>
          <cell r="I463" t="str">
            <v>CABLE TIE CLIP</v>
          </cell>
          <cell r="K463">
            <v>1</v>
          </cell>
          <cell r="M463" t="str">
            <v>1</v>
          </cell>
          <cell r="O463" t="str">
            <v>B3</v>
          </cell>
        </row>
        <row r="464">
          <cell r="D464" t="str">
            <v>CE322-</v>
          </cell>
          <cell r="E464" t="str">
            <v>A</v>
          </cell>
          <cell r="F464" t="str">
            <v>21</v>
          </cell>
          <cell r="G464" t="str">
            <v>01500</v>
          </cell>
          <cell r="H464" t="str">
            <v>96284907</v>
          </cell>
          <cell r="I464" t="str">
            <v>TERMINAL-BATTERY</v>
          </cell>
          <cell r="K464">
            <v>1</v>
          </cell>
          <cell r="L464">
            <v>1</v>
          </cell>
          <cell r="Q464" t="str">
            <v>1</v>
          </cell>
          <cell r="R464" t="str">
            <v>1</v>
          </cell>
        </row>
        <row r="465">
          <cell r="D465" t="str">
            <v>CE322-</v>
          </cell>
          <cell r="E465" t="str">
            <v>A</v>
          </cell>
          <cell r="F465" t="str">
            <v>21</v>
          </cell>
          <cell r="G465" t="str">
            <v>10000</v>
          </cell>
          <cell r="H465" t="str">
            <v>96259064</v>
          </cell>
          <cell r="I465" t="str">
            <v>BATTERY CAP-PLUS</v>
          </cell>
          <cell r="K465">
            <v>1</v>
          </cell>
          <cell r="L465">
            <v>1</v>
          </cell>
          <cell r="Q465" t="str">
            <v>1</v>
          </cell>
          <cell r="R465" t="str">
            <v>1</v>
          </cell>
        </row>
        <row r="466">
          <cell r="D466" t="str">
            <v>CE322-</v>
          </cell>
          <cell r="E466" t="str">
            <v>A</v>
          </cell>
          <cell r="F466" t="str">
            <v>41</v>
          </cell>
          <cell r="G466" t="str">
            <v>01000</v>
          </cell>
          <cell r="H466" t="str">
            <v>96320814</v>
          </cell>
          <cell r="I466" t="str">
            <v>WIRING HARNESS-ENGINE</v>
          </cell>
          <cell r="S466" t="str">
            <v>1</v>
          </cell>
          <cell r="T466" t="str">
            <v>1</v>
          </cell>
          <cell r="Y466" t="str">
            <v xml:space="preserve">E/G &amp; T/M ??? </v>
          </cell>
        </row>
        <row r="467">
          <cell r="D467" t="str">
            <v>CE322-</v>
          </cell>
          <cell r="E467" t="str">
            <v>A</v>
          </cell>
          <cell r="F467" t="str">
            <v>41</v>
          </cell>
          <cell r="G467" t="str">
            <v>01500</v>
          </cell>
          <cell r="H467" t="str">
            <v>96284907</v>
          </cell>
          <cell r="I467" t="str">
            <v>TERMINAL-BATTERY</v>
          </cell>
          <cell r="S467" t="str">
            <v>1</v>
          </cell>
          <cell r="T467" t="str">
            <v>1</v>
          </cell>
        </row>
        <row r="468">
          <cell r="D468" t="str">
            <v>CE322-</v>
          </cell>
          <cell r="E468" t="str">
            <v>A</v>
          </cell>
          <cell r="F468" t="str">
            <v>41</v>
          </cell>
          <cell r="G468" t="str">
            <v>05500</v>
          </cell>
          <cell r="H468" t="str">
            <v>01957-06163-000</v>
          </cell>
          <cell r="I468" t="str">
            <v>BOLT</v>
          </cell>
          <cell r="S468">
            <v>2</v>
          </cell>
          <cell r="T468">
            <v>2</v>
          </cell>
          <cell r="Y468" t="str">
            <v xml:space="preserve">E/G &amp; T/M ??? </v>
          </cell>
        </row>
        <row r="469">
          <cell r="B469" t="str">
            <v>O</v>
          </cell>
          <cell r="C469" t="str">
            <v>X</v>
          </cell>
          <cell r="D469" t="str">
            <v>CE322-</v>
          </cell>
          <cell r="E469" t="str">
            <v>A</v>
          </cell>
          <cell r="F469" t="str">
            <v>41</v>
          </cell>
          <cell r="G469" t="str">
            <v>09500</v>
          </cell>
          <cell r="H469" t="str">
            <v>01957-10203-000</v>
          </cell>
          <cell r="I469" t="str">
            <v>BOLT</v>
          </cell>
          <cell r="S469" t="str">
            <v>1</v>
          </cell>
          <cell r="T469" t="str">
            <v>1</v>
          </cell>
          <cell r="Y469" t="str">
            <v xml:space="preserve">E/G &amp; T/M ??? </v>
          </cell>
        </row>
        <row r="470">
          <cell r="B470" t="str">
            <v>N</v>
          </cell>
          <cell r="C470" t="str">
            <v>O</v>
          </cell>
          <cell r="D470" t="str">
            <v>CE322-</v>
          </cell>
          <cell r="E470" t="str">
            <v>A</v>
          </cell>
          <cell r="F470" t="str">
            <v>41</v>
          </cell>
          <cell r="G470" t="str">
            <v>09500</v>
          </cell>
          <cell r="H470" t="str">
            <v>01957-10200-000</v>
          </cell>
          <cell r="I470" t="str">
            <v>BOLT</v>
          </cell>
          <cell r="S470" t="str">
            <v>1</v>
          </cell>
          <cell r="T470" t="str">
            <v>1</v>
          </cell>
          <cell r="Y470" t="str">
            <v xml:space="preserve">E/G &amp; T/M ??? </v>
          </cell>
        </row>
        <row r="471">
          <cell r="D471" t="str">
            <v>CE322-</v>
          </cell>
          <cell r="E471" t="str">
            <v>A</v>
          </cell>
          <cell r="F471" t="str">
            <v>41</v>
          </cell>
          <cell r="G471" t="str">
            <v>10000</v>
          </cell>
          <cell r="H471" t="str">
            <v>96259064</v>
          </cell>
          <cell r="I471" t="str">
            <v>BATTERY CAP-PLUS</v>
          </cell>
          <cell r="S471" t="str">
            <v>1</v>
          </cell>
          <cell r="T471" t="str">
            <v>1</v>
          </cell>
        </row>
        <row r="472">
          <cell r="D472" t="str">
            <v>CE322-</v>
          </cell>
          <cell r="E472" t="str">
            <v>A</v>
          </cell>
          <cell r="F472" t="str">
            <v>41</v>
          </cell>
          <cell r="G472" t="str">
            <v>12000</v>
          </cell>
          <cell r="H472" t="str">
            <v>96274103</v>
          </cell>
          <cell r="I472" t="str">
            <v>BAND CLIP</v>
          </cell>
          <cell r="S472" t="str">
            <v>1</v>
          </cell>
          <cell r="T472" t="str">
            <v>1</v>
          </cell>
        </row>
        <row r="473">
          <cell r="D473" t="str">
            <v>CE322-</v>
          </cell>
          <cell r="E473" t="str">
            <v>A</v>
          </cell>
          <cell r="F473" t="str">
            <v>45</v>
          </cell>
          <cell r="G473" t="str">
            <v>01500</v>
          </cell>
          <cell r="H473" t="str">
            <v>96284907</v>
          </cell>
          <cell r="I473" t="str">
            <v>TERMINAL-BATTERY</v>
          </cell>
          <cell r="M473" t="str">
            <v>1</v>
          </cell>
          <cell r="N473" t="str">
            <v>1</v>
          </cell>
          <cell r="Q473" t="str">
            <v>1</v>
          </cell>
          <cell r="R473" t="str">
            <v>1</v>
          </cell>
        </row>
        <row r="474">
          <cell r="D474" t="str">
            <v>CE322-</v>
          </cell>
          <cell r="E474" t="str">
            <v>A</v>
          </cell>
          <cell r="F474" t="str">
            <v>45</v>
          </cell>
          <cell r="G474" t="str">
            <v>10000</v>
          </cell>
          <cell r="H474" t="str">
            <v>96259064</v>
          </cell>
          <cell r="I474" t="str">
            <v>BATTERY CAP-PLUS</v>
          </cell>
          <cell r="M474" t="str">
            <v>1</v>
          </cell>
          <cell r="N474" t="str">
            <v>1</v>
          </cell>
          <cell r="Q474" t="str">
            <v>1</v>
          </cell>
          <cell r="R474" t="str">
            <v>1</v>
          </cell>
        </row>
        <row r="475">
          <cell r="D475" t="str">
            <v>CE322-</v>
          </cell>
          <cell r="E475" t="str">
            <v>A</v>
          </cell>
          <cell r="F475" t="str">
            <v>47</v>
          </cell>
          <cell r="G475" t="str">
            <v>01000</v>
          </cell>
          <cell r="H475" t="str">
            <v>96320814</v>
          </cell>
          <cell r="I475" t="str">
            <v>WIRING HARNESS-ENGINE</v>
          </cell>
          <cell r="U475" t="str">
            <v>1</v>
          </cell>
          <cell r="V475" t="str">
            <v>1</v>
          </cell>
          <cell r="Y475" t="str">
            <v xml:space="preserve">E/G &amp; T/M ??? </v>
          </cell>
        </row>
        <row r="476">
          <cell r="D476" t="str">
            <v>CE322-</v>
          </cell>
          <cell r="E476" t="str">
            <v>A</v>
          </cell>
          <cell r="F476" t="str">
            <v>47</v>
          </cell>
          <cell r="G476" t="str">
            <v>01500</v>
          </cell>
          <cell r="H476" t="str">
            <v>96284907</v>
          </cell>
          <cell r="I476" t="str">
            <v>TERMINAL-BATTERY</v>
          </cell>
          <cell r="U476" t="str">
            <v>1</v>
          </cell>
          <cell r="V476" t="str">
            <v>1</v>
          </cell>
        </row>
        <row r="477">
          <cell r="D477" t="str">
            <v>CE322-</v>
          </cell>
          <cell r="E477" t="str">
            <v>A</v>
          </cell>
          <cell r="F477" t="str">
            <v>47</v>
          </cell>
          <cell r="G477" t="str">
            <v>05500</v>
          </cell>
          <cell r="H477" t="str">
            <v>01957-06163-000</v>
          </cell>
          <cell r="I477" t="str">
            <v>BOLT</v>
          </cell>
          <cell r="U477">
            <v>2</v>
          </cell>
          <cell r="V477">
            <v>2</v>
          </cell>
          <cell r="Y477" t="str">
            <v xml:space="preserve">E/G &amp; T/M ??? </v>
          </cell>
        </row>
        <row r="478">
          <cell r="B478" t="str">
            <v>O</v>
          </cell>
          <cell r="C478" t="str">
            <v>X</v>
          </cell>
          <cell r="D478" t="str">
            <v>CE322-</v>
          </cell>
          <cell r="E478" t="str">
            <v>A</v>
          </cell>
          <cell r="F478" t="str">
            <v>47</v>
          </cell>
          <cell r="G478" t="str">
            <v>09500</v>
          </cell>
          <cell r="H478" t="str">
            <v>01957-10203-000</v>
          </cell>
          <cell r="I478" t="str">
            <v>BOLT</v>
          </cell>
          <cell r="U478" t="str">
            <v>1</v>
          </cell>
          <cell r="V478" t="str">
            <v>1</v>
          </cell>
          <cell r="Y478" t="str">
            <v xml:space="preserve">E/G &amp; T/M ??? </v>
          </cell>
        </row>
        <row r="479">
          <cell r="B479" t="str">
            <v>N</v>
          </cell>
          <cell r="C479" t="str">
            <v>O</v>
          </cell>
          <cell r="D479" t="str">
            <v>CE322-</v>
          </cell>
          <cell r="E479" t="str">
            <v>A</v>
          </cell>
          <cell r="F479" t="str">
            <v>47</v>
          </cell>
          <cell r="G479" t="str">
            <v>09500</v>
          </cell>
          <cell r="H479" t="str">
            <v>01957-10200-000</v>
          </cell>
          <cell r="I479" t="str">
            <v>BOLT</v>
          </cell>
          <cell r="U479" t="str">
            <v>1</v>
          </cell>
          <cell r="V479" t="str">
            <v>1</v>
          </cell>
          <cell r="Y479" t="str">
            <v xml:space="preserve">E/G &amp; T/M ??? </v>
          </cell>
        </row>
        <row r="480">
          <cell r="D480" t="str">
            <v>CE322-</v>
          </cell>
          <cell r="E480" t="str">
            <v>A</v>
          </cell>
          <cell r="F480" t="str">
            <v>47</v>
          </cell>
          <cell r="G480" t="str">
            <v>10000</v>
          </cell>
          <cell r="H480" t="str">
            <v>96259064</v>
          </cell>
          <cell r="I480" t="str">
            <v>BATTERY CAP-PLUS</v>
          </cell>
          <cell r="U480" t="str">
            <v>1</v>
          </cell>
          <cell r="V480" t="str">
            <v>1</v>
          </cell>
        </row>
        <row r="481">
          <cell r="D481" t="str">
            <v>CE322-</v>
          </cell>
          <cell r="E481" t="str">
            <v>A</v>
          </cell>
          <cell r="F481" t="str">
            <v>47</v>
          </cell>
          <cell r="G481" t="str">
            <v>12000</v>
          </cell>
          <cell r="H481" t="str">
            <v>96274103</v>
          </cell>
          <cell r="I481" t="str">
            <v>BAND CLIP</v>
          </cell>
          <cell r="U481" t="str">
            <v>1</v>
          </cell>
          <cell r="V481" t="str">
            <v>1</v>
          </cell>
        </row>
        <row r="482">
          <cell r="D482" t="str">
            <v>CE323-</v>
          </cell>
          <cell r="E482" t="str">
            <v>A</v>
          </cell>
          <cell r="F482" t="str">
            <v>01</v>
          </cell>
          <cell r="G482" t="str">
            <v>01000</v>
          </cell>
          <cell r="H482" t="str">
            <v>96318804</v>
          </cell>
          <cell r="I482" t="str">
            <v>WIRING HARNESS A-I/P</v>
          </cell>
          <cell r="Q482" t="str">
            <v>1</v>
          </cell>
        </row>
        <row r="483">
          <cell r="D483" t="str">
            <v>CE323-</v>
          </cell>
          <cell r="E483" t="str">
            <v>A</v>
          </cell>
          <cell r="F483" t="str">
            <v>01</v>
          </cell>
          <cell r="G483" t="str">
            <v>07000</v>
          </cell>
          <cell r="H483" t="str">
            <v>09115-06007-000</v>
          </cell>
          <cell r="I483" t="str">
            <v>BOLT,GND</v>
          </cell>
          <cell r="Q483" t="str">
            <v>1</v>
          </cell>
        </row>
        <row r="484">
          <cell r="D484" t="str">
            <v>CE323-</v>
          </cell>
          <cell r="E484" t="str">
            <v>A</v>
          </cell>
          <cell r="F484" t="str">
            <v>01</v>
          </cell>
          <cell r="G484" t="str">
            <v>09000</v>
          </cell>
          <cell r="H484" t="str">
            <v>01954-06100-000</v>
          </cell>
          <cell r="I484" t="str">
            <v>BOLT-DR HEXAGON FLANGE</v>
          </cell>
          <cell r="Q484" t="str">
            <v>2</v>
          </cell>
        </row>
        <row r="485">
          <cell r="D485" t="str">
            <v>CE323-</v>
          </cell>
          <cell r="E485" t="str">
            <v>A</v>
          </cell>
          <cell r="F485" t="str">
            <v>01</v>
          </cell>
          <cell r="G485" t="str">
            <v>10000</v>
          </cell>
          <cell r="H485" t="str">
            <v>96274103</v>
          </cell>
          <cell r="I485" t="str">
            <v>BAND CLIP</v>
          </cell>
          <cell r="Q485" t="str">
            <v>1</v>
          </cell>
        </row>
        <row r="486">
          <cell r="D486" t="str">
            <v>CE323-</v>
          </cell>
          <cell r="E486" t="str">
            <v>A</v>
          </cell>
          <cell r="F486" t="str">
            <v>01</v>
          </cell>
          <cell r="G486" t="str">
            <v>11000</v>
          </cell>
          <cell r="H486" t="str">
            <v>03110-48133</v>
          </cell>
          <cell r="I486" t="str">
            <v>SCREW-TAPPING</v>
          </cell>
          <cell r="Q486" t="str">
            <v>2</v>
          </cell>
        </row>
        <row r="487">
          <cell r="D487" t="str">
            <v>CE323-</v>
          </cell>
          <cell r="E487" t="str">
            <v>A</v>
          </cell>
          <cell r="F487" t="str">
            <v>01</v>
          </cell>
          <cell r="G487" t="str">
            <v>11200</v>
          </cell>
          <cell r="H487" t="str">
            <v>36930A82002-000</v>
          </cell>
          <cell r="I487" t="str">
            <v>COVER FLOOR HARNESS</v>
          </cell>
          <cell r="Q487" t="str">
            <v>1</v>
          </cell>
        </row>
        <row r="488">
          <cell r="D488" t="str">
            <v>CE323-</v>
          </cell>
          <cell r="E488" t="str">
            <v>A</v>
          </cell>
          <cell r="F488" t="str">
            <v>06</v>
          </cell>
          <cell r="G488" t="str">
            <v>01000</v>
          </cell>
          <cell r="H488" t="str">
            <v>96274105</v>
          </cell>
          <cell r="I488" t="str">
            <v>WIRING HARNESS A-I/P</v>
          </cell>
          <cell r="R488" t="str">
            <v>1</v>
          </cell>
        </row>
        <row r="489">
          <cell r="D489" t="str">
            <v>CE323-</v>
          </cell>
          <cell r="E489" t="str">
            <v>A</v>
          </cell>
          <cell r="F489" t="str">
            <v>06</v>
          </cell>
          <cell r="G489" t="str">
            <v>07000</v>
          </cell>
          <cell r="H489" t="str">
            <v>09115-06007-000</v>
          </cell>
          <cell r="I489" t="str">
            <v>BOLT,GND</v>
          </cell>
          <cell r="R489" t="str">
            <v>1</v>
          </cell>
        </row>
        <row r="490">
          <cell r="D490" t="str">
            <v>CE323-</v>
          </cell>
          <cell r="E490" t="str">
            <v>A</v>
          </cell>
          <cell r="F490" t="str">
            <v>06</v>
          </cell>
          <cell r="G490" t="str">
            <v>09000</v>
          </cell>
          <cell r="H490" t="str">
            <v>01954-06100-000</v>
          </cell>
          <cell r="I490" t="str">
            <v>BOLT-DR HEXAGON FLANGE</v>
          </cell>
          <cell r="R490">
            <v>2</v>
          </cell>
        </row>
        <row r="491">
          <cell r="D491" t="str">
            <v>CE323-</v>
          </cell>
          <cell r="E491" t="str">
            <v>A</v>
          </cell>
          <cell r="F491" t="str">
            <v>06</v>
          </cell>
          <cell r="G491" t="str">
            <v>10000</v>
          </cell>
          <cell r="H491" t="str">
            <v>96274103</v>
          </cell>
          <cell r="I491" t="str">
            <v>BAND CLIP</v>
          </cell>
          <cell r="R491" t="str">
            <v>1</v>
          </cell>
        </row>
        <row r="492">
          <cell r="D492" t="str">
            <v>CE323-</v>
          </cell>
          <cell r="E492" t="str">
            <v>A</v>
          </cell>
          <cell r="F492" t="str">
            <v>06</v>
          </cell>
          <cell r="G492" t="str">
            <v>11000</v>
          </cell>
          <cell r="H492" t="str">
            <v>03110-48133</v>
          </cell>
          <cell r="I492" t="str">
            <v>SCREW-TAPPING</v>
          </cell>
          <cell r="R492" t="str">
            <v>2</v>
          </cell>
        </row>
        <row r="493">
          <cell r="D493" t="str">
            <v>CE323-</v>
          </cell>
          <cell r="E493" t="str">
            <v>A</v>
          </cell>
          <cell r="F493" t="str">
            <v>06</v>
          </cell>
          <cell r="G493" t="str">
            <v>11200</v>
          </cell>
          <cell r="H493" t="str">
            <v>36930A82002-000</v>
          </cell>
          <cell r="I493" t="str">
            <v>COVER FLOOR HARNESS</v>
          </cell>
          <cell r="R493" t="str">
            <v>1</v>
          </cell>
        </row>
        <row r="494">
          <cell r="D494" t="str">
            <v>CE323-</v>
          </cell>
          <cell r="E494" t="str">
            <v>A</v>
          </cell>
          <cell r="F494" t="str">
            <v>2F</v>
          </cell>
          <cell r="G494" t="str">
            <v>01000</v>
          </cell>
          <cell r="H494" t="str">
            <v>96296400</v>
          </cell>
          <cell r="I494" t="str">
            <v>WIRING HARNESS A-I/P</v>
          </cell>
          <cell r="T494" t="str">
            <v>1</v>
          </cell>
          <cell r="V494" t="str">
            <v>1</v>
          </cell>
          <cell r="X494" t="str">
            <v>Z1</v>
          </cell>
          <cell r="Y494" t="str">
            <v>CKD</v>
          </cell>
        </row>
        <row r="495">
          <cell r="D495" t="str">
            <v>CE323-</v>
          </cell>
          <cell r="E495" t="str">
            <v>A</v>
          </cell>
          <cell r="F495" t="str">
            <v>2F</v>
          </cell>
          <cell r="G495" t="str">
            <v>07000</v>
          </cell>
          <cell r="H495" t="str">
            <v>09115-06007-000</v>
          </cell>
          <cell r="I495" t="str">
            <v>BOLT,GND</v>
          </cell>
          <cell r="T495" t="str">
            <v>1</v>
          </cell>
          <cell r="V495" t="str">
            <v>1</v>
          </cell>
          <cell r="X495" t="str">
            <v>Z1</v>
          </cell>
          <cell r="Y495" t="str">
            <v>CKD</v>
          </cell>
        </row>
        <row r="496">
          <cell r="D496" t="str">
            <v>CE323-</v>
          </cell>
          <cell r="E496" t="str">
            <v>A</v>
          </cell>
          <cell r="F496" t="str">
            <v>2F</v>
          </cell>
          <cell r="G496" t="str">
            <v>09000</v>
          </cell>
          <cell r="H496" t="str">
            <v>01954-06100-000</v>
          </cell>
          <cell r="I496" t="str">
            <v>BOLT-DR HEXAGON FLANGE</v>
          </cell>
          <cell r="T496">
            <v>2</v>
          </cell>
          <cell r="V496">
            <v>2</v>
          </cell>
          <cell r="X496" t="str">
            <v>Z1</v>
          </cell>
          <cell r="Y496" t="str">
            <v>CKD</v>
          </cell>
        </row>
        <row r="497">
          <cell r="D497" t="str">
            <v>CE323-</v>
          </cell>
          <cell r="E497" t="str">
            <v>A</v>
          </cell>
          <cell r="F497" t="str">
            <v>2F</v>
          </cell>
          <cell r="G497" t="str">
            <v>10000</v>
          </cell>
          <cell r="H497" t="str">
            <v>96274103</v>
          </cell>
          <cell r="I497" t="str">
            <v>BAND CLIP</v>
          </cell>
          <cell r="T497" t="str">
            <v>1</v>
          </cell>
          <cell r="V497" t="str">
            <v>1</v>
          </cell>
          <cell r="X497" t="str">
            <v>Z1</v>
          </cell>
          <cell r="Y497" t="str">
            <v>CKD</v>
          </cell>
        </row>
        <row r="498">
          <cell r="D498" t="str">
            <v>CE323-</v>
          </cell>
          <cell r="E498" t="str">
            <v>A</v>
          </cell>
          <cell r="F498" t="str">
            <v>2F</v>
          </cell>
          <cell r="G498" t="str">
            <v>11000</v>
          </cell>
          <cell r="H498" t="str">
            <v>03110-48133</v>
          </cell>
          <cell r="I498" t="str">
            <v>SCREW-TAPPING</v>
          </cell>
          <cell r="T498" t="str">
            <v>2</v>
          </cell>
          <cell r="V498" t="str">
            <v>2</v>
          </cell>
          <cell r="X498" t="str">
            <v>Z1</v>
          </cell>
          <cell r="Y498" t="str">
            <v>CKD</v>
          </cell>
        </row>
        <row r="499">
          <cell r="D499" t="str">
            <v>CE323-</v>
          </cell>
          <cell r="E499" t="str">
            <v>A</v>
          </cell>
          <cell r="F499" t="str">
            <v>2F</v>
          </cell>
          <cell r="G499" t="str">
            <v>11200</v>
          </cell>
          <cell r="H499" t="str">
            <v>36930A82002-000</v>
          </cell>
          <cell r="I499" t="str">
            <v>COVER FLOOR HARNESS</v>
          </cell>
          <cell r="T499" t="str">
            <v>1</v>
          </cell>
          <cell r="V499" t="str">
            <v>1</v>
          </cell>
          <cell r="X499" t="str">
            <v>Z1</v>
          </cell>
          <cell r="Y499" t="str">
            <v>CKD</v>
          </cell>
        </row>
        <row r="500">
          <cell r="D500" t="str">
            <v>CE323-</v>
          </cell>
          <cell r="E500" t="str">
            <v>A</v>
          </cell>
          <cell r="F500" t="str">
            <v>72</v>
          </cell>
          <cell r="G500" t="str">
            <v>01000</v>
          </cell>
          <cell r="H500" t="str">
            <v>96283805</v>
          </cell>
          <cell r="I500" t="str">
            <v>WIRING HARNESS A-I/P</v>
          </cell>
          <cell r="S500">
            <v>1</v>
          </cell>
          <cell r="U500">
            <v>1</v>
          </cell>
          <cell r="Y500" t="str">
            <v>CKD</v>
          </cell>
        </row>
        <row r="501">
          <cell r="D501" t="str">
            <v>CE323-</v>
          </cell>
          <cell r="E501" t="str">
            <v>A</v>
          </cell>
          <cell r="F501" t="str">
            <v>72</v>
          </cell>
          <cell r="G501" t="str">
            <v>07000</v>
          </cell>
          <cell r="H501" t="str">
            <v>09115-06007-000</v>
          </cell>
          <cell r="I501" t="str">
            <v>BOLT,GND</v>
          </cell>
          <cell r="S501">
            <v>1</v>
          </cell>
          <cell r="U501">
            <v>1</v>
          </cell>
          <cell r="Y501" t="str">
            <v>CKD</v>
          </cell>
        </row>
        <row r="502">
          <cell r="D502" t="str">
            <v>CE323-</v>
          </cell>
          <cell r="E502" t="str">
            <v>A</v>
          </cell>
          <cell r="F502" t="str">
            <v>72</v>
          </cell>
          <cell r="G502" t="str">
            <v>09000</v>
          </cell>
          <cell r="H502" t="str">
            <v>01954-06100-000</v>
          </cell>
          <cell r="I502" t="str">
            <v>BOLT-DR HEXAGON FLANGE</v>
          </cell>
          <cell r="S502">
            <v>2</v>
          </cell>
          <cell r="U502">
            <v>2</v>
          </cell>
          <cell r="Y502" t="str">
            <v>CKD</v>
          </cell>
        </row>
        <row r="503">
          <cell r="D503" t="str">
            <v>CE323-</v>
          </cell>
          <cell r="E503" t="str">
            <v>A</v>
          </cell>
          <cell r="F503" t="str">
            <v>72</v>
          </cell>
          <cell r="G503" t="str">
            <v>10000</v>
          </cell>
          <cell r="H503" t="str">
            <v>96274103</v>
          </cell>
          <cell r="I503" t="str">
            <v>BAND CLIP</v>
          </cell>
          <cell r="S503">
            <v>1</v>
          </cell>
          <cell r="U503">
            <v>1</v>
          </cell>
          <cell r="Y503" t="str">
            <v>CKD</v>
          </cell>
        </row>
        <row r="504">
          <cell r="D504" t="str">
            <v>CE323-</v>
          </cell>
          <cell r="E504" t="str">
            <v>A</v>
          </cell>
          <cell r="F504" t="str">
            <v>72</v>
          </cell>
          <cell r="G504" t="str">
            <v>11000</v>
          </cell>
          <cell r="H504" t="str">
            <v>03110-48133</v>
          </cell>
          <cell r="I504" t="str">
            <v>SCREW-TAPPING</v>
          </cell>
          <cell r="S504">
            <v>2</v>
          </cell>
          <cell r="U504">
            <v>2</v>
          </cell>
          <cell r="Y504" t="str">
            <v>CKD</v>
          </cell>
        </row>
        <row r="505">
          <cell r="D505" t="str">
            <v>CE323-</v>
          </cell>
          <cell r="E505" t="str">
            <v>A</v>
          </cell>
          <cell r="F505" t="str">
            <v>72</v>
          </cell>
          <cell r="G505" t="str">
            <v>11200</v>
          </cell>
          <cell r="H505" t="str">
            <v>36930A82002-000</v>
          </cell>
          <cell r="I505" t="str">
            <v>COVER FLOOR HARNESS</v>
          </cell>
          <cell r="S505">
            <v>1</v>
          </cell>
          <cell r="U505">
            <v>1</v>
          </cell>
          <cell r="Y505" t="str">
            <v>CKD</v>
          </cell>
        </row>
        <row r="506">
          <cell r="D506" t="str">
            <v>CE323-</v>
          </cell>
          <cell r="E506" t="str">
            <v>A</v>
          </cell>
          <cell r="F506" t="str">
            <v>73</v>
          </cell>
          <cell r="G506" t="str">
            <v>01000</v>
          </cell>
          <cell r="H506" t="str">
            <v>96283806</v>
          </cell>
          <cell r="I506" t="str">
            <v>WIRING HARNESS A-I/P</v>
          </cell>
          <cell r="T506" t="str">
            <v>1</v>
          </cell>
          <cell r="V506" t="str">
            <v>1</v>
          </cell>
          <cell r="X506" t="str">
            <v>ZA/Z2</v>
          </cell>
          <cell r="Y506" t="str">
            <v>CKD</v>
          </cell>
        </row>
        <row r="507">
          <cell r="D507" t="str">
            <v>CE323-</v>
          </cell>
          <cell r="E507" t="str">
            <v>A</v>
          </cell>
          <cell r="F507" t="str">
            <v>73</v>
          </cell>
          <cell r="G507" t="str">
            <v>07000</v>
          </cell>
          <cell r="H507" t="str">
            <v>09115-06007-000</v>
          </cell>
          <cell r="I507" t="str">
            <v>BOLT,GND</v>
          </cell>
          <cell r="T507" t="str">
            <v>1</v>
          </cell>
          <cell r="V507" t="str">
            <v>1</v>
          </cell>
          <cell r="X507" t="str">
            <v>ZA/Z2</v>
          </cell>
          <cell r="Y507" t="str">
            <v>CKD</v>
          </cell>
        </row>
        <row r="508">
          <cell r="D508" t="str">
            <v>CE323-</v>
          </cell>
          <cell r="E508" t="str">
            <v>A</v>
          </cell>
          <cell r="F508" t="str">
            <v>73</v>
          </cell>
          <cell r="G508" t="str">
            <v>09000</v>
          </cell>
          <cell r="H508" t="str">
            <v>01954-06100-000</v>
          </cell>
          <cell r="I508" t="str">
            <v>BOLT-DR HEXAGON FLANGE</v>
          </cell>
          <cell r="T508">
            <v>2</v>
          </cell>
          <cell r="V508">
            <v>2</v>
          </cell>
          <cell r="X508" t="str">
            <v>ZA/Z2</v>
          </cell>
          <cell r="Y508" t="str">
            <v>CKD</v>
          </cell>
        </row>
        <row r="509">
          <cell r="D509" t="str">
            <v>CE323-</v>
          </cell>
          <cell r="E509" t="str">
            <v>A</v>
          </cell>
          <cell r="F509" t="str">
            <v>73</v>
          </cell>
          <cell r="G509" t="str">
            <v>10000</v>
          </cell>
          <cell r="H509" t="str">
            <v>96274103</v>
          </cell>
          <cell r="I509" t="str">
            <v>BAND CLIP</v>
          </cell>
          <cell r="T509" t="str">
            <v>1</v>
          </cell>
          <cell r="V509" t="str">
            <v>1</v>
          </cell>
          <cell r="X509" t="str">
            <v>ZA/Z2</v>
          </cell>
          <cell r="Y509" t="str">
            <v>CKD</v>
          </cell>
        </row>
        <row r="510">
          <cell r="D510" t="str">
            <v>CE323-</v>
          </cell>
          <cell r="E510" t="str">
            <v>A</v>
          </cell>
          <cell r="F510" t="str">
            <v>73</v>
          </cell>
          <cell r="G510" t="str">
            <v>11000</v>
          </cell>
          <cell r="H510" t="str">
            <v>03110-48133</v>
          </cell>
          <cell r="I510" t="str">
            <v>SCREW-TAPPING</v>
          </cell>
          <cell r="T510" t="str">
            <v>2</v>
          </cell>
          <cell r="V510" t="str">
            <v>2</v>
          </cell>
          <cell r="X510" t="str">
            <v>ZA/Z2</v>
          </cell>
          <cell r="Y510" t="str">
            <v>CKD</v>
          </cell>
        </row>
        <row r="511">
          <cell r="D511" t="str">
            <v>CE323-</v>
          </cell>
          <cell r="E511" t="str">
            <v>A</v>
          </cell>
          <cell r="F511" t="str">
            <v>73</v>
          </cell>
          <cell r="G511" t="str">
            <v>11200</v>
          </cell>
          <cell r="H511" t="str">
            <v>36930A82002-000</v>
          </cell>
          <cell r="I511" t="str">
            <v>COVER FLOOR HARNESS</v>
          </cell>
          <cell r="J511">
            <v>0</v>
          </cell>
          <cell r="K511">
            <v>0</v>
          </cell>
          <cell r="L511">
            <v>0</v>
          </cell>
          <cell r="M511">
            <v>0</v>
          </cell>
          <cell r="N511">
            <v>0</v>
          </cell>
          <cell r="O511">
            <v>0</v>
          </cell>
          <cell r="P511">
            <v>0</v>
          </cell>
          <cell r="Q511">
            <v>0</v>
          </cell>
          <cell r="R511">
            <v>0</v>
          </cell>
          <cell r="S511">
            <v>0</v>
          </cell>
          <cell r="T511" t="str">
            <v>1</v>
          </cell>
          <cell r="U511">
            <v>0</v>
          </cell>
          <cell r="V511" t="str">
            <v>1</v>
          </cell>
          <cell r="W511">
            <v>0</v>
          </cell>
          <cell r="X511" t="str">
            <v>ZA/Z2</v>
          </cell>
          <cell r="Y511" t="str">
            <v>CKD</v>
          </cell>
        </row>
        <row r="512">
          <cell r="D512" t="str">
            <v>CE323-</v>
          </cell>
          <cell r="E512" t="str">
            <v>A</v>
          </cell>
          <cell r="F512" t="str">
            <v>81</v>
          </cell>
          <cell r="G512" t="str">
            <v>01000</v>
          </cell>
          <cell r="H512" t="str">
            <v>96503532</v>
          </cell>
          <cell r="I512" t="str">
            <v>WIRING HARNESS A-I/P</v>
          </cell>
          <cell r="S512" t="str">
            <v>1</v>
          </cell>
          <cell r="T512" t="str">
            <v>1</v>
          </cell>
          <cell r="U512" t="str">
            <v>1</v>
          </cell>
          <cell r="V512" t="str">
            <v>1</v>
          </cell>
          <cell r="X512" t="str">
            <v>ZA/Z2</v>
          </cell>
          <cell r="Y512" t="str">
            <v>SKD</v>
          </cell>
        </row>
        <row r="513">
          <cell r="D513" t="str">
            <v>CE323-</v>
          </cell>
          <cell r="E513" t="str">
            <v>A</v>
          </cell>
          <cell r="F513" t="str">
            <v>81</v>
          </cell>
          <cell r="G513" t="str">
            <v>07000</v>
          </cell>
          <cell r="H513" t="str">
            <v>09115-06007-000</v>
          </cell>
          <cell r="I513" t="str">
            <v>BOLT,GND</v>
          </cell>
          <cell r="S513" t="str">
            <v>1</v>
          </cell>
          <cell r="T513" t="str">
            <v>1</v>
          </cell>
          <cell r="U513" t="str">
            <v>1</v>
          </cell>
          <cell r="V513" t="str">
            <v>1</v>
          </cell>
          <cell r="X513" t="str">
            <v>ZA/Z2</v>
          </cell>
          <cell r="Y513" t="str">
            <v>SKD</v>
          </cell>
        </row>
        <row r="514">
          <cell r="D514" t="str">
            <v>CE323-</v>
          </cell>
          <cell r="E514" t="str">
            <v>A</v>
          </cell>
          <cell r="F514" t="str">
            <v>81</v>
          </cell>
          <cell r="G514" t="str">
            <v>09000</v>
          </cell>
          <cell r="H514" t="str">
            <v>01954-06100-000</v>
          </cell>
          <cell r="I514" t="str">
            <v>BOLT-DR HEXAGON FLANGE</v>
          </cell>
          <cell r="S514">
            <v>2</v>
          </cell>
          <cell r="T514">
            <v>2</v>
          </cell>
          <cell r="U514">
            <v>2</v>
          </cell>
          <cell r="V514">
            <v>2</v>
          </cell>
          <cell r="X514" t="str">
            <v>ZA/Z2</v>
          </cell>
          <cell r="Y514" t="str">
            <v>SKD</v>
          </cell>
        </row>
        <row r="515">
          <cell r="D515" t="str">
            <v>CE323-</v>
          </cell>
          <cell r="E515" t="str">
            <v>A</v>
          </cell>
          <cell r="F515" t="str">
            <v>81</v>
          </cell>
          <cell r="G515" t="str">
            <v>10000</v>
          </cell>
          <cell r="H515" t="str">
            <v>96274103</v>
          </cell>
          <cell r="I515" t="str">
            <v>BAND CLIP</v>
          </cell>
          <cell r="S515" t="str">
            <v>1</v>
          </cell>
          <cell r="T515" t="str">
            <v>1</v>
          </cell>
          <cell r="U515" t="str">
            <v>1</v>
          </cell>
          <cell r="V515" t="str">
            <v>1</v>
          </cell>
          <cell r="X515" t="str">
            <v>ZA/Z2</v>
          </cell>
          <cell r="Y515" t="str">
            <v>SKD</v>
          </cell>
        </row>
        <row r="516">
          <cell r="D516" t="str">
            <v>CE323-</v>
          </cell>
          <cell r="E516" t="str">
            <v>A</v>
          </cell>
          <cell r="F516" t="str">
            <v>81</v>
          </cell>
          <cell r="G516" t="str">
            <v>11000</v>
          </cell>
          <cell r="H516" t="str">
            <v>03110-48133</v>
          </cell>
          <cell r="I516" t="str">
            <v>SCREW-TAPPING</v>
          </cell>
          <cell r="S516" t="str">
            <v>2</v>
          </cell>
          <cell r="T516" t="str">
            <v>2</v>
          </cell>
          <cell r="U516" t="str">
            <v>2</v>
          </cell>
          <cell r="V516" t="str">
            <v>2</v>
          </cell>
          <cell r="X516" t="str">
            <v>ZA/Z2</v>
          </cell>
          <cell r="Y516" t="str">
            <v>SKD</v>
          </cell>
        </row>
        <row r="517">
          <cell r="D517" t="str">
            <v>CE323-</v>
          </cell>
          <cell r="E517" t="str">
            <v>A</v>
          </cell>
          <cell r="F517" t="str">
            <v>81</v>
          </cell>
          <cell r="G517" t="str">
            <v>11200</v>
          </cell>
          <cell r="H517" t="str">
            <v>36930A82002-000</v>
          </cell>
          <cell r="I517" t="str">
            <v>COVER FLOOR HARNESS</v>
          </cell>
          <cell r="S517" t="str">
            <v>1</v>
          </cell>
          <cell r="T517" t="str">
            <v>1</v>
          </cell>
          <cell r="U517" t="str">
            <v>1</v>
          </cell>
          <cell r="V517" t="str">
            <v>1</v>
          </cell>
          <cell r="X517" t="str">
            <v>ZA/Z2</v>
          </cell>
          <cell r="Y517" t="str">
            <v>SKD</v>
          </cell>
        </row>
        <row r="518">
          <cell r="D518" t="str">
            <v>CE323-</v>
          </cell>
          <cell r="E518" t="str">
            <v>A</v>
          </cell>
          <cell r="F518" t="str">
            <v>89</v>
          </cell>
          <cell r="G518" t="str">
            <v>01000</v>
          </cell>
          <cell r="H518" t="str">
            <v>96503467</v>
          </cell>
          <cell r="I518" t="str">
            <v>WIRING HARNESS A-I/P</v>
          </cell>
          <cell r="K518">
            <v>1</v>
          </cell>
          <cell r="L518">
            <v>1</v>
          </cell>
          <cell r="M518" t="str">
            <v>1</v>
          </cell>
          <cell r="N518" t="str">
            <v>1</v>
          </cell>
          <cell r="O518" t="str">
            <v>BO/B3</v>
          </cell>
          <cell r="P518" t="str">
            <v>B0ZA/B3ZA</v>
          </cell>
        </row>
        <row r="519">
          <cell r="D519" t="str">
            <v>CE323-</v>
          </cell>
          <cell r="E519" t="str">
            <v>A</v>
          </cell>
          <cell r="F519" t="str">
            <v>89</v>
          </cell>
          <cell r="G519" t="str">
            <v>07000</v>
          </cell>
          <cell r="H519" t="str">
            <v>09115-06007-000</v>
          </cell>
          <cell r="I519" t="str">
            <v>BOLT</v>
          </cell>
          <cell r="K519">
            <v>1</v>
          </cell>
          <cell r="L519">
            <v>1</v>
          </cell>
          <cell r="M519" t="str">
            <v>1</v>
          </cell>
          <cell r="N519" t="str">
            <v>1</v>
          </cell>
          <cell r="O519" t="str">
            <v>BO/B3</v>
          </cell>
          <cell r="P519" t="str">
            <v>B0ZA/B3ZA</v>
          </cell>
        </row>
        <row r="520">
          <cell r="D520" t="str">
            <v>CE323-</v>
          </cell>
          <cell r="E520" t="str">
            <v>A</v>
          </cell>
          <cell r="F520" t="str">
            <v>89</v>
          </cell>
          <cell r="G520" t="str">
            <v>09000</v>
          </cell>
          <cell r="H520" t="str">
            <v>01954-06160-000</v>
          </cell>
          <cell r="I520" t="str">
            <v>BOLT-HEXAGON FLANGE</v>
          </cell>
          <cell r="K520">
            <v>2</v>
          </cell>
          <cell r="L520">
            <v>2</v>
          </cell>
          <cell r="M520" t="str">
            <v>2</v>
          </cell>
          <cell r="N520" t="str">
            <v>2</v>
          </cell>
          <cell r="O520" t="str">
            <v>BO/B3</v>
          </cell>
          <cell r="P520" t="str">
            <v>B0ZA/B3ZA</v>
          </cell>
        </row>
        <row r="521">
          <cell r="D521" t="str">
            <v>CE323-</v>
          </cell>
          <cell r="E521" t="str">
            <v>A</v>
          </cell>
          <cell r="F521" t="str">
            <v>89</v>
          </cell>
          <cell r="G521" t="str">
            <v>10000</v>
          </cell>
          <cell r="H521" t="str">
            <v>96274103</v>
          </cell>
          <cell r="I521" t="str">
            <v>BAND CLIP</v>
          </cell>
          <cell r="K521">
            <v>1</v>
          </cell>
          <cell r="L521">
            <v>1</v>
          </cell>
          <cell r="M521" t="str">
            <v>1</v>
          </cell>
          <cell r="N521" t="str">
            <v>1</v>
          </cell>
          <cell r="O521" t="str">
            <v>BO/B3</v>
          </cell>
          <cell r="P521" t="str">
            <v>B0ZA/B3ZA</v>
          </cell>
        </row>
        <row r="522">
          <cell r="D522" t="str">
            <v>CE323-</v>
          </cell>
          <cell r="E522" t="str">
            <v>A</v>
          </cell>
          <cell r="F522" t="str">
            <v>89</v>
          </cell>
          <cell r="G522" t="str">
            <v>11000</v>
          </cell>
          <cell r="H522" t="str">
            <v>03110-48133</v>
          </cell>
          <cell r="I522" t="str">
            <v>SCREW-TAPPING</v>
          </cell>
          <cell r="K522">
            <v>2</v>
          </cell>
          <cell r="L522">
            <v>2</v>
          </cell>
          <cell r="M522" t="str">
            <v>2</v>
          </cell>
          <cell r="N522" t="str">
            <v>2</v>
          </cell>
          <cell r="O522" t="str">
            <v>BO/B3</v>
          </cell>
          <cell r="P522" t="str">
            <v>B0ZA/B3ZA</v>
          </cell>
        </row>
        <row r="523">
          <cell r="D523" t="str">
            <v>CE323-</v>
          </cell>
          <cell r="E523" t="str">
            <v>A</v>
          </cell>
          <cell r="F523" t="str">
            <v>89</v>
          </cell>
          <cell r="G523" t="str">
            <v>11200</v>
          </cell>
          <cell r="H523" t="str">
            <v>36930A82002-000</v>
          </cell>
          <cell r="I523" t="str">
            <v>COVER FLOOR HARNESS</v>
          </cell>
          <cell r="K523">
            <v>1</v>
          </cell>
          <cell r="L523">
            <v>1</v>
          </cell>
          <cell r="M523" t="str">
            <v>1</v>
          </cell>
          <cell r="N523" t="str">
            <v>1</v>
          </cell>
          <cell r="O523" t="str">
            <v>BO/B3</v>
          </cell>
          <cell r="P523" t="str">
            <v>B0ZA/B3ZA</v>
          </cell>
        </row>
        <row r="524">
          <cell r="D524" t="str">
            <v>CE323-</v>
          </cell>
          <cell r="E524" t="str">
            <v>A</v>
          </cell>
          <cell r="F524" t="str">
            <v>92</v>
          </cell>
          <cell r="G524" t="str">
            <v>01000</v>
          </cell>
          <cell r="H524" t="str">
            <v>96503470</v>
          </cell>
          <cell r="I524" t="str">
            <v>WIRING HARNESS A-I/P</v>
          </cell>
          <cell r="L524">
            <v>1</v>
          </cell>
          <cell r="N524" t="str">
            <v>1</v>
          </cell>
          <cell r="P524" t="str">
            <v>B0ZX/B3ZX</v>
          </cell>
        </row>
        <row r="525">
          <cell r="D525" t="str">
            <v>CE323-</v>
          </cell>
          <cell r="E525" t="str">
            <v>A</v>
          </cell>
          <cell r="F525" t="str">
            <v>92</v>
          </cell>
          <cell r="G525" t="str">
            <v>07000</v>
          </cell>
          <cell r="H525" t="str">
            <v>09115-06007-000</v>
          </cell>
          <cell r="I525" t="str">
            <v>BOLT</v>
          </cell>
          <cell r="L525">
            <v>1</v>
          </cell>
          <cell r="N525" t="str">
            <v>1</v>
          </cell>
          <cell r="P525" t="str">
            <v>B0ZX/B3ZX</v>
          </cell>
        </row>
        <row r="526">
          <cell r="D526" t="str">
            <v>CE323-</v>
          </cell>
          <cell r="E526" t="str">
            <v>A</v>
          </cell>
          <cell r="F526" t="str">
            <v>92</v>
          </cell>
          <cell r="G526" t="str">
            <v>09000</v>
          </cell>
          <cell r="H526" t="str">
            <v>01954-06160-000</v>
          </cell>
          <cell r="I526" t="str">
            <v>BOLT-HEXAGON FLANGE</v>
          </cell>
          <cell r="L526">
            <v>3</v>
          </cell>
          <cell r="N526" t="str">
            <v>3</v>
          </cell>
          <cell r="P526" t="str">
            <v>B0ZX/B3ZX</v>
          </cell>
        </row>
        <row r="527">
          <cell r="D527" t="str">
            <v>CE323-</v>
          </cell>
          <cell r="E527" t="str">
            <v>A</v>
          </cell>
          <cell r="F527" t="str">
            <v>92</v>
          </cell>
          <cell r="G527" t="str">
            <v>10000</v>
          </cell>
          <cell r="H527" t="str">
            <v>96274103</v>
          </cell>
          <cell r="I527" t="str">
            <v>BAND CLIP</v>
          </cell>
          <cell r="L527">
            <v>1</v>
          </cell>
          <cell r="N527" t="str">
            <v>1</v>
          </cell>
          <cell r="P527" t="str">
            <v>B0ZX/B3ZX</v>
          </cell>
        </row>
        <row r="528">
          <cell r="D528" t="str">
            <v>CE323-</v>
          </cell>
          <cell r="E528" t="str">
            <v>A</v>
          </cell>
          <cell r="F528" t="str">
            <v>92</v>
          </cell>
          <cell r="G528" t="str">
            <v>11000</v>
          </cell>
          <cell r="H528" t="str">
            <v>03110-48133</v>
          </cell>
          <cell r="I528" t="str">
            <v>SCREW-TAPPING</v>
          </cell>
          <cell r="L528">
            <v>2</v>
          </cell>
          <cell r="N528" t="str">
            <v>2</v>
          </cell>
          <cell r="P528" t="str">
            <v>B0ZX/B3ZX</v>
          </cell>
        </row>
        <row r="529">
          <cell r="D529" t="str">
            <v>CE323-</v>
          </cell>
          <cell r="E529" t="str">
            <v>A</v>
          </cell>
          <cell r="F529" t="str">
            <v>92</v>
          </cell>
          <cell r="G529" t="str">
            <v>11200</v>
          </cell>
          <cell r="H529" t="str">
            <v>36930A82002-000</v>
          </cell>
          <cell r="I529" t="str">
            <v>COVER FLOOR HARNESS</v>
          </cell>
          <cell r="L529">
            <v>1</v>
          </cell>
          <cell r="N529" t="str">
            <v>1</v>
          </cell>
          <cell r="P529" t="str">
            <v>B0ZX/B3ZX</v>
          </cell>
        </row>
        <row r="530">
          <cell r="D530" t="str">
            <v>CE324-</v>
          </cell>
          <cell r="E530" t="str">
            <v>A</v>
          </cell>
          <cell r="F530" t="str">
            <v>01</v>
          </cell>
          <cell r="G530" t="str">
            <v>01000</v>
          </cell>
          <cell r="H530" t="str">
            <v>96318225</v>
          </cell>
          <cell r="I530" t="str">
            <v>COVER-TAILGATE RR PNL.</v>
          </cell>
          <cell r="Q530">
            <v>1</v>
          </cell>
          <cell r="S530">
            <v>1</v>
          </cell>
          <cell r="T530">
            <v>1</v>
          </cell>
          <cell r="U530">
            <v>1</v>
          </cell>
          <cell r="V530">
            <v>1</v>
          </cell>
        </row>
        <row r="531">
          <cell r="D531" t="str">
            <v>CE324-</v>
          </cell>
          <cell r="E531" t="str">
            <v>A</v>
          </cell>
          <cell r="F531" t="str">
            <v>01</v>
          </cell>
          <cell r="G531" t="str">
            <v>02000</v>
          </cell>
          <cell r="H531" t="str">
            <v>96320503</v>
          </cell>
          <cell r="I531" t="str">
            <v>COVER-TAILGATE HOLE</v>
          </cell>
          <cell r="Q531">
            <v>1</v>
          </cell>
          <cell r="S531">
            <v>1</v>
          </cell>
          <cell r="T531">
            <v>1</v>
          </cell>
          <cell r="U531">
            <v>1</v>
          </cell>
          <cell r="V531">
            <v>1</v>
          </cell>
        </row>
        <row r="532">
          <cell r="D532" t="str">
            <v>CE324-</v>
          </cell>
          <cell r="E532" t="str">
            <v>A</v>
          </cell>
          <cell r="F532" t="str">
            <v>02</v>
          </cell>
          <cell r="G532" t="str">
            <v>01000</v>
          </cell>
          <cell r="H532" t="str">
            <v>96318811</v>
          </cell>
          <cell r="I532" t="str">
            <v>WIRING HARNESS A-TAILGATE</v>
          </cell>
          <cell r="R532">
            <v>1</v>
          </cell>
        </row>
        <row r="533">
          <cell r="D533" t="str">
            <v>CE324-</v>
          </cell>
          <cell r="E533" t="str">
            <v>A</v>
          </cell>
          <cell r="F533" t="str">
            <v>02</v>
          </cell>
          <cell r="G533" t="str">
            <v>03000</v>
          </cell>
          <cell r="H533" t="str">
            <v>09115-06007-000</v>
          </cell>
          <cell r="I533" t="str">
            <v>BOLT</v>
          </cell>
          <cell r="R533">
            <v>1</v>
          </cell>
        </row>
        <row r="534">
          <cell r="B534" t="str">
            <v>O</v>
          </cell>
          <cell r="C534" t="str">
            <v>O</v>
          </cell>
          <cell r="D534" t="str">
            <v>CE324-</v>
          </cell>
          <cell r="E534" t="str">
            <v>A</v>
          </cell>
          <cell r="F534" t="str">
            <v>02</v>
          </cell>
          <cell r="G534" t="str">
            <v>04000</v>
          </cell>
          <cell r="H534" t="str">
            <v>96279418</v>
          </cell>
          <cell r="I534" t="str">
            <v>BAND CLIP</v>
          </cell>
          <cell r="R534">
            <v>1</v>
          </cell>
        </row>
        <row r="535">
          <cell r="B535" t="str">
            <v>N</v>
          </cell>
          <cell r="C535" t="str">
            <v>X</v>
          </cell>
          <cell r="D535" t="str">
            <v>CE324-</v>
          </cell>
          <cell r="E535" t="str">
            <v>A</v>
          </cell>
          <cell r="F535" t="str">
            <v>02</v>
          </cell>
          <cell r="G535" t="str">
            <v>04000</v>
          </cell>
          <cell r="H535" t="str">
            <v>96274103</v>
          </cell>
          <cell r="I535" t="str">
            <v>BAND CLIP</v>
          </cell>
          <cell r="R535">
            <v>1</v>
          </cell>
        </row>
        <row r="536">
          <cell r="D536" t="str">
            <v>CE324-</v>
          </cell>
          <cell r="E536" t="str">
            <v>A</v>
          </cell>
          <cell r="F536" t="str">
            <v>22</v>
          </cell>
          <cell r="G536" t="str">
            <v>01000</v>
          </cell>
          <cell r="H536" t="str">
            <v>96318813</v>
          </cell>
          <cell r="I536" t="str">
            <v>WIRING HARNESS A-TAILGATE</v>
          </cell>
          <cell r="L536">
            <v>1</v>
          </cell>
          <cell r="N536" t="str">
            <v>1</v>
          </cell>
        </row>
        <row r="537">
          <cell r="D537" t="str">
            <v>CE324-</v>
          </cell>
          <cell r="E537" t="str">
            <v>A</v>
          </cell>
          <cell r="F537" t="str">
            <v>22</v>
          </cell>
          <cell r="G537" t="str">
            <v>03000</v>
          </cell>
          <cell r="H537" t="str">
            <v>09115-06007-000</v>
          </cell>
          <cell r="I537" t="str">
            <v>BOLT</v>
          </cell>
          <cell r="L537">
            <v>1</v>
          </cell>
          <cell r="N537" t="str">
            <v>1</v>
          </cell>
        </row>
        <row r="538">
          <cell r="B538" t="str">
            <v>O</v>
          </cell>
          <cell r="C538" t="str">
            <v>O</v>
          </cell>
          <cell r="D538" t="str">
            <v>CE324-</v>
          </cell>
          <cell r="E538" t="str">
            <v>A</v>
          </cell>
          <cell r="F538" t="str">
            <v>22</v>
          </cell>
          <cell r="G538" t="str">
            <v>04000</v>
          </cell>
          <cell r="H538" t="str">
            <v>96279418</v>
          </cell>
          <cell r="I538" t="str">
            <v>BAND CLIP</v>
          </cell>
          <cell r="L538">
            <v>1</v>
          </cell>
          <cell r="N538" t="str">
            <v>1</v>
          </cell>
        </row>
        <row r="539">
          <cell r="B539" t="str">
            <v>N</v>
          </cell>
          <cell r="C539" t="str">
            <v>X</v>
          </cell>
          <cell r="D539" t="str">
            <v>CE324-</v>
          </cell>
          <cell r="E539" t="str">
            <v>A</v>
          </cell>
          <cell r="F539" t="str">
            <v>22</v>
          </cell>
          <cell r="G539" t="str">
            <v>04000</v>
          </cell>
          <cell r="H539" t="str">
            <v>96274103</v>
          </cell>
          <cell r="I539" t="str">
            <v>BAND CLIP</v>
          </cell>
          <cell r="L539">
            <v>1</v>
          </cell>
          <cell r="N539" t="str">
            <v>1</v>
          </cell>
        </row>
        <row r="540">
          <cell r="D540" t="str">
            <v>CE324-</v>
          </cell>
          <cell r="E540" t="str">
            <v>A</v>
          </cell>
          <cell r="F540" t="str">
            <v>24</v>
          </cell>
          <cell r="G540" t="str">
            <v>01000</v>
          </cell>
          <cell r="H540" t="str">
            <v>96323755</v>
          </cell>
          <cell r="I540" t="str">
            <v>WIRING HARNESS A-TAILGATE</v>
          </cell>
          <cell r="K540">
            <v>1</v>
          </cell>
          <cell r="M540" t="str">
            <v>1</v>
          </cell>
        </row>
        <row r="541">
          <cell r="D541" t="str">
            <v>CE324-</v>
          </cell>
          <cell r="E541" t="str">
            <v>A</v>
          </cell>
          <cell r="F541" t="str">
            <v>24</v>
          </cell>
          <cell r="G541" t="str">
            <v>03000</v>
          </cell>
          <cell r="H541" t="str">
            <v>09115-06007-000</v>
          </cell>
          <cell r="I541" t="str">
            <v>BOLT</v>
          </cell>
          <cell r="K541">
            <v>1</v>
          </cell>
          <cell r="M541" t="str">
            <v>1</v>
          </cell>
        </row>
        <row r="542">
          <cell r="D542" t="str">
            <v>CE324-</v>
          </cell>
          <cell r="E542" t="str">
            <v>A</v>
          </cell>
          <cell r="F542" t="str">
            <v>24</v>
          </cell>
          <cell r="G542" t="str">
            <v>04000</v>
          </cell>
          <cell r="H542" t="str">
            <v>96274103</v>
          </cell>
          <cell r="I542" t="str">
            <v>BAND CLIP</v>
          </cell>
          <cell r="K542">
            <v>1</v>
          </cell>
          <cell r="M542" t="str">
            <v>1</v>
          </cell>
        </row>
        <row r="543">
          <cell r="D543" t="str">
            <v>CE325-</v>
          </cell>
          <cell r="E543" t="str">
            <v>A</v>
          </cell>
          <cell r="F543" t="str">
            <v>01</v>
          </cell>
          <cell r="G543" t="str">
            <v>01000</v>
          </cell>
          <cell r="H543" t="str">
            <v>96315485</v>
          </cell>
          <cell r="I543" t="str">
            <v>WIRING HARNESS A-AIR BAG</v>
          </cell>
          <cell r="L543">
            <v>1</v>
          </cell>
          <cell r="N543" t="str">
            <v>1</v>
          </cell>
          <cell r="P543" t="str">
            <v>ZX</v>
          </cell>
        </row>
        <row r="544">
          <cell r="D544" t="str">
            <v>CE325-</v>
          </cell>
          <cell r="E544" t="str">
            <v>A</v>
          </cell>
          <cell r="F544" t="str">
            <v>01</v>
          </cell>
          <cell r="G544" t="str">
            <v>02000</v>
          </cell>
          <cell r="H544" t="str">
            <v>96279418</v>
          </cell>
          <cell r="I544" t="str">
            <v>BAND CLIP</v>
          </cell>
          <cell r="L544">
            <v>2</v>
          </cell>
          <cell r="N544" t="str">
            <v>2</v>
          </cell>
          <cell r="P544" t="str">
            <v>ZX</v>
          </cell>
        </row>
        <row r="545">
          <cell r="D545" t="str">
            <v>CE327-</v>
          </cell>
          <cell r="E545" t="str">
            <v>A</v>
          </cell>
          <cell r="F545" t="str">
            <v>01</v>
          </cell>
          <cell r="G545" t="str">
            <v>01000</v>
          </cell>
          <cell r="H545" t="str">
            <v>96320854</v>
          </cell>
          <cell r="I545" t="str">
            <v>WIRING HARNESS-HEATED WIRE</v>
          </cell>
          <cell r="K545">
            <v>1</v>
          </cell>
          <cell r="L545">
            <v>1</v>
          </cell>
          <cell r="M545" t="str">
            <v>1</v>
          </cell>
          <cell r="N545" t="str">
            <v>1</v>
          </cell>
          <cell r="R545" t="str">
            <v>1</v>
          </cell>
        </row>
        <row r="546">
          <cell r="D546" t="str">
            <v>CE327-</v>
          </cell>
          <cell r="E546" t="str">
            <v>A</v>
          </cell>
          <cell r="F546" t="str">
            <v>01</v>
          </cell>
          <cell r="G546" t="str">
            <v>02000</v>
          </cell>
          <cell r="H546" t="str">
            <v>09308-03005-000</v>
          </cell>
          <cell r="I546" t="str">
            <v>GROMMET</v>
          </cell>
          <cell r="K546">
            <v>1</v>
          </cell>
          <cell r="L546">
            <v>1</v>
          </cell>
          <cell r="M546" t="str">
            <v>1</v>
          </cell>
          <cell r="N546" t="str">
            <v>1</v>
          </cell>
          <cell r="R546" t="str">
            <v>1</v>
          </cell>
        </row>
        <row r="547">
          <cell r="D547" t="str">
            <v>CE327-</v>
          </cell>
          <cell r="E547" t="str">
            <v>A</v>
          </cell>
          <cell r="F547" t="str">
            <v>02</v>
          </cell>
          <cell r="G547" t="str">
            <v>01000</v>
          </cell>
          <cell r="H547" t="str">
            <v>67627A70000-000</v>
          </cell>
          <cell r="I547" t="str">
            <v>HEATED WIRE.SEAL</v>
          </cell>
          <cell r="Q547" t="str">
            <v>1</v>
          </cell>
          <cell r="S547" t="str">
            <v>1</v>
          </cell>
          <cell r="T547" t="str">
            <v>1</v>
          </cell>
          <cell r="U547" t="str">
            <v>1</v>
          </cell>
          <cell r="V547" t="str">
            <v>1</v>
          </cell>
        </row>
        <row r="548">
          <cell r="D548" t="str">
            <v>CE328-</v>
          </cell>
          <cell r="E548" t="str">
            <v>A</v>
          </cell>
          <cell r="F548" t="str">
            <v>01</v>
          </cell>
          <cell r="G548" t="str">
            <v>01000</v>
          </cell>
          <cell r="H548" t="str">
            <v>96266968</v>
          </cell>
          <cell r="I548" t="str">
            <v>WIRING HARNESS-HEATED GROUND</v>
          </cell>
          <cell r="K548">
            <v>1</v>
          </cell>
          <cell r="L548">
            <v>1</v>
          </cell>
          <cell r="M548" t="str">
            <v>1</v>
          </cell>
          <cell r="N548" t="str">
            <v>1</v>
          </cell>
          <cell r="Q548" t="str">
            <v>1</v>
          </cell>
          <cell r="R548" t="str">
            <v>1</v>
          </cell>
        </row>
        <row r="549">
          <cell r="B549" t="str">
            <v>O</v>
          </cell>
          <cell r="C549" t="str">
            <v>O</v>
          </cell>
          <cell r="D549" t="str">
            <v>CE328-</v>
          </cell>
          <cell r="E549" t="str">
            <v>A</v>
          </cell>
          <cell r="F549" t="str">
            <v>01</v>
          </cell>
          <cell r="G549" t="str">
            <v>02000</v>
          </cell>
          <cell r="H549" t="str">
            <v>03141-05125-000</v>
          </cell>
          <cell r="I549" t="str">
            <v>SCREW-TAPPING</v>
          </cell>
          <cell r="K549">
            <v>1</v>
          </cell>
          <cell r="L549">
            <v>1</v>
          </cell>
          <cell r="M549" t="str">
            <v>1</v>
          </cell>
          <cell r="N549" t="str">
            <v>1</v>
          </cell>
          <cell r="Q549" t="str">
            <v>1</v>
          </cell>
          <cell r="R549" t="str">
            <v>1</v>
          </cell>
        </row>
        <row r="550">
          <cell r="B550" t="str">
            <v>N</v>
          </cell>
          <cell r="C550" t="str">
            <v>X</v>
          </cell>
          <cell r="D550" t="str">
            <v>CE328-</v>
          </cell>
          <cell r="E550" t="str">
            <v>A</v>
          </cell>
          <cell r="F550" t="str">
            <v>01</v>
          </cell>
          <cell r="G550" t="str">
            <v>02000</v>
          </cell>
          <cell r="H550" t="str">
            <v>36891-94000-000</v>
          </cell>
          <cell r="I550" t="str">
            <v>SCREW-TAPPING</v>
          </cell>
          <cell r="K550">
            <v>1</v>
          </cell>
          <cell r="L550">
            <v>1</v>
          </cell>
          <cell r="M550" t="str">
            <v>1</v>
          </cell>
          <cell r="N550" t="str">
            <v>1</v>
          </cell>
          <cell r="Q550" t="str">
            <v>1</v>
          </cell>
          <cell r="R550" t="str">
            <v>1</v>
          </cell>
        </row>
        <row r="551">
          <cell r="D551" t="str">
            <v>CE329-</v>
          </cell>
          <cell r="E551" t="str">
            <v>A</v>
          </cell>
          <cell r="F551" t="str">
            <v>01</v>
          </cell>
          <cell r="G551" t="str">
            <v>01000</v>
          </cell>
          <cell r="H551" t="str">
            <v>96257118</v>
          </cell>
          <cell r="I551" t="str">
            <v>WIRING HARNESS-FRT DR,PASSN</v>
          </cell>
          <cell r="K551">
            <v>1</v>
          </cell>
          <cell r="L551">
            <v>1</v>
          </cell>
          <cell r="M551" t="str">
            <v>1</v>
          </cell>
          <cell r="N551" t="str">
            <v>1</v>
          </cell>
          <cell r="O551" t="str">
            <v>AA10</v>
          </cell>
          <cell r="P551" t="str">
            <v>AA10</v>
          </cell>
          <cell r="Q551" t="str">
            <v>1</v>
          </cell>
        </row>
        <row r="552">
          <cell r="D552" t="str">
            <v>CE329-</v>
          </cell>
          <cell r="E552" t="str">
            <v>A</v>
          </cell>
          <cell r="F552" t="str">
            <v>01</v>
          </cell>
          <cell r="G552" t="str">
            <v>03000</v>
          </cell>
          <cell r="H552" t="str">
            <v>96257115</v>
          </cell>
          <cell r="I552" t="str">
            <v>WIRING HARNESS-FRT DR,DRV</v>
          </cell>
          <cell r="K552">
            <v>1</v>
          </cell>
          <cell r="L552">
            <v>1</v>
          </cell>
          <cell r="M552" t="str">
            <v>1</v>
          </cell>
          <cell r="N552" t="str">
            <v>1</v>
          </cell>
          <cell r="O552" t="str">
            <v>AA10</v>
          </cell>
          <cell r="P552" t="str">
            <v>AA10</v>
          </cell>
          <cell r="Q552" t="str">
            <v>1</v>
          </cell>
        </row>
        <row r="553">
          <cell r="B553" t="str">
            <v>O</v>
          </cell>
          <cell r="C553" t="str">
            <v>O</v>
          </cell>
          <cell r="D553" t="str">
            <v>CE329-</v>
          </cell>
          <cell r="E553" t="str">
            <v>A</v>
          </cell>
          <cell r="F553" t="str">
            <v>01</v>
          </cell>
          <cell r="G553" t="str">
            <v>05000</v>
          </cell>
          <cell r="H553" t="str">
            <v>96318223</v>
          </cell>
          <cell r="I553" t="str">
            <v>COVER-REAR DOOR HOLE</v>
          </cell>
          <cell r="K553">
            <v>1</v>
          </cell>
          <cell r="L553">
            <v>1</v>
          </cell>
          <cell r="M553" t="str">
            <v>1</v>
          </cell>
          <cell r="N553" t="str">
            <v>1</v>
          </cell>
          <cell r="O553" t="str">
            <v>AA10</v>
          </cell>
          <cell r="P553" t="str">
            <v>AA10</v>
          </cell>
          <cell r="Q553" t="str">
            <v>1</v>
          </cell>
        </row>
        <row r="554">
          <cell r="B554" t="str">
            <v>N</v>
          </cell>
          <cell r="C554" t="str">
            <v>X</v>
          </cell>
          <cell r="D554" t="str">
            <v>CE329-</v>
          </cell>
          <cell r="E554" t="str">
            <v>A</v>
          </cell>
          <cell r="F554" t="str">
            <v>01</v>
          </cell>
          <cell r="G554" t="str">
            <v>05000</v>
          </cell>
          <cell r="H554" t="str">
            <v>96507937</v>
          </cell>
          <cell r="I554" t="str">
            <v>COVER-REAR DOOR HOLE</v>
          </cell>
          <cell r="K554">
            <v>1</v>
          </cell>
          <cell r="L554">
            <v>1</v>
          </cell>
          <cell r="M554" t="str">
            <v>1</v>
          </cell>
          <cell r="N554" t="str">
            <v>1</v>
          </cell>
          <cell r="O554" t="str">
            <v>AA10</v>
          </cell>
          <cell r="P554" t="str">
            <v>AA10</v>
          </cell>
          <cell r="Q554" t="str">
            <v>1</v>
          </cell>
        </row>
        <row r="555">
          <cell r="D555" t="str">
            <v>CE329-</v>
          </cell>
          <cell r="E555" t="str">
            <v>A</v>
          </cell>
          <cell r="F555" t="str">
            <v>02</v>
          </cell>
          <cell r="G555" t="str">
            <v>01000</v>
          </cell>
          <cell r="H555" t="str">
            <v>96257120</v>
          </cell>
          <cell r="I555" t="str">
            <v>WIRING HARNESS-FRT DR,PASSN</v>
          </cell>
          <cell r="K555">
            <v>1</v>
          </cell>
          <cell r="L555">
            <v>1</v>
          </cell>
          <cell r="M555" t="str">
            <v>1</v>
          </cell>
          <cell r="N555" t="str">
            <v>1</v>
          </cell>
          <cell r="O555" t="str">
            <v>AB11</v>
          </cell>
          <cell r="P555" t="str">
            <v>AB11</v>
          </cell>
          <cell r="R555" t="str">
            <v>1</v>
          </cell>
        </row>
        <row r="556">
          <cell r="D556" t="str">
            <v>CE329-</v>
          </cell>
          <cell r="E556" t="str">
            <v>A</v>
          </cell>
          <cell r="F556" t="str">
            <v>02</v>
          </cell>
          <cell r="G556" t="str">
            <v>03000</v>
          </cell>
          <cell r="H556" t="str">
            <v>96257117</v>
          </cell>
          <cell r="I556" t="str">
            <v>WIRING HARNESS-FRT DR,DRV</v>
          </cell>
          <cell r="K556">
            <v>1</v>
          </cell>
          <cell r="L556">
            <v>1</v>
          </cell>
          <cell r="M556" t="str">
            <v>1</v>
          </cell>
          <cell r="N556" t="str">
            <v>1</v>
          </cell>
          <cell r="O556" t="str">
            <v>AB11</v>
          </cell>
          <cell r="P556" t="str">
            <v>AB11</v>
          </cell>
          <cell r="R556" t="str">
            <v>1</v>
          </cell>
        </row>
        <row r="557">
          <cell r="B557" t="str">
            <v>O</v>
          </cell>
          <cell r="C557" t="str">
            <v>O</v>
          </cell>
          <cell r="D557" t="str">
            <v>CE329-</v>
          </cell>
          <cell r="E557" t="str">
            <v>A</v>
          </cell>
          <cell r="F557" t="str">
            <v>02</v>
          </cell>
          <cell r="G557" t="str">
            <v>05000</v>
          </cell>
          <cell r="H557" t="str">
            <v>96257121</v>
          </cell>
          <cell r="I557" t="str">
            <v>WIRING HARNESS-REAR DOOR</v>
          </cell>
          <cell r="K557">
            <v>2</v>
          </cell>
          <cell r="L557">
            <v>2</v>
          </cell>
          <cell r="M557" t="str">
            <v>2</v>
          </cell>
          <cell r="N557" t="str">
            <v>2</v>
          </cell>
          <cell r="O557" t="str">
            <v>AB11</v>
          </cell>
          <cell r="P557" t="str">
            <v>AB11</v>
          </cell>
          <cell r="R557" t="str">
            <v>2</v>
          </cell>
        </row>
        <row r="558">
          <cell r="B558" t="str">
            <v>N</v>
          </cell>
          <cell r="C558" t="str">
            <v>X</v>
          </cell>
          <cell r="D558" t="str">
            <v>CE329-</v>
          </cell>
          <cell r="E558" t="str">
            <v>A</v>
          </cell>
          <cell r="F558" t="str">
            <v>02</v>
          </cell>
          <cell r="G558" t="str">
            <v>05000</v>
          </cell>
          <cell r="H558" t="str">
            <v>96507938</v>
          </cell>
          <cell r="I558" t="str">
            <v>WIRING HARNESS-REAR DOOR</v>
          </cell>
          <cell r="K558">
            <v>2</v>
          </cell>
          <cell r="L558">
            <v>2</v>
          </cell>
          <cell r="M558" t="str">
            <v>2</v>
          </cell>
          <cell r="N558" t="str">
            <v>2</v>
          </cell>
          <cell r="O558" t="str">
            <v>AB11</v>
          </cell>
          <cell r="P558" t="str">
            <v>AB11</v>
          </cell>
          <cell r="R558" t="str">
            <v>2</v>
          </cell>
        </row>
        <row r="559">
          <cell r="D559" t="str">
            <v>CE329-</v>
          </cell>
          <cell r="E559" t="str">
            <v>A</v>
          </cell>
          <cell r="F559" t="str">
            <v>02</v>
          </cell>
          <cell r="G559" t="str">
            <v>07000</v>
          </cell>
          <cell r="H559" t="str">
            <v>36930A82002-000</v>
          </cell>
          <cell r="I559" t="str">
            <v>COVER-DOOR HARNESS</v>
          </cell>
          <cell r="K559">
            <v>4</v>
          </cell>
          <cell r="L559">
            <v>4</v>
          </cell>
          <cell r="M559">
            <v>4</v>
          </cell>
          <cell r="N559">
            <v>4</v>
          </cell>
          <cell r="O559" t="str">
            <v>AB11</v>
          </cell>
          <cell r="P559" t="str">
            <v>AB11</v>
          </cell>
          <cell r="R559">
            <v>4</v>
          </cell>
        </row>
        <row r="560">
          <cell r="D560" t="str">
            <v>CE329-</v>
          </cell>
          <cell r="E560" t="str">
            <v>A</v>
          </cell>
          <cell r="F560" t="str">
            <v>03</v>
          </cell>
          <cell r="G560" t="str">
            <v>01000</v>
          </cell>
          <cell r="H560" t="str">
            <v>96503335</v>
          </cell>
          <cell r="I560" t="str">
            <v>WIRING HARNESS-FRT DR,PASSN</v>
          </cell>
          <cell r="K560">
            <v>1</v>
          </cell>
          <cell r="L560">
            <v>1</v>
          </cell>
          <cell r="M560" t="str">
            <v>1</v>
          </cell>
          <cell r="N560" t="str">
            <v>1</v>
          </cell>
          <cell r="O560" t="str">
            <v>AB10</v>
          </cell>
          <cell r="P560" t="str">
            <v>AB10</v>
          </cell>
        </row>
        <row r="561">
          <cell r="D561" t="str">
            <v>CE329-</v>
          </cell>
          <cell r="E561" t="str">
            <v>A</v>
          </cell>
          <cell r="F561" t="str">
            <v>03</v>
          </cell>
          <cell r="G561" t="str">
            <v>03000</v>
          </cell>
          <cell r="H561" t="str">
            <v>96503331</v>
          </cell>
          <cell r="I561" t="str">
            <v>WIRING HARNESS-FRT DR,DRV</v>
          </cell>
          <cell r="K561">
            <v>1</v>
          </cell>
          <cell r="L561">
            <v>1</v>
          </cell>
          <cell r="M561" t="str">
            <v>1</v>
          </cell>
          <cell r="N561" t="str">
            <v>1</v>
          </cell>
          <cell r="O561" t="str">
            <v>AB10</v>
          </cell>
          <cell r="P561" t="str">
            <v>AB10</v>
          </cell>
        </row>
        <row r="562">
          <cell r="B562" t="str">
            <v>O</v>
          </cell>
          <cell r="C562" t="str">
            <v>O</v>
          </cell>
          <cell r="D562" t="str">
            <v>CE329-</v>
          </cell>
          <cell r="E562" t="str">
            <v>A</v>
          </cell>
          <cell r="F562" t="str">
            <v>03</v>
          </cell>
          <cell r="G562" t="str">
            <v>05000</v>
          </cell>
          <cell r="H562" t="str">
            <v>96257121</v>
          </cell>
          <cell r="I562" t="str">
            <v>WIRING HARNESS-REAR DOOR</v>
          </cell>
          <cell r="K562">
            <v>2</v>
          </cell>
          <cell r="L562">
            <v>2</v>
          </cell>
          <cell r="M562" t="str">
            <v>2</v>
          </cell>
          <cell r="N562" t="str">
            <v>2</v>
          </cell>
          <cell r="O562" t="str">
            <v>AB10</v>
          </cell>
          <cell r="P562" t="str">
            <v>AB10</v>
          </cell>
        </row>
        <row r="563">
          <cell r="B563" t="str">
            <v>N</v>
          </cell>
          <cell r="C563" t="str">
            <v>X</v>
          </cell>
          <cell r="D563" t="str">
            <v>CE329-</v>
          </cell>
          <cell r="E563" t="str">
            <v>A</v>
          </cell>
          <cell r="F563" t="str">
            <v>03</v>
          </cell>
          <cell r="G563" t="str">
            <v>05000</v>
          </cell>
          <cell r="H563" t="str">
            <v>96507938</v>
          </cell>
          <cell r="I563" t="str">
            <v>WIRING HARNESS-REAR DOOR</v>
          </cell>
          <cell r="K563">
            <v>2</v>
          </cell>
          <cell r="L563">
            <v>2</v>
          </cell>
          <cell r="M563" t="str">
            <v>2</v>
          </cell>
          <cell r="N563" t="str">
            <v>2</v>
          </cell>
          <cell r="O563" t="str">
            <v>AB10</v>
          </cell>
          <cell r="P563" t="str">
            <v>AB10</v>
          </cell>
        </row>
        <row r="564">
          <cell r="D564" t="str">
            <v>CE329-</v>
          </cell>
          <cell r="E564" t="str">
            <v>A</v>
          </cell>
          <cell r="F564" t="str">
            <v>03</v>
          </cell>
          <cell r="G564" t="str">
            <v>07000</v>
          </cell>
          <cell r="H564" t="str">
            <v>36930A82002-000</v>
          </cell>
          <cell r="I564" t="str">
            <v>COVER-FLOOR HARNESS</v>
          </cell>
          <cell r="K564">
            <v>4</v>
          </cell>
          <cell r="L564">
            <v>4</v>
          </cell>
          <cell r="M564">
            <v>4</v>
          </cell>
          <cell r="N564">
            <v>4</v>
          </cell>
          <cell r="O564" t="str">
            <v>AB11</v>
          </cell>
          <cell r="P564" t="str">
            <v>AB11</v>
          </cell>
        </row>
        <row r="565">
          <cell r="D565" t="str">
            <v>CE329-</v>
          </cell>
          <cell r="E565" t="str">
            <v>A</v>
          </cell>
          <cell r="F565" t="str">
            <v>04</v>
          </cell>
          <cell r="G565" t="str">
            <v>01000</v>
          </cell>
          <cell r="H565" t="str">
            <v>96503336</v>
          </cell>
          <cell r="I565" t="str">
            <v>WIRING HARNESS-FRT DR,PASSN</v>
          </cell>
          <cell r="K565">
            <v>1</v>
          </cell>
          <cell r="L565">
            <v>1</v>
          </cell>
          <cell r="M565" t="str">
            <v>1</v>
          </cell>
          <cell r="N565" t="str">
            <v>1</v>
          </cell>
          <cell r="O565" t="str">
            <v>AA11</v>
          </cell>
          <cell r="P565" t="str">
            <v>AA11</v>
          </cell>
        </row>
        <row r="566">
          <cell r="D566" t="str">
            <v>CE329-</v>
          </cell>
          <cell r="E566" t="str">
            <v>A</v>
          </cell>
          <cell r="F566" t="str">
            <v>04</v>
          </cell>
          <cell r="G566" t="str">
            <v>03000</v>
          </cell>
          <cell r="H566" t="str">
            <v>96503332</v>
          </cell>
          <cell r="I566" t="str">
            <v>WIRING HARNESS-FRT DR,DRV</v>
          </cell>
          <cell r="K566">
            <v>1</v>
          </cell>
          <cell r="L566">
            <v>1</v>
          </cell>
          <cell r="M566" t="str">
            <v>1</v>
          </cell>
          <cell r="N566" t="str">
            <v>1</v>
          </cell>
          <cell r="O566" t="str">
            <v>AA11</v>
          </cell>
          <cell r="P566" t="str">
            <v>AA11</v>
          </cell>
        </row>
        <row r="567">
          <cell r="B567" t="str">
            <v>O</v>
          </cell>
          <cell r="C567" t="str">
            <v>O</v>
          </cell>
          <cell r="D567" t="str">
            <v>CE329-</v>
          </cell>
          <cell r="E567" t="str">
            <v>A</v>
          </cell>
          <cell r="F567" t="str">
            <v>04</v>
          </cell>
          <cell r="G567" t="str">
            <v>05000</v>
          </cell>
          <cell r="H567" t="str">
            <v>96318223</v>
          </cell>
          <cell r="I567" t="str">
            <v>COVER-REAR DOOR HOLE</v>
          </cell>
          <cell r="K567">
            <v>1</v>
          </cell>
          <cell r="L567">
            <v>1</v>
          </cell>
          <cell r="M567" t="str">
            <v>1</v>
          </cell>
          <cell r="N567" t="str">
            <v>1</v>
          </cell>
          <cell r="O567" t="str">
            <v>AA11</v>
          </cell>
          <cell r="P567" t="str">
            <v>AA11</v>
          </cell>
        </row>
        <row r="568">
          <cell r="B568" t="str">
            <v>N</v>
          </cell>
          <cell r="C568" t="str">
            <v>X</v>
          </cell>
          <cell r="D568" t="str">
            <v>CE329-</v>
          </cell>
          <cell r="E568" t="str">
            <v>A</v>
          </cell>
          <cell r="F568" t="str">
            <v>04</v>
          </cell>
          <cell r="G568" t="str">
            <v>05000</v>
          </cell>
          <cell r="H568" t="str">
            <v>96507937</v>
          </cell>
          <cell r="I568" t="str">
            <v>COVER-REAR DOOR HOLE</v>
          </cell>
          <cell r="K568">
            <v>1</v>
          </cell>
          <cell r="L568">
            <v>1</v>
          </cell>
          <cell r="M568" t="str">
            <v>1</v>
          </cell>
          <cell r="N568" t="str">
            <v>1</v>
          </cell>
          <cell r="O568" t="str">
            <v>AA11</v>
          </cell>
          <cell r="P568" t="str">
            <v>AA11</v>
          </cell>
        </row>
        <row r="569">
          <cell r="D569" t="str">
            <v>CE329-</v>
          </cell>
          <cell r="E569" t="str">
            <v>A</v>
          </cell>
          <cell r="F569" t="str">
            <v>21</v>
          </cell>
          <cell r="G569" t="str">
            <v>01000</v>
          </cell>
          <cell r="H569" t="str">
            <v>96259062</v>
          </cell>
          <cell r="I569" t="str">
            <v>WIRING HARNESS-FRT DR,PASSN</v>
          </cell>
          <cell r="S569">
            <v>1</v>
          </cell>
          <cell r="T569">
            <v>1</v>
          </cell>
          <cell r="U569">
            <v>1</v>
          </cell>
          <cell r="V569">
            <v>1</v>
          </cell>
          <cell r="X569" t="str">
            <v>ZA/Z2</v>
          </cell>
        </row>
        <row r="570">
          <cell r="D570" t="str">
            <v>CE329-</v>
          </cell>
          <cell r="E570" t="str">
            <v>A</v>
          </cell>
          <cell r="F570" t="str">
            <v>21</v>
          </cell>
          <cell r="G570" t="str">
            <v>03000</v>
          </cell>
          <cell r="H570" t="str">
            <v>96259060</v>
          </cell>
          <cell r="I570" t="str">
            <v>WIRING HARNESS-FRT DR,DRV</v>
          </cell>
          <cell r="S570">
            <v>1</v>
          </cell>
          <cell r="T570">
            <v>1</v>
          </cell>
          <cell r="U570">
            <v>1</v>
          </cell>
          <cell r="V570">
            <v>1</v>
          </cell>
          <cell r="X570" t="str">
            <v>ZA/Z2</v>
          </cell>
        </row>
        <row r="571">
          <cell r="B571" t="str">
            <v>O</v>
          </cell>
          <cell r="C571" t="str">
            <v>O</v>
          </cell>
          <cell r="D571" t="str">
            <v>CE329-</v>
          </cell>
          <cell r="E571" t="str">
            <v>A</v>
          </cell>
          <cell r="F571" t="str">
            <v>21</v>
          </cell>
          <cell r="G571" t="str">
            <v>05000</v>
          </cell>
          <cell r="H571" t="str">
            <v>96318223</v>
          </cell>
          <cell r="I571" t="str">
            <v>COVER-REAR DOOR HOLE</v>
          </cell>
          <cell r="S571">
            <v>2</v>
          </cell>
          <cell r="T571">
            <v>2</v>
          </cell>
          <cell r="U571">
            <v>2</v>
          </cell>
          <cell r="V571">
            <v>2</v>
          </cell>
          <cell r="X571" t="str">
            <v>ZA/Z2</v>
          </cell>
        </row>
        <row r="572">
          <cell r="B572" t="str">
            <v>N</v>
          </cell>
          <cell r="C572" t="str">
            <v>X</v>
          </cell>
          <cell r="D572" t="str">
            <v>CE329-</v>
          </cell>
          <cell r="E572" t="str">
            <v>A</v>
          </cell>
          <cell r="F572" t="str">
            <v>21</v>
          </cell>
          <cell r="G572" t="str">
            <v>05000</v>
          </cell>
          <cell r="H572" t="str">
            <v>96507937</v>
          </cell>
          <cell r="I572" t="str">
            <v>COVER-REAR DOOR HOLE</v>
          </cell>
          <cell r="S572">
            <v>2</v>
          </cell>
          <cell r="T572">
            <v>2</v>
          </cell>
          <cell r="U572">
            <v>2</v>
          </cell>
          <cell r="V572">
            <v>2</v>
          </cell>
          <cell r="X572" t="str">
            <v>ZA/Z2</v>
          </cell>
        </row>
        <row r="573">
          <cell r="D573" t="str">
            <v>CE329-</v>
          </cell>
          <cell r="E573" t="str">
            <v>A</v>
          </cell>
          <cell r="F573" t="str">
            <v>22</v>
          </cell>
          <cell r="G573" t="str">
            <v>01000</v>
          </cell>
          <cell r="H573" t="str">
            <v>96259063</v>
          </cell>
          <cell r="I573" t="str">
            <v>WIRING HARNESS-FRT DR,PASSN</v>
          </cell>
          <cell r="T573">
            <v>1</v>
          </cell>
          <cell r="V573">
            <v>1</v>
          </cell>
          <cell r="X573" t="str">
            <v>Z1</v>
          </cell>
        </row>
        <row r="574">
          <cell r="D574" t="str">
            <v>CE329-</v>
          </cell>
          <cell r="E574" t="str">
            <v>A</v>
          </cell>
          <cell r="F574" t="str">
            <v>22</v>
          </cell>
          <cell r="G574" t="str">
            <v>03000</v>
          </cell>
          <cell r="H574" t="str">
            <v>96259061</v>
          </cell>
          <cell r="I574" t="str">
            <v>WIRING HARNESS-FRT DR,DRV</v>
          </cell>
          <cell r="T574">
            <v>1</v>
          </cell>
          <cell r="V574">
            <v>1</v>
          </cell>
          <cell r="X574" t="str">
            <v>Z1</v>
          </cell>
        </row>
        <row r="575">
          <cell r="B575" t="str">
            <v>O</v>
          </cell>
          <cell r="C575" t="str">
            <v>O</v>
          </cell>
          <cell r="D575" t="str">
            <v>CE329-</v>
          </cell>
          <cell r="E575" t="str">
            <v>A</v>
          </cell>
          <cell r="F575" t="str">
            <v>22</v>
          </cell>
          <cell r="G575" t="str">
            <v>05000</v>
          </cell>
          <cell r="H575" t="str">
            <v>96257121</v>
          </cell>
          <cell r="I575" t="str">
            <v>WIRING HARNESS-REAR DOOR</v>
          </cell>
          <cell r="T575">
            <v>1</v>
          </cell>
          <cell r="V575">
            <v>1</v>
          </cell>
          <cell r="X575" t="str">
            <v>Z1</v>
          </cell>
        </row>
        <row r="576">
          <cell r="B576" t="str">
            <v>N</v>
          </cell>
          <cell r="C576" t="str">
            <v>X</v>
          </cell>
          <cell r="D576" t="str">
            <v>CE329-</v>
          </cell>
          <cell r="E576" t="str">
            <v>A</v>
          </cell>
          <cell r="F576" t="str">
            <v>22</v>
          </cell>
          <cell r="G576" t="str">
            <v>05000</v>
          </cell>
          <cell r="H576" t="str">
            <v>96507938</v>
          </cell>
          <cell r="I576" t="str">
            <v>WIRING HARNESS-REAR DOOR</v>
          </cell>
          <cell r="T576">
            <v>1</v>
          </cell>
          <cell r="V576">
            <v>1</v>
          </cell>
          <cell r="X576" t="str">
            <v>Z1</v>
          </cell>
        </row>
        <row r="577">
          <cell r="D577" t="str">
            <v>CE329-</v>
          </cell>
          <cell r="E577" t="str">
            <v>A</v>
          </cell>
          <cell r="F577" t="str">
            <v>22</v>
          </cell>
          <cell r="G577" t="str">
            <v>07000</v>
          </cell>
          <cell r="H577" t="str">
            <v>36930A82002-000</v>
          </cell>
          <cell r="I577" t="str">
            <v>COVER-FLOOR HARNESS</v>
          </cell>
          <cell r="T577">
            <v>4</v>
          </cell>
          <cell r="V577">
            <v>4</v>
          </cell>
          <cell r="X577" t="str">
            <v>Z1</v>
          </cell>
          <cell r="Y577" t="str">
            <v>EPL ?㈅o</v>
          </cell>
        </row>
        <row r="578">
          <cell r="D578" t="str">
            <v>CE330-</v>
          </cell>
          <cell r="E578" t="str">
            <v>A</v>
          </cell>
          <cell r="F578" t="str">
            <v>01</v>
          </cell>
          <cell r="G578" t="str">
            <v>01000</v>
          </cell>
          <cell r="H578" t="str">
            <v>96273779</v>
          </cell>
          <cell r="I578" t="str">
            <v>OCTAN SWITCH</v>
          </cell>
          <cell r="S578">
            <v>1</v>
          </cell>
          <cell r="T578">
            <v>1</v>
          </cell>
          <cell r="U578">
            <v>1</v>
          </cell>
          <cell r="V578">
            <v>1</v>
          </cell>
          <cell r="W578" t="str">
            <v>R4</v>
          </cell>
          <cell r="X578" t="str">
            <v>R4</v>
          </cell>
          <cell r="Y578" t="str">
            <v xml:space="preserve">E/G &amp; T/M ??? </v>
          </cell>
        </row>
        <row r="579">
          <cell r="D579" t="str">
            <v>CE330-</v>
          </cell>
          <cell r="E579" t="str">
            <v>A</v>
          </cell>
          <cell r="F579" t="str">
            <v>02</v>
          </cell>
          <cell r="G579" t="str">
            <v>01000</v>
          </cell>
          <cell r="H579" t="str">
            <v>96273780</v>
          </cell>
          <cell r="I579" t="str">
            <v>OCTAN SWITCH</v>
          </cell>
          <cell r="S579">
            <v>1</v>
          </cell>
          <cell r="T579">
            <v>1</v>
          </cell>
          <cell r="U579">
            <v>1</v>
          </cell>
          <cell r="V579">
            <v>1</v>
          </cell>
          <cell r="W579" t="str">
            <v>R1</v>
          </cell>
          <cell r="X579" t="str">
            <v>R1</v>
          </cell>
          <cell r="Y579" t="str">
            <v xml:space="preserve">E/G &amp; T/M ??? </v>
          </cell>
        </row>
        <row r="580">
          <cell r="D580" t="str">
            <v>CE330-</v>
          </cell>
          <cell r="E580" t="str">
            <v>A</v>
          </cell>
          <cell r="F580" t="str">
            <v>03</v>
          </cell>
          <cell r="G580" t="str">
            <v>01000</v>
          </cell>
          <cell r="H580" t="str">
            <v>96273781</v>
          </cell>
          <cell r="I580" t="str">
            <v>OCTAN SWITCH</v>
          </cell>
          <cell r="S580">
            <v>1</v>
          </cell>
          <cell r="T580">
            <v>1</v>
          </cell>
          <cell r="U580">
            <v>1</v>
          </cell>
          <cell r="V580">
            <v>1</v>
          </cell>
          <cell r="W580" t="str">
            <v>R0</v>
          </cell>
          <cell r="X580" t="str">
            <v>R0</v>
          </cell>
          <cell r="Y580" t="str">
            <v xml:space="preserve">E/G &amp; T/M ??? </v>
          </cell>
        </row>
        <row r="581">
          <cell r="D581" t="str">
            <v>CE400-</v>
          </cell>
          <cell r="E581" t="str">
            <v>A</v>
          </cell>
          <cell r="F581" t="str">
            <v>02</v>
          </cell>
          <cell r="G581" t="str">
            <v>04000</v>
          </cell>
          <cell r="H581" t="str">
            <v>96318294</v>
          </cell>
          <cell r="I581" t="str">
            <v>BLANK-IMMOBILISER,LED</v>
          </cell>
          <cell r="K581">
            <v>1</v>
          </cell>
          <cell r="L581">
            <v>1</v>
          </cell>
          <cell r="M581" t="str">
            <v>1</v>
          </cell>
          <cell r="N581" t="str">
            <v>1</v>
          </cell>
          <cell r="Q581" t="str">
            <v>1</v>
          </cell>
          <cell r="R581" t="str">
            <v>1</v>
          </cell>
          <cell r="S581">
            <v>1</v>
          </cell>
          <cell r="T581">
            <v>1</v>
          </cell>
          <cell r="U581">
            <v>1</v>
          </cell>
          <cell r="V581">
            <v>1</v>
          </cell>
        </row>
        <row r="582">
          <cell r="D582" t="str">
            <v>CE420-</v>
          </cell>
          <cell r="E582" t="str">
            <v>A</v>
          </cell>
          <cell r="F582" t="str">
            <v>01</v>
          </cell>
          <cell r="G582" t="str">
            <v>01000</v>
          </cell>
          <cell r="H582" t="str">
            <v>96315154</v>
          </cell>
          <cell r="I582" t="str">
            <v>SWITCH A-FOG LAMP,REAR</v>
          </cell>
          <cell r="K582">
            <v>1</v>
          </cell>
          <cell r="L582">
            <v>1</v>
          </cell>
          <cell r="M582" t="str">
            <v>1</v>
          </cell>
          <cell r="N582" t="str">
            <v>1</v>
          </cell>
        </row>
        <row r="583">
          <cell r="D583" t="str">
            <v>CE420-</v>
          </cell>
          <cell r="E583" t="str">
            <v>A</v>
          </cell>
          <cell r="F583" t="str">
            <v>01</v>
          </cell>
          <cell r="G583" t="str">
            <v>02000</v>
          </cell>
          <cell r="H583" t="str">
            <v>96255633</v>
          </cell>
          <cell r="I583" t="str">
            <v>RELAY A-FOG LAMP,REAR</v>
          </cell>
          <cell r="K583">
            <v>1</v>
          </cell>
          <cell r="L583">
            <v>1</v>
          </cell>
          <cell r="M583" t="str">
            <v>1</v>
          </cell>
          <cell r="N583" t="str">
            <v>1</v>
          </cell>
        </row>
        <row r="584">
          <cell r="D584" t="str">
            <v>CE420-</v>
          </cell>
          <cell r="E584" t="str">
            <v>A</v>
          </cell>
          <cell r="F584" t="str">
            <v>02</v>
          </cell>
          <cell r="G584" t="str">
            <v>01000</v>
          </cell>
          <cell r="H584" t="str">
            <v>96315204</v>
          </cell>
          <cell r="I584" t="str">
            <v>BLANK-FOG LAMP,REAR,SW</v>
          </cell>
          <cell r="Q584" t="str">
            <v>1</v>
          </cell>
          <cell r="R584" t="str">
            <v>1</v>
          </cell>
          <cell r="S584">
            <v>1</v>
          </cell>
          <cell r="T584">
            <v>1</v>
          </cell>
          <cell r="U584">
            <v>1</v>
          </cell>
          <cell r="V584">
            <v>1</v>
          </cell>
        </row>
        <row r="585">
          <cell r="D585" t="str">
            <v>CE450-</v>
          </cell>
          <cell r="E585" t="str">
            <v>A</v>
          </cell>
          <cell r="F585" t="str">
            <v>02</v>
          </cell>
          <cell r="G585" t="str">
            <v>01000</v>
          </cell>
          <cell r="H585" t="str">
            <v>96314332</v>
          </cell>
          <cell r="I585" t="str">
            <v>SWITCH A-SIGNAL</v>
          </cell>
          <cell r="L585">
            <v>1</v>
          </cell>
          <cell r="N585" t="str">
            <v>1</v>
          </cell>
          <cell r="R585" t="str">
            <v>1</v>
          </cell>
        </row>
        <row r="586">
          <cell r="D586" t="str">
            <v>CE450-</v>
          </cell>
          <cell r="E586" t="str">
            <v>A</v>
          </cell>
          <cell r="F586" t="str">
            <v>02</v>
          </cell>
          <cell r="G586" t="str">
            <v>02000</v>
          </cell>
          <cell r="H586" t="str">
            <v>96314334</v>
          </cell>
          <cell r="I586" t="str">
            <v>SWITCH A-WIPER,FRT &amp; RR</v>
          </cell>
          <cell r="L586">
            <v>1</v>
          </cell>
          <cell r="N586" t="str">
            <v>1</v>
          </cell>
          <cell r="R586" t="str">
            <v>1</v>
          </cell>
        </row>
        <row r="587">
          <cell r="D587" t="str">
            <v>CE450-</v>
          </cell>
          <cell r="E587" t="str">
            <v>A</v>
          </cell>
          <cell r="F587" t="str">
            <v>02</v>
          </cell>
          <cell r="G587" t="str">
            <v>03000</v>
          </cell>
          <cell r="H587" t="str">
            <v>96312300</v>
          </cell>
          <cell r="I587" t="str">
            <v>TIMER A-WIPER,INTER MITENT</v>
          </cell>
          <cell r="L587">
            <v>1</v>
          </cell>
          <cell r="N587" t="str">
            <v>1</v>
          </cell>
          <cell r="R587" t="str">
            <v>1</v>
          </cell>
        </row>
        <row r="588">
          <cell r="D588" t="str">
            <v>CE450-</v>
          </cell>
          <cell r="E588" t="str">
            <v>A</v>
          </cell>
          <cell r="F588" t="str">
            <v>03</v>
          </cell>
          <cell r="G588" t="str">
            <v>01000</v>
          </cell>
          <cell r="H588" t="str">
            <v>96314332</v>
          </cell>
          <cell r="I588" t="str">
            <v>SWITCH A-SIGNAL</v>
          </cell>
          <cell r="K588">
            <v>1</v>
          </cell>
          <cell r="M588" t="str">
            <v>1</v>
          </cell>
          <cell r="Q588" t="str">
            <v>1</v>
          </cell>
        </row>
        <row r="589">
          <cell r="D589" t="str">
            <v>CE450-</v>
          </cell>
          <cell r="E589" t="str">
            <v>A</v>
          </cell>
          <cell r="F589" t="str">
            <v>03</v>
          </cell>
          <cell r="G589" t="str">
            <v>03000</v>
          </cell>
          <cell r="H589" t="str">
            <v>96380679</v>
          </cell>
          <cell r="I589" t="str">
            <v>SWITCH A-WIPER, FRT</v>
          </cell>
          <cell r="K589">
            <v>1</v>
          </cell>
          <cell r="M589" t="str">
            <v>1</v>
          </cell>
          <cell r="Q589" t="str">
            <v>1</v>
          </cell>
        </row>
        <row r="590">
          <cell r="D590" t="str">
            <v>CE450-</v>
          </cell>
          <cell r="E590" t="str">
            <v>A</v>
          </cell>
          <cell r="F590" t="str">
            <v>13</v>
          </cell>
          <cell r="G590" t="str">
            <v>01000</v>
          </cell>
          <cell r="H590" t="str">
            <v>96323296</v>
          </cell>
          <cell r="I590" t="str">
            <v>SWITCH A-SIGNAL</v>
          </cell>
          <cell r="S590" t="str">
            <v>1</v>
          </cell>
          <cell r="T590" t="str">
            <v>1</v>
          </cell>
          <cell r="U590" t="str">
            <v>1</v>
          </cell>
          <cell r="V590" t="str">
            <v>1</v>
          </cell>
        </row>
        <row r="591">
          <cell r="D591" t="str">
            <v>CE450-</v>
          </cell>
          <cell r="E591" t="str">
            <v>A</v>
          </cell>
          <cell r="F591" t="str">
            <v>13</v>
          </cell>
          <cell r="G591" t="str">
            <v>02000</v>
          </cell>
          <cell r="H591" t="str">
            <v>96279415</v>
          </cell>
          <cell r="I591" t="str">
            <v>SWITCH A-WIPER,FRT &amp; RR</v>
          </cell>
          <cell r="S591" t="str">
            <v>1</v>
          </cell>
          <cell r="T591" t="str">
            <v>1</v>
          </cell>
          <cell r="U591" t="str">
            <v>1</v>
          </cell>
          <cell r="V591" t="str">
            <v>1</v>
          </cell>
        </row>
        <row r="592">
          <cell r="D592" t="str">
            <v>CE450-</v>
          </cell>
          <cell r="E592" t="str">
            <v>A</v>
          </cell>
          <cell r="F592" t="str">
            <v>13</v>
          </cell>
          <cell r="G592" t="str">
            <v>03000</v>
          </cell>
          <cell r="H592" t="str">
            <v>96312300</v>
          </cell>
          <cell r="I592" t="str">
            <v>TIMER A-WIPER,INTER MITENT</v>
          </cell>
          <cell r="S592" t="str">
            <v>1</v>
          </cell>
          <cell r="T592" t="str">
            <v>1</v>
          </cell>
          <cell r="U592" t="str">
            <v>1</v>
          </cell>
          <cell r="V592" t="str">
            <v>1</v>
          </cell>
        </row>
        <row r="593">
          <cell r="D593" t="str">
            <v>CE460-</v>
          </cell>
          <cell r="E593" t="str">
            <v>A</v>
          </cell>
          <cell r="F593" t="str">
            <v>01</v>
          </cell>
          <cell r="G593" t="str">
            <v>01000</v>
          </cell>
          <cell r="H593" t="str">
            <v>96314338</v>
          </cell>
          <cell r="I593" t="str">
            <v>SWITCH A-HEADLAMP LVLG</v>
          </cell>
          <cell r="K593">
            <v>1</v>
          </cell>
          <cell r="L593">
            <v>1</v>
          </cell>
          <cell r="M593" t="str">
            <v>1</v>
          </cell>
          <cell r="N593" t="str">
            <v>1</v>
          </cell>
        </row>
        <row r="594">
          <cell r="D594" t="str">
            <v>CE460-</v>
          </cell>
          <cell r="E594" t="str">
            <v>A</v>
          </cell>
          <cell r="F594" t="str">
            <v>02</v>
          </cell>
          <cell r="G594" t="str">
            <v>01000</v>
          </cell>
          <cell r="H594" t="str">
            <v>96314339</v>
          </cell>
          <cell r="I594" t="str">
            <v>BLANK-HEAD LAMP LEVELLING</v>
          </cell>
          <cell r="Q594" t="str">
            <v>1</v>
          </cell>
          <cell r="R594" t="str">
            <v>1</v>
          </cell>
        </row>
        <row r="595">
          <cell r="D595" t="str">
            <v>CE460-</v>
          </cell>
          <cell r="E595" t="str">
            <v>A</v>
          </cell>
          <cell r="F595" t="str">
            <v>04</v>
          </cell>
          <cell r="G595" t="str">
            <v>01000</v>
          </cell>
          <cell r="H595" t="str">
            <v>96318295</v>
          </cell>
          <cell r="I595" t="str">
            <v>BLANK-HEAD LAMP LEVELLING</v>
          </cell>
          <cell r="S595">
            <v>1</v>
          </cell>
          <cell r="T595">
            <v>1</v>
          </cell>
          <cell r="U595">
            <v>1</v>
          </cell>
          <cell r="V595">
            <v>1</v>
          </cell>
        </row>
        <row r="596">
          <cell r="B596" t="str">
            <v>O</v>
          </cell>
          <cell r="C596" t="str">
            <v>O</v>
          </cell>
          <cell r="D596" t="str">
            <v>CE465-</v>
          </cell>
          <cell r="E596" t="str">
            <v>A</v>
          </cell>
          <cell r="F596" t="str">
            <v>01</v>
          </cell>
          <cell r="G596" t="str">
            <v>01000</v>
          </cell>
          <cell r="H596" t="str">
            <v>96314337</v>
          </cell>
          <cell r="I596" t="str">
            <v>SWITCH A-HAZARD LIGHT</v>
          </cell>
          <cell r="K596">
            <v>1</v>
          </cell>
          <cell r="L596">
            <v>1</v>
          </cell>
          <cell r="M596" t="str">
            <v>1</v>
          </cell>
          <cell r="N596" t="str">
            <v>1</v>
          </cell>
          <cell r="Q596" t="str">
            <v>1</v>
          </cell>
          <cell r="R596" t="str">
            <v>1</v>
          </cell>
          <cell r="S596">
            <v>1</v>
          </cell>
          <cell r="T596">
            <v>1</v>
          </cell>
          <cell r="U596">
            <v>1</v>
          </cell>
          <cell r="V596">
            <v>1</v>
          </cell>
        </row>
        <row r="597">
          <cell r="B597" t="str">
            <v>N</v>
          </cell>
          <cell r="C597" t="str">
            <v>X</v>
          </cell>
          <cell r="D597" t="str">
            <v>CE465-</v>
          </cell>
          <cell r="E597" t="str">
            <v>A</v>
          </cell>
          <cell r="F597" t="str">
            <v>01</v>
          </cell>
          <cell r="G597" t="str">
            <v>01000</v>
          </cell>
          <cell r="H597" t="str">
            <v>96507984</v>
          </cell>
          <cell r="I597" t="str">
            <v>SWITCH A-HAZARD LIGHT</v>
          </cell>
          <cell r="K597">
            <v>1</v>
          </cell>
          <cell r="L597">
            <v>1</v>
          </cell>
          <cell r="M597" t="str">
            <v>1</v>
          </cell>
          <cell r="N597" t="str">
            <v>1</v>
          </cell>
          <cell r="Q597" t="str">
            <v>1</v>
          </cell>
          <cell r="R597" t="str">
            <v>1</v>
          </cell>
          <cell r="S597">
            <v>1</v>
          </cell>
          <cell r="T597">
            <v>1</v>
          </cell>
          <cell r="U597">
            <v>1</v>
          </cell>
          <cell r="V597">
            <v>1</v>
          </cell>
        </row>
        <row r="598">
          <cell r="D598" t="str">
            <v>CE466-</v>
          </cell>
          <cell r="E598" t="str">
            <v>A</v>
          </cell>
          <cell r="F598" t="str">
            <v>02</v>
          </cell>
          <cell r="G598" t="str">
            <v>01000</v>
          </cell>
          <cell r="H598" t="str">
            <v>96322284</v>
          </cell>
          <cell r="I598" t="str">
            <v>WIRING FUEL CUTOFF</v>
          </cell>
          <cell r="K598">
            <v>1</v>
          </cell>
          <cell r="L598">
            <v>1</v>
          </cell>
          <cell r="M598">
            <v>1</v>
          </cell>
          <cell r="N598">
            <v>1</v>
          </cell>
        </row>
        <row r="599">
          <cell r="D599" t="str">
            <v>CE490-</v>
          </cell>
          <cell r="E599" t="str">
            <v>A</v>
          </cell>
          <cell r="F599" t="str">
            <v>01</v>
          </cell>
          <cell r="G599" t="str">
            <v>01000</v>
          </cell>
          <cell r="H599" t="str">
            <v>96235956</v>
          </cell>
          <cell r="I599" t="str">
            <v>SWITCH A-DOOR CONTACT,FRT</v>
          </cell>
          <cell r="K599">
            <v>2</v>
          </cell>
          <cell r="L599">
            <v>2</v>
          </cell>
          <cell r="M599" t="str">
            <v>2</v>
          </cell>
          <cell r="N599" t="str">
            <v>2</v>
          </cell>
          <cell r="Q599" t="str">
            <v>2</v>
          </cell>
          <cell r="R599" t="str">
            <v>2</v>
          </cell>
          <cell r="S599" t="str">
            <v>2</v>
          </cell>
          <cell r="T599" t="str">
            <v>2</v>
          </cell>
          <cell r="U599" t="str">
            <v>2</v>
          </cell>
          <cell r="V599" t="str">
            <v>2</v>
          </cell>
        </row>
        <row r="600">
          <cell r="D600" t="str">
            <v>CE490-</v>
          </cell>
          <cell r="E600" t="str">
            <v>A</v>
          </cell>
          <cell r="F600" t="str">
            <v>01</v>
          </cell>
          <cell r="G600" t="str">
            <v>02000</v>
          </cell>
          <cell r="H600" t="str">
            <v>03110-42093</v>
          </cell>
          <cell r="I600" t="str">
            <v>SCREW-TAPPING</v>
          </cell>
          <cell r="K600">
            <v>2</v>
          </cell>
          <cell r="L600">
            <v>2</v>
          </cell>
          <cell r="M600" t="str">
            <v>2</v>
          </cell>
          <cell r="N600" t="str">
            <v>2</v>
          </cell>
          <cell r="Q600" t="str">
            <v>2</v>
          </cell>
          <cell r="R600" t="str">
            <v>2</v>
          </cell>
          <cell r="S600" t="str">
            <v>2</v>
          </cell>
          <cell r="T600" t="str">
            <v>2</v>
          </cell>
          <cell r="U600" t="str">
            <v>2</v>
          </cell>
          <cell r="V600" t="str">
            <v>2</v>
          </cell>
        </row>
        <row r="601">
          <cell r="D601" t="str">
            <v>CE540-</v>
          </cell>
          <cell r="E601" t="str">
            <v>A</v>
          </cell>
          <cell r="F601" t="str">
            <v>01</v>
          </cell>
          <cell r="G601" t="str">
            <v>01000</v>
          </cell>
          <cell r="H601" t="str">
            <v>96258658</v>
          </cell>
          <cell r="I601" t="str">
            <v>SWITCH A-P/WINDOWS,FRT</v>
          </cell>
          <cell r="K601">
            <v>1</v>
          </cell>
          <cell r="L601">
            <v>1</v>
          </cell>
          <cell r="M601" t="str">
            <v>1</v>
          </cell>
          <cell r="N601" t="str">
            <v>1</v>
          </cell>
          <cell r="O601" t="str">
            <v>11</v>
          </cell>
          <cell r="P601" t="str">
            <v>11</v>
          </cell>
          <cell r="R601" t="str">
            <v>1</v>
          </cell>
          <cell r="T601" t="str">
            <v>1</v>
          </cell>
          <cell r="V601" t="str">
            <v>1</v>
          </cell>
        </row>
        <row r="602">
          <cell r="D602" t="str">
            <v>CE540-</v>
          </cell>
          <cell r="E602" t="str">
            <v>A</v>
          </cell>
          <cell r="F602" t="str">
            <v>01</v>
          </cell>
          <cell r="G602" t="str">
            <v>02000</v>
          </cell>
          <cell r="H602" t="str">
            <v>03110-48133</v>
          </cell>
          <cell r="I602" t="str">
            <v>SCREW-TAPPING</v>
          </cell>
          <cell r="K602">
            <v>2</v>
          </cell>
          <cell r="L602">
            <v>2</v>
          </cell>
          <cell r="M602" t="str">
            <v>2</v>
          </cell>
          <cell r="N602" t="str">
            <v>2</v>
          </cell>
          <cell r="O602" t="str">
            <v>11</v>
          </cell>
          <cell r="P602" t="str">
            <v>11</v>
          </cell>
          <cell r="R602" t="str">
            <v>2</v>
          </cell>
          <cell r="T602" t="str">
            <v>2</v>
          </cell>
          <cell r="V602" t="str">
            <v>2</v>
          </cell>
        </row>
        <row r="603">
          <cell r="D603" t="str">
            <v>CE580-</v>
          </cell>
          <cell r="E603" t="str">
            <v>A</v>
          </cell>
          <cell r="F603" t="str">
            <v>01</v>
          </cell>
          <cell r="G603" t="str">
            <v>01000</v>
          </cell>
          <cell r="H603" t="str">
            <v>96314772</v>
          </cell>
          <cell r="I603" t="str">
            <v>MOTOR A-WIPER,FRONT</v>
          </cell>
          <cell r="K603">
            <v>1</v>
          </cell>
          <cell r="L603">
            <v>1</v>
          </cell>
          <cell r="M603" t="str">
            <v>1</v>
          </cell>
          <cell r="N603" t="str">
            <v>1</v>
          </cell>
          <cell r="Q603" t="str">
            <v>1</v>
          </cell>
          <cell r="R603" t="str">
            <v>1</v>
          </cell>
        </row>
        <row r="604">
          <cell r="D604" t="str">
            <v>CE580-</v>
          </cell>
          <cell r="E604" t="str">
            <v>A</v>
          </cell>
          <cell r="F604" t="str">
            <v>01</v>
          </cell>
          <cell r="G604" t="str">
            <v>02000</v>
          </cell>
          <cell r="H604" t="str">
            <v>96314776</v>
          </cell>
          <cell r="I604" t="str">
            <v>LINKAGE A-WIPER,FRONT,LHD</v>
          </cell>
          <cell r="K604">
            <v>1</v>
          </cell>
          <cell r="L604">
            <v>1</v>
          </cell>
          <cell r="M604" t="str">
            <v>1</v>
          </cell>
          <cell r="N604" t="str">
            <v>1</v>
          </cell>
          <cell r="Q604" t="str">
            <v>1</v>
          </cell>
          <cell r="R604" t="str">
            <v>1</v>
          </cell>
        </row>
        <row r="605">
          <cell r="D605" t="str">
            <v>CE580-</v>
          </cell>
          <cell r="E605" t="str">
            <v>A</v>
          </cell>
          <cell r="F605" t="str">
            <v>01</v>
          </cell>
          <cell r="G605" t="str">
            <v>02500</v>
          </cell>
          <cell r="H605" t="str">
            <v>96380629</v>
          </cell>
          <cell r="I605" t="str">
            <v>ARM&amp;BLADE A-FRT WIPER, DR</v>
          </cell>
          <cell r="K605">
            <v>1</v>
          </cell>
          <cell r="L605">
            <v>1</v>
          </cell>
          <cell r="M605" t="str">
            <v>1</v>
          </cell>
          <cell r="N605" t="str">
            <v>1</v>
          </cell>
          <cell r="Q605" t="str">
            <v>1</v>
          </cell>
          <cell r="R605" t="str">
            <v>1</v>
          </cell>
        </row>
        <row r="606">
          <cell r="D606" t="str">
            <v>CE580-</v>
          </cell>
          <cell r="E606" t="str">
            <v>A</v>
          </cell>
          <cell r="F606" t="str">
            <v>01</v>
          </cell>
          <cell r="G606" t="str">
            <v>04500</v>
          </cell>
          <cell r="H606" t="str">
            <v>96380630</v>
          </cell>
          <cell r="I606" t="str">
            <v>ARM&amp;BLADE A-FRT WIPER, PS</v>
          </cell>
          <cell r="K606">
            <v>1</v>
          </cell>
          <cell r="L606">
            <v>1</v>
          </cell>
          <cell r="M606" t="str">
            <v>1</v>
          </cell>
          <cell r="N606" t="str">
            <v>1</v>
          </cell>
          <cell r="Q606" t="str">
            <v>1</v>
          </cell>
          <cell r="R606" t="str">
            <v>1</v>
          </cell>
        </row>
        <row r="607">
          <cell r="D607" t="str">
            <v>CE580-</v>
          </cell>
          <cell r="E607" t="str">
            <v>A</v>
          </cell>
          <cell r="F607" t="str">
            <v>01</v>
          </cell>
          <cell r="G607" t="str">
            <v>07000</v>
          </cell>
          <cell r="H607" t="str">
            <v>08316-25062</v>
          </cell>
          <cell r="I607" t="str">
            <v>NUT-HEXAGON FLANGE</v>
          </cell>
          <cell r="K607">
            <v>6</v>
          </cell>
          <cell r="L607">
            <v>6</v>
          </cell>
          <cell r="M607" t="str">
            <v>6</v>
          </cell>
          <cell r="N607" t="str">
            <v>6</v>
          </cell>
          <cell r="Q607" t="str">
            <v>6</v>
          </cell>
          <cell r="R607" t="str">
            <v>6</v>
          </cell>
        </row>
        <row r="608">
          <cell r="D608" t="str">
            <v>CE580-</v>
          </cell>
          <cell r="E608" t="str">
            <v>A</v>
          </cell>
          <cell r="F608" t="str">
            <v>01</v>
          </cell>
          <cell r="G608" t="str">
            <v>08000</v>
          </cell>
          <cell r="H608" t="str">
            <v>09116-06039</v>
          </cell>
          <cell r="I608" t="str">
            <v>BOLT-W/WASHER</v>
          </cell>
          <cell r="K608">
            <v>4</v>
          </cell>
          <cell r="L608">
            <v>4</v>
          </cell>
          <cell r="M608" t="str">
            <v>4</v>
          </cell>
          <cell r="N608" t="str">
            <v>4</v>
          </cell>
          <cell r="Q608" t="str">
            <v>4</v>
          </cell>
          <cell r="R608" t="str">
            <v>4</v>
          </cell>
        </row>
        <row r="609">
          <cell r="D609" t="str">
            <v>CE580-</v>
          </cell>
          <cell r="E609" t="str">
            <v>A</v>
          </cell>
          <cell r="F609" t="str">
            <v>01</v>
          </cell>
          <cell r="G609" t="str">
            <v>09000</v>
          </cell>
          <cell r="H609" t="str">
            <v>09159-08009</v>
          </cell>
          <cell r="I609" t="str">
            <v>NUT-HEXAGON FLANGE</v>
          </cell>
          <cell r="K609">
            <v>2</v>
          </cell>
          <cell r="L609">
            <v>2</v>
          </cell>
          <cell r="M609" t="str">
            <v>2</v>
          </cell>
          <cell r="N609" t="str">
            <v>2</v>
          </cell>
          <cell r="Q609" t="str">
            <v>2</v>
          </cell>
          <cell r="R609" t="str">
            <v>2</v>
          </cell>
        </row>
        <row r="610">
          <cell r="D610" t="str">
            <v>CE580-</v>
          </cell>
          <cell r="E610" t="str">
            <v>A</v>
          </cell>
          <cell r="F610" t="str">
            <v>01</v>
          </cell>
          <cell r="G610" t="str">
            <v>10000</v>
          </cell>
          <cell r="H610" t="str">
            <v>96219384</v>
          </cell>
          <cell r="I610" t="str">
            <v>CAP-WIPER ARM</v>
          </cell>
          <cell r="K610">
            <v>2</v>
          </cell>
          <cell r="L610">
            <v>2</v>
          </cell>
          <cell r="M610" t="str">
            <v>2</v>
          </cell>
          <cell r="N610" t="str">
            <v>2</v>
          </cell>
          <cell r="Q610" t="str">
            <v>2</v>
          </cell>
          <cell r="R610" t="str">
            <v>2</v>
          </cell>
        </row>
        <row r="611">
          <cell r="D611" t="str">
            <v>CE580-</v>
          </cell>
          <cell r="E611" t="str">
            <v>A</v>
          </cell>
          <cell r="F611" t="str">
            <v>02</v>
          </cell>
          <cell r="G611" t="str">
            <v>01000</v>
          </cell>
          <cell r="H611" t="str">
            <v>96314773</v>
          </cell>
          <cell r="I611" t="str">
            <v>MOTOR A-WIPER,FRONT</v>
          </cell>
          <cell r="S611" t="str">
            <v>1</v>
          </cell>
          <cell r="T611" t="str">
            <v>1</v>
          </cell>
          <cell r="U611" t="str">
            <v>1</v>
          </cell>
          <cell r="V611" t="str">
            <v>1</v>
          </cell>
        </row>
        <row r="612">
          <cell r="D612" t="str">
            <v>CE580-</v>
          </cell>
          <cell r="E612" t="str">
            <v>A</v>
          </cell>
          <cell r="F612" t="str">
            <v>02</v>
          </cell>
          <cell r="G612" t="str">
            <v>02000</v>
          </cell>
          <cell r="H612" t="str">
            <v>96314777</v>
          </cell>
          <cell r="I612" t="str">
            <v>LINKAGE A-WIPER,FRONT,LHD</v>
          </cell>
          <cell r="S612" t="str">
            <v>1</v>
          </cell>
          <cell r="T612" t="str">
            <v>1</v>
          </cell>
          <cell r="U612" t="str">
            <v>1</v>
          </cell>
          <cell r="V612" t="str">
            <v>1</v>
          </cell>
        </row>
        <row r="613">
          <cell r="D613" t="str">
            <v>CE580-</v>
          </cell>
          <cell r="E613" t="str">
            <v>A</v>
          </cell>
          <cell r="F613" t="str">
            <v>02</v>
          </cell>
          <cell r="G613" t="str">
            <v>02500</v>
          </cell>
          <cell r="H613" t="str">
            <v>96380631</v>
          </cell>
          <cell r="I613" t="str">
            <v>ARM&amp;BLADE A-FRT WIPER, DR</v>
          </cell>
          <cell r="S613" t="str">
            <v>1</v>
          </cell>
          <cell r="T613" t="str">
            <v>1</v>
          </cell>
          <cell r="U613" t="str">
            <v>1</v>
          </cell>
          <cell r="V613" t="str">
            <v>1</v>
          </cell>
        </row>
        <row r="614">
          <cell r="D614" t="str">
            <v>CE580-</v>
          </cell>
          <cell r="E614" t="str">
            <v>A</v>
          </cell>
          <cell r="F614" t="str">
            <v>02</v>
          </cell>
          <cell r="G614" t="str">
            <v>04500</v>
          </cell>
          <cell r="H614" t="str">
            <v>96380632</v>
          </cell>
          <cell r="I614" t="str">
            <v>ARM&amp;BLADE A-FRT WIPER, PS</v>
          </cell>
          <cell r="S614" t="str">
            <v>1</v>
          </cell>
          <cell r="T614" t="str">
            <v>1</v>
          </cell>
          <cell r="U614" t="str">
            <v>1</v>
          </cell>
          <cell r="V614" t="str">
            <v>1</v>
          </cell>
        </row>
        <row r="615">
          <cell r="D615" t="str">
            <v>CE580-</v>
          </cell>
          <cell r="E615" t="str">
            <v>A</v>
          </cell>
          <cell r="F615" t="str">
            <v>02</v>
          </cell>
          <cell r="G615" t="str">
            <v>07000</v>
          </cell>
          <cell r="H615" t="str">
            <v>08316-25062</v>
          </cell>
          <cell r="I615" t="str">
            <v>NUT-HEXAGON FLANGE</v>
          </cell>
          <cell r="S615" t="str">
            <v>6</v>
          </cell>
          <cell r="T615" t="str">
            <v>6</v>
          </cell>
          <cell r="U615" t="str">
            <v>6</v>
          </cell>
          <cell r="V615" t="str">
            <v>6</v>
          </cell>
        </row>
        <row r="616">
          <cell r="D616" t="str">
            <v>CE580-</v>
          </cell>
          <cell r="E616" t="str">
            <v>A</v>
          </cell>
          <cell r="F616" t="str">
            <v>02</v>
          </cell>
          <cell r="G616" t="str">
            <v>08000</v>
          </cell>
          <cell r="H616" t="str">
            <v>09116-06039</v>
          </cell>
          <cell r="I616" t="str">
            <v>BOLT-W/WASHER</v>
          </cell>
          <cell r="S616" t="str">
            <v>4</v>
          </cell>
          <cell r="T616" t="str">
            <v>4</v>
          </cell>
          <cell r="U616" t="str">
            <v>4</v>
          </cell>
          <cell r="V616" t="str">
            <v>4</v>
          </cell>
        </row>
        <row r="617">
          <cell r="D617" t="str">
            <v>CE580-</v>
          </cell>
          <cell r="E617" t="str">
            <v>A</v>
          </cell>
          <cell r="F617" t="str">
            <v>02</v>
          </cell>
          <cell r="G617" t="str">
            <v>09000</v>
          </cell>
          <cell r="H617" t="str">
            <v>09159-08009</v>
          </cell>
          <cell r="I617" t="str">
            <v>NUT-HEXAGON FLANGE</v>
          </cell>
          <cell r="S617" t="str">
            <v>2</v>
          </cell>
          <cell r="T617" t="str">
            <v>2</v>
          </cell>
          <cell r="U617" t="str">
            <v>2</v>
          </cell>
          <cell r="V617" t="str">
            <v>2</v>
          </cell>
        </row>
        <row r="618">
          <cell r="D618" t="str">
            <v>CE580-</v>
          </cell>
          <cell r="E618" t="str">
            <v>A</v>
          </cell>
          <cell r="F618" t="str">
            <v>02</v>
          </cell>
          <cell r="G618" t="str">
            <v>10000</v>
          </cell>
          <cell r="H618" t="str">
            <v>96219384</v>
          </cell>
          <cell r="I618" t="str">
            <v>CAP-WIPER ARM</v>
          </cell>
          <cell r="S618" t="str">
            <v>2</v>
          </cell>
          <cell r="T618" t="str">
            <v>2</v>
          </cell>
          <cell r="U618" t="str">
            <v>2</v>
          </cell>
          <cell r="V618" t="str">
            <v>2</v>
          </cell>
        </row>
        <row r="619">
          <cell r="D619" t="str">
            <v>CE600-</v>
          </cell>
          <cell r="E619" t="str">
            <v>A</v>
          </cell>
          <cell r="F619" t="str">
            <v>11</v>
          </cell>
          <cell r="G619" t="str">
            <v>09000</v>
          </cell>
          <cell r="H619" t="str">
            <v>96323481</v>
          </cell>
          <cell r="I619" t="str">
            <v>RESERVOIR A1-WASHER,SX</v>
          </cell>
          <cell r="K619">
            <v>1</v>
          </cell>
          <cell r="M619" t="str">
            <v>1</v>
          </cell>
          <cell r="Q619" t="str">
            <v>1</v>
          </cell>
          <cell r="S619" t="str">
            <v>1</v>
          </cell>
          <cell r="T619" t="str">
            <v>1</v>
          </cell>
          <cell r="U619" t="str">
            <v>1</v>
          </cell>
          <cell r="V619" t="str">
            <v>1</v>
          </cell>
        </row>
        <row r="620">
          <cell r="D620" t="str">
            <v>CE600-</v>
          </cell>
          <cell r="E620" t="str">
            <v>A</v>
          </cell>
          <cell r="F620" t="str">
            <v>11</v>
          </cell>
          <cell r="G620" t="str">
            <v>14000</v>
          </cell>
          <cell r="H620" t="str">
            <v>09116-06017</v>
          </cell>
          <cell r="I620" t="str">
            <v>BOLT-W/WASHER</v>
          </cell>
          <cell r="K620">
            <v>3</v>
          </cell>
          <cell r="M620" t="str">
            <v>3</v>
          </cell>
          <cell r="Q620" t="str">
            <v>3</v>
          </cell>
          <cell r="S620" t="str">
            <v>3</v>
          </cell>
          <cell r="T620" t="str">
            <v>3</v>
          </cell>
          <cell r="U620" t="str">
            <v>3</v>
          </cell>
          <cell r="V620" t="str">
            <v>3</v>
          </cell>
        </row>
        <row r="621">
          <cell r="D621" t="str">
            <v>CE600-</v>
          </cell>
          <cell r="E621" t="str">
            <v>A</v>
          </cell>
          <cell r="F621" t="str">
            <v>11</v>
          </cell>
          <cell r="G621" t="str">
            <v>15000</v>
          </cell>
          <cell r="H621" t="str">
            <v>01114-06162</v>
          </cell>
          <cell r="I621" t="str">
            <v>BOLT-HEXAGON</v>
          </cell>
          <cell r="K621">
            <v>1</v>
          </cell>
          <cell r="M621" t="str">
            <v>1</v>
          </cell>
          <cell r="Q621" t="str">
            <v>1</v>
          </cell>
          <cell r="S621" t="str">
            <v>1</v>
          </cell>
          <cell r="T621" t="str">
            <v>1</v>
          </cell>
          <cell r="U621" t="str">
            <v>1</v>
          </cell>
          <cell r="V621" t="str">
            <v>1</v>
          </cell>
        </row>
        <row r="622">
          <cell r="D622" t="str">
            <v>CE600-</v>
          </cell>
          <cell r="E622" t="str">
            <v>A</v>
          </cell>
          <cell r="F622" t="str">
            <v>11</v>
          </cell>
          <cell r="G622" t="str">
            <v>16000</v>
          </cell>
          <cell r="H622" t="str">
            <v>96318300</v>
          </cell>
          <cell r="I622" t="str">
            <v>FUNNEL A-WASHER</v>
          </cell>
          <cell r="K622">
            <v>1</v>
          </cell>
          <cell r="M622" t="str">
            <v>1</v>
          </cell>
          <cell r="Q622" t="str">
            <v>1</v>
          </cell>
          <cell r="S622" t="str">
            <v>1</v>
          </cell>
          <cell r="T622" t="str">
            <v>1</v>
          </cell>
          <cell r="U622" t="str">
            <v>1</v>
          </cell>
          <cell r="V622" t="str">
            <v>1</v>
          </cell>
        </row>
        <row r="623">
          <cell r="D623" t="str">
            <v>CE600-</v>
          </cell>
          <cell r="E623" t="str">
            <v>A</v>
          </cell>
          <cell r="F623" t="str">
            <v>12</v>
          </cell>
          <cell r="G623" t="str">
            <v>10000</v>
          </cell>
          <cell r="H623" t="str">
            <v>96323482</v>
          </cell>
          <cell r="I623" t="str">
            <v>RESERVOIR A2-WASHER,SX</v>
          </cell>
          <cell r="L623">
            <v>1</v>
          </cell>
          <cell r="N623" t="str">
            <v>1</v>
          </cell>
          <cell r="R623" t="str">
            <v>1</v>
          </cell>
        </row>
        <row r="624">
          <cell r="D624" t="str">
            <v>CE600-</v>
          </cell>
          <cell r="E624" t="str">
            <v>A</v>
          </cell>
          <cell r="F624" t="str">
            <v>12</v>
          </cell>
          <cell r="G624" t="str">
            <v>18000</v>
          </cell>
          <cell r="H624" t="str">
            <v>09116-06017</v>
          </cell>
          <cell r="I624" t="str">
            <v>BOLT-W/WASHER</v>
          </cell>
          <cell r="L624">
            <v>3</v>
          </cell>
          <cell r="N624" t="str">
            <v>3</v>
          </cell>
          <cell r="R624" t="str">
            <v>3</v>
          </cell>
        </row>
        <row r="625">
          <cell r="D625" t="str">
            <v>CE600-</v>
          </cell>
          <cell r="E625" t="str">
            <v>A</v>
          </cell>
          <cell r="F625" t="str">
            <v>12</v>
          </cell>
          <cell r="G625" t="str">
            <v>19000</v>
          </cell>
          <cell r="H625" t="str">
            <v>01114-06162</v>
          </cell>
          <cell r="I625" t="str">
            <v>BOLT-HEXAGON</v>
          </cell>
          <cell r="L625">
            <v>1</v>
          </cell>
          <cell r="N625" t="str">
            <v>1</v>
          </cell>
          <cell r="R625" t="str">
            <v>1</v>
          </cell>
        </row>
        <row r="626">
          <cell r="D626" t="str">
            <v>CE600-</v>
          </cell>
          <cell r="E626" t="str">
            <v>A</v>
          </cell>
          <cell r="F626" t="str">
            <v>12</v>
          </cell>
          <cell r="G626" t="str">
            <v>20000</v>
          </cell>
          <cell r="H626" t="str">
            <v>96318300</v>
          </cell>
          <cell r="I626" t="str">
            <v>FUNNEL A-WASHER</v>
          </cell>
          <cell r="L626">
            <v>1</v>
          </cell>
          <cell r="N626" t="str">
            <v>1</v>
          </cell>
          <cell r="R626" t="str">
            <v>1</v>
          </cell>
        </row>
        <row r="627">
          <cell r="D627" t="str">
            <v>CE600-</v>
          </cell>
          <cell r="E627" t="str">
            <v>A</v>
          </cell>
          <cell r="F627" t="str">
            <v>12</v>
          </cell>
          <cell r="G627" t="str">
            <v>25000</v>
          </cell>
          <cell r="H627" t="str">
            <v>96320724</v>
          </cell>
          <cell r="I627" t="str">
            <v>NOZZLE A-REAR WASH</v>
          </cell>
          <cell r="L627">
            <v>1</v>
          </cell>
          <cell r="N627" t="str">
            <v>1</v>
          </cell>
          <cell r="R627" t="str">
            <v>1</v>
          </cell>
        </row>
        <row r="628">
          <cell r="D628" t="str">
            <v>CE605-</v>
          </cell>
          <cell r="E628" t="str">
            <v>A</v>
          </cell>
          <cell r="F628" t="str">
            <v>01</v>
          </cell>
          <cell r="G628" t="str">
            <v>02000</v>
          </cell>
          <cell r="H628" t="str">
            <v>90197915</v>
          </cell>
          <cell r="I628" t="str">
            <v>NOZZLE-FRONT</v>
          </cell>
          <cell r="K628">
            <v>2</v>
          </cell>
          <cell r="L628">
            <v>2</v>
          </cell>
          <cell r="M628" t="str">
            <v>2</v>
          </cell>
          <cell r="N628">
            <v>2</v>
          </cell>
          <cell r="Q628" t="str">
            <v>2</v>
          </cell>
          <cell r="R628">
            <v>2</v>
          </cell>
          <cell r="S628" t="str">
            <v>2</v>
          </cell>
          <cell r="T628" t="str">
            <v>2</v>
          </cell>
          <cell r="U628" t="str">
            <v>2</v>
          </cell>
          <cell r="V628" t="str">
            <v>2</v>
          </cell>
        </row>
        <row r="629">
          <cell r="D629" t="str">
            <v>CE605-</v>
          </cell>
          <cell r="E629" t="str">
            <v>A</v>
          </cell>
          <cell r="F629" t="str">
            <v>01</v>
          </cell>
          <cell r="G629" t="str">
            <v>03000</v>
          </cell>
          <cell r="H629" t="str">
            <v>96314789</v>
          </cell>
          <cell r="I629" t="str">
            <v>HOSE A-COWL</v>
          </cell>
          <cell r="K629">
            <v>1</v>
          </cell>
          <cell r="L629">
            <v>1</v>
          </cell>
          <cell r="M629" t="str">
            <v>1</v>
          </cell>
          <cell r="N629">
            <v>1</v>
          </cell>
          <cell r="Q629" t="str">
            <v>1</v>
          </cell>
          <cell r="R629">
            <v>1</v>
          </cell>
          <cell r="S629" t="str">
            <v>1</v>
          </cell>
          <cell r="T629" t="str">
            <v>1</v>
          </cell>
          <cell r="U629" t="str">
            <v>1</v>
          </cell>
          <cell r="V629" t="str">
            <v>1</v>
          </cell>
        </row>
        <row r="630">
          <cell r="D630" t="str">
            <v>CE605-</v>
          </cell>
          <cell r="E630" t="str">
            <v>A</v>
          </cell>
          <cell r="F630" t="str">
            <v>01</v>
          </cell>
          <cell r="G630" t="str">
            <v>11000</v>
          </cell>
          <cell r="H630" t="str">
            <v>96259321</v>
          </cell>
          <cell r="I630" t="str">
            <v>COWL A</v>
          </cell>
          <cell r="K630">
            <v>1</v>
          </cell>
          <cell r="L630">
            <v>1</v>
          </cell>
          <cell r="M630" t="str">
            <v>1</v>
          </cell>
          <cell r="N630" t="str">
            <v>1</v>
          </cell>
          <cell r="Q630" t="str">
            <v>1</v>
          </cell>
          <cell r="R630" t="str">
            <v>1</v>
          </cell>
        </row>
        <row r="631">
          <cell r="D631" t="str">
            <v>CE605-</v>
          </cell>
          <cell r="E631" t="str">
            <v>A</v>
          </cell>
          <cell r="F631" t="str">
            <v>01</v>
          </cell>
          <cell r="G631" t="str">
            <v>12000</v>
          </cell>
          <cell r="H631" t="str">
            <v>09148-04003</v>
          </cell>
          <cell r="I631" t="str">
            <v>NUT-SPEED</v>
          </cell>
          <cell r="K631">
            <v>5</v>
          </cell>
          <cell r="L631">
            <v>5</v>
          </cell>
          <cell r="M631" t="str">
            <v>5</v>
          </cell>
          <cell r="N631" t="str">
            <v>5</v>
          </cell>
          <cell r="Q631" t="str">
            <v>5</v>
          </cell>
          <cell r="R631" t="str">
            <v>5</v>
          </cell>
        </row>
        <row r="632">
          <cell r="D632" t="str">
            <v>CE605-</v>
          </cell>
          <cell r="E632" t="str">
            <v>A</v>
          </cell>
          <cell r="F632" t="str">
            <v>01</v>
          </cell>
          <cell r="G632" t="str">
            <v>13000</v>
          </cell>
          <cell r="H632" t="str">
            <v>03140-42133</v>
          </cell>
          <cell r="I632" t="str">
            <v>SCREW-TAPPING</v>
          </cell>
          <cell r="K632">
            <v>5</v>
          </cell>
          <cell r="L632">
            <v>5</v>
          </cell>
          <cell r="M632" t="str">
            <v>5</v>
          </cell>
          <cell r="N632" t="str">
            <v>5</v>
          </cell>
          <cell r="Q632" t="str">
            <v>5</v>
          </cell>
          <cell r="R632" t="str">
            <v>5</v>
          </cell>
        </row>
        <row r="633">
          <cell r="D633" t="str">
            <v>CE605-</v>
          </cell>
          <cell r="E633" t="str">
            <v>A</v>
          </cell>
          <cell r="F633" t="str">
            <v>01</v>
          </cell>
          <cell r="G633" t="str">
            <v>14000</v>
          </cell>
          <cell r="H633" t="str">
            <v>96320156</v>
          </cell>
          <cell r="I633" t="str">
            <v>CAP-COWL</v>
          </cell>
          <cell r="K633">
            <v>5</v>
          </cell>
          <cell r="L633">
            <v>5</v>
          </cell>
          <cell r="M633" t="str">
            <v>5</v>
          </cell>
          <cell r="N633" t="str">
            <v>5</v>
          </cell>
          <cell r="Q633" t="str">
            <v>5</v>
          </cell>
          <cell r="R633" t="str">
            <v>5</v>
          </cell>
        </row>
        <row r="634">
          <cell r="D634" t="str">
            <v>CE605-</v>
          </cell>
          <cell r="E634" t="str">
            <v>A</v>
          </cell>
          <cell r="F634" t="str">
            <v>01</v>
          </cell>
          <cell r="G634" t="str">
            <v>15000</v>
          </cell>
          <cell r="H634" t="str">
            <v>03160-42132</v>
          </cell>
          <cell r="I634" t="str">
            <v>SCREW-TAPPING</v>
          </cell>
          <cell r="K634">
            <v>4</v>
          </cell>
          <cell r="L634">
            <v>4</v>
          </cell>
          <cell r="M634" t="str">
            <v>4</v>
          </cell>
          <cell r="N634" t="str">
            <v>4</v>
          </cell>
          <cell r="Q634" t="str">
            <v>4</v>
          </cell>
          <cell r="R634" t="str">
            <v>4</v>
          </cell>
        </row>
        <row r="635">
          <cell r="D635" t="str">
            <v>CE605-</v>
          </cell>
          <cell r="E635" t="str">
            <v>A</v>
          </cell>
          <cell r="F635" t="str">
            <v>01</v>
          </cell>
          <cell r="G635" t="str">
            <v>16000</v>
          </cell>
          <cell r="H635" t="str">
            <v>09148-03007</v>
          </cell>
          <cell r="I635" t="str">
            <v>NUT-SPEED</v>
          </cell>
          <cell r="K635">
            <v>4</v>
          </cell>
          <cell r="L635">
            <v>4</v>
          </cell>
          <cell r="M635" t="str">
            <v>4</v>
          </cell>
          <cell r="N635" t="str">
            <v>4</v>
          </cell>
          <cell r="Q635" t="str">
            <v>4</v>
          </cell>
          <cell r="R635" t="str">
            <v>4</v>
          </cell>
        </row>
        <row r="636">
          <cell r="D636" t="str">
            <v>CE605-</v>
          </cell>
          <cell r="E636" t="str">
            <v>A</v>
          </cell>
          <cell r="F636" t="str">
            <v>02</v>
          </cell>
          <cell r="G636" t="str">
            <v>02000</v>
          </cell>
          <cell r="H636" t="str">
            <v>90197915</v>
          </cell>
          <cell r="I636" t="str">
            <v>NOZZLE-FRONT</v>
          </cell>
          <cell r="S636" t="str">
            <v>2</v>
          </cell>
          <cell r="T636" t="str">
            <v>2</v>
          </cell>
          <cell r="U636" t="str">
            <v>2</v>
          </cell>
          <cell r="V636" t="str">
            <v>2</v>
          </cell>
        </row>
        <row r="637">
          <cell r="D637" t="str">
            <v>CE605-</v>
          </cell>
          <cell r="E637" t="str">
            <v>A</v>
          </cell>
          <cell r="F637" t="str">
            <v>02</v>
          </cell>
          <cell r="G637" t="str">
            <v>03000</v>
          </cell>
          <cell r="H637" t="str">
            <v>96314789</v>
          </cell>
          <cell r="I637" t="str">
            <v>HOSE A-COWL</v>
          </cell>
          <cell r="S637" t="str">
            <v>1</v>
          </cell>
          <cell r="T637" t="str">
            <v>1</v>
          </cell>
          <cell r="U637" t="str">
            <v>1</v>
          </cell>
          <cell r="V637" t="str">
            <v>1</v>
          </cell>
        </row>
        <row r="638">
          <cell r="D638" t="str">
            <v>CE605-</v>
          </cell>
          <cell r="E638" t="str">
            <v>A</v>
          </cell>
          <cell r="F638" t="str">
            <v>02</v>
          </cell>
          <cell r="G638" t="str">
            <v>11000</v>
          </cell>
          <cell r="H638" t="str">
            <v>96259322</v>
          </cell>
          <cell r="I638" t="str">
            <v>COWL A</v>
          </cell>
          <cell r="S638" t="str">
            <v>1</v>
          </cell>
          <cell r="T638" t="str">
            <v>1</v>
          </cell>
          <cell r="U638" t="str">
            <v>1</v>
          </cell>
          <cell r="V638" t="str">
            <v>1</v>
          </cell>
        </row>
        <row r="639">
          <cell r="D639" t="str">
            <v>CE605-</v>
          </cell>
          <cell r="E639" t="str">
            <v>A</v>
          </cell>
          <cell r="F639" t="str">
            <v>02</v>
          </cell>
          <cell r="G639" t="str">
            <v>12000</v>
          </cell>
          <cell r="H639" t="str">
            <v>09148-04003</v>
          </cell>
          <cell r="I639" t="str">
            <v>NUT-SPEED</v>
          </cell>
          <cell r="S639" t="str">
            <v>5</v>
          </cell>
          <cell r="T639" t="str">
            <v>5</v>
          </cell>
          <cell r="U639" t="str">
            <v>5</v>
          </cell>
          <cell r="V639" t="str">
            <v>5</v>
          </cell>
        </row>
        <row r="640">
          <cell r="D640" t="str">
            <v>CE605-</v>
          </cell>
          <cell r="E640" t="str">
            <v>A</v>
          </cell>
          <cell r="F640" t="str">
            <v>02</v>
          </cell>
          <cell r="G640" t="str">
            <v>13000</v>
          </cell>
          <cell r="H640" t="str">
            <v>03140-42133</v>
          </cell>
          <cell r="I640" t="str">
            <v>SCREW-TAPPING</v>
          </cell>
          <cell r="S640" t="str">
            <v>5</v>
          </cell>
          <cell r="T640" t="str">
            <v>5</v>
          </cell>
          <cell r="U640" t="str">
            <v>5</v>
          </cell>
          <cell r="V640" t="str">
            <v>5</v>
          </cell>
        </row>
        <row r="641">
          <cell r="D641" t="str">
            <v>CE605-</v>
          </cell>
          <cell r="E641" t="str">
            <v>A</v>
          </cell>
          <cell r="F641" t="str">
            <v>02</v>
          </cell>
          <cell r="G641" t="str">
            <v>14000</v>
          </cell>
          <cell r="H641" t="str">
            <v>96320156</v>
          </cell>
          <cell r="I641" t="str">
            <v>CAP-COWL</v>
          </cell>
          <cell r="S641" t="str">
            <v>5</v>
          </cell>
          <cell r="T641" t="str">
            <v>5</v>
          </cell>
          <cell r="U641" t="str">
            <v>5</v>
          </cell>
          <cell r="V641" t="str">
            <v>5</v>
          </cell>
        </row>
        <row r="642">
          <cell r="D642" t="str">
            <v>CE605-</v>
          </cell>
          <cell r="E642" t="str">
            <v>A</v>
          </cell>
          <cell r="F642" t="str">
            <v>02</v>
          </cell>
          <cell r="G642" t="str">
            <v>15000</v>
          </cell>
          <cell r="H642" t="str">
            <v>03160-42132</v>
          </cell>
          <cell r="I642" t="str">
            <v>SCREW-TAPPING</v>
          </cell>
          <cell r="S642" t="str">
            <v>4</v>
          </cell>
          <cell r="T642" t="str">
            <v>4</v>
          </cell>
          <cell r="U642" t="str">
            <v>4</v>
          </cell>
          <cell r="V642" t="str">
            <v>4</v>
          </cell>
        </row>
        <row r="643">
          <cell r="D643" t="str">
            <v>CE605-</v>
          </cell>
          <cell r="E643" t="str">
            <v>A</v>
          </cell>
          <cell r="F643" t="str">
            <v>02</v>
          </cell>
          <cell r="G643" t="str">
            <v>16000</v>
          </cell>
          <cell r="H643" t="str">
            <v>09148-03007</v>
          </cell>
          <cell r="I643" t="str">
            <v>NUT-SPEED</v>
          </cell>
          <cell r="S643" t="str">
            <v>4</v>
          </cell>
          <cell r="T643" t="str">
            <v>4</v>
          </cell>
          <cell r="U643" t="str">
            <v>4</v>
          </cell>
          <cell r="V643" t="str">
            <v>4</v>
          </cell>
        </row>
        <row r="644">
          <cell r="D644" t="str">
            <v>CE610-</v>
          </cell>
          <cell r="E644" t="str">
            <v>A</v>
          </cell>
          <cell r="F644" t="str">
            <v>01</v>
          </cell>
          <cell r="G644" t="str">
            <v>01000</v>
          </cell>
          <cell r="H644" t="str">
            <v>96317807</v>
          </cell>
          <cell r="I644" t="str">
            <v>MOTOR A-REAR WIPER</v>
          </cell>
          <cell r="L644">
            <v>1</v>
          </cell>
          <cell r="N644" t="str">
            <v>1</v>
          </cell>
          <cell r="R644" t="str">
            <v>1</v>
          </cell>
        </row>
        <row r="645">
          <cell r="D645" t="str">
            <v>CE610-</v>
          </cell>
          <cell r="E645" t="str">
            <v>A</v>
          </cell>
          <cell r="F645" t="str">
            <v>01</v>
          </cell>
          <cell r="G645" t="str">
            <v>01500</v>
          </cell>
          <cell r="H645" t="str">
            <v>96380633</v>
          </cell>
          <cell r="I645" t="str">
            <v>ARM&amp;BLADE A-RR WIPER</v>
          </cell>
          <cell r="L645">
            <v>1</v>
          </cell>
          <cell r="N645" t="str">
            <v>1</v>
          </cell>
          <cell r="R645" t="str">
            <v>1</v>
          </cell>
        </row>
        <row r="646">
          <cell r="D646" t="str">
            <v>CE610-</v>
          </cell>
          <cell r="E646" t="str">
            <v>A</v>
          </cell>
          <cell r="F646" t="str">
            <v>01</v>
          </cell>
          <cell r="G646" t="str">
            <v>04000</v>
          </cell>
          <cell r="H646" t="str">
            <v>08316-25062</v>
          </cell>
          <cell r="I646" t="str">
            <v>NUT-HEXAGON FLANGE</v>
          </cell>
          <cell r="L646">
            <v>1</v>
          </cell>
          <cell r="N646" t="str">
            <v>1</v>
          </cell>
          <cell r="R646" t="str">
            <v>1</v>
          </cell>
        </row>
        <row r="647">
          <cell r="D647" t="str">
            <v>CE610-</v>
          </cell>
          <cell r="E647" t="str">
            <v>A</v>
          </cell>
          <cell r="F647" t="str">
            <v>01</v>
          </cell>
          <cell r="G647" t="str">
            <v>05000</v>
          </cell>
          <cell r="H647" t="str">
            <v>02146-06100-000</v>
          </cell>
          <cell r="I647" t="str">
            <v>SCREW-CR MACHINE</v>
          </cell>
          <cell r="L647">
            <v>3</v>
          </cell>
          <cell r="N647" t="str">
            <v>3</v>
          </cell>
          <cell r="R647" t="str">
            <v>3</v>
          </cell>
        </row>
        <row r="648">
          <cell r="D648" t="str">
            <v>CE610-</v>
          </cell>
          <cell r="E648" t="str">
            <v>A</v>
          </cell>
          <cell r="F648" t="str">
            <v>01</v>
          </cell>
          <cell r="G648" t="str">
            <v>07000</v>
          </cell>
          <cell r="H648" t="str">
            <v>96320730</v>
          </cell>
          <cell r="I648" t="str">
            <v>GROMMET-PIVOT</v>
          </cell>
          <cell r="L648">
            <v>1</v>
          </cell>
          <cell r="N648" t="str">
            <v>1</v>
          </cell>
          <cell r="R648" t="str">
            <v>1</v>
          </cell>
        </row>
        <row r="649">
          <cell r="D649" t="str">
            <v>CE610-</v>
          </cell>
          <cell r="E649" t="str">
            <v>A</v>
          </cell>
          <cell r="F649" t="str">
            <v>01</v>
          </cell>
          <cell r="G649" t="str">
            <v>08000</v>
          </cell>
          <cell r="H649" t="str">
            <v>96320706</v>
          </cell>
          <cell r="I649" t="str">
            <v>CONNECTOR-PIVOT,GROMMET</v>
          </cell>
          <cell r="L649">
            <v>1</v>
          </cell>
          <cell r="N649" t="str">
            <v>1</v>
          </cell>
          <cell r="R649" t="str">
            <v>1</v>
          </cell>
        </row>
        <row r="650">
          <cell r="D650" t="str">
            <v>CE610-</v>
          </cell>
          <cell r="E650" t="str">
            <v>A</v>
          </cell>
          <cell r="F650" t="str">
            <v>01</v>
          </cell>
          <cell r="G650" t="str">
            <v>09000</v>
          </cell>
          <cell r="H650" t="str">
            <v>96256068</v>
          </cell>
          <cell r="I650" t="str">
            <v>HOSE-PIVOT GROMMET</v>
          </cell>
          <cell r="L650">
            <v>1</v>
          </cell>
          <cell r="N650" t="str">
            <v>1</v>
          </cell>
          <cell r="R650" t="str">
            <v>1</v>
          </cell>
        </row>
        <row r="651">
          <cell r="D651" t="str">
            <v>CE630-</v>
          </cell>
          <cell r="E651" t="str">
            <v>A</v>
          </cell>
          <cell r="F651" t="str">
            <v>01</v>
          </cell>
          <cell r="G651" t="str">
            <v>01000</v>
          </cell>
          <cell r="H651" t="str">
            <v>38500A83002-000</v>
          </cell>
          <cell r="I651" t="str">
            <v>HORN A-80</v>
          </cell>
          <cell r="Q651" t="str">
            <v>1</v>
          </cell>
          <cell r="R651" t="str">
            <v>1</v>
          </cell>
          <cell r="S651" t="str">
            <v>1</v>
          </cell>
          <cell r="T651" t="str">
            <v>1</v>
          </cell>
          <cell r="U651" t="str">
            <v>1</v>
          </cell>
          <cell r="V651" t="str">
            <v>1</v>
          </cell>
          <cell r="Y651" t="str">
            <v>SKD</v>
          </cell>
        </row>
        <row r="652">
          <cell r="B652" t="str">
            <v>O</v>
          </cell>
          <cell r="C652" t="str">
            <v>O</v>
          </cell>
          <cell r="D652" t="str">
            <v>CE630-</v>
          </cell>
          <cell r="E652" t="str">
            <v>A</v>
          </cell>
          <cell r="F652" t="str">
            <v>01</v>
          </cell>
          <cell r="G652" t="str">
            <v>02000</v>
          </cell>
          <cell r="H652" t="str">
            <v>01137-08162</v>
          </cell>
          <cell r="I652" t="str">
            <v>BOLT-HEXAGON</v>
          </cell>
          <cell r="Q652" t="str">
            <v>1</v>
          </cell>
          <cell r="R652" t="str">
            <v>1</v>
          </cell>
          <cell r="S652" t="str">
            <v>1</v>
          </cell>
          <cell r="T652" t="str">
            <v>1</v>
          </cell>
          <cell r="U652" t="str">
            <v>1</v>
          </cell>
          <cell r="V652" t="str">
            <v>1</v>
          </cell>
          <cell r="Y652" t="str">
            <v>SKD</v>
          </cell>
        </row>
        <row r="653">
          <cell r="B653" t="str">
            <v>N</v>
          </cell>
          <cell r="C653" t="str">
            <v>X</v>
          </cell>
          <cell r="D653" t="str">
            <v>CE630-</v>
          </cell>
          <cell r="E653" t="str">
            <v>A</v>
          </cell>
          <cell r="F653" t="str">
            <v>01</v>
          </cell>
          <cell r="G653" t="str">
            <v>02000</v>
          </cell>
          <cell r="H653" t="str">
            <v>01147-08162</v>
          </cell>
          <cell r="I653" t="str">
            <v>BOLT-HEXAGON</v>
          </cell>
          <cell r="Q653" t="str">
            <v>1</v>
          </cell>
          <cell r="R653" t="str">
            <v>1</v>
          </cell>
          <cell r="S653" t="str">
            <v>1</v>
          </cell>
          <cell r="T653" t="str">
            <v>1</v>
          </cell>
          <cell r="U653" t="str">
            <v>1</v>
          </cell>
          <cell r="V653" t="str">
            <v>1</v>
          </cell>
          <cell r="Y653" t="str">
            <v>SKD</v>
          </cell>
        </row>
        <row r="654">
          <cell r="D654" t="str">
            <v>CE630-</v>
          </cell>
          <cell r="E654" t="str">
            <v>A</v>
          </cell>
          <cell r="F654" t="str">
            <v>02</v>
          </cell>
          <cell r="G654" t="str">
            <v>01000</v>
          </cell>
          <cell r="H654" t="str">
            <v>96279424</v>
          </cell>
          <cell r="I654" t="str">
            <v>HORN A-EXPORT(90)</v>
          </cell>
          <cell r="K654">
            <v>1</v>
          </cell>
          <cell r="L654">
            <v>1</v>
          </cell>
          <cell r="M654" t="str">
            <v>1</v>
          </cell>
          <cell r="N654" t="str">
            <v>1</v>
          </cell>
        </row>
        <row r="655">
          <cell r="B655" t="str">
            <v>O</v>
          </cell>
          <cell r="C655" t="str">
            <v>O</v>
          </cell>
          <cell r="D655" t="str">
            <v>CE630-</v>
          </cell>
          <cell r="E655" t="str">
            <v>A</v>
          </cell>
          <cell r="F655" t="str">
            <v>02</v>
          </cell>
          <cell r="G655" t="str">
            <v>02000</v>
          </cell>
          <cell r="H655" t="str">
            <v>01137-08162</v>
          </cell>
          <cell r="I655" t="str">
            <v>BOLT-HEXAGON</v>
          </cell>
          <cell r="K655">
            <v>1</v>
          </cell>
          <cell r="L655">
            <v>1</v>
          </cell>
          <cell r="M655" t="str">
            <v>1</v>
          </cell>
          <cell r="N655" t="str">
            <v>1</v>
          </cell>
        </row>
        <row r="656">
          <cell r="B656" t="str">
            <v>N</v>
          </cell>
          <cell r="C656" t="str">
            <v>X</v>
          </cell>
          <cell r="D656" t="str">
            <v>CE630-</v>
          </cell>
          <cell r="E656" t="str">
            <v>A</v>
          </cell>
          <cell r="F656" t="str">
            <v>02</v>
          </cell>
          <cell r="G656" t="str">
            <v>02000</v>
          </cell>
          <cell r="H656" t="str">
            <v>01147-08162</v>
          </cell>
          <cell r="I656" t="str">
            <v>BOLT-HEXAGON</v>
          </cell>
          <cell r="K656">
            <v>1</v>
          </cell>
          <cell r="L656">
            <v>1</v>
          </cell>
          <cell r="M656" t="str">
            <v>1</v>
          </cell>
          <cell r="N656" t="str">
            <v>1</v>
          </cell>
        </row>
        <row r="657">
          <cell r="D657" t="str">
            <v>CE630-</v>
          </cell>
          <cell r="E657" t="str">
            <v>A</v>
          </cell>
          <cell r="F657" t="str">
            <v>05</v>
          </cell>
          <cell r="G657" t="str">
            <v>01000</v>
          </cell>
          <cell r="H657" t="str">
            <v>96169689</v>
          </cell>
          <cell r="I657" t="str">
            <v>HORN A-80.INDIA</v>
          </cell>
          <cell r="S657" t="str">
            <v>1</v>
          </cell>
          <cell r="T657" t="str">
            <v>1</v>
          </cell>
          <cell r="U657" t="str">
            <v>1</v>
          </cell>
          <cell r="V657" t="str">
            <v>1</v>
          </cell>
          <cell r="Y657" t="str">
            <v>CKD</v>
          </cell>
        </row>
        <row r="658">
          <cell r="D658" t="str">
            <v>CE630-</v>
          </cell>
          <cell r="E658" t="str">
            <v>A</v>
          </cell>
          <cell r="F658" t="str">
            <v>05</v>
          </cell>
          <cell r="G658" t="str">
            <v>02000</v>
          </cell>
          <cell r="H658" t="str">
            <v>01137-08164</v>
          </cell>
          <cell r="I658" t="str">
            <v>BOLT-HEXAGON</v>
          </cell>
          <cell r="S658" t="str">
            <v>1</v>
          </cell>
          <cell r="T658" t="str">
            <v>1</v>
          </cell>
          <cell r="U658" t="str">
            <v>1</v>
          </cell>
          <cell r="V658" t="str">
            <v>1</v>
          </cell>
          <cell r="Y658" t="str">
            <v>CKD</v>
          </cell>
        </row>
        <row r="659">
          <cell r="D659" t="str">
            <v>CE655-</v>
          </cell>
          <cell r="E659" t="str">
            <v>A</v>
          </cell>
          <cell r="F659" t="str">
            <v>01</v>
          </cell>
          <cell r="G659" t="str">
            <v>01000</v>
          </cell>
          <cell r="H659" t="str">
            <v>96312545</v>
          </cell>
          <cell r="I659" t="str">
            <v>RELAY-TURN SIGNAL</v>
          </cell>
          <cell r="K659">
            <v>1</v>
          </cell>
          <cell r="L659">
            <v>1</v>
          </cell>
          <cell r="M659" t="str">
            <v>1</v>
          </cell>
          <cell r="N659" t="str">
            <v>1</v>
          </cell>
          <cell r="Q659" t="str">
            <v>1</v>
          </cell>
          <cell r="R659" t="str">
            <v>1</v>
          </cell>
          <cell r="S659" t="str">
            <v>1</v>
          </cell>
          <cell r="T659" t="str">
            <v>1</v>
          </cell>
          <cell r="U659" t="str">
            <v>1</v>
          </cell>
          <cell r="V659" t="str">
            <v>1</v>
          </cell>
        </row>
        <row r="660">
          <cell r="D660" t="str">
            <v>CE655-</v>
          </cell>
          <cell r="E660" t="str">
            <v>A</v>
          </cell>
          <cell r="F660" t="str">
            <v>01</v>
          </cell>
          <cell r="G660" t="str">
            <v>02000</v>
          </cell>
          <cell r="H660" t="str">
            <v>90229206</v>
          </cell>
          <cell r="I660" t="str">
            <v>RELAY A-SIDE LAMP</v>
          </cell>
          <cell r="K660">
            <v>1</v>
          </cell>
          <cell r="L660">
            <v>1</v>
          </cell>
          <cell r="M660" t="str">
            <v>1</v>
          </cell>
          <cell r="N660" t="str">
            <v>1</v>
          </cell>
          <cell r="Q660" t="str">
            <v>1</v>
          </cell>
          <cell r="R660" t="str">
            <v>1</v>
          </cell>
          <cell r="S660" t="str">
            <v>1</v>
          </cell>
          <cell r="T660" t="str">
            <v>1</v>
          </cell>
          <cell r="U660" t="str">
            <v>1</v>
          </cell>
          <cell r="V660" t="str">
            <v>1</v>
          </cell>
        </row>
        <row r="661">
          <cell r="D661" t="str">
            <v>CE655-</v>
          </cell>
          <cell r="E661" t="str">
            <v>A</v>
          </cell>
          <cell r="F661" t="str">
            <v>01</v>
          </cell>
          <cell r="G661" t="str">
            <v>03000</v>
          </cell>
          <cell r="H661" t="str">
            <v>90229206</v>
          </cell>
          <cell r="I661" t="str">
            <v>RELAY A-COOLING FAN(LOW)</v>
          </cell>
          <cell r="K661">
            <v>1</v>
          </cell>
          <cell r="L661">
            <v>1</v>
          </cell>
          <cell r="M661" t="str">
            <v>1</v>
          </cell>
          <cell r="N661" t="str">
            <v>1</v>
          </cell>
          <cell r="Q661" t="str">
            <v>1</v>
          </cell>
          <cell r="R661" t="str">
            <v>1</v>
          </cell>
          <cell r="S661" t="str">
            <v>1</v>
          </cell>
          <cell r="T661" t="str">
            <v>1</v>
          </cell>
          <cell r="U661" t="str">
            <v>1</v>
          </cell>
          <cell r="V661" t="str">
            <v>1</v>
          </cell>
        </row>
        <row r="662">
          <cell r="D662" t="str">
            <v>CE655-</v>
          </cell>
          <cell r="E662" t="str">
            <v>A</v>
          </cell>
          <cell r="F662" t="str">
            <v>01</v>
          </cell>
          <cell r="G662" t="str">
            <v>04000</v>
          </cell>
          <cell r="H662" t="str">
            <v>90244312</v>
          </cell>
          <cell r="I662" t="str">
            <v>RELAY A-HEAD LAMP</v>
          </cell>
          <cell r="K662">
            <v>1</v>
          </cell>
          <cell r="L662">
            <v>1</v>
          </cell>
          <cell r="M662" t="str">
            <v>1</v>
          </cell>
          <cell r="N662" t="str">
            <v>1</v>
          </cell>
          <cell r="Q662" t="str">
            <v>1</v>
          </cell>
          <cell r="R662" t="str">
            <v>1</v>
          </cell>
          <cell r="S662" t="str">
            <v>1</v>
          </cell>
          <cell r="T662" t="str">
            <v>1</v>
          </cell>
          <cell r="U662" t="str">
            <v>1</v>
          </cell>
          <cell r="V662" t="str">
            <v>1</v>
          </cell>
        </row>
        <row r="663">
          <cell r="D663" t="str">
            <v>CE655-</v>
          </cell>
          <cell r="E663" t="str">
            <v>A</v>
          </cell>
          <cell r="F663" t="str">
            <v>01</v>
          </cell>
          <cell r="G663" t="str">
            <v>05000</v>
          </cell>
          <cell r="H663" t="str">
            <v>90244312</v>
          </cell>
          <cell r="I663" t="str">
            <v>RELAY A-IGNITION</v>
          </cell>
          <cell r="K663">
            <v>1</v>
          </cell>
          <cell r="L663">
            <v>1</v>
          </cell>
          <cell r="M663" t="str">
            <v>1</v>
          </cell>
          <cell r="N663" t="str">
            <v>1</v>
          </cell>
          <cell r="Q663" t="str">
            <v>1</v>
          </cell>
          <cell r="R663" t="str">
            <v>1</v>
          </cell>
          <cell r="S663" t="str">
            <v>1</v>
          </cell>
          <cell r="T663" t="str">
            <v>1</v>
          </cell>
          <cell r="U663" t="str">
            <v>1</v>
          </cell>
          <cell r="V663" t="str">
            <v>1</v>
          </cell>
        </row>
        <row r="664">
          <cell r="D664" t="str">
            <v>CE655-</v>
          </cell>
          <cell r="E664" t="str">
            <v>A</v>
          </cell>
          <cell r="F664" t="str">
            <v>01</v>
          </cell>
          <cell r="G664" t="str">
            <v>06000</v>
          </cell>
          <cell r="H664" t="str">
            <v>90229206</v>
          </cell>
          <cell r="I664" t="str">
            <v>RELAY A-MAIN</v>
          </cell>
          <cell r="K664">
            <v>1</v>
          </cell>
          <cell r="L664">
            <v>1</v>
          </cell>
          <cell r="M664" t="str">
            <v>1</v>
          </cell>
          <cell r="N664" t="str">
            <v>1</v>
          </cell>
          <cell r="Q664" t="str">
            <v>1</v>
          </cell>
          <cell r="R664" t="str">
            <v>1</v>
          </cell>
          <cell r="S664" t="str">
            <v>1</v>
          </cell>
          <cell r="T664" t="str">
            <v>1</v>
          </cell>
          <cell r="U664" t="str">
            <v>1</v>
          </cell>
          <cell r="V664" t="str">
            <v>1</v>
          </cell>
        </row>
        <row r="665">
          <cell r="D665" t="str">
            <v>CE655-</v>
          </cell>
          <cell r="E665" t="str">
            <v>A</v>
          </cell>
          <cell r="F665" t="str">
            <v>01</v>
          </cell>
          <cell r="G665" t="str">
            <v>07000</v>
          </cell>
          <cell r="H665" t="str">
            <v>90244312</v>
          </cell>
          <cell r="I665" t="str">
            <v>RELAY A-COOLING FAN(HI)</v>
          </cell>
          <cell r="K665">
            <v>1</v>
          </cell>
          <cell r="L665">
            <v>1</v>
          </cell>
          <cell r="M665" t="str">
            <v>1</v>
          </cell>
          <cell r="N665" t="str">
            <v>1</v>
          </cell>
          <cell r="Q665" t="str">
            <v>1</v>
          </cell>
          <cell r="R665" t="str">
            <v>1</v>
          </cell>
          <cell r="S665" t="str">
            <v>1</v>
          </cell>
          <cell r="T665" t="str">
            <v>1</v>
          </cell>
          <cell r="U665" t="str">
            <v>1</v>
          </cell>
          <cell r="V665" t="str">
            <v>1</v>
          </cell>
        </row>
        <row r="666">
          <cell r="D666" t="str">
            <v>CE682-</v>
          </cell>
          <cell r="E666" t="str">
            <v>A</v>
          </cell>
          <cell r="F666" t="str">
            <v>01</v>
          </cell>
          <cell r="G666" t="str">
            <v>01000</v>
          </cell>
          <cell r="H666" t="str">
            <v>96314931</v>
          </cell>
          <cell r="I666" t="str">
            <v>MODULE-SDM,DRIVER</v>
          </cell>
          <cell r="L666">
            <v>1</v>
          </cell>
          <cell r="N666" t="str">
            <v>1</v>
          </cell>
          <cell r="P666" t="str">
            <v>ZX</v>
          </cell>
        </row>
        <row r="667">
          <cell r="B667" t="str">
            <v>O</v>
          </cell>
          <cell r="C667" t="str">
            <v>O</v>
          </cell>
          <cell r="D667" t="str">
            <v>CE682-</v>
          </cell>
          <cell r="E667" t="str">
            <v>A</v>
          </cell>
          <cell r="F667" t="str">
            <v>01</v>
          </cell>
          <cell r="G667" t="str">
            <v>02000</v>
          </cell>
          <cell r="H667" t="str">
            <v>09119-06011</v>
          </cell>
          <cell r="I667" t="str">
            <v>BOLT</v>
          </cell>
          <cell r="L667">
            <v>3</v>
          </cell>
          <cell r="N667" t="str">
            <v>3</v>
          </cell>
          <cell r="P667" t="str">
            <v>ZX</v>
          </cell>
        </row>
        <row r="668">
          <cell r="B668" t="str">
            <v>N</v>
          </cell>
          <cell r="C668" t="str">
            <v>X</v>
          </cell>
          <cell r="D668" t="str">
            <v>CE682-</v>
          </cell>
          <cell r="E668" t="str">
            <v>A</v>
          </cell>
          <cell r="F668" t="str">
            <v>01</v>
          </cell>
          <cell r="G668" t="str">
            <v>02000</v>
          </cell>
          <cell r="H668" t="str">
            <v>09119-06010</v>
          </cell>
          <cell r="I668" t="str">
            <v>BOLT</v>
          </cell>
          <cell r="L668">
            <v>3</v>
          </cell>
          <cell r="N668" t="str">
            <v>3</v>
          </cell>
          <cell r="P668" t="str">
            <v>ZX</v>
          </cell>
        </row>
        <row r="669">
          <cell r="D669" t="str">
            <v>CE700-</v>
          </cell>
          <cell r="E669" t="str">
            <v>A</v>
          </cell>
          <cell r="F669" t="str">
            <v>10</v>
          </cell>
          <cell r="G669" t="str">
            <v>01000</v>
          </cell>
          <cell r="H669" t="str">
            <v>96279427</v>
          </cell>
          <cell r="I669" t="str">
            <v>BLANK COVER-RADIO</v>
          </cell>
          <cell r="S669" t="str">
            <v>1</v>
          </cell>
          <cell r="T669" t="str">
            <v>1</v>
          </cell>
          <cell r="U669" t="str">
            <v>1</v>
          </cell>
          <cell r="V669" t="str">
            <v>1</v>
          </cell>
          <cell r="X669" t="str">
            <v>ZA/Z1</v>
          </cell>
        </row>
        <row r="670">
          <cell r="D670" t="str">
            <v>CE700-</v>
          </cell>
          <cell r="E670" t="str">
            <v>A</v>
          </cell>
          <cell r="F670" t="str">
            <v>10</v>
          </cell>
          <cell r="G670" t="str">
            <v>02000</v>
          </cell>
          <cell r="H670" t="str">
            <v>02146-05125-000</v>
          </cell>
          <cell r="I670" t="str">
            <v>SCREW-CR MACHINE</v>
          </cell>
          <cell r="S670" t="str">
            <v>2</v>
          </cell>
          <cell r="T670" t="str">
            <v>2</v>
          </cell>
          <cell r="U670" t="str">
            <v>2</v>
          </cell>
          <cell r="V670" t="str">
            <v>2</v>
          </cell>
          <cell r="X670" t="str">
            <v>ZA/Z1</v>
          </cell>
        </row>
        <row r="671">
          <cell r="D671" t="str">
            <v>CE700-</v>
          </cell>
          <cell r="E671" t="str">
            <v>A</v>
          </cell>
          <cell r="F671" t="str">
            <v>11</v>
          </cell>
          <cell r="G671" t="str">
            <v>01000</v>
          </cell>
          <cell r="H671" t="str">
            <v>96279427</v>
          </cell>
          <cell r="I671" t="str">
            <v>BLANK COVER-RADIO</v>
          </cell>
          <cell r="K671">
            <v>1</v>
          </cell>
          <cell r="L671">
            <v>1</v>
          </cell>
          <cell r="M671" t="str">
            <v>1</v>
          </cell>
          <cell r="N671" t="str">
            <v>1</v>
          </cell>
          <cell r="O671" t="str">
            <v>LZ</v>
          </cell>
          <cell r="P671" t="str">
            <v>LZZA</v>
          </cell>
        </row>
        <row r="672">
          <cell r="D672" t="str">
            <v>CE700-</v>
          </cell>
          <cell r="E672" t="str">
            <v>A</v>
          </cell>
          <cell r="F672" t="str">
            <v>11</v>
          </cell>
          <cell r="G672" t="str">
            <v>02000</v>
          </cell>
          <cell r="H672" t="str">
            <v>02146-05125-000</v>
          </cell>
          <cell r="I672" t="str">
            <v>SCREW-CR MACHINE</v>
          </cell>
          <cell r="K672">
            <v>2</v>
          </cell>
          <cell r="L672">
            <v>2</v>
          </cell>
          <cell r="M672" t="str">
            <v>2</v>
          </cell>
          <cell r="N672" t="str">
            <v>2</v>
          </cell>
          <cell r="O672" t="str">
            <v>LZ</v>
          </cell>
          <cell r="P672" t="str">
            <v>LZZA</v>
          </cell>
        </row>
        <row r="673">
          <cell r="D673" t="str">
            <v>CE700-</v>
          </cell>
          <cell r="E673" t="str">
            <v>A</v>
          </cell>
          <cell r="F673" t="str">
            <v>11</v>
          </cell>
          <cell r="G673" t="str">
            <v>03000</v>
          </cell>
          <cell r="H673" t="str">
            <v>96254552</v>
          </cell>
          <cell r="I673" t="str">
            <v>FRAME-AUDIO</v>
          </cell>
          <cell r="K673">
            <v>1</v>
          </cell>
          <cell r="L673">
            <v>1</v>
          </cell>
          <cell r="M673" t="str">
            <v>1</v>
          </cell>
          <cell r="N673" t="str">
            <v>1</v>
          </cell>
          <cell r="O673" t="str">
            <v>LZ</v>
          </cell>
          <cell r="P673" t="str">
            <v>LZZA</v>
          </cell>
        </row>
        <row r="674">
          <cell r="D674" t="str">
            <v>CE700-</v>
          </cell>
          <cell r="E674" t="str">
            <v>A</v>
          </cell>
          <cell r="F674" t="str">
            <v>32</v>
          </cell>
          <cell r="G674" t="str">
            <v>01000</v>
          </cell>
          <cell r="H674" t="str">
            <v>96259282</v>
          </cell>
          <cell r="I674" t="str">
            <v>RADIO/CASSETTE,2SPKR,L-2CH</v>
          </cell>
          <cell r="K674">
            <v>1</v>
          </cell>
          <cell r="L674">
            <v>1</v>
          </cell>
          <cell r="M674" t="str">
            <v>1</v>
          </cell>
          <cell r="N674" t="str">
            <v>1</v>
          </cell>
          <cell r="O674" t="str">
            <v>LB</v>
          </cell>
          <cell r="P674" t="str">
            <v>LBZA</v>
          </cell>
          <cell r="Q674" t="str">
            <v>1</v>
          </cell>
          <cell r="T674" t="str">
            <v>1</v>
          </cell>
          <cell r="V674" t="str">
            <v>1</v>
          </cell>
          <cell r="X674" t="str">
            <v>Z2</v>
          </cell>
        </row>
        <row r="675">
          <cell r="D675" t="str">
            <v>CE700-</v>
          </cell>
          <cell r="E675" t="str">
            <v>A</v>
          </cell>
          <cell r="F675" t="str">
            <v>32</v>
          </cell>
          <cell r="G675" t="str">
            <v>02000</v>
          </cell>
          <cell r="H675" t="str">
            <v>02146-05125-000</v>
          </cell>
          <cell r="I675" t="str">
            <v>SCREW-CR MACHINE</v>
          </cell>
          <cell r="K675">
            <v>2</v>
          </cell>
          <cell r="L675">
            <v>2</v>
          </cell>
          <cell r="M675" t="str">
            <v>2</v>
          </cell>
          <cell r="N675" t="str">
            <v>2</v>
          </cell>
          <cell r="O675" t="str">
            <v>LB</v>
          </cell>
          <cell r="P675" t="str">
            <v>LBZA</v>
          </cell>
          <cell r="Q675" t="str">
            <v>2</v>
          </cell>
          <cell r="T675" t="str">
            <v>2</v>
          </cell>
          <cell r="V675" t="str">
            <v>2</v>
          </cell>
          <cell r="X675" t="str">
            <v>Z2</v>
          </cell>
        </row>
        <row r="676">
          <cell r="D676" t="str">
            <v>CE700-</v>
          </cell>
          <cell r="E676" t="str">
            <v>A</v>
          </cell>
          <cell r="F676" t="str">
            <v>45</v>
          </cell>
          <cell r="G676" t="str">
            <v>01000</v>
          </cell>
          <cell r="H676" t="str">
            <v>96289055</v>
          </cell>
          <cell r="I676" t="str">
            <v>RADIO/CASSETTE,4SPKR,H-2CH</v>
          </cell>
          <cell r="K676">
            <v>1</v>
          </cell>
          <cell r="L676">
            <v>1</v>
          </cell>
          <cell r="M676" t="str">
            <v>1</v>
          </cell>
          <cell r="N676" t="str">
            <v>1</v>
          </cell>
          <cell r="O676" t="str">
            <v>LC</v>
          </cell>
          <cell r="P676" t="str">
            <v>LCZA</v>
          </cell>
          <cell r="R676">
            <v>1</v>
          </cell>
        </row>
        <row r="677">
          <cell r="D677" t="str">
            <v>CE700-</v>
          </cell>
          <cell r="E677" t="str">
            <v>A</v>
          </cell>
          <cell r="F677" t="str">
            <v>45</v>
          </cell>
          <cell r="G677" t="str">
            <v>02000</v>
          </cell>
          <cell r="H677" t="str">
            <v>02146-05125-000</v>
          </cell>
          <cell r="I677" t="str">
            <v>SCREW-CR MACHINE</v>
          </cell>
          <cell r="K677">
            <v>2</v>
          </cell>
          <cell r="L677">
            <v>2</v>
          </cell>
          <cell r="M677" t="str">
            <v>2</v>
          </cell>
          <cell r="N677" t="str">
            <v>2</v>
          </cell>
          <cell r="O677" t="str">
            <v>LC</v>
          </cell>
          <cell r="P677" t="str">
            <v>LCZA</v>
          </cell>
          <cell r="R677">
            <v>2</v>
          </cell>
        </row>
        <row r="678">
          <cell r="D678" t="str">
            <v>CE700-</v>
          </cell>
          <cell r="E678" t="str">
            <v>A</v>
          </cell>
          <cell r="F678" t="str">
            <v>55</v>
          </cell>
          <cell r="G678" t="str">
            <v>01000</v>
          </cell>
          <cell r="H678" t="str">
            <v>96287954</v>
          </cell>
          <cell r="I678" t="str">
            <v>R/CASS.4SPKR,H-4CH</v>
          </cell>
          <cell r="L678">
            <v>1</v>
          </cell>
          <cell r="N678" t="str">
            <v>1</v>
          </cell>
          <cell r="P678" t="str">
            <v>ZX</v>
          </cell>
        </row>
        <row r="679">
          <cell r="D679" t="str">
            <v>CE700-</v>
          </cell>
          <cell r="E679" t="str">
            <v>A</v>
          </cell>
          <cell r="F679" t="str">
            <v>55</v>
          </cell>
          <cell r="G679" t="str">
            <v>02000</v>
          </cell>
          <cell r="H679" t="str">
            <v>02146-05125-000</v>
          </cell>
          <cell r="I679" t="str">
            <v>SCREW-CR MACHINE</v>
          </cell>
          <cell r="L679">
            <v>2</v>
          </cell>
          <cell r="N679" t="str">
            <v>2</v>
          </cell>
          <cell r="P679" t="str">
            <v>ZX</v>
          </cell>
        </row>
        <row r="680">
          <cell r="D680" t="str">
            <v>CE701-</v>
          </cell>
          <cell r="E680" t="str">
            <v>A</v>
          </cell>
          <cell r="F680" t="str">
            <v>01</v>
          </cell>
          <cell r="G680" t="str">
            <v>01000</v>
          </cell>
          <cell r="H680" t="str">
            <v>96316326</v>
          </cell>
          <cell r="I680" t="str">
            <v>SPEAKER A-LOUD,FRONT</v>
          </cell>
          <cell r="K680">
            <v>2</v>
          </cell>
          <cell r="L680">
            <v>2</v>
          </cell>
          <cell r="M680" t="str">
            <v>2</v>
          </cell>
          <cell r="N680" t="str">
            <v>2</v>
          </cell>
          <cell r="O680" t="str">
            <v>LB/LZ</v>
          </cell>
          <cell r="P680" t="str">
            <v>LZZA/LZZA</v>
          </cell>
          <cell r="Q680" t="str">
            <v>2</v>
          </cell>
          <cell r="T680" t="str">
            <v>2</v>
          </cell>
          <cell r="V680" t="str">
            <v>2</v>
          </cell>
          <cell r="X680" t="str">
            <v>Z2</v>
          </cell>
        </row>
        <row r="681">
          <cell r="B681" t="str">
            <v>O</v>
          </cell>
          <cell r="C681" t="str">
            <v>O</v>
          </cell>
          <cell r="D681" t="str">
            <v>CE701-</v>
          </cell>
          <cell r="E681" t="str">
            <v>A</v>
          </cell>
          <cell r="F681" t="str">
            <v>01</v>
          </cell>
          <cell r="G681" t="str">
            <v>02000</v>
          </cell>
          <cell r="H681" t="str">
            <v>03110-42133</v>
          </cell>
          <cell r="I681" t="str">
            <v>SCREW-TAPPING</v>
          </cell>
          <cell r="K681">
            <v>8</v>
          </cell>
          <cell r="L681">
            <v>8</v>
          </cell>
          <cell r="M681" t="str">
            <v>8</v>
          </cell>
          <cell r="N681" t="str">
            <v>8</v>
          </cell>
          <cell r="O681" t="str">
            <v>LB/LZ</v>
          </cell>
          <cell r="P681" t="str">
            <v>LZZA/LZZA</v>
          </cell>
          <cell r="Q681" t="str">
            <v>8</v>
          </cell>
          <cell r="T681" t="str">
            <v>8</v>
          </cell>
          <cell r="V681" t="str">
            <v>8</v>
          </cell>
          <cell r="X681" t="str">
            <v>Z2</v>
          </cell>
        </row>
        <row r="682">
          <cell r="B682" t="str">
            <v>N</v>
          </cell>
          <cell r="C682" t="str">
            <v>X</v>
          </cell>
          <cell r="D682" t="str">
            <v>CE701-</v>
          </cell>
          <cell r="E682" t="str">
            <v>A</v>
          </cell>
          <cell r="F682" t="str">
            <v>01</v>
          </cell>
          <cell r="G682" t="str">
            <v>02000</v>
          </cell>
          <cell r="H682" t="str">
            <v>03110-48133</v>
          </cell>
          <cell r="I682" t="str">
            <v>SCREW-TAPPING</v>
          </cell>
          <cell r="K682">
            <v>8</v>
          </cell>
          <cell r="L682">
            <v>8</v>
          </cell>
          <cell r="M682" t="str">
            <v>8</v>
          </cell>
          <cell r="N682" t="str">
            <v>8</v>
          </cell>
          <cell r="O682" t="str">
            <v>LB/LZ</v>
          </cell>
          <cell r="P682" t="str">
            <v>LZZA/LZZA</v>
          </cell>
          <cell r="Q682" t="str">
            <v>8</v>
          </cell>
          <cell r="T682" t="str">
            <v>8</v>
          </cell>
          <cell r="V682" t="str">
            <v>8</v>
          </cell>
          <cell r="X682" t="str">
            <v>Z2</v>
          </cell>
        </row>
        <row r="683">
          <cell r="D683" t="str">
            <v>CE701-</v>
          </cell>
          <cell r="E683" t="str">
            <v>A</v>
          </cell>
          <cell r="F683" t="str">
            <v>01</v>
          </cell>
          <cell r="G683" t="str">
            <v>03000</v>
          </cell>
          <cell r="H683" t="str">
            <v>09148-04005</v>
          </cell>
          <cell r="I683" t="str">
            <v>NUT-SPEED</v>
          </cell>
          <cell r="K683">
            <v>8</v>
          </cell>
          <cell r="L683">
            <v>8</v>
          </cell>
          <cell r="M683" t="str">
            <v>8</v>
          </cell>
          <cell r="N683" t="str">
            <v>8</v>
          </cell>
          <cell r="O683" t="str">
            <v>LB/LZ</v>
          </cell>
          <cell r="P683" t="str">
            <v>LZZA/LZZA</v>
          </cell>
          <cell r="Q683" t="str">
            <v>8</v>
          </cell>
          <cell r="T683" t="str">
            <v>8</v>
          </cell>
          <cell r="V683" t="str">
            <v>8</v>
          </cell>
          <cell r="X683" t="str">
            <v>Z2</v>
          </cell>
        </row>
        <row r="684">
          <cell r="D684" t="str">
            <v>CE701-</v>
          </cell>
          <cell r="E684" t="str">
            <v>A</v>
          </cell>
          <cell r="F684" t="str">
            <v>02</v>
          </cell>
          <cell r="G684" t="str">
            <v>01000</v>
          </cell>
          <cell r="H684" t="str">
            <v>96316326</v>
          </cell>
          <cell r="I684" t="str">
            <v>SPEAKER A-LOUD,FRONT</v>
          </cell>
          <cell r="K684">
            <v>2</v>
          </cell>
          <cell r="L684">
            <v>2</v>
          </cell>
          <cell r="M684" t="str">
            <v>2</v>
          </cell>
          <cell r="N684" t="str">
            <v>2</v>
          </cell>
          <cell r="O684" t="str">
            <v>LC</v>
          </cell>
          <cell r="P684" t="str">
            <v>LCZA/ZX</v>
          </cell>
          <cell r="R684" t="str">
            <v>2</v>
          </cell>
        </row>
        <row r="685">
          <cell r="B685" t="str">
            <v>O</v>
          </cell>
          <cell r="C685" t="str">
            <v>O</v>
          </cell>
          <cell r="D685" t="str">
            <v>CE701-</v>
          </cell>
          <cell r="E685" t="str">
            <v>A</v>
          </cell>
          <cell r="F685" t="str">
            <v>02</v>
          </cell>
          <cell r="G685" t="str">
            <v>02000</v>
          </cell>
          <cell r="H685" t="str">
            <v>03110-42133</v>
          </cell>
          <cell r="I685" t="str">
            <v>SCREW-TAPPING</v>
          </cell>
          <cell r="K685">
            <v>8</v>
          </cell>
          <cell r="L685">
            <v>8</v>
          </cell>
          <cell r="M685" t="str">
            <v>8</v>
          </cell>
          <cell r="N685" t="str">
            <v>8</v>
          </cell>
          <cell r="O685" t="str">
            <v>LC</v>
          </cell>
          <cell r="P685" t="str">
            <v>LCZA/ZX</v>
          </cell>
          <cell r="R685" t="str">
            <v>8</v>
          </cell>
        </row>
        <row r="686">
          <cell r="B686" t="str">
            <v>N</v>
          </cell>
          <cell r="C686" t="str">
            <v>X</v>
          </cell>
          <cell r="D686" t="str">
            <v>CE701-</v>
          </cell>
          <cell r="E686" t="str">
            <v>A</v>
          </cell>
          <cell r="F686" t="str">
            <v>02</v>
          </cell>
          <cell r="G686" t="str">
            <v>02000</v>
          </cell>
          <cell r="H686" t="str">
            <v>03110-48133</v>
          </cell>
          <cell r="I686" t="str">
            <v>SCREW-TAPPING</v>
          </cell>
          <cell r="K686">
            <v>8</v>
          </cell>
          <cell r="L686">
            <v>8</v>
          </cell>
          <cell r="M686" t="str">
            <v>8</v>
          </cell>
          <cell r="N686" t="str">
            <v>8</v>
          </cell>
          <cell r="O686" t="str">
            <v>LC</v>
          </cell>
          <cell r="P686" t="str">
            <v>LCZA/ZX</v>
          </cell>
          <cell r="R686" t="str">
            <v>8</v>
          </cell>
        </row>
        <row r="687">
          <cell r="D687" t="str">
            <v>CE701-</v>
          </cell>
          <cell r="E687" t="str">
            <v>A</v>
          </cell>
          <cell r="F687" t="str">
            <v>02</v>
          </cell>
          <cell r="G687" t="str">
            <v>03000</v>
          </cell>
          <cell r="H687" t="str">
            <v>09148-04005</v>
          </cell>
          <cell r="I687" t="str">
            <v>NUT-SPEED</v>
          </cell>
          <cell r="K687">
            <v>8</v>
          </cell>
          <cell r="L687">
            <v>8</v>
          </cell>
          <cell r="M687" t="str">
            <v>8</v>
          </cell>
          <cell r="N687" t="str">
            <v>8</v>
          </cell>
          <cell r="O687" t="str">
            <v>LC</v>
          </cell>
          <cell r="P687" t="str">
            <v>LCZA/ZX</v>
          </cell>
          <cell r="R687" t="str">
            <v>8</v>
          </cell>
        </row>
        <row r="688">
          <cell r="D688" t="str">
            <v>CE701-</v>
          </cell>
          <cell r="E688" t="str">
            <v>A</v>
          </cell>
          <cell r="F688" t="str">
            <v>02</v>
          </cell>
          <cell r="G688" t="str">
            <v>04000</v>
          </cell>
          <cell r="H688" t="str">
            <v>96316325</v>
          </cell>
          <cell r="I688" t="str">
            <v>SPEAKER A-LOUD,REAR</v>
          </cell>
          <cell r="K688">
            <v>2</v>
          </cell>
          <cell r="L688">
            <v>2</v>
          </cell>
          <cell r="M688" t="str">
            <v>2</v>
          </cell>
          <cell r="N688" t="str">
            <v>2</v>
          </cell>
          <cell r="O688" t="str">
            <v>LC</v>
          </cell>
          <cell r="P688" t="str">
            <v>LCZA/ZX</v>
          </cell>
          <cell r="R688" t="str">
            <v>2</v>
          </cell>
        </row>
        <row r="689">
          <cell r="D689" t="str">
            <v>CE701-</v>
          </cell>
          <cell r="E689" t="str">
            <v>A</v>
          </cell>
          <cell r="F689" t="str">
            <v>02</v>
          </cell>
          <cell r="G689" t="str">
            <v>05000</v>
          </cell>
          <cell r="H689" t="str">
            <v>03110-42133</v>
          </cell>
          <cell r="I689" t="str">
            <v>SCREW-TAPPING</v>
          </cell>
          <cell r="K689">
            <v>8</v>
          </cell>
          <cell r="L689">
            <v>8</v>
          </cell>
          <cell r="M689" t="str">
            <v>8</v>
          </cell>
          <cell r="N689" t="str">
            <v>8</v>
          </cell>
          <cell r="O689" t="str">
            <v>LC</v>
          </cell>
          <cell r="P689" t="str">
            <v>LCZA/ZX</v>
          </cell>
          <cell r="R689" t="str">
            <v>8</v>
          </cell>
        </row>
        <row r="690">
          <cell r="D690" t="str">
            <v>CE701-</v>
          </cell>
          <cell r="E690" t="str">
            <v>A</v>
          </cell>
          <cell r="F690" t="str">
            <v>03</v>
          </cell>
          <cell r="G690" t="str">
            <v>01000</v>
          </cell>
          <cell r="H690" t="str">
            <v>96279420</v>
          </cell>
          <cell r="I690" t="str">
            <v>SEAL-SPEAKER HOLE,FRT</v>
          </cell>
          <cell r="S690">
            <v>2</v>
          </cell>
          <cell r="T690">
            <v>2</v>
          </cell>
          <cell r="U690">
            <v>2</v>
          </cell>
          <cell r="V690">
            <v>2</v>
          </cell>
          <cell r="X690" t="str">
            <v>ZA/Z1</v>
          </cell>
        </row>
        <row r="691">
          <cell r="D691" t="str">
            <v>CE702-</v>
          </cell>
          <cell r="E691" t="str">
            <v>A</v>
          </cell>
          <cell r="F691" t="str">
            <v>01</v>
          </cell>
          <cell r="G691" t="str">
            <v>01000</v>
          </cell>
          <cell r="H691" t="str">
            <v>96320597</v>
          </cell>
          <cell r="I691" t="str">
            <v>ANTENNA A-ROOF,PASSIVE</v>
          </cell>
          <cell r="K691">
            <v>1</v>
          </cell>
          <cell r="L691">
            <v>1</v>
          </cell>
          <cell r="M691" t="str">
            <v>1</v>
          </cell>
          <cell r="N691" t="str">
            <v>1</v>
          </cell>
          <cell r="Q691" t="str">
            <v>1</v>
          </cell>
          <cell r="R691" t="str">
            <v>1</v>
          </cell>
          <cell r="X691" t="str">
            <v>Z2</v>
          </cell>
        </row>
        <row r="692">
          <cell r="D692" t="str">
            <v>CE702-</v>
          </cell>
          <cell r="E692" t="str">
            <v>A</v>
          </cell>
          <cell r="F692" t="str">
            <v>01</v>
          </cell>
          <cell r="G692" t="str">
            <v>02000</v>
          </cell>
          <cell r="H692" t="str">
            <v>96318111</v>
          </cell>
          <cell r="I692" t="str">
            <v>CABLE A-ANTENNA</v>
          </cell>
          <cell r="K692">
            <v>1</v>
          </cell>
          <cell r="L692">
            <v>1</v>
          </cell>
          <cell r="M692" t="str">
            <v>1</v>
          </cell>
          <cell r="N692" t="str">
            <v>1</v>
          </cell>
          <cell r="Q692" t="str">
            <v>1</v>
          </cell>
          <cell r="R692" t="str">
            <v>1</v>
          </cell>
          <cell r="X692" t="str">
            <v>Z2</v>
          </cell>
        </row>
        <row r="693">
          <cell r="D693" t="str">
            <v>CE702-</v>
          </cell>
          <cell r="E693" t="str">
            <v>A</v>
          </cell>
          <cell r="F693" t="str">
            <v>01</v>
          </cell>
          <cell r="G693" t="str">
            <v>04000</v>
          </cell>
          <cell r="H693" t="str">
            <v>09407A18402-000</v>
          </cell>
          <cell r="I693" t="str">
            <v>CLAMP-ANT.CABLE</v>
          </cell>
          <cell r="K693">
            <v>2</v>
          </cell>
          <cell r="L693">
            <v>2</v>
          </cell>
          <cell r="M693" t="str">
            <v>2</v>
          </cell>
          <cell r="N693" t="str">
            <v>2</v>
          </cell>
          <cell r="Q693" t="str">
            <v>2</v>
          </cell>
          <cell r="R693" t="str">
            <v>2</v>
          </cell>
          <cell r="X693" t="str">
            <v>Z2</v>
          </cell>
        </row>
        <row r="694">
          <cell r="D694" t="str">
            <v>CE702-</v>
          </cell>
          <cell r="E694" t="str">
            <v>A</v>
          </cell>
          <cell r="F694" t="str">
            <v>02</v>
          </cell>
          <cell r="G694" t="str">
            <v>01000</v>
          </cell>
          <cell r="H694" t="str">
            <v>96323290</v>
          </cell>
          <cell r="I694" t="str">
            <v>CAP-ANTENNA,HOLE</v>
          </cell>
          <cell r="S694" t="str">
            <v>1</v>
          </cell>
          <cell r="T694" t="str">
            <v>1</v>
          </cell>
          <cell r="U694" t="str">
            <v>1</v>
          </cell>
          <cell r="V694" t="str">
            <v>1</v>
          </cell>
          <cell r="X694" t="str">
            <v>ZA/Z1</v>
          </cell>
        </row>
        <row r="695">
          <cell r="D695" t="str">
            <v>CE702-</v>
          </cell>
          <cell r="E695" t="str">
            <v>A</v>
          </cell>
          <cell r="F695" t="str">
            <v>02</v>
          </cell>
          <cell r="G695" t="str">
            <v>04000</v>
          </cell>
          <cell r="H695" t="str">
            <v>09407A18402-000</v>
          </cell>
          <cell r="I695" t="str">
            <v>CLAMP-ANT.CABLE</v>
          </cell>
          <cell r="S695" t="str">
            <v>2</v>
          </cell>
          <cell r="T695" t="str">
            <v>2</v>
          </cell>
          <cell r="U695" t="str">
            <v>2</v>
          </cell>
          <cell r="V695" t="str">
            <v>2</v>
          </cell>
          <cell r="X695" t="str">
            <v>ZA/Z1</v>
          </cell>
        </row>
        <row r="696">
          <cell r="D696" t="str">
            <v>CE702-</v>
          </cell>
          <cell r="E696" t="str">
            <v>A</v>
          </cell>
          <cell r="F696" t="str">
            <v>02</v>
          </cell>
          <cell r="G696" t="str">
            <v>05000</v>
          </cell>
          <cell r="H696" t="str">
            <v>96318111</v>
          </cell>
          <cell r="I696" t="str">
            <v>CABLE A-ANTENNA</v>
          </cell>
          <cell r="S696" t="str">
            <v>1</v>
          </cell>
          <cell r="T696" t="str">
            <v>1</v>
          </cell>
          <cell r="U696" t="str">
            <v>1</v>
          </cell>
          <cell r="V696" t="str">
            <v>1</v>
          </cell>
          <cell r="X696" t="str">
            <v>ZA/Z1</v>
          </cell>
        </row>
        <row r="697">
          <cell r="D697" t="str">
            <v>CE720-</v>
          </cell>
          <cell r="E697" t="str">
            <v>A</v>
          </cell>
          <cell r="F697" t="str">
            <v>01</v>
          </cell>
          <cell r="G697" t="str">
            <v>01000</v>
          </cell>
          <cell r="H697" t="str">
            <v>96303458</v>
          </cell>
          <cell r="I697" t="str">
            <v>LIGHTER A-CIGAR</v>
          </cell>
          <cell r="K697">
            <v>1</v>
          </cell>
          <cell r="L697">
            <v>1</v>
          </cell>
          <cell r="M697" t="str">
            <v>1</v>
          </cell>
          <cell r="N697" t="str">
            <v>1</v>
          </cell>
          <cell r="Q697" t="str">
            <v>1</v>
          </cell>
          <cell r="R697" t="str">
            <v>1</v>
          </cell>
        </row>
        <row r="698">
          <cell r="D698" t="str">
            <v>CE720-</v>
          </cell>
          <cell r="E698" t="str">
            <v>A</v>
          </cell>
          <cell r="F698" t="str">
            <v>01</v>
          </cell>
          <cell r="G698" t="str">
            <v>02000</v>
          </cell>
          <cell r="H698" t="str">
            <v>96233408</v>
          </cell>
          <cell r="I698" t="str">
            <v>RING-CIGAR LIGHTER</v>
          </cell>
          <cell r="K698">
            <v>1</v>
          </cell>
          <cell r="L698">
            <v>1</v>
          </cell>
          <cell r="M698" t="str">
            <v>1</v>
          </cell>
          <cell r="N698" t="str">
            <v>1</v>
          </cell>
          <cell r="Q698" t="str">
            <v>1</v>
          </cell>
          <cell r="R698" t="str">
            <v>1</v>
          </cell>
        </row>
        <row r="699">
          <cell r="D699" t="str">
            <v>CE820-</v>
          </cell>
          <cell r="E699" t="str">
            <v>A</v>
          </cell>
          <cell r="F699" t="str">
            <v>01</v>
          </cell>
          <cell r="G699" t="str">
            <v>01000</v>
          </cell>
          <cell r="H699" t="str">
            <v>90229206</v>
          </cell>
          <cell r="I699" t="str">
            <v>RELAY A-HORN,AIR BAG</v>
          </cell>
          <cell r="L699">
            <v>1</v>
          </cell>
          <cell r="N699" t="str">
            <v>1</v>
          </cell>
          <cell r="P699" t="str">
            <v>ZX</v>
          </cell>
        </row>
        <row r="700">
          <cell r="D700" t="str">
            <v>CE820-</v>
          </cell>
          <cell r="E700" t="str">
            <v>A</v>
          </cell>
          <cell r="F700" t="str">
            <v>01</v>
          </cell>
          <cell r="G700" t="str">
            <v>02000</v>
          </cell>
          <cell r="H700" t="str">
            <v>96267319</v>
          </cell>
          <cell r="I700" t="str">
            <v>CLOCK SPRING-AIR BAG</v>
          </cell>
          <cell r="L700">
            <v>1</v>
          </cell>
          <cell r="N700" t="str">
            <v>1</v>
          </cell>
          <cell r="P700" t="str">
            <v>ZX</v>
          </cell>
        </row>
        <row r="701">
          <cell r="D701" t="str">
            <v>CE820-</v>
          </cell>
          <cell r="E701" t="str">
            <v>A</v>
          </cell>
          <cell r="F701" t="str">
            <v>01</v>
          </cell>
          <cell r="G701" t="str">
            <v>03000</v>
          </cell>
          <cell r="H701" t="str">
            <v>03110-48133</v>
          </cell>
          <cell r="I701" t="str">
            <v>SCREW-TAPPING</v>
          </cell>
          <cell r="L701">
            <v>4</v>
          </cell>
          <cell r="N701" t="str">
            <v>4</v>
          </cell>
          <cell r="P701" t="str">
            <v>ZX</v>
          </cell>
        </row>
        <row r="702">
          <cell r="D702" t="str">
            <v>CE920-</v>
          </cell>
          <cell r="E702" t="str">
            <v>A</v>
          </cell>
          <cell r="F702" t="str">
            <v>01</v>
          </cell>
          <cell r="G702" t="str">
            <v>09000</v>
          </cell>
          <cell r="H702" t="str">
            <v>96252921</v>
          </cell>
          <cell r="I702" t="str">
            <v>LABEL-AUDIO WARNING</v>
          </cell>
          <cell r="K702">
            <v>1</v>
          </cell>
          <cell r="L702">
            <v>1</v>
          </cell>
          <cell r="M702" t="str">
            <v>1</v>
          </cell>
          <cell r="N702" t="str">
            <v>1</v>
          </cell>
          <cell r="O702" t="str">
            <v>LC</v>
          </cell>
          <cell r="P702" t="str">
            <v>LCZA/ZX</v>
          </cell>
          <cell r="R702">
            <v>1</v>
          </cell>
        </row>
        <row r="703">
          <cell r="D703" t="str">
            <v>CG001-</v>
          </cell>
          <cell r="E703" t="str">
            <v>A</v>
          </cell>
          <cell r="F703" t="str">
            <v>05</v>
          </cell>
          <cell r="G703" t="str">
            <v>01000</v>
          </cell>
          <cell r="H703" t="str">
            <v>96316752</v>
          </cell>
          <cell r="I703" t="str">
            <v>KNUCKLE A-STEERING,NON ABS,LH</v>
          </cell>
          <cell r="S703">
            <v>1</v>
          </cell>
          <cell r="T703">
            <v>1</v>
          </cell>
          <cell r="U703">
            <v>1</v>
          </cell>
          <cell r="V703">
            <v>1</v>
          </cell>
        </row>
        <row r="704">
          <cell r="D704" t="str">
            <v>CG001-</v>
          </cell>
          <cell r="E704" t="str">
            <v>A</v>
          </cell>
          <cell r="F704" t="str">
            <v>05</v>
          </cell>
          <cell r="G704" t="str">
            <v>03000</v>
          </cell>
          <cell r="H704" t="str">
            <v>96316753</v>
          </cell>
          <cell r="I704" t="str">
            <v>KNUCKLE A-STEERING,NON ABS,RH</v>
          </cell>
          <cell r="S704">
            <v>1</v>
          </cell>
          <cell r="T704">
            <v>1</v>
          </cell>
          <cell r="U704">
            <v>1</v>
          </cell>
          <cell r="V704">
            <v>1</v>
          </cell>
        </row>
        <row r="705">
          <cell r="D705" t="str">
            <v>CG001-</v>
          </cell>
          <cell r="E705" t="str">
            <v>A</v>
          </cell>
          <cell r="F705" t="str">
            <v>05</v>
          </cell>
          <cell r="G705" t="str">
            <v>05000</v>
          </cell>
          <cell r="H705" t="str">
            <v>96323315</v>
          </cell>
          <cell r="I705" t="str">
            <v>STRUT A1-FRONT SUSP,N/ABS,LH</v>
          </cell>
          <cell r="S705">
            <v>1</v>
          </cell>
          <cell r="T705">
            <v>1</v>
          </cell>
          <cell r="U705">
            <v>1</v>
          </cell>
          <cell r="V705">
            <v>1</v>
          </cell>
        </row>
        <row r="706">
          <cell r="D706" t="str">
            <v>CG001-</v>
          </cell>
          <cell r="E706" t="str">
            <v>A</v>
          </cell>
          <cell r="F706" t="str">
            <v>05</v>
          </cell>
          <cell r="G706" t="str">
            <v>06000</v>
          </cell>
          <cell r="H706" t="str">
            <v>96323316</v>
          </cell>
          <cell r="I706" t="str">
            <v>STRUT A1-FRONT SUSP,N/ABS,RH</v>
          </cell>
          <cell r="S706">
            <v>1</v>
          </cell>
          <cell r="T706">
            <v>1</v>
          </cell>
          <cell r="U706">
            <v>1</v>
          </cell>
          <cell r="V706">
            <v>1</v>
          </cell>
        </row>
        <row r="707">
          <cell r="D707" t="str">
            <v>CG001-</v>
          </cell>
          <cell r="E707" t="str">
            <v>A</v>
          </cell>
          <cell r="F707" t="str">
            <v>07</v>
          </cell>
          <cell r="G707" t="str">
            <v>01000</v>
          </cell>
          <cell r="H707" t="str">
            <v>96284388</v>
          </cell>
          <cell r="I707" t="str">
            <v>KNUCKLE A-STEERING,NON ABS,LH</v>
          </cell>
          <cell r="K707">
            <v>1</v>
          </cell>
          <cell r="L707">
            <v>1</v>
          </cell>
          <cell r="M707" t="str">
            <v>1</v>
          </cell>
          <cell r="N707" t="str">
            <v>1</v>
          </cell>
          <cell r="P707" t="str">
            <v>ZA</v>
          </cell>
          <cell r="Q707" t="str">
            <v>1</v>
          </cell>
          <cell r="R707" t="str">
            <v>1</v>
          </cell>
        </row>
        <row r="708">
          <cell r="D708" t="str">
            <v>CG001-</v>
          </cell>
          <cell r="E708" t="str">
            <v>A</v>
          </cell>
          <cell r="F708" t="str">
            <v>07</v>
          </cell>
          <cell r="G708" t="str">
            <v>03000</v>
          </cell>
          <cell r="H708" t="str">
            <v>96284389</v>
          </cell>
          <cell r="I708" t="str">
            <v>KNUCKLE A-STEERING,NON ABS,RH</v>
          </cell>
          <cell r="K708">
            <v>1</v>
          </cell>
          <cell r="L708">
            <v>1</v>
          </cell>
          <cell r="M708" t="str">
            <v>1</v>
          </cell>
          <cell r="N708" t="str">
            <v>1</v>
          </cell>
          <cell r="P708" t="str">
            <v>ZA</v>
          </cell>
          <cell r="Q708" t="str">
            <v>1</v>
          </cell>
          <cell r="R708" t="str">
            <v>1</v>
          </cell>
        </row>
        <row r="709">
          <cell r="D709" t="str">
            <v>CG001-</v>
          </cell>
          <cell r="E709" t="str">
            <v>A</v>
          </cell>
          <cell r="F709" t="str">
            <v>07</v>
          </cell>
          <cell r="G709" t="str">
            <v>05000</v>
          </cell>
          <cell r="H709" t="str">
            <v>96323315</v>
          </cell>
          <cell r="I709" t="str">
            <v>STRUT A1-FRONT SUSP,N/ABS,LH</v>
          </cell>
          <cell r="K709">
            <v>1</v>
          </cell>
          <cell r="L709">
            <v>1</v>
          </cell>
          <cell r="M709" t="str">
            <v>1</v>
          </cell>
          <cell r="N709" t="str">
            <v>1</v>
          </cell>
          <cell r="P709" t="str">
            <v>ZA</v>
          </cell>
          <cell r="Q709" t="str">
            <v>1</v>
          </cell>
          <cell r="R709" t="str">
            <v>1</v>
          </cell>
        </row>
        <row r="710">
          <cell r="D710" t="str">
            <v>CG001-</v>
          </cell>
          <cell r="E710" t="str">
            <v>A</v>
          </cell>
          <cell r="F710" t="str">
            <v>07</v>
          </cell>
          <cell r="G710" t="str">
            <v>06000</v>
          </cell>
          <cell r="H710" t="str">
            <v>96323316</v>
          </cell>
          <cell r="I710" t="str">
            <v>STRUT A1-FRONT SUSP,N/ABS,RH</v>
          </cell>
          <cell r="K710">
            <v>1</v>
          </cell>
          <cell r="L710">
            <v>1</v>
          </cell>
          <cell r="M710" t="str">
            <v>1</v>
          </cell>
          <cell r="N710" t="str">
            <v>1</v>
          </cell>
          <cell r="P710" t="str">
            <v>ZA</v>
          </cell>
          <cell r="Q710" t="str">
            <v>1</v>
          </cell>
          <cell r="R710" t="str">
            <v>1</v>
          </cell>
        </row>
        <row r="711">
          <cell r="D711" t="str">
            <v>CG001-</v>
          </cell>
          <cell r="E711" t="str">
            <v>A</v>
          </cell>
          <cell r="F711" t="str">
            <v>07</v>
          </cell>
          <cell r="G711" t="str">
            <v>07000</v>
          </cell>
          <cell r="H711" t="str">
            <v>96320387</v>
          </cell>
          <cell r="I711" t="str">
            <v>DRUM A1-FRONT SUSP,N/ABS,RH</v>
          </cell>
          <cell r="P711" t="str">
            <v>ZA</v>
          </cell>
          <cell r="Q711">
            <v>2</v>
          </cell>
          <cell r="R711">
            <v>2</v>
          </cell>
        </row>
        <row r="712">
          <cell r="D712" t="str">
            <v>CG001-</v>
          </cell>
          <cell r="E712" t="str">
            <v>A</v>
          </cell>
          <cell r="F712" t="str">
            <v>08</v>
          </cell>
          <cell r="G712" t="str">
            <v>01000</v>
          </cell>
          <cell r="H712" t="str">
            <v>96284390</v>
          </cell>
          <cell r="I712" t="str">
            <v>KNUCKLE A-STEERING,ABS,LH</v>
          </cell>
          <cell r="L712">
            <v>1</v>
          </cell>
          <cell r="N712" t="str">
            <v>1</v>
          </cell>
          <cell r="P712" t="str">
            <v>ZX</v>
          </cell>
        </row>
        <row r="713">
          <cell r="D713" t="str">
            <v>CG001-</v>
          </cell>
          <cell r="E713" t="str">
            <v>A</v>
          </cell>
          <cell r="F713" t="str">
            <v>08</v>
          </cell>
          <cell r="G713" t="str">
            <v>03000</v>
          </cell>
          <cell r="H713" t="str">
            <v>96284391</v>
          </cell>
          <cell r="I713" t="str">
            <v>KNUCKLE A-STEERING,ABS,RH</v>
          </cell>
          <cell r="L713">
            <v>1</v>
          </cell>
          <cell r="N713" t="str">
            <v>1</v>
          </cell>
          <cell r="P713" t="str">
            <v>ZX</v>
          </cell>
        </row>
        <row r="714">
          <cell r="D714" t="str">
            <v>CG001-</v>
          </cell>
          <cell r="E714" t="str">
            <v>A</v>
          </cell>
          <cell r="F714" t="str">
            <v>08</v>
          </cell>
          <cell r="G714" t="str">
            <v>05000</v>
          </cell>
          <cell r="H714" t="str">
            <v>96322285</v>
          </cell>
          <cell r="I714" t="str">
            <v>STRUT A1-FRONT SUSP,ABS,LH</v>
          </cell>
          <cell r="L714">
            <v>1</v>
          </cell>
          <cell r="N714" t="str">
            <v>1</v>
          </cell>
          <cell r="P714" t="str">
            <v>ZX</v>
          </cell>
        </row>
        <row r="715">
          <cell r="D715" t="str">
            <v>CG001-</v>
          </cell>
          <cell r="E715" t="str">
            <v>A</v>
          </cell>
          <cell r="F715" t="str">
            <v>08</v>
          </cell>
          <cell r="G715" t="str">
            <v>06000</v>
          </cell>
          <cell r="H715" t="str">
            <v>96322286</v>
          </cell>
          <cell r="I715" t="str">
            <v>STRUT A1-FRONT SUSP,ABS,RH</v>
          </cell>
          <cell r="L715">
            <v>1</v>
          </cell>
          <cell r="N715" t="str">
            <v>1</v>
          </cell>
          <cell r="P715" t="str">
            <v>ZX</v>
          </cell>
        </row>
        <row r="716">
          <cell r="D716" t="str">
            <v>CG002-</v>
          </cell>
          <cell r="E716" t="str">
            <v>A</v>
          </cell>
          <cell r="F716" t="str">
            <v>01</v>
          </cell>
          <cell r="G716" t="str">
            <v>01000</v>
          </cell>
          <cell r="H716" t="str">
            <v>96257232</v>
          </cell>
          <cell r="I716" t="str">
            <v>PEDAL A-M/T</v>
          </cell>
          <cell r="K716">
            <v>1</v>
          </cell>
          <cell r="L716">
            <v>1</v>
          </cell>
          <cell r="M716" t="str">
            <v>1</v>
          </cell>
          <cell r="N716" t="str">
            <v>1</v>
          </cell>
          <cell r="Q716" t="str">
            <v>1</v>
          </cell>
          <cell r="R716" t="str">
            <v>1</v>
          </cell>
        </row>
        <row r="717">
          <cell r="D717" t="str">
            <v>CG002-</v>
          </cell>
          <cell r="E717" t="str">
            <v>A</v>
          </cell>
          <cell r="F717" t="str">
            <v>03</v>
          </cell>
          <cell r="G717" t="str">
            <v>01000</v>
          </cell>
          <cell r="H717" t="str">
            <v>96257240</v>
          </cell>
          <cell r="I717" t="str">
            <v>PEDAL A-M/T</v>
          </cell>
          <cell r="S717">
            <v>1</v>
          </cell>
          <cell r="T717">
            <v>1</v>
          </cell>
          <cell r="U717">
            <v>1</v>
          </cell>
          <cell r="V717">
            <v>1</v>
          </cell>
        </row>
        <row r="718">
          <cell r="D718" t="str">
            <v>CG032-</v>
          </cell>
          <cell r="E718" t="str">
            <v>A</v>
          </cell>
          <cell r="F718" t="str">
            <v>01</v>
          </cell>
          <cell r="G718" t="str">
            <v>13000</v>
          </cell>
          <cell r="H718" t="str">
            <v>09100A12033-000</v>
          </cell>
          <cell r="I718" t="str">
            <v>BOLT-HEXAGON</v>
          </cell>
          <cell r="K718">
            <v>4</v>
          </cell>
          <cell r="L718">
            <v>4</v>
          </cell>
          <cell r="M718" t="str">
            <v>4</v>
          </cell>
          <cell r="N718" t="str">
            <v>4</v>
          </cell>
          <cell r="Q718" t="str">
            <v>4</v>
          </cell>
          <cell r="R718" t="str">
            <v>4</v>
          </cell>
          <cell r="S718" t="str">
            <v>4</v>
          </cell>
          <cell r="T718" t="str">
            <v>4</v>
          </cell>
          <cell r="U718" t="str">
            <v>4</v>
          </cell>
          <cell r="V718" t="str">
            <v>4</v>
          </cell>
        </row>
        <row r="719">
          <cell r="B719" t="str">
            <v>O</v>
          </cell>
          <cell r="C719" t="str">
            <v>O</v>
          </cell>
          <cell r="D719" t="str">
            <v>CG032-</v>
          </cell>
          <cell r="E719" t="str">
            <v>A</v>
          </cell>
          <cell r="F719" t="str">
            <v>01</v>
          </cell>
          <cell r="G719" t="str">
            <v>14000</v>
          </cell>
          <cell r="H719" t="str">
            <v>08316-28083</v>
          </cell>
          <cell r="I719" t="str">
            <v>NUT-HEXAGON FLANGE</v>
          </cell>
          <cell r="K719">
            <v>6</v>
          </cell>
          <cell r="L719">
            <v>6</v>
          </cell>
          <cell r="M719">
            <v>6</v>
          </cell>
          <cell r="N719">
            <v>6</v>
          </cell>
          <cell r="O719" t="str">
            <v/>
          </cell>
          <cell r="Q719">
            <v>6</v>
          </cell>
          <cell r="R719">
            <v>6</v>
          </cell>
          <cell r="S719">
            <v>6</v>
          </cell>
          <cell r="T719">
            <v>6</v>
          </cell>
          <cell r="U719">
            <v>6</v>
          </cell>
          <cell r="V719">
            <v>6</v>
          </cell>
        </row>
        <row r="720">
          <cell r="B720" t="str">
            <v>N</v>
          </cell>
          <cell r="C720" t="str">
            <v>X</v>
          </cell>
          <cell r="D720" t="str">
            <v>CG032-</v>
          </cell>
          <cell r="E720" t="str">
            <v>A</v>
          </cell>
          <cell r="F720" t="str">
            <v>01</v>
          </cell>
          <cell r="G720" t="str">
            <v>14000</v>
          </cell>
          <cell r="H720" t="str">
            <v>08316-25083</v>
          </cell>
          <cell r="I720" t="str">
            <v>NUT-HEXAGON FLANGE</v>
          </cell>
          <cell r="K720">
            <v>6</v>
          </cell>
          <cell r="L720">
            <v>6</v>
          </cell>
          <cell r="M720">
            <v>6</v>
          </cell>
          <cell r="N720">
            <v>6</v>
          </cell>
          <cell r="O720" t="str">
            <v/>
          </cell>
          <cell r="Q720">
            <v>6</v>
          </cell>
          <cell r="R720">
            <v>6</v>
          </cell>
          <cell r="S720">
            <v>6</v>
          </cell>
          <cell r="T720">
            <v>6</v>
          </cell>
          <cell r="U720">
            <v>6</v>
          </cell>
          <cell r="V720">
            <v>6</v>
          </cell>
        </row>
        <row r="721">
          <cell r="D721" t="str">
            <v>CG032-</v>
          </cell>
          <cell r="E721" t="str">
            <v>A</v>
          </cell>
          <cell r="F721" t="str">
            <v>01</v>
          </cell>
          <cell r="G721" t="str">
            <v>16000</v>
          </cell>
          <cell r="H721" t="str">
            <v>08310-11123-000</v>
          </cell>
          <cell r="I721" t="str">
            <v>NUT-HEXAGON</v>
          </cell>
          <cell r="K721">
            <v>4</v>
          </cell>
          <cell r="L721">
            <v>4</v>
          </cell>
          <cell r="M721" t="str">
            <v>4</v>
          </cell>
          <cell r="N721" t="str">
            <v>4</v>
          </cell>
          <cell r="Q721" t="str">
            <v>4</v>
          </cell>
          <cell r="R721" t="str">
            <v>4</v>
          </cell>
          <cell r="S721" t="str">
            <v>4</v>
          </cell>
          <cell r="T721" t="str">
            <v>4</v>
          </cell>
          <cell r="U721" t="str">
            <v>4</v>
          </cell>
          <cell r="V721" t="str">
            <v>4</v>
          </cell>
        </row>
        <row r="722">
          <cell r="D722" t="str">
            <v>CG032-</v>
          </cell>
          <cell r="E722" t="str">
            <v>A</v>
          </cell>
          <cell r="F722" t="str">
            <v>01</v>
          </cell>
          <cell r="G722" t="str">
            <v>19000</v>
          </cell>
          <cell r="H722" t="str">
            <v>08321-31123-000</v>
          </cell>
          <cell r="I722" t="str">
            <v>WASHER-SPRING</v>
          </cell>
          <cell r="K722">
            <v>4</v>
          </cell>
          <cell r="L722">
            <v>4</v>
          </cell>
          <cell r="M722" t="str">
            <v>4</v>
          </cell>
          <cell r="N722" t="str">
            <v>4</v>
          </cell>
          <cell r="Q722" t="str">
            <v>4</v>
          </cell>
          <cell r="R722" t="str">
            <v>4</v>
          </cell>
          <cell r="S722" t="str">
            <v>4</v>
          </cell>
          <cell r="T722" t="str">
            <v>4</v>
          </cell>
          <cell r="U722" t="str">
            <v>4</v>
          </cell>
          <cell r="V722" t="str">
            <v>4</v>
          </cell>
        </row>
        <row r="723">
          <cell r="D723" t="str">
            <v>CG035-</v>
          </cell>
          <cell r="E723" t="str">
            <v>A</v>
          </cell>
          <cell r="F723" t="str">
            <v>01</v>
          </cell>
          <cell r="G723" t="str">
            <v>01000</v>
          </cell>
          <cell r="H723" t="str">
            <v>96316765</v>
          </cell>
          <cell r="I723" t="str">
            <v>ARM A-FRONT SPNSN CONTROL</v>
          </cell>
          <cell r="K723">
            <v>2</v>
          </cell>
          <cell r="L723">
            <v>2</v>
          </cell>
          <cell r="M723" t="str">
            <v>2</v>
          </cell>
          <cell r="N723" t="str">
            <v>2</v>
          </cell>
          <cell r="Q723" t="str">
            <v>2</v>
          </cell>
          <cell r="R723" t="str">
            <v>2</v>
          </cell>
          <cell r="S723" t="str">
            <v>2</v>
          </cell>
          <cell r="T723" t="str">
            <v>2</v>
          </cell>
          <cell r="U723" t="str">
            <v>2</v>
          </cell>
          <cell r="V723" t="str">
            <v>2</v>
          </cell>
        </row>
        <row r="724">
          <cell r="D724" t="str">
            <v>CG035-</v>
          </cell>
          <cell r="E724" t="str">
            <v>A</v>
          </cell>
          <cell r="F724" t="str">
            <v>01</v>
          </cell>
          <cell r="G724" t="str">
            <v>10000</v>
          </cell>
          <cell r="H724" t="str">
            <v>09100-10169-000</v>
          </cell>
          <cell r="I724" t="str">
            <v>BOLT-HEXAGON</v>
          </cell>
          <cell r="K724">
            <v>2</v>
          </cell>
          <cell r="L724">
            <v>2</v>
          </cell>
          <cell r="M724" t="str">
            <v>2</v>
          </cell>
          <cell r="N724" t="str">
            <v>2</v>
          </cell>
          <cell r="Q724" t="str">
            <v>2</v>
          </cell>
          <cell r="R724" t="str">
            <v>2</v>
          </cell>
          <cell r="S724" t="str">
            <v>2</v>
          </cell>
          <cell r="T724" t="str">
            <v>2</v>
          </cell>
          <cell r="U724" t="str">
            <v>2</v>
          </cell>
          <cell r="V724" t="str">
            <v>2</v>
          </cell>
        </row>
        <row r="725">
          <cell r="D725" t="str">
            <v>CG035-</v>
          </cell>
          <cell r="E725" t="str">
            <v>A</v>
          </cell>
          <cell r="F725" t="str">
            <v>01</v>
          </cell>
          <cell r="G725" t="str">
            <v>11000</v>
          </cell>
          <cell r="H725" t="str">
            <v>96318940</v>
          </cell>
          <cell r="I725" t="str">
            <v>BOLT-CONTROL ARM</v>
          </cell>
          <cell r="K725">
            <v>2</v>
          </cell>
          <cell r="L725">
            <v>2</v>
          </cell>
          <cell r="M725" t="str">
            <v>2</v>
          </cell>
          <cell r="N725" t="str">
            <v>2</v>
          </cell>
          <cell r="Q725" t="str">
            <v>2</v>
          </cell>
          <cell r="R725" t="str">
            <v>2</v>
          </cell>
          <cell r="S725" t="str">
            <v>2</v>
          </cell>
          <cell r="T725" t="str">
            <v>2</v>
          </cell>
          <cell r="U725" t="str">
            <v>2</v>
          </cell>
          <cell r="V725" t="str">
            <v>2</v>
          </cell>
        </row>
        <row r="726">
          <cell r="D726" t="str">
            <v>CG035-</v>
          </cell>
          <cell r="E726" t="str">
            <v>A</v>
          </cell>
          <cell r="F726" t="str">
            <v>01</v>
          </cell>
          <cell r="G726" t="str">
            <v>12000</v>
          </cell>
          <cell r="H726" t="str">
            <v>08321-31103-000</v>
          </cell>
          <cell r="I726" t="str">
            <v>WASHER-SPRING</v>
          </cell>
          <cell r="K726">
            <v>4</v>
          </cell>
          <cell r="L726">
            <v>4</v>
          </cell>
          <cell r="M726" t="str">
            <v>4</v>
          </cell>
          <cell r="N726" t="str">
            <v>4</v>
          </cell>
          <cell r="Q726" t="str">
            <v>4</v>
          </cell>
          <cell r="R726" t="str">
            <v>4</v>
          </cell>
          <cell r="S726" t="str">
            <v>4</v>
          </cell>
          <cell r="T726" t="str">
            <v>4</v>
          </cell>
          <cell r="U726" t="str">
            <v>4</v>
          </cell>
          <cell r="V726" t="str">
            <v>4</v>
          </cell>
        </row>
        <row r="727">
          <cell r="D727" t="str">
            <v>CG036-</v>
          </cell>
          <cell r="E727" t="str">
            <v>A</v>
          </cell>
          <cell r="F727" t="str">
            <v>01</v>
          </cell>
          <cell r="G727" t="str">
            <v>01000</v>
          </cell>
          <cell r="H727" t="str">
            <v>96316768</v>
          </cell>
          <cell r="I727" t="str">
            <v>STABILIZER BAR-FRONT</v>
          </cell>
          <cell r="K727">
            <v>1</v>
          </cell>
          <cell r="L727">
            <v>1</v>
          </cell>
          <cell r="M727" t="str">
            <v>1</v>
          </cell>
          <cell r="N727" t="str">
            <v>1</v>
          </cell>
          <cell r="Q727" t="str">
            <v>1</v>
          </cell>
          <cell r="R727" t="str">
            <v>1</v>
          </cell>
          <cell r="S727" t="str">
            <v>1</v>
          </cell>
          <cell r="T727" t="str">
            <v>1</v>
          </cell>
          <cell r="U727" t="str">
            <v>1</v>
          </cell>
          <cell r="V727" t="str">
            <v>1</v>
          </cell>
        </row>
        <row r="728">
          <cell r="B728" t="str">
            <v>O</v>
          </cell>
          <cell r="C728" t="str">
            <v>O</v>
          </cell>
          <cell r="D728" t="str">
            <v>CG036-</v>
          </cell>
          <cell r="E728" t="str">
            <v>A</v>
          </cell>
          <cell r="F728" t="str">
            <v>01</v>
          </cell>
          <cell r="G728" t="str">
            <v>02000</v>
          </cell>
          <cell r="H728" t="str">
            <v>96316769</v>
          </cell>
          <cell r="I728" t="str">
            <v>MOUNT-STABILIZER BAR</v>
          </cell>
          <cell r="K728">
            <v>2</v>
          </cell>
          <cell r="L728">
            <v>2</v>
          </cell>
          <cell r="M728" t="str">
            <v>2</v>
          </cell>
          <cell r="N728" t="str">
            <v>2</v>
          </cell>
          <cell r="Q728" t="str">
            <v>2</v>
          </cell>
          <cell r="R728" t="str">
            <v>2</v>
          </cell>
          <cell r="S728" t="str">
            <v>2</v>
          </cell>
          <cell r="T728" t="str">
            <v>2</v>
          </cell>
          <cell r="U728" t="str">
            <v>2</v>
          </cell>
          <cell r="V728" t="str">
            <v>2</v>
          </cell>
        </row>
        <row r="729">
          <cell r="B729" t="str">
            <v>N</v>
          </cell>
          <cell r="C729" t="str">
            <v>X</v>
          </cell>
          <cell r="D729" t="str">
            <v>CG036-</v>
          </cell>
          <cell r="E729" t="str">
            <v>A</v>
          </cell>
          <cell r="F729" t="str">
            <v>01</v>
          </cell>
          <cell r="G729" t="str">
            <v>02000</v>
          </cell>
          <cell r="H729" t="str">
            <v>96507898</v>
          </cell>
          <cell r="I729" t="str">
            <v>MOUNT-STABILIZER BAR</v>
          </cell>
          <cell r="K729">
            <v>2</v>
          </cell>
          <cell r="L729">
            <v>2</v>
          </cell>
          <cell r="M729" t="str">
            <v>2</v>
          </cell>
          <cell r="N729" t="str">
            <v>2</v>
          </cell>
          <cell r="Q729" t="str">
            <v>2</v>
          </cell>
          <cell r="R729" t="str">
            <v>2</v>
          </cell>
          <cell r="S729" t="str">
            <v>2</v>
          </cell>
          <cell r="T729" t="str">
            <v>2</v>
          </cell>
          <cell r="U729" t="str">
            <v>2</v>
          </cell>
          <cell r="V729" t="str">
            <v>2</v>
          </cell>
        </row>
        <row r="730">
          <cell r="D730" t="str">
            <v>CG036-</v>
          </cell>
          <cell r="E730" t="str">
            <v>A</v>
          </cell>
          <cell r="F730" t="str">
            <v>01</v>
          </cell>
          <cell r="G730" t="str">
            <v>03000</v>
          </cell>
          <cell r="H730" t="str">
            <v>96380586</v>
          </cell>
          <cell r="I730" t="str">
            <v>BUSHING-STABILISER BAR</v>
          </cell>
          <cell r="K730">
            <v>4</v>
          </cell>
          <cell r="L730">
            <v>4</v>
          </cell>
          <cell r="M730" t="str">
            <v>4</v>
          </cell>
          <cell r="N730" t="str">
            <v>4</v>
          </cell>
          <cell r="Q730" t="str">
            <v>4</v>
          </cell>
          <cell r="R730" t="str">
            <v>4</v>
          </cell>
          <cell r="S730" t="str">
            <v>4</v>
          </cell>
          <cell r="T730" t="str">
            <v>4</v>
          </cell>
          <cell r="U730" t="str">
            <v>4</v>
          </cell>
          <cell r="V730" t="str">
            <v>4</v>
          </cell>
        </row>
        <row r="731">
          <cell r="D731" t="str">
            <v>CG036-</v>
          </cell>
          <cell r="E731" t="str">
            <v>A</v>
          </cell>
          <cell r="F731" t="str">
            <v>01</v>
          </cell>
          <cell r="G731" t="str">
            <v>04000</v>
          </cell>
          <cell r="H731" t="str">
            <v>09164-12017-000</v>
          </cell>
          <cell r="I731" t="str">
            <v>WASHER-CONICAL SPRING</v>
          </cell>
          <cell r="K731">
            <v>2</v>
          </cell>
          <cell r="L731">
            <v>2</v>
          </cell>
          <cell r="M731" t="str">
            <v>2</v>
          </cell>
          <cell r="N731" t="str">
            <v>2</v>
          </cell>
          <cell r="Q731" t="str">
            <v>2</v>
          </cell>
          <cell r="R731" t="str">
            <v>2</v>
          </cell>
          <cell r="S731" t="str">
            <v>2</v>
          </cell>
          <cell r="T731" t="str">
            <v>2</v>
          </cell>
          <cell r="U731" t="str">
            <v>2</v>
          </cell>
          <cell r="V731" t="str">
            <v>2</v>
          </cell>
        </row>
        <row r="732">
          <cell r="D732" t="str">
            <v>CG036-</v>
          </cell>
          <cell r="E732" t="str">
            <v>A</v>
          </cell>
          <cell r="F732" t="str">
            <v>01</v>
          </cell>
          <cell r="G732" t="str">
            <v>05000</v>
          </cell>
          <cell r="H732" t="str">
            <v>96317969</v>
          </cell>
          <cell r="I732" t="str">
            <v>WASHER-CONICAL SPRING</v>
          </cell>
          <cell r="K732">
            <v>2</v>
          </cell>
          <cell r="L732">
            <v>2</v>
          </cell>
          <cell r="M732" t="str">
            <v>2</v>
          </cell>
          <cell r="N732" t="str">
            <v>2</v>
          </cell>
          <cell r="Q732" t="str">
            <v>2</v>
          </cell>
          <cell r="R732" t="str">
            <v>2</v>
          </cell>
          <cell r="S732" t="str">
            <v>2</v>
          </cell>
          <cell r="T732" t="str">
            <v>2</v>
          </cell>
          <cell r="U732" t="str">
            <v>2</v>
          </cell>
          <cell r="V732" t="str">
            <v>2</v>
          </cell>
        </row>
        <row r="733">
          <cell r="D733" t="str">
            <v>CG036-</v>
          </cell>
          <cell r="E733" t="str">
            <v>A</v>
          </cell>
          <cell r="F733" t="str">
            <v>01</v>
          </cell>
          <cell r="G733" t="str">
            <v>05500</v>
          </cell>
          <cell r="H733" t="str">
            <v>09117-10044</v>
          </cell>
          <cell r="I733" t="str">
            <v>BOLT-W/WASHER</v>
          </cell>
          <cell r="K733">
            <v>3</v>
          </cell>
          <cell r="L733">
            <v>3</v>
          </cell>
          <cell r="M733" t="str">
            <v>3</v>
          </cell>
          <cell r="N733" t="str">
            <v>3</v>
          </cell>
          <cell r="Q733" t="str">
            <v>3</v>
          </cell>
          <cell r="R733" t="str">
            <v>3</v>
          </cell>
          <cell r="S733" t="str">
            <v>3</v>
          </cell>
          <cell r="T733" t="str">
            <v>3</v>
          </cell>
          <cell r="U733" t="str">
            <v>3</v>
          </cell>
          <cell r="V733" t="str">
            <v>3</v>
          </cell>
        </row>
        <row r="734">
          <cell r="D734" t="str">
            <v>CG036-</v>
          </cell>
          <cell r="E734" t="str">
            <v>A</v>
          </cell>
          <cell r="F734" t="str">
            <v>01</v>
          </cell>
          <cell r="G734" t="str">
            <v>06000</v>
          </cell>
          <cell r="H734" t="str">
            <v>09117-10004</v>
          </cell>
          <cell r="I734" t="str">
            <v>BOLT-W/WASHER</v>
          </cell>
          <cell r="K734">
            <v>1</v>
          </cell>
          <cell r="L734">
            <v>1</v>
          </cell>
          <cell r="M734" t="str">
            <v>1</v>
          </cell>
          <cell r="N734" t="str">
            <v>1</v>
          </cell>
          <cell r="Q734" t="str">
            <v>1</v>
          </cell>
          <cell r="R734" t="str">
            <v>1</v>
          </cell>
          <cell r="S734" t="str">
            <v>1</v>
          </cell>
          <cell r="T734" t="str">
            <v>1</v>
          </cell>
          <cell r="U734" t="str">
            <v>1</v>
          </cell>
          <cell r="V734" t="str">
            <v>1</v>
          </cell>
        </row>
        <row r="735">
          <cell r="D735" t="str">
            <v>CG036-</v>
          </cell>
          <cell r="E735" t="str">
            <v>A</v>
          </cell>
          <cell r="F735" t="str">
            <v>01</v>
          </cell>
          <cell r="G735" t="str">
            <v>07000</v>
          </cell>
          <cell r="H735" t="str">
            <v>04111-30206-000</v>
          </cell>
          <cell r="I735" t="str">
            <v>PIN-COTTER</v>
          </cell>
          <cell r="K735">
            <v>2</v>
          </cell>
          <cell r="L735">
            <v>2</v>
          </cell>
          <cell r="M735" t="str">
            <v>2</v>
          </cell>
          <cell r="N735" t="str">
            <v>2</v>
          </cell>
          <cell r="Q735" t="str">
            <v>2</v>
          </cell>
          <cell r="R735" t="str">
            <v>2</v>
          </cell>
          <cell r="S735" t="str">
            <v>2</v>
          </cell>
          <cell r="T735" t="str">
            <v>2</v>
          </cell>
          <cell r="U735" t="str">
            <v>2</v>
          </cell>
          <cell r="V735" t="str">
            <v>2</v>
          </cell>
        </row>
        <row r="736">
          <cell r="B736" t="str">
            <v>O</v>
          </cell>
          <cell r="C736" t="str">
            <v>O</v>
          </cell>
          <cell r="D736" t="str">
            <v>CG036-</v>
          </cell>
          <cell r="E736" t="str">
            <v>A</v>
          </cell>
          <cell r="F736" t="str">
            <v>01</v>
          </cell>
          <cell r="G736" t="str">
            <v>08000</v>
          </cell>
          <cell r="H736" t="str">
            <v>08316-16123-000</v>
          </cell>
          <cell r="I736" t="str">
            <v>NUT-STABILIZER BAR CASTLE</v>
          </cell>
          <cell r="K736">
            <v>2</v>
          </cell>
          <cell r="L736">
            <v>2</v>
          </cell>
          <cell r="M736" t="str">
            <v>2</v>
          </cell>
          <cell r="N736" t="str">
            <v>2</v>
          </cell>
          <cell r="Q736" t="str">
            <v>2</v>
          </cell>
          <cell r="R736" t="str">
            <v>2</v>
          </cell>
          <cell r="S736" t="str">
            <v>2</v>
          </cell>
          <cell r="T736" t="str">
            <v>2</v>
          </cell>
          <cell r="U736" t="str">
            <v>2</v>
          </cell>
          <cell r="V736" t="str">
            <v>2</v>
          </cell>
        </row>
        <row r="737">
          <cell r="B737" t="str">
            <v>N</v>
          </cell>
          <cell r="C737" t="str">
            <v>X</v>
          </cell>
          <cell r="D737" t="str">
            <v>CG036-</v>
          </cell>
          <cell r="E737" t="str">
            <v>A</v>
          </cell>
          <cell r="F737" t="str">
            <v>01</v>
          </cell>
          <cell r="G737" t="str">
            <v>08000</v>
          </cell>
          <cell r="H737" t="str">
            <v>08316-15123-000</v>
          </cell>
          <cell r="I737" t="str">
            <v>NUT-STABILIZER BAR CASTLE</v>
          </cell>
          <cell r="K737">
            <v>2</v>
          </cell>
          <cell r="L737">
            <v>2</v>
          </cell>
          <cell r="M737" t="str">
            <v>2</v>
          </cell>
          <cell r="N737" t="str">
            <v>2</v>
          </cell>
          <cell r="Q737" t="str">
            <v>2</v>
          </cell>
          <cell r="R737" t="str">
            <v>2</v>
          </cell>
          <cell r="S737" t="str">
            <v>2</v>
          </cell>
          <cell r="T737" t="str">
            <v>2</v>
          </cell>
          <cell r="U737" t="str">
            <v>2</v>
          </cell>
          <cell r="V737" t="str">
            <v>2</v>
          </cell>
        </row>
        <row r="738">
          <cell r="D738" t="str">
            <v>CG037-</v>
          </cell>
          <cell r="E738" t="str">
            <v>A</v>
          </cell>
          <cell r="F738" t="str">
            <v>01</v>
          </cell>
          <cell r="G738" t="str">
            <v>01000</v>
          </cell>
          <cell r="H738" t="str">
            <v>96320097</v>
          </cell>
          <cell r="I738" t="str">
            <v>BRACE A-STRUT</v>
          </cell>
          <cell r="K738">
            <v>1</v>
          </cell>
          <cell r="L738">
            <v>1</v>
          </cell>
          <cell r="M738" t="str">
            <v>1</v>
          </cell>
          <cell r="N738" t="str">
            <v>1</v>
          </cell>
          <cell r="Q738" t="str">
            <v>1</v>
          </cell>
          <cell r="R738" t="str">
            <v>1</v>
          </cell>
          <cell r="S738" t="str">
            <v>1</v>
          </cell>
          <cell r="T738" t="str">
            <v>1</v>
          </cell>
          <cell r="U738" t="str">
            <v>1</v>
          </cell>
          <cell r="V738" t="str">
            <v>1</v>
          </cell>
        </row>
        <row r="739">
          <cell r="D739" t="str">
            <v>CG037-</v>
          </cell>
          <cell r="E739" t="str">
            <v>A</v>
          </cell>
          <cell r="F739" t="str">
            <v>01</v>
          </cell>
          <cell r="G739" t="str">
            <v>05000</v>
          </cell>
          <cell r="H739" t="str">
            <v>96320680</v>
          </cell>
          <cell r="I739" t="str">
            <v>FRAME A1-UNDER LGTDNL,FRT,LH</v>
          </cell>
          <cell r="K739">
            <v>1</v>
          </cell>
          <cell r="L739">
            <v>1</v>
          </cell>
          <cell r="M739" t="str">
            <v>1</v>
          </cell>
          <cell r="N739" t="str">
            <v>1</v>
          </cell>
          <cell r="Q739" t="str">
            <v>1</v>
          </cell>
          <cell r="R739" t="str">
            <v>1</v>
          </cell>
          <cell r="S739" t="str">
            <v>1</v>
          </cell>
          <cell r="T739" t="str">
            <v>1</v>
          </cell>
          <cell r="U739" t="str">
            <v>1</v>
          </cell>
          <cell r="V739" t="str">
            <v>1</v>
          </cell>
        </row>
        <row r="740">
          <cell r="D740" t="str">
            <v>CG037-</v>
          </cell>
          <cell r="E740" t="str">
            <v>A</v>
          </cell>
          <cell r="F740" t="str">
            <v>01</v>
          </cell>
          <cell r="G740" t="str">
            <v>10000</v>
          </cell>
          <cell r="H740" t="str">
            <v>96320681</v>
          </cell>
          <cell r="I740" t="str">
            <v>FRAME A1-UNDER LGTDNL,FRT,RH</v>
          </cell>
          <cell r="K740">
            <v>1</v>
          </cell>
          <cell r="L740">
            <v>1</v>
          </cell>
          <cell r="M740" t="str">
            <v>1</v>
          </cell>
          <cell r="N740" t="str">
            <v>1</v>
          </cell>
          <cell r="Q740" t="str">
            <v>1</v>
          </cell>
          <cell r="R740" t="str">
            <v>1</v>
          </cell>
          <cell r="S740" t="str">
            <v>1</v>
          </cell>
          <cell r="T740" t="str">
            <v>1</v>
          </cell>
          <cell r="U740" t="str">
            <v>1</v>
          </cell>
          <cell r="V740" t="str">
            <v>1</v>
          </cell>
        </row>
        <row r="741">
          <cell r="D741" t="str">
            <v>CG037-</v>
          </cell>
          <cell r="E741" t="str">
            <v>A</v>
          </cell>
          <cell r="F741" t="str">
            <v>01</v>
          </cell>
          <cell r="G741" t="str">
            <v>15000</v>
          </cell>
          <cell r="H741" t="str">
            <v>01957-08400-000</v>
          </cell>
          <cell r="I741" t="str">
            <v>BOLT-DR HEXAGON FLANGE</v>
          </cell>
          <cell r="K741">
            <v>4</v>
          </cell>
          <cell r="L741">
            <v>4</v>
          </cell>
          <cell r="M741" t="str">
            <v>4</v>
          </cell>
          <cell r="N741" t="str">
            <v>4</v>
          </cell>
          <cell r="Q741" t="str">
            <v>4</v>
          </cell>
          <cell r="R741" t="str">
            <v>4</v>
          </cell>
          <cell r="S741" t="str">
            <v>4</v>
          </cell>
          <cell r="T741" t="str">
            <v>4</v>
          </cell>
          <cell r="U741" t="str">
            <v>4</v>
          </cell>
          <cell r="V741" t="str">
            <v>4</v>
          </cell>
        </row>
        <row r="742">
          <cell r="D742" t="str">
            <v>CG037-</v>
          </cell>
          <cell r="E742" t="str">
            <v>A</v>
          </cell>
          <cell r="F742" t="str">
            <v>01</v>
          </cell>
          <cell r="G742" t="str">
            <v>16000</v>
          </cell>
          <cell r="H742" t="str">
            <v>08316-28103</v>
          </cell>
          <cell r="I742" t="str">
            <v>NUT-HEXAGON FLANGE</v>
          </cell>
          <cell r="K742">
            <v>2</v>
          </cell>
          <cell r="L742">
            <v>2</v>
          </cell>
          <cell r="M742" t="str">
            <v>2</v>
          </cell>
          <cell r="N742" t="str">
            <v>2</v>
          </cell>
          <cell r="Q742" t="str">
            <v>2</v>
          </cell>
          <cell r="R742" t="str">
            <v>2</v>
          </cell>
          <cell r="S742" t="str">
            <v>2</v>
          </cell>
          <cell r="T742" t="str">
            <v>2</v>
          </cell>
          <cell r="U742" t="str">
            <v>2</v>
          </cell>
          <cell r="V742" t="str">
            <v>2</v>
          </cell>
        </row>
        <row r="743">
          <cell r="D743" t="str">
            <v>CG037-</v>
          </cell>
          <cell r="E743" t="str">
            <v>A</v>
          </cell>
          <cell r="F743" t="str">
            <v>01</v>
          </cell>
          <cell r="G743" t="str">
            <v>17000</v>
          </cell>
          <cell r="H743" t="str">
            <v>01117-06165</v>
          </cell>
          <cell r="I743" t="str">
            <v>BOLT-HEXAGON</v>
          </cell>
          <cell r="K743">
            <v>2</v>
          </cell>
          <cell r="L743">
            <v>2</v>
          </cell>
          <cell r="M743" t="str">
            <v>2</v>
          </cell>
          <cell r="N743" t="str">
            <v>2</v>
          </cell>
          <cell r="Q743" t="str">
            <v>2</v>
          </cell>
          <cell r="R743" t="str">
            <v>2</v>
          </cell>
          <cell r="S743" t="str">
            <v>2</v>
          </cell>
          <cell r="T743" t="str">
            <v>2</v>
          </cell>
          <cell r="U743" t="str">
            <v>2</v>
          </cell>
          <cell r="V743" t="str">
            <v>2</v>
          </cell>
        </row>
        <row r="744">
          <cell r="D744" t="str">
            <v>CG037-</v>
          </cell>
          <cell r="E744" t="str">
            <v>A</v>
          </cell>
          <cell r="F744" t="str">
            <v>01</v>
          </cell>
          <cell r="G744" t="str">
            <v>18000</v>
          </cell>
          <cell r="H744" t="str">
            <v>96282696</v>
          </cell>
          <cell r="I744" t="str">
            <v>DEFLECTOR-WATER</v>
          </cell>
          <cell r="K744">
            <v>1</v>
          </cell>
          <cell r="L744">
            <v>1</v>
          </cell>
          <cell r="M744" t="str">
            <v>1</v>
          </cell>
          <cell r="N744" t="str">
            <v>1</v>
          </cell>
          <cell r="Q744" t="str">
            <v>1</v>
          </cell>
          <cell r="R744" t="str">
            <v>1</v>
          </cell>
          <cell r="S744" t="str">
            <v>1</v>
          </cell>
          <cell r="T744" t="str">
            <v>1</v>
          </cell>
          <cell r="U744" t="str">
            <v>1</v>
          </cell>
          <cell r="V744" t="str">
            <v>1</v>
          </cell>
        </row>
        <row r="745">
          <cell r="B745" t="str">
            <v>O</v>
          </cell>
          <cell r="C745" t="str">
            <v>O</v>
          </cell>
          <cell r="D745" t="str">
            <v>CG037-</v>
          </cell>
          <cell r="E745" t="str">
            <v>A</v>
          </cell>
          <cell r="F745" t="str">
            <v>01</v>
          </cell>
          <cell r="G745" t="str">
            <v>19500</v>
          </cell>
          <cell r="H745" t="str">
            <v>03141-15165-000</v>
          </cell>
          <cell r="I745" t="str">
            <v>SCREW-TAPPING</v>
          </cell>
          <cell r="K745">
            <v>1</v>
          </cell>
          <cell r="L745">
            <v>1</v>
          </cell>
          <cell r="M745" t="str">
            <v>1</v>
          </cell>
          <cell r="N745" t="str">
            <v>1</v>
          </cell>
          <cell r="Q745" t="str">
            <v>1</v>
          </cell>
          <cell r="R745" t="str">
            <v>1</v>
          </cell>
          <cell r="S745" t="str">
            <v>1</v>
          </cell>
          <cell r="T745" t="str">
            <v>1</v>
          </cell>
          <cell r="U745" t="str">
            <v>1</v>
          </cell>
          <cell r="V745" t="str">
            <v>1</v>
          </cell>
        </row>
        <row r="746">
          <cell r="B746" t="str">
            <v>N</v>
          </cell>
          <cell r="C746" t="str">
            <v>X</v>
          </cell>
          <cell r="D746" t="str">
            <v>CG037-</v>
          </cell>
          <cell r="E746" t="str">
            <v>A</v>
          </cell>
          <cell r="F746" t="str">
            <v>01</v>
          </cell>
          <cell r="G746" t="str">
            <v>19500</v>
          </cell>
          <cell r="H746" t="str">
            <v>09116-06025</v>
          </cell>
          <cell r="I746" t="str">
            <v>SCREW-TAPPING</v>
          </cell>
          <cell r="K746">
            <v>1</v>
          </cell>
          <cell r="L746">
            <v>1</v>
          </cell>
          <cell r="M746" t="str">
            <v>1</v>
          </cell>
          <cell r="N746" t="str">
            <v>1</v>
          </cell>
          <cell r="Q746" t="str">
            <v>1</v>
          </cell>
          <cell r="R746" t="str">
            <v>1</v>
          </cell>
          <cell r="S746" t="str">
            <v>1</v>
          </cell>
          <cell r="T746" t="str">
            <v>1</v>
          </cell>
          <cell r="U746" t="str">
            <v>1</v>
          </cell>
          <cell r="V746" t="str">
            <v>1</v>
          </cell>
        </row>
        <row r="747">
          <cell r="D747" t="str">
            <v>CG037-</v>
          </cell>
          <cell r="E747" t="str">
            <v>A</v>
          </cell>
          <cell r="F747" t="str">
            <v>01</v>
          </cell>
          <cell r="G747" t="str">
            <v>20000</v>
          </cell>
          <cell r="H747" t="str">
            <v>08361-25060-000</v>
          </cell>
          <cell r="I747" t="str">
            <v>NUT-HEXAGON,W/WASHER</v>
          </cell>
          <cell r="K747">
            <v>3</v>
          </cell>
          <cell r="L747">
            <v>3</v>
          </cell>
          <cell r="M747" t="str">
            <v>3</v>
          </cell>
          <cell r="N747" t="str">
            <v>3</v>
          </cell>
          <cell r="Q747" t="str">
            <v>3</v>
          </cell>
          <cell r="R747" t="str">
            <v>3</v>
          </cell>
          <cell r="S747" t="str">
            <v>3</v>
          </cell>
          <cell r="T747" t="str">
            <v>3</v>
          </cell>
          <cell r="U747" t="str">
            <v>3</v>
          </cell>
          <cell r="V747" t="str">
            <v>3</v>
          </cell>
        </row>
        <row r="748">
          <cell r="D748" t="str">
            <v>CG140-</v>
          </cell>
          <cell r="E748" t="str">
            <v>A</v>
          </cell>
          <cell r="F748" t="str">
            <v>13</v>
          </cell>
          <cell r="G748" t="str">
            <v>01000</v>
          </cell>
          <cell r="H748" t="str">
            <v>96257885</v>
          </cell>
          <cell r="I748" t="str">
            <v>SHAFT A-AXLE,FRT WHL DRIVE LH</v>
          </cell>
          <cell r="K748">
            <v>1</v>
          </cell>
          <cell r="L748">
            <v>1</v>
          </cell>
          <cell r="M748" t="str">
            <v>1</v>
          </cell>
          <cell r="N748" t="str">
            <v>1</v>
          </cell>
          <cell r="P748" t="str">
            <v>ZA</v>
          </cell>
          <cell r="Q748" t="str">
            <v>1</v>
          </cell>
          <cell r="R748" t="str">
            <v>1</v>
          </cell>
          <cell r="S748">
            <v>1</v>
          </cell>
          <cell r="T748">
            <v>1</v>
          </cell>
          <cell r="U748">
            <v>1</v>
          </cell>
          <cell r="V748">
            <v>1</v>
          </cell>
        </row>
        <row r="749">
          <cell r="D749" t="str">
            <v>CG140-</v>
          </cell>
          <cell r="E749" t="str">
            <v>A</v>
          </cell>
          <cell r="F749" t="str">
            <v>13</v>
          </cell>
          <cell r="G749" t="str">
            <v>02000</v>
          </cell>
          <cell r="H749" t="str">
            <v>96257886</v>
          </cell>
          <cell r="I749" t="str">
            <v>SHAFT A-AXLE,FRT WHL DRIVE RH</v>
          </cell>
          <cell r="K749">
            <v>1</v>
          </cell>
          <cell r="L749">
            <v>1</v>
          </cell>
          <cell r="M749" t="str">
            <v>1</v>
          </cell>
          <cell r="N749" t="str">
            <v>1</v>
          </cell>
          <cell r="P749" t="str">
            <v>ZA</v>
          </cell>
          <cell r="Q749" t="str">
            <v>1</v>
          </cell>
          <cell r="R749" t="str">
            <v>1</v>
          </cell>
          <cell r="S749">
            <v>1</v>
          </cell>
          <cell r="T749">
            <v>1</v>
          </cell>
          <cell r="U749">
            <v>1</v>
          </cell>
          <cell r="V749">
            <v>1</v>
          </cell>
        </row>
        <row r="750">
          <cell r="D750" t="str">
            <v>CG140-</v>
          </cell>
          <cell r="E750" t="str">
            <v>A</v>
          </cell>
          <cell r="F750" t="str">
            <v>14</v>
          </cell>
          <cell r="G750" t="str">
            <v>01000</v>
          </cell>
          <cell r="H750" t="str">
            <v>96257887</v>
          </cell>
          <cell r="I750" t="str">
            <v>SHAFT A-AXLE,FRT WHL DRIVE LH</v>
          </cell>
          <cell r="L750">
            <v>1</v>
          </cell>
          <cell r="N750" t="str">
            <v>1</v>
          </cell>
          <cell r="P750" t="str">
            <v>ZX</v>
          </cell>
        </row>
        <row r="751">
          <cell r="D751" t="str">
            <v>CG140-</v>
          </cell>
          <cell r="E751" t="str">
            <v>A</v>
          </cell>
          <cell r="F751" t="str">
            <v>14</v>
          </cell>
          <cell r="G751" t="str">
            <v>03000</v>
          </cell>
          <cell r="H751" t="str">
            <v>96257888</v>
          </cell>
          <cell r="I751" t="str">
            <v>SHAFT A-AXLE,FRT WHL DRIVE RH</v>
          </cell>
          <cell r="L751">
            <v>1</v>
          </cell>
          <cell r="N751" t="str">
            <v>1</v>
          </cell>
          <cell r="P751" t="str">
            <v>ZX</v>
          </cell>
        </row>
        <row r="752">
          <cell r="D752" t="str">
            <v>CG150-</v>
          </cell>
          <cell r="E752" t="str">
            <v>A</v>
          </cell>
          <cell r="F752" t="str">
            <v>01</v>
          </cell>
          <cell r="G752" t="str">
            <v>07000</v>
          </cell>
          <cell r="H752" t="str">
            <v>96320850</v>
          </cell>
          <cell r="I752" t="str">
            <v>NUT-DRIVE SHAFT</v>
          </cell>
          <cell r="K752">
            <v>2</v>
          </cell>
          <cell r="L752">
            <v>2</v>
          </cell>
          <cell r="M752" t="str">
            <v>2</v>
          </cell>
          <cell r="N752" t="str">
            <v>2</v>
          </cell>
          <cell r="Q752" t="str">
            <v>2</v>
          </cell>
          <cell r="R752" t="str">
            <v>2</v>
          </cell>
          <cell r="S752">
            <v>2</v>
          </cell>
          <cell r="T752">
            <v>2</v>
          </cell>
          <cell r="U752">
            <v>2</v>
          </cell>
          <cell r="V752">
            <v>2</v>
          </cell>
        </row>
        <row r="753">
          <cell r="D753" t="str">
            <v>CG201-</v>
          </cell>
          <cell r="E753" t="str">
            <v>A</v>
          </cell>
          <cell r="F753" t="str">
            <v>01</v>
          </cell>
          <cell r="G753" t="str">
            <v>01000</v>
          </cell>
          <cell r="H753" t="str">
            <v>96316793</v>
          </cell>
          <cell r="I753" t="str">
            <v>AXLE A-REAR,NON ABS</v>
          </cell>
          <cell r="K753">
            <v>1</v>
          </cell>
          <cell r="L753">
            <v>1</v>
          </cell>
          <cell r="M753" t="str">
            <v>1</v>
          </cell>
          <cell r="N753" t="str">
            <v>1</v>
          </cell>
          <cell r="P753" t="str">
            <v>ZA</v>
          </cell>
          <cell r="Q753" t="str">
            <v>1</v>
          </cell>
          <cell r="R753" t="str">
            <v>1</v>
          </cell>
          <cell r="S753">
            <v>1</v>
          </cell>
          <cell r="T753">
            <v>1</v>
          </cell>
          <cell r="U753">
            <v>1</v>
          </cell>
          <cell r="V753">
            <v>1</v>
          </cell>
        </row>
        <row r="754">
          <cell r="D754" t="str">
            <v>CG201-</v>
          </cell>
          <cell r="E754" t="str">
            <v>A</v>
          </cell>
          <cell r="F754" t="str">
            <v>02</v>
          </cell>
          <cell r="G754" t="str">
            <v>01000</v>
          </cell>
          <cell r="H754" t="str">
            <v>96316794</v>
          </cell>
          <cell r="I754" t="str">
            <v>AXLE A-REAR,ABS</v>
          </cell>
          <cell r="L754">
            <v>1</v>
          </cell>
          <cell r="N754" t="str">
            <v>1</v>
          </cell>
          <cell r="P754" t="str">
            <v>ZX</v>
          </cell>
        </row>
        <row r="755">
          <cell r="D755" t="str">
            <v>CG202-</v>
          </cell>
          <cell r="E755" t="str">
            <v>A</v>
          </cell>
          <cell r="F755" t="str">
            <v>01</v>
          </cell>
          <cell r="G755" t="str">
            <v>01000</v>
          </cell>
          <cell r="H755" t="str">
            <v>96318362</v>
          </cell>
          <cell r="I755" t="str">
            <v>ARM A-TRAILING</v>
          </cell>
          <cell r="K755">
            <v>2</v>
          </cell>
          <cell r="L755">
            <v>2</v>
          </cell>
          <cell r="M755" t="str">
            <v>2</v>
          </cell>
          <cell r="N755" t="str">
            <v>2</v>
          </cell>
          <cell r="Q755" t="str">
            <v>2</v>
          </cell>
          <cell r="R755">
            <v>2</v>
          </cell>
          <cell r="S755">
            <v>2</v>
          </cell>
          <cell r="T755">
            <v>2</v>
          </cell>
          <cell r="U755">
            <v>2</v>
          </cell>
          <cell r="V755">
            <v>2</v>
          </cell>
        </row>
        <row r="756">
          <cell r="D756" t="str">
            <v>CG202-</v>
          </cell>
          <cell r="E756" t="str">
            <v>A</v>
          </cell>
          <cell r="F756" t="str">
            <v>01</v>
          </cell>
          <cell r="G756" t="str">
            <v>09000</v>
          </cell>
          <cell r="H756" t="str">
            <v>96316777</v>
          </cell>
          <cell r="I756" t="str">
            <v>ROD A1-LATERAL</v>
          </cell>
          <cell r="K756">
            <v>1</v>
          </cell>
          <cell r="L756">
            <v>1</v>
          </cell>
          <cell r="M756" t="str">
            <v>1</v>
          </cell>
          <cell r="N756" t="str">
            <v>1</v>
          </cell>
          <cell r="Q756" t="str">
            <v>1</v>
          </cell>
          <cell r="R756" t="str">
            <v>1</v>
          </cell>
          <cell r="S756" t="str">
            <v>1</v>
          </cell>
          <cell r="T756" t="str">
            <v>1</v>
          </cell>
          <cell r="U756" t="str">
            <v>1</v>
          </cell>
          <cell r="V756" t="str">
            <v>1</v>
          </cell>
        </row>
        <row r="757">
          <cell r="D757" t="str">
            <v>CG202-</v>
          </cell>
          <cell r="E757" t="str">
            <v>A</v>
          </cell>
          <cell r="F757" t="str">
            <v>01</v>
          </cell>
          <cell r="G757" t="str">
            <v>15000</v>
          </cell>
          <cell r="H757" t="str">
            <v>09100A12035-000</v>
          </cell>
          <cell r="I757" t="str">
            <v>BOLT-HEXAGON</v>
          </cell>
          <cell r="K757">
            <v>2</v>
          </cell>
          <cell r="L757">
            <v>2</v>
          </cell>
          <cell r="M757" t="str">
            <v>2</v>
          </cell>
          <cell r="N757" t="str">
            <v>2</v>
          </cell>
          <cell r="Q757" t="str">
            <v>2</v>
          </cell>
          <cell r="R757" t="str">
            <v>2</v>
          </cell>
          <cell r="S757" t="str">
            <v>2</v>
          </cell>
          <cell r="T757" t="str">
            <v>2</v>
          </cell>
          <cell r="U757" t="str">
            <v>2</v>
          </cell>
          <cell r="V757" t="str">
            <v>2</v>
          </cell>
        </row>
        <row r="758">
          <cell r="D758" t="str">
            <v>CG202-</v>
          </cell>
          <cell r="E758" t="str">
            <v>A</v>
          </cell>
          <cell r="F758" t="str">
            <v>01</v>
          </cell>
          <cell r="G758" t="str">
            <v>16000</v>
          </cell>
          <cell r="H758" t="str">
            <v>09100A12047-000</v>
          </cell>
          <cell r="I758" t="str">
            <v>BOLT-HEXAGON</v>
          </cell>
          <cell r="K758">
            <v>4</v>
          </cell>
          <cell r="L758">
            <v>4</v>
          </cell>
          <cell r="M758" t="str">
            <v>4</v>
          </cell>
          <cell r="N758" t="str">
            <v>4</v>
          </cell>
          <cell r="Q758" t="str">
            <v>4</v>
          </cell>
          <cell r="R758" t="str">
            <v>4</v>
          </cell>
          <cell r="S758" t="str">
            <v>4</v>
          </cell>
          <cell r="T758" t="str">
            <v>4</v>
          </cell>
          <cell r="U758" t="str">
            <v>4</v>
          </cell>
          <cell r="V758" t="str">
            <v>4</v>
          </cell>
        </row>
        <row r="759">
          <cell r="D759" t="str">
            <v>CG202-</v>
          </cell>
          <cell r="E759" t="str">
            <v>A</v>
          </cell>
          <cell r="F759" t="str">
            <v>01</v>
          </cell>
          <cell r="G759" t="str">
            <v>17000</v>
          </cell>
          <cell r="H759" t="str">
            <v>09100A12033-000</v>
          </cell>
          <cell r="I759" t="str">
            <v>BOLT-HEXAGON</v>
          </cell>
          <cell r="K759">
            <v>1</v>
          </cell>
          <cell r="L759">
            <v>1</v>
          </cell>
          <cell r="M759" t="str">
            <v>1</v>
          </cell>
          <cell r="N759" t="str">
            <v>1</v>
          </cell>
          <cell r="Q759" t="str">
            <v>1</v>
          </cell>
          <cell r="R759" t="str">
            <v>1</v>
          </cell>
          <cell r="S759" t="str">
            <v>1</v>
          </cell>
          <cell r="T759" t="str">
            <v>1</v>
          </cell>
          <cell r="U759" t="str">
            <v>1</v>
          </cell>
          <cell r="V759" t="str">
            <v>1</v>
          </cell>
        </row>
        <row r="760">
          <cell r="D760" t="str">
            <v>CG202-</v>
          </cell>
          <cell r="E760" t="str">
            <v>A</v>
          </cell>
          <cell r="F760" t="str">
            <v>01</v>
          </cell>
          <cell r="G760" t="str">
            <v>18000</v>
          </cell>
          <cell r="H760" t="str">
            <v>09159A12025-000</v>
          </cell>
          <cell r="I760" t="str">
            <v>NUT</v>
          </cell>
          <cell r="K760">
            <v>4</v>
          </cell>
          <cell r="L760">
            <v>4</v>
          </cell>
          <cell r="M760" t="str">
            <v>4</v>
          </cell>
          <cell r="N760" t="str">
            <v>4</v>
          </cell>
          <cell r="Q760" t="str">
            <v>4</v>
          </cell>
          <cell r="R760" t="str">
            <v>4</v>
          </cell>
          <cell r="S760" t="str">
            <v>4</v>
          </cell>
          <cell r="T760" t="str">
            <v>4</v>
          </cell>
          <cell r="U760" t="str">
            <v>4</v>
          </cell>
          <cell r="V760" t="str">
            <v>4</v>
          </cell>
        </row>
        <row r="761">
          <cell r="D761" t="str">
            <v>CG202-</v>
          </cell>
          <cell r="E761" t="str">
            <v>A</v>
          </cell>
          <cell r="F761" t="str">
            <v>01</v>
          </cell>
          <cell r="G761" t="str">
            <v>19000</v>
          </cell>
          <cell r="H761" t="str">
            <v>09160A12078-000</v>
          </cell>
          <cell r="I761" t="str">
            <v>WASHER-PLAIN</v>
          </cell>
          <cell r="K761">
            <v>1</v>
          </cell>
          <cell r="L761">
            <v>1</v>
          </cell>
          <cell r="M761" t="str">
            <v>1</v>
          </cell>
          <cell r="N761" t="str">
            <v>1</v>
          </cell>
          <cell r="Q761" t="str">
            <v>1</v>
          </cell>
          <cell r="R761" t="str">
            <v>1</v>
          </cell>
          <cell r="S761" t="str">
            <v>1</v>
          </cell>
          <cell r="T761" t="str">
            <v>1</v>
          </cell>
          <cell r="U761" t="str">
            <v>1</v>
          </cell>
          <cell r="V761" t="str">
            <v>1</v>
          </cell>
        </row>
        <row r="762">
          <cell r="D762" t="str">
            <v>CG202-</v>
          </cell>
          <cell r="E762" t="str">
            <v>A</v>
          </cell>
          <cell r="F762" t="str">
            <v>01</v>
          </cell>
          <cell r="G762" t="str">
            <v>20000</v>
          </cell>
          <cell r="H762" t="str">
            <v>09160A17045-000</v>
          </cell>
          <cell r="I762" t="str">
            <v>WASHER-PLAIN</v>
          </cell>
          <cell r="K762">
            <v>1</v>
          </cell>
          <cell r="L762">
            <v>1</v>
          </cell>
          <cell r="M762" t="str">
            <v>1</v>
          </cell>
          <cell r="N762" t="str">
            <v>1</v>
          </cell>
          <cell r="Q762" t="str">
            <v>1</v>
          </cell>
          <cell r="R762" t="str">
            <v>1</v>
          </cell>
          <cell r="S762" t="str">
            <v>1</v>
          </cell>
          <cell r="T762" t="str">
            <v>1</v>
          </cell>
          <cell r="U762" t="str">
            <v>1</v>
          </cell>
          <cell r="V762" t="str">
            <v>1</v>
          </cell>
        </row>
        <row r="763">
          <cell r="D763" t="str">
            <v>CG202-</v>
          </cell>
          <cell r="E763" t="str">
            <v>A</v>
          </cell>
          <cell r="F763" t="str">
            <v>01</v>
          </cell>
          <cell r="G763" t="str">
            <v>21000</v>
          </cell>
          <cell r="H763" t="str">
            <v>09305A16005-000</v>
          </cell>
          <cell r="I763" t="str">
            <v>BUSH</v>
          </cell>
          <cell r="K763">
            <v>2</v>
          </cell>
          <cell r="L763">
            <v>2</v>
          </cell>
          <cell r="M763" t="str">
            <v>2</v>
          </cell>
          <cell r="N763" t="str">
            <v>2</v>
          </cell>
          <cell r="Q763" t="str">
            <v>2</v>
          </cell>
          <cell r="R763" t="str">
            <v>2</v>
          </cell>
          <cell r="S763" t="str">
            <v>2</v>
          </cell>
          <cell r="T763" t="str">
            <v>2</v>
          </cell>
          <cell r="U763" t="str">
            <v>2</v>
          </cell>
          <cell r="V763" t="str">
            <v>2</v>
          </cell>
        </row>
        <row r="764">
          <cell r="D764" t="str">
            <v>CG202-</v>
          </cell>
          <cell r="E764" t="str">
            <v>A</v>
          </cell>
          <cell r="F764" t="str">
            <v>01</v>
          </cell>
          <cell r="G764" t="str">
            <v>22000</v>
          </cell>
          <cell r="H764" t="str">
            <v>08310-11123-000</v>
          </cell>
          <cell r="I764" t="str">
            <v>NUT-HEXAGON</v>
          </cell>
          <cell r="K764">
            <v>2</v>
          </cell>
          <cell r="L764">
            <v>2</v>
          </cell>
          <cell r="M764" t="str">
            <v>2</v>
          </cell>
          <cell r="N764" t="str">
            <v>2</v>
          </cell>
          <cell r="Q764" t="str">
            <v>2</v>
          </cell>
          <cell r="R764" t="str">
            <v>2</v>
          </cell>
          <cell r="S764" t="str">
            <v>2</v>
          </cell>
          <cell r="T764" t="str">
            <v>2</v>
          </cell>
          <cell r="U764" t="str">
            <v>2</v>
          </cell>
          <cell r="V764" t="str">
            <v>2</v>
          </cell>
        </row>
        <row r="765">
          <cell r="D765" t="str">
            <v>CG202-</v>
          </cell>
          <cell r="E765" t="str">
            <v>A</v>
          </cell>
          <cell r="F765" t="str">
            <v>01</v>
          </cell>
          <cell r="G765" t="str">
            <v>23000</v>
          </cell>
          <cell r="H765" t="str">
            <v>08310-11123-000</v>
          </cell>
          <cell r="I765" t="str">
            <v>NUT-HEXAGON</v>
          </cell>
          <cell r="K765">
            <v>2</v>
          </cell>
          <cell r="L765">
            <v>2</v>
          </cell>
          <cell r="M765" t="str">
            <v>2</v>
          </cell>
          <cell r="N765" t="str">
            <v>2</v>
          </cell>
          <cell r="Q765" t="str">
            <v>2</v>
          </cell>
          <cell r="R765" t="str">
            <v>2</v>
          </cell>
          <cell r="S765" t="str">
            <v>2</v>
          </cell>
          <cell r="T765" t="str">
            <v>2</v>
          </cell>
          <cell r="U765" t="str">
            <v>2</v>
          </cell>
          <cell r="V765" t="str">
            <v>2</v>
          </cell>
        </row>
        <row r="766">
          <cell r="D766" t="str">
            <v>CG202-</v>
          </cell>
          <cell r="E766" t="str">
            <v>A</v>
          </cell>
          <cell r="F766" t="str">
            <v>01</v>
          </cell>
          <cell r="G766" t="str">
            <v>24000</v>
          </cell>
          <cell r="H766" t="str">
            <v>08321-31123-000</v>
          </cell>
          <cell r="I766" t="str">
            <v>WASHER-SPRING</v>
          </cell>
          <cell r="K766">
            <v>2</v>
          </cell>
          <cell r="L766">
            <v>2</v>
          </cell>
          <cell r="M766" t="str">
            <v>2</v>
          </cell>
          <cell r="N766" t="str">
            <v>2</v>
          </cell>
          <cell r="Q766" t="str">
            <v>2</v>
          </cell>
          <cell r="R766" t="str">
            <v>2</v>
          </cell>
          <cell r="S766" t="str">
            <v>2</v>
          </cell>
          <cell r="T766" t="str">
            <v>2</v>
          </cell>
          <cell r="U766" t="str">
            <v>2</v>
          </cell>
          <cell r="V766" t="str">
            <v>2</v>
          </cell>
        </row>
        <row r="767">
          <cell r="D767" t="str">
            <v>CG202-</v>
          </cell>
          <cell r="E767" t="str">
            <v>A</v>
          </cell>
          <cell r="F767" t="str">
            <v>01</v>
          </cell>
          <cell r="G767" t="str">
            <v>25000</v>
          </cell>
          <cell r="H767" t="str">
            <v>08321-31123-000</v>
          </cell>
          <cell r="I767" t="str">
            <v>WASHER-SPRING</v>
          </cell>
          <cell r="K767">
            <v>2</v>
          </cell>
          <cell r="L767">
            <v>2</v>
          </cell>
          <cell r="M767" t="str">
            <v>2</v>
          </cell>
          <cell r="N767" t="str">
            <v>2</v>
          </cell>
          <cell r="Q767" t="str">
            <v>2</v>
          </cell>
          <cell r="R767" t="str">
            <v>2</v>
          </cell>
          <cell r="S767" t="str">
            <v>2</v>
          </cell>
          <cell r="T767" t="str">
            <v>2</v>
          </cell>
          <cell r="U767" t="str">
            <v>2</v>
          </cell>
          <cell r="V767" t="str">
            <v>2</v>
          </cell>
        </row>
        <row r="768">
          <cell r="D768" t="str">
            <v>CG203-</v>
          </cell>
          <cell r="E768" t="str">
            <v>A</v>
          </cell>
          <cell r="F768" t="str">
            <v>03</v>
          </cell>
          <cell r="G768" t="str">
            <v>01000</v>
          </cell>
          <cell r="H768" t="str">
            <v>96323314</v>
          </cell>
          <cell r="I768" t="str">
            <v>SPRING-COIL,REAR</v>
          </cell>
          <cell r="K768">
            <v>2</v>
          </cell>
          <cell r="L768">
            <v>2</v>
          </cell>
          <cell r="M768" t="str">
            <v>2</v>
          </cell>
          <cell r="N768" t="str">
            <v>2</v>
          </cell>
          <cell r="Q768" t="str">
            <v>2</v>
          </cell>
          <cell r="R768" t="str">
            <v>2</v>
          </cell>
          <cell r="S768" t="str">
            <v>2</v>
          </cell>
          <cell r="T768" t="str">
            <v>2</v>
          </cell>
          <cell r="U768" t="str">
            <v>2</v>
          </cell>
          <cell r="V768" t="str">
            <v>2</v>
          </cell>
        </row>
        <row r="769">
          <cell r="D769" t="str">
            <v>CG203-</v>
          </cell>
          <cell r="E769" t="str">
            <v>A</v>
          </cell>
          <cell r="F769" t="str">
            <v>03</v>
          </cell>
          <cell r="G769" t="str">
            <v>02000</v>
          </cell>
          <cell r="H769" t="str">
            <v>96318363</v>
          </cell>
          <cell r="I769" t="str">
            <v>STOPPER-BUMP,REAR</v>
          </cell>
          <cell r="K769">
            <v>2</v>
          </cell>
          <cell r="L769">
            <v>2</v>
          </cell>
          <cell r="M769" t="str">
            <v>2</v>
          </cell>
          <cell r="N769" t="str">
            <v>2</v>
          </cell>
          <cell r="Q769" t="str">
            <v>2</v>
          </cell>
          <cell r="R769" t="str">
            <v>2</v>
          </cell>
          <cell r="S769" t="str">
            <v>2</v>
          </cell>
          <cell r="T769" t="str">
            <v>2</v>
          </cell>
          <cell r="U769" t="str">
            <v>2</v>
          </cell>
          <cell r="V769" t="str">
            <v>2</v>
          </cell>
        </row>
        <row r="770">
          <cell r="D770" t="str">
            <v>CG204-</v>
          </cell>
          <cell r="E770" t="str">
            <v>A</v>
          </cell>
          <cell r="F770" t="str">
            <v>01</v>
          </cell>
          <cell r="G770" t="str">
            <v>01000</v>
          </cell>
          <cell r="H770" t="str">
            <v>41341-50A00-000</v>
          </cell>
          <cell r="I770" t="str">
            <v>SEAT-REAR SPRING,UPPER</v>
          </cell>
          <cell r="K770">
            <v>2</v>
          </cell>
          <cell r="L770">
            <v>2</v>
          </cell>
          <cell r="M770" t="str">
            <v>2</v>
          </cell>
          <cell r="N770" t="str">
            <v>2</v>
          </cell>
          <cell r="Q770" t="str">
            <v>2</v>
          </cell>
          <cell r="R770" t="str">
            <v>2</v>
          </cell>
          <cell r="S770" t="str">
            <v>2</v>
          </cell>
          <cell r="T770" t="str">
            <v>2</v>
          </cell>
          <cell r="U770" t="str">
            <v>2</v>
          </cell>
          <cell r="V770" t="str">
            <v>2</v>
          </cell>
        </row>
        <row r="771">
          <cell r="D771" t="str">
            <v>CG205-</v>
          </cell>
          <cell r="E771" t="str">
            <v>A</v>
          </cell>
          <cell r="F771" t="str">
            <v>03</v>
          </cell>
          <cell r="G771" t="str">
            <v>01000</v>
          </cell>
          <cell r="H771" t="str">
            <v>96323319</v>
          </cell>
          <cell r="I771" t="str">
            <v>ABSORBER A-SHOCK,REAR</v>
          </cell>
          <cell r="K771">
            <v>2</v>
          </cell>
          <cell r="L771">
            <v>2</v>
          </cell>
          <cell r="M771" t="str">
            <v>2</v>
          </cell>
          <cell r="N771" t="str">
            <v>2</v>
          </cell>
          <cell r="Q771" t="str">
            <v>2</v>
          </cell>
          <cell r="R771" t="str">
            <v>2</v>
          </cell>
          <cell r="S771" t="str">
            <v>2</v>
          </cell>
          <cell r="T771" t="str">
            <v>2</v>
          </cell>
          <cell r="U771" t="str">
            <v>2</v>
          </cell>
          <cell r="V771" t="str">
            <v>2</v>
          </cell>
        </row>
        <row r="772">
          <cell r="D772" t="str">
            <v>CG205-</v>
          </cell>
          <cell r="E772" t="str">
            <v>A</v>
          </cell>
          <cell r="F772" t="str">
            <v>03</v>
          </cell>
          <cell r="G772" t="str">
            <v>02000</v>
          </cell>
          <cell r="H772" t="str">
            <v>09117A12004-000</v>
          </cell>
          <cell r="I772" t="str">
            <v>BOLT-W/WASHER</v>
          </cell>
          <cell r="K772">
            <v>2</v>
          </cell>
          <cell r="L772">
            <v>2</v>
          </cell>
          <cell r="M772" t="str">
            <v>2</v>
          </cell>
          <cell r="N772" t="str">
            <v>2</v>
          </cell>
          <cell r="Q772" t="str">
            <v>2</v>
          </cell>
          <cell r="R772" t="str">
            <v>2</v>
          </cell>
          <cell r="S772" t="str">
            <v>2</v>
          </cell>
          <cell r="T772" t="str">
            <v>2</v>
          </cell>
          <cell r="U772" t="str">
            <v>2</v>
          </cell>
          <cell r="V772" t="str">
            <v>2</v>
          </cell>
        </row>
        <row r="773">
          <cell r="D773" t="str">
            <v>CG205-</v>
          </cell>
          <cell r="E773" t="str">
            <v>A</v>
          </cell>
          <cell r="F773" t="str">
            <v>03</v>
          </cell>
          <cell r="G773" t="str">
            <v>03000</v>
          </cell>
          <cell r="H773" t="str">
            <v>08310-11123-000</v>
          </cell>
          <cell r="I773" t="str">
            <v>NUT-HEXAGON</v>
          </cell>
          <cell r="K773">
            <v>2</v>
          </cell>
          <cell r="L773">
            <v>2</v>
          </cell>
          <cell r="M773" t="str">
            <v>2</v>
          </cell>
          <cell r="N773" t="str">
            <v>2</v>
          </cell>
          <cell r="Q773" t="str">
            <v>2</v>
          </cell>
          <cell r="R773" t="str">
            <v>2</v>
          </cell>
          <cell r="S773" t="str">
            <v>2</v>
          </cell>
          <cell r="T773" t="str">
            <v>2</v>
          </cell>
          <cell r="U773" t="str">
            <v>2</v>
          </cell>
          <cell r="V773" t="str">
            <v>2</v>
          </cell>
        </row>
        <row r="774">
          <cell r="D774" t="str">
            <v>CG205-</v>
          </cell>
          <cell r="E774" t="str">
            <v>A</v>
          </cell>
          <cell r="F774" t="str">
            <v>03</v>
          </cell>
          <cell r="G774" t="str">
            <v>04000</v>
          </cell>
          <cell r="H774" t="str">
            <v>08321-31123-000</v>
          </cell>
          <cell r="I774" t="str">
            <v>WASHER-SPRING</v>
          </cell>
          <cell r="K774">
            <v>2</v>
          </cell>
          <cell r="L774">
            <v>2</v>
          </cell>
          <cell r="M774" t="str">
            <v>2</v>
          </cell>
          <cell r="N774" t="str">
            <v>2</v>
          </cell>
          <cell r="Q774" t="str">
            <v>2</v>
          </cell>
          <cell r="R774" t="str">
            <v>2</v>
          </cell>
          <cell r="S774" t="str">
            <v>2</v>
          </cell>
          <cell r="T774" t="str">
            <v>2</v>
          </cell>
          <cell r="U774" t="str">
            <v>2</v>
          </cell>
          <cell r="V774" t="str">
            <v>2</v>
          </cell>
        </row>
        <row r="775">
          <cell r="D775" t="str">
            <v>CG350-</v>
          </cell>
          <cell r="E775" t="str">
            <v>A</v>
          </cell>
          <cell r="F775" t="str">
            <v>01</v>
          </cell>
          <cell r="G775" t="str">
            <v>01000</v>
          </cell>
          <cell r="H775" t="str">
            <v>04111-40206-000</v>
          </cell>
          <cell r="I775" t="str">
            <v>PIN-COTTER</v>
          </cell>
          <cell r="K775">
            <v>2</v>
          </cell>
          <cell r="L775">
            <v>2</v>
          </cell>
          <cell r="M775" t="str">
            <v>2</v>
          </cell>
          <cell r="N775" t="str">
            <v>2</v>
          </cell>
          <cell r="Q775" t="str">
            <v>2</v>
          </cell>
          <cell r="R775" t="str">
            <v>2</v>
          </cell>
          <cell r="S775">
            <v>2</v>
          </cell>
          <cell r="T775">
            <v>2</v>
          </cell>
          <cell r="U775">
            <v>2</v>
          </cell>
          <cell r="V775">
            <v>2</v>
          </cell>
        </row>
        <row r="776">
          <cell r="D776" t="str">
            <v>CG350-</v>
          </cell>
          <cell r="E776" t="str">
            <v>A</v>
          </cell>
          <cell r="F776" t="str">
            <v>01</v>
          </cell>
          <cell r="G776" t="str">
            <v>02000</v>
          </cell>
          <cell r="H776" t="str">
            <v>96380565</v>
          </cell>
          <cell r="I776" t="str">
            <v>NUT-CASTLE,RR AXLE</v>
          </cell>
          <cell r="K776">
            <v>2</v>
          </cell>
          <cell r="L776">
            <v>2</v>
          </cell>
          <cell r="M776" t="str">
            <v>2</v>
          </cell>
          <cell r="N776" t="str">
            <v>2</v>
          </cell>
          <cell r="Q776" t="str">
            <v>2</v>
          </cell>
          <cell r="R776" t="str">
            <v>2</v>
          </cell>
          <cell r="S776">
            <v>2</v>
          </cell>
          <cell r="T776">
            <v>2</v>
          </cell>
          <cell r="U776">
            <v>2</v>
          </cell>
          <cell r="V776">
            <v>2</v>
          </cell>
        </row>
        <row r="777">
          <cell r="B777" t="str">
            <v>O</v>
          </cell>
          <cell r="C777" t="str">
            <v>O</v>
          </cell>
          <cell r="D777" t="str">
            <v>CG350-</v>
          </cell>
          <cell r="E777" t="str">
            <v>A</v>
          </cell>
          <cell r="F777" t="str">
            <v>01</v>
          </cell>
          <cell r="G777" t="str">
            <v>03000</v>
          </cell>
          <cell r="H777" t="str">
            <v>08322-11166-000</v>
          </cell>
          <cell r="I777" t="str">
            <v>WASHER-PLAIN</v>
          </cell>
          <cell r="K777">
            <v>2</v>
          </cell>
          <cell r="L777">
            <v>2</v>
          </cell>
          <cell r="M777" t="str">
            <v>2</v>
          </cell>
          <cell r="N777" t="str">
            <v>2</v>
          </cell>
          <cell r="Q777" t="str">
            <v>2</v>
          </cell>
          <cell r="R777" t="str">
            <v>2</v>
          </cell>
          <cell r="S777">
            <v>2</v>
          </cell>
          <cell r="T777">
            <v>2</v>
          </cell>
          <cell r="U777">
            <v>2</v>
          </cell>
          <cell r="V777">
            <v>2</v>
          </cell>
        </row>
        <row r="778">
          <cell r="B778" t="str">
            <v>N</v>
          </cell>
          <cell r="C778" t="str">
            <v>X</v>
          </cell>
          <cell r="D778" t="str">
            <v>CG350-</v>
          </cell>
          <cell r="E778" t="str">
            <v>A</v>
          </cell>
          <cell r="F778" t="str">
            <v>01</v>
          </cell>
          <cell r="G778" t="str">
            <v>03000</v>
          </cell>
          <cell r="H778" t="str">
            <v>08322-21166-000</v>
          </cell>
          <cell r="I778" t="str">
            <v>WASHER-PLAIN</v>
          </cell>
          <cell r="K778">
            <v>2</v>
          </cell>
          <cell r="L778">
            <v>2</v>
          </cell>
          <cell r="M778" t="str">
            <v>2</v>
          </cell>
          <cell r="N778" t="str">
            <v>2</v>
          </cell>
          <cell r="Q778" t="str">
            <v>2</v>
          </cell>
          <cell r="R778" t="str">
            <v>2</v>
          </cell>
          <cell r="S778">
            <v>2</v>
          </cell>
          <cell r="T778">
            <v>2</v>
          </cell>
          <cell r="U778">
            <v>2</v>
          </cell>
          <cell r="V778">
            <v>2</v>
          </cell>
        </row>
        <row r="779">
          <cell r="D779" t="str">
            <v>CG350-</v>
          </cell>
          <cell r="E779" t="str">
            <v>A</v>
          </cell>
          <cell r="F779" t="str">
            <v>01</v>
          </cell>
          <cell r="G779" t="str">
            <v>04000</v>
          </cell>
          <cell r="H779" t="str">
            <v>43241-79000-000</v>
          </cell>
          <cell r="I779" t="str">
            <v>CAP-SPINDLE</v>
          </cell>
          <cell r="K779">
            <v>2</v>
          </cell>
          <cell r="L779">
            <v>2</v>
          </cell>
          <cell r="M779" t="str">
            <v>2</v>
          </cell>
          <cell r="N779" t="str">
            <v>2</v>
          </cell>
          <cell r="Q779" t="str">
            <v>2</v>
          </cell>
          <cell r="R779" t="str">
            <v>2</v>
          </cell>
          <cell r="S779">
            <v>2</v>
          </cell>
          <cell r="T779">
            <v>2</v>
          </cell>
          <cell r="U779">
            <v>2</v>
          </cell>
          <cell r="V779">
            <v>2</v>
          </cell>
        </row>
        <row r="780">
          <cell r="B780" t="str">
            <v>O</v>
          </cell>
          <cell r="C780" t="str">
            <v>O</v>
          </cell>
          <cell r="D780" t="str">
            <v>CG350-</v>
          </cell>
          <cell r="E780" t="str">
            <v>A</v>
          </cell>
          <cell r="F780" t="str">
            <v>01</v>
          </cell>
          <cell r="G780" t="str">
            <v>05000</v>
          </cell>
          <cell r="H780" t="str">
            <v>09119-35001</v>
          </cell>
          <cell r="I780" t="str">
            <v>BOLT-HUB REAR</v>
          </cell>
          <cell r="K780">
            <v>8</v>
          </cell>
          <cell r="L780">
            <v>8</v>
          </cell>
          <cell r="M780" t="str">
            <v>8</v>
          </cell>
          <cell r="N780" t="str">
            <v>8</v>
          </cell>
          <cell r="S780">
            <v>8</v>
          </cell>
          <cell r="T780">
            <v>8</v>
          </cell>
          <cell r="U780">
            <v>8</v>
          </cell>
          <cell r="V780">
            <v>8</v>
          </cell>
        </row>
        <row r="781">
          <cell r="B781" t="str">
            <v>N</v>
          </cell>
          <cell r="C781" t="str">
            <v>X</v>
          </cell>
          <cell r="D781" t="str">
            <v>CG350-</v>
          </cell>
          <cell r="E781" t="str">
            <v>A</v>
          </cell>
          <cell r="F781" t="str">
            <v>01</v>
          </cell>
          <cell r="G781" t="str">
            <v>05000</v>
          </cell>
          <cell r="H781" t="str">
            <v>96316758</v>
          </cell>
          <cell r="I781" t="str">
            <v>BOLT-HUB REAR</v>
          </cell>
          <cell r="K781">
            <v>8</v>
          </cell>
          <cell r="L781">
            <v>8</v>
          </cell>
          <cell r="M781" t="str">
            <v>8</v>
          </cell>
          <cell r="N781" t="str">
            <v>8</v>
          </cell>
          <cell r="S781">
            <v>8</v>
          </cell>
          <cell r="T781">
            <v>8</v>
          </cell>
          <cell r="U781">
            <v>8</v>
          </cell>
          <cell r="V781">
            <v>8</v>
          </cell>
        </row>
        <row r="782">
          <cell r="D782" t="str">
            <v>CG350-</v>
          </cell>
          <cell r="E782" t="str">
            <v>A</v>
          </cell>
          <cell r="F782" t="str">
            <v>01</v>
          </cell>
          <cell r="G782" t="str">
            <v>06000</v>
          </cell>
          <cell r="H782" t="str">
            <v>96316633</v>
          </cell>
          <cell r="I782" t="str">
            <v>SEAL-WHEEL BRG OIL,REAR</v>
          </cell>
          <cell r="K782">
            <v>2</v>
          </cell>
          <cell r="L782">
            <v>2</v>
          </cell>
          <cell r="M782" t="str">
            <v>2</v>
          </cell>
          <cell r="N782" t="str">
            <v>2</v>
          </cell>
          <cell r="S782">
            <v>2</v>
          </cell>
          <cell r="T782">
            <v>2</v>
          </cell>
          <cell r="U782">
            <v>2</v>
          </cell>
          <cell r="V782">
            <v>2</v>
          </cell>
        </row>
        <row r="783">
          <cell r="D783" t="str">
            <v>CG350-</v>
          </cell>
          <cell r="E783" t="str">
            <v>A</v>
          </cell>
          <cell r="F783" t="str">
            <v>01</v>
          </cell>
          <cell r="G783" t="str">
            <v>07000</v>
          </cell>
          <cell r="H783" t="str">
            <v>96316634</v>
          </cell>
          <cell r="I783" t="str">
            <v>BEARING-WHEEL,REAR OUTER</v>
          </cell>
          <cell r="K783">
            <v>2</v>
          </cell>
          <cell r="L783">
            <v>2</v>
          </cell>
          <cell r="M783" t="str">
            <v>2</v>
          </cell>
          <cell r="N783" t="str">
            <v>2</v>
          </cell>
          <cell r="S783">
            <v>2</v>
          </cell>
          <cell r="T783">
            <v>2</v>
          </cell>
          <cell r="U783">
            <v>2</v>
          </cell>
          <cell r="V783">
            <v>2</v>
          </cell>
        </row>
        <row r="784">
          <cell r="D784" t="str">
            <v>CG350-</v>
          </cell>
          <cell r="E784" t="str">
            <v>A</v>
          </cell>
          <cell r="F784" t="str">
            <v>01</v>
          </cell>
          <cell r="G784" t="str">
            <v>08000</v>
          </cell>
          <cell r="H784" t="str">
            <v>96316635</v>
          </cell>
          <cell r="I784" t="str">
            <v>BEARING-WHEEL,REAR INNER</v>
          </cell>
          <cell r="K784">
            <v>2</v>
          </cell>
          <cell r="L784">
            <v>2</v>
          </cell>
          <cell r="M784" t="str">
            <v>2</v>
          </cell>
          <cell r="N784" t="str">
            <v>2</v>
          </cell>
          <cell r="S784">
            <v>2</v>
          </cell>
          <cell r="T784">
            <v>2</v>
          </cell>
          <cell r="U784">
            <v>2</v>
          </cell>
          <cell r="V784">
            <v>2</v>
          </cell>
        </row>
        <row r="785">
          <cell r="D785" t="str">
            <v>CG360-</v>
          </cell>
          <cell r="E785" t="str">
            <v>A</v>
          </cell>
          <cell r="F785" t="str">
            <v>01</v>
          </cell>
          <cell r="G785" t="str">
            <v>01000</v>
          </cell>
          <cell r="H785" t="str">
            <v>96316636</v>
          </cell>
          <cell r="I785" t="str">
            <v>DRUM-REAR BRAKE</v>
          </cell>
          <cell r="K785">
            <v>2</v>
          </cell>
          <cell r="L785">
            <v>2</v>
          </cell>
          <cell r="M785" t="str">
            <v>2</v>
          </cell>
          <cell r="N785" t="str">
            <v>2</v>
          </cell>
          <cell r="P785" t="str">
            <v>ZA</v>
          </cell>
          <cell r="S785">
            <v>2</v>
          </cell>
          <cell r="T785">
            <v>2</v>
          </cell>
          <cell r="U785" t="str">
            <v>2</v>
          </cell>
          <cell r="V785" t="str">
            <v>2</v>
          </cell>
        </row>
        <row r="786">
          <cell r="D786" t="str">
            <v>CG360-</v>
          </cell>
          <cell r="E786" t="str">
            <v>A</v>
          </cell>
          <cell r="F786" t="str">
            <v>02</v>
          </cell>
          <cell r="G786" t="str">
            <v>01000</v>
          </cell>
          <cell r="H786" t="str">
            <v>96316636</v>
          </cell>
          <cell r="I786" t="str">
            <v>DRUM-REAR BRAKE</v>
          </cell>
          <cell r="L786">
            <v>2</v>
          </cell>
          <cell r="N786" t="str">
            <v>2</v>
          </cell>
          <cell r="P786" t="str">
            <v>ZX</v>
          </cell>
        </row>
        <row r="787">
          <cell r="D787" t="str">
            <v>CG360-</v>
          </cell>
          <cell r="E787" t="str">
            <v>A</v>
          </cell>
          <cell r="F787" t="str">
            <v>02</v>
          </cell>
          <cell r="G787" t="str">
            <v>02000</v>
          </cell>
          <cell r="H787" t="str">
            <v>96318867</v>
          </cell>
          <cell r="I787" t="str">
            <v>SENSOR RING-ABS,RR</v>
          </cell>
          <cell r="L787">
            <v>2</v>
          </cell>
          <cell r="N787" t="str">
            <v>2</v>
          </cell>
          <cell r="P787" t="str">
            <v>ZX</v>
          </cell>
        </row>
        <row r="788">
          <cell r="D788" t="str">
            <v>CG400-</v>
          </cell>
          <cell r="E788" t="str">
            <v>A</v>
          </cell>
          <cell r="F788" t="str">
            <v>01</v>
          </cell>
          <cell r="G788" t="str">
            <v>01500</v>
          </cell>
          <cell r="H788" t="str">
            <v>96272351</v>
          </cell>
          <cell r="I788" t="str">
            <v>WHEEL A-STEEL 4.5JX13,SILVER</v>
          </cell>
          <cell r="Q788">
            <v>5</v>
          </cell>
        </row>
        <row r="789">
          <cell r="D789" t="str">
            <v>CG400-</v>
          </cell>
          <cell r="E789" t="str">
            <v>A</v>
          </cell>
          <cell r="F789" t="str">
            <v>01</v>
          </cell>
          <cell r="G789" t="str">
            <v>02000</v>
          </cell>
          <cell r="H789" t="str">
            <v>96316795</v>
          </cell>
          <cell r="I789" t="str">
            <v>TIRE-145/70R13 DOMESTIC</v>
          </cell>
          <cell r="Q789">
            <v>5</v>
          </cell>
        </row>
        <row r="790">
          <cell r="D790" t="str">
            <v>CG400-</v>
          </cell>
          <cell r="E790" t="str">
            <v>A</v>
          </cell>
          <cell r="F790" t="str">
            <v>03</v>
          </cell>
          <cell r="G790" t="str">
            <v>01500</v>
          </cell>
          <cell r="H790" t="str">
            <v>96272351</v>
          </cell>
          <cell r="I790" t="str">
            <v>WHEEL A-STEEL 4.5JX13,SILVER</v>
          </cell>
          <cell r="K790">
            <v>5</v>
          </cell>
          <cell r="M790" t="str">
            <v>5</v>
          </cell>
        </row>
        <row r="791">
          <cell r="D791" t="str">
            <v>CG400-</v>
          </cell>
          <cell r="E791" t="str">
            <v>A</v>
          </cell>
          <cell r="F791" t="str">
            <v>03</v>
          </cell>
          <cell r="G791" t="str">
            <v>02000</v>
          </cell>
          <cell r="H791" t="str">
            <v>96316798</v>
          </cell>
          <cell r="I791" t="str">
            <v>TIRE-155/65 R13  DOMESTIC</v>
          </cell>
          <cell r="K791">
            <v>5</v>
          </cell>
          <cell r="M791" t="str">
            <v>5</v>
          </cell>
        </row>
        <row r="792">
          <cell r="D792" t="str">
            <v>CG400-</v>
          </cell>
          <cell r="E792" t="str">
            <v>A</v>
          </cell>
          <cell r="F792" t="str">
            <v>04</v>
          </cell>
          <cell r="G792" t="str">
            <v>01500</v>
          </cell>
          <cell r="H792" t="str">
            <v>96272848</v>
          </cell>
          <cell r="I792" t="str">
            <v>WHEEL A-STEEL 4.5JX13,BLACK</v>
          </cell>
          <cell r="L792">
            <v>5</v>
          </cell>
          <cell r="N792" t="str">
            <v>5</v>
          </cell>
          <cell r="P792" t="str">
            <v>H8</v>
          </cell>
          <cell r="R792" t="str">
            <v>5</v>
          </cell>
        </row>
        <row r="793">
          <cell r="D793" t="str">
            <v>CG400-</v>
          </cell>
          <cell r="E793" t="str">
            <v>A</v>
          </cell>
          <cell r="F793" t="str">
            <v>04</v>
          </cell>
          <cell r="G793" t="str">
            <v>02000</v>
          </cell>
          <cell r="H793" t="str">
            <v>96316798</v>
          </cell>
          <cell r="I793" t="str">
            <v>TIRE-155/65 R13  DOMESTIC</v>
          </cell>
          <cell r="L793">
            <v>5</v>
          </cell>
          <cell r="N793" t="str">
            <v>5</v>
          </cell>
          <cell r="P793" t="str">
            <v>H8</v>
          </cell>
          <cell r="R793" t="str">
            <v>5</v>
          </cell>
        </row>
        <row r="794">
          <cell r="D794" t="str">
            <v>CG400-</v>
          </cell>
          <cell r="E794" t="str">
            <v>A</v>
          </cell>
          <cell r="F794" t="str">
            <v>05</v>
          </cell>
          <cell r="G794" t="str">
            <v>02000</v>
          </cell>
          <cell r="H794" t="str">
            <v>96315500</v>
          </cell>
          <cell r="I794" t="str">
            <v>WHEEL A-STEEL 4.5JX13,SILVER</v>
          </cell>
          <cell r="S794">
            <v>5</v>
          </cell>
          <cell r="T794">
            <v>5</v>
          </cell>
          <cell r="U794">
            <v>5</v>
          </cell>
          <cell r="V794">
            <v>5</v>
          </cell>
        </row>
        <row r="795">
          <cell r="D795" t="str">
            <v>CG400-</v>
          </cell>
          <cell r="E795" t="str">
            <v>A</v>
          </cell>
          <cell r="F795" t="str">
            <v>05</v>
          </cell>
          <cell r="G795" t="str">
            <v>04000</v>
          </cell>
          <cell r="H795" t="str">
            <v>96286826</v>
          </cell>
          <cell r="I795" t="str">
            <v>TIRE-145/70 R13  INDIA</v>
          </cell>
          <cell r="S795">
            <v>5</v>
          </cell>
          <cell r="T795">
            <v>5</v>
          </cell>
          <cell r="U795">
            <v>5</v>
          </cell>
          <cell r="V795">
            <v>5</v>
          </cell>
        </row>
        <row r="796">
          <cell r="D796" t="str">
            <v>CG400-</v>
          </cell>
          <cell r="E796" t="str">
            <v>A</v>
          </cell>
          <cell r="F796" t="str">
            <v>16</v>
          </cell>
          <cell r="G796" t="str">
            <v>01000</v>
          </cell>
          <cell r="H796" t="str">
            <v>96286809</v>
          </cell>
          <cell r="I796" t="str">
            <v>WHEEL A-ALLOY 4.5JX13</v>
          </cell>
          <cell r="L796">
            <v>4</v>
          </cell>
          <cell r="N796" t="str">
            <v>4</v>
          </cell>
          <cell r="P796" t="str">
            <v>H9</v>
          </cell>
        </row>
        <row r="797">
          <cell r="D797" t="str">
            <v>CG400-</v>
          </cell>
          <cell r="E797" t="str">
            <v>A</v>
          </cell>
          <cell r="F797" t="str">
            <v>16</v>
          </cell>
          <cell r="G797" t="str">
            <v>02000</v>
          </cell>
          <cell r="H797" t="str">
            <v>96316798</v>
          </cell>
          <cell r="I797" t="str">
            <v>TIRE-155/65 R13  DOMESTIC</v>
          </cell>
          <cell r="L797">
            <v>5</v>
          </cell>
          <cell r="N797" t="str">
            <v>5</v>
          </cell>
          <cell r="P797" t="str">
            <v>H9</v>
          </cell>
        </row>
        <row r="798">
          <cell r="D798" t="str">
            <v>CG400-</v>
          </cell>
          <cell r="E798" t="str">
            <v>A</v>
          </cell>
          <cell r="F798" t="str">
            <v>16</v>
          </cell>
          <cell r="G798" t="str">
            <v>05000</v>
          </cell>
          <cell r="H798" t="str">
            <v>96272351</v>
          </cell>
          <cell r="I798" t="str">
            <v>WHEEL A-STEEL 4.5JX13,SILVER</v>
          </cell>
          <cell r="L798">
            <v>1</v>
          </cell>
          <cell r="N798" t="str">
            <v>1</v>
          </cell>
          <cell r="P798" t="str">
            <v>H9</v>
          </cell>
        </row>
        <row r="799">
          <cell r="D799" t="str">
            <v>CG405-</v>
          </cell>
          <cell r="E799" t="str">
            <v>A</v>
          </cell>
          <cell r="F799" t="str">
            <v>01</v>
          </cell>
          <cell r="G799" t="str">
            <v>01000</v>
          </cell>
          <cell r="H799" t="str">
            <v>09159-12015-000</v>
          </cell>
          <cell r="I799" t="str">
            <v>NUT</v>
          </cell>
          <cell r="K799">
            <v>16</v>
          </cell>
          <cell r="L799">
            <v>16</v>
          </cell>
          <cell r="M799" t="str">
            <v>16</v>
          </cell>
          <cell r="N799" t="str">
            <v>16</v>
          </cell>
          <cell r="P799" t="str">
            <v>H8</v>
          </cell>
          <cell r="Q799" t="str">
            <v>16</v>
          </cell>
          <cell r="R799" t="str">
            <v>16</v>
          </cell>
          <cell r="S799" t="str">
            <v>16</v>
          </cell>
          <cell r="T799" t="str">
            <v>16</v>
          </cell>
          <cell r="U799" t="str">
            <v>16</v>
          </cell>
          <cell r="V799" t="str">
            <v>16</v>
          </cell>
        </row>
        <row r="800">
          <cell r="D800" t="str">
            <v>CG405-</v>
          </cell>
          <cell r="E800" t="str">
            <v>A</v>
          </cell>
          <cell r="F800" t="str">
            <v>02</v>
          </cell>
          <cell r="G800" t="str">
            <v>01000</v>
          </cell>
          <cell r="H800" t="str">
            <v>96380587</v>
          </cell>
          <cell r="I800" t="str">
            <v>NUT-CAP</v>
          </cell>
          <cell r="L800">
            <v>16</v>
          </cell>
          <cell r="N800" t="str">
            <v>16</v>
          </cell>
          <cell r="P800" t="str">
            <v>H9</v>
          </cell>
        </row>
        <row r="801">
          <cell r="D801" t="str">
            <v>CG410-</v>
          </cell>
          <cell r="E801" t="str">
            <v>A</v>
          </cell>
          <cell r="F801" t="str">
            <v>01</v>
          </cell>
          <cell r="G801" t="str">
            <v>01000</v>
          </cell>
          <cell r="H801" t="str">
            <v>43231-78B10-000</v>
          </cell>
          <cell r="I801" t="str">
            <v>WEIGHT,WHEEL BALANCE 5GRAM</v>
          </cell>
          <cell r="K801">
            <v>3</v>
          </cell>
          <cell r="L801">
            <v>3</v>
          </cell>
          <cell r="M801" t="str">
            <v>3</v>
          </cell>
          <cell r="N801" t="str">
            <v>3</v>
          </cell>
          <cell r="P801" t="str">
            <v>H8</v>
          </cell>
          <cell r="Q801" t="str">
            <v>3</v>
          </cell>
          <cell r="R801" t="str">
            <v>3</v>
          </cell>
          <cell r="S801" t="str">
            <v>3</v>
          </cell>
          <cell r="T801" t="str">
            <v>3</v>
          </cell>
          <cell r="U801" t="str">
            <v>3</v>
          </cell>
          <cell r="V801" t="str">
            <v>3</v>
          </cell>
        </row>
        <row r="802">
          <cell r="D802" t="str">
            <v>CG410-</v>
          </cell>
          <cell r="E802" t="str">
            <v>A</v>
          </cell>
          <cell r="F802" t="str">
            <v>01</v>
          </cell>
          <cell r="G802" t="str">
            <v>02000</v>
          </cell>
          <cell r="H802" t="str">
            <v>43232-78B10-000</v>
          </cell>
          <cell r="I802" t="str">
            <v>WEIGHT,WHEEL BALANCE 10GRAM</v>
          </cell>
          <cell r="K802">
            <v>3</v>
          </cell>
          <cell r="L802">
            <v>3</v>
          </cell>
          <cell r="M802" t="str">
            <v>3</v>
          </cell>
          <cell r="N802" t="str">
            <v>3</v>
          </cell>
          <cell r="P802" t="str">
            <v>H8</v>
          </cell>
          <cell r="Q802" t="str">
            <v>3</v>
          </cell>
          <cell r="R802" t="str">
            <v>3</v>
          </cell>
          <cell r="S802" t="str">
            <v>3</v>
          </cell>
          <cell r="T802" t="str">
            <v>3</v>
          </cell>
          <cell r="U802" t="str">
            <v>3</v>
          </cell>
          <cell r="V802" t="str">
            <v>3</v>
          </cell>
        </row>
        <row r="803">
          <cell r="D803" t="str">
            <v>CG410-</v>
          </cell>
          <cell r="E803" t="str">
            <v>A</v>
          </cell>
          <cell r="F803" t="str">
            <v>01</v>
          </cell>
          <cell r="G803" t="str">
            <v>03000</v>
          </cell>
          <cell r="H803" t="str">
            <v>43233-78B10-000</v>
          </cell>
          <cell r="I803" t="str">
            <v>WEIGHT,WHEEL BALANCE 15GRAM</v>
          </cell>
          <cell r="K803">
            <v>3</v>
          </cell>
          <cell r="L803">
            <v>3</v>
          </cell>
          <cell r="M803" t="str">
            <v>3</v>
          </cell>
          <cell r="N803" t="str">
            <v>3</v>
          </cell>
          <cell r="P803" t="str">
            <v>H8</v>
          </cell>
          <cell r="Q803" t="str">
            <v>3</v>
          </cell>
          <cell r="R803" t="str">
            <v>3</v>
          </cell>
          <cell r="S803" t="str">
            <v>3</v>
          </cell>
          <cell r="T803" t="str">
            <v>3</v>
          </cell>
          <cell r="U803" t="str">
            <v>3</v>
          </cell>
          <cell r="V803" t="str">
            <v>3</v>
          </cell>
        </row>
        <row r="804">
          <cell r="D804" t="str">
            <v>CG410-</v>
          </cell>
          <cell r="E804" t="str">
            <v>A</v>
          </cell>
          <cell r="F804" t="str">
            <v>01</v>
          </cell>
          <cell r="G804" t="str">
            <v>04000</v>
          </cell>
          <cell r="H804" t="str">
            <v>43234-78B10-000</v>
          </cell>
          <cell r="I804" t="str">
            <v>WEIGHT,WHEEL BALANCE 20GRAM</v>
          </cell>
          <cell r="K804">
            <v>3</v>
          </cell>
          <cell r="L804">
            <v>3</v>
          </cell>
          <cell r="M804" t="str">
            <v>3</v>
          </cell>
          <cell r="N804" t="str">
            <v>3</v>
          </cell>
          <cell r="P804" t="str">
            <v>H8</v>
          </cell>
          <cell r="Q804" t="str">
            <v>3</v>
          </cell>
          <cell r="R804" t="str">
            <v>3</v>
          </cell>
          <cell r="S804" t="str">
            <v>3</v>
          </cell>
          <cell r="T804" t="str">
            <v>3</v>
          </cell>
          <cell r="U804" t="str">
            <v>3</v>
          </cell>
          <cell r="V804" t="str">
            <v>3</v>
          </cell>
        </row>
        <row r="805">
          <cell r="D805" t="str">
            <v>CG410-</v>
          </cell>
          <cell r="E805" t="str">
            <v>A</v>
          </cell>
          <cell r="F805" t="str">
            <v>01</v>
          </cell>
          <cell r="G805" t="str">
            <v>05000</v>
          </cell>
          <cell r="H805" t="str">
            <v>43235-78B10-000</v>
          </cell>
          <cell r="I805" t="str">
            <v>WEIGHT,WHEEL BALANCE 25GRAM</v>
          </cell>
          <cell r="K805">
            <v>3</v>
          </cell>
          <cell r="L805">
            <v>3</v>
          </cell>
          <cell r="M805" t="str">
            <v>3</v>
          </cell>
          <cell r="N805" t="str">
            <v>3</v>
          </cell>
          <cell r="P805" t="str">
            <v>H8</v>
          </cell>
          <cell r="Q805" t="str">
            <v>3</v>
          </cell>
          <cell r="R805" t="str">
            <v>3</v>
          </cell>
          <cell r="S805" t="str">
            <v>3</v>
          </cell>
          <cell r="T805" t="str">
            <v>3</v>
          </cell>
          <cell r="U805" t="str">
            <v>3</v>
          </cell>
          <cell r="V805" t="str">
            <v>3</v>
          </cell>
        </row>
        <row r="806">
          <cell r="D806" t="str">
            <v>CG410-</v>
          </cell>
          <cell r="E806" t="str">
            <v>A</v>
          </cell>
          <cell r="F806" t="str">
            <v>01</v>
          </cell>
          <cell r="G806" t="str">
            <v>06000</v>
          </cell>
          <cell r="H806" t="str">
            <v>43236-78B10-000</v>
          </cell>
          <cell r="I806" t="str">
            <v>WEIGHT,WHEEL BALANCE 30GRAM</v>
          </cell>
          <cell r="K806">
            <v>3</v>
          </cell>
          <cell r="L806">
            <v>3</v>
          </cell>
          <cell r="M806" t="str">
            <v>3</v>
          </cell>
          <cell r="N806" t="str">
            <v>3</v>
          </cell>
          <cell r="P806" t="str">
            <v>H8</v>
          </cell>
          <cell r="Q806" t="str">
            <v>3</v>
          </cell>
          <cell r="R806" t="str">
            <v>3</v>
          </cell>
          <cell r="S806" t="str">
            <v>3</v>
          </cell>
          <cell r="T806" t="str">
            <v>3</v>
          </cell>
          <cell r="U806" t="str">
            <v>3</v>
          </cell>
          <cell r="V806" t="str">
            <v>3</v>
          </cell>
        </row>
        <row r="807">
          <cell r="D807" t="str">
            <v>CG410-</v>
          </cell>
          <cell r="E807" t="str">
            <v>A</v>
          </cell>
          <cell r="F807" t="str">
            <v>01</v>
          </cell>
          <cell r="G807" t="str">
            <v>07000</v>
          </cell>
          <cell r="H807" t="str">
            <v>43237-78B10-000</v>
          </cell>
          <cell r="I807" t="str">
            <v>WEIGHT,WHEEL BALANCE 35GRAM</v>
          </cell>
          <cell r="K807">
            <v>3</v>
          </cell>
          <cell r="L807">
            <v>3</v>
          </cell>
          <cell r="M807" t="str">
            <v>3</v>
          </cell>
          <cell r="N807" t="str">
            <v>3</v>
          </cell>
          <cell r="P807" t="str">
            <v>H8</v>
          </cell>
          <cell r="Q807" t="str">
            <v>3</v>
          </cell>
          <cell r="R807" t="str">
            <v>3</v>
          </cell>
          <cell r="S807" t="str">
            <v>3</v>
          </cell>
          <cell r="T807" t="str">
            <v>3</v>
          </cell>
          <cell r="U807" t="str">
            <v>3</v>
          </cell>
          <cell r="V807" t="str">
            <v>3</v>
          </cell>
        </row>
        <row r="808">
          <cell r="D808" t="str">
            <v>CG410-</v>
          </cell>
          <cell r="E808" t="str">
            <v>A</v>
          </cell>
          <cell r="F808" t="str">
            <v>01</v>
          </cell>
          <cell r="G808" t="str">
            <v>08000</v>
          </cell>
          <cell r="H808" t="str">
            <v>43238-78B10-000</v>
          </cell>
          <cell r="I808" t="str">
            <v>WEIGHT,WHEEL BALANCE 40GRAM</v>
          </cell>
          <cell r="K808">
            <v>3</v>
          </cell>
          <cell r="L808">
            <v>3</v>
          </cell>
          <cell r="M808" t="str">
            <v>3</v>
          </cell>
          <cell r="N808" t="str">
            <v>3</v>
          </cell>
          <cell r="P808" t="str">
            <v>H8</v>
          </cell>
          <cell r="Q808" t="str">
            <v>3</v>
          </cell>
          <cell r="R808" t="str">
            <v>3</v>
          </cell>
          <cell r="S808" t="str">
            <v>3</v>
          </cell>
          <cell r="T808" t="str">
            <v>3</v>
          </cell>
          <cell r="U808" t="str">
            <v>3</v>
          </cell>
          <cell r="V808" t="str">
            <v>3</v>
          </cell>
        </row>
        <row r="809">
          <cell r="D809" t="str">
            <v>CG410-</v>
          </cell>
          <cell r="E809" t="str">
            <v>A</v>
          </cell>
          <cell r="F809" t="str">
            <v>01</v>
          </cell>
          <cell r="G809" t="str">
            <v>09000</v>
          </cell>
          <cell r="H809" t="str">
            <v>43239-78B10-000</v>
          </cell>
          <cell r="I809" t="str">
            <v>WEIGHT,WHEEL BALANCE 45GRAM</v>
          </cell>
          <cell r="K809">
            <v>3</v>
          </cell>
          <cell r="L809">
            <v>3</v>
          </cell>
          <cell r="M809" t="str">
            <v>3</v>
          </cell>
          <cell r="N809" t="str">
            <v>3</v>
          </cell>
          <cell r="P809" t="str">
            <v>H8</v>
          </cell>
          <cell r="Q809" t="str">
            <v>3</v>
          </cell>
          <cell r="R809" t="str">
            <v>3</v>
          </cell>
          <cell r="S809" t="str">
            <v>3</v>
          </cell>
          <cell r="T809" t="str">
            <v>3</v>
          </cell>
          <cell r="U809" t="str">
            <v>3</v>
          </cell>
          <cell r="V809" t="str">
            <v>3</v>
          </cell>
        </row>
        <row r="810">
          <cell r="D810" t="str">
            <v>CG410-</v>
          </cell>
          <cell r="E810" t="str">
            <v>A</v>
          </cell>
          <cell r="F810" t="str">
            <v>01</v>
          </cell>
          <cell r="G810" t="str">
            <v>10000</v>
          </cell>
          <cell r="H810" t="str">
            <v>43240-78B10-000</v>
          </cell>
          <cell r="I810" t="str">
            <v>WEIGHT,WHEEL BALANCE 50GRAM</v>
          </cell>
          <cell r="K810">
            <v>3</v>
          </cell>
          <cell r="L810">
            <v>3</v>
          </cell>
          <cell r="M810" t="str">
            <v>3</v>
          </cell>
          <cell r="N810" t="str">
            <v>3</v>
          </cell>
          <cell r="P810" t="str">
            <v>H8</v>
          </cell>
          <cell r="Q810" t="str">
            <v>3</v>
          </cell>
          <cell r="R810" t="str">
            <v>3</v>
          </cell>
          <cell r="S810" t="str">
            <v>3</v>
          </cell>
          <cell r="T810" t="str">
            <v>3</v>
          </cell>
          <cell r="U810" t="str">
            <v>3</v>
          </cell>
          <cell r="V810" t="str">
            <v>3</v>
          </cell>
        </row>
        <row r="811">
          <cell r="D811" t="str">
            <v>CG410-</v>
          </cell>
          <cell r="E811" t="str">
            <v>A</v>
          </cell>
          <cell r="F811" t="str">
            <v>01</v>
          </cell>
          <cell r="G811" t="str">
            <v>11000</v>
          </cell>
          <cell r="H811" t="str">
            <v>43241-78B10-000</v>
          </cell>
          <cell r="I811" t="str">
            <v>WEIGHT,WHEEL BALANCE 55GRAM</v>
          </cell>
          <cell r="K811">
            <v>3</v>
          </cell>
          <cell r="L811">
            <v>3</v>
          </cell>
          <cell r="M811" t="str">
            <v>3</v>
          </cell>
          <cell r="N811" t="str">
            <v>3</v>
          </cell>
          <cell r="P811" t="str">
            <v>H8</v>
          </cell>
          <cell r="Q811" t="str">
            <v>3</v>
          </cell>
          <cell r="R811" t="str">
            <v>3</v>
          </cell>
          <cell r="S811" t="str">
            <v>3</v>
          </cell>
          <cell r="T811" t="str">
            <v>3</v>
          </cell>
          <cell r="U811" t="str">
            <v>3</v>
          </cell>
          <cell r="V811" t="str">
            <v>3</v>
          </cell>
        </row>
        <row r="812">
          <cell r="D812" t="str">
            <v>CG410-</v>
          </cell>
          <cell r="E812" t="str">
            <v>A</v>
          </cell>
          <cell r="F812" t="str">
            <v>01</v>
          </cell>
          <cell r="G812" t="str">
            <v>12000</v>
          </cell>
          <cell r="H812" t="str">
            <v>43242-78B10-000</v>
          </cell>
          <cell r="I812" t="str">
            <v>WEIGHT,WHEEL BALANCE 60GRAM</v>
          </cell>
          <cell r="K812">
            <v>3</v>
          </cell>
          <cell r="L812">
            <v>3</v>
          </cell>
          <cell r="M812" t="str">
            <v>3</v>
          </cell>
          <cell r="N812" t="str">
            <v>3</v>
          </cell>
          <cell r="P812" t="str">
            <v>H8</v>
          </cell>
          <cell r="Q812" t="str">
            <v>3</v>
          </cell>
          <cell r="R812" t="str">
            <v>3</v>
          </cell>
          <cell r="S812" t="str">
            <v>3</v>
          </cell>
          <cell r="T812" t="str">
            <v>3</v>
          </cell>
          <cell r="U812" t="str">
            <v>3</v>
          </cell>
          <cell r="V812" t="str">
            <v>3</v>
          </cell>
        </row>
        <row r="813">
          <cell r="D813" t="str">
            <v>CG410-</v>
          </cell>
          <cell r="E813" t="str">
            <v>A</v>
          </cell>
          <cell r="F813" t="str">
            <v>02</v>
          </cell>
          <cell r="G813" t="str">
            <v>01000</v>
          </cell>
          <cell r="H813" t="str">
            <v>43231-78B00-000</v>
          </cell>
          <cell r="I813" t="str">
            <v>WEIGHT,WHEEL BALANCE 5GRAM</v>
          </cell>
          <cell r="L813">
            <v>3</v>
          </cell>
          <cell r="N813" t="str">
            <v>3</v>
          </cell>
          <cell r="P813" t="str">
            <v>H9</v>
          </cell>
        </row>
        <row r="814">
          <cell r="D814" t="str">
            <v>CG410-</v>
          </cell>
          <cell r="E814" t="str">
            <v>A</v>
          </cell>
          <cell r="F814" t="str">
            <v>02</v>
          </cell>
          <cell r="G814" t="str">
            <v>02000</v>
          </cell>
          <cell r="H814" t="str">
            <v>43232-78B00-000</v>
          </cell>
          <cell r="I814" t="str">
            <v>WEIGHT,WHEEL BALANCE 10GRAM</v>
          </cell>
          <cell r="L814">
            <v>3</v>
          </cell>
          <cell r="N814" t="str">
            <v>3</v>
          </cell>
          <cell r="P814" t="str">
            <v>H9</v>
          </cell>
        </row>
        <row r="815">
          <cell r="D815" t="str">
            <v>CG410-</v>
          </cell>
          <cell r="E815" t="str">
            <v>A</v>
          </cell>
          <cell r="F815" t="str">
            <v>02</v>
          </cell>
          <cell r="G815" t="str">
            <v>03000</v>
          </cell>
          <cell r="H815" t="str">
            <v>43233-78B00-000</v>
          </cell>
          <cell r="I815" t="str">
            <v>WEIGHT,WHEEL BALANCE 15GRAM</v>
          </cell>
          <cell r="L815">
            <v>3</v>
          </cell>
          <cell r="N815" t="str">
            <v>3</v>
          </cell>
          <cell r="P815" t="str">
            <v>H9</v>
          </cell>
        </row>
        <row r="816">
          <cell r="D816" t="str">
            <v>CG410-</v>
          </cell>
          <cell r="E816" t="str">
            <v>A</v>
          </cell>
          <cell r="F816" t="str">
            <v>02</v>
          </cell>
          <cell r="G816" t="str">
            <v>04000</v>
          </cell>
          <cell r="H816" t="str">
            <v>43234-78B00-000</v>
          </cell>
          <cell r="I816" t="str">
            <v>WEIGHT,WHEEL BALANCE 20GRAM</v>
          </cell>
          <cell r="L816">
            <v>3</v>
          </cell>
          <cell r="N816" t="str">
            <v>3</v>
          </cell>
          <cell r="P816" t="str">
            <v>H9</v>
          </cell>
        </row>
        <row r="817">
          <cell r="D817" t="str">
            <v>CG410-</v>
          </cell>
          <cell r="E817" t="str">
            <v>A</v>
          </cell>
          <cell r="F817" t="str">
            <v>02</v>
          </cell>
          <cell r="G817" t="str">
            <v>05000</v>
          </cell>
          <cell r="H817" t="str">
            <v>43235-78B00-000</v>
          </cell>
          <cell r="I817" t="str">
            <v>WEIGHT,WHEEL BALANCE 25GRAM</v>
          </cell>
          <cell r="L817">
            <v>3</v>
          </cell>
          <cell r="N817" t="str">
            <v>3</v>
          </cell>
          <cell r="P817" t="str">
            <v>H9</v>
          </cell>
        </row>
        <row r="818">
          <cell r="D818" t="str">
            <v>CG410-</v>
          </cell>
          <cell r="E818" t="str">
            <v>A</v>
          </cell>
          <cell r="F818" t="str">
            <v>02</v>
          </cell>
          <cell r="G818" t="str">
            <v>06000</v>
          </cell>
          <cell r="H818" t="str">
            <v>43236-78B00-000</v>
          </cell>
          <cell r="I818" t="str">
            <v>WEIGHT,WHEEL BALANCE 30GRAM</v>
          </cell>
          <cell r="L818">
            <v>3</v>
          </cell>
          <cell r="N818" t="str">
            <v>3</v>
          </cell>
          <cell r="P818" t="str">
            <v>H9</v>
          </cell>
        </row>
        <row r="819">
          <cell r="D819" t="str">
            <v>CG410-</v>
          </cell>
          <cell r="E819" t="str">
            <v>A</v>
          </cell>
          <cell r="F819" t="str">
            <v>02</v>
          </cell>
          <cell r="G819" t="str">
            <v>07000</v>
          </cell>
          <cell r="H819" t="str">
            <v>43237-78B00-000</v>
          </cell>
          <cell r="I819" t="str">
            <v>WEIGHT,WHEEL BALANCE 35GRAM</v>
          </cell>
          <cell r="L819">
            <v>3</v>
          </cell>
          <cell r="N819" t="str">
            <v>3</v>
          </cell>
          <cell r="P819" t="str">
            <v>H9</v>
          </cell>
        </row>
        <row r="820">
          <cell r="D820" t="str">
            <v>CG410-</v>
          </cell>
          <cell r="E820" t="str">
            <v>A</v>
          </cell>
          <cell r="F820" t="str">
            <v>02</v>
          </cell>
          <cell r="G820" t="str">
            <v>08000</v>
          </cell>
          <cell r="H820" t="str">
            <v>43238-78B00-000</v>
          </cell>
          <cell r="I820" t="str">
            <v>WEIGHT,WHEEL BALANCE 40GRAM</v>
          </cell>
          <cell r="L820">
            <v>3</v>
          </cell>
          <cell r="N820" t="str">
            <v>3</v>
          </cell>
          <cell r="P820" t="str">
            <v>H9</v>
          </cell>
        </row>
        <row r="821">
          <cell r="D821" t="str">
            <v>CG410-</v>
          </cell>
          <cell r="E821" t="str">
            <v>A</v>
          </cell>
          <cell r="F821" t="str">
            <v>02</v>
          </cell>
          <cell r="G821" t="str">
            <v>09000</v>
          </cell>
          <cell r="H821" t="str">
            <v>43239-78B00-000</v>
          </cell>
          <cell r="I821" t="str">
            <v>WEIGHT,WHEEL BALANCE 45GRAM</v>
          </cell>
          <cell r="L821">
            <v>3</v>
          </cell>
          <cell r="N821" t="str">
            <v>3</v>
          </cell>
          <cell r="P821" t="str">
            <v>H9</v>
          </cell>
        </row>
        <row r="822">
          <cell r="D822" t="str">
            <v>CG410-</v>
          </cell>
          <cell r="E822" t="str">
            <v>A</v>
          </cell>
          <cell r="F822" t="str">
            <v>02</v>
          </cell>
          <cell r="G822" t="str">
            <v>10000</v>
          </cell>
          <cell r="H822" t="str">
            <v>43240-78B00-000</v>
          </cell>
          <cell r="I822" t="str">
            <v>WEIGHT,WHEEL BALANCE 50GRAM</v>
          </cell>
          <cell r="L822">
            <v>3</v>
          </cell>
          <cell r="N822" t="str">
            <v>3</v>
          </cell>
          <cell r="P822" t="str">
            <v>H9</v>
          </cell>
        </row>
        <row r="823">
          <cell r="D823" t="str">
            <v>CG410-</v>
          </cell>
          <cell r="E823" t="str">
            <v>A</v>
          </cell>
          <cell r="F823" t="str">
            <v>02</v>
          </cell>
          <cell r="G823" t="str">
            <v>11000</v>
          </cell>
          <cell r="H823" t="str">
            <v>43241-78B00-000</v>
          </cell>
          <cell r="I823" t="str">
            <v>WEIGHT,WHEEL BALANCE 55GRAM</v>
          </cell>
          <cell r="L823">
            <v>3</v>
          </cell>
          <cell r="N823" t="str">
            <v>3</v>
          </cell>
          <cell r="P823" t="str">
            <v>H9</v>
          </cell>
        </row>
        <row r="824">
          <cell r="D824" t="str">
            <v>CG410-</v>
          </cell>
          <cell r="E824" t="str">
            <v>A</v>
          </cell>
          <cell r="F824" t="str">
            <v>02</v>
          </cell>
          <cell r="G824" t="str">
            <v>12000</v>
          </cell>
          <cell r="H824" t="str">
            <v>43242-78B00-000</v>
          </cell>
          <cell r="I824" t="str">
            <v>WEIGHT,WHEEL BALANCE 60GRAM</v>
          </cell>
          <cell r="L824">
            <v>3</v>
          </cell>
          <cell r="N824" t="str">
            <v>3</v>
          </cell>
          <cell r="P824" t="str">
            <v>H9</v>
          </cell>
        </row>
        <row r="825">
          <cell r="D825" t="str">
            <v>CG420-</v>
          </cell>
          <cell r="E825" t="str">
            <v>A</v>
          </cell>
          <cell r="F825" t="str">
            <v>01</v>
          </cell>
          <cell r="G825" t="str">
            <v>01000</v>
          </cell>
          <cell r="H825" t="str">
            <v>96315508</v>
          </cell>
          <cell r="I825" t="str">
            <v>CAP A-WHEEL CENTER</v>
          </cell>
          <cell r="K825">
            <v>4</v>
          </cell>
          <cell r="M825" t="str">
            <v>4</v>
          </cell>
          <cell r="Q825" t="str">
            <v>4</v>
          </cell>
        </row>
        <row r="826">
          <cell r="D826" t="str">
            <v>CG420-</v>
          </cell>
          <cell r="E826" t="str">
            <v>A</v>
          </cell>
          <cell r="F826" t="str">
            <v>02</v>
          </cell>
          <cell r="G826" t="str">
            <v>01000</v>
          </cell>
          <cell r="H826" t="str">
            <v>96315509</v>
          </cell>
          <cell r="I826" t="str">
            <v>COVER A-WHEEL TRIM,FLUSH</v>
          </cell>
          <cell r="L826">
            <v>4</v>
          </cell>
          <cell r="N826" t="str">
            <v>4</v>
          </cell>
          <cell r="P826" t="str">
            <v>H8</v>
          </cell>
          <cell r="R826" t="str">
            <v>4</v>
          </cell>
        </row>
        <row r="827">
          <cell r="D827" t="str">
            <v>CG420-</v>
          </cell>
          <cell r="E827" t="str">
            <v>A</v>
          </cell>
          <cell r="F827" t="str">
            <v>03</v>
          </cell>
          <cell r="G827" t="str">
            <v>01000</v>
          </cell>
          <cell r="H827" t="str">
            <v>96317603</v>
          </cell>
          <cell r="I827" t="str">
            <v>CAP-ALLOY WHEEL</v>
          </cell>
          <cell r="L827">
            <v>5</v>
          </cell>
          <cell r="N827" t="str">
            <v>5</v>
          </cell>
          <cell r="P827" t="str">
            <v>H9</v>
          </cell>
        </row>
        <row r="828">
          <cell r="D828" t="str">
            <v>CG420-</v>
          </cell>
          <cell r="E828" t="str">
            <v>A</v>
          </cell>
          <cell r="F828" t="str">
            <v>04</v>
          </cell>
          <cell r="G828" t="str">
            <v>01000</v>
          </cell>
          <cell r="H828" t="str">
            <v>96323321</v>
          </cell>
          <cell r="I828" t="str">
            <v>CAP A-WHEEL CENTER</v>
          </cell>
          <cell r="S828">
            <v>4</v>
          </cell>
          <cell r="T828">
            <v>4</v>
          </cell>
          <cell r="U828">
            <v>4</v>
          </cell>
          <cell r="V828">
            <v>4</v>
          </cell>
        </row>
        <row r="829">
          <cell r="D829" t="str">
            <v>CG500-</v>
          </cell>
          <cell r="E829" t="str">
            <v>A</v>
          </cell>
          <cell r="F829" t="str">
            <v>11</v>
          </cell>
          <cell r="G829" t="str">
            <v>02000</v>
          </cell>
          <cell r="H829" t="str">
            <v>96316322</v>
          </cell>
          <cell r="I829" t="str">
            <v>WHEEL BODY-STRG,W/O.SIR</v>
          </cell>
          <cell r="K829">
            <v>1</v>
          </cell>
          <cell r="L829">
            <v>1</v>
          </cell>
          <cell r="M829" t="str">
            <v>1</v>
          </cell>
          <cell r="N829" t="str">
            <v>1</v>
          </cell>
          <cell r="P829" t="str">
            <v>ZA</v>
          </cell>
          <cell r="Q829" t="str">
            <v>1</v>
          </cell>
          <cell r="R829" t="str">
            <v>1</v>
          </cell>
          <cell r="S829" t="str">
            <v>1</v>
          </cell>
          <cell r="T829" t="str">
            <v>1</v>
          </cell>
          <cell r="U829" t="str">
            <v>1</v>
          </cell>
          <cell r="V829" t="str">
            <v>1</v>
          </cell>
        </row>
        <row r="830">
          <cell r="D830" t="str">
            <v>CG500-</v>
          </cell>
          <cell r="E830" t="str">
            <v>A</v>
          </cell>
          <cell r="F830" t="str">
            <v>11</v>
          </cell>
          <cell r="G830" t="str">
            <v>03000</v>
          </cell>
          <cell r="H830" t="str">
            <v>96316323</v>
          </cell>
          <cell r="I830" t="str">
            <v>CAP A-HORN</v>
          </cell>
          <cell r="K830">
            <v>1</v>
          </cell>
          <cell r="L830">
            <v>1</v>
          </cell>
          <cell r="M830" t="str">
            <v>1</v>
          </cell>
          <cell r="N830" t="str">
            <v>1</v>
          </cell>
          <cell r="P830" t="str">
            <v>ZA</v>
          </cell>
          <cell r="Q830" t="str">
            <v>1</v>
          </cell>
          <cell r="R830" t="str">
            <v>1</v>
          </cell>
          <cell r="S830" t="str">
            <v>1</v>
          </cell>
          <cell r="T830" t="str">
            <v>1</v>
          </cell>
          <cell r="U830" t="str">
            <v>1</v>
          </cell>
          <cell r="V830" t="str">
            <v>1</v>
          </cell>
        </row>
        <row r="831">
          <cell r="D831" t="str">
            <v>CG500-</v>
          </cell>
          <cell r="E831" t="str">
            <v>A</v>
          </cell>
          <cell r="F831" t="str">
            <v>21</v>
          </cell>
          <cell r="G831" t="str">
            <v>02000</v>
          </cell>
          <cell r="H831" t="str">
            <v>96316316</v>
          </cell>
          <cell r="I831" t="str">
            <v>WHEEL A-STEERING,W/SIR</v>
          </cell>
          <cell r="L831">
            <v>1</v>
          </cell>
          <cell r="N831" t="str">
            <v>1</v>
          </cell>
          <cell r="P831" t="str">
            <v>ZX</v>
          </cell>
        </row>
        <row r="832">
          <cell r="D832" t="str">
            <v>CG500-</v>
          </cell>
          <cell r="E832" t="str">
            <v>A</v>
          </cell>
          <cell r="F832" t="str">
            <v>21</v>
          </cell>
          <cell r="G832" t="str">
            <v>04000</v>
          </cell>
          <cell r="H832" t="str">
            <v>96316318</v>
          </cell>
          <cell r="I832" t="str">
            <v>CAP-LWR COVER,STRG,L</v>
          </cell>
          <cell r="L832">
            <v>1</v>
          </cell>
          <cell r="N832" t="str">
            <v>1</v>
          </cell>
          <cell r="P832" t="str">
            <v>ZX</v>
          </cell>
        </row>
        <row r="833">
          <cell r="D833" t="str">
            <v>CG500-</v>
          </cell>
          <cell r="E833" t="str">
            <v>A</v>
          </cell>
          <cell r="F833" t="str">
            <v>21</v>
          </cell>
          <cell r="G833" t="str">
            <v>05000</v>
          </cell>
          <cell r="H833" t="str">
            <v>96316319</v>
          </cell>
          <cell r="I833" t="str">
            <v>CAP-LWR COVER,STRG,R</v>
          </cell>
          <cell r="L833">
            <v>1</v>
          </cell>
          <cell r="N833" t="str">
            <v>1</v>
          </cell>
          <cell r="P833" t="str">
            <v>ZX</v>
          </cell>
        </row>
        <row r="834">
          <cell r="D834" t="str">
            <v>CG510-</v>
          </cell>
          <cell r="E834" t="str">
            <v>A</v>
          </cell>
          <cell r="F834" t="str">
            <v>01</v>
          </cell>
          <cell r="G834" t="str">
            <v>01000</v>
          </cell>
          <cell r="H834" t="str">
            <v>96316313</v>
          </cell>
          <cell r="I834" t="str">
            <v>COLUMN A-STRG,STD</v>
          </cell>
          <cell r="K834">
            <v>1</v>
          </cell>
          <cell r="L834">
            <v>1</v>
          </cell>
          <cell r="M834" t="str">
            <v>1</v>
          </cell>
          <cell r="N834" t="str">
            <v>1</v>
          </cell>
          <cell r="P834" t="str">
            <v>ZA</v>
          </cell>
          <cell r="Q834" t="str">
            <v>1</v>
          </cell>
          <cell r="R834" t="str">
            <v>1</v>
          </cell>
        </row>
        <row r="835">
          <cell r="D835" t="str">
            <v>CG510-</v>
          </cell>
          <cell r="E835" t="str">
            <v>A</v>
          </cell>
          <cell r="F835" t="str">
            <v>01</v>
          </cell>
          <cell r="G835" t="str">
            <v>07000</v>
          </cell>
          <cell r="H835" t="str">
            <v>96269526</v>
          </cell>
          <cell r="I835" t="str">
            <v>INTERM SHAFT A-COLLAPSIBLE,LHD</v>
          </cell>
          <cell r="K835">
            <v>1</v>
          </cell>
          <cell r="L835">
            <v>1</v>
          </cell>
          <cell r="M835" t="str">
            <v>1</v>
          </cell>
          <cell r="N835" t="str">
            <v>1</v>
          </cell>
          <cell r="P835" t="str">
            <v>ZA</v>
          </cell>
          <cell r="Q835" t="str">
            <v>1</v>
          </cell>
          <cell r="R835" t="str">
            <v>1</v>
          </cell>
        </row>
        <row r="836">
          <cell r="D836" t="str">
            <v>CG510-</v>
          </cell>
          <cell r="E836" t="str">
            <v>A</v>
          </cell>
          <cell r="F836" t="str">
            <v>01</v>
          </cell>
          <cell r="G836" t="str">
            <v>08000</v>
          </cell>
          <cell r="H836" t="str">
            <v>09117-08003</v>
          </cell>
          <cell r="I836" t="str">
            <v>BOLT-W/WASHER</v>
          </cell>
          <cell r="K836">
            <v>2</v>
          </cell>
          <cell r="L836">
            <v>2</v>
          </cell>
          <cell r="M836" t="str">
            <v>2</v>
          </cell>
          <cell r="N836" t="str">
            <v>2</v>
          </cell>
          <cell r="P836" t="str">
            <v>ZA</v>
          </cell>
          <cell r="Q836" t="str">
            <v>2</v>
          </cell>
          <cell r="R836" t="str">
            <v>2</v>
          </cell>
        </row>
        <row r="837">
          <cell r="D837" t="str">
            <v>CG510-</v>
          </cell>
          <cell r="E837" t="str">
            <v>A</v>
          </cell>
          <cell r="F837" t="str">
            <v>01</v>
          </cell>
          <cell r="G837" t="str">
            <v>10300</v>
          </cell>
          <cell r="H837" t="str">
            <v>08361-28083</v>
          </cell>
          <cell r="I837" t="str">
            <v>NUT-HEXAGON,W/WASHER</v>
          </cell>
          <cell r="K837">
            <v>2</v>
          </cell>
          <cell r="L837">
            <v>2</v>
          </cell>
          <cell r="M837" t="str">
            <v>2</v>
          </cell>
          <cell r="N837" t="str">
            <v>2</v>
          </cell>
          <cell r="P837" t="str">
            <v>ZA</v>
          </cell>
          <cell r="Q837" t="str">
            <v>2</v>
          </cell>
          <cell r="R837" t="str">
            <v>2</v>
          </cell>
        </row>
        <row r="838">
          <cell r="D838" t="str">
            <v>CG510-</v>
          </cell>
          <cell r="E838" t="str">
            <v>A</v>
          </cell>
          <cell r="F838" t="str">
            <v>01</v>
          </cell>
          <cell r="G838" t="str">
            <v>11000</v>
          </cell>
          <cell r="H838" t="str">
            <v>08316-28083</v>
          </cell>
          <cell r="I838" t="str">
            <v>NUT-HEXAGON FLANGE</v>
          </cell>
          <cell r="K838">
            <v>2</v>
          </cell>
          <cell r="L838">
            <v>2</v>
          </cell>
          <cell r="M838" t="str">
            <v>2</v>
          </cell>
          <cell r="N838" t="str">
            <v>2</v>
          </cell>
          <cell r="P838" t="str">
            <v>ZA</v>
          </cell>
          <cell r="Q838" t="str">
            <v>2</v>
          </cell>
          <cell r="R838" t="str">
            <v>2</v>
          </cell>
        </row>
        <row r="839">
          <cell r="D839" t="str">
            <v>CG510-</v>
          </cell>
          <cell r="E839" t="str">
            <v>A</v>
          </cell>
          <cell r="F839" t="str">
            <v>01</v>
          </cell>
          <cell r="G839" t="str">
            <v>12000</v>
          </cell>
          <cell r="H839" t="str">
            <v>96234169</v>
          </cell>
          <cell r="I839" t="str">
            <v>PLATE-LOCKING</v>
          </cell>
          <cell r="K839">
            <v>1</v>
          </cell>
          <cell r="L839">
            <v>1</v>
          </cell>
          <cell r="M839" t="str">
            <v>1</v>
          </cell>
          <cell r="N839" t="str">
            <v>1</v>
          </cell>
          <cell r="P839" t="str">
            <v>ZA</v>
          </cell>
          <cell r="Q839" t="str">
            <v>1</v>
          </cell>
          <cell r="R839" t="str">
            <v>1</v>
          </cell>
        </row>
        <row r="840">
          <cell r="D840" t="str">
            <v>CG510-</v>
          </cell>
          <cell r="E840" t="str">
            <v>A</v>
          </cell>
          <cell r="F840" t="str">
            <v>03</v>
          </cell>
          <cell r="G840" t="str">
            <v>01000</v>
          </cell>
          <cell r="H840" t="str">
            <v>96316315</v>
          </cell>
          <cell r="I840" t="str">
            <v>COLUMN A-STRG,W/SIR</v>
          </cell>
          <cell r="L840">
            <v>1</v>
          </cell>
          <cell r="N840" t="str">
            <v>1</v>
          </cell>
          <cell r="P840" t="str">
            <v>ZX</v>
          </cell>
        </row>
        <row r="841">
          <cell r="D841" t="str">
            <v>CG510-</v>
          </cell>
          <cell r="E841" t="str">
            <v>A</v>
          </cell>
          <cell r="F841" t="str">
            <v>03</v>
          </cell>
          <cell r="G841" t="str">
            <v>06000</v>
          </cell>
          <cell r="H841" t="str">
            <v>96269526</v>
          </cell>
          <cell r="I841" t="str">
            <v>INTERM SHAFT A-COLLAPSIBLE,LHD</v>
          </cell>
          <cell r="L841">
            <v>1</v>
          </cell>
          <cell r="N841" t="str">
            <v>1</v>
          </cell>
          <cell r="P841" t="str">
            <v>ZX</v>
          </cell>
        </row>
        <row r="842">
          <cell r="D842" t="str">
            <v>CG510-</v>
          </cell>
          <cell r="E842" t="str">
            <v>A</v>
          </cell>
          <cell r="F842" t="str">
            <v>03</v>
          </cell>
          <cell r="G842" t="str">
            <v>07000</v>
          </cell>
          <cell r="H842" t="str">
            <v>09117-08003</v>
          </cell>
          <cell r="I842" t="str">
            <v>BOLT-W/WASHER</v>
          </cell>
          <cell r="L842">
            <v>2</v>
          </cell>
          <cell r="N842" t="str">
            <v>2</v>
          </cell>
          <cell r="P842" t="str">
            <v>ZX</v>
          </cell>
        </row>
        <row r="843">
          <cell r="D843" t="str">
            <v>CG510-</v>
          </cell>
          <cell r="E843" t="str">
            <v>A</v>
          </cell>
          <cell r="F843" t="str">
            <v>03</v>
          </cell>
          <cell r="G843" t="str">
            <v>09300</v>
          </cell>
          <cell r="H843" t="str">
            <v>08361-28083</v>
          </cell>
          <cell r="I843" t="str">
            <v>NUT-HEXAGON,W/WASHER</v>
          </cell>
          <cell r="L843">
            <v>2</v>
          </cell>
          <cell r="N843" t="str">
            <v>2</v>
          </cell>
          <cell r="P843" t="str">
            <v>ZX</v>
          </cell>
        </row>
        <row r="844">
          <cell r="D844" t="str">
            <v>CG510-</v>
          </cell>
          <cell r="E844" t="str">
            <v>A</v>
          </cell>
          <cell r="F844" t="str">
            <v>03</v>
          </cell>
          <cell r="G844" t="str">
            <v>10000</v>
          </cell>
          <cell r="H844" t="str">
            <v>08316-28083</v>
          </cell>
          <cell r="I844" t="str">
            <v>NUT-HEXAGON FLANGE</v>
          </cell>
          <cell r="L844">
            <v>2</v>
          </cell>
          <cell r="N844" t="str">
            <v>2</v>
          </cell>
          <cell r="P844" t="str">
            <v>ZX</v>
          </cell>
        </row>
        <row r="845">
          <cell r="D845" t="str">
            <v>CG510-</v>
          </cell>
          <cell r="E845" t="str">
            <v>A</v>
          </cell>
          <cell r="F845" t="str">
            <v>03</v>
          </cell>
          <cell r="G845" t="str">
            <v>11000</v>
          </cell>
          <cell r="H845" t="str">
            <v>96234169</v>
          </cell>
          <cell r="I845" t="str">
            <v>PLATE-LOCKING</v>
          </cell>
          <cell r="L845">
            <v>1</v>
          </cell>
          <cell r="N845" t="str">
            <v>1</v>
          </cell>
          <cell r="P845" t="str">
            <v>ZX</v>
          </cell>
        </row>
        <row r="846">
          <cell r="D846" t="str">
            <v>CG510-</v>
          </cell>
          <cell r="E846" t="str">
            <v>A</v>
          </cell>
          <cell r="F846" t="str">
            <v>09</v>
          </cell>
          <cell r="G846" t="str">
            <v>01000</v>
          </cell>
          <cell r="H846" t="str">
            <v>96279356</v>
          </cell>
          <cell r="I846" t="str">
            <v>COLUMN A-STRG,STD,INDIA,RHD</v>
          </cell>
          <cell r="S846">
            <v>1</v>
          </cell>
          <cell r="T846">
            <v>1</v>
          </cell>
          <cell r="U846">
            <v>1</v>
          </cell>
          <cell r="V846">
            <v>1</v>
          </cell>
        </row>
        <row r="847">
          <cell r="B847" t="str">
            <v>O</v>
          </cell>
          <cell r="C847" t="str">
            <v>O</v>
          </cell>
          <cell r="D847" t="str">
            <v>CG510-</v>
          </cell>
          <cell r="E847" t="str">
            <v>A</v>
          </cell>
          <cell r="F847" t="str">
            <v>09</v>
          </cell>
          <cell r="G847" t="str">
            <v>06000</v>
          </cell>
          <cell r="H847" t="str">
            <v>96316324</v>
          </cell>
          <cell r="I847" t="str">
            <v>INTERM SHAFT A-NON COLLAPS,RHD</v>
          </cell>
          <cell r="S847">
            <v>1</v>
          </cell>
          <cell r="T847">
            <v>1</v>
          </cell>
          <cell r="U847">
            <v>1</v>
          </cell>
          <cell r="V847">
            <v>1</v>
          </cell>
        </row>
        <row r="848">
          <cell r="B848" t="str">
            <v>N</v>
          </cell>
          <cell r="C848" t="str">
            <v>X</v>
          </cell>
          <cell r="D848" t="str">
            <v>CG510-</v>
          </cell>
          <cell r="E848" t="str">
            <v>A</v>
          </cell>
          <cell r="F848" t="str">
            <v>09</v>
          </cell>
          <cell r="G848" t="str">
            <v>06000</v>
          </cell>
          <cell r="H848" t="str">
            <v>96269529</v>
          </cell>
          <cell r="I848" t="str">
            <v>INTERM SHAFT A-NON COLLAPS,RHD</v>
          </cell>
          <cell r="S848">
            <v>1</v>
          </cell>
          <cell r="T848">
            <v>1</v>
          </cell>
          <cell r="U848">
            <v>1</v>
          </cell>
          <cell r="V848">
            <v>1</v>
          </cell>
        </row>
        <row r="849">
          <cell r="D849" t="str">
            <v>CG510-</v>
          </cell>
          <cell r="E849" t="str">
            <v>A</v>
          </cell>
          <cell r="F849" t="str">
            <v>09</v>
          </cell>
          <cell r="G849" t="str">
            <v>07000</v>
          </cell>
          <cell r="H849" t="str">
            <v>09117-08003</v>
          </cell>
          <cell r="I849" t="str">
            <v>BOLT-W/WASHER</v>
          </cell>
          <cell r="S849">
            <v>2</v>
          </cell>
          <cell r="T849">
            <v>2</v>
          </cell>
          <cell r="U849">
            <v>2</v>
          </cell>
          <cell r="V849">
            <v>2</v>
          </cell>
        </row>
        <row r="850">
          <cell r="D850" t="str">
            <v>CG510-</v>
          </cell>
          <cell r="E850" t="str">
            <v>A</v>
          </cell>
          <cell r="F850" t="str">
            <v>09</v>
          </cell>
          <cell r="G850" t="str">
            <v>08000</v>
          </cell>
          <cell r="H850" t="str">
            <v>08361-28083</v>
          </cell>
          <cell r="I850" t="str">
            <v>NUT-HEXAGON,W/WASHER</v>
          </cell>
          <cell r="S850">
            <v>2</v>
          </cell>
          <cell r="T850">
            <v>2</v>
          </cell>
          <cell r="U850">
            <v>2</v>
          </cell>
          <cell r="V850">
            <v>2</v>
          </cell>
        </row>
        <row r="851">
          <cell r="D851" t="str">
            <v>CG510-</v>
          </cell>
          <cell r="E851" t="str">
            <v>A</v>
          </cell>
          <cell r="F851" t="str">
            <v>09</v>
          </cell>
          <cell r="G851" t="str">
            <v>09000</v>
          </cell>
          <cell r="H851" t="str">
            <v>08316-28083</v>
          </cell>
          <cell r="I851" t="str">
            <v>NUT-HEXAGON FLANGE</v>
          </cell>
          <cell r="S851">
            <v>2</v>
          </cell>
          <cell r="T851">
            <v>2</v>
          </cell>
          <cell r="U851">
            <v>2</v>
          </cell>
          <cell r="V851">
            <v>2</v>
          </cell>
        </row>
        <row r="852">
          <cell r="D852" t="str">
            <v>CG510-</v>
          </cell>
          <cell r="E852" t="str">
            <v>A</v>
          </cell>
          <cell r="F852" t="str">
            <v>09</v>
          </cell>
          <cell r="G852" t="str">
            <v>10000</v>
          </cell>
          <cell r="H852" t="str">
            <v>96234169</v>
          </cell>
          <cell r="I852" t="str">
            <v>PLATE-LOCKING</v>
          </cell>
          <cell r="S852">
            <v>1</v>
          </cell>
          <cell r="T852">
            <v>1</v>
          </cell>
          <cell r="U852">
            <v>1</v>
          </cell>
          <cell r="V852">
            <v>1</v>
          </cell>
        </row>
        <row r="853">
          <cell r="D853" t="str">
            <v>CG520-</v>
          </cell>
          <cell r="E853" t="str">
            <v>A</v>
          </cell>
          <cell r="F853" t="str">
            <v>01</v>
          </cell>
          <cell r="G853" t="str">
            <v>01000</v>
          </cell>
          <cell r="H853" t="str">
            <v>96280927</v>
          </cell>
          <cell r="I853" t="str">
            <v>COVER-STEERING COLUMN,UPR</v>
          </cell>
          <cell r="K853">
            <v>1</v>
          </cell>
          <cell r="L853">
            <v>1</v>
          </cell>
          <cell r="M853" t="str">
            <v>1</v>
          </cell>
          <cell r="N853" t="str">
            <v>1</v>
          </cell>
          <cell r="Q853" t="str">
            <v>1</v>
          </cell>
          <cell r="R853" t="str">
            <v>1</v>
          </cell>
        </row>
        <row r="854">
          <cell r="D854" t="str">
            <v>CG520-</v>
          </cell>
          <cell r="E854" t="str">
            <v>A</v>
          </cell>
          <cell r="F854" t="str">
            <v>01</v>
          </cell>
          <cell r="G854" t="str">
            <v>02000</v>
          </cell>
          <cell r="H854" t="str">
            <v>96280929</v>
          </cell>
          <cell r="I854" t="str">
            <v>COVER-STEERING COLUMN,LWR</v>
          </cell>
          <cell r="K854">
            <v>1</v>
          </cell>
          <cell r="L854">
            <v>1</v>
          </cell>
          <cell r="M854" t="str">
            <v>1</v>
          </cell>
          <cell r="N854" t="str">
            <v>1</v>
          </cell>
          <cell r="Q854" t="str">
            <v>1</v>
          </cell>
          <cell r="R854" t="str">
            <v>1</v>
          </cell>
        </row>
        <row r="855">
          <cell r="D855" t="str">
            <v>CG520-</v>
          </cell>
          <cell r="E855" t="str">
            <v>A</v>
          </cell>
          <cell r="F855" t="str">
            <v>01</v>
          </cell>
          <cell r="G855" t="str">
            <v>03000</v>
          </cell>
          <cell r="H855" t="str">
            <v>03160-48165</v>
          </cell>
          <cell r="I855" t="str">
            <v>SCREW-TAPPING</v>
          </cell>
          <cell r="K855">
            <v>4</v>
          </cell>
          <cell r="L855">
            <v>4</v>
          </cell>
          <cell r="M855" t="str">
            <v>4</v>
          </cell>
          <cell r="N855" t="str">
            <v>4</v>
          </cell>
          <cell r="Q855" t="str">
            <v>4</v>
          </cell>
          <cell r="R855" t="str">
            <v>4</v>
          </cell>
        </row>
        <row r="856">
          <cell r="D856" t="str">
            <v>CG520-</v>
          </cell>
          <cell r="E856" t="str">
            <v>A</v>
          </cell>
          <cell r="F856" t="str">
            <v>01</v>
          </cell>
          <cell r="G856" t="str">
            <v>04000</v>
          </cell>
          <cell r="H856" t="str">
            <v>02144-04105-000</v>
          </cell>
          <cell r="I856" t="str">
            <v>SCREW-CR MACHINE</v>
          </cell>
          <cell r="K856">
            <v>1</v>
          </cell>
          <cell r="L856">
            <v>1</v>
          </cell>
          <cell r="M856" t="str">
            <v>1</v>
          </cell>
          <cell r="N856" t="str">
            <v>1</v>
          </cell>
          <cell r="Q856" t="str">
            <v>1</v>
          </cell>
          <cell r="R856" t="str">
            <v>1</v>
          </cell>
        </row>
        <row r="857">
          <cell r="D857" t="str">
            <v>CG520-</v>
          </cell>
          <cell r="E857" t="str">
            <v>A</v>
          </cell>
          <cell r="F857" t="str">
            <v>01</v>
          </cell>
          <cell r="G857" t="str">
            <v>05000</v>
          </cell>
          <cell r="H857" t="str">
            <v>96257122</v>
          </cell>
          <cell r="I857" t="str">
            <v>CAP-STEERING COLUMN</v>
          </cell>
          <cell r="K857">
            <v>1</v>
          </cell>
          <cell r="L857">
            <v>1</v>
          </cell>
          <cell r="M857" t="str">
            <v>1</v>
          </cell>
          <cell r="N857" t="str">
            <v>1</v>
          </cell>
          <cell r="Q857" t="str">
            <v>1</v>
          </cell>
          <cell r="R857" t="str">
            <v>1</v>
          </cell>
        </row>
        <row r="858">
          <cell r="D858" t="str">
            <v>CG520-</v>
          </cell>
          <cell r="E858" t="str">
            <v>A</v>
          </cell>
          <cell r="F858" t="str">
            <v>04</v>
          </cell>
          <cell r="G858" t="str">
            <v>01000</v>
          </cell>
          <cell r="H858" t="str">
            <v>96280927</v>
          </cell>
          <cell r="I858" t="str">
            <v>COVER-STEERING COLUMN,UPR</v>
          </cell>
          <cell r="S858" t="str">
            <v>1</v>
          </cell>
          <cell r="T858" t="str">
            <v>1</v>
          </cell>
          <cell r="U858" t="str">
            <v>1</v>
          </cell>
          <cell r="V858" t="str">
            <v>1</v>
          </cell>
        </row>
        <row r="859">
          <cell r="D859" t="str">
            <v>CG520-</v>
          </cell>
          <cell r="E859" t="str">
            <v>A</v>
          </cell>
          <cell r="F859" t="str">
            <v>04</v>
          </cell>
          <cell r="G859" t="str">
            <v>02000</v>
          </cell>
          <cell r="H859" t="str">
            <v>T.B.D</v>
          </cell>
          <cell r="I859" t="str">
            <v>COVER-STEERING COLUMN,LWR</v>
          </cell>
          <cell r="S859" t="str">
            <v>1</v>
          </cell>
          <cell r="T859" t="str">
            <v>1</v>
          </cell>
          <cell r="U859" t="str">
            <v>1</v>
          </cell>
          <cell r="V859" t="str">
            <v>1</v>
          </cell>
        </row>
        <row r="860">
          <cell r="D860" t="str">
            <v>CG520-</v>
          </cell>
          <cell r="E860" t="str">
            <v>A</v>
          </cell>
          <cell r="F860" t="str">
            <v>04</v>
          </cell>
          <cell r="G860" t="str">
            <v>03000</v>
          </cell>
          <cell r="H860" t="str">
            <v>03160-48165</v>
          </cell>
          <cell r="I860" t="str">
            <v>SCREW-TAPPING</v>
          </cell>
          <cell r="S860" t="str">
            <v>4</v>
          </cell>
          <cell r="T860" t="str">
            <v>4</v>
          </cell>
          <cell r="U860" t="str">
            <v>4</v>
          </cell>
          <cell r="V860" t="str">
            <v>4</v>
          </cell>
        </row>
        <row r="861">
          <cell r="D861" t="str">
            <v>CG520-</v>
          </cell>
          <cell r="E861" t="str">
            <v>A</v>
          </cell>
          <cell r="F861" t="str">
            <v>04</v>
          </cell>
          <cell r="G861" t="str">
            <v>04000</v>
          </cell>
          <cell r="H861" t="str">
            <v>02144-04105-000</v>
          </cell>
          <cell r="I861" t="str">
            <v>SCREW-CR MACHINE</v>
          </cell>
          <cell r="S861" t="str">
            <v>1</v>
          </cell>
          <cell r="T861" t="str">
            <v>1</v>
          </cell>
          <cell r="U861" t="str">
            <v>1</v>
          </cell>
          <cell r="V861" t="str">
            <v>1</v>
          </cell>
        </row>
        <row r="862">
          <cell r="D862" t="str">
            <v>CG520-</v>
          </cell>
          <cell r="E862" t="str">
            <v>A</v>
          </cell>
          <cell r="F862" t="str">
            <v>04</v>
          </cell>
          <cell r="G862" t="str">
            <v>05000</v>
          </cell>
          <cell r="H862" t="str">
            <v>96257122</v>
          </cell>
          <cell r="I862" t="str">
            <v>CAP-STEERING COLUMN</v>
          </cell>
          <cell r="S862" t="str">
            <v>1</v>
          </cell>
          <cell r="T862" t="str">
            <v>1</v>
          </cell>
          <cell r="U862" t="str">
            <v>1</v>
          </cell>
          <cell r="V862" t="str">
            <v>1</v>
          </cell>
        </row>
        <row r="863">
          <cell r="D863" t="str">
            <v>CG600-</v>
          </cell>
          <cell r="E863" t="str">
            <v>A</v>
          </cell>
          <cell r="F863" t="str">
            <v>01</v>
          </cell>
          <cell r="G863" t="str">
            <v>01000</v>
          </cell>
          <cell r="H863" t="str">
            <v>96316282</v>
          </cell>
          <cell r="I863" t="str">
            <v>GEAR A-MANUAL STEERING</v>
          </cell>
          <cell r="K863">
            <v>1</v>
          </cell>
          <cell r="L863">
            <v>1</v>
          </cell>
          <cell r="M863" t="str">
            <v>1</v>
          </cell>
          <cell r="N863" t="str">
            <v>1</v>
          </cell>
          <cell r="O863" t="str">
            <v>60</v>
          </cell>
          <cell r="P863" t="str">
            <v>60</v>
          </cell>
          <cell r="Q863" t="str">
            <v>1</v>
          </cell>
        </row>
        <row r="864">
          <cell r="D864" t="str">
            <v>CG600-</v>
          </cell>
          <cell r="E864" t="str">
            <v>A</v>
          </cell>
          <cell r="F864" t="str">
            <v>01</v>
          </cell>
          <cell r="G864" t="str">
            <v>01500</v>
          </cell>
          <cell r="H864" t="str">
            <v>96287147</v>
          </cell>
          <cell r="I864" t="str">
            <v>GROMMET-STRG DASH</v>
          </cell>
          <cell r="K864">
            <v>1</v>
          </cell>
          <cell r="L864">
            <v>1</v>
          </cell>
          <cell r="M864" t="str">
            <v>1</v>
          </cell>
          <cell r="N864" t="str">
            <v>1</v>
          </cell>
          <cell r="O864" t="str">
            <v>60</v>
          </cell>
          <cell r="P864" t="str">
            <v>60</v>
          </cell>
          <cell r="Q864" t="str">
            <v>1</v>
          </cell>
        </row>
        <row r="865">
          <cell r="D865" t="str">
            <v>CG600-</v>
          </cell>
          <cell r="E865" t="str">
            <v>A</v>
          </cell>
          <cell r="F865" t="str">
            <v>01</v>
          </cell>
          <cell r="G865" t="str">
            <v>02000</v>
          </cell>
          <cell r="H865" t="str">
            <v>96503422</v>
          </cell>
          <cell r="I865" t="str">
            <v>BRACKET-STRG GEAR</v>
          </cell>
          <cell r="K865">
            <v>2</v>
          </cell>
          <cell r="L865">
            <v>2</v>
          </cell>
          <cell r="M865" t="str">
            <v>2</v>
          </cell>
          <cell r="N865" t="str">
            <v>2</v>
          </cell>
          <cell r="O865" t="str">
            <v>60</v>
          </cell>
          <cell r="P865" t="str">
            <v>60</v>
          </cell>
          <cell r="Q865" t="str">
            <v>2</v>
          </cell>
        </row>
        <row r="866">
          <cell r="D866" t="str">
            <v>CG600-</v>
          </cell>
          <cell r="E866" t="str">
            <v>A</v>
          </cell>
          <cell r="F866" t="str">
            <v>01</v>
          </cell>
          <cell r="G866" t="str">
            <v>05000</v>
          </cell>
          <cell r="H866" t="str">
            <v>02650-10203</v>
          </cell>
          <cell r="I866" t="str">
            <v>BOLT-HEX FLANGE PILOT</v>
          </cell>
          <cell r="K866">
            <v>4</v>
          </cell>
          <cell r="L866">
            <v>4</v>
          </cell>
          <cell r="M866" t="str">
            <v>4</v>
          </cell>
          <cell r="N866" t="str">
            <v>4</v>
          </cell>
          <cell r="O866" t="str">
            <v>60</v>
          </cell>
          <cell r="P866" t="str">
            <v>60</v>
          </cell>
          <cell r="Q866" t="str">
            <v>4</v>
          </cell>
        </row>
        <row r="867">
          <cell r="D867" t="str">
            <v>CG600-</v>
          </cell>
          <cell r="E867" t="str">
            <v>A</v>
          </cell>
          <cell r="F867" t="str">
            <v>01</v>
          </cell>
          <cell r="G867" t="str">
            <v>06000</v>
          </cell>
          <cell r="H867" t="str">
            <v>96320611</v>
          </cell>
          <cell r="I867" t="str">
            <v>PACKING-STEERING GEAR</v>
          </cell>
          <cell r="K867">
            <v>1</v>
          </cell>
          <cell r="L867">
            <v>1</v>
          </cell>
          <cell r="M867" t="str">
            <v>1</v>
          </cell>
          <cell r="N867" t="str">
            <v>1</v>
          </cell>
          <cell r="O867" t="str">
            <v>60</v>
          </cell>
          <cell r="P867" t="str">
            <v>60</v>
          </cell>
          <cell r="Q867" t="str">
            <v>1</v>
          </cell>
        </row>
        <row r="868">
          <cell r="D868" t="str">
            <v>CG600-</v>
          </cell>
          <cell r="E868" t="str">
            <v>A</v>
          </cell>
          <cell r="F868" t="str">
            <v>01</v>
          </cell>
          <cell r="G868" t="str">
            <v>07000</v>
          </cell>
          <cell r="H868" t="str">
            <v>96318835</v>
          </cell>
          <cell r="I868" t="str">
            <v>SEATING-STEERING GEAR,MAN</v>
          </cell>
          <cell r="K868">
            <v>1</v>
          </cell>
          <cell r="L868">
            <v>1</v>
          </cell>
          <cell r="M868" t="str">
            <v>1</v>
          </cell>
          <cell r="N868" t="str">
            <v>1</v>
          </cell>
          <cell r="O868" t="str">
            <v>60</v>
          </cell>
          <cell r="P868" t="str">
            <v>60</v>
          </cell>
          <cell r="Q868" t="str">
            <v>1</v>
          </cell>
        </row>
        <row r="869">
          <cell r="D869" t="str">
            <v>CG600-</v>
          </cell>
          <cell r="E869" t="str">
            <v>A</v>
          </cell>
          <cell r="F869" t="str">
            <v>01</v>
          </cell>
          <cell r="G869" t="str">
            <v>08000</v>
          </cell>
          <cell r="H869" t="str">
            <v>08314-41123-000</v>
          </cell>
          <cell r="I869" t="str">
            <v>NUT-HEXAGON SLOTTED</v>
          </cell>
          <cell r="K869">
            <v>2</v>
          </cell>
          <cell r="L869">
            <v>2</v>
          </cell>
          <cell r="M869" t="str">
            <v>2</v>
          </cell>
          <cell r="N869" t="str">
            <v>2</v>
          </cell>
          <cell r="O869" t="str">
            <v>60</v>
          </cell>
          <cell r="P869" t="str">
            <v>60</v>
          </cell>
          <cell r="Q869" t="str">
            <v>2</v>
          </cell>
        </row>
        <row r="870">
          <cell r="D870" t="str">
            <v>CG600-</v>
          </cell>
          <cell r="E870" t="str">
            <v>A</v>
          </cell>
          <cell r="F870" t="str">
            <v>01</v>
          </cell>
          <cell r="G870" t="str">
            <v>09000</v>
          </cell>
          <cell r="H870" t="str">
            <v>04111-30206-000</v>
          </cell>
          <cell r="I870" t="str">
            <v>PIN-COTTER</v>
          </cell>
          <cell r="K870">
            <v>2</v>
          </cell>
          <cell r="L870">
            <v>2</v>
          </cell>
          <cell r="M870" t="str">
            <v>2</v>
          </cell>
          <cell r="N870" t="str">
            <v>2</v>
          </cell>
          <cell r="O870" t="str">
            <v>60</v>
          </cell>
          <cell r="P870" t="str">
            <v>60</v>
          </cell>
          <cell r="Q870" t="str">
            <v>2</v>
          </cell>
        </row>
        <row r="871">
          <cell r="B871" t="str">
            <v>O</v>
          </cell>
          <cell r="C871" t="str">
            <v>X</v>
          </cell>
          <cell r="D871" t="str">
            <v>CG600-</v>
          </cell>
          <cell r="E871" t="str">
            <v>A</v>
          </cell>
          <cell r="F871" t="str">
            <v>03</v>
          </cell>
          <cell r="G871" t="str">
            <v>01000</v>
          </cell>
          <cell r="H871" t="str">
            <v>96315618</v>
          </cell>
          <cell r="I871" t="str">
            <v>GEAR A-MANUAL STEERING</v>
          </cell>
          <cell r="S871" t="str">
            <v>1</v>
          </cell>
          <cell r="T871" t="str">
            <v>1</v>
          </cell>
          <cell r="U871" t="str">
            <v>1</v>
          </cell>
          <cell r="V871" t="str">
            <v>1</v>
          </cell>
        </row>
        <row r="872">
          <cell r="B872" t="str">
            <v>N</v>
          </cell>
          <cell r="C872" t="str">
            <v>O</v>
          </cell>
          <cell r="D872" t="str">
            <v>CG600-</v>
          </cell>
          <cell r="E872" t="str">
            <v>A</v>
          </cell>
          <cell r="F872" t="str">
            <v>03</v>
          </cell>
          <cell r="G872" t="str">
            <v>01000</v>
          </cell>
          <cell r="H872" t="str">
            <v>96316284</v>
          </cell>
          <cell r="I872" t="str">
            <v>GEAR A-MANUAL STEERING</v>
          </cell>
          <cell r="S872" t="str">
            <v>1</v>
          </cell>
          <cell r="T872" t="str">
            <v>1</v>
          </cell>
          <cell r="U872" t="str">
            <v>1</v>
          </cell>
          <cell r="V872" t="str">
            <v>1</v>
          </cell>
        </row>
        <row r="873">
          <cell r="D873" t="str">
            <v>CG600-</v>
          </cell>
          <cell r="E873" t="str">
            <v>A</v>
          </cell>
          <cell r="F873" t="str">
            <v>03</v>
          </cell>
          <cell r="G873" t="str">
            <v>01500</v>
          </cell>
          <cell r="H873" t="str">
            <v>96287147</v>
          </cell>
          <cell r="I873" t="str">
            <v>GROMMET-STRG DASH</v>
          </cell>
          <cell r="S873" t="str">
            <v>1</v>
          </cell>
          <cell r="T873" t="str">
            <v>1</v>
          </cell>
          <cell r="U873" t="str">
            <v>1</v>
          </cell>
          <cell r="V873" t="str">
            <v>1</v>
          </cell>
          <cell r="X873" t="str">
            <v>60</v>
          </cell>
        </row>
        <row r="874">
          <cell r="D874" t="str">
            <v>CG600-</v>
          </cell>
          <cell r="E874" t="str">
            <v>A</v>
          </cell>
          <cell r="F874" t="str">
            <v>03</v>
          </cell>
          <cell r="G874" t="str">
            <v>02000</v>
          </cell>
          <cell r="H874" t="str">
            <v>96503422</v>
          </cell>
          <cell r="I874" t="str">
            <v>BRACKET-STRG GEAR</v>
          </cell>
          <cell r="S874" t="str">
            <v>2</v>
          </cell>
          <cell r="T874" t="str">
            <v>2</v>
          </cell>
          <cell r="U874" t="str">
            <v>2</v>
          </cell>
          <cell r="V874" t="str">
            <v>2</v>
          </cell>
          <cell r="X874" t="str">
            <v>60</v>
          </cell>
        </row>
        <row r="875">
          <cell r="D875" t="str">
            <v>CG600-</v>
          </cell>
          <cell r="E875" t="str">
            <v>A</v>
          </cell>
          <cell r="F875" t="str">
            <v>03</v>
          </cell>
          <cell r="G875" t="str">
            <v>05000</v>
          </cell>
          <cell r="H875" t="str">
            <v>02650-10203</v>
          </cell>
          <cell r="I875" t="str">
            <v>BOLT-HEX FLANGE PILOT</v>
          </cell>
          <cell r="S875" t="str">
            <v>4</v>
          </cell>
          <cell r="T875" t="str">
            <v>4</v>
          </cell>
          <cell r="U875" t="str">
            <v>4</v>
          </cell>
          <cell r="V875" t="str">
            <v>4</v>
          </cell>
          <cell r="X875" t="str">
            <v>60</v>
          </cell>
        </row>
        <row r="876">
          <cell r="D876" t="str">
            <v>CG600-</v>
          </cell>
          <cell r="E876" t="str">
            <v>A</v>
          </cell>
          <cell r="F876" t="str">
            <v>03</v>
          </cell>
          <cell r="G876" t="str">
            <v>06000</v>
          </cell>
          <cell r="H876" t="str">
            <v>96320611</v>
          </cell>
          <cell r="I876" t="str">
            <v>PACKING-STEERING GEAR</v>
          </cell>
          <cell r="S876" t="str">
            <v>1</v>
          </cell>
          <cell r="T876" t="str">
            <v>1</v>
          </cell>
          <cell r="U876" t="str">
            <v>1</v>
          </cell>
          <cell r="V876" t="str">
            <v>1</v>
          </cell>
          <cell r="X876" t="str">
            <v>60</v>
          </cell>
        </row>
        <row r="877">
          <cell r="D877" t="str">
            <v>CG600-</v>
          </cell>
          <cell r="E877" t="str">
            <v>A</v>
          </cell>
          <cell r="F877" t="str">
            <v>03</v>
          </cell>
          <cell r="G877" t="str">
            <v>07000</v>
          </cell>
          <cell r="H877" t="str">
            <v>96318835</v>
          </cell>
          <cell r="I877" t="str">
            <v>SEATING-STEERING GEAR,MAN</v>
          </cell>
          <cell r="S877" t="str">
            <v>1</v>
          </cell>
          <cell r="T877" t="str">
            <v>1</v>
          </cell>
          <cell r="U877" t="str">
            <v>1</v>
          </cell>
          <cell r="V877" t="str">
            <v>1</v>
          </cell>
          <cell r="X877" t="str">
            <v>60</v>
          </cell>
        </row>
        <row r="878">
          <cell r="D878" t="str">
            <v>CG600-</v>
          </cell>
          <cell r="E878" t="str">
            <v>A</v>
          </cell>
          <cell r="F878" t="str">
            <v>03</v>
          </cell>
          <cell r="G878" t="str">
            <v>08000</v>
          </cell>
          <cell r="H878" t="str">
            <v>08314-41123-000</v>
          </cell>
          <cell r="I878" t="str">
            <v>NUT-HEXAGON SLOTTED</v>
          </cell>
          <cell r="S878" t="str">
            <v>2</v>
          </cell>
          <cell r="T878" t="str">
            <v>2</v>
          </cell>
          <cell r="U878" t="str">
            <v>2</v>
          </cell>
          <cell r="V878" t="str">
            <v>2</v>
          </cell>
          <cell r="X878" t="str">
            <v>60</v>
          </cell>
        </row>
        <row r="879">
          <cell r="D879" t="str">
            <v>CG600-</v>
          </cell>
          <cell r="E879" t="str">
            <v>A</v>
          </cell>
          <cell r="F879" t="str">
            <v>03</v>
          </cell>
          <cell r="G879" t="str">
            <v>09000</v>
          </cell>
          <cell r="H879" t="str">
            <v>04111-30206-000</v>
          </cell>
          <cell r="I879" t="str">
            <v>PIN-COTTER</v>
          </cell>
          <cell r="S879" t="str">
            <v>2</v>
          </cell>
          <cell r="T879" t="str">
            <v>2</v>
          </cell>
          <cell r="U879" t="str">
            <v>2</v>
          </cell>
          <cell r="V879" t="str">
            <v>2</v>
          </cell>
          <cell r="X879" t="str">
            <v>60</v>
          </cell>
        </row>
        <row r="880">
          <cell r="D880" t="str">
            <v>CG600-</v>
          </cell>
          <cell r="E880" t="str">
            <v>A</v>
          </cell>
          <cell r="F880" t="str">
            <v>05</v>
          </cell>
          <cell r="G880" t="str">
            <v>01000</v>
          </cell>
          <cell r="H880" t="str">
            <v>96316287</v>
          </cell>
          <cell r="I880" t="str">
            <v>GEAR A-POWER STEERING</v>
          </cell>
          <cell r="K880">
            <v>1</v>
          </cell>
          <cell r="L880">
            <v>1</v>
          </cell>
          <cell r="M880" t="str">
            <v>1</v>
          </cell>
          <cell r="N880" t="str">
            <v>1</v>
          </cell>
          <cell r="O880" t="str">
            <v>61</v>
          </cell>
          <cell r="P880" t="str">
            <v>61</v>
          </cell>
          <cell r="R880" t="str">
            <v>1</v>
          </cell>
        </row>
        <row r="881">
          <cell r="D881" t="str">
            <v>CG600-</v>
          </cell>
          <cell r="E881" t="str">
            <v>A</v>
          </cell>
          <cell r="F881" t="str">
            <v>05</v>
          </cell>
          <cell r="G881" t="str">
            <v>01500</v>
          </cell>
          <cell r="H881" t="str">
            <v>96287147</v>
          </cell>
          <cell r="I881" t="str">
            <v>GROMMET-STRG DASH</v>
          </cell>
          <cell r="K881">
            <v>1</v>
          </cell>
          <cell r="L881">
            <v>1</v>
          </cell>
          <cell r="M881" t="str">
            <v>1</v>
          </cell>
          <cell r="N881" t="str">
            <v>1</v>
          </cell>
          <cell r="O881" t="str">
            <v>61</v>
          </cell>
          <cell r="P881" t="str">
            <v>61</v>
          </cell>
          <cell r="R881" t="str">
            <v>1</v>
          </cell>
        </row>
        <row r="882">
          <cell r="D882" t="str">
            <v>CG600-</v>
          </cell>
          <cell r="E882" t="str">
            <v>A</v>
          </cell>
          <cell r="F882" t="str">
            <v>05</v>
          </cell>
          <cell r="G882" t="str">
            <v>02000</v>
          </cell>
          <cell r="H882" t="str">
            <v>96503422</v>
          </cell>
          <cell r="I882" t="str">
            <v>BRACKET-STRG GEAR</v>
          </cell>
          <cell r="K882">
            <v>2</v>
          </cell>
          <cell r="L882">
            <v>2</v>
          </cell>
          <cell r="M882" t="str">
            <v>2</v>
          </cell>
          <cell r="N882" t="str">
            <v>2</v>
          </cell>
          <cell r="O882" t="str">
            <v>61</v>
          </cell>
          <cell r="P882" t="str">
            <v>61</v>
          </cell>
          <cell r="R882" t="str">
            <v>2</v>
          </cell>
        </row>
        <row r="883">
          <cell r="D883" t="str">
            <v>CG600-</v>
          </cell>
          <cell r="E883" t="str">
            <v>A</v>
          </cell>
          <cell r="F883" t="str">
            <v>05</v>
          </cell>
          <cell r="G883" t="str">
            <v>05000</v>
          </cell>
          <cell r="H883" t="str">
            <v>02650-10203</v>
          </cell>
          <cell r="I883" t="str">
            <v>BOLT-HEX FLANGE PILOT</v>
          </cell>
          <cell r="K883">
            <v>4</v>
          </cell>
          <cell r="L883">
            <v>4</v>
          </cell>
          <cell r="M883" t="str">
            <v>4</v>
          </cell>
          <cell r="N883" t="str">
            <v>4</v>
          </cell>
          <cell r="O883" t="str">
            <v>61</v>
          </cell>
          <cell r="P883" t="str">
            <v>61</v>
          </cell>
          <cell r="R883" t="str">
            <v>4</v>
          </cell>
        </row>
        <row r="884">
          <cell r="D884" t="str">
            <v>CG600-</v>
          </cell>
          <cell r="E884" t="str">
            <v>A</v>
          </cell>
          <cell r="F884" t="str">
            <v>05</v>
          </cell>
          <cell r="G884" t="str">
            <v>06000</v>
          </cell>
          <cell r="H884" t="str">
            <v>96320611</v>
          </cell>
          <cell r="I884" t="str">
            <v>PACKING-STEERING GEAR</v>
          </cell>
          <cell r="K884">
            <v>1</v>
          </cell>
          <cell r="L884">
            <v>1</v>
          </cell>
          <cell r="M884" t="str">
            <v>1</v>
          </cell>
          <cell r="N884" t="str">
            <v>1</v>
          </cell>
          <cell r="O884" t="str">
            <v>61</v>
          </cell>
          <cell r="P884" t="str">
            <v>61</v>
          </cell>
          <cell r="R884" t="str">
            <v>1</v>
          </cell>
        </row>
        <row r="885">
          <cell r="D885" t="str">
            <v>CG600-</v>
          </cell>
          <cell r="E885" t="str">
            <v>A</v>
          </cell>
          <cell r="F885" t="str">
            <v>05</v>
          </cell>
          <cell r="G885" t="str">
            <v>07000</v>
          </cell>
          <cell r="H885" t="str">
            <v>08314-41123-000</v>
          </cell>
          <cell r="I885" t="str">
            <v>NUT-HEXAGON SLOTTED</v>
          </cell>
          <cell r="K885">
            <v>2</v>
          </cell>
          <cell r="L885">
            <v>2</v>
          </cell>
          <cell r="M885" t="str">
            <v>2</v>
          </cell>
          <cell r="N885" t="str">
            <v>2</v>
          </cell>
          <cell r="O885" t="str">
            <v>61</v>
          </cell>
          <cell r="P885" t="str">
            <v>61</v>
          </cell>
          <cell r="R885" t="str">
            <v>2</v>
          </cell>
        </row>
        <row r="886">
          <cell r="D886" t="str">
            <v>CG600-</v>
          </cell>
          <cell r="E886" t="str">
            <v>A</v>
          </cell>
          <cell r="F886" t="str">
            <v>05</v>
          </cell>
          <cell r="G886" t="str">
            <v>08000</v>
          </cell>
          <cell r="H886" t="str">
            <v>04111-30206-000</v>
          </cell>
          <cell r="I886" t="str">
            <v>PIN-COTTER</v>
          </cell>
          <cell r="K886">
            <v>2</v>
          </cell>
          <cell r="L886">
            <v>2</v>
          </cell>
          <cell r="M886" t="str">
            <v>2</v>
          </cell>
          <cell r="N886" t="str">
            <v>2</v>
          </cell>
          <cell r="O886" t="str">
            <v>61</v>
          </cell>
          <cell r="P886" t="str">
            <v>61</v>
          </cell>
          <cell r="R886" t="str">
            <v>2</v>
          </cell>
        </row>
        <row r="887">
          <cell r="D887" t="str">
            <v>CG600-</v>
          </cell>
          <cell r="E887" t="str">
            <v>A</v>
          </cell>
          <cell r="F887" t="str">
            <v>07</v>
          </cell>
          <cell r="G887" t="str">
            <v>01000</v>
          </cell>
          <cell r="H887" t="str">
            <v>96316286</v>
          </cell>
          <cell r="I887" t="str">
            <v>GEAR A-POWER STEERING</v>
          </cell>
          <cell r="T887" t="str">
            <v>1</v>
          </cell>
          <cell r="V887" t="str">
            <v>1</v>
          </cell>
          <cell r="X887" t="str">
            <v>61</v>
          </cell>
        </row>
        <row r="888">
          <cell r="D888" t="str">
            <v>CG600-</v>
          </cell>
          <cell r="E888" t="str">
            <v>A</v>
          </cell>
          <cell r="F888" t="str">
            <v>07</v>
          </cell>
          <cell r="G888" t="str">
            <v>01000</v>
          </cell>
          <cell r="H888" t="str">
            <v>96316301</v>
          </cell>
          <cell r="I888" t="str">
            <v>GEAR A-POWER STEERING</v>
          </cell>
          <cell r="T888" t="str">
            <v>1</v>
          </cell>
          <cell r="V888" t="str">
            <v>1</v>
          </cell>
          <cell r="X888" t="str">
            <v>61</v>
          </cell>
        </row>
        <row r="889">
          <cell r="D889" t="str">
            <v>CG600-</v>
          </cell>
          <cell r="E889" t="str">
            <v>A</v>
          </cell>
          <cell r="F889" t="str">
            <v>07</v>
          </cell>
          <cell r="G889" t="str">
            <v>01500</v>
          </cell>
          <cell r="H889" t="str">
            <v>96287147</v>
          </cell>
          <cell r="I889" t="str">
            <v>GROMMET-STRG DASH</v>
          </cell>
          <cell r="T889" t="str">
            <v>1</v>
          </cell>
          <cell r="V889" t="str">
            <v>1</v>
          </cell>
          <cell r="X889" t="str">
            <v>61</v>
          </cell>
        </row>
        <row r="890">
          <cell r="D890" t="str">
            <v>CG600-</v>
          </cell>
          <cell r="E890" t="str">
            <v>A</v>
          </cell>
          <cell r="F890" t="str">
            <v>07</v>
          </cell>
          <cell r="G890" t="str">
            <v>02000</v>
          </cell>
          <cell r="H890" t="str">
            <v>96503422</v>
          </cell>
          <cell r="I890" t="str">
            <v>BRACKET-STRG GEAR</v>
          </cell>
          <cell r="T890" t="str">
            <v>2</v>
          </cell>
          <cell r="V890" t="str">
            <v>2</v>
          </cell>
          <cell r="X890" t="str">
            <v>61</v>
          </cell>
        </row>
        <row r="891">
          <cell r="D891" t="str">
            <v>CG600-</v>
          </cell>
          <cell r="E891" t="str">
            <v>A</v>
          </cell>
          <cell r="F891" t="str">
            <v>07</v>
          </cell>
          <cell r="G891" t="str">
            <v>05000</v>
          </cell>
          <cell r="H891" t="str">
            <v>02650-10203</v>
          </cell>
          <cell r="I891" t="str">
            <v>BOLT-HEX FLANGE PILOT</v>
          </cell>
          <cell r="T891" t="str">
            <v>4</v>
          </cell>
          <cell r="V891" t="str">
            <v>4</v>
          </cell>
          <cell r="X891" t="str">
            <v>61</v>
          </cell>
        </row>
        <row r="892">
          <cell r="D892" t="str">
            <v>CG600-</v>
          </cell>
          <cell r="E892" t="str">
            <v>A</v>
          </cell>
          <cell r="F892" t="str">
            <v>07</v>
          </cell>
          <cell r="G892" t="str">
            <v>06000</v>
          </cell>
          <cell r="H892" t="str">
            <v>96320611</v>
          </cell>
          <cell r="I892" t="str">
            <v>PACKING-STEERING GEAR</v>
          </cell>
          <cell r="T892" t="str">
            <v>1</v>
          </cell>
          <cell r="V892" t="str">
            <v>1</v>
          </cell>
          <cell r="X892" t="str">
            <v>61</v>
          </cell>
        </row>
        <row r="893">
          <cell r="D893" t="str">
            <v>CG600-</v>
          </cell>
          <cell r="E893" t="str">
            <v>A</v>
          </cell>
          <cell r="F893" t="str">
            <v>07</v>
          </cell>
          <cell r="G893" t="str">
            <v>07000</v>
          </cell>
          <cell r="H893" t="str">
            <v>08314-41123-000</v>
          </cell>
          <cell r="I893" t="str">
            <v>NUT-HEXAGON SLOTTED</v>
          </cell>
          <cell r="T893" t="str">
            <v>2</v>
          </cell>
          <cell r="V893" t="str">
            <v>2</v>
          </cell>
          <cell r="X893" t="str">
            <v>61</v>
          </cell>
        </row>
        <row r="894">
          <cell r="D894" t="str">
            <v>CG600-</v>
          </cell>
          <cell r="E894" t="str">
            <v>A</v>
          </cell>
          <cell r="F894" t="str">
            <v>07</v>
          </cell>
          <cell r="G894" t="str">
            <v>08000</v>
          </cell>
          <cell r="H894" t="str">
            <v>04111-30206-000</v>
          </cell>
          <cell r="I894" t="str">
            <v>PIN-COTTER</v>
          </cell>
          <cell r="T894" t="str">
            <v>2</v>
          </cell>
          <cell r="V894" t="str">
            <v>2</v>
          </cell>
          <cell r="X894" t="str">
            <v>61</v>
          </cell>
        </row>
        <row r="895">
          <cell r="D895" t="str">
            <v>CG620-</v>
          </cell>
          <cell r="E895" t="str">
            <v>A</v>
          </cell>
          <cell r="F895" t="str">
            <v>01</v>
          </cell>
          <cell r="G895" t="str">
            <v>09000</v>
          </cell>
          <cell r="H895" t="str">
            <v>96315632</v>
          </cell>
          <cell r="I895" t="str">
            <v>RESERVOIR A-POWER STEERING</v>
          </cell>
          <cell r="K895">
            <v>1</v>
          </cell>
          <cell r="L895">
            <v>1</v>
          </cell>
          <cell r="M895" t="str">
            <v>1</v>
          </cell>
          <cell r="N895" t="str">
            <v>1</v>
          </cell>
          <cell r="O895" t="str">
            <v>B061</v>
          </cell>
          <cell r="P895" t="str">
            <v>B061</v>
          </cell>
        </row>
        <row r="896">
          <cell r="B896" t="str">
            <v>O</v>
          </cell>
          <cell r="C896" t="str">
            <v>X</v>
          </cell>
          <cell r="D896" t="str">
            <v>CG620-</v>
          </cell>
          <cell r="E896" t="str">
            <v>A</v>
          </cell>
          <cell r="F896" t="str">
            <v>01</v>
          </cell>
          <cell r="G896" t="str">
            <v>16000</v>
          </cell>
          <cell r="H896" t="str">
            <v>96318647</v>
          </cell>
          <cell r="I896" t="str">
            <v>PIPE A-PRESSURE PUMP</v>
          </cell>
          <cell r="K896">
            <v>1</v>
          </cell>
          <cell r="L896">
            <v>1</v>
          </cell>
          <cell r="M896" t="str">
            <v>1</v>
          </cell>
          <cell r="N896" t="str">
            <v>1</v>
          </cell>
          <cell r="O896" t="str">
            <v>B061</v>
          </cell>
          <cell r="P896" t="str">
            <v>B061</v>
          </cell>
        </row>
        <row r="897">
          <cell r="B897" t="str">
            <v>N</v>
          </cell>
          <cell r="C897" t="str">
            <v>O</v>
          </cell>
          <cell r="D897" t="str">
            <v>CG620-</v>
          </cell>
          <cell r="E897" t="str">
            <v>A</v>
          </cell>
          <cell r="F897" t="str">
            <v>01</v>
          </cell>
          <cell r="G897" t="str">
            <v>16000</v>
          </cell>
          <cell r="H897" t="str">
            <v>96507903</v>
          </cell>
          <cell r="I897" t="str">
            <v>PIPE A-PRESSURE PUMP</v>
          </cell>
          <cell r="K897">
            <v>1</v>
          </cell>
          <cell r="L897">
            <v>1</v>
          </cell>
          <cell r="M897" t="str">
            <v>1</v>
          </cell>
          <cell r="N897" t="str">
            <v>1</v>
          </cell>
          <cell r="O897" t="str">
            <v>B061</v>
          </cell>
          <cell r="P897" t="str">
            <v>B061</v>
          </cell>
        </row>
        <row r="898">
          <cell r="D898" t="str">
            <v>CG620-</v>
          </cell>
          <cell r="E898" t="str">
            <v>A</v>
          </cell>
          <cell r="F898" t="str">
            <v>01</v>
          </cell>
          <cell r="G898" t="str">
            <v>20000</v>
          </cell>
          <cell r="H898" t="str">
            <v>08361-25060-000</v>
          </cell>
          <cell r="I898" t="str">
            <v>NUT-HEXAGON,W/WASHER</v>
          </cell>
          <cell r="K898">
            <v>2</v>
          </cell>
          <cell r="L898">
            <v>2</v>
          </cell>
          <cell r="M898" t="str">
            <v>2</v>
          </cell>
          <cell r="N898" t="str">
            <v>2</v>
          </cell>
          <cell r="O898" t="str">
            <v>B061</v>
          </cell>
          <cell r="P898" t="str">
            <v>B061</v>
          </cell>
        </row>
        <row r="899">
          <cell r="D899" t="str">
            <v>CG620-</v>
          </cell>
          <cell r="E899" t="str">
            <v>A</v>
          </cell>
          <cell r="F899" t="str">
            <v>01</v>
          </cell>
          <cell r="G899" t="str">
            <v>22000</v>
          </cell>
          <cell r="H899" t="str">
            <v>96507899</v>
          </cell>
          <cell r="I899" t="str">
            <v>PIPE A-PRESSURE GEAR</v>
          </cell>
          <cell r="K899">
            <v>1</v>
          </cell>
          <cell r="L899">
            <v>1</v>
          </cell>
          <cell r="M899" t="str">
            <v>1</v>
          </cell>
          <cell r="N899" t="str">
            <v>1</v>
          </cell>
          <cell r="O899" t="str">
            <v>B061</v>
          </cell>
          <cell r="P899" t="str">
            <v>B061</v>
          </cell>
        </row>
        <row r="900">
          <cell r="D900" t="str">
            <v>CG620-</v>
          </cell>
          <cell r="E900" t="str">
            <v>A</v>
          </cell>
          <cell r="F900" t="str">
            <v>01</v>
          </cell>
          <cell r="G900" t="str">
            <v>24200</v>
          </cell>
          <cell r="H900" t="str">
            <v>08361-25060-000</v>
          </cell>
          <cell r="I900" t="str">
            <v>NUT-HEXAGON,W/WASHER</v>
          </cell>
          <cell r="K900">
            <v>1</v>
          </cell>
          <cell r="L900">
            <v>1</v>
          </cell>
          <cell r="M900" t="str">
            <v>1</v>
          </cell>
          <cell r="N900" t="str">
            <v>1</v>
          </cell>
          <cell r="O900" t="str">
            <v>B061</v>
          </cell>
          <cell r="P900" t="str">
            <v>B061</v>
          </cell>
        </row>
        <row r="901">
          <cell r="D901" t="str">
            <v>CG620-</v>
          </cell>
          <cell r="E901" t="str">
            <v>A</v>
          </cell>
          <cell r="F901" t="str">
            <v>01</v>
          </cell>
          <cell r="G901" t="str">
            <v>29000</v>
          </cell>
          <cell r="H901" t="str">
            <v>96315625</v>
          </cell>
          <cell r="I901" t="str">
            <v>PIPE A-RETURN FLOW</v>
          </cell>
          <cell r="K901">
            <v>1</v>
          </cell>
          <cell r="L901">
            <v>1</v>
          </cell>
          <cell r="M901" t="str">
            <v>1</v>
          </cell>
          <cell r="N901" t="str">
            <v>1</v>
          </cell>
          <cell r="O901" t="str">
            <v>B061</v>
          </cell>
          <cell r="P901" t="str">
            <v>B061</v>
          </cell>
        </row>
        <row r="902">
          <cell r="D902" t="str">
            <v>CG620-</v>
          </cell>
          <cell r="E902" t="str">
            <v>A</v>
          </cell>
          <cell r="F902" t="str">
            <v>01</v>
          </cell>
          <cell r="G902" t="str">
            <v>31200</v>
          </cell>
          <cell r="H902" t="str">
            <v>08361-25060-000</v>
          </cell>
          <cell r="I902" t="str">
            <v>NUT-HEXAGON,W/WASHER</v>
          </cell>
          <cell r="K902">
            <v>1</v>
          </cell>
          <cell r="L902">
            <v>1</v>
          </cell>
          <cell r="M902" t="str">
            <v>1</v>
          </cell>
          <cell r="N902" t="str">
            <v>1</v>
          </cell>
          <cell r="O902" t="str">
            <v>B061</v>
          </cell>
          <cell r="P902" t="str">
            <v>B061</v>
          </cell>
        </row>
        <row r="903">
          <cell r="D903" t="str">
            <v>CG620-</v>
          </cell>
          <cell r="E903" t="str">
            <v>A</v>
          </cell>
          <cell r="F903" t="str">
            <v>01</v>
          </cell>
          <cell r="G903" t="str">
            <v>31600</v>
          </cell>
          <cell r="H903" t="str">
            <v>09401-17403</v>
          </cell>
          <cell r="I903" t="str">
            <v>CLIP</v>
          </cell>
          <cell r="K903">
            <v>2</v>
          </cell>
          <cell r="L903">
            <v>2</v>
          </cell>
          <cell r="M903" t="str">
            <v>2</v>
          </cell>
          <cell r="N903" t="str">
            <v>2</v>
          </cell>
          <cell r="O903" t="str">
            <v>B061</v>
          </cell>
          <cell r="P903" t="str">
            <v>B061</v>
          </cell>
        </row>
        <row r="904">
          <cell r="D904" t="str">
            <v>CG620-</v>
          </cell>
          <cell r="E904" t="str">
            <v>A</v>
          </cell>
          <cell r="F904" t="str">
            <v>01</v>
          </cell>
          <cell r="G904" t="str">
            <v>32000</v>
          </cell>
          <cell r="H904" t="str">
            <v>96318237</v>
          </cell>
          <cell r="I904" t="str">
            <v>HOSE-SUCTION,PUMP</v>
          </cell>
          <cell r="K904">
            <v>1</v>
          </cell>
          <cell r="L904">
            <v>1</v>
          </cell>
          <cell r="M904" t="str">
            <v>1</v>
          </cell>
          <cell r="N904" t="str">
            <v>1</v>
          </cell>
          <cell r="O904" t="str">
            <v>B061</v>
          </cell>
          <cell r="P904" t="str">
            <v>B061</v>
          </cell>
        </row>
        <row r="905">
          <cell r="D905" t="str">
            <v>CG620-</v>
          </cell>
          <cell r="E905" t="str">
            <v>A</v>
          </cell>
          <cell r="F905" t="str">
            <v>01</v>
          </cell>
          <cell r="G905" t="str">
            <v>33500</v>
          </cell>
          <cell r="H905" t="str">
            <v>09401-21403</v>
          </cell>
          <cell r="I905" t="str">
            <v>CLIP</v>
          </cell>
          <cell r="K905">
            <v>2</v>
          </cell>
          <cell r="L905">
            <v>2</v>
          </cell>
          <cell r="M905" t="str">
            <v>2</v>
          </cell>
          <cell r="N905" t="str">
            <v>2</v>
          </cell>
          <cell r="O905" t="str">
            <v>B061</v>
          </cell>
          <cell r="P905" t="str">
            <v>B061</v>
          </cell>
        </row>
        <row r="906">
          <cell r="D906" t="str">
            <v>CG620-</v>
          </cell>
          <cell r="E906" t="str">
            <v>A</v>
          </cell>
          <cell r="F906" t="str">
            <v>02</v>
          </cell>
          <cell r="G906" t="str">
            <v>08000</v>
          </cell>
          <cell r="H906" t="str">
            <v>96315632</v>
          </cell>
          <cell r="I906" t="str">
            <v>RESERVOIR A-POWER STEERING</v>
          </cell>
          <cell r="K906">
            <v>1</v>
          </cell>
          <cell r="L906">
            <v>1</v>
          </cell>
          <cell r="M906" t="str">
            <v>1</v>
          </cell>
          <cell r="N906" t="str">
            <v>1</v>
          </cell>
          <cell r="O906" t="str">
            <v>B361</v>
          </cell>
          <cell r="P906" t="str">
            <v>B361</v>
          </cell>
          <cell r="R906" t="str">
            <v>1</v>
          </cell>
        </row>
        <row r="907">
          <cell r="D907" t="str">
            <v>CG620-</v>
          </cell>
          <cell r="E907" t="str">
            <v>A</v>
          </cell>
          <cell r="F907" t="str">
            <v>02</v>
          </cell>
          <cell r="G907" t="str">
            <v>15000</v>
          </cell>
          <cell r="H907" t="str">
            <v>96507904</v>
          </cell>
          <cell r="I907" t="str">
            <v>PIPE A-PRESSURE,PUMP</v>
          </cell>
          <cell r="K907">
            <v>1</v>
          </cell>
          <cell r="L907">
            <v>1</v>
          </cell>
          <cell r="M907" t="str">
            <v>1</v>
          </cell>
          <cell r="N907" t="str">
            <v>1</v>
          </cell>
          <cell r="O907" t="str">
            <v>B361</v>
          </cell>
          <cell r="P907" t="str">
            <v>B361</v>
          </cell>
          <cell r="R907" t="str">
            <v>1</v>
          </cell>
        </row>
        <row r="908">
          <cell r="D908" t="str">
            <v>CG620-</v>
          </cell>
          <cell r="E908" t="str">
            <v>A</v>
          </cell>
          <cell r="F908" t="str">
            <v>02</v>
          </cell>
          <cell r="G908" t="str">
            <v>19000</v>
          </cell>
          <cell r="H908" t="str">
            <v>08361-25060-000</v>
          </cell>
          <cell r="I908" t="str">
            <v>NUT-HEXAGON,W/WASHER</v>
          </cell>
          <cell r="K908">
            <v>2</v>
          </cell>
          <cell r="L908">
            <v>2</v>
          </cell>
          <cell r="M908" t="str">
            <v>2</v>
          </cell>
          <cell r="N908" t="str">
            <v>2</v>
          </cell>
          <cell r="O908" t="str">
            <v>B361</v>
          </cell>
          <cell r="P908" t="str">
            <v>B361</v>
          </cell>
          <cell r="R908" t="str">
            <v>2</v>
          </cell>
        </row>
        <row r="909">
          <cell r="D909" t="str">
            <v>CG620-</v>
          </cell>
          <cell r="E909" t="str">
            <v>A</v>
          </cell>
          <cell r="F909" t="str">
            <v>02</v>
          </cell>
          <cell r="G909" t="str">
            <v>21000</v>
          </cell>
          <cell r="H909" t="str">
            <v>96507899</v>
          </cell>
          <cell r="I909" t="str">
            <v>PIPE A-PRESSURE GEAR</v>
          </cell>
          <cell r="K909">
            <v>1</v>
          </cell>
          <cell r="L909">
            <v>1</v>
          </cell>
          <cell r="M909" t="str">
            <v>1</v>
          </cell>
          <cell r="N909" t="str">
            <v>1</v>
          </cell>
          <cell r="O909" t="str">
            <v>B361</v>
          </cell>
          <cell r="P909" t="str">
            <v>B361</v>
          </cell>
          <cell r="R909" t="str">
            <v>1</v>
          </cell>
        </row>
        <row r="910">
          <cell r="D910" t="str">
            <v>CG620-</v>
          </cell>
          <cell r="E910" t="str">
            <v>A</v>
          </cell>
          <cell r="F910" t="str">
            <v>02</v>
          </cell>
          <cell r="G910" t="str">
            <v>23200</v>
          </cell>
          <cell r="H910" t="str">
            <v>08361-25060-000</v>
          </cell>
          <cell r="I910" t="str">
            <v>NUT-HEXAGON,W/WASHER</v>
          </cell>
          <cell r="K910">
            <v>1</v>
          </cell>
          <cell r="L910">
            <v>1</v>
          </cell>
          <cell r="M910" t="str">
            <v>1</v>
          </cell>
          <cell r="N910" t="str">
            <v>1</v>
          </cell>
          <cell r="O910" t="str">
            <v>B361</v>
          </cell>
          <cell r="P910" t="str">
            <v>B361</v>
          </cell>
          <cell r="R910" t="str">
            <v>1</v>
          </cell>
        </row>
        <row r="911">
          <cell r="D911" t="str">
            <v>CG620-</v>
          </cell>
          <cell r="E911" t="str">
            <v>A</v>
          </cell>
          <cell r="F911" t="str">
            <v>02</v>
          </cell>
          <cell r="G911" t="str">
            <v>28000</v>
          </cell>
          <cell r="H911" t="str">
            <v>96315625</v>
          </cell>
          <cell r="I911" t="str">
            <v>PIPE A-RETURN FLOW</v>
          </cell>
          <cell r="K911">
            <v>1</v>
          </cell>
          <cell r="L911">
            <v>1</v>
          </cell>
          <cell r="M911" t="str">
            <v>1</v>
          </cell>
          <cell r="N911" t="str">
            <v>1</v>
          </cell>
          <cell r="O911" t="str">
            <v>B361</v>
          </cell>
          <cell r="P911" t="str">
            <v>B361</v>
          </cell>
          <cell r="R911" t="str">
            <v>1</v>
          </cell>
        </row>
        <row r="912">
          <cell r="D912" t="str">
            <v>CG620-</v>
          </cell>
          <cell r="E912" t="str">
            <v>A</v>
          </cell>
          <cell r="F912" t="str">
            <v>02</v>
          </cell>
          <cell r="G912" t="str">
            <v>30200</v>
          </cell>
          <cell r="H912" t="str">
            <v>08361-25060-000</v>
          </cell>
          <cell r="I912" t="str">
            <v>NUT-HEXAGON,W/WASHER</v>
          </cell>
          <cell r="K912">
            <v>1</v>
          </cell>
          <cell r="L912">
            <v>1</v>
          </cell>
          <cell r="M912" t="str">
            <v>1</v>
          </cell>
          <cell r="N912" t="str">
            <v>1</v>
          </cell>
          <cell r="O912" t="str">
            <v>B361</v>
          </cell>
          <cell r="P912" t="str">
            <v>B361</v>
          </cell>
          <cell r="R912" t="str">
            <v>1</v>
          </cell>
        </row>
        <row r="913">
          <cell r="D913" t="str">
            <v>CG620-</v>
          </cell>
          <cell r="E913" t="str">
            <v>A</v>
          </cell>
          <cell r="F913" t="str">
            <v>02</v>
          </cell>
          <cell r="G913" t="str">
            <v>30600</v>
          </cell>
          <cell r="H913" t="str">
            <v>09401-17403</v>
          </cell>
          <cell r="I913" t="str">
            <v>CLIP</v>
          </cell>
          <cell r="K913">
            <v>2</v>
          </cell>
          <cell r="L913">
            <v>2</v>
          </cell>
          <cell r="M913" t="str">
            <v>2</v>
          </cell>
          <cell r="N913" t="str">
            <v>2</v>
          </cell>
          <cell r="O913" t="str">
            <v>B361</v>
          </cell>
          <cell r="P913" t="str">
            <v>B361</v>
          </cell>
          <cell r="R913" t="str">
            <v>2</v>
          </cell>
        </row>
        <row r="914">
          <cell r="D914" t="str">
            <v>CG620-</v>
          </cell>
          <cell r="E914" t="str">
            <v>A</v>
          </cell>
          <cell r="F914" t="str">
            <v>02</v>
          </cell>
          <cell r="G914" t="str">
            <v>31000</v>
          </cell>
          <cell r="H914" t="str">
            <v>96315611</v>
          </cell>
          <cell r="I914" t="str">
            <v>HOSE-SUCTION,PUMP</v>
          </cell>
          <cell r="K914">
            <v>1</v>
          </cell>
          <cell r="L914">
            <v>1</v>
          </cell>
          <cell r="M914" t="str">
            <v>1</v>
          </cell>
          <cell r="N914" t="str">
            <v>1</v>
          </cell>
          <cell r="O914" t="str">
            <v>B361</v>
          </cell>
          <cell r="P914" t="str">
            <v>B361</v>
          </cell>
          <cell r="R914" t="str">
            <v>1</v>
          </cell>
        </row>
        <row r="915">
          <cell r="D915" t="str">
            <v>CG620-</v>
          </cell>
          <cell r="E915" t="str">
            <v>A</v>
          </cell>
          <cell r="F915" t="str">
            <v>02</v>
          </cell>
          <cell r="G915" t="str">
            <v>32000</v>
          </cell>
          <cell r="H915" t="str">
            <v>09401-21403</v>
          </cell>
          <cell r="I915" t="str">
            <v>CLIP</v>
          </cell>
          <cell r="K915">
            <v>2</v>
          </cell>
          <cell r="L915">
            <v>2</v>
          </cell>
          <cell r="M915" t="str">
            <v>2</v>
          </cell>
          <cell r="N915" t="str">
            <v>2</v>
          </cell>
          <cell r="O915" t="str">
            <v>B361</v>
          </cell>
          <cell r="P915" t="str">
            <v>B361</v>
          </cell>
          <cell r="R915" t="str">
            <v>2</v>
          </cell>
        </row>
        <row r="916">
          <cell r="D916" t="str">
            <v>CG620-</v>
          </cell>
          <cell r="E916" t="str">
            <v>A</v>
          </cell>
          <cell r="F916" t="str">
            <v>04</v>
          </cell>
          <cell r="G916" t="str">
            <v>08000</v>
          </cell>
          <cell r="H916" t="str">
            <v>96315632</v>
          </cell>
          <cell r="I916" t="str">
            <v>RESERVOIR A-POWER STEERING</v>
          </cell>
          <cell r="T916">
            <v>1</v>
          </cell>
          <cell r="V916">
            <v>1</v>
          </cell>
          <cell r="X916" t="str">
            <v>61</v>
          </cell>
        </row>
        <row r="917">
          <cell r="D917" t="str">
            <v>CG620-</v>
          </cell>
          <cell r="E917" t="str">
            <v>A</v>
          </cell>
          <cell r="F917" t="str">
            <v>04</v>
          </cell>
          <cell r="G917" t="str">
            <v>15000</v>
          </cell>
          <cell r="H917" t="str">
            <v>96507904</v>
          </cell>
          <cell r="I917" t="str">
            <v>PIPE A-PRESSURE,PUMP</v>
          </cell>
          <cell r="T917">
            <v>1</v>
          </cell>
          <cell r="V917">
            <v>1</v>
          </cell>
          <cell r="X917" t="str">
            <v>61</v>
          </cell>
        </row>
        <row r="918">
          <cell r="D918" t="str">
            <v>CG620-</v>
          </cell>
          <cell r="E918" t="str">
            <v>A</v>
          </cell>
          <cell r="F918" t="str">
            <v>04</v>
          </cell>
          <cell r="G918" t="str">
            <v>19000</v>
          </cell>
          <cell r="H918" t="str">
            <v>08361-25060-000</v>
          </cell>
          <cell r="I918" t="str">
            <v>NUT-HEXAGON,W/WASHER</v>
          </cell>
          <cell r="T918">
            <v>2</v>
          </cell>
          <cell r="V918">
            <v>2</v>
          </cell>
          <cell r="X918" t="str">
            <v>61</v>
          </cell>
        </row>
        <row r="919">
          <cell r="B919" t="str">
            <v>O</v>
          </cell>
          <cell r="C919" t="str">
            <v>X</v>
          </cell>
          <cell r="D919" t="str">
            <v>CG620-</v>
          </cell>
          <cell r="E919" t="str">
            <v>A</v>
          </cell>
          <cell r="F919" t="str">
            <v>04</v>
          </cell>
          <cell r="G919" t="str">
            <v>20000</v>
          </cell>
          <cell r="H919" t="str">
            <v>96316302</v>
          </cell>
          <cell r="I919" t="str">
            <v>PIPE A-PRESSURE GEAR</v>
          </cell>
          <cell r="T919">
            <v>1</v>
          </cell>
          <cell r="V919">
            <v>1</v>
          </cell>
          <cell r="X919" t="str">
            <v>61</v>
          </cell>
        </row>
        <row r="920">
          <cell r="B920" t="str">
            <v>N</v>
          </cell>
          <cell r="C920" t="str">
            <v>O</v>
          </cell>
          <cell r="D920" t="str">
            <v>CG620-</v>
          </cell>
          <cell r="E920" t="str">
            <v>A</v>
          </cell>
          <cell r="F920" t="str">
            <v>04</v>
          </cell>
          <cell r="G920" t="str">
            <v>20000</v>
          </cell>
          <cell r="H920" t="str">
            <v>96507900</v>
          </cell>
          <cell r="I920" t="str">
            <v>PIPE A-PRESSURE GEAR</v>
          </cell>
          <cell r="T920">
            <v>1</v>
          </cell>
          <cell r="V920">
            <v>1</v>
          </cell>
          <cell r="X920" t="str">
            <v>61</v>
          </cell>
        </row>
        <row r="921">
          <cell r="D921" t="str">
            <v>CG620-</v>
          </cell>
          <cell r="E921" t="str">
            <v>A</v>
          </cell>
          <cell r="F921" t="str">
            <v>04</v>
          </cell>
          <cell r="G921" t="str">
            <v>22200</v>
          </cell>
          <cell r="H921" t="str">
            <v>96361-25060-000</v>
          </cell>
          <cell r="I921" t="str">
            <v>NUT-HEXAGON,W/WASHER</v>
          </cell>
          <cell r="T921">
            <v>1</v>
          </cell>
          <cell r="V921">
            <v>1</v>
          </cell>
          <cell r="X921" t="str">
            <v>61</v>
          </cell>
        </row>
        <row r="922">
          <cell r="D922" t="str">
            <v>CG620-</v>
          </cell>
          <cell r="E922" t="str">
            <v>A</v>
          </cell>
          <cell r="F922" t="str">
            <v>04</v>
          </cell>
          <cell r="G922" t="str">
            <v>28000</v>
          </cell>
          <cell r="H922" t="str">
            <v>96316303</v>
          </cell>
          <cell r="I922" t="str">
            <v>PIPE A-RETURN FLOW</v>
          </cell>
          <cell r="T922">
            <v>1</v>
          </cell>
          <cell r="V922">
            <v>1</v>
          </cell>
          <cell r="X922" t="str">
            <v>61</v>
          </cell>
        </row>
        <row r="923">
          <cell r="D923" t="str">
            <v>CG620-</v>
          </cell>
          <cell r="E923" t="str">
            <v>A</v>
          </cell>
          <cell r="F923" t="str">
            <v>04</v>
          </cell>
          <cell r="G923" t="str">
            <v>31000</v>
          </cell>
          <cell r="H923" t="str">
            <v>08361-25060-000</v>
          </cell>
          <cell r="I923" t="str">
            <v>NUT-HEXAGON,W/WASHER</v>
          </cell>
          <cell r="T923">
            <v>1</v>
          </cell>
          <cell r="V923">
            <v>1</v>
          </cell>
          <cell r="X923" t="str">
            <v>61</v>
          </cell>
        </row>
        <row r="924">
          <cell r="D924" t="str">
            <v>CG620-</v>
          </cell>
          <cell r="E924" t="str">
            <v>A</v>
          </cell>
          <cell r="F924" t="str">
            <v>04</v>
          </cell>
          <cell r="G924" t="str">
            <v>31300</v>
          </cell>
          <cell r="H924" t="str">
            <v>09401-17403</v>
          </cell>
          <cell r="I924" t="str">
            <v>CLIP</v>
          </cell>
          <cell r="T924">
            <v>1</v>
          </cell>
          <cell r="V924">
            <v>1</v>
          </cell>
          <cell r="X924" t="str">
            <v>61</v>
          </cell>
        </row>
        <row r="925">
          <cell r="D925" t="str">
            <v>CG620-</v>
          </cell>
          <cell r="E925" t="str">
            <v>A</v>
          </cell>
          <cell r="F925" t="str">
            <v>04</v>
          </cell>
          <cell r="G925" t="str">
            <v>31400</v>
          </cell>
          <cell r="H925" t="str">
            <v>09408-00029</v>
          </cell>
          <cell r="I925" t="str">
            <v>CLIP</v>
          </cell>
          <cell r="T925">
            <v>1</v>
          </cell>
          <cell r="V925">
            <v>1</v>
          </cell>
          <cell r="X925" t="str">
            <v>61</v>
          </cell>
        </row>
        <row r="926">
          <cell r="D926" t="str">
            <v>CG620-</v>
          </cell>
          <cell r="E926" t="str">
            <v>A</v>
          </cell>
          <cell r="F926" t="str">
            <v>04</v>
          </cell>
          <cell r="G926" t="str">
            <v>31500</v>
          </cell>
          <cell r="H926" t="str">
            <v>96315611</v>
          </cell>
          <cell r="I926" t="str">
            <v>HOSE-SUCTION,PUMP</v>
          </cell>
          <cell r="T926">
            <v>1</v>
          </cell>
          <cell r="V926">
            <v>1</v>
          </cell>
          <cell r="X926" t="str">
            <v>61</v>
          </cell>
        </row>
        <row r="927">
          <cell r="D927" t="str">
            <v>CG620-</v>
          </cell>
          <cell r="E927" t="str">
            <v>A</v>
          </cell>
          <cell r="F927" t="str">
            <v>04</v>
          </cell>
          <cell r="G927" t="str">
            <v>32500</v>
          </cell>
          <cell r="H927" t="str">
            <v>09401-21403</v>
          </cell>
          <cell r="I927" t="str">
            <v>CLIP</v>
          </cell>
          <cell r="T927">
            <v>2</v>
          </cell>
          <cell r="V927">
            <v>2</v>
          </cell>
          <cell r="X927" t="str">
            <v>61</v>
          </cell>
        </row>
        <row r="928">
          <cell r="D928" t="str">
            <v>CG680-</v>
          </cell>
          <cell r="E928" t="str">
            <v>A</v>
          </cell>
          <cell r="F928" t="str">
            <v>01</v>
          </cell>
          <cell r="G928" t="str">
            <v>54000</v>
          </cell>
          <cell r="H928" t="str">
            <v>08316-28083</v>
          </cell>
          <cell r="I928" t="str">
            <v>NUT-HEXAGON FLANGE</v>
          </cell>
          <cell r="K928">
            <v>4</v>
          </cell>
          <cell r="L928">
            <v>4</v>
          </cell>
          <cell r="M928" t="str">
            <v>4</v>
          </cell>
          <cell r="N928" t="str">
            <v>4</v>
          </cell>
          <cell r="Q928" t="str">
            <v>4</v>
          </cell>
          <cell r="R928" t="str">
            <v>4</v>
          </cell>
        </row>
        <row r="929">
          <cell r="D929" t="str">
            <v>CG680-</v>
          </cell>
          <cell r="E929" t="str">
            <v>A</v>
          </cell>
          <cell r="F929" t="str">
            <v>01</v>
          </cell>
          <cell r="G929" t="str">
            <v>55000</v>
          </cell>
          <cell r="H929" t="str">
            <v>01954-08163-000</v>
          </cell>
          <cell r="I929" t="str">
            <v>BOLT-DR HEXAGON FLANGE</v>
          </cell>
          <cell r="K929">
            <v>3</v>
          </cell>
          <cell r="L929">
            <v>3</v>
          </cell>
          <cell r="M929" t="str">
            <v>3</v>
          </cell>
          <cell r="N929" t="str">
            <v>3</v>
          </cell>
          <cell r="Q929" t="str">
            <v>3</v>
          </cell>
          <cell r="R929" t="str">
            <v>3</v>
          </cell>
        </row>
        <row r="930">
          <cell r="B930" t="str">
            <v>O</v>
          </cell>
          <cell r="C930" t="str">
            <v>X</v>
          </cell>
          <cell r="D930" t="str">
            <v>CG680-</v>
          </cell>
          <cell r="E930" t="str">
            <v>A</v>
          </cell>
          <cell r="F930" t="str">
            <v>03</v>
          </cell>
          <cell r="G930" t="str">
            <v>46000</v>
          </cell>
          <cell r="H930" t="str">
            <v>09154-06123-000</v>
          </cell>
          <cell r="I930" t="str">
            <v>BOLT-DR HEXAGON FLANGE</v>
          </cell>
          <cell r="S930">
            <v>2</v>
          </cell>
          <cell r="T930">
            <v>2</v>
          </cell>
          <cell r="U930">
            <v>2</v>
          </cell>
          <cell r="V930">
            <v>2</v>
          </cell>
        </row>
        <row r="931">
          <cell r="B931" t="str">
            <v>N</v>
          </cell>
          <cell r="C931" t="str">
            <v>O</v>
          </cell>
          <cell r="D931" t="str">
            <v>CG680-</v>
          </cell>
          <cell r="E931" t="str">
            <v>A</v>
          </cell>
          <cell r="F931" t="str">
            <v>03</v>
          </cell>
          <cell r="G931" t="str">
            <v>46000</v>
          </cell>
          <cell r="H931" t="str">
            <v>09154-06109-000</v>
          </cell>
          <cell r="I931" t="str">
            <v>BOLT-DR HEXAGON FLANGE</v>
          </cell>
          <cell r="S931">
            <v>2</v>
          </cell>
          <cell r="T931">
            <v>2</v>
          </cell>
          <cell r="U931">
            <v>2</v>
          </cell>
          <cell r="V931">
            <v>2</v>
          </cell>
        </row>
        <row r="932">
          <cell r="D932" t="str">
            <v>CG680-</v>
          </cell>
          <cell r="E932" t="str">
            <v>A</v>
          </cell>
          <cell r="F932" t="str">
            <v>03</v>
          </cell>
          <cell r="G932" t="str">
            <v>57000</v>
          </cell>
          <cell r="H932" t="str">
            <v>08316-28083</v>
          </cell>
          <cell r="I932" t="str">
            <v>NUT-HEXAGON FLANGE</v>
          </cell>
          <cell r="S932">
            <v>10</v>
          </cell>
          <cell r="T932">
            <v>10</v>
          </cell>
          <cell r="U932">
            <v>10</v>
          </cell>
          <cell r="V932">
            <v>10</v>
          </cell>
        </row>
        <row r="933">
          <cell r="D933" t="str">
            <v>CG680-</v>
          </cell>
          <cell r="E933" t="str">
            <v>A</v>
          </cell>
          <cell r="F933" t="str">
            <v>03</v>
          </cell>
          <cell r="G933" t="str">
            <v>58000</v>
          </cell>
          <cell r="H933" t="str">
            <v>01954-08163-000</v>
          </cell>
          <cell r="I933" t="str">
            <v>BOLT-DR HEXAGON FLANGE</v>
          </cell>
          <cell r="S933">
            <v>5</v>
          </cell>
          <cell r="T933">
            <v>5</v>
          </cell>
          <cell r="U933">
            <v>5</v>
          </cell>
          <cell r="V933">
            <v>5</v>
          </cell>
        </row>
        <row r="934">
          <cell r="D934" t="str">
            <v>CG920-</v>
          </cell>
          <cell r="E934" t="str">
            <v>A</v>
          </cell>
          <cell r="F934" t="str">
            <v>02</v>
          </cell>
          <cell r="G934" t="str">
            <v>01000</v>
          </cell>
          <cell r="H934">
            <v>96316806</v>
          </cell>
          <cell r="I934" t="str">
            <v>LABEL-TIRE PRESSURE</v>
          </cell>
          <cell r="Q934" t="str">
            <v>1</v>
          </cell>
        </row>
        <row r="935">
          <cell r="D935" t="str">
            <v>CG920-</v>
          </cell>
          <cell r="E935" t="str">
            <v>A</v>
          </cell>
          <cell r="F935" t="str">
            <v>03</v>
          </cell>
          <cell r="G935" t="str">
            <v>01000</v>
          </cell>
          <cell r="H935" t="str">
            <v>96316808</v>
          </cell>
          <cell r="I935" t="str">
            <v>LABEL-TIRE PRESSURE</v>
          </cell>
          <cell r="K935">
            <v>1</v>
          </cell>
          <cell r="L935">
            <v>1</v>
          </cell>
          <cell r="M935" t="str">
            <v>1</v>
          </cell>
          <cell r="N935" t="str">
            <v>1</v>
          </cell>
          <cell r="R935" t="str">
            <v>1</v>
          </cell>
        </row>
        <row r="936">
          <cell r="D936" t="str">
            <v>CG920-</v>
          </cell>
          <cell r="E936" t="str">
            <v>A</v>
          </cell>
          <cell r="F936" t="str">
            <v>07</v>
          </cell>
          <cell r="G936" t="str">
            <v>01000</v>
          </cell>
          <cell r="H936" t="str">
            <v>96285503</v>
          </cell>
          <cell r="I936" t="str">
            <v>LABEL-TIRE PRESSURE</v>
          </cell>
          <cell r="S936">
            <v>1</v>
          </cell>
          <cell r="T936">
            <v>1</v>
          </cell>
          <cell r="U936">
            <v>1</v>
          </cell>
          <cell r="V936">
            <v>1</v>
          </cell>
        </row>
        <row r="937">
          <cell r="D937" t="str">
            <v>CH020-</v>
          </cell>
          <cell r="E937" t="str">
            <v>A</v>
          </cell>
          <cell r="F937" t="str">
            <v>03</v>
          </cell>
          <cell r="G937" t="str">
            <v>01000</v>
          </cell>
          <cell r="H937" t="str">
            <v>96273786</v>
          </cell>
          <cell r="I937" t="str">
            <v>MASTER BRAKE A</v>
          </cell>
          <cell r="K937">
            <v>1</v>
          </cell>
          <cell r="L937">
            <v>1</v>
          </cell>
          <cell r="M937" t="str">
            <v>1</v>
          </cell>
          <cell r="N937" t="str">
            <v>1</v>
          </cell>
          <cell r="P937" t="str">
            <v>ZA</v>
          </cell>
          <cell r="Q937" t="str">
            <v>1</v>
          </cell>
          <cell r="R937" t="str">
            <v>1</v>
          </cell>
          <cell r="S937" t="str">
            <v>1</v>
          </cell>
          <cell r="T937" t="str">
            <v>1</v>
          </cell>
          <cell r="U937" t="str">
            <v>1</v>
          </cell>
          <cell r="V937" t="str">
            <v>1</v>
          </cell>
        </row>
        <row r="938">
          <cell r="D938" t="str">
            <v>CH020-</v>
          </cell>
          <cell r="E938" t="str">
            <v>A</v>
          </cell>
          <cell r="F938" t="str">
            <v>03</v>
          </cell>
          <cell r="G938" t="str">
            <v>08000</v>
          </cell>
          <cell r="H938" t="str">
            <v>51132-82002-000</v>
          </cell>
          <cell r="I938" t="str">
            <v>PACKING</v>
          </cell>
          <cell r="K938">
            <v>2</v>
          </cell>
          <cell r="L938">
            <v>2</v>
          </cell>
          <cell r="M938" t="str">
            <v>2</v>
          </cell>
          <cell r="N938" t="str">
            <v>2</v>
          </cell>
          <cell r="P938" t="str">
            <v>ZA</v>
          </cell>
          <cell r="Q938" t="str">
            <v>2</v>
          </cell>
          <cell r="R938" t="str">
            <v>2</v>
          </cell>
          <cell r="S938" t="str">
            <v>2</v>
          </cell>
          <cell r="T938" t="str">
            <v>2</v>
          </cell>
          <cell r="U938" t="str">
            <v>2</v>
          </cell>
          <cell r="V938" t="str">
            <v>2</v>
          </cell>
        </row>
        <row r="939">
          <cell r="D939" t="str">
            <v>CH020-</v>
          </cell>
          <cell r="E939" t="str">
            <v>A</v>
          </cell>
          <cell r="F939" t="str">
            <v>03</v>
          </cell>
          <cell r="G939" t="str">
            <v>09000</v>
          </cell>
          <cell r="H939" t="str">
            <v>96316431</v>
          </cell>
          <cell r="I939" t="str">
            <v>SPACER</v>
          </cell>
          <cell r="K939">
            <v>1</v>
          </cell>
          <cell r="L939">
            <v>1</v>
          </cell>
          <cell r="M939" t="str">
            <v>1</v>
          </cell>
          <cell r="N939" t="str">
            <v>1</v>
          </cell>
          <cell r="P939" t="str">
            <v>ZA</v>
          </cell>
          <cell r="Q939" t="str">
            <v>1</v>
          </cell>
          <cell r="R939" t="str">
            <v>1</v>
          </cell>
          <cell r="S939" t="str">
            <v>1</v>
          </cell>
          <cell r="T939" t="str">
            <v>1</v>
          </cell>
          <cell r="U939" t="str">
            <v>1</v>
          </cell>
          <cell r="V939" t="str">
            <v>1</v>
          </cell>
        </row>
        <row r="940">
          <cell r="D940" t="str">
            <v>CH020-</v>
          </cell>
          <cell r="E940" t="str">
            <v>A</v>
          </cell>
          <cell r="F940" t="str">
            <v>03</v>
          </cell>
          <cell r="G940" t="str">
            <v>10000</v>
          </cell>
          <cell r="H940" t="str">
            <v>09159-08051-000</v>
          </cell>
          <cell r="I940" t="str">
            <v>NUT</v>
          </cell>
          <cell r="K940">
            <v>4</v>
          </cell>
          <cell r="L940">
            <v>4</v>
          </cell>
          <cell r="M940" t="str">
            <v>4</v>
          </cell>
          <cell r="N940" t="str">
            <v>4</v>
          </cell>
          <cell r="P940" t="str">
            <v>ZA</v>
          </cell>
          <cell r="Q940" t="str">
            <v>4</v>
          </cell>
          <cell r="R940" t="str">
            <v>4</v>
          </cell>
          <cell r="S940" t="str">
            <v>4</v>
          </cell>
          <cell r="T940" t="str">
            <v>4</v>
          </cell>
          <cell r="U940" t="str">
            <v>4</v>
          </cell>
          <cell r="V940" t="str">
            <v>4</v>
          </cell>
        </row>
        <row r="941">
          <cell r="D941" t="str">
            <v>CH020-</v>
          </cell>
          <cell r="E941" t="str">
            <v>A</v>
          </cell>
          <cell r="F941" t="str">
            <v>03</v>
          </cell>
          <cell r="G941" t="str">
            <v>11000</v>
          </cell>
          <cell r="H941" t="str">
            <v>09200A08068-000</v>
          </cell>
          <cell r="I941" t="str">
            <v>PIN</v>
          </cell>
          <cell r="K941">
            <v>1</v>
          </cell>
          <cell r="L941">
            <v>1</v>
          </cell>
          <cell r="M941" t="str">
            <v>1</v>
          </cell>
          <cell r="N941" t="str">
            <v>1</v>
          </cell>
          <cell r="P941" t="str">
            <v>ZA</v>
          </cell>
          <cell r="Q941" t="str">
            <v>1</v>
          </cell>
          <cell r="R941" t="str">
            <v>1</v>
          </cell>
          <cell r="S941" t="str">
            <v>1</v>
          </cell>
          <cell r="T941" t="str">
            <v>1</v>
          </cell>
          <cell r="U941" t="str">
            <v>1</v>
          </cell>
          <cell r="V941" t="str">
            <v>1</v>
          </cell>
        </row>
        <row r="942">
          <cell r="D942" t="str">
            <v>CH020-</v>
          </cell>
          <cell r="E942" t="str">
            <v>A</v>
          </cell>
          <cell r="F942" t="str">
            <v>03</v>
          </cell>
          <cell r="G942" t="str">
            <v>12000</v>
          </cell>
          <cell r="H942" t="str">
            <v>04111-25206-000</v>
          </cell>
          <cell r="I942" t="str">
            <v>PIN-COTTER</v>
          </cell>
          <cell r="K942">
            <v>2</v>
          </cell>
          <cell r="L942">
            <v>2</v>
          </cell>
          <cell r="M942" t="str">
            <v>2</v>
          </cell>
          <cell r="N942" t="str">
            <v>2</v>
          </cell>
          <cell r="P942" t="str">
            <v>ZA</v>
          </cell>
          <cell r="Q942" t="str">
            <v>2</v>
          </cell>
          <cell r="R942" t="str">
            <v>2</v>
          </cell>
          <cell r="S942" t="str">
            <v>2</v>
          </cell>
          <cell r="T942" t="str">
            <v>2</v>
          </cell>
          <cell r="U942" t="str">
            <v>2</v>
          </cell>
          <cell r="V942" t="str">
            <v>2</v>
          </cell>
        </row>
        <row r="943">
          <cell r="D943" t="str">
            <v>CH020-</v>
          </cell>
          <cell r="E943" t="str">
            <v>A</v>
          </cell>
          <cell r="F943" t="str">
            <v>03</v>
          </cell>
          <cell r="G943" t="str">
            <v>13000</v>
          </cell>
          <cell r="H943" t="str">
            <v>96320635</v>
          </cell>
          <cell r="I943" t="str">
            <v>HOSE A-VACUUM</v>
          </cell>
          <cell r="K943">
            <v>1</v>
          </cell>
          <cell r="L943">
            <v>1</v>
          </cell>
          <cell r="M943" t="str">
            <v>1</v>
          </cell>
          <cell r="N943" t="str">
            <v>1</v>
          </cell>
          <cell r="P943" t="str">
            <v>ZA</v>
          </cell>
          <cell r="Q943" t="str">
            <v>1</v>
          </cell>
          <cell r="R943" t="str">
            <v>1</v>
          </cell>
          <cell r="S943" t="str">
            <v>1</v>
          </cell>
          <cell r="T943" t="str">
            <v>1</v>
          </cell>
          <cell r="U943" t="str">
            <v>1</v>
          </cell>
          <cell r="V943" t="str">
            <v>1</v>
          </cell>
        </row>
        <row r="944">
          <cell r="D944" t="str">
            <v>CH020-</v>
          </cell>
          <cell r="E944" t="str">
            <v>A</v>
          </cell>
          <cell r="F944" t="str">
            <v>04</v>
          </cell>
          <cell r="G944" t="str">
            <v>01000</v>
          </cell>
          <cell r="H944" t="str">
            <v>96273787</v>
          </cell>
          <cell r="I944" t="str">
            <v>MASTER BRAKE A</v>
          </cell>
          <cell r="L944">
            <v>1</v>
          </cell>
          <cell r="N944" t="str">
            <v>1</v>
          </cell>
          <cell r="P944" t="str">
            <v>ZX</v>
          </cell>
        </row>
        <row r="945">
          <cell r="D945" t="str">
            <v>CH020-</v>
          </cell>
          <cell r="E945" t="str">
            <v>A</v>
          </cell>
          <cell r="F945" t="str">
            <v>04</v>
          </cell>
          <cell r="G945" t="str">
            <v>06000</v>
          </cell>
          <cell r="H945" t="str">
            <v>51132-82002-000</v>
          </cell>
          <cell r="I945" t="str">
            <v>PACKING</v>
          </cell>
          <cell r="L945">
            <v>2</v>
          </cell>
          <cell r="N945" t="str">
            <v>2</v>
          </cell>
          <cell r="P945" t="str">
            <v>ZX</v>
          </cell>
        </row>
        <row r="946">
          <cell r="D946" t="str">
            <v>CH020-</v>
          </cell>
          <cell r="E946" t="str">
            <v>A</v>
          </cell>
          <cell r="F946" t="str">
            <v>04</v>
          </cell>
          <cell r="G946" t="str">
            <v>07000</v>
          </cell>
          <cell r="H946" t="str">
            <v>96316431</v>
          </cell>
          <cell r="I946" t="str">
            <v>SPACER</v>
          </cell>
          <cell r="L946">
            <v>1</v>
          </cell>
          <cell r="N946" t="str">
            <v>1</v>
          </cell>
          <cell r="P946" t="str">
            <v>ZX</v>
          </cell>
        </row>
        <row r="947">
          <cell r="D947" t="str">
            <v>CH020-</v>
          </cell>
          <cell r="E947" t="str">
            <v>A</v>
          </cell>
          <cell r="F947" t="str">
            <v>04</v>
          </cell>
          <cell r="G947" t="str">
            <v>08000</v>
          </cell>
          <cell r="H947" t="str">
            <v>09159-08051-000</v>
          </cell>
          <cell r="I947" t="str">
            <v>NUT</v>
          </cell>
          <cell r="L947">
            <v>4</v>
          </cell>
          <cell r="N947" t="str">
            <v>4</v>
          </cell>
          <cell r="P947" t="str">
            <v>ZX</v>
          </cell>
        </row>
        <row r="948">
          <cell r="D948" t="str">
            <v>CH020-</v>
          </cell>
          <cell r="E948" t="str">
            <v>A</v>
          </cell>
          <cell r="F948" t="str">
            <v>04</v>
          </cell>
          <cell r="G948" t="str">
            <v>09000</v>
          </cell>
          <cell r="H948" t="str">
            <v>09200A08068-000</v>
          </cell>
          <cell r="I948" t="str">
            <v>PIN</v>
          </cell>
          <cell r="L948">
            <v>1</v>
          </cell>
          <cell r="N948" t="str">
            <v>1</v>
          </cell>
          <cell r="P948" t="str">
            <v>ZX</v>
          </cell>
        </row>
        <row r="949">
          <cell r="D949" t="str">
            <v>CH020-</v>
          </cell>
          <cell r="E949" t="str">
            <v>A</v>
          </cell>
          <cell r="F949" t="str">
            <v>04</v>
          </cell>
          <cell r="G949" t="str">
            <v>10000</v>
          </cell>
          <cell r="H949" t="str">
            <v>04111-25206-000</v>
          </cell>
          <cell r="I949" t="str">
            <v>PIN-COTTER</v>
          </cell>
          <cell r="L949">
            <v>2</v>
          </cell>
          <cell r="N949" t="str">
            <v>2</v>
          </cell>
          <cell r="P949" t="str">
            <v>ZX</v>
          </cell>
        </row>
        <row r="950">
          <cell r="D950" t="str">
            <v>CH020-</v>
          </cell>
          <cell r="E950" t="str">
            <v>A</v>
          </cell>
          <cell r="F950" t="str">
            <v>04</v>
          </cell>
          <cell r="G950" t="str">
            <v>11000</v>
          </cell>
          <cell r="H950" t="str">
            <v>96320635</v>
          </cell>
          <cell r="I950" t="str">
            <v>HOSE A-VACUUM</v>
          </cell>
          <cell r="L950">
            <v>1</v>
          </cell>
          <cell r="N950" t="str">
            <v>1</v>
          </cell>
          <cell r="P950" t="str">
            <v>ZX</v>
          </cell>
        </row>
        <row r="951">
          <cell r="D951" t="str">
            <v>CH100-</v>
          </cell>
          <cell r="E951" t="str">
            <v>A</v>
          </cell>
          <cell r="F951" t="str">
            <v>01</v>
          </cell>
          <cell r="G951" t="str">
            <v>01000</v>
          </cell>
          <cell r="H951" t="str">
            <v>96316493</v>
          </cell>
          <cell r="I951" t="str">
            <v>PIPE A-BRAKE</v>
          </cell>
          <cell r="K951">
            <v>1</v>
          </cell>
          <cell r="L951">
            <v>1</v>
          </cell>
          <cell r="M951" t="str">
            <v>1</v>
          </cell>
          <cell r="N951" t="str">
            <v>1</v>
          </cell>
          <cell r="P951" t="str">
            <v>ZA</v>
          </cell>
          <cell r="Q951" t="str">
            <v>1</v>
          </cell>
          <cell r="R951" t="str">
            <v>1</v>
          </cell>
        </row>
        <row r="952">
          <cell r="D952" t="str">
            <v>CH100-</v>
          </cell>
          <cell r="E952" t="str">
            <v>A</v>
          </cell>
          <cell r="F952" t="str">
            <v>01</v>
          </cell>
          <cell r="G952" t="str">
            <v>02000</v>
          </cell>
          <cell r="H952" t="str">
            <v>96316494</v>
          </cell>
          <cell r="I952" t="str">
            <v>PIPE A-BRAKE</v>
          </cell>
          <cell r="K952">
            <v>1</v>
          </cell>
          <cell r="L952">
            <v>1</v>
          </cell>
          <cell r="M952" t="str">
            <v>1</v>
          </cell>
          <cell r="N952" t="str">
            <v>1</v>
          </cell>
          <cell r="P952" t="str">
            <v>ZA</v>
          </cell>
          <cell r="Q952" t="str">
            <v>1</v>
          </cell>
          <cell r="R952" t="str">
            <v>1</v>
          </cell>
        </row>
        <row r="953">
          <cell r="D953" t="str">
            <v>CH100-</v>
          </cell>
          <cell r="E953" t="str">
            <v>A</v>
          </cell>
          <cell r="F953" t="str">
            <v>01</v>
          </cell>
          <cell r="G953" t="str">
            <v>02500</v>
          </cell>
          <cell r="H953" t="str">
            <v>96258902</v>
          </cell>
          <cell r="I953" t="str">
            <v>PIPE A-BRAKE</v>
          </cell>
          <cell r="K953">
            <v>1</v>
          </cell>
          <cell r="L953">
            <v>1</v>
          </cell>
          <cell r="M953" t="str">
            <v>1</v>
          </cell>
          <cell r="N953" t="str">
            <v>1</v>
          </cell>
          <cell r="P953" t="str">
            <v>ZA</v>
          </cell>
          <cell r="Q953" t="str">
            <v>1</v>
          </cell>
          <cell r="R953" t="str">
            <v>1</v>
          </cell>
        </row>
        <row r="954">
          <cell r="D954" t="str">
            <v>CH100-</v>
          </cell>
          <cell r="E954" t="str">
            <v>A</v>
          </cell>
          <cell r="F954" t="str">
            <v>01</v>
          </cell>
          <cell r="G954" t="str">
            <v>03000</v>
          </cell>
          <cell r="H954" t="str">
            <v>96316495</v>
          </cell>
          <cell r="I954" t="str">
            <v>PIPE A-BRAKE</v>
          </cell>
          <cell r="K954">
            <v>1</v>
          </cell>
          <cell r="L954">
            <v>1</v>
          </cell>
          <cell r="M954" t="str">
            <v>1</v>
          </cell>
          <cell r="N954" t="str">
            <v>1</v>
          </cell>
          <cell r="P954" t="str">
            <v>ZA</v>
          </cell>
          <cell r="Q954" t="str">
            <v>1</v>
          </cell>
          <cell r="R954" t="str">
            <v>1</v>
          </cell>
        </row>
        <row r="955">
          <cell r="D955" t="str">
            <v>CH100-</v>
          </cell>
          <cell r="E955" t="str">
            <v>A</v>
          </cell>
          <cell r="F955" t="str">
            <v>01</v>
          </cell>
          <cell r="G955" t="str">
            <v>04000</v>
          </cell>
          <cell r="H955" t="str">
            <v>96316496</v>
          </cell>
          <cell r="I955" t="str">
            <v>PIPE A-BRAKE</v>
          </cell>
          <cell r="K955">
            <v>1</v>
          </cell>
          <cell r="L955">
            <v>1</v>
          </cell>
          <cell r="M955" t="str">
            <v>1</v>
          </cell>
          <cell r="N955" t="str">
            <v>1</v>
          </cell>
          <cell r="P955" t="str">
            <v>ZA</v>
          </cell>
          <cell r="Q955" t="str">
            <v>1</v>
          </cell>
          <cell r="R955" t="str">
            <v>1</v>
          </cell>
        </row>
        <row r="956">
          <cell r="D956" t="str">
            <v>CH100-</v>
          </cell>
          <cell r="E956" t="str">
            <v>A</v>
          </cell>
          <cell r="F956" t="str">
            <v>01</v>
          </cell>
          <cell r="G956" t="str">
            <v>06000</v>
          </cell>
          <cell r="H956" t="str">
            <v>96316498</v>
          </cell>
          <cell r="I956" t="str">
            <v>PIPE A-BRAKE</v>
          </cell>
          <cell r="K956">
            <v>1</v>
          </cell>
          <cell r="L956">
            <v>1</v>
          </cell>
          <cell r="M956" t="str">
            <v>1</v>
          </cell>
          <cell r="N956" t="str">
            <v>1</v>
          </cell>
          <cell r="P956" t="str">
            <v>ZA</v>
          </cell>
          <cell r="Q956" t="str">
            <v>1</v>
          </cell>
          <cell r="R956" t="str">
            <v>1</v>
          </cell>
        </row>
        <row r="957">
          <cell r="D957" t="str">
            <v>CH100-</v>
          </cell>
          <cell r="E957" t="str">
            <v>A</v>
          </cell>
          <cell r="F957" t="str">
            <v>01</v>
          </cell>
          <cell r="G957" t="str">
            <v>07000</v>
          </cell>
          <cell r="H957" t="str">
            <v>96320518</v>
          </cell>
          <cell r="I957" t="str">
            <v>CLIP-4 PIPE</v>
          </cell>
          <cell r="K957">
            <v>4</v>
          </cell>
          <cell r="L957">
            <v>4</v>
          </cell>
          <cell r="M957" t="str">
            <v>4</v>
          </cell>
          <cell r="N957" t="str">
            <v>4</v>
          </cell>
          <cell r="P957" t="str">
            <v>ZA</v>
          </cell>
          <cell r="Q957" t="str">
            <v>4</v>
          </cell>
          <cell r="R957" t="str">
            <v>4</v>
          </cell>
        </row>
        <row r="958">
          <cell r="D958" t="str">
            <v>CH100-</v>
          </cell>
          <cell r="E958" t="str">
            <v>A</v>
          </cell>
          <cell r="F958" t="str">
            <v>01</v>
          </cell>
          <cell r="G958" t="str">
            <v>10000</v>
          </cell>
          <cell r="H958" t="str">
            <v>51752-70B00-000</v>
          </cell>
          <cell r="I958" t="str">
            <v>CLIP-1 PIPE</v>
          </cell>
          <cell r="K958">
            <v>2</v>
          </cell>
          <cell r="L958">
            <v>2</v>
          </cell>
          <cell r="M958" t="str">
            <v>2</v>
          </cell>
          <cell r="N958" t="str">
            <v>2</v>
          </cell>
          <cell r="P958" t="str">
            <v>ZA</v>
          </cell>
          <cell r="Q958" t="str">
            <v>2</v>
          </cell>
          <cell r="R958" t="str">
            <v>2</v>
          </cell>
        </row>
        <row r="959">
          <cell r="D959" t="str">
            <v>CH100-</v>
          </cell>
          <cell r="E959" t="str">
            <v>A</v>
          </cell>
          <cell r="F959" t="str">
            <v>01</v>
          </cell>
          <cell r="G959" t="str">
            <v>12000</v>
          </cell>
          <cell r="H959" t="str">
            <v>51751-60B00-000</v>
          </cell>
          <cell r="I959" t="str">
            <v>CLIP-2 PIPE</v>
          </cell>
          <cell r="K959">
            <v>2</v>
          </cell>
          <cell r="L959">
            <v>2</v>
          </cell>
          <cell r="M959" t="str">
            <v>2</v>
          </cell>
          <cell r="N959" t="str">
            <v>2</v>
          </cell>
          <cell r="P959" t="str">
            <v>ZA</v>
          </cell>
          <cell r="Q959" t="str">
            <v>2</v>
          </cell>
          <cell r="R959" t="str">
            <v>2</v>
          </cell>
        </row>
        <row r="960">
          <cell r="D960" t="str">
            <v>CH100-</v>
          </cell>
          <cell r="E960" t="str">
            <v>A</v>
          </cell>
          <cell r="F960" t="str">
            <v>01</v>
          </cell>
          <cell r="G960" t="str">
            <v>12500</v>
          </cell>
          <cell r="H960" t="str">
            <v>09408-00007</v>
          </cell>
          <cell r="I960" t="str">
            <v>CLIP</v>
          </cell>
          <cell r="K960">
            <v>3</v>
          </cell>
          <cell r="L960">
            <v>3</v>
          </cell>
          <cell r="M960" t="str">
            <v>3</v>
          </cell>
          <cell r="N960" t="str">
            <v>3</v>
          </cell>
          <cell r="P960" t="str">
            <v>ZA</v>
          </cell>
          <cell r="Q960" t="str">
            <v>3</v>
          </cell>
          <cell r="R960" t="str">
            <v>3</v>
          </cell>
        </row>
        <row r="961">
          <cell r="D961" t="str">
            <v>CH100-</v>
          </cell>
          <cell r="E961" t="str">
            <v>A</v>
          </cell>
          <cell r="F961" t="str">
            <v>01</v>
          </cell>
          <cell r="G961" t="str">
            <v>14000</v>
          </cell>
          <cell r="H961" t="str">
            <v>02126-06203-000</v>
          </cell>
          <cell r="I961" t="str">
            <v>SCREW-CR MACHINE</v>
          </cell>
          <cell r="K961">
            <v>5</v>
          </cell>
          <cell r="L961">
            <v>5</v>
          </cell>
          <cell r="M961" t="str">
            <v>5</v>
          </cell>
          <cell r="N961" t="str">
            <v>5</v>
          </cell>
          <cell r="P961" t="str">
            <v>ZA</v>
          </cell>
          <cell r="Q961" t="str">
            <v>5</v>
          </cell>
          <cell r="R961" t="str">
            <v>5</v>
          </cell>
        </row>
        <row r="962">
          <cell r="D962" t="str">
            <v>CH100-</v>
          </cell>
          <cell r="E962" t="str">
            <v>A</v>
          </cell>
          <cell r="F962" t="str">
            <v>01</v>
          </cell>
          <cell r="G962" t="str">
            <v>14500</v>
          </cell>
          <cell r="H962" t="str">
            <v>96258311</v>
          </cell>
          <cell r="I962" t="str">
            <v>CLIP-1 PIPE</v>
          </cell>
          <cell r="K962">
            <v>4</v>
          </cell>
          <cell r="L962">
            <v>4</v>
          </cell>
          <cell r="M962" t="str">
            <v>4</v>
          </cell>
          <cell r="N962" t="str">
            <v>4</v>
          </cell>
          <cell r="P962" t="str">
            <v>ZA</v>
          </cell>
          <cell r="Q962" t="str">
            <v>4</v>
          </cell>
          <cell r="R962" t="str">
            <v>4</v>
          </cell>
        </row>
        <row r="963">
          <cell r="D963" t="str">
            <v>CH100-</v>
          </cell>
          <cell r="E963" t="str">
            <v>A</v>
          </cell>
          <cell r="F963" t="str">
            <v>02</v>
          </cell>
          <cell r="G963" t="str">
            <v>01000</v>
          </cell>
          <cell r="H963" t="str">
            <v>96316541</v>
          </cell>
          <cell r="I963" t="str">
            <v>PIPE A-BRAKE</v>
          </cell>
          <cell r="L963">
            <v>1</v>
          </cell>
          <cell r="N963" t="str">
            <v>1</v>
          </cell>
          <cell r="P963" t="str">
            <v>ZX</v>
          </cell>
        </row>
        <row r="964">
          <cell r="D964" t="str">
            <v>CH100-</v>
          </cell>
          <cell r="E964" t="str">
            <v>A</v>
          </cell>
          <cell r="F964" t="str">
            <v>02</v>
          </cell>
          <cell r="G964" t="str">
            <v>02000</v>
          </cell>
          <cell r="H964" t="str">
            <v>96316542</v>
          </cell>
          <cell r="I964" t="str">
            <v>PIPE A-BRAKE</v>
          </cell>
          <cell r="L964">
            <v>1</v>
          </cell>
          <cell r="N964" t="str">
            <v>1</v>
          </cell>
          <cell r="P964" t="str">
            <v>ZX</v>
          </cell>
        </row>
        <row r="965">
          <cell r="D965" t="str">
            <v>CH100-</v>
          </cell>
          <cell r="E965" t="str">
            <v>A</v>
          </cell>
          <cell r="F965" t="str">
            <v>02</v>
          </cell>
          <cell r="G965" t="str">
            <v>02500</v>
          </cell>
          <cell r="H965" t="str">
            <v>96258902</v>
          </cell>
          <cell r="I965" t="str">
            <v>PIPE A-BRAKE</v>
          </cell>
          <cell r="L965">
            <v>1</v>
          </cell>
          <cell r="N965" t="str">
            <v>1</v>
          </cell>
          <cell r="P965" t="str">
            <v>ZX</v>
          </cell>
        </row>
        <row r="966">
          <cell r="D966" t="str">
            <v>CH100-</v>
          </cell>
          <cell r="E966" t="str">
            <v>A</v>
          </cell>
          <cell r="F966" t="str">
            <v>02</v>
          </cell>
          <cell r="G966" t="str">
            <v>03000</v>
          </cell>
          <cell r="H966" t="str">
            <v>96316543</v>
          </cell>
          <cell r="I966" t="str">
            <v>PIPE A-BRAKE</v>
          </cell>
          <cell r="L966">
            <v>1</v>
          </cell>
          <cell r="N966" t="str">
            <v>1</v>
          </cell>
          <cell r="P966" t="str">
            <v>ZX</v>
          </cell>
        </row>
        <row r="967">
          <cell r="D967" t="str">
            <v>CH100-</v>
          </cell>
          <cell r="E967" t="str">
            <v>A</v>
          </cell>
          <cell r="F967" t="str">
            <v>02</v>
          </cell>
          <cell r="G967" t="str">
            <v>04000</v>
          </cell>
          <cell r="H967" t="str">
            <v>96316544</v>
          </cell>
          <cell r="I967" t="str">
            <v>PIPE A-BRAKE</v>
          </cell>
          <cell r="L967">
            <v>1</v>
          </cell>
          <cell r="N967" t="str">
            <v>1</v>
          </cell>
          <cell r="P967" t="str">
            <v>ZX</v>
          </cell>
        </row>
        <row r="968">
          <cell r="D968" t="str">
            <v>CH100-</v>
          </cell>
          <cell r="E968" t="str">
            <v>A</v>
          </cell>
          <cell r="F968" t="str">
            <v>02</v>
          </cell>
          <cell r="G968" t="str">
            <v>05000</v>
          </cell>
          <cell r="H968" t="str">
            <v>96316545</v>
          </cell>
          <cell r="I968" t="str">
            <v>PIPE A-BRAKE</v>
          </cell>
          <cell r="L968">
            <v>1</v>
          </cell>
          <cell r="N968" t="str">
            <v>1</v>
          </cell>
          <cell r="P968" t="str">
            <v>ZX</v>
          </cell>
        </row>
        <row r="969">
          <cell r="D969" t="str">
            <v>CH100-</v>
          </cell>
          <cell r="E969" t="str">
            <v>A</v>
          </cell>
          <cell r="F969" t="str">
            <v>02</v>
          </cell>
          <cell r="G969" t="str">
            <v>06000</v>
          </cell>
          <cell r="H969" t="str">
            <v>96316546</v>
          </cell>
          <cell r="I969" t="str">
            <v>PIPE A-BRAKE</v>
          </cell>
          <cell r="L969">
            <v>1</v>
          </cell>
          <cell r="N969" t="str">
            <v>1</v>
          </cell>
          <cell r="P969" t="str">
            <v>ZX</v>
          </cell>
        </row>
        <row r="970">
          <cell r="D970" t="str">
            <v>CH100-</v>
          </cell>
          <cell r="E970" t="str">
            <v>A</v>
          </cell>
          <cell r="F970" t="str">
            <v>02</v>
          </cell>
          <cell r="G970" t="str">
            <v>08000</v>
          </cell>
          <cell r="H970" t="str">
            <v>96316498</v>
          </cell>
          <cell r="I970" t="str">
            <v>PIPE A-BRAKE</v>
          </cell>
          <cell r="L970">
            <v>1</v>
          </cell>
          <cell r="N970" t="str">
            <v>1</v>
          </cell>
          <cell r="P970" t="str">
            <v>ZX</v>
          </cell>
        </row>
        <row r="971">
          <cell r="D971" t="str">
            <v>CH100-</v>
          </cell>
          <cell r="E971" t="str">
            <v>A</v>
          </cell>
          <cell r="F971" t="str">
            <v>02</v>
          </cell>
          <cell r="G971" t="str">
            <v>09000</v>
          </cell>
          <cell r="H971" t="str">
            <v>96320518</v>
          </cell>
          <cell r="I971" t="str">
            <v>CLIP-4 PIPE</v>
          </cell>
          <cell r="L971">
            <v>4</v>
          </cell>
          <cell r="N971" t="str">
            <v>4</v>
          </cell>
          <cell r="P971" t="str">
            <v>ZX</v>
          </cell>
        </row>
        <row r="972">
          <cell r="D972" t="str">
            <v>CH100-</v>
          </cell>
          <cell r="E972" t="str">
            <v>A</v>
          </cell>
          <cell r="F972" t="str">
            <v>02</v>
          </cell>
          <cell r="G972" t="str">
            <v>11000</v>
          </cell>
          <cell r="H972" t="str">
            <v>51752-70B00-000</v>
          </cell>
          <cell r="I972" t="str">
            <v>CLIP-1 PIPE</v>
          </cell>
          <cell r="L972">
            <v>2</v>
          </cell>
          <cell r="N972" t="str">
            <v>2</v>
          </cell>
          <cell r="P972" t="str">
            <v>ZX</v>
          </cell>
        </row>
        <row r="973">
          <cell r="D973" t="str">
            <v>CH100-</v>
          </cell>
          <cell r="E973" t="str">
            <v>A</v>
          </cell>
          <cell r="F973" t="str">
            <v>02</v>
          </cell>
          <cell r="G973" t="str">
            <v>12500</v>
          </cell>
          <cell r="H973" t="str">
            <v>09408-00007</v>
          </cell>
          <cell r="I973" t="str">
            <v>CLIP</v>
          </cell>
          <cell r="L973">
            <v>3</v>
          </cell>
          <cell r="N973" t="str">
            <v>3</v>
          </cell>
          <cell r="P973" t="str">
            <v>ZX</v>
          </cell>
        </row>
        <row r="974">
          <cell r="D974" t="str">
            <v>CH100-</v>
          </cell>
          <cell r="E974" t="str">
            <v>A</v>
          </cell>
          <cell r="F974" t="str">
            <v>02</v>
          </cell>
          <cell r="G974" t="str">
            <v>13000</v>
          </cell>
          <cell r="H974" t="str">
            <v>51751-60B00-000</v>
          </cell>
          <cell r="I974" t="str">
            <v>CLIP-2 PIPE</v>
          </cell>
          <cell r="L974">
            <v>3</v>
          </cell>
          <cell r="N974" t="str">
            <v>3</v>
          </cell>
          <cell r="P974" t="str">
            <v>ZX</v>
          </cell>
        </row>
        <row r="975">
          <cell r="D975" t="str">
            <v>CH100-</v>
          </cell>
          <cell r="E975" t="str">
            <v>A</v>
          </cell>
          <cell r="F975" t="str">
            <v>02</v>
          </cell>
          <cell r="G975" t="str">
            <v>14500</v>
          </cell>
          <cell r="H975" t="str">
            <v>96258311</v>
          </cell>
          <cell r="I975" t="str">
            <v>CLIP-1 PIPE</v>
          </cell>
          <cell r="L975">
            <v>4</v>
          </cell>
          <cell r="N975" t="str">
            <v>4</v>
          </cell>
          <cell r="P975" t="str">
            <v>ZX</v>
          </cell>
        </row>
        <row r="976">
          <cell r="D976" t="str">
            <v>CH100-</v>
          </cell>
          <cell r="E976" t="str">
            <v>A</v>
          </cell>
          <cell r="F976" t="str">
            <v>02</v>
          </cell>
          <cell r="G976" t="str">
            <v>16000</v>
          </cell>
          <cell r="H976" t="str">
            <v>02126-06203-000</v>
          </cell>
          <cell r="I976" t="str">
            <v>SCREW-CR MACHINE</v>
          </cell>
          <cell r="L976">
            <v>5</v>
          </cell>
          <cell r="N976" t="str">
            <v>5</v>
          </cell>
          <cell r="P976" t="str">
            <v>ZX</v>
          </cell>
        </row>
        <row r="977">
          <cell r="D977" t="str">
            <v>CH100-</v>
          </cell>
          <cell r="E977" t="str">
            <v>A</v>
          </cell>
          <cell r="F977" t="str">
            <v>02</v>
          </cell>
          <cell r="G977" t="str">
            <v>17000</v>
          </cell>
          <cell r="H977" t="str">
            <v>96257721</v>
          </cell>
          <cell r="I977" t="str">
            <v>CLIP</v>
          </cell>
          <cell r="L977">
            <v>1</v>
          </cell>
          <cell r="N977" t="str">
            <v>1</v>
          </cell>
          <cell r="P977" t="str">
            <v>ZX</v>
          </cell>
        </row>
        <row r="978">
          <cell r="D978" t="str">
            <v>CH100-</v>
          </cell>
          <cell r="E978" t="str">
            <v>A</v>
          </cell>
          <cell r="F978" t="str">
            <v>03</v>
          </cell>
          <cell r="G978" t="str">
            <v>01000</v>
          </cell>
          <cell r="H978" t="str">
            <v>96273986</v>
          </cell>
          <cell r="I978" t="str">
            <v>PIPE A-BRAKE</v>
          </cell>
          <cell r="S978" t="str">
            <v>1</v>
          </cell>
          <cell r="T978" t="str">
            <v>1</v>
          </cell>
          <cell r="U978" t="str">
            <v>1</v>
          </cell>
          <cell r="V978" t="str">
            <v>1</v>
          </cell>
        </row>
        <row r="979">
          <cell r="D979" t="str">
            <v>CH100-</v>
          </cell>
          <cell r="E979" t="str">
            <v>A</v>
          </cell>
          <cell r="F979" t="str">
            <v>03</v>
          </cell>
          <cell r="G979" t="str">
            <v>02000</v>
          </cell>
          <cell r="H979" t="str">
            <v>96273987</v>
          </cell>
          <cell r="I979" t="str">
            <v>PIPE A-BRAKE</v>
          </cell>
          <cell r="S979" t="str">
            <v>1</v>
          </cell>
          <cell r="T979" t="str">
            <v>1</v>
          </cell>
          <cell r="U979" t="str">
            <v>1</v>
          </cell>
          <cell r="V979" t="str">
            <v>1</v>
          </cell>
        </row>
        <row r="980">
          <cell r="D980" t="str">
            <v>CH100-</v>
          </cell>
          <cell r="E980" t="str">
            <v>A</v>
          </cell>
          <cell r="F980" t="str">
            <v>03</v>
          </cell>
          <cell r="G980" t="str">
            <v>03000</v>
          </cell>
          <cell r="H980" t="str">
            <v>96273988</v>
          </cell>
          <cell r="I980" t="str">
            <v>PIPE A-BRAKE</v>
          </cell>
          <cell r="S980" t="str">
            <v>1</v>
          </cell>
          <cell r="T980" t="str">
            <v>1</v>
          </cell>
          <cell r="U980" t="str">
            <v>1</v>
          </cell>
          <cell r="V980" t="str">
            <v>1</v>
          </cell>
        </row>
        <row r="981">
          <cell r="D981" t="str">
            <v>CH100-</v>
          </cell>
          <cell r="E981" t="str">
            <v>A</v>
          </cell>
          <cell r="F981" t="str">
            <v>03</v>
          </cell>
          <cell r="G981" t="str">
            <v>04000</v>
          </cell>
          <cell r="H981" t="str">
            <v>96273989</v>
          </cell>
          <cell r="I981" t="str">
            <v>PIPE A-BRAKE</v>
          </cell>
          <cell r="S981" t="str">
            <v>1</v>
          </cell>
          <cell r="T981" t="str">
            <v>1</v>
          </cell>
          <cell r="U981" t="str">
            <v>1</v>
          </cell>
          <cell r="V981" t="str">
            <v>1</v>
          </cell>
        </row>
        <row r="982">
          <cell r="D982" t="str">
            <v>CH100-</v>
          </cell>
          <cell r="E982" t="str">
            <v>A</v>
          </cell>
          <cell r="F982" t="str">
            <v>03</v>
          </cell>
          <cell r="G982" t="str">
            <v>05000</v>
          </cell>
          <cell r="H982" t="str">
            <v>96273990</v>
          </cell>
          <cell r="I982" t="str">
            <v>PIPE A-BRAKE</v>
          </cell>
          <cell r="S982" t="str">
            <v>1</v>
          </cell>
          <cell r="T982" t="str">
            <v>1</v>
          </cell>
          <cell r="U982" t="str">
            <v>1</v>
          </cell>
          <cell r="V982" t="str">
            <v>1</v>
          </cell>
        </row>
        <row r="983">
          <cell r="D983" t="str">
            <v>CH100-</v>
          </cell>
          <cell r="E983" t="str">
            <v>A</v>
          </cell>
          <cell r="F983" t="str">
            <v>03</v>
          </cell>
          <cell r="G983" t="str">
            <v>06000</v>
          </cell>
          <cell r="H983" t="str">
            <v>96273991</v>
          </cell>
          <cell r="I983" t="str">
            <v>PIPE A-BRAKE</v>
          </cell>
          <cell r="S983" t="str">
            <v>1</v>
          </cell>
          <cell r="T983" t="str">
            <v>1</v>
          </cell>
          <cell r="U983" t="str">
            <v>1</v>
          </cell>
          <cell r="V983" t="str">
            <v>1</v>
          </cell>
        </row>
        <row r="984">
          <cell r="D984" t="str">
            <v>CH100-</v>
          </cell>
          <cell r="E984" t="str">
            <v>A</v>
          </cell>
          <cell r="F984" t="str">
            <v>03</v>
          </cell>
          <cell r="G984" t="str">
            <v>07000</v>
          </cell>
          <cell r="H984" t="str">
            <v>96320518</v>
          </cell>
          <cell r="I984" t="str">
            <v>CLIP-4 PIPE</v>
          </cell>
          <cell r="S984" t="str">
            <v>4</v>
          </cell>
          <cell r="T984" t="str">
            <v>4</v>
          </cell>
          <cell r="U984" t="str">
            <v>4</v>
          </cell>
          <cell r="V984" t="str">
            <v>4</v>
          </cell>
        </row>
        <row r="985">
          <cell r="D985" t="str">
            <v>CH100-</v>
          </cell>
          <cell r="E985" t="str">
            <v>A</v>
          </cell>
          <cell r="F985" t="str">
            <v>03</v>
          </cell>
          <cell r="G985" t="str">
            <v>10000</v>
          </cell>
          <cell r="H985" t="str">
            <v>51752-70B00-000</v>
          </cell>
          <cell r="I985" t="str">
            <v>CLIP-1 PIPE</v>
          </cell>
          <cell r="S985" t="str">
            <v>2</v>
          </cell>
          <cell r="T985" t="str">
            <v>2</v>
          </cell>
          <cell r="U985" t="str">
            <v>2</v>
          </cell>
          <cell r="V985" t="str">
            <v>2</v>
          </cell>
        </row>
        <row r="986">
          <cell r="D986" t="str">
            <v>CH100-</v>
          </cell>
          <cell r="E986" t="str">
            <v>A</v>
          </cell>
          <cell r="F986" t="str">
            <v>03</v>
          </cell>
          <cell r="G986" t="str">
            <v>12000</v>
          </cell>
          <cell r="H986" t="str">
            <v>51751-60B00-000</v>
          </cell>
          <cell r="I986" t="str">
            <v>CLIP-2 PIPE</v>
          </cell>
          <cell r="S986" t="str">
            <v>2</v>
          </cell>
          <cell r="T986" t="str">
            <v>2</v>
          </cell>
          <cell r="U986" t="str">
            <v>2</v>
          </cell>
          <cell r="V986" t="str">
            <v>2</v>
          </cell>
        </row>
        <row r="987">
          <cell r="D987" t="str">
            <v>CH100-</v>
          </cell>
          <cell r="E987" t="str">
            <v>A</v>
          </cell>
          <cell r="F987" t="str">
            <v>03</v>
          </cell>
          <cell r="G987" t="str">
            <v>12500</v>
          </cell>
          <cell r="H987" t="str">
            <v>09408-00007</v>
          </cell>
          <cell r="I987" t="str">
            <v>CLIP</v>
          </cell>
          <cell r="S987" t="str">
            <v>3</v>
          </cell>
          <cell r="T987" t="str">
            <v>3</v>
          </cell>
          <cell r="U987" t="str">
            <v>3</v>
          </cell>
          <cell r="V987" t="str">
            <v>3</v>
          </cell>
        </row>
        <row r="988">
          <cell r="D988" t="str">
            <v>CH100-</v>
          </cell>
          <cell r="E988" t="str">
            <v>A</v>
          </cell>
          <cell r="F988" t="str">
            <v>03</v>
          </cell>
          <cell r="G988" t="str">
            <v>14000</v>
          </cell>
          <cell r="H988" t="str">
            <v>02126-06203-000</v>
          </cell>
          <cell r="I988" t="str">
            <v>SCREW-CR MACHINE</v>
          </cell>
          <cell r="S988">
            <v>4</v>
          </cell>
          <cell r="T988">
            <v>4</v>
          </cell>
          <cell r="U988">
            <v>4</v>
          </cell>
          <cell r="V988">
            <v>4</v>
          </cell>
        </row>
        <row r="989">
          <cell r="D989" t="str">
            <v>CH100-</v>
          </cell>
          <cell r="E989" t="str">
            <v>A</v>
          </cell>
          <cell r="F989" t="str">
            <v>03</v>
          </cell>
          <cell r="G989" t="str">
            <v>14500</v>
          </cell>
          <cell r="H989" t="str">
            <v>96258311</v>
          </cell>
          <cell r="I989" t="str">
            <v>CLIP-1 PIPE</v>
          </cell>
          <cell r="S989" t="str">
            <v>4</v>
          </cell>
          <cell r="T989" t="str">
            <v>4</v>
          </cell>
          <cell r="U989" t="str">
            <v>4</v>
          </cell>
          <cell r="V989" t="str">
            <v>4</v>
          </cell>
        </row>
        <row r="990">
          <cell r="D990" t="str">
            <v>CH110-</v>
          </cell>
          <cell r="E990" t="str">
            <v>A</v>
          </cell>
          <cell r="F990" t="str">
            <v>01</v>
          </cell>
          <cell r="G990" t="str">
            <v>01000</v>
          </cell>
          <cell r="H990" t="str">
            <v>09360-10002</v>
          </cell>
          <cell r="I990" t="str">
            <v>BOLT-UNION</v>
          </cell>
          <cell r="K990">
            <v>2</v>
          </cell>
          <cell r="L990">
            <v>2</v>
          </cell>
          <cell r="M990" t="str">
            <v>2</v>
          </cell>
          <cell r="N990" t="str">
            <v>2</v>
          </cell>
          <cell r="Q990" t="str">
            <v>2</v>
          </cell>
          <cell r="R990" t="str">
            <v>2</v>
          </cell>
          <cell r="S990" t="str">
            <v>2</v>
          </cell>
          <cell r="T990" t="str">
            <v>2</v>
          </cell>
          <cell r="U990" t="str">
            <v>2</v>
          </cell>
          <cell r="V990" t="str">
            <v>2</v>
          </cell>
        </row>
        <row r="991">
          <cell r="B991" t="str">
            <v>O</v>
          </cell>
          <cell r="C991" t="str">
            <v>O</v>
          </cell>
          <cell r="D991" t="str">
            <v>CH110-</v>
          </cell>
          <cell r="E991" t="str">
            <v>A</v>
          </cell>
          <cell r="F991" t="str">
            <v>01</v>
          </cell>
          <cell r="G991" t="str">
            <v>02000</v>
          </cell>
          <cell r="H991" t="str">
            <v>96316525</v>
          </cell>
          <cell r="I991" t="str">
            <v>HOSE A-BRAKE,FRONT</v>
          </cell>
          <cell r="K991">
            <v>2</v>
          </cell>
          <cell r="L991">
            <v>2</v>
          </cell>
          <cell r="M991" t="str">
            <v>2</v>
          </cell>
          <cell r="N991" t="str">
            <v>2</v>
          </cell>
          <cell r="Q991" t="str">
            <v>2</v>
          </cell>
          <cell r="R991" t="str">
            <v>2</v>
          </cell>
          <cell r="S991" t="str">
            <v>2</v>
          </cell>
          <cell r="T991" t="str">
            <v>2</v>
          </cell>
          <cell r="U991" t="str">
            <v>2</v>
          </cell>
          <cell r="V991" t="str">
            <v>2</v>
          </cell>
        </row>
        <row r="992">
          <cell r="B992" t="str">
            <v>N</v>
          </cell>
          <cell r="C992" t="str">
            <v>X</v>
          </cell>
          <cell r="D992" t="str">
            <v>CH110-</v>
          </cell>
          <cell r="E992" t="str">
            <v>A</v>
          </cell>
          <cell r="F992" t="str">
            <v>01</v>
          </cell>
          <cell r="G992" t="str">
            <v>02000</v>
          </cell>
          <cell r="H992" t="str">
            <v>96273788</v>
          </cell>
          <cell r="I992" t="str">
            <v>HOSE A-BRAKE,FRONT</v>
          </cell>
          <cell r="K992">
            <v>2</v>
          </cell>
          <cell r="L992">
            <v>2</v>
          </cell>
          <cell r="M992" t="str">
            <v>2</v>
          </cell>
          <cell r="N992" t="str">
            <v>2</v>
          </cell>
          <cell r="Q992" t="str">
            <v>2</v>
          </cell>
          <cell r="R992" t="str">
            <v>2</v>
          </cell>
          <cell r="S992" t="str">
            <v>2</v>
          </cell>
          <cell r="T992" t="str">
            <v>2</v>
          </cell>
          <cell r="U992" t="str">
            <v>2</v>
          </cell>
          <cell r="V992" t="str">
            <v>2</v>
          </cell>
        </row>
        <row r="993">
          <cell r="B993" t="str">
            <v>O</v>
          </cell>
          <cell r="C993" t="str">
            <v>O</v>
          </cell>
          <cell r="D993" t="str">
            <v>CH110-</v>
          </cell>
          <cell r="E993" t="str">
            <v>A</v>
          </cell>
          <cell r="F993" t="str">
            <v>01</v>
          </cell>
          <cell r="G993" t="str">
            <v>03000</v>
          </cell>
          <cell r="H993" t="str">
            <v>96320284</v>
          </cell>
          <cell r="I993" t="str">
            <v>HOSE A-BRAKE,REAR</v>
          </cell>
          <cell r="K993">
            <v>2</v>
          </cell>
          <cell r="L993">
            <v>2</v>
          </cell>
          <cell r="M993" t="str">
            <v>2</v>
          </cell>
          <cell r="N993" t="str">
            <v>2</v>
          </cell>
          <cell r="Q993" t="str">
            <v>2</v>
          </cell>
          <cell r="R993" t="str">
            <v>2</v>
          </cell>
          <cell r="S993" t="str">
            <v>2</v>
          </cell>
          <cell r="T993" t="str">
            <v>2</v>
          </cell>
          <cell r="U993" t="str">
            <v>2</v>
          </cell>
          <cell r="V993" t="str">
            <v>2</v>
          </cell>
        </row>
        <row r="994">
          <cell r="B994" t="str">
            <v>N</v>
          </cell>
          <cell r="C994" t="str">
            <v>X</v>
          </cell>
          <cell r="D994" t="str">
            <v>CH110-</v>
          </cell>
          <cell r="E994" t="str">
            <v>A</v>
          </cell>
          <cell r="F994" t="str">
            <v>01</v>
          </cell>
          <cell r="G994" t="str">
            <v>03000</v>
          </cell>
          <cell r="H994" t="str">
            <v>96273789</v>
          </cell>
          <cell r="I994" t="str">
            <v>HOSE A-BRAKE,REAR</v>
          </cell>
          <cell r="K994">
            <v>2</v>
          </cell>
          <cell r="L994">
            <v>2</v>
          </cell>
          <cell r="M994" t="str">
            <v>2</v>
          </cell>
          <cell r="N994" t="str">
            <v>2</v>
          </cell>
          <cell r="Q994" t="str">
            <v>2</v>
          </cell>
          <cell r="R994" t="str">
            <v>2</v>
          </cell>
          <cell r="S994" t="str">
            <v>2</v>
          </cell>
          <cell r="T994" t="str">
            <v>2</v>
          </cell>
          <cell r="U994" t="str">
            <v>2</v>
          </cell>
          <cell r="V994" t="str">
            <v>2</v>
          </cell>
        </row>
        <row r="995">
          <cell r="D995" t="str">
            <v>CH110-</v>
          </cell>
          <cell r="E995" t="str">
            <v>A</v>
          </cell>
          <cell r="F995" t="str">
            <v>01</v>
          </cell>
          <cell r="G995" t="str">
            <v>05000</v>
          </cell>
          <cell r="H995" t="str">
            <v>09383-13001-000</v>
          </cell>
          <cell r="I995" t="str">
            <v>E RING</v>
          </cell>
          <cell r="K995">
            <v>6</v>
          </cell>
          <cell r="L995">
            <v>6</v>
          </cell>
          <cell r="M995" t="str">
            <v>6</v>
          </cell>
          <cell r="N995" t="str">
            <v>6</v>
          </cell>
          <cell r="Q995" t="str">
            <v>6</v>
          </cell>
          <cell r="R995" t="str">
            <v>6</v>
          </cell>
          <cell r="S995" t="str">
            <v>6</v>
          </cell>
          <cell r="T995" t="str">
            <v>6</v>
          </cell>
          <cell r="U995" t="str">
            <v>6</v>
          </cell>
          <cell r="V995" t="str">
            <v>6</v>
          </cell>
        </row>
        <row r="996">
          <cell r="D996" t="str">
            <v>CH110-</v>
          </cell>
          <cell r="E996" t="str">
            <v>A</v>
          </cell>
          <cell r="F996" t="str">
            <v>01</v>
          </cell>
          <cell r="G996" t="str">
            <v>06000</v>
          </cell>
          <cell r="H996" t="str">
            <v>09161-10010-000</v>
          </cell>
          <cell r="I996" t="str">
            <v>WASHER-PLAIN</v>
          </cell>
          <cell r="K996">
            <v>4</v>
          </cell>
          <cell r="L996">
            <v>4</v>
          </cell>
          <cell r="M996" t="str">
            <v>4</v>
          </cell>
          <cell r="N996" t="str">
            <v>4</v>
          </cell>
          <cell r="Q996" t="str">
            <v>4</v>
          </cell>
          <cell r="R996" t="str">
            <v>4</v>
          </cell>
          <cell r="S996" t="str">
            <v>4</v>
          </cell>
          <cell r="T996" t="str">
            <v>4</v>
          </cell>
          <cell r="U996" t="str">
            <v>4</v>
          </cell>
          <cell r="V996" t="str">
            <v>4</v>
          </cell>
        </row>
        <row r="997">
          <cell r="D997" t="str">
            <v>CH210-</v>
          </cell>
          <cell r="E997" t="str">
            <v>A</v>
          </cell>
          <cell r="F997" t="str">
            <v>01</v>
          </cell>
          <cell r="G997" t="str">
            <v>01000</v>
          </cell>
          <cell r="H997" t="str">
            <v>96316600</v>
          </cell>
          <cell r="I997" t="str">
            <v>CALIPER A-FRONT BRAKE</v>
          </cell>
          <cell r="K997">
            <v>1</v>
          </cell>
          <cell r="L997">
            <v>1</v>
          </cell>
          <cell r="M997" t="str">
            <v>1</v>
          </cell>
          <cell r="N997" t="str">
            <v>1</v>
          </cell>
          <cell r="Q997" t="str">
            <v>1</v>
          </cell>
          <cell r="R997" t="str">
            <v>1</v>
          </cell>
          <cell r="S997" t="str">
            <v>1</v>
          </cell>
          <cell r="T997" t="str">
            <v>1</v>
          </cell>
          <cell r="U997" t="str">
            <v>1</v>
          </cell>
          <cell r="V997" t="str">
            <v>1</v>
          </cell>
        </row>
        <row r="998">
          <cell r="D998" t="str">
            <v>CH210-</v>
          </cell>
          <cell r="E998" t="str">
            <v>A</v>
          </cell>
          <cell r="F998" t="str">
            <v>01</v>
          </cell>
          <cell r="G998" t="str">
            <v>08000</v>
          </cell>
          <cell r="H998" t="str">
            <v>09117A12007-000</v>
          </cell>
          <cell r="I998" t="str">
            <v>BOLT-W/WASHER</v>
          </cell>
          <cell r="K998">
            <v>4</v>
          </cell>
          <cell r="L998">
            <v>4</v>
          </cell>
          <cell r="M998" t="str">
            <v>4</v>
          </cell>
          <cell r="N998" t="str">
            <v>4</v>
          </cell>
          <cell r="Q998" t="str">
            <v>4</v>
          </cell>
          <cell r="R998" t="str">
            <v>4</v>
          </cell>
          <cell r="S998" t="str">
            <v>4</v>
          </cell>
          <cell r="T998" t="str">
            <v>4</v>
          </cell>
          <cell r="U998" t="str">
            <v>4</v>
          </cell>
          <cell r="V998" t="str">
            <v>4</v>
          </cell>
        </row>
        <row r="999">
          <cell r="D999" t="str">
            <v>CH210-</v>
          </cell>
          <cell r="E999" t="str">
            <v>A</v>
          </cell>
          <cell r="F999" t="str">
            <v>01</v>
          </cell>
          <cell r="G999" t="str">
            <v>09000</v>
          </cell>
          <cell r="H999" t="str">
            <v>96316580</v>
          </cell>
          <cell r="I999" t="str">
            <v>CALIPER A-FRONT BRAKE</v>
          </cell>
          <cell r="K999">
            <v>1</v>
          </cell>
          <cell r="L999">
            <v>1</v>
          </cell>
          <cell r="M999" t="str">
            <v>1</v>
          </cell>
          <cell r="N999" t="str">
            <v>1</v>
          </cell>
          <cell r="Q999" t="str">
            <v>1</v>
          </cell>
          <cell r="R999" t="str">
            <v>1</v>
          </cell>
          <cell r="S999" t="str">
            <v>1</v>
          </cell>
          <cell r="T999" t="str">
            <v>1</v>
          </cell>
          <cell r="U999" t="str">
            <v>1</v>
          </cell>
          <cell r="V999" t="str">
            <v>1</v>
          </cell>
        </row>
        <row r="1000">
          <cell r="D1000" t="str">
            <v>CH250-</v>
          </cell>
          <cell r="E1000" t="str">
            <v>A</v>
          </cell>
          <cell r="F1000" t="str">
            <v>01</v>
          </cell>
          <cell r="G1000" t="str">
            <v>01000</v>
          </cell>
          <cell r="H1000" t="str">
            <v>96316620</v>
          </cell>
          <cell r="I1000" t="str">
            <v>BRAKE A-REAR</v>
          </cell>
          <cell r="K1000">
            <v>1</v>
          </cell>
          <cell r="L1000">
            <v>1</v>
          </cell>
          <cell r="M1000" t="str">
            <v>1</v>
          </cell>
          <cell r="N1000" t="str">
            <v>1</v>
          </cell>
          <cell r="P1000" t="str">
            <v>ZA</v>
          </cell>
          <cell r="Q1000" t="str">
            <v>1</v>
          </cell>
          <cell r="R1000" t="str">
            <v>1</v>
          </cell>
          <cell r="S1000" t="str">
            <v>1</v>
          </cell>
          <cell r="T1000" t="str">
            <v>1</v>
          </cell>
          <cell r="U1000" t="str">
            <v>1</v>
          </cell>
          <cell r="V1000" t="str">
            <v>1</v>
          </cell>
        </row>
        <row r="1001">
          <cell r="D1001" t="str">
            <v>CH250-</v>
          </cell>
          <cell r="E1001" t="str">
            <v>A</v>
          </cell>
          <cell r="F1001" t="str">
            <v>01</v>
          </cell>
          <cell r="G1001" t="str">
            <v>15000</v>
          </cell>
          <cell r="H1001" t="str">
            <v>09117-08087-000</v>
          </cell>
          <cell r="I1001" t="str">
            <v>BOLT-W/WASHER</v>
          </cell>
          <cell r="K1001">
            <v>8</v>
          </cell>
          <cell r="L1001">
            <v>8</v>
          </cell>
          <cell r="M1001" t="str">
            <v>8</v>
          </cell>
          <cell r="N1001" t="str">
            <v>8</v>
          </cell>
          <cell r="P1001" t="str">
            <v>ZA</v>
          </cell>
          <cell r="Q1001" t="str">
            <v>8</v>
          </cell>
          <cell r="R1001" t="str">
            <v>8</v>
          </cell>
          <cell r="S1001" t="str">
            <v>8</v>
          </cell>
          <cell r="T1001" t="str">
            <v>8</v>
          </cell>
          <cell r="U1001" t="str">
            <v>8</v>
          </cell>
          <cell r="V1001" t="str">
            <v>8</v>
          </cell>
        </row>
        <row r="1002">
          <cell r="D1002" t="str">
            <v>CH250-</v>
          </cell>
          <cell r="E1002" t="str">
            <v>A</v>
          </cell>
          <cell r="F1002" t="str">
            <v>01</v>
          </cell>
          <cell r="G1002" t="str">
            <v>16000</v>
          </cell>
          <cell r="H1002" t="str">
            <v>96316650</v>
          </cell>
          <cell r="I1002" t="str">
            <v>BRAKE A-REAR</v>
          </cell>
          <cell r="K1002">
            <v>1</v>
          </cell>
          <cell r="L1002">
            <v>1</v>
          </cell>
          <cell r="M1002" t="str">
            <v>1</v>
          </cell>
          <cell r="N1002" t="str">
            <v>1</v>
          </cell>
          <cell r="P1002" t="str">
            <v>ZA</v>
          </cell>
          <cell r="Q1002" t="str">
            <v>1</v>
          </cell>
          <cell r="R1002" t="str">
            <v>1</v>
          </cell>
          <cell r="S1002" t="str">
            <v>1</v>
          </cell>
          <cell r="T1002" t="str">
            <v>1</v>
          </cell>
          <cell r="U1002" t="str">
            <v>1</v>
          </cell>
          <cell r="V1002" t="str">
            <v>1</v>
          </cell>
        </row>
        <row r="1003">
          <cell r="D1003" t="str">
            <v>CH250-</v>
          </cell>
          <cell r="E1003" t="str">
            <v>A</v>
          </cell>
          <cell r="F1003" t="str">
            <v>02</v>
          </cell>
          <cell r="G1003" t="str">
            <v>01000</v>
          </cell>
          <cell r="H1003" t="str">
            <v>96316640</v>
          </cell>
          <cell r="I1003" t="str">
            <v>BRAKE A-REAR</v>
          </cell>
          <cell r="L1003">
            <v>1</v>
          </cell>
          <cell r="N1003" t="str">
            <v>1</v>
          </cell>
          <cell r="P1003" t="str">
            <v>ZX</v>
          </cell>
        </row>
        <row r="1004">
          <cell r="D1004" t="str">
            <v>CH250-</v>
          </cell>
          <cell r="E1004" t="str">
            <v>A</v>
          </cell>
          <cell r="F1004" t="str">
            <v>02</v>
          </cell>
          <cell r="G1004" t="str">
            <v>15000</v>
          </cell>
          <cell r="H1004" t="str">
            <v>09117-08087-000</v>
          </cell>
          <cell r="I1004" t="str">
            <v>BOLT-W/WASHER</v>
          </cell>
          <cell r="L1004">
            <v>8</v>
          </cell>
          <cell r="N1004" t="str">
            <v>8</v>
          </cell>
          <cell r="P1004" t="str">
            <v>ZX</v>
          </cell>
        </row>
        <row r="1005">
          <cell r="D1005" t="str">
            <v>CH250-</v>
          </cell>
          <cell r="E1005" t="str">
            <v>A</v>
          </cell>
          <cell r="F1005" t="str">
            <v>02</v>
          </cell>
          <cell r="G1005" t="str">
            <v>16000</v>
          </cell>
          <cell r="H1005" t="str">
            <v>96316670</v>
          </cell>
          <cell r="I1005" t="str">
            <v>BRAKE A-REAR</v>
          </cell>
          <cell r="L1005">
            <v>1</v>
          </cell>
          <cell r="N1005" t="str">
            <v>1</v>
          </cell>
          <cell r="P1005" t="str">
            <v>ZX</v>
          </cell>
        </row>
        <row r="1006">
          <cell r="D1006" t="str">
            <v>CH400-</v>
          </cell>
          <cell r="E1006" t="str">
            <v>A</v>
          </cell>
          <cell r="F1006" t="str">
            <v>01</v>
          </cell>
          <cell r="G1006" t="str">
            <v>01000</v>
          </cell>
          <cell r="H1006" t="str">
            <v>96316681</v>
          </cell>
          <cell r="I1006" t="str">
            <v>LEVER A-PARKING BRAKE</v>
          </cell>
          <cell r="K1006">
            <v>1</v>
          </cell>
          <cell r="L1006">
            <v>1</v>
          </cell>
          <cell r="M1006" t="str">
            <v>1</v>
          </cell>
          <cell r="N1006" t="str">
            <v>1</v>
          </cell>
          <cell r="Q1006" t="str">
            <v>1</v>
          </cell>
          <cell r="R1006" t="str">
            <v>1</v>
          </cell>
          <cell r="S1006" t="str">
            <v>1</v>
          </cell>
          <cell r="T1006" t="str">
            <v>1</v>
          </cell>
          <cell r="U1006" t="str">
            <v>1</v>
          </cell>
          <cell r="V1006" t="str">
            <v>1</v>
          </cell>
        </row>
        <row r="1007">
          <cell r="D1007" t="str">
            <v>CH400-</v>
          </cell>
          <cell r="E1007" t="str">
            <v>A</v>
          </cell>
          <cell r="F1007" t="str">
            <v>01</v>
          </cell>
          <cell r="G1007" t="str">
            <v>18000</v>
          </cell>
          <cell r="H1007" t="str">
            <v>01937-06163-000</v>
          </cell>
          <cell r="I1007" t="str">
            <v>BOLT-DR HEXAGON</v>
          </cell>
          <cell r="K1007">
            <v>2</v>
          </cell>
          <cell r="L1007">
            <v>2</v>
          </cell>
          <cell r="M1007" t="str">
            <v>2</v>
          </cell>
          <cell r="N1007" t="str">
            <v>2</v>
          </cell>
          <cell r="Q1007" t="str">
            <v>2</v>
          </cell>
          <cell r="R1007" t="str">
            <v>2</v>
          </cell>
          <cell r="S1007" t="str">
            <v>2</v>
          </cell>
          <cell r="T1007" t="str">
            <v>2</v>
          </cell>
          <cell r="U1007" t="str">
            <v>2</v>
          </cell>
          <cell r="V1007" t="str">
            <v>2</v>
          </cell>
        </row>
        <row r="1008">
          <cell r="D1008" t="str">
            <v>CH400-</v>
          </cell>
          <cell r="E1008" t="str">
            <v>A</v>
          </cell>
          <cell r="F1008" t="str">
            <v>01</v>
          </cell>
          <cell r="G1008" t="str">
            <v>18500</v>
          </cell>
          <cell r="H1008" t="str">
            <v>08316-28063</v>
          </cell>
          <cell r="I1008" t="str">
            <v>NUT-HEXAGON FLANGE</v>
          </cell>
          <cell r="K1008">
            <v>1</v>
          </cell>
          <cell r="L1008">
            <v>1</v>
          </cell>
          <cell r="M1008" t="str">
            <v>1</v>
          </cell>
          <cell r="N1008" t="str">
            <v>1</v>
          </cell>
          <cell r="Q1008" t="str">
            <v>1</v>
          </cell>
          <cell r="R1008" t="str">
            <v>1</v>
          </cell>
          <cell r="S1008" t="str">
            <v>1</v>
          </cell>
          <cell r="T1008" t="str">
            <v>1</v>
          </cell>
          <cell r="U1008" t="str">
            <v>1</v>
          </cell>
          <cell r="V1008" t="str">
            <v>1</v>
          </cell>
        </row>
        <row r="1009">
          <cell r="D1009" t="str">
            <v>CH400-</v>
          </cell>
          <cell r="E1009" t="str">
            <v>A</v>
          </cell>
          <cell r="F1009" t="str">
            <v>01</v>
          </cell>
          <cell r="G1009" t="str">
            <v>19000</v>
          </cell>
          <cell r="H1009" t="str">
            <v>96268617</v>
          </cell>
          <cell r="I1009" t="str">
            <v>BRACKET-RATCHET,NO2</v>
          </cell>
          <cell r="K1009">
            <v>1</v>
          </cell>
          <cell r="L1009">
            <v>1</v>
          </cell>
          <cell r="M1009" t="str">
            <v>1</v>
          </cell>
          <cell r="N1009" t="str">
            <v>1</v>
          </cell>
          <cell r="Q1009" t="str">
            <v>1</v>
          </cell>
          <cell r="R1009" t="str">
            <v>1</v>
          </cell>
          <cell r="S1009" t="str">
            <v>1</v>
          </cell>
          <cell r="T1009" t="str">
            <v>1</v>
          </cell>
          <cell r="U1009" t="str">
            <v>1</v>
          </cell>
          <cell r="V1009" t="str">
            <v>1</v>
          </cell>
        </row>
        <row r="1010">
          <cell r="D1010" t="str">
            <v>CH410-</v>
          </cell>
          <cell r="E1010" t="str">
            <v>A</v>
          </cell>
          <cell r="F1010" t="str">
            <v>01</v>
          </cell>
          <cell r="G1010" t="str">
            <v>01000</v>
          </cell>
          <cell r="H1010" t="str">
            <v>54482-78010-000</v>
          </cell>
          <cell r="I1010" t="str">
            <v>PULLEY-CABLE</v>
          </cell>
          <cell r="K1010">
            <v>1</v>
          </cell>
          <cell r="L1010">
            <v>1</v>
          </cell>
          <cell r="M1010" t="str">
            <v>1</v>
          </cell>
          <cell r="N1010" t="str">
            <v>1</v>
          </cell>
          <cell r="Q1010" t="str">
            <v>1</v>
          </cell>
          <cell r="R1010" t="str">
            <v>1</v>
          </cell>
          <cell r="S1010" t="str">
            <v>1</v>
          </cell>
          <cell r="T1010" t="str">
            <v>1</v>
          </cell>
          <cell r="U1010" t="str">
            <v>1</v>
          </cell>
          <cell r="V1010" t="str">
            <v>1</v>
          </cell>
        </row>
        <row r="1011">
          <cell r="D1011" t="str">
            <v>CH410-</v>
          </cell>
          <cell r="E1011" t="str">
            <v>A</v>
          </cell>
          <cell r="F1011" t="str">
            <v>01</v>
          </cell>
          <cell r="G1011" t="str">
            <v>02000</v>
          </cell>
          <cell r="H1011" t="str">
            <v>09385-08004-000</v>
          </cell>
          <cell r="I1011" t="str">
            <v>PIN</v>
          </cell>
          <cell r="K1011">
            <v>1</v>
          </cell>
          <cell r="L1011">
            <v>1</v>
          </cell>
          <cell r="M1011" t="str">
            <v>1</v>
          </cell>
          <cell r="N1011" t="str">
            <v>1</v>
          </cell>
          <cell r="Q1011" t="str">
            <v>1</v>
          </cell>
          <cell r="R1011" t="str">
            <v>1</v>
          </cell>
          <cell r="S1011" t="str">
            <v>1</v>
          </cell>
          <cell r="T1011" t="str">
            <v>1</v>
          </cell>
          <cell r="U1011" t="str">
            <v>1</v>
          </cell>
          <cell r="V1011" t="str">
            <v>1</v>
          </cell>
        </row>
        <row r="1012">
          <cell r="D1012" t="str">
            <v>CH410-</v>
          </cell>
          <cell r="E1012" t="str">
            <v>A</v>
          </cell>
          <cell r="F1012" t="str">
            <v>01</v>
          </cell>
          <cell r="G1012" t="str">
            <v>03000</v>
          </cell>
          <cell r="H1012" t="str">
            <v>09200A08039-000</v>
          </cell>
          <cell r="I1012" t="str">
            <v>PIN</v>
          </cell>
          <cell r="K1012">
            <v>1</v>
          </cell>
          <cell r="L1012">
            <v>1</v>
          </cell>
          <cell r="M1012" t="str">
            <v>1</v>
          </cell>
          <cell r="N1012" t="str">
            <v>1</v>
          </cell>
          <cell r="Q1012" t="str">
            <v>1</v>
          </cell>
          <cell r="R1012" t="str">
            <v>1</v>
          </cell>
          <cell r="S1012" t="str">
            <v>1</v>
          </cell>
          <cell r="T1012" t="str">
            <v>1</v>
          </cell>
          <cell r="U1012" t="str">
            <v>1</v>
          </cell>
          <cell r="V1012" t="str">
            <v>1</v>
          </cell>
        </row>
        <row r="1013">
          <cell r="D1013" t="str">
            <v>CH420-</v>
          </cell>
          <cell r="E1013" t="str">
            <v>A</v>
          </cell>
          <cell r="F1013" t="str">
            <v>01</v>
          </cell>
          <cell r="G1013" t="str">
            <v>01000</v>
          </cell>
          <cell r="H1013" t="str">
            <v>96320582</v>
          </cell>
          <cell r="I1013" t="str">
            <v>STRENGTHENER-P/BRK</v>
          </cell>
          <cell r="K1013">
            <v>1</v>
          </cell>
          <cell r="L1013">
            <v>1</v>
          </cell>
          <cell r="M1013" t="str">
            <v>1</v>
          </cell>
          <cell r="N1013" t="str">
            <v>1</v>
          </cell>
          <cell r="Q1013" t="str">
            <v>1</v>
          </cell>
          <cell r="R1013" t="str">
            <v>1</v>
          </cell>
          <cell r="S1013" t="str">
            <v>1</v>
          </cell>
          <cell r="T1013" t="str">
            <v>1</v>
          </cell>
          <cell r="U1013" t="str">
            <v>1</v>
          </cell>
          <cell r="V1013" t="str">
            <v>1</v>
          </cell>
        </row>
        <row r="1014">
          <cell r="D1014" t="str">
            <v>CH420-</v>
          </cell>
          <cell r="E1014" t="str">
            <v>A</v>
          </cell>
          <cell r="F1014" t="str">
            <v>01</v>
          </cell>
          <cell r="G1014" t="str">
            <v>02000</v>
          </cell>
          <cell r="H1014" t="str">
            <v>96316682</v>
          </cell>
          <cell r="I1014" t="str">
            <v>CABLE A-BRAKE</v>
          </cell>
          <cell r="K1014">
            <v>1</v>
          </cell>
          <cell r="L1014">
            <v>1</v>
          </cell>
          <cell r="M1014" t="str">
            <v>1</v>
          </cell>
          <cell r="N1014" t="str">
            <v>1</v>
          </cell>
          <cell r="Q1014" t="str">
            <v>1</v>
          </cell>
          <cell r="R1014" t="str">
            <v>1</v>
          </cell>
          <cell r="S1014" t="str">
            <v>1</v>
          </cell>
          <cell r="T1014" t="str">
            <v>1</v>
          </cell>
          <cell r="U1014" t="str">
            <v>1</v>
          </cell>
          <cell r="V1014" t="str">
            <v>1</v>
          </cell>
        </row>
        <row r="1015">
          <cell r="D1015" t="str">
            <v>CH420-</v>
          </cell>
          <cell r="E1015" t="str">
            <v>A</v>
          </cell>
          <cell r="F1015" t="str">
            <v>01</v>
          </cell>
          <cell r="G1015" t="str">
            <v>07000</v>
          </cell>
          <cell r="H1015" t="str">
            <v>96316688</v>
          </cell>
          <cell r="I1015" t="str">
            <v>GROMMET-CABLE</v>
          </cell>
          <cell r="K1015">
            <v>1</v>
          </cell>
          <cell r="L1015">
            <v>1</v>
          </cell>
          <cell r="M1015" t="str">
            <v>1</v>
          </cell>
          <cell r="N1015" t="str">
            <v>1</v>
          </cell>
          <cell r="Q1015" t="str">
            <v>1</v>
          </cell>
          <cell r="R1015" t="str">
            <v>1</v>
          </cell>
          <cell r="S1015" t="str">
            <v>1</v>
          </cell>
          <cell r="T1015" t="str">
            <v>1</v>
          </cell>
          <cell r="U1015" t="str">
            <v>1</v>
          </cell>
          <cell r="V1015" t="str">
            <v>1</v>
          </cell>
        </row>
        <row r="1016">
          <cell r="D1016" t="str">
            <v>CH420-</v>
          </cell>
          <cell r="E1016" t="str">
            <v>A</v>
          </cell>
          <cell r="F1016" t="str">
            <v>01</v>
          </cell>
          <cell r="G1016" t="str">
            <v>08000</v>
          </cell>
          <cell r="H1016" t="str">
            <v>53771-82030-000</v>
          </cell>
          <cell r="I1016" t="str">
            <v>CLIP-PARKING CABLE</v>
          </cell>
          <cell r="K1016">
            <v>2</v>
          </cell>
          <cell r="L1016">
            <v>2</v>
          </cell>
          <cell r="M1016" t="str">
            <v>2</v>
          </cell>
          <cell r="N1016" t="str">
            <v>2</v>
          </cell>
          <cell r="Q1016" t="str">
            <v>2</v>
          </cell>
          <cell r="R1016" t="str">
            <v>2</v>
          </cell>
          <cell r="S1016" t="str">
            <v>2</v>
          </cell>
          <cell r="T1016" t="str">
            <v>2</v>
          </cell>
          <cell r="U1016" t="str">
            <v>2</v>
          </cell>
          <cell r="V1016" t="str">
            <v>2</v>
          </cell>
        </row>
        <row r="1017">
          <cell r="D1017" t="str">
            <v>CH420-</v>
          </cell>
          <cell r="E1017" t="str">
            <v>A</v>
          </cell>
          <cell r="F1017" t="str">
            <v>01</v>
          </cell>
          <cell r="G1017" t="str">
            <v>09000</v>
          </cell>
          <cell r="H1017" t="str">
            <v>01954-06123-000</v>
          </cell>
          <cell r="I1017" t="str">
            <v>BOLT-DR HEXAGON FLANGE</v>
          </cell>
          <cell r="K1017">
            <v>6</v>
          </cell>
          <cell r="L1017">
            <v>6</v>
          </cell>
          <cell r="M1017" t="str">
            <v>6</v>
          </cell>
          <cell r="N1017" t="str">
            <v>6</v>
          </cell>
          <cell r="Q1017" t="str">
            <v>6</v>
          </cell>
          <cell r="R1017" t="str">
            <v>6</v>
          </cell>
          <cell r="S1017" t="str">
            <v>6</v>
          </cell>
          <cell r="T1017" t="str">
            <v>6</v>
          </cell>
          <cell r="U1017" t="str">
            <v>6</v>
          </cell>
          <cell r="V1017" t="str">
            <v>6</v>
          </cell>
        </row>
        <row r="1018">
          <cell r="D1018" t="str">
            <v>CH500-</v>
          </cell>
          <cell r="E1018" t="str">
            <v>A</v>
          </cell>
          <cell r="F1018" t="str">
            <v>01</v>
          </cell>
          <cell r="G1018" t="str">
            <v>01000</v>
          </cell>
          <cell r="H1018" t="str">
            <v>96316710</v>
          </cell>
          <cell r="I1018" t="str">
            <v>HYDRAULIC UNIT-BRAKE</v>
          </cell>
          <cell r="L1018">
            <v>1</v>
          </cell>
          <cell r="N1018" t="str">
            <v>1</v>
          </cell>
          <cell r="P1018" t="str">
            <v>ZX</v>
          </cell>
        </row>
        <row r="1019">
          <cell r="D1019" t="str">
            <v>CH500-</v>
          </cell>
          <cell r="E1019" t="str">
            <v>A</v>
          </cell>
          <cell r="F1019" t="str">
            <v>01</v>
          </cell>
          <cell r="G1019" t="str">
            <v>02000</v>
          </cell>
          <cell r="H1019" t="str">
            <v>96316711</v>
          </cell>
          <cell r="I1019" t="str">
            <v>BOLT</v>
          </cell>
          <cell r="L1019">
            <v>2</v>
          </cell>
          <cell r="N1019" t="str">
            <v>2</v>
          </cell>
          <cell r="P1019" t="str">
            <v>ZX</v>
          </cell>
        </row>
        <row r="1020">
          <cell r="D1020" t="str">
            <v>CH500-</v>
          </cell>
          <cell r="E1020" t="str">
            <v>A</v>
          </cell>
          <cell r="F1020" t="str">
            <v>01</v>
          </cell>
          <cell r="G1020" t="str">
            <v>03000</v>
          </cell>
          <cell r="H1020" t="str">
            <v>96320576</v>
          </cell>
          <cell r="I1020" t="str">
            <v>BRKT A-MOUNTING,NO1</v>
          </cell>
          <cell r="L1020">
            <v>1</v>
          </cell>
          <cell r="N1020" t="str">
            <v>1</v>
          </cell>
          <cell r="P1020" t="str">
            <v>ZX</v>
          </cell>
        </row>
        <row r="1021">
          <cell r="D1021" t="str">
            <v>CH500-</v>
          </cell>
          <cell r="E1021" t="str">
            <v>A</v>
          </cell>
          <cell r="F1021" t="str">
            <v>01</v>
          </cell>
          <cell r="G1021" t="str">
            <v>07000</v>
          </cell>
          <cell r="H1021" t="str">
            <v>96320577</v>
          </cell>
          <cell r="I1021" t="str">
            <v>BRKT A-MOUNTING,NO2</v>
          </cell>
          <cell r="L1021">
            <v>1</v>
          </cell>
          <cell r="N1021" t="str">
            <v>1</v>
          </cell>
          <cell r="P1021" t="str">
            <v>ZX</v>
          </cell>
        </row>
        <row r="1022">
          <cell r="D1022" t="str">
            <v>CH500-</v>
          </cell>
          <cell r="E1022" t="str">
            <v>A</v>
          </cell>
          <cell r="F1022" t="str">
            <v>01</v>
          </cell>
          <cell r="G1022" t="str">
            <v>14000</v>
          </cell>
          <cell r="H1022" t="str">
            <v>08316-28083</v>
          </cell>
          <cell r="I1022" t="str">
            <v>NUT-HEXAGON FLANGE</v>
          </cell>
          <cell r="L1022">
            <v>3</v>
          </cell>
          <cell r="N1022" t="str">
            <v>3</v>
          </cell>
          <cell r="P1022" t="str">
            <v>ZX</v>
          </cell>
        </row>
        <row r="1023">
          <cell r="D1023" t="str">
            <v>CH500-</v>
          </cell>
          <cell r="E1023" t="str">
            <v>A</v>
          </cell>
          <cell r="F1023" t="str">
            <v>01</v>
          </cell>
          <cell r="G1023" t="str">
            <v>15000</v>
          </cell>
          <cell r="H1023" t="str">
            <v>96316715</v>
          </cell>
          <cell r="I1023" t="str">
            <v>SENSOR A-FRONT, LH</v>
          </cell>
          <cell r="L1023">
            <v>2</v>
          </cell>
          <cell r="N1023" t="str">
            <v>2</v>
          </cell>
          <cell r="P1023" t="str">
            <v>ZX</v>
          </cell>
        </row>
        <row r="1024">
          <cell r="D1024" t="str">
            <v>CH500-</v>
          </cell>
          <cell r="E1024" t="str">
            <v>A</v>
          </cell>
          <cell r="F1024" t="str">
            <v>01</v>
          </cell>
          <cell r="G1024" t="str">
            <v>16000</v>
          </cell>
          <cell r="H1024" t="str">
            <v>96316717</v>
          </cell>
          <cell r="I1024" t="str">
            <v>SENSOR-REAR</v>
          </cell>
          <cell r="L1024">
            <v>2</v>
          </cell>
          <cell r="N1024" t="str">
            <v>2</v>
          </cell>
          <cell r="P1024" t="str">
            <v>ZX</v>
          </cell>
        </row>
        <row r="1025">
          <cell r="D1025" t="str">
            <v>CH500-</v>
          </cell>
          <cell r="E1025" t="str">
            <v>A</v>
          </cell>
          <cell r="F1025" t="str">
            <v>01</v>
          </cell>
          <cell r="G1025" t="str">
            <v>17000</v>
          </cell>
          <cell r="H1025" t="str">
            <v>01147-08163</v>
          </cell>
          <cell r="I1025" t="str">
            <v>BOLT-HEXAGON</v>
          </cell>
          <cell r="L1025">
            <v>4</v>
          </cell>
          <cell r="N1025" t="str">
            <v>4</v>
          </cell>
          <cell r="P1025" t="str">
            <v>ZX</v>
          </cell>
        </row>
        <row r="1026">
          <cell r="D1026" t="str">
            <v>CH500-</v>
          </cell>
          <cell r="E1026" t="str">
            <v>A</v>
          </cell>
          <cell r="F1026" t="str">
            <v>01</v>
          </cell>
          <cell r="G1026" t="str">
            <v>18000</v>
          </cell>
          <cell r="H1026" t="str">
            <v>01957-06353-000</v>
          </cell>
          <cell r="I1026" t="str">
            <v>BOLT-DR HEXAGON FLANGE</v>
          </cell>
          <cell r="L1026">
            <v>2</v>
          </cell>
          <cell r="N1026" t="str">
            <v>2</v>
          </cell>
          <cell r="P1026" t="str">
            <v>ZX</v>
          </cell>
        </row>
        <row r="1027">
          <cell r="B1027" t="str">
            <v>O</v>
          </cell>
          <cell r="C1027" t="str">
            <v>O</v>
          </cell>
          <cell r="D1027" t="str">
            <v>CH500-</v>
          </cell>
          <cell r="E1027" t="str">
            <v>A</v>
          </cell>
          <cell r="F1027" t="str">
            <v>01</v>
          </cell>
          <cell r="G1027" t="str">
            <v>19000</v>
          </cell>
          <cell r="H1027" t="str">
            <v>08316-26060-000</v>
          </cell>
          <cell r="I1027" t="str">
            <v>NUT-HEXAGON FLANGE</v>
          </cell>
          <cell r="L1027">
            <v>2</v>
          </cell>
          <cell r="N1027" t="str">
            <v>2</v>
          </cell>
          <cell r="P1027" t="str">
            <v>ZX</v>
          </cell>
        </row>
        <row r="1028">
          <cell r="B1028" t="str">
            <v>N</v>
          </cell>
          <cell r="C1028" t="str">
            <v>X</v>
          </cell>
          <cell r="D1028" t="str">
            <v>CH500-</v>
          </cell>
          <cell r="E1028" t="str">
            <v>A</v>
          </cell>
          <cell r="F1028" t="str">
            <v>01</v>
          </cell>
          <cell r="G1028" t="str">
            <v>19000</v>
          </cell>
          <cell r="H1028" t="str">
            <v>08316-25060-000</v>
          </cell>
          <cell r="I1028" t="str">
            <v>NUT-HEXAGON FLANGE</v>
          </cell>
          <cell r="L1028">
            <v>2</v>
          </cell>
          <cell r="N1028" t="str">
            <v>2</v>
          </cell>
          <cell r="P1028" t="str">
            <v>ZX</v>
          </cell>
        </row>
        <row r="1029">
          <cell r="D1029" t="str">
            <v>CH500-</v>
          </cell>
          <cell r="E1029" t="str">
            <v>A</v>
          </cell>
          <cell r="F1029" t="str">
            <v>01</v>
          </cell>
          <cell r="G1029" t="str">
            <v>20000</v>
          </cell>
          <cell r="H1029" t="str">
            <v>96258312</v>
          </cell>
          <cell r="I1029" t="str">
            <v>CLIP-CABLE,ABS</v>
          </cell>
          <cell r="L1029">
            <v>2</v>
          </cell>
          <cell r="N1029" t="str">
            <v>2</v>
          </cell>
          <cell r="P1029" t="str">
            <v>ZX</v>
          </cell>
        </row>
        <row r="1030">
          <cell r="D1030" t="str">
            <v>CS001-</v>
          </cell>
          <cell r="E1030" t="str">
            <v>A</v>
          </cell>
          <cell r="F1030" t="str">
            <v>01</v>
          </cell>
          <cell r="G1030" t="str">
            <v>01000</v>
          </cell>
          <cell r="H1030" t="str">
            <v>96286667</v>
          </cell>
          <cell r="I1030" t="str">
            <v>SEAT A1-FRONT</v>
          </cell>
          <cell r="Q1030">
            <v>1</v>
          </cell>
        </row>
        <row r="1031">
          <cell r="D1031" t="str">
            <v>CS001-</v>
          </cell>
          <cell r="E1031" t="str">
            <v>A</v>
          </cell>
          <cell r="F1031" t="str">
            <v>04</v>
          </cell>
          <cell r="G1031" t="str">
            <v>01000</v>
          </cell>
          <cell r="H1031" t="str">
            <v>96316983</v>
          </cell>
          <cell r="I1031" t="str">
            <v>SEAT A1-FRONT</v>
          </cell>
          <cell r="R1031">
            <v>1</v>
          </cell>
        </row>
        <row r="1032">
          <cell r="D1032" t="str">
            <v>CS001-</v>
          </cell>
          <cell r="E1032" t="str">
            <v>A</v>
          </cell>
          <cell r="F1032" t="str">
            <v>06</v>
          </cell>
          <cell r="G1032" t="str">
            <v>02000</v>
          </cell>
          <cell r="H1032" t="str">
            <v>96286667</v>
          </cell>
          <cell r="I1032" t="str">
            <v>SEAT A1-FRONT</v>
          </cell>
          <cell r="K1032">
            <v>1</v>
          </cell>
          <cell r="M1032" t="str">
            <v>1</v>
          </cell>
        </row>
        <row r="1033">
          <cell r="D1033" t="str">
            <v>CS001-</v>
          </cell>
          <cell r="E1033" t="str">
            <v>A</v>
          </cell>
          <cell r="F1033" t="str">
            <v>10</v>
          </cell>
          <cell r="G1033" t="str">
            <v>02000</v>
          </cell>
          <cell r="H1033" t="str">
            <v>96316983</v>
          </cell>
          <cell r="I1033" t="str">
            <v>SEAT A1-FRONT</v>
          </cell>
          <cell r="L1033">
            <v>1</v>
          </cell>
          <cell r="N1033" t="str">
            <v>1</v>
          </cell>
        </row>
        <row r="1034">
          <cell r="D1034" t="str">
            <v>CS001-</v>
          </cell>
          <cell r="E1034" t="str">
            <v>A</v>
          </cell>
          <cell r="F1034" t="str">
            <v>14</v>
          </cell>
          <cell r="G1034" t="str">
            <v>02000</v>
          </cell>
          <cell r="H1034" t="str">
            <v>96296707</v>
          </cell>
          <cell r="I1034" t="str">
            <v>SEAT A1-FRONT</v>
          </cell>
          <cell r="S1034">
            <v>1</v>
          </cell>
          <cell r="T1034">
            <v>1</v>
          </cell>
          <cell r="U1034">
            <v>1</v>
          </cell>
          <cell r="V1034">
            <v>1</v>
          </cell>
          <cell r="Y1034" t="str">
            <v>SKD</v>
          </cell>
        </row>
        <row r="1035">
          <cell r="D1035" t="str">
            <v>CS001-</v>
          </cell>
          <cell r="E1035" t="str">
            <v>A</v>
          </cell>
          <cell r="F1035" t="str">
            <v>22</v>
          </cell>
          <cell r="G1035" t="str">
            <v>01000</v>
          </cell>
          <cell r="H1035" t="str">
            <v>96323205</v>
          </cell>
          <cell r="I1035" t="str">
            <v>SEAT A1-FRONT</v>
          </cell>
          <cell r="S1035">
            <v>1</v>
          </cell>
          <cell r="T1035">
            <v>1</v>
          </cell>
          <cell r="U1035">
            <v>1</v>
          </cell>
          <cell r="V1035">
            <v>1</v>
          </cell>
          <cell r="Y1035" t="str">
            <v>CKD</v>
          </cell>
        </row>
        <row r="1036">
          <cell r="D1036" t="str">
            <v>CS002-</v>
          </cell>
          <cell r="E1036" t="str">
            <v>A</v>
          </cell>
          <cell r="F1036" t="str">
            <v>01</v>
          </cell>
          <cell r="G1036" t="str">
            <v>01000</v>
          </cell>
          <cell r="H1036" t="str">
            <v>96286666</v>
          </cell>
          <cell r="I1036" t="str">
            <v>SEAT A1-FRONT</v>
          </cell>
          <cell r="Q1036" t="str">
            <v>1</v>
          </cell>
        </row>
        <row r="1037">
          <cell r="D1037" t="str">
            <v>CS002-</v>
          </cell>
          <cell r="E1037" t="str">
            <v>A</v>
          </cell>
          <cell r="F1037" t="str">
            <v>04</v>
          </cell>
          <cell r="G1037" t="str">
            <v>01000</v>
          </cell>
          <cell r="H1037" t="str">
            <v>96284945</v>
          </cell>
          <cell r="I1037" t="str">
            <v>SEAT A1-FRONT</v>
          </cell>
          <cell r="R1037" t="str">
            <v>1</v>
          </cell>
        </row>
        <row r="1038">
          <cell r="D1038" t="str">
            <v>CS002-</v>
          </cell>
          <cell r="E1038" t="str">
            <v>A</v>
          </cell>
          <cell r="F1038" t="str">
            <v>06</v>
          </cell>
          <cell r="G1038" t="str">
            <v>02000</v>
          </cell>
          <cell r="H1038" t="str">
            <v>96286666</v>
          </cell>
          <cell r="I1038" t="str">
            <v>SEAT A1-FRONT</v>
          </cell>
          <cell r="K1038">
            <v>1</v>
          </cell>
          <cell r="M1038" t="str">
            <v>1</v>
          </cell>
        </row>
        <row r="1039">
          <cell r="D1039" t="str">
            <v>CS002-</v>
          </cell>
          <cell r="E1039" t="str">
            <v>A</v>
          </cell>
          <cell r="F1039" t="str">
            <v>10</v>
          </cell>
          <cell r="G1039" t="str">
            <v>02000</v>
          </cell>
          <cell r="H1039" t="str">
            <v>96284945</v>
          </cell>
          <cell r="I1039" t="str">
            <v>SEAT A1-FRONT</v>
          </cell>
          <cell r="L1039">
            <v>1</v>
          </cell>
          <cell r="N1039" t="str">
            <v>1</v>
          </cell>
        </row>
        <row r="1040">
          <cell r="D1040" t="str">
            <v>CS002-</v>
          </cell>
          <cell r="E1040" t="str">
            <v>A</v>
          </cell>
          <cell r="F1040" t="str">
            <v>14</v>
          </cell>
          <cell r="G1040" t="str">
            <v>02000</v>
          </cell>
          <cell r="H1040" t="str">
            <v>96287634</v>
          </cell>
          <cell r="I1040" t="str">
            <v>SEAT A1-FRONT</v>
          </cell>
          <cell r="S1040">
            <v>1</v>
          </cell>
          <cell r="T1040">
            <v>1</v>
          </cell>
          <cell r="U1040">
            <v>1</v>
          </cell>
          <cell r="V1040">
            <v>1</v>
          </cell>
          <cell r="Y1040" t="str">
            <v>SKD</v>
          </cell>
        </row>
        <row r="1041">
          <cell r="D1041" t="str">
            <v>CS002-</v>
          </cell>
          <cell r="E1041" t="str">
            <v>A</v>
          </cell>
          <cell r="F1041" t="str">
            <v>22</v>
          </cell>
          <cell r="G1041" t="str">
            <v>01000</v>
          </cell>
          <cell r="H1041" t="str">
            <v>96323204</v>
          </cell>
          <cell r="I1041" t="str">
            <v>SEAT A1-FRONT</v>
          </cell>
          <cell r="S1041">
            <v>1</v>
          </cell>
          <cell r="T1041">
            <v>1</v>
          </cell>
          <cell r="U1041">
            <v>1</v>
          </cell>
          <cell r="V1041">
            <v>1</v>
          </cell>
          <cell r="Y1041" t="str">
            <v>CKD</v>
          </cell>
        </row>
        <row r="1042">
          <cell r="D1042" t="str">
            <v>CS010-</v>
          </cell>
          <cell r="E1042" t="str">
            <v>A</v>
          </cell>
          <cell r="F1042" t="str">
            <v>01</v>
          </cell>
          <cell r="G1042" t="str">
            <v>01000</v>
          </cell>
          <cell r="H1042" t="str">
            <v>96320103</v>
          </cell>
          <cell r="I1042" t="str">
            <v>CROSSMEMBER A2-RADI,LWR</v>
          </cell>
          <cell r="K1042">
            <v>1</v>
          </cell>
          <cell r="L1042">
            <v>1</v>
          </cell>
          <cell r="M1042" t="str">
            <v>1</v>
          </cell>
          <cell r="N1042" t="str">
            <v>1</v>
          </cell>
          <cell r="O1042" t="str">
            <v>60</v>
          </cell>
          <cell r="P1042" t="str">
            <v>60</v>
          </cell>
          <cell r="S1042" t="str">
            <v>1</v>
          </cell>
          <cell r="T1042" t="str">
            <v>1</v>
          </cell>
          <cell r="U1042" t="str">
            <v>1</v>
          </cell>
          <cell r="V1042" t="str">
            <v>1</v>
          </cell>
          <cell r="X1042" t="str">
            <v>60</v>
          </cell>
        </row>
        <row r="1043">
          <cell r="D1043" t="str">
            <v>CS010-</v>
          </cell>
          <cell r="E1043" t="str">
            <v>A</v>
          </cell>
          <cell r="F1043" t="str">
            <v>01</v>
          </cell>
          <cell r="G1043" t="str">
            <v>19000</v>
          </cell>
          <cell r="H1043" t="str">
            <v>09118-10055-000</v>
          </cell>
          <cell r="I1043" t="str">
            <v>BOLT-W/WASHER</v>
          </cell>
          <cell r="K1043">
            <v>6</v>
          </cell>
          <cell r="L1043">
            <v>6</v>
          </cell>
          <cell r="M1043" t="str">
            <v>6</v>
          </cell>
          <cell r="N1043" t="str">
            <v>6</v>
          </cell>
          <cell r="O1043" t="str">
            <v>60</v>
          </cell>
          <cell r="P1043" t="str">
            <v>60</v>
          </cell>
          <cell r="S1043" t="str">
            <v>6</v>
          </cell>
          <cell r="T1043" t="str">
            <v>6</v>
          </cell>
          <cell r="U1043" t="str">
            <v>6</v>
          </cell>
          <cell r="V1043" t="str">
            <v>6</v>
          </cell>
          <cell r="X1043" t="str">
            <v>60</v>
          </cell>
        </row>
        <row r="1044">
          <cell r="D1044" t="str">
            <v>CS010-</v>
          </cell>
          <cell r="E1044" t="str">
            <v>A</v>
          </cell>
          <cell r="F1044" t="str">
            <v>02</v>
          </cell>
          <cell r="G1044" t="str">
            <v>01000</v>
          </cell>
          <cell r="H1044" t="str">
            <v>96320104</v>
          </cell>
          <cell r="I1044" t="str">
            <v>CROSSMEMBER A2-RADI,LWR</v>
          </cell>
          <cell r="K1044">
            <v>1</v>
          </cell>
          <cell r="L1044">
            <v>1</v>
          </cell>
          <cell r="M1044" t="str">
            <v>1</v>
          </cell>
          <cell r="N1044" t="str">
            <v>1</v>
          </cell>
          <cell r="O1044" t="str">
            <v>60</v>
          </cell>
          <cell r="P1044" t="str">
            <v>60</v>
          </cell>
          <cell r="Q1044" t="str">
            <v>1</v>
          </cell>
        </row>
        <row r="1045">
          <cell r="D1045" t="str">
            <v>CS010-</v>
          </cell>
          <cell r="E1045" t="str">
            <v>A</v>
          </cell>
          <cell r="F1045" t="str">
            <v>02</v>
          </cell>
          <cell r="G1045" t="str">
            <v>19000</v>
          </cell>
          <cell r="H1045" t="str">
            <v>09118-10055-000</v>
          </cell>
          <cell r="I1045" t="str">
            <v>BOLT-W/WASHER</v>
          </cell>
          <cell r="K1045">
            <v>6</v>
          </cell>
          <cell r="L1045">
            <v>6</v>
          </cell>
          <cell r="M1045" t="str">
            <v>6</v>
          </cell>
          <cell r="N1045" t="str">
            <v>6</v>
          </cell>
          <cell r="O1045" t="str">
            <v>60</v>
          </cell>
          <cell r="P1045" t="str">
            <v>60</v>
          </cell>
          <cell r="Q1045" t="str">
            <v>6</v>
          </cell>
        </row>
        <row r="1046">
          <cell r="D1046" t="str">
            <v>CS010-</v>
          </cell>
          <cell r="E1046" t="str">
            <v>A</v>
          </cell>
          <cell r="F1046" t="str">
            <v>03</v>
          </cell>
          <cell r="G1046" t="str">
            <v>01000</v>
          </cell>
          <cell r="H1046" t="str">
            <v>96258595</v>
          </cell>
          <cell r="I1046" t="str">
            <v>CROSSMEMBER A2-RADI,LWR</v>
          </cell>
          <cell r="K1046">
            <v>1</v>
          </cell>
          <cell r="L1046">
            <v>1</v>
          </cell>
          <cell r="M1046" t="str">
            <v>1</v>
          </cell>
          <cell r="N1046" t="str">
            <v>1</v>
          </cell>
          <cell r="O1046" t="str">
            <v>61</v>
          </cell>
          <cell r="P1046" t="str">
            <v>61</v>
          </cell>
          <cell r="T1046" t="str">
            <v>1</v>
          </cell>
          <cell r="V1046" t="str">
            <v>1</v>
          </cell>
          <cell r="X1046" t="str">
            <v>61</v>
          </cell>
        </row>
        <row r="1047">
          <cell r="D1047" t="str">
            <v>CS010-</v>
          </cell>
          <cell r="E1047" t="str">
            <v>A</v>
          </cell>
          <cell r="F1047" t="str">
            <v>03</v>
          </cell>
          <cell r="G1047" t="str">
            <v>19000</v>
          </cell>
          <cell r="H1047" t="str">
            <v>09118-10055-000</v>
          </cell>
          <cell r="I1047" t="str">
            <v>BOLT-W/WASHER</v>
          </cell>
          <cell r="K1047">
            <v>6</v>
          </cell>
          <cell r="L1047">
            <v>6</v>
          </cell>
          <cell r="M1047" t="str">
            <v>6</v>
          </cell>
          <cell r="N1047" t="str">
            <v>6</v>
          </cell>
          <cell r="O1047" t="str">
            <v>61</v>
          </cell>
          <cell r="P1047" t="str">
            <v>61</v>
          </cell>
          <cell r="T1047" t="str">
            <v>6</v>
          </cell>
          <cell r="V1047" t="str">
            <v>6</v>
          </cell>
          <cell r="X1047" t="str">
            <v>61</v>
          </cell>
        </row>
        <row r="1048">
          <cell r="D1048" t="str">
            <v>CS010-</v>
          </cell>
          <cell r="E1048" t="str">
            <v>A</v>
          </cell>
          <cell r="F1048" t="str">
            <v>04</v>
          </cell>
          <cell r="G1048" t="str">
            <v>01000</v>
          </cell>
          <cell r="H1048" t="str">
            <v>96258596</v>
          </cell>
          <cell r="I1048" t="str">
            <v>CROSSMEMBER A2-RADI,LWR</v>
          </cell>
          <cell r="K1048">
            <v>1</v>
          </cell>
          <cell r="L1048">
            <v>1</v>
          </cell>
          <cell r="M1048" t="str">
            <v>1</v>
          </cell>
          <cell r="N1048" t="str">
            <v>1</v>
          </cell>
          <cell r="O1048" t="str">
            <v>61</v>
          </cell>
          <cell r="P1048" t="str">
            <v>61</v>
          </cell>
          <cell r="R1048" t="str">
            <v>1</v>
          </cell>
        </row>
        <row r="1049">
          <cell r="D1049" t="str">
            <v>CS010-</v>
          </cell>
          <cell r="E1049" t="str">
            <v>A</v>
          </cell>
          <cell r="F1049" t="str">
            <v>04</v>
          </cell>
          <cell r="G1049" t="str">
            <v>19000</v>
          </cell>
          <cell r="H1049" t="str">
            <v>09118-10055-000</v>
          </cell>
          <cell r="I1049" t="str">
            <v>BOLT-W/WASHER</v>
          </cell>
          <cell r="K1049">
            <v>6</v>
          </cell>
          <cell r="L1049">
            <v>6</v>
          </cell>
          <cell r="M1049" t="str">
            <v>6</v>
          </cell>
          <cell r="N1049" t="str">
            <v>6</v>
          </cell>
          <cell r="O1049" t="str">
            <v>61</v>
          </cell>
          <cell r="P1049" t="str">
            <v>61</v>
          </cell>
          <cell r="R1049" t="str">
            <v>6</v>
          </cell>
        </row>
        <row r="1050">
          <cell r="D1050" t="str">
            <v>CS015-</v>
          </cell>
          <cell r="E1050" t="str">
            <v>A</v>
          </cell>
          <cell r="F1050" t="str">
            <v>01</v>
          </cell>
          <cell r="G1050" t="str">
            <v>01000</v>
          </cell>
          <cell r="H1050" t="str">
            <v>96323183</v>
          </cell>
          <cell r="I1050" t="str">
            <v>INSULATION-FENDER</v>
          </cell>
          <cell r="K1050">
            <v>1</v>
          </cell>
          <cell r="L1050">
            <v>1</v>
          </cell>
          <cell r="M1050" t="str">
            <v>1</v>
          </cell>
          <cell r="N1050" t="str">
            <v>1</v>
          </cell>
          <cell r="Q1050" t="str">
            <v>1</v>
          </cell>
          <cell r="R1050" t="str">
            <v>1</v>
          </cell>
          <cell r="S1050" t="str">
            <v>1</v>
          </cell>
          <cell r="T1050" t="str">
            <v>1</v>
          </cell>
          <cell r="U1050" t="str">
            <v>1</v>
          </cell>
          <cell r="V1050" t="str">
            <v>1</v>
          </cell>
        </row>
        <row r="1051">
          <cell r="D1051" t="str">
            <v>CS015-</v>
          </cell>
          <cell r="E1051" t="str">
            <v>A</v>
          </cell>
          <cell r="F1051" t="str">
            <v>01</v>
          </cell>
          <cell r="G1051" t="str">
            <v>02000</v>
          </cell>
          <cell r="H1051" t="str">
            <v>96323184</v>
          </cell>
          <cell r="I1051" t="str">
            <v>INSULATION-FENDER</v>
          </cell>
          <cell r="K1051">
            <v>1</v>
          </cell>
          <cell r="L1051">
            <v>1</v>
          </cell>
          <cell r="M1051" t="str">
            <v>1</v>
          </cell>
          <cell r="N1051" t="str">
            <v>1</v>
          </cell>
          <cell r="Q1051" t="str">
            <v>1</v>
          </cell>
          <cell r="R1051" t="str">
            <v>1</v>
          </cell>
          <cell r="S1051" t="str">
            <v>1</v>
          </cell>
          <cell r="T1051" t="str">
            <v>1</v>
          </cell>
          <cell r="U1051" t="str">
            <v>1</v>
          </cell>
          <cell r="V1051" t="str">
            <v>1</v>
          </cell>
        </row>
        <row r="1052">
          <cell r="D1052" t="str">
            <v>CS030-</v>
          </cell>
          <cell r="E1052" t="str">
            <v>A</v>
          </cell>
          <cell r="F1052" t="str">
            <v>01</v>
          </cell>
          <cell r="G1052" t="str">
            <v>02000</v>
          </cell>
          <cell r="H1052" t="str">
            <v>96317584</v>
          </cell>
          <cell r="I1052" t="str">
            <v>FASICA-BUMPER,FRONT</v>
          </cell>
          <cell r="Q1052" t="str">
            <v>1</v>
          </cell>
          <cell r="R1052" t="str">
            <v>1</v>
          </cell>
          <cell r="S1052" t="str">
            <v>1</v>
          </cell>
          <cell r="T1052" t="str">
            <v>1</v>
          </cell>
          <cell r="U1052" t="str">
            <v>1</v>
          </cell>
          <cell r="V1052" t="str">
            <v>1</v>
          </cell>
        </row>
        <row r="1053">
          <cell r="D1053" t="str">
            <v>CS030-</v>
          </cell>
          <cell r="E1053" t="str">
            <v>A</v>
          </cell>
          <cell r="F1053" t="str">
            <v>01</v>
          </cell>
          <cell r="G1053" t="str">
            <v>02300</v>
          </cell>
          <cell r="H1053" t="str">
            <v>09148-06003</v>
          </cell>
          <cell r="I1053" t="str">
            <v>NUT-SPEED</v>
          </cell>
          <cell r="Q1053" t="str">
            <v>2</v>
          </cell>
          <cell r="R1053" t="str">
            <v>2</v>
          </cell>
          <cell r="S1053" t="str">
            <v>2</v>
          </cell>
          <cell r="T1053" t="str">
            <v>2</v>
          </cell>
          <cell r="U1053" t="str">
            <v>2</v>
          </cell>
          <cell r="V1053" t="str">
            <v>2</v>
          </cell>
        </row>
        <row r="1054">
          <cell r="D1054" t="str">
            <v>CS030-</v>
          </cell>
          <cell r="E1054" t="str">
            <v>A</v>
          </cell>
          <cell r="F1054" t="str">
            <v>01</v>
          </cell>
          <cell r="G1054" t="str">
            <v>02400</v>
          </cell>
          <cell r="H1054" t="str">
            <v>09148-04030-000</v>
          </cell>
          <cell r="I1054" t="str">
            <v>NUT-SPEED</v>
          </cell>
          <cell r="Q1054" t="str">
            <v>4</v>
          </cell>
          <cell r="R1054" t="str">
            <v>4</v>
          </cell>
          <cell r="S1054" t="str">
            <v>4</v>
          </cell>
          <cell r="T1054" t="str">
            <v>4</v>
          </cell>
          <cell r="U1054" t="str">
            <v>4</v>
          </cell>
          <cell r="V1054" t="str">
            <v>4</v>
          </cell>
        </row>
        <row r="1055">
          <cell r="D1055" t="str">
            <v>CS030-</v>
          </cell>
          <cell r="E1055" t="str">
            <v>A</v>
          </cell>
          <cell r="F1055" t="str">
            <v>01</v>
          </cell>
          <cell r="G1055" t="str">
            <v>02500</v>
          </cell>
          <cell r="H1055" t="str">
            <v>09148-04010</v>
          </cell>
          <cell r="I1055" t="str">
            <v>NUT-SPEED</v>
          </cell>
          <cell r="Q1055" t="str">
            <v>4</v>
          </cell>
          <cell r="R1055" t="str">
            <v>4</v>
          </cell>
          <cell r="S1055" t="str">
            <v>4</v>
          </cell>
          <cell r="T1055" t="str">
            <v>4</v>
          </cell>
          <cell r="U1055" t="str">
            <v>4</v>
          </cell>
          <cell r="V1055" t="str">
            <v>4</v>
          </cell>
        </row>
        <row r="1056">
          <cell r="D1056" t="str">
            <v>CS030-</v>
          </cell>
          <cell r="E1056" t="str">
            <v>A</v>
          </cell>
          <cell r="F1056" t="str">
            <v>01</v>
          </cell>
          <cell r="G1056" t="str">
            <v>03000</v>
          </cell>
          <cell r="H1056" t="str">
            <v>96380644</v>
          </cell>
          <cell r="I1056" t="str">
            <v>COVER-FRT BUMPER,SIDE LH</v>
          </cell>
          <cell r="Q1056" t="str">
            <v>1</v>
          </cell>
          <cell r="R1056" t="str">
            <v>1</v>
          </cell>
          <cell r="S1056" t="str">
            <v>1</v>
          </cell>
          <cell r="T1056" t="str">
            <v>1</v>
          </cell>
          <cell r="U1056" t="str">
            <v>1</v>
          </cell>
          <cell r="V1056" t="str">
            <v>1</v>
          </cell>
        </row>
        <row r="1057">
          <cell r="D1057" t="str">
            <v>CS030-</v>
          </cell>
          <cell r="E1057" t="str">
            <v>A</v>
          </cell>
          <cell r="F1057" t="str">
            <v>01</v>
          </cell>
          <cell r="G1057" t="str">
            <v>03500</v>
          </cell>
          <cell r="H1057" t="str">
            <v>96380645</v>
          </cell>
          <cell r="I1057" t="str">
            <v>COVER-FRT BUMPER,SIDE RH</v>
          </cell>
          <cell r="Q1057" t="str">
            <v>1</v>
          </cell>
          <cell r="R1057" t="str">
            <v>1</v>
          </cell>
          <cell r="S1057" t="str">
            <v>1</v>
          </cell>
          <cell r="T1057" t="str">
            <v>1</v>
          </cell>
          <cell r="U1057" t="str">
            <v>1</v>
          </cell>
          <cell r="V1057" t="str">
            <v>1</v>
          </cell>
        </row>
        <row r="1058">
          <cell r="D1058" t="str">
            <v>CS030-</v>
          </cell>
          <cell r="E1058" t="str">
            <v>A</v>
          </cell>
          <cell r="F1058" t="str">
            <v>01</v>
          </cell>
          <cell r="G1058" t="str">
            <v>03550</v>
          </cell>
          <cell r="H1058" t="str">
            <v>96320707</v>
          </cell>
          <cell r="I1058" t="str">
            <v>COVER-TOWING EYE</v>
          </cell>
          <cell r="Q1058" t="str">
            <v>1</v>
          </cell>
          <cell r="R1058" t="str">
            <v>1</v>
          </cell>
          <cell r="S1058" t="str">
            <v>1</v>
          </cell>
          <cell r="T1058" t="str">
            <v>1</v>
          </cell>
          <cell r="U1058" t="str">
            <v>1</v>
          </cell>
          <cell r="V1058" t="str">
            <v>1</v>
          </cell>
        </row>
        <row r="1059">
          <cell r="D1059" t="str">
            <v>CS030-</v>
          </cell>
          <cell r="E1059" t="str">
            <v>A</v>
          </cell>
          <cell r="F1059" t="str">
            <v>01</v>
          </cell>
          <cell r="G1059" t="str">
            <v>04000</v>
          </cell>
          <cell r="H1059" t="str">
            <v>96314892</v>
          </cell>
          <cell r="I1059" t="str">
            <v>REINF A-BUMPER FRONT,LH</v>
          </cell>
          <cell r="Q1059" t="str">
            <v>1</v>
          </cell>
          <cell r="R1059" t="str">
            <v>1</v>
          </cell>
          <cell r="S1059" t="str">
            <v>1</v>
          </cell>
          <cell r="T1059" t="str">
            <v>1</v>
          </cell>
          <cell r="U1059" t="str">
            <v>1</v>
          </cell>
          <cell r="V1059" t="str">
            <v>1</v>
          </cell>
        </row>
        <row r="1060">
          <cell r="D1060" t="str">
            <v>CS030-</v>
          </cell>
          <cell r="E1060" t="str">
            <v>A</v>
          </cell>
          <cell r="F1060" t="str">
            <v>01</v>
          </cell>
          <cell r="G1060" t="str">
            <v>08000</v>
          </cell>
          <cell r="H1060" t="str">
            <v>96314893</v>
          </cell>
          <cell r="I1060" t="str">
            <v>REINF A-BUMPER FRONT,RH</v>
          </cell>
          <cell r="Q1060" t="str">
            <v>1</v>
          </cell>
          <cell r="R1060" t="str">
            <v>1</v>
          </cell>
          <cell r="S1060" t="str">
            <v>1</v>
          </cell>
          <cell r="T1060" t="str">
            <v>1</v>
          </cell>
          <cell r="U1060" t="str">
            <v>1</v>
          </cell>
          <cell r="V1060" t="str">
            <v>1</v>
          </cell>
        </row>
        <row r="1061">
          <cell r="D1061" t="str">
            <v>CS030-</v>
          </cell>
          <cell r="E1061" t="str">
            <v>A</v>
          </cell>
          <cell r="F1061" t="str">
            <v>01</v>
          </cell>
          <cell r="G1061" t="str">
            <v>11000</v>
          </cell>
          <cell r="H1061" t="str">
            <v>03130-42133</v>
          </cell>
          <cell r="I1061" t="str">
            <v>SCREW-TAPPING</v>
          </cell>
          <cell r="Q1061" t="str">
            <v>4</v>
          </cell>
          <cell r="R1061" t="str">
            <v>4</v>
          </cell>
          <cell r="S1061" t="str">
            <v>4</v>
          </cell>
          <cell r="T1061" t="str">
            <v>4</v>
          </cell>
          <cell r="U1061" t="str">
            <v>4</v>
          </cell>
          <cell r="V1061" t="str">
            <v>4</v>
          </cell>
        </row>
        <row r="1062">
          <cell r="D1062" t="str">
            <v>CS030-</v>
          </cell>
          <cell r="E1062" t="str">
            <v>A</v>
          </cell>
          <cell r="F1062" t="str">
            <v>01</v>
          </cell>
          <cell r="G1062" t="str">
            <v>12000</v>
          </cell>
          <cell r="H1062" t="str">
            <v>09116-06017</v>
          </cell>
          <cell r="I1062" t="str">
            <v>BOLT-W/WASHER</v>
          </cell>
          <cell r="Q1062" t="str">
            <v>2</v>
          </cell>
          <cell r="R1062" t="str">
            <v>2</v>
          </cell>
          <cell r="S1062" t="str">
            <v>2</v>
          </cell>
          <cell r="T1062" t="str">
            <v>2</v>
          </cell>
          <cell r="U1062" t="str">
            <v>2</v>
          </cell>
          <cell r="V1062" t="str">
            <v>2</v>
          </cell>
        </row>
        <row r="1063">
          <cell r="D1063" t="str">
            <v>CS030-</v>
          </cell>
          <cell r="E1063" t="str">
            <v>A</v>
          </cell>
          <cell r="F1063" t="str">
            <v>01</v>
          </cell>
          <cell r="G1063" t="str">
            <v>15000</v>
          </cell>
          <cell r="H1063" t="str">
            <v>09136-04013</v>
          </cell>
          <cell r="I1063" t="str">
            <v>SCREW-TAPPING</v>
          </cell>
          <cell r="Q1063" t="str">
            <v>4</v>
          </cell>
          <cell r="R1063" t="str">
            <v>4</v>
          </cell>
          <cell r="S1063" t="str">
            <v>4</v>
          </cell>
          <cell r="T1063" t="str">
            <v>4</v>
          </cell>
          <cell r="U1063" t="str">
            <v>4</v>
          </cell>
          <cell r="V1063" t="str">
            <v>4</v>
          </cell>
        </row>
        <row r="1064">
          <cell r="D1064" t="str">
            <v>CS030-</v>
          </cell>
          <cell r="E1064" t="str">
            <v>A</v>
          </cell>
          <cell r="F1064" t="str">
            <v>01</v>
          </cell>
          <cell r="G1064" t="str">
            <v>16000</v>
          </cell>
          <cell r="H1064" t="str">
            <v>09148-04003</v>
          </cell>
          <cell r="I1064" t="str">
            <v>NUT-SPEED</v>
          </cell>
          <cell r="Q1064" t="str">
            <v>4</v>
          </cell>
          <cell r="R1064" t="str">
            <v>4</v>
          </cell>
          <cell r="S1064" t="str">
            <v>4</v>
          </cell>
          <cell r="T1064" t="str">
            <v>4</v>
          </cell>
          <cell r="U1064" t="str">
            <v>4</v>
          </cell>
          <cell r="V1064" t="str">
            <v>4</v>
          </cell>
        </row>
        <row r="1065">
          <cell r="D1065" t="str">
            <v>CS030-</v>
          </cell>
          <cell r="E1065" t="str">
            <v>A</v>
          </cell>
          <cell r="F1065" t="str">
            <v>01</v>
          </cell>
          <cell r="G1065" t="str">
            <v>17000</v>
          </cell>
          <cell r="H1065" t="str">
            <v>09409-09302</v>
          </cell>
          <cell r="I1065" t="str">
            <v>CLIP</v>
          </cell>
          <cell r="Q1065" t="str">
            <v>7</v>
          </cell>
          <cell r="R1065" t="str">
            <v>7</v>
          </cell>
          <cell r="S1065" t="str">
            <v>7</v>
          </cell>
          <cell r="T1065" t="str">
            <v>7</v>
          </cell>
          <cell r="U1065" t="str">
            <v>7</v>
          </cell>
          <cell r="V1065" t="str">
            <v>7</v>
          </cell>
        </row>
        <row r="1066">
          <cell r="D1066" t="str">
            <v>CS030-</v>
          </cell>
          <cell r="E1066" t="str">
            <v>A</v>
          </cell>
          <cell r="F1066" t="str">
            <v>01</v>
          </cell>
          <cell r="G1066" t="str">
            <v>20000</v>
          </cell>
          <cell r="H1066" t="str">
            <v>96316853</v>
          </cell>
          <cell r="I1066" t="str">
            <v>SPACER-HEADLAMP,LH</v>
          </cell>
          <cell r="Q1066" t="str">
            <v>1</v>
          </cell>
          <cell r="R1066" t="str">
            <v>1</v>
          </cell>
          <cell r="S1066" t="str">
            <v>1</v>
          </cell>
          <cell r="T1066" t="str">
            <v>1</v>
          </cell>
          <cell r="U1066" t="str">
            <v>1</v>
          </cell>
          <cell r="V1066" t="str">
            <v>1</v>
          </cell>
        </row>
        <row r="1067">
          <cell r="D1067" t="str">
            <v>CS030-</v>
          </cell>
          <cell r="E1067" t="str">
            <v>A</v>
          </cell>
          <cell r="F1067" t="str">
            <v>01</v>
          </cell>
          <cell r="G1067" t="str">
            <v>21000</v>
          </cell>
          <cell r="H1067" t="str">
            <v>96316854</v>
          </cell>
          <cell r="I1067" t="str">
            <v>SPACER-HEADLAMP,RH</v>
          </cell>
          <cell r="Q1067" t="str">
            <v>1</v>
          </cell>
          <cell r="R1067" t="str">
            <v>1</v>
          </cell>
          <cell r="S1067" t="str">
            <v>1</v>
          </cell>
          <cell r="T1067" t="str">
            <v>1</v>
          </cell>
          <cell r="U1067" t="str">
            <v>1</v>
          </cell>
          <cell r="V1067" t="str">
            <v>1</v>
          </cell>
        </row>
        <row r="1068">
          <cell r="D1068" t="str">
            <v>CS030-</v>
          </cell>
          <cell r="E1068" t="str">
            <v>A</v>
          </cell>
          <cell r="F1068" t="str">
            <v>01</v>
          </cell>
          <cell r="G1068" t="str">
            <v>22000</v>
          </cell>
          <cell r="H1068" t="str">
            <v>03241-15160-000</v>
          </cell>
          <cell r="I1068" t="str">
            <v>SCREW-TAPPING</v>
          </cell>
          <cell r="Q1068" t="str">
            <v>2</v>
          </cell>
          <cell r="R1068" t="str">
            <v>2</v>
          </cell>
          <cell r="S1068" t="str">
            <v>2</v>
          </cell>
          <cell r="T1068" t="str">
            <v>2</v>
          </cell>
          <cell r="U1068" t="str">
            <v>2</v>
          </cell>
          <cell r="V1068" t="str">
            <v>2</v>
          </cell>
        </row>
        <row r="1069">
          <cell r="D1069" t="str">
            <v>CS030-</v>
          </cell>
          <cell r="E1069" t="str">
            <v>A</v>
          </cell>
          <cell r="F1069" t="str">
            <v>01</v>
          </cell>
          <cell r="G1069" t="str">
            <v>23000</v>
          </cell>
          <cell r="H1069" t="str">
            <v>09148-05016-000</v>
          </cell>
          <cell r="I1069" t="str">
            <v>NUT-SPEED</v>
          </cell>
          <cell r="Q1069" t="str">
            <v>2</v>
          </cell>
          <cell r="R1069" t="str">
            <v>2</v>
          </cell>
          <cell r="S1069" t="str">
            <v>2</v>
          </cell>
          <cell r="T1069" t="str">
            <v>2</v>
          </cell>
          <cell r="U1069" t="str">
            <v>2</v>
          </cell>
          <cell r="V1069" t="str">
            <v>2</v>
          </cell>
        </row>
        <row r="1070">
          <cell r="D1070" t="str">
            <v>CS030-</v>
          </cell>
          <cell r="E1070" t="str">
            <v>A</v>
          </cell>
          <cell r="F1070" t="str">
            <v>03</v>
          </cell>
          <cell r="G1070" t="str">
            <v>02000</v>
          </cell>
          <cell r="H1070" t="str">
            <v>96317584</v>
          </cell>
          <cell r="I1070" t="str">
            <v>FASCIA-BUMPER FRONT</v>
          </cell>
          <cell r="K1070">
            <v>1</v>
          </cell>
          <cell r="L1070">
            <v>1</v>
          </cell>
          <cell r="M1070" t="str">
            <v>1</v>
          </cell>
          <cell r="N1070" t="str">
            <v>1</v>
          </cell>
        </row>
        <row r="1071">
          <cell r="D1071" t="str">
            <v>CS030-</v>
          </cell>
          <cell r="E1071" t="str">
            <v>A</v>
          </cell>
          <cell r="F1071" t="str">
            <v>03</v>
          </cell>
          <cell r="G1071" t="str">
            <v>02300</v>
          </cell>
          <cell r="H1071" t="str">
            <v>09148-06003</v>
          </cell>
          <cell r="I1071" t="str">
            <v>NUT-SPEED</v>
          </cell>
          <cell r="K1071">
            <v>2</v>
          </cell>
          <cell r="L1071">
            <v>2</v>
          </cell>
          <cell r="M1071" t="str">
            <v>2</v>
          </cell>
          <cell r="N1071" t="str">
            <v>2</v>
          </cell>
        </row>
        <row r="1072">
          <cell r="D1072" t="str">
            <v>CS030-</v>
          </cell>
          <cell r="E1072" t="str">
            <v>A</v>
          </cell>
          <cell r="F1072" t="str">
            <v>03</v>
          </cell>
          <cell r="G1072" t="str">
            <v>02400</v>
          </cell>
          <cell r="H1072" t="str">
            <v>09148-04030-000</v>
          </cell>
          <cell r="I1072" t="str">
            <v>NUT-SPEED</v>
          </cell>
          <cell r="K1072">
            <v>4</v>
          </cell>
          <cell r="L1072">
            <v>4</v>
          </cell>
          <cell r="M1072" t="str">
            <v>4</v>
          </cell>
          <cell r="N1072" t="str">
            <v>4</v>
          </cell>
        </row>
        <row r="1073">
          <cell r="D1073" t="str">
            <v>CS030-</v>
          </cell>
          <cell r="E1073" t="str">
            <v>A</v>
          </cell>
          <cell r="F1073" t="str">
            <v>03</v>
          </cell>
          <cell r="G1073" t="str">
            <v>02500</v>
          </cell>
          <cell r="H1073" t="str">
            <v>09148-04010</v>
          </cell>
          <cell r="I1073" t="str">
            <v>NUT-SPEED</v>
          </cell>
          <cell r="K1073">
            <v>4</v>
          </cell>
          <cell r="L1073">
            <v>4</v>
          </cell>
          <cell r="M1073" t="str">
            <v>4</v>
          </cell>
          <cell r="N1073" t="str">
            <v>4</v>
          </cell>
        </row>
        <row r="1074">
          <cell r="D1074" t="str">
            <v>CS030-</v>
          </cell>
          <cell r="E1074" t="str">
            <v>A</v>
          </cell>
          <cell r="F1074" t="str">
            <v>03</v>
          </cell>
          <cell r="G1074" t="str">
            <v>03000</v>
          </cell>
          <cell r="H1074" t="str">
            <v>96380644</v>
          </cell>
          <cell r="I1074" t="str">
            <v>COVER-FRT BUMPER,SIDE,LH</v>
          </cell>
          <cell r="K1074">
            <v>1</v>
          </cell>
          <cell r="L1074">
            <v>1</v>
          </cell>
          <cell r="M1074" t="str">
            <v>1</v>
          </cell>
          <cell r="N1074" t="str">
            <v>1</v>
          </cell>
        </row>
        <row r="1075">
          <cell r="D1075" t="str">
            <v>CS030-</v>
          </cell>
          <cell r="E1075" t="str">
            <v>A</v>
          </cell>
          <cell r="F1075" t="str">
            <v>03</v>
          </cell>
          <cell r="G1075" t="str">
            <v>03500</v>
          </cell>
          <cell r="H1075" t="str">
            <v>96380645</v>
          </cell>
          <cell r="I1075" t="str">
            <v>COVER-FRT BUMPER,SIDE,RH</v>
          </cell>
          <cell r="K1075">
            <v>1</v>
          </cell>
          <cell r="L1075">
            <v>1</v>
          </cell>
          <cell r="M1075" t="str">
            <v>1</v>
          </cell>
          <cell r="N1075" t="str">
            <v>1</v>
          </cell>
        </row>
        <row r="1076">
          <cell r="D1076" t="str">
            <v>CS030-</v>
          </cell>
          <cell r="E1076" t="str">
            <v>A</v>
          </cell>
          <cell r="F1076" t="str">
            <v>03</v>
          </cell>
          <cell r="G1076" t="str">
            <v>03550</v>
          </cell>
          <cell r="H1076" t="str">
            <v>96320707</v>
          </cell>
          <cell r="I1076" t="str">
            <v>COVER-TOWING EYE</v>
          </cell>
          <cell r="K1076">
            <v>1</v>
          </cell>
          <cell r="L1076">
            <v>1</v>
          </cell>
          <cell r="M1076" t="str">
            <v>1</v>
          </cell>
          <cell r="N1076" t="str">
            <v>1</v>
          </cell>
        </row>
        <row r="1077">
          <cell r="B1077" t="str">
            <v>O</v>
          </cell>
          <cell r="C1077" t="str">
            <v>O</v>
          </cell>
          <cell r="D1077" t="str">
            <v>CS030-</v>
          </cell>
          <cell r="E1077" t="str">
            <v>A</v>
          </cell>
          <cell r="F1077" t="str">
            <v>03</v>
          </cell>
          <cell r="G1077" t="str">
            <v>04000</v>
          </cell>
          <cell r="H1077" t="str">
            <v>96314892</v>
          </cell>
          <cell r="I1077" t="str">
            <v>REINF A-BUMPER FRONT,LH</v>
          </cell>
          <cell r="K1077">
            <v>1</v>
          </cell>
          <cell r="L1077">
            <v>1</v>
          </cell>
          <cell r="M1077" t="str">
            <v>1</v>
          </cell>
          <cell r="N1077" t="str">
            <v>1</v>
          </cell>
        </row>
        <row r="1078">
          <cell r="B1078" t="str">
            <v>N</v>
          </cell>
          <cell r="C1078" t="str">
            <v>X</v>
          </cell>
          <cell r="D1078" t="str">
            <v>CS030-</v>
          </cell>
          <cell r="E1078" t="str">
            <v>A</v>
          </cell>
          <cell r="F1078" t="str">
            <v>03</v>
          </cell>
          <cell r="G1078" t="str">
            <v>04000</v>
          </cell>
          <cell r="H1078" t="str">
            <v>96503592</v>
          </cell>
          <cell r="I1078" t="str">
            <v>REINF A-BUMPER FRONT,LH</v>
          </cell>
          <cell r="K1078">
            <v>1</v>
          </cell>
          <cell r="L1078">
            <v>1</v>
          </cell>
          <cell r="M1078" t="str">
            <v>1</v>
          </cell>
          <cell r="N1078" t="str">
            <v>1</v>
          </cell>
        </row>
        <row r="1079">
          <cell r="B1079" t="str">
            <v>O</v>
          </cell>
          <cell r="C1079" t="str">
            <v>O</v>
          </cell>
          <cell r="D1079" t="str">
            <v>CS030-</v>
          </cell>
          <cell r="E1079" t="str">
            <v>A</v>
          </cell>
          <cell r="F1079" t="str">
            <v>03</v>
          </cell>
          <cell r="G1079" t="str">
            <v>08000</v>
          </cell>
          <cell r="H1079" t="str">
            <v>96314893</v>
          </cell>
          <cell r="I1079" t="str">
            <v>REINF A-BUMPER FRONT,RH</v>
          </cell>
          <cell r="K1079">
            <v>1</v>
          </cell>
          <cell r="L1079">
            <v>1</v>
          </cell>
          <cell r="M1079" t="str">
            <v>1</v>
          </cell>
          <cell r="N1079" t="str">
            <v>1</v>
          </cell>
        </row>
        <row r="1080">
          <cell r="B1080" t="str">
            <v>N</v>
          </cell>
          <cell r="C1080" t="str">
            <v>X</v>
          </cell>
          <cell r="D1080" t="str">
            <v>CS030-</v>
          </cell>
          <cell r="E1080" t="str">
            <v>A</v>
          </cell>
          <cell r="F1080" t="str">
            <v>03</v>
          </cell>
          <cell r="G1080" t="str">
            <v>08000</v>
          </cell>
          <cell r="H1080" t="str">
            <v>96503593</v>
          </cell>
          <cell r="I1080" t="str">
            <v>REINF A-BUMPER FRONT,RH</v>
          </cell>
          <cell r="K1080">
            <v>1</v>
          </cell>
          <cell r="L1080">
            <v>1</v>
          </cell>
          <cell r="M1080" t="str">
            <v>1</v>
          </cell>
          <cell r="N1080" t="str">
            <v>1</v>
          </cell>
        </row>
        <row r="1081">
          <cell r="D1081" t="str">
            <v>CS030-</v>
          </cell>
          <cell r="E1081" t="str">
            <v>A</v>
          </cell>
          <cell r="F1081" t="str">
            <v>03</v>
          </cell>
          <cell r="G1081" t="str">
            <v>11000</v>
          </cell>
          <cell r="H1081" t="str">
            <v>03130-42133</v>
          </cell>
          <cell r="I1081" t="str">
            <v>SCREW-TAPPING</v>
          </cell>
          <cell r="K1081">
            <v>4</v>
          </cell>
          <cell r="L1081">
            <v>4</v>
          </cell>
          <cell r="M1081" t="str">
            <v>4</v>
          </cell>
          <cell r="N1081" t="str">
            <v>4</v>
          </cell>
        </row>
        <row r="1082">
          <cell r="D1082" t="str">
            <v>CS030-</v>
          </cell>
          <cell r="E1082" t="str">
            <v>A</v>
          </cell>
          <cell r="F1082" t="str">
            <v>03</v>
          </cell>
          <cell r="G1082" t="str">
            <v>12000</v>
          </cell>
          <cell r="H1082" t="str">
            <v>09116-06017</v>
          </cell>
          <cell r="I1082" t="str">
            <v>BOLT-W/WASHER</v>
          </cell>
          <cell r="K1082">
            <v>2</v>
          </cell>
          <cell r="L1082">
            <v>2</v>
          </cell>
          <cell r="M1082" t="str">
            <v>2</v>
          </cell>
          <cell r="N1082" t="str">
            <v>2</v>
          </cell>
        </row>
        <row r="1083">
          <cell r="D1083" t="str">
            <v>CS030-</v>
          </cell>
          <cell r="E1083" t="str">
            <v>A</v>
          </cell>
          <cell r="F1083" t="str">
            <v>03</v>
          </cell>
          <cell r="G1083" t="str">
            <v>15000</v>
          </cell>
          <cell r="H1083" t="str">
            <v>09136-04013</v>
          </cell>
          <cell r="I1083" t="str">
            <v>SCREW-TAPPING</v>
          </cell>
          <cell r="K1083">
            <v>4</v>
          </cell>
          <cell r="L1083">
            <v>4</v>
          </cell>
          <cell r="M1083" t="str">
            <v>4</v>
          </cell>
          <cell r="N1083" t="str">
            <v>4</v>
          </cell>
        </row>
        <row r="1084">
          <cell r="D1084" t="str">
            <v>CS030-</v>
          </cell>
          <cell r="E1084" t="str">
            <v>A</v>
          </cell>
          <cell r="F1084" t="str">
            <v>03</v>
          </cell>
          <cell r="G1084" t="str">
            <v>16000</v>
          </cell>
          <cell r="H1084" t="str">
            <v>09148-04003</v>
          </cell>
          <cell r="I1084" t="str">
            <v>NUT-SPEED</v>
          </cell>
          <cell r="K1084">
            <v>4</v>
          </cell>
          <cell r="L1084">
            <v>4</v>
          </cell>
          <cell r="M1084" t="str">
            <v>4</v>
          </cell>
          <cell r="N1084" t="str">
            <v>4</v>
          </cell>
        </row>
        <row r="1085">
          <cell r="D1085" t="str">
            <v>CS030-</v>
          </cell>
          <cell r="E1085" t="str">
            <v>A</v>
          </cell>
          <cell r="F1085" t="str">
            <v>03</v>
          </cell>
          <cell r="G1085" t="str">
            <v>17000</v>
          </cell>
          <cell r="H1085" t="str">
            <v>09409-09302</v>
          </cell>
          <cell r="I1085" t="str">
            <v>CLIP</v>
          </cell>
          <cell r="K1085">
            <v>7</v>
          </cell>
          <cell r="L1085">
            <v>7</v>
          </cell>
          <cell r="M1085" t="str">
            <v>7</v>
          </cell>
          <cell r="N1085" t="str">
            <v>7</v>
          </cell>
        </row>
        <row r="1086">
          <cell r="D1086" t="str">
            <v>CS030-</v>
          </cell>
          <cell r="E1086" t="str">
            <v>A</v>
          </cell>
          <cell r="F1086" t="str">
            <v>03</v>
          </cell>
          <cell r="G1086" t="str">
            <v>20000</v>
          </cell>
          <cell r="H1086" t="str">
            <v>96316853</v>
          </cell>
          <cell r="I1086" t="str">
            <v>SPACER-HEADLAMP,LH</v>
          </cell>
          <cell r="K1086">
            <v>1</v>
          </cell>
          <cell r="L1086">
            <v>1</v>
          </cell>
          <cell r="M1086" t="str">
            <v>1</v>
          </cell>
          <cell r="N1086" t="str">
            <v>1</v>
          </cell>
        </row>
        <row r="1087">
          <cell r="D1087" t="str">
            <v>CS030-</v>
          </cell>
          <cell r="E1087" t="str">
            <v>A</v>
          </cell>
          <cell r="F1087" t="str">
            <v>03</v>
          </cell>
          <cell r="G1087" t="str">
            <v>21000</v>
          </cell>
          <cell r="H1087" t="str">
            <v>96316854</v>
          </cell>
          <cell r="I1087" t="str">
            <v>SPACER-HEADLAMP,RH</v>
          </cell>
          <cell r="K1087">
            <v>1</v>
          </cell>
          <cell r="L1087">
            <v>1</v>
          </cell>
          <cell r="M1087" t="str">
            <v>1</v>
          </cell>
          <cell r="N1087" t="str">
            <v>1</v>
          </cell>
        </row>
        <row r="1088">
          <cell r="D1088" t="str">
            <v>CS030-</v>
          </cell>
          <cell r="E1088" t="str">
            <v>A</v>
          </cell>
          <cell r="F1088" t="str">
            <v>03</v>
          </cell>
          <cell r="G1088" t="str">
            <v>22000</v>
          </cell>
          <cell r="H1088" t="str">
            <v>03241-15160-000</v>
          </cell>
          <cell r="I1088" t="str">
            <v>SCREW-TAPPING</v>
          </cell>
          <cell r="K1088">
            <v>2</v>
          </cell>
          <cell r="L1088">
            <v>2</v>
          </cell>
          <cell r="M1088" t="str">
            <v>2</v>
          </cell>
          <cell r="N1088" t="str">
            <v>2</v>
          </cell>
        </row>
        <row r="1089">
          <cell r="D1089" t="str">
            <v>CS030-</v>
          </cell>
          <cell r="E1089" t="str">
            <v>A</v>
          </cell>
          <cell r="F1089" t="str">
            <v>03</v>
          </cell>
          <cell r="G1089" t="str">
            <v>23000</v>
          </cell>
          <cell r="H1089" t="str">
            <v>09148-05016-000</v>
          </cell>
          <cell r="I1089" t="str">
            <v>NUT-SPEED</v>
          </cell>
          <cell r="K1089">
            <v>2</v>
          </cell>
          <cell r="L1089">
            <v>2</v>
          </cell>
          <cell r="M1089" t="str">
            <v>2</v>
          </cell>
          <cell r="N1089" t="str">
            <v>2</v>
          </cell>
        </row>
        <row r="1090">
          <cell r="D1090" t="str">
            <v>CS030-</v>
          </cell>
          <cell r="E1090" t="str">
            <v>A</v>
          </cell>
          <cell r="F1090" t="str">
            <v>03</v>
          </cell>
          <cell r="G1090" t="str">
            <v>24000</v>
          </cell>
          <cell r="H1090" t="str">
            <v>96316852</v>
          </cell>
          <cell r="I1090" t="str">
            <v>BRACKET-LICENSE PLATE</v>
          </cell>
          <cell r="K1090">
            <v>1</v>
          </cell>
          <cell r="L1090">
            <v>1</v>
          </cell>
          <cell r="M1090" t="str">
            <v>1</v>
          </cell>
          <cell r="N1090" t="str">
            <v>1</v>
          </cell>
        </row>
        <row r="1091">
          <cell r="D1091" t="str">
            <v>CS030-</v>
          </cell>
          <cell r="E1091" t="str">
            <v>A</v>
          </cell>
          <cell r="F1091" t="str">
            <v>03</v>
          </cell>
          <cell r="G1091" t="str">
            <v>24200</v>
          </cell>
          <cell r="H1091" t="str">
            <v>09148-06003</v>
          </cell>
          <cell r="I1091" t="str">
            <v>NUT-SPEED</v>
          </cell>
          <cell r="K1091">
            <v>2</v>
          </cell>
          <cell r="L1091">
            <v>2</v>
          </cell>
          <cell r="M1091" t="str">
            <v>2</v>
          </cell>
          <cell r="N1091" t="str">
            <v>2</v>
          </cell>
        </row>
        <row r="1092">
          <cell r="D1092" t="str">
            <v>CS030-</v>
          </cell>
          <cell r="E1092" t="str">
            <v>A</v>
          </cell>
          <cell r="F1092" t="str">
            <v>03</v>
          </cell>
          <cell r="G1092" t="str">
            <v>26000</v>
          </cell>
          <cell r="H1092" t="str">
            <v>09116-06025</v>
          </cell>
          <cell r="I1092" t="str">
            <v>BOLT-W/WASHER</v>
          </cell>
          <cell r="K1092">
            <v>2</v>
          </cell>
          <cell r="L1092">
            <v>2</v>
          </cell>
          <cell r="M1092" t="str">
            <v>2</v>
          </cell>
          <cell r="N1092" t="str">
            <v>2</v>
          </cell>
        </row>
        <row r="1093">
          <cell r="D1093" t="str">
            <v>CS030-</v>
          </cell>
          <cell r="E1093" t="str">
            <v>A</v>
          </cell>
          <cell r="F1093" t="str">
            <v>03</v>
          </cell>
          <cell r="G1093" t="str">
            <v>28000</v>
          </cell>
          <cell r="H1093" t="str">
            <v>09136-04013</v>
          </cell>
          <cell r="I1093" t="str">
            <v>SCREW-TAPPING</v>
          </cell>
          <cell r="K1093">
            <v>2</v>
          </cell>
          <cell r="L1093">
            <v>2</v>
          </cell>
          <cell r="M1093" t="str">
            <v>2</v>
          </cell>
          <cell r="N1093" t="str">
            <v>2</v>
          </cell>
        </row>
        <row r="1094">
          <cell r="B1094" t="str">
            <v>O</v>
          </cell>
          <cell r="D1094" t="str">
            <v>CS040-</v>
          </cell>
          <cell r="E1094" t="str">
            <v>A</v>
          </cell>
          <cell r="F1094" t="str">
            <v>05</v>
          </cell>
          <cell r="G1094" t="str">
            <v>02000</v>
          </cell>
          <cell r="H1094" t="str">
            <v>96317589</v>
          </cell>
          <cell r="I1094" t="str">
            <v>FASCIA-BUMPER,REAR</v>
          </cell>
          <cell r="K1094">
            <v>1</v>
          </cell>
          <cell r="L1094">
            <v>1</v>
          </cell>
          <cell r="M1094" t="str">
            <v>1</v>
          </cell>
          <cell r="N1094" t="str">
            <v>1</v>
          </cell>
          <cell r="Q1094" t="str">
            <v>1</v>
          </cell>
          <cell r="R1094" t="str">
            <v>1</v>
          </cell>
          <cell r="S1094" t="str">
            <v>1</v>
          </cell>
          <cell r="T1094" t="str">
            <v>1</v>
          </cell>
          <cell r="U1094" t="str">
            <v>1</v>
          </cell>
          <cell r="V1094" t="str">
            <v>1</v>
          </cell>
        </row>
        <row r="1095">
          <cell r="B1095" t="str">
            <v>N</v>
          </cell>
          <cell r="D1095" t="str">
            <v>CS040-</v>
          </cell>
          <cell r="E1095" t="str">
            <v>A</v>
          </cell>
          <cell r="F1095" t="str">
            <v>05</v>
          </cell>
          <cell r="G1095" t="str">
            <v>02000</v>
          </cell>
          <cell r="H1095" t="str">
            <v>96508041</v>
          </cell>
          <cell r="I1095" t="str">
            <v>FASCIA-BUMPER,REAR</v>
          </cell>
          <cell r="K1095">
            <v>1</v>
          </cell>
          <cell r="L1095">
            <v>1</v>
          </cell>
          <cell r="M1095" t="str">
            <v>1</v>
          </cell>
          <cell r="N1095" t="str">
            <v>1</v>
          </cell>
          <cell r="Q1095" t="str">
            <v>1</v>
          </cell>
          <cell r="R1095" t="str">
            <v>1</v>
          </cell>
          <cell r="S1095" t="str">
            <v>1</v>
          </cell>
          <cell r="T1095" t="str">
            <v>1</v>
          </cell>
          <cell r="U1095" t="str">
            <v>1</v>
          </cell>
          <cell r="V1095" t="str">
            <v>1</v>
          </cell>
        </row>
        <row r="1096">
          <cell r="D1096" t="str">
            <v>CS040-</v>
          </cell>
          <cell r="E1096" t="str">
            <v>A</v>
          </cell>
          <cell r="F1096" t="str">
            <v>05</v>
          </cell>
          <cell r="G1096" t="str">
            <v>02300</v>
          </cell>
          <cell r="H1096" t="str">
            <v>09148-06003</v>
          </cell>
          <cell r="I1096" t="str">
            <v>NUT-SPEED</v>
          </cell>
          <cell r="K1096">
            <v>1</v>
          </cell>
          <cell r="L1096">
            <v>1</v>
          </cell>
          <cell r="M1096" t="str">
            <v>1</v>
          </cell>
          <cell r="N1096" t="str">
            <v>1</v>
          </cell>
          <cell r="Q1096" t="str">
            <v>1</v>
          </cell>
          <cell r="R1096" t="str">
            <v>1</v>
          </cell>
          <cell r="S1096" t="str">
            <v>1</v>
          </cell>
          <cell r="T1096" t="str">
            <v>1</v>
          </cell>
          <cell r="U1096" t="str">
            <v>1</v>
          </cell>
          <cell r="V1096" t="str">
            <v>1</v>
          </cell>
        </row>
        <row r="1097">
          <cell r="D1097" t="str">
            <v>CS040-</v>
          </cell>
          <cell r="E1097" t="str">
            <v>A</v>
          </cell>
          <cell r="F1097" t="str">
            <v>05</v>
          </cell>
          <cell r="G1097" t="str">
            <v>02500</v>
          </cell>
          <cell r="H1097" t="str">
            <v>96320707</v>
          </cell>
          <cell r="I1097" t="str">
            <v>COVER-TOWING EYE</v>
          </cell>
          <cell r="K1097">
            <v>1</v>
          </cell>
          <cell r="L1097">
            <v>1</v>
          </cell>
          <cell r="M1097" t="str">
            <v>1</v>
          </cell>
          <cell r="N1097" t="str">
            <v>1</v>
          </cell>
          <cell r="Q1097" t="str">
            <v>1</v>
          </cell>
          <cell r="R1097" t="str">
            <v>1</v>
          </cell>
          <cell r="S1097" t="str">
            <v>1</v>
          </cell>
          <cell r="T1097" t="str">
            <v>1</v>
          </cell>
          <cell r="U1097" t="str">
            <v>1</v>
          </cell>
          <cell r="V1097" t="str">
            <v>1</v>
          </cell>
        </row>
        <row r="1098">
          <cell r="B1098" t="str">
            <v>O</v>
          </cell>
          <cell r="C1098" t="str">
            <v>O</v>
          </cell>
          <cell r="D1098" t="str">
            <v>CS040-</v>
          </cell>
          <cell r="E1098" t="str">
            <v>A</v>
          </cell>
          <cell r="F1098" t="str">
            <v>05</v>
          </cell>
          <cell r="G1098" t="str">
            <v>03000</v>
          </cell>
          <cell r="H1098" t="str">
            <v>96316848</v>
          </cell>
          <cell r="I1098" t="str">
            <v>REINF A-BUMPER REAR,LH</v>
          </cell>
          <cell r="K1098">
            <v>1</v>
          </cell>
          <cell r="L1098">
            <v>1</v>
          </cell>
          <cell r="M1098" t="str">
            <v>1</v>
          </cell>
          <cell r="N1098" t="str">
            <v>1</v>
          </cell>
          <cell r="Q1098" t="str">
            <v>1</v>
          </cell>
          <cell r="R1098" t="str">
            <v>1</v>
          </cell>
          <cell r="S1098" t="str">
            <v>1</v>
          </cell>
          <cell r="T1098" t="str">
            <v>1</v>
          </cell>
          <cell r="U1098" t="str">
            <v>1</v>
          </cell>
          <cell r="V1098" t="str">
            <v>1</v>
          </cell>
        </row>
        <row r="1099">
          <cell r="B1099" t="str">
            <v>N</v>
          </cell>
          <cell r="C1099" t="str">
            <v>X</v>
          </cell>
          <cell r="D1099" t="str">
            <v>CS040-</v>
          </cell>
          <cell r="E1099" t="str">
            <v>A</v>
          </cell>
          <cell r="F1099" t="str">
            <v>05</v>
          </cell>
          <cell r="G1099" t="str">
            <v>03000</v>
          </cell>
          <cell r="H1099" t="str">
            <v>96507707</v>
          </cell>
          <cell r="I1099" t="str">
            <v>REINF A-BUMPER REAR,LH</v>
          </cell>
          <cell r="K1099">
            <v>1</v>
          </cell>
          <cell r="L1099">
            <v>1</v>
          </cell>
          <cell r="M1099" t="str">
            <v>1</v>
          </cell>
          <cell r="N1099" t="str">
            <v>1</v>
          </cell>
          <cell r="Q1099" t="str">
            <v>1</v>
          </cell>
          <cell r="R1099" t="str">
            <v>1</v>
          </cell>
          <cell r="S1099" t="str">
            <v>1</v>
          </cell>
          <cell r="T1099" t="str">
            <v>1</v>
          </cell>
          <cell r="U1099" t="str">
            <v>1</v>
          </cell>
          <cell r="V1099" t="str">
            <v>1</v>
          </cell>
        </row>
        <row r="1100">
          <cell r="B1100" t="str">
            <v>O</v>
          </cell>
          <cell r="C1100" t="str">
            <v>O</v>
          </cell>
          <cell r="D1100" t="str">
            <v>CS040-</v>
          </cell>
          <cell r="E1100" t="str">
            <v>A</v>
          </cell>
          <cell r="F1100" t="str">
            <v>05</v>
          </cell>
          <cell r="G1100" t="str">
            <v>07000</v>
          </cell>
          <cell r="H1100" t="str">
            <v>96316849</v>
          </cell>
          <cell r="I1100" t="str">
            <v>REINF A-BUMPER REAR,RH</v>
          </cell>
          <cell r="K1100">
            <v>1</v>
          </cell>
          <cell r="L1100">
            <v>1</v>
          </cell>
          <cell r="M1100" t="str">
            <v>1</v>
          </cell>
          <cell r="N1100" t="str">
            <v>1</v>
          </cell>
          <cell r="Q1100" t="str">
            <v>1</v>
          </cell>
          <cell r="R1100" t="str">
            <v>1</v>
          </cell>
          <cell r="S1100" t="str">
            <v>1</v>
          </cell>
          <cell r="T1100" t="str">
            <v>1</v>
          </cell>
          <cell r="U1100" t="str">
            <v>1</v>
          </cell>
          <cell r="V1100" t="str">
            <v>1</v>
          </cell>
        </row>
        <row r="1101">
          <cell r="B1101" t="str">
            <v>N</v>
          </cell>
          <cell r="C1101" t="str">
            <v>X</v>
          </cell>
          <cell r="D1101" t="str">
            <v>CS040-</v>
          </cell>
          <cell r="E1101" t="str">
            <v>A</v>
          </cell>
          <cell r="F1101" t="str">
            <v>05</v>
          </cell>
          <cell r="G1101" t="str">
            <v>07000</v>
          </cell>
          <cell r="H1101" t="str">
            <v>96507708</v>
          </cell>
          <cell r="I1101" t="str">
            <v>REINF A-BUMPER REAR,RH</v>
          </cell>
          <cell r="K1101">
            <v>1</v>
          </cell>
          <cell r="L1101">
            <v>1</v>
          </cell>
          <cell r="M1101" t="str">
            <v>1</v>
          </cell>
          <cell r="N1101" t="str">
            <v>1</v>
          </cell>
          <cell r="Q1101" t="str">
            <v>1</v>
          </cell>
          <cell r="R1101" t="str">
            <v>1</v>
          </cell>
          <cell r="S1101" t="str">
            <v>1</v>
          </cell>
          <cell r="T1101" t="str">
            <v>1</v>
          </cell>
          <cell r="U1101" t="str">
            <v>1</v>
          </cell>
          <cell r="V1101" t="str">
            <v>1</v>
          </cell>
        </row>
        <row r="1102">
          <cell r="D1102" t="str">
            <v>CS040-</v>
          </cell>
          <cell r="E1102" t="str">
            <v>A</v>
          </cell>
          <cell r="F1102" t="str">
            <v>05</v>
          </cell>
          <cell r="G1102" t="str">
            <v>12000</v>
          </cell>
          <cell r="H1102" t="str">
            <v>03130-42133</v>
          </cell>
          <cell r="I1102" t="str">
            <v>SCREW-TAPPING</v>
          </cell>
          <cell r="K1102">
            <v>6</v>
          </cell>
          <cell r="L1102">
            <v>6</v>
          </cell>
          <cell r="M1102" t="str">
            <v>6</v>
          </cell>
          <cell r="N1102" t="str">
            <v>6</v>
          </cell>
          <cell r="Q1102" t="str">
            <v>6</v>
          </cell>
          <cell r="R1102" t="str">
            <v>6</v>
          </cell>
          <cell r="S1102" t="str">
            <v>6</v>
          </cell>
          <cell r="T1102" t="str">
            <v>6</v>
          </cell>
          <cell r="U1102" t="str">
            <v>6</v>
          </cell>
          <cell r="V1102" t="str">
            <v>6</v>
          </cell>
        </row>
        <row r="1103">
          <cell r="D1103" t="str">
            <v>CS040-</v>
          </cell>
          <cell r="E1103" t="str">
            <v>A</v>
          </cell>
          <cell r="F1103" t="str">
            <v>05</v>
          </cell>
          <cell r="G1103" t="str">
            <v>14000</v>
          </cell>
          <cell r="H1103" t="str">
            <v>08361-25060-000</v>
          </cell>
          <cell r="I1103" t="str">
            <v>NUT-HEXAGON,W/WASHER</v>
          </cell>
          <cell r="K1103">
            <v>2</v>
          </cell>
          <cell r="L1103">
            <v>2</v>
          </cell>
          <cell r="M1103" t="str">
            <v>2</v>
          </cell>
          <cell r="N1103" t="str">
            <v>2</v>
          </cell>
          <cell r="Q1103" t="str">
            <v>2</v>
          </cell>
          <cell r="R1103" t="str">
            <v>2</v>
          </cell>
          <cell r="S1103" t="str">
            <v>2</v>
          </cell>
          <cell r="T1103" t="str">
            <v>2</v>
          </cell>
          <cell r="U1103" t="str">
            <v>2</v>
          </cell>
          <cell r="V1103" t="str">
            <v>2</v>
          </cell>
        </row>
        <row r="1104">
          <cell r="B1104" t="str">
            <v>O</v>
          </cell>
          <cell r="C1104" t="str">
            <v>X</v>
          </cell>
          <cell r="D1104" t="str">
            <v>CS040-</v>
          </cell>
          <cell r="E1104" t="str">
            <v>A</v>
          </cell>
          <cell r="F1104" t="str">
            <v>05</v>
          </cell>
          <cell r="G1104" t="str">
            <v>15000</v>
          </cell>
          <cell r="H1104" t="str">
            <v>09148-03007</v>
          </cell>
          <cell r="I1104" t="str">
            <v>NUT-SPEED</v>
          </cell>
          <cell r="K1104">
            <v>2</v>
          </cell>
          <cell r="L1104">
            <v>2</v>
          </cell>
          <cell r="M1104" t="str">
            <v>2</v>
          </cell>
          <cell r="N1104" t="str">
            <v>2</v>
          </cell>
          <cell r="Q1104" t="str">
            <v>2</v>
          </cell>
          <cell r="R1104" t="str">
            <v>2</v>
          </cell>
          <cell r="S1104" t="str">
            <v>2</v>
          </cell>
          <cell r="T1104" t="str">
            <v>2</v>
          </cell>
          <cell r="U1104" t="str">
            <v>2</v>
          </cell>
          <cell r="V1104" t="str">
            <v>2</v>
          </cell>
        </row>
        <row r="1105">
          <cell r="B1105" t="str">
            <v>N</v>
          </cell>
          <cell r="C1105" t="str">
            <v>O</v>
          </cell>
          <cell r="D1105" t="str">
            <v>CS040-</v>
          </cell>
          <cell r="E1105" t="str">
            <v>A</v>
          </cell>
          <cell r="F1105" t="str">
            <v>05</v>
          </cell>
          <cell r="G1105" t="str">
            <v>15000</v>
          </cell>
          <cell r="H1105" t="str">
            <v>09148-03006</v>
          </cell>
          <cell r="I1105" t="str">
            <v>NUT-SPEED</v>
          </cell>
          <cell r="K1105">
            <v>2</v>
          </cell>
          <cell r="L1105">
            <v>2</v>
          </cell>
          <cell r="M1105" t="str">
            <v>2</v>
          </cell>
          <cell r="N1105" t="str">
            <v>2</v>
          </cell>
          <cell r="Q1105" t="str">
            <v>2</v>
          </cell>
          <cell r="R1105" t="str">
            <v>2</v>
          </cell>
          <cell r="S1105" t="str">
            <v>2</v>
          </cell>
          <cell r="T1105" t="str">
            <v>2</v>
          </cell>
          <cell r="U1105" t="str">
            <v>2</v>
          </cell>
          <cell r="V1105" t="str">
            <v>2</v>
          </cell>
        </row>
        <row r="1106">
          <cell r="D1106" t="str">
            <v>CS040-</v>
          </cell>
          <cell r="E1106" t="str">
            <v>A</v>
          </cell>
          <cell r="F1106" t="str">
            <v>05</v>
          </cell>
          <cell r="G1106" t="str">
            <v>16000</v>
          </cell>
          <cell r="H1106" t="str">
            <v>09136-04013</v>
          </cell>
          <cell r="I1106" t="str">
            <v>SCREW-TAPPING</v>
          </cell>
          <cell r="K1106">
            <v>4</v>
          </cell>
          <cell r="L1106">
            <v>4</v>
          </cell>
          <cell r="M1106" t="str">
            <v>4</v>
          </cell>
          <cell r="N1106" t="str">
            <v>4</v>
          </cell>
          <cell r="Q1106" t="str">
            <v>4</v>
          </cell>
          <cell r="R1106" t="str">
            <v>4</v>
          </cell>
          <cell r="S1106" t="str">
            <v>4</v>
          </cell>
          <cell r="T1106" t="str">
            <v>4</v>
          </cell>
          <cell r="U1106" t="str">
            <v>4</v>
          </cell>
          <cell r="V1106" t="str">
            <v>4</v>
          </cell>
        </row>
        <row r="1107">
          <cell r="D1107" t="str">
            <v>CS040-</v>
          </cell>
          <cell r="E1107" t="str">
            <v>A</v>
          </cell>
          <cell r="F1107" t="str">
            <v>05</v>
          </cell>
          <cell r="G1107" t="str">
            <v>17000</v>
          </cell>
          <cell r="H1107" t="str">
            <v>09148-04003</v>
          </cell>
          <cell r="I1107" t="str">
            <v>NUT-SPEED</v>
          </cell>
          <cell r="K1107">
            <v>4</v>
          </cell>
          <cell r="L1107">
            <v>4</v>
          </cell>
          <cell r="M1107" t="str">
            <v>4</v>
          </cell>
          <cell r="N1107" t="str">
            <v>4</v>
          </cell>
          <cell r="Q1107" t="str">
            <v>4</v>
          </cell>
          <cell r="R1107" t="str">
            <v>4</v>
          </cell>
          <cell r="S1107" t="str">
            <v>4</v>
          </cell>
          <cell r="T1107" t="str">
            <v>4</v>
          </cell>
          <cell r="U1107" t="str">
            <v>4</v>
          </cell>
          <cell r="V1107" t="str">
            <v>4</v>
          </cell>
        </row>
        <row r="1108">
          <cell r="D1108" t="str">
            <v>CS040-</v>
          </cell>
          <cell r="E1108" t="str">
            <v>A</v>
          </cell>
          <cell r="F1108" t="str">
            <v>05</v>
          </cell>
          <cell r="G1108" t="str">
            <v>18000</v>
          </cell>
          <cell r="H1108" t="str">
            <v>03160-42132</v>
          </cell>
          <cell r="I1108" t="str">
            <v>SCREW-TAPPING</v>
          </cell>
          <cell r="K1108">
            <v>2</v>
          </cell>
          <cell r="L1108">
            <v>2</v>
          </cell>
          <cell r="M1108" t="str">
            <v>2</v>
          </cell>
          <cell r="N1108" t="str">
            <v>2</v>
          </cell>
          <cell r="Q1108" t="str">
            <v>2</v>
          </cell>
          <cell r="R1108" t="str">
            <v>2</v>
          </cell>
          <cell r="S1108" t="str">
            <v>2</v>
          </cell>
          <cell r="T1108" t="str">
            <v>2</v>
          </cell>
          <cell r="U1108" t="str">
            <v>2</v>
          </cell>
          <cell r="V1108" t="str">
            <v>2</v>
          </cell>
        </row>
        <row r="1109">
          <cell r="D1109" t="str">
            <v>CS040-</v>
          </cell>
          <cell r="E1109" t="str">
            <v>A</v>
          </cell>
          <cell r="F1109" t="str">
            <v>05</v>
          </cell>
          <cell r="G1109" t="str">
            <v>18500</v>
          </cell>
          <cell r="H1109" t="str">
            <v>09116-06025</v>
          </cell>
          <cell r="I1109" t="str">
            <v>BOLT-W/WASHER</v>
          </cell>
          <cell r="K1109">
            <v>2</v>
          </cell>
          <cell r="L1109">
            <v>2</v>
          </cell>
          <cell r="M1109">
            <v>2</v>
          </cell>
          <cell r="N1109">
            <v>2</v>
          </cell>
          <cell r="Q1109">
            <v>2</v>
          </cell>
          <cell r="R1109">
            <v>2</v>
          </cell>
          <cell r="S1109">
            <v>2</v>
          </cell>
          <cell r="T1109">
            <v>2</v>
          </cell>
          <cell r="U1109">
            <v>2</v>
          </cell>
          <cell r="V1109">
            <v>2</v>
          </cell>
        </row>
        <row r="1110">
          <cell r="D1110" t="str">
            <v>CS040-</v>
          </cell>
          <cell r="E1110" t="str">
            <v>A</v>
          </cell>
          <cell r="F1110" t="str">
            <v>05</v>
          </cell>
          <cell r="G1110" t="str">
            <v>19000</v>
          </cell>
          <cell r="H1110" t="str">
            <v>96320619</v>
          </cell>
          <cell r="I1110" t="str">
            <v>BRACKET A-BUMPER REAR,LH</v>
          </cell>
          <cell r="K1110">
            <v>1</v>
          </cell>
          <cell r="L1110">
            <v>1</v>
          </cell>
          <cell r="M1110" t="str">
            <v>1</v>
          </cell>
          <cell r="N1110" t="str">
            <v>1</v>
          </cell>
          <cell r="Q1110" t="str">
            <v>1</v>
          </cell>
          <cell r="R1110" t="str">
            <v>1</v>
          </cell>
          <cell r="S1110" t="str">
            <v>1</v>
          </cell>
          <cell r="T1110" t="str">
            <v>1</v>
          </cell>
          <cell r="U1110" t="str">
            <v>1</v>
          </cell>
          <cell r="V1110" t="str">
            <v>1</v>
          </cell>
        </row>
        <row r="1111">
          <cell r="D1111" t="str">
            <v>CS040-</v>
          </cell>
          <cell r="E1111" t="str">
            <v>A</v>
          </cell>
          <cell r="F1111" t="str">
            <v>05</v>
          </cell>
          <cell r="G1111" t="str">
            <v>21000</v>
          </cell>
          <cell r="H1111" t="str">
            <v>09136-04013</v>
          </cell>
          <cell r="I1111" t="str">
            <v>SCREW-TAPPING</v>
          </cell>
          <cell r="K1111">
            <v>1</v>
          </cell>
          <cell r="L1111">
            <v>1</v>
          </cell>
          <cell r="M1111" t="str">
            <v>1</v>
          </cell>
          <cell r="N1111" t="str">
            <v>1</v>
          </cell>
          <cell r="Q1111" t="str">
            <v>1</v>
          </cell>
          <cell r="R1111" t="str">
            <v>1</v>
          </cell>
          <cell r="S1111" t="str">
            <v>1</v>
          </cell>
          <cell r="T1111" t="str">
            <v>1</v>
          </cell>
          <cell r="U1111" t="str">
            <v>1</v>
          </cell>
          <cell r="V1111" t="str">
            <v>1</v>
          </cell>
        </row>
        <row r="1112">
          <cell r="D1112" t="str">
            <v>CS040-</v>
          </cell>
          <cell r="E1112" t="str">
            <v>A</v>
          </cell>
          <cell r="F1112" t="str">
            <v>05</v>
          </cell>
          <cell r="G1112" t="str">
            <v>24000</v>
          </cell>
          <cell r="H1112" t="str">
            <v>96320620</v>
          </cell>
          <cell r="I1112" t="str">
            <v>BRACKET A-BUMPER REAR,RH</v>
          </cell>
          <cell r="K1112">
            <v>1</v>
          </cell>
          <cell r="L1112">
            <v>1</v>
          </cell>
          <cell r="M1112" t="str">
            <v>1</v>
          </cell>
          <cell r="N1112" t="str">
            <v>1</v>
          </cell>
          <cell r="Q1112" t="str">
            <v>1</v>
          </cell>
          <cell r="R1112" t="str">
            <v>1</v>
          </cell>
          <cell r="S1112" t="str">
            <v>1</v>
          </cell>
          <cell r="T1112" t="str">
            <v>1</v>
          </cell>
          <cell r="U1112" t="str">
            <v>1</v>
          </cell>
          <cell r="V1112" t="str">
            <v>1</v>
          </cell>
        </row>
        <row r="1113">
          <cell r="D1113" t="str">
            <v>CS040-</v>
          </cell>
          <cell r="E1113" t="str">
            <v>A</v>
          </cell>
          <cell r="F1113" t="str">
            <v>05</v>
          </cell>
          <cell r="G1113" t="str">
            <v>26000</v>
          </cell>
          <cell r="H1113" t="str">
            <v>09136-04013</v>
          </cell>
          <cell r="I1113" t="str">
            <v>SCREW-TAPPING</v>
          </cell>
          <cell r="K1113">
            <v>1</v>
          </cell>
          <cell r="L1113">
            <v>1</v>
          </cell>
          <cell r="M1113" t="str">
            <v>1</v>
          </cell>
          <cell r="N1113" t="str">
            <v>1</v>
          </cell>
          <cell r="Q1113" t="str">
            <v>1</v>
          </cell>
          <cell r="R1113" t="str">
            <v>1</v>
          </cell>
          <cell r="S1113" t="str">
            <v>1</v>
          </cell>
          <cell r="T1113" t="str">
            <v>1</v>
          </cell>
          <cell r="U1113" t="str">
            <v>1</v>
          </cell>
          <cell r="V1113" t="str">
            <v>1</v>
          </cell>
        </row>
        <row r="1114">
          <cell r="B1114" t="str">
            <v>O</v>
          </cell>
          <cell r="C1114" t="str">
            <v>X</v>
          </cell>
          <cell r="D1114" t="str">
            <v>CS040-</v>
          </cell>
          <cell r="E1114" t="str">
            <v>A</v>
          </cell>
          <cell r="F1114" t="str">
            <v>05</v>
          </cell>
          <cell r="G1114" t="str">
            <v>28000</v>
          </cell>
          <cell r="H1114" t="str">
            <v>09116-06025</v>
          </cell>
          <cell r="I1114" t="str">
            <v>BOLT-W/WASHER</v>
          </cell>
          <cell r="K1114">
            <v>4</v>
          </cell>
          <cell r="L1114">
            <v>4</v>
          </cell>
          <cell r="M1114">
            <v>4</v>
          </cell>
          <cell r="N1114">
            <v>4</v>
          </cell>
          <cell r="Q1114">
            <v>4</v>
          </cell>
          <cell r="R1114">
            <v>4</v>
          </cell>
          <cell r="S1114">
            <v>4</v>
          </cell>
          <cell r="T1114">
            <v>4</v>
          </cell>
          <cell r="U1114">
            <v>4</v>
          </cell>
          <cell r="V1114">
            <v>4</v>
          </cell>
        </row>
        <row r="1115">
          <cell r="B1115" t="str">
            <v>N</v>
          </cell>
          <cell r="C1115" t="str">
            <v>O</v>
          </cell>
          <cell r="D1115" t="str">
            <v>CS040-</v>
          </cell>
          <cell r="E1115" t="str">
            <v>A</v>
          </cell>
          <cell r="F1115" t="str">
            <v>05</v>
          </cell>
          <cell r="G1115" t="str">
            <v>28000</v>
          </cell>
          <cell r="H1115" t="str">
            <v>01114-06162</v>
          </cell>
          <cell r="I1115" t="str">
            <v>BOLT-W/WASHER</v>
          </cell>
          <cell r="K1115">
            <v>4</v>
          </cell>
          <cell r="L1115">
            <v>4</v>
          </cell>
          <cell r="M1115">
            <v>4</v>
          </cell>
          <cell r="N1115">
            <v>4</v>
          </cell>
          <cell r="Q1115">
            <v>4</v>
          </cell>
          <cell r="R1115">
            <v>4</v>
          </cell>
          <cell r="S1115">
            <v>4</v>
          </cell>
          <cell r="T1115">
            <v>4</v>
          </cell>
          <cell r="U1115">
            <v>4</v>
          </cell>
          <cell r="V1115">
            <v>4</v>
          </cell>
        </row>
        <row r="1116">
          <cell r="D1116" t="str">
            <v>CS060-</v>
          </cell>
          <cell r="E1116" t="str">
            <v>A</v>
          </cell>
          <cell r="F1116" t="str">
            <v>01</v>
          </cell>
          <cell r="G1116" t="str">
            <v>01000</v>
          </cell>
          <cell r="H1116" t="str">
            <v>96314753</v>
          </cell>
          <cell r="I1116" t="str">
            <v>GUARD A-MUD,FRONT,LH</v>
          </cell>
          <cell r="K1116">
            <v>1</v>
          </cell>
          <cell r="L1116">
            <v>1</v>
          </cell>
          <cell r="M1116" t="str">
            <v>1</v>
          </cell>
          <cell r="N1116" t="str">
            <v>1</v>
          </cell>
          <cell r="Q1116" t="str">
            <v>1</v>
          </cell>
          <cell r="R1116" t="str">
            <v>1</v>
          </cell>
        </row>
        <row r="1117">
          <cell r="D1117" t="str">
            <v>CS060-</v>
          </cell>
          <cell r="E1117" t="str">
            <v>A</v>
          </cell>
          <cell r="F1117" t="str">
            <v>01</v>
          </cell>
          <cell r="G1117" t="str">
            <v>02000</v>
          </cell>
          <cell r="H1117" t="str">
            <v>96314754</v>
          </cell>
          <cell r="I1117" t="str">
            <v>GUARD A-MUD,FRONT,RH</v>
          </cell>
          <cell r="K1117">
            <v>1</v>
          </cell>
          <cell r="L1117">
            <v>1</v>
          </cell>
          <cell r="M1117" t="str">
            <v>1</v>
          </cell>
          <cell r="N1117" t="str">
            <v>1</v>
          </cell>
          <cell r="Q1117" t="str">
            <v>1</v>
          </cell>
          <cell r="R1117" t="str">
            <v>1</v>
          </cell>
        </row>
        <row r="1118">
          <cell r="D1118" t="str">
            <v>CS060-</v>
          </cell>
          <cell r="E1118" t="str">
            <v>A</v>
          </cell>
          <cell r="F1118" t="str">
            <v>01</v>
          </cell>
          <cell r="G1118" t="str">
            <v>03000</v>
          </cell>
          <cell r="H1118" t="str">
            <v>09148-04003</v>
          </cell>
          <cell r="I1118" t="str">
            <v>NUT-SPEED</v>
          </cell>
          <cell r="K1118">
            <v>2</v>
          </cell>
          <cell r="L1118">
            <v>2</v>
          </cell>
          <cell r="M1118" t="str">
            <v>2</v>
          </cell>
          <cell r="N1118" t="str">
            <v>2</v>
          </cell>
          <cell r="Q1118" t="str">
            <v>2</v>
          </cell>
          <cell r="R1118" t="str">
            <v>2</v>
          </cell>
        </row>
        <row r="1119">
          <cell r="D1119" t="str">
            <v>CS060-</v>
          </cell>
          <cell r="E1119" t="str">
            <v>A</v>
          </cell>
          <cell r="F1119" t="str">
            <v>01</v>
          </cell>
          <cell r="G1119" t="str">
            <v>04000</v>
          </cell>
          <cell r="H1119" t="str">
            <v>09136-04013</v>
          </cell>
          <cell r="I1119" t="str">
            <v>SCREW-TAPPING</v>
          </cell>
          <cell r="K1119">
            <v>2</v>
          </cell>
          <cell r="L1119">
            <v>2</v>
          </cell>
          <cell r="M1119" t="str">
            <v>2</v>
          </cell>
          <cell r="N1119" t="str">
            <v>2</v>
          </cell>
          <cell r="Q1119" t="str">
            <v>2</v>
          </cell>
          <cell r="R1119" t="str">
            <v>2</v>
          </cell>
        </row>
        <row r="1120">
          <cell r="D1120" t="str">
            <v>CS060-</v>
          </cell>
          <cell r="E1120" t="str">
            <v>A</v>
          </cell>
          <cell r="F1120" t="str">
            <v>01</v>
          </cell>
          <cell r="G1120" t="str">
            <v>05000</v>
          </cell>
          <cell r="H1120" t="str">
            <v>96314746</v>
          </cell>
          <cell r="I1120" t="str">
            <v>GUARD A-MUD,REAR,LH</v>
          </cell>
          <cell r="K1120">
            <v>1</v>
          </cell>
          <cell r="L1120">
            <v>1</v>
          </cell>
          <cell r="M1120" t="str">
            <v>1</v>
          </cell>
          <cell r="N1120" t="str">
            <v>1</v>
          </cell>
          <cell r="Q1120" t="str">
            <v>1</v>
          </cell>
          <cell r="R1120" t="str">
            <v>1</v>
          </cell>
        </row>
        <row r="1121">
          <cell r="D1121" t="str">
            <v>CS060-</v>
          </cell>
          <cell r="E1121" t="str">
            <v>A</v>
          </cell>
          <cell r="F1121" t="str">
            <v>01</v>
          </cell>
          <cell r="G1121" t="str">
            <v>06000</v>
          </cell>
          <cell r="H1121" t="str">
            <v>96314747</v>
          </cell>
          <cell r="I1121" t="str">
            <v>GUARD A-MUD,REAR,RH</v>
          </cell>
          <cell r="K1121">
            <v>1</v>
          </cell>
          <cell r="L1121">
            <v>1</v>
          </cell>
          <cell r="M1121" t="str">
            <v>1</v>
          </cell>
          <cell r="N1121" t="str">
            <v>1</v>
          </cell>
          <cell r="Q1121" t="str">
            <v>1</v>
          </cell>
          <cell r="R1121" t="str">
            <v>1</v>
          </cell>
        </row>
        <row r="1122">
          <cell r="D1122" t="str">
            <v>CS060-</v>
          </cell>
          <cell r="E1122" t="str">
            <v>A</v>
          </cell>
          <cell r="F1122" t="str">
            <v>01</v>
          </cell>
          <cell r="G1122" t="str">
            <v>07000</v>
          </cell>
          <cell r="H1122" t="str">
            <v>09148-04010</v>
          </cell>
          <cell r="I1122" t="str">
            <v>NUT-SPEED</v>
          </cell>
          <cell r="K1122">
            <v>6</v>
          </cell>
          <cell r="L1122">
            <v>6</v>
          </cell>
          <cell r="M1122" t="str">
            <v>6</v>
          </cell>
          <cell r="N1122" t="str">
            <v>6</v>
          </cell>
          <cell r="Q1122" t="str">
            <v>6</v>
          </cell>
          <cell r="R1122" t="str">
            <v>6</v>
          </cell>
        </row>
        <row r="1123">
          <cell r="D1123" t="str">
            <v>CS060-</v>
          </cell>
          <cell r="E1123" t="str">
            <v>A</v>
          </cell>
          <cell r="F1123" t="str">
            <v>01</v>
          </cell>
          <cell r="G1123" t="str">
            <v>08000</v>
          </cell>
          <cell r="H1123" t="str">
            <v>09136-04013</v>
          </cell>
          <cell r="I1123" t="str">
            <v>SCREW-TAPPING</v>
          </cell>
          <cell r="K1123">
            <v>6</v>
          </cell>
          <cell r="L1123">
            <v>6</v>
          </cell>
          <cell r="M1123" t="str">
            <v>6</v>
          </cell>
          <cell r="N1123" t="str">
            <v>6</v>
          </cell>
          <cell r="Q1123" t="str">
            <v>6</v>
          </cell>
          <cell r="R1123" t="str">
            <v>6</v>
          </cell>
        </row>
        <row r="1124">
          <cell r="B1124" t="str">
            <v>O</v>
          </cell>
          <cell r="C1124" t="str">
            <v>O</v>
          </cell>
          <cell r="D1124" t="str">
            <v>CS070-</v>
          </cell>
          <cell r="E1124" t="str">
            <v>A</v>
          </cell>
          <cell r="F1124" t="str">
            <v>01</v>
          </cell>
          <cell r="G1124" t="str">
            <v>06000</v>
          </cell>
          <cell r="H1124" t="str">
            <v>96314436</v>
          </cell>
          <cell r="I1124" t="str">
            <v>LINER-FENDER,FRONT,LH</v>
          </cell>
          <cell r="K1124">
            <v>1</v>
          </cell>
          <cell r="L1124">
            <v>1</v>
          </cell>
          <cell r="M1124" t="str">
            <v>1</v>
          </cell>
          <cell r="N1124" t="str">
            <v>1</v>
          </cell>
          <cell r="Q1124" t="str">
            <v>1</v>
          </cell>
          <cell r="R1124" t="str">
            <v>1</v>
          </cell>
        </row>
        <row r="1125">
          <cell r="B1125" t="str">
            <v>N</v>
          </cell>
          <cell r="C1125" t="str">
            <v>X</v>
          </cell>
          <cell r="D1125" t="str">
            <v>CS070-</v>
          </cell>
          <cell r="E1125" t="str">
            <v>A</v>
          </cell>
          <cell r="F1125" t="str">
            <v>01</v>
          </cell>
          <cell r="G1125" t="str">
            <v>06000</v>
          </cell>
          <cell r="H1125" t="str">
            <v>96507943</v>
          </cell>
          <cell r="I1125" t="str">
            <v>LINER-FENDER,FRONT,LH</v>
          </cell>
          <cell r="K1125">
            <v>1</v>
          </cell>
          <cell r="L1125">
            <v>1</v>
          </cell>
          <cell r="M1125" t="str">
            <v>1</v>
          </cell>
          <cell r="N1125" t="str">
            <v>1</v>
          </cell>
          <cell r="Q1125" t="str">
            <v>1</v>
          </cell>
          <cell r="R1125" t="str">
            <v>1</v>
          </cell>
        </row>
        <row r="1126">
          <cell r="B1126" t="str">
            <v>O</v>
          </cell>
          <cell r="C1126" t="str">
            <v>O</v>
          </cell>
          <cell r="D1126" t="str">
            <v>CS070-</v>
          </cell>
          <cell r="E1126" t="str">
            <v>A</v>
          </cell>
          <cell r="F1126" t="str">
            <v>01</v>
          </cell>
          <cell r="G1126" t="str">
            <v>07000</v>
          </cell>
          <cell r="H1126" t="str">
            <v>96314437</v>
          </cell>
          <cell r="I1126" t="str">
            <v>LINER-FENDER,FRONT,RH</v>
          </cell>
          <cell r="K1126">
            <v>1</v>
          </cell>
          <cell r="L1126">
            <v>1</v>
          </cell>
          <cell r="M1126" t="str">
            <v>1</v>
          </cell>
          <cell r="N1126" t="str">
            <v>1</v>
          </cell>
          <cell r="Q1126" t="str">
            <v>1</v>
          </cell>
          <cell r="R1126" t="str">
            <v>1</v>
          </cell>
        </row>
        <row r="1127">
          <cell r="B1127" t="str">
            <v>N</v>
          </cell>
          <cell r="C1127" t="str">
            <v>X</v>
          </cell>
          <cell r="D1127" t="str">
            <v>CS070-</v>
          </cell>
          <cell r="E1127" t="str">
            <v>A</v>
          </cell>
          <cell r="F1127" t="str">
            <v>01</v>
          </cell>
          <cell r="G1127" t="str">
            <v>07000</v>
          </cell>
          <cell r="H1127" t="str">
            <v>96507944</v>
          </cell>
          <cell r="I1127" t="str">
            <v>LINER-FENDER,FRONT,RH</v>
          </cell>
          <cell r="K1127">
            <v>1</v>
          </cell>
          <cell r="L1127">
            <v>1</v>
          </cell>
          <cell r="M1127" t="str">
            <v>1</v>
          </cell>
          <cell r="N1127" t="str">
            <v>1</v>
          </cell>
          <cell r="Q1127" t="str">
            <v>1</v>
          </cell>
          <cell r="R1127" t="str">
            <v>1</v>
          </cell>
        </row>
        <row r="1128">
          <cell r="D1128" t="str">
            <v>CS070-</v>
          </cell>
          <cell r="E1128" t="str">
            <v>A</v>
          </cell>
          <cell r="F1128" t="str">
            <v>01</v>
          </cell>
          <cell r="G1128" t="str">
            <v>08000</v>
          </cell>
          <cell r="H1128" t="str">
            <v>09148-04003</v>
          </cell>
          <cell r="I1128" t="str">
            <v>NUT-SPEED</v>
          </cell>
          <cell r="K1128">
            <v>12</v>
          </cell>
          <cell r="L1128">
            <v>12</v>
          </cell>
          <cell r="M1128" t="str">
            <v>12</v>
          </cell>
          <cell r="N1128" t="str">
            <v>12</v>
          </cell>
          <cell r="Q1128" t="str">
            <v>12</v>
          </cell>
          <cell r="R1128" t="str">
            <v>12</v>
          </cell>
        </row>
        <row r="1129">
          <cell r="D1129" t="str">
            <v>CS070-</v>
          </cell>
          <cell r="E1129" t="str">
            <v>A</v>
          </cell>
          <cell r="F1129" t="str">
            <v>01</v>
          </cell>
          <cell r="G1129" t="str">
            <v>09000</v>
          </cell>
          <cell r="H1129" t="str">
            <v>09136-04013</v>
          </cell>
          <cell r="I1129" t="str">
            <v>SCREW-TAPPING</v>
          </cell>
          <cell r="K1129">
            <v>14</v>
          </cell>
          <cell r="L1129">
            <v>14</v>
          </cell>
          <cell r="M1129" t="str">
            <v>14</v>
          </cell>
          <cell r="N1129" t="str">
            <v>14</v>
          </cell>
          <cell r="Q1129" t="str">
            <v>14</v>
          </cell>
          <cell r="R1129" t="str">
            <v>14</v>
          </cell>
        </row>
        <row r="1130">
          <cell r="D1130" t="str">
            <v>CS070-</v>
          </cell>
          <cell r="E1130" t="str">
            <v>A</v>
          </cell>
          <cell r="F1130" t="str">
            <v>01</v>
          </cell>
          <cell r="G1130" t="str">
            <v>09100</v>
          </cell>
          <cell r="H1130" t="str">
            <v>09136-04015</v>
          </cell>
          <cell r="I1130" t="str">
            <v>SCREW-TAPPING</v>
          </cell>
          <cell r="K1130">
            <v>2</v>
          </cell>
          <cell r="L1130">
            <v>2</v>
          </cell>
          <cell r="M1130" t="str">
            <v>2</v>
          </cell>
          <cell r="N1130" t="str">
            <v>2</v>
          </cell>
          <cell r="Q1130" t="str">
            <v>2</v>
          </cell>
          <cell r="R1130" t="str">
            <v>2</v>
          </cell>
        </row>
        <row r="1131">
          <cell r="D1131" t="str">
            <v>CS070-</v>
          </cell>
          <cell r="E1131" t="str">
            <v>A</v>
          </cell>
          <cell r="F1131" t="str">
            <v>01</v>
          </cell>
          <cell r="G1131" t="str">
            <v>10000</v>
          </cell>
          <cell r="H1131" t="str">
            <v>09409-07308-000</v>
          </cell>
          <cell r="I1131" t="str">
            <v>CLIP</v>
          </cell>
          <cell r="K1131">
            <v>2</v>
          </cell>
          <cell r="L1131">
            <v>2</v>
          </cell>
          <cell r="M1131" t="str">
            <v>2</v>
          </cell>
          <cell r="N1131" t="str">
            <v>2</v>
          </cell>
          <cell r="Q1131" t="str">
            <v>2</v>
          </cell>
          <cell r="R1131" t="str">
            <v>2</v>
          </cell>
        </row>
        <row r="1132">
          <cell r="D1132" t="str">
            <v>CS070-</v>
          </cell>
          <cell r="E1132" t="str">
            <v>A</v>
          </cell>
          <cell r="F1132" t="str">
            <v>01</v>
          </cell>
          <cell r="G1132" t="str">
            <v>11000</v>
          </cell>
          <cell r="H1132" t="str">
            <v>09403-07311-000</v>
          </cell>
          <cell r="I1132" t="str">
            <v>HOLDER,FRONT HOOD STAY</v>
          </cell>
          <cell r="K1132">
            <v>1</v>
          </cell>
          <cell r="L1132">
            <v>1</v>
          </cell>
          <cell r="M1132" t="str">
            <v>1</v>
          </cell>
          <cell r="N1132" t="str">
            <v>1</v>
          </cell>
          <cell r="Q1132" t="str">
            <v>1</v>
          </cell>
          <cell r="R1132" t="str">
            <v>1</v>
          </cell>
        </row>
        <row r="1133">
          <cell r="D1133" t="str">
            <v>CS070-</v>
          </cell>
          <cell r="E1133" t="str">
            <v>A</v>
          </cell>
          <cell r="F1133" t="str">
            <v>01</v>
          </cell>
          <cell r="G1133" t="str">
            <v>12000</v>
          </cell>
          <cell r="H1133" t="str">
            <v>96314529</v>
          </cell>
          <cell r="I1133" t="str">
            <v>WEATHERSTRIP-HOOD</v>
          </cell>
          <cell r="K1133">
            <v>1</v>
          </cell>
          <cell r="L1133">
            <v>1</v>
          </cell>
          <cell r="M1133" t="str">
            <v>1</v>
          </cell>
          <cell r="N1133" t="str">
            <v>1</v>
          </cell>
          <cell r="Q1133" t="str">
            <v>1</v>
          </cell>
          <cell r="R1133" t="str">
            <v>1</v>
          </cell>
        </row>
        <row r="1134">
          <cell r="D1134" t="str">
            <v>CS070-</v>
          </cell>
          <cell r="E1134" t="str">
            <v>P</v>
          </cell>
          <cell r="F1134" t="str">
            <v>01</v>
          </cell>
          <cell r="G1134" t="str">
            <v>14000</v>
          </cell>
          <cell r="H1134" t="str">
            <v>72372A82000-000</v>
          </cell>
          <cell r="I1134" t="str">
            <v>CUSHION,FRT HOOD</v>
          </cell>
          <cell r="K1134">
            <v>2</v>
          </cell>
          <cell r="L1134">
            <v>2</v>
          </cell>
          <cell r="M1134" t="str">
            <v>2</v>
          </cell>
          <cell r="N1134" t="str">
            <v>2</v>
          </cell>
          <cell r="Q1134" t="str">
            <v>2</v>
          </cell>
          <cell r="R1134" t="str">
            <v>2</v>
          </cell>
        </row>
        <row r="1135">
          <cell r="D1135" t="str">
            <v>CS070-</v>
          </cell>
          <cell r="E1135" t="str">
            <v>A</v>
          </cell>
          <cell r="F1135" t="str">
            <v>01</v>
          </cell>
          <cell r="G1135" t="str">
            <v>15000</v>
          </cell>
          <cell r="H1135" t="str">
            <v>09321-10023-000</v>
          </cell>
          <cell r="I1135" t="str">
            <v>CUSHION</v>
          </cell>
          <cell r="K1135">
            <v>2</v>
          </cell>
          <cell r="L1135">
            <v>2</v>
          </cell>
          <cell r="M1135" t="str">
            <v>2</v>
          </cell>
          <cell r="N1135" t="str">
            <v>2</v>
          </cell>
          <cell r="Q1135" t="str">
            <v>2</v>
          </cell>
          <cell r="R1135" t="str">
            <v>2</v>
          </cell>
        </row>
        <row r="1136">
          <cell r="D1136" t="str">
            <v>CS070-</v>
          </cell>
          <cell r="E1136" t="str">
            <v>A</v>
          </cell>
          <cell r="F1136" t="str">
            <v>01</v>
          </cell>
          <cell r="G1136" t="str">
            <v>16000</v>
          </cell>
          <cell r="H1136" t="str">
            <v>96314528</v>
          </cell>
          <cell r="I1136" t="str">
            <v>STAY-FRONT HOOD</v>
          </cell>
          <cell r="K1136">
            <v>1</v>
          </cell>
          <cell r="L1136">
            <v>1</v>
          </cell>
          <cell r="M1136" t="str">
            <v>1</v>
          </cell>
          <cell r="N1136" t="str">
            <v>1</v>
          </cell>
          <cell r="Q1136" t="str">
            <v>1</v>
          </cell>
          <cell r="R1136" t="str">
            <v>1</v>
          </cell>
        </row>
        <row r="1137">
          <cell r="D1137" t="str">
            <v>CS070-</v>
          </cell>
          <cell r="E1137" t="str">
            <v>A</v>
          </cell>
          <cell r="F1137" t="str">
            <v>01</v>
          </cell>
          <cell r="G1137" t="str">
            <v>19000</v>
          </cell>
          <cell r="H1137" t="str">
            <v>96259076</v>
          </cell>
          <cell r="I1137" t="str">
            <v>SUPPORT-STAY FRONT,HOOD</v>
          </cell>
          <cell r="K1137">
            <v>1</v>
          </cell>
          <cell r="L1137">
            <v>1</v>
          </cell>
          <cell r="M1137" t="str">
            <v>1</v>
          </cell>
          <cell r="N1137" t="str">
            <v>1</v>
          </cell>
          <cell r="Q1137" t="str">
            <v>1</v>
          </cell>
          <cell r="R1137" t="str">
            <v>1</v>
          </cell>
        </row>
        <row r="1138">
          <cell r="D1138" t="str">
            <v>CS070-</v>
          </cell>
          <cell r="E1138" t="str">
            <v>A</v>
          </cell>
          <cell r="F1138" t="str">
            <v>01</v>
          </cell>
          <cell r="G1138" t="str">
            <v>20000</v>
          </cell>
          <cell r="H1138" t="str">
            <v>96323228</v>
          </cell>
          <cell r="I1138" t="str">
            <v>DAM-HOOD</v>
          </cell>
          <cell r="K1138">
            <v>1</v>
          </cell>
          <cell r="L1138">
            <v>1</v>
          </cell>
          <cell r="M1138" t="str">
            <v>1</v>
          </cell>
          <cell r="N1138" t="str">
            <v>1</v>
          </cell>
          <cell r="Q1138" t="str">
            <v>1</v>
          </cell>
          <cell r="R1138" t="str">
            <v>1</v>
          </cell>
        </row>
        <row r="1139">
          <cell r="D1139" t="str">
            <v>CS070-</v>
          </cell>
          <cell r="E1139" t="str">
            <v>A</v>
          </cell>
          <cell r="F1139" t="str">
            <v>01</v>
          </cell>
          <cell r="G1139" t="str">
            <v>21000</v>
          </cell>
          <cell r="H1139" t="str">
            <v>96323289</v>
          </cell>
          <cell r="I1139" t="str">
            <v>DAM-HOOD</v>
          </cell>
          <cell r="K1139">
            <v>1</v>
          </cell>
          <cell r="L1139">
            <v>1</v>
          </cell>
          <cell r="M1139" t="str">
            <v>1</v>
          </cell>
          <cell r="N1139" t="str">
            <v>1</v>
          </cell>
          <cell r="Q1139" t="str">
            <v>1</v>
          </cell>
          <cell r="R1139" t="str">
            <v>1</v>
          </cell>
        </row>
        <row r="1140">
          <cell r="B1140" t="str">
            <v>O</v>
          </cell>
          <cell r="C1140" t="str">
            <v>O</v>
          </cell>
          <cell r="D1140" t="str">
            <v>CS070-</v>
          </cell>
          <cell r="E1140" t="str">
            <v>A</v>
          </cell>
          <cell r="F1140" t="str">
            <v>03</v>
          </cell>
          <cell r="G1140" t="str">
            <v>06000</v>
          </cell>
          <cell r="H1140" t="str">
            <v>96314436</v>
          </cell>
          <cell r="I1140" t="str">
            <v>LINER-FENDER,FRONT,LH</v>
          </cell>
          <cell r="S1140" t="str">
            <v>1</v>
          </cell>
          <cell r="T1140" t="str">
            <v>1</v>
          </cell>
          <cell r="U1140" t="str">
            <v>1</v>
          </cell>
          <cell r="V1140" t="str">
            <v>1</v>
          </cell>
        </row>
        <row r="1141">
          <cell r="B1141" t="str">
            <v>N</v>
          </cell>
          <cell r="C1141" t="str">
            <v>X</v>
          </cell>
          <cell r="D1141" t="str">
            <v>CS070-</v>
          </cell>
          <cell r="E1141" t="str">
            <v>A</v>
          </cell>
          <cell r="F1141" t="str">
            <v>03</v>
          </cell>
          <cell r="G1141" t="str">
            <v>06000</v>
          </cell>
          <cell r="H1141" t="str">
            <v>96292271</v>
          </cell>
          <cell r="I1141" t="str">
            <v>LINER-FENDER,FRONT,LH</v>
          </cell>
          <cell r="S1141" t="str">
            <v>1</v>
          </cell>
          <cell r="T1141" t="str">
            <v>1</v>
          </cell>
          <cell r="U1141" t="str">
            <v>1</v>
          </cell>
          <cell r="V1141" t="str">
            <v>1</v>
          </cell>
        </row>
        <row r="1142">
          <cell r="B1142" t="str">
            <v>O</v>
          </cell>
          <cell r="C1142" t="str">
            <v>O</v>
          </cell>
          <cell r="D1142" t="str">
            <v>CS070-</v>
          </cell>
          <cell r="E1142" t="str">
            <v>A</v>
          </cell>
          <cell r="F1142" t="str">
            <v>03</v>
          </cell>
          <cell r="G1142" t="str">
            <v>07000</v>
          </cell>
          <cell r="H1142" t="str">
            <v>96314437</v>
          </cell>
          <cell r="I1142" t="str">
            <v>LINER-FENDER,FRONT,RH</v>
          </cell>
          <cell r="S1142" t="str">
            <v>1</v>
          </cell>
          <cell r="T1142" t="str">
            <v>1</v>
          </cell>
          <cell r="U1142" t="str">
            <v>1</v>
          </cell>
          <cell r="V1142" t="str">
            <v>1</v>
          </cell>
        </row>
        <row r="1143">
          <cell r="B1143" t="str">
            <v>N</v>
          </cell>
          <cell r="C1143" t="str">
            <v>X</v>
          </cell>
          <cell r="D1143" t="str">
            <v>CS070-</v>
          </cell>
          <cell r="E1143" t="str">
            <v>A</v>
          </cell>
          <cell r="F1143" t="str">
            <v>03</v>
          </cell>
          <cell r="G1143" t="str">
            <v>07000</v>
          </cell>
          <cell r="H1143" t="str">
            <v>96292272</v>
          </cell>
          <cell r="I1143" t="str">
            <v>LINER-FENDER,FRONT,RH</v>
          </cell>
          <cell r="S1143" t="str">
            <v>1</v>
          </cell>
          <cell r="T1143" t="str">
            <v>1</v>
          </cell>
          <cell r="U1143" t="str">
            <v>1</v>
          </cell>
          <cell r="V1143" t="str">
            <v>1</v>
          </cell>
        </row>
        <row r="1144">
          <cell r="D1144" t="str">
            <v>CS070-</v>
          </cell>
          <cell r="E1144" t="str">
            <v>A</v>
          </cell>
          <cell r="F1144" t="str">
            <v>03</v>
          </cell>
          <cell r="G1144" t="str">
            <v>08000</v>
          </cell>
          <cell r="H1144" t="str">
            <v>09148-04003</v>
          </cell>
          <cell r="I1144" t="str">
            <v>NUT-SPEED</v>
          </cell>
          <cell r="S1144" t="str">
            <v>12</v>
          </cell>
          <cell r="T1144" t="str">
            <v>12</v>
          </cell>
          <cell r="U1144" t="str">
            <v>12</v>
          </cell>
          <cell r="V1144" t="str">
            <v>12</v>
          </cell>
        </row>
        <row r="1145">
          <cell r="D1145" t="str">
            <v>CS070-</v>
          </cell>
          <cell r="E1145" t="str">
            <v>A</v>
          </cell>
          <cell r="F1145" t="str">
            <v>03</v>
          </cell>
          <cell r="G1145" t="str">
            <v>09000</v>
          </cell>
          <cell r="H1145" t="str">
            <v>09136-04013</v>
          </cell>
          <cell r="I1145" t="str">
            <v>SCREW-TAPPING</v>
          </cell>
          <cell r="S1145" t="str">
            <v>14</v>
          </cell>
          <cell r="T1145" t="str">
            <v>14</v>
          </cell>
          <cell r="U1145" t="str">
            <v>14</v>
          </cell>
          <cell r="V1145" t="str">
            <v>14</v>
          </cell>
        </row>
        <row r="1146">
          <cell r="D1146" t="str">
            <v>CS070-</v>
          </cell>
          <cell r="E1146" t="str">
            <v>A</v>
          </cell>
          <cell r="F1146" t="str">
            <v>03</v>
          </cell>
          <cell r="G1146" t="str">
            <v>09100</v>
          </cell>
          <cell r="H1146" t="str">
            <v>09136-04015</v>
          </cell>
          <cell r="I1146" t="str">
            <v>SCREW-TAPPING</v>
          </cell>
          <cell r="S1146" t="str">
            <v>2</v>
          </cell>
          <cell r="T1146" t="str">
            <v>2</v>
          </cell>
          <cell r="U1146" t="str">
            <v>2</v>
          </cell>
          <cell r="V1146" t="str">
            <v>2</v>
          </cell>
        </row>
        <row r="1147">
          <cell r="D1147" t="str">
            <v>CS070-</v>
          </cell>
          <cell r="E1147" t="str">
            <v>A</v>
          </cell>
          <cell r="F1147" t="str">
            <v>03</v>
          </cell>
          <cell r="G1147" t="str">
            <v>10000</v>
          </cell>
          <cell r="H1147" t="str">
            <v>09409-07308-000</v>
          </cell>
          <cell r="I1147" t="str">
            <v>CLIP</v>
          </cell>
          <cell r="S1147" t="str">
            <v>2</v>
          </cell>
          <cell r="T1147" t="str">
            <v>2</v>
          </cell>
          <cell r="U1147" t="str">
            <v>2</v>
          </cell>
          <cell r="V1147" t="str">
            <v>2</v>
          </cell>
        </row>
        <row r="1148">
          <cell r="B1148" t="str">
            <v>O</v>
          </cell>
          <cell r="C1148" t="str">
            <v>O</v>
          </cell>
          <cell r="D1148" t="str">
            <v>CS070-</v>
          </cell>
          <cell r="E1148" t="str">
            <v>A</v>
          </cell>
          <cell r="F1148" t="str">
            <v>03</v>
          </cell>
          <cell r="G1148" t="str">
            <v>12000</v>
          </cell>
          <cell r="H1148" t="str">
            <v>09403-07311-000</v>
          </cell>
          <cell r="I1148" t="str">
            <v>HOLDER,FRONT HOOD STAY</v>
          </cell>
          <cell r="S1148" t="str">
            <v>1</v>
          </cell>
          <cell r="T1148" t="str">
            <v>1</v>
          </cell>
          <cell r="U1148" t="str">
            <v>1</v>
          </cell>
          <cell r="V1148" t="str">
            <v>1</v>
          </cell>
        </row>
        <row r="1149">
          <cell r="B1149" t="str">
            <v>N</v>
          </cell>
          <cell r="C1149" t="str">
            <v>X</v>
          </cell>
          <cell r="D1149" t="str">
            <v>CS070-</v>
          </cell>
          <cell r="E1149" t="str">
            <v>A</v>
          </cell>
          <cell r="F1149" t="str">
            <v>03</v>
          </cell>
          <cell r="G1149" t="str">
            <v>12000</v>
          </cell>
          <cell r="H1149" t="str">
            <v>96283260</v>
          </cell>
          <cell r="I1149" t="str">
            <v>HOLDER,FRONT HOOD STAY</v>
          </cell>
          <cell r="S1149" t="str">
            <v>1</v>
          </cell>
          <cell r="T1149" t="str">
            <v>1</v>
          </cell>
          <cell r="U1149" t="str">
            <v>1</v>
          </cell>
          <cell r="V1149" t="str">
            <v>1</v>
          </cell>
        </row>
        <row r="1150">
          <cell r="D1150" t="str">
            <v>CS070-</v>
          </cell>
          <cell r="E1150" t="str">
            <v>A</v>
          </cell>
          <cell r="F1150" t="str">
            <v>03</v>
          </cell>
          <cell r="G1150" t="str">
            <v>13000</v>
          </cell>
          <cell r="H1150" t="str">
            <v>96314529</v>
          </cell>
          <cell r="I1150" t="str">
            <v>WEATHERSTRIP-HOOD</v>
          </cell>
          <cell r="S1150" t="str">
            <v>1</v>
          </cell>
          <cell r="T1150" t="str">
            <v>1</v>
          </cell>
          <cell r="U1150" t="str">
            <v>1</v>
          </cell>
          <cell r="V1150" t="str">
            <v>1</v>
          </cell>
        </row>
        <row r="1151">
          <cell r="D1151" t="str">
            <v>CS070-</v>
          </cell>
          <cell r="E1151" t="str">
            <v>P</v>
          </cell>
          <cell r="F1151" t="str">
            <v>03</v>
          </cell>
          <cell r="G1151" t="str">
            <v>15000</v>
          </cell>
          <cell r="H1151" t="str">
            <v>96323648</v>
          </cell>
          <cell r="I1151" t="str">
            <v>BUMPER-ADJUSTABLE,HOOD</v>
          </cell>
          <cell r="S1151" t="str">
            <v>2</v>
          </cell>
          <cell r="T1151" t="str">
            <v>2</v>
          </cell>
          <cell r="U1151" t="str">
            <v>2</v>
          </cell>
          <cell r="V1151" t="str">
            <v>2</v>
          </cell>
        </row>
        <row r="1152">
          <cell r="D1152" t="str">
            <v>CS070-</v>
          </cell>
          <cell r="E1152" t="str">
            <v>A</v>
          </cell>
          <cell r="F1152" t="str">
            <v>03</v>
          </cell>
          <cell r="G1152" t="str">
            <v>16000</v>
          </cell>
          <cell r="H1152" t="str">
            <v>96323649</v>
          </cell>
          <cell r="I1152" t="str">
            <v>BUMPER-OVERSLAM,HOOD</v>
          </cell>
          <cell r="S1152" t="str">
            <v>2</v>
          </cell>
          <cell r="T1152" t="str">
            <v>2</v>
          </cell>
          <cell r="U1152" t="str">
            <v>2</v>
          </cell>
          <cell r="V1152" t="str">
            <v>2</v>
          </cell>
        </row>
        <row r="1153">
          <cell r="D1153" t="str">
            <v>CS070-</v>
          </cell>
          <cell r="E1153" t="str">
            <v>A</v>
          </cell>
          <cell r="F1153" t="str">
            <v>03</v>
          </cell>
          <cell r="G1153" t="str">
            <v>16500</v>
          </cell>
          <cell r="H1153" t="str">
            <v>96314528</v>
          </cell>
          <cell r="I1153" t="str">
            <v>STAY-FRONT HOOD</v>
          </cell>
          <cell r="S1153" t="str">
            <v>1</v>
          </cell>
          <cell r="T1153" t="str">
            <v>1</v>
          </cell>
          <cell r="U1153" t="str">
            <v>1</v>
          </cell>
          <cell r="V1153" t="str">
            <v>1</v>
          </cell>
        </row>
        <row r="1154">
          <cell r="D1154" t="str">
            <v>CS070-</v>
          </cell>
          <cell r="E1154" t="str">
            <v>A</v>
          </cell>
          <cell r="F1154" t="str">
            <v>03</v>
          </cell>
          <cell r="G1154" t="str">
            <v>19000</v>
          </cell>
          <cell r="H1154" t="str">
            <v>96259076</v>
          </cell>
          <cell r="I1154" t="str">
            <v>SUPPORT-STAY FRONT,HOOD</v>
          </cell>
          <cell r="S1154" t="str">
            <v>1</v>
          </cell>
          <cell r="T1154" t="str">
            <v>1</v>
          </cell>
          <cell r="U1154" t="str">
            <v>1</v>
          </cell>
          <cell r="V1154" t="str">
            <v>1</v>
          </cell>
        </row>
        <row r="1155">
          <cell r="D1155" t="str">
            <v>CS070-</v>
          </cell>
          <cell r="E1155" t="str">
            <v>A</v>
          </cell>
          <cell r="F1155" t="str">
            <v>03</v>
          </cell>
          <cell r="G1155" t="str">
            <v>20000</v>
          </cell>
          <cell r="H1155" t="str">
            <v>96323228</v>
          </cell>
          <cell r="I1155" t="str">
            <v>DAM-HOOD</v>
          </cell>
          <cell r="S1155" t="str">
            <v>1</v>
          </cell>
          <cell r="T1155" t="str">
            <v>1</v>
          </cell>
          <cell r="U1155" t="str">
            <v>1</v>
          </cell>
          <cell r="V1155" t="str">
            <v>1</v>
          </cell>
        </row>
        <row r="1156">
          <cell r="D1156" t="str">
            <v>CS070-</v>
          </cell>
          <cell r="E1156" t="str">
            <v>A</v>
          </cell>
          <cell r="F1156" t="str">
            <v>03</v>
          </cell>
          <cell r="G1156" t="str">
            <v>21000</v>
          </cell>
          <cell r="H1156" t="str">
            <v>96323289</v>
          </cell>
          <cell r="I1156" t="str">
            <v>DAM-HOOD</v>
          </cell>
          <cell r="S1156" t="str">
            <v>1</v>
          </cell>
          <cell r="T1156" t="str">
            <v>1</v>
          </cell>
          <cell r="U1156" t="str">
            <v>1</v>
          </cell>
          <cell r="V1156" t="str">
            <v>1</v>
          </cell>
        </row>
        <row r="1157">
          <cell r="D1157" t="str">
            <v>CS080-</v>
          </cell>
          <cell r="E1157" t="str">
            <v>A</v>
          </cell>
          <cell r="F1157" t="str">
            <v>01</v>
          </cell>
          <cell r="G1157" t="str">
            <v>01000</v>
          </cell>
          <cell r="H1157" t="str">
            <v>63461A70403-000</v>
          </cell>
          <cell r="I1157" t="str">
            <v>BOLT,BATTERY</v>
          </cell>
          <cell r="K1157">
            <v>2</v>
          </cell>
          <cell r="L1157">
            <v>2</v>
          </cell>
          <cell r="M1157" t="str">
            <v>2</v>
          </cell>
          <cell r="N1157" t="str">
            <v>2</v>
          </cell>
          <cell r="Q1157" t="str">
            <v>2</v>
          </cell>
          <cell r="R1157" t="str">
            <v>2</v>
          </cell>
        </row>
        <row r="1158">
          <cell r="D1158" t="str">
            <v>CS080-</v>
          </cell>
          <cell r="E1158" t="str">
            <v>A</v>
          </cell>
          <cell r="F1158" t="str">
            <v>01</v>
          </cell>
          <cell r="G1158" t="str">
            <v>02000</v>
          </cell>
          <cell r="H1158" t="str">
            <v>72511-70B00-000</v>
          </cell>
          <cell r="I1158" t="str">
            <v>BAND-BATTERY</v>
          </cell>
          <cell r="K1158">
            <v>1</v>
          </cell>
          <cell r="L1158">
            <v>1</v>
          </cell>
          <cell r="M1158" t="str">
            <v>1</v>
          </cell>
          <cell r="N1158" t="str">
            <v>1</v>
          </cell>
          <cell r="Q1158" t="str">
            <v>1</v>
          </cell>
          <cell r="R1158" t="str">
            <v>1</v>
          </cell>
        </row>
        <row r="1159">
          <cell r="B1159" t="str">
            <v>O</v>
          </cell>
          <cell r="C1159" t="str">
            <v>O</v>
          </cell>
          <cell r="D1159" t="str">
            <v>CS080-</v>
          </cell>
          <cell r="E1159" t="str">
            <v>A</v>
          </cell>
          <cell r="F1159" t="str">
            <v>01</v>
          </cell>
          <cell r="G1159" t="str">
            <v>03000</v>
          </cell>
          <cell r="H1159" t="str">
            <v>08316-26050-000</v>
          </cell>
          <cell r="I1159" t="str">
            <v>NUT-HEXAGON FLANGE</v>
          </cell>
          <cell r="K1159">
            <v>2</v>
          </cell>
          <cell r="L1159">
            <v>2</v>
          </cell>
          <cell r="M1159" t="str">
            <v>2</v>
          </cell>
          <cell r="N1159" t="str">
            <v>2</v>
          </cell>
          <cell r="Q1159" t="str">
            <v>2</v>
          </cell>
          <cell r="R1159" t="str">
            <v>2</v>
          </cell>
        </row>
        <row r="1160">
          <cell r="B1160" t="str">
            <v>N</v>
          </cell>
          <cell r="C1160" t="str">
            <v>X</v>
          </cell>
          <cell r="D1160" t="str">
            <v>CS080-</v>
          </cell>
          <cell r="E1160" t="str">
            <v>A</v>
          </cell>
          <cell r="F1160" t="str">
            <v>01</v>
          </cell>
          <cell r="G1160" t="str">
            <v>03000</v>
          </cell>
          <cell r="H1160" t="str">
            <v>08316-25050-000</v>
          </cell>
          <cell r="I1160" t="str">
            <v>NUT-HEXAGON FLANGE</v>
          </cell>
          <cell r="K1160">
            <v>2</v>
          </cell>
          <cell r="L1160">
            <v>2</v>
          </cell>
          <cell r="M1160" t="str">
            <v>2</v>
          </cell>
          <cell r="N1160" t="str">
            <v>2</v>
          </cell>
          <cell r="Q1160" t="str">
            <v>2</v>
          </cell>
          <cell r="R1160" t="str">
            <v>2</v>
          </cell>
        </row>
        <row r="1161">
          <cell r="D1161" t="str">
            <v>CS080-</v>
          </cell>
          <cell r="E1161" t="str">
            <v>A</v>
          </cell>
          <cell r="F1161" t="str">
            <v>01</v>
          </cell>
          <cell r="G1161" t="str">
            <v>04000</v>
          </cell>
          <cell r="H1161" t="str">
            <v>96320294</v>
          </cell>
          <cell r="I1161" t="str">
            <v>BRACKET COMP-BATTERY</v>
          </cell>
          <cell r="K1161">
            <v>1</v>
          </cell>
          <cell r="L1161">
            <v>1</v>
          </cell>
          <cell r="M1161" t="str">
            <v>1</v>
          </cell>
          <cell r="N1161" t="str">
            <v>1</v>
          </cell>
          <cell r="Q1161" t="str">
            <v>1</v>
          </cell>
          <cell r="R1161" t="str">
            <v>1</v>
          </cell>
        </row>
        <row r="1162">
          <cell r="D1162" t="str">
            <v>CS080-</v>
          </cell>
          <cell r="E1162" t="str">
            <v>A</v>
          </cell>
          <cell r="F1162" t="str">
            <v>01</v>
          </cell>
          <cell r="G1162" t="str">
            <v>05000</v>
          </cell>
          <cell r="H1162" t="str">
            <v>01954-06100-000</v>
          </cell>
          <cell r="I1162" t="str">
            <v>BOLT-DR HEXAGON FLANGE</v>
          </cell>
          <cell r="K1162">
            <v>6</v>
          </cell>
          <cell r="L1162">
            <v>6</v>
          </cell>
          <cell r="M1162" t="str">
            <v>6</v>
          </cell>
          <cell r="N1162" t="str">
            <v>6</v>
          </cell>
          <cell r="Q1162" t="str">
            <v>6</v>
          </cell>
          <cell r="R1162" t="str">
            <v>6</v>
          </cell>
        </row>
        <row r="1163">
          <cell r="D1163" t="str">
            <v>CS080-</v>
          </cell>
          <cell r="E1163" t="str">
            <v>A</v>
          </cell>
          <cell r="F1163" t="str">
            <v>02</v>
          </cell>
          <cell r="G1163" t="str">
            <v>01000</v>
          </cell>
          <cell r="H1163" t="str">
            <v>63461A70403-000</v>
          </cell>
          <cell r="I1163" t="str">
            <v>BOLT,BATTERY</v>
          </cell>
          <cell r="S1163" t="str">
            <v>2</v>
          </cell>
          <cell r="T1163" t="str">
            <v>2</v>
          </cell>
          <cell r="U1163" t="str">
            <v>2</v>
          </cell>
          <cell r="V1163" t="str">
            <v>2</v>
          </cell>
        </row>
        <row r="1164">
          <cell r="D1164" t="str">
            <v>CS080-</v>
          </cell>
          <cell r="E1164" t="str">
            <v>A</v>
          </cell>
          <cell r="F1164" t="str">
            <v>02</v>
          </cell>
          <cell r="G1164" t="str">
            <v>02000</v>
          </cell>
          <cell r="H1164" t="str">
            <v>96273805</v>
          </cell>
          <cell r="I1164" t="str">
            <v>BAND-BATTERY</v>
          </cell>
          <cell r="S1164" t="str">
            <v>1</v>
          </cell>
          <cell r="T1164" t="str">
            <v>1</v>
          </cell>
          <cell r="U1164" t="str">
            <v>1</v>
          </cell>
          <cell r="V1164" t="str">
            <v>1</v>
          </cell>
        </row>
        <row r="1165">
          <cell r="B1165" t="str">
            <v>O</v>
          </cell>
          <cell r="C1165" t="str">
            <v>O</v>
          </cell>
          <cell r="D1165" t="str">
            <v>CS080-</v>
          </cell>
          <cell r="E1165" t="str">
            <v>A</v>
          </cell>
          <cell r="F1165" t="str">
            <v>02</v>
          </cell>
          <cell r="G1165" t="str">
            <v>03000</v>
          </cell>
          <cell r="H1165" t="str">
            <v>08316-26050-000</v>
          </cell>
          <cell r="I1165" t="str">
            <v>NUT-HEXAGON FLANGE</v>
          </cell>
          <cell r="S1165" t="str">
            <v>2</v>
          </cell>
          <cell r="T1165" t="str">
            <v>2</v>
          </cell>
          <cell r="U1165" t="str">
            <v>2</v>
          </cell>
          <cell r="V1165" t="str">
            <v>2</v>
          </cell>
        </row>
        <row r="1166">
          <cell r="B1166" t="str">
            <v>N</v>
          </cell>
          <cell r="C1166" t="str">
            <v>X</v>
          </cell>
          <cell r="D1166" t="str">
            <v>CS080-</v>
          </cell>
          <cell r="E1166" t="str">
            <v>A</v>
          </cell>
          <cell r="F1166" t="str">
            <v>02</v>
          </cell>
          <cell r="G1166" t="str">
            <v>03000</v>
          </cell>
          <cell r="H1166" t="str">
            <v>08316-25050-000</v>
          </cell>
          <cell r="I1166" t="str">
            <v>NUT-HEXAGON FLANGE</v>
          </cell>
          <cell r="S1166" t="str">
            <v>2</v>
          </cell>
          <cell r="T1166" t="str">
            <v>2</v>
          </cell>
          <cell r="U1166" t="str">
            <v>2</v>
          </cell>
          <cell r="V1166" t="str">
            <v>2</v>
          </cell>
        </row>
        <row r="1167">
          <cell r="D1167" t="str">
            <v>CS080-</v>
          </cell>
          <cell r="E1167" t="str">
            <v>A</v>
          </cell>
          <cell r="F1167" t="str">
            <v>02</v>
          </cell>
          <cell r="G1167" t="str">
            <v>04000</v>
          </cell>
          <cell r="H1167" t="str">
            <v>96320294</v>
          </cell>
          <cell r="I1167" t="str">
            <v>BRACKET COMP-BATTERY</v>
          </cell>
          <cell r="S1167" t="str">
            <v>1</v>
          </cell>
          <cell r="T1167" t="str">
            <v>1</v>
          </cell>
          <cell r="U1167" t="str">
            <v>1</v>
          </cell>
          <cell r="V1167" t="str">
            <v>1</v>
          </cell>
        </row>
        <row r="1168">
          <cell r="D1168" t="str">
            <v>CS080-</v>
          </cell>
          <cell r="E1168" t="str">
            <v>A</v>
          </cell>
          <cell r="F1168" t="str">
            <v>02</v>
          </cell>
          <cell r="G1168" t="str">
            <v>05000</v>
          </cell>
          <cell r="H1168" t="str">
            <v>01954-06100-000</v>
          </cell>
          <cell r="I1168" t="str">
            <v>BOLT-DR HEXAGON FLANGE</v>
          </cell>
          <cell r="S1168" t="str">
            <v>6</v>
          </cell>
          <cell r="T1168" t="str">
            <v>6</v>
          </cell>
          <cell r="U1168" t="str">
            <v>6</v>
          </cell>
          <cell r="V1168" t="str">
            <v>6</v>
          </cell>
        </row>
        <row r="1169">
          <cell r="B1169" t="str">
            <v>O</v>
          </cell>
          <cell r="C1169" t="str">
            <v>O</v>
          </cell>
          <cell r="D1169" t="str">
            <v>CS100-</v>
          </cell>
          <cell r="E1169" t="str">
            <v>A</v>
          </cell>
          <cell r="F1169" t="str">
            <v>01</v>
          </cell>
          <cell r="G1169" t="str">
            <v>02000</v>
          </cell>
          <cell r="H1169" t="str">
            <v>96323095</v>
          </cell>
          <cell r="I1169" t="str">
            <v>PANEL A-INSTRUMENT</v>
          </cell>
          <cell r="K1169">
            <v>1</v>
          </cell>
          <cell r="M1169" t="str">
            <v>1</v>
          </cell>
          <cell r="Q1169" t="str">
            <v>1</v>
          </cell>
        </row>
        <row r="1170">
          <cell r="B1170" t="str">
            <v>N</v>
          </cell>
          <cell r="C1170" t="str">
            <v>X</v>
          </cell>
          <cell r="D1170" t="str">
            <v>CS100-</v>
          </cell>
          <cell r="E1170" t="str">
            <v>A</v>
          </cell>
          <cell r="F1170" t="str">
            <v>01</v>
          </cell>
          <cell r="G1170" t="str">
            <v>02000</v>
          </cell>
          <cell r="H1170" t="str">
            <v>96315037</v>
          </cell>
          <cell r="I1170" t="str">
            <v>PANEL A-INSTRUMENT</v>
          </cell>
          <cell r="K1170">
            <v>1</v>
          </cell>
          <cell r="M1170" t="str">
            <v>1</v>
          </cell>
          <cell r="Q1170" t="str">
            <v>1</v>
          </cell>
        </row>
        <row r="1171">
          <cell r="D1171" t="str">
            <v>CS100-</v>
          </cell>
          <cell r="E1171" t="str">
            <v>A</v>
          </cell>
          <cell r="F1171" t="str">
            <v>01</v>
          </cell>
          <cell r="G1171" t="str">
            <v>23000</v>
          </cell>
          <cell r="H1171" t="str">
            <v>96315135</v>
          </cell>
          <cell r="I1171" t="str">
            <v>GUIDE-INSTRUMENT PANEL</v>
          </cell>
          <cell r="K1171">
            <v>1</v>
          </cell>
          <cell r="M1171" t="str">
            <v>1</v>
          </cell>
          <cell r="Q1171" t="str">
            <v>1</v>
          </cell>
        </row>
        <row r="1172">
          <cell r="D1172" t="str">
            <v>CS100-</v>
          </cell>
          <cell r="E1172" t="str">
            <v>A</v>
          </cell>
          <cell r="F1172" t="str">
            <v>01</v>
          </cell>
          <cell r="G1172" t="str">
            <v>24000</v>
          </cell>
          <cell r="H1172" t="str">
            <v>03160-48165</v>
          </cell>
          <cell r="I1172" t="str">
            <v>SCREW-TAPPING</v>
          </cell>
          <cell r="K1172">
            <v>2</v>
          </cell>
          <cell r="M1172" t="str">
            <v>2</v>
          </cell>
          <cell r="Q1172" t="str">
            <v>2</v>
          </cell>
        </row>
        <row r="1173">
          <cell r="D1173" t="str">
            <v>CS100-</v>
          </cell>
          <cell r="E1173" t="str">
            <v>A</v>
          </cell>
          <cell r="F1173" t="str">
            <v>01</v>
          </cell>
          <cell r="G1173" t="str">
            <v>24100</v>
          </cell>
          <cell r="H1173" t="str">
            <v>03511-48088</v>
          </cell>
          <cell r="I1173" t="str">
            <v>NUT-SPEED</v>
          </cell>
          <cell r="K1173">
            <v>2</v>
          </cell>
          <cell r="M1173" t="str">
            <v>2</v>
          </cell>
          <cell r="Q1173" t="str">
            <v>2</v>
          </cell>
        </row>
        <row r="1174">
          <cell r="D1174" t="str">
            <v>CS100-</v>
          </cell>
          <cell r="E1174" t="str">
            <v>A</v>
          </cell>
          <cell r="F1174" t="str">
            <v>01</v>
          </cell>
          <cell r="G1174" t="str">
            <v>24110</v>
          </cell>
          <cell r="H1174" t="str">
            <v>03511-48088</v>
          </cell>
          <cell r="I1174" t="str">
            <v>NUT-SPEED</v>
          </cell>
          <cell r="K1174">
            <v>4</v>
          </cell>
          <cell r="M1174" t="str">
            <v>4</v>
          </cell>
          <cell r="Q1174" t="str">
            <v>4</v>
          </cell>
        </row>
        <row r="1175">
          <cell r="D1175" t="str">
            <v>CS100-</v>
          </cell>
          <cell r="E1175" t="str">
            <v>A</v>
          </cell>
          <cell r="F1175" t="str">
            <v>01</v>
          </cell>
          <cell r="G1175" t="str">
            <v>24120</v>
          </cell>
          <cell r="H1175" t="str">
            <v>03511-48088</v>
          </cell>
          <cell r="I1175" t="str">
            <v>NUT-SPEED</v>
          </cell>
          <cell r="K1175">
            <v>2</v>
          </cell>
          <cell r="M1175" t="str">
            <v>2</v>
          </cell>
          <cell r="Q1175" t="str">
            <v>2</v>
          </cell>
        </row>
        <row r="1176">
          <cell r="D1176" t="str">
            <v>CS100-</v>
          </cell>
          <cell r="E1176" t="str">
            <v>A</v>
          </cell>
          <cell r="F1176" t="str">
            <v>01</v>
          </cell>
          <cell r="G1176" t="str">
            <v>24130</v>
          </cell>
          <cell r="H1176" t="str">
            <v>03511-48088</v>
          </cell>
          <cell r="I1176" t="str">
            <v>NUT-SPEED</v>
          </cell>
          <cell r="K1176">
            <v>4</v>
          </cell>
          <cell r="M1176" t="str">
            <v>4</v>
          </cell>
          <cell r="Q1176" t="str">
            <v>4</v>
          </cell>
        </row>
        <row r="1177">
          <cell r="D1177" t="str">
            <v>CS100-</v>
          </cell>
          <cell r="E1177" t="str">
            <v>A</v>
          </cell>
          <cell r="F1177" t="str">
            <v>01</v>
          </cell>
          <cell r="G1177" t="str">
            <v>24140</v>
          </cell>
          <cell r="H1177" t="str">
            <v>03511-48088</v>
          </cell>
          <cell r="I1177" t="str">
            <v>NUT-SPEED</v>
          </cell>
          <cell r="K1177">
            <v>1</v>
          </cell>
          <cell r="M1177" t="str">
            <v>1</v>
          </cell>
          <cell r="Q1177" t="str">
            <v>1</v>
          </cell>
        </row>
        <row r="1178">
          <cell r="D1178" t="str">
            <v>CS100-</v>
          </cell>
          <cell r="E1178" t="str">
            <v>A</v>
          </cell>
          <cell r="F1178" t="str">
            <v>01</v>
          </cell>
          <cell r="G1178" t="str">
            <v>24150</v>
          </cell>
          <cell r="H1178" t="str">
            <v>03511-48088</v>
          </cell>
          <cell r="I1178" t="str">
            <v>NUT-SPEED</v>
          </cell>
          <cell r="K1178">
            <v>1</v>
          </cell>
          <cell r="M1178" t="str">
            <v>1</v>
          </cell>
          <cell r="Q1178" t="str">
            <v>1</v>
          </cell>
        </row>
        <row r="1179">
          <cell r="D1179" t="str">
            <v>CS100-</v>
          </cell>
          <cell r="E1179" t="str">
            <v>A</v>
          </cell>
          <cell r="F1179" t="str">
            <v>01</v>
          </cell>
          <cell r="G1179" t="str">
            <v>25000</v>
          </cell>
          <cell r="H1179" t="str">
            <v>96280897</v>
          </cell>
          <cell r="I1179" t="str">
            <v>COVER-CIGAR,I/P</v>
          </cell>
          <cell r="K1179">
            <v>1</v>
          </cell>
          <cell r="M1179" t="str">
            <v>1</v>
          </cell>
          <cell r="Q1179" t="str">
            <v>1</v>
          </cell>
        </row>
        <row r="1180">
          <cell r="D1180" t="str">
            <v>CS100-</v>
          </cell>
          <cell r="E1180" t="str">
            <v>A</v>
          </cell>
          <cell r="F1180" t="str">
            <v>01</v>
          </cell>
          <cell r="G1180" t="str">
            <v>25100</v>
          </cell>
          <cell r="H1180" t="str">
            <v>03160-48165</v>
          </cell>
          <cell r="I1180" t="str">
            <v>SCREW-TAPPING</v>
          </cell>
          <cell r="K1180">
            <v>2</v>
          </cell>
          <cell r="M1180" t="str">
            <v>2</v>
          </cell>
          <cell r="Q1180" t="str">
            <v>2</v>
          </cell>
        </row>
        <row r="1181">
          <cell r="B1181" t="str">
            <v>O</v>
          </cell>
          <cell r="C1181" t="str">
            <v>O</v>
          </cell>
          <cell r="D1181" t="str">
            <v>CS100-</v>
          </cell>
          <cell r="E1181" t="str">
            <v>A</v>
          </cell>
          <cell r="F1181" t="str">
            <v>01</v>
          </cell>
          <cell r="G1181" t="str">
            <v>25200</v>
          </cell>
          <cell r="H1181" t="str">
            <v>03241-05103-000</v>
          </cell>
          <cell r="I1181" t="str">
            <v>SCREW-TAPPING</v>
          </cell>
          <cell r="K1181">
            <v>1</v>
          </cell>
          <cell r="M1181" t="str">
            <v>1</v>
          </cell>
          <cell r="Q1181" t="str">
            <v>1</v>
          </cell>
        </row>
        <row r="1182">
          <cell r="B1182" t="str">
            <v>N</v>
          </cell>
          <cell r="C1182" t="str">
            <v>X</v>
          </cell>
          <cell r="D1182" t="str">
            <v>CS100-</v>
          </cell>
          <cell r="E1182" t="str">
            <v>A</v>
          </cell>
          <cell r="F1182" t="str">
            <v>01</v>
          </cell>
          <cell r="G1182" t="str">
            <v>25200</v>
          </cell>
          <cell r="H1182" t="str">
            <v>03260-48095</v>
          </cell>
          <cell r="I1182" t="str">
            <v>SCREW-TAPPING</v>
          </cell>
          <cell r="K1182">
            <v>1</v>
          </cell>
          <cell r="M1182" t="str">
            <v>1</v>
          </cell>
          <cell r="Q1182" t="str">
            <v>1</v>
          </cell>
        </row>
        <row r="1183">
          <cell r="D1183" t="str">
            <v>CS100-</v>
          </cell>
          <cell r="E1183" t="str">
            <v>A</v>
          </cell>
          <cell r="F1183" t="str">
            <v>01</v>
          </cell>
          <cell r="G1183" t="str">
            <v>31000</v>
          </cell>
          <cell r="H1183" t="str">
            <v>96280931</v>
          </cell>
          <cell r="I1183" t="str">
            <v>CAP-INSTRUMENT PNL,UPR</v>
          </cell>
          <cell r="K1183">
            <v>1</v>
          </cell>
          <cell r="M1183" t="str">
            <v>1</v>
          </cell>
          <cell r="Q1183" t="str">
            <v>1</v>
          </cell>
        </row>
        <row r="1184">
          <cell r="D1184" t="str">
            <v>CS100-</v>
          </cell>
          <cell r="E1184" t="str">
            <v>A</v>
          </cell>
          <cell r="F1184" t="str">
            <v>01</v>
          </cell>
          <cell r="G1184" t="str">
            <v>32000</v>
          </cell>
          <cell r="H1184" t="str">
            <v>96280933</v>
          </cell>
          <cell r="I1184" t="str">
            <v>CAP-INSTRUMENT PNL,UPR</v>
          </cell>
          <cell r="K1184">
            <v>1</v>
          </cell>
          <cell r="M1184" t="str">
            <v>1</v>
          </cell>
          <cell r="Q1184" t="str">
            <v>1</v>
          </cell>
        </row>
        <row r="1185">
          <cell r="D1185" t="str">
            <v>CS100-</v>
          </cell>
          <cell r="E1185" t="str">
            <v>A</v>
          </cell>
          <cell r="F1185" t="str">
            <v>01</v>
          </cell>
          <cell r="G1185" t="str">
            <v>33000</v>
          </cell>
          <cell r="H1185" t="str">
            <v>02146-06125-000</v>
          </cell>
          <cell r="I1185" t="str">
            <v>SCREW-CR MACHINE</v>
          </cell>
          <cell r="K1185">
            <v>4</v>
          </cell>
          <cell r="M1185" t="str">
            <v>4</v>
          </cell>
          <cell r="Q1185" t="str">
            <v>4</v>
          </cell>
        </row>
        <row r="1186">
          <cell r="D1186" t="str">
            <v>CS100-</v>
          </cell>
          <cell r="E1186" t="str">
            <v>A</v>
          </cell>
          <cell r="F1186" t="str">
            <v>01</v>
          </cell>
          <cell r="G1186" t="str">
            <v>34000</v>
          </cell>
          <cell r="H1186" t="str">
            <v>01954-06123-000</v>
          </cell>
          <cell r="I1186" t="str">
            <v>BOLT-HEXAGON FLANGE</v>
          </cell>
          <cell r="K1186">
            <v>4</v>
          </cell>
          <cell r="M1186" t="str">
            <v>4</v>
          </cell>
          <cell r="Q1186" t="str">
            <v>4</v>
          </cell>
        </row>
        <row r="1187">
          <cell r="B1187" t="str">
            <v>O</v>
          </cell>
          <cell r="C1187" t="str">
            <v>O</v>
          </cell>
          <cell r="D1187" t="str">
            <v>CS100-</v>
          </cell>
          <cell r="E1187" t="str">
            <v>A</v>
          </cell>
          <cell r="F1187" t="str">
            <v>02</v>
          </cell>
          <cell r="G1187" t="str">
            <v>02000</v>
          </cell>
          <cell r="H1187" t="str">
            <v>96323096</v>
          </cell>
          <cell r="I1187" t="str">
            <v>PANEL A-INSTRUMENT</v>
          </cell>
          <cell r="L1187">
            <v>1</v>
          </cell>
          <cell r="N1187" t="str">
            <v>1</v>
          </cell>
          <cell r="P1187" t="str">
            <v>ZA/ZX</v>
          </cell>
          <cell r="R1187" t="str">
            <v>1</v>
          </cell>
        </row>
        <row r="1188">
          <cell r="B1188" t="str">
            <v>N</v>
          </cell>
          <cell r="C1188" t="str">
            <v>X</v>
          </cell>
          <cell r="D1188" t="str">
            <v>CS100-</v>
          </cell>
          <cell r="E1188" t="str">
            <v>A</v>
          </cell>
          <cell r="F1188" t="str">
            <v>02</v>
          </cell>
          <cell r="G1188" t="str">
            <v>02000</v>
          </cell>
          <cell r="H1188" t="str">
            <v>96280778</v>
          </cell>
          <cell r="I1188" t="str">
            <v>PANEL A-INSTRUMENT</v>
          </cell>
          <cell r="L1188">
            <v>1</v>
          </cell>
          <cell r="N1188" t="str">
            <v>1</v>
          </cell>
          <cell r="P1188" t="str">
            <v>ZA/ZX</v>
          </cell>
          <cell r="R1188" t="str">
            <v>1</v>
          </cell>
        </row>
        <row r="1189">
          <cell r="D1189" t="str">
            <v>CS100-</v>
          </cell>
          <cell r="E1189" t="str">
            <v>A</v>
          </cell>
          <cell r="F1189" t="str">
            <v>02</v>
          </cell>
          <cell r="G1189" t="str">
            <v>23000</v>
          </cell>
          <cell r="H1189" t="str">
            <v>96315135</v>
          </cell>
          <cell r="I1189" t="str">
            <v>GUIDE-INSTRUMENT PANEL</v>
          </cell>
          <cell r="L1189">
            <v>1</v>
          </cell>
          <cell r="N1189" t="str">
            <v>1</v>
          </cell>
          <cell r="P1189" t="str">
            <v>ZA/ZX</v>
          </cell>
          <cell r="R1189" t="str">
            <v>1</v>
          </cell>
        </row>
        <row r="1190">
          <cell r="D1190" t="str">
            <v>CS100-</v>
          </cell>
          <cell r="E1190" t="str">
            <v>A</v>
          </cell>
          <cell r="F1190" t="str">
            <v>02</v>
          </cell>
          <cell r="G1190" t="str">
            <v>24000</v>
          </cell>
          <cell r="H1190" t="str">
            <v>03160-48165</v>
          </cell>
          <cell r="I1190" t="str">
            <v>SCREW-TAPPING</v>
          </cell>
          <cell r="L1190">
            <v>2</v>
          </cell>
          <cell r="N1190" t="str">
            <v>2</v>
          </cell>
          <cell r="P1190" t="str">
            <v>ZA/ZX</v>
          </cell>
          <cell r="R1190" t="str">
            <v>2</v>
          </cell>
        </row>
        <row r="1191">
          <cell r="D1191" t="str">
            <v>CS100-</v>
          </cell>
          <cell r="E1191" t="str">
            <v>A</v>
          </cell>
          <cell r="F1191" t="str">
            <v>02</v>
          </cell>
          <cell r="G1191" t="str">
            <v>24100</v>
          </cell>
          <cell r="H1191" t="str">
            <v>03511-48088</v>
          </cell>
          <cell r="I1191" t="str">
            <v>NUT-SPEED</v>
          </cell>
          <cell r="L1191">
            <v>2</v>
          </cell>
          <cell r="N1191" t="str">
            <v>2</v>
          </cell>
          <cell r="P1191" t="str">
            <v>ZA/ZX</v>
          </cell>
          <cell r="R1191" t="str">
            <v>2</v>
          </cell>
        </row>
        <row r="1192">
          <cell r="D1192" t="str">
            <v>CS100-</v>
          </cell>
          <cell r="E1192" t="str">
            <v>A</v>
          </cell>
          <cell r="F1192" t="str">
            <v>02</v>
          </cell>
          <cell r="G1192" t="str">
            <v>24110</v>
          </cell>
          <cell r="H1192" t="str">
            <v>03511-48088</v>
          </cell>
          <cell r="I1192" t="str">
            <v>NUT-SPEED</v>
          </cell>
          <cell r="L1192">
            <v>4</v>
          </cell>
          <cell r="N1192" t="str">
            <v>4</v>
          </cell>
          <cell r="P1192" t="str">
            <v>ZA/ZX</v>
          </cell>
          <cell r="R1192" t="str">
            <v>4</v>
          </cell>
        </row>
        <row r="1193">
          <cell r="D1193" t="str">
            <v>CS100-</v>
          </cell>
          <cell r="E1193" t="str">
            <v>A</v>
          </cell>
          <cell r="F1193" t="str">
            <v>02</v>
          </cell>
          <cell r="G1193" t="str">
            <v>24120</v>
          </cell>
          <cell r="H1193" t="str">
            <v>03511-48088</v>
          </cell>
          <cell r="I1193" t="str">
            <v>NUT-SPEED</v>
          </cell>
          <cell r="L1193">
            <v>2</v>
          </cell>
          <cell r="N1193" t="str">
            <v>2</v>
          </cell>
          <cell r="P1193" t="str">
            <v>ZA/ZX</v>
          </cell>
          <cell r="R1193" t="str">
            <v>2</v>
          </cell>
        </row>
        <row r="1194">
          <cell r="D1194" t="str">
            <v>CS100-</v>
          </cell>
          <cell r="E1194" t="str">
            <v>A</v>
          </cell>
          <cell r="F1194" t="str">
            <v>02</v>
          </cell>
          <cell r="G1194" t="str">
            <v>24130</v>
          </cell>
          <cell r="H1194" t="str">
            <v>03511-48088</v>
          </cell>
          <cell r="I1194" t="str">
            <v>NUT-SPEED</v>
          </cell>
          <cell r="L1194">
            <v>4</v>
          </cell>
          <cell r="N1194" t="str">
            <v>4</v>
          </cell>
          <cell r="P1194" t="str">
            <v>ZA/ZX</v>
          </cell>
          <cell r="R1194" t="str">
            <v>4</v>
          </cell>
        </row>
        <row r="1195">
          <cell r="D1195" t="str">
            <v>CS100-</v>
          </cell>
          <cell r="E1195" t="str">
            <v>A</v>
          </cell>
          <cell r="F1195" t="str">
            <v>02</v>
          </cell>
          <cell r="G1195" t="str">
            <v>24140</v>
          </cell>
          <cell r="H1195" t="str">
            <v>03511-48088</v>
          </cell>
          <cell r="I1195" t="str">
            <v>NUT-SPEED</v>
          </cell>
          <cell r="L1195">
            <v>1</v>
          </cell>
          <cell r="N1195" t="str">
            <v>1</v>
          </cell>
          <cell r="P1195" t="str">
            <v>ZA/ZX</v>
          </cell>
          <cell r="R1195" t="str">
            <v>1</v>
          </cell>
        </row>
        <row r="1196">
          <cell r="D1196" t="str">
            <v>CS100-</v>
          </cell>
          <cell r="E1196" t="str">
            <v>A</v>
          </cell>
          <cell r="F1196" t="str">
            <v>02</v>
          </cell>
          <cell r="G1196" t="str">
            <v>24150</v>
          </cell>
          <cell r="H1196" t="str">
            <v>03511-48088</v>
          </cell>
          <cell r="I1196" t="str">
            <v>NUT-SPEED</v>
          </cell>
          <cell r="L1196">
            <v>1</v>
          </cell>
          <cell r="N1196" t="str">
            <v>1</v>
          </cell>
          <cell r="P1196" t="str">
            <v>ZA/ZX</v>
          </cell>
          <cell r="R1196" t="str">
            <v>1</v>
          </cell>
        </row>
        <row r="1197">
          <cell r="D1197" t="str">
            <v>CS100-</v>
          </cell>
          <cell r="E1197" t="str">
            <v>A</v>
          </cell>
          <cell r="F1197" t="str">
            <v>02</v>
          </cell>
          <cell r="G1197" t="str">
            <v>25000</v>
          </cell>
          <cell r="H1197" t="str">
            <v>96280897</v>
          </cell>
          <cell r="I1197" t="str">
            <v>COVER-CIGAR,I/P</v>
          </cell>
          <cell r="L1197">
            <v>1</v>
          </cell>
          <cell r="N1197" t="str">
            <v>1</v>
          </cell>
          <cell r="P1197" t="str">
            <v>ZA/ZX</v>
          </cell>
          <cell r="R1197" t="str">
            <v>1</v>
          </cell>
        </row>
        <row r="1198">
          <cell r="D1198" t="str">
            <v>CS100-</v>
          </cell>
          <cell r="E1198" t="str">
            <v>A</v>
          </cell>
          <cell r="F1198" t="str">
            <v>02</v>
          </cell>
          <cell r="G1198" t="str">
            <v>25100</v>
          </cell>
          <cell r="H1198" t="str">
            <v>03160-48165</v>
          </cell>
          <cell r="I1198" t="str">
            <v>SCREW-TAPPING</v>
          </cell>
          <cell r="L1198">
            <v>2</v>
          </cell>
          <cell r="N1198" t="str">
            <v>2</v>
          </cell>
          <cell r="P1198" t="str">
            <v>ZA/ZX</v>
          </cell>
          <cell r="R1198" t="str">
            <v>2</v>
          </cell>
        </row>
        <row r="1199">
          <cell r="B1199" t="str">
            <v>O</v>
          </cell>
          <cell r="C1199" t="str">
            <v>O</v>
          </cell>
          <cell r="D1199" t="str">
            <v>CS100-</v>
          </cell>
          <cell r="E1199" t="str">
            <v>A</v>
          </cell>
          <cell r="F1199" t="str">
            <v>02</v>
          </cell>
          <cell r="G1199" t="str">
            <v>25200</v>
          </cell>
          <cell r="H1199" t="str">
            <v>03241-05103-000</v>
          </cell>
          <cell r="I1199" t="str">
            <v>SCREW-TAPPING</v>
          </cell>
          <cell r="L1199">
            <v>1</v>
          </cell>
          <cell r="N1199" t="str">
            <v>1</v>
          </cell>
          <cell r="P1199" t="str">
            <v>ZA/ZX</v>
          </cell>
          <cell r="R1199" t="str">
            <v>1</v>
          </cell>
        </row>
        <row r="1200">
          <cell r="B1200" t="str">
            <v>N</v>
          </cell>
          <cell r="C1200" t="str">
            <v>X</v>
          </cell>
          <cell r="D1200" t="str">
            <v>CS100-</v>
          </cell>
          <cell r="E1200" t="str">
            <v>A</v>
          </cell>
          <cell r="F1200" t="str">
            <v>02</v>
          </cell>
          <cell r="G1200" t="str">
            <v>25200</v>
          </cell>
          <cell r="H1200" t="str">
            <v>03260-48095</v>
          </cell>
          <cell r="I1200" t="str">
            <v>SCREW-TAPPING</v>
          </cell>
          <cell r="L1200">
            <v>1</v>
          </cell>
          <cell r="N1200" t="str">
            <v>1</v>
          </cell>
          <cell r="P1200" t="str">
            <v>ZA/ZX</v>
          </cell>
          <cell r="R1200" t="str">
            <v>1</v>
          </cell>
        </row>
        <row r="1201">
          <cell r="D1201" t="str">
            <v>CS100-</v>
          </cell>
          <cell r="E1201" t="str">
            <v>A</v>
          </cell>
          <cell r="F1201" t="str">
            <v>02</v>
          </cell>
          <cell r="G1201" t="str">
            <v>29000</v>
          </cell>
          <cell r="H1201" t="str">
            <v>96280931</v>
          </cell>
          <cell r="I1201" t="str">
            <v>CAP-INSTRUMENT PNL,UPR</v>
          </cell>
          <cell r="L1201">
            <v>1</v>
          </cell>
          <cell r="N1201" t="str">
            <v>1</v>
          </cell>
          <cell r="P1201" t="str">
            <v>ZA/ZX</v>
          </cell>
          <cell r="R1201" t="str">
            <v>1</v>
          </cell>
        </row>
        <row r="1202">
          <cell r="D1202" t="str">
            <v>CS100-</v>
          </cell>
          <cell r="E1202" t="str">
            <v>A</v>
          </cell>
          <cell r="F1202" t="str">
            <v>02</v>
          </cell>
          <cell r="G1202" t="str">
            <v>30000</v>
          </cell>
          <cell r="H1202" t="str">
            <v>96280933</v>
          </cell>
          <cell r="I1202" t="str">
            <v>CAP-INSTRUMENT PNL,UPR</v>
          </cell>
          <cell r="L1202">
            <v>1</v>
          </cell>
          <cell r="N1202" t="str">
            <v>1</v>
          </cell>
          <cell r="P1202" t="str">
            <v>ZA/ZX</v>
          </cell>
          <cell r="R1202" t="str">
            <v>1</v>
          </cell>
        </row>
        <row r="1203">
          <cell r="D1203" t="str">
            <v>CS100-</v>
          </cell>
          <cell r="E1203" t="str">
            <v>A</v>
          </cell>
          <cell r="F1203" t="str">
            <v>02</v>
          </cell>
          <cell r="G1203" t="str">
            <v>31000</v>
          </cell>
          <cell r="H1203" t="str">
            <v>02146-06125-000</v>
          </cell>
          <cell r="I1203" t="str">
            <v>SCREW-CR MACHINE</v>
          </cell>
          <cell r="L1203">
            <v>4</v>
          </cell>
          <cell r="N1203" t="str">
            <v>4</v>
          </cell>
          <cell r="P1203" t="str">
            <v>ZA/ZX</v>
          </cell>
          <cell r="R1203" t="str">
            <v>4</v>
          </cell>
        </row>
        <row r="1204">
          <cell r="D1204" t="str">
            <v>CS100-</v>
          </cell>
          <cell r="E1204" t="str">
            <v>A</v>
          </cell>
          <cell r="F1204" t="str">
            <v>02</v>
          </cell>
          <cell r="G1204" t="str">
            <v>32000</v>
          </cell>
          <cell r="H1204" t="str">
            <v>01954-06123-000</v>
          </cell>
          <cell r="I1204" t="str">
            <v>BOLT-HEXAGON FLANGE</v>
          </cell>
          <cell r="L1204">
            <v>4</v>
          </cell>
          <cell r="N1204" t="str">
            <v>4</v>
          </cell>
          <cell r="P1204" t="str">
            <v>ZA/ZX</v>
          </cell>
          <cell r="R1204" t="str">
            <v>4</v>
          </cell>
        </row>
        <row r="1205">
          <cell r="D1205" t="str">
            <v>CS100-</v>
          </cell>
          <cell r="E1205" t="str">
            <v>A</v>
          </cell>
          <cell r="F1205" t="str">
            <v>08</v>
          </cell>
          <cell r="G1205" t="str">
            <v>02000</v>
          </cell>
          <cell r="H1205" t="str">
            <v>96315040</v>
          </cell>
          <cell r="I1205" t="str">
            <v>PANEL A-INSTRUMENT</v>
          </cell>
          <cell r="S1205" t="str">
            <v>1</v>
          </cell>
          <cell r="T1205" t="str">
            <v>1</v>
          </cell>
          <cell r="U1205" t="str">
            <v>1</v>
          </cell>
          <cell r="V1205" t="str">
            <v>1</v>
          </cell>
          <cell r="Y1205" t="str">
            <v>SKD</v>
          </cell>
        </row>
        <row r="1206">
          <cell r="D1206" t="str">
            <v>CS100-</v>
          </cell>
          <cell r="E1206" t="str">
            <v>A</v>
          </cell>
          <cell r="F1206" t="str">
            <v>08</v>
          </cell>
          <cell r="G1206" t="str">
            <v>23000</v>
          </cell>
          <cell r="H1206" t="str">
            <v>96315135</v>
          </cell>
          <cell r="I1206" t="str">
            <v>GUIDE-INSTRUMENT PANEL</v>
          </cell>
          <cell r="S1206" t="str">
            <v>1</v>
          </cell>
          <cell r="T1206" t="str">
            <v>1</v>
          </cell>
          <cell r="U1206" t="str">
            <v>1</v>
          </cell>
          <cell r="V1206" t="str">
            <v>1</v>
          </cell>
          <cell r="Y1206" t="str">
            <v>SKD</v>
          </cell>
        </row>
        <row r="1207">
          <cell r="D1207" t="str">
            <v>CS100-</v>
          </cell>
          <cell r="E1207" t="str">
            <v>A</v>
          </cell>
          <cell r="F1207" t="str">
            <v>08</v>
          </cell>
          <cell r="G1207" t="str">
            <v>24000</v>
          </cell>
          <cell r="H1207" t="str">
            <v>03160-48165</v>
          </cell>
          <cell r="I1207" t="str">
            <v>SCREW-TAPPING</v>
          </cell>
          <cell r="S1207" t="str">
            <v>2</v>
          </cell>
          <cell r="T1207" t="str">
            <v>2</v>
          </cell>
          <cell r="U1207" t="str">
            <v>2</v>
          </cell>
          <cell r="V1207" t="str">
            <v>2</v>
          </cell>
          <cell r="Y1207" t="str">
            <v>SKD</v>
          </cell>
        </row>
        <row r="1208">
          <cell r="D1208" t="str">
            <v>CS100-</v>
          </cell>
          <cell r="E1208" t="str">
            <v>A</v>
          </cell>
          <cell r="F1208" t="str">
            <v>08</v>
          </cell>
          <cell r="G1208" t="str">
            <v>24100</v>
          </cell>
          <cell r="H1208" t="str">
            <v>03511-48088</v>
          </cell>
          <cell r="I1208" t="str">
            <v>NUT-SPEED</v>
          </cell>
          <cell r="S1208" t="str">
            <v>2</v>
          </cell>
          <cell r="T1208" t="str">
            <v>2</v>
          </cell>
          <cell r="U1208" t="str">
            <v>2</v>
          </cell>
          <cell r="V1208" t="str">
            <v>2</v>
          </cell>
          <cell r="Y1208" t="str">
            <v>SKD</v>
          </cell>
        </row>
        <row r="1209">
          <cell r="D1209" t="str">
            <v>CS100-</v>
          </cell>
          <cell r="E1209" t="str">
            <v>A</v>
          </cell>
          <cell r="F1209" t="str">
            <v>08</v>
          </cell>
          <cell r="G1209" t="str">
            <v>24110</v>
          </cell>
          <cell r="H1209" t="str">
            <v>03511-48088</v>
          </cell>
          <cell r="I1209" t="str">
            <v>NUT-SPEED</v>
          </cell>
          <cell r="S1209" t="str">
            <v>4</v>
          </cell>
          <cell r="T1209" t="str">
            <v>4</v>
          </cell>
          <cell r="U1209" t="str">
            <v>4</v>
          </cell>
          <cell r="V1209" t="str">
            <v>4</v>
          </cell>
          <cell r="Y1209" t="str">
            <v>SKD</v>
          </cell>
        </row>
        <row r="1210">
          <cell r="D1210" t="str">
            <v>CS100-</v>
          </cell>
          <cell r="E1210" t="str">
            <v>A</v>
          </cell>
          <cell r="F1210" t="str">
            <v>08</v>
          </cell>
          <cell r="G1210" t="str">
            <v>24120</v>
          </cell>
          <cell r="H1210" t="str">
            <v>03511-48088</v>
          </cell>
          <cell r="I1210" t="str">
            <v>NUT-SPEED</v>
          </cell>
          <cell r="S1210" t="str">
            <v>2</v>
          </cell>
          <cell r="T1210" t="str">
            <v>2</v>
          </cell>
          <cell r="U1210" t="str">
            <v>2</v>
          </cell>
          <cell r="V1210" t="str">
            <v>2</v>
          </cell>
          <cell r="Y1210" t="str">
            <v>SKD</v>
          </cell>
        </row>
        <row r="1211">
          <cell r="D1211" t="str">
            <v>CS100-</v>
          </cell>
          <cell r="E1211" t="str">
            <v>A</v>
          </cell>
          <cell r="F1211" t="str">
            <v>08</v>
          </cell>
          <cell r="G1211" t="str">
            <v>24130</v>
          </cell>
          <cell r="H1211" t="str">
            <v>03511-48088</v>
          </cell>
          <cell r="I1211" t="str">
            <v>NUT-SPEED</v>
          </cell>
          <cell r="S1211" t="str">
            <v>4</v>
          </cell>
          <cell r="T1211" t="str">
            <v>4</v>
          </cell>
          <cell r="U1211" t="str">
            <v>4</v>
          </cell>
          <cell r="V1211" t="str">
            <v>4</v>
          </cell>
          <cell r="Y1211" t="str">
            <v>SKD</v>
          </cell>
        </row>
        <row r="1212">
          <cell r="D1212" t="str">
            <v>CS100-</v>
          </cell>
          <cell r="E1212" t="str">
            <v>A</v>
          </cell>
          <cell r="F1212" t="str">
            <v>08</v>
          </cell>
          <cell r="G1212" t="str">
            <v>24140</v>
          </cell>
          <cell r="H1212" t="str">
            <v>03511-48088</v>
          </cell>
          <cell r="I1212" t="str">
            <v>NUT-SPEED</v>
          </cell>
          <cell r="S1212" t="str">
            <v>1</v>
          </cell>
          <cell r="T1212" t="str">
            <v>1</v>
          </cell>
          <cell r="U1212" t="str">
            <v>1</v>
          </cell>
          <cell r="V1212" t="str">
            <v>1</v>
          </cell>
          <cell r="Y1212" t="str">
            <v>SKD</v>
          </cell>
        </row>
        <row r="1213">
          <cell r="D1213" t="str">
            <v>CS100-</v>
          </cell>
          <cell r="E1213" t="str">
            <v>A</v>
          </cell>
          <cell r="F1213" t="str">
            <v>08</v>
          </cell>
          <cell r="G1213" t="str">
            <v>24150</v>
          </cell>
          <cell r="H1213" t="str">
            <v>03511-48088</v>
          </cell>
          <cell r="I1213" t="str">
            <v>NUT-SPEED</v>
          </cell>
          <cell r="S1213" t="str">
            <v>1</v>
          </cell>
          <cell r="T1213" t="str">
            <v>1</v>
          </cell>
          <cell r="U1213" t="str">
            <v>1</v>
          </cell>
          <cell r="V1213" t="str">
            <v>1</v>
          </cell>
          <cell r="Y1213" t="str">
            <v>SKD</v>
          </cell>
        </row>
        <row r="1214">
          <cell r="D1214" t="str">
            <v>CS100-</v>
          </cell>
          <cell r="E1214" t="str">
            <v>A</v>
          </cell>
          <cell r="F1214" t="str">
            <v>08</v>
          </cell>
          <cell r="G1214" t="str">
            <v>25000</v>
          </cell>
          <cell r="H1214" t="str">
            <v>96280897</v>
          </cell>
          <cell r="I1214" t="str">
            <v>COVER-CIGAR,I/P</v>
          </cell>
          <cell r="S1214" t="str">
            <v>1</v>
          </cell>
          <cell r="T1214" t="str">
            <v>1</v>
          </cell>
          <cell r="U1214" t="str">
            <v>1</v>
          </cell>
          <cell r="V1214" t="str">
            <v>1</v>
          </cell>
          <cell r="Y1214" t="str">
            <v>SKD</v>
          </cell>
        </row>
        <row r="1215">
          <cell r="D1215" t="str">
            <v>CS100-</v>
          </cell>
          <cell r="E1215" t="str">
            <v>A</v>
          </cell>
          <cell r="F1215" t="str">
            <v>08</v>
          </cell>
          <cell r="G1215" t="str">
            <v>25100</v>
          </cell>
          <cell r="H1215" t="str">
            <v>03160-48165</v>
          </cell>
          <cell r="I1215" t="str">
            <v>SCREW-TAPPING</v>
          </cell>
          <cell r="S1215" t="str">
            <v>2</v>
          </cell>
          <cell r="T1215" t="str">
            <v>2</v>
          </cell>
          <cell r="U1215" t="str">
            <v>2</v>
          </cell>
          <cell r="V1215" t="str">
            <v>2</v>
          </cell>
          <cell r="Y1215" t="str">
            <v>SKD</v>
          </cell>
        </row>
        <row r="1216">
          <cell r="D1216" t="str">
            <v>CS100-</v>
          </cell>
          <cell r="E1216" t="str">
            <v>A</v>
          </cell>
          <cell r="F1216" t="str">
            <v>08</v>
          </cell>
          <cell r="G1216" t="str">
            <v>25200</v>
          </cell>
          <cell r="H1216" t="str">
            <v>03241-05103-000</v>
          </cell>
          <cell r="I1216" t="str">
            <v>SCREW-TAPPING</v>
          </cell>
          <cell r="S1216" t="str">
            <v>1</v>
          </cell>
          <cell r="T1216" t="str">
            <v>1</v>
          </cell>
          <cell r="U1216" t="str">
            <v>1</v>
          </cell>
          <cell r="V1216" t="str">
            <v>1</v>
          </cell>
          <cell r="Y1216" t="str">
            <v>SKD</v>
          </cell>
        </row>
        <row r="1217">
          <cell r="D1217" t="str">
            <v>CS100-</v>
          </cell>
          <cell r="E1217" t="str">
            <v>A</v>
          </cell>
          <cell r="F1217" t="str">
            <v>08</v>
          </cell>
          <cell r="G1217" t="str">
            <v>25200</v>
          </cell>
          <cell r="H1217" t="str">
            <v>03260-48095</v>
          </cell>
          <cell r="I1217" t="str">
            <v>SCREW-TAPPING</v>
          </cell>
          <cell r="S1217" t="str">
            <v>1</v>
          </cell>
          <cell r="T1217" t="str">
            <v>1</v>
          </cell>
          <cell r="U1217" t="str">
            <v>1</v>
          </cell>
          <cell r="V1217" t="str">
            <v>1</v>
          </cell>
          <cell r="Y1217" t="str">
            <v>SKD</v>
          </cell>
        </row>
        <row r="1218">
          <cell r="D1218" t="str">
            <v>CS100-</v>
          </cell>
          <cell r="E1218" t="str">
            <v>A</v>
          </cell>
          <cell r="F1218" t="str">
            <v>08</v>
          </cell>
          <cell r="G1218" t="str">
            <v>31000</v>
          </cell>
          <cell r="H1218" t="str">
            <v>96280931</v>
          </cell>
          <cell r="I1218" t="str">
            <v>CAP-INSTRUMENT PNL,UPR</v>
          </cell>
          <cell r="S1218" t="str">
            <v>1</v>
          </cell>
          <cell r="T1218" t="str">
            <v>1</v>
          </cell>
          <cell r="U1218" t="str">
            <v>1</v>
          </cell>
          <cell r="V1218" t="str">
            <v>1</v>
          </cell>
          <cell r="Y1218" t="str">
            <v>SKD</v>
          </cell>
        </row>
        <row r="1219">
          <cell r="D1219" t="str">
            <v>CS100-</v>
          </cell>
          <cell r="E1219" t="str">
            <v>A</v>
          </cell>
          <cell r="F1219" t="str">
            <v>08</v>
          </cell>
          <cell r="G1219" t="str">
            <v>32000</v>
          </cell>
          <cell r="H1219" t="str">
            <v>96280933</v>
          </cell>
          <cell r="I1219" t="str">
            <v>CAP-INSTRUMENT PNL,UPR</v>
          </cell>
          <cell r="S1219" t="str">
            <v>1</v>
          </cell>
          <cell r="T1219" t="str">
            <v>1</v>
          </cell>
          <cell r="U1219" t="str">
            <v>1</v>
          </cell>
          <cell r="V1219" t="str">
            <v>1</v>
          </cell>
          <cell r="Y1219" t="str">
            <v>SKD</v>
          </cell>
        </row>
        <row r="1220">
          <cell r="D1220" t="str">
            <v>CS100-</v>
          </cell>
          <cell r="E1220" t="str">
            <v>A</v>
          </cell>
          <cell r="F1220" t="str">
            <v>08</v>
          </cell>
          <cell r="G1220" t="str">
            <v>33000</v>
          </cell>
          <cell r="H1220" t="str">
            <v>02146-06125-000</v>
          </cell>
          <cell r="I1220" t="str">
            <v>SCREW-CR MACHINE</v>
          </cell>
          <cell r="S1220" t="str">
            <v>4</v>
          </cell>
          <cell r="T1220" t="str">
            <v>4</v>
          </cell>
          <cell r="U1220" t="str">
            <v>4</v>
          </cell>
          <cell r="V1220" t="str">
            <v>4</v>
          </cell>
          <cell r="Y1220" t="str">
            <v>SKD</v>
          </cell>
        </row>
        <row r="1221">
          <cell r="D1221" t="str">
            <v>CS100-</v>
          </cell>
          <cell r="E1221" t="str">
            <v>A</v>
          </cell>
          <cell r="F1221" t="str">
            <v>08</v>
          </cell>
          <cell r="G1221" t="str">
            <v>34000</v>
          </cell>
          <cell r="H1221" t="str">
            <v>01954-06123-000</v>
          </cell>
          <cell r="I1221" t="str">
            <v>BOLT-HEXAGON FLANGE</v>
          </cell>
          <cell r="S1221" t="str">
            <v>4</v>
          </cell>
          <cell r="T1221" t="str">
            <v>4</v>
          </cell>
          <cell r="U1221" t="str">
            <v>4</v>
          </cell>
          <cell r="V1221" t="str">
            <v>4</v>
          </cell>
          <cell r="Y1221" t="str">
            <v>SKD</v>
          </cell>
        </row>
        <row r="1222">
          <cell r="D1222" t="str">
            <v>CS100-</v>
          </cell>
          <cell r="E1222" t="str">
            <v>A</v>
          </cell>
          <cell r="F1222" t="str">
            <v>09</v>
          </cell>
          <cell r="G1222" t="str">
            <v>03000</v>
          </cell>
          <cell r="H1222" t="str">
            <v>96285572</v>
          </cell>
          <cell r="I1222" t="str">
            <v>PANEL INSTRUMENT</v>
          </cell>
          <cell r="S1222" t="str">
            <v>1</v>
          </cell>
          <cell r="T1222" t="str">
            <v>1</v>
          </cell>
          <cell r="U1222" t="str">
            <v>1</v>
          </cell>
          <cell r="V1222" t="str">
            <v>1</v>
          </cell>
          <cell r="X1222" t="str">
            <v>ZA/Z2</v>
          </cell>
          <cell r="Y1222" t="str">
            <v>CKD</v>
          </cell>
        </row>
        <row r="1223">
          <cell r="D1223" t="str">
            <v>CS100-</v>
          </cell>
          <cell r="E1223" t="str">
            <v>A</v>
          </cell>
          <cell r="F1223" t="str">
            <v>09</v>
          </cell>
          <cell r="G1223" t="str">
            <v>07000</v>
          </cell>
          <cell r="H1223">
            <v>96318655</v>
          </cell>
          <cell r="I1223" t="str">
            <v>STRIKER A-GLOVE BOX</v>
          </cell>
          <cell r="S1223" t="str">
            <v>1</v>
          </cell>
          <cell r="T1223" t="str">
            <v>1</v>
          </cell>
          <cell r="U1223" t="str">
            <v>1</v>
          </cell>
          <cell r="V1223" t="str">
            <v>1</v>
          </cell>
          <cell r="X1223" t="str">
            <v>ZA/Z2</v>
          </cell>
          <cell r="Y1223" t="str">
            <v>CKD</v>
          </cell>
        </row>
        <row r="1224">
          <cell r="D1224" t="str">
            <v>CS100-</v>
          </cell>
          <cell r="E1224" t="str">
            <v>A</v>
          </cell>
          <cell r="F1224" t="str">
            <v>09</v>
          </cell>
          <cell r="G1224" t="str">
            <v>11000</v>
          </cell>
          <cell r="H1224" t="str">
            <v>03160-48165</v>
          </cell>
          <cell r="I1224" t="str">
            <v>SCREW-TAPPING</v>
          </cell>
          <cell r="S1224">
            <v>6</v>
          </cell>
          <cell r="T1224">
            <v>6</v>
          </cell>
          <cell r="U1224">
            <v>6</v>
          </cell>
          <cell r="V1224">
            <v>6</v>
          </cell>
          <cell r="X1224" t="str">
            <v>ZA/Z2</v>
          </cell>
          <cell r="Y1224" t="str">
            <v>CKD</v>
          </cell>
        </row>
        <row r="1225">
          <cell r="D1225" t="str">
            <v>CS100-</v>
          </cell>
          <cell r="E1225" t="str">
            <v>A</v>
          </cell>
          <cell r="F1225" t="str">
            <v>09</v>
          </cell>
          <cell r="G1225" t="str">
            <v>12000</v>
          </cell>
          <cell r="H1225">
            <v>96318496</v>
          </cell>
          <cell r="I1225" t="str">
            <v>BRACKET-GLOVE BOX</v>
          </cell>
          <cell r="S1225">
            <v>1</v>
          </cell>
          <cell r="T1225">
            <v>1</v>
          </cell>
          <cell r="U1225">
            <v>1</v>
          </cell>
          <cell r="V1225">
            <v>1</v>
          </cell>
          <cell r="X1225" t="str">
            <v>ZA/Z2</v>
          </cell>
          <cell r="Y1225" t="str">
            <v>CKD</v>
          </cell>
        </row>
        <row r="1226">
          <cell r="D1226" t="str">
            <v>CS100-</v>
          </cell>
          <cell r="E1226" t="str">
            <v>A</v>
          </cell>
          <cell r="F1226" t="str">
            <v>09</v>
          </cell>
          <cell r="G1226" t="str">
            <v>14000</v>
          </cell>
          <cell r="H1226" t="str">
            <v>03160-48165</v>
          </cell>
          <cell r="I1226" t="str">
            <v>SCREW-TAPPING</v>
          </cell>
          <cell r="S1226">
            <v>3</v>
          </cell>
          <cell r="T1226">
            <v>3</v>
          </cell>
          <cell r="U1226">
            <v>3</v>
          </cell>
          <cell r="V1226">
            <v>3</v>
          </cell>
          <cell r="X1226" t="str">
            <v>ZA/Z2</v>
          </cell>
          <cell r="Y1226" t="str">
            <v>CKD</v>
          </cell>
        </row>
        <row r="1227">
          <cell r="D1227" t="str">
            <v>CS100-</v>
          </cell>
          <cell r="E1227" t="str">
            <v>A</v>
          </cell>
          <cell r="F1227" t="str">
            <v>09</v>
          </cell>
          <cell r="G1227" t="str">
            <v>14100</v>
          </cell>
          <cell r="H1227">
            <v>96315095</v>
          </cell>
          <cell r="I1227" t="str">
            <v>HINGE-GLOVE BOX</v>
          </cell>
          <cell r="S1227">
            <v>2</v>
          </cell>
          <cell r="T1227">
            <v>2</v>
          </cell>
          <cell r="U1227">
            <v>2</v>
          </cell>
          <cell r="V1227">
            <v>2</v>
          </cell>
          <cell r="X1227" t="str">
            <v>ZA/Z2</v>
          </cell>
          <cell r="Y1227" t="str">
            <v>CKD</v>
          </cell>
        </row>
        <row r="1228">
          <cell r="D1228" t="str">
            <v>CS100-</v>
          </cell>
          <cell r="E1228" t="str">
            <v>A</v>
          </cell>
          <cell r="F1228" t="str">
            <v>09</v>
          </cell>
          <cell r="G1228" t="str">
            <v>14200</v>
          </cell>
          <cell r="H1228" t="str">
            <v>03160-48165</v>
          </cell>
          <cell r="I1228" t="str">
            <v>SCREW-TAPPING</v>
          </cell>
          <cell r="S1228" t="str">
            <v>4</v>
          </cell>
          <cell r="T1228" t="str">
            <v>4</v>
          </cell>
          <cell r="U1228" t="str">
            <v>4</v>
          </cell>
          <cell r="V1228" t="str">
            <v>4</v>
          </cell>
          <cell r="X1228" t="str">
            <v>ZA/Z2</v>
          </cell>
          <cell r="Y1228" t="str">
            <v>CKD</v>
          </cell>
        </row>
        <row r="1229">
          <cell r="D1229" t="str">
            <v>CS100-</v>
          </cell>
          <cell r="E1229" t="str">
            <v>A</v>
          </cell>
          <cell r="F1229" t="str">
            <v>09</v>
          </cell>
          <cell r="G1229" t="str">
            <v>15000</v>
          </cell>
          <cell r="H1229">
            <v>96318649</v>
          </cell>
          <cell r="I1229" t="str">
            <v>BRACKET-METER,CLUSTER,RH</v>
          </cell>
          <cell r="S1229" t="str">
            <v>1</v>
          </cell>
          <cell r="T1229" t="str">
            <v>1</v>
          </cell>
          <cell r="U1229" t="str">
            <v>1</v>
          </cell>
          <cell r="V1229" t="str">
            <v>1</v>
          </cell>
          <cell r="X1229" t="str">
            <v>ZA/Z2</v>
          </cell>
          <cell r="Y1229" t="str">
            <v>CKD</v>
          </cell>
        </row>
        <row r="1230">
          <cell r="D1230" t="str">
            <v>CS100-</v>
          </cell>
          <cell r="E1230" t="str">
            <v>A</v>
          </cell>
          <cell r="F1230" t="str">
            <v>09</v>
          </cell>
          <cell r="G1230" t="str">
            <v>15100</v>
          </cell>
          <cell r="H1230" t="str">
            <v>03160-48165</v>
          </cell>
          <cell r="I1230" t="str">
            <v>SCREW-TAPPING</v>
          </cell>
          <cell r="S1230">
            <v>2</v>
          </cell>
          <cell r="T1230">
            <v>2</v>
          </cell>
          <cell r="U1230">
            <v>2</v>
          </cell>
          <cell r="V1230">
            <v>2</v>
          </cell>
          <cell r="X1230" t="str">
            <v>ZA/Z2</v>
          </cell>
          <cell r="Y1230" t="str">
            <v>CKD</v>
          </cell>
        </row>
        <row r="1231">
          <cell r="D1231" t="str">
            <v>CS100-</v>
          </cell>
          <cell r="E1231" t="str">
            <v>A</v>
          </cell>
          <cell r="F1231" t="str">
            <v>09</v>
          </cell>
          <cell r="G1231" t="str">
            <v>15200</v>
          </cell>
          <cell r="H1231">
            <v>96318650</v>
          </cell>
          <cell r="I1231" t="str">
            <v>BRACKET-METER,CLUSTER</v>
          </cell>
          <cell r="S1231">
            <v>1</v>
          </cell>
          <cell r="T1231">
            <v>1</v>
          </cell>
          <cell r="U1231">
            <v>1</v>
          </cell>
          <cell r="V1231">
            <v>1</v>
          </cell>
          <cell r="X1231" t="str">
            <v>ZA/Z2</v>
          </cell>
          <cell r="Y1231" t="str">
            <v>CKD</v>
          </cell>
        </row>
        <row r="1232">
          <cell r="D1232" t="str">
            <v>CS100-</v>
          </cell>
          <cell r="E1232" t="str">
            <v>A</v>
          </cell>
          <cell r="F1232" t="str">
            <v>09</v>
          </cell>
          <cell r="G1232" t="str">
            <v>15300</v>
          </cell>
          <cell r="H1232" t="str">
            <v>03160-48165</v>
          </cell>
          <cell r="I1232" t="str">
            <v>SCREW-TAPPING</v>
          </cell>
          <cell r="S1232">
            <v>2</v>
          </cell>
          <cell r="T1232">
            <v>2</v>
          </cell>
          <cell r="U1232">
            <v>2</v>
          </cell>
          <cell r="V1232">
            <v>2</v>
          </cell>
          <cell r="X1232" t="str">
            <v>ZA/Z2</v>
          </cell>
          <cell r="Y1232" t="str">
            <v>CKD</v>
          </cell>
        </row>
        <row r="1233">
          <cell r="D1233" t="str">
            <v>CS100-</v>
          </cell>
          <cell r="E1233" t="str">
            <v>A</v>
          </cell>
          <cell r="F1233" t="str">
            <v>09</v>
          </cell>
          <cell r="G1233" t="str">
            <v>23000</v>
          </cell>
          <cell r="H1233" t="str">
            <v>96315135</v>
          </cell>
          <cell r="I1233" t="str">
            <v>GUIDE-INSTRUMENT PANEL</v>
          </cell>
          <cell r="S1233" t="str">
            <v>1</v>
          </cell>
          <cell r="T1233" t="str">
            <v>1</v>
          </cell>
          <cell r="U1233" t="str">
            <v>1</v>
          </cell>
          <cell r="V1233" t="str">
            <v>1</v>
          </cell>
          <cell r="X1233" t="str">
            <v>ZA/Z2</v>
          </cell>
          <cell r="Y1233" t="str">
            <v>CKD</v>
          </cell>
        </row>
        <row r="1234">
          <cell r="D1234" t="str">
            <v>CS100-</v>
          </cell>
          <cell r="E1234" t="str">
            <v>A</v>
          </cell>
          <cell r="F1234" t="str">
            <v>09</v>
          </cell>
          <cell r="G1234" t="str">
            <v>24000</v>
          </cell>
          <cell r="H1234" t="str">
            <v>03160-48165</v>
          </cell>
          <cell r="I1234" t="str">
            <v>SCREW-TAPPING</v>
          </cell>
          <cell r="S1234" t="str">
            <v>2</v>
          </cell>
          <cell r="T1234" t="str">
            <v>2</v>
          </cell>
          <cell r="U1234" t="str">
            <v>2</v>
          </cell>
          <cell r="V1234" t="str">
            <v>2</v>
          </cell>
          <cell r="X1234" t="str">
            <v>ZA/Z2</v>
          </cell>
          <cell r="Y1234" t="str">
            <v>CKD</v>
          </cell>
        </row>
        <row r="1235">
          <cell r="D1235" t="str">
            <v>CS100-</v>
          </cell>
          <cell r="E1235" t="str">
            <v>A</v>
          </cell>
          <cell r="F1235" t="str">
            <v>09</v>
          </cell>
          <cell r="G1235" t="str">
            <v>24100</v>
          </cell>
          <cell r="H1235" t="str">
            <v>03511-48088</v>
          </cell>
          <cell r="I1235" t="str">
            <v>NUT-SPEED</v>
          </cell>
          <cell r="S1235" t="str">
            <v>2</v>
          </cell>
          <cell r="T1235" t="str">
            <v>2</v>
          </cell>
          <cell r="U1235" t="str">
            <v>2</v>
          </cell>
          <cell r="V1235" t="str">
            <v>2</v>
          </cell>
          <cell r="X1235" t="str">
            <v>ZA/Z2</v>
          </cell>
          <cell r="Y1235" t="str">
            <v>CKD</v>
          </cell>
        </row>
        <row r="1236">
          <cell r="D1236" t="str">
            <v>CS100-</v>
          </cell>
          <cell r="E1236" t="str">
            <v>A</v>
          </cell>
          <cell r="F1236" t="str">
            <v>09</v>
          </cell>
          <cell r="G1236" t="str">
            <v>24110</v>
          </cell>
          <cell r="H1236" t="str">
            <v>03511-48088</v>
          </cell>
          <cell r="I1236" t="str">
            <v>NUT-SPEED</v>
          </cell>
          <cell r="S1236" t="str">
            <v>4</v>
          </cell>
          <cell r="T1236" t="str">
            <v>4</v>
          </cell>
          <cell r="U1236" t="str">
            <v>4</v>
          </cell>
          <cell r="V1236" t="str">
            <v>4</v>
          </cell>
          <cell r="X1236" t="str">
            <v>ZA/Z2</v>
          </cell>
          <cell r="Y1236" t="str">
            <v>CKD</v>
          </cell>
        </row>
        <row r="1237">
          <cell r="D1237" t="str">
            <v>CS100-</v>
          </cell>
          <cell r="E1237" t="str">
            <v>A</v>
          </cell>
          <cell r="F1237" t="str">
            <v>09</v>
          </cell>
          <cell r="G1237" t="str">
            <v>24120</v>
          </cell>
          <cell r="H1237" t="str">
            <v>03511-48088</v>
          </cell>
          <cell r="I1237" t="str">
            <v>NUT-SPEED</v>
          </cell>
          <cell r="S1237" t="str">
            <v>2</v>
          </cell>
          <cell r="T1237" t="str">
            <v>2</v>
          </cell>
          <cell r="U1237" t="str">
            <v>2</v>
          </cell>
          <cell r="V1237" t="str">
            <v>2</v>
          </cell>
          <cell r="X1237" t="str">
            <v>ZA/Z2</v>
          </cell>
          <cell r="Y1237" t="str">
            <v>CKD</v>
          </cell>
        </row>
        <row r="1238">
          <cell r="D1238" t="str">
            <v>CS100-</v>
          </cell>
          <cell r="E1238" t="str">
            <v>A</v>
          </cell>
          <cell r="F1238" t="str">
            <v>09</v>
          </cell>
          <cell r="G1238" t="str">
            <v>24130</v>
          </cell>
          <cell r="H1238" t="str">
            <v>03511-48088</v>
          </cell>
          <cell r="I1238" t="str">
            <v>NUT-SPEED</v>
          </cell>
          <cell r="S1238" t="str">
            <v>4</v>
          </cell>
          <cell r="T1238" t="str">
            <v>4</v>
          </cell>
          <cell r="U1238" t="str">
            <v>4</v>
          </cell>
          <cell r="V1238" t="str">
            <v>4</v>
          </cell>
          <cell r="X1238" t="str">
            <v>ZA/Z2</v>
          </cell>
          <cell r="Y1238" t="str">
            <v>CKD</v>
          </cell>
        </row>
        <row r="1239">
          <cell r="D1239" t="str">
            <v>CS100-</v>
          </cell>
          <cell r="E1239" t="str">
            <v>A</v>
          </cell>
          <cell r="F1239" t="str">
            <v>09</v>
          </cell>
          <cell r="G1239" t="str">
            <v>24140</v>
          </cell>
          <cell r="H1239" t="str">
            <v>03511-48088</v>
          </cell>
          <cell r="I1239" t="str">
            <v>NUT-SPEED</v>
          </cell>
          <cell r="S1239" t="str">
            <v>1</v>
          </cell>
          <cell r="T1239" t="str">
            <v>1</v>
          </cell>
          <cell r="U1239" t="str">
            <v>1</v>
          </cell>
          <cell r="V1239" t="str">
            <v>1</v>
          </cell>
          <cell r="X1239" t="str">
            <v>ZA/Z2</v>
          </cell>
          <cell r="Y1239" t="str">
            <v>CKD</v>
          </cell>
        </row>
        <row r="1240">
          <cell r="D1240" t="str">
            <v>CS100-</v>
          </cell>
          <cell r="E1240" t="str">
            <v>A</v>
          </cell>
          <cell r="F1240" t="str">
            <v>09</v>
          </cell>
          <cell r="G1240" t="str">
            <v>24150</v>
          </cell>
          <cell r="H1240" t="str">
            <v>03511-48088</v>
          </cell>
          <cell r="I1240" t="str">
            <v>NUT-SPEED</v>
          </cell>
          <cell r="S1240" t="str">
            <v>1</v>
          </cell>
          <cell r="T1240" t="str">
            <v>1</v>
          </cell>
          <cell r="U1240" t="str">
            <v>1</v>
          </cell>
          <cell r="V1240" t="str">
            <v>1</v>
          </cell>
          <cell r="X1240" t="str">
            <v>ZA/Z2</v>
          </cell>
          <cell r="Y1240" t="str">
            <v>CKD</v>
          </cell>
        </row>
        <row r="1241">
          <cell r="D1241" t="str">
            <v>CS100-</v>
          </cell>
          <cell r="E1241" t="str">
            <v>A</v>
          </cell>
          <cell r="F1241" t="str">
            <v>09</v>
          </cell>
          <cell r="G1241" t="str">
            <v>25000</v>
          </cell>
          <cell r="H1241" t="str">
            <v>96280897</v>
          </cell>
          <cell r="I1241" t="str">
            <v>COVER-CIGAR,I/P</v>
          </cell>
          <cell r="S1241" t="str">
            <v>1</v>
          </cell>
          <cell r="T1241" t="str">
            <v>1</v>
          </cell>
          <cell r="U1241" t="str">
            <v>1</v>
          </cell>
          <cell r="V1241" t="str">
            <v>1</v>
          </cell>
          <cell r="X1241" t="str">
            <v>ZA/Z2</v>
          </cell>
          <cell r="Y1241" t="str">
            <v>CKD</v>
          </cell>
        </row>
        <row r="1242">
          <cell r="B1242" t="str">
            <v>O</v>
          </cell>
          <cell r="C1242" t="str">
            <v>O</v>
          </cell>
          <cell r="D1242" t="str">
            <v>CS100-</v>
          </cell>
          <cell r="E1242" t="str">
            <v>A</v>
          </cell>
          <cell r="F1242" t="str">
            <v>09</v>
          </cell>
          <cell r="G1242" t="str">
            <v>25200</v>
          </cell>
          <cell r="H1242" t="str">
            <v>03241-05103-000</v>
          </cell>
          <cell r="I1242" t="str">
            <v>SCREW-TAPPING</v>
          </cell>
          <cell r="S1242" t="str">
            <v>1</v>
          </cell>
          <cell r="T1242" t="str">
            <v>1</v>
          </cell>
          <cell r="U1242" t="str">
            <v>1</v>
          </cell>
          <cell r="V1242" t="str">
            <v>1</v>
          </cell>
          <cell r="X1242" t="str">
            <v>ZA/Z2</v>
          </cell>
          <cell r="Y1242" t="str">
            <v>CKD</v>
          </cell>
        </row>
        <row r="1243">
          <cell r="B1243" t="str">
            <v>N</v>
          </cell>
          <cell r="C1243" t="str">
            <v>X</v>
          </cell>
          <cell r="D1243" t="str">
            <v>CS100-</v>
          </cell>
          <cell r="E1243" t="str">
            <v>A</v>
          </cell>
          <cell r="F1243" t="str">
            <v>09</v>
          </cell>
          <cell r="G1243" t="str">
            <v>25200</v>
          </cell>
          <cell r="H1243" t="str">
            <v>03260-48095</v>
          </cell>
          <cell r="I1243" t="str">
            <v>SCREW-TAPPING</v>
          </cell>
          <cell r="S1243" t="str">
            <v>1</v>
          </cell>
          <cell r="T1243" t="str">
            <v>1</v>
          </cell>
          <cell r="U1243" t="str">
            <v>1</v>
          </cell>
          <cell r="V1243" t="str">
            <v>1</v>
          </cell>
          <cell r="X1243" t="str">
            <v>ZA/Z2</v>
          </cell>
          <cell r="Y1243" t="str">
            <v>CKD</v>
          </cell>
        </row>
        <row r="1244">
          <cell r="D1244" t="str">
            <v>CS100-</v>
          </cell>
          <cell r="E1244" t="str">
            <v>A</v>
          </cell>
          <cell r="F1244" t="str">
            <v>09</v>
          </cell>
          <cell r="G1244" t="str">
            <v>25300</v>
          </cell>
          <cell r="H1244" t="str">
            <v>03160-48165</v>
          </cell>
          <cell r="I1244" t="str">
            <v>SCREW-TAPPING</v>
          </cell>
          <cell r="S1244" t="str">
            <v>2</v>
          </cell>
          <cell r="T1244" t="str">
            <v>2</v>
          </cell>
          <cell r="U1244" t="str">
            <v>2</v>
          </cell>
          <cell r="V1244" t="str">
            <v>2</v>
          </cell>
          <cell r="X1244" t="str">
            <v>ZA/Z2</v>
          </cell>
          <cell r="Y1244" t="str">
            <v>CKD</v>
          </cell>
        </row>
        <row r="1245">
          <cell r="D1245" t="str">
            <v>CS100-</v>
          </cell>
          <cell r="E1245" t="str">
            <v>A</v>
          </cell>
          <cell r="F1245" t="str">
            <v>09</v>
          </cell>
          <cell r="G1245" t="str">
            <v>31000</v>
          </cell>
          <cell r="H1245" t="str">
            <v>96280931</v>
          </cell>
          <cell r="I1245" t="str">
            <v>CAP-INSTRUMENT PNL,UPR</v>
          </cell>
          <cell r="S1245" t="str">
            <v>1</v>
          </cell>
          <cell r="T1245" t="str">
            <v>1</v>
          </cell>
          <cell r="U1245" t="str">
            <v>1</v>
          </cell>
          <cell r="V1245" t="str">
            <v>1</v>
          </cell>
          <cell r="X1245" t="str">
            <v>ZA/Z2</v>
          </cell>
          <cell r="Y1245" t="str">
            <v>CKD</v>
          </cell>
        </row>
        <row r="1246">
          <cell r="D1246" t="str">
            <v>CS100-</v>
          </cell>
          <cell r="E1246" t="str">
            <v>A</v>
          </cell>
          <cell r="F1246" t="str">
            <v>09</v>
          </cell>
          <cell r="G1246" t="str">
            <v>31200</v>
          </cell>
          <cell r="H1246" t="str">
            <v>09404-06421-000</v>
          </cell>
          <cell r="I1246" t="str">
            <v>CLAMP</v>
          </cell>
          <cell r="S1246" t="str">
            <v>1</v>
          </cell>
          <cell r="T1246" t="str">
            <v>1</v>
          </cell>
          <cell r="U1246" t="str">
            <v>1</v>
          </cell>
          <cell r="V1246" t="str">
            <v>1</v>
          </cell>
          <cell r="X1246" t="str">
            <v>ZA/Z2</v>
          </cell>
          <cell r="Y1246" t="str">
            <v>CKD</v>
          </cell>
        </row>
        <row r="1247">
          <cell r="D1247" t="str">
            <v>CS100-</v>
          </cell>
          <cell r="E1247" t="str">
            <v>A</v>
          </cell>
          <cell r="F1247" t="str">
            <v>09</v>
          </cell>
          <cell r="G1247" t="str">
            <v>32000</v>
          </cell>
          <cell r="H1247" t="str">
            <v>96280933</v>
          </cell>
          <cell r="I1247" t="str">
            <v>CAP-INSTRUMENT PNL,UPR</v>
          </cell>
          <cell r="S1247" t="str">
            <v>1</v>
          </cell>
          <cell r="T1247" t="str">
            <v>1</v>
          </cell>
          <cell r="U1247" t="str">
            <v>1</v>
          </cell>
          <cell r="V1247" t="str">
            <v>1</v>
          </cell>
          <cell r="X1247" t="str">
            <v>ZA/Z2</v>
          </cell>
          <cell r="Y1247" t="str">
            <v>CKD</v>
          </cell>
        </row>
        <row r="1248">
          <cell r="D1248" t="str">
            <v>CS100-</v>
          </cell>
          <cell r="E1248" t="str">
            <v>A</v>
          </cell>
          <cell r="F1248" t="str">
            <v>09</v>
          </cell>
          <cell r="G1248" t="str">
            <v>33000</v>
          </cell>
          <cell r="H1248" t="str">
            <v>02146-06125-000</v>
          </cell>
          <cell r="I1248" t="str">
            <v>SCREW-CR MACHINE</v>
          </cell>
          <cell r="S1248" t="str">
            <v>4</v>
          </cell>
          <cell r="T1248" t="str">
            <v>4</v>
          </cell>
          <cell r="U1248" t="str">
            <v>4</v>
          </cell>
          <cell r="V1248" t="str">
            <v>4</v>
          </cell>
          <cell r="X1248" t="str">
            <v>ZA/Z2</v>
          </cell>
          <cell r="Y1248" t="str">
            <v>CKD</v>
          </cell>
        </row>
        <row r="1249">
          <cell r="D1249" t="str">
            <v>CS100-</v>
          </cell>
          <cell r="E1249" t="str">
            <v>A</v>
          </cell>
          <cell r="F1249" t="str">
            <v>09</v>
          </cell>
          <cell r="G1249" t="str">
            <v>34000</v>
          </cell>
          <cell r="H1249" t="str">
            <v>01954-06123-000</v>
          </cell>
          <cell r="I1249" t="str">
            <v>BOLT-HEXAGON FLANGE</v>
          </cell>
          <cell r="S1249" t="str">
            <v>4</v>
          </cell>
          <cell r="T1249" t="str">
            <v>4</v>
          </cell>
          <cell r="U1249" t="str">
            <v>4</v>
          </cell>
          <cell r="V1249" t="str">
            <v>4</v>
          </cell>
          <cell r="X1249" t="str">
            <v>ZA/Z2</v>
          </cell>
          <cell r="Y1249" t="str">
            <v>CKD</v>
          </cell>
        </row>
        <row r="1250">
          <cell r="D1250" t="str">
            <v>CS100-</v>
          </cell>
          <cell r="E1250" t="str">
            <v>A</v>
          </cell>
          <cell r="F1250" t="str">
            <v>10</v>
          </cell>
          <cell r="G1250" t="str">
            <v>03000</v>
          </cell>
          <cell r="H1250" t="str">
            <v>96280786</v>
          </cell>
          <cell r="I1250" t="str">
            <v>PANEL INSTRUMENT</v>
          </cell>
          <cell r="T1250" t="str">
            <v>1</v>
          </cell>
          <cell r="V1250" t="str">
            <v>1</v>
          </cell>
          <cell r="X1250" t="str">
            <v>Z1</v>
          </cell>
          <cell r="Y1250" t="str">
            <v>CKD</v>
          </cell>
        </row>
        <row r="1251">
          <cell r="D1251" t="str">
            <v>CS100-</v>
          </cell>
          <cell r="E1251" t="str">
            <v>A</v>
          </cell>
          <cell r="F1251" t="str">
            <v>10</v>
          </cell>
          <cell r="G1251" t="str">
            <v>07000</v>
          </cell>
          <cell r="H1251">
            <v>96318655</v>
          </cell>
          <cell r="I1251" t="str">
            <v>STRIKER A-GLOVE BOX</v>
          </cell>
          <cell r="T1251" t="str">
            <v>1</v>
          </cell>
          <cell r="V1251" t="str">
            <v>1</v>
          </cell>
          <cell r="X1251" t="str">
            <v>Z1</v>
          </cell>
          <cell r="Y1251" t="str">
            <v>CKD</v>
          </cell>
        </row>
        <row r="1252">
          <cell r="D1252" t="str">
            <v>CS100-</v>
          </cell>
          <cell r="E1252" t="str">
            <v>A</v>
          </cell>
          <cell r="F1252" t="str">
            <v>10</v>
          </cell>
          <cell r="G1252" t="str">
            <v>11000</v>
          </cell>
          <cell r="H1252" t="str">
            <v>03160-48165</v>
          </cell>
          <cell r="I1252" t="str">
            <v>SCREW-TAPPING</v>
          </cell>
          <cell r="T1252">
            <v>6</v>
          </cell>
          <cell r="V1252">
            <v>6</v>
          </cell>
          <cell r="X1252" t="str">
            <v>Z1</v>
          </cell>
          <cell r="Y1252" t="str">
            <v>CKD</v>
          </cell>
        </row>
        <row r="1253">
          <cell r="D1253" t="str">
            <v>CS100-</v>
          </cell>
          <cell r="E1253" t="str">
            <v>A</v>
          </cell>
          <cell r="F1253" t="str">
            <v>10</v>
          </cell>
          <cell r="G1253" t="str">
            <v>12000</v>
          </cell>
          <cell r="H1253">
            <v>96318496</v>
          </cell>
          <cell r="I1253" t="str">
            <v>BRACKET-GLOVE BOX</v>
          </cell>
          <cell r="T1253">
            <v>1</v>
          </cell>
          <cell r="V1253">
            <v>1</v>
          </cell>
          <cell r="X1253" t="str">
            <v>Z1</v>
          </cell>
          <cell r="Y1253" t="str">
            <v>CKD</v>
          </cell>
        </row>
        <row r="1254">
          <cell r="D1254" t="str">
            <v>CS100-</v>
          </cell>
          <cell r="E1254" t="str">
            <v>A</v>
          </cell>
          <cell r="F1254" t="str">
            <v>10</v>
          </cell>
          <cell r="G1254" t="str">
            <v>14000</v>
          </cell>
          <cell r="H1254" t="str">
            <v>03160-48165</v>
          </cell>
          <cell r="I1254" t="str">
            <v>SCREW-TAPPING</v>
          </cell>
          <cell r="T1254">
            <v>3</v>
          </cell>
          <cell r="V1254">
            <v>3</v>
          </cell>
          <cell r="X1254" t="str">
            <v>Z1</v>
          </cell>
          <cell r="Y1254" t="str">
            <v>CKD</v>
          </cell>
        </row>
        <row r="1255">
          <cell r="D1255" t="str">
            <v>CS100-</v>
          </cell>
          <cell r="E1255" t="str">
            <v>A</v>
          </cell>
          <cell r="F1255" t="str">
            <v>10</v>
          </cell>
          <cell r="G1255" t="str">
            <v>14100</v>
          </cell>
          <cell r="H1255">
            <v>96315095</v>
          </cell>
          <cell r="I1255" t="str">
            <v>HINGE-GLOVE BOX</v>
          </cell>
          <cell r="T1255">
            <v>2</v>
          </cell>
          <cell r="V1255">
            <v>2</v>
          </cell>
          <cell r="X1255" t="str">
            <v>Z1</v>
          </cell>
          <cell r="Y1255" t="str">
            <v>CKD</v>
          </cell>
        </row>
        <row r="1256">
          <cell r="D1256" t="str">
            <v>CS100-</v>
          </cell>
          <cell r="E1256" t="str">
            <v>A</v>
          </cell>
          <cell r="F1256" t="str">
            <v>10</v>
          </cell>
          <cell r="G1256" t="str">
            <v>14200</v>
          </cell>
          <cell r="H1256" t="str">
            <v>03160-48165</v>
          </cell>
          <cell r="I1256" t="str">
            <v>SCREW-TAPPING</v>
          </cell>
          <cell r="T1256" t="str">
            <v>4</v>
          </cell>
          <cell r="V1256" t="str">
            <v>4</v>
          </cell>
          <cell r="X1256" t="str">
            <v>Z1</v>
          </cell>
          <cell r="Y1256" t="str">
            <v>CKD</v>
          </cell>
        </row>
        <row r="1257">
          <cell r="D1257" t="str">
            <v>CS100-</v>
          </cell>
          <cell r="E1257" t="str">
            <v>A</v>
          </cell>
          <cell r="F1257" t="str">
            <v>10</v>
          </cell>
          <cell r="G1257" t="str">
            <v>15000</v>
          </cell>
          <cell r="H1257">
            <v>96318649</v>
          </cell>
          <cell r="I1257" t="str">
            <v>BRACKET-METER,CLUSTER,RH</v>
          </cell>
          <cell r="T1257" t="str">
            <v>1</v>
          </cell>
          <cell r="V1257" t="str">
            <v>1</v>
          </cell>
          <cell r="X1257" t="str">
            <v>Z1</v>
          </cell>
          <cell r="Y1257" t="str">
            <v>CKD</v>
          </cell>
        </row>
        <row r="1258">
          <cell r="D1258" t="str">
            <v>CS100-</v>
          </cell>
          <cell r="E1258" t="str">
            <v>A</v>
          </cell>
          <cell r="F1258" t="str">
            <v>10</v>
          </cell>
          <cell r="G1258" t="str">
            <v>15100</v>
          </cell>
          <cell r="H1258" t="str">
            <v>03160-48165</v>
          </cell>
          <cell r="I1258" t="str">
            <v>SCREW-TAPPING</v>
          </cell>
          <cell r="T1258">
            <v>2</v>
          </cell>
          <cell r="V1258">
            <v>2</v>
          </cell>
          <cell r="X1258" t="str">
            <v>Z1</v>
          </cell>
          <cell r="Y1258" t="str">
            <v>CKD</v>
          </cell>
        </row>
        <row r="1259">
          <cell r="D1259" t="str">
            <v>CS100-</v>
          </cell>
          <cell r="E1259" t="str">
            <v>A</v>
          </cell>
          <cell r="F1259" t="str">
            <v>10</v>
          </cell>
          <cell r="G1259" t="str">
            <v>15200</v>
          </cell>
          <cell r="H1259">
            <v>96318650</v>
          </cell>
          <cell r="I1259" t="str">
            <v>BRACKET-METER,CLUSTER</v>
          </cell>
          <cell r="T1259">
            <v>1</v>
          </cell>
          <cell r="V1259">
            <v>1</v>
          </cell>
          <cell r="X1259" t="str">
            <v>Z1</v>
          </cell>
          <cell r="Y1259" t="str">
            <v>CKD</v>
          </cell>
        </row>
        <row r="1260">
          <cell r="D1260" t="str">
            <v>CS100-</v>
          </cell>
          <cell r="E1260" t="str">
            <v>A</v>
          </cell>
          <cell r="F1260" t="str">
            <v>10</v>
          </cell>
          <cell r="G1260" t="str">
            <v>15300</v>
          </cell>
          <cell r="H1260" t="str">
            <v>03160-48165</v>
          </cell>
          <cell r="I1260" t="str">
            <v>SCREW-TAPPING</v>
          </cell>
          <cell r="T1260">
            <v>2</v>
          </cell>
          <cell r="V1260">
            <v>2</v>
          </cell>
          <cell r="X1260" t="str">
            <v>Z1</v>
          </cell>
          <cell r="Y1260" t="str">
            <v>CKD</v>
          </cell>
        </row>
        <row r="1261">
          <cell r="D1261" t="str">
            <v>CS100-</v>
          </cell>
          <cell r="E1261" t="str">
            <v>A</v>
          </cell>
          <cell r="F1261" t="str">
            <v>10</v>
          </cell>
          <cell r="G1261" t="str">
            <v>23000</v>
          </cell>
          <cell r="H1261" t="str">
            <v>96315135</v>
          </cell>
          <cell r="I1261" t="str">
            <v>GUIDE-INSTRUMENT PANEL</v>
          </cell>
          <cell r="T1261" t="str">
            <v>1</v>
          </cell>
          <cell r="V1261" t="str">
            <v>1</v>
          </cell>
          <cell r="X1261" t="str">
            <v>Z1</v>
          </cell>
          <cell r="Y1261" t="str">
            <v>CKD</v>
          </cell>
        </row>
        <row r="1262">
          <cell r="D1262" t="str">
            <v>CS100-</v>
          </cell>
          <cell r="E1262" t="str">
            <v>A</v>
          </cell>
          <cell r="F1262" t="str">
            <v>10</v>
          </cell>
          <cell r="G1262" t="str">
            <v>24000</v>
          </cell>
          <cell r="H1262" t="str">
            <v>03160-48165</v>
          </cell>
          <cell r="I1262" t="str">
            <v>SCREW-TAPPING</v>
          </cell>
          <cell r="T1262" t="str">
            <v>2</v>
          </cell>
          <cell r="V1262" t="str">
            <v>2</v>
          </cell>
          <cell r="X1262" t="str">
            <v>Z1</v>
          </cell>
          <cell r="Y1262" t="str">
            <v>CKD</v>
          </cell>
        </row>
        <row r="1263">
          <cell r="D1263" t="str">
            <v>CS100-</v>
          </cell>
          <cell r="E1263" t="str">
            <v>A</v>
          </cell>
          <cell r="F1263" t="str">
            <v>10</v>
          </cell>
          <cell r="G1263" t="str">
            <v>24100</v>
          </cell>
          <cell r="H1263" t="str">
            <v>03511-48088</v>
          </cell>
          <cell r="I1263" t="str">
            <v>NUT-SPEED</v>
          </cell>
          <cell r="T1263" t="str">
            <v>2</v>
          </cell>
          <cell r="V1263" t="str">
            <v>2</v>
          </cell>
          <cell r="X1263" t="str">
            <v>Z1</v>
          </cell>
          <cell r="Y1263" t="str">
            <v>CKD</v>
          </cell>
        </row>
        <row r="1264">
          <cell r="D1264" t="str">
            <v>CS100-</v>
          </cell>
          <cell r="E1264" t="str">
            <v>A</v>
          </cell>
          <cell r="F1264" t="str">
            <v>10</v>
          </cell>
          <cell r="G1264" t="str">
            <v>24110</v>
          </cell>
          <cell r="H1264" t="str">
            <v>03511-48088</v>
          </cell>
          <cell r="I1264" t="str">
            <v>NUT-SPEED</v>
          </cell>
          <cell r="T1264" t="str">
            <v>4</v>
          </cell>
          <cell r="V1264" t="str">
            <v>4</v>
          </cell>
          <cell r="X1264" t="str">
            <v>Z1</v>
          </cell>
          <cell r="Y1264" t="str">
            <v>CKD</v>
          </cell>
        </row>
        <row r="1265">
          <cell r="D1265" t="str">
            <v>CS100-</v>
          </cell>
          <cell r="E1265" t="str">
            <v>A</v>
          </cell>
          <cell r="F1265" t="str">
            <v>10</v>
          </cell>
          <cell r="G1265" t="str">
            <v>24120</v>
          </cell>
          <cell r="H1265" t="str">
            <v>03511-48088</v>
          </cell>
          <cell r="I1265" t="str">
            <v>NUT-SPEED</v>
          </cell>
          <cell r="T1265" t="str">
            <v>2</v>
          </cell>
          <cell r="V1265" t="str">
            <v>2</v>
          </cell>
          <cell r="X1265" t="str">
            <v>Z1</v>
          </cell>
          <cell r="Y1265" t="str">
            <v>CKD</v>
          </cell>
        </row>
        <row r="1266">
          <cell r="D1266" t="str">
            <v>CS100-</v>
          </cell>
          <cell r="E1266" t="str">
            <v>A</v>
          </cell>
          <cell r="F1266" t="str">
            <v>10</v>
          </cell>
          <cell r="G1266" t="str">
            <v>24130</v>
          </cell>
          <cell r="H1266" t="str">
            <v>03511-48088</v>
          </cell>
          <cell r="I1266" t="str">
            <v>NUT-SPEED</v>
          </cell>
          <cell r="T1266" t="str">
            <v>4</v>
          </cell>
          <cell r="V1266" t="str">
            <v>4</v>
          </cell>
          <cell r="X1266" t="str">
            <v>Z1</v>
          </cell>
          <cell r="Y1266" t="str">
            <v>CKD</v>
          </cell>
        </row>
        <row r="1267">
          <cell r="D1267" t="str">
            <v>CS100-</v>
          </cell>
          <cell r="E1267" t="str">
            <v>A</v>
          </cell>
          <cell r="F1267" t="str">
            <v>10</v>
          </cell>
          <cell r="G1267" t="str">
            <v>24140</v>
          </cell>
          <cell r="H1267" t="str">
            <v>03511-48088</v>
          </cell>
          <cell r="I1267" t="str">
            <v>NUT-SPEED</v>
          </cell>
          <cell r="T1267" t="str">
            <v>1</v>
          </cell>
          <cell r="V1267" t="str">
            <v>1</v>
          </cell>
          <cell r="X1267" t="str">
            <v>Z1</v>
          </cell>
          <cell r="Y1267" t="str">
            <v>CKD</v>
          </cell>
        </row>
        <row r="1268">
          <cell r="D1268" t="str">
            <v>CS100-</v>
          </cell>
          <cell r="E1268" t="str">
            <v>A</v>
          </cell>
          <cell r="F1268" t="str">
            <v>10</v>
          </cell>
          <cell r="G1268" t="str">
            <v>24150</v>
          </cell>
          <cell r="H1268" t="str">
            <v>03511-48088</v>
          </cell>
          <cell r="I1268" t="str">
            <v>NUT-SPEED</v>
          </cell>
          <cell r="T1268" t="str">
            <v>1</v>
          </cell>
          <cell r="V1268" t="str">
            <v>1</v>
          </cell>
          <cell r="X1268" t="str">
            <v>Z1</v>
          </cell>
          <cell r="Y1268" t="str">
            <v>CKD</v>
          </cell>
        </row>
        <row r="1269">
          <cell r="D1269" t="str">
            <v>CS100-</v>
          </cell>
          <cell r="E1269" t="str">
            <v>A</v>
          </cell>
          <cell r="F1269" t="str">
            <v>10</v>
          </cell>
          <cell r="G1269" t="str">
            <v>25000</v>
          </cell>
          <cell r="H1269" t="str">
            <v>96280897</v>
          </cell>
          <cell r="I1269" t="str">
            <v>COVER-CIGAR,I/P</v>
          </cell>
          <cell r="T1269" t="str">
            <v>1</v>
          </cell>
          <cell r="V1269" t="str">
            <v>1</v>
          </cell>
          <cell r="X1269" t="str">
            <v>Z1</v>
          </cell>
          <cell r="Y1269" t="str">
            <v>CKD</v>
          </cell>
        </row>
        <row r="1270">
          <cell r="B1270" t="str">
            <v>O</v>
          </cell>
          <cell r="C1270" t="str">
            <v>O</v>
          </cell>
          <cell r="D1270" t="str">
            <v>CS100-</v>
          </cell>
          <cell r="E1270" t="str">
            <v>A</v>
          </cell>
          <cell r="F1270" t="str">
            <v>10</v>
          </cell>
          <cell r="G1270" t="str">
            <v>25200</v>
          </cell>
          <cell r="H1270" t="str">
            <v>03241-05103-000</v>
          </cell>
          <cell r="I1270" t="str">
            <v>SCREW-TAPPING</v>
          </cell>
          <cell r="T1270" t="str">
            <v>1</v>
          </cell>
          <cell r="V1270" t="str">
            <v>1</v>
          </cell>
          <cell r="X1270" t="str">
            <v>Z1</v>
          </cell>
          <cell r="Y1270" t="str">
            <v>CKD</v>
          </cell>
        </row>
        <row r="1271">
          <cell r="B1271" t="str">
            <v>N</v>
          </cell>
          <cell r="C1271" t="str">
            <v>X</v>
          </cell>
          <cell r="D1271" t="str">
            <v>CS100-</v>
          </cell>
          <cell r="E1271" t="str">
            <v>A</v>
          </cell>
          <cell r="F1271" t="str">
            <v>10</v>
          </cell>
          <cell r="G1271" t="str">
            <v>25200</v>
          </cell>
          <cell r="H1271" t="str">
            <v>03260-48095</v>
          </cell>
          <cell r="I1271" t="str">
            <v>SCREW-TAPPING</v>
          </cell>
          <cell r="T1271" t="str">
            <v>1</v>
          </cell>
          <cell r="V1271" t="str">
            <v>1</v>
          </cell>
          <cell r="X1271" t="str">
            <v>Z1</v>
          </cell>
          <cell r="Y1271" t="str">
            <v>CKD</v>
          </cell>
        </row>
        <row r="1272">
          <cell r="D1272" t="str">
            <v>CS100-</v>
          </cell>
          <cell r="E1272" t="str">
            <v>A</v>
          </cell>
          <cell r="F1272" t="str">
            <v>10</v>
          </cell>
          <cell r="G1272" t="str">
            <v>25300</v>
          </cell>
          <cell r="H1272" t="str">
            <v>03160-48165</v>
          </cell>
          <cell r="I1272" t="str">
            <v>SCREW-TAPPING</v>
          </cell>
          <cell r="T1272" t="str">
            <v>2</v>
          </cell>
          <cell r="V1272" t="str">
            <v>2</v>
          </cell>
          <cell r="X1272" t="str">
            <v>Z1</v>
          </cell>
          <cell r="Y1272" t="str">
            <v>CKD</v>
          </cell>
        </row>
        <row r="1273">
          <cell r="D1273" t="str">
            <v>CS100-</v>
          </cell>
          <cell r="E1273" t="str">
            <v>A</v>
          </cell>
          <cell r="F1273" t="str">
            <v>10</v>
          </cell>
          <cell r="G1273" t="str">
            <v>31000</v>
          </cell>
          <cell r="H1273" t="str">
            <v>96280931</v>
          </cell>
          <cell r="I1273" t="str">
            <v>CAP-INSTRUMENT PNL,UPR</v>
          </cell>
          <cell r="T1273" t="str">
            <v>1</v>
          </cell>
          <cell r="V1273" t="str">
            <v>1</v>
          </cell>
          <cell r="X1273" t="str">
            <v>Z1</v>
          </cell>
          <cell r="Y1273" t="str">
            <v>CKD</v>
          </cell>
        </row>
        <row r="1274">
          <cell r="D1274" t="str">
            <v>CS100-</v>
          </cell>
          <cell r="E1274" t="str">
            <v>A</v>
          </cell>
          <cell r="F1274" t="str">
            <v>10</v>
          </cell>
          <cell r="G1274" t="str">
            <v>31200</v>
          </cell>
          <cell r="H1274" t="str">
            <v>09404-06421-000</v>
          </cell>
          <cell r="I1274" t="str">
            <v>CLAMP</v>
          </cell>
          <cell r="T1274" t="str">
            <v>1</v>
          </cell>
          <cell r="V1274" t="str">
            <v>1</v>
          </cell>
          <cell r="X1274" t="str">
            <v>Z1</v>
          </cell>
          <cell r="Y1274" t="str">
            <v>CKD</v>
          </cell>
        </row>
        <row r="1275">
          <cell r="D1275" t="str">
            <v>CS100-</v>
          </cell>
          <cell r="E1275" t="str">
            <v>A</v>
          </cell>
          <cell r="F1275" t="str">
            <v>10</v>
          </cell>
          <cell r="G1275" t="str">
            <v>32000</v>
          </cell>
          <cell r="H1275" t="str">
            <v>96280933</v>
          </cell>
          <cell r="I1275" t="str">
            <v>CAP-INSTRUMENT PNL,UPR</v>
          </cell>
          <cell r="T1275" t="str">
            <v>1</v>
          </cell>
          <cell r="V1275" t="str">
            <v>1</v>
          </cell>
          <cell r="X1275" t="str">
            <v>Z1</v>
          </cell>
          <cell r="Y1275" t="str">
            <v>CKD</v>
          </cell>
        </row>
        <row r="1276">
          <cell r="D1276" t="str">
            <v>CS100-</v>
          </cell>
          <cell r="E1276" t="str">
            <v>A</v>
          </cell>
          <cell r="F1276" t="str">
            <v>10</v>
          </cell>
          <cell r="G1276" t="str">
            <v>33000</v>
          </cell>
          <cell r="H1276" t="str">
            <v>02146-06125-000</v>
          </cell>
          <cell r="I1276" t="str">
            <v>SCREW-CR MACHINE</v>
          </cell>
          <cell r="T1276" t="str">
            <v>4</v>
          </cell>
          <cell r="V1276" t="str">
            <v>4</v>
          </cell>
          <cell r="X1276" t="str">
            <v>Z1</v>
          </cell>
          <cell r="Y1276" t="str">
            <v>CKD</v>
          </cell>
        </row>
        <row r="1277">
          <cell r="D1277" t="str">
            <v>CS100-</v>
          </cell>
          <cell r="E1277" t="str">
            <v>A</v>
          </cell>
          <cell r="F1277" t="str">
            <v>10</v>
          </cell>
          <cell r="G1277" t="str">
            <v>34000</v>
          </cell>
          <cell r="H1277" t="str">
            <v>01954-06123-000</v>
          </cell>
          <cell r="I1277" t="str">
            <v>BOLT-HEXAGON FLANGE</v>
          </cell>
          <cell r="T1277" t="str">
            <v>4</v>
          </cell>
          <cell r="V1277" t="str">
            <v>4</v>
          </cell>
          <cell r="X1277" t="str">
            <v>Z1</v>
          </cell>
          <cell r="Y1277" t="str">
            <v>CKD</v>
          </cell>
        </row>
        <row r="1278">
          <cell r="D1278" t="str">
            <v>CS110-</v>
          </cell>
          <cell r="E1278" t="str">
            <v>A</v>
          </cell>
          <cell r="F1278" t="str">
            <v>01</v>
          </cell>
          <cell r="G1278" t="str">
            <v>01000</v>
          </cell>
          <cell r="H1278" t="str">
            <v>96315018</v>
          </cell>
          <cell r="I1278" t="str">
            <v>MOULDING A-DASH CENTRE</v>
          </cell>
          <cell r="K1278">
            <v>1</v>
          </cell>
          <cell r="L1278">
            <v>1</v>
          </cell>
          <cell r="M1278" t="str">
            <v>1</v>
          </cell>
          <cell r="N1278" t="str">
            <v>1</v>
          </cell>
          <cell r="Q1278" t="str">
            <v>1</v>
          </cell>
          <cell r="R1278" t="str">
            <v>1</v>
          </cell>
        </row>
        <row r="1279">
          <cell r="D1279" t="str">
            <v>CS110-</v>
          </cell>
          <cell r="E1279" t="str">
            <v>A</v>
          </cell>
          <cell r="F1279" t="str">
            <v>01</v>
          </cell>
          <cell r="G1279" t="str">
            <v>04000</v>
          </cell>
          <cell r="H1279" t="str">
            <v>96323976</v>
          </cell>
          <cell r="I1279" t="str">
            <v>GRILLE A-VENTILATION,CTR</v>
          </cell>
          <cell r="K1279">
            <v>2</v>
          </cell>
          <cell r="L1279">
            <v>2</v>
          </cell>
          <cell r="M1279" t="str">
            <v>2</v>
          </cell>
          <cell r="N1279" t="str">
            <v>2</v>
          </cell>
          <cell r="Q1279" t="str">
            <v>2</v>
          </cell>
          <cell r="R1279" t="str">
            <v>2</v>
          </cell>
        </row>
        <row r="1280">
          <cell r="D1280" t="str">
            <v>CS110-</v>
          </cell>
          <cell r="E1280" t="str">
            <v>A</v>
          </cell>
          <cell r="F1280" t="str">
            <v>01</v>
          </cell>
          <cell r="G1280" t="str">
            <v>13000</v>
          </cell>
          <cell r="H1280" t="str">
            <v>03160-48165</v>
          </cell>
          <cell r="I1280" t="str">
            <v>SCREW-TAPPING</v>
          </cell>
          <cell r="K1280">
            <v>5</v>
          </cell>
          <cell r="L1280">
            <v>5</v>
          </cell>
          <cell r="M1280" t="str">
            <v>5</v>
          </cell>
          <cell r="N1280" t="str">
            <v>5</v>
          </cell>
          <cell r="Q1280" t="str">
            <v>5</v>
          </cell>
          <cell r="R1280" t="str">
            <v>5</v>
          </cell>
        </row>
        <row r="1281">
          <cell r="D1281" t="str">
            <v>CS110-</v>
          </cell>
          <cell r="E1281" t="str">
            <v>A</v>
          </cell>
          <cell r="F1281" t="str">
            <v>01</v>
          </cell>
          <cell r="G1281" t="str">
            <v>18000</v>
          </cell>
          <cell r="H1281" t="str">
            <v>03120-48165</v>
          </cell>
          <cell r="I1281" t="str">
            <v>SCREW-TAPPING</v>
          </cell>
          <cell r="K1281">
            <v>2</v>
          </cell>
          <cell r="L1281">
            <v>2</v>
          </cell>
          <cell r="M1281" t="str">
            <v>2</v>
          </cell>
          <cell r="N1281" t="str">
            <v>2</v>
          </cell>
          <cell r="Q1281" t="str">
            <v>2</v>
          </cell>
          <cell r="R1281" t="str">
            <v>2</v>
          </cell>
        </row>
        <row r="1282">
          <cell r="D1282" t="str">
            <v>CS110-</v>
          </cell>
          <cell r="E1282" t="str">
            <v>A</v>
          </cell>
          <cell r="F1282" t="str">
            <v>01</v>
          </cell>
          <cell r="G1282" t="str">
            <v>19000</v>
          </cell>
          <cell r="H1282" t="str">
            <v>03160-48165</v>
          </cell>
          <cell r="I1282" t="str">
            <v>SCREW-TAPPING</v>
          </cell>
          <cell r="K1282">
            <v>3</v>
          </cell>
          <cell r="L1282">
            <v>3</v>
          </cell>
          <cell r="M1282" t="str">
            <v>3</v>
          </cell>
          <cell r="N1282" t="str">
            <v>3</v>
          </cell>
          <cell r="Q1282" t="str">
            <v>3</v>
          </cell>
          <cell r="R1282" t="str">
            <v>3</v>
          </cell>
        </row>
        <row r="1283">
          <cell r="D1283" t="str">
            <v>CS110-</v>
          </cell>
          <cell r="E1283" t="str">
            <v>A</v>
          </cell>
          <cell r="F1283" t="str">
            <v>02</v>
          </cell>
          <cell r="G1283" t="str">
            <v>01000</v>
          </cell>
          <cell r="H1283" t="str">
            <v>96316260</v>
          </cell>
          <cell r="I1283" t="str">
            <v>MOULDING A-DASH CENTRE</v>
          </cell>
          <cell r="S1283" t="str">
            <v>1</v>
          </cell>
          <cell r="T1283" t="str">
            <v>1</v>
          </cell>
          <cell r="U1283" t="str">
            <v>1</v>
          </cell>
          <cell r="V1283" t="str">
            <v>1</v>
          </cell>
        </row>
        <row r="1284">
          <cell r="D1284" t="str">
            <v>CS110-</v>
          </cell>
          <cell r="E1284" t="str">
            <v>A</v>
          </cell>
          <cell r="F1284" t="str">
            <v>02</v>
          </cell>
          <cell r="G1284" t="str">
            <v>04000</v>
          </cell>
          <cell r="H1284" t="str">
            <v>96323976</v>
          </cell>
          <cell r="I1284" t="str">
            <v>GRILLE A-VENTILATION,CTR</v>
          </cell>
          <cell r="S1284" t="str">
            <v>2</v>
          </cell>
          <cell r="T1284" t="str">
            <v>2</v>
          </cell>
          <cell r="U1284" t="str">
            <v>2</v>
          </cell>
          <cell r="V1284" t="str">
            <v>2</v>
          </cell>
        </row>
        <row r="1285">
          <cell r="D1285" t="str">
            <v>CS110-</v>
          </cell>
          <cell r="E1285" t="str">
            <v>A</v>
          </cell>
          <cell r="F1285" t="str">
            <v>02</v>
          </cell>
          <cell r="G1285" t="str">
            <v>13000</v>
          </cell>
          <cell r="H1285" t="str">
            <v>03160-48165</v>
          </cell>
          <cell r="I1285" t="str">
            <v>SCREW-TAPPING</v>
          </cell>
          <cell r="S1285" t="str">
            <v>5</v>
          </cell>
          <cell r="T1285" t="str">
            <v>5</v>
          </cell>
          <cell r="U1285" t="str">
            <v>5</v>
          </cell>
          <cell r="V1285" t="str">
            <v>5</v>
          </cell>
        </row>
        <row r="1286">
          <cell r="D1286" t="str">
            <v>CS110-</v>
          </cell>
          <cell r="E1286" t="str">
            <v>A</v>
          </cell>
          <cell r="F1286" t="str">
            <v>02</v>
          </cell>
          <cell r="G1286" t="str">
            <v>18000</v>
          </cell>
          <cell r="H1286" t="str">
            <v>03120-48165</v>
          </cell>
          <cell r="I1286" t="str">
            <v>SCREW-TAPPING</v>
          </cell>
          <cell r="S1286" t="str">
            <v>2</v>
          </cell>
          <cell r="T1286" t="str">
            <v>2</v>
          </cell>
          <cell r="U1286" t="str">
            <v>2</v>
          </cell>
          <cell r="V1286" t="str">
            <v>2</v>
          </cell>
        </row>
        <row r="1287">
          <cell r="D1287" t="str">
            <v>CS110-</v>
          </cell>
          <cell r="E1287" t="str">
            <v>A</v>
          </cell>
          <cell r="F1287" t="str">
            <v>02</v>
          </cell>
          <cell r="G1287" t="str">
            <v>19000</v>
          </cell>
          <cell r="H1287" t="str">
            <v>03160-48165</v>
          </cell>
          <cell r="I1287" t="str">
            <v>SCREW-TAPPING</v>
          </cell>
          <cell r="S1287" t="str">
            <v>3</v>
          </cell>
          <cell r="T1287" t="str">
            <v>3</v>
          </cell>
          <cell r="U1287" t="str">
            <v>3</v>
          </cell>
          <cell r="V1287" t="str">
            <v>3</v>
          </cell>
        </row>
        <row r="1288">
          <cell r="D1288" t="str">
            <v>CS115-</v>
          </cell>
          <cell r="E1288" t="str">
            <v>A</v>
          </cell>
          <cell r="F1288" t="str">
            <v>01</v>
          </cell>
          <cell r="G1288" t="str">
            <v>01500</v>
          </cell>
          <cell r="H1288" t="str">
            <v>96323063</v>
          </cell>
          <cell r="I1288" t="str">
            <v>BOX SET-GLOVE</v>
          </cell>
          <cell r="K1288">
            <v>1</v>
          </cell>
          <cell r="L1288">
            <v>1</v>
          </cell>
          <cell r="M1288" t="str">
            <v>1</v>
          </cell>
          <cell r="N1288" t="str">
            <v>1</v>
          </cell>
          <cell r="Q1288" t="str">
            <v>1</v>
          </cell>
          <cell r="R1288" t="str">
            <v>1</v>
          </cell>
        </row>
        <row r="1289">
          <cell r="D1289" t="str">
            <v>CS115-</v>
          </cell>
          <cell r="E1289" t="str">
            <v>A</v>
          </cell>
          <cell r="F1289" t="str">
            <v>01</v>
          </cell>
          <cell r="G1289" t="str">
            <v>15000</v>
          </cell>
          <cell r="H1289" t="str">
            <v>96315226</v>
          </cell>
          <cell r="I1289" t="str">
            <v>PIN-GLOVE BOX,LOWER</v>
          </cell>
          <cell r="K1289">
            <v>2</v>
          </cell>
          <cell r="L1289">
            <v>2</v>
          </cell>
          <cell r="M1289" t="str">
            <v>2</v>
          </cell>
          <cell r="N1289" t="str">
            <v>2</v>
          </cell>
          <cell r="Q1289" t="str">
            <v>2</v>
          </cell>
          <cell r="R1289" t="str">
            <v>2</v>
          </cell>
        </row>
        <row r="1290">
          <cell r="D1290" t="str">
            <v>CS115-</v>
          </cell>
          <cell r="E1290" t="str">
            <v>A</v>
          </cell>
          <cell r="F1290" t="str">
            <v>01</v>
          </cell>
          <cell r="G1290" t="str">
            <v>16000</v>
          </cell>
          <cell r="H1290" t="str">
            <v>96315094</v>
          </cell>
          <cell r="I1290" t="str">
            <v>BUMPER-GLOVE BOX</v>
          </cell>
          <cell r="K1290">
            <v>2</v>
          </cell>
          <cell r="L1290">
            <v>2</v>
          </cell>
          <cell r="M1290" t="str">
            <v>2</v>
          </cell>
          <cell r="N1290" t="str">
            <v>2</v>
          </cell>
          <cell r="Q1290" t="str">
            <v>2</v>
          </cell>
          <cell r="R1290" t="str">
            <v>2</v>
          </cell>
        </row>
        <row r="1291">
          <cell r="D1291" t="str">
            <v>CS115-</v>
          </cell>
          <cell r="E1291" t="str">
            <v>A</v>
          </cell>
          <cell r="F1291" t="str">
            <v>02</v>
          </cell>
          <cell r="G1291" t="str">
            <v>01000</v>
          </cell>
          <cell r="H1291" t="str">
            <v>96280902</v>
          </cell>
          <cell r="I1291" t="str">
            <v>BOX A-GLOVE</v>
          </cell>
          <cell r="S1291" t="str">
            <v>1</v>
          </cell>
          <cell r="T1291" t="str">
            <v>1</v>
          </cell>
          <cell r="U1291" t="str">
            <v>1</v>
          </cell>
          <cell r="V1291" t="str">
            <v>1</v>
          </cell>
          <cell r="Y1291" t="str">
            <v>SKD</v>
          </cell>
        </row>
        <row r="1292">
          <cell r="D1292" t="str">
            <v>CS115-</v>
          </cell>
          <cell r="E1292" t="str">
            <v>A</v>
          </cell>
          <cell r="F1292" t="str">
            <v>02</v>
          </cell>
          <cell r="G1292" t="str">
            <v>15000</v>
          </cell>
          <cell r="H1292" t="str">
            <v>96315226</v>
          </cell>
          <cell r="I1292" t="str">
            <v>PIN-GLOVE BOX,LOWER</v>
          </cell>
          <cell r="S1292" t="str">
            <v>2</v>
          </cell>
          <cell r="T1292" t="str">
            <v>2</v>
          </cell>
          <cell r="U1292" t="str">
            <v>2</v>
          </cell>
          <cell r="V1292" t="str">
            <v>2</v>
          </cell>
          <cell r="Y1292" t="str">
            <v>SKD</v>
          </cell>
        </row>
        <row r="1293">
          <cell r="D1293" t="str">
            <v>CS115-</v>
          </cell>
          <cell r="E1293" t="str">
            <v>A</v>
          </cell>
          <cell r="F1293" t="str">
            <v>02</v>
          </cell>
          <cell r="G1293" t="str">
            <v>16000</v>
          </cell>
          <cell r="H1293" t="str">
            <v>96315094</v>
          </cell>
          <cell r="I1293" t="str">
            <v>BUMPER-GLOVE BOX</v>
          </cell>
          <cell r="S1293" t="str">
            <v>2</v>
          </cell>
          <cell r="T1293" t="str">
            <v>2</v>
          </cell>
          <cell r="U1293" t="str">
            <v>2</v>
          </cell>
          <cell r="V1293" t="str">
            <v>2</v>
          </cell>
          <cell r="Y1293" t="str">
            <v>SKD</v>
          </cell>
        </row>
        <row r="1294">
          <cell r="D1294" t="str">
            <v>CS115-</v>
          </cell>
          <cell r="E1294" t="str">
            <v>A</v>
          </cell>
          <cell r="F1294" t="str">
            <v>03</v>
          </cell>
          <cell r="G1294" t="str">
            <v>01000</v>
          </cell>
          <cell r="H1294" t="str">
            <v>96323064</v>
          </cell>
          <cell r="I1294" t="str">
            <v>BOX SET-GLOVE</v>
          </cell>
          <cell r="S1294" t="str">
            <v>1</v>
          </cell>
          <cell r="T1294" t="str">
            <v>1</v>
          </cell>
          <cell r="U1294" t="str">
            <v>1</v>
          </cell>
          <cell r="V1294" t="str">
            <v>1</v>
          </cell>
          <cell r="Y1294" t="str">
            <v>CKD</v>
          </cell>
        </row>
        <row r="1295">
          <cell r="D1295" t="str">
            <v>CS115-</v>
          </cell>
          <cell r="E1295" t="str">
            <v>A</v>
          </cell>
          <cell r="F1295" t="str">
            <v>03</v>
          </cell>
          <cell r="G1295" t="str">
            <v>15000</v>
          </cell>
          <cell r="H1295" t="str">
            <v>96315226</v>
          </cell>
          <cell r="I1295" t="str">
            <v>PIN-GLOVE BOX,LOWER</v>
          </cell>
          <cell r="S1295" t="str">
            <v>2</v>
          </cell>
          <cell r="T1295" t="str">
            <v>2</v>
          </cell>
          <cell r="U1295" t="str">
            <v>2</v>
          </cell>
          <cell r="V1295" t="str">
            <v>2</v>
          </cell>
          <cell r="Y1295" t="str">
            <v>CKD</v>
          </cell>
        </row>
        <row r="1296">
          <cell r="D1296" t="str">
            <v>CS115-</v>
          </cell>
          <cell r="E1296" t="str">
            <v>A</v>
          </cell>
          <cell r="F1296" t="str">
            <v>03</v>
          </cell>
          <cell r="G1296" t="str">
            <v>16000</v>
          </cell>
          <cell r="H1296" t="str">
            <v>96315094</v>
          </cell>
          <cell r="I1296" t="str">
            <v>BUMPER-GLOVE BOX</v>
          </cell>
          <cell r="S1296" t="str">
            <v>2</v>
          </cell>
          <cell r="T1296" t="str">
            <v>2</v>
          </cell>
          <cell r="U1296" t="str">
            <v>2</v>
          </cell>
          <cell r="V1296" t="str">
            <v>2</v>
          </cell>
          <cell r="Y1296" t="str">
            <v>CKD</v>
          </cell>
        </row>
        <row r="1297">
          <cell r="D1297" t="str">
            <v>CS120-</v>
          </cell>
          <cell r="E1297" t="str">
            <v>A</v>
          </cell>
          <cell r="F1297" t="str">
            <v>01</v>
          </cell>
          <cell r="G1297" t="str">
            <v>01000</v>
          </cell>
          <cell r="H1297" t="str">
            <v>96318929</v>
          </cell>
          <cell r="I1297" t="str">
            <v>BAR A-TIE,W/O PAB</v>
          </cell>
          <cell r="K1297">
            <v>1</v>
          </cell>
          <cell r="L1297">
            <v>1</v>
          </cell>
          <cell r="M1297" t="str">
            <v>1</v>
          </cell>
          <cell r="N1297" t="str">
            <v>1</v>
          </cell>
          <cell r="P1297" t="str">
            <v>ZA/ZX</v>
          </cell>
          <cell r="Q1297" t="str">
            <v>1</v>
          </cell>
          <cell r="R1297" t="str">
            <v>1</v>
          </cell>
        </row>
        <row r="1298">
          <cell r="B1298" t="str">
            <v>O</v>
          </cell>
          <cell r="C1298" t="str">
            <v>O</v>
          </cell>
          <cell r="D1298" t="str">
            <v>CS120-</v>
          </cell>
          <cell r="E1298" t="str">
            <v>A</v>
          </cell>
          <cell r="F1298" t="str">
            <v>01</v>
          </cell>
          <cell r="G1298" t="str">
            <v>09500</v>
          </cell>
          <cell r="H1298" t="str">
            <v>96258829</v>
          </cell>
          <cell r="I1298" t="str">
            <v>BAR A-TIE,CTR</v>
          </cell>
          <cell r="K1298">
            <v>1</v>
          </cell>
          <cell r="L1298">
            <v>1</v>
          </cell>
          <cell r="M1298" t="str">
            <v>1</v>
          </cell>
          <cell r="N1298" t="str">
            <v>1</v>
          </cell>
          <cell r="P1298" t="str">
            <v>ZA/ZX</v>
          </cell>
          <cell r="Q1298" t="str">
            <v>1</v>
          </cell>
          <cell r="R1298" t="str">
            <v>1</v>
          </cell>
        </row>
        <row r="1299">
          <cell r="B1299" t="str">
            <v>N</v>
          </cell>
          <cell r="C1299" t="str">
            <v>X</v>
          </cell>
          <cell r="D1299" t="str">
            <v>CS120-</v>
          </cell>
          <cell r="E1299" t="str">
            <v>A</v>
          </cell>
          <cell r="F1299" t="str">
            <v>01</v>
          </cell>
          <cell r="G1299" t="str">
            <v>09500</v>
          </cell>
          <cell r="H1299" t="str">
            <v>96508070</v>
          </cell>
          <cell r="I1299" t="str">
            <v>BAR A-TIE,CTR</v>
          </cell>
          <cell r="K1299">
            <v>1</v>
          </cell>
          <cell r="L1299">
            <v>1</v>
          </cell>
          <cell r="M1299" t="str">
            <v>1</v>
          </cell>
          <cell r="N1299" t="str">
            <v>1</v>
          </cell>
          <cell r="P1299" t="str">
            <v>ZA/ZX</v>
          </cell>
          <cell r="Q1299" t="str">
            <v>1</v>
          </cell>
          <cell r="R1299" t="str">
            <v>1</v>
          </cell>
        </row>
        <row r="1300">
          <cell r="D1300" t="str">
            <v>CS120-</v>
          </cell>
          <cell r="E1300" t="str">
            <v>A</v>
          </cell>
          <cell r="F1300" t="str">
            <v>01</v>
          </cell>
          <cell r="G1300" t="str">
            <v>36100</v>
          </cell>
          <cell r="H1300" t="str">
            <v>96281027</v>
          </cell>
          <cell r="I1300" t="str">
            <v>COVER-FLANGE</v>
          </cell>
          <cell r="K1300">
            <v>1</v>
          </cell>
          <cell r="L1300">
            <v>1</v>
          </cell>
          <cell r="M1300" t="str">
            <v>1</v>
          </cell>
          <cell r="N1300" t="str">
            <v>1</v>
          </cell>
          <cell r="P1300" t="str">
            <v>ZA/ZX</v>
          </cell>
          <cell r="Q1300" t="str">
            <v>1</v>
          </cell>
          <cell r="R1300" t="str">
            <v>1</v>
          </cell>
        </row>
        <row r="1301">
          <cell r="D1301" t="str">
            <v>CS120-</v>
          </cell>
          <cell r="E1301" t="str">
            <v>A</v>
          </cell>
          <cell r="F1301" t="str">
            <v>01</v>
          </cell>
          <cell r="G1301" t="str">
            <v>37000</v>
          </cell>
          <cell r="H1301" t="str">
            <v>01954-06123-000</v>
          </cell>
          <cell r="I1301" t="str">
            <v>BOLT-HEXAGON FLANGE</v>
          </cell>
          <cell r="K1301">
            <v>14</v>
          </cell>
          <cell r="L1301">
            <v>14</v>
          </cell>
          <cell r="M1301" t="str">
            <v>14</v>
          </cell>
          <cell r="N1301" t="str">
            <v>14</v>
          </cell>
          <cell r="P1301" t="str">
            <v>ZA/ZX</v>
          </cell>
          <cell r="Q1301" t="str">
            <v>14</v>
          </cell>
          <cell r="R1301" t="str">
            <v>14</v>
          </cell>
        </row>
        <row r="1302">
          <cell r="D1302" t="str">
            <v>CS120-</v>
          </cell>
          <cell r="E1302" t="str">
            <v>A</v>
          </cell>
          <cell r="F1302" t="str">
            <v>01</v>
          </cell>
          <cell r="G1302" t="str">
            <v>38000</v>
          </cell>
          <cell r="H1302" t="str">
            <v>01954-08163-000</v>
          </cell>
          <cell r="I1302" t="str">
            <v>BOLT-HEXAGON FLANGE</v>
          </cell>
          <cell r="K1302">
            <v>6</v>
          </cell>
          <cell r="L1302">
            <v>6</v>
          </cell>
          <cell r="M1302" t="str">
            <v>6</v>
          </cell>
          <cell r="N1302" t="str">
            <v>6</v>
          </cell>
          <cell r="P1302" t="str">
            <v>ZA/ZX</v>
          </cell>
          <cell r="Q1302" t="str">
            <v>6</v>
          </cell>
          <cell r="R1302" t="str">
            <v>6</v>
          </cell>
        </row>
        <row r="1303">
          <cell r="D1303" t="str">
            <v>CS120-</v>
          </cell>
          <cell r="E1303" t="str">
            <v>A</v>
          </cell>
          <cell r="F1303" t="str">
            <v>03</v>
          </cell>
          <cell r="G1303" t="str">
            <v>01000</v>
          </cell>
          <cell r="H1303" t="str">
            <v>96318928</v>
          </cell>
          <cell r="I1303" t="str">
            <v>BAR A-TIE,W/O PAB</v>
          </cell>
          <cell r="S1303" t="str">
            <v>1</v>
          </cell>
          <cell r="T1303" t="str">
            <v>1</v>
          </cell>
          <cell r="U1303" t="str">
            <v>1</v>
          </cell>
          <cell r="V1303" t="str">
            <v>1</v>
          </cell>
        </row>
        <row r="1304">
          <cell r="B1304" t="str">
            <v>O</v>
          </cell>
          <cell r="C1304" t="str">
            <v>O</v>
          </cell>
          <cell r="D1304" t="str">
            <v>CS120-</v>
          </cell>
          <cell r="E1304" t="str">
            <v>A</v>
          </cell>
          <cell r="F1304" t="str">
            <v>03</v>
          </cell>
          <cell r="G1304" t="str">
            <v>09500</v>
          </cell>
          <cell r="H1304" t="str">
            <v>96258830</v>
          </cell>
          <cell r="I1304" t="str">
            <v>BAR A-TIE,CTR</v>
          </cell>
          <cell r="S1304" t="str">
            <v>1</v>
          </cell>
          <cell r="T1304" t="str">
            <v>1</v>
          </cell>
          <cell r="U1304" t="str">
            <v>1</v>
          </cell>
          <cell r="V1304" t="str">
            <v>1</v>
          </cell>
        </row>
        <row r="1305">
          <cell r="B1305" t="str">
            <v>N</v>
          </cell>
          <cell r="C1305" t="str">
            <v>X</v>
          </cell>
          <cell r="D1305" t="str">
            <v>CS120-</v>
          </cell>
          <cell r="E1305" t="str">
            <v>A</v>
          </cell>
          <cell r="F1305" t="str">
            <v>03</v>
          </cell>
          <cell r="G1305" t="str">
            <v>09500</v>
          </cell>
          <cell r="H1305" t="str">
            <v>96508071</v>
          </cell>
          <cell r="I1305" t="str">
            <v>BAR A-TIE,CTR</v>
          </cell>
          <cell r="S1305" t="str">
            <v>1</v>
          </cell>
          <cell r="T1305" t="str">
            <v>1</v>
          </cell>
          <cell r="U1305" t="str">
            <v>1</v>
          </cell>
          <cell r="V1305" t="str">
            <v>1</v>
          </cell>
        </row>
        <row r="1306">
          <cell r="D1306" t="str">
            <v>CS120-</v>
          </cell>
          <cell r="E1306" t="str">
            <v>A</v>
          </cell>
          <cell r="F1306" t="str">
            <v>03</v>
          </cell>
          <cell r="G1306" t="str">
            <v>35100</v>
          </cell>
          <cell r="H1306" t="str">
            <v>96281027</v>
          </cell>
          <cell r="I1306" t="str">
            <v>COVER-FLANGE</v>
          </cell>
          <cell r="S1306" t="str">
            <v>1</v>
          </cell>
          <cell r="T1306" t="str">
            <v>1</v>
          </cell>
          <cell r="U1306" t="str">
            <v>1</v>
          </cell>
          <cell r="V1306" t="str">
            <v>1</v>
          </cell>
        </row>
        <row r="1307">
          <cell r="D1307" t="str">
            <v>CS120-</v>
          </cell>
          <cell r="E1307" t="str">
            <v>A</v>
          </cell>
          <cell r="F1307" t="str">
            <v>03</v>
          </cell>
          <cell r="G1307" t="str">
            <v>36000</v>
          </cell>
          <cell r="H1307" t="str">
            <v>01954-06123-000</v>
          </cell>
          <cell r="I1307" t="str">
            <v>BOLT-HEXAGON FLANGE</v>
          </cell>
          <cell r="S1307" t="str">
            <v>14</v>
          </cell>
          <cell r="T1307" t="str">
            <v>14</v>
          </cell>
          <cell r="U1307" t="str">
            <v>14</v>
          </cell>
          <cell r="V1307" t="str">
            <v>14</v>
          </cell>
        </row>
        <row r="1308">
          <cell r="D1308" t="str">
            <v>CS120-</v>
          </cell>
          <cell r="E1308" t="str">
            <v>A</v>
          </cell>
          <cell r="F1308" t="str">
            <v>03</v>
          </cell>
          <cell r="G1308" t="str">
            <v>37000</v>
          </cell>
          <cell r="H1308" t="str">
            <v>01954-08163-000</v>
          </cell>
          <cell r="I1308" t="str">
            <v>BOLT-HEXAGON FLANGE</v>
          </cell>
          <cell r="S1308" t="str">
            <v>6</v>
          </cell>
          <cell r="T1308" t="str">
            <v>6</v>
          </cell>
          <cell r="U1308" t="str">
            <v>6</v>
          </cell>
          <cell r="V1308" t="str">
            <v>6</v>
          </cell>
        </row>
        <row r="1309">
          <cell r="D1309" t="str">
            <v>CS130-</v>
          </cell>
          <cell r="E1309" t="str">
            <v>A</v>
          </cell>
          <cell r="F1309" t="str">
            <v>01</v>
          </cell>
          <cell r="G1309" t="str">
            <v>01000</v>
          </cell>
          <cell r="H1309" t="str">
            <v>96315042</v>
          </cell>
          <cell r="I1309" t="str">
            <v>DUCT A-DEFROSTER</v>
          </cell>
          <cell r="K1309">
            <v>1</v>
          </cell>
          <cell r="L1309">
            <v>1</v>
          </cell>
          <cell r="M1309" t="str">
            <v>1</v>
          </cell>
          <cell r="N1309" t="str">
            <v>1</v>
          </cell>
          <cell r="Q1309" t="str">
            <v>1</v>
          </cell>
          <cell r="R1309" t="str">
            <v>1</v>
          </cell>
        </row>
        <row r="1310">
          <cell r="D1310" t="str">
            <v>CS130-</v>
          </cell>
          <cell r="E1310" t="str">
            <v>A</v>
          </cell>
          <cell r="F1310" t="str">
            <v>01</v>
          </cell>
          <cell r="G1310" t="str">
            <v>05000</v>
          </cell>
          <cell r="H1310" t="str">
            <v>03160-48135</v>
          </cell>
          <cell r="I1310" t="str">
            <v>SCREW-TAPPING</v>
          </cell>
          <cell r="K1310">
            <v>2</v>
          </cell>
          <cell r="L1310">
            <v>2</v>
          </cell>
          <cell r="M1310" t="str">
            <v>2</v>
          </cell>
          <cell r="N1310" t="str">
            <v>2</v>
          </cell>
          <cell r="Q1310" t="str">
            <v>2</v>
          </cell>
          <cell r="R1310" t="str">
            <v>2</v>
          </cell>
        </row>
        <row r="1311">
          <cell r="D1311" t="str">
            <v>CS130-</v>
          </cell>
          <cell r="E1311" t="str">
            <v>A</v>
          </cell>
          <cell r="F1311" t="str">
            <v>01</v>
          </cell>
          <cell r="G1311" t="str">
            <v>06000</v>
          </cell>
          <cell r="H1311" t="str">
            <v>96315046</v>
          </cell>
          <cell r="I1311" t="str">
            <v>HOSE A-DEFROSTER,LH</v>
          </cell>
          <cell r="K1311">
            <v>1</v>
          </cell>
          <cell r="L1311">
            <v>1</v>
          </cell>
          <cell r="M1311" t="str">
            <v>1</v>
          </cell>
          <cell r="N1311" t="str">
            <v>1</v>
          </cell>
          <cell r="Q1311" t="str">
            <v>1</v>
          </cell>
          <cell r="R1311" t="str">
            <v>1</v>
          </cell>
        </row>
        <row r="1312">
          <cell r="D1312" t="str">
            <v>CS130-</v>
          </cell>
          <cell r="E1312" t="str">
            <v>A</v>
          </cell>
          <cell r="F1312" t="str">
            <v>01</v>
          </cell>
          <cell r="G1312" t="str">
            <v>13000</v>
          </cell>
          <cell r="H1312" t="str">
            <v>03160-48135</v>
          </cell>
          <cell r="I1312" t="str">
            <v>SCREW-TAPPING</v>
          </cell>
          <cell r="K1312">
            <v>1</v>
          </cell>
          <cell r="L1312">
            <v>1</v>
          </cell>
          <cell r="M1312" t="str">
            <v>1</v>
          </cell>
          <cell r="N1312" t="str">
            <v>1</v>
          </cell>
          <cell r="Q1312" t="str">
            <v>1</v>
          </cell>
          <cell r="R1312" t="str">
            <v>1</v>
          </cell>
        </row>
        <row r="1313">
          <cell r="D1313" t="str">
            <v>CS130-</v>
          </cell>
          <cell r="E1313" t="str">
            <v>A</v>
          </cell>
          <cell r="F1313" t="str">
            <v>01</v>
          </cell>
          <cell r="G1313" t="str">
            <v>14000</v>
          </cell>
          <cell r="H1313" t="str">
            <v>96315047</v>
          </cell>
          <cell r="I1313" t="str">
            <v>HOSE A-DEFROSTER,RH</v>
          </cell>
          <cell r="K1313">
            <v>1</v>
          </cell>
          <cell r="L1313">
            <v>1</v>
          </cell>
          <cell r="M1313" t="str">
            <v>1</v>
          </cell>
          <cell r="N1313" t="str">
            <v>1</v>
          </cell>
          <cell r="Q1313" t="str">
            <v>1</v>
          </cell>
          <cell r="R1313" t="str">
            <v>1</v>
          </cell>
        </row>
        <row r="1314">
          <cell r="D1314" t="str">
            <v>CS130-</v>
          </cell>
          <cell r="E1314" t="str">
            <v>A</v>
          </cell>
          <cell r="F1314" t="str">
            <v>01</v>
          </cell>
          <cell r="G1314" t="str">
            <v>19200</v>
          </cell>
          <cell r="H1314" t="str">
            <v>03160-48135</v>
          </cell>
          <cell r="I1314" t="str">
            <v>SCREW-TAPPING</v>
          </cell>
          <cell r="K1314">
            <v>1</v>
          </cell>
          <cell r="L1314">
            <v>1</v>
          </cell>
          <cell r="M1314" t="str">
            <v>1</v>
          </cell>
          <cell r="N1314" t="str">
            <v>1</v>
          </cell>
          <cell r="Q1314" t="str">
            <v>1</v>
          </cell>
          <cell r="R1314" t="str">
            <v>1</v>
          </cell>
        </row>
        <row r="1315">
          <cell r="D1315" t="str">
            <v>CS130-</v>
          </cell>
          <cell r="E1315" t="str">
            <v>A</v>
          </cell>
          <cell r="F1315" t="str">
            <v>01</v>
          </cell>
          <cell r="G1315" t="str">
            <v>21000</v>
          </cell>
          <cell r="H1315" t="str">
            <v>96280889</v>
          </cell>
          <cell r="I1315" t="str">
            <v>GRILL-DEMISTER,LH</v>
          </cell>
          <cell r="K1315">
            <v>1</v>
          </cell>
          <cell r="L1315">
            <v>1</v>
          </cell>
          <cell r="M1315" t="str">
            <v>1</v>
          </cell>
          <cell r="N1315" t="str">
            <v>1</v>
          </cell>
          <cell r="Q1315" t="str">
            <v>1</v>
          </cell>
          <cell r="R1315" t="str">
            <v>1</v>
          </cell>
        </row>
        <row r="1316">
          <cell r="D1316" t="str">
            <v>CS130-</v>
          </cell>
          <cell r="E1316" t="str">
            <v>A</v>
          </cell>
          <cell r="F1316" t="str">
            <v>01</v>
          </cell>
          <cell r="G1316" t="str">
            <v>22000</v>
          </cell>
          <cell r="H1316" t="str">
            <v>96280891</v>
          </cell>
          <cell r="I1316" t="str">
            <v>GRILL-DEMISTER,RH</v>
          </cell>
          <cell r="K1316">
            <v>1</v>
          </cell>
          <cell r="L1316">
            <v>1</v>
          </cell>
          <cell r="M1316" t="str">
            <v>1</v>
          </cell>
          <cell r="N1316" t="str">
            <v>1</v>
          </cell>
          <cell r="Q1316" t="str">
            <v>1</v>
          </cell>
          <cell r="R1316" t="str">
            <v>1</v>
          </cell>
        </row>
        <row r="1317">
          <cell r="D1317" t="str">
            <v>CS130-</v>
          </cell>
          <cell r="E1317" t="str">
            <v>A</v>
          </cell>
          <cell r="F1317" t="str">
            <v>01</v>
          </cell>
          <cell r="G1317" t="str">
            <v>24000</v>
          </cell>
          <cell r="H1317" t="str">
            <v>96323974</v>
          </cell>
          <cell r="I1317" t="str">
            <v>GRILLE A-VENTILATION,SIDE</v>
          </cell>
          <cell r="K1317">
            <v>2</v>
          </cell>
          <cell r="L1317">
            <v>2</v>
          </cell>
          <cell r="M1317" t="str">
            <v>2</v>
          </cell>
          <cell r="N1317" t="str">
            <v>2</v>
          </cell>
          <cell r="Q1317" t="str">
            <v>2</v>
          </cell>
          <cell r="R1317" t="str">
            <v>2</v>
          </cell>
        </row>
        <row r="1318">
          <cell r="D1318" t="str">
            <v>CS130-</v>
          </cell>
          <cell r="E1318" t="str">
            <v>A</v>
          </cell>
          <cell r="F1318" t="str">
            <v>01</v>
          </cell>
          <cell r="G1318" t="str">
            <v>32000</v>
          </cell>
          <cell r="H1318" t="str">
            <v>03160-48165</v>
          </cell>
          <cell r="I1318" t="str">
            <v>SCREW-TAPPING</v>
          </cell>
          <cell r="K1318">
            <v>6</v>
          </cell>
          <cell r="L1318">
            <v>6</v>
          </cell>
          <cell r="M1318" t="str">
            <v>6</v>
          </cell>
          <cell r="N1318" t="str">
            <v>6</v>
          </cell>
          <cell r="Q1318" t="str">
            <v>6</v>
          </cell>
          <cell r="R1318" t="str">
            <v>6</v>
          </cell>
        </row>
        <row r="1319">
          <cell r="D1319" t="str">
            <v>CS130-</v>
          </cell>
          <cell r="E1319" t="str">
            <v>A</v>
          </cell>
          <cell r="F1319" t="str">
            <v>01</v>
          </cell>
          <cell r="G1319" t="str">
            <v>33000</v>
          </cell>
          <cell r="H1319" t="str">
            <v>96280935</v>
          </cell>
          <cell r="I1319" t="str">
            <v>GRILLE-DEFROSTER,LH</v>
          </cell>
          <cell r="K1319">
            <v>1</v>
          </cell>
          <cell r="L1319">
            <v>1</v>
          </cell>
          <cell r="M1319" t="str">
            <v>1</v>
          </cell>
          <cell r="N1319" t="str">
            <v>1</v>
          </cell>
          <cell r="Q1319" t="str">
            <v>1</v>
          </cell>
          <cell r="R1319" t="str">
            <v>1</v>
          </cell>
        </row>
        <row r="1320">
          <cell r="D1320" t="str">
            <v>CS130-</v>
          </cell>
          <cell r="E1320" t="str">
            <v>A</v>
          </cell>
          <cell r="F1320" t="str">
            <v>01</v>
          </cell>
          <cell r="G1320" t="str">
            <v>34000</v>
          </cell>
          <cell r="H1320" t="str">
            <v>96280937</v>
          </cell>
          <cell r="I1320" t="str">
            <v>GRILLE-DEFROSTER,RH</v>
          </cell>
          <cell r="K1320">
            <v>1</v>
          </cell>
          <cell r="L1320">
            <v>1</v>
          </cell>
          <cell r="M1320" t="str">
            <v>1</v>
          </cell>
          <cell r="N1320" t="str">
            <v>1</v>
          </cell>
          <cell r="Q1320" t="str">
            <v>1</v>
          </cell>
          <cell r="R1320" t="str">
            <v>1</v>
          </cell>
        </row>
        <row r="1321">
          <cell r="D1321" t="str">
            <v>CS130-</v>
          </cell>
          <cell r="E1321" t="str">
            <v>A</v>
          </cell>
          <cell r="F1321" t="str">
            <v>01</v>
          </cell>
          <cell r="G1321" t="str">
            <v>35000</v>
          </cell>
          <cell r="H1321" t="str">
            <v>96380703</v>
          </cell>
          <cell r="I1321" t="str">
            <v>DUCT A-VENTILATION</v>
          </cell>
          <cell r="K1321">
            <v>1</v>
          </cell>
          <cell r="L1321">
            <v>1</v>
          </cell>
          <cell r="M1321" t="str">
            <v>1</v>
          </cell>
          <cell r="N1321" t="str">
            <v>1</v>
          </cell>
          <cell r="Q1321" t="str">
            <v>1</v>
          </cell>
          <cell r="R1321" t="str">
            <v>1</v>
          </cell>
        </row>
        <row r="1322">
          <cell r="D1322" t="str">
            <v>CS130-</v>
          </cell>
          <cell r="E1322" t="str">
            <v>A</v>
          </cell>
          <cell r="F1322" t="str">
            <v>01</v>
          </cell>
          <cell r="G1322" t="str">
            <v>48000</v>
          </cell>
          <cell r="H1322" t="str">
            <v>03160-48165</v>
          </cell>
          <cell r="I1322" t="str">
            <v>SCREW-TAPPING</v>
          </cell>
          <cell r="K1322">
            <v>5</v>
          </cell>
          <cell r="L1322">
            <v>5</v>
          </cell>
          <cell r="M1322" t="str">
            <v>5</v>
          </cell>
          <cell r="N1322" t="str">
            <v>5</v>
          </cell>
          <cell r="Q1322" t="str">
            <v>5</v>
          </cell>
          <cell r="R1322" t="str">
            <v>5</v>
          </cell>
        </row>
        <row r="1323">
          <cell r="D1323" t="str">
            <v>CS130-</v>
          </cell>
          <cell r="E1323" t="str">
            <v>A</v>
          </cell>
          <cell r="F1323" t="str">
            <v>01</v>
          </cell>
          <cell r="G1323" t="str">
            <v>49000</v>
          </cell>
          <cell r="H1323" t="str">
            <v>09404-06421-000</v>
          </cell>
          <cell r="I1323" t="str">
            <v>CLAMP</v>
          </cell>
          <cell r="K1323">
            <v>1</v>
          </cell>
          <cell r="L1323">
            <v>1</v>
          </cell>
          <cell r="M1323" t="str">
            <v>1</v>
          </cell>
          <cell r="N1323" t="str">
            <v>1</v>
          </cell>
          <cell r="Q1323" t="str">
            <v>1</v>
          </cell>
          <cell r="R1323" t="str">
            <v>1</v>
          </cell>
        </row>
        <row r="1324">
          <cell r="D1324" t="str">
            <v>CS130-</v>
          </cell>
          <cell r="E1324" t="str">
            <v>A</v>
          </cell>
          <cell r="F1324" t="str">
            <v>04</v>
          </cell>
          <cell r="G1324" t="str">
            <v>01000</v>
          </cell>
          <cell r="H1324" t="str">
            <v>96316278</v>
          </cell>
          <cell r="I1324" t="str">
            <v>DUCT A-DEFROSTER</v>
          </cell>
          <cell r="S1324" t="str">
            <v>1</v>
          </cell>
          <cell r="T1324" t="str">
            <v>1</v>
          </cell>
          <cell r="U1324" t="str">
            <v>1</v>
          </cell>
          <cell r="V1324" t="str">
            <v>1</v>
          </cell>
          <cell r="Y1324" t="str">
            <v>CKD</v>
          </cell>
        </row>
        <row r="1325">
          <cell r="D1325" t="str">
            <v>CS130-</v>
          </cell>
          <cell r="E1325" t="str">
            <v>A</v>
          </cell>
          <cell r="F1325" t="str">
            <v>04</v>
          </cell>
          <cell r="G1325" t="str">
            <v>06000</v>
          </cell>
          <cell r="H1325" t="str">
            <v>03160-48135</v>
          </cell>
          <cell r="I1325" t="str">
            <v>SCREW-TAPPING</v>
          </cell>
          <cell r="S1325" t="str">
            <v>2</v>
          </cell>
          <cell r="T1325" t="str">
            <v>2</v>
          </cell>
          <cell r="U1325" t="str">
            <v>2</v>
          </cell>
          <cell r="V1325" t="str">
            <v>2</v>
          </cell>
          <cell r="Y1325" t="str">
            <v>CKD</v>
          </cell>
        </row>
        <row r="1326">
          <cell r="D1326" t="str">
            <v>CS130-</v>
          </cell>
          <cell r="E1326" t="str">
            <v>A</v>
          </cell>
          <cell r="F1326" t="str">
            <v>04</v>
          </cell>
          <cell r="G1326" t="str">
            <v>07000</v>
          </cell>
          <cell r="H1326" t="str">
            <v>96318074</v>
          </cell>
          <cell r="I1326" t="str">
            <v>HOSE A-DEFROSTER,LH</v>
          </cell>
          <cell r="S1326" t="str">
            <v>1</v>
          </cell>
          <cell r="T1326" t="str">
            <v>1</v>
          </cell>
          <cell r="U1326" t="str">
            <v>1</v>
          </cell>
          <cell r="V1326" t="str">
            <v>1</v>
          </cell>
          <cell r="Y1326" t="str">
            <v>CKD</v>
          </cell>
        </row>
        <row r="1327">
          <cell r="D1327" t="str">
            <v>CS130-</v>
          </cell>
          <cell r="E1327" t="str">
            <v>A</v>
          </cell>
          <cell r="F1327" t="str">
            <v>04</v>
          </cell>
          <cell r="G1327" t="str">
            <v>12000</v>
          </cell>
          <cell r="H1327" t="str">
            <v>03160-48135</v>
          </cell>
          <cell r="I1327" t="str">
            <v>SCREW-TAPPING</v>
          </cell>
          <cell r="S1327" t="str">
            <v>1</v>
          </cell>
          <cell r="T1327" t="str">
            <v>1</v>
          </cell>
          <cell r="U1327" t="str">
            <v>1</v>
          </cell>
          <cell r="V1327" t="str">
            <v>1</v>
          </cell>
          <cell r="Y1327" t="str">
            <v>CKD</v>
          </cell>
        </row>
        <row r="1328">
          <cell r="D1328" t="str">
            <v>CS130-</v>
          </cell>
          <cell r="E1328" t="str">
            <v>A</v>
          </cell>
          <cell r="F1328" t="str">
            <v>04</v>
          </cell>
          <cell r="G1328" t="str">
            <v>13000</v>
          </cell>
          <cell r="H1328" t="str">
            <v>96318073</v>
          </cell>
          <cell r="I1328" t="str">
            <v>HOSE A-DEFROSTER,RH</v>
          </cell>
          <cell r="S1328" t="str">
            <v>1</v>
          </cell>
          <cell r="T1328" t="str">
            <v>1</v>
          </cell>
          <cell r="U1328" t="str">
            <v>1</v>
          </cell>
          <cell r="V1328" t="str">
            <v>1</v>
          </cell>
          <cell r="Y1328" t="str">
            <v>CKD</v>
          </cell>
        </row>
        <row r="1329">
          <cell r="D1329" t="str">
            <v>CS130-</v>
          </cell>
          <cell r="E1329" t="str">
            <v>A</v>
          </cell>
          <cell r="F1329" t="str">
            <v>04</v>
          </cell>
          <cell r="G1329" t="str">
            <v>18000</v>
          </cell>
          <cell r="H1329" t="str">
            <v>03160-48135</v>
          </cell>
          <cell r="I1329" t="str">
            <v>SCREW-TAPPING</v>
          </cell>
          <cell r="S1329" t="str">
            <v>1</v>
          </cell>
          <cell r="T1329" t="str">
            <v>1</v>
          </cell>
          <cell r="U1329" t="str">
            <v>1</v>
          </cell>
          <cell r="V1329" t="str">
            <v>1</v>
          </cell>
          <cell r="Y1329" t="str">
            <v>CKD</v>
          </cell>
        </row>
        <row r="1330">
          <cell r="D1330" t="str">
            <v>CS130-</v>
          </cell>
          <cell r="E1330" t="str">
            <v>A</v>
          </cell>
          <cell r="F1330" t="str">
            <v>04</v>
          </cell>
          <cell r="G1330" t="str">
            <v>19000</v>
          </cell>
          <cell r="H1330" t="str">
            <v>96280889</v>
          </cell>
          <cell r="I1330" t="str">
            <v>GRILL-DEMISTER,LH</v>
          </cell>
          <cell r="S1330" t="str">
            <v>1</v>
          </cell>
          <cell r="T1330" t="str">
            <v>1</v>
          </cell>
          <cell r="U1330" t="str">
            <v>1</v>
          </cell>
          <cell r="V1330" t="str">
            <v>1</v>
          </cell>
          <cell r="Y1330" t="str">
            <v>CKD</v>
          </cell>
        </row>
        <row r="1331">
          <cell r="D1331" t="str">
            <v>CS130-</v>
          </cell>
          <cell r="E1331" t="str">
            <v>A</v>
          </cell>
          <cell r="F1331" t="str">
            <v>04</v>
          </cell>
          <cell r="G1331" t="str">
            <v>20000</v>
          </cell>
          <cell r="H1331" t="str">
            <v>96280891</v>
          </cell>
          <cell r="I1331" t="str">
            <v>GRILL-DEMISTER,RH</v>
          </cell>
          <cell r="S1331" t="str">
            <v>1</v>
          </cell>
          <cell r="T1331" t="str">
            <v>1</v>
          </cell>
          <cell r="U1331" t="str">
            <v>1</v>
          </cell>
          <cell r="V1331" t="str">
            <v>1</v>
          </cell>
          <cell r="Y1331" t="str">
            <v>CKD</v>
          </cell>
        </row>
        <row r="1332">
          <cell r="D1332" t="str">
            <v>CS130-</v>
          </cell>
          <cell r="E1332" t="str">
            <v>A</v>
          </cell>
          <cell r="F1332" t="str">
            <v>04</v>
          </cell>
          <cell r="G1332" t="str">
            <v>21000</v>
          </cell>
          <cell r="H1332" t="str">
            <v>96323974</v>
          </cell>
          <cell r="I1332" t="str">
            <v>GRILLE A-VENTILATION,SIDE</v>
          </cell>
          <cell r="S1332" t="str">
            <v>2</v>
          </cell>
          <cell r="T1332" t="str">
            <v>2</v>
          </cell>
          <cell r="U1332" t="str">
            <v>2</v>
          </cell>
          <cell r="V1332" t="str">
            <v>2</v>
          </cell>
          <cell r="Y1332" t="str">
            <v>CKD</v>
          </cell>
        </row>
        <row r="1333">
          <cell r="D1333" t="str">
            <v>CS130-</v>
          </cell>
          <cell r="E1333" t="str">
            <v>A</v>
          </cell>
          <cell r="F1333" t="str">
            <v>04</v>
          </cell>
          <cell r="G1333" t="str">
            <v>31000</v>
          </cell>
          <cell r="H1333" t="str">
            <v>03160-48165</v>
          </cell>
          <cell r="I1333" t="str">
            <v>SCREW-TAPPING</v>
          </cell>
          <cell r="S1333" t="str">
            <v>6</v>
          </cell>
          <cell r="T1333" t="str">
            <v>6</v>
          </cell>
          <cell r="U1333" t="str">
            <v>6</v>
          </cell>
          <cell r="V1333" t="str">
            <v>6</v>
          </cell>
          <cell r="Y1333" t="str">
            <v>CKD</v>
          </cell>
        </row>
        <row r="1334">
          <cell r="D1334" t="str">
            <v>CS130-</v>
          </cell>
          <cell r="E1334" t="str">
            <v>A</v>
          </cell>
          <cell r="F1334" t="str">
            <v>04</v>
          </cell>
          <cell r="G1334" t="str">
            <v>33000</v>
          </cell>
          <cell r="H1334" t="str">
            <v>96280935</v>
          </cell>
          <cell r="I1334" t="str">
            <v>GRILLE-DEFROSTER,LH</v>
          </cell>
          <cell r="S1334" t="str">
            <v>1</v>
          </cell>
          <cell r="T1334" t="str">
            <v>1</v>
          </cell>
          <cell r="U1334" t="str">
            <v>1</v>
          </cell>
          <cell r="V1334" t="str">
            <v>1</v>
          </cell>
          <cell r="Y1334" t="str">
            <v>CKD</v>
          </cell>
        </row>
        <row r="1335">
          <cell r="D1335" t="str">
            <v>CS130-</v>
          </cell>
          <cell r="E1335" t="str">
            <v>A</v>
          </cell>
          <cell r="F1335" t="str">
            <v>04</v>
          </cell>
          <cell r="G1335" t="str">
            <v>36000</v>
          </cell>
          <cell r="H1335" t="str">
            <v>96280937</v>
          </cell>
          <cell r="I1335" t="str">
            <v>GRILLE-DEFROSTER,RH</v>
          </cell>
          <cell r="S1335" t="str">
            <v>1</v>
          </cell>
          <cell r="T1335" t="str">
            <v>1</v>
          </cell>
          <cell r="U1335" t="str">
            <v>1</v>
          </cell>
          <cell r="V1335" t="str">
            <v>1</v>
          </cell>
          <cell r="Y1335" t="str">
            <v>CKD</v>
          </cell>
        </row>
        <row r="1336">
          <cell r="D1336" t="str">
            <v>CS130-</v>
          </cell>
          <cell r="E1336" t="str">
            <v>A</v>
          </cell>
          <cell r="F1336" t="str">
            <v>04</v>
          </cell>
          <cell r="G1336" t="str">
            <v>38000</v>
          </cell>
          <cell r="H1336" t="str">
            <v>96323582</v>
          </cell>
          <cell r="I1336" t="str">
            <v>DUCT A-VENTILATION,CTR</v>
          </cell>
          <cell r="S1336" t="str">
            <v>1</v>
          </cell>
          <cell r="T1336" t="str">
            <v>1</v>
          </cell>
          <cell r="U1336" t="str">
            <v>1</v>
          </cell>
          <cell r="V1336" t="str">
            <v>1</v>
          </cell>
          <cell r="Y1336" t="str">
            <v>CKD</v>
          </cell>
        </row>
        <row r="1337">
          <cell r="D1337" t="str">
            <v>CS130-</v>
          </cell>
          <cell r="E1337" t="str">
            <v>A</v>
          </cell>
          <cell r="F1337" t="str">
            <v>04</v>
          </cell>
          <cell r="G1337" t="str">
            <v>45000</v>
          </cell>
          <cell r="H1337" t="str">
            <v>96323586</v>
          </cell>
          <cell r="I1337" t="str">
            <v>HOSE A-VENTILATION,SIDE,RH</v>
          </cell>
          <cell r="S1337" t="str">
            <v>1</v>
          </cell>
          <cell r="T1337" t="str">
            <v>1</v>
          </cell>
          <cell r="U1337" t="str">
            <v>1</v>
          </cell>
          <cell r="V1337" t="str">
            <v>1</v>
          </cell>
          <cell r="Y1337" t="str">
            <v>CKD</v>
          </cell>
        </row>
        <row r="1338">
          <cell r="D1338" t="str">
            <v>CS130-</v>
          </cell>
          <cell r="E1338" t="str">
            <v>A</v>
          </cell>
          <cell r="F1338" t="str">
            <v>04</v>
          </cell>
          <cell r="G1338" t="str">
            <v>50000</v>
          </cell>
          <cell r="H1338" t="str">
            <v>96323590</v>
          </cell>
          <cell r="I1338" t="str">
            <v>HOSE A-VENTILATION,SIDE,LH</v>
          </cell>
          <cell r="S1338" t="str">
            <v>1</v>
          </cell>
          <cell r="T1338" t="str">
            <v>1</v>
          </cell>
          <cell r="U1338" t="str">
            <v>1</v>
          </cell>
          <cell r="V1338" t="str">
            <v>1</v>
          </cell>
          <cell r="Y1338" t="str">
            <v>CKD</v>
          </cell>
        </row>
        <row r="1339">
          <cell r="D1339" t="str">
            <v>CS130-</v>
          </cell>
          <cell r="E1339" t="str">
            <v>A</v>
          </cell>
          <cell r="F1339" t="str">
            <v>04</v>
          </cell>
          <cell r="G1339" t="str">
            <v>55000</v>
          </cell>
          <cell r="H1339" t="str">
            <v>03160-48165</v>
          </cell>
          <cell r="I1339" t="str">
            <v>SCREW-TAPPING</v>
          </cell>
          <cell r="S1339" t="str">
            <v>5</v>
          </cell>
          <cell r="T1339" t="str">
            <v>5</v>
          </cell>
          <cell r="U1339" t="str">
            <v>5</v>
          </cell>
          <cell r="V1339" t="str">
            <v>5</v>
          </cell>
          <cell r="Y1339" t="str">
            <v>CKD</v>
          </cell>
        </row>
        <row r="1340">
          <cell r="D1340" t="str">
            <v>CS130-</v>
          </cell>
          <cell r="E1340" t="str">
            <v>A</v>
          </cell>
          <cell r="F1340" t="str">
            <v>05</v>
          </cell>
          <cell r="G1340" t="str">
            <v>01000</v>
          </cell>
          <cell r="H1340" t="str">
            <v>96316278</v>
          </cell>
          <cell r="I1340" t="str">
            <v>DUCT A-DEFROSTER</v>
          </cell>
          <cell r="S1340" t="str">
            <v>1</v>
          </cell>
          <cell r="T1340" t="str">
            <v>1</v>
          </cell>
          <cell r="U1340" t="str">
            <v>1</v>
          </cell>
          <cell r="V1340" t="str">
            <v>1</v>
          </cell>
          <cell r="Y1340" t="str">
            <v>SKD</v>
          </cell>
        </row>
        <row r="1341">
          <cell r="D1341" t="str">
            <v>CS130-</v>
          </cell>
          <cell r="E1341" t="str">
            <v>A</v>
          </cell>
          <cell r="F1341" t="str">
            <v>05</v>
          </cell>
          <cell r="G1341" t="str">
            <v>06000</v>
          </cell>
          <cell r="H1341" t="str">
            <v>03160-48135</v>
          </cell>
          <cell r="I1341" t="str">
            <v>SCREW-TAPPING</v>
          </cell>
          <cell r="S1341" t="str">
            <v>2</v>
          </cell>
          <cell r="T1341" t="str">
            <v>2</v>
          </cell>
          <cell r="U1341" t="str">
            <v>2</v>
          </cell>
          <cell r="V1341" t="str">
            <v>2</v>
          </cell>
          <cell r="Y1341" t="str">
            <v>SKD</v>
          </cell>
        </row>
        <row r="1342">
          <cell r="D1342" t="str">
            <v>CS130-</v>
          </cell>
          <cell r="E1342" t="str">
            <v>A</v>
          </cell>
          <cell r="F1342" t="str">
            <v>05</v>
          </cell>
          <cell r="G1342" t="str">
            <v>07000</v>
          </cell>
          <cell r="H1342" t="str">
            <v>96318074</v>
          </cell>
          <cell r="I1342" t="str">
            <v>HOSE A-DEFROSTER,LH</v>
          </cell>
          <cell r="S1342" t="str">
            <v>1</v>
          </cell>
          <cell r="T1342" t="str">
            <v>1</v>
          </cell>
          <cell r="U1342" t="str">
            <v>1</v>
          </cell>
          <cell r="V1342" t="str">
            <v>1</v>
          </cell>
          <cell r="Y1342" t="str">
            <v>SKD</v>
          </cell>
        </row>
        <row r="1343">
          <cell r="D1343" t="str">
            <v>CS130-</v>
          </cell>
          <cell r="E1343" t="str">
            <v>A</v>
          </cell>
          <cell r="F1343" t="str">
            <v>05</v>
          </cell>
          <cell r="G1343" t="str">
            <v>12000</v>
          </cell>
          <cell r="H1343" t="str">
            <v>03160-48135</v>
          </cell>
          <cell r="I1343" t="str">
            <v>SCREW-TAPPING</v>
          </cell>
          <cell r="S1343" t="str">
            <v>1</v>
          </cell>
          <cell r="T1343" t="str">
            <v>1</v>
          </cell>
          <cell r="U1343" t="str">
            <v>1</v>
          </cell>
          <cell r="V1343" t="str">
            <v>1</v>
          </cell>
          <cell r="Y1343" t="str">
            <v>SKD</v>
          </cell>
        </row>
        <row r="1344">
          <cell r="D1344" t="str">
            <v>CS130-</v>
          </cell>
          <cell r="E1344" t="str">
            <v>A</v>
          </cell>
          <cell r="F1344" t="str">
            <v>05</v>
          </cell>
          <cell r="G1344" t="str">
            <v>13000</v>
          </cell>
          <cell r="H1344" t="str">
            <v>96318073</v>
          </cell>
          <cell r="I1344" t="str">
            <v>HOSE A-DEFROSTER,RH</v>
          </cell>
          <cell r="S1344" t="str">
            <v>1</v>
          </cell>
          <cell r="T1344" t="str">
            <v>1</v>
          </cell>
          <cell r="U1344" t="str">
            <v>1</v>
          </cell>
          <cell r="V1344" t="str">
            <v>1</v>
          </cell>
          <cell r="Y1344" t="str">
            <v>SKD</v>
          </cell>
        </row>
        <row r="1345">
          <cell r="D1345" t="str">
            <v>CS130-</v>
          </cell>
          <cell r="E1345" t="str">
            <v>A</v>
          </cell>
          <cell r="F1345" t="str">
            <v>05</v>
          </cell>
          <cell r="G1345" t="str">
            <v>18000</v>
          </cell>
          <cell r="H1345" t="str">
            <v>03160-48135</v>
          </cell>
          <cell r="I1345" t="str">
            <v>SCREW-TAPPING</v>
          </cell>
          <cell r="S1345" t="str">
            <v>1</v>
          </cell>
          <cell r="T1345" t="str">
            <v>1</v>
          </cell>
          <cell r="U1345" t="str">
            <v>1</v>
          </cell>
          <cell r="V1345" t="str">
            <v>1</v>
          </cell>
          <cell r="Y1345" t="str">
            <v>SKD</v>
          </cell>
        </row>
        <row r="1346">
          <cell r="D1346" t="str">
            <v>CS130-</v>
          </cell>
          <cell r="E1346" t="str">
            <v>A</v>
          </cell>
          <cell r="F1346" t="str">
            <v>05</v>
          </cell>
          <cell r="G1346" t="str">
            <v>19000</v>
          </cell>
          <cell r="H1346" t="str">
            <v>96280889</v>
          </cell>
          <cell r="I1346" t="str">
            <v>GRILL-DEMISTER,LH</v>
          </cell>
          <cell r="S1346" t="str">
            <v>1</v>
          </cell>
          <cell r="T1346" t="str">
            <v>1</v>
          </cell>
          <cell r="U1346" t="str">
            <v>1</v>
          </cell>
          <cell r="V1346" t="str">
            <v>1</v>
          </cell>
          <cell r="Y1346" t="str">
            <v>SKD</v>
          </cell>
        </row>
        <row r="1347">
          <cell r="D1347" t="str">
            <v>CS130-</v>
          </cell>
          <cell r="E1347" t="str">
            <v>A</v>
          </cell>
          <cell r="F1347" t="str">
            <v>05</v>
          </cell>
          <cell r="G1347" t="str">
            <v>20000</v>
          </cell>
          <cell r="H1347" t="str">
            <v>96280891</v>
          </cell>
          <cell r="I1347" t="str">
            <v>GRILL-DEMISTER,RH</v>
          </cell>
          <cell r="S1347" t="str">
            <v>1</v>
          </cell>
          <cell r="T1347" t="str">
            <v>1</v>
          </cell>
          <cell r="U1347" t="str">
            <v>1</v>
          </cell>
          <cell r="V1347" t="str">
            <v>1</v>
          </cell>
          <cell r="Y1347" t="str">
            <v>SKD</v>
          </cell>
        </row>
        <row r="1348">
          <cell r="D1348" t="str">
            <v>CS130-</v>
          </cell>
          <cell r="E1348" t="str">
            <v>A</v>
          </cell>
          <cell r="F1348" t="str">
            <v>05</v>
          </cell>
          <cell r="G1348" t="str">
            <v>21000</v>
          </cell>
          <cell r="H1348" t="str">
            <v>96323974</v>
          </cell>
          <cell r="I1348" t="str">
            <v>GRILLE A-VENTILATION,SIDE</v>
          </cell>
          <cell r="S1348" t="str">
            <v>2</v>
          </cell>
          <cell r="T1348" t="str">
            <v>2</v>
          </cell>
          <cell r="U1348" t="str">
            <v>2</v>
          </cell>
          <cell r="V1348" t="str">
            <v>2</v>
          </cell>
          <cell r="Y1348" t="str">
            <v>SKD</v>
          </cell>
        </row>
        <row r="1349">
          <cell r="D1349" t="str">
            <v>CS130-</v>
          </cell>
          <cell r="E1349" t="str">
            <v>A</v>
          </cell>
          <cell r="F1349" t="str">
            <v>05</v>
          </cell>
          <cell r="G1349" t="str">
            <v>31000</v>
          </cell>
          <cell r="H1349" t="str">
            <v>03160-48165</v>
          </cell>
          <cell r="I1349" t="str">
            <v>SCREW-TAPPING</v>
          </cell>
          <cell r="S1349" t="str">
            <v>6</v>
          </cell>
          <cell r="T1349" t="str">
            <v>6</v>
          </cell>
          <cell r="U1349" t="str">
            <v>6</v>
          </cell>
          <cell r="V1349" t="str">
            <v>6</v>
          </cell>
          <cell r="Y1349" t="str">
            <v>SKD</v>
          </cell>
        </row>
        <row r="1350">
          <cell r="D1350" t="str">
            <v>CS130-</v>
          </cell>
          <cell r="E1350" t="str">
            <v>A</v>
          </cell>
          <cell r="F1350" t="str">
            <v>05</v>
          </cell>
          <cell r="G1350" t="str">
            <v>33000</v>
          </cell>
          <cell r="H1350" t="str">
            <v>96280935</v>
          </cell>
          <cell r="I1350" t="str">
            <v>GRILLE-DEFROSTER,LH</v>
          </cell>
          <cell r="S1350" t="str">
            <v>1</v>
          </cell>
          <cell r="T1350" t="str">
            <v>1</v>
          </cell>
          <cell r="U1350" t="str">
            <v>1</v>
          </cell>
          <cell r="V1350" t="str">
            <v>1</v>
          </cell>
          <cell r="Y1350" t="str">
            <v>SKD</v>
          </cell>
        </row>
        <row r="1351">
          <cell r="D1351" t="str">
            <v>CS130-</v>
          </cell>
          <cell r="E1351" t="str">
            <v>A</v>
          </cell>
          <cell r="F1351" t="str">
            <v>05</v>
          </cell>
          <cell r="G1351" t="str">
            <v>36000</v>
          </cell>
          <cell r="H1351" t="str">
            <v>96280937</v>
          </cell>
          <cell r="I1351" t="str">
            <v>GRILLE-DEFROSTER,RH</v>
          </cell>
          <cell r="S1351" t="str">
            <v>1</v>
          </cell>
          <cell r="T1351" t="str">
            <v>1</v>
          </cell>
          <cell r="U1351" t="str">
            <v>1</v>
          </cell>
          <cell r="V1351" t="str">
            <v>1</v>
          </cell>
          <cell r="Y1351" t="str">
            <v>SKD</v>
          </cell>
        </row>
        <row r="1352">
          <cell r="D1352" t="str">
            <v>CS130-</v>
          </cell>
          <cell r="E1352" t="str">
            <v>A</v>
          </cell>
          <cell r="F1352" t="str">
            <v>05</v>
          </cell>
          <cell r="G1352" t="str">
            <v>38000</v>
          </cell>
          <cell r="H1352" t="str">
            <v>96323582</v>
          </cell>
          <cell r="I1352" t="str">
            <v>DUCT A-VENTILATION,CTR</v>
          </cell>
          <cell r="S1352" t="str">
            <v>1</v>
          </cell>
          <cell r="T1352" t="str">
            <v>1</v>
          </cell>
          <cell r="U1352" t="str">
            <v>1</v>
          </cell>
          <cell r="V1352" t="str">
            <v>1</v>
          </cell>
          <cell r="Y1352" t="str">
            <v>SKD</v>
          </cell>
        </row>
        <row r="1353">
          <cell r="D1353" t="str">
            <v>CS130-</v>
          </cell>
          <cell r="E1353" t="str">
            <v>A</v>
          </cell>
          <cell r="F1353" t="str">
            <v>05</v>
          </cell>
          <cell r="G1353" t="str">
            <v>45000</v>
          </cell>
          <cell r="H1353" t="str">
            <v>96323586</v>
          </cell>
          <cell r="I1353" t="str">
            <v>HOSE A-VENTILATION,SIDE,RH</v>
          </cell>
          <cell r="S1353" t="str">
            <v>1</v>
          </cell>
          <cell r="T1353" t="str">
            <v>1</v>
          </cell>
          <cell r="U1353" t="str">
            <v>1</v>
          </cell>
          <cell r="V1353" t="str">
            <v>1</v>
          </cell>
          <cell r="Y1353" t="str">
            <v>SKD</v>
          </cell>
        </row>
        <row r="1354">
          <cell r="D1354" t="str">
            <v>CS130-</v>
          </cell>
          <cell r="E1354" t="str">
            <v>A</v>
          </cell>
          <cell r="F1354" t="str">
            <v>05</v>
          </cell>
          <cell r="G1354" t="str">
            <v>50000</v>
          </cell>
          <cell r="H1354" t="str">
            <v>96323590</v>
          </cell>
          <cell r="I1354" t="str">
            <v>HOSE A-VENTILATION,SIDE,LH</v>
          </cell>
          <cell r="S1354" t="str">
            <v>1</v>
          </cell>
          <cell r="T1354" t="str">
            <v>1</v>
          </cell>
          <cell r="U1354" t="str">
            <v>1</v>
          </cell>
          <cell r="V1354" t="str">
            <v>1</v>
          </cell>
          <cell r="Y1354" t="str">
            <v>SKD</v>
          </cell>
        </row>
        <row r="1355">
          <cell r="D1355" t="str">
            <v>CS130-</v>
          </cell>
          <cell r="E1355" t="str">
            <v>A</v>
          </cell>
          <cell r="F1355" t="str">
            <v>05</v>
          </cell>
          <cell r="G1355" t="str">
            <v>55000</v>
          </cell>
          <cell r="H1355" t="str">
            <v>03160-48165</v>
          </cell>
          <cell r="I1355" t="str">
            <v>SCREW-TAPPING</v>
          </cell>
          <cell r="S1355" t="str">
            <v>5</v>
          </cell>
          <cell r="T1355" t="str">
            <v>5</v>
          </cell>
          <cell r="U1355" t="str">
            <v>5</v>
          </cell>
          <cell r="V1355" t="str">
            <v>5</v>
          </cell>
          <cell r="Y1355" t="str">
            <v>SKD</v>
          </cell>
        </row>
        <row r="1356">
          <cell r="D1356" t="str">
            <v>CS140-</v>
          </cell>
          <cell r="E1356" t="str">
            <v>A</v>
          </cell>
          <cell r="F1356" t="str">
            <v>01</v>
          </cell>
          <cell r="G1356" t="str">
            <v>01000</v>
          </cell>
          <cell r="H1356" t="str">
            <v>96318065</v>
          </cell>
          <cell r="I1356" t="str">
            <v>ASHTRAY A-INSTRUMENT PNL</v>
          </cell>
          <cell r="K1356">
            <v>1</v>
          </cell>
          <cell r="M1356" t="str">
            <v>1</v>
          </cell>
          <cell r="Q1356" t="str">
            <v>1</v>
          </cell>
        </row>
        <row r="1357">
          <cell r="D1357" t="str">
            <v>CS140-</v>
          </cell>
          <cell r="E1357" t="str">
            <v>A</v>
          </cell>
          <cell r="F1357" t="str">
            <v>01</v>
          </cell>
          <cell r="G1357" t="str">
            <v>10000</v>
          </cell>
          <cell r="H1357" t="str">
            <v>03160-48165</v>
          </cell>
          <cell r="I1357" t="str">
            <v>SCREW-TAPPING</v>
          </cell>
          <cell r="K1357">
            <v>2</v>
          </cell>
          <cell r="M1357" t="str">
            <v>2</v>
          </cell>
          <cell r="Q1357" t="str">
            <v>2</v>
          </cell>
        </row>
        <row r="1358">
          <cell r="D1358" t="str">
            <v>CS140-</v>
          </cell>
          <cell r="E1358" t="str">
            <v>A</v>
          </cell>
          <cell r="F1358" t="str">
            <v>02</v>
          </cell>
          <cell r="G1358" t="str">
            <v>01000</v>
          </cell>
          <cell r="H1358" t="str">
            <v>96280911</v>
          </cell>
          <cell r="I1358" t="str">
            <v>ASHTRAY A-INSTRUMENT PNL</v>
          </cell>
          <cell r="L1358">
            <v>1</v>
          </cell>
          <cell r="N1358" t="str">
            <v>1</v>
          </cell>
          <cell r="R1358" t="str">
            <v>1</v>
          </cell>
        </row>
        <row r="1359">
          <cell r="D1359" t="str">
            <v>CS140-</v>
          </cell>
          <cell r="E1359" t="str">
            <v>A</v>
          </cell>
          <cell r="F1359" t="str">
            <v>02</v>
          </cell>
          <cell r="G1359" t="str">
            <v>10100</v>
          </cell>
          <cell r="H1359" t="str">
            <v>03160-48165</v>
          </cell>
          <cell r="I1359" t="str">
            <v>SCREW-TAPPING</v>
          </cell>
          <cell r="L1359">
            <v>2</v>
          </cell>
          <cell r="N1359" t="str">
            <v>2</v>
          </cell>
          <cell r="R1359" t="str">
            <v>2</v>
          </cell>
        </row>
        <row r="1360">
          <cell r="D1360" t="str">
            <v>CS140-</v>
          </cell>
          <cell r="E1360" t="str">
            <v>A</v>
          </cell>
          <cell r="F1360" t="str">
            <v>03</v>
          </cell>
          <cell r="G1360" t="str">
            <v>01000</v>
          </cell>
          <cell r="H1360" t="str">
            <v>96318656</v>
          </cell>
          <cell r="I1360" t="str">
            <v>ASHTRAY A-INSTRUMENT PNL</v>
          </cell>
          <cell r="S1360" t="str">
            <v>1</v>
          </cell>
          <cell r="T1360" t="str">
            <v>1</v>
          </cell>
          <cell r="U1360" t="str">
            <v>1</v>
          </cell>
          <cell r="V1360" t="str">
            <v>1</v>
          </cell>
        </row>
        <row r="1361">
          <cell r="D1361" t="str">
            <v>CS140-</v>
          </cell>
          <cell r="E1361" t="str">
            <v>A</v>
          </cell>
          <cell r="F1361" t="str">
            <v>03</v>
          </cell>
          <cell r="G1361" t="str">
            <v>10000</v>
          </cell>
          <cell r="H1361" t="str">
            <v>03160-48165</v>
          </cell>
          <cell r="I1361" t="str">
            <v>SCREW-TAPPING</v>
          </cell>
          <cell r="S1361" t="str">
            <v>2</v>
          </cell>
          <cell r="T1361" t="str">
            <v>2</v>
          </cell>
          <cell r="U1361" t="str">
            <v>2</v>
          </cell>
          <cell r="V1361" t="str">
            <v>2</v>
          </cell>
        </row>
        <row r="1362">
          <cell r="D1362" t="str">
            <v>CS150-</v>
          </cell>
          <cell r="E1362" t="str">
            <v>A</v>
          </cell>
          <cell r="F1362" t="str">
            <v>01</v>
          </cell>
          <cell r="G1362" t="str">
            <v>01000</v>
          </cell>
          <cell r="H1362" t="str">
            <v>96314841</v>
          </cell>
          <cell r="I1362" t="str">
            <v>MODULE A-HEATER</v>
          </cell>
          <cell r="K1362">
            <v>1</v>
          </cell>
          <cell r="L1362">
            <v>1</v>
          </cell>
          <cell r="M1362" t="str">
            <v>1</v>
          </cell>
          <cell r="N1362" t="str">
            <v>1</v>
          </cell>
          <cell r="O1362" t="str">
            <v>B0</v>
          </cell>
          <cell r="P1362" t="str">
            <v>B0</v>
          </cell>
        </row>
        <row r="1363">
          <cell r="D1363" t="str">
            <v>CS150-</v>
          </cell>
          <cell r="E1363" t="str">
            <v>A</v>
          </cell>
          <cell r="F1363" t="str">
            <v>01</v>
          </cell>
          <cell r="G1363" t="str">
            <v>03000</v>
          </cell>
          <cell r="H1363" t="str">
            <v>96314845</v>
          </cell>
          <cell r="I1363" t="str">
            <v>DUCT A-HEATER</v>
          </cell>
          <cell r="K1363">
            <v>1</v>
          </cell>
          <cell r="L1363">
            <v>1</v>
          </cell>
          <cell r="M1363" t="str">
            <v>1</v>
          </cell>
          <cell r="N1363" t="str">
            <v>1</v>
          </cell>
          <cell r="O1363" t="str">
            <v>B0</v>
          </cell>
          <cell r="P1363" t="str">
            <v>B0</v>
          </cell>
        </row>
        <row r="1364">
          <cell r="D1364" t="str">
            <v>CS150-</v>
          </cell>
          <cell r="E1364" t="str">
            <v>A</v>
          </cell>
          <cell r="F1364" t="str">
            <v>01</v>
          </cell>
          <cell r="G1364" t="str">
            <v>04000</v>
          </cell>
          <cell r="H1364" t="str">
            <v>96380616</v>
          </cell>
          <cell r="I1364" t="str">
            <v>MODULE A-BLOWER,CONNECTOR</v>
          </cell>
          <cell r="K1364">
            <v>1</v>
          </cell>
          <cell r="L1364">
            <v>1</v>
          </cell>
          <cell r="M1364" t="str">
            <v>1</v>
          </cell>
          <cell r="N1364" t="str">
            <v>1</v>
          </cell>
          <cell r="O1364" t="str">
            <v>B0</v>
          </cell>
          <cell r="P1364" t="str">
            <v>B0</v>
          </cell>
        </row>
        <row r="1365">
          <cell r="D1365" t="str">
            <v>CS150-</v>
          </cell>
          <cell r="E1365" t="str">
            <v>A</v>
          </cell>
          <cell r="F1365" t="str">
            <v>01</v>
          </cell>
          <cell r="G1365" t="str">
            <v>07000</v>
          </cell>
          <cell r="H1365" t="str">
            <v>96314863</v>
          </cell>
          <cell r="I1365" t="str">
            <v>DUCT A-AIR INLET</v>
          </cell>
          <cell r="K1365">
            <v>1</v>
          </cell>
          <cell r="L1365">
            <v>1</v>
          </cell>
          <cell r="M1365" t="str">
            <v>1</v>
          </cell>
          <cell r="N1365" t="str">
            <v>1</v>
          </cell>
          <cell r="O1365" t="str">
            <v>B0</v>
          </cell>
          <cell r="P1365" t="str">
            <v>B0</v>
          </cell>
        </row>
        <row r="1366">
          <cell r="D1366" t="str">
            <v>CS150-</v>
          </cell>
          <cell r="E1366" t="str">
            <v>A</v>
          </cell>
          <cell r="F1366" t="str">
            <v>01</v>
          </cell>
          <cell r="G1366" t="str">
            <v>08000</v>
          </cell>
          <cell r="H1366" t="str">
            <v>96258866</v>
          </cell>
          <cell r="I1366" t="str">
            <v>GROMMET-HEATER</v>
          </cell>
          <cell r="K1366">
            <v>2</v>
          </cell>
          <cell r="L1366">
            <v>2</v>
          </cell>
          <cell r="M1366" t="str">
            <v>2</v>
          </cell>
          <cell r="N1366" t="str">
            <v>2</v>
          </cell>
          <cell r="O1366" t="str">
            <v>B0</v>
          </cell>
          <cell r="P1366" t="str">
            <v>B0</v>
          </cell>
        </row>
        <row r="1367">
          <cell r="D1367" t="str">
            <v>CS150-</v>
          </cell>
          <cell r="E1367" t="str">
            <v>A</v>
          </cell>
          <cell r="F1367" t="str">
            <v>01</v>
          </cell>
          <cell r="G1367" t="str">
            <v>09000</v>
          </cell>
          <cell r="H1367" t="str">
            <v>96316815</v>
          </cell>
          <cell r="I1367" t="str">
            <v>GROMMET-LIQUID HOLE,HTR</v>
          </cell>
          <cell r="K1367">
            <v>1</v>
          </cell>
          <cell r="L1367">
            <v>1</v>
          </cell>
          <cell r="M1367" t="str">
            <v>1</v>
          </cell>
          <cell r="N1367" t="str">
            <v>1</v>
          </cell>
          <cell r="O1367" t="str">
            <v>B0</v>
          </cell>
          <cell r="P1367" t="str">
            <v>B0</v>
          </cell>
        </row>
        <row r="1368">
          <cell r="D1368" t="str">
            <v>CS150-</v>
          </cell>
          <cell r="E1368" t="str">
            <v>A</v>
          </cell>
          <cell r="F1368" t="str">
            <v>01</v>
          </cell>
          <cell r="G1368" t="str">
            <v>10000</v>
          </cell>
          <cell r="H1368" t="str">
            <v>96316821</v>
          </cell>
          <cell r="I1368" t="str">
            <v>GROMMET-SUCTION HOLE,HTR</v>
          </cell>
          <cell r="K1368">
            <v>1</v>
          </cell>
          <cell r="L1368">
            <v>1</v>
          </cell>
          <cell r="M1368" t="str">
            <v>1</v>
          </cell>
          <cell r="N1368" t="str">
            <v>1</v>
          </cell>
          <cell r="O1368" t="str">
            <v>B0</v>
          </cell>
          <cell r="P1368" t="str">
            <v>B0</v>
          </cell>
        </row>
        <row r="1369">
          <cell r="D1369" t="str">
            <v>CS150-</v>
          </cell>
          <cell r="E1369" t="str">
            <v>A</v>
          </cell>
          <cell r="F1369" t="str">
            <v>01</v>
          </cell>
          <cell r="G1369" t="str">
            <v>11000</v>
          </cell>
          <cell r="H1369" t="str">
            <v>96316816</v>
          </cell>
          <cell r="I1369" t="str">
            <v>GROMMET-CONDENSATE DRAIN</v>
          </cell>
          <cell r="K1369">
            <v>1</v>
          </cell>
          <cell r="L1369">
            <v>1</v>
          </cell>
          <cell r="M1369" t="str">
            <v>1</v>
          </cell>
          <cell r="N1369" t="str">
            <v>1</v>
          </cell>
          <cell r="O1369" t="str">
            <v>B0</v>
          </cell>
          <cell r="P1369" t="str">
            <v>B0</v>
          </cell>
        </row>
        <row r="1370">
          <cell r="D1370" t="str">
            <v>CS150-</v>
          </cell>
          <cell r="E1370" t="str">
            <v>A</v>
          </cell>
          <cell r="F1370" t="str">
            <v>01</v>
          </cell>
          <cell r="G1370" t="str">
            <v>12000</v>
          </cell>
          <cell r="H1370" t="str">
            <v>08361-25060-000</v>
          </cell>
          <cell r="I1370" t="str">
            <v>NUT-HEXAGON,W/WASHER</v>
          </cell>
          <cell r="K1370">
            <v>9</v>
          </cell>
          <cell r="L1370">
            <v>9</v>
          </cell>
          <cell r="M1370" t="str">
            <v>9</v>
          </cell>
          <cell r="N1370" t="str">
            <v>9</v>
          </cell>
          <cell r="O1370" t="str">
            <v>B0</v>
          </cell>
          <cell r="P1370" t="str">
            <v>B0</v>
          </cell>
        </row>
        <row r="1371">
          <cell r="D1371" t="str">
            <v>CS150-</v>
          </cell>
          <cell r="E1371" t="str">
            <v>A</v>
          </cell>
          <cell r="F1371" t="str">
            <v>02</v>
          </cell>
          <cell r="G1371" t="str">
            <v>01000</v>
          </cell>
          <cell r="H1371" t="str">
            <v>96314863</v>
          </cell>
          <cell r="I1371" t="str">
            <v>DUCT A-AIR INLET</v>
          </cell>
          <cell r="K1371">
            <v>1</v>
          </cell>
          <cell r="L1371">
            <v>1</v>
          </cell>
          <cell r="M1371" t="str">
            <v>1</v>
          </cell>
          <cell r="N1371" t="str">
            <v>1</v>
          </cell>
          <cell r="O1371" t="str">
            <v>B3</v>
          </cell>
          <cell r="P1371" t="str">
            <v>B3</v>
          </cell>
          <cell r="Q1371" t="str">
            <v>1</v>
          </cell>
          <cell r="R1371" t="str">
            <v>1</v>
          </cell>
        </row>
        <row r="1372">
          <cell r="D1372" t="str">
            <v>CS150-</v>
          </cell>
          <cell r="E1372" t="str">
            <v>A</v>
          </cell>
          <cell r="F1372" t="str">
            <v>02</v>
          </cell>
          <cell r="G1372" t="str">
            <v>02000</v>
          </cell>
          <cell r="H1372" t="str">
            <v>96258866</v>
          </cell>
          <cell r="I1372" t="str">
            <v>GROMMET-HEATER</v>
          </cell>
          <cell r="K1372">
            <v>2</v>
          </cell>
          <cell r="L1372">
            <v>2</v>
          </cell>
          <cell r="M1372" t="str">
            <v>2</v>
          </cell>
          <cell r="N1372" t="str">
            <v>2</v>
          </cell>
          <cell r="O1372" t="str">
            <v>B3</v>
          </cell>
          <cell r="P1372" t="str">
            <v>B3</v>
          </cell>
          <cell r="Q1372" t="str">
            <v>2</v>
          </cell>
          <cell r="R1372" t="str">
            <v>2</v>
          </cell>
        </row>
        <row r="1373">
          <cell r="D1373" t="str">
            <v>CS150-</v>
          </cell>
          <cell r="E1373" t="str">
            <v>A</v>
          </cell>
          <cell r="F1373" t="str">
            <v>02</v>
          </cell>
          <cell r="G1373" t="str">
            <v>03000</v>
          </cell>
          <cell r="H1373" t="str">
            <v>08361-25060-000</v>
          </cell>
          <cell r="I1373" t="str">
            <v>NUT-HEXAGON,W/WASHER</v>
          </cell>
          <cell r="K1373">
            <v>9</v>
          </cell>
          <cell r="L1373">
            <v>9</v>
          </cell>
          <cell r="M1373" t="str">
            <v>9</v>
          </cell>
          <cell r="N1373" t="str">
            <v>9</v>
          </cell>
          <cell r="O1373" t="str">
            <v>B3</v>
          </cell>
          <cell r="P1373" t="str">
            <v>B3</v>
          </cell>
          <cell r="Q1373" t="str">
            <v>9</v>
          </cell>
          <cell r="R1373" t="str">
            <v>9</v>
          </cell>
        </row>
        <row r="1374">
          <cell r="D1374" t="str">
            <v>CS150-</v>
          </cell>
          <cell r="E1374" t="str">
            <v>A</v>
          </cell>
          <cell r="F1374" t="str">
            <v>04</v>
          </cell>
          <cell r="G1374" t="str">
            <v>01000</v>
          </cell>
          <cell r="H1374" t="str">
            <v>96314865</v>
          </cell>
          <cell r="I1374" t="str">
            <v>DUCT A-AIR INLET</v>
          </cell>
          <cell r="T1374" t="str">
            <v>1</v>
          </cell>
          <cell r="V1374" t="str">
            <v>1</v>
          </cell>
          <cell r="X1374" t="str">
            <v>51</v>
          </cell>
        </row>
        <row r="1375">
          <cell r="D1375" t="str">
            <v>CS150-</v>
          </cell>
          <cell r="E1375" t="str">
            <v>A</v>
          </cell>
          <cell r="F1375" t="str">
            <v>04</v>
          </cell>
          <cell r="G1375" t="str">
            <v>02000</v>
          </cell>
          <cell r="H1375" t="str">
            <v>96258866</v>
          </cell>
          <cell r="I1375" t="str">
            <v>GROMMET-HEATER</v>
          </cell>
          <cell r="T1375" t="str">
            <v>2</v>
          </cell>
          <cell r="V1375" t="str">
            <v>2</v>
          </cell>
          <cell r="X1375" t="str">
            <v>51</v>
          </cell>
        </row>
        <row r="1376">
          <cell r="D1376" t="str">
            <v>CS150-</v>
          </cell>
          <cell r="E1376" t="str">
            <v>A</v>
          </cell>
          <cell r="F1376" t="str">
            <v>04</v>
          </cell>
          <cell r="G1376" t="str">
            <v>03000</v>
          </cell>
          <cell r="H1376" t="str">
            <v>08361-25060-000</v>
          </cell>
          <cell r="I1376" t="str">
            <v>NUT-HEXAGON,W/WASHER</v>
          </cell>
          <cell r="T1376" t="str">
            <v>9</v>
          </cell>
          <cell r="V1376" t="str">
            <v>9</v>
          </cell>
          <cell r="X1376" t="str">
            <v>51</v>
          </cell>
        </row>
        <row r="1377">
          <cell r="D1377" t="str">
            <v>CS150-</v>
          </cell>
          <cell r="E1377" t="str">
            <v>A</v>
          </cell>
          <cell r="F1377" t="str">
            <v>04</v>
          </cell>
          <cell r="G1377" t="str">
            <v>13000</v>
          </cell>
          <cell r="H1377" t="str">
            <v>96318938</v>
          </cell>
          <cell r="I1377" t="str">
            <v>COVER A-ACCESS APERTURE</v>
          </cell>
          <cell r="T1377">
            <v>1</v>
          </cell>
          <cell r="V1377">
            <v>1</v>
          </cell>
          <cell r="X1377" t="str">
            <v>51</v>
          </cell>
        </row>
        <row r="1378">
          <cell r="D1378" t="str">
            <v>CS150-</v>
          </cell>
          <cell r="E1378" t="str">
            <v>A</v>
          </cell>
          <cell r="F1378" t="str">
            <v>04</v>
          </cell>
          <cell r="G1378" t="str">
            <v>14100</v>
          </cell>
          <cell r="H1378" t="str">
            <v>01514-05122</v>
          </cell>
          <cell r="I1378" t="str">
            <v>BOLT-HEXAGON FLANGE</v>
          </cell>
          <cell r="T1378">
            <v>1</v>
          </cell>
          <cell r="V1378">
            <v>1</v>
          </cell>
          <cell r="X1378" t="str">
            <v>51</v>
          </cell>
        </row>
        <row r="1379">
          <cell r="D1379" t="str">
            <v>CS150-</v>
          </cell>
          <cell r="E1379" t="str">
            <v>A</v>
          </cell>
          <cell r="F1379" t="str">
            <v>05</v>
          </cell>
          <cell r="G1379" t="str">
            <v>01000</v>
          </cell>
          <cell r="H1379" t="str">
            <v>96267793</v>
          </cell>
          <cell r="I1379" t="str">
            <v>MODULE A-VENTILATION</v>
          </cell>
          <cell r="S1379">
            <v>1</v>
          </cell>
          <cell r="U1379">
            <v>1</v>
          </cell>
        </row>
        <row r="1380">
          <cell r="D1380" t="str">
            <v>CS150-</v>
          </cell>
          <cell r="E1380" t="str">
            <v>A</v>
          </cell>
          <cell r="F1380" t="str">
            <v>05</v>
          </cell>
          <cell r="G1380" t="str">
            <v>03000</v>
          </cell>
          <cell r="H1380" t="str">
            <v>96314846</v>
          </cell>
          <cell r="I1380" t="str">
            <v>DUCT A-HEATER</v>
          </cell>
          <cell r="S1380">
            <v>1</v>
          </cell>
          <cell r="U1380">
            <v>1</v>
          </cell>
        </row>
        <row r="1381">
          <cell r="D1381" t="str">
            <v>CS150-</v>
          </cell>
          <cell r="E1381" t="str">
            <v>A</v>
          </cell>
          <cell r="F1381" t="str">
            <v>05</v>
          </cell>
          <cell r="G1381" t="str">
            <v>04000</v>
          </cell>
          <cell r="H1381" t="str">
            <v>96254897</v>
          </cell>
          <cell r="I1381" t="str">
            <v>MODULE A-BLOWER,CONNECTOR</v>
          </cell>
          <cell r="S1381">
            <v>1</v>
          </cell>
          <cell r="U1381">
            <v>1</v>
          </cell>
        </row>
        <row r="1382">
          <cell r="D1382" t="str">
            <v>CS150-</v>
          </cell>
          <cell r="E1382" t="str">
            <v>A</v>
          </cell>
          <cell r="F1382" t="str">
            <v>05</v>
          </cell>
          <cell r="G1382" t="str">
            <v>08000</v>
          </cell>
          <cell r="H1382" t="str">
            <v>96314865</v>
          </cell>
          <cell r="I1382" t="str">
            <v>DUCT A-AIR INLET</v>
          </cell>
          <cell r="S1382">
            <v>1</v>
          </cell>
          <cell r="U1382">
            <v>1</v>
          </cell>
        </row>
        <row r="1383">
          <cell r="D1383" t="str">
            <v>CS150-</v>
          </cell>
          <cell r="E1383" t="str">
            <v>A</v>
          </cell>
          <cell r="F1383" t="str">
            <v>05</v>
          </cell>
          <cell r="G1383" t="str">
            <v>09000</v>
          </cell>
          <cell r="H1383" t="str">
            <v>96316815</v>
          </cell>
          <cell r="I1383" t="str">
            <v>GROMMET-LIQUID HOLE,HTR</v>
          </cell>
          <cell r="S1383">
            <v>3</v>
          </cell>
          <cell r="U1383">
            <v>3</v>
          </cell>
        </row>
        <row r="1384">
          <cell r="D1384" t="str">
            <v>CS150-</v>
          </cell>
          <cell r="E1384" t="str">
            <v>A</v>
          </cell>
          <cell r="F1384" t="str">
            <v>05</v>
          </cell>
          <cell r="G1384" t="str">
            <v>10000</v>
          </cell>
          <cell r="H1384" t="str">
            <v>96316821</v>
          </cell>
          <cell r="I1384" t="str">
            <v>GROMMET-SUCTION HOLE,HTR</v>
          </cell>
          <cell r="S1384">
            <v>1</v>
          </cell>
          <cell r="U1384">
            <v>1</v>
          </cell>
        </row>
        <row r="1385">
          <cell r="D1385" t="str">
            <v>CS150-</v>
          </cell>
          <cell r="E1385" t="str">
            <v>A</v>
          </cell>
          <cell r="F1385" t="str">
            <v>05</v>
          </cell>
          <cell r="G1385" t="str">
            <v>11000</v>
          </cell>
          <cell r="H1385" t="str">
            <v>96316816</v>
          </cell>
          <cell r="I1385" t="str">
            <v>GROMMET-CONDENSATE DRAIN</v>
          </cell>
          <cell r="S1385">
            <v>1</v>
          </cell>
          <cell r="U1385">
            <v>1</v>
          </cell>
        </row>
        <row r="1386">
          <cell r="D1386" t="str">
            <v>CS150-</v>
          </cell>
          <cell r="E1386" t="str">
            <v>A</v>
          </cell>
          <cell r="F1386" t="str">
            <v>05</v>
          </cell>
          <cell r="G1386" t="str">
            <v>12000</v>
          </cell>
          <cell r="H1386" t="str">
            <v>08361-25060-000</v>
          </cell>
          <cell r="I1386" t="str">
            <v>NUT-HEXAGON,W/WASHER</v>
          </cell>
          <cell r="S1386">
            <v>9</v>
          </cell>
          <cell r="U1386">
            <v>9</v>
          </cell>
        </row>
        <row r="1387">
          <cell r="D1387" t="str">
            <v>CS150-</v>
          </cell>
          <cell r="E1387" t="str">
            <v>A</v>
          </cell>
          <cell r="F1387" t="str">
            <v>05</v>
          </cell>
          <cell r="G1387" t="str">
            <v>13000</v>
          </cell>
          <cell r="H1387" t="str">
            <v>96318938</v>
          </cell>
          <cell r="I1387" t="str">
            <v>COVER A-ACCESS APERTURE</v>
          </cell>
          <cell r="S1387">
            <v>1</v>
          </cell>
          <cell r="U1387">
            <v>1</v>
          </cell>
        </row>
        <row r="1388">
          <cell r="D1388" t="str">
            <v>CS150-</v>
          </cell>
          <cell r="E1388" t="str">
            <v>A</v>
          </cell>
          <cell r="F1388" t="str">
            <v>05</v>
          </cell>
          <cell r="G1388" t="str">
            <v>14100</v>
          </cell>
          <cell r="H1388" t="str">
            <v>01514-05122</v>
          </cell>
          <cell r="I1388" t="str">
            <v>BOLT-HEXAGON FLANGE</v>
          </cell>
          <cell r="S1388">
            <v>1</v>
          </cell>
          <cell r="U1388">
            <v>1</v>
          </cell>
        </row>
        <row r="1389">
          <cell r="D1389" t="str">
            <v>CS150-</v>
          </cell>
          <cell r="E1389" t="str">
            <v>A</v>
          </cell>
          <cell r="F1389" t="str">
            <v>06</v>
          </cell>
          <cell r="G1389" t="str">
            <v>01000</v>
          </cell>
          <cell r="H1389" t="str">
            <v>96314865</v>
          </cell>
          <cell r="I1389" t="str">
            <v>DUCT A-AIR INLET</v>
          </cell>
          <cell r="T1389" t="str">
            <v>1</v>
          </cell>
          <cell r="V1389" t="str">
            <v>1</v>
          </cell>
          <cell r="X1389" t="str">
            <v>50</v>
          </cell>
        </row>
        <row r="1390">
          <cell r="D1390" t="str">
            <v>CS150-</v>
          </cell>
          <cell r="E1390" t="str">
            <v>A</v>
          </cell>
          <cell r="F1390" t="str">
            <v>06</v>
          </cell>
          <cell r="G1390" t="str">
            <v>02000</v>
          </cell>
          <cell r="H1390" t="str">
            <v>96316815</v>
          </cell>
          <cell r="I1390" t="str">
            <v>GROMMET-HEATER</v>
          </cell>
          <cell r="T1390" t="str">
            <v>2</v>
          </cell>
          <cell r="V1390" t="str">
            <v>2</v>
          </cell>
          <cell r="X1390" t="str">
            <v>50</v>
          </cell>
        </row>
        <row r="1391">
          <cell r="D1391" t="str">
            <v>CS150-</v>
          </cell>
          <cell r="E1391" t="str">
            <v>A</v>
          </cell>
          <cell r="F1391" t="str">
            <v>06</v>
          </cell>
          <cell r="G1391" t="str">
            <v>03000</v>
          </cell>
          <cell r="H1391" t="str">
            <v>08361-25060-000</v>
          </cell>
          <cell r="I1391" t="str">
            <v>NUT-HEXAGON,W/WASHER</v>
          </cell>
          <cell r="T1391" t="str">
            <v>9</v>
          </cell>
          <cell r="V1391" t="str">
            <v>9</v>
          </cell>
          <cell r="X1391" t="str">
            <v>50</v>
          </cell>
        </row>
        <row r="1392">
          <cell r="D1392" t="str">
            <v>CS150-</v>
          </cell>
          <cell r="E1392" t="str">
            <v>A</v>
          </cell>
          <cell r="F1392" t="str">
            <v>06</v>
          </cell>
          <cell r="G1392" t="str">
            <v>04000</v>
          </cell>
          <cell r="H1392" t="str">
            <v>96318938</v>
          </cell>
          <cell r="I1392" t="str">
            <v>COVER A-ACCESS APERTURE</v>
          </cell>
          <cell r="T1392">
            <v>1</v>
          </cell>
          <cell r="V1392">
            <v>1</v>
          </cell>
          <cell r="X1392" t="str">
            <v>50</v>
          </cell>
        </row>
        <row r="1393">
          <cell r="D1393" t="str">
            <v>CS150-</v>
          </cell>
          <cell r="E1393" t="str">
            <v>A</v>
          </cell>
          <cell r="F1393" t="str">
            <v>06</v>
          </cell>
          <cell r="G1393" t="str">
            <v>05100</v>
          </cell>
          <cell r="H1393" t="str">
            <v>01514-05122</v>
          </cell>
          <cell r="I1393" t="str">
            <v>BOLT-HEXAGON FLANGE</v>
          </cell>
          <cell r="T1393">
            <v>1</v>
          </cell>
          <cell r="V1393">
            <v>1</v>
          </cell>
          <cell r="X1393" t="str">
            <v>50</v>
          </cell>
        </row>
        <row r="1394">
          <cell r="D1394" t="str">
            <v>CS170-</v>
          </cell>
          <cell r="E1394" t="str">
            <v>A</v>
          </cell>
          <cell r="F1394" t="str">
            <v>01</v>
          </cell>
          <cell r="G1394" t="str">
            <v>01000</v>
          </cell>
          <cell r="H1394" t="str">
            <v>96314862</v>
          </cell>
          <cell r="I1394" t="str">
            <v>SWITCH A-AIR CON,CONTROL</v>
          </cell>
          <cell r="K1394">
            <v>1</v>
          </cell>
          <cell r="L1394">
            <v>1</v>
          </cell>
          <cell r="M1394" t="str">
            <v>1</v>
          </cell>
          <cell r="N1394" t="str">
            <v>1</v>
          </cell>
          <cell r="O1394" t="str">
            <v>B3</v>
          </cell>
          <cell r="P1394" t="str">
            <v>B3</v>
          </cell>
          <cell r="R1394" t="str">
            <v>1</v>
          </cell>
        </row>
        <row r="1395">
          <cell r="D1395" t="str">
            <v>CS170-</v>
          </cell>
          <cell r="E1395" t="str">
            <v>A</v>
          </cell>
          <cell r="F1395" t="str">
            <v>01</v>
          </cell>
          <cell r="G1395" t="str">
            <v>02000</v>
          </cell>
          <cell r="H1395" t="str">
            <v>03160-48165</v>
          </cell>
          <cell r="I1395" t="str">
            <v>SCREW-TAPPING</v>
          </cell>
          <cell r="K1395">
            <v>4</v>
          </cell>
          <cell r="L1395">
            <v>4</v>
          </cell>
          <cell r="M1395" t="str">
            <v>4</v>
          </cell>
          <cell r="N1395" t="str">
            <v>4</v>
          </cell>
          <cell r="O1395" t="str">
            <v>B3</v>
          </cell>
          <cell r="P1395" t="str">
            <v>B3</v>
          </cell>
          <cell r="R1395" t="str">
            <v>4</v>
          </cell>
        </row>
        <row r="1396">
          <cell r="D1396" t="str">
            <v>CS170-</v>
          </cell>
          <cell r="E1396" t="str">
            <v>A</v>
          </cell>
          <cell r="F1396" t="str">
            <v>02</v>
          </cell>
          <cell r="G1396" t="str">
            <v>01000</v>
          </cell>
          <cell r="H1396" t="str">
            <v>96318326</v>
          </cell>
          <cell r="I1396" t="str">
            <v>SWITCH A-AIR CON,CONTROL</v>
          </cell>
          <cell r="Q1396">
            <v>1</v>
          </cell>
        </row>
        <row r="1397">
          <cell r="D1397" t="str">
            <v>CS170-</v>
          </cell>
          <cell r="E1397" t="str">
            <v>A</v>
          </cell>
          <cell r="F1397" t="str">
            <v>02</v>
          </cell>
          <cell r="G1397" t="str">
            <v>02000</v>
          </cell>
          <cell r="H1397" t="str">
            <v>03160-48165</v>
          </cell>
          <cell r="I1397" t="str">
            <v>SCREW-TAPPING</v>
          </cell>
          <cell r="Q1397">
            <v>4</v>
          </cell>
        </row>
        <row r="1398">
          <cell r="D1398" t="str">
            <v>CS170-</v>
          </cell>
          <cell r="E1398" t="str">
            <v>A</v>
          </cell>
          <cell r="F1398" t="str">
            <v>03</v>
          </cell>
          <cell r="G1398" t="str">
            <v>01000</v>
          </cell>
          <cell r="H1398" t="str">
            <v>96314866</v>
          </cell>
          <cell r="I1398" t="str">
            <v>SWITCH A-HEATER,CONTROL</v>
          </cell>
          <cell r="K1398">
            <v>1</v>
          </cell>
          <cell r="L1398">
            <v>1</v>
          </cell>
          <cell r="M1398" t="str">
            <v>1</v>
          </cell>
          <cell r="N1398" t="str">
            <v>1</v>
          </cell>
          <cell r="O1398" t="str">
            <v>B0</v>
          </cell>
          <cell r="P1398" t="str">
            <v>B0</v>
          </cell>
        </row>
        <row r="1399">
          <cell r="D1399" t="str">
            <v>CS170-</v>
          </cell>
          <cell r="E1399" t="str">
            <v>A</v>
          </cell>
          <cell r="F1399" t="str">
            <v>03</v>
          </cell>
          <cell r="G1399" t="str">
            <v>02000</v>
          </cell>
          <cell r="H1399" t="str">
            <v>03160-48165</v>
          </cell>
          <cell r="I1399" t="str">
            <v>SCREW-TAPPING</v>
          </cell>
          <cell r="K1399">
            <v>4</v>
          </cell>
          <cell r="L1399">
            <v>4</v>
          </cell>
          <cell r="M1399" t="str">
            <v>4</v>
          </cell>
          <cell r="N1399" t="str">
            <v>4</v>
          </cell>
          <cell r="O1399" t="str">
            <v>B0</v>
          </cell>
          <cell r="P1399" t="str">
            <v>B0</v>
          </cell>
        </row>
        <row r="1400">
          <cell r="D1400" t="str">
            <v>CS170-</v>
          </cell>
          <cell r="E1400" t="str">
            <v>A</v>
          </cell>
          <cell r="F1400" t="str">
            <v>06</v>
          </cell>
          <cell r="G1400" t="str">
            <v>01000</v>
          </cell>
          <cell r="H1400" t="str">
            <v>96318327</v>
          </cell>
          <cell r="I1400" t="str">
            <v>SWITCH A-AIR CON,CONTROL</v>
          </cell>
          <cell r="T1400" t="str">
            <v>1</v>
          </cell>
          <cell r="V1400" t="str">
            <v>1</v>
          </cell>
          <cell r="X1400" t="str">
            <v>51</v>
          </cell>
        </row>
        <row r="1401">
          <cell r="D1401" t="str">
            <v>CS170-</v>
          </cell>
          <cell r="E1401" t="str">
            <v>A</v>
          </cell>
          <cell r="F1401" t="str">
            <v>06</v>
          </cell>
          <cell r="G1401" t="str">
            <v>02000</v>
          </cell>
          <cell r="H1401" t="str">
            <v>03160-48165</v>
          </cell>
          <cell r="I1401" t="str">
            <v>SCREW-TAPPING</v>
          </cell>
          <cell r="T1401" t="str">
            <v>4</v>
          </cell>
          <cell r="V1401" t="str">
            <v>4</v>
          </cell>
          <cell r="X1401" t="str">
            <v>51</v>
          </cell>
        </row>
        <row r="1402">
          <cell r="D1402" t="str">
            <v>CS170-</v>
          </cell>
          <cell r="E1402" t="str">
            <v>A</v>
          </cell>
          <cell r="F1402" t="str">
            <v>10</v>
          </cell>
          <cell r="G1402" t="str">
            <v>01000</v>
          </cell>
          <cell r="H1402" t="str">
            <v>96267813</v>
          </cell>
          <cell r="I1402" t="str">
            <v>SWITCH A-DUMMY CONTROL</v>
          </cell>
          <cell r="T1402" t="str">
            <v>1</v>
          </cell>
          <cell r="V1402" t="str">
            <v>1</v>
          </cell>
          <cell r="X1402" t="str">
            <v>50</v>
          </cell>
        </row>
        <row r="1403">
          <cell r="D1403" t="str">
            <v>CS170-</v>
          </cell>
          <cell r="E1403" t="str">
            <v>A</v>
          </cell>
          <cell r="F1403" t="str">
            <v>10</v>
          </cell>
          <cell r="G1403" t="str">
            <v>02000</v>
          </cell>
          <cell r="H1403" t="str">
            <v>03160-48165</v>
          </cell>
          <cell r="I1403" t="str">
            <v>SCREW-TAPPING</v>
          </cell>
          <cell r="T1403" t="str">
            <v>4</v>
          </cell>
          <cell r="V1403" t="str">
            <v>4</v>
          </cell>
          <cell r="X1403" t="str">
            <v>50</v>
          </cell>
        </row>
        <row r="1404">
          <cell r="D1404" t="str">
            <v>CS200-</v>
          </cell>
          <cell r="E1404" t="str">
            <v>A</v>
          </cell>
          <cell r="F1404" t="str">
            <v>03</v>
          </cell>
          <cell r="G1404" t="str">
            <v>01000</v>
          </cell>
          <cell r="H1404" t="str">
            <v>96279953</v>
          </cell>
          <cell r="I1404" t="str">
            <v>LINING A-FLOOR PANEL</v>
          </cell>
          <cell r="K1404">
            <v>1</v>
          </cell>
          <cell r="L1404">
            <v>1</v>
          </cell>
          <cell r="M1404" t="str">
            <v>1</v>
          </cell>
          <cell r="N1404" t="str">
            <v>1</v>
          </cell>
          <cell r="P1404" t="str">
            <v>h0</v>
          </cell>
          <cell r="Q1404" t="str">
            <v>1</v>
          </cell>
          <cell r="R1404" t="str">
            <v>1</v>
          </cell>
        </row>
        <row r="1405">
          <cell r="D1405" t="str">
            <v>CS200-</v>
          </cell>
          <cell r="E1405" t="str">
            <v>A</v>
          </cell>
          <cell r="F1405" t="str">
            <v>03</v>
          </cell>
          <cell r="G1405" t="str">
            <v>10000</v>
          </cell>
          <cell r="H1405" t="str">
            <v>09148-05032-000</v>
          </cell>
          <cell r="I1405" t="str">
            <v>CLIP,DASH SILENCER,INR</v>
          </cell>
          <cell r="K1405">
            <v>2</v>
          </cell>
          <cell r="L1405">
            <v>2</v>
          </cell>
          <cell r="M1405" t="str">
            <v>2</v>
          </cell>
          <cell r="N1405" t="str">
            <v>2</v>
          </cell>
          <cell r="P1405" t="str">
            <v>h0</v>
          </cell>
          <cell r="Q1405" t="str">
            <v>2</v>
          </cell>
          <cell r="R1405" t="str">
            <v>2</v>
          </cell>
        </row>
        <row r="1406">
          <cell r="D1406" t="str">
            <v>CS200-</v>
          </cell>
          <cell r="E1406" t="str">
            <v>A</v>
          </cell>
          <cell r="F1406" t="str">
            <v>04</v>
          </cell>
          <cell r="G1406" t="str">
            <v>02000</v>
          </cell>
          <cell r="H1406" t="str">
            <v>96279978</v>
          </cell>
          <cell r="I1406" t="str">
            <v>LINING A-FLOOR PANEL</v>
          </cell>
          <cell r="S1406" t="str">
            <v>1</v>
          </cell>
          <cell r="T1406" t="str">
            <v>1</v>
          </cell>
          <cell r="U1406" t="str">
            <v>1</v>
          </cell>
          <cell r="V1406" t="str">
            <v>1</v>
          </cell>
          <cell r="Y1406" t="str">
            <v>SKD</v>
          </cell>
        </row>
        <row r="1407">
          <cell r="D1407" t="str">
            <v>CS200-</v>
          </cell>
          <cell r="E1407" t="str">
            <v>A</v>
          </cell>
          <cell r="F1407" t="str">
            <v>04</v>
          </cell>
          <cell r="G1407" t="str">
            <v>10000</v>
          </cell>
          <cell r="H1407" t="str">
            <v>09148-05032-000</v>
          </cell>
          <cell r="I1407" t="str">
            <v>CLIP,DASH SILENCER,INR</v>
          </cell>
          <cell r="S1407" t="str">
            <v>2</v>
          </cell>
          <cell r="T1407" t="str">
            <v>2</v>
          </cell>
          <cell r="U1407" t="str">
            <v>2</v>
          </cell>
          <cell r="V1407" t="str">
            <v>2</v>
          </cell>
          <cell r="Y1407" t="str">
            <v>SKD</v>
          </cell>
        </row>
        <row r="1408">
          <cell r="B1408" t="str">
            <v>O</v>
          </cell>
          <cell r="C1408" t="str">
            <v>O</v>
          </cell>
          <cell r="D1408" t="str">
            <v>CS200-</v>
          </cell>
          <cell r="E1408" t="str">
            <v>A</v>
          </cell>
          <cell r="F1408" t="str">
            <v>07</v>
          </cell>
          <cell r="G1408" t="str">
            <v>01000</v>
          </cell>
          <cell r="H1408" t="str">
            <v>96279981</v>
          </cell>
          <cell r="I1408" t="str">
            <v>LINING A-FLOOR PANEL</v>
          </cell>
          <cell r="L1408">
            <v>1</v>
          </cell>
          <cell r="N1408" t="str">
            <v>1</v>
          </cell>
          <cell r="P1408" t="str">
            <v>h1</v>
          </cell>
        </row>
        <row r="1409">
          <cell r="B1409" t="str">
            <v>N</v>
          </cell>
          <cell r="C1409" t="str">
            <v>X</v>
          </cell>
          <cell r="D1409" t="str">
            <v>CS200-</v>
          </cell>
          <cell r="E1409" t="str">
            <v>A</v>
          </cell>
          <cell r="F1409" t="str">
            <v>07</v>
          </cell>
          <cell r="G1409" t="str">
            <v>01000</v>
          </cell>
          <cell r="H1409" t="str">
            <v>96286651</v>
          </cell>
          <cell r="I1409" t="str">
            <v>LINING A-FLOOR PANEL</v>
          </cell>
          <cell r="L1409">
            <v>1</v>
          </cell>
          <cell r="N1409" t="str">
            <v>1</v>
          </cell>
          <cell r="P1409" t="str">
            <v>h1</v>
          </cell>
        </row>
        <row r="1410">
          <cell r="D1410" t="str">
            <v>CS200-</v>
          </cell>
          <cell r="E1410" t="str">
            <v>A</v>
          </cell>
          <cell r="F1410" t="str">
            <v>07</v>
          </cell>
          <cell r="G1410" t="str">
            <v>10000</v>
          </cell>
          <cell r="H1410" t="str">
            <v>09148-05032-000</v>
          </cell>
          <cell r="I1410" t="str">
            <v>CLIP,DASH SILENCER,INR</v>
          </cell>
          <cell r="L1410">
            <v>2</v>
          </cell>
          <cell r="N1410" t="str">
            <v>2</v>
          </cell>
          <cell r="P1410" t="str">
            <v>h1</v>
          </cell>
        </row>
        <row r="1411">
          <cell r="D1411" t="str">
            <v>CS200-</v>
          </cell>
          <cell r="E1411" t="str">
            <v>A</v>
          </cell>
          <cell r="F1411" t="str">
            <v>09</v>
          </cell>
          <cell r="G1411" t="str">
            <v>02000</v>
          </cell>
          <cell r="H1411" t="str">
            <v>96266177</v>
          </cell>
          <cell r="I1411" t="str">
            <v>LINING A-FLOOR PANEL</v>
          </cell>
          <cell r="S1411" t="str">
            <v>1</v>
          </cell>
          <cell r="T1411" t="str">
            <v>1</v>
          </cell>
          <cell r="U1411" t="str">
            <v>1</v>
          </cell>
          <cell r="V1411" t="str">
            <v>1</v>
          </cell>
          <cell r="Y1411" t="str">
            <v>CKD</v>
          </cell>
        </row>
        <row r="1412">
          <cell r="D1412" t="str">
            <v>CS200-</v>
          </cell>
          <cell r="E1412" t="str">
            <v>A</v>
          </cell>
          <cell r="F1412" t="str">
            <v>09</v>
          </cell>
          <cell r="G1412" t="str">
            <v>10000</v>
          </cell>
          <cell r="H1412" t="str">
            <v>09148-05032-000</v>
          </cell>
          <cell r="I1412" t="str">
            <v>CLIP,DASH SILENCER,INR</v>
          </cell>
          <cell r="S1412" t="str">
            <v>2</v>
          </cell>
          <cell r="T1412" t="str">
            <v>2</v>
          </cell>
          <cell r="U1412" t="str">
            <v>2</v>
          </cell>
          <cell r="V1412" t="str">
            <v>2</v>
          </cell>
          <cell r="Y1412" t="str">
            <v>CKD</v>
          </cell>
        </row>
        <row r="1413">
          <cell r="D1413" t="str">
            <v>CS201-</v>
          </cell>
          <cell r="E1413" t="str">
            <v>A</v>
          </cell>
          <cell r="F1413" t="str">
            <v>01</v>
          </cell>
          <cell r="G1413" t="str">
            <v>01000</v>
          </cell>
          <cell r="H1413" t="str">
            <v>96503521</v>
          </cell>
          <cell r="I1413" t="str">
            <v>LINING-FLOOR PNL TRUNK</v>
          </cell>
          <cell r="K1413">
            <v>1</v>
          </cell>
          <cell r="L1413">
            <v>1</v>
          </cell>
          <cell r="M1413" t="str">
            <v>1</v>
          </cell>
          <cell r="N1413" t="str">
            <v>1</v>
          </cell>
          <cell r="Q1413" t="str">
            <v>1</v>
          </cell>
          <cell r="R1413" t="str">
            <v>1</v>
          </cell>
          <cell r="S1413" t="str">
            <v>1</v>
          </cell>
          <cell r="T1413" t="str">
            <v>1</v>
          </cell>
          <cell r="U1413" t="str">
            <v>1</v>
          </cell>
          <cell r="V1413" t="str">
            <v>1</v>
          </cell>
          <cell r="Y1413" t="str">
            <v>SKD</v>
          </cell>
        </row>
        <row r="1414">
          <cell r="D1414" t="str">
            <v>CS201-</v>
          </cell>
          <cell r="E1414" t="str">
            <v>A</v>
          </cell>
          <cell r="F1414" t="str">
            <v>03</v>
          </cell>
          <cell r="G1414" t="str">
            <v>01000</v>
          </cell>
          <cell r="H1414" t="str">
            <v>96266601</v>
          </cell>
          <cell r="I1414" t="str">
            <v>LINING-FLOOR PNL TRUNK</v>
          </cell>
          <cell r="S1414">
            <v>1</v>
          </cell>
          <cell r="T1414">
            <v>1</v>
          </cell>
          <cell r="U1414">
            <v>1</v>
          </cell>
          <cell r="V1414">
            <v>1</v>
          </cell>
          <cell r="Y1414" t="str">
            <v>CKD</v>
          </cell>
        </row>
        <row r="1415">
          <cell r="D1415" t="str">
            <v>CS210-</v>
          </cell>
          <cell r="E1415" t="str">
            <v>A</v>
          </cell>
          <cell r="F1415" t="str">
            <v>01</v>
          </cell>
          <cell r="G1415" t="str">
            <v>01000</v>
          </cell>
          <cell r="H1415" t="str">
            <v>96320521</v>
          </cell>
          <cell r="I1415" t="str">
            <v>INSULATION-DASH,LH</v>
          </cell>
          <cell r="K1415">
            <v>1</v>
          </cell>
          <cell r="L1415">
            <v>1</v>
          </cell>
          <cell r="M1415" t="str">
            <v>1</v>
          </cell>
          <cell r="N1415" t="str">
            <v>1</v>
          </cell>
          <cell r="O1415" t="str">
            <v>B0</v>
          </cell>
          <cell r="P1415" t="str">
            <v>B0</v>
          </cell>
        </row>
        <row r="1416">
          <cell r="D1416" t="str">
            <v>CS210-</v>
          </cell>
          <cell r="E1416" t="str">
            <v>A</v>
          </cell>
          <cell r="F1416" t="str">
            <v>01</v>
          </cell>
          <cell r="G1416" t="str">
            <v>02000</v>
          </cell>
          <cell r="H1416" t="str">
            <v>96320522</v>
          </cell>
          <cell r="I1416" t="str">
            <v>INSULATION-DASH,RH</v>
          </cell>
          <cell r="K1416">
            <v>1</v>
          </cell>
          <cell r="L1416">
            <v>1</v>
          </cell>
          <cell r="M1416" t="str">
            <v>1</v>
          </cell>
          <cell r="N1416" t="str">
            <v>1</v>
          </cell>
          <cell r="O1416" t="str">
            <v>B0</v>
          </cell>
          <cell r="P1416" t="str">
            <v>B0</v>
          </cell>
        </row>
        <row r="1417">
          <cell r="D1417" t="str">
            <v>CS210-</v>
          </cell>
          <cell r="E1417" t="str">
            <v>A</v>
          </cell>
          <cell r="F1417" t="str">
            <v>01</v>
          </cell>
          <cell r="G1417" t="str">
            <v>03000</v>
          </cell>
          <cell r="H1417" t="str">
            <v>09148-05032-000</v>
          </cell>
          <cell r="I1417" t="str">
            <v>CLIP,DASH SILENCER,INR</v>
          </cell>
          <cell r="K1417">
            <v>10</v>
          </cell>
          <cell r="L1417">
            <v>10</v>
          </cell>
          <cell r="M1417" t="str">
            <v>10</v>
          </cell>
          <cell r="N1417" t="str">
            <v>10</v>
          </cell>
          <cell r="O1417" t="str">
            <v>B0</v>
          </cell>
          <cell r="P1417" t="str">
            <v>B0</v>
          </cell>
        </row>
        <row r="1418">
          <cell r="D1418" t="str">
            <v>CS210-</v>
          </cell>
          <cell r="E1418" t="str">
            <v>A</v>
          </cell>
          <cell r="F1418" t="str">
            <v>01</v>
          </cell>
          <cell r="G1418" t="str">
            <v>04000</v>
          </cell>
          <cell r="H1418" t="str">
            <v>96269865</v>
          </cell>
          <cell r="I1418" t="str">
            <v>INSULATION-DASH INR LWR</v>
          </cell>
          <cell r="K1418">
            <v>1</v>
          </cell>
          <cell r="L1418">
            <v>1</v>
          </cell>
          <cell r="M1418" t="str">
            <v>1</v>
          </cell>
          <cell r="N1418" t="str">
            <v>1</v>
          </cell>
          <cell r="O1418" t="str">
            <v>B0</v>
          </cell>
          <cell r="P1418" t="str">
            <v>B0</v>
          </cell>
        </row>
        <row r="1419">
          <cell r="D1419" t="str">
            <v>CS210-</v>
          </cell>
          <cell r="E1419" t="str">
            <v>A</v>
          </cell>
          <cell r="F1419" t="str">
            <v>01</v>
          </cell>
          <cell r="G1419" t="str">
            <v>05000</v>
          </cell>
          <cell r="H1419" t="str">
            <v>96269863</v>
          </cell>
          <cell r="I1419" t="str">
            <v>INSULATION-WHELLHOUSE</v>
          </cell>
          <cell r="K1419">
            <v>1</v>
          </cell>
          <cell r="L1419">
            <v>1</v>
          </cell>
          <cell r="M1419" t="str">
            <v>1</v>
          </cell>
          <cell r="N1419" t="str">
            <v>1</v>
          </cell>
          <cell r="O1419" t="str">
            <v>B0</v>
          </cell>
          <cell r="P1419" t="str">
            <v>B0</v>
          </cell>
        </row>
        <row r="1420">
          <cell r="D1420" t="str">
            <v>CS210-</v>
          </cell>
          <cell r="E1420" t="str">
            <v>A</v>
          </cell>
          <cell r="F1420" t="str">
            <v>01</v>
          </cell>
          <cell r="G1420" t="str">
            <v>06000</v>
          </cell>
          <cell r="H1420" t="str">
            <v>96269864</v>
          </cell>
          <cell r="I1420" t="str">
            <v>INSULATION WHEELHOUSE</v>
          </cell>
          <cell r="K1420">
            <v>1</v>
          </cell>
          <cell r="L1420">
            <v>1</v>
          </cell>
          <cell r="M1420" t="str">
            <v>1</v>
          </cell>
          <cell r="N1420" t="str">
            <v>1</v>
          </cell>
          <cell r="O1420" t="str">
            <v>B0</v>
          </cell>
          <cell r="P1420" t="str">
            <v>B0</v>
          </cell>
        </row>
        <row r="1421">
          <cell r="D1421" t="str">
            <v>CS210-</v>
          </cell>
          <cell r="E1421" t="str">
            <v>A</v>
          </cell>
          <cell r="F1421" t="str">
            <v>01</v>
          </cell>
          <cell r="G1421" t="str">
            <v>07000</v>
          </cell>
          <cell r="H1421" t="str">
            <v>96269866</v>
          </cell>
          <cell r="I1421" t="str">
            <v>INSULATION-DASH,OTR</v>
          </cell>
          <cell r="K1421">
            <v>1</v>
          </cell>
          <cell r="L1421">
            <v>1</v>
          </cell>
          <cell r="M1421" t="str">
            <v>1</v>
          </cell>
          <cell r="N1421" t="str">
            <v>1</v>
          </cell>
          <cell r="O1421" t="str">
            <v>B0</v>
          </cell>
          <cell r="P1421" t="str">
            <v>B0</v>
          </cell>
        </row>
        <row r="1422">
          <cell r="D1422" t="str">
            <v>CS210-</v>
          </cell>
          <cell r="E1422" t="str">
            <v>A</v>
          </cell>
          <cell r="F1422" t="str">
            <v>01</v>
          </cell>
          <cell r="G1422" t="str">
            <v>07500</v>
          </cell>
          <cell r="H1422" t="str">
            <v>09148-05032-000</v>
          </cell>
          <cell r="I1422" t="str">
            <v>CLIP,DASH SILENCER,OTR</v>
          </cell>
          <cell r="K1422">
            <v>11</v>
          </cell>
          <cell r="L1422">
            <v>11</v>
          </cell>
          <cell r="M1422" t="str">
            <v>11</v>
          </cell>
          <cell r="N1422" t="str">
            <v>11</v>
          </cell>
          <cell r="O1422" t="str">
            <v>B0</v>
          </cell>
          <cell r="P1422" t="str">
            <v>B0</v>
          </cell>
        </row>
        <row r="1423">
          <cell r="D1423" t="str">
            <v>CS210-</v>
          </cell>
          <cell r="E1423" t="str">
            <v>A</v>
          </cell>
          <cell r="F1423" t="str">
            <v>02</v>
          </cell>
          <cell r="G1423" t="str">
            <v>01000</v>
          </cell>
          <cell r="H1423" t="str">
            <v>96320521</v>
          </cell>
          <cell r="I1423" t="str">
            <v>INSULATION-DASH,LH</v>
          </cell>
          <cell r="K1423">
            <v>1</v>
          </cell>
          <cell r="L1423">
            <v>1</v>
          </cell>
          <cell r="M1423" t="str">
            <v>1</v>
          </cell>
          <cell r="N1423" t="str">
            <v>1</v>
          </cell>
          <cell r="O1423" t="str">
            <v>B3</v>
          </cell>
          <cell r="P1423" t="str">
            <v>B3</v>
          </cell>
          <cell r="Q1423" t="str">
            <v>1</v>
          </cell>
          <cell r="R1423" t="str">
            <v>1</v>
          </cell>
        </row>
        <row r="1424">
          <cell r="D1424" t="str">
            <v>CS210-</v>
          </cell>
          <cell r="E1424" t="str">
            <v>A</v>
          </cell>
          <cell r="F1424" t="str">
            <v>02</v>
          </cell>
          <cell r="G1424" t="str">
            <v>02000</v>
          </cell>
          <cell r="H1424" t="str">
            <v>96320523</v>
          </cell>
          <cell r="I1424" t="str">
            <v>INSULATION-DASH,RH</v>
          </cell>
          <cell r="K1424">
            <v>1</v>
          </cell>
          <cell r="L1424">
            <v>1</v>
          </cell>
          <cell r="M1424" t="str">
            <v>1</v>
          </cell>
          <cell r="N1424" t="str">
            <v>1</v>
          </cell>
          <cell r="O1424" t="str">
            <v>B3</v>
          </cell>
          <cell r="P1424" t="str">
            <v>B3</v>
          </cell>
          <cell r="Q1424" t="str">
            <v>1</v>
          </cell>
          <cell r="R1424" t="str">
            <v>1</v>
          </cell>
        </row>
        <row r="1425">
          <cell r="D1425" t="str">
            <v>CS210-</v>
          </cell>
          <cell r="E1425" t="str">
            <v>A</v>
          </cell>
          <cell r="F1425" t="str">
            <v>02</v>
          </cell>
          <cell r="G1425" t="str">
            <v>03000</v>
          </cell>
          <cell r="H1425" t="str">
            <v>09148-05032-000</v>
          </cell>
          <cell r="I1425" t="str">
            <v>CLIP,DASH SILENCER,INR</v>
          </cell>
          <cell r="K1425">
            <v>10</v>
          </cell>
          <cell r="L1425">
            <v>10</v>
          </cell>
          <cell r="M1425" t="str">
            <v>10</v>
          </cell>
          <cell r="N1425" t="str">
            <v>10</v>
          </cell>
          <cell r="O1425" t="str">
            <v>B3</v>
          </cell>
          <cell r="P1425" t="str">
            <v>B3</v>
          </cell>
          <cell r="Q1425" t="str">
            <v>10</v>
          </cell>
          <cell r="R1425" t="str">
            <v>10</v>
          </cell>
        </row>
        <row r="1426">
          <cell r="D1426" t="str">
            <v>CS210-</v>
          </cell>
          <cell r="E1426" t="str">
            <v>A</v>
          </cell>
          <cell r="F1426" t="str">
            <v>02</v>
          </cell>
          <cell r="G1426" t="str">
            <v>04000</v>
          </cell>
          <cell r="H1426" t="str">
            <v>96269865</v>
          </cell>
          <cell r="I1426" t="str">
            <v>INSULATION-DASH INR LWR</v>
          </cell>
          <cell r="K1426">
            <v>1</v>
          </cell>
          <cell r="L1426">
            <v>1</v>
          </cell>
          <cell r="M1426" t="str">
            <v>1</v>
          </cell>
          <cell r="N1426" t="str">
            <v>1</v>
          </cell>
          <cell r="O1426" t="str">
            <v>B3</v>
          </cell>
          <cell r="P1426" t="str">
            <v>B3</v>
          </cell>
          <cell r="Q1426" t="str">
            <v>1</v>
          </cell>
          <cell r="R1426" t="str">
            <v>1</v>
          </cell>
        </row>
        <row r="1427">
          <cell r="D1427" t="str">
            <v>CS210-</v>
          </cell>
          <cell r="E1427" t="str">
            <v>A</v>
          </cell>
          <cell r="F1427" t="str">
            <v>02</v>
          </cell>
          <cell r="G1427" t="str">
            <v>05000</v>
          </cell>
          <cell r="H1427" t="str">
            <v>96269863</v>
          </cell>
          <cell r="I1427" t="str">
            <v>INSULATION WHEELHOUSE</v>
          </cell>
          <cell r="K1427">
            <v>1</v>
          </cell>
          <cell r="L1427">
            <v>1</v>
          </cell>
          <cell r="M1427" t="str">
            <v>1</v>
          </cell>
          <cell r="N1427" t="str">
            <v>1</v>
          </cell>
          <cell r="O1427" t="str">
            <v>B3</v>
          </cell>
          <cell r="P1427" t="str">
            <v>B3</v>
          </cell>
          <cell r="Q1427" t="str">
            <v>1</v>
          </cell>
          <cell r="R1427" t="str">
            <v>1</v>
          </cell>
        </row>
        <row r="1428">
          <cell r="D1428" t="str">
            <v>CS210-</v>
          </cell>
          <cell r="E1428" t="str">
            <v>A</v>
          </cell>
          <cell r="F1428" t="str">
            <v>02</v>
          </cell>
          <cell r="G1428" t="str">
            <v>06000</v>
          </cell>
          <cell r="H1428" t="str">
            <v>96269864</v>
          </cell>
          <cell r="I1428" t="str">
            <v>INSULATION-WHEELHOUSE</v>
          </cell>
          <cell r="K1428">
            <v>1</v>
          </cell>
          <cell r="L1428">
            <v>1</v>
          </cell>
          <cell r="M1428" t="str">
            <v>1</v>
          </cell>
          <cell r="N1428" t="str">
            <v>1</v>
          </cell>
          <cell r="O1428" t="str">
            <v>B3</v>
          </cell>
          <cell r="P1428" t="str">
            <v>B3</v>
          </cell>
          <cell r="Q1428" t="str">
            <v>1</v>
          </cell>
          <cell r="R1428" t="str">
            <v>1</v>
          </cell>
        </row>
        <row r="1429">
          <cell r="D1429" t="str">
            <v>CS210-</v>
          </cell>
          <cell r="E1429" t="str">
            <v>A</v>
          </cell>
          <cell r="F1429" t="str">
            <v>02</v>
          </cell>
          <cell r="G1429" t="str">
            <v>07000</v>
          </cell>
          <cell r="H1429" t="str">
            <v>96269866</v>
          </cell>
          <cell r="I1429" t="str">
            <v>INSULATION-DASH,OTR</v>
          </cell>
          <cell r="K1429">
            <v>1</v>
          </cell>
          <cell r="L1429">
            <v>1</v>
          </cell>
          <cell r="M1429" t="str">
            <v>1</v>
          </cell>
          <cell r="N1429" t="str">
            <v>1</v>
          </cell>
          <cell r="O1429" t="str">
            <v>B3</v>
          </cell>
          <cell r="P1429" t="str">
            <v>B3</v>
          </cell>
          <cell r="Q1429" t="str">
            <v>1</v>
          </cell>
          <cell r="R1429" t="str">
            <v>1</v>
          </cell>
        </row>
        <row r="1430">
          <cell r="D1430" t="str">
            <v>CS210-</v>
          </cell>
          <cell r="E1430" t="str">
            <v>A</v>
          </cell>
          <cell r="F1430" t="str">
            <v>02</v>
          </cell>
          <cell r="G1430" t="str">
            <v>07500</v>
          </cell>
          <cell r="H1430" t="str">
            <v>09148-05032-000</v>
          </cell>
          <cell r="I1430" t="str">
            <v>CLIP,DASH SILENCER,OTR</v>
          </cell>
          <cell r="K1430">
            <v>11</v>
          </cell>
          <cell r="L1430">
            <v>11</v>
          </cell>
          <cell r="M1430" t="str">
            <v>11</v>
          </cell>
          <cell r="N1430" t="str">
            <v>11</v>
          </cell>
          <cell r="O1430" t="str">
            <v>B3</v>
          </cell>
          <cell r="P1430" t="str">
            <v>B3</v>
          </cell>
          <cell r="Q1430" t="str">
            <v>11</v>
          </cell>
          <cell r="R1430" t="str">
            <v>11</v>
          </cell>
        </row>
        <row r="1431">
          <cell r="D1431" t="str">
            <v>CS210-</v>
          </cell>
          <cell r="E1431" t="str">
            <v>A</v>
          </cell>
          <cell r="F1431" t="str">
            <v>03</v>
          </cell>
          <cell r="G1431" t="str">
            <v>01000</v>
          </cell>
          <cell r="H1431" t="str">
            <v>96380610</v>
          </cell>
          <cell r="I1431" t="str">
            <v>INSULATION-DASH,RH</v>
          </cell>
          <cell r="S1431">
            <v>1</v>
          </cell>
          <cell r="U1431">
            <v>1</v>
          </cell>
          <cell r="Y1431" t="str">
            <v>SKD</v>
          </cell>
        </row>
        <row r="1432">
          <cell r="D1432" t="str">
            <v>CS210-</v>
          </cell>
          <cell r="E1432" t="str">
            <v>A</v>
          </cell>
          <cell r="F1432" t="str">
            <v>03</v>
          </cell>
          <cell r="G1432" t="str">
            <v>02000</v>
          </cell>
          <cell r="H1432" t="str">
            <v>96380611</v>
          </cell>
          <cell r="I1432" t="str">
            <v>INSULATION-DASH,LH</v>
          </cell>
          <cell r="S1432">
            <v>1</v>
          </cell>
          <cell r="U1432">
            <v>1</v>
          </cell>
          <cell r="Y1432" t="str">
            <v>SKD</v>
          </cell>
        </row>
        <row r="1433">
          <cell r="D1433" t="str">
            <v>CS210-</v>
          </cell>
          <cell r="E1433" t="str">
            <v>A</v>
          </cell>
          <cell r="F1433" t="str">
            <v>03</v>
          </cell>
          <cell r="G1433" t="str">
            <v>03000</v>
          </cell>
          <cell r="H1433" t="str">
            <v>09148-05032-000</v>
          </cell>
          <cell r="I1433" t="str">
            <v>CLIP,DASH SILENCER,INR</v>
          </cell>
          <cell r="S1433">
            <v>10</v>
          </cell>
          <cell r="U1433">
            <v>10</v>
          </cell>
          <cell r="Y1433" t="str">
            <v>SKD</v>
          </cell>
        </row>
        <row r="1434">
          <cell r="D1434" t="str">
            <v>CS210-</v>
          </cell>
          <cell r="E1434" t="str">
            <v>A</v>
          </cell>
          <cell r="F1434" t="str">
            <v>03</v>
          </cell>
          <cell r="G1434" t="str">
            <v>04000</v>
          </cell>
          <cell r="H1434" t="str">
            <v>96269865</v>
          </cell>
          <cell r="I1434" t="str">
            <v>INSULATION-DASH INR LWR</v>
          </cell>
          <cell r="S1434">
            <v>1</v>
          </cell>
          <cell r="U1434">
            <v>1</v>
          </cell>
          <cell r="Y1434" t="str">
            <v>SKD</v>
          </cell>
        </row>
        <row r="1435">
          <cell r="D1435" t="str">
            <v>CS210-</v>
          </cell>
          <cell r="E1435" t="str">
            <v>A</v>
          </cell>
          <cell r="F1435" t="str">
            <v>03</v>
          </cell>
          <cell r="G1435" t="str">
            <v>07000</v>
          </cell>
          <cell r="H1435" t="str">
            <v>96280257</v>
          </cell>
          <cell r="I1435" t="str">
            <v>INSULATION-DASH,OTR</v>
          </cell>
          <cell r="S1435">
            <v>1</v>
          </cell>
          <cell r="U1435">
            <v>1</v>
          </cell>
          <cell r="Y1435" t="str">
            <v>SKD</v>
          </cell>
        </row>
        <row r="1436">
          <cell r="D1436" t="str">
            <v>CS210-</v>
          </cell>
          <cell r="E1436" t="str">
            <v>A</v>
          </cell>
          <cell r="F1436" t="str">
            <v>03</v>
          </cell>
          <cell r="G1436" t="str">
            <v>07500</v>
          </cell>
          <cell r="H1436" t="str">
            <v>09148-05032-000</v>
          </cell>
          <cell r="I1436" t="str">
            <v>CLIP,DASH SILENCER,OTR</v>
          </cell>
          <cell r="S1436">
            <v>11</v>
          </cell>
          <cell r="U1436">
            <v>11</v>
          </cell>
          <cell r="Y1436" t="str">
            <v>SKD</v>
          </cell>
        </row>
        <row r="1437">
          <cell r="D1437" t="str">
            <v>CS210-</v>
          </cell>
          <cell r="E1437" t="str">
            <v>A</v>
          </cell>
          <cell r="F1437" t="str">
            <v>04</v>
          </cell>
          <cell r="G1437" t="str">
            <v>01000</v>
          </cell>
          <cell r="H1437" t="str">
            <v>96380610</v>
          </cell>
          <cell r="I1437" t="str">
            <v>INSULATION-DASH,RH</v>
          </cell>
          <cell r="T1437">
            <v>1</v>
          </cell>
          <cell r="V1437">
            <v>1</v>
          </cell>
          <cell r="Y1437" t="str">
            <v>SKD</v>
          </cell>
        </row>
        <row r="1438">
          <cell r="D1438" t="str">
            <v>CS210-</v>
          </cell>
          <cell r="E1438" t="str">
            <v>A</v>
          </cell>
          <cell r="F1438" t="str">
            <v>04</v>
          </cell>
          <cell r="G1438" t="str">
            <v>02000</v>
          </cell>
          <cell r="H1438" t="str">
            <v>96380612</v>
          </cell>
          <cell r="I1438" t="str">
            <v>INSULATION-DASH,LH</v>
          </cell>
          <cell r="T1438">
            <v>1</v>
          </cell>
          <cell r="V1438">
            <v>1</v>
          </cell>
          <cell r="Y1438" t="str">
            <v>SKD</v>
          </cell>
        </row>
        <row r="1439">
          <cell r="D1439" t="str">
            <v>CS210-</v>
          </cell>
          <cell r="E1439" t="str">
            <v>A</v>
          </cell>
          <cell r="F1439" t="str">
            <v>04</v>
          </cell>
          <cell r="G1439" t="str">
            <v>03000</v>
          </cell>
          <cell r="H1439" t="str">
            <v>09148-05032-000</v>
          </cell>
          <cell r="I1439" t="str">
            <v>CLIP,DASH SILENCER,INR</v>
          </cell>
          <cell r="T1439">
            <v>10</v>
          </cell>
          <cell r="V1439">
            <v>10</v>
          </cell>
          <cell r="Y1439" t="str">
            <v>SKD</v>
          </cell>
        </row>
        <row r="1440">
          <cell r="D1440" t="str">
            <v>CS210-</v>
          </cell>
          <cell r="E1440" t="str">
            <v>A</v>
          </cell>
          <cell r="F1440" t="str">
            <v>04</v>
          </cell>
          <cell r="G1440" t="str">
            <v>04000</v>
          </cell>
          <cell r="H1440" t="str">
            <v>96269865</v>
          </cell>
          <cell r="I1440" t="str">
            <v>INSULATION-DASH INR LWR</v>
          </cell>
          <cell r="T1440">
            <v>1</v>
          </cell>
          <cell r="V1440">
            <v>1</v>
          </cell>
          <cell r="Y1440" t="str">
            <v>SKD</v>
          </cell>
        </row>
        <row r="1441">
          <cell r="D1441" t="str">
            <v>CS210-</v>
          </cell>
          <cell r="E1441" t="str">
            <v>A</v>
          </cell>
          <cell r="F1441" t="str">
            <v>04</v>
          </cell>
          <cell r="G1441" t="str">
            <v>07000</v>
          </cell>
          <cell r="H1441" t="str">
            <v>96280257</v>
          </cell>
          <cell r="I1441" t="str">
            <v>INSULATION-DASH,OTR</v>
          </cell>
          <cell r="T1441">
            <v>1</v>
          </cell>
          <cell r="V1441">
            <v>1</v>
          </cell>
          <cell r="Y1441" t="str">
            <v>SKD</v>
          </cell>
        </row>
        <row r="1442">
          <cell r="D1442" t="str">
            <v>CS210-</v>
          </cell>
          <cell r="E1442" t="str">
            <v>A</v>
          </cell>
          <cell r="F1442" t="str">
            <v>04</v>
          </cell>
          <cell r="G1442" t="str">
            <v>08000</v>
          </cell>
          <cell r="H1442" t="str">
            <v>09148-05032-000</v>
          </cell>
          <cell r="I1442" t="str">
            <v>CLIP,DASH SILENCER,OTR</v>
          </cell>
          <cell r="T1442">
            <v>11</v>
          </cell>
          <cell r="V1442">
            <v>11</v>
          </cell>
          <cell r="Y1442" t="str">
            <v>SKD</v>
          </cell>
        </row>
        <row r="1443">
          <cell r="D1443" t="str">
            <v>CS210-</v>
          </cell>
          <cell r="E1443" t="str">
            <v>A</v>
          </cell>
          <cell r="F1443" t="str">
            <v>05</v>
          </cell>
          <cell r="G1443" t="str">
            <v>01000</v>
          </cell>
          <cell r="H1443" t="str">
            <v>96267991</v>
          </cell>
          <cell r="I1443" t="str">
            <v>INSULATION-DASH,RH</v>
          </cell>
          <cell r="S1443">
            <v>1</v>
          </cell>
          <cell r="U1443">
            <v>1</v>
          </cell>
          <cell r="Y1443" t="str">
            <v>CKD</v>
          </cell>
        </row>
        <row r="1444">
          <cell r="D1444" t="str">
            <v>CS210-</v>
          </cell>
          <cell r="E1444" t="str">
            <v>A</v>
          </cell>
          <cell r="F1444" t="str">
            <v>05</v>
          </cell>
          <cell r="G1444" t="str">
            <v>02000</v>
          </cell>
          <cell r="H1444" t="str">
            <v>96267990</v>
          </cell>
          <cell r="I1444" t="str">
            <v>INSULATION-DASH,LH</v>
          </cell>
          <cell r="S1444">
            <v>1</v>
          </cell>
          <cell r="U1444">
            <v>1</v>
          </cell>
          <cell r="Y1444" t="str">
            <v>CKD</v>
          </cell>
        </row>
        <row r="1445">
          <cell r="D1445" t="str">
            <v>CS210-</v>
          </cell>
          <cell r="E1445" t="str">
            <v>A</v>
          </cell>
          <cell r="F1445" t="str">
            <v>05</v>
          </cell>
          <cell r="G1445" t="str">
            <v>03000</v>
          </cell>
          <cell r="H1445" t="str">
            <v>09148-05032-000</v>
          </cell>
          <cell r="I1445" t="str">
            <v>CLIP,DASH SILENCER,INR</v>
          </cell>
          <cell r="S1445">
            <v>10</v>
          </cell>
          <cell r="U1445">
            <v>10</v>
          </cell>
          <cell r="Y1445" t="str">
            <v>CKD</v>
          </cell>
        </row>
        <row r="1446">
          <cell r="D1446" t="str">
            <v>CS210-</v>
          </cell>
          <cell r="E1446" t="str">
            <v>A</v>
          </cell>
          <cell r="F1446" t="str">
            <v>05</v>
          </cell>
          <cell r="G1446" t="str">
            <v>06000</v>
          </cell>
          <cell r="H1446" t="str">
            <v>96269865</v>
          </cell>
          <cell r="I1446" t="str">
            <v>INSULATION-DASH INR LWR</v>
          </cell>
          <cell r="S1446">
            <v>1</v>
          </cell>
          <cell r="U1446">
            <v>1</v>
          </cell>
          <cell r="Y1446" t="str">
            <v>CKD</v>
          </cell>
        </row>
        <row r="1447">
          <cell r="B1447" t="str">
            <v>O</v>
          </cell>
          <cell r="C1447" t="str">
            <v>O</v>
          </cell>
          <cell r="D1447" t="str">
            <v>CS210-</v>
          </cell>
          <cell r="E1447" t="str">
            <v>A</v>
          </cell>
          <cell r="F1447" t="str">
            <v>05</v>
          </cell>
          <cell r="G1447" t="str">
            <v>07000</v>
          </cell>
          <cell r="H1447" t="str">
            <v>96269866</v>
          </cell>
          <cell r="I1447" t="str">
            <v>INSULATION-DASH,OTR</v>
          </cell>
          <cell r="S1447">
            <v>1</v>
          </cell>
          <cell r="U1447">
            <v>1</v>
          </cell>
          <cell r="Y1447" t="str">
            <v>CKD</v>
          </cell>
        </row>
        <row r="1448">
          <cell r="B1448" t="str">
            <v>N</v>
          </cell>
          <cell r="C1448" t="str">
            <v>X</v>
          </cell>
          <cell r="D1448" t="str">
            <v>CS210-</v>
          </cell>
          <cell r="E1448" t="str">
            <v>A</v>
          </cell>
          <cell r="F1448" t="str">
            <v>05</v>
          </cell>
          <cell r="G1448" t="str">
            <v>07000</v>
          </cell>
          <cell r="H1448" t="str">
            <v>96280257</v>
          </cell>
          <cell r="I1448" t="str">
            <v>INSULATION-DASH,OTR</v>
          </cell>
          <cell r="S1448">
            <v>1</v>
          </cell>
          <cell r="U1448">
            <v>1</v>
          </cell>
          <cell r="Y1448" t="str">
            <v>CKD</v>
          </cell>
        </row>
        <row r="1449">
          <cell r="D1449" t="str">
            <v>CS210-</v>
          </cell>
          <cell r="E1449" t="str">
            <v>A</v>
          </cell>
          <cell r="F1449" t="str">
            <v>05</v>
          </cell>
          <cell r="G1449" t="str">
            <v>08000</v>
          </cell>
          <cell r="H1449" t="str">
            <v>09148-05032-000</v>
          </cell>
          <cell r="I1449" t="str">
            <v>CLIP,DASH SILENCER,OTR</v>
          </cell>
          <cell r="S1449">
            <v>11</v>
          </cell>
          <cell r="U1449">
            <v>11</v>
          </cell>
          <cell r="Y1449" t="str">
            <v>CKD</v>
          </cell>
        </row>
        <row r="1450">
          <cell r="D1450" t="str">
            <v>CS210-</v>
          </cell>
          <cell r="E1450" t="str">
            <v>A</v>
          </cell>
          <cell r="F1450" t="str">
            <v>06</v>
          </cell>
          <cell r="G1450" t="str">
            <v>01000</v>
          </cell>
          <cell r="H1450" t="str">
            <v>96267991</v>
          </cell>
          <cell r="I1450" t="str">
            <v>INSULATION-DASH,RH</v>
          </cell>
          <cell r="T1450">
            <v>1</v>
          </cell>
          <cell r="V1450">
            <v>1</v>
          </cell>
          <cell r="X1450" t="str">
            <v>50</v>
          </cell>
          <cell r="Y1450" t="str">
            <v>CKD</v>
          </cell>
        </row>
        <row r="1451">
          <cell r="D1451" t="str">
            <v>CS210-</v>
          </cell>
          <cell r="E1451" t="str">
            <v>A</v>
          </cell>
          <cell r="F1451" t="str">
            <v>06</v>
          </cell>
          <cell r="G1451" t="str">
            <v>02000</v>
          </cell>
          <cell r="H1451" t="str">
            <v>96267989</v>
          </cell>
          <cell r="I1451" t="str">
            <v>INSULATION-DASH,LH</v>
          </cell>
          <cell r="T1451">
            <v>1</v>
          </cell>
          <cell r="V1451">
            <v>1</v>
          </cell>
          <cell r="X1451" t="str">
            <v>50</v>
          </cell>
          <cell r="Y1451" t="str">
            <v>CKD</v>
          </cell>
        </row>
        <row r="1452">
          <cell r="D1452" t="str">
            <v>CS210-</v>
          </cell>
          <cell r="E1452" t="str">
            <v>A</v>
          </cell>
          <cell r="F1452" t="str">
            <v>06</v>
          </cell>
          <cell r="G1452" t="str">
            <v>03000</v>
          </cell>
          <cell r="H1452" t="str">
            <v>09148-05032-000</v>
          </cell>
          <cell r="I1452" t="str">
            <v>CLIP,DASH SILENCER,INR</v>
          </cell>
          <cell r="T1452">
            <v>10</v>
          </cell>
          <cell r="V1452">
            <v>10</v>
          </cell>
          <cell r="X1452" t="str">
            <v>50</v>
          </cell>
          <cell r="Y1452" t="str">
            <v>CKD</v>
          </cell>
        </row>
        <row r="1453">
          <cell r="D1453" t="str">
            <v>CS210-</v>
          </cell>
          <cell r="E1453" t="str">
            <v>A</v>
          </cell>
          <cell r="F1453" t="str">
            <v>06</v>
          </cell>
          <cell r="G1453" t="str">
            <v>06000</v>
          </cell>
          <cell r="H1453" t="str">
            <v>96269865</v>
          </cell>
          <cell r="I1453" t="str">
            <v>INSULATION-DASH INR LWR</v>
          </cell>
          <cell r="T1453">
            <v>1</v>
          </cell>
          <cell r="V1453">
            <v>1</v>
          </cell>
          <cell r="X1453" t="str">
            <v>50</v>
          </cell>
          <cell r="Y1453" t="str">
            <v>CKD</v>
          </cell>
        </row>
        <row r="1454">
          <cell r="D1454" t="str">
            <v>CS210-</v>
          </cell>
          <cell r="E1454" t="str">
            <v>A</v>
          </cell>
          <cell r="F1454" t="str">
            <v>06</v>
          </cell>
          <cell r="G1454" t="str">
            <v>07000</v>
          </cell>
          <cell r="H1454" t="str">
            <v>96280257</v>
          </cell>
          <cell r="I1454" t="str">
            <v>INSULATION-DASH,OTR</v>
          </cell>
          <cell r="T1454">
            <v>1</v>
          </cell>
          <cell r="V1454">
            <v>1</v>
          </cell>
          <cell r="X1454" t="str">
            <v>50</v>
          </cell>
          <cell r="Y1454" t="str">
            <v>CKD</v>
          </cell>
        </row>
        <row r="1455">
          <cell r="D1455" t="str">
            <v>CS210-</v>
          </cell>
          <cell r="E1455" t="str">
            <v>A</v>
          </cell>
          <cell r="F1455" t="str">
            <v>06</v>
          </cell>
          <cell r="G1455" t="str">
            <v>08000</v>
          </cell>
          <cell r="H1455" t="str">
            <v>09148-05032-000</v>
          </cell>
          <cell r="I1455" t="str">
            <v>CLIP,DASH SILENCER,OTR</v>
          </cell>
          <cell r="T1455">
            <v>11</v>
          </cell>
          <cell r="V1455">
            <v>11</v>
          </cell>
          <cell r="X1455" t="str">
            <v>50</v>
          </cell>
          <cell r="Y1455" t="str">
            <v>CKD</v>
          </cell>
        </row>
        <row r="1456">
          <cell r="D1456" t="str">
            <v>CS210-</v>
          </cell>
          <cell r="E1456" t="str">
            <v>A</v>
          </cell>
          <cell r="F1456" t="str">
            <v>07</v>
          </cell>
          <cell r="G1456" t="str">
            <v>01000</v>
          </cell>
          <cell r="H1456" t="str">
            <v>96267991</v>
          </cell>
          <cell r="I1456" t="str">
            <v>INSULATION-DASH,RH</v>
          </cell>
          <cell r="T1456">
            <v>1</v>
          </cell>
          <cell r="V1456">
            <v>1</v>
          </cell>
          <cell r="X1456" t="str">
            <v>51</v>
          </cell>
          <cell r="Y1456" t="str">
            <v>CKD</v>
          </cell>
        </row>
        <row r="1457">
          <cell r="D1457" t="str">
            <v>CS210-</v>
          </cell>
          <cell r="E1457" t="str">
            <v>A</v>
          </cell>
          <cell r="F1457" t="str">
            <v>07</v>
          </cell>
          <cell r="G1457" t="str">
            <v>02000</v>
          </cell>
          <cell r="H1457" t="str">
            <v>96267989</v>
          </cell>
          <cell r="I1457" t="str">
            <v>INSULATION-DASH,LH</v>
          </cell>
          <cell r="T1457">
            <v>1</v>
          </cell>
          <cell r="V1457">
            <v>1</v>
          </cell>
          <cell r="X1457" t="str">
            <v>51</v>
          </cell>
          <cell r="Y1457" t="str">
            <v>CKD</v>
          </cell>
        </row>
        <row r="1458">
          <cell r="D1458" t="str">
            <v>CS210-</v>
          </cell>
          <cell r="E1458" t="str">
            <v>A</v>
          </cell>
          <cell r="F1458" t="str">
            <v>07</v>
          </cell>
          <cell r="G1458" t="str">
            <v>03000</v>
          </cell>
          <cell r="H1458" t="str">
            <v>09148-05032-000</v>
          </cell>
          <cell r="I1458" t="str">
            <v>CLIP,DASH SILENCER,INR</v>
          </cell>
          <cell r="T1458">
            <v>10</v>
          </cell>
          <cell r="V1458">
            <v>10</v>
          </cell>
          <cell r="X1458" t="str">
            <v>51</v>
          </cell>
          <cell r="Y1458" t="str">
            <v>CKD</v>
          </cell>
        </row>
        <row r="1459">
          <cell r="D1459" t="str">
            <v>CS210-</v>
          </cell>
          <cell r="E1459" t="str">
            <v>A</v>
          </cell>
          <cell r="F1459" t="str">
            <v>07</v>
          </cell>
          <cell r="G1459" t="str">
            <v>06000</v>
          </cell>
          <cell r="H1459" t="str">
            <v>96269865</v>
          </cell>
          <cell r="I1459" t="str">
            <v>INSULATION-DASH INR LWR</v>
          </cell>
          <cell r="T1459">
            <v>1</v>
          </cell>
          <cell r="V1459">
            <v>1</v>
          </cell>
          <cell r="X1459" t="str">
            <v>51</v>
          </cell>
          <cell r="Y1459" t="str">
            <v>CKD</v>
          </cell>
        </row>
        <row r="1460">
          <cell r="D1460" t="str">
            <v>CS210-</v>
          </cell>
          <cell r="E1460" t="str">
            <v>A</v>
          </cell>
          <cell r="F1460" t="str">
            <v>07</v>
          </cell>
          <cell r="G1460" t="str">
            <v>07000</v>
          </cell>
          <cell r="H1460" t="str">
            <v>96280257</v>
          </cell>
          <cell r="I1460" t="str">
            <v>INSULATION-DASH,OTR</v>
          </cell>
          <cell r="T1460">
            <v>1</v>
          </cell>
          <cell r="V1460">
            <v>1</v>
          </cell>
          <cell r="X1460" t="str">
            <v>51</v>
          </cell>
          <cell r="Y1460" t="str">
            <v>CKD</v>
          </cell>
        </row>
        <row r="1461">
          <cell r="D1461" t="str">
            <v>CS210-</v>
          </cell>
          <cell r="E1461" t="str">
            <v>A</v>
          </cell>
          <cell r="F1461" t="str">
            <v>07</v>
          </cell>
          <cell r="G1461" t="str">
            <v>08000</v>
          </cell>
          <cell r="H1461" t="str">
            <v>09148-05032-000</v>
          </cell>
          <cell r="I1461" t="str">
            <v>CLIP,DASH SILENCER,OTR</v>
          </cell>
          <cell r="T1461">
            <v>11</v>
          </cell>
          <cell r="V1461">
            <v>11</v>
          </cell>
          <cell r="X1461" t="str">
            <v>51</v>
          </cell>
          <cell r="Y1461" t="str">
            <v>CKD</v>
          </cell>
        </row>
        <row r="1462">
          <cell r="D1462" t="str">
            <v>CS220-</v>
          </cell>
          <cell r="E1462" t="str">
            <v>P</v>
          </cell>
          <cell r="F1462" t="str">
            <v>01</v>
          </cell>
          <cell r="G1462" t="str">
            <v>01000</v>
          </cell>
          <cell r="H1462" t="str">
            <v>96315322</v>
          </cell>
          <cell r="I1462" t="str">
            <v>DEADNER-FLOOR PANEL,FRONT</v>
          </cell>
          <cell r="K1462">
            <v>2</v>
          </cell>
          <cell r="L1462">
            <v>2</v>
          </cell>
          <cell r="M1462" t="str">
            <v>2</v>
          </cell>
          <cell r="N1462" t="str">
            <v>2</v>
          </cell>
          <cell r="Q1462" t="str">
            <v>2</v>
          </cell>
          <cell r="R1462" t="str">
            <v>2</v>
          </cell>
          <cell r="S1462" t="str">
            <v>2</v>
          </cell>
          <cell r="T1462" t="str">
            <v>2</v>
          </cell>
          <cell r="U1462" t="str">
            <v>2</v>
          </cell>
          <cell r="V1462" t="str">
            <v>2</v>
          </cell>
        </row>
        <row r="1463">
          <cell r="D1463" t="str">
            <v>CS220-</v>
          </cell>
          <cell r="E1463" t="str">
            <v>P</v>
          </cell>
          <cell r="F1463" t="str">
            <v>01</v>
          </cell>
          <cell r="G1463" t="str">
            <v>02000</v>
          </cell>
          <cell r="H1463" t="str">
            <v>96315326</v>
          </cell>
          <cell r="I1463" t="str">
            <v>DEADNER-FLOOR PANEL,REAR</v>
          </cell>
          <cell r="K1463">
            <v>2</v>
          </cell>
          <cell r="L1463">
            <v>2</v>
          </cell>
          <cell r="M1463" t="str">
            <v>2</v>
          </cell>
          <cell r="N1463" t="str">
            <v>2</v>
          </cell>
          <cell r="Q1463" t="str">
            <v>2</v>
          </cell>
          <cell r="R1463" t="str">
            <v>2</v>
          </cell>
          <cell r="S1463" t="str">
            <v>2</v>
          </cell>
          <cell r="T1463" t="str">
            <v>2</v>
          </cell>
          <cell r="U1463" t="str">
            <v>2</v>
          </cell>
          <cell r="V1463" t="str">
            <v>2</v>
          </cell>
        </row>
        <row r="1464">
          <cell r="D1464" t="str">
            <v>CS220-</v>
          </cell>
          <cell r="E1464" t="str">
            <v>P</v>
          </cell>
          <cell r="F1464" t="str">
            <v>01</v>
          </cell>
          <cell r="G1464" t="str">
            <v>03000</v>
          </cell>
          <cell r="H1464" t="str">
            <v>96315333</v>
          </cell>
          <cell r="I1464" t="str">
            <v>DEADNER-TRUNK,FLOOR PANEL</v>
          </cell>
          <cell r="K1464">
            <v>1</v>
          </cell>
          <cell r="L1464">
            <v>1</v>
          </cell>
          <cell r="M1464" t="str">
            <v>1</v>
          </cell>
          <cell r="N1464" t="str">
            <v>1</v>
          </cell>
          <cell r="Q1464" t="str">
            <v>1</v>
          </cell>
          <cell r="R1464" t="str">
            <v>1</v>
          </cell>
          <cell r="S1464" t="str">
            <v>1</v>
          </cell>
          <cell r="T1464" t="str">
            <v>1</v>
          </cell>
          <cell r="U1464" t="str">
            <v>1</v>
          </cell>
          <cell r="V1464" t="str">
            <v>1</v>
          </cell>
        </row>
        <row r="1465">
          <cell r="D1465" t="str">
            <v>CS220-</v>
          </cell>
          <cell r="E1465" t="str">
            <v>P</v>
          </cell>
          <cell r="F1465" t="str">
            <v>01</v>
          </cell>
          <cell r="G1465" t="str">
            <v>04000</v>
          </cell>
          <cell r="H1465" t="str">
            <v>96323230</v>
          </cell>
          <cell r="I1465" t="str">
            <v>DEADNER-FLOOR TUNNEL,FRONT</v>
          </cell>
          <cell r="K1465">
            <v>1</v>
          </cell>
          <cell r="L1465">
            <v>1</v>
          </cell>
          <cell r="M1465" t="str">
            <v>1</v>
          </cell>
          <cell r="N1465" t="str">
            <v>1</v>
          </cell>
          <cell r="Q1465" t="str">
            <v>1</v>
          </cell>
          <cell r="R1465" t="str">
            <v>1</v>
          </cell>
          <cell r="S1465" t="str">
            <v>1</v>
          </cell>
          <cell r="T1465" t="str">
            <v>1</v>
          </cell>
          <cell r="U1465" t="str">
            <v>1</v>
          </cell>
          <cell r="V1465" t="str">
            <v>1</v>
          </cell>
        </row>
        <row r="1466">
          <cell r="D1466" t="str">
            <v>CS220-</v>
          </cell>
          <cell r="E1466" t="str">
            <v>P</v>
          </cell>
          <cell r="F1466" t="str">
            <v>01</v>
          </cell>
          <cell r="G1466" t="str">
            <v>05000</v>
          </cell>
          <cell r="H1466" t="str">
            <v>96323231</v>
          </cell>
          <cell r="I1466" t="str">
            <v>DEADNER-FLOOR TUNNEL,REAR</v>
          </cell>
          <cell r="K1466">
            <v>1</v>
          </cell>
          <cell r="L1466">
            <v>1</v>
          </cell>
          <cell r="M1466" t="str">
            <v>1</v>
          </cell>
          <cell r="N1466" t="str">
            <v>1</v>
          </cell>
          <cell r="Q1466" t="str">
            <v>1</v>
          </cell>
          <cell r="R1466" t="str">
            <v>1</v>
          </cell>
          <cell r="S1466" t="str">
            <v>1</v>
          </cell>
          <cell r="T1466" t="str">
            <v>1</v>
          </cell>
          <cell r="U1466" t="str">
            <v>1</v>
          </cell>
          <cell r="V1466" t="str">
            <v>1</v>
          </cell>
        </row>
        <row r="1467">
          <cell r="D1467" t="str">
            <v>CS220-</v>
          </cell>
          <cell r="E1467" t="str">
            <v>P</v>
          </cell>
          <cell r="F1467" t="str">
            <v>01</v>
          </cell>
          <cell r="G1467" t="str">
            <v>06000</v>
          </cell>
          <cell r="H1467" t="str">
            <v>96315334</v>
          </cell>
          <cell r="I1467" t="str">
            <v>DEADNER-FLOOR PANEL,REAR SEAT</v>
          </cell>
          <cell r="K1467">
            <v>1</v>
          </cell>
          <cell r="L1467">
            <v>1</v>
          </cell>
          <cell r="M1467" t="str">
            <v>1</v>
          </cell>
          <cell r="N1467" t="str">
            <v>1</v>
          </cell>
          <cell r="Q1467" t="str">
            <v>1</v>
          </cell>
          <cell r="R1467" t="str">
            <v>1</v>
          </cell>
          <cell r="S1467" t="str">
            <v>1</v>
          </cell>
          <cell r="T1467" t="str">
            <v>1</v>
          </cell>
          <cell r="U1467" t="str">
            <v>1</v>
          </cell>
          <cell r="V1467" t="str">
            <v>1</v>
          </cell>
        </row>
        <row r="1468">
          <cell r="D1468" t="str">
            <v>CS220-</v>
          </cell>
          <cell r="E1468" t="str">
            <v>P</v>
          </cell>
          <cell r="F1468" t="str">
            <v>01</v>
          </cell>
          <cell r="G1468" t="str">
            <v>07000</v>
          </cell>
          <cell r="H1468" t="str">
            <v>96323232</v>
          </cell>
          <cell r="I1468" t="str">
            <v>DEADENER-W/HOUSE,FRT LH</v>
          </cell>
          <cell r="K1468">
            <v>1</v>
          </cell>
          <cell r="L1468">
            <v>1</v>
          </cell>
          <cell r="M1468" t="str">
            <v>1</v>
          </cell>
          <cell r="N1468" t="str">
            <v>1</v>
          </cell>
          <cell r="Q1468" t="str">
            <v>1</v>
          </cell>
          <cell r="R1468" t="str">
            <v>1</v>
          </cell>
          <cell r="S1468" t="str">
            <v>1</v>
          </cell>
          <cell r="T1468" t="str">
            <v>1</v>
          </cell>
          <cell r="U1468" t="str">
            <v>1</v>
          </cell>
          <cell r="V1468" t="str">
            <v>1</v>
          </cell>
        </row>
        <row r="1469">
          <cell r="D1469" t="str">
            <v>CS220-</v>
          </cell>
          <cell r="E1469" t="str">
            <v>P</v>
          </cell>
          <cell r="F1469" t="str">
            <v>01</v>
          </cell>
          <cell r="G1469" t="str">
            <v>08000</v>
          </cell>
          <cell r="H1469" t="str">
            <v>96323233</v>
          </cell>
          <cell r="I1469" t="str">
            <v>DEADENER-W/HOUSE,FRT RH</v>
          </cell>
          <cell r="K1469">
            <v>1</v>
          </cell>
          <cell r="L1469">
            <v>1</v>
          </cell>
          <cell r="M1469" t="str">
            <v>1</v>
          </cell>
          <cell r="N1469" t="str">
            <v>1</v>
          </cell>
          <cell r="Q1469" t="str">
            <v>1</v>
          </cell>
          <cell r="R1469" t="str">
            <v>1</v>
          </cell>
          <cell r="S1469" t="str">
            <v>1</v>
          </cell>
          <cell r="T1469" t="str">
            <v>1</v>
          </cell>
          <cell r="U1469" t="str">
            <v>1</v>
          </cell>
          <cell r="V1469" t="str">
            <v>1</v>
          </cell>
        </row>
        <row r="1470">
          <cell r="D1470" t="str">
            <v>CS230-</v>
          </cell>
          <cell r="E1470" t="str">
            <v>A</v>
          </cell>
          <cell r="F1470" t="str">
            <v>01</v>
          </cell>
          <cell r="G1470" t="str">
            <v>01000</v>
          </cell>
          <cell r="H1470" t="str">
            <v>96315785</v>
          </cell>
          <cell r="I1470" t="str">
            <v>COVER-FUEL TANK,ACCESS HL</v>
          </cell>
          <cell r="K1470">
            <v>1</v>
          </cell>
          <cell r="L1470">
            <v>1</v>
          </cell>
          <cell r="M1470" t="str">
            <v>1</v>
          </cell>
          <cell r="N1470" t="str">
            <v>1</v>
          </cell>
          <cell r="Q1470" t="str">
            <v>1</v>
          </cell>
          <cell r="R1470" t="str">
            <v>1</v>
          </cell>
          <cell r="S1470" t="str">
            <v>1</v>
          </cell>
          <cell r="T1470" t="str">
            <v>1</v>
          </cell>
          <cell r="U1470" t="str">
            <v>1</v>
          </cell>
          <cell r="V1470" t="str">
            <v>1</v>
          </cell>
        </row>
        <row r="1471">
          <cell r="D1471" t="str">
            <v>CS230-</v>
          </cell>
          <cell r="E1471" t="str">
            <v>P</v>
          </cell>
          <cell r="F1471" t="str">
            <v>01</v>
          </cell>
          <cell r="G1471" t="str">
            <v>02000</v>
          </cell>
          <cell r="H1471" t="str">
            <v>09250-32003</v>
          </cell>
          <cell r="I1471" t="str">
            <v>PLUG</v>
          </cell>
          <cell r="K1471">
            <v>7</v>
          </cell>
          <cell r="L1471">
            <v>7</v>
          </cell>
          <cell r="M1471" t="str">
            <v>7</v>
          </cell>
          <cell r="N1471" t="str">
            <v>7</v>
          </cell>
          <cell r="Q1471" t="str">
            <v>7</v>
          </cell>
          <cell r="R1471" t="str">
            <v>7</v>
          </cell>
          <cell r="S1471" t="str">
            <v>7</v>
          </cell>
          <cell r="T1471" t="str">
            <v>7</v>
          </cell>
          <cell r="U1471" t="str">
            <v>7</v>
          </cell>
          <cell r="V1471" t="str">
            <v>7</v>
          </cell>
        </row>
        <row r="1472">
          <cell r="D1472" t="str">
            <v>CS230-</v>
          </cell>
          <cell r="E1472" t="str">
            <v>P</v>
          </cell>
          <cell r="F1472" t="str">
            <v>01</v>
          </cell>
          <cell r="G1472" t="str">
            <v>02200</v>
          </cell>
          <cell r="H1472" t="str">
            <v>09250-30005</v>
          </cell>
          <cell r="I1472" t="str">
            <v>PLUG</v>
          </cell>
          <cell r="K1472">
            <v>1</v>
          </cell>
          <cell r="L1472">
            <v>1</v>
          </cell>
          <cell r="M1472" t="str">
            <v>1</v>
          </cell>
          <cell r="N1472" t="str">
            <v>1</v>
          </cell>
          <cell r="Q1472" t="str">
            <v>1</v>
          </cell>
          <cell r="R1472" t="str">
            <v>1</v>
          </cell>
          <cell r="S1472" t="str">
            <v>1</v>
          </cell>
          <cell r="T1472" t="str">
            <v>1</v>
          </cell>
          <cell r="U1472" t="str">
            <v>1</v>
          </cell>
          <cell r="V1472" t="str">
            <v>1</v>
          </cell>
        </row>
        <row r="1473">
          <cell r="D1473" t="str">
            <v>CS230-</v>
          </cell>
          <cell r="E1473" t="str">
            <v>A</v>
          </cell>
          <cell r="F1473" t="str">
            <v>01</v>
          </cell>
          <cell r="G1473" t="str">
            <v>03000</v>
          </cell>
          <cell r="H1473" t="str">
            <v>09250-15009</v>
          </cell>
          <cell r="I1473" t="str">
            <v>PLUG</v>
          </cell>
          <cell r="K1473">
            <v>4</v>
          </cell>
          <cell r="L1473">
            <v>4</v>
          </cell>
          <cell r="M1473" t="str">
            <v>4</v>
          </cell>
          <cell r="N1473" t="str">
            <v>4</v>
          </cell>
          <cell r="Q1473" t="str">
            <v>4</v>
          </cell>
          <cell r="R1473" t="str">
            <v>4</v>
          </cell>
          <cell r="S1473" t="str">
            <v>4</v>
          </cell>
          <cell r="T1473" t="str">
            <v>4</v>
          </cell>
          <cell r="U1473" t="str">
            <v>4</v>
          </cell>
          <cell r="V1473" t="str">
            <v>4</v>
          </cell>
        </row>
        <row r="1474">
          <cell r="D1474" t="str">
            <v>CS230-</v>
          </cell>
          <cell r="E1474" t="str">
            <v>A</v>
          </cell>
          <cell r="F1474" t="str">
            <v>01</v>
          </cell>
          <cell r="G1474" t="str">
            <v>04000</v>
          </cell>
          <cell r="H1474" t="str">
            <v>09250-16001</v>
          </cell>
          <cell r="I1474" t="str">
            <v>PLUG</v>
          </cell>
          <cell r="K1474">
            <v>2</v>
          </cell>
          <cell r="L1474">
            <v>2</v>
          </cell>
          <cell r="M1474" t="str">
            <v>2</v>
          </cell>
          <cell r="N1474" t="str">
            <v>2</v>
          </cell>
          <cell r="Q1474" t="str">
            <v>2</v>
          </cell>
          <cell r="R1474" t="str">
            <v>2</v>
          </cell>
          <cell r="S1474" t="str">
            <v>2</v>
          </cell>
          <cell r="T1474" t="str">
            <v>2</v>
          </cell>
          <cell r="U1474" t="str">
            <v>2</v>
          </cell>
          <cell r="V1474" t="str">
            <v>2</v>
          </cell>
        </row>
        <row r="1475">
          <cell r="D1475" t="str">
            <v>CS230-</v>
          </cell>
          <cell r="E1475" t="str">
            <v>A</v>
          </cell>
          <cell r="F1475" t="str">
            <v>01</v>
          </cell>
          <cell r="G1475" t="str">
            <v>05000</v>
          </cell>
          <cell r="H1475" t="str">
            <v>09250-32002</v>
          </cell>
          <cell r="I1475" t="str">
            <v>PLUG</v>
          </cell>
          <cell r="K1475">
            <v>1</v>
          </cell>
          <cell r="L1475">
            <v>1</v>
          </cell>
          <cell r="M1475" t="str">
            <v>1</v>
          </cell>
          <cell r="N1475" t="str">
            <v>1</v>
          </cell>
          <cell r="Q1475" t="str">
            <v>1</v>
          </cell>
          <cell r="R1475" t="str">
            <v>1</v>
          </cell>
          <cell r="S1475" t="str">
            <v>1</v>
          </cell>
          <cell r="T1475" t="str">
            <v>1</v>
          </cell>
          <cell r="U1475" t="str">
            <v>1</v>
          </cell>
          <cell r="V1475" t="str">
            <v>1</v>
          </cell>
        </row>
        <row r="1476">
          <cell r="D1476" t="str">
            <v>CS230-</v>
          </cell>
          <cell r="E1476" t="str">
            <v>A</v>
          </cell>
          <cell r="F1476" t="str">
            <v>01</v>
          </cell>
          <cell r="G1476" t="str">
            <v>06000</v>
          </cell>
          <cell r="H1476" t="str">
            <v>96255657</v>
          </cell>
          <cell r="I1476" t="str">
            <v>DEADENING TAPE</v>
          </cell>
          <cell r="K1476">
            <v>7</v>
          </cell>
          <cell r="L1476">
            <v>7</v>
          </cell>
          <cell r="M1476" t="str">
            <v>7</v>
          </cell>
          <cell r="N1476" t="str">
            <v>7</v>
          </cell>
          <cell r="Q1476" t="str">
            <v>7</v>
          </cell>
          <cell r="R1476" t="str">
            <v>7</v>
          </cell>
          <cell r="S1476" t="str">
            <v>7</v>
          </cell>
          <cell r="T1476" t="str">
            <v>7</v>
          </cell>
          <cell r="U1476" t="str">
            <v>7</v>
          </cell>
          <cell r="V1476" t="str">
            <v>7</v>
          </cell>
        </row>
        <row r="1477">
          <cell r="D1477" t="str">
            <v>CS230-</v>
          </cell>
          <cell r="E1477" t="str">
            <v>A</v>
          </cell>
          <cell r="F1477" t="str">
            <v>01</v>
          </cell>
          <cell r="G1477" t="str">
            <v>07000</v>
          </cell>
          <cell r="H1477" t="str">
            <v>96255658</v>
          </cell>
          <cell r="I1477" t="str">
            <v>DEADENING TAPE</v>
          </cell>
          <cell r="K1477">
            <v>10</v>
          </cell>
          <cell r="L1477">
            <v>10</v>
          </cell>
          <cell r="M1477" t="str">
            <v>10</v>
          </cell>
          <cell r="N1477" t="str">
            <v>10</v>
          </cell>
          <cell r="Q1477" t="str">
            <v>10</v>
          </cell>
          <cell r="R1477" t="str">
            <v>10</v>
          </cell>
          <cell r="S1477" t="str">
            <v>10</v>
          </cell>
          <cell r="T1477" t="str">
            <v>10</v>
          </cell>
          <cell r="U1477" t="str">
            <v>10</v>
          </cell>
          <cell r="V1477" t="str">
            <v>10</v>
          </cell>
        </row>
        <row r="1478">
          <cell r="D1478" t="str">
            <v>CS230-</v>
          </cell>
          <cell r="E1478" t="str">
            <v>A</v>
          </cell>
          <cell r="F1478" t="str">
            <v>01</v>
          </cell>
          <cell r="G1478" t="str">
            <v>07100</v>
          </cell>
          <cell r="H1478" t="str">
            <v>96258898</v>
          </cell>
          <cell r="I1478" t="str">
            <v>DEADENING TAPE</v>
          </cell>
          <cell r="K1478">
            <v>2</v>
          </cell>
          <cell r="L1478">
            <v>2</v>
          </cell>
          <cell r="M1478" t="str">
            <v>2</v>
          </cell>
          <cell r="N1478" t="str">
            <v>2</v>
          </cell>
          <cell r="Q1478" t="str">
            <v>2</v>
          </cell>
          <cell r="R1478" t="str">
            <v>2</v>
          </cell>
          <cell r="S1478" t="str">
            <v>2</v>
          </cell>
          <cell r="T1478" t="str">
            <v>2</v>
          </cell>
          <cell r="U1478" t="str">
            <v>2</v>
          </cell>
          <cell r="V1478" t="str">
            <v>2</v>
          </cell>
        </row>
        <row r="1479">
          <cell r="D1479" t="str">
            <v>CS230-</v>
          </cell>
          <cell r="E1479" t="str">
            <v>A</v>
          </cell>
          <cell r="F1479" t="str">
            <v>01</v>
          </cell>
          <cell r="G1479" t="str">
            <v>07200</v>
          </cell>
          <cell r="H1479" t="str">
            <v>96258899</v>
          </cell>
          <cell r="I1479" t="str">
            <v>DEADENING TAPE</v>
          </cell>
          <cell r="K1479">
            <v>2</v>
          </cell>
          <cell r="L1479">
            <v>2</v>
          </cell>
          <cell r="M1479" t="str">
            <v>2</v>
          </cell>
          <cell r="N1479" t="str">
            <v>2</v>
          </cell>
          <cell r="Q1479" t="str">
            <v>2</v>
          </cell>
          <cell r="R1479" t="str">
            <v>2</v>
          </cell>
          <cell r="S1479" t="str">
            <v>2</v>
          </cell>
          <cell r="T1479" t="str">
            <v>2</v>
          </cell>
          <cell r="U1479" t="str">
            <v>2</v>
          </cell>
          <cell r="V1479" t="str">
            <v>2</v>
          </cell>
        </row>
        <row r="1480">
          <cell r="D1480" t="str">
            <v>CS230-</v>
          </cell>
          <cell r="E1480" t="str">
            <v>A</v>
          </cell>
          <cell r="F1480" t="str">
            <v>01</v>
          </cell>
          <cell r="G1480" t="str">
            <v>07300</v>
          </cell>
          <cell r="H1480" t="str">
            <v>96267036</v>
          </cell>
          <cell r="I1480" t="str">
            <v>DEADENING TAPE</v>
          </cell>
          <cell r="K1480">
            <v>4</v>
          </cell>
          <cell r="L1480">
            <v>4</v>
          </cell>
          <cell r="M1480" t="str">
            <v>4</v>
          </cell>
          <cell r="N1480" t="str">
            <v>4</v>
          </cell>
          <cell r="Q1480" t="str">
            <v>4</v>
          </cell>
          <cell r="R1480" t="str">
            <v>4</v>
          </cell>
          <cell r="S1480" t="str">
            <v>4</v>
          </cell>
          <cell r="T1480" t="str">
            <v>4</v>
          </cell>
          <cell r="U1480" t="str">
            <v>4</v>
          </cell>
          <cell r="V1480" t="str">
            <v>4</v>
          </cell>
        </row>
        <row r="1481">
          <cell r="D1481" t="str">
            <v>CS230-</v>
          </cell>
          <cell r="E1481" t="str">
            <v>A</v>
          </cell>
          <cell r="F1481" t="str">
            <v>01</v>
          </cell>
          <cell r="G1481" t="str">
            <v>07500</v>
          </cell>
          <cell r="H1481" t="str">
            <v>96266566</v>
          </cell>
          <cell r="I1481" t="str">
            <v>DEADENING TAPE</v>
          </cell>
          <cell r="K1481">
            <v>1</v>
          </cell>
          <cell r="L1481">
            <v>1</v>
          </cell>
          <cell r="M1481" t="str">
            <v>1</v>
          </cell>
          <cell r="N1481" t="str">
            <v>1</v>
          </cell>
          <cell r="Q1481" t="str">
            <v>1</v>
          </cell>
          <cell r="R1481" t="str">
            <v>1</v>
          </cell>
          <cell r="S1481" t="str">
            <v>1</v>
          </cell>
          <cell r="T1481" t="str">
            <v>1</v>
          </cell>
          <cell r="U1481" t="str">
            <v>1</v>
          </cell>
          <cell r="V1481" t="str">
            <v>1</v>
          </cell>
        </row>
        <row r="1482">
          <cell r="D1482" t="str">
            <v>CS230-</v>
          </cell>
          <cell r="E1482" t="str">
            <v>P</v>
          </cell>
          <cell r="F1482" t="str">
            <v>01</v>
          </cell>
          <cell r="G1482" t="str">
            <v>10000</v>
          </cell>
          <cell r="H1482" t="str">
            <v>96380576</v>
          </cell>
          <cell r="I1482" t="str">
            <v>PLUG-FLOOR,FRONT</v>
          </cell>
          <cell r="K1482">
            <v>2</v>
          </cell>
          <cell r="L1482">
            <v>2</v>
          </cell>
          <cell r="M1482" t="str">
            <v>2</v>
          </cell>
          <cell r="N1482" t="str">
            <v>2</v>
          </cell>
          <cell r="Q1482" t="str">
            <v>2</v>
          </cell>
          <cell r="R1482" t="str">
            <v>2</v>
          </cell>
          <cell r="S1482" t="str">
            <v>2</v>
          </cell>
          <cell r="T1482" t="str">
            <v>2</v>
          </cell>
          <cell r="U1482" t="str">
            <v>2</v>
          </cell>
          <cell r="V1482" t="str">
            <v>2</v>
          </cell>
        </row>
        <row r="1483">
          <cell r="D1483" t="str">
            <v>CS230-</v>
          </cell>
          <cell r="E1483" t="str">
            <v>A</v>
          </cell>
          <cell r="F1483" t="str">
            <v>01</v>
          </cell>
          <cell r="G1483" t="str">
            <v>15000</v>
          </cell>
          <cell r="H1483" t="str">
            <v>96320695</v>
          </cell>
          <cell r="I1483" t="str">
            <v>HOUSING A-AIR EXTRACTION</v>
          </cell>
          <cell r="K1483">
            <v>1</v>
          </cell>
          <cell r="L1483">
            <v>1</v>
          </cell>
          <cell r="M1483" t="str">
            <v>1</v>
          </cell>
          <cell r="N1483" t="str">
            <v>1</v>
          </cell>
          <cell r="Q1483" t="str">
            <v>1</v>
          </cell>
          <cell r="R1483" t="str">
            <v>1</v>
          </cell>
          <cell r="S1483" t="str">
            <v>1</v>
          </cell>
          <cell r="T1483" t="str">
            <v>1</v>
          </cell>
          <cell r="U1483" t="str">
            <v>1</v>
          </cell>
          <cell r="V1483" t="str">
            <v>1</v>
          </cell>
        </row>
        <row r="1484">
          <cell r="D1484" t="str">
            <v>CS230-</v>
          </cell>
          <cell r="E1484" t="str">
            <v>A</v>
          </cell>
          <cell r="F1484" t="str">
            <v>01</v>
          </cell>
          <cell r="G1484" t="str">
            <v>50000</v>
          </cell>
          <cell r="H1484" t="str">
            <v>75463-78B10-000</v>
          </cell>
          <cell r="I1484" t="str">
            <v>BOLT SPARE TIRE</v>
          </cell>
          <cell r="K1484">
            <v>1</v>
          </cell>
          <cell r="L1484">
            <v>1</v>
          </cell>
          <cell r="M1484" t="str">
            <v>1</v>
          </cell>
          <cell r="N1484" t="str">
            <v>1</v>
          </cell>
          <cell r="Q1484" t="str">
            <v>1</v>
          </cell>
          <cell r="R1484" t="str">
            <v>1</v>
          </cell>
          <cell r="S1484" t="str">
            <v>1</v>
          </cell>
          <cell r="T1484" t="str">
            <v>1</v>
          </cell>
          <cell r="U1484" t="str">
            <v>1</v>
          </cell>
          <cell r="V1484" t="str">
            <v>1</v>
          </cell>
        </row>
        <row r="1485">
          <cell r="D1485" t="str">
            <v>CS260-</v>
          </cell>
          <cell r="E1485" t="str">
            <v>A</v>
          </cell>
          <cell r="F1485" t="str">
            <v>01</v>
          </cell>
          <cell r="G1485" t="str">
            <v>01000</v>
          </cell>
          <cell r="H1485" t="str">
            <v>96280987</v>
          </cell>
          <cell r="I1485" t="str">
            <v>BOX A-CONSOLE</v>
          </cell>
          <cell r="K1485">
            <v>1</v>
          </cell>
          <cell r="L1485">
            <v>1</v>
          </cell>
          <cell r="M1485" t="str">
            <v>1</v>
          </cell>
          <cell r="N1485" t="str">
            <v>1</v>
          </cell>
          <cell r="O1485" t="str">
            <v>10</v>
          </cell>
          <cell r="P1485" t="str">
            <v>10</v>
          </cell>
          <cell r="Q1485" t="str">
            <v>1</v>
          </cell>
        </row>
        <row r="1486">
          <cell r="B1486" t="str">
            <v>O</v>
          </cell>
          <cell r="C1486" t="str">
            <v>O</v>
          </cell>
          <cell r="D1486" t="str">
            <v>CS260-</v>
          </cell>
          <cell r="E1486" t="str">
            <v>A</v>
          </cell>
          <cell r="F1486" t="str">
            <v>01</v>
          </cell>
          <cell r="G1486" t="str">
            <v>08000</v>
          </cell>
          <cell r="H1486" t="str">
            <v>02146-05125-000</v>
          </cell>
          <cell r="I1486" t="str">
            <v>SCREW-CR MACHINE</v>
          </cell>
          <cell r="K1486">
            <v>3</v>
          </cell>
          <cell r="L1486">
            <v>3</v>
          </cell>
          <cell r="M1486" t="str">
            <v>3</v>
          </cell>
          <cell r="N1486" t="str">
            <v>3</v>
          </cell>
          <cell r="O1486" t="str">
            <v>10</v>
          </cell>
          <cell r="P1486" t="str">
            <v>10</v>
          </cell>
          <cell r="Q1486" t="str">
            <v>3</v>
          </cell>
        </row>
        <row r="1487">
          <cell r="B1487" t="str">
            <v>N</v>
          </cell>
          <cell r="C1487" t="str">
            <v>X</v>
          </cell>
          <cell r="D1487" t="str">
            <v>CS260-</v>
          </cell>
          <cell r="E1487" t="str">
            <v>A</v>
          </cell>
          <cell r="F1487" t="str">
            <v>01</v>
          </cell>
          <cell r="G1487" t="str">
            <v>08000</v>
          </cell>
          <cell r="H1487" t="str">
            <v>03160-48165</v>
          </cell>
          <cell r="I1487" t="str">
            <v>SCREW-CR MACHINE</v>
          </cell>
          <cell r="K1487">
            <v>3</v>
          </cell>
          <cell r="L1487">
            <v>3</v>
          </cell>
          <cell r="M1487" t="str">
            <v>3</v>
          </cell>
          <cell r="N1487" t="str">
            <v>3</v>
          </cell>
          <cell r="O1487" t="str">
            <v>10</v>
          </cell>
          <cell r="P1487" t="str">
            <v>10</v>
          </cell>
          <cell r="Q1487" t="str">
            <v>3</v>
          </cell>
        </row>
        <row r="1488">
          <cell r="D1488" t="str">
            <v>CS260-</v>
          </cell>
          <cell r="E1488" t="str">
            <v>A</v>
          </cell>
          <cell r="F1488" t="str">
            <v>02</v>
          </cell>
          <cell r="G1488" t="str">
            <v>01000</v>
          </cell>
          <cell r="H1488" t="str">
            <v>96280988</v>
          </cell>
          <cell r="I1488" t="str">
            <v>BOX A-CONSOLE</v>
          </cell>
          <cell r="S1488" t="str">
            <v>1</v>
          </cell>
          <cell r="T1488" t="str">
            <v>1</v>
          </cell>
          <cell r="U1488" t="str">
            <v>1</v>
          </cell>
          <cell r="V1488" t="str">
            <v>1</v>
          </cell>
          <cell r="Y1488" t="str">
            <v>SKD</v>
          </cell>
        </row>
        <row r="1489">
          <cell r="B1489" t="str">
            <v>O</v>
          </cell>
          <cell r="C1489" t="str">
            <v>O</v>
          </cell>
          <cell r="D1489" t="str">
            <v>CS260-</v>
          </cell>
          <cell r="E1489" t="str">
            <v>A</v>
          </cell>
          <cell r="F1489" t="str">
            <v>02</v>
          </cell>
          <cell r="G1489" t="str">
            <v>08000</v>
          </cell>
          <cell r="H1489" t="str">
            <v>02146-05125-000</v>
          </cell>
          <cell r="I1489" t="str">
            <v>SCREW-CR MACHINE</v>
          </cell>
          <cell r="S1489" t="str">
            <v>3</v>
          </cell>
          <cell r="T1489" t="str">
            <v>3</v>
          </cell>
          <cell r="U1489" t="str">
            <v>3</v>
          </cell>
          <cell r="V1489" t="str">
            <v>3</v>
          </cell>
          <cell r="Y1489" t="str">
            <v>SKD</v>
          </cell>
        </row>
        <row r="1490">
          <cell r="B1490" t="str">
            <v>N</v>
          </cell>
          <cell r="C1490" t="str">
            <v>X</v>
          </cell>
          <cell r="D1490" t="str">
            <v>CS260-</v>
          </cell>
          <cell r="E1490" t="str">
            <v>A</v>
          </cell>
          <cell r="F1490" t="str">
            <v>02</v>
          </cell>
          <cell r="G1490" t="str">
            <v>08000</v>
          </cell>
          <cell r="H1490" t="str">
            <v>03160-48165</v>
          </cell>
          <cell r="I1490" t="str">
            <v>SCREW-CR MACHINE</v>
          </cell>
          <cell r="S1490" t="str">
            <v>3</v>
          </cell>
          <cell r="T1490" t="str">
            <v>3</v>
          </cell>
          <cell r="U1490" t="str">
            <v>3</v>
          </cell>
          <cell r="V1490" t="str">
            <v>3</v>
          </cell>
          <cell r="Y1490" t="str">
            <v>SKD</v>
          </cell>
        </row>
        <row r="1491">
          <cell r="D1491" t="str">
            <v>CS260-</v>
          </cell>
          <cell r="E1491" t="str">
            <v>A</v>
          </cell>
          <cell r="F1491" t="str">
            <v>03</v>
          </cell>
          <cell r="G1491" t="str">
            <v>01000</v>
          </cell>
          <cell r="H1491" t="str">
            <v>96280991</v>
          </cell>
          <cell r="I1491" t="str">
            <v>BOX A-CONSOLE</v>
          </cell>
          <cell r="K1491">
            <v>1</v>
          </cell>
          <cell r="L1491">
            <v>1</v>
          </cell>
          <cell r="M1491" t="str">
            <v>1</v>
          </cell>
          <cell r="N1491" t="str">
            <v>1</v>
          </cell>
          <cell r="O1491" t="str">
            <v>11</v>
          </cell>
          <cell r="P1491" t="str">
            <v>11</v>
          </cell>
          <cell r="R1491" t="str">
            <v>1</v>
          </cell>
        </row>
        <row r="1492">
          <cell r="B1492" t="str">
            <v>O</v>
          </cell>
          <cell r="C1492" t="str">
            <v>O</v>
          </cell>
          <cell r="D1492" t="str">
            <v>CS260-</v>
          </cell>
          <cell r="E1492" t="str">
            <v>A</v>
          </cell>
          <cell r="F1492" t="str">
            <v>03</v>
          </cell>
          <cell r="G1492" t="str">
            <v>08000</v>
          </cell>
          <cell r="H1492" t="str">
            <v>02146-05125-000</v>
          </cell>
          <cell r="I1492" t="str">
            <v>SCREW-CR MACHINE</v>
          </cell>
          <cell r="K1492">
            <v>3</v>
          </cell>
          <cell r="L1492">
            <v>3</v>
          </cell>
          <cell r="M1492" t="str">
            <v>3</v>
          </cell>
          <cell r="N1492" t="str">
            <v>3</v>
          </cell>
          <cell r="O1492" t="str">
            <v>11</v>
          </cell>
          <cell r="P1492" t="str">
            <v>11</v>
          </cell>
          <cell r="R1492" t="str">
            <v>3</v>
          </cell>
        </row>
        <row r="1493">
          <cell r="B1493" t="str">
            <v>N</v>
          </cell>
          <cell r="C1493" t="str">
            <v>X</v>
          </cell>
          <cell r="D1493" t="str">
            <v>CS260-</v>
          </cell>
          <cell r="E1493" t="str">
            <v>A</v>
          </cell>
          <cell r="F1493" t="str">
            <v>03</v>
          </cell>
          <cell r="G1493" t="str">
            <v>08000</v>
          </cell>
          <cell r="H1493" t="str">
            <v>03160-48165</v>
          </cell>
          <cell r="I1493" t="str">
            <v>SCREW-CR MACHINE</v>
          </cell>
          <cell r="K1493">
            <v>3</v>
          </cell>
          <cell r="L1493">
            <v>3</v>
          </cell>
          <cell r="M1493" t="str">
            <v>3</v>
          </cell>
          <cell r="N1493" t="str">
            <v>3</v>
          </cell>
          <cell r="O1493" t="str">
            <v>11</v>
          </cell>
          <cell r="P1493" t="str">
            <v>11</v>
          </cell>
          <cell r="R1493" t="str">
            <v>3</v>
          </cell>
        </row>
        <row r="1494">
          <cell r="D1494" t="str">
            <v>CS260-</v>
          </cell>
          <cell r="E1494" t="str">
            <v>A</v>
          </cell>
          <cell r="F1494" t="str">
            <v>04</v>
          </cell>
          <cell r="G1494" t="str">
            <v>01000</v>
          </cell>
          <cell r="H1494" t="str">
            <v>96280988</v>
          </cell>
          <cell r="I1494" t="str">
            <v>BOX A-CONSOLE</v>
          </cell>
          <cell r="S1494" t="str">
            <v>1</v>
          </cell>
          <cell r="T1494" t="str">
            <v>1</v>
          </cell>
          <cell r="U1494" t="str">
            <v>1</v>
          </cell>
          <cell r="V1494" t="str">
            <v>1</v>
          </cell>
          <cell r="Y1494" t="str">
            <v>CKD</v>
          </cell>
        </row>
        <row r="1495">
          <cell r="B1495" t="str">
            <v>O</v>
          </cell>
          <cell r="C1495" t="str">
            <v>O</v>
          </cell>
          <cell r="D1495" t="str">
            <v>CS260-</v>
          </cell>
          <cell r="E1495" t="str">
            <v>A</v>
          </cell>
          <cell r="F1495" t="str">
            <v>04</v>
          </cell>
          <cell r="G1495" t="str">
            <v>08000</v>
          </cell>
          <cell r="H1495" t="str">
            <v>02146-05125-000</v>
          </cell>
          <cell r="I1495" t="str">
            <v>SCREW-CR MACHINE</v>
          </cell>
          <cell r="S1495" t="str">
            <v>3</v>
          </cell>
          <cell r="T1495" t="str">
            <v>3</v>
          </cell>
          <cell r="U1495" t="str">
            <v>3</v>
          </cell>
          <cell r="V1495" t="str">
            <v>3</v>
          </cell>
          <cell r="Y1495" t="str">
            <v>CKD</v>
          </cell>
        </row>
        <row r="1496">
          <cell r="B1496" t="str">
            <v>N</v>
          </cell>
          <cell r="C1496" t="str">
            <v>X</v>
          </cell>
          <cell r="D1496" t="str">
            <v>CS260-</v>
          </cell>
          <cell r="E1496" t="str">
            <v>A</v>
          </cell>
          <cell r="F1496" t="str">
            <v>04</v>
          </cell>
          <cell r="G1496" t="str">
            <v>08000</v>
          </cell>
          <cell r="H1496" t="str">
            <v>03160-48165</v>
          </cell>
          <cell r="I1496" t="str">
            <v>SCREW-CR MACHINE</v>
          </cell>
          <cell r="S1496" t="str">
            <v>3</v>
          </cell>
          <cell r="T1496" t="str">
            <v>3</v>
          </cell>
          <cell r="U1496" t="str">
            <v>3</v>
          </cell>
          <cell r="V1496" t="str">
            <v>3</v>
          </cell>
          <cell r="Y1496" t="str">
            <v>CKD</v>
          </cell>
        </row>
        <row r="1497">
          <cell r="D1497" t="str">
            <v>CS260-</v>
          </cell>
          <cell r="E1497" t="str">
            <v>A</v>
          </cell>
          <cell r="F1497" t="str">
            <v>05</v>
          </cell>
          <cell r="G1497" t="str">
            <v>01000</v>
          </cell>
          <cell r="H1497" t="str">
            <v>96280992</v>
          </cell>
          <cell r="I1497" t="str">
            <v>BOX A-CONSOLE</v>
          </cell>
          <cell r="T1497" t="str">
            <v>1</v>
          </cell>
          <cell r="V1497" t="str">
            <v>1</v>
          </cell>
          <cell r="X1497" t="str">
            <v>Z1</v>
          </cell>
          <cell r="Y1497" t="str">
            <v>CKD</v>
          </cell>
        </row>
        <row r="1498">
          <cell r="B1498" t="str">
            <v>O</v>
          </cell>
          <cell r="C1498" t="str">
            <v>O</v>
          </cell>
          <cell r="D1498" t="str">
            <v>CS260-</v>
          </cell>
          <cell r="E1498" t="str">
            <v>A</v>
          </cell>
          <cell r="F1498" t="str">
            <v>05</v>
          </cell>
          <cell r="G1498" t="str">
            <v>08000</v>
          </cell>
          <cell r="H1498" t="str">
            <v>02146-05125-000</v>
          </cell>
          <cell r="I1498" t="str">
            <v>SCREW-CR MACHINE</v>
          </cell>
          <cell r="T1498" t="str">
            <v>3</v>
          </cell>
          <cell r="V1498" t="str">
            <v>3</v>
          </cell>
          <cell r="X1498" t="str">
            <v>Z1</v>
          </cell>
          <cell r="Y1498" t="str">
            <v>CKD</v>
          </cell>
        </row>
        <row r="1499">
          <cell r="B1499" t="str">
            <v>N</v>
          </cell>
          <cell r="C1499" t="str">
            <v>X</v>
          </cell>
          <cell r="D1499" t="str">
            <v>CS260-</v>
          </cell>
          <cell r="E1499" t="str">
            <v>A</v>
          </cell>
          <cell r="F1499" t="str">
            <v>05</v>
          </cell>
          <cell r="G1499" t="str">
            <v>08000</v>
          </cell>
          <cell r="H1499" t="str">
            <v>03160-48165</v>
          </cell>
          <cell r="I1499" t="str">
            <v>SCREW-CR MACHINE</v>
          </cell>
          <cell r="T1499" t="str">
            <v>3</v>
          </cell>
          <cell r="V1499" t="str">
            <v>3</v>
          </cell>
          <cell r="X1499" t="str">
            <v>Z1</v>
          </cell>
          <cell r="Y1499" t="str">
            <v>CKD</v>
          </cell>
        </row>
        <row r="1500">
          <cell r="D1500" t="str">
            <v>CS261-</v>
          </cell>
          <cell r="E1500" t="str">
            <v>A</v>
          </cell>
          <cell r="F1500" t="str">
            <v>01</v>
          </cell>
          <cell r="G1500" t="str">
            <v>20000</v>
          </cell>
          <cell r="H1500" t="str">
            <v>96281007</v>
          </cell>
          <cell r="I1500" t="str">
            <v>COVER A-LEVER,P/BRK</v>
          </cell>
          <cell r="K1500">
            <v>1</v>
          </cell>
          <cell r="L1500">
            <v>1</v>
          </cell>
          <cell r="M1500" t="str">
            <v>1</v>
          </cell>
          <cell r="N1500" t="str">
            <v>1</v>
          </cell>
          <cell r="Q1500" t="str">
            <v>1</v>
          </cell>
          <cell r="R1500" t="str">
            <v>1</v>
          </cell>
          <cell r="S1500" t="str">
            <v>1</v>
          </cell>
          <cell r="T1500" t="str">
            <v>1</v>
          </cell>
          <cell r="U1500" t="str">
            <v>1</v>
          </cell>
          <cell r="V1500" t="str">
            <v>1</v>
          </cell>
        </row>
        <row r="1501">
          <cell r="D1501" t="str">
            <v>CS261-</v>
          </cell>
          <cell r="E1501" t="str">
            <v>A</v>
          </cell>
          <cell r="F1501" t="str">
            <v>01</v>
          </cell>
          <cell r="G1501">
            <v>20100</v>
          </cell>
          <cell r="H1501" t="str">
            <v>02156-05065-000</v>
          </cell>
          <cell r="I1501" t="str">
            <v>SCREW-CR MACHINE</v>
          </cell>
          <cell r="K1501">
            <v>2</v>
          </cell>
          <cell r="L1501">
            <v>2</v>
          </cell>
          <cell r="M1501" t="str">
            <v>2</v>
          </cell>
          <cell r="N1501" t="str">
            <v>2</v>
          </cell>
          <cell r="Q1501" t="str">
            <v>2</v>
          </cell>
          <cell r="R1501" t="str">
            <v>2</v>
          </cell>
          <cell r="S1501" t="str">
            <v>2</v>
          </cell>
          <cell r="T1501" t="str">
            <v>2</v>
          </cell>
          <cell r="U1501" t="str">
            <v>2</v>
          </cell>
          <cell r="V1501" t="str">
            <v>2</v>
          </cell>
        </row>
        <row r="1502">
          <cell r="D1502" t="str">
            <v>CS261-</v>
          </cell>
          <cell r="E1502" t="str">
            <v>A</v>
          </cell>
          <cell r="F1502" t="str">
            <v>01</v>
          </cell>
          <cell r="G1502">
            <v>20200</v>
          </cell>
          <cell r="H1502" t="str">
            <v>09409-06307-000</v>
          </cell>
          <cell r="I1502" t="str">
            <v>CLIP</v>
          </cell>
          <cell r="K1502">
            <v>1</v>
          </cell>
          <cell r="L1502">
            <v>1</v>
          </cell>
          <cell r="M1502" t="str">
            <v>1</v>
          </cell>
          <cell r="N1502" t="str">
            <v>1</v>
          </cell>
          <cell r="Q1502" t="str">
            <v>1</v>
          </cell>
          <cell r="R1502" t="str">
            <v>1</v>
          </cell>
          <cell r="S1502" t="str">
            <v>1</v>
          </cell>
          <cell r="T1502" t="str">
            <v>1</v>
          </cell>
          <cell r="U1502" t="str">
            <v>1</v>
          </cell>
          <cell r="V1502" t="str">
            <v>1</v>
          </cell>
        </row>
        <row r="1503">
          <cell r="D1503" t="str">
            <v>CS261-</v>
          </cell>
          <cell r="E1503" t="str">
            <v>A</v>
          </cell>
          <cell r="F1503" t="str">
            <v>01</v>
          </cell>
          <cell r="G1503" t="str">
            <v>24000</v>
          </cell>
          <cell r="H1503" t="str">
            <v>96281011</v>
          </cell>
          <cell r="I1503" t="str">
            <v>COVER-LEVER P/BRK,RR</v>
          </cell>
          <cell r="K1503">
            <v>1</v>
          </cell>
          <cell r="L1503">
            <v>1</v>
          </cell>
          <cell r="M1503" t="str">
            <v>1</v>
          </cell>
          <cell r="N1503" t="str">
            <v>1</v>
          </cell>
          <cell r="Q1503" t="str">
            <v>1</v>
          </cell>
          <cell r="R1503" t="str">
            <v>1</v>
          </cell>
          <cell r="S1503" t="str">
            <v>1</v>
          </cell>
          <cell r="T1503" t="str">
            <v>1</v>
          </cell>
          <cell r="U1503" t="str">
            <v>1</v>
          </cell>
          <cell r="V1503" t="str">
            <v>1</v>
          </cell>
        </row>
        <row r="1504">
          <cell r="D1504" t="str">
            <v>CS261-</v>
          </cell>
          <cell r="E1504" t="str">
            <v>A</v>
          </cell>
          <cell r="F1504" t="str">
            <v>01</v>
          </cell>
          <cell r="G1504" t="str">
            <v>25000</v>
          </cell>
          <cell r="H1504" t="str">
            <v>03241-05405</v>
          </cell>
          <cell r="I1504" t="str">
            <v>SCREW-TAPPING</v>
          </cell>
          <cell r="K1504">
            <v>1</v>
          </cell>
          <cell r="L1504">
            <v>1</v>
          </cell>
          <cell r="M1504" t="str">
            <v>1</v>
          </cell>
          <cell r="N1504" t="str">
            <v>1</v>
          </cell>
          <cell r="Q1504" t="str">
            <v>1</v>
          </cell>
          <cell r="R1504" t="str">
            <v>1</v>
          </cell>
          <cell r="S1504" t="str">
            <v>1</v>
          </cell>
          <cell r="T1504" t="str">
            <v>1</v>
          </cell>
          <cell r="U1504" t="str">
            <v>1</v>
          </cell>
          <cell r="V1504" t="str">
            <v>1</v>
          </cell>
        </row>
        <row r="1505">
          <cell r="D1505" t="str">
            <v>CS270-</v>
          </cell>
          <cell r="E1505" t="str">
            <v>A</v>
          </cell>
          <cell r="F1505" t="str">
            <v>01</v>
          </cell>
          <cell r="G1505" t="str">
            <v>01000</v>
          </cell>
          <cell r="H1505" t="str">
            <v>96323936</v>
          </cell>
          <cell r="I1505" t="str">
            <v>TRIM A-A PILLAR</v>
          </cell>
          <cell r="K1505">
            <v>1</v>
          </cell>
          <cell r="M1505" t="str">
            <v>1</v>
          </cell>
          <cell r="Q1505" t="str">
            <v>1</v>
          </cell>
        </row>
        <row r="1506">
          <cell r="D1506" t="str">
            <v>CS270-</v>
          </cell>
          <cell r="E1506" t="str">
            <v>A</v>
          </cell>
          <cell r="F1506" t="str">
            <v>01</v>
          </cell>
          <cell r="G1506" t="str">
            <v>04000</v>
          </cell>
          <cell r="H1506" t="str">
            <v>96323937</v>
          </cell>
          <cell r="I1506" t="str">
            <v>TRIM A-A PILLAR</v>
          </cell>
          <cell r="K1506">
            <v>1</v>
          </cell>
          <cell r="M1506" t="str">
            <v>1</v>
          </cell>
          <cell r="Q1506" t="str">
            <v>1</v>
          </cell>
        </row>
        <row r="1507">
          <cell r="D1507" t="str">
            <v>CS270-</v>
          </cell>
          <cell r="E1507" t="str">
            <v>A</v>
          </cell>
          <cell r="F1507" t="str">
            <v>01</v>
          </cell>
          <cell r="G1507" t="str">
            <v>07000</v>
          </cell>
          <cell r="H1507" t="str">
            <v>96323960</v>
          </cell>
          <cell r="I1507" t="str">
            <v>TRIM-B PILLAR,LOWER,L</v>
          </cell>
          <cell r="K1507">
            <v>1</v>
          </cell>
          <cell r="M1507" t="str">
            <v>1</v>
          </cell>
          <cell r="Q1507" t="str">
            <v>1</v>
          </cell>
        </row>
        <row r="1508">
          <cell r="D1508" t="str">
            <v>CS270-</v>
          </cell>
          <cell r="E1508" t="str">
            <v>A</v>
          </cell>
          <cell r="F1508" t="str">
            <v>01</v>
          </cell>
          <cell r="G1508" t="str">
            <v>08000</v>
          </cell>
          <cell r="H1508" t="str">
            <v>96323961</v>
          </cell>
          <cell r="I1508" t="str">
            <v>TRIM-B PILLAR,LOWER,R</v>
          </cell>
          <cell r="K1508">
            <v>1</v>
          </cell>
          <cell r="M1508" t="str">
            <v>1</v>
          </cell>
          <cell r="Q1508" t="str">
            <v>1</v>
          </cell>
        </row>
        <row r="1509">
          <cell r="D1509" t="str">
            <v>CS270-</v>
          </cell>
          <cell r="E1509" t="str">
            <v>A</v>
          </cell>
          <cell r="F1509" t="str">
            <v>01</v>
          </cell>
          <cell r="G1509" t="str">
            <v>09000</v>
          </cell>
          <cell r="H1509" t="str">
            <v>96323966</v>
          </cell>
          <cell r="I1509" t="str">
            <v>COVER A-ROCKER PANEL,FRONT,LH</v>
          </cell>
          <cell r="K1509">
            <v>1</v>
          </cell>
          <cell r="M1509" t="str">
            <v>1</v>
          </cell>
          <cell r="Q1509" t="str">
            <v>1</v>
          </cell>
        </row>
        <row r="1510">
          <cell r="D1510" t="str">
            <v>CS270-</v>
          </cell>
          <cell r="E1510" t="str">
            <v>A</v>
          </cell>
          <cell r="F1510" t="str">
            <v>01</v>
          </cell>
          <cell r="G1510" t="str">
            <v>12000</v>
          </cell>
          <cell r="H1510" t="str">
            <v>03160-48165</v>
          </cell>
          <cell r="I1510" t="str">
            <v>SCREW-TAPPING</v>
          </cell>
          <cell r="K1510">
            <v>1</v>
          </cell>
          <cell r="M1510" t="str">
            <v>1</v>
          </cell>
          <cell r="Q1510" t="str">
            <v>1</v>
          </cell>
        </row>
        <row r="1511">
          <cell r="D1511" t="str">
            <v>CS270-</v>
          </cell>
          <cell r="E1511" t="str">
            <v>A</v>
          </cell>
          <cell r="F1511" t="str">
            <v>01</v>
          </cell>
          <cell r="G1511" t="str">
            <v>13000</v>
          </cell>
          <cell r="H1511" t="str">
            <v>09148-04005</v>
          </cell>
          <cell r="I1511" t="str">
            <v>NUT-SPEED</v>
          </cell>
          <cell r="K1511">
            <v>1</v>
          </cell>
          <cell r="M1511" t="str">
            <v>1</v>
          </cell>
          <cell r="Q1511" t="str">
            <v>1</v>
          </cell>
        </row>
        <row r="1512">
          <cell r="D1512" t="str">
            <v>CS270-</v>
          </cell>
          <cell r="E1512" t="str">
            <v>A</v>
          </cell>
          <cell r="F1512" t="str">
            <v>01</v>
          </cell>
          <cell r="G1512" t="str">
            <v>14000</v>
          </cell>
          <cell r="H1512" t="str">
            <v>96279881</v>
          </cell>
          <cell r="I1512" t="str">
            <v>CLIP</v>
          </cell>
          <cell r="K1512">
            <v>1</v>
          </cell>
          <cell r="M1512" t="str">
            <v>1</v>
          </cell>
          <cell r="Q1512" t="str">
            <v>1</v>
          </cell>
        </row>
        <row r="1513">
          <cell r="D1513" t="str">
            <v>CS270-</v>
          </cell>
          <cell r="E1513" t="str">
            <v>A</v>
          </cell>
          <cell r="F1513" t="str">
            <v>01</v>
          </cell>
          <cell r="G1513" t="str">
            <v>15000</v>
          </cell>
          <cell r="H1513" t="str">
            <v>96323967</v>
          </cell>
          <cell r="I1513" t="str">
            <v>COVER A-ROCKER PANEL,FRONT,RH</v>
          </cell>
          <cell r="K1513">
            <v>1</v>
          </cell>
          <cell r="M1513" t="str">
            <v>1</v>
          </cell>
          <cell r="Q1513" t="str">
            <v>1</v>
          </cell>
        </row>
        <row r="1514">
          <cell r="D1514" t="str">
            <v>CS270-</v>
          </cell>
          <cell r="E1514" t="str">
            <v>A</v>
          </cell>
          <cell r="F1514" t="str">
            <v>01</v>
          </cell>
          <cell r="G1514" t="str">
            <v>18000</v>
          </cell>
          <cell r="H1514" t="str">
            <v>03160-48165</v>
          </cell>
          <cell r="I1514" t="str">
            <v>SCREW-TAPPING</v>
          </cell>
          <cell r="K1514">
            <v>1</v>
          </cell>
          <cell r="M1514" t="str">
            <v>1</v>
          </cell>
          <cell r="Q1514" t="str">
            <v>1</v>
          </cell>
        </row>
        <row r="1515">
          <cell r="D1515" t="str">
            <v>CS270-</v>
          </cell>
          <cell r="E1515" t="str">
            <v>A</v>
          </cell>
          <cell r="F1515" t="str">
            <v>01</v>
          </cell>
          <cell r="G1515" t="str">
            <v>19000</v>
          </cell>
          <cell r="H1515" t="str">
            <v>09148-04005</v>
          </cell>
          <cell r="I1515" t="str">
            <v>NUT-SPEED</v>
          </cell>
          <cell r="K1515">
            <v>1</v>
          </cell>
          <cell r="M1515" t="str">
            <v>1</v>
          </cell>
          <cell r="Q1515" t="str">
            <v>1</v>
          </cell>
        </row>
        <row r="1516">
          <cell r="D1516" t="str">
            <v>CS270-</v>
          </cell>
          <cell r="E1516" t="str">
            <v>A</v>
          </cell>
          <cell r="F1516" t="str">
            <v>01</v>
          </cell>
          <cell r="G1516" t="str">
            <v>20000</v>
          </cell>
          <cell r="H1516" t="str">
            <v>96279881</v>
          </cell>
          <cell r="I1516" t="str">
            <v>CLIP</v>
          </cell>
          <cell r="K1516">
            <v>1</v>
          </cell>
          <cell r="M1516" t="str">
            <v>1</v>
          </cell>
          <cell r="Q1516" t="str">
            <v>1</v>
          </cell>
        </row>
        <row r="1517">
          <cell r="D1517" t="str">
            <v>CS270-</v>
          </cell>
          <cell r="E1517" t="str">
            <v>A</v>
          </cell>
          <cell r="F1517" t="str">
            <v>01</v>
          </cell>
          <cell r="G1517" t="str">
            <v>21000</v>
          </cell>
          <cell r="H1517" t="str">
            <v>96279869</v>
          </cell>
          <cell r="I1517" t="str">
            <v>COVER A-ROCKER PANEL,REAR,LH</v>
          </cell>
          <cell r="K1517">
            <v>1</v>
          </cell>
          <cell r="M1517" t="str">
            <v>1</v>
          </cell>
          <cell r="Q1517" t="str">
            <v>1</v>
          </cell>
        </row>
        <row r="1518">
          <cell r="D1518" t="str">
            <v>CS270-</v>
          </cell>
          <cell r="E1518" t="str">
            <v>A</v>
          </cell>
          <cell r="F1518" t="str">
            <v>01</v>
          </cell>
          <cell r="G1518" t="str">
            <v>24000</v>
          </cell>
          <cell r="H1518" t="str">
            <v>03160-48165</v>
          </cell>
          <cell r="I1518" t="str">
            <v>SCREW-TAPPING</v>
          </cell>
          <cell r="K1518">
            <v>2</v>
          </cell>
          <cell r="M1518" t="str">
            <v>2</v>
          </cell>
          <cell r="Q1518" t="str">
            <v>2</v>
          </cell>
        </row>
        <row r="1519">
          <cell r="D1519" t="str">
            <v>CS270-</v>
          </cell>
          <cell r="E1519" t="str">
            <v>A</v>
          </cell>
          <cell r="F1519" t="str">
            <v>01</v>
          </cell>
          <cell r="G1519" t="str">
            <v>25000</v>
          </cell>
          <cell r="H1519" t="str">
            <v>03160-48325</v>
          </cell>
          <cell r="I1519" t="str">
            <v>SCREW-TAPPING</v>
          </cell>
          <cell r="K1519">
            <v>1</v>
          </cell>
          <cell r="M1519" t="str">
            <v>1</v>
          </cell>
          <cell r="Q1519" t="str">
            <v>1</v>
          </cell>
        </row>
        <row r="1520">
          <cell r="D1520" t="str">
            <v>CS270-</v>
          </cell>
          <cell r="E1520" t="str">
            <v>A</v>
          </cell>
          <cell r="F1520" t="str">
            <v>01</v>
          </cell>
          <cell r="G1520" t="str">
            <v>26000</v>
          </cell>
          <cell r="H1520" t="str">
            <v>09148-03007</v>
          </cell>
          <cell r="I1520" t="str">
            <v>NUT-SPEED</v>
          </cell>
          <cell r="K1520">
            <v>2</v>
          </cell>
          <cell r="M1520" t="str">
            <v>2</v>
          </cell>
          <cell r="Q1520" t="str">
            <v>2</v>
          </cell>
        </row>
        <row r="1521">
          <cell r="D1521" t="str">
            <v>CS270-</v>
          </cell>
          <cell r="E1521" t="str">
            <v>A</v>
          </cell>
          <cell r="F1521" t="str">
            <v>01</v>
          </cell>
          <cell r="G1521" t="str">
            <v>27000</v>
          </cell>
          <cell r="H1521" t="str">
            <v>09148-04005</v>
          </cell>
          <cell r="I1521" t="str">
            <v>NUT-SPEED</v>
          </cell>
          <cell r="K1521">
            <v>1</v>
          </cell>
          <cell r="M1521" t="str">
            <v>1</v>
          </cell>
          <cell r="Q1521" t="str">
            <v>1</v>
          </cell>
        </row>
        <row r="1522">
          <cell r="D1522" t="str">
            <v>CS270-</v>
          </cell>
          <cell r="E1522" t="str">
            <v>A</v>
          </cell>
          <cell r="F1522" t="str">
            <v>01</v>
          </cell>
          <cell r="G1522" t="str">
            <v>28000</v>
          </cell>
          <cell r="H1522" t="str">
            <v>96279881</v>
          </cell>
          <cell r="I1522" t="str">
            <v>CLIP</v>
          </cell>
          <cell r="K1522">
            <v>1</v>
          </cell>
          <cell r="M1522" t="str">
            <v>1</v>
          </cell>
          <cell r="Q1522" t="str">
            <v>1</v>
          </cell>
        </row>
        <row r="1523">
          <cell r="D1523" t="str">
            <v>CS270-</v>
          </cell>
          <cell r="E1523" t="str">
            <v>A</v>
          </cell>
          <cell r="F1523" t="str">
            <v>01</v>
          </cell>
          <cell r="G1523" t="str">
            <v>29000</v>
          </cell>
          <cell r="H1523" t="str">
            <v>96279870</v>
          </cell>
          <cell r="I1523" t="str">
            <v>COVER A-ROCKER PANEL,REAR,RH</v>
          </cell>
          <cell r="K1523">
            <v>1</v>
          </cell>
          <cell r="M1523" t="str">
            <v>1</v>
          </cell>
          <cell r="Q1523" t="str">
            <v>1</v>
          </cell>
        </row>
        <row r="1524">
          <cell r="D1524" t="str">
            <v>CS270-</v>
          </cell>
          <cell r="E1524" t="str">
            <v>A</v>
          </cell>
          <cell r="F1524" t="str">
            <v>01</v>
          </cell>
          <cell r="G1524" t="str">
            <v>32000</v>
          </cell>
          <cell r="H1524" t="str">
            <v>03160-48165</v>
          </cell>
          <cell r="I1524" t="str">
            <v>SCREW-TAPPING</v>
          </cell>
          <cell r="K1524">
            <v>2</v>
          </cell>
          <cell r="M1524" t="str">
            <v>2</v>
          </cell>
          <cell r="Q1524" t="str">
            <v>2</v>
          </cell>
        </row>
        <row r="1525">
          <cell r="D1525" t="str">
            <v>CS270-</v>
          </cell>
          <cell r="E1525" t="str">
            <v>A</v>
          </cell>
          <cell r="F1525" t="str">
            <v>01</v>
          </cell>
          <cell r="G1525" t="str">
            <v>33000</v>
          </cell>
          <cell r="H1525" t="str">
            <v>03160-48325</v>
          </cell>
          <cell r="I1525" t="str">
            <v>SCREW-TAPPING</v>
          </cell>
          <cell r="K1525">
            <v>1</v>
          </cell>
          <cell r="M1525" t="str">
            <v>1</v>
          </cell>
          <cell r="Q1525" t="str">
            <v>1</v>
          </cell>
        </row>
        <row r="1526">
          <cell r="D1526" t="str">
            <v>CS270-</v>
          </cell>
          <cell r="E1526" t="str">
            <v>A</v>
          </cell>
          <cell r="F1526" t="str">
            <v>01</v>
          </cell>
          <cell r="G1526" t="str">
            <v>34000</v>
          </cell>
          <cell r="H1526" t="str">
            <v>09148-03007</v>
          </cell>
          <cell r="I1526" t="str">
            <v>NUT-SPEED</v>
          </cell>
          <cell r="K1526">
            <v>2</v>
          </cell>
          <cell r="M1526" t="str">
            <v>2</v>
          </cell>
          <cell r="Q1526" t="str">
            <v>2</v>
          </cell>
        </row>
        <row r="1527">
          <cell r="D1527" t="str">
            <v>CS270-</v>
          </cell>
          <cell r="E1527" t="str">
            <v>A</v>
          </cell>
          <cell r="F1527" t="str">
            <v>01</v>
          </cell>
          <cell r="G1527" t="str">
            <v>35000</v>
          </cell>
          <cell r="H1527" t="str">
            <v>09148-04005</v>
          </cell>
          <cell r="I1527" t="str">
            <v>NUT-SPEED</v>
          </cell>
          <cell r="K1527">
            <v>1</v>
          </cell>
          <cell r="M1527" t="str">
            <v>1</v>
          </cell>
          <cell r="Q1527" t="str">
            <v>1</v>
          </cell>
        </row>
        <row r="1528">
          <cell r="D1528" t="str">
            <v>CS270-</v>
          </cell>
          <cell r="E1528" t="str">
            <v>A</v>
          </cell>
          <cell r="F1528" t="str">
            <v>01</v>
          </cell>
          <cell r="G1528" t="str">
            <v>36000</v>
          </cell>
          <cell r="H1528" t="str">
            <v>96279881</v>
          </cell>
          <cell r="I1528" t="str">
            <v>CLIP</v>
          </cell>
          <cell r="K1528">
            <v>1</v>
          </cell>
          <cell r="M1528" t="str">
            <v>1</v>
          </cell>
          <cell r="Q1528" t="str">
            <v>1</v>
          </cell>
        </row>
        <row r="1529">
          <cell r="D1529" t="str">
            <v>CS270-</v>
          </cell>
          <cell r="E1529" t="str">
            <v>A</v>
          </cell>
          <cell r="F1529" t="str">
            <v>02</v>
          </cell>
          <cell r="G1529" t="str">
            <v>01000</v>
          </cell>
          <cell r="H1529" t="str">
            <v>96323936</v>
          </cell>
          <cell r="I1529" t="str">
            <v>TRIM A-A PILLAR</v>
          </cell>
          <cell r="L1529">
            <v>1</v>
          </cell>
          <cell r="N1529" t="str">
            <v>1</v>
          </cell>
          <cell r="R1529" t="str">
            <v>1</v>
          </cell>
        </row>
        <row r="1530">
          <cell r="D1530" t="str">
            <v>CS270-</v>
          </cell>
          <cell r="E1530" t="str">
            <v>A</v>
          </cell>
          <cell r="F1530" t="str">
            <v>02</v>
          </cell>
          <cell r="G1530" t="str">
            <v>04000</v>
          </cell>
          <cell r="H1530" t="str">
            <v>96323937</v>
          </cell>
          <cell r="I1530" t="str">
            <v>TRIM A-A PILLAR</v>
          </cell>
          <cell r="L1530">
            <v>1</v>
          </cell>
          <cell r="N1530" t="str">
            <v>1</v>
          </cell>
          <cell r="R1530" t="str">
            <v>1</v>
          </cell>
        </row>
        <row r="1531">
          <cell r="D1531" t="str">
            <v>CS270-</v>
          </cell>
          <cell r="E1531" t="str">
            <v>A</v>
          </cell>
          <cell r="F1531" t="str">
            <v>02</v>
          </cell>
          <cell r="G1531" t="str">
            <v>07000</v>
          </cell>
          <cell r="H1531" t="str">
            <v>96323960</v>
          </cell>
          <cell r="I1531" t="str">
            <v>TRIM-B PILLAR,LOWER,L</v>
          </cell>
          <cell r="L1531">
            <v>1</v>
          </cell>
          <cell r="N1531" t="str">
            <v>1</v>
          </cell>
          <cell r="R1531" t="str">
            <v>1</v>
          </cell>
        </row>
        <row r="1532">
          <cell r="D1532" t="str">
            <v>CS270-</v>
          </cell>
          <cell r="E1532" t="str">
            <v>A</v>
          </cell>
          <cell r="F1532" t="str">
            <v>02</v>
          </cell>
          <cell r="G1532" t="str">
            <v>08000</v>
          </cell>
          <cell r="H1532" t="str">
            <v>96323961</v>
          </cell>
          <cell r="I1532" t="str">
            <v>TRIM-B PILLAR,LOWER,R</v>
          </cell>
          <cell r="L1532">
            <v>1</v>
          </cell>
          <cell r="N1532" t="str">
            <v>1</v>
          </cell>
          <cell r="R1532" t="str">
            <v>1</v>
          </cell>
        </row>
        <row r="1533">
          <cell r="D1533" t="str">
            <v>CS270-</v>
          </cell>
          <cell r="E1533" t="str">
            <v>A</v>
          </cell>
          <cell r="F1533" t="str">
            <v>02</v>
          </cell>
          <cell r="G1533" t="str">
            <v>09000</v>
          </cell>
          <cell r="H1533" t="str">
            <v>96323948</v>
          </cell>
          <cell r="I1533" t="str">
            <v>TRIM A-B PILLAR,UPPER</v>
          </cell>
          <cell r="L1533">
            <v>1</v>
          </cell>
          <cell r="N1533" t="str">
            <v>1</v>
          </cell>
          <cell r="R1533" t="str">
            <v>1</v>
          </cell>
        </row>
        <row r="1534">
          <cell r="B1534" t="str">
            <v>O</v>
          </cell>
          <cell r="C1534" t="str">
            <v>O</v>
          </cell>
          <cell r="D1534" t="str">
            <v>CS270-</v>
          </cell>
          <cell r="E1534" t="str">
            <v>A</v>
          </cell>
          <cell r="F1534" t="str">
            <v>02</v>
          </cell>
          <cell r="G1534" t="str">
            <v>12000</v>
          </cell>
          <cell r="H1534" t="str">
            <v>96279884</v>
          </cell>
          <cell r="I1534" t="str">
            <v>CLIP</v>
          </cell>
          <cell r="L1534">
            <v>1</v>
          </cell>
          <cell r="N1534" t="str">
            <v>1</v>
          </cell>
          <cell r="R1534" t="str">
            <v>1</v>
          </cell>
        </row>
        <row r="1535">
          <cell r="B1535" t="str">
            <v>N</v>
          </cell>
          <cell r="C1535" t="str">
            <v>X</v>
          </cell>
          <cell r="D1535" t="str">
            <v>CS270-</v>
          </cell>
          <cell r="E1535" t="str">
            <v>A</v>
          </cell>
          <cell r="F1535" t="str">
            <v>02</v>
          </cell>
          <cell r="G1535" t="str">
            <v>12000</v>
          </cell>
          <cell r="H1535" t="str">
            <v>09409-06354</v>
          </cell>
          <cell r="I1535" t="str">
            <v>CLIP</v>
          </cell>
          <cell r="L1535">
            <v>1</v>
          </cell>
          <cell r="N1535" t="str">
            <v>1</v>
          </cell>
          <cell r="R1535" t="str">
            <v>1</v>
          </cell>
        </row>
        <row r="1536">
          <cell r="D1536" t="str">
            <v>CS270-</v>
          </cell>
          <cell r="E1536" t="str">
            <v>A</v>
          </cell>
          <cell r="F1536" t="str">
            <v>02</v>
          </cell>
          <cell r="G1536" t="str">
            <v>13000</v>
          </cell>
          <cell r="H1536" t="str">
            <v>96323949</v>
          </cell>
          <cell r="I1536" t="str">
            <v>TRIM A-B PILLAR,UPPER</v>
          </cell>
          <cell r="L1536">
            <v>1</v>
          </cell>
          <cell r="N1536" t="str">
            <v>1</v>
          </cell>
          <cell r="R1536" t="str">
            <v>1</v>
          </cell>
        </row>
        <row r="1537">
          <cell r="B1537" t="str">
            <v>O</v>
          </cell>
          <cell r="C1537" t="str">
            <v>O</v>
          </cell>
          <cell r="D1537" t="str">
            <v>CS270-</v>
          </cell>
          <cell r="E1537" t="str">
            <v>A</v>
          </cell>
          <cell r="F1537" t="str">
            <v>02</v>
          </cell>
          <cell r="G1537" t="str">
            <v>16000</v>
          </cell>
          <cell r="H1537" t="str">
            <v>96279884</v>
          </cell>
          <cell r="I1537" t="str">
            <v>CLIP</v>
          </cell>
          <cell r="L1537">
            <v>1</v>
          </cell>
          <cell r="N1537" t="str">
            <v>1</v>
          </cell>
          <cell r="R1537" t="str">
            <v>1</v>
          </cell>
        </row>
        <row r="1538">
          <cell r="B1538" t="str">
            <v>N</v>
          </cell>
          <cell r="C1538" t="str">
            <v>X</v>
          </cell>
          <cell r="D1538" t="str">
            <v>CS270-</v>
          </cell>
          <cell r="E1538" t="str">
            <v>A</v>
          </cell>
          <cell r="F1538" t="str">
            <v>02</v>
          </cell>
          <cell r="G1538" t="str">
            <v>16000</v>
          </cell>
          <cell r="H1538" t="str">
            <v>09409-06354</v>
          </cell>
          <cell r="I1538" t="str">
            <v>CLIP</v>
          </cell>
          <cell r="L1538">
            <v>1</v>
          </cell>
          <cell r="N1538" t="str">
            <v>1</v>
          </cell>
          <cell r="R1538" t="str">
            <v>1</v>
          </cell>
        </row>
        <row r="1539">
          <cell r="D1539" t="str">
            <v>CS270-</v>
          </cell>
          <cell r="E1539" t="str">
            <v>A</v>
          </cell>
          <cell r="F1539" t="str">
            <v>02</v>
          </cell>
          <cell r="G1539" t="str">
            <v>17000</v>
          </cell>
          <cell r="H1539" t="str">
            <v>96279887</v>
          </cell>
          <cell r="I1539" t="str">
            <v>TRIM A-C PILLAR,L</v>
          </cell>
          <cell r="L1539">
            <v>1</v>
          </cell>
          <cell r="N1539" t="str">
            <v>1</v>
          </cell>
          <cell r="R1539" t="str">
            <v>1</v>
          </cell>
        </row>
        <row r="1540">
          <cell r="B1540" t="str">
            <v>O</v>
          </cell>
          <cell r="C1540" t="str">
            <v>O</v>
          </cell>
          <cell r="D1540" t="str">
            <v>CS270-</v>
          </cell>
          <cell r="E1540" t="str">
            <v>A</v>
          </cell>
          <cell r="F1540" t="str">
            <v>02</v>
          </cell>
          <cell r="G1540" t="str">
            <v>20000</v>
          </cell>
          <cell r="H1540" t="str">
            <v>96279884</v>
          </cell>
          <cell r="I1540" t="str">
            <v>CLIP</v>
          </cell>
          <cell r="L1540">
            <v>1</v>
          </cell>
          <cell r="N1540" t="str">
            <v>1</v>
          </cell>
          <cell r="R1540" t="str">
            <v>1</v>
          </cell>
        </row>
        <row r="1541">
          <cell r="B1541" t="str">
            <v>N</v>
          </cell>
          <cell r="C1541" t="str">
            <v>X</v>
          </cell>
          <cell r="D1541" t="str">
            <v>CS270-</v>
          </cell>
          <cell r="E1541" t="str">
            <v>A</v>
          </cell>
          <cell r="F1541" t="str">
            <v>02</v>
          </cell>
          <cell r="G1541" t="str">
            <v>20000</v>
          </cell>
          <cell r="H1541" t="str">
            <v>09409-06354</v>
          </cell>
          <cell r="I1541" t="str">
            <v>CLIP</v>
          </cell>
          <cell r="L1541">
            <v>1</v>
          </cell>
          <cell r="N1541" t="str">
            <v>1</v>
          </cell>
          <cell r="R1541" t="str">
            <v>1</v>
          </cell>
        </row>
        <row r="1542">
          <cell r="D1542" t="str">
            <v>CS270-</v>
          </cell>
          <cell r="E1542" t="str">
            <v>A</v>
          </cell>
          <cell r="F1542" t="str">
            <v>02</v>
          </cell>
          <cell r="G1542" t="str">
            <v>21000</v>
          </cell>
          <cell r="H1542" t="str">
            <v>96279888</v>
          </cell>
          <cell r="I1542" t="str">
            <v>TRIM-C PILLAR,R</v>
          </cell>
          <cell r="L1542">
            <v>1</v>
          </cell>
          <cell r="N1542" t="str">
            <v>1</v>
          </cell>
          <cell r="R1542" t="str">
            <v>1</v>
          </cell>
        </row>
        <row r="1543">
          <cell r="B1543" t="str">
            <v>O</v>
          </cell>
          <cell r="C1543" t="str">
            <v>O</v>
          </cell>
          <cell r="D1543" t="str">
            <v>CS270-</v>
          </cell>
          <cell r="E1543" t="str">
            <v>A</v>
          </cell>
          <cell r="F1543" t="str">
            <v>02</v>
          </cell>
          <cell r="G1543" t="str">
            <v>24000</v>
          </cell>
          <cell r="H1543" t="str">
            <v>96279884</v>
          </cell>
          <cell r="I1543" t="str">
            <v>CLIP</v>
          </cell>
          <cell r="L1543">
            <v>1</v>
          </cell>
          <cell r="N1543" t="str">
            <v>1</v>
          </cell>
          <cell r="R1543" t="str">
            <v>1</v>
          </cell>
        </row>
        <row r="1544">
          <cell r="B1544" t="str">
            <v>N</v>
          </cell>
          <cell r="C1544" t="str">
            <v>X</v>
          </cell>
          <cell r="D1544" t="str">
            <v>CS270-</v>
          </cell>
          <cell r="E1544" t="str">
            <v>A</v>
          </cell>
          <cell r="F1544" t="str">
            <v>02</v>
          </cell>
          <cell r="G1544" t="str">
            <v>24000</v>
          </cell>
          <cell r="H1544" t="str">
            <v>09409-06354</v>
          </cell>
          <cell r="I1544" t="str">
            <v>CLIP</v>
          </cell>
          <cell r="L1544">
            <v>1</v>
          </cell>
          <cell r="N1544" t="str">
            <v>1</v>
          </cell>
          <cell r="R1544" t="str">
            <v>1</v>
          </cell>
        </row>
        <row r="1545">
          <cell r="D1545" t="str">
            <v>CS270-</v>
          </cell>
          <cell r="E1545" t="str">
            <v>A</v>
          </cell>
          <cell r="F1545" t="str">
            <v>02</v>
          </cell>
          <cell r="G1545" t="str">
            <v>25000</v>
          </cell>
          <cell r="H1545" t="str">
            <v>96323966</v>
          </cell>
          <cell r="I1545" t="str">
            <v>COVER A-ROCKER PANEL,FRONT,LH</v>
          </cell>
          <cell r="L1545">
            <v>1</v>
          </cell>
          <cell r="N1545" t="str">
            <v>1</v>
          </cell>
          <cell r="R1545" t="str">
            <v>1</v>
          </cell>
        </row>
        <row r="1546">
          <cell r="D1546" t="str">
            <v>CS270-</v>
          </cell>
          <cell r="E1546" t="str">
            <v>A</v>
          </cell>
          <cell r="F1546" t="str">
            <v>02</v>
          </cell>
          <cell r="G1546" t="str">
            <v>28000</v>
          </cell>
          <cell r="H1546" t="str">
            <v>03160-48165</v>
          </cell>
          <cell r="I1546" t="str">
            <v>SCREW-TAPPING</v>
          </cell>
          <cell r="L1546">
            <v>1</v>
          </cell>
          <cell r="N1546" t="str">
            <v>1</v>
          </cell>
          <cell r="R1546" t="str">
            <v>1</v>
          </cell>
        </row>
        <row r="1547">
          <cell r="D1547" t="str">
            <v>CS270-</v>
          </cell>
          <cell r="E1547" t="str">
            <v>A</v>
          </cell>
          <cell r="F1547" t="str">
            <v>02</v>
          </cell>
          <cell r="G1547" t="str">
            <v>29000</v>
          </cell>
          <cell r="H1547" t="str">
            <v>09148-04005</v>
          </cell>
          <cell r="I1547" t="str">
            <v>NUT-SPEED</v>
          </cell>
          <cell r="L1547">
            <v>1</v>
          </cell>
          <cell r="N1547" t="str">
            <v>1</v>
          </cell>
          <cell r="R1547" t="str">
            <v>1</v>
          </cell>
        </row>
        <row r="1548">
          <cell r="D1548" t="str">
            <v>CS270-</v>
          </cell>
          <cell r="E1548" t="str">
            <v>A</v>
          </cell>
          <cell r="F1548" t="str">
            <v>02</v>
          </cell>
          <cell r="G1548" t="str">
            <v>30000</v>
          </cell>
          <cell r="H1548" t="str">
            <v>96279881</v>
          </cell>
          <cell r="I1548" t="str">
            <v>CLIP</v>
          </cell>
          <cell r="L1548">
            <v>1</v>
          </cell>
          <cell r="N1548" t="str">
            <v>1</v>
          </cell>
          <cell r="R1548" t="str">
            <v>1</v>
          </cell>
        </row>
        <row r="1549">
          <cell r="D1549" t="str">
            <v>CS270-</v>
          </cell>
          <cell r="E1549" t="str">
            <v>A</v>
          </cell>
          <cell r="F1549" t="str">
            <v>02</v>
          </cell>
          <cell r="G1549" t="str">
            <v>31000</v>
          </cell>
          <cell r="H1549" t="str">
            <v>96323967</v>
          </cell>
          <cell r="I1549" t="str">
            <v>COVER A-ROCKER PANEL,FRONT,RH</v>
          </cell>
          <cell r="L1549">
            <v>1</v>
          </cell>
          <cell r="N1549" t="str">
            <v>1</v>
          </cell>
          <cell r="R1549" t="str">
            <v>1</v>
          </cell>
        </row>
        <row r="1550">
          <cell r="D1550" t="str">
            <v>CS270-</v>
          </cell>
          <cell r="E1550" t="str">
            <v>A</v>
          </cell>
          <cell r="F1550" t="str">
            <v>02</v>
          </cell>
          <cell r="G1550" t="str">
            <v>34000</v>
          </cell>
          <cell r="H1550" t="str">
            <v>03160-48165</v>
          </cell>
          <cell r="I1550" t="str">
            <v>SCREW-TAPPING</v>
          </cell>
          <cell r="L1550">
            <v>1</v>
          </cell>
          <cell r="N1550" t="str">
            <v>1</v>
          </cell>
          <cell r="R1550" t="str">
            <v>1</v>
          </cell>
        </row>
        <row r="1551">
          <cell r="D1551" t="str">
            <v>CS270-</v>
          </cell>
          <cell r="E1551" t="str">
            <v>A</v>
          </cell>
          <cell r="F1551" t="str">
            <v>02</v>
          </cell>
          <cell r="G1551" t="str">
            <v>35000</v>
          </cell>
          <cell r="H1551" t="str">
            <v>09148-04005</v>
          </cell>
          <cell r="I1551" t="str">
            <v>NUT-SPEED</v>
          </cell>
          <cell r="L1551">
            <v>1</v>
          </cell>
          <cell r="N1551" t="str">
            <v>1</v>
          </cell>
          <cell r="R1551" t="str">
            <v>1</v>
          </cell>
        </row>
        <row r="1552">
          <cell r="D1552" t="str">
            <v>CS270-</v>
          </cell>
          <cell r="E1552" t="str">
            <v>A</v>
          </cell>
          <cell r="F1552" t="str">
            <v>02</v>
          </cell>
          <cell r="G1552" t="str">
            <v>36000</v>
          </cell>
          <cell r="H1552" t="str">
            <v>96279881</v>
          </cell>
          <cell r="I1552" t="str">
            <v>CLIP</v>
          </cell>
          <cell r="L1552">
            <v>1</v>
          </cell>
          <cell r="N1552" t="str">
            <v>1</v>
          </cell>
          <cell r="R1552" t="str">
            <v>1</v>
          </cell>
        </row>
        <row r="1553">
          <cell r="D1553" t="str">
            <v>CS270-</v>
          </cell>
          <cell r="E1553" t="str">
            <v>A</v>
          </cell>
          <cell r="F1553" t="str">
            <v>02</v>
          </cell>
          <cell r="G1553" t="str">
            <v>37000</v>
          </cell>
          <cell r="H1553" t="str">
            <v>96279869</v>
          </cell>
          <cell r="I1553" t="str">
            <v>COVER A-ROCKER PANEL,REAR,LH</v>
          </cell>
          <cell r="L1553">
            <v>1</v>
          </cell>
          <cell r="N1553" t="str">
            <v>1</v>
          </cell>
          <cell r="R1553" t="str">
            <v>1</v>
          </cell>
        </row>
        <row r="1554">
          <cell r="D1554" t="str">
            <v>CS270-</v>
          </cell>
          <cell r="E1554" t="str">
            <v>A</v>
          </cell>
          <cell r="F1554" t="str">
            <v>02</v>
          </cell>
          <cell r="G1554" t="str">
            <v>40000</v>
          </cell>
          <cell r="H1554" t="str">
            <v>03160-48165</v>
          </cell>
          <cell r="I1554" t="str">
            <v>SCREW-TAPPING</v>
          </cell>
          <cell r="L1554">
            <v>2</v>
          </cell>
          <cell r="N1554" t="str">
            <v>2</v>
          </cell>
          <cell r="R1554" t="str">
            <v>2</v>
          </cell>
        </row>
        <row r="1555">
          <cell r="D1555" t="str">
            <v>CS270-</v>
          </cell>
          <cell r="E1555" t="str">
            <v>A</v>
          </cell>
          <cell r="F1555" t="str">
            <v>02</v>
          </cell>
          <cell r="G1555" t="str">
            <v>41000</v>
          </cell>
          <cell r="H1555" t="str">
            <v>03160-48325</v>
          </cell>
          <cell r="I1555" t="str">
            <v>SCREW-TAPPING</v>
          </cell>
          <cell r="L1555">
            <v>1</v>
          </cell>
          <cell r="N1555" t="str">
            <v>1</v>
          </cell>
          <cell r="R1555" t="str">
            <v>1</v>
          </cell>
        </row>
        <row r="1556">
          <cell r="D1556" t="str">
            <v>CS270-</v>
          </cell>
          <cell r="E1556" t="str">
            <v>A</v>
          </cell>
          <cell r="F1556" t="str">
            <v>02</v>
          </cell>
          <cell r="G1556" t="str">
            <v>42000</v>
          </cell>
          <cell r="H1556" t="str">
            <v>09148-03007</v>
          </cell>
          <cell r="I1556" t="str">
            <v>NUT-SPEED</v>
          </cell>
          <cell r="L1556">
            <v>2</v>
          </cell>
          <cell r="N1556" t="str">
            <v>2</v>
          </cell>
          <cell r="R1556" t="str">
            <v>2</v>
          </cell>
        </row>
        <row r="1557">
          <cell r="D1557" t="str">
            <v>CS270-</v>
          </cell>
          <cell r="E1557" t="str">
            <v>A</v>
          </cell>
          <cell r="F1557" t="str">
            <v>02</v>
          </cell>
          <cell r="G1557" t="str">
            <v>43000</v>
          </cell>
          <cell r="H1557" t="str">
            <v>09148-04005</v>
          </cell>
          <cell r="I1557" t="str">
            <v>NUT-SPEED</v>
          </cell>
          <cell r="L1557">
            <v>1</v>
          </cell>
          <cell r="N1557" t="str">
            <v>1</v>
          </cell>
          <cell r="R1557" t="str">
            <v>1</v>
          </cell>
        </row>
        <row r="1558">
          <cell r="D1558" t="str">
            <v>CS270-</v>
          </cell>
          <cell r="E1558" t="str">
            <v>A</v>
          </cell>
          <cell r="F1558" t="str">
            <v>02</v>
          </cell>
          <cell r="G1558" t="str">
            <v>44000</v>
          </cell>
          <cell r="H1558" t="str">
            <v>96279881</v>
          </cell>
          <cell r="I1558" t="str">
            <v>CLIP</v>
          </cell>
          <cell r="L1558">
            <v>1</v>
          </cell>
          <cell r="N1558" t="str">
            <v>1</v>
          </cell>
          <cell r="R1558" t="str">
            <v>1</v>
          </cell>
        </row>
        <row r="1559">
          <cell r="D1559" t="str">
            <v>CS270-</v>
          </cell>
          <cell r="E1559" t="str">
            <v>A</v>
          </cell>
          <cell r="F1559" t="str">
            <v>02</v>
          </cell>
          <cell r="G1559" t="str">
            <v>45000</v>
          </cell>
          <cell r="H1559" t="str">
            <v>96279870</v>
          </cell>
          <cell r="I1559" t="str">
            <v>COVER A-ROCKER PANEL,REAR,RH</v>
          </cell>
          <cell r="L1559">
            <v>1</v>
          </cell>
          <cell r="N1559" t="str">
            <v>1</v>
          </cell>
          <cell r="R1559" t="str">
            <v>1</v>
          </cell>
        </row>
        <row r="1560">
          <cell r="D1560" t="str">
            <v>CS270-</v>
          </cell>
          <cell r="E1560" t="str">
            <v>A</v>
          </cell>
          <cell r="F1560" t="str">
            <v>02</v>
          </cell>
          <cell r="G1560" t="str">
            <v>48000</v>
          </cell>
          <cell r="H1560" t="str">
            <v>03160-48165</v>
          </cell>
          <cell r="I1560" t="str">
            <v>SCREW-TAPPING</v>
          </cell>
          <cell r="L1560">
            <v>2</v>
          </cell>
          <cell r="N1560" t="str">
            <v>2</v>
          </cell>
          <cell r="R1560" t="str">
            <v>2</v>
          </cell>
        </row>
        <row r="1561">
          <cell r="D1561" t="str">
            <v>CS270-</v>
          </cell>
          <cell r="E1561" t="str">
            <v>A</v>
          </cell>
          <cell r="F1561" t="str">
            <v>02</v>
          </cell>
          <cell r="G1561" t="str">
            <v>49000</v>
          </cell>
          <cell r="H1561" t="str">
            <v>03160-48325</v>
          </cell>
          <cell r="I1561" t="str">
            <v>SCREW-TAPPING</v>
          </cell>
          <cell r="L1561">
            <v>1</v>
          </cell>
          <cell r="N1561" t="str">
            <v>1</v>
          </cell>
          <cell r="R1561" t="str">
            <v>1</v>
          </cell>
        </row>
        <row r="1562">
          <cell r="D1562" t="str">
            <v>CS270-</v>
          </cell>
          <cell r="E1562" t="str">
            <v>A</v>
          </cell>
          <cell r="F1562" t="str">
            <v>02</v>
          </cell>
          <cell r="G1562" t="str">
            <v>50000</v>
          </cell>
          <cell r="H1562" t="str">
            <v>09148-03007</v>
          </cell>
          <cell r="I1562" t="str">
            <v>NUT-SPEED</v>
          </cell>
          <cell r="L1562">
            <v>2</v>
          </cell>
          <cell r="N1562" t="str">
            <v>2</v>
          </cell>
          <cell r="R1562" t="str">
            <v>2</v>
          </cell>
        </row>
        <row r="1563">
          <cell r="D1563" t="str">
            <v>CS270-</v>
          </cell>
          <cell r="E1563" t="str">
            <v>A</v>
          </cell>
          <cell r="F1563" t="str">
            <v>02</v>
          </cell>
          <cell r="G1563" t="str">
            <v>51000</v>
          </cell>
          <cell r="H1563" t="str">
            <v>09148-04005</v>
          </cell>
          <cell r="I1563" t="str">
            <v>NUT-SPEED</v>
          </cell>
          <cell r="L1563">
            <v>1</v>
          </cell>
          <cell r="N1563" t="str">
            <v>1</v>
          </cell>
          <cell r="R1563" t="str">
            <v>1</v>
          </cell>
        </row>
        <row r="1564">
          <cell r="D1564" t="str">
            <v>CS270-</v>
          </cell>
          <cell r="E1564" t="str">
            <v>A</v>
          </cell>
          <cell r="F1564" t="str">
            <v>02</v>
          </cell>
          <cell r="G1564" t="str">
            <v>52000</v>
          </cell>
          <cell r="H1564" t="str">
            <v>96279881</v>
          </cell>
          <cell r="I1564" t="str">
            <v>CLIP</v>
          </cell>
          <cell r="L1564">
            <v>1</v>
          </cell>
          <cell r="N1564" t="str">
            <v>1</v>
          </cell>
          <cell r="R1564" t="str">
            <v>1</v>
          </cell>
        </row>
        <row r="1565">
          <cell r="B1565" t="str">
            <v>O</v>
          </cell>
          <cell r="C1565" t="str">
            <v>O</v>
          </cell>
          <cell r="D1565" t="str">
            <v>CS270-</v>
          </cell>
          <cell r="E1565" t="str">
            <v>A</v>
          </cell>
          <cell r="F1565" t="str">
            <v>05</v>
          </cell>
          <cell r="G1565" t="str">
            <v>01000</v>
          </cell>
          <cell r="H1565" t="str">
            <v>96323936</v>
          </cell>
          <cell r="I1565" t="str">
            <v>TRIM A-A PILLAR</v>
          </cell>
          <cell r="S1565" t="str">
            <v>1</v>
          </cell>
          <cell r="U1565" t="str">
            <v>1</v>
          </cell>
        </row>
        <row r="1566">
          <cell r="B1566" t="str">
            <v>N</v>
          </cell>
          <cell r="C1566" t="str">
            <v>X</v>
          </cell>
          <cell r="D1566" t="str">
            <v>CS270-</v>
          </cell>
          <cell r="E1566" t="str">
            <v>A</v>
          </cell>
          <cell r="F1566" t="str">
            <v>05</v>
          </cell>
          <cell r="G1566" t="str">
            <v>01000</v>
          </cell>
          <cell r="H1566" t="str">
            <v>96289218</v>
          </cell>
          <cell r="I1566" t="str">
            <v>TRIM A-A PILLAR</v>
          </cell>
          <cell r="S1566" t="str">
            <v>1</v>
          </cell>
          <cell r="U1566" t="str">
            <v>1</v>
          </cell>
        </row>
        <row r="1567">
          <cell r="B1567" t="str">
            <v>O</v>
          </cell>
          <cell r="C1567" t="str">
            <v>O</v>
          </cell>
          <cell r="D1567" t="str">
            <v>CS270-</v>
          </cell>
          <cell r="E1567" t="str">
            <v>A</v>
          </cell>
          <cell r="F1567" t="str">
            <v>05</v>
          </cell>
          <cell r="G1567" t="str">
            <v>04000</v>
          </cell>
          <cell r="H1567" t="str">
            <v>96323937</v>
          </cell>
          <cell r="I1567" t="str">
            <v>TRIM A-A PILLAR</v>
          </cell>
          <cell r="S1567" t="str">
            <v>1</v>
          </cell>
          <cell r="U1567" t="str">
            <v>1</v>
          </cell>
        </row>
        <row r="1568">
          <cell r="B1568" t="str">
            <v>N</v>
          </cell>
          <cell r="C1568" t="str">
            <v>X</v>
          </cell>
          <cell r="D1568" t="str">
            <v>CS270-</v>
          </cell>
          <cell r="E1568" t="str">
            <v>A</v>
          </cell>
          <cell r="F1568" t="str">
            <v>05</v>
          </cell>
          <cell r="G1568" t="str">
            <v>04000</v>
          </cell>
          <cell r="H1568" t="str">
            <v>96289219</v>
          </cell>
          <cell r="I1568" t="str">
            <v>TRIM A-A PILLAR</v>
          </cell>
          <cell r="S1568" t="str">
            <v>1</v>
          </cell>
          <cell r="U1568" t="str">
            <v>1</v>
          </cell>
        </row>
        <row r="1569">
          <cell r="D1569" t="str">
            <v>CS270-</v>
          </cell>
          <cell r="E1569" t="str">
            <v>A</v>
          </cell>
          <cell r="F1569" t="str">
            <v>05</v>
          </cell>
          <cell r="G1569" t="str">
            <v>07000</v>
          </cell>
          <cell r="H1569" t="str">
            <v>96323960</v>
          </cell>
          <cell r="I1569" t="str">
            <v>TRIM-B PILLAR,LOWER,L</v>
          </cell>
          <cell r="S1569" t="str">
            <v>1</v>
          </cell>
          <cell r="U1569" t="str">
            <v>1</v>
          </cell>
        </row>
        <row r="1570">
          <cell r="D1570" t="str">
            <v>CS270-</v>
          </cell>
          <cell r="E1570" t="str">
            <v>A</v>
          </cell>
          <cell r="F1570" t="str">
            <v>05</v>
          </cell>
          <cell r="G1570" t="str">
            <v>08000</v>
          </cell>
          <cell r="H1570" t="str">
            <v>96323961</v>
          </cell>
          <cell r="I1570" t="str">
            <v>TRIM-B PILLAR,LOWER,R</v>
          </cell>
          <cell r="S1570" t="str">
            <v>1</v>
          </cell>
          <cell r="U1570" t="str">
            <v>1</v>
          </cell>
        </row>
        <row r="1571">
          <cell r="D1571" t="str">
            <v>CS270-</v>
          </cell>
          <cell r="E1571" t="str">
            <v>A</v>
          </cell>
          <cell r="F1571" t="str">
            <v>05</v>
          </cell>
          <cell r="G1571" t="str">
            <v>09000</v>
          </cell>
          <cell r="H1571" t="str">
            <v>96323966</v>
          </cell>
          <cell r="I1571" t="str">
            <v>COVER A-ROCKER PANEL,FRONT,LH</v>
          </cell>
          <cell r="S1571" t="str">
            <v>1</v>
          </cell>
          <cell r="U1571" t="str">
            <v>1</v>
          </cell>
        </row>
        <row r="1572">
          <cell r="D1572" t="str">
            <v>CS270-</v>
          </cell>
          <cell r="E1572" t="str">
            <v>A</v>
          </cell>
          <cell r="F1572" t="str">
            <v>05</v>
          </cell>
          <cell r="G1572" t="str">
            <v>12000</v>
          </cell>
          <cell r="H1572" t="str">
            <v>03160-48165</v>
          </cell>
          <cell r="I1572" t="str">
            <v>SCREW-TAPPING</v>
          </cell>
          <cell r="S1572" t="str">
            <v>1</v>
          </cell>
          <cell r="U1572" t="str">
            <v>1</v>
          </cell>
        </row>
        <row r="1573">
          <cell r="D1573" t="str">
            <v>CS270-</v>
          </cell>
          <cell r="E1573" t="str">
            <v>A</v>
          </cell>
          <cell r="F1573" t="str">
            <v>05</v>
          </cell>
          <cell r="G1573" t="str">
            <v>13000</v>
          </cell>
          <cell r="H1573" t="str">
            <v>09148-04005</v>
          </cell>
          <cell r="I1573" t="str">
            <v>NUT-SPEED</v>
          </cell>
          <cell r="S1573" t="str">
            <v>1</v>
          </cell>
          <cell r="U1573" t="str">
            <v>1</v>
          </cell>
        </row>
        <row r="1574">
          <cell r="D1574" t="str">
            <v>CS270-</v>
          </cell>
          <cell r="E1574" t="str">
            <v>A</v>
          </cell>
          <cell r="F1574" t="str">
            <v>05</v>
          </cell>
          <cell r="G1574" t="str">
            <v>14000</v>
          </cell>
          <cell r="H1574" t="str">
            <v>96279881</v>
          </cell>
          <cell r="I1574" t="str">
            <v>CLIP</v>
          </cell>
          <cell r="S1574" t="str">
            <v>1</v>
          </cell>
          <cell r="U1574" t="str">
            <v>1</v>
          </cell>
        </row>
        <row r="1575">
          <cell r="D1575" t="str">
            <v>CS270-</v>
          </cell>
          <cell r="E1575" t="str">
            <v>A</v>
          </cell>
          <cell r="F1575" t="str">
            <v>05</v>
          </cell>
          <cell r="G1575" t="str">
            <v>15000</v>
          </cell>
          <cell r="H1575" t="str">
            <v>96323967</v>
          </cell>
          <cell r="I1575" t="str">
            <v>COVER A-ROCKER PANEL,FRONT,RH</v>
          </cell>
          <cell r="S1575" t="str">
            <v>1</v>
          </cell>
          <cell r="U1575" t="str">
            <v>1</v>
          </cell>
        </row>
        <row r="1576">
          <cell r="D1576" t="str">
            <v>CS270-</v>
          </cell>
          <cell r="E1576" t="str">
            <v>A</v>
          </cell>
          <cell r="F1576" t="str">
            <v>05</v>
          </cell>
          <cell r="G1576" t="str">
            <v>18000</v>
          </cell>
          <cell r="H1576" t="str">
            <v>03160-48165</v>
          </cell>
          <cell r="I1576" t="str">
            <v>SCREW-TAPPING</v>
          </cell>
          <cell r="S1576" t="str">
            <v>1</v>
          </cell>
          <cell r="U1576" t="str">
            <v>1</v>
          </cell>
        </row>
        <row r="1577">
          <cell r="D1577" t="str">
            <v>CS270-</v>
          </cell>
          <cell r="E1577" t="str">
            <v>A</v>
          </cell>
          <cell r="F1577" t="str">
            <v>05</v>
          </cell>
          <cell r="G1577" t="str">
            <v>19000</v>
          </cell>
          <cell r="H1577" t="str">
            <v>09148-04005</v>
          </cell>
          <cell r="I1577" t="str">
            <v>NUT-SPEED</v>
          </cell>
          <cell r="S1577" t="str">
            <v>1</v>
          </cell>
          <cell r="U1577" t="str">
            <v>1</v>
          </cell>
        </row>
        <row r="1578">
          <cell r="D1578" t="str">
            <v>CS270-</v>
          </cell>
          <cell r="E1578" t="str">
            <v>A</v>
          </cell>
          <cell r="F1578" t="str">
            <v>05</v>
          </cell>
          <cell r="G1578" t="str">
            <v>20000</v>
          </cell>
          <cell r="H1578" t="str">
            <v>96279881</v>
          </cell>
          <cell r="I1578" t="str">
            <v>CLIP</v>
          </cell>
          <cell r="S1578" t="str">
            <v>1</v>
          </cell>
          <cell r="U1578" t="str">
            <v>1</v>
          </cell>
        </row>
        <row r="1579">
          <cell r="D1579" t="str">
            <v>CS270-</v>
          </cell>
          <cell r="E1579" t="str">
            <v>A</v>
          </cell>
          <cell r="F1579" t="str">
            <v>05</v>
          </cell>
          <cell r="G1579" t="str">
            <v>21000</v>
          </cell>
          <cell r="H1579" t="str">
            <v>96284355</v>
          </cell>
          <cell r="I1579" t="str">
            <v>COVER A-ROCKER PANEL,REAR,LH</v>
          </cell>
          <cell r="S1579" t="str">
            <v>1</v>
          </cell>
          <cell r="U1579" t="str">
            <v>1</v>
          </cell>
        </row>
        <row r="1580">
          <cell r="D1580" t="str">
            <v>CS270-</v>
          </cell>
          <cell r="E1580" t="str">
            <v>A</v>
          </cell>
          <cell r="F1580" t="str">
            <v>05</v>
          </cell>
          <cell r="G1580" t="str">
            <v>24000</v>
          </cell>
          <cell r="H1580" t="str">
            <v>03160-48165</v>
          </cell>
          <cell r="I1580" t="str">
            <v>SCREW-TAPPING</v>
          </cell>
          <cell r="S1580" t="str">
            <v>2</v>
          </cell>
          <cell r="U1580" t="str">
            <v>2</v>
          </cell>
        </row>
        <row r="1581">
          <cell r="D1581" t="str">
            <v>CS270-</v>
          </cell>
          <cell r="E1581" t="str">
            <v>A</v>
          </cell>
          <cell r="F1581" t="str">
            <v>05</v>
          </cell>
          <cell r="G1581" t="str">
            <v>25000</v>
          </cell>
          <cell r="H1581" t="str">
            <v>03160-48325</v>
          </cell>
          <cell r="I1581" t="str">
            <v>SCREW-TAPPING</v>
          </cell>
          <cell r="S1581" t="str">
            <v>1</v>
          </cell>
          <cell r="U1581" t="str">
            <v>1</v>
          </cell>
        </row>
        <row r="1582">
          <cell r="D1582" t="str">
            <v>CS270-</v>
          </cell>
          <cell r="E1582" t="str">
            <v>A</v>
          </cell>
          <cell r="F1582" t="str">
            <v>05</v>
          </cell>
          <cell r="G1582" t="str">
            <v>26000</v>
          </cell>
          <cell r="H1582" t="str">
            <v>09148-03007</v>
          </cell>
          <cell r="I1582" t="str">
            <v>NUT-SPEED</v>
          </cell>
          <cell r="S1582" t="str">
            <v>2</v>
          </cell>
          <cell r="U1582" t="str">
            <v>2</v>
          </cell>
        </row>
        <row r="1583">
          <cell r="D1583" t="str">
            <v>CS270-</v>
          </cell>
          <cell r="E1583" t="str">
            <v>A</v>
          </cell>
          <cell r="F1583" t="str">
            <v>05</v>
          </cell>
          <cell r="G1583" t="str">
            <v>27000</v>
          </cell>
          <cell r="H1583" t="str">
            <v>09148-04005</v>
          </cell>
          <cell r="I1583" t="str">
            <v>NUT-SPEED</v>
          </cell>
          <cell r="S1583" t="str">
            <v>1</v>
          </cell>
          <cell r="U1583" t="str">
            <v>1</v>
          </cell>
        </row>
        <row r="1584">
          <cell r="D1584" t="str">
            <v>CS270-</v>
          </cell>
          <cell r="E1584" t="str">
            <v>A</v>
          </cell>
          <cell r="F1584" t="str">
            <v>05</v>
          </cell>
          <cell r="G1584" t="str">
            <v>28000</v>
          </cell>
          <cell r="H1584" t="str">
            <v>96279881</v>
          </cell>
          <cell r="I1584" t="str">
            <v>CLIP</v>
          </cell>
          <cell r="S1584" t="str">
            <v>1</v>
          </cell>
          <cell r="U1584" t="str">
            <v>1</v>
          </cell>
        </row>
        <row r="1585">
          <cell r="D1585" t="str">
            <v>CS270-</v>
          </cell>
          <cell r="E1585" t="str">
            <v>A</v>
          </cell>
          <cell r="F1585" t="str">
            <v>05</v>
          </cell>
          <cell r="G1585" t="str">
            <v>29000</v>
          </cell>
          <cell r="H1585" t="str">
            <v>96284356</v>
          </cell>
          <cell r="I1585" t="str">
            <v>COVER A-ROCKER PANEL,REAR,RH</v>
          </cell>
          <cell r="S1585" t="str">
            <v>1</v>
          </cell>
          <cell r="U1585" t="str">
            <v>1</v>
          </cell>
        </row>
        <row r="1586">
          <cell r="D1586" t="str">
            <v>CS270-</v>
          </cell>
          <cell r="E1586" t="str">
            <v>A</v>
          </cell>
          <cell r="F1586" t="str">
            <v>05</v>
          </cell>
          <cell r="G1586" t="str">
            <v>32000</v>
          </cell>
          <cell r="H1586" t="str">
            <v>03160-48165</v>
          </cell>
          <cell r="I1586" t="str">
            <v>SCREW-TAPPING</v>
          </cell>
          <cell r="S1586" t="str">
            <v>2</v>
          </cell>
          <cell r="U1586" t="str">
            <v>2</v>
          </cell>
        </row>
        <row r="1587">
          <cell r="D1587" t="str">
            <v>CS270-</v>
          </cell>
          <cell r="E1587" t="str">
            <v>A</v>
          </cell>
          <cell r="F1587" t="str">
            <v>05</v>
          </cell>
          <cell r="G1587" t="str">
            <v>33000</v>
          </cell>
          <cell r="H1587" t="str">
            <v>03160-48325</v>
          </cell>
          <cell r="I1587" t="str">
            <v>SCREW-TAPPING</v>
          </cell>
          <cell r="S1587" t="str">
            <v>1</v>
          </cell>
          <cell r="U1587" t="str">
            <v>1</v>
          </cell>
        </row>
        <row r="1588">
          <cell r="D1588" t="str">
            <v>CS270-</v>
          </cell>
          <cell r="E1588" t="str">
            <v>A</v>
          </cell>
          <cell r="F1588" t="str">
            <v>05</v>
          </cell>
          <cell r="G1588" t="str">
            <v>34000</v>
          </cell>
          <cell r="H1588" t="str">
            <v>09148-03007</v>
          </cell>
          <cell r="I1588" t="str">
            <v>NUT-SPEED</v>
          </cell>
          <cell r="S1588" t="str">
            <v>2</v>
          </cell>
          <cell r="U1588" t="str">
            <v>2</v>
          </cell>
        </row>
        <row r="1589">
          <cell r="D1589" t="str">
            <v>CS270-</v>
          </cell>
          <cell r="E1589" t="str">
            <v>A</v>
          </cell>
          <cell r="F1589" t="str">
            <v>05</v>
          </cell>
          <cell r="G1589" t="str">
            <v>35000</v>
          </cell>
          <cell r="H1589" t="str">
            <v>09148-04005</v>
          </cell>
          <cell r="I1589" t="str">
            <v>NUT-SPEED</v>
          </cell>
          <cell r="S1589" t="str">
            <v>1</v>
          </cell>
          <cell r="U1589" t="str">
            <v>1</v>
          </cell>
        </row>
        <row r="1590">
          <cell r="D1590" t="str">
            <v>CS270-</v>
          </cell>
          <cell r="E1590" t="str">
            <v>A</v>
          </cell>
          <cell r="F1590" t="str">
            <v>05</v>
          </cell>
          <cell r="G1590" t="str">
            <v>36000</v>
          </cell>
          <cell r="H1590" t="str">
            <v>96279881</v>
          </cell>
          <cell r="I1590" t="str">
            <v>CLIP</v>
          </cell>
          <cell r="S1590" t="str">
            <v>1</v>
          </cell>
          <cell r="U1590" t="str">
            <v>1</v>
          </cell>
        </row>
        <row r="1591">
          <cell r="B1591" t="str">
            <v>O</v>
          </cell>
          <cell r="C1591" t="str">
            <v>O</v>
          </cell>
          <cell r="D1591" t="str">
            <v>CS270-</v>
          </cell>
          <cell r="E1591" t="str">
            <v>A</v>
          </cell>
          <cell r="F1591" t="str">
            <v>06</v>
          </cell>
          <cell r="G1591" t="str">
            <v>01000</v>
          </cell>
          <cell r="H1591" t="str">
            <v>96323936</v>
          </cell>
          <cell r="I1591" t="str">
            <v>TRIM A-A PILLAR</v>
          </cell>
          <cell r="T1591" t="str">
            <v>1</v>
          </cell>
          <cell r="V1591" t="str">
            <v>1</v>
          </cell>
        </row>
        <row r="1592">
          <cell r="B1592" t="str">
            <v>N</v>
          </cell>
          <cell r="C1592" t="str">
            <v>X</v>
          </cell>
          <cell r="D1592" t="str">
            <v>CS270-</v>
          </cell>
          <cell r="E1592" t="str">
            <v>A</v>
          </cell>
          <cell r="F1592" t="str">
            <v>06</v>
          </cell>
          <cell r="G1592" t="str">
            <v>01000</v>
          </cell>
          <cell r="H1592" t="str">
            <v>96289218</v>
          </cell>
          <cell r="I1592" t="str">
            <v>TRIM A-A PILLAR</v>
          </cell>
          <cell r="T1592" t="str">
            <v>1</v>
          </cell>
          <cell r="V1592" t="str">
            <v>1</v>
          </cell>
        </row>
        <row r="1593">
          <cell r="B1593" t="str">
            <v>O</v>
          </cell>
          <cell r="C1593" t="str">
            <v>O</v>
          </cell>
          <cell r="D1593" t="str">
            <v>CS270-</v>
          </cell>
          <cell r="E1593" t="str">
            <v>A</v>
          </cell>
          <cell r="F1593" t="str">
            <v>06</v>
          </cell>
          <cell r="G1593" t="str">
            <v>04000</v>
          </cell>
          <cell r="H1593" t="str">
            <v>96323937</v>
          </cell>
          <cell r="I1593" t="str">
            <v>TRIM A-A PILLAR</v>
          </cell>
          <cell r="T1593" t="str">
            <v>1</v>
          </cell>
          <cell r="V1593" t="str">
            <v>1</v>
          </cell>
        </row>
        <row r="1594">
          <cell r="B1594" t="str">
            <v>N</v>
          </cell>
          <cell r="C1594" t="str">
            <v>X</v>
          </cell>
          <cell r="D1594" t="str">
            <v>CS270-</v>
          </cell>
          <cell r="E1594" t="str">
            <v>A</v>
          </cell>
          <cell r="F1594" t="str">
            <v>06</v>
          </cell>
          <cell r="G1594" t="str">
            <v>04000</v>
          </cell>
          <cell r="H1594" t="str">
            <v>96289219</v>
          </cell>
          <cell r="I1594" t="str">
            <v>TRIM A-A PILLAR</v>
          </cell>
          <cell r="T1594" t="str">
            <v>1</v>
          </cell>
          <cell r="V1594" t="str">
            <v>1</v>
          </cell>
        </row>
        <row r="1595">
          <cell r="D1595" t="str">
            <v>CS270-</v>
          </cell>
          <cell r="E1595" t="str">
            <v>A</v>
          </cell>
          <cell r="F1595" t="str">
            <v>06</v>
          </cell>
          <cell r="G1595" t="str">
            <v>07000</v>
          </cell>
          <cell r="H1595" t="str">
            <v>96323960</v>
          </cell>
          <cell r="I1595" t="str">
            <v>TRIM-B PILLAR,LOWER,L</v>
          </cell>
          <cell r="T1595" t="str">
            <v>1</v>
          </cell>
          <cell r="V1595" t="str">
            <v>1</v>
          </cell>
        </row>
        <row r="1596">
          <cell r="D1596" t="str">
            <v>CS270-</v>
          </cell>
          <cell r="E1596" t="str">
            <v>A</v>
          </cell>
          <cell r="F1596" t="str">
            <v>06</v>
          </cell>
          <cell r="G1596" t="str">
            <v>08000</v>
          </cell>
          <cell r="H1596" t="str">
            <v>96323961</v>
          </cell>
          <cell r="I1596" t="str">
            <v>TRIM-B PILLAR,LOWER,R</v>
          </cell>
          <cell r="T1596" t="str">
            <v>1</v>
          </cell>
          <cell r="V1596" t="str">
            <v>1</v>
          </cell>
        </row>
        <row r="1597">
          <cell r="D1597" t="str">
            <v>CS270-</v>
          </cell>
          <cell r="E1597" t="str">
            <v>A</v>
          </cell>
          <cell r="F1597" t="str">
            <v>06</v>
          </cell>
          <cell r="G1597" t="str">
            <v>09000</v>
          </cell>
          <cell r="H1597" t="str">
            <v>96323948</v>
          </cell>
          <cell r="I1597" t="str">
            <v>TRIM A-B PILLAR,UPPER</v>
          </cell>
          <cell r="T1597" t="str">
            <v>1</v>
          </cell>
          <cell r="V1597" t="str">
            <v>1</v>
          </cell>
        </row>
        <row r="1598">
          <cell r="B1598" t="str">
            <v>O</v>
          </cell>
          <cell r="C1598" t="str">
            <v>O</v>
          </cell>
          <cell r="D1598" t="str">
            <v>CS270-</v>
          </cell>
          <cell r="E1598" t="str">
            <v>A</v>
          </cell>
          <cell r="F1598" t="str">
            <v>06</v>
          </cell>
          <cell r="G1598" t="str">
            <v>12000</v>
          </cell>
          <cell r="H1598" t="str">
            <v>96279884</v>
          </cell>
          <cell r="I1598" t="str">
            <v>CLIP</v>
          </cell>
          <cell r="T1598" t="str">
            <v>1</v>
          </cell>
          <cell r="V1598" t="str">
            <v>1</v>
          </cell>
        </row>
        <row r="1599">
          <cell r="B1599" t="str">
            <v>N</v>
          </cell>
          <cell r="C1599" t="str">
            <v>X</v>
          </cell>
          <cell r="D1599" t="str">
            <v>CS270-</v>
          </cell>
          <cell r="E1599" t="str">
            <v>A</v>
          </cell>
          <cell r="F1599" t="str">
            <v>06</v>
          </cell>
          <cell r="G1599" t="str">
            <v>12000</v>
          </cell>
          <cell r="H1599" t="str">
            <v>09409-06354</v>
          </cell>
          <cell r="I1599" t="str">
            <v>CLIP</v>
          </cell>
          <cell r="T1599" t="str">
            <v>1</v>
          </cell>
          <cell r="V1599" t="str">
            <v>1</v>
          </cell>
        </row>
        <row r="1600">
          <cell r="D1600" t="str">
            <v>CS270-</v>
          </cell>
          <cell r="E1600" t="str">
            <v>A</v>
          </cell>
          <cell r="F1600" t="str">
            <v>06</v>
          </cell>
          <cell r="G1600" t="str">
            <v>13000</v>
          </cell>
          <cell r="H1600" t="str">
            <v>96323949</v>
          </cell>
          <cell r="I1600" t="str">
            <v>TRIM A-B PILLAR,UPPER</v>
          </cell>
          <cell r="T1600" t="str">
            <v>1</v>
          </cell>
          <cell r="V1600" t="str">
            <v>1</v>
          </cell>
        </row>
        <row r="1601">
          <cell r="B1601" t="str">
            <v>O</v>
          </cell>
          <cell r="C1601" t="str">
            <v>O</v>
          </cell>
          <cell r="D1601" t="str">
            <v>CS270-</v>
          </cell>
          <cell r="E1601" t="str">
            <v>A</v>
          </cell>
          <cell r="F1601" t="str">
            <v>06</v>
          </cell>
          <cell r="G1601" t="str">
            <v>16000</v>
          </cell>
          <cell r="H1601" t="str">
            <v>96279884</v>
          </cell>
          <cell r="I1601" t="str">
            <v>CLIP</v>
          </cell>
          <cell r="T1601" t="str">
            <v>1</v>
          </cell>
          <cell r="V1601" t="str">
            <v>1</v>
          </cell>
        </row>
        <row r="1602">
          <cell r="B1602" t="str">
            <v>N</v>
          </cell>
          <cell r="C1602" t="str">
            <v>X</v>
          </cell>
          <cell r="D1602" t="str">
            <v>CS270-</v>
          </cell>
          <cell r="E1602" t="str">
            <v>A</v>
          </cell>
          <cell r="F1602" t="str">
            <v>06</v>
          </cell>
          <cell r="G1602" t="str">
            <v>16000</v>
          </cell>
          <cell r="H1602" t="str">
            <v>09409-06354</v>
          </cell>
          <cell r="I1602" t="str">
            <v>CLIP</v>
          </cell>
          <cell r="T1602" t="str">
            <v>1</v>
          </cell>
          <cell r="V1602" t="str">
            <v>1</v>
          </cell>
        </row>
        <row r="1603">
          <cell r="D1603" t="str">
            <v>CS270-</v>
          </cell>
          <cell r="E1603" t="str">
            <v>A</v>
          </cell>
          <cell r="F1603" t="str">
            <v>06</v>
          </cell>
          <cell r="G1603" t="str">
            <v>17000</v>
          </cell>
          <cell r="H1603" t="str">
            <v>96284359</v>
          </cell>
          <cell r="I1603" t="str">
            <v>TRIM A-C PILLAR,L</v>
          </cell>
          <cell r="T1603" t="str">
            <v>1</v>
          </cell>
          <cell r="V1603" t="str">
            <v>1</v>
          </cell>
        </row>
        <row r="1604">
          <cell r="B1604" t="str">
            <v>O</v>
          </cell>
          <cell r="C1604" t="str">
            <v>O</v>
          </cell>
          <cell r="D1604" t="str">
            <v>CS270-</v>
          </cell>
          <cell r="E1604" t="str">
            <v>A</v>
          </cell>
          <cell r="F1604" t="str">
            <v>06</v>
          </cell>
          <cell r="G1604" t="str">
            <v>20000</v>
          </cell>
          <cell r="H1604" t="str">
            <v>96279884</v>
          </cell>
          <cell r="I1604" t="str">
            <v>CLIP</v>
          </cell>
          <cell r="T1604" t="str">
            <v>1</v>
          </cell>
          <cell r="V1604" t="str">
            <v>1</v>
          </cell>
        </row>
        <row r="1605">
          <cell r="B1605" t="str">
            <v>N</v>
          </cell>
          <cell r="C1605" t="str">
            <v>X</v>
          </cell>
          <cell r="D1605" t="str">
            <v>CS270-</v>
          </cell>
          <cell r="E1605" t="str">
            <v>A</v>
          </cell>
          <cell r="F1605" t="str">
            <v>06</v>
          </cell>
          <cell r="G1605" t="str">
            <v>20000</v>
          </cell>
          <cell r="H1605" t="str">
            <v>09409-06354</v>
          </cell>
          <cell r="I1605" t="str">
            <v>CLIP</v>
          </cell>
          <cell r="T1605" t="str">
            <v>1</v>
          </cell>
          <cell r="V1605" t="str">
            <v>1</v>
          </cell>
        </row>
        <row r="1606">
          <cell r="D1606" t="str">
            <v>CS270-</v>
          </cell>
          <cell r="E1606" t="str">
            <v>A</v>
          </cell>
          <cell r="F1606" t="str">
            <v>06</v>
          </cell>
          <cell r="G1606" t="str">
            <v>21000</v>
          </cell>
          <cell r="H1606" t="str">
            <v>96284360</v>
          </cell>
          <cell r="I1606" t="str">
            <v>TRIM-C PILLAR,R</v>
          </cell>
          <cell r="T1606" t="str">
            <v>1</v>
          </cell>
          <cell r="V1606" t="str">
            <v>1</v>
          </cell>
        </row>
        <row r="1607">
          <cell r="B1607" t="str">
            <v>O</v>
          </cell>
          <cell r="C1607" t="str">
            <v>O</v>
          </cell>
          <cell r="D1607" t="str">
            <v>CS270-</v>
          </cell>
          <cell r="E1607" t="str">
            <v>A</v>
          </cell>
          <cell r="F1607" t="str">
            <v>06</v>
          </cell>
          <cell r="G1607" t="str">
            <v>24000</v>
          </cell>
          <cell r="H1607" t="str">
            <v>96279884</v>
          </cell>
          <cell r="I1607" t="str">
            <v>CLIP</v>
          </cell>
          <cell r="T1607" t="str">
            <v>1</v>
          </cell>
          <cell r="V1607" t="str">
            <v>1</v>
          </cell>
        </row>
        <row r="1608">
          <cell r="B1608" t="str">
            <v>N</v>
          </cell>
          <cell r="C1608" t="str">
            <v>X</v>
          </cell>
          <cell r="D1608" t="str">
            <v>CS270-</v>
          </cell>
          <cell r="E1608" t="str">
            <v>A</v>
          </cell>
          <cell r="F1608" t="str">
            <v>06</v>
          </cell>
          <cell r="G1608" t="str">
            <v>24000</v>
          </cell>
          <cell r="H1608" t="str">
            <v>09409-06354</v>
          </cell>
          <cell r="I1608" t="str">
            <v>CLIP</v>
          </cell>
          <cell r="T1608" t="str">
            <v>1</v>
          </cell>
          <cell r="V1608" t="str">
            <v>1</v>
          </cell>
        </row>
        <row r="1609">
          <cell r="D1609" t="str">
            <v>CS270-</v>
          </cell>
          <cell r="E1609" t="str">
            <v>A</v>
          </cell>
          <cell r="F1609" t="str">
            <v>06</v>
          </cell>
          <cell r="G1609" t="str">
            <v>25000</v>
          </cell>
          <cell r="H1609" t="str">
            <v>96323966</v>
          </cell>
          <cell r="I1609" t="str">
            <v>COVER A-ROCKER PANEL,FRONT,LH</v>
          </cell>
          <cell r="T1609" t="str">
            <v>1</v>
          </cell>
          <cell r="V1609" t="str">
            <v>1</v>
          </cell>
        </row>
        <row r="1610">
          <cell r="D1610" t="str">
            <v>CS270-</v>
          </cell>
          <cell r="E1610" t="str">
            <v>A</v>
          </cell>
          <cell r="F1610" t="str">
            <v>06</v>
          </cell>
          <cell r="G1610" t="str">
            <v>28000</v>
          </cell>
          <cell r="H1610" t="str">
            <v>03160-48165</v>
          </cell>
          <cell r="I1610" t="str">
            <v>SCREW-TAPPING</v>
          </cell>
          <cell r="T1610" t="str">
            <v>1</v>
          </cell>
          <cell r="V1610" t="str">
            <v>1</v>
          </cell>
        </row>
        <row r="1611">
          <cell r="D1611" t="str">
            <v>CS270-</v>
          </cell>
          <cell r="E1611" t="str">
            <v>A</v>
          </cell>
          <cell r="F1611" t="str">
            <v>06</v>
          </cell>
          <cell r="G1611" t="str">
            <v>29000</v>
          </cell>
          <cell r="H1611" t="str">
            <v>09148-04005</v>
          </cell>
          <cell r="I1611" t="str">
            <v>NUT-SPEED</v>
          </cell>
          <cell r="T1611" t="str">
            <v>1</v>
          </cell>
          <cell r="V1611" t="str">
            <v>1</v>
          </cell>
        </row>
        <row r="1612">
          <cell r="D1612" t="str">
            <v>CS270-</v>
          </cell>
          <cell r="E1612" t="str">
            <v>A</v>
          </cell>
          <cell r="F1612" t="str">
            <v>06</v>
          </cell>
          <cell r="G1612" t="str">
            <v>30000</v>
          </cell>
          <cell r="H1612" t="str">
            <v>96279881</v>
          </cell>
          <cell r="I1612" t="str">
            <v>CLIP</v>
          </cell>
          <cell r="T1612" t="str">
            <v>1</v>
          </cell>
          <cell r="V1612" t="str">
            <v>1</v>
          </cell>
        </row>
        <row r="1613">
          <cell r="D1613" t="str">
            <v>CS270-</v>
          </cell>
          <cell r="E1613" t="str">
            <v>A</v>
          </cell>
          <cell r="F1613" t="str">
            <v>06</v>
          </cell>
          <cell r="G1613" t="str">
            <v>31000</v>
          </cell>
          <cell r="H1613" t="str">
            <v>96323967</v>
          </cell>
          <cell r="I1613" t="str">
            <v>COVER A-ROCKER PANEL,FRONT,RH</v>
          </cell>
          <cell r="T1613" t="str">
            <v>1</v>
          </cell>
          <cell r="V1613" t="str">
            <v>1</v>
          </cell>
        </row>
        <row r="1614">
          <cell r="D1614" t="str">
            <v>CS270-</v>
          </cell>
          <cell r="E1614" t="str">
            <v>A</v>
          </cell>
          <cell r="F1614" t="str">
            <v>06</v>
          </cell>
          <cell r="G1614" t="str">
            <v>34000</v>
          </cell>
          <cell r="H1614" t="str">
            <v>03160-48165</v>
          </cell>
          <cell r="I1614" t="str">
            <v>SCREW-TAPPING</v>
          </cell>
          <cell r="T1614" t="str">
            <v>1</v>
          </cell>
          <cell r="V1614" t="str">
            <v>1</v>
          </cell>
        </row>
        <row r="1615">
          <cell r="D1615" t="str">
            <v>CS270-</v>
          </cell>
          <cell r="E1615" t="str">
            <v>A</v>
          </cell>
          <cell r="F1615" t="str">
            <v>06</v>
          </cell>
          <cell r="G1615" t="str">
            <v>35000</v>
          </cell>
          <cell r="H1615" t="str">
            <v>09148-04005</v>
          </cell>
          <cell r="I1615" t="str">
            <v>NUT-SPEED</v>
          </cell>
          <cell r="T1615" t="str">
            <v>1</v>
          </cell>
          <cell r="V1615" t="str">
            <v>1</v>
          </cell>
        </row>
        <row r="1616">
          <cell r="D1616" t="str">
            <v>CS270-</v>
          </cell>
          <cell r="E1616" t="str">
            <v>A</v>
          </cell>
          <cell r="F1616" t="str">
            <v>06</v>
          </cell>
          <cell r="G1616" t="str">
            <v>36000</v>
          </cell>
          <cell r="H1616" t="str">
            <v>96279881</v>
          </cell>
          <cell r="I1616" t="str">
            <v>CLIP</v>
          </cell>
          <cell r="T1616" t="str">
            <v>1</v>
          </cell>
          <cell r="V1616" t="str">
            <v>1</v>
          </cell>
        </row>
        <row r="1617">
          <cell r="D1617" t="str">
            <v>CS270-</v>
          </cell>
          <cell r="E1617" t="str">
            <v>A</v>
          </cell>
          <cell r="F1617" t="str">
            <v>06</v>
          </cell>
          <cell r="G1617" t="str">
            <v>37000</v>
          </cell>
          <cell r="H1617" t="str">
            <v>96284363</v>
          </cell>
          <cell r="I1617" t="str">
            <v>COVER A-ROCKER PANEL,REAR,LH</v>
          </cell>
          <cell r="T1617" t="str">
            <v>1</v>
          </cell>
          <cell r="V1617" t="str">
            <v>1</v>
          </cell>
        </row>
        <row r="1618">
          <cell r="D1618" t="str">
            <v>CS270-</v>
          </cell>
          <cell r="E1618" t="str">
            <v>A</v>
          </cell>
          <cell r="F1618" t="str">
            <v>06</v>
          </cell>
          <cell r="G1618" t="str">
            <v>40000</v>
          </cell>
          <cell r="H1618" t="str">
            <v>03160-48165</v>
          </cell>
          <cell r="I1618" t="str">
            <v>SCREW-TAPPING</v>
          </cell>
          <cell r="T1618" t="str">
            <v>2</v>
          </cell>
          <cell r="V1618" t="str">
            <v>2</v>
          </cell>
        </row>
        <row r="1619">
          <cell r="D1619" t="str">
            <v>CS270-</v>
          </cell>
          <cell r="E1619" t="str">
            <v>A</v>
          </cell>
          <cell r="F1619" t="str">
            <v>06</v>
          </cell>
          <cell r="G1619" t="str">
            <v>41000</v>
          </cell>
          <cell r="H1619" t="str">
            <v>03160-48325</v>
          </cell>
          <cell r="I1619" t="str">
            <v>SCREW-TAPPING</v>
          </cell>
          <cell r="T1619" t="str">
            <v>1</v>
          </cell>
          <cell r="V1619" t="str">
            <v>1</v>
          </cell>
        </row>
        <row r="1620">
          <cell r="D1620" t="str">
            <v>CS270-</v>
          </cell>
          <cell r="E1620" t="str">
            <v>A</v>
          </cell>
          <cell r="F1620" t="str">
            <v>06</v>
          </cell>
          <cell r="G1620" t="str">
            <v>42000</v>
          </cell>
          <cell r="H1620" t="str">
            <v>09148-03007</v>
          </cell>
          <cell r="I1620" t="str">
            <v>NUT-SPEED</v>
          </cell>
          <cell r="T1620" t="str">
            <v>2</v>
          </cell>
          <cell r="V1620" t="str">
            <v>2</v>
          </cell>
        </row>
        <row r="1621">
          <cell r="D1621" t="str">
            <v>CS270-</v>
          </cell>
          <cell r="E1621" t="str">
            <v>A</v>
          </cell>
          <cell r="F1621" t="str">
            <v>06</v>
          </cell>
          <cell r="G1621" t="str">
            <v>43000</v>
          </cell>
          <cell r="H1621" t="str">
            <v>09148-04005</v>
          </cell>
          <cell r="I1621" t="str">
            <v>NUT-SPEED</v>
          </cell>
          <cell r="T1621" t="str">
            <v>1</v>
          </cell>
          <cell r="V1621" t="str">
            <v>1</v>
          </cell>
        </row>
        <row r="1622">
          <cell r="D1622" t="str">
            <v>CS270-</v>
          </cell>
          <cell r="E1622" t="str">
            <v>A</v>
          </cell>
          <cell r="F1622" t="str">
            <v>06</v>
          </cell>
          <cell r="G1622" t="str">
            <v>44000</v>
          </cell>
          <cell r="H1622" t="str">
            <v>96279881</v>
          </cell>
          <cell r="I1622" t="str">
            <v>CLIP</v>
          </cell>
          <cell r="T1622" t="str">
            <v>1</v>
          </cell>
          <cell r="V1622" t="str">
            <v>1</v>
          </cell>
        </row>
        <row r="1623">
          <cell r="D1623" t="str">
            <v>CS270-</v>
          </cell>
          <cell r="E1623" t="str">
            <v>A</v>
          </cell>
          <cell r="F1623" t="str">
            <v>06</v>
          </cell>
          <cell r="G1623" t="str">
            <v>45000</v>
          </cell>
          <cell r="H1623" t="str">
            <v>96284364</v>
          </cell>
          <cell r="I1623" t="str">
            <v>COVER A-ROCKER PANEL,REAR,RH</v>
          </cell>
          <cell r="T1623" t="str">
            <v>1</v>
          </cell>
          <cell r="V1623" t="str">
            <v>1</v>
          </cell>
        </row>
        <row r="1624">
          <cell r="D1624" t="str">
            <v>CS270-</v>
          </cell>
          <cell r="E1624" t="str">
            <v>A</v>
          </cell>
          <cell r="F1624" t="str">
            <v>06</v>
          </cell>
          <cell r="G1624" t="str">
            <v>48000</v>
          </cell>
          <cell r="H1624" t="str">
            <v>03160-48165</v>
          </cell>
          <cell r="I1624" t="str">
            <v>SCREW-TAPPING</v>
          </cell>
          <cell r="T1624" t="str">
            <v>2</v>
          </cell>
          <cell r="V1624" t="str">
            <v>2</v>
          </cell>
        </row>
        <row r="1625">
          <cell r="D1625" t="str">
            <v>CS270-</v>
          </cell>
          <cell r="E1625" t="str">
            <v>A</v>
          </cell>
          <cell r="F1625" t="str">
            <v>06</v>
          </cell>
          <cell r="G1625" t="str">
            <v>49000</v>
          </cell>
          <cell r="H1625" t="str">
            <v>03160-48325</v>
          </cell>
          <cell r="I1625" t="str">
            <v>SCREW-TAPPING</v>
          </cell>
          <cell r="T1625" t="str">
            <v>1</v>
          </cell>
          <cell r="V1625" t="str">
            <v>1</v>
          </cell>
        </row>
        <row r="1626">
          <cell r="D1626" t="str">
            <v>CS270-</v>
          </cell>
          <cell r="E1626" t="str">
            <v>A</v>
          </cell>
          <cell r="F1626" t="str">
            <v>06</v>
          </cell>
          <cell r="G1626" t="str">
            <v>50000</v>
          </cell>
          <cell r="H1626" t="str">
            <v>09148-03007</v>
          </cell>
          <cell r="I1626" t="str">
            <v>NUT-SPEED</v>
          </cell>
          <cell r="T1626" t="str">
            <v>2</v>
          </cell>
          <cell r="V1626" t="str">
            <v>2</v>
          </cell>
        </row>
        <row r="1627">
          <cell r="D1627" t="str">
            <v>CS270-</v>
          </cell>
          <cell r="E1627" t="str">
            <v>A</v>
          </cell>
          <cell r="F1627" t="str">
            <v>06</v>
          </cell>
          <cell r="G1627" t="str">
            <v>51000</v>
          </cell>
          <cell r="H1627" t="str">
            <v>09148-04005</v>
          </cell>
          <cell r="I1627" t="str">
            <v>NUT-SPEED</v>
          </cell>
          <cell r="T1627" t="str">
            <v>1</v>
          </cell>
          <cell r="V1627" t="str">
            <v>1</v>
          </cell>
        </row>
        <row r="1628">
          <cell r="D1628" t="str">
            <v>CS270-</v>
          </cell>
          <cell r="E1628" t="str">
            <v>A</v>
          </cell>
          <cell r="F1628" t="str">
            <v>06</v>
          </cell>
          <cell r="G1628" t="str">
            <v>52000</v>
          </cell>
          <cell r="H1628" t="str">
            <v>96279881</v>
          </cell>
          <cell r="I1628" t="str">
            <v>CLIP</v>
          </cell>
          <cell r="T1628" t="str">
            <v>1</v>
          </cell>
          <cell r="V1628" t="str">
            <v>1</v>
          </cell>
        </row>
        <row r="1629">
          <cell r="D1629" t="str">
            <v>CS271-</v>
          </cell>
          <cell r="E1629" t="str">
            <v>A</v>
          </cell>
          <cell r="F1629" t="str">
            <v>01</v>
          </cell>
          <cell r="G1629" t="str">
            <v>01000</v>
          </cell>
          <cell r="H1629" t="str">
            <v>96279944</v>
          </cell>
          <cell r="I1629" t="str">
            <v>TRIM-WHEELHOUSE REAR,L</v>
          </cell>
          <cell r="L1629">
            <v>1</v>
          </cell>
          <cell r="N1629" t="str">
            <v>1</v>
          </cell>
          <cell r="R1629" t="str">
            <v>1</v>
          </cell>
        </row>
        <row r="1630">
          <cell r="D1630" t="str">
            <v>CS271-</v>
          </cell>
          <cell r="E1630" t="str">
            <v>A</v>
          </cell>
          <cell r="F1630" t="str">
            <v>01</v>
          </cell>
          <cell r="G1630" t="str">
            <v>02000</v>
          </cell>
          <cell r="H1630" t="str">
            <v>96279881</v>
          </cell>
          <cell r="I1630" t="str">
            <v>CLIP</v>
          </cell>
          <cell r="L1630">
            <v>4</v>
          </cell>
          <cell r="N1630" t="str">
            <v>4</v>
          </cell>
          <cell r="R1630" t="str">
            <v>4</v>
          </cell>
        </row>
        <row r="1631">
          <cell r="B1631" t="str">
            <v>O</v>
          </cell>
          <cell r="C1631" t="str">
            <v>O</v>
          </cell>
          <cell r="D1631" t="str">
            <v>CS271-</v>
          </cell>
          <cell r="E1631" t="str">
            <v>A</v>
          </cell>
          <cell r="F1631" t="str">
            <v>01</v>
          </cell>
          <cell r="G1631" t="str">
            <v>03000</v>
          </cell>
          <cell r="H1631" t="str">
            <v>09409-10310</v>
          </cell>
          <cell r="I1631" t="str">
            <v>CLIP</v>
          </cell>
          <cell r="L1631">
            <v>4</v>
          </cell>
          <cell r="N1631" t="str">
            <v>4</v>
          </cell>
          <cell r="R1631" t="str">
            <v>4</v>
          </cell>
        </row>
        <row r="1632">
          <cell r="B1632" t="str">
            <v>N</v>
          </cell>
          <cell r="C1632" t="str">
            <v>X</v>
          </cell>
          <cell r="D1632" t="str">
            <v>CS271-</v>
          </cell>
          <cell r="E1632" t="str">
            <v>A</v>
          </cell>
          <cell r="F1632" t="str">
            <v>01</v>
          </cell>
          <cell r="G1632" t="str">
            <v>03000</v>
          </cell>
          <cell r="H1632" t="str">
            <v>09409-10315</v>
          </cell>
          <cell r="I1632" t="str">
            <v>CLIP</v>
          </cell>
          <cell r="L1632">
            <v>4</v>
          </cell>
          <cell r="N1632" t="str">
            <v>4</v>
          </cell>
          <cell r="R1632" t="str">
            <v>4</v>
          </cell>
        </row>
        <row r="1633">
          <cell r="D1633" t="str">
            <v>CS271-</v>
          </cell>
          <cell r="E1633" t="str">
            <v>A</v>
          </cell>
          <cell r="F1633" t="str">
            <v>01</v>
          </cell>
          <cell r="G1633" t="str">
            <v>04000</v>
          </cell>
          <cell r="H1633" t="str">
            <v>96279945</v>
          </cell>
          <cell r="I1633" t="str">
            <v>TRIM-WHEELHOUSE REAR,R</v>
          </cell>
          <cell r="L1633">
            <v>1</v>
          </cell>
          <cell r="N1633" t="str">
            <v>1</v>
          </cell>
          <cell r="R1633" t="str">
            <v>1</v>
          </cell>
        </row>
        <row r="1634">
          <cell r="D1634" t="str">
            <v>CS271-</v>
          </cell>
          <cell r="E1634" t="str">
            <v>A</v>
          </cell>
          <cell r="F1634" t="str">
            <v>01</v>
          </cell>
          <cell r="G1634" t="str">
            <v>05000</v>
          </cell>
          <cell r="H1634" t="str">
            <v>96279881</v>
          </cell>
          <cell r="I1634" t="str">
            <v>CLIP</v>
          </cell>
          <cell r="L1634">
            <v>3</v>
          </cell>
          <cell r="N1634" t="str">
            <v>3</v>
          </cell>
          <cell r="R1634" t="str">
            <v>3</v>
          </cell>
        </row>
        <row r="1635">
          <cell r="B1635" t="str">
            <v>O</v>
          </cell>
          <cell r="C1635" t="str">
            <v>O</v>
          </cell>
          <cell r="D1635" t="str">
            <v>CS271-</v>
          </cell>
          <cell r="E1635" t="str">
            <v>A</v>
          </cell>
          <cell r="F1635" t="str">
            <v>01</v>
          </cell>
          <cell r="G1635" t="str">
            <v>06000</v>
          </cell>
          <cell r="H1635" t="str">
            <v>09409-10310</v>
          </cell>
          <cell r="I1635" t="str">
            <v>CLIP</v>
          </cell>
          <cell r="L1635">
            <v>3</v>
          </cell>
          <cell r="N1635" t="str">
            <v>3</v>
          </cell>
          <cell r="R1635" t="str">
            <v>3</v>
          </cell>
        </row>
        <row r="1636">
          <cell r="B1636" t="str">
            <v>N</v>
          </cell>
          <cell r="C1636" t="str">
            <v>X</v>
          </cell>
          <cell r="D1636" t="str">
            <v>CS271-</v>
          </cell>
          <cell r="E1636" t="str">
            <v>A</v>
          </cell>
          <cell r="F1636" t="str">
            <v>01</v>
          </cell>
          <cell r="G1636" t="str">
            <v>06000</v>
          </cell>
          <cell r="H1636" t="str">
            <v>09409-10315</v>
          </cell>
          <cell r="I1636" t="str">
            <v>CLIP</v>
          </cell>
          <cell r="L1636">
            <v>3</v>
          </cell>
          <cell r="N1636" t="str">
            <v>3</v>
          </cell>
          <cell r="R1636" t="str">
            <v>3</v>
          </cell>
        </row>
        <row r="1637">
          <cell r="D1637" t="str">
            <v>CS271-</v>
          </cell>
          <cell r="E1637" t="str">
            <v>A</v>
          </cell>
          <cell r="F1637" t="str">
            <v>02</v>
          </cell>
          <cell r="G1637" t="str">
            <v>01000</v>
          </cell>
          <cell r="H1637" t="str">
            <v>09250-09002</v>
          </cell>
          <cell r="I1637" t="str">
            <v>PLUG-WHEELHOUSE TRIM MTG</v>
          </cell>
          <cell r="K1637">
            <v>7</v>
          </cell>
          <cell r="M1637" t="str">
            <v>7</v>
          </cell>
          <cell r="Q1637" t="str">
            <v>7</v>
          </cell>
          <cell r="S1637" t="str">
            <v>7</v>
          </cell>
          <cell r="T1637" t="str">
            <v>7</v>
          </cell>
          <cell r="U1637" t="str">
            <v>7</v>
          </cell>
          <cell r="V1637" t="str">
            <v>7</v>
          </cell>
        </row>
        <row r="1638">
          <cell r="D1638" t="str">
            <v>CS310-</v>
          </cell>
          <cell r="E1638" t="str">
            <v>A</v>
          </cell>
          <cell r="F1638" t="str">
            <v>01</v>
          </cell>
          <cell r="G1638" t="str">
            <v>01000</v>
          </cell>
          <cell r="H1638" t="str">
            <v>96320731</v>
          </cell>
          <cell r="I1638" t="str">
            <v>CUSHION-FUEL FILLER,DOOR</v>
          </cell>
          <cell r="K1638">
            <v>2</v>
          </cell>
          <cell r="L1638">
            <v>2</v>
          </cell>
          <cell r="M1638" t="str">
            <v>2</v>
          </cell>
          <cell r="N1638" t="str">
            <v>2</v>
          </cell>
          <cell r="Q1638" t="str">
            <v>2</v>
          </cell>
          <cell r="R1638" t="str">
            <v>2</v>
          </cell>
          <cell r="S1638" t="str">
            <v>2</v>
          </cell>
          <cell r="T1638" t="str">
            <v>2</v>
          </cell>
          <cell r="U1638" t="str">
            <v>2</v>
          </cell>
          <cell r="V1638" t="str">
            <v>2</v>
          </cell>
        </row>
        <row r="1639">
          <cell r="D1639" t="str">
            <v>CS310-</v>
          </cell>
          <cell r="E1639" t="str">
            <v>A</v>
          </cell>
          <cell r="F1639" t="str">
            <v>01</v>
          </cell>
          <cell r="G1639" t="str">
            <v>02000</v>
          </cell>
          <cell r="H1639" t="str">
            <v>96256894</v>
          </cell>
          <cell r="I1639" t="str">
            <v>PLUG-SIDE OTR MCP</v>
          </cell>
          <cell r="K1639">
            <v>2</v>
          </cell>
          <cell r="L1639">
            <v>2</v>
          </cell>
          <cell r="M1639" t="str">
            <v>2</v>
          </cell>
          <cell r="N1639" t="str">
            <v>2</v>
          </cell>
          <cell r="Q1639" t="str">
            <v>2</v>
          </cell>
          <cell r="R1639" t="str">
            <v>2</v>
          </cell>
          <cell r="S1639" t="str">
            <v>2</v>
          </cell>
          <cell r="T1639" t="str">
            <v>2</v>
          </cell>
          <cell r="U1639" t="str">
            <v>2</v>
          </cell>
          <cell r="V1639" t="str">
            <v>2</v>
          </cell>
        </row>
        <row r="1640">
          <cell r="D1640" t="str">
            <v>CS340-</v>
          </cell>
          <cell r="E1640" t="str">
            <v>A</v>
          </cell>
          <cell r="F1640" t="str">
            <v>04</v>
          </cell>
          <cell r="G1640" t="str">
            <v>03000</v>
          </cell>
          <cell r="H1640" t="str">
            <v>96314482</v>
          </cell>
          <cell r="I1640" t="str">
            <v>EMBLEM A-HOOD</v>
          </cell>
          <cell r="K1640">
            <v>1</v>
          </cell>
          <cell r="M1640" t="str">
            <v>1</v>
          </cell>
          <cell r="Q1640" t="str">
            <v>1</v>
          </cell>
        </row>
        <row r="1641">
          <cell r="D1641" t="str">
            <v>CS340-</v>
          </cell>
          <cell r="E1641" t="str">
            <v>A</v>
          </cell>
          <cell r="F1641" t="str">
            <v>04</v>
          </cell>
          <cell r="G1641" t="str">
            <v>04000</v>
          </cell>
          <cell r="H1641" t="str">
            <v>96314482</v>
          </cell>
          <cell r="I1641" t="str">
            <v>EMBLEM A-TAILGATE</v>
          </cell>
          <cell r="K1641">
            <v>1</v>
          </cell>
          <cell r="M1641" t="str">
            <v>1</v>
          </cell>
          <cell r="Q1641" t="str">
            <v>1</v>
          </cell>
        </row>
        <row r="1642">
          <cell r="D1642" t="str">
            <v>CS340-</v>
          </cell>
          <cell r="E1642" t="str">
            <v>A</v>
          </cell>
          <cell r="F1642" t="str">
            <v>04</v>
          </cell>
          <cell r="G1642" t="str">
            <v>05000</v>
          </cell>
          <cell r="H1642" t="str">
            <v>96279640</v>
          </cell>
          <cell r="I1642" t="str">
            <v>LETTERING A-DAEWOO,T/GATE</v>
          </cell>
          <cell r="K1642">
            <v>1</v>
          </cell>
          <cell r="M1642" t="str">
            <v>1</v>
          </cell>
          <cell r="Q1642" t="str">
            <v>1</v>
          </cell>
        </row>
        <row r="1643">
          <cell r="D1643" t="str">
            <v>CS340-</v>
          </cell>
          <cell r="E1643" t="str">
            <v>A</v>
          </cell>
          <cell r="F1643" t="str">
            <v>04</v>
          </cell>
          <cell r="G1643" t="str">
            <v>06000</v>
          </cell>
          <cell r="H1643" t="str">
            <v>96323753</v>
          </cell>
          <cell r="I1643" t="str">
            <v>LETTERING A-MATIZ</v>
          </cell>
          <cell r="K1643">
            <v>1</v>
          </cell>
          <cell r="M1643" t="str">
            <v>1</v>
          </cell>
          <cell r="Q1643" t="str">
            <v>1</v>
          </cell>
        </row>
        <row r="1644">
          <cell r="D1644" t="str">
            <v>CS340-</v>
          </cell>
          <cell r="E1644" t="str">
            <v>A</v>
          </cell>
          <cell r="F1644" t="str">
            <v>05</v>
          </cell>
          <cell r="G1644" t="str">
            <v>03000</v>
          </cell>
          <cell r="H1644" t="str">
            <v>96314482</v>
          </cell>
          <cell r="I1644" t="str">
            <v>EMBLEM A-HOOD</v>
          </cell>
          <cell r="L1644">
            <v>1</v>
          </cell>
          <cell r="N1644" t="str">
            <v>1</v>
          </cell>
          <cell r="R1644" t="str">
            <v>1</v>
          </cell>
        </row>
        <row r="1645">
          <cell r="D1645" t="str">
            <v>CS340-</v>
          </cell>
          <cell r="E1645" t="str">
            <v>A</v>
          </cell>
          <cell r="F1645" t="str">
            <v>05</v>
          </cell>
          <cell r="G1645" t="str">
            <v>04000</v>
          </cell>
          <cell r="H1645" t="str">
            <v>96314482</v>
          </cell>
          <cell r="I1645" t="str">
            <v>EMBLEM A-TAILGATE</v>
          </cell>
          <cell r="L1645">
            <v>1</v>
          </cell>
          <cell r="N1645" t="str">
            <v>1</v>
          </cell>
          <cell r="R1645" t="str">
            <v>1</v>
          </cell>
        </row>
        <row r="1646">
          <cell r="D1646" t="str">
            <v>CS340-</v>
          </cell>
          <cell r="E1646" t="str">
            <v>A</v>
          </cell>
          <cell r="F1646" t="str">
            <v>05</v>
          </cell>
          <cell r="G1646" t="str">
            <v>05000</v>
          </cell>
          <cell r="H1646" t="str">
            <v>96279640</v>
          </cell>
          <cell r="I1646" t="str">
            <v>LETTERING A-DAEWOO,T/GATE</v>
          </cell>
          <cell r="L1646">
            <v>1</v>
          </cell>
          <cell r="N1646" t="str">
            <v>1</v>
          </cell>
          <cell r="R1646" t="str">
            <v>1</v>
          </cell>
        </row>
        <row r="1647">
          <cell r="D1647" t="str">
            <v>CS340-</v>
          </cell>
          <cell r="E1647" t="str">
            <v>A</v>
          </cell>
          <cell r="F1647" t="str">
            <v>05</v>
          </cell>
          <cell r="G1647" t="str">
            <v>06000</v>
          </cell>
          <cell r="H1647" t="str">
            <v>96323753</v>
          </cell>
          <cell r="I1647" t="str">
            <v>LETTERING A-MATIZ</v>
          </cell>
          <cell r="L1647">
            <v>1</v>
          </cell>
          <cell r="N1647" t="str">
            <v>1</v>
          </cell>
          <cell r="R1647" t="str">
            <v>1</v>
          </cell>
        </row>
        <row r="1648">
          <cell r="B1648" t="str">
            <v>O</v>
          </cell>
          <cell r="C1648" t="str">
            <v>O</v>
          </cell>
          <cell r="D1648" t="str">
            <v>CS340-</v>
          </cell>
          <cell r="E1648" t="str">
            <v>A</v>
          </cell>
          <cell r="F1648" t="str">
            <v>05</v>
          </cell>
          <cell r="G1648" t="str">
            <v>07000</v>
          </cell>
          <cell r="H1648" t="str">
            <v>96284957</v>
          </cell>
          <cell r="I1648" t="str">
            <v>STICKER-SE</v>
          </cell>
          <cell r="L1648">
            <v>2</v>
          </cell>
          <cell r="N1648" t="str">
            <v>2</v>
          </cell>
          <cell r="R1648" t="str">
            <v>2</v>
          </cell>
        </row>
        <row r="1649">
          <cell r="B1649" t="str">
            <v>N</v>
          </cell>
          <cell r="C1649" t="str">
            <v>X</v>
          </cell>
          <cell r="D1649" t="str">
            <v>CS340-</v>
          </cell>
          <cell r="E1649" t="str">
            <v>A</v>
          </cell>
          <cell r="F1649" t="str">
            <v>05</v>
          </cell>
          <cell r="G1649" t="str">
            <v>07000</v>
          </cell>
          <cell r="H1649" t="str">
            <v>96508114</v>
          </cell>
          <cell r="I1649" t="str">
            <v>STICKER-SE</v>
          </cell>
          <cell r="L1649">
            <v>2</v>
          </cell>
          <cell r="N1649" t="str">
            <v>2</v>
          </cell>
          <cell r="R1649" t="str">
            <v>2</v>
          </cell>
        </row>
        <row r="1650">
          <cell r="B1650" t="str">
            <v>O</v>
          </cell>
          <cell r="C1650" t="str">
            <v>O</v>
          </cell>
          <cell r="D1650" t="str">
            <v>CS340-</v>
          </cell>
          <cell r="E1650" t="str">
            <v>A</v>
          </cell>
          <cell r="F1650" t="str">
            <v>05</v>
          </cell>
          <cell r="G1650" t="str">
            <v>07000</v>
          </cell>
          <cell r="H1650" t="str">
            <v>96284958</v>
          </cell>
          <cell r="I1650" t="str">
            <v>STICKER-SE</v>
          </cell>
          <cell r="L1650">
            <v>2</v>
          </cell>
          <cell r="N1650" t="str">
            <v>2</v>
          </cell>
          <cell r="R1650" t="str">
            <v>2</v>
          </cell>
        </row>
        <row r="1651">
          <cell r="B1651" t="str">
            <v>N</v>
          </cell>
          <cell r="C1651" t="str">
            <v>X</v>
          </cell>
          <cell r="D1651" t="str">
            <v>CS340-</v>
          </cell>
          <cell r="E1651" t="str">
            <v>A</v>
          </cell>
          <cell r="F1651" t="str">
            <v>05</v>
          </cell>
          <cell r="G1651" t="str">
            <v>07000</v>
          </cell>
          <cell r="H1651" t="str">
            <v>96508115</v>
          </cell>
          <cell r="I1651" t="str">
            <v>STICKER-SE</v>
          </cell>
          <cell r="L1651">
            <v>2</v>
          </cell>
          <cell r="N1651" t="str">
            <v>2</v>
          </cell>
          <cell r="R1651" t="str">
            <v>2</v>
          </cell>
        </row>
        <row r="1652">
          <cell r="D1652" t="str">
            <v>CS340-</v>
          </cell>
          <cell r="E1652" t="str">
            <v>A</v>
          </cell>
          <cell r="F1652" t="str">
            <v>06</v>
          </cell>
          <cell r="G1652" t="str">
            <v>03000</v>
          </cell>
          <cell r="H1652" t="str">
            <v>96314482</v>
          </cell>
          <cell r="I1652" t="str">
            <v>EMBLEM A-HOOD</v>
          </cell>
          <cell r="S1652">
            <v>1</v>
          </cell>
          <cell r="U1652">
            <v>1</v>
          </cell>
          <cell r="Y1652" t="str">
            <v>SKD</v>
          </cell>
        </row>
        <row r="1653">
          <cell r="D1653" t="str">
            <v>CS340-</v>
          </cell>
          <cell r="E1653" t="str">
            <v>A</v>
          </cell>
          <cell r="F1653" t="str">
            <v>06</v>
          </cell>
          <cell r="G1653" t="str">
            <v>04000</v>
          </cell>
          <cell r="H1653" t="str">
            <v>96323753</v>
          </cell>
          <cell r="I1653" t="str">
            <v>LETTERING A-MATIZ</v>
          </cell>
          <cell r="S1653">
            <v>1</v>
          </cell>
          <cell r="U1653">
            <v>1</v>
          </cell>
          <cell r="Y1653" t="str">
            <v>SKD</v>
          </cell>
        </row>
        <row r="1654">
          <cell r="D1654" t="str">
            <v>CS340-</v>
          </cell>
          <cell r="E1654" t="str">
            <v>A</v>
          </cell>
          <cell r="F1654" t="str">
            <v>07</v>
          </cell>
          <cell r="G1654" t="str">
            <v>03000</v>
          </cell>
          <cell r="H1654" t="str">
            <v>96314482</v>
          </cell>
          <cell r="I1654" t="str">
            <v>EMBLEM A-HOOD</v>
          </cell>
          <cell r="T1654">
            <v>1</v>
          </cell>
          <cell r="V1654">
            <v>1</v>
          </cell>
        </row>
        <row r="1655">
          <cell r="D1655" t="str">
            <v>CS340-</v>
          </cell>
          <cell r="E1655" t="str">
            <v>A</v>
          </cell>
          <cell r="F1655" t="str">
            <v>07</v>
          </cell>
          <cell r="G1655" t="str">
            <v>04000</v>
          </cell>
          <cell r="H1655" t="str">
            <v>96323753</v>
          </cell>
          <cell r="I1655" t="str">
            <v>LETTERING A-MATIZ</v>
          </cell>
          <cell r="T1655">
            <v>1</v>
          </cell>
          <cell r="V1655">
            <v>1</v>
          </cell>
        </row>
        <row r="1656">
          <cell r="B1656" t="str">
            <v>O</v>
          </cell>
          <cell r="C1656" t="str">
            <v>O</v>
          </cell>
          <cell r="D1656" t="str">
            <v>CS340-</v>
          </cell>
          <cell r="E1656" t="str">
            <v>A</v>
          </cell>
          <cell r="F1656" t="str">
            <v>07</v>
          </cell>
          <cell r="G1656" t="str">
            <v>05000</v>
          </cell>
          <cell r="H1656" t="str">
            <v>96284957</v>
          </cell>
          <cell r="I1656" t="str">
            <v>STICKER-SE</v>
          </cell>
          <cell r="T1656">
            <v>2</v>
          </cell>
          <cell r="V1656">
            <v>2</v>
          </cell>
        </row>
        <row r="1657">
          <cell r="B1657" t="str">
            <v>N</v>
          </cell>
          <cell r="C1657" t="str">
            <v>X</v>
          </cell>
          <cell r="D1657" t="str">
            <v>CS340-</v>
          </cell>
          <cell r="E1657" t="str">
            <v>A</v>
          </cell>
          <cell r="F1657" t="str">
            <v>07</v>
          </cell>
          <cell r="G1657" t="str">
            <v>05000</v>
          </cell>
          <cell r="H1657" t="str">
            <v>96508114</v>
          </cell>
          <cell r="I1657" t="str">
            <v>STICKER-SE</v>
          </cell>
          <cell r="T1657">
            <v>2</v>
          </cell>
          <cell r="V1657">
            <v>2</v>
          </cell>
        </row>
        <row r="1658">
          <cell r="B1658" t="str">
            <v>O</v>
          </cell>
          <cell r="C1658" t="str">
            <v>O</v>
          </cell>
          <cell r="D1658" t="str">
            <v>CS340-</v>
          </cell>
          <cell r="E1658" t="str">
            <v>A</v>
          </cell>
          <cell r="F1658" t="str">
            <v>07</v>
          </cell>
          <cell r="G1658" t="str">
            <v>05000</v>
          </cell>
          <cell r="H1658" t="str">
            <v>96284958</v>
          </cell>
          <cell r="I1658" t="str">
            <v>STICKER-SE</v>
          </cell>
          <cell r="T1658">
            <v>2</v>
          </cell>
          <cell r="V1658">
            <v>2</v>
          </cell>
        </row>
        <row r="1659">
          <cell r="B1659" t="str">
            <v>N</v>
          </cell>
          <cell r="C1659" t="str">
            <v>X</v>
          </cell>
          <cell r="D1659" t="str">
            <v>CS340-</v>
          </cell>
          <cell r="E1659" t="str">
            <v>A</v>
          </cell>
          <cell r="F1659" t="str">
            <v>07</v>
          </cell>
          <cell r="G1659" t="str">
            <v>05000</v>
          </cell>
          <cell r="H1659" t="str">
            <v>96508115</v>
          </cell>
          <cell r="I1659" t="str">
            <v>STICKER-SE</v>
          </cell>
          <cell r="T1659">
            <v>2</v>
          </cell>
          <cell r="V1659">
            <v>2</v>
          </cell>
        </row>
        <row r="1660">
          <cell r="D1660" t="str">
            <v>CS340-</v>
          </cell>
          <cell r="E1660" t="str">
            <v>A</v>
          </cell>
          <cell r="F1660" t="str">
            <v>08</v>
          </cell>
          <cell r="G1660" t="str">
            <v>03000</v>
          </cell>
          <cell r="H1660" t="str">
            <v>96314482</v>
          </cell>
          <cell r="I1660" t="str">
            <v>EMBLEM A-HOOD</v>
          </cell>
          <cell r="S1660">
            <v>1</v>
          </cell>
          <cell r="U1660">
            <v>1</v>
          </cell>
          <cell r="Y1660" t="str">
            <v>CKD</v>
          </cell>
        </row>
        <row r="1661">
          <cell r="D1661" t="str">
            <v>CS340-</v>
          </cell>
          <cell r="E1661" t="str">
            <v>A</v>
          </cell>
          <cell r="F1661" t="str">
            <v>08</v>
          </cell>
          <cell r="G1661" t="str">
            <v>04000</v>
          </cell>
          <cell r="H1661" t="str">
            <v>96323753</v>
          </cell>
          <cell r="I1661" t="str">
            <v>LETTERING A-MATIZ</v>
          </cell>
          <cell r="S1661">
            <v>1</v>
          </cell>
          <cell r="U1661">
            <v>1</v>
          </cell>
          <cell r="Y1661" t="str">
            <v>CKD</v>
          </cell>
        </row>
        <row r="1662">
          <cell r="D1662" t="str">
            <v>CS340-</v>
          </cell>
          <cell r="E1662" t="str">
            <v>A</v>
          </cell>
          <cell r="F1662" t="str">
            <v>08</v>
          </cell>
          <cell r="G1662" t="str">
            <v>05000</v>
          </cell>
          <cell r="H1662" t="str">
            <v>T.B.D</v>
          </cell>
          <cell r="I1662" t="str">
            <v>STICKER-S</v>
          </cell>
          <cell r="S1662">
            <v>2</v>
          </cell>
          <cell r="U1662">
            <v>2</v>
          </cell>
          <cell r="Y1662" t="str">
            <v>CKD</v>
          </cell>
        </row>
        <row r="1663">
          <cell r="B1663" t="str">
            <v>O</v>
          </cell>
          <cell r="C1663" t="str">
            <v>O</v>
          </cell>
          <cell r="D1663" t="str">
            <v>CS341-</v>
          </cell>
          <cell r="E1663" t="str">
            <v>A</v>
          </cell>
          <cell r="F1663" t="str">
            <v>04</v>
          </cell>
          <cell r="G1663" t="str">
            <v>01000</v>
          </cell>
          <cell r="H1663" t="str">
            <v>96245665</v>
          </cell>
          <cell r="I1663" t="str">
            <v>STICKER-ABS,AIR BAG</v>
          </cell>
          <cell r="L1663">
            <v>1</v>
          </cell>
          <cell r="N1663" t="str">
            <v>1</v>
          </cell>
          <cell r="P1663" t="str">
            <v>ZX</v>
          </cell>
        </row>
        <row r="1664">
          <cell r="B1664" t="str">
            <v>N</v>
          </cell>
          <cell r="C1664" t="str">
            <v>X</v>
          </cell>
          <cell r="D1664" t="str">
            <v>CS341-</v>
          </cell>
          <cell r="E1664" t="str">
            <v>A</v>
          </cell>
          <cell r="F1664" t="str">
            <v>04</v>
          </cell>
          <cell r="G1664" t="str">
            <v>01000</v>
          </cell>
          <cell r="H1664" t="str">
            <v>96508119</v>
          </cell>
          <cell r="I1664" t="str">
            <v>STICKER-ABS,AIR BAG</v>
          </cell>
          <cell r="L1664">
            <v>1</v>
          </cell>
          <cell r="N1664" t="str">
            <v>1</v>
          </cell>
          <cell r="P1664" t="str">
            <v>ZX</v>
          </cell>
        </row>
        <row r="1665">
          <cell r="D1665" t="str">
            <v>CS343-</v>
          </cell>
          <cell r="E1665" t="str">
            <v>A</v>
          </cell>
          <cell r="F1665" t="str">
            <v>01</v>
          </cell>
          <cell r="G1665" t="str">
            <v>01000</v>
          </cell>
          <cell r="H1665" t="str">
            <v>96280194</v>
          </cell>
          <cell r="I1665" t="str">
            <v>STICKER-ECE LABEL</v>
          </cell>
          <cell r="K1665">
            <v>1</v>
          </cell>
          <cell r="L1665">
            <v>1</v>
          </cell>
          <cell r="M1665" t="str">
            <v>1</v>
          </cell>
          <cell r="N1665" t="str">
            <v>1</v>
          </cell>
        </row>
        <row r="1666">
          <cell r="D1666" t="str">
            <v>CS350-</v>
          </cell>
          <cell r="E1666" t="str">
            <v>A</v>
          </cell>
          <cell r="F1666" t="str">
            <v>13</v>
          </cell>
          <cell r="G1666" t="str">
            <v>00500</v>
          </cell>
          <cell r="H1666" t="str">
            <v>96288505</v>
          </cell>
          <cell r="I1666" t="str">
            <v>HEADLINING A-ROOF</v>
          </cell>
          <cell r="K1666">
            <v>1</v>
          </cell>
          <cell r="L1666">
            <v>1</v>
          </cell>
          <cell r="M1666" t="str">
            <v>1</v>
          </cell>
          <cell r="N1666" t="str">
            <v>1</v>
          </cell>
          <cell r="P1666" t="str">
            <v>d0</v>
          </cell>
          <cell r="Q1666" t="str">
            <v>1</v>
          </cell>
          <cell r="R1666" t="str">
            <v>1</v>
          </cell>
        </row>
        <row r="1667">
          <cell r="B1667" t="str">
            <v>O</v>
          </cell>
          <cell r="C1667" t="str">
            <v>O</v>
          </cell>
          <cell r="D1667" t="str">
            <v>CS350-</v>
          </cell>
          <cell r="E1667" t="str">
            <v>A</v>
          </cell>
          <cell r="F1667" t="str">
            <v>13</v>
          </cell>
          <cell r="G1667" t="str">
            <v>02000</v>
          </cell>
          <cell r="H1667" t="str">
            <v>96279902</v>
          </cell>
          <cell r="I1667" t="str">
            <v>CLIP</v>
          </cell>
          <cell r="K1667">
            <v>5</v>
          </cell>
          <cell r="L1667">
            <v>5</v>
          </cell>
          <cell r="M1667" t="str">
            <v>5</v>
          </cell>
          <cell r="N1667" t="str">
            <v>5</v>
          </cell>
          <cell r="P1667" t="str">
            <v>d0</v>
          </cell>
          <cell r="Q1667" t="str">
            <v>5</v>
          </cell>
          <cell r="R1667" t="str">
            <v>5</v>
          </cell>
        </row>
        <row r="1668">
          <cell r="B1668" t="str">
            <v>N</v>
          </cell>
          <cell r="C1668" t="str">
            <v>X</v>
          </cell>
          <cell r="D1668" t="str">
            <v>CS350-</v>
          </cell>
          <cell r="E1668" t="str">
            <v>A</v>
          </cell>
          <cell r="F1668" t="str">
            <v>13</v>
          </cell>
          <cell r="G1668" t="str">
            <v>02000</v>
          </cell>
          <cell r="H1668" t="str">
            <v>09409-06351</v>
          </cell>
          <cell r="I1668" t="str">
            <v>CLIP</v>
          </cell>
          <cell r="K1668">
            <v>5</v>
          </cell>
          <cell r="L1668">
            <v>5</v>
          </cell>
          <cell r="M1668" t="str">
            <v>5</v>
          </cell>
          <cell r="N1668" t="str">
            <v>5</v>
          </cell>
          <cell r="P1668" t="str">
            <v>d0</v>
          </cell>
          <cell r="Q1668" t="str">
            <v>5</v>
          </cell>
          <cell r="R1668" t="str">
            <v>5</v>
          </cell>
        </row>
        <row r="1669">
          <cell r="D1669" t="str">
            <v>CS350-</v>
          </cell>
          <cell r="E1669" t="str">
            <v>A</v>
          </cell>
          <cell r="F1669" t="str">
            <v>13</v>
          </cell>
          <cell r="G1669" t="str">
            <v>03000</v>
          </cell>
          <cell r="H1669" t="str">
            <v>96279672</v>
          </cell>
          <cell r="I1669" t="str">
            <v>GRIP-ASSIST</v>
          </cell>
          <cell r="K1669">
            <v>3</v>
          </cell>
          <cell r="L1669">
            <v>3</v>
          </cell>
          <cell r="M1669" t="str">
            <v>3</v>
          </cell>
          <cell r="N1669" t="str">
            <v>3</v>
          </cell>
          <cell r="P1669" t="str">
            <v>d0</v>
          </cell>
          <cell r="Q1669" t="str">
            <v>3</v>
          </cell>
          <cell r="R1669" t="str">
            <v>3</v>
          </cell>
        </row>
        <row r="1670">
          <cell r="D1670" t="str">
            <v>CS350-</v>
          </cell>
          <cell r="E1670" t="str">
            <v>A</v>
          </cell>
          <cell r="F1670" t="str">
            <v>13</v>
          </cell>
          <cell r="G1670" t="str">
            <v>05500</v>
          </cell>
          <cell r="H1670" t="str">
            <v>02116-06165</v>
          </cell>
          <cell r="I1670" t="str">
            <v>SCREW-MACHINE</v>
          </cell>
          <cell r="K1670">
            <v>6</v>
          </cell>
          <cell r="L1670">
            <v>6</v>
          </cell>
          <cell r="M1670" t="str">
            <v>6</v>
          </cell>
          <cell r="N1670" t="str">
            <v>6</v>
          </cell>
          <cell r="P1670" t="str">
            <v>d0</v>
          </cell>
          <cell r="Q1670" t="str">
            <v>6</v>
          </cell>
          <cell r="R1670" t="str">
            <v>6</v>
          </cell>
        </row>
        <row r="1671">
          <cell r="D1671" t="str">
            <v>CS350-</v>
          </cell>
          <cell r="E1671" t="str">
            <v>A</v>
          </cell>
          <cell r="F1671" t="str">
            <v>13</v>
          </cell>
          <cell r="G1671" t="str">
            <v>06000</v>
          </cell>
          <cell r="H1671" t="str">
            <v>96279678</v>
          </cell>
          <cell r="I1671" t="str">
            <v>CAP-BLANKING</v>
          </cell>
          <cell r="K1671">
            <v>2</v>
          </cell>
          <cell r="L1671">
            <v>2</v>
          </cell>
          <cell r="M1671" t="str">
            <v>2</v>
          </cell>
          <cell r="N1671" t="str">
            <v>2</v>
          </cell>
          <cell r="P1671" t="str">
            <v>d0</v>
          </cell>
          <cell r="Q1671" t="str">
            <v>2</v>
          </cell>
          <cell r="R1671" t="str">
            <v>2</v>
          </cell>
        </row>
        <row r="1672">
          <cell r="D1672" t="str">
            <v>CS350-</v>
          </cell>
          <cell r="E1672" t="str">
            <v>A</v>
          </cell>
          <cell r="F1672" t="str">
            <v>14</v>
          </cell>
          <cell r="G1672" t="str">
            <v>00500</v>
          </cell>
          <cell r="H1672" t="str">
            <v>96288501</v>
          </cell>
          <cell r="I1672" t="str">
            <v>HEADLINING A-ROOF</v>
          </cell>
          <cell r="L1672">
            <v>1</v>
          </cell>
          <cell r="N1672" t="str">
            <v>1</v>
          </cell>
          <cell r="P1672" t="str">
            <v>d1</v>
          </cell>
        </row>
        <row r="1673">
          <cell r="B1673" t="str">
            <v>O</v>
          </cell>
          <cell r="C1673" t="str">
            <v>O</v>
          </cell>
          <cell r="D1673" t="str">
            <v>CS350-</v>
          </cell>
          <cell r="E1673" t="str">
            <v>A</v>
          </cell>
          <cell r="F1673" t="str">
            <v>14</v>
          </cell>
          <cell r="G1673" t="str">
            <v>02000</v>
          </cell>
          <cell r="H1673" t="str">
            <v>96279902</v>
          </cell>
          <cell r="I1673" t="str">
            <v>CLIP</v>
          </cell>
          <cell r="L1673">
            <v>5</v>
          </cell>
          <cell r="N1673" t="str">
            <v>5</v>
          </cell>
          <cell r="P1673" t="str">
            <v>d1</v>
          </cell>
        </row>
        <row r="1674">
          <cell r="B1674" t="str">
            <v>N</v>
          </cell>
          <cell r="C1674" t="str">
            <v>X</v>
          </cell>
          <cell r="D1674" t="str">
            <v>CS350-</v>
          </cell>
          <cell r="E1674" t="str">
            <v>A</v>
          </cell>
          <cell r="F1674" t="str">
            <v>14</v>
          </cell>
          <cell r="G1674" t="str">
            <v>02000</v>
          </cell>
          <cell r="H1674" t="str">
            <v>09409-06351</v>
          </cell>
          <cell r="I1674" t="str">
            <v>CLIP</v>
          </cell>
          <cell r="L1674">
            <v>5</v>
          </cell>
          <cell r="N1674" t="str">
            <v>5</v>
          </cell>
          <cell r="P1674" t="str">
            <v>d1</v>
          </cell>
        </row>
        <row r="1675">
          <cell r="D1675" t="str">
            <v>CS350-</v>
          </cell>
          <cell r="E1675" t="str">
            <v>A</v>
          </cell>
          <cell r="F1675" t="str">
            <v>14</v>
          </cell>
          <cell r="G1675" t="str">
            <v>03000</v>
          </cell>
          <cell r="H1675" t="str">
            <v>96279672</v>
          </cell>
          <cell r="I1675" t="str">
            <v>GRIP-ASSIST</v>
          </cell>
          <cell r="L1675">
            <v>3</v>
          </cell>
          <cell r="N1675" t="str">
            <v>3</v>
          </cell>
          <cell r="P1675" t="str">
            <v>d1</v>
          </cell>
        </row>
        <row r="1676">
          <cell r="D1676" t="str">
            <v>CS350-</v>
          </cell>
          <cell r="E1676" t="str">
            <v>A</v>
          </cell>
          <cell r="F1676" t="str">
            <v>14</v>
          </cell>
          <cell r="G1676" t="str">
            <v>05500</v>
          </cell>
          <cell r="H1676" t="str">
            <v>02116-06165</v>
          </cell>
          <cell r="I1676" t="str">
            <v>SCREW-MACHINE</v>
          </cell>
          <cell r="L1676">
            <v>6</v>
          </cell>
          <cell r="N1676" t="str">
            <v>6</v>
          </cell>
          <cell r="P1676" t="str">
            <v>d1</v>
          </cell>
        </row>
        <row r="1677">
          <cell r="D1677" t="str">
            <v>CS350-</v>
          </cell>
          <cell r="E1677" t="str">
            <v>A</v>
          </cell>
          <cell r="F1677" t="str">
            <v>14</v>
          </cell>
          <cell r="G1677" t="str">
            <v>06000</v>
          </cell>
          <cell r="H1677" t="str">
            <v>96279678</v>
          </cell>
          <cell r="I1677" t="str">
            <v>CAP-BLANKING</v>
          </cell>
          <cell r="L1677">
            <v>2</v>
          </cell>
          <cell r="N1677" t="str">
            <v>2</v>
          </cell>
          <cell r="P1677" t="str">
            <v>d1</v>
          </cell>
        </row>
        <row r="1678">
          <cell r="B1678" t="str">
            <v>O</v>
          </cell>
          <cell r="C1678" t="str">
            <v>O</v>
          </cell>
          <cell r="D1678" t="str">
            <v>CS350-</v>
          </cell>
          <cell r="E1678" t="str">
            <v>A</v>
          </cell>
          <cell r="F1678" t="str">
            <v>15</v>
          </cell>
          <cell r="G1678" t="str">
            <v>00500</v>
          </cell>
          <cell r="H1678" t="str">
            <v>96279666</v>
          </cell>
          <cell r="I1678" t="str">
            <v>HEADLINING A-ROOF</v>
          </cell>
          <cell r="S1678">
            <v>1</v>
          </cell>
          <cell r="T1678">
            <v>1</v>
          </cell>
          <cell r="U1678">
            <v>1</v>
          </cell>
          <cell r="V1678">
            <v>1</v>
          </cell>
          <cell r="Y1678" t="str">
            <v>CKD</v>
          </cell>
        </row>
        <row r="1679">
          <cell r="B1679" t="str">
            <v>N</v>
          </cell>
          <cell r="C1679" t="str">
            <v>X</v>
          </cell>
          <cell r="D1679" t="str">
            <v>CS350-</v>
          </cell>
          <cell r="E1679" t="str">
            <v>A</v>
          </cell>
          <cell r="F1679" t="str">
            <v>15</v>
          </cell>
          <cell r="G1679" t="str">
            <v>00500</v>
          </cell>
          <cell r="H1679" t="str">
            <v>96286663</v>
          </cell>
          <cell r="I1679" t="str">
            <v>HEADLINING A-ROOF</v>
          </cell>
          <cell r="S1679">
            <v>1</v>
          </cell>
          <cell r="T1679">
            <v>1</v>
          </cell>
          <cell r="U1679">
            <v>1</v>
          </cell>
          <cell r="V1679">
            <v>1</v>
          </cell>
          <cell r="Y1679" t="str">
            <v>CKD</v>
          </cell>
        </row>
        <row r="1680">
          <cell r="B1680" t="str">
            <v>O</v>
          </cell>
          <cell r="C1680" t="str">
            <v>O</v>
          </cell>
          <cell r="D1680" t="str">
            <v>CS350-</v>
          </cell>
          <cell r="E1680" t="str">
            <v>A</v>
          </cell>
          <cell r="F1680" t="str">
            <v>15</v>
          </cell>
          <cell r="G1680" t="str">
            <v>02000</v>
          </cell>
          <cell r="H1680" t="str">
            <v>96279902</v>
          </cell>
          <cell r="I1680" t="str">
            <v>CLIP</v>
          </cell>
          <cell r="S1680">
            <v>5</v>
          </cell>
          <cell r="T1680">
            <v>5</v>
          </cell>
          <cell r="U1680">
            <v>5</v>
          </cell>
          <cell r="V1680">
            <v>5</v>
          </cell>
          <cell r="Y1680" t="str">
            <v>CKD</v>
          </cell>
        </row>
        <row r="1681">
          <cell r="B1681" t="str">
            <v>N</v>
          </cell>
          <cell r="C1681" t="str">
            <v>X</v>
          </cell>
          <cell r="D1681" t="str">
            <v>CS350-</v>
          </cell>
          <cell r="E1681" t="str">
            <v>A</v>
          </cell>
          <cell r="F1681" t="str">
            <v>15</v>
          </cell>
          <cell r="G1681" t="str">
            <v>02000</v>
          </cell>
          <cell r="H1681" t="str">
            <v>09409-06351</v>
          </cell>
          <cell r="I1681" t="str">
            <v>CLIP</v>
          </cell>
          <cell r="S1681">
            <v>5</v>
          </cell>
          <cell r="T1681">
            <v>5</v>
          </cell>
          <cell r="U1681">
            <v>5</v>
          </cell>
          <cell r="V1681">
            <v>5</v>
          </cell>
          <cell r="Y1681" t="str">
            <v>CKD</v>
          </cell>
        </row>
        <row r="1682">
          <cell r="D1682" t="str">
            <v>CS350-</v>
          </cell>
          <cell r="E1682" t="str">
            <v>A</v>
          </cell>
          <cell r="F1682" t="str">
            <v>15</v>
          </cell>
          <cell r="G1682" t="str">
            <v>03000</v>
          </cell>
          <cell r="H1682" t="str">
            <v>96279672</v>
          </cell>
          <cell r="I1682" t="str">
            <v>GRIP-ASSIST</v>
          </cell>
          <cell r="S1682">
            <v>1</v>
          </cell>
          <cell r="T1682">
            <v>1</v>
          </cell>
          <cell r="U1682">
            <v>1</v>
          </cell>
          <cell r="V1682">
            <v>1</v>
          </cell>
          <cell r="Y1682" t="str">
            <v>CKD</v>
          </cell>
        </row>
        <row r="1683">
          <cell r="D1683" t="str">
            <v>CS350-</v>
          </cell>
          <cell r="E1683" t="str">
            <v>A</v>
          </cell>
          <cell r="F1683" t="str">
            <v>15</v>
          </cell>
          <cell r="G1683" t="str">
            <v>05500</v>
          </cell>
          <cell r="H1683" t="str">
            <v>02116-06165</v>
          </cell>
          <cell r="I1683" t="str">
            <v>SCREW-MACHINE</v>
          </cell>
          <cell r="S1683">
            <v>2</v>
          </cell>
          <cell r="T1683">
            <v>2</v>
          </cell>
          <cell r="U1683">
            <v>2</v>
          </cell>
          <cell r="V1683">
            <v>2</v>
          </cell>
          <cell r="Y1683" t="str">
            <v>CKD</v>
          </cell>
        </row>
        <row r="1684">
          <cell r="D1684" t="str">
            <v>CS350-</v>
          </cell>
          <cell r="E1684" t="str">
            <v>A</v>
          </cell>
          <cell r="F1684" t="str">
            <v>15</v>
          </cell>
          <cell r="G1684" t="str">
            <v>06000</v>
          </cell>
          <cell r="H1684" t="str">
            <v>96279678</v>
          </cell>
          <cell r="I1684" t="str">
            <v>CAP-BLANKING</v>
          </cell>
          <cell r="S1684">
            <v>4</v>
          </cell>
          <cell r="T1684">
            <v>4</v>
          </cell>
          <cell r="U1684">
            <v>4</v>
          </cell>
          <cell r="V1684">
            <v>4</v>
          </cell>
          <cell r="Y1684" t="str">
            <v>CKD</v>
          </cell>
        </row>
        <row r="1685">
          <cell r="D1685" t="str">
            <v>CS350-</v>
          </cell>
          <cell r="E1685" t="str">
            <v>A</v>
          </cell>
          <cell r="F1685" t="str">
            <v>17</v>
          </cell>
          <cell r="G1685" t="str">
            <v>00500</v>
          </cell>
          <cell r="H1685" t="str">
            <v>96279666</v>
          </cell>
          <cell r="I1685" t="str">
            <v>HEADLINING A-ROOF</v>
          </cell>
          <cell r="S1685">
            <v>1</v>
          </cell>
          <cell r="T1685">
            <v>1</v>
          </cell>
          <cell r="U1685">
            <v>1</v>
          </cell>
          <cell r="V1685">
            <v>1</v>
          </cell>
          <cell r="Y1685" t="str">
            <v>SKD</v>
          </cell>
        </row>
        <row r="1686">
          <cell r="B1686" t="str">
            <v>O</v>
          </cell>
          <cell r="C1686" t="str">
            <v>O</v>
          </cell>
          <cell r="D1686" t="str">
            <v>CS350-</v>
          </cell>
          <cell r="E1686" t="str">
            <v>A</v>
          </cell>
          <cell r="F1686" t="str">
            <v>17</v>
          </cell>
          <cell r="G1686" t="str">
            <v>02000</v>
          </cell>
          <cell r="H1686" t="str">
            <v>96279902</v>
          </cell>
          <cell r="I1686" t="str">
            <v>CLIP</v>
          </cell>
          <cell r="S1686">
            <v>5</v>
          </cell>
          <cell r="T1686">
            <v>5</v>
          </cell>
          <cell r="U1686">
            <v>5</v>
          </cell>
          <cell r="V1686">
            <v>5</v>
          </cell>
          <cell r="Y1686" t="str">
            <v>SKD</v>
          </cell>
        </row>
        <row r="1687">
          <cell r="B1687" t="str">
            <v>N</v>
          </cell>
          <cell r="C1687" t="str">
            <v>X</v>
          </cell>
          <cell r="D1687" t="str">
            <v>CS350-</v>
          </cell>
          <cell r="E1687" t="str">
            <v>A</v>
          </cell>
          <cell r="F1687" t="str">
            <v>17</v>
          </cell>
          <cell r="G1687" t="str">
            <v>02000</v>
          </cell>
          <cell r="H1687" t="str">
            <v>09409-06351</v>
          </cell>
          <cell r="I1687" t="str">
            <v>CLIP</v>
          </cell>
          <cell r="S1687">
            <v>5</v>
          </cell>
          <cell r="T1687">
            <v>5</v>
          </cell>
          <cell r="U1687">
            <v>5</v>
          </cell>
          <cell r="V1687">
            <v>5</v>
          </cell>
          <cell r="Y1687" t="str">
            <v>SKD</v>
          </cell>
        </row>
        <row r="1688">
          <cell r="D1688" t="str">
            <v>CS350-</v>
          </cell>
          <cell r="E1688" t="str">
            <v>A</v>
          </cell>
          <cell r="F1688" t="str">
            <v>17</v>
          </cell>
          <cell r="G1688" t="str">
            <v>03000</v>
          </cell>
          <cell r="H1688" t="str">
            <v>96279672</v>
          </cell>
          <cell r="I1688" t="str">
            <v>GRIP-ASSIST</v>
          </cell>
          <cell r="S1688">
            <v>1</v>
          </cell>
          <cell r="T1688">
            <v>1</v>
          </cell>
          <cell r="U1688">
            <v>1</v>
          </cell>
          <cell r="V1688">
            <v>1</v>
          </cell>
          <cell r="Y1688" t="str">
            <v>SKD</v>
          </cell>
        </row>
        <row r="1689">
          <cell r="D1689" t="str">
            <v>CS350-</v>
          </cell>
          <cell r="E1689" t="str">
            <v>A</v>
          </cell>
          <cell r="F1689" t="str">
            <v>17</v>
          </cell>
          <cell r="G1689" t="str">
            <v>05500</v>
          </cell>
          <cell r="H1689" t="str">
            <v>02116-06165</v>
          </cell>
          <cell r="I1689" t="str">
            <v>SCREW-MACHINE</v>
          </cell>
          <cell r="S1689">
            <v>2</v>
          </cell>
          <cell r="T1689">
            <v>2</v>
          </cell>
          <cell r="U1689">
            <v>2</v>
          </cell>
          <cell r="V1689">
            <v>2</v>
          </cell>
          <cell r="Y1689" t="str">
            <v>SKD</v>
          </cell>
        </row>
        <row r="1690">
          <cell r="D1690" t="str">
            <v>CS350-</v>
          </cell>
          <cell r="E1690" t="str">
            <v>A</v>
          </cell>
          <cell r="F1690" t="str">
            <v>17</v>
          </cell>
          <cell r="G1690" t="str">
            <v>06000</v>
          </cell>
          <cell r="H1690" t="str">
            <v>96279678</v>
          </cell>
          <cell r="I1690" t="str">
            <v>CAP-BLANKING</v>
          </cell>
          <cell r="S1690">
            <v>4</v>
          </cell>
          <cell r="T1690">
            <v>4</v>
          </cell>
          <cell r="U1690">
            <v>4</v>
          </cell>
          <cell r="V1690">
            <v>4</v>
          </cell>
          <cell r="Y1690" t="str">
            <v>SKD</v>
          </cell>
        </row>
        <row r="1691">
          <cell r="D1691" t="str">
            <v>CS351-</v>
          </cell>
          <cell r="E1691" t="str">
            <v>A</v>
          </cell>
          <cell r="F1691" t="str">
            <v>01</v>
          </cell>
          <cell r="G1691" t="str">
            <v>01000</v>
          </cell>
          <cell r="H1691" t="str">
            <v>96314518</v>
          </cell>
          <cell r="I1691" t="str">
            <v>MOLDING A1-ROOF,LH</v>
          </cell>
          <cell r="K1691">
            <v>1</v>
          </cell>
          <cell r="L1691">
            <v>1</v>
          </cell>
          <cell r="M1691" t="str">
            <v>1</v>
          </cell>
          <cell r="N1691" t="str">
            <v>1</v>
          </cell>
          <cell r="P1691" t="str">
            <v>FA</v>
          </cell>
          <cell r="Q1691" t="str">
            <v>1</v>
          </cell>
          <cell r="R1691" t="str">
            <v>1</v>
          </cell>
          <cell r="S1691" t="str">
            <v>1</v>
          </cell>
          <cell r="T1691" t="str">
            <v>1</v>
          </cell>
          <cell r="U1691" t="str">
            <v>1</v>
          </cell>
          <cell r="V1691" t="str">
            <v>1</v>
          </cell>
        </row>
        <row r="1692">
          <cell r="D1692" t="str">
            <v>CS351-</v>
          </cell>
          <cell r="E1692" t="str">
            <v>A</v>
          </cell>
          <cell r="F1692" t="str">
            <v>01</v>
          </cell>
          <cell r="G1692" t="str">
            <v>02000</v>
          </cell>
          <cell r="H1692" t="str">
            <v>96314519</v>
          </cell>
          <cell r="I1692" t="str">
            <v>MOLDING A1-ROOF,RH</v>
          </cell>
          <cell r="K1692">
            <v>1</v>
          </cell>
          <cell r="L1692">
            <v>1</v>
          </cell>
          <cell r="M1692" t="str">
            <v>1</v>
          </cell>
          <cell r="N1692" t="str">
            <v>1</v>
          </cell>
          <cell r="P1692" t="str">
            <v>FA</v>
          </cell>
          <cell r="Q1692" t="str">
            <v>1</v>
          </cell>
          <cell r="R1692" t="str">
            <v>1</v>
          </cell>
          <cell r="S1692" t="str">
            <v>1</v>
          </cell>
          <cell r="T1692" t="str">
            <v>1</v>
          </cell>
          <cell r="U1692" t="str">
            <v>1</v>
          </cell>
          <cell r="V1692" t="str">
            <v>1</v>
          </cell>
        </row>
        <row r="1693">
          <cell r="D1693" t="str">
            <v>CS351-</v>
          </cell>
          <cell r="E1693" t="str">
            <v>A</v>
          </cell>
          <cell r="F1693" t="str">
            <v>02</v>
          </cell>
          <cell r="G1693" t="str">
            <v>01000</v>
          </cell>
          <cell r="H1693" t="str">
            <v>96323431</v>
          </cell>
          <cell r="I1693" t="str">
            <v>MOLDING A2-ROOF,FRT,LH</v>
          </cell>
          <cell r="L1693">
            <v>1</v>
          </cell>
          <cell r="N1693" t="str">
            <v>1</v>
          </cell>
          <cell r="P1693" t="str">
            <v>FB</v>
          </cell>
        </row>
        <row r="1694">
          <cell r="D1694" t="str">
            <v>CS351-</v>
          </cell>
          <cell r="E1694" t="str">
            <v>A</v>
          </cell>
          <cell r="F1694" t="str">
            <v>02</v>
          </cell>
          <cell r="G1694" t="str">
            <v>05000</v>
          </cell>
          <cell r="H1694" t="str">
            <v>96323433</v>
          </cell>
          <cell r="I1694" t="str">
            <v>MOLDING A2-ROOF,CTR,LH</v>
          </cell>
          <cell r="L1694">
            <v>1</v>
          </cell>
          <cell r="N1694" t="str">
            <v>1</v>
          </cell>
          <cell r="P1694" t="str">
            <v>FB</v>
          </cell>
        </row>
        <row r="1695">
          <cell r="D1695" t="str">
            <v>CS351-</v>
          </cell>
          <cell r="E1695" t="str">
            <v>A</v>
          </cell>
          <cell r="F1695" t="str">
            <v>02</v>
          </cell>
          <cell r="G1695" t="str">
            <v>08000</v>
          </cell>
          <cell r="H1695" t="str">
            <v>96323435</v>
          </cell>
          <cell r="I1695" t="str">
            <v>MOLDING A2-ROOF,RR,LH</v>
          </cell>
          <cell r="L1695">
            <v>1</v>
          </cell>
          <cell r="N1695" t="str">
            <v>1</v>
          </cell>
          <cell r="P1695" t="str">
            <v>FB</v>
          </cell>
        </row>
        <row r="1696">
          <cell r="D1696" t="str">
            <v>CS351-</v>
          </cell>
          <cell r="E1696" t="str">
            <v>A</v>
          </cell>
          <cell r="F1696" t="str">
            <v>02</v>
          </cell>
          <cell r="G1696" t="str">
            <v>12000</v>
          </cell>
          <cell r="H1696" t="str">
            <v>96323432</v>
          </cell>
          <cell r="I1696" t="str">
            <v>MOLDING A2-ROOF,FRT,RH</v>
          </cell>
          <cell r="L1696">
            <v>1</v>
          </cell>
          <cell r="N1696" t="str">
            <v>1</v>
          </cell>
          <cell r="P1696" t="str">
            <v>FB</v>
          </cell>
        </row>
        <row r="1697">
          <cell r="D1697" t="str">
            <v>CS351-</v>
          </cell>
          <cell r="E1697" t="str">
            <v>A</v>
          </cell>
          <cell r="F1697" t="str">
            <v>02</v>
          </cell>
          <cell r="G1697" t="str">
            <v>16000</v>
          </cell>
          <cell r="H1697" t="str">
            <v>96323434</v>
          </cell>
          <cell r="I1697" t="str">
            <v>MOLDING A2-ROOF,CTR,RH</v>
          </cell>
          <cell r="L1697">
            <v>1</v>
          </cell>
          <cell r="N1697" t="str">
            <v>1</v>
          </cell>
          <cell r="P1697" t="str">
            <v>FB</v>
          </cell>
        </row>
        <row r="1698">
          <cell r="D1698" t="str">
            <v>CS351-</v>
          </cell>
          <cell r="E1698" t="str">
            <v>A</v>
          </cell>
          <cell r="F1698" t="str">
            <v>02</v>
          </cell>
          <cell r="G1698" t="str">
            <v>19000</v>
          </cell>
          <cell r="H1698" t="str">
            <v>96323436</v>
          </cell>
          <cell r="I1698" t="str">
            <v>MOLDING A2-ROOF,RR,RH</v>
          </cell>
          <cell r="L1698">
            <v>1</v>
          </cell>
          <cell r="N1698" t="str">
            <v>1</v>
          </cell>
          <cell r="P1698" t="str">
            <v>FB</v>
          </cell>
        </row>
        <row r="1699">
          <cell r="D1699" t="str">
            <v>CS351-</v>
          </cell>
          <cell r="E1699" t="str">
            <v>A</v>
          </cell>
          <cell r="F1699" t="str">
            <v>02</v>
          </cell>
          <cell r="G1699" t="str">
            <v>23000</v>
          </cell>
          <cell r="H1699" t="str">
            <v>96323331</v>
          </cell>
          <cell r="I1699" t="str">
            <v>RACK A-ROOF,LH</v>
          </cell>
          <cell r="L1699">
            <v>1</v>
          </cell>
          <cell r="N1699" t="str">
            <v>1</v>
          </cell>
          <cell r="P1699" t="str">
            <v>FB</v>
          </cell>
        </row>
        <row r="1700">
          <cell r="D1700" t="str">
            <v>CS351-</v>
          </cell>
          <cell r="E1700" t="str">
            <v>A</v>
          </cell>
          <cell r="F1700" t="str">
            <v>02</v>
          </cell>
          <cell r="G1700" t="str">
            <v>30000</v>
          </cell>
          <cell r="H1700" t="str">
            <v>96323347</v>
          </cell>
          <cell r="I1700" t="str">
            <v>CAP-ROOF RACK,FRT,LH</v>
          </cell>
          <cell r="L1700">
            <v>1</v>
          </cell>
          <cell r="N1700" t="str">
            <v>1</v>
          </cell>
          <cell r="P1700" t="str">
            <v>FB</v>
          </cell>
        </row>
        <row r="1701">
          <cell r="D1701" t="str">
            <v>CS351-</v>
          </cell>
          <cell r="E1701" t="str">
            <v>A</v>
          </cell>
          <cell r="F1701" t="str">
            <v>02</v>
          </cell>
          <cell r="G1701" t="str">
            <v>31000</v>
          </cell>
          <cell r="H1701" t="str">
            <v>96323349</v>
          </cell>
          <cell r="I1701" t="str">
            <v>CAP-ROOF RACK,RR,LH</v>
          </cell>
          <cell r="L1701">
            <v>1</v>
          </cell>
          <cell r="N1701" t="str">
            <v>1</v>
          </cell>
          <cell r="P1701" t="str">
            <v>FB</v>
          </cell>
        </row>
        <row r="1702">
          <cell r="D1702" t="str">
            <v>CS351-</v>
          </cell>
          <cell r="E1702" t="str">
            <v>A</v>
          </cell>
          <cell r="F1702" t="str">
            <v>02</v>
          </cell>
          <cell r="G1702" t="str">
            <v>32000</v>
          </cell>
          <cell r="H1702" t="str">
            <v>96323332</v>
          </cell>
          <cell r="I1702" t="str">
            <v>RACK A-ROOF,RH</v>
          </cell>
          <cell r="L1702">
            <v>1</v>
          </cell>
          <cell r="N1702" t="str">
            <v>1</v>
          </cell>
          <cell r="P1702" t="str">
            <v>FB</v>
          </cell>
        </row>
        <row r="1703">
          <cell r="D1703" t="str">
            <v>CS351-</v>
          </cell>
          <cell r="E1703" t="str">
            <v>A</v>
          </cell>
          <cell r="F1703" t="str">
            <v>02</v>
          </cell>
          <cell r="G1703" t="str">
            <v>39000</v>
          </cell>
          <cell r="H1703" t="str">
            <v>96323348</v>
          </cell>
          <cell r="I1703" t="str">
            <v>CAP-ROOF RACK,FRT,RH</v>
          </cell>
          <cell r="L1703">
            <v>1</v>
          </cell>
          <cell r="N1703" t="str">
            <v>1</v>
          </cell>
          <cell r="P1703" t="str">
            <v>FB</v>
          </cell>
        </row>
        <row r="1704">
          <cell r="D1704" t="str">
            <v>CS351-</v>
          </cell>
          <cell r="E1704" t="str">
            <v>A</v>
          </cell>
          <cell r="F1704" t="str">
            <v>02</v>
          </cell>
          <cell r="G1704" t="str">
            <v>40000</v>
          </cell>
          <cell r="H1704" t="str">
            <v>96323350</v>
          </cell>
          <cell r="I1704" t="str">
            <v>CAP-ROOF RACK,RR,RH</v>
          </cell>
          <cell r="L1704">
            <v>1</v>
          </cell>
          <cell r="N1704" t="str">
            <v>1</v>
          </cell>
          <cell r="P1704" t="str">
            <v>FB</v>
          </cell>
        </row>
        <row r="1705">
          <cell r="B1705" t="str">
            <v>O</v>
          </cell>
          <cell r="C1705" t="str">
            <v>O</v>
          </cell>
          <cell r="D1705" t="str">
            <v>CS351-</v>
          </cell>
          <cell r="E1705" t="str">
            <v>A</v>
          </cell>
          <cell r="F1705" t="str">
            <v>02</v>
          </cell>
          <cell r="G1705" t="str">
            <v>41000</v>
          </cell>
          <cell r="H1705" t="str">
            <v>08316-26060-000</v>
          </cell>
          <cell r="I1705" t="str">
            <v>NUT-HEXAGON FLANGE</v>
          </cell>
          <cell r="L1705">
            <v>8</v>
          </cell>
          <cell r="N1705" t="str">
            <v>8</v>
          </cell>
          <cell r="P1705" t="str">
            <v>FB</v>
          </cell>
        </row>
        <row r="1706">
          <cell r="B1706" t="str">
            <v>N</v>
          </cell>
          <cell r="C1706" t="str">
            <v>X</v>
          </cell>
          <cell r="D1706" t="str">
            <v>CS351-</v>
          </cell>
          <cell r="E1706" t="str">
            <v>A</v>
          </cell>
          <cell r="F1706" t="str">
            <v>02</v>
          </cell>
          <cell r="G1706" t="str">
            <v>41000</v>
          </cell>
          <cell r="H1706" t="str">
            <v>08316-25060-000</v>
          </cell>
          <cell r="I1706" t="str">
            <v>NUT-HEXAGON FLANGE</v>
          </cell>
          <cell r="L1706">
            <v>8</v>
          </cell>
          <cell r="N1706" t="str">
            <v>8</v>
          </cell>
          <cell r="P1706" t="str">
            <v>FB</v>
          </cell>
        </row>
        <row r="1707">
          <cell r="D1707" t="str">
            <v>CS380-</v>
          </cell>
          <cell r="E1707" t="str">
            <v>A</v>
          </cell>
          <cell r="F1707" t="str">
            <v>01</v>
          </cell>
          <cell r="G1707" t="str">
            <v>01000</v>
          </cell>
          <cell r="H1707" t="str">
            <v>96256661</v>
          </cell>
          <cell r="I1707" t="str">
            <v>SUNROOF ASSEMBLY</v>
          </cell>
          <cell r="L1707">
            <v>1</v>
          </cell>
          <cell r="N1707" t="str">
            <v>1</v>
          </cell>
          <cell r="P1707" t="str">
            <v>d1</v>
          </cell>
        </row>
        <row r="1708">
          <cell r="D1708" t="str">
            <v>CS470-</v>
          </cell>
          <cell r="E1708" t="str">
            <v>A</v>
          </cell>
          <cell r="F1708" t="str">
            <v>01</v>
          </cell>
          <cell r="G1708" t="str">
            <v>01000</v>
          </cell>
          <cell r="H1708" t="str">
            <v>96320135</v>
          </cell>
          <cell r="I1708" t="str">
            <v>BAR A-DIVISION,FRONT DOOR</v>
          </cell>
          <cell r="K1708">
            <v>1</v>
          </cell>
          <cell r="L1708">
            <v>1</v>
          </cell>
          <cell r="M1708" t="str">
            <v>1</v>
          </cell>
          <cell r="N1708" t="str">
            <v>1</v>
          </cell>
          <cell r="Q1708" t="str">
            <v>1</v>
          </cell>
          <cell r="R1708" t="str">
            <v>1</v>
          </cell>
          <cell r="S1708" t="str">
            <v>1</v>
          </cell>
          <cell r="T1708" t="str">
            <v>1</v>
          </cell>
          <cell r="U1708" t="str">
            <v>1</v>
          </cell>
          <cell r="V1708" t="str">
            <v>1</v>
          </cell>
        </row>
        <row r="1709">
          <cell r="D1709" t="str">
            <v>CS470-</v>
          </cell>
          <cell r="E1709" t="str">
            <v>A</v>
          </cell>
          <cell r="F1709" t="str">
            <v>01</v>
          </cell>
          <cell r="G1709" t="str">
            <v>06000</v>
          </cell>
          <cell r="H1709" t="str">
            <v>09125-04002</v>
          </cell>
          <cell r="I1709" t="str">
            <v>SCREW-MACHINE</v>
          </cell>
          <cell r="K1709">
            <v>1</v>
          </cell>
          <cell r="L1709">
            <v>1</v>
          </cell>
          <cell r="M1709" t="str">
            <v>1</v>
          </cell>
          <cell r="N1709" t="str">
            <v>1</v>
          </cell>
          <cell r="Q1709" t="str">
            <v>1</v>
          </cell>
          <cell r="R1709" t="str">
            <v>1</v>
          </cell>
          <cell r="S1709" t="str">
            <v>1</v>
          </cell>
          <cell r="T1709" t="str">
            <v>1</v>
          </cell>
          <cell r="U1709" t="str">
            <v>1</v>
          </cell>
          <cell r="V1709" t="str">
            <v>1</v>
          </cell>
        </row>
        <row r="1710">
          <cell r="D1710" t="str">
            <v>CS470-</v>
          </cell>
          <cell r="E1710" t="str">
            <v>A</v>
          </cell>
          <cell r="F1710" t="str">
            <v>01</v>
          </cell>
          <cell r="G1710" t="str">
            <v>07000</v>
          </cell>
          <cell r="H1710" t="str">
            <v>01517-06103</v>
          </cell>
          <cell r="I1710" t="str">
            <v>BOLT-HEXAGON FLANGE</v>
          </cell>
          <cell r="K1710">
            <v>2</v>
          </cell>
          <cell r="L1710">
            <v>2</v>
          </cell>
          <cell r="M1710" t="str">
            <v>2</v>
          </cell>
          <cell r="N1710" t="str">
            <v>2</v>
          </cell>
          <cell r="Q1710" t="str">
            <v>2</v>
          </cell>
          <cell r="R1710" t="str">
            <v>2</v>
          </cell>
          <cell r="S1710" t="str">
            <v>2</v>
          </cell>
          <cell r="T1710" t="str">
            <v>2</v>
          </cell>
          <cell r="U1710" t="str">
            <v>2</v>
          </cell>
          <cell r="V1710" t="str">
            <v>2</v>
          </cell>
        </row>
        <row r="1711">
          <cell r="D1711" t="str">
            <v>CS470-</v>
          </cell>
          <cell r="E1711" t="str">
            <v>A</v>
          </cell>
          <cell r="F1711" t="str">
            <v>01</v>
          </cell>
          <cell r="G1711" t="str">
            <v>08000</v>
          </cell>
          <cell r="H1711" t="str">
            <v>96320136</v>
          </cell>
          <cell r="I1711" t="str">
            <v>BAR A-DIVISION,FRONT DOOR</v>
          </cell>
          <cell r="K1711">
            <v>1</v>
          </cell>
          <cell r="L1711">
            <v>1</v>
          </cell>
          <cell r="M1711" t="str">
            <v>1</v>
          </cell>
          <cell r="N1711" t="str">
            <v>1</v>
          </cell>
          <cell r="Q1711" t="str">
            <v>1</v>
          </cell>
          <cell r="R1711" t="str">
            <v>1</v>
          </cell>
          <cell r="S1711" t="str">
            <v>1</v>
          </cell>
          <cell r="T1711" t="str">
            <v>1</v>
          </cell>
          <cell r="U1711" t="str">
            <v>1</v>
          </cell>
          <cell r="V1711" t="str">
            <v>1</v>
          </cell>
        </row>
        <row r="1712">
          <cell r="D1712" t="str">
            <v>CS470-</v>
          </cell>
          <cell r="E1712" t="str">
            <v>A</v>
          </cell>
          <cell r="F1712" t="str">
            <v>01</v>
          </cell>
          <cell r="G1712" t="str">
            <v>13000</v>
          </cell>
          <cell r="H1712" t="str">
            <v>09125-04002</v>
          </cell>
          <cell r="I1712" t="str">
            <v>SCREW-MACHINE</v>
          </cell>
          <cell r="K1712">
            <v>1</v>
          </cell>
          <cell r="L1712">
            <v>1</v>
          </cell>
          <cell r="M1712" t="str">
            <v>1</v>
          </cell>
          <cell r="N1712" t="str">
            <v>1</v>
          </cell>
          <cell r="Q1712" t="str">
            <v>1</v>
          </cell>
          <cell r="R1712" t="str">
            <v>1</v>
          </cell>
          <cell r="S1712" t="str">
            <v>1</v>
          </cell>
          <cell r="T1712" t="str">
            <v>1</v>
          </cell>
          <cell r="U1712" t="str">
            <v>1</v>
          </cell>
          <cell r="V1712" t="str">
            <v>1</v>
          </cell>
        </row>
        <row r="1713">
          <cell r="D1713" t="str">
            <v>CS470-</v>
          </cell>
          <cell r="E1713" t="str">
            <v>A</v>
          </cell>
          <cell r="F1713" t="str">
            <v>01</v>
          </cell>
          <cell r="G1713" t="str">
            <v>14000</v>
          </cell>
          <cell r="H1713" t="str">
            <v>01517-06103</v>
          </cell>
          <cell r="I1713" t="str">
            <v>BOLT-HEXAGON FLANGE</v>
          </cell>
          <cell r="K1713">
            <v>2</v>
          </cell>
          <cell r="L1713">
            <v>2</v>
          </cell>
          <cell r="M1713" t="str">
            <v>2</v>
          </cell>
          <cell r="N1713" t="str">
            <v>2</v>
          </cell>
          <cell r="Q1713" t="str">
            <v>2</v>
          </cell>
          <cell r="R1713" t="str">
            <v>2</v>
          </cell>
          <cell r="S1713" t="str">
            <v>2</v>
          </cell>
          <cell r="T1713" t="str">
            <v>2</v>
          </cell>
          <cell r="U1713" t="str">
            <v>2</v>
          </cell>
          <cell r="V1713" t="str">
            <v>2</v>
          </cell>
        </row>
        <row r="1714">
          <cell r="D1714" t="str">
            <v>CS470-</v>
          </cell>
          <cell r="E1714" t="str">
            <v>A</v>
          </cell>
          <cell r="F1714" t="str">
            <v>01</v>
          </cell>
          <cell r="G1714" t="str">
            <v>15000</v>
          </cell>
          <cell r="H1714" t="str">
            <v>96314594</v>
          </cell>
          <cell r="I1714" t="str">
            <v>GUIDE RAIL A-RR DR,RR</v>
          </cell>
          <cell r="K1714">
            <v>1</v>
          </cell>
          <cell r="L1714">
            <v>1</v>
          </cell>
          <cell r="M1714" t="str">
            <v>1</v>
          </cell>
          <cell r="N1714" t="str">
            <v>1</v>
          </cell>
          <cell r="Q1714" t="str">
            <v>1</v>
          </cell>
          <cell r="R1714" t="str">
            <v>1</v>
          </cell>
          <cell r="S1714" t="str">
            <v>1</v>
          </cell>
          <cell r="T1714" t="str">
            <v>1</v>
          </cell>
          <cell r="U1714" t="str">
            <v>1</v>
          </cell>
          <cell r="V1714" t="str">
            <v>1</v>
          </cell>
        </row>
        <row r="1715">
          <cell r="B1715" t="str">
            <v>O</v>
          </cell>
          <cell r="C1715" t="str">
            <v>O</v>
          </cell>
          <cell r="D1715" t="str">
            <v>CS470-</v>
          </cell>
          <cell r="E1715" t="str">
            <v>A</v>
          </cell>
          <cell r="F1715" t="str">
            <v>01</v>
          </cell>
          <cell r="G1715" t="str">
            <v>18000</v>
          </cell>
          <cell r="H1715" t="str">
            <v>01517-06103</v>
          </cell>
          <cell r="I1715" t="str">
            <v>BOLT-HEXAGON FLANGE</v>
          </cell>
          <cell r="K1715">
            <v>2</v>
          </cell>
          <cell r="L1715">
            <v>2</v>
          </cell>
          <cell r="M1715" t="str">
            <v>2</v>
          </cell>
          <cell r="N1715" t="str">
            <v>2</v>
          </cell>
          <cell r="Q1715" t="str">
            <v>2</v>
          </cell>
          <cell r="R1715" t="str">
            <v>2</v>
          </cell>
          <cell r="S1715" t="str">
            <v>2</v>
          </cell>
          <cell r="T1715" t="str">
            <v>2</v>
          </cell>
          <cell r="U1715" t="str">
            <v>2</v>
          </cell>
          <cell r="V1715" t="str">
            <v>2</v>
          </cell>
        </row>
        <row r="1716">
          <cell r="B1716" t="str">
            <v>N</v>
          </cell>
          <cell r="C1716" t="str">
            <v>X</v>
          </cell>
          <cell r="D1716" t="str">
            <v>CS470-</v>
          </cell>
          <cell r="E1716" t="str">
            <v>A</v>
          </cell>
          <cell r="F1716" t="str">
            <v>01</v>
          </cell>
          <cell r="G1716" t="str">
            <v>18000</v>
          </cell>
          <cell r="H1716" t="str">
            <v>09126-06005</v>
          </cell>
          <cell r="I1716" t="str">
            <v>BOLT-HEXAGON FLANGE</v>
          </cell>
          <cell r="K1716">
            <v>2</v>
          </cell>
          <cell r="L1716">
            <v>2</v>
          </cell>
          <cell r="M1716" t="str">
            <v>2</v>
          </cell>
          <cell r="N1716" t="str">
            <v>2</v>
          </cell>
          <cell r="Q1716" t="str">
            <v>2</v>
          </cell>
          <cell r="R1716" t="str">
            <v>2</v>
          </cell>
          <cell r="S1716" t="str">
            <v>2</v>
          </cell>
          <cell r="T1716" t="str">
            <v>2</v>
          </cell>
          <cell r="U1716" t="str">
            <v>2</v>
          </cell>
          <cell r="V1716" t="str">
            <v>2</v>
          </cell>
        </row>
        <row r="1717">
          <cell r="D1717" t="str">
            <v>CS470-</v>
          </cell>
          <cell r="E1717" t="str">
            <v>A</v>
          </cell>
          <cell r="F1717" t="str">
            <v>01</v>
          </cell>
          <cell r="G1717" t="str">
            <v>19000</v>
          </cell>
          <cell r="H1717" t="str">
            <v>96314595</v>
          </cell>
          <cell r="I1717" t="str">
            <v>GUIDE RAIL A-RR DR,RR</v>
          </cell>
          <cell r="K1717">
            <v>1</v>
          </cell>
          <cell r="L1717">
            <v>1</v>
          </cell>
          <cell r="M1717" t="str">
            <v>1</v>
          </cell>
          <cell r="N1717" t="str">
            <v>1</v>
          </cell>
          <cell r="Q1717" t="str">
            <v>1</v>
          </cell>
          <cell r="R1717" t="str">
            <v>1</v>
          </cell>
          <cell r="S1717" t="str">
            <v>1</v>
          </cell>
          <cell r="T1717" t="str">
            <v>1</v>
          </cell>
          <cell r="U1717" t="str">
            <v>1</v>
          </cell>
          <cell r="V1717" t="str">
            <v>1</v>
          </cell>
        </row>
        <row r="1718">
          <cell r="B1718" t="str">
            <v>O</v>
          </cell>
          <cell r="C1718" t="str">
            <v>O</v>
          </cell>
          <cell r="D1718" t="str">
            <v>CS470-</v>
          </cell>
          <cell r="E1718" t="str">
            <v>A</v>
          </cell>
          <cell r="F1718" t="str">
            <v>01</v>
          </cell>
          <cell r="G1718" t="str">
            <v>22000</v>
          </cell>
          <cell r="H1718" t="str">
            <v>01517-06103</v>
          </cell>
          <cell r="I1718" t="str">
            <v>BOLT-HEXAGON FLANGE</v>
          </cell>
          <cell r="K1718">
            <v>2</v>
          </cell>
          <cell r="L1718">
            <v>2</v>
          </cell>
          <cell r="M1718" t="str">
            <v>2</v>
          </cell>
          <cell r="N1718" t="str">
            <v>2</v>
          </cell>
          <cell r="Q1718" t="str">
            <v>2</v>
          </cell>
          <cell r="R1718" t="str">
            <v>2</v>
          </cell>
          <cell r="S1718" t="str">
            <v>2</v>
          </cell>
          <cell r="T1718" t="str">
            <v>2</v>
          </cell>
          <cell r="U1718" t="str">
            <v>2</v>
          </cell>
          <cell r="V1718" t="str">
            <v>2</v>
          </cell>
        </row>
        <row r="1719">
          <cell r="B1719" t="str">
            <v>N</v>
          </cell>
          <cell r="C1719" t="str">
            <v>X</v>
          </cell>
          <cell r="D1719" t="str">
            <v>CS470-</v>
          </cell>
          <cell r="E1719" t="str">
            <v>A</v>
          </cell>
          <cell r="F1719" t="str">
            <v>01</v>
          </cell>
          <cell r="G1719" t="str">
            <v>22000</v>
          </cell>
          <cell r="H1719" t="str">
            <v>09126-06005</v>
          </cell>
          <cell r="I1719" t="str">
            <v>BOLT-HEXAGON FLANGE</v>
          </cell>
          <cell r="K1719">
            <v>2</v>
          </cell>
          <cell r="L1719">
            <v>2</v>
          </cell>
          <cell r="M1719" t="str">
            <v>2</v>
          </cell>
          <cell r="N1719" t="str">
            <v>2</v>
          </cell>
          <cell r="Q1719" t="str">
            <v>2</v>
          </cell>
          <cell r="R1719" t="str">
            <v>2</v>
          </cell>
          <cell r="S1719" t="str">
            <v>2</v>
          </cell>
          <cell r="T1719" t="str">
            <v>2</v>
          </cell>
          <cell r="U1719" t="str">
            <v>2</v>
          </cell>
          <cell r="V1719" t="str">
            <v>2</v>
          </cell>
        </row>
        <row r="1720">
          <cell r="D1720" t="str">
            <v>CS470-</v>
          </cell>
          <cell r="E1720" t="str">
            <v>A</v>
          </cell>
          <cell r="F1720" t="str">
            <v>01</v>
          </cell>
          <cell r="G1720" t="str">
            <v>23000</v>
          </cell>
          <cell r="H1720" t="str">
            <v>96258239</v>
          </cell>
          <cell r="I1720" t="str">
            <v>GUIDE PIECE A-RR DR,LH</v>
          </cell>
          <cell r="K1720">
            <v>1</v>
          </cell>
          <cell r="L1720">
            <v>1</v>
          </cell>
          <cell r="M1720" t="str">
            <v>1</v>
          </cell>
          <cell r="N1720" t="str">
            <v>1</v>
          </cell>
          <cell r="Q1720" t="str">
            <v>1</v>
          </cell>
          <cell r="R1720" t="str">
            <v>1</v>
          </cell>
          <cell r="S1720" t="str">
            <v>1</v>
          </cell>
          <cell r="T1720" t="str">
            <v>1</v>
          </cell>
          <cell r="U1720" t="str">
            <v>1</v>
          </cell>
          <cell r="V1720" t="str">
            <v>1</v>
          </cell>
        </row>
        <row r="1721">
          <cell r="B1721" t="str">
            <v>O</v>
          </cell>
          <cell r="C1721" t="str">
            <v>O</v>
          </cell>
          <cell r="D1721" t="str">
            <v>CS470-</v>
          </cell>
          <cell r="E1721" t="str">
            <v>A</v>
          </cell>
          <cell r="F1721" t="str">
            <v>01</v>
          </cell>
          <cell r="G1721" t="str">
            <v>29000</v>
          </cell>
          <cell r="H1721" t="str">
            <v>02146-06100-000</v>
          </cell>
          <cell r="I1721" t="str">
            <v>SCREW-CR  MACHINE</v>
          </cell>
          <cell r="K1721">
            <v>1</v>
          </cell>
          <cell r="L1721">
            <v>1</v>
          </cell>
          <cell r="M1721" t="str">
            <v>1</v>
          </cell>
          <cell r="N1721" t="str">
            <v>1</v>
          </cell>
          <cell r="Q1721" t="str">
            <v>1</v>
          </cell>
          <cell r="R1721" t="str">
            <v>1</v>
          </cell>
          <cell r="S1721" t="str">
            <v>1</v>
          </cell>
          <cell r="T1721" t="str">
            <v>1</v>
          </cell>
          <cell r="U1721" t="str">
            <v>1</v>
          </cell>
          <cell r="V1721" t="str">
            <v>1</v>
          </cell>
        </row>
        <row r="1722">
          <cell r="B1722" t="str">
            <v>N</v>
          </cell>
          <cell r="C1722" t="str">
            <v>X</v>
          </cell>
          <cell r="D1722" t="str">
            <v>CS470-</v>
          </cell>
          <cell r="E1722" t="str">
            <v>A</v>
          </cell>
          <cell r="F1722" t="str">
            <v>01</v>
          </cell>
          <cell r="G1722" t="str">
            <v>29000</v>
          </cell>
          <cell r="H1722" t="str">
            <v>09126-06005</v>
          </cell>
          <cell r="I1722" t="str">
            <v>SCREW-CR  MACHINE</v>
          </cell>
          <cell r="K1722">
            <v>1</v>
          </cell>
          <cell r="L1722">
            <v>1</v>
          </cell>
          <cell r="M1722" t="str">
            <v>1</v>
          </cell>
          <cell r="N1722" t="str">
            <v>1</v>
          </cell>
          <cell r="Q1722" t="str">
            <v>1</v>
          </cell>
          <cell r="R1722" t="str">
            <v>1</v>
          </cell>
          <cell r="S1722" t="str">
            <v>1</v>
          </cell>
          <cell r="T1722" t="str">
            <v>1</v>
          </cell>
          <cell r="U1722" t="str">
            <v>1</v>
          </cell>
          <cell r="V1722" t="str">
            <v>1</v>
          </cell>
        </row>
        <row r="1723">
          <cell r="D1723" t="str">
            <v>CS470-</v>
          </cell>
          <cell r="E1723" t="str">
            <v>A</v>
          </cell>
          <cell r="F1723" t="str">
            <v>01</v>
          </cell>
          <cell r="G1723" t="str">
            <v>30000</v>
          </cell>
          <cell r="H1723" t="str">
            <v>96258240</v>
          </cell>
          <cell r="I1723" t="str">
            <v>GUIDE PIECE A-RR DR,RH</v>
          </cell>
          <cell r="K1723">
            <v>1</v>
          </cell>
          <cell r="L1723">
            <v>1</v>
          </cell>
          <cell r="M1723" t="str">
            <v>1</v>
          </cell>
          <cell r="N1723" t="str">
            <v>1</v>
          </cell>
          <cell r="Q1723" t="str">
            <v>1</v>
          </cell>
          <cell r="R1723" t="str">
            <v>1</v>
          </cell>
          <cell r="S1723" t="str">
            <v>1</v>
          </cell>
          <cell r="T1723" t="str">
            <v>1</v>
          </cell>
          <cell r="U1723" t="str">
            <v>1</v>
          </cell>
          <cell r="V1723" t="str">
            <v>1</v>
          </cell>
        </row>
        <row r="1724">
          <cell r="B1724" t="str">
            <v>O</v>
          </cell>
          <cell r="C1724" t="str">
            <v>O</v>
          </cell>
          <cell r="D1724" t="str">
            <v>CS470-</v>
          </cell>
          <cell r="E1724" t="str">
            <v>A</v>
          </cell>
          <cell r="F1724" t="str">
            <v>01</v>
          </cell>
          <cell r="G1724" t="str">
            <v>36000</v>
          </cell>
          <cell r="H1724" t="str">
            <v>02146-06100-000</v>
          </cell>
          <cell r="I1724" t="str">
            <v>SCREW-CR  MACHINE+J1032</v>
          </cell>
          <cell r="K1724">
            <v>1</v>
          </cell>
          <cell r="L1724">
            <v>1</v>
          </cell>
          <cell r="M1724" t="str">
            <v>1</v>
          </cell>
          <cell r="N1724" t="str">
            <v>1</v>
          </cell>
          <cell r="Q1724" t="str">
            <v>1</v>
          </cell>
          <cell r="R1724" t="str">
            <v>1</v>
          </cell>
          <cell r="S1724" t="str">
            <v>1</v>
          </cell>
          <cell r="T1724" t="str">
            <v>1</v>
          </cell>
          <cell r="U1724" t="str">
            <v>1</v>
          </cell>
          <cell r="V1724" t="str">
            <v>1</v>
          </cell>
        </row>
        <row r="1725">
          <cell r="B1725" t="str">
            <v>N</v>
          </cell>
          <cell r="C1725" t="str">
            <v>X</v>
          </cell>
          <cell r="D1725" t="str">
            <v>CS470-</v>
          </cell>
          <cell r="E1725" t="str">
            <v>A</v>
          </cell>
          <cell r="F1725" t="str">
            <v>01</v>
          </cell>
          <cell r="G1725" t="str">
            <v>36000</v>
          </cell>
          <cell r="H1725" t="str">
            <v>09126-06005</v>
          </cell>
          <cell r="I1725" t="str">
            <v>SCREW-CR  MACHINE+J1032</v>
          </cell>
          <cell r="K1725">
            <v>1</v>
          </cell>
          <cell r="L1725">
            <v>1</v>
          </cell>
          <cell r="M1725" t="str">
            <v>1</v>
          </cell>
          <cell r="N1725" t="str">
            <v>1</v>
          </cell>
          <cell r="Q1725" t="str">
            <v>1</v>
          </cell>
          <cell r="R1725" t="str">
            <v>1</v>
          </cell>
          <cell r="S1725" t="str">
            <v>1</v>
          </cell>
          <cell r="T1725" t="str">
            <v>1</v>
          </cell>
          <cell r="U1725" t="str">
            <v>1</v>
          </cell>
          <cell r="V1725" t="str">
            <v>1</v>
          </cell>
        </row>
        <row r="1726">
          <cell r="D1726" t="str">
            <v>CS480-</v>
          </cell>
          <cell r="E1726" t="str">
            <v>A</v>
          </cell>
          <cell r="F1726" t="str">
            <v>01</v>
          </cell>
          <cell r="G1726" t="str">
            <v>01000</v>
          </cell>
          <cell r="H1726" t="str">
            <v>96317728</v>
          </cell>
          <cell r="I1726" t="str">
            <v>CHECK A-FRONT DOOR</v>
          </cell>
          <cell r="K1726">
            <v>2</v>
          </cell>
          <cell r="L1726">
            <v>2</v>
          </cell>
          <cell r="M1726" t="str">
            <v>2</v>
          </cell>
          <cell r="N1726" t="str">
            <v>2</v>
          </cell>
          <cell r="Q1726" t="str">
            <v>2</v>
          </cell>
          <cell r="R1726" t="str">
            <v>2</v>
          </cell>
          <cell r="S1726" t="str">
            <v>2</v>
          </cell>
          <cell r="T1726" t="str">
            <v>2</v>
          </cell>
          <cell r="U1726" t="str">
            <v>2</v>
          </cell>
          <cell r="V1726" t="str">
            <v>2</v>
          </cell>
        </row>
        <row r="1727">
          <cell r="D1727" t="str">
            <v>CS480-</v>
          </cell>
          <cell r="E1727" t="str">
            <v>A</v>
          </cell>
          <cell r="F1727" t="str">
            <v>01</v>
          </cell>
          <cell r="G1727" t="str">
            <v>02000</v>
          </cell>
          <cell r="H1727" t="str">
            <v>96317730</v>
          </cell>
          <cell r="I1727" t="str">
            <v>CHECK A-REAR DOOR</v>
          </cell>
          <cell r="K1727">
            <v>2</v>
          </cell>
          <cell r="L1727">
            <v>2</v>
          </cell>
          <cell r="M1727" t="str">
            <v>2</v>
          </cell>
          <cell r="N1727" t="str">
            <v>2</v>
          </cell>
          <cell r="Q1727" t="str">
            <v>2</v>
          </cell>
          <cell r="R1727" t="str">
            <v>2</v>
          </cell>
          <cell r="S1727" t="str">
            <v>2</v>
          </cell>
          <cell r="T1727" t="str">
            <v>2</v>
          </cell>
          <cell r="U1727" t="str">
            <v>2</v>
          </cell>
          <cell r="V1727" t="str">
            <v>2</v>
          </cell>
        </row>
        <row r="1728">
          <cell r="B1728" t="str">
            <v>O</v>
          </cell>
          <cell r="C1728" t="str">
            <v>X</v>
          </cell>
          <cell r="D1728" t="str">
            <v>CS480-</v>
          </cell>
          <cell r="E1728" t="str">
            <v>A</v>
          </cell>
          <cell r="F1728" t="str">
            <v>01</v>
          </cell>
          <cell r="G1728" t="str">
            <v>03000</v>
          </cell>
          <cell r="H1728" t="str">
            <v>02774-06250-000</v>
          </cell>
          <cell r="I1728" t="str">
            <v>BOLT-NON GP HEXAGON</v>
          </cell>
          <cell r="K1728">
            <v>12</v>
          </cell>
          <cell r="L1728">
            <v>12</v>
          </cell>
          <cell r="M1728" t="str">
            <v>12</v>
          </cell>
          <cell r="N1728" t="str">
            <v>12</v>
          </cell>
          <cell r="Q1728" t="str">
            <v>12</v>
          </cell>
          <cell r="R1728" t="str">
            <v>12</v>
          </cell>
          <cell r="S1728" t="str">
            <v>12</v>
          </cell>
          <cell r="T1728" t="str">
            <v>12</v>
          </cell>
          <cell r="U1728" t="str">
            <v>12</v>
          </cell>
          <cell r="V1728" t="str">
            <v>12</v>
          </cell>
        </row>
        <row r="1729">
          <cell r="B1729" t="str">
            <v>N</v>
          </cell>
          <cell r="C1729" t="str">
            <v>O</v>
          </cell>
          <cell r="D1729" t="str">
            <v>CS480-</v>
          </cell>
          <cell r="E1729" t="str">
            <v>A</v>
          </cell>
          <cell r="F1729" t="str">
            <v>01</v>
          </cell>
          <cell r="G1729" t="str">
            <v>03000</v>
          </cell>
          <cell r="H1729" t="str">
            <v>01117-06160</v>
          </cell>
          <cell r="I1729" t="str">
            <v>BOLT-HEX</v>
          </cell>
          <cell r="K1729">
            <v>12</v>
          </cell>
          <cell r="L1729">
            <v>12</v>
          </cell>
          <cell r="M1729" t="str">
            <v>12</v>
          </cell>
          <cell r="N1729" t="str">
            <v>12</v>
          </cell>
          <cell r="Q1729" t="str">
            <v>12</v>
          </cell>
          <cell r="R1729" t="str">
            <v>12</v>
          </cell>
          <cell r="S1729" t="str">
            <v>12</v>
          </cell>
          <cell r="T1729" t="str">
            <v>12</v>
          </cell>
          <cell r="U1729" t="str">
            <v>12</v>
          </cell>
          <cell r="V1729" t="str">
            <v>12</v>
          </cell>
        </row>
        <row r="1730">
          <cell r="D1730" t="str">
            <v>CS480-</v>
          </cell>
          <cell r="E1730" t="str">
            <v>A</v>
          </cell>
          <cell r="F1730" t="str">
            <v>01</v>
          </cell>
          <cell r="G1730" t="str">
            <v>04000</v>
          </cell>
          <cell r="H1730" t="str">
            <v>96314606</v>
          </cell>
          <cell r="I1730" t="str">
            <v>GAS SPRING A-TAILGATE</v>
          </cell>
          <cell r="K1730">
            <v>2</v>
          </cell>
          <cell r="L1730">
            <v>2</v>
          </cell>
          <cell r="M1730" t="str">
            <v>2</v>
          </cell>
          <cell r="N1730" t="str">
            <v>2</v>
          </cell>
          <cell r="Q1730" t="str">
            <v>2</v>
          </cell>
          <cell r="R1730" t="str">
            <v>2</v>
          </cell>
          <cell r="S1730" t="str">
            <v>2</v>
          </cell>
          <cell r="T1730" t="str">
            <v>2</v>
          </cell>
          <cell r="U1730" t="str">
            <v>2</v>
          </cell>
          <cell r="V1730" t="str">
            <v>2</v>
          </cell>
        </row>
        <row r="1731">
          <cell r="D1731" t="str">
            <v>CS480-</v>
          </cell>
          <cell r="E1731" t="str">
            <v>A</v>
          </cell>
          <cell r="F1731" t="str">
            <v>01</v>
          </cell>
          <cell r="G1731" t="str">
            <v>05000</v>
          </cell>
          <cell r="H1731" t="str">
            <v>96323199</v>
          </cell>
          <cell r="I1731" t="str">
            <v>BALL STUD A</v>
          </cell>
          <cell r="K1731">
            <v>4</v>
          </cell>
          <cell r="L1731">
            <v>4</v>
          </cell>
          <cell r="M1731" t="str">
            <v>4</v>
          </cell>
          <cell r="N1731" t="str">
            <v>4</v>
          </cell>
          <cell r="Q1731" t="str">
            <v>4</v>
          </cell>
          <cell r="R1731" t="str">
            <v>4</v>
          </cell>
          <cell r="S1731" t="str">
            <v>4</v>
          </cell>
          <cell r="T1731" t="str">
            <v>4</v>
          </cell>
          <cell r="U1731" t="str">
            <v>4</v>
          </cell>
          <cell r="V1731" t="str">
            <v>4</v>
          </cell>
        </row>
        <row r="1732">
          <cell r="D1732" t="str">
            <v>CS500-</v>
          </cell>
          <cell r="E1732" t="str">
            <v>A</v>
          </cell>
          <cell r="F1732" t="str">
            <v>01</v>
          </cell>
          <cell r="G1732" t="str">
            <v>01000</v>
          </cell>
          <cell r="H1732" t="str">
            <v>82110A70B00-000</v>
          </cell>
          <cell r="I1732" t="str">
            <v>LATCH A-HOOD</v>
          </cell>
          <cell r="K1732">
            <v>1</v>
          </cell>
          <cell r="L1732">
            <v>1</v>
          </cell>
          <cell r="M1732" t="str">
            <v>1</v>
          </cell>
          <cell r="N1732" t="str">
            <v>1</v>
          </cell>
          <cell r="Q1732" t="str">
            <v>1</v>
          </cell>
          <cell r="R1732" t="str">
            <v>1</v>
          </cell>
        </row>
        <row r="1733">
          <cell r="D1733" t="str">
            <v>CS500-</v>
          </cell>
          <cell r="E1733" t="str">
            <v>A</v>
          </cell>
          <cell r="F1733" t="str">
            <v>01</v>
          </cell>
          <cell r="G1733" t="str">
            <v>02000</v>
          </cell>
          <cell r="H1733" t="str">
            <v>02116-76120-000</v>
          </cell>
          <cell r="I1733" t="str">
            <v>SCREW-CR MACHINE</v>
          </cell>
          <cell r="K1733">
            <v>2</v>
          </cell>
          <cell r="L1733">
            <v>2</v>
          </cell>
          <cell r="M1733" t="str">
            <v>2</v>
          </cell>
          <cell r="N1733" t="str">
            <v>2</v>
          </cell>
          <cell r="Q1733" t="str">
            <v>2</v>
          </cell>
          <cell r="R1733" t="str">
            <v>2</v>
          </cell>
        </row>
        <row r="1734">
          <cell r="D1734" t="str">
            <v>CS500-</v>
          </cell>
          <cell r="E1734" t="str">
            <v>A</v>
          </cell>
          <cell r="F1734" t="str">
            <v>01</v>
          </cell>
          <cell r="G1734" t="str">
            <v>03000</v>
          </cell>
          <cell r="H1734" t="str">
            <v>96316880</v>
          </cell>
          <cell r="I1734" t="str">
            <v>STRIKER A-HOOD</v>
          </cell>
          <cell r="K1734">
            <v>1</v>
          </cell>
          <cell r="L1734">
            <v>1</v>
          </cell>
          <cell r="M1734" t="str">
            <v>1</v>
          </cell>
          <cell r="N1734" t="str">
            <v>1</v>
          </cell>
          <cell r="Q1734" t="str">
            <v>1</v>
          </cell>
          <cell r="R1734" t="str">
            <v>1</v>
          </cell>
        </row>
        <row r="1735">
          <cell r="D1735" t="str">
            <v>CS500-</v>
          </cell>
          <cell r="E1735" t="str">
            <v>A</v>
          </cell>
          <cell r="F1735" t="str">
            <v>01</v>
          </cell>
          <cell r="G1735" t="str">
            <v>07000</v>
          </cell>
          <cell r="H1735" t="str">
            <v>02116-76120-000</v>
          </cell>
          <cell r="I1735" t="str">
            <v>SCREW-CR MACHINE</v>
          </cell>
          <cell r="K1735">
            <v>2</v>
          </cell>
          <cell r="L1735">
            <v>2</v>
          </cell>
          <cell r="M1735" t="str">
            <v>2</v>
          </cell>
          <cell r="N1735" t="str">
            <v>2</v>
          </cell>
          <cell r="Q1735" t="str">
            <v>2</v>
          </cell>
          <cell r="R1735" t="str">
            <v>2</v>
          </cell>
        </row>
        <row r="1736">
          <cell r="D1736" t="str">
            <v>CS500-</v>
          </cell>
          <cell r="E1736" t="str">
            <v>A</v>
          </cell>
          <cell r="F1736" t="str">
            <v>01</v>
          </cell>
          <cell r="G1736" t="str">
            <v>08000</v>
          </cell>
          <cell r="H1736" t="str">
            <v>96314531</v>
          </cell>
          <cell r="I1736" t="str">
            <v>CABLE A-HOOD LATCH RELEASE</v>
          </cell>
          <cell r="K1736">
            <v>1</v>
          </cell>
          <cell r="L1736">
            <v>1</v>
          </cell>
          <cell r="M1736" t="str">
            <v>1</v>
          </cell>
          <cell r="N1736" t="str">
            <v>1</v>
          </cell>
          <cell r="Q1736" t="str">
            <v>1</v>
          </cell>
          <cell r="R1736" t="str">
            <v>1</v>
          </cell>
        </row>
        <row r="1737">
          <cell r="B1737" t="str">
            <v>O</v>
          </cell>
          <cell r="C1737" t="str">
            <v>O</v>
          </cell>
          <cell r="D1737" t="str">
            <v>CS500-</v>
          </cell>
          <cell r="E1737" t="str">
            <v>A</v>
          </cell>
          <cell r="F1737" t="str">
            <v>01</v>
          </cell>
          <cell r="G1737" t="str">
            <v>09100</v>
          </cell>
          <cell r="H1737" t="str">
            <v>09241-22001</v>
          </cell>
          <cell r="I1737" t="str">
            <v>PLUG</v>
          </cell>
          <cell r="K1737">
            <v>1</v>
          </cell>
          <cell r="L1737">
            <v>1</v>
          </cell>
          <cell r="M1737" t="str">
            <v>1</v>
          </cell>
          <cell r="N1737" t="str">
            <v>1</v>
          </cell>
          <cell r="Q1737" t="str">
            <v>1</v>
          </cell>
          <cell r="R1737" t="str">
            <v>1</v>
          </cell>
        </row>
        <row r="1738">
          <cell r="B1738" t="str">
            <v>N</v>
          </cell>
          <cell r="C1738" t="str">
            <v>X</v>
          </cell>
          <cell r="D1738" t="str">
            <v>CS500-</v>
          </cell>
          <cell r="E1738" t="str">
            <v>A</v>
          </cell>
          <cell r="F1738" t="str">
            <v>01</v>
          </cell>
          <cell r="G1738" t="str">
            <v>09100</v>
          </cell>
          <cell r="H1738" t="str">
            <v>96255658</v>
          </cell>
          <cell r="I1738" t="str">
            <v>DEADENING TAPE</v>
          </cell>
          <cell r="K1738">
            <v>1</v>
          </cell>
          <cell r="L1738">
            <v>1</v>
          </cell>
          <cell r="M1738" t="str">
            <v>1</v>
          </cell>
          <cell r="N1738" t="str">
            <v>1</v>
          </cell>
          <cell r="Q1738" t="str">
            <v>1</v>
          </cell>
          <cell r="R1738" t="str">
            <v>1</v>
          </cell>
        </row>
        <row r="1739">
          <cell r="D1739" t="str">
            <v>CS500-</v>
          </cell>
          <cell r="E1739" t="str">
            <v>A</v>
          </cell>
          <cell r="F1739" t="str">
            <v>01</v>
          </cell>
          <cell r="G1739" t="str">
            <v>10000</v>
          </cell>
          <cell r="H1739" t="str">
            <v>96314549</v>
          </cell>
          <cell r="I1739" t="str">
            <v>LEVER A-RELEASE,HOOD</v>
          </cell>
          <cell r="K1739">
            <v>1</v>
          </cell>
          <cell r="L1739">
            <v>1</v>
          </cell>
          <cell r="M1739" t="str">
            <v>1</v>
          </cell>
          <cell r="N1739" t="str">
            <v>1</v>
          </cell>
          <cell r="Q1739" t="str">
            <v>1</v>
          </cell>
          <cell r="R1739" t="str">
            <v>1</v>
          </cell>
        </row>
        <row r="1740">
          <cell r="D1740" t="str">
            <v>CS500-</v>
          </cell>
          <cell r="E1740" t="str">
            <v>A</v>
          </cell>
          <cell r="F1740" t="str">
            <v>01</v>
          </cell>
          <cell r="G1740" t="str">
            <v>14000</v>
          </cell>
          <cell r="H1740" t="str">
            <v>09159-14014-000</v>
          </cell>
          <cell r="I1740" t="str">
            <v>NUT</v>
          </cell>
          <cell r="K1740">
            <v>1</v>
          </cell>
          <cell r="L1740">
            <v>1</v>
          </cell>
          <cell r="M1740" t="str">
            <v>1</v>
          </cell>
          <cell r="N1740" t="str">
            <v>1</v>
          </cell>
          <cell r="Q1740" t="str">
            <v>1</v>
          </cell>
          <cell r="R1740" t="str">
            <v>1</v>
          </cell>
        </row>
        <row r="1741">
          <cell r="D1741" t="str">
            <v>CS500-</v>
          </cell>
          <cell r="E1741" t="str">
            <v>A</v>
          </cell>
          <cell r="F1741" t="str">
            <v>02</v>
          </cell>
          <cell r="G1741" t="str">
            <v>01000</v>
          </cell>
          <cell r="H1741" t="str">
            <v>82110A70B00-000</v>
          </cell>
          <cell r="I1741" t="str">
            <v>LATCH A-HOOD</v>
          </cell>
          <cell r="S1741" t="str">
            <v>1</v>
          </cell>
          <cell r="T1741" t="str">
            <v>1</v>
          </cell>
          <cell r="U1741" t="str">
            <v>1</v>
          </cell>
          <cell r="V1741" t="str">
            <v>1</v>
          </cell>
        </row>
        <row r="1742">
          <cell r="D1742" t="str">
            <v>CS500-</v>
          </cell>
          <cell r="E1742" t="str">
            <v>A</v>
          </cell>
          <cell r="F1742" t="str">
            <v>02</v>
          </cell>
          <cell r="G1742" t="str">
            <v>02000</v>
          </cell>
          <cell r="H1742" t="str">
            <v>02116-76120-000</v>
          </cell>
          <cell r="I1742" t="str">
            <v>SCREW-CR MACHINE</v>
          </cell>
          <cell r="S1742" t="str">
            <v>2</v>
          </cell>
          <cell r="T1742" t="str">
            <v>2</v>
          </cell>
          <cell r="U1742" t="str">
            <v>2</v>
          </cell>
          <cell r="V1742" t="str">
            <v>2</v>
          </cell>
        </row>
        <row r="1743">
          <cell r="D1743" t="str">
            <v>CS500-</v>
          </cell>
          <cell r="E1743" t="str">
            <v>A</v>
          </cell>
          <cell r="F1743" t="str">
            <v>02</v>
          </cell>
          <cell r="G1743" t="str">
            <v>03000</v>
          </cell>
          <cell r="H1743" t="str">
            <v>96316880</v>
          </cell>
          <cell r="I1743" t="str">
            <v>STRIKER A-HOOD</v>
          </cell>
          <cell r="S1743" t="str">
            <v>1</v>
          </cell>
          <cell r="T1743" t="str">
            <v>1</v>
          </cell>
          <cell r="U1743" t="str">
            <v>1</v>
          </cell>
          <cell r="V1743" t="str">
            <v>1</v>
          </cell>
        </row>
        <row r="1744">
          <cell r="D1744" t="str">
            <v>CS500-</v>
          </cell>
          <cell r="E1744" t="str">
            <v>A</v>
          </cell>
          <cell r="F1744" t="str">
            <v>02</v>
          </cell>
          <cell r="G1744" t="str">
            <v>07000</v>
          </cell>
          <cell r="H1744" t="str">
            <v>02116-76120-000</v>
          </cell>
          <cell r="I1744" t="str">
            <v>SCREW-CR MACHINE</v>
          </cell>
          <cell r="S1744" t="str">
            <v>2</v>
          </cell>
          <cell r="T1744" t="str">
            <v>2</v>
          </cell>
          <cell r="U1744" t="str">
            <v>2</v>
          </cell>
          <cell r="V1744" t="str">
            <v>2</v>
          </cell>
        </row>
        <row r="1745">
          <cell r="B1745" t="str">
            <v>O</v>
          </cell>
          <cell r="C1745" t="str">
            <v>O</v>
          </cell>
          <cell r="D1745" t="str">
            <v>CS500-</v>
          </cell>
          <cell r="E1745" t="str">
            <v>A</v>
          </cell>
          <cell r="F1745" t="str">
            <v>02</v>
          </cell>
          <cell r="G1745" t="str">
            <v>08000</v>
          </cell>
          <cell r="H1745" t="str">
            <v>96317087</v>
          </cell>
          <cell r="I1745" t="str">
            <v>CABLE A-HOOD LATCH RELEASE</v>
          </cell>
          <cell r="S1745" t="str">
            <v>1</v>
          </cell>
          <cell r="T1745" t="str">
            <v>1</v>
          </cell>
          <cell r="U1745" t="str">
            <v>1</v>
          </cell>
          <cell r="V1745" t="str">
            <v>1</v>
          </cell>
        </row>
        <row r="1746">
          <cell r="B1746" t="str">
            <v>N</v>
          </cell>
          <cell r="C1746" t="str">
            <v>X</v>
          </cell>
          <cell r="D1746" t="str">
            <v>CS500-</v>
          </cell>
          <cell r="E1746" t="str">
            <v>A</v>
          </cell>
          <cell r="F1746" t="str">
            <v>02</v>
          </cell>
          <cell r="G1746" t="str">
            <v>08000</v>
          </cell>
          <cell r="H1746" t="str">
            <v>96283263</v>
          </cell>
          <cell r="I1746" t="str">
            <v>CABLE A-HOOD LATCH RELEASE</v>
          </cell>
          <cell r="S1746" t="str">
            <v>1</v>
          </cell>
          <cell r="T1746" t="str">
            <v>1</v>
          </cell>
          <cell r="U1746" t="str">
            <v>1</v>
          </cell>
          <cell r="V1746" t="str">
            <v>1</v>
          </cell>
        </row>
        <row r="1747">
          <cell r="D1747" t="str">
            <v>CS500-</v>
          </cell>
          <cell r="E1747" t="str">
            <v>A</v>
          </cell>
          <cell r="F1747" t="str">
            <v>02</v>
          </cell>
          <cell r="G1747" t="str">
            <v>09200</v>
          </cell>
          <cell r="H1747" t="str">
            <v>96312540</v>
          </cell>
          <cell r="I1747" t="str">
            <v>CLIP</v>
          </cell>
          <cell r="S1747" t="str">
            <v>1</v>
          </cell>
          <cell r="T1747" t="str">
            <v>1</v>
          </cell>
          <cell r="U1747" t="str">
            <v>1</v>
          </cell>
          <cell r="V1747" t="str">
            <v>1</v>
          </cell>
        </row>
        <row r="1748">
          <cell r="D1748" t="str">
            <v>CS500-</v>
          </cell>
          <cell r="E1748" t="str">
            <v>A</v>
          </cell>
          <cell r="F1748" t="str">
            <v>02</v>
          </cell>
          <cell r="G1748" t="str">
            <v>10000</v>
          </cell>
          <cell r="H1748" t="str">
            <v>96314549</v>
          </cell>
          <cell r="I1748" t="str">
            <v>LEVER A-RELEASE,HOOD</v>
          </cell>
          <cell r="S1748" t="str">
            <v>1</v>
          </cell>
          <cell r="T1748" t="str">
            <v>1</v>
          </cell>
          <cell r="U1748" t="str">
            <v>1</v>
          </cell>
          <cell r="V1748" t="str">
            <v>1</v>
          </cell>
        </row>
        <row r="1749">
          <cell r="D1749" t="str">
            <v>CS500-</v>
          </cell>
          <cell r="E1749" t="str">
            <v>A</v>
          </cell>
          <cell r="F1749" t="str">
            <v>02</v>
          </cell>
          <cell r="G1749" t="str">
            <v>14000</v>
          </cell>
          <cell r="H1749" t="str">
            <v>09159-14014-000</v>
          </cell>
          <cell r="I1749" t="str">
            <v>NUT</v>
          </cell>
          <cell r="S1749" t="str">
            <v>1</v>
          </cell>
          <cell r="T1749" t="str">
            <v>1</v>
          </cell>
          <cell r="U1749" t="str">
            <v>1</v>
          </cell>
          <cell r="V1749" t="str">
            <v>1</v>
          </cell>
        </row>
        <row r="1750">
          <cell r="D1750" t="str">
            <v>CS500-</v>
          </cell>
          <cell r="E1750" t="str">
            <v>A</v>
          </cell>
          <cell r="F1750" t="str">
            <v>05</v>
          </cell>
          <cell r="G1750" t="str">
            <v>01000</v>
          </cell>
          <cell r="H1750" t="str">
            <v>96280190</v>
          </cell>
          <cell r="I1750" t="str">
            <v>LATCH A-HOOD</v>
          </cell>
          <cell r="K1750">
            <v>1</v>
          </cell>
          <cell r="L1750">
            <v>1</v>
          </cell>
          <cell r="M1750" t="str">
            <v>1</v>
          </cell>
          <cell r="N1750" t="str">
            <v>1</v>
          </cell>
        </row>
        <row r="1751">
          <cell r="D1751" t="str">
            <v>CS500-</v>
          </cell>
          <cell r="E1751" t="str">
            <v>A</v>
          </cell>
          <cell r="F1751" t="str">
            <v>05</v>
          </cell>
          <cell r="G1751" t="str">
            <v>02000</v>
          </cell>
          <cell r="H1751" t="str">
            <v>02116-76120-000</v>
          </cell>
          <cell r="I1751" t="str">
            <v>SCREW-CR MACHINE</v>
          </cell>
          <cell r="K1751">
            <v>2</v>
          </cell>
          <cell r="L1751">
            <v>2</v>
          </cell>
          <cell r="M1751" t="str">
            <v>2</v>
          </cell>
          <cell r="N1751" t="str">
            <v>2</v>
          </cell>
        </row>
        <row r="1752">
          <cell r="D1752" t="str">
            <v>CS500-</v>
          </cell>
          <cell r="E1752" t="str">
            <v>A</v>
          </cell>
          <cell r="F1752" t="str">
            <v>05</v>
          </cell>
          <cell r="G1752" t="str">
            <v>03000</v>
          </cell>
          <cell r="H1752" t="str">
            <v>96279862</v>
          </cell>
          <cell r="I1752" t="str">
            <v>STRIKER A-HOOD</v>
          </cell>
          <cell r="K1752">
            <v>1</v>
          </cell>
          <cell r="L1752">
            <v>1</v>
          </cell>
          <cell r="M1752" t="str">
            <v>1</v>
          </cell>
          <cell r="N1752" t="str">
            <v>1</v>
          </cell>
        </row>
        <row r="1753">
          <cell r="D1753" t="str">
            <v>CS500-</v>
          </cell>
          <cell r="E1753" t="str">
            <v>A</v>
          </cell>
          <cell r="F1753" t="str">
            <v>05</v>
          </cell>
          <cell r="G1753" t="str">
            <v>07000</v>
          </cell>
          <cell r="H1753" t="str">
            <v>02116-76120-000</v>
          </cell>
          <cell r="I1753" t="str">
            <v>SCREW-CR MACHINE</v>
          </cell>
          <cell r="K1753">
            <v>2</v>
          </cell>
          <cell r="L1753">
            <v>2</v>
          </cell>
          <cell r="M1753" t="str">
            <v>2</v>
          </cell>
          <cell r="N1753" t="str">
            <v>2</v>
          </cell>
        </row>
        <row r="1754">
          <cell r="D1754" t="str">
            <v>CS500-</v>
          </cell>
          <cell r="E1754" t="str">
            <v>A</v>
          </cell>
          <cell r="F1754" t="str">
            <v>05</v>
          </cell>
          <cell r="G1754" t="str">
            <v>08000</v>
          </cell>
          <cell r="H1754" t="str">
            <v>96314531</v>
          </cell>
          <cell r="I1754" t="str">
            <v>CABLE A-HOOD LATCH RELEASE</v>
          </cell>
          <cell r="K1754">
            <v>1</v>
          </cell>
          <cell r="L1754">
            <v>1</v>
          </cell>
          <cell r="M1754" t="str">
            <v>1</v>
          </cell>
          <cell r="N1754" t="str">
            <v>1</v>
          </cell>
        </row>
        <row r="1755">
          <cell r="B1755" t="str">
            <v>O</v>
          </cell>
          <cell r="C1755" t="str">
            <v>O</v>
          </cell>
          <cell r="D1755" t="str">
            <v>CS500-</v>
          </cell>
          <cell r="E1755" t="str">
            <v>A</v>
          </cell>
          <cell r="F1755" t="str">
            <v>05</v>
          </cell>
          <cell r="G1755" t="str">
            <v>09100</v>
          </cell>
          <cell r="H1755" t="str">
            <v>09241-22001</v>
          </cell>
          <cell r="I1755" t="str">
            <v>PLUG</v>
          </cell>
          <cell r="K1755">
            <v>1</v>
          </cell>
          <cell r="L1755">
            <v>1</v>
          </cell>
          <cell r="M1755" t="str">
            <v>1</v>
          </cell>
          <cell r="N1755" t="str">
            <v>1</v>
          </cell>
        </row>
        <row r="1756">
          <cell r="B1756" t="str">
            <v>N</v>
          </cell>
          <cell r="C1756" t="str">
            <v>X</v>
          </cell>
          <cell r="D1756" t="str">
            <v>CS500-</v>
          </cell>
          <cell r="E1756" t="str">
            <v>A</v>
          </cell>
          <cell r="F1756" t="str">
            <v>05</v>
          </cell>
          <cell r="G1756" t="str">
            <v>09100</v>
          </cell>
          <cell r="H1756" t="str">
            <v>96255658</v>
          </cell>
          <cell r="I1756" t="str">
            <v>DEADENING TAPE</v>
          </cell>
          <cell r="K1756">
            <v>1</v>
          </cell>
          <cell r="L1756">
            <v>1</v>
          </cell>
          <cell r="M1756" t="str">
            <v>1</v>
          </cell>
          <cell r="N1756" t="str">
            <v>1</v>
          </cell>
        </row>
        <row r="1757">
          <cell r="D1757" t="str">
            <v>CS500-</v>
          </cell>
          <cell r="E1757" t="str">
            <v>A</v>
          </cell>
          <cell r="F1757" t="str">
            <v>05</v>
          </cell>
          <cell r="G1757" t="str">
            <v>10000</v>
          </cell>
          <cell r="H1757" t="str">
            <v>96314549</v>
          </cell>
          <cell r="I1757" t="str">
            <v>LEVER A-RELEASE,HOOD</v>
          </cell>
          <cell r="K1757">
            <v>1</v>
          </cell>
          <cell r="L1757">
            <v>1</v>
          </cell>
          <cell r="M1757" t="str">
            <v>1</v>
          </cell>
          <cell r="N1757" t="str">
            <v>1</v>
          </cell>
        </row>
        <row r="1758">
          <cell r="D1758" t="str">
            <v>CS500-</v>
          </cell>
          <cell r="E1758" t="str">
            <v>A</v>
          </cell>
          <cell r="F1758" t="str">
            <v>05</v>
          </cell>
          <cell r="G1758" t="str">
            <v>14000</v>
          </cell>
          <cell r="H1758" t="str">
            <v>09159-14014-000</v>
          </cell>
          <cell r="I1758" t="str">
            <v>NUT</v>
          </cell>
          <cell r="K1758">
            <v>1</v>
          </cell>
          <cell r="L1758">
            <v>1</v>
          </cell>
          <cell r="M1758" t="str">
            <v>1</v>
          </cell>
          <cell r="N1758" t="str">
            <v>1</v>
          </cell>
        </row>
        <row r="1759">
          <cell r="D1759" t="str">
            <v>CS505-</v>
          </cell>
          <cell r="E1759" t="str">
            <v>A</v>
          </cell>
          <cell r="F1759" t="str">
            <v>02</v>
          </cell>
          <cell r="G1759" t="str">
            <v>01000</v>
          </cell>
          <cell r="H1759" t="str">
            <v>96315607</v>
          </cell>
          <cell r="I1759" t="str">
            <v>KEY SET</v>
          </cell>
          <cell r="K1759">
            <v>1</v>
          </cell>
          <cell r="L1759">
            <v>1</v>
          </cell>
          <cell r="M1759" t="str">
            <v>1</v>
          </cell>
          <cell r="N1759" t="str">
            <v>1</v>
          </cell>
          <cell r="Q1759" t="str">
            <v>1</v>
          </cell>
          <cell r="R1759" t="str">
            <v>1</v>
          </cell>
          <cell r="S1759" t="str">
            <v>1</v>
          </cell>
          <cell r="T1759" t="str">
            <v>1</v>
          </cell>
          <cell r="U1759" t="str">
            <v>1</v>
          </cell>
          <cell r="V1759" t="str">
            <v>1</v>
          </cell>
        </row>
        <row r="1760">
          <cell r="D1760" t="str">
            <v>CS510-</v>
          </cell>
          <cell r="E1760" t="str">
            <v>A</v>
          </cell>
          <cell r="F1760" t="str">
            <v>01</v>
          </cell>
          <cell r="G1760" t="str">
            <v>01000</v>
          </cell>
          <cell r="H1760" t="str">
            <v>96280259</v>
          </cell>
          <cell r="I1760" t="str">
            <v>LATCH A-FRONT DOOR,L</v>
          </cell>
          <cell r="K1760">
            <v>1</v>
          </cell>
          <cell r="L1760">
            <v>1</v>
          </cell>
          <cell r="M1760" t="str">
            <v>1</v>
          </cell>
          <cell r="N1760" t="str">
            <v>1</v>
          </cell>
          <cell r="O1760" t="str">
            <v>AA</v>
          </cell>
          <cell r="P1760" t="str">
            <v>AA</v>
          </cell>
          <cell r="Q1760" t="str">
            <v>1</v>
          </cell>
          <cell r="S1760" t="str">
            <v>1</v>
          </cell>
          <cell r="T1760" t="str">
            <v>1</v>
          </cell>
          <cell r="U1760" t="str">
            <v>1</v>
          </cell>
          <cell r="V1760" t="str">
            <v>1</v>
          </cell>
          <cell r="X1760" t="str">
            <v>ZA/Z2</v>
          </cell>
        </row>
        <row r="1761">
          <cell r="D1761" t="str">
            <v>CS510-</v>
          </cell>
          <cell r="E1761" t="str">
            <v>A</v>
          </cell>
          <cell r="F1761" t="str">
            <v>01</v>
          </cell>
          <cell r="G1761" t="str">
            <v>04000</v>
          </cell>
          <cell r="H1761" t="str">
            <v>02136-56160-000</v>
          </cell>
          <cell r="I1761" t="str">
            <v>SCREW-CR MACHINE</v>
          </cell>
          <cell r="K1761">
            <v>3</v>
          </cell>
          <cell r="L1761">
            <v>3</v>
          </cell>
          <cell r="M1761" t="str">
            <v>3</v>
          </cell>
          <cell r="N1761" t="str">
            <v>3</v>
          </cell>
          <cell r="O1761" t="str">
            <v>AA</v>
          </cell>
          <cell r="P1761" t="str">
            <v>AA</v>
          </cell>
          <cell r="Q1761" t="str">
            <v>3</v>
          </cell>
          <cell r="S1761" t="str">
            <v>3</v>
          </cell>
          <cell r="T1761" t="str">
            <v>3</v>
          </cell>
          <cell r="U1761" t="str">
            <v>3</v>
          </cell>
          <cell r="V1761" t="str">
            <v>3</v>
          </cell>
          <cell r="X1761" t="str">
            <v>ZA/Z2</v>
          </cell>
        </row>
        <row r="1762">
          <cell r="D1762" t="str">
            <v>CS510-</v>
          </cell>
          <cell r="E1762" t="str">
            <v>A</v>
          </cell>
          <cell r="F1762" t="str">
            <v>01</v>
          </cell>
          <cell r="G1762" t="str">
            <v>05000</v>
          </cell>
          <cell r="H1762" t="str">
            <v>96280260</v>
          </cell>
          <cell r="I1762" t="str">
            <v>LATCH A-FRONT DOOR,R</v>
          </cell>
          <cell r="K1762">
            <v>1</v>
          </cell>
          <cell r="L1762">
            <v>1</v>
          </cell>
          <cell r="M1762" t="str">
            <v>1</v>
          </cell>
          <cell r="N1762" t="str">
            <v>1</v>
          </cell>
          <cell r="O1762" t="str">
            <v>AA</v>
          </cell>
          <cell r="P1762" t="str">
            <v>AA</v>
          </cell>
          <cell r="Q1762" t="str">
            <v>1</v>
          </cell>
          <cell r="S1762" t="str">
            <v>1</v>
          </cell>
          <cell r="T1762" t="str">
            <v>1</v>
          </cell>
          <cell r="U1762" t="str">
            <v>1</v>
          </cell>
          <cell r="V1762" t="str">
            <v>1</v>
          </cell>
          <cell r="X1762" t="str">
            <v>ZA/Z2</v>
          </cell>
        </row>
        <row r="1763">
          <cell r="D1763" t="str">
            <v>CS510-</v>
          </cell>
          <cell r="E1763" t="str">
            <v>A</v>
          </cell>
          <cell r="F1763" t="str">
            <v>01</v>
          </cell>
          <cell r="G1763" t="str">
            <v>08000</v>
          </cell>
          <cell r="H1763" t="str">
            <v>02136-56160-000</v>
          </cell>
          <cell r="I1763" t="str">
            <v>SCREW-CR MACHINE</v>
          </cell>
          <cell r="K1763">
            <v>3</v>
          </cell>
          <cell r="L1763">
            <v>3</v>
          </cell>
          <cell r="M1763" t="str">
            <v>3</v>
          </cell>
          <cell r="N1763" t="str">
            <v>3</v>
          </cell>
          <cell r="O1763" t="str">
            <v>AA</v>
          </cell>
          <cell r="P1763" t="str">
            <v>AA</v>
          </cell>
          <cell r="Q1763" t="str">
            <v>3</v>
          </cell>
          <cell r="S1763" t="str">
            <v>3</v>
          </cell>
          <cell r="T1763" t="str">
            <v>3</v>
          </cell>
          <cell r="U1763" t="str">
            <v>3</v>
          </cell>
          <cell r="V1763" t="str">
            <v>3</v>
          </cell>
          <cell r="X1763" t="str">
            <v>ZA/Z2</v>
          </cell>
        </row>
        <row r="1764">
          <cell r="B1764" t="str">
            <v>O</v>
          </cell>
          <cell r="C1764" t="str">
            <v>O</v>
          </cell>
          <cell r="D1764" t="str">
            <v>CS510-</v>
          </cell>
          <cell r="E1764" t="str">
            <v>A</v>
          </cell>
          <cell r="F1764" t="str">
            <v>02</v>
          </cell>
          <cell r="G1764" t="str">
            <v>01000</v>
          </cell>
          <cell r="H1764" t="str">
            <v>96280263</v>
          </cell>
          <cell r="I1764" t="str">
            <v>LATCH A-CTRL DOOR LOCK,FRT,L</v>
          </cell>
          <cell r="K1764">
            <v>1</v>
          </cell>
          <cell r="L1764">
            <v>1</v>
          </cell>
          <cell r="M1764" t="str">
            <v>1</v>
          </cell>
          <cell r="N1764" t="str">
            <v>1</v>
          </cell>
          <cell r="O1764" t="str">
            <v>AB</v>
          </cell>
          <cell r="P1764" t="str">
            <v>AB</v>
          </cell>
          <cell r="R1764" t="str">
            <v>1</v>
          </cell>
        </row>
        <row r="1765">
          <cell r="B1765" t="str">
            <v>N</v>
          </cell>
          <cell r="C1765" t="str">
            <v>X</v>
          </cell>
          <cell r="D1765" t="str">
            <v>CS510-</v>
          </cell>
          <cell r="E1765" t="str">
            <v>A</v>
          </cell>
          <cell r="F1765" t="str">
            <v>02</v>
          </cell>
          <cell r="G1765" t="str">
            <v>01000</v>
          </cell>
          <cell r="H1765" t="str">
            <v>96507778</v>
          </cell>
          <cell r="I1765" t="str">
            <v>LATCH A-CTRL DOOR LOCK,FRT,L</v>
          </cell>
          <cell r="K1765">
            <v>1</v>
          </cell>
          <cell r="L1765">
            <v>1</v>
          </cell>
          <cell r="M1765" t="str">
            <v>1</v>
          </cell>
          <cell r="N1765" t="str">
            <v>1</v>
          </cell>
          <cell r="O1765" t="str">
            <v>AB</v>
          </cell>
          <cell r="P1765" t="str">
            <v>AB</v>
          </cell>
          <cell r="R1765" t="str">
            <v>1</v>
          </cell>
        </row>
        <row r="1766">
          <cell r="D1766" t="str">
            <v>CS510-</v>
          </cell>
          <cell r="E1766" t="str">
            <v>A</v>
          </cell>
          <cell r="F1766" t="str">
            <v>02</v>
          </cell>
          <cell r="G1766" t="str">
            <v>05000</v>
          </cell>
          <cell r="H1766" t="str">
            <v>02136-56160-000</v>
          </cell>
          <cell r="I1766" t="str">
            <v>SCREW-CR MACHINE</v>
          </cell>
          <cell r="K1766">
            <v>3</v>
          </cell>
          <cell r="L1766">
            <v>3</v>
          </cell>
          <cell r="M1766" t="str">
            <v>3</v>
          </cell>
          <cell r="N1766" t="str">
            <v>3</v>
          </cell>
          <cell r="O1766" t="str">
            <v>AB</v>
          </cell>
          <cell r="P1766" t="str">
            <v>AB</v>
          </cell>
          <cell r="R1766" t="str">
            <v>3</v>
          </cell>
        </row>
        <row r="1767">
          <cell r="B1767" t="str">
            <v>O</v>
          </cell>
          <cell r="C1767" t="str">
            <v>O</v>
          </cell>
          <cell r="D1767" t="str">
            <v>CS510-</v>
          </cell>
          <cell r="E1767" t="str">
            <v>A</v>
          </cell>
          <cell r="F1767" t="str">
            <v>02</v>
          </cell>
          <cell r="G1767" t="str">
            <v>06000</v>
          </cell>
          <cell r="H1767" t="str">
            <v>96280264</v>
          </cell>
          <cell r="I1767" t="str">
            <v>LATCH A-CTRL DOOR LOCK,FRT,R</v>
          </cell>
          <cell r="K1767">
            <v>1</v>
          </cell>
          <cell r="L1767">
            <v>1</v>
          </cell>
          <cell r="M1767" t="str">
            <v>1</v>
          </cell>
          <cell r="N1767" t="str">
            <v>1</v>
          </cell>
          <cell r="O1767" t="str">
            <v>AB</v>
          </cell>
          <cell r="P1767" t="str">
            <v>AB</v>
          </cell>
          <cell r="R1767" t="str">
            <v>1</v>
          </cell>
        </row>
        <row r="1768">
          <cell r="B1768" t="str">
            <v>N</v>
          </cell>
          <cell r="C1768" t="str">
            <v>X</v>
          </cell>
          <cell r="D1768" t="str">
            <v>CS510-</v>
          </cell>
          <cell r="E1768" t="str">
            <v>A</v>
          </cell>
          <cell r="F1768" t="str">
            <v>02</v>
          </cell>
          <cell r="G1768" t="str">
            <v>06000</v>
          </cell>
          <cell r="H1768" t="str">
            <v>96507779</v>
          </cell>
          <cell r="I1768" t="str">
            <v>LATCH A-CTRL DOOR LOCK,FRT,R</v>
          </cell>
          <cell r="K1768">
            <v>1</v>
          </cell>
          <cell r="L1768">
            <v>1</v>
          </cell>
          <cell r="M1768" t="str">
            <v>1</v>
          </cell>
          <cell r="N1768" t="str">
            <v>1</v>
          </cell>
          <cell r="O1768" t="str">
            <v>AB</v>
          </cell>
          <cell r="P1768" t="str">
            <v>AB</v>
          </cell>
          <cell r="R1768" t="str">
            <v>1</v>
          </cell>
        </row>
        <row r="1769">
          <cell r="D1769" t="str">
            <v>CS510-</v>
          </cell>
          <cell r="E1769" t="str">
            <v>A</v>
          </cell>
          <cell r="F1769" t="str">
            <v>02</v>
          </cell>
          <cell r="G1769" t="str">
            <v>10000</v>
          </cell>
          <cell r="H1769" t="str">
            <v>02136-56160-000</v>
          </cell>
          <cell r="I1769" t="str">
            <v>SCREW-CR MACHINE</v>
          </cell>
          <cell r="K1769">
            <v>3</v>
          </cell>
          <cell r="L1769">
            <v>3</v>
          </cell>
          <cell r="M1769" t="str">
            <v>3</v>
          </cell>
          <cell r="N1769" t="str">
            <v>3</v>
          </cell>
          <cell r="O1769" t="str">
            <v>AB</v>
          </cell>
          <cell r="P1769" t="str">
            <v>AB</v>
          </cell>
          <cell r="R1769" t="str">
            <v>3</v>
          </cell>
        </row>
        <row r="1770">
          <cell r="D1770" t="str">
            <v>CS510-</v>
          </cell>
          <cell r="E1770" t="str">
            <v>A</v>
          </cell>
          <cell r="F1770" t="str">
            <v>03</v>
          </cell>
          <cell r="G1770" t="str">
            <v>01000</v>
          </cell>
          <cell r="H1770" t="str">
            <v>96507780</v>
          </cell>
          <cell r="I1770" t="str">
            <v>LATCH A-CTRL DOOR LOCK,FRT,L</v>
          </cell>
          <cell r="T1770" t="str">
            <v>1</v>
          </cell>
          <cell r="V1770" t="str">
            <v>1</v>
          </cell>
          <cell r="X1770" t="str">
            <v>Z1</v>
          </cell>
        </row>
        <row r="1771">
          <cell r="D1771" t="str">
            <v>CS510-</v>
          </cell>
          <cell r="E1771" t="str">
            <v>A</v>
          </cell>
          <cell r="F1771" t="str">
            <v>03</v>
          </cell>
          <cell r="G1771" t="str">
            <v>05000</v>
          </cell>
          <cell r="H1771" t="str">
            <v>02136-56160-000</v>
          </cell>
          <cell r="I1771" t="str">
            <v>SCREW-CR MACHINE</v>
          </cell>
          <cell r="T1771" t="str">
            <v>3</v>
          </cell>
          <cell r="V1771" t="str">
            <v>3</v>
          </cell>
          <cell r="X1771" t="str">
            <v>Z1</v>
          </cell>
        </row>
        <row r="1772">
          <cell r="D1772" t="str">
            <v>CS510-</v>
          </cell>
          <cell r="E1772" t="str">
            <v>A</v>
          </cell>
          <cell r="F1772" t="str">
            <v>03</v>
          </cell>
          <cell r="G1772" t="str">
            <v>06000</v>
          </cell>
          <cell r="H1772" t="str">
            <v>96507781</v>
          </cell>
          <cell r="I1772" t="str">
            <v>LATCH A-CTRL DOOR LOCK,FRT,R</v>
          </cell>
          <cell r="T1772" t="str">
            <v>1</v>
          </cell>
          <cell r="V1772" t="str">
            <v>1</v>
          </cell>
          <cell r="X1772" t="str">
            <v>Z1</v>
          </cell>
        </row>
        <row r="1773">
          <cell r="D1773" t="str">
            <v>CS510-</v>
          </cell>
          <cell r="E1773" t="str">
            <v>A</v>
          </cell>
          <cell r="F1773" t="str">
            <v>03</v>
          </cell>
          <cell r="G1773" t="str">
            <v>10000</v>
          </cell>
          <cell r="H1773" t="str">
            <v>02136-56160-000</v>
          </cell>
          <cell r="I1773" t="str">
            <v>SCREW-CR MACHINE</v>
          </cell>
          <cell r="T1773" t="str">
            <v>3</v>
          </cell>
          <cell r="V1773" t="str">
            <v>3</v>
          </cell>
          <cell r="X1773" t="str">
            <v>Z1</v>
          </cell>
        </row>
        <row r="1774">
          <cell r="D1774" t="str">
            <v>CS520-</v>
          </cell>
          <cell r="E1774" t="str">
            <v>A</v>
          </cell>
          <cell r="F1774" t="str">
            <v>01</v>
          </cell>
          <cell r="G1774" t="str">
            <v>01000</v>
          </cell>
          <cell r="H1774" t="str">
            <v>96280261</v>
          </cell>
          <cell r="I1774" t="str">
            <v>LATCH A-REAR DOOR,L</v>
          </cell>
          <cell r="K1774">
            <v>1</v>
          </cell>
          <cell r="L1774">
            <v>1</v>
          </cell>
          <cell r="M1774" t="str">
            <v>1</v>
          </cell>
          <cell r="N1774" t="str">
            <v>1</v>
          </cell>
          <cell r="O1774" t="str">
            <v>AA</v>
          </cell>
          <cell r="P1774" t="str">
            <v>AA</v>
          </cell>
          <cell r="Q1774" t="str">
            <v>1</v>
          </cell>
          <cell r="S1774" t="str">
            <v>1</v>
          </cell>
          <cell r="U1774" t="str">
            <v>1</v>
          </cell>
          <cell r="X1774" t="str">
            <v>ZA/Z2</v>
          </cell>
        </row>
        <row r="1775">
          <cell r="D1775" t="str">
            <v>CS520-</v>
          </cell>
          <cell r="E1775" t="str">
            <v>A</v>
          </cell>
          <cell r="F1775" t="str">
            <v>01</v>
          </cell>
          <cell r="G1775" t="str">
            <v>02000</v>
          </cell>
          <cell r="H1775" t="str">
            <v>02136-56160-000</v>
          </cell>
          <cell r="I1775" t="str">
            <v>SCREW-CR MACHINE</v>
          </cell>
          <cell r="K1775">
            <v>3</v>
          </cell>
          <cell r="L1775">
            <v>3</v>
          </cell>
          <cell r="M1775" t="str">
            <v>3</v>
          </cell>
          <cell r="N1775" t="str">
            <v>3</v>
          </cell>
          <cell r="O1775" t="str">
            <v>AA</v>
          </cell>
          <cell r="P1775" t="str">
            <v>AA</v>
          </cell>
          <cell r="Q1775" t="str">
            <v>3</v>
          </cell>
          <cell r="S1775" t="str">
            <v>3</v>
          </cell>
          <cell r="U1775" t="str">
            <v>3</v>
          </cell>
          <cell r="X1775" t="str">
            <v>ZA/Z2</v>
          </cell>
        </row>
        <row r="1776">
          <cell r="D1776" t="str">
            <v>CS520-</v>
          </cell>
          <cell r="E1776" t="str">
            <v>A</v>
          </cell>
          <cell r="F1776" t="str">
            <v>01</v>
          </cell>
          <cell r="G1776" t="str">
            <v>03000</v>
          </cell>
          <cell r="H1776" t="str">
            <v>96280262</v>
          </cell>
          <cell r="I1776" t="str">
            <v>LATCH A-REAR DOOR,R</v>
          </cell>
          <cell r="K1776">
            <v>1</v>
          </cell>
          <cell r="L1776">
            <v>1</v>
          </cell>
          <cell r="M1776" t="str">
            <v>1</v>
          </cell>
          <cell r="N1776" t="str">
            <v>1</v>
          </cell>
          <cell r="O1776" t="str">
            <v>AA</v>
          </cell>
          <cell r="P1776" t="str">
            <v>AA</v>
          </cell>
          <cell r="Q1776" t="str">
            <v>1</v>
          </cell>
          <cell r="S1776" t="str">
            <v>1</v>
          </cell>
          <cell r="U1776" t="str">
            <v>1</v>
          </cell>
          <cell r="X1776" t="str">
            <v>ZA/Z2</v>
          </cell>
        </row>
        <row r="1777">
          <cell r="D1777" t="str">
            <v>CS520-</v>
          </cell>
          <cell r="E1777" t="str">
            <v>A</v>
          </cell>
          <cell r="F1777" t="str">
            <v>01</v>
          </cell>
          <cell r="G1777" t="str">
            <v>04000</v>
          </cell>
          <cell r="H1777" t="str">
            <v>02136-56160-000</v>
          </cell>
          <cell r="I1777" t="str">
            <v>SCREW-CR MACHINE</v>
          </cell>
          <cell r="K1777">
            <v>3</v>
          </cell>
          <cell r="L1777">
            <v>3</v>
          </cell>
          <cell r="M1777" t="str">
            <v>3</v>
          </cell>
          <cell r="N1777" t="str">
            <v>3</v>
          </cell>
          <cell r="O1777" t="str">
            <v>AA</v>
          </cell>
          <cell r="P1777" t="str">
            <v>AA</v>
          </cell>
          <cell r="Q1777" t="str">
            <v>3</v>
          </cell>
          <cell r="S1777" t="str">
            <v>3</v>
          </cell>
          <cell r="U1777" t="str">
            <v>3</v>
          </cell>
          <cell r="X1777" t="str">
            <v>ZA/Z2</v>
          </cell>
        </row>
        <row r="1778">
          <cell r="D1778" t="str">
            <v>CS520-</v>
          </cell>
          <cell r="E1778" t="str">
            <v>A</v>
          </cell>
          <cell r="F1778" t="str">
            <v>01</v>
          </cell>
          <cell r="G1778" t="str">
            <v>05000</v>
          </cell>
          <cell r="H1778" t="str">
            <v>82399-78B00-000</v>
          </cell>
          <cell r="I1778" t="str">
            <v>PLATE-CAUTION,DOOR</v>
          </cell>
          <cell r="K1778">
            <v>2</v>
          </cell>
          <cell r="L1778">
            <v>2</v>
          </cell>
          <cell r="M1778" t="str">
            <v>2</v>
          </cell>
          <cell r="N1778" t="str">
            <v>2</v>
          </cell>
          <cell r="O1778" t="str">
            <v>AA</v>
          </cell>
          <cell r="P1778" t="str">
            <v>AA</v>
          </cell>
          <cell r="Q1778" t="str">
            <v>2</v>
          </cell>
          <cell r="S1778" t="str">
            <v>2</v>
          </cell>
          <cell r="U1778" t="str">
            <v>2</v>
          </cell>
          <cell r="X1778" t="str">
            <v>ZA/Z2</v>
          </cell>
        </row>
        <row r="1779">
          <cell r="B1779" t="str">
            <v>O</v>
          </cell>
          <cell r="C1779" t="str">
            <v>O</v>
          </cell>
          <cell r="D1779" t="str">
            <v>CS520-</v>
          </cell>
          <cell r="E1779" t="str">
            <v>A</v>
          </cell>
          <cell r="F1779" t="str">
            <v>02</v>
          </cell>
          <cell r="G1779" t="str">
            <v>01000</v>
          </cell>
          <cell r="H1779" t="str">
            <v>96280267</v>
          </cell>
          <cell r="I1779" t="str">
            <v>LATCH A-CTRL DR LOCK,RR DR,L</v>
          </cell>
          <cell r="K1779">
            <v>1</v>
          </cell>
          <cell r="L1779">
            <v>1</v>
          </cell>
          <cell r="M1779" t="str">
            <v>1</v>
          </cell>
          <cell r="N1779" t="str">
            <v>1</v>
          </cell>
          <cell r="O1779" t="str">
            <v>AB</v>
          </cell>
          <cell r="P1779" t="str">
            <v>AB</v>
          </cell>
          <cell r="R1779" t="str">
            <v>1</v>
          </cell>
          <cell r="T1779" t="str">
            <v>1</v>
          </cell>
          <cell r="V1779" t="str">
            <v>1</v>
          </cell>
          <cell r="X1779" t="str">
            <v>Z1</v>
          </cell>
        </row>
        <row r="1780">
          <cell r="B1780" t="str">
            <v>N</v>
          </cell>
          <cell r="C1780" t="str">
            <v>X</v>
          </cell>
          <cell r="D1780" t="str">
            <v>CS520-</v>
          </cell>
          <cell r="E1780" t="str">
            <v>A</v>
          </cell>
          <cell r="F1780" t="str">
            <v>02</v>
          </cell>
          <cell r="G1780" t="str">
            <v>01000</v>
          </cell>
          <cell r="H1780" t="str">
            <v>96507928</v>
          </cell>
          <cell r="I1780" t="str">
            <v>LATCH A-CTRL DR LOCK,RR DR,L</v>
          </cell>
          <cell r="K1780">
            <v>1</v>
          </cell>
          <cell r="L1780">
            <v>1</v>
          </cell>
          <cell r="M1780" t="str">
            <v>1</v>
          </cell>
          <cell r="N1780" t="str">
            <v>1</v>
          </cell>
          <cell r="O1780" t="str">
            <v>AB</v>
          </cell>
          <cell r="P1780" t="str">
            <v>AB</v>
          </cell>
          <cell r="R1780" t="str">
            <v>1</v>
          </cell>
          <cell r="T1780" t="str">
            <v>1</v>
          </cell>
          <cell r="V1780" t="str">
            <v>1</v>
          </cell>
          <cell r="X1780" t="str">
            <v>Z1</v>
          </cell>
        </row>
        <row r="1781">
          <cell r="D1781" t="str">
            <v>CS520-</v>
          </cell>
          <cell r="E1781" t="str">
            <v>A</v>
          </cell>
          <cell r="F1781" t="str">
            <v>02</v>
          </cell>
          <cell r="G1781" t="str">
            <v>03000</v>
          </cell>
          <cell r="H1781" t="str">
            <v>02136-56160-000</v>
          </cell>
          <cell r="I1781" t="str">
            <v>SCREW-CR MACHINE</v>
          </cell>
          <cell r="K1781">
            <v>3</v>
          </cell>
          <cell r="L1781">
            <v>3</v>
          </cell>
          <cell r="M1781" t="str">
            <v>3</v>
          </cell>
          <cell r="N1781" t="str">
            <v>3</v>
          </cell>
          <cell r="O1781" t="str">
            <v>AB</v>
          </cell>
          <cell r="P1781" t="str">
            <v>AB</v>
          </cell>
          <cell r="R1781" t="str">
            <v>3</v>
          </cell>
          <cell r="T1781" t="str">
            <v>3</v>
          </cell>
          <cell r="V1781" t="str">
            <v>3</v>
          </cell>
          <cell r="X1781" t="str">
            <v>Z1</v>
          </cell>
        </row>
        <row r="1782">
          <cell r="B1782" t="str">
            <v>O</v>
          </cell>
          <cell r="C1782" t="str">
            <v>O</v>
          </cell>
          <cell r="D1782" t="str">
            <v>CS520-</v>
          </cell>
          <cell r="E1782" t="str">
            <v>A</v>
          </cell>
          <cell r="F1782" t="str">
            <v>02</v>
          </cell>
          <cell r="G1782" t="str">
            <v>04000</v>
          </cell>
          <cell r="H1782" t="str">
            <v>96280268</v>
          </cell>
          <cell r="I1782" t="str">
            <v>LATCH A-CTRL DR LOCK,RR DR,R</v>
          </cell>
          <cell r="K1782">
            <v>1</v>
          </cell>
          <cell r="L1782">
            <v>1</v>
          </cell>
          <cell r="M1782" t="str">
            <v>1</v>
          </cell>
          <cell r="N1782" t="str">
            <v>1</v>
          </cell>
          <cell r="O1782" t="str">
            <v>AB</v>
          </cell>
          <cell r="P1782" t="str">
            <v>AB</v>
          </cell>
          <cell r="R1782" t="str">
            <v>1</v>
          </cell>
          <cell r="T1782" t="str">
            <v>1</v>
          </cell>
          <cell r="V1782" t="str">
            <v>1</v>
          </cell>
          <cell r="X1782" t="str">
            <v>Z1</v>
          </cell>
        </row>
        <row r="1783">
          <cell r="B1783" t="str">
            <v>N</v>
          </cell>
          <cell r="C1783" t="str">
            <v>X</v>
          </cell>
          <cell r="D1783" t="str">
            <v>CS520-</v>
          </cell>
          <cell r="E1783" t="str">
            <v>A</v>
          </cell>
          <cell r="F1783" t="str">
            <v>02</v>
          </cell>
          <cell r="G1783" t="str">
            <v>04000</v>
          </cell>
          <cell r="H1783" t="str">
            <v>96507929</v>
          </cell>
          <cell r="I1783" t="str">
            <v>LATCH A-CTRL DR LOCK,RR DR,R</v>
          </cell>
          <cell r="K1783">
            <v>1</v>
          </cell>
          <cell r="L1783">
            <v>1</v>
          </cell>
          <cell r="M1783" t="str">
            <v>1</v>
          </cell>
          <cell r="N1783" t="str">
            <v>1</v>
          </cell>
          <cell r="O1783" t="str">
            <v>AB</v>
          </cell>
          <cell r="P1783" t="str">
            <v>AB</v>
          </cell>
          <cell r="R1783" t="str">
            <v>1</v>
          </cell>
          <cell r="T1783" t="str">
            <v>1</v>
          </cell>
          <cell r="V1783" t="str">
            <v>1</v>
          </cell>
          <cell r="X1783" t="str">
            <v>Z1</v>
          </cell>
        </row>
        <row r="1784">
          <cell r="D1784" t="str">
            <v>CS520-</v>
          </cell>
          <cell r="E1784" t="str">
            <v>A</v>
          </cell>
          <cell r="F1784" t="str">
            <v>02</v>
          </cell>
          <cell r="G1784" t="str">
            <v>06000</v>
          </cell>
          <cell r="H1784" t="str">
            <v>02136-56160-000</v>
          </cell>
          <cell r="I1784" t="str">
            <v>SCREW-CR MACHINE</v>
          </cell>
          <cell r="K1784">
            <v>3</v>
          </cell>
          <cell r="L1784">
            <v>3</v>
          </cell>
          <cell r="M1784" t="str">
            <v>3</v>
          </cell>
          <cell r="N1784" t="str">
            <v>3</v>
          </cell>
          <cell r="O1784" t="str">
            <v>AB</v>
          </cell>
          <cell r="P1784" t="str">
            <v>AB</v>
          </cell>
          <cell r="R1784" t="str">
            <v>3</v>
          </cell>
          <cell r="T1784" t="str">
            <v>3</v>
          </cell>
          <cell r="V1784" t="str">
            <v>3</v>
          </cell>
          <cell r="X1784" t="str">
            <v>Z1</v>
          </cell>
        </row>
        <row r="1785">
          <cell r="D1785" t="str">
            <v>CS520-</v>
          </cell>
          <cell r="E1785" t="str">
            <v>A</v>
          </cell>
          <cell r="F1785" t="str">
            <v>02</v>
          </cell>
          <cell r="G1785" t="str">
            <v>07000</v>
          </cell>
          <cell r="H1785" t="str">
            <v>82399-78B00-000</v>
          </cell>
          <cell r="I1785" t="str">
            <v>PLATE-CAUTION,DOOR</v>
          </cell>
          <cell r="K1785">
            <v>2</v>
          </cell>
          <cell r="L1785">
            <v>2</v>
          </cell>
          <cell r="M1785" t="str">
            <v>2</v>
          </cell>
          <cell r="N1785" t="str">
            <v>2</v>
          </cell>
          <cell r="O1785" t="str">
            <v>AB</v>
          </cell>
          <cell r="P1785" t="str">
            <v>AB</v>
          </cell>
          <cell r="R1785" t="str">
            <v>2</v>
          </cell>
          <cell r="T1785" t="str">
            <v>2</v>
          </cell>
          <cell r="V1785" t="str">
            <v>2</v>
          </cell>
          <cell r="X1785" t="str">
            <v>Z1</v>
          </cell>
        </row>
        <row r="1786">
          <cell r="D1786" t="str">
            <v>CS530-</v>
          </cell>
          <cell r="E1786" t="str">
            <v>A</v>
          </cell>
          <cell r="F1786" t="str">
            <v>01</v>
          </cell>
          <cell r="G1786" t="str">
            <v>01000</v>
          </cell>
          <cell r="H1786">
            <v>96530417</v>
          </cell>
          <cell r="I1786" t="str">
            <v>LATCH A-TAILGATE</v>
          </cell>
          <cell r="K1786">
            <v>1</v>
          </cell>
          <cell r="L1786">
            <v>1</v>
          </cell>
          <cell r="M1786" t="str">
            <v>1</v>
          </cell>
          <cell r="N1786" t="str">
            <v>1</v>
          </cell>
          <cell r="Q1786" t="str">
            <v>1</v>
          </cell>
          <cell r="R1786" t="str">
            <v>1</v>
          </cell>
          <cell r="S1786" t="str">
            <v>1</v>
          </cell>
          <cell r="T1786" t="str">
            <v>1</v>
          </cell>
          <cell r="U1786" t="str">
            <v>1</v>
          </cell>
          <cell r="V1786" t="str">
            <v>1</v>
          </cell>
        </row>
        <row r="1787">
          <cell r="D1787" t="str">
            <v>CS530-</v>
          </cell>
          <cell r="E1787" t="str">
            <v>A</v>
          </cell>
          <cell r="F1787" t="str">
            <v>01</v>
          </cell>
          <cell r="G1787" t="str">
            <v>06000</v>
          </cell>
          <cell r="H1787" t="str">
            <v>02116-76160-000</v>
          </cell>
          <cell r="I1787" t="str">
            <v>SCREW-CR MACHINE</v>
          </cell>
          <cell r="K1787">
            <v>3</v>
          </cell>
          <cell r="L1787">
            <v>3</v>
          </cell>
          <cell r="M1787" t="str">
            <v>3</v>
          </cell>
          <cell r="N1787" t="str">
            <v>3</v>
          </cell>
          <cell r="Q1787" t="str">
            <v>3</v>
          </cell>
          <cell r="R1787" t="str">
            <v>3</v>
          </cell>
          <cell r="S1787" t="str">
            <v>3</v>
          </cell>
          <cell r="T1787" t="str">
            <v>3</v>
          </cell>
          <cell r="U1787" t="str">
            <v>3</v>
          </cell>
          <cell r="V1787" t="str">
            <v>3</v>
          </cell>
        </row>
        <row r="1788">
          <cell r="D1788" t="str">
            <v>CS550-</v>
          </cell>
          <cell r="E1788" t="str">
            <v>A</v>
          </cell>
          <cell r="F1788" t="str">
            <v>03</v>
          </cell>
          <cell r="G1788" t="str">
            <v>01000</v>
          </cell>
          <cell r="H1788" t="str">
            <v>96323299</v>
          </cell>
          <cell r="I1788" t="str">
            <v>STRIKER A-LATCH,DOOR</v>
          </cell>
          <cell r="S1788" t="str">
            <v>4</v>
          </cell>
          <cell r="U1788" t="str">
            <v>4</v>
          </cell>
        </row>
        <row r="1789">
          <cell r="D1789" t="str">
            <v>CS550-</v>
          </cell>
          <cell r="E1789" t="str">
            <v>A</v>
          </cell>
          <cell r="F1789" t="str">
            <v>03</v>
          </cell>
          <cell r="G1789" t="str">
            <v>02000</v>
          </cell>
          <cell r="H1789" t="str">
            <v>09139-08002-000</v>
          </cell>
          <cell r="I1789" t="str">
            <v>SCREW</v>
          </cell>
          <cell r="S1789" t="str">
            <v>8</v>
          </cell>
          <cell r="U1789" t="str">
            <v>8</v>
          </cell>
        </row>
        <row r="1790">
          <cell r="D1790" t="str">
            <v>CS550-</v>
          </cell>
          <cell r="E1790" t="str">
            <v>A</v>
          </cell>
          <cell r="F1790" t="str">
            <v>03</v>
          </cell>
          <cell r="G1790" t="str">
            <v>09000</v>
          </cell>
          <cell r="H1790" t="str">
            <v>82650A70B11-000</v>
          </cell>
          <cell r="I1790" t="str">
            <v>STRIKER COMP,BACK DOOR LATCH</v>
          </cell>
          <cell r="S1790" t="str">
            <v>1</v>
          </cell>
          <cell r="U1790" t="str">
            <v>1</v>
          </cell>
        </row>
        <row r="1791">
          <cell r="D1791" t="str">
            <v>CS550-</v>
          </cell>
          <cell r="E1791" t="str">
            <v>A</v>
          </cell>
          <cell r="F1791" t="str">
            <v>03</v>
          </cell>
          <cell r="G1791" t="str">
            <v>10000</v>
          </cell>
          <cell r="H1791" t="str">
            <v>09139-08002-000</v>
          </cell>
          <cell r="I1791" t="str">
            <v>SCREW</v>
          </cell>
          <cell r="S1791" t="str">
            <v>2</v>
          </cell>
          <cell r="U1791" t="str">
            <v>2</v>
          </cell>
        </row>
        <row r="1792">
          <cell r="D1792" t="str">
            <v>CS550-</v>
          </cell>
          <cell r="E1792" t="str">
            <v>P</v>
          </cell>
          <cell r="F1792" t="str">
            <v>03</v>
          </cell>
          <cell r="G1792" t="str">
            <v>11000</v>
          </cell>
          <cell r="H1792" t="str">
            <v>96323479</v>
          </cell>
          <cell r="I1792" t="str">
            <v>CUSHION-BACK DOOR SIDE</v>
          </cell>
          <cell r="S1792" t="str">
            <v>2</v>
          </cell>
          <cell r="U1792" t="str">
            <v>2</v>
          </cell>
        </row>
        <row r="1793">
          <cell r="D1793" t="str">
            <v>CS550-</v>
          </cell>
          <cell r="E1793" t="str">
            <v>A</v>
          </cell>
          <cell r="F1793" t="str">
            <v>03</v>
          </cell>
          <cell r="G1793" t="str">
            <v>12000</v>
          </cell>
          <cell r="H1793" t="str">
            <v>96284710</v>
          </cell>
          <cell r="I1793" t="str">
            <v>BUMPER LWR LID TRUNK</v>
          </cell>
          <cell r="S1793" t="str">
            <v>2</v>
          </cell>
          <cell r="U1793" t="str">
            <v>2</v>
          </cell>
        </row>
        <row r="1794">
          <cell r="D1794" t="str">
            <v>CS550-</v>
          </cell>
          <cell r="E1794" t="str">
            <v>A</v>
          </cell>
          <cell r="F1794" t="str">
            <v>03</v>
          </cell>
          <cell r="G1794" t="str">
            <v>13000</v>
          </cell>
          <cell r="H1794" t="str">
            <v>96261235</v>
          </cell>
          <cell r="I1794" t="str">
            <v>BUMPER BLOCK-RR DR</v>
          </cell>
          <cell r="S1794" t="str">
            <v>1</v>
          </cell>
          <cell r="U1794" t="str">
            <v>1</v>
          </cell>
        </row>
        <row r="1795">
          <cell r="D1795" t="str">
            <v>CS550-</v>
          </cell>
          <cell r="E1795" t="str">
            <v>A</v>
          </cell>
          <cell r="F1795" t="str">
            <v>03</v>
          </cell>
          <cell r="G1795" t="str">
            <v>14000</v>
          </cell>
          <cell r="H1795" t="str">
            <v>96261236</v>
          </cell>
          <cell r="I1795" t="str">
            <v>BUMPER BLOCK-RR DR</v>
          </cell>
          <cell r="S1795" t="str">
            <v>1</v>
          </cell>
          <cell r="U1795" t="str">
            <v>1</v>
          </cell>
        </row>
        <row r="1796">
          <cell r="B1796" t="str">
            <v>O</v>
          </cell>
          <cell r="C1796" t="str">
            <v>O</v>
          </cell>
          <cell r="D1796" t="str">
            <v>CS550-</v>
          </cell>
          <cell r="E1796" t="str">
            <v>A</v>
          </cell>
          <cell r="F1796" t="str">
            <v>03</v>
          </cell>
          <cell r="G1796" t="str">
            <v>15000</v>
          </cell>
          <cell r="H1796" t="str">
            <v>02126-06160</v>
          </cell>
          <cell r="I1796" t="str">
            <v>SCREW-CR MACHINE</v>
          </cell>
          <cell r="S1796" t="str">
            <v>2</v>
          </cell>
          <cell r="U1796" t="str">
            <v>2</v>
          </cell>
        </row>
        <row r="1797">
          <cell r="B1797" t="str">
            <v>N</v>
          </cell>
          <cell r="C1797" t="str">
            <v>X</v>
          </cell>
          <cell r="D1797" t="str">
            <v>CS550-</v>
          </cell>
          <cell r="E1797" t="str">
            <v>A</v>
          </cell>
          <cell r="F1797" t="str">
            <v>03</v>
          </cell>
          <cell r="G1797" t="str">
            <v>15000</v>
          </cell>
          <cell r="H1797" t="str">
            <v>09126-06007</v>
          </cell>
          <cell r="I1797" t="str">
            <v>SCREW-CR MACHINE</v>
          </cell>
          <cell r="S1797" t="str">
            <v>2</v>
          </cell>
          <cell r="U1797" t="str">
            <v>2</v>
          </cell>
        </row>
        <row r="1798">
          <cell r="D1798" t="str">
            <v>CS550-</v>
          </cell>
          <cell r="E1798" t="str">
            <v>A</v>
          </cell>
          <cell r="F1798" t="str">
            <v>04</v>
          </cell>
          <cell r="G1798" t="str">
            <v>01000</v>
          </cell>
          <cell r="H1798" t="str">
            <v>96323299</v>
          </cell>
          <cell r="I1798" t="str">
            <v>STRIKER A-LATCH,DOOR</v>
          </cell>
          <cell r="T1798" t="str">
            <v>4</v>
          </cell>
          <cell r="V1798" t="str">
            <v>4</v>
          </cell>
        </row>
        <row r="1799">
          <cell r="D1799" t="str">
            <v>CS550-</v>
          </cell>
          <cell r="E1799" t="str">
            <v>A</v>
          </cell>
          <cell r="F1799" t="str">
            <v>04</v>
          </cell>
          <cell r="G1799" t="str">
            <v>02000</v>
          </cell>
          <cell r="H1799" t="str">
            <v>09139-08002-000</v>
          </cell>
          <cell r="I1799" t="str">
            <v>SCREW</v>
          </cell>
          <cell r="T1799" t="str">
            <v>8</v>
          </cell>
          <cell r="V1799" t="str">
            <v>8</v>
          </cell>
        </row>
        <row r="1800">
          <cell r="D1800" t="str">
            <v>CS550-</v>
          </cell>
          <cell r="E1800" t="str">
            <v>A</v>
          </cell>
          <cell r="F1800" t="str">
            <v>04</v>
          </cell>
          <cell r="G1800" t="str">
            <v>09000</v>
          </cell>
          <cell r="H1800" t="str">
            <v>82650A81401-000</v>
          </cell>
          <cell r="I1800" t="str">
            <v>STRIKER COMP,BACK DOOR LATCH</v>
          </cell>
          <cell r="T1800" t="str">
            <v>1</v>
          </cell>
          <cell r="V1800" t="str">
            <v>1</v>
          </cell>
        </row>
        <row r="1801">
          <cell r="D1801" t="str">
            <v>CS550-</v>
          </cell>
          <cell r="E1801" t="str">
            <v>A</v>
          </cell>
          <cell r="F1801" t="str">
            <v>04</v>
          </cell>
          <cell r="G1801" t="str">
            <v>10000</v>
          </cell>
          <cell r="H1801" t="str">
            <v>09139-08002-000</v>
          </cell>
          <cell r="I1801" t="str">
            <v>SCREW</v>
          </cell>
          <cell r="T1801" t="str">
            <v>2</v>
          </cell>
          <cell r="V1801" t="str">
            <v>2</v>
          </cell>
        </row>
        <row r="1802">
          <cell r="D1802" t="str">
            <v>CS550-</v>
          </cell>
          <cell r="E1802" t="str">
            <v>P</v>
          </cell>
          <cell r="F1802" t="str">
            <v>04</v>
          </cell>
          <cell r="G1802" t="str">
            <v>11000</v>
          </cell>
          <cell r="H1802" t="str">
            <v>96323479</v>
          </cell>
          <cell r="I1802" t="str">
            <v>CUSHION-BACK DOOR SIDE</v>
          </cell>
          <cell r="T1802" t="str">
            <v>2</v>
          </cell>
          <cell r="V1802" t="str">
            <v>2</v>
          </cell>
        </row>
        <row r="1803">
          <cell r="D1803" t="str">
            <v>CS550-</v>
          </cell>
          <cell r="E1803" t="str">
            <v>A</v>
          </cell>
          <cell r="F1803" t="str">
            <v>04</v>
          </cell>
          <cell r="G1803" t="str">
            <v>12000</v>
          </cell>
          <cell r="H1803" t="str">
            <v>96284710</v>
          </cell>
          <cell r="I1803" t="str">
            <v>BUMPER LWR LID TRUNK</v>
          </cell>
          <cell r="T1803" t="str">
            <v>2</v>
          </cell>
          <cell r="V1803" t="str">
            <v>2</v>
          </cell>
        </row>
        <row r="1804">
          <cell r="D1804" t="str">
            <v>CS550-</v>
          </cell>
          <cell r="E1804" t="str">
            <v>A</v>
          </cell>
          <cell r="F1804" t="str">
            <v>04</v>
          </cell>
          <cell r="G1804" t="str">
            <v>13000</v>
          </cell>
          <cell r="H1804" t="str">
            <v>96261235</v>
          </cell>
          <cell r="I1804" t="str">
            <v>BUMPER BLOCK-RR DR</v>
          </cell>
          <cell r="T1804" t="str">
            <v>1</v>
          </cell>
          <cell r="V1804" t="str">
            <v>1</v>
          </cell>
        </row>
        <row r="1805">
          <cell r="D1805" t="str">
            <v>CS550-</v>
          </cell>
          <cell r="E1805" t="str">
            <v>A</v>
          </cell>
          <cell r="F1805" t="str">
            <v>04</v>
          </cell>
          <cell r="G1805" t="str">
            <v>14000</v>
          </cell>
          <cell r="H1805" t="str">
            <v>96261236</v>
          </cell>
          <cell r="I1805" t="str">
            <v>BUMPER BLOCK-RR DR</v>
          </cell>
          <cell r="T1805" t="str">
            <v>1</v>
          </cell>
          <cell r="V1805" t="str">
            <v>1</v>
          </cell>
        </row>
        <row r="1806">
          <cell r="B1806" t="str">
            <v>O</v>
          </cell>
          <cell r="C1806" t="str">
            <v>O</v>
          </cell>
          <cell r="D1806" t="str">
            <v>CS550-</v>
          </cell>
          <cell r="E1806" t="str">
            <v>A</v>
          </cell>
          <cell r="F1806" t="str">
            <v>04</v>
          </cell>
          <cell r="G1806" t="str">
            <v>15000</v>
          </cell>
          <cell r="H1806" t="str">
            <v>02126-06160</v>
          </cell>
          <cell r="I1806" t="str">
            <v>SCREW-CR MACHINE</v>
          </cell>
          <cell r="T1806" t="str">
            <v>2</v>
          </cell>
          <cell r="V1806" t="str">
            <v>2</v>
          </cell>
        </row>
        <row r="1807">
          <cell r="B1807" t="str">
            <v>N</v>
          </cell>
          <cell r="C1807" t="str">
            <v>X</v>
          </cell>
          <cell r="D1807" t="str">
            <v>CS550-</v>
          </cell>
          <cell r="E1807" t="str">
            <v>A</v>
          </cell>
          <cell r="F1807" t="str">
            <v>04</v>
          </cell>
          <cell r="G1807" t="str">
            <v>15000</v>
          </cell>
          <cell r="H1807" t="str">
            <v>09126-06007</v>
          </cell>
          <cell r="I1807" t="str">
            <v>SCREW-CR MACHINE</v>
          </cell>
          <cell r="T1807" t="str">
            <v>2</v>
          </cell>
          <cell r="V1807" t="str">
            <v>2</v>
          </cell>
        </row>
        <row r="1808">
          <cell r="D1808" t="str">
            <v>CS550-</v>
          </cell>
          <cell r="E1808" t="str">
            <v>A</v>
          </cell>
          <cell r="F1808" t="str">
            <v>05</v>
          </cell>
          <cell r="G1808" t="str">
            <v>01000</v>
          </cell>
          <cell r="H1808" t="str">
            <v>82610A72B00-000</v>
          </cell>
          <cell r="I1808" t="str">
            <v>STRIKER A-LATCH,DOOR</v>
          </cell>
          <cell r="K1808">
            <v>4</v>
          </cell>
          <cell r="M1808" t="str">
            <v>4</v>
          </cell>
          <cell r="Q1808" t="str">
            <v>4</v>
          </cell>
        </row>
        <row r="1809">
          <cell r="D1809" t="str">
            <v>CS550-</v>
          </cell>
          <cell r="E1809" t="str">
            <v>A</v>
          </cell>
          <cell r="F1809" t="str">
            <v>05</v>
          </cell>
          <cell r="G1809" t="str">
            <v>02000</v>
          </cell>
          <cell r="H1809" t="str">
            <v>09139-08002-000</v>
          </cell>
          <cell r="I1809" t="str">
            <v>SCREW</v>
          </cell>
          <cell r="K1809">
            <v>8</v>
          </cell>
          <cell r="M1809" t="str">
            <v>8</v>
          </cell>
          <cell r="Q1809" t="str">
            <v>8</v>
          </cell>
        </row>
        <row r="1810">
          <cell r="D1810" t="str">
            <v>CS550-</v>
          </cell>
          <cell r="E1810" t="str">
            <v>A</v>
          </cell>
          <cell r="F1810" t="str">
            <v>05</v>
          </cell>
          <cell r="G1810" t="str">
            <v>09000</v>
          </cell>
          <cell r="H1810" t="str">
            <v>82650A70B11-000</v>
          </cell>
          <cell r="I1810" t="str">
            <v>STRIKER COMP,BACK DOOR LATCH</v>
          </cell>
          <cell r="K1810">
            <v>1</v>
          </cell>
          <cell r="M1810" t="str">
            <v>1</v>
          </cell>
          <cell r="Q1810" t="str">
            <v>1</v>
          </cell>
        </row>
        <row r="1811">
          <cell r="D1811" t="str">
            <v>CS550-</v>
          </cell>
          <cell r="E1811" t="str">
            <v>A</v>
          </cell>
          <cell r="F1811" t="str">
            <v>05</v>
          </cell>
          <cell r="G1811" t="str">
            <v>10000</v>
          </cell>
          <cell r="H1811" t="str">
            <v>09139-08002-000</v>
          </cell>
          <cell r="I1811" t="str">
            <v>SCREW</v>
          </cell>
          <cell r="K1811">
            <v>2</v>
          </cell>
          <cell r="M1811" t="str">
            <v>2</v>
          </cell>
          <cell r="Q1811" t="str">
            <v>2</v>
          </cell>
        </row>
        <row r="1812">
          <cell r="D1812" t="str">
            <v>CS550-</v>
          </cell>
          <cell r="E1812" t="str">
            <v>P</v>
          </cell>
          <cell r="F1812" t="str">
            <v>05</v>
          </cell>
          <cell r="G1812" t="str">
            <v>11000</v>
          </cell>
          <cell r="H1812" t="str">
            <v>82683-60B00-000</v>
          </cell>
          <cell r="I1812" t="str">
            <v>CUSHION-BACK DOOR SIDE</v>
          </cell>
          <cell r="K1812">
            <v>2</v>
          </cell>
          <cell r="M1812" t="str">
            <v>2</v>
          </cell>
          <cell r="Q1812" t="str">
            <v>2</v>
          </cell>
        </row>
        <row r="1813">
          <cell r="D1813" t="str">
            <v>CS550-</v>
          </cell>
          <cell r="E1813" t="str">
            <v>A</v>
          </cell>
          <cell r="F1813" t="str">
            <v>05</v>
          </cell>
          <cell r="G1813" t="str">
            <v>12000</v>
          </cell>
          <cell r="H1813" t="str">
            <v>96284710</v>
          </cell>
          <cell r="I1813" t="str">
            <v>BUMPER LWR LID TRUNK</v>
          </cell>
          <cell r="K1813">
            <v>2</v>
          </cell>
          <cell r="M1813" t="str">
            <v>2</v>
          </cell>
          <cell r="Q1813" t="str">
            <v>2</v>
          </cell>
        </row>
        <row r="1814">
          <cell r="D1814" t="str">
            <v>CS550-</v>
          </cell>
          <cell r="E1814" t="str">
            <v>A</v>
          </cell>
          <cell r="F1814" t="str">
            <v>05</v>
          </cell>
          <cell r="G1814" t="str">
            <v>13000</v>
          </cell>
          <cell r="H1814" t="str">
            <v>96261235</v>
          </cell>
          <cell r="I1814" t="str">
            <v>BUMPER BLOCK-RR DR</v>
          </cell>
          <cell r="K1814">
            <v>1</v>
          </cell>
          <cell r="M1814" t="str">
            <v>1</v>
          </cell>
          <cell r="Q1814" t="str">
            <v>1</v>
          </cell>
        </row>
        <row r="1815">
          <cell r="D1815" t="str">
            <v>CS550-</v>
          </cell>
          <cell r="E1815" t="str">
            <v>A</v>
          </cell>
          <cell r="F1815" t="str">
            <v>05</v>
          </cell>
          <cell r="G1815" t="str">
            <v>14000</v>
          </cell>
          <cell r="H1815" t="str">
            <v>96261236</v>
          </cell>
          <cell r="I1815" t="str">
            <v>BUMPER BLOCK-RR DR</v>
          </cell>
          <cell r="K1815">
            <v>1</v>
          </cell>
          <cell r="M1815" t="str">
            <v>1</v>
          </cell>
          <cell r="Q1815" t="str">
            <v>1</v>
          </cell>
        </row>
        <row r="1816">
          <cell r="B1816" t="str">
            <v>O</v>
          </cell>
          <cell r="C1816" t="str">
            <v>O</v>
          </cell>
          <cell r="D1816" t="str">
            <v>CS550-</v>
          </cell>
          <cell r="E1816" t="str">
            <v>A</v>
          </cell>
          <cell r="F1816" t="str">
            <v>05</v>
          </cell>
          <cell r="G1816" t="str">
            <v>15000</v>
          </cell>
          <cell r="H1816" t="str">
            <v>02126-06160</v>
          </cell>
          <cell r="I1816" t="str">
            <v>SCREW-CR MACHINE</v>
          </cell>
          <cell r="K1816">
            <v>2</v>
          </cell>
          <cell r="M1816" t="str">
            <v>2</v>
          </cell>
          <cell r="Q1816" t="str">
            <v>2</v>
          </cell>
        </row>
        <row r="1817">
          <cell r="B1817" t="str">
            <v>N</v>
          </cell>
          <cell r="C1817" t="str">
            <v>X</v>
          </cell>
          <cell r="D1817" t="str">
            <v>CS550-</v>
          </cell>
          <cell r="E1817" t="str">
            <v>A</v>
          </cell>
          <cell r="F1817" t="str">
            <v>05</v>
          </cell>
          <cell r="G1817" t="str">
            <v>15000</v>
          </cell>
          <cell r="H1817" t="str">
            <v>09126-06007</v>
          </cell>
          <cell r="I1817" t="str">
            <v>SCREW-CR MACHINE</v>
          </cell>
          <cell r="K1817">
            <v>2</v>
          </cell>
          <cell r="M1817" t="str">
            <v>2</v>
          </cell>
          <cell r="Q1817" t="str">
            <v>2</v>
          </cell>
        </row>
        <row r="1818">
          <cell r="D1818" t="str">
            <v>CS550-</v>
          </cell>
          <cell r="E1818" t="str">
            <v>A</v>
          </cell>
          <cell r="F1818" t="str">
            <v>06</v>
          </cell>
          <cell r="G1818" t="str">
            <v>01000</v>
          </cell>
          <cell r="H1818" t="str">
            <v>96280462</v>
          </cell>
          <cell r="I1818" t="str">
            <v>STRIKER A-LATCH,DOOR</v>
          </cell>
          <cell r="L1818">
            <v>4</v>
          </cell>
          <cell r="N1818" t="str">
            <v>4</v>
          </cell>
          <cell r="R1818" t="str">
            <v>4</v>
          </cell>
        </row>
        <row r="1819">
          <cell r="D1819" t="str">
            <v>CS550-</v>
          </cell>
          <cell r="E1819" t="str">
            <v>A</v>
          </cell>
          <cell r="F1819" t="str">
            <v>06</v>
          </cell>
          <cell r="G1819" t="str">
            <v>02000</v>
          </cell>
          <cell r="H1819" t="str">
            <v>09139-08002-000</v>
          </cell>
          <cell r="I1819" t="str">
            <v>SCREW</v>
          </cell>
          <cell r="L1819">
            <v>8</v>
          </cell>
          <cell r="N1819" t="str">
            <v>8</v>
          </cell>
          <cell r="R1819" t="str">
            <v>8</v>
          </cell>
        </row>
        <row r="1820">
          <cell r="D1820" t="str">
            <v>CS550-</v>
          </cell>
          <cell r="E1820" t="str">
            <v>A</v>
          </cell>
          <cell r="F1820" t="str">
            <v>06</v>
          </cell>
          <cell r="G1820" t="str">
            <v>09000</v>
          </cell>
          <cell r="H1820" t="str">
            <v>82650A81401-000</v>
          </cell>
          <cell r="I1820" t="str">
            <v>STRIKER COMP,BACK DOOR LATCH</v>
          </cell>
          <cell r="L1820">
            <v>1</v>
          </cell>
          <cell r="N1820" t="str">
            <v>1</v>
          </cell>
          <cell r="R1820" t="str">
            <v>1</v>
          </cell>
        </row>
        <row r="1821">
          <cell r="D1821" t="str">
            <v>CS550-</v>
          </cell>
          <cell r="E1821" t="str">
            <v>A</v>
          </cell>
          <cell r="F1821" t="str">
            <v>06</v>
          </cell>
          <cell r="G1821" t="str">
            <v>10000</v>
          </cell>
          <cell r="H1821" t="str">
            <v>09139-08002-000</v>
          </cell>
          <cell r="I1821" t="str">
            <v>SCREW</v>
          </cell>
          <cell r="L1821">
            <v>2</v>
          </cell>
          <cell r="N1821" t="str">
            <v>2</v>
          </cell>
          <cell r="R1821" t="str">
            <v>2</v>
          </cell>
        </row>
        <row r="1822">
          <cell r="D1822" t="str">
            <v>CS550-</v>
          </cell>
          <cell r="E1822" t="str">
            <v>P</v>
          </cell>
          <cell r="F1822" t="str">
            <v>06</v>
          </cell>
          <cell r="G1822" t="str">
            <v>11000</v>
          </cell>
          <cell r="H1822" t="str">
            <v>82683-60B00-000</v>
          </cell>
          <cell r="I1822" t="str">
            <v>CUSHION-BACK DOOR SIDE</v>
          </cell>
          <cell r="L1822">
            <v>2</v>
          </cell>
          <cell r="N1822" t="str">
            <v>2</v>
          </cell>
          <cell r="R1822" t="str">
            <v>2</v>
          </cell>
        </row>
        <row r="1823">
          <cell r="D1823" t="str">
            <v>CS550-</v>
          </cell>
          <cell r="E1823" t="str">
            <v>A</v>
          </cell>
          <cell r="F1823" t="str">
            <v>06</v>
          </cell>
          <cell r="G1823" t="str">
            <v>12000</v>
          </cell>
          <cell r="H1823" t="str">
            <v>96284710</v>
          </cell>
          <cell r="I1823" t="str">
            <v>BUMPER LWR LID TRUNK</v>
          </cell>
          <cell r="L1823">
            <v>2</v>
          </cell>
          <cell r="N1823" t="str">
            <v>2</v>
          </cell>
          <cell r="R1823" t="str">
            <v>2</v>
          </cell>
        </row>
        <row r="1824">
          <cell r="D1824" t="str">
            <v>CS550-</v>
          </cell>
          <cell r="E1824" t="str">
            <v>A</v>
          </cell>
          <cell r="F1824" t="str">
            <v>06</v>
          </cell>
          <cell r="G1824" t="str">
            <v>13000</v>
          </cell>
          <cell r="H1824" t="str">
            <v>96261235</v>
          </cell>
          <cell r="I1824" t="str">
            <v>BUMPER BLOCK-RR DR</v>
          </cell>
          <cell r="L1824">
            <v>1</v>
          </cell>
          <cell r="N1824" t="str">
            <v>1</v>
          </cell>
          <cell r="R1824" t="str">
            <v>1</v>
          </cell>
        </row>
        <row r="1825">
          <cell r="D1825" t="str">
            <v>CS550-</v>
          </cell>
          <cell r="E1825" t="str">
            <v>A</v>
          </cell>
          <cell r="F1825" t="str">
            <v>06</v>
          </cell>
          <cell r="G1825" t="str">
            <v>14000</v>
          </cell>
          <cell r="H1825" t="str">
            <v>96261236</v>
          </cell>
          <cell r="I1825" t="str">
            <v>BUMPER BLOCK-RR DR</v>
          </cell>
          <cell r="L1825">
            <v>1</v>
          </cell>
          <cell r="N1825" t="str">
            <v>1</v>
          </cell>
          <cell r="R1825" t="str">
            <v>1</v>
          </cell>
        </row>
        <row r="1826">
          <cell r="B1826" t="str">
            <v>O</v>
          </cell>
          <cell r="C1826" t="str">
            <v>O</v>
          </cell>
          <cell r="D1826" t="str">
            <v>CS550-</v>
          </cell>
          <cell r="E1826" t="str">
            <v>A</v>
          </cell>
          <cell r="F1826" t="str">
            <v>06</v>
          </cell>
          <cell r="G1826" t="str">
            <v>15000</v>
          </cell>
          <cell r="H1826" t="str">
            <v>02126-06160</v>
          </cell>
          <cell r="I1826" t="str">
            <v>SCREW-CR MACHINE</v>
          </cell>
          <cell r="L1826">
            <v>2</v>
          </cell>
          <cell r="N1826" t="str">
            <v>2</v>
          </cell>
          <cell r="R1826" t="str">
            <v>2</v>
          </cell>
        </row>
        <row r="1827">
          <cell r="B1827" t="str">
            <v>N</v>
          </cell>
          <cell r="C1827" t="str">
            <v>X</v>
          </cell>
          <cell r="D1827" t="str">
            <v>CS550-</v>
          </cell>
          <cell r="E1827" t="str">
            <v>A</v>
          </cell>
          <cell r="F1827" t="str">
            <v>06</v>
          </cell>
          <cell r="G1827" t="str">
            <v>15000</v>
          </cell>
          <cell r="H1827" t="str">
            <v>09126-06007</v>
          </cell>
          <cell r="I1827" t="str">
            <v>SCREW-CR MACHINE</v>
          </cell>
          <cell r="L1827">
            <v>2</v>
          </cell>
          <cell r="N1827" t="str">
            <v>2</v>
          </cell>
          <cell r="R1827" t="str">
            <v>2</v>
          </cell>
        </row>
        <row r="1828">
          <cell r="D1828" t="str">
            <v>CS550-</v>
          </cell>
          <cell r="E1828" t="str">
            <v>A</v>
          </cell>
          <cell r="F1828" t="str">
            <v>07</v>
          </cell>
          <cell r="G1828" t="str">
            <v>01000</v>
          </cell>
          <cell r="H1828" t="str">
            <v>96280462</v>
          </cell>
          <cell r="I1828" t="str">
            <v>STRIKER A-LATCH,DOOR</v>
          </cell>
          <cell r="K1828">
            <v>4</v>
          </cell>
          <cell r="M1828" t="str">
            <v>4</v>
          </cell>
          <cell r="O1828" t="str">
            <v>EXP</v>
          </cell>
        </row>
        <row r="1829">
          <cell r="D1829" t="str">
            <v>CS550-</v>
          </cell>
          <cell r="E1829" t="str">
            <v>A</v>
          </cell>
          <cell r="F1829" t="str">
            <v>07</v>
          </cell>
          <cell r="G1829" t="str">
            <v>02000</v>
          </cell>
          <cell r="H1829" t="str">
            <v>09139-08002-000</v>
          </cell>
          <cell r="I1829" t="str">
            <v>SCREW</v>
          </cell>
          <cell r="K1829">
            <v>8</v>
          </cell>
          <cell r="M1829" t="str">
            <v>8</v>
          </cell>
          <cell r="O1829" t="str">
            <v>EXP</v>
          </cell>
        </row>
        <row r="1830">
          <cell r="D1830" t="str">
            <v>CS550-</v>
          </cell>
          <cell r="E1830" t="str">
            <v>A</v>
          </cell>
          <cell r="F1830" t="str">
            <v>07</v>
          </cell>
          <cell r="G1830" t="str">
            <v>09000</v>
          </cell>
          <cell r="H1830" t="str">
            <v>82650A70B11-000</v>
          </cell>
          <cell r="I1830" t="str">
            <v>STRIKER COMP,BACK DOOR LATCH</v>
          </cell>
          <cell r="K1830">
            <v>1</v>
          </cell>
          <cell r="M1830" t="str">
            <v>1</v>
          </cell>
          <cell r="O1830" t="str">
            <v>EXP</v>
          </cell>
        </row>
        <row r="1831">
          <cell r="D1831" t="str">
            <v>CS550-</v>
          </cell>
          <cell r="E1831" t="str">
            <v>A</v>
          </cell>
          <cell r="F1831" t="str">
            <v>07</v>
          </cell>
          <cell r="G1831" t="str">
            <v>10000</v>
          </cell>
          <cell r="H1831" t="str">
            <v>09139-08002-000</v>
          </cell>
          <cell r="I1831" t="str">
            <v>SCREW</v>
          </cell>
          <cell r="K1831">
            <v>2</v>
          </cell>
          <cell r="M1831" t="str">
            <v>2</v>
          </cell>
          <cell r="O1831" t="str">
            <v>EXP</v>
          </cell>
        </row>
        <row r="1832">
          <cell r="D1832" t="str">
            <v>CS550-</v>
          </cell>
          <cell r="E1832" t="str">
            <v>P</v>
          </cell>
          <cell r="F1832" t="str">
            <v>07</v>
          </cell>
          <cell r="G1832" t="str">
            <v>11000</v>
          </cell>
          <cell r="H1832" t="str">
            <v>82683-60B00-000</v>
          </cell>
          <cell r="I1832" t="str">
            <v>CUSHION-BACK DOOR SIDE</v>
          </cell>
          <cell r="K1832">
            <v>2</v>
          </cell>
          <cell r="M1832" t="str">
            <v>2</v>
          </cell>
          <cell r="O1832" t="str">
            <v>EXP</v>
          </cell>
        </row>
        <row r="1833">
          <cell r="D1833" t="str">
            <v>CS550-</v>
          </cell>
          <cell r="E1833" t="str">
            <v>A</v>
          </cell>
          <cell r="F1833" t="str">
            <v>07</v>
          </cell>
          <cell r="G1833" t="str">
            <v>12000</v>
          </cell>
          <cell r="H1833" t="str">
            <v>96284710</v>
          </cell>
          <cell r="I1833" t="str">
            <v>BUMPER LWR LID TRUNK</v>
          </cell>
          <cell r="K1833">
            <v>2</v>
          </cell>
          <cell r="M1833" t="str">
            <v>2</v>
          </cell>
          <cell r="O1833" t="str">
            <v>EXP</v>
          </cell>
        </row>
        <row r="1834">
          <cell r="D1834" t="str">
            <v>CS550-</v>
          </cell>
          <cell r="E1834" t="str">
            <v>A</v>
          </cell>
          <cell r="F1834" t="str">
            <v>07</v>
          </cell>
          <cell r="G1834" t="str">
            <v>13000</v>
          </cell>
          <cell r="H1834" t="str">
            <v>96261235</v>
          </cell>
          <cell r="I1834" t="str">
            <v>BUMPER BLOCK-RR DR</v>
          </cell>
          <cell r="K1834">
            <v>1</v>
          </cell>
          <cell r="M1834" t="str">
            <v>1</v>
          </cell>
          <cell r="O1834" t="str">
            <v>EXP</v>
          </cell>
        </row>
        <row r="1835">
          <cell r="D1835" t="str">
            <v>CS550-</v>
          </cell>
          <cell r="E1835" t="str">
            <v>A</v>
          </cell>
          <cell r="F1835" t="str">
            <v>07</v>
          </cell>
          <cell r="G1835" t="str">
            <v>14000</v>
          </cell>
          <cell r="H1835" t="str">
            <v>96261236</v>
          </cell>
          <cell r="I1835" t="str">
            <v>BUMPER BLOCK-RR DR</v>
          </cell>
          <cell r="K1835">
            <v>1</v>
          </cell>
          <cell r="M1835" t="str">
            <v>1</v>
          </cell>
          <cell r="O1835" t="str">
            <v>EXP</v>
          </cell>
        </row>
        <row r="1836">
          <cell r="B1836" t="str">
            <v>O</v>
          </cell>
          <cell r="C1836" t="str">
            <v>O</v>
          </cell>
          <cell r="D1836" t="str">
            <v>CS550-</v>
          </cell>
          <cell r="E1836" t="str">
            <v>A</v>
          </cell>
          <cell r="F1836" t="str">
            <v>07</v>
          </cell>
          <cell r="G1836" t="str">
            <v>15000</v>
          </cell>
          <cell r="H1836" t="str">
            <v>02126-06160</v>
          </cell>
          <cell r="I1836" t="str">
            <v>SCREW-CR MACHINE</v>
          </cell>
          <cell r="K1836">
            <v>2</v>
          </cell>
          <cell r="M1836" t="str">
            <v>2</v>
          </cell>
          <cell r="O1836" t="str">
            <v>EXP</v>
          </cell>
        </row>
        <row r="1837">
          <cell r="B1837" t="str">
            <v>N</v>
          </cell>
          <cell r="C1837" t="str">
            <v>X</v>
          </cell>
          <cell r="D1837" t="str">
            <v>CS550-</v>
          </cell>
          <cell r="E1837" t="str">
            <v>A</v>
          </cell>
          <cell r="F1837" t="str">
            <v>07</v>
          </cell>
          <cell r="G1837" t="str">
            <v>15000</v>
          </cell>
          <cell r="H1837" t="str">
            <v>09126-06007</v>
          </cell>
          <cell r="I1837" t="str">
            <v>SCREW-CR MACHINE</v>
          </cell>
          <cell r="K1837">
            <v>2</v>
          </cell>
          <cell r="M1837" t="str">
            <v>2</v>
          </cell>
          <cell r="O1837" t="str">
            <v>EXP</v>
          </cell>
        </row>
        <row r="1838">
          <cell r="D1838" t="str">
            <v>CS550-</v>
          </cell>
          <cell r="E1838" t="str">
            <v>A</v>
          </cell>
          <cell r="F1838" t="str">
            <v>08</v>
          </cell>
          <cell r="G1838" t="str">
            <v>01000</v>
          </cell>
          <cell r="H1838" t="str">
            <v>96280462</v>
          </cell>
          <cell r="I1838" t="str">
            <v>STRIKER A-LATCH,DOOR</v>
          </cell>
          <cell r="L1838">
            <v>4</v>
          </cell>
          <cell r="N1838" t="str">
            <v>4</v>
          </cell>
          <cell r="P1838" t="str">
            <v>EXP</v>
          </cell>
        </row>
        <row r="1839">
          <cell r="D1839" t="str">
            <v>CS550-</v>
          </cell>
          <cell r="E1839" t="str">
            <v>A</v>
          </cell>
          <cell r="F1839" t="str">
            <v>08</v>
          </cell>
          <cell r="G1839" t="str">
            <v>02000</v>
          </cell>
          <cell r="H1839" t="str">
            <v>09139-08002-000</v>
          </cell>
          <cell r="I1839" t="str">
            <v>SCREW</v>
          </cell>
          <cell r="L1839">
            <v>8</v>
          </cell>
          <cell r="N1839" t="str">
            <v>8</v>
          </cell>
          <cell r="P1839" t="str">
            <v>EXP</v>
          </cell>
        </row>
        <row r="1840">
          <cell r="D1840" t="str">
            <v>CS550-</v>
          </cell>
          <cell r="E1840" t="str">
            <v>A</v>
          </cell>
          <cell r="F1840" t="str">
            <v>08</v>
          </cell>
          <cell r="G1840" t="str">
            <v>09000</v>
          </cell>
          <cell r="H1840" t="str">
            <v>82650A81401-000</v>
          </cell>
          <cell r="I1840" t="str">
            <v>STRIKER COMP,BACK DOOR LATCH</v>
          </cell>
          <cell r="L1840">
            <v>1</v>
          </cell>
          <cell r="N1840" t="str">
            <v>1</v>
          </cell>
          <cell r="P1840" t="str">
            <v>EXP</v>
          </cell>
        </row>
        <row r="1841">
          <cell r="D1841" t="str">
            <v>CS550-</v>
          </cell>
          <cell r="E1841" t="str">
            <v>A</v>
          </cell>
          <cell r="F1841" t="str">
            <v>08</v>
          </cell>
          <cell r="G1841" t="str">
            <v>10000</v>
          </cell>
          <cell r="H1841" t="str">
            <v>09139-08002-000</v>
          </cell>
          <cell r="I1841" t="str">
            <v>SCREW</v>
          </cell>
          <cell r="L1841">
            <v>2</v>
          </cell>
          <cell r="N1841" t="str">
            <v>2</v>
          </cell>
          <cell r="P1841" t="str">
            <v>EXP</v>
          </cell>
        </row>
        <row r="1842">
          <cell r="D1842" t="str">
            <v>CS550-</v>
          </cell>
          <cell r="E1842" t="str">
            <v>P</v>
          </cell>
          <cell r="F1842" t="str">
            <v>08</v>
          </cell>
          <cell r="G1842" t="str">
            <v>11000</v>
          </cell>
          <cell r="H1842" t="str">
            <v>82683-60B00-000</v>
          </cell>
          <cell r="I1842" t="str">
            <v>CUSHION-BACK DOOR SIDE</v>
          </cell>
          <cell r="L1842">
            <v>2</v>
          </cell>
          <cell r="N1842" t="str">
            <v>2</v>
          </cell>
          <cell r="P1842" t="str">
            <v>EXP</v>
          </cell>
        </row>
        <row r="1843">
          <cell r="D1843" t="str">
            <v>CS550-</v>
          </cell>
          <cell r="E1843" t="str">
            <v>A</v>
          </cell>
          <cell r="F1843" t="str">
            <v>08</v>
          </cell>
          <cell r="G1843" t="str">
            <v>12000</v>
          </cell>
          <cell r="H1843" t="str">
            <v>96284710</v>
          </cell>
          <cell r="I1843" t="str">
            <v>BUMPER LWR LID TRUNK</v>
          </cell>
          <cell r="L1843">
            <v>2</v>
          </cell>
          <cell r="N1843" t="str">
            <v>2</v>
          </cell>
          <cell r="P1843" t="str">
            <v>EXP</v>
          </cell>
        </row>
        <row r="1844">
          <cell r="D1844" t="str">
            <v>CS550-</v>
          </cell>
          <cell r="E1844" t="str">
            <v>A</v>
          </cell>
          <cell r="F1844" t="str">
            <v>08</v>
          </cell>
          <cell r="G1844" t="str">
            <v>13000</v>
          </cell>
          <cell r="H1844" t="str">
            <v>96261235</v>
          </cell>
          <cell r="I1844" t="str">
            <v>BUMPER BLOCK-RR DR</v>
          </cell>
          <cell r="L1844">
            <v>1</v>
          </cell>
          <cell r="N1844" t="str">
            <v>1</v>
          </cell>
          <cell r="P1844" t="str">
            <v>EXP</v>
          </cell>
        </row>
        <row r="1845">
          <cell r="D1845" t="str">
            <v>CS550-</v>
          </cell>
          <cell r="E1845" t="str">
            <v>A</v>
          </cell>
          <cell r="F1845" t="str">
            <v>08</v>
          </cell>
          <cell r="G1845" t="str">
            <v>14000</v>
          </cell>
          <cell r="H1845" t="str">
            <v>96261236</v>
          </cell>
          <cell r="I1845" t="str">
            <v>BUMPER BLOCK-RR DR</v>
          </cell>
          <cell r="L1845">
            <v>1</v>
          </cell>
          <cell r="N1845" t="str">
            <v>1</v>
          </cell>
          <cell r="P1845" t="str">
            <v>EXP</v>
          </cell>
        </row>
        <row r="1846">
          <cell r="B1846" t="str">
            <v>O</v>
          </cell>
          <cell r="C1846" t="str">
            <v>O</v>
          </cell>
          <cell r="D1846" t="str">
            <v>CS550-</v>
          </cell>
          <cell r="E1846" t="str">
            <v>A</v>
          </cell>
          <cell r="F1846" t="str">
            <v>08</v>
          </cell>
          <cell r="G1846" t="str">
            <v>15000</v>
          </cell>
          <cell r="H1846" t="str">
            <v>02126-06160</v>
          </cell>
          <cell r="I1846" t="str">
            <v>SCREW-CR MACHINE</v>
          </cell>
          <cell r="L1846">
            <v>2</v>
          </cell>
          <cell r="N1846" t="str">
            <v>2</v>
          </cell>
          <cell r="P1846" t="str">
            <v>EXP</v>
          </cell>
        </row>
        <row r="1847">
          <cell r="B1847" t="str">
            <v>N</v>
          </cell>
          <cell r="C1847" t="str">
            <v>X</v>
          </cell>
          <cell r="D1847" t="str">
            <v>CS550-</v>
          </cell>
          <cell r="E1847" t="str">
            <v>A</v>
          </cell>
          <cell r="F1847" t="str">
            <v>08</v>
          </cell>
          <cell r="G1847" t="str">
            <v>15000</v>
          </cell>
          <cell r="H1847" t="str">
            <v>09126-06007</v>
          </cell>
          <cell r="I1847" t="str">
            <v>SCREW-CR MACHINE</v>
          </cell>
          <cell r="L1847">
            <v>2</v>
          </cell>
          <cell r="N1847" t="str">
            <v>2</v>
          </cell>
          <cell r="P1847" t="str">
            <v>EXP</v>
          </cell>
        </row>
        <row r="1848">
          <cell r="B1848" t="str">
            <v>O</v>
          </cell>
          <cell r="C1848" t="str">
            <v>O</v>
          </cell>
          <cell r="D1848" t="str">
            <v>CS570-</v>
          </cell>
          <cell r="E1848" t="str">
            <v>A</v>
          </cell>
          <cell r="F1848" t="str">
            <v>01</v>
          </cell>
          <cell r="G1848" t="str">
            <v>01000</v>
          </cell>
          <cell r="H1848" t="str">
            <v>96314596</v>
          </cell>
          <cell r="I1848" t="str">
            <v>HDL COMPL-SIDE DR OTR,FRT</v>
          </cell>
          <cell r="K1848">
            <v>1</v>
          </cell>
          <cell r="M1848" t="str">
            <v>1</v>
          </cell>
          <cell r="O1848" t="str">
            <v>10</v>
          </cell>
          <cell r="Q1848" t="str">
            <v>1</v>
          </cell>
          <cell r="S1848" t="str">
            <v>1</v>
          </cell>
          <cell r="U1848" t="str">
            <v>1</v>
          </cell>
        </row>
        <row r="1849">
          <cell r="B1849" t="str">
            <v>N</v>
          </cell>
          <cell r="C1849" t="str">
            <v>X</v>
          </cell>
          <cell r="D1849" t="str">
            <v>CS570-</v>
          </cell>
          <cell r="E1849" t="str">
            <v>A</v>
          </cell>
          <cell r="F1849" t="str">
            <v>01</v>
          </cell>
          <cell r="G1849" t="str">
            <v>01000</v>
          </cell>
          <cell r="H1849" t="str">
            <v>96507783</v>
          </cell>
          <cell r="I1849" t="str">
            <v>HDL COMPL-SIDE DR OTR,FRT</v>
          </cell>
          <cell r="K1849">
            <v>1</v>
          </cell>
          <cell r="M1849" t="str">
            <v>1</v>
          </cell>
          <cell r="O1849" t="str">
            <v>10</v>
          </cell>
          <cell r="Q1849" t="str">
            <v>1</v>
          </cell>
          <cell r="S1849" t="str">
            <v>1</v>
          </cell>
          <cell r="U1849" t="str">
            <v>1</v>
          </cell>
        </row>
        <row r="1850">
          <cell r="D1850" t="str">
            <v>CS570-</v>
          </cell>
          <cell r="E1850" t="str">
            <v>A</v>
          </cell>
          <cell r="F1850" t="str">
            <v>01</v>
          </cell>
          <cell r="G1850" t="str">
            <v>16100</v>
          </cell>
          <cell r="H1850" t="str">
            <v>96323124</v>
          </cell>
          <cell r="I1850" t="str">
            <v>ROD-LOCKING SET</v>
          </cell>
          <cell r="K1850">
            <v>1</v>
          </cell>
          <cell r="M1850" t="str">
            <v>1</v>
          </cell>
          <cell r="O1850" t="str">
            <v>10</v>
          </cell>
          <cell r="Q1850" t="str">
            <v>1</v>
          </cell>
          <cell r="S1850" t="str">
            <v>1</v>
          </cell>
          <cell r="U1850" t="str">
            <v>1</v>
          </cell>
        </row>
        <row r="1851">
          <cell r="B1851" t="str">
            <v>O</v>
          </cell>
          <cell r="C1851" t="str">
            <v>O</v>
          </cell>
          <cell r="D1851" t="str">
            <v>CS570-</v>
          </cell>
          <cell r="E1851" t="str">
            <v>A</v>
          </cell>
          <cell r="F1851" t="str">
            <v>01</v>
          </cell>
          <cell r="G1851" t="str">
            <v>19000</v>
          </cell>
          <cell r="H1851" t="str">
            <v>96314597</v>
          </cell>
          <cell r="I1851" t="str">
            <v>HDL COMPL-SIDE DR OTR,FRT</v>
          </cell>
          <cell r="K1851">
            <v>1</v>
          </cell>
          <cell r="M1851" t="str">
            <v>1</v>
          </cell>
          <cell r="O1851" t="str">
            <v>10</v>
          </cell>
          <cell r="Q1851" t="str">
            <v>1</v>
          </cell>
          <cell r="S1851" t="str">
            <v>1</v>
          </cell>
          <cell r="U1851" t="str">
            <v>1</v>
          </cell>
        </row>
        <row r="1852">
          <cell r="B1852" t="str">
            <v>N</v>
          </cell>
          <cell r="C1852" t="str">
            <v>X</v>
          </cell>
          <cell r="D1852" t="str">
            <v>CS570-</v>
          </cell>
          <cell r="E1852" t="str">
            <v>A</v>
          </cell>
          <cell r="F1852" t="str">
            <v>01</v>
          </cell>
          <cell r="G1852" t="str">
            <v>19000</v>
          </cell>
          <cell r="H1852" t="str">
            <v>96507784</v>
          </cell>
          <cell r="I1852" t="str">
            <v>HDL COMPL-SIDE DR OTR,FRT</v>
          </cell>
          <cell r="K1852">
            <v>1</v>
          </cell>
          <cell r="M1852" t="str">
            <v>1</v>
          </cell>
          <cell r="O1852" t="str">
            <v>10</v>
          </cell>
          <cell r="Q1852" t="str">
            <v>1</v>
          </cell>
          <cell r="S1852" t="str">
            <v>1</v>
          </cell>
          <cell r="U1852" t="str">
            <v>1</v>
          </cell>
        </row>
        <row r="1853">
          <cell r="D1853" t="str">
            <v>CS570-</v>
          </cell>
          <cell r="E1853" t="str">
            <v>A</v>
          </cell>
          <cell r="F1853" t="str">
            <v>01</v>
          </cell>
          <cell r="G1853" t="str">
            <v>34100</v>
          </cell>
          <cell r="H1853" t="str">
            <v>96323125</v>
          </cell>
          <cell r="I1853" t="str">
            <v>ROD-LOCKING SET</v>
          </cell>
          <cell r="K1853">
            <v>1</v>
          </cell>
          <cell r="M1853" t="str">
            <v>1</v>
          </cell>
          <cell r="O1853" t="str">
            <v>10</v>
          </cell>
          <cell r="Q1853" t="str">
            <v>1</v>
          </cell>
          <cell r="S1853" t="str">
            <v>1</v>
          </cell>
          <cell r="U1853" t="str">
            <v>1</v>
          </cell>
        </row>
        <row r="1854">
          <cell r="B1854" t="str">
            <v>O</v>
          </cell>
          <cell r="C1854" t="str">
            <v>O</v>
          </cell>
          <cell r="D1854" t="str">
            <v>CS570-</v>
          </cell>
          <cell r="E1854" t="str">
            <v>A</v>
          </cell>
          <cell r="F1854" t="str">
            <v>01</v>
          </cell>
          <cell r="G1854" t="str">
            <v>37000</v>
          </cell>
          <cell r="H1854" t="str">
            <v>96314566</v>
          </cell>
          <cell r="I1854" t="str">
            <v>HDL COMPL-SIDE DR OTR,RR</v>
          </cell>
          <cell r="K1854">
            <v>1</v>
          </cell>
          <cell r="M1854" t="str">
            <v>1</v>
          </cell>
          <cell r="O1854" t="str">
            <v>10</v>
          </cell>
          <cell r="Q1854" t="str">
            <v>1</v>
          </cell>
          <cell r="S1854" t="str">
            <v>1</v>
          </cell>
          <cell r="U1854" t="str">
            <v>1</v>
          </cell>
        </row>
        <row r="1855">
          <cell r="B1855" t="str">
            <v>N</v>
          </cell>
          <cell r="C1855" t="str">
            <v>X</v>
          </cell>
          <cell r="D1855" t="str">
            <v>CS570-</v>
          </cell>
          <cell r="E1855" t="str">
            <v>A</v>
          </cell>
          <cell r="F1855" t="str">
            <v>01</v>
          </cell>
          <cell r="G1855" t="str">
            <v>37000</v>
          </cell>
          <cell r="H1855" t="str">
            <v>96507789</v>
          </cell>
          <cell r="I1855" t="str">
            <v>HDL COMPL-SIDE DR OTR,RR</v>
          </cell>
          <cell r="K1855">
            <v>1</v>
          </cell>
          <cell r="M1855" t="str">
            <v>1</v>
          </cell>
          <cell r="O1855" t="str">
            <v>10</v>
          </cell>
          <cell r="Q1855" t="str">
            <v>1</v>
          </cell>
          <cell r="S1855" t="str">
            <v>1</v>
          </cell>
          <cell r="U1855" t="str">
            <v>1</v>
          </cell>
        </row>
        <row r="1856">
          <cell r="D1856" t="str">
            <v>CS570-</v>
          </cell>
          <cell r="E1856" t="str">
            <v>A</v>
          </cell>
          <cell r="F1856" t="str">
            <v>01</v>
          </cell>
          <cell r="G1856" t="str">
            <v>52100</v>
          </cell>
          <cell r="H1856" t="str">
            <v>96323128</v>
          </cell>
          <cell r="I1856" t="str">
            <v>ROD-LOCKING SET</v>
          </cell>
          <cell r="K1856">
            <v>1</v>
          </cell>
          <cell r="M1856" t="str">
            <v>1</v>
          </cell>
          <cell r="O1856" t="str">
            <v>10</v>
          </cell>
          <cell r="Q1856" t="str">
            <v>1</v>
          </cell>
          <cell r="S1856" t="str">
            <v>1</v>
          </cell>
          <cell r="U1856" t="str">
            <v>1</v>
          </cell>
        </row>
        <row r="1857">
          <cell r="B1857" t="str">
            <v>O</v>
          </cell>
          <cell r="C1857" t="str">
            <v>O</v>
          </cell>
          <cell r="D1857" t="str">
            <v>CS570-</v>
          </cell>
          <cell r="E1857" t="str">
            <v>A</v>
          </cell>
          <cell r="F1857" t="str">
            <v>01</v>
          </cell>
          <cell r="G1857" t="str">
            <v>56000</v>
          </cell>
          <cell r="H1857" t="str">
            <v>96314567</v>
          </cell>
          <cell r="I1857" t="str">
            <v>HDL COMPL-SIDE DR OTR,RR</v>
          </cell>
          <cell r="K1857">
            <v>1</v>
          </cell>
          <cell r="M1857" t="str">
            <v>1</v>
          </cell>
          <cell r="O1857" t="str">
            <v>10</v>
          </cell>
          <cell r="Q1857" t="str">
            <v>1</v>
          </cell>
          <cell r="S1857" t="str">
            <v>1</v>
          </cell>
          <cell r="U1857" t="str">
            <v>1</v>
          </cell>
        </row>
        <row r="1858">
          <cell r="B1858" t="str">
            <v>N</v>
          </cell>
          <cell r="C1858" t="str">
            <v>X</v>
          </cell>
          <cell r="D1858" t="str">
            <v>CS570-</v>
          </cell>
          <cell r="E1858" t="str">
            <v>A</v>
          </cell>
          <cell r="F1858" t="str">
            <v>01</v>
          </cell>
          <cell r="G1858" t="str">
            <v>56000</v>
          </cell>
          <cell r="H1858" t="str">
            <v>96507790</v>
          </cell>
          <cell r="I1858" t="str">
            <v>HDL COMPL-SIDE DR OTR,RR</v>
          </cell>
          <cell r="K1858">
            <v>1</v>
          </cell>
          <cell r="M1858" t="str">
            <v>1</v>
          </cell>
          <cell r="O1858" t="str">
            <v>10</v>
          </cell>
          <cell r="Q1858" t="str">
            <v>1</v>
          </cell>
          <cell r="S1858" t="str">
            <v>1</v>
          </cell>
          <cell r="U1858" t="str">
            <v>1</v>
          </cell>
        </row>
        <row r="1859">
          <cell r="D1859" t="str">
            <v>CS570-</v>
          </cell>
          <cell r="E1859" t="str">
            <v>A</v>
          </cell>
          <cell r="F1859" t="str">
            <v>01</v>
          </cell>
          <cell r="G1859" t="str">
            <v>66000</v>
          </cell>
          <cell r="H1859" t="str">
            <v>01114-06106-000</v>
          </cell>
          <cell r="I1859" t="str">
            <v>BOLT-HEXAGON</v>
          </cell>
          <cell r="K1859">
            <v>8</v>
          </cell>
          <cell r="M1859" t="str">
            <v>8</v>
          </cell>
          <cell r="O1859" t="str">
            <v>10</v>
          </cell>
          <cell r="Q1859" t="str">
            <v>8</v>
          </cell>
          <cell r="S1859" t="str">
            <v>8</v>
          </cell>
          <cell r="U1859" t="str">
            <v>8</v>
          </cell>
        </row>
        <row r="1860">
          <cell r="D1860" t="str">
            <v>CS570-</v>
          </cell>
          <cell r="E1860" t="str">
            <v>A</v>
          </cell>
          <cell r="F1860" t="str">
            <v>01</v>
          </cell>
          <cell r="G1860" t="str">
            <v>67000</v>
          </cell>
          <cell r="H1860" t="str">
            <v>96317734</v>
          </cell>
          <cell r="I1860" t="str">
            <v>HANDLE COMPL-WDO,DOOR REG</v>
          </cell>
          <cell r="K1860">
            <v>4</v>
          </cell>
          <cell r="M1860" t="str">
            <v>4</v>
          </cell>
          <cell r="O1860" t="str">
            <v>10</v>
          </cell>
          <cell r="Q1860" t="str">
            <v>4</v>
          </cell>
          <cell r="S1860" t="str">
            <v>4</v>
          </cell>
          <cell r="U1860" t="str">
            <v>4</v>
          </cell>
        </row>
        <row r="1861">
          <cell r="D1861" t="str">
            <v>CS570-</v>
          </cell>
          <cell r="E1861" t="str">
            <v>A</v>
          </cell>
          <cell r="F1861" t="str">
            <v>01</v>
          </cell>
          <cell r="G1861" t="str">
            <v>71000</v>
          </cell>
          <cell r="H1861" t="str">
            <v>96280353</v>
          </cell>
          <cell r="I1861" t="str">
            <v>ESCUTCHEON-WINDOW REG HANDLE</v>
          </cell>
          <cell r="K1861">
            <v>4</v>
          </cell>
          <cell r="M1861" t="str">
            <v>4</v>
          </cell>
          <cell r="O1861" t="str">
            <v>10</v>
          </cell>
          <cell r="Q1861" t="str">
            <v>4</v>
          </cell>
          <cell r="S1861" t="str">
            <v>4</v>
          </cell>
          <cell r="U1861" t="str">
            <v>4</v>
          </cell>
        </row>
        <row r="1862">
          <cell r="D1862" t="str">
            <v>CS570-</v>
          </cell>
          <cell r="E1862" t="str">
            <v>A</v>
          </cell>
          <cell r="F1862" t="str">
            <v>01</v>
          </cell>
          <cell r="G1862" t="str">
            <v>71100</v>
          </cell>
          <cell r="H1862" t="str">
            <v>96323129</v>
          </cell>
          <cell r="I1862" t="str">
            <v>ROD-LOCKING SET</v>
          </cell>
          <cell r="K1862">
            <v>1</v>
          </cell>
          <cell r="M1862" t="str">
            <v>1</v>
          </cell>
          <cell r="O1862" t="str">
            <v>10</v>
          </cell>
          <cell r="Q1862" t="str">
            <v>1</v>
          </cell>
          <cell r="S1862" t="str">
            <v>1</v>
          </cell>
          <cell r="U1862" t="str">
            <v>1</v>
          </cell>
        </row>
        <row r="1863">
          <cell r="D1863" t="str">
            <v>CS570-</v>
          </cell>
          <cell r="E1863" t="str">
            <v>A</v>
          </cell>
          <cell r="F1863" t="str">
            <v>01</v>
          </cell>
          <cell r="G1863" t="str">
            <v>73000</v>
          </cell>
          <cell r="H1863" t="str">
            <v>96320710</v>
          </cell>
          <cell r="I1863" t="str">
            <v>FRAME DOOR LOCK BUTTON</v>
          </cell>
          <cell r="K1863">
            <v>4</v>
          </cell>
          <cell r="M1863" t="str">
            <v>4</v>
          </cell>
          <cell r="O1863" t="str">
            <v>10</v>
          </cell>
          <cell r="Q1863" t="str">
            <v>4</v>
          </cell>
          <cell r="S1863" t="str">
            <v>4</v>
          </cell>
          <cell r="U1863" t="str">
            <v>4</v>
          </cell>
        </row>
        <row r="1864">
          <cell r="D1864" t="str">
            <v>CS570-</v>
          </cell>
          <cell r="E1864" t="str">
            <v>A</v>
          </cell>
          <cell r="F1864" t="str">
            <v>01</v>
          </cell>
          <cell r="G1864" t="str">
            <v>74000</v>
          </cell>
          <cell r="H1864" t="str">
            <v>96283272</v>
          </cell>
          <cell r="I1864" t="str">
            <v>DEADENING TAPE</v>
          </cell>
          <cell r="K1864">
            <v>2</v>
          </cell>
          <cell r="M1864" t="str">
            <v>2</v>
          </cell>
          <cell r="O1864" t="str">
            <v>10</v>
          </cell>
          <cell r="Q1864" t="str">
            <v>2</v>
          </cell>
          <cell r="S1864" t="str">
            <v>2</v>
          </cell>
          <cell r="U1864" t="str">
            <v>2</v>
          </cell>
        </row>
        <row r="1865">
          <cell r="B1865" t="str">
            <v>O</v>
          </cell>
          <cell r="C1865" t="str">
            <v>O</v>
          </cell>
          <cell r="D1865" t="str">
            <v>CS570-</v>
          </cell>
          <cell r="E1865" t="str">
            <v>A</v>
          </cell>
          <cell r="F1865" t="str">
            <v>02</v>
          </cell>
          <cell r="G1865" t="str">
            <v>01000</v>
          </cell>
          <cell r="H1865" t="str">
            <v>96314596</v>
          </cell>
          <cell r="I1865" t="str">
            <v>HDL COMPL-SIDE DR OTR,FRT</v>
          </cell>
          <cell r="L1865">
            <v>1</v>
          </cell>
          <cell r="N1865" t="str">
            <v>1</v>
          </cell>
          <cell r="P1865" t="str">
            <v>10</v>
          </cell>
          <cell r="T1865">
            <v>1</v>
          </cell>
          <cell r="V1865">
            <v>1</v>
          </cell>
          <cell r="X1865" t="str">
            <v>ZA/Z2</v>
          </cell>
        </row>
        <row r="1866">
          <cell r="B1866" t="str">
            <v>N</v>
          </cell>
          <cell r="C1866" t="str">
            <v>X</v>
          </cell>
          <cell r="D1866" t="str">
            <v>CS570-</v>
          </cell>
          <cell r="E1866" t="str">
            <v>A</v>
          </cell>
          <cell r="F1866" t="str">
            <v>02</v>
          </cell>
          <cell r="G1866" t="str">
            <v>01000</v>
          </cell>
          <cell r="H1866" t="str">
            <v>96507783</v>
          </cell>
          <cell r="I1866" t="str">
            <v>HDL COMPL-SIDE DR OTR,FRT</v>
          </cell>
          <cell r="L1866">
            <v>1</v>
          </cell>
          <cell r="N1866" t="str">
            <v>1</v>
          </cell>
          <cell r="P1866" t="str">
            <v>10</v>
          </cell>
          <cell r="T1866">
            <v>1</v>
          </cell>
          <cell r="V1866">
            <v>1</v>
          </cell>
          <cell r="X1866" t="str">
            <v>ZA/Z2</v>
          </cell>
        </row>
        <row r="1867">
          <cell r="D1867" t="str">
            <v>CS570-</v>
          </cell>
          <cell r="E1867" t="str">
            <v>A</v>
          </cell>
          <cell r="F1867" t="str">
            <v>02</v>
          </cell>
          <cell r="G1867" t="str">
            <v>16100</v>
          </cell>
          <cell r="H1867" t="str">
            <v>96323126</v>
          </cell>
          <cell r="I1867" t="str">
            <v>ROD-LOCKING SET</v>
          </cell>
          <cell r="L1867">
            <v>1</v>
          </cell>
          <cell r="N1867" t="str">
            <v>1</v>
          </cell>
          <cell r="P1867" t="str">
            <v>10</v>
          </cell>
          <cell r="T1867">
            <v>1</v>
          </cell>
          <cell r="V1867">
            <v>1</v>
          </cell>
          <cell r="X1867" t="str">
            <v>ZA/Z2</v>
          </cell>
        </row>
        <row r="1868">
          <cell r="B1868" t="str">
            <v>O</v>
          </cell>
          <cell r="C1868" t="str">
            <v>O</v>
          </cell>
          <cell r="D1868" t="str">
            <v>CS570-</v>
          </cell>
          <cell r="E1868" t="str">
            <v>A</v>
          </cell>
          <cell r="F1868" t="str">
            <v>02</v>
          </cell>
          <cell r="G1868" t="str">
            <v>18000</v>
          </cell>
          <cell r="H1868" t="str">
            <v>96314597</v>
          </cell>
          <cell r="I1868" t="str">
            <v>HDL COMPL-SIDE DR OTR,FRT</v>
          </cell>
          <cell r="L1868">
            <v>1</v>
          </cell>
          <cell r="N1868" t="str">
            <v>1</v>
          </cell>
          <cell r="P1868" t="str">
            <v>10</v>
          </cell>
          <cell r="T1868">
            <v>1</v>
          </cell>
          <cell r="V1868">
            <v>1</v>
          </cell>
          <cell r="X1868" t="str">
            <v>ZA/Z2</v>
          </cell>
        </row>
        <row r="1869">
          <cell r="B1869" t="str">
            <v>N</v>
          </cell>
          <cell r="C1869" t="str">
            <v>X</v>
          </cell>
          <cell r="D1869" t="str">
            <v>CS570-</v>
          </cell>
          <cell r="E1869" t="str">
            <v>A</v>
          </cell>
          <cell r="F1869" t="str">
            <v>02</v>
          </cell>
          <cell r="G1869" t="str">
            <v>18000</v>
          </cell>
          <cell r="H1869" t="str">
            <v>96507784</v>
          </cell>
          <cell r="I1869" t="str">
            <v>HDL COMPL-SIDE DR OTR,FRT</v>
          </cell>
          <cell r="L1869">
            <v>1</v>
          </cell>
          <cell r="N1869" t="str">
            <v>1</v>
          </cell>
          <cell r="P1869" t="str">
            <v>10</v>
          </cell>
          <cell r="T1869">
            <v>1</v>
          </cell>
          <cell r="V1869">
            <v>1</v>
          </cell>
          <cell r="X1869" t="str">
            <v>ZA/Z2</v>
          </cell>
        </row>
        <row r="1870">
          <cell r="D1870" t="str">
            <v>CS570-</v>
          </cell>
          <cell r="E1870" t="str">
            <v>A</v>
          </cell>
          <cell r="F1870" t="str">
            <v>02</v>
          </cell>
          <cell r="G1870" t="str">
            <v>33100</v>
          </cell>
          <cell r="H1870" t="str">
            <v>96323127</v>
          </cell>
          <cell r="I1870" t="str">
            <v>ROD-LOCKING SET</v>
          </cell>
          <cell r="L1870">
            <v>1</v>
          </cell>
          <cell r="N1870" t="str">
            <v>1</v>
          </cell>
          <cell r="P1870" t="str">
            <v>10</v>
          </cell>
          <cell r="T1870">
            <v>1</v>
          </cell>
          <cell r="V1870">
            <v>1</v>
          </cell>
          <cell r="X1870" t="str">
            <v>ZA/Z2</v>
          </cell>
        </row>
        <row r="1871">
          <cell r="B1871" t="str">
            <v>O</v>
          </cell>
          <cell r="C1871" t="str">
            <v>O</v>
          </cell>
          <cell r="D1871" t="str">
            <v>CS570-</v>
          </cell>
          <cell r="E1871" t="str">
            <v>A</v>
          </cell>
          <cell r="F1871" t="str">
            <v>02</v>
          </cell>
          <cell r="G1871" t="str">
            <v>35000</v>
          </cell>
          <cell r="H1871" t="str">
            <v>96314566</v>
          </cell>
          <cell r="I1871" t="str">
            <v>HDL COMPL-SIDE DR OTR,RR</v>
          </cell>
          <cell r="L1871">
            <v>1</v>
          </cell>
          <cell r="N1871" t="str">
            <v>1</v>
          </cell>
          <cell r="P1871" t="str">
            <v>10</v>
          </cell>
          <cell r="T1871">
            <v>1</v>
          </cell>
          <cell r="V1871">
            <v>1</v>
          </cell>
          <cell r="X1871" t="str">
            <v>ZA/Z2</v>
          </cell>
        </row>
        <row r="1872">
          <cell r="B1872" t="str">
            <v>N</v>
          </cell>
          <cell r="C1872" t="str">
            <v>X</v>
          </cell>
          <cell r="D1872" t="str">
            <v>CS570-</v>
          </cell>
          <cell r="E1872" t="str">
            <v>A</v>
          </cell>
          <cell r="F1872" t="str">
            <v>02</v>
          </cell>
          <cell r="G1872" t="str">
            <v>35000</v>
          </cell>
          <cell r="H1872" t="str">
            <v>96507789</v>
          </cell>
          <cell r="I1872" t="str">
            <v>HDL COMPL-SIDE DR OTR,RR</v>
          </cell>
          <cell r="L1872">
            <v>1</v>
          </cell>
          <cell r="N1872" t="str">
            <v>1</v>
          </cell>
          <cell r="P1872" t="str">
            <v>10</v>
          </cell>
          <cell r="T1872">
            <v>1</v>
          </cell>
          <cell r="V1872">
            <v>1</v>
          </cell>
          <cell r="X1872" t="str">
            <v>ZA/Z2</v>
          </cell>
        </row>
        <row r="1873">
          <cell r="D1873" t="str">
            <v>CS570-</v>
          </cell>
          <cell r="E1873" t="str">
            <v>A</v>
          </cell>
          <cell r="F1873" t="str">
            <v>02</v>
          </cell>
          <cell r="G1873" t="str">
            <v>50100</v>
          </cell>
          <cell r="H1873" t="str">
            <v>96323130</v>
          </cell>
          <cell r="I1873" t="str">
            <v>ROD-LOCKING SET</v>
          </cell>
          <cell r="L1873">
            <v>1</v>
          </cell>
          <cell r="N1873" t="str">
            <v>1</v>
          </cell>
          <cell r="P1873" t="str">
            <v>10</v>
          </cell>
          <cell r="T1873">
            <v>1</v>
          </cell>
          <cell r="V1873">
            <v>1</v>
          </cell>
          <cell r="X1873" t="str">
            <v>ZA/Z2</v>
          </cell>
        </row>
        <row r="1874">
          <cell r="B1874" t="str">
            <v>O</v>
          </cell>
          <cell r="C1874" t="str">
            <v>O</v>
          </cell>
          <cell r="D1874" t="str">
            <v>CS570-</v>
          </cell>
          <cell r="E1874" t="str">
            <v>A</v>
          </cell>
          <cell r="F1874" t="str">
            <v>02</v>
          </cell>
          <cell r="G1874" t="str">
            <v>53000</v>
          </cell>
          <cell r="H1874" t="str">
            <v>96314567</v>
          </cell>
          <cell r="I1874" t="str">
            <v>HDL COMPL-SIDE DR OTR,RR</v>
          </cell>
          <cell r="L1874">
            <v>1</v>
          </cell>
          <cell r="N1874" t="str">
            <v>1</v>
          </cell>
          <cell r="P1874" t="str">
            <v>10</v>
          </cell>
          <cell r="T1874">
            <v>1</v>
          </cell>
          <cell r="V1874">
            <v>1</v>
          </cell>
          <cell r="X1874" t="str">
            <v>ZA/Z2</v>
          </cell>
        </row>
        <row r="1875">
          <cell r="B1875" t="str">
            <v>N</v>
          </cell>
          <cell r="C1875" t="str">
            <v>X</v>
          </cell>
          <cell r="D1875" t="str">
            <v>CS570-</v>
          </cell>
          <cell r="E1875" t="str">
            <v>A</v>
          </cell>
          <cell r="F1875" t="str">
            <v>02</v>
          </cell>
          <cell r="G1875" t="str">
            <v>53000</v>
          </cell>
          <cell r="H1875" t="str">
            <v>96507790</v>
          </cell>
          <cell r="I1875" t="str">
            <v>HDL COMPL-SIDE DR OTR,RR</v>
          </cell>
          <cell r="L1875">
            <v>1</v>
          </cell>
          <cell r="N1875" t="str">
            <v>1</v>
          </cell>
          <cell r="P1875" t="str">
            <v>10</v>
          </cell>
          <cell r="T1875">
            <v>1</v>
          </cell>
          <cell r="V1875">
            <v>1</v>
          </cell>
          <cell r="X1875" t="str">
            <v>ZA/Z2</v>
          </cell>
        </row>
        <row r="1876">
          <cell r="D1876" t="str">
            <v>CS570-</v>
          </cell>
          <cell r="E1876" t="str">
            <v>A</v>
          </cell>
          <cell r="F1876" t="str">
            <v>02</v>
          </cell>
          <cell r="G1876" t="str">
            <v>63000</v>
          </cell>
          <cell r="H1876" t="str">
            <v>01114-06106-000</v>
          </cell>
          <cell r="I1876" t="str">
            <v>BOLT-HEXAGON</v>
          </cell>
          <cell r="L1876">
            <v>8</v>
          </cell>
          <cell r="N1876" t="str">
            <v>8</v>
          </cell>
          <cell r="P1876" t="str">
            <v>10</v>
          </cell>
          <cell r="T1876">
            <v>8</v>
          </cell>
          <cell r="V1876">
            <v>8</v>
          </cell>
          <cell r="X1876" t="str">
            <v>ZA/Z2</v>
          </cell>
        </row>
        <row r="1877">
          <cell r="D1877" t="str">
            <v>CS570-</v>
          </cell>
          <cell r="E1877" t="str">
            <v>A</v>
          </cell>
          <cell r="F1877" t="str">
            <v>02</v>
          </cell>
          <cell r="G1877" t="str">
            <v>64000</v>
          </cell>
          <cell r="H1877" t="str">
            <v>96317734</v>
          </cell>
          <cell r="I1877" t="str">
            <v>HANDLE COMPL-WDO,DOOR REG</v>
          </cell>
          <cell r="L1877">
            <v>4</v>
          </cell>
          <cell r="N1877" t="str">
            <v>4</v>
          </cell>
          <cell r="P1877" t="str">
            <v>10</v>
          </cell>
          <cell r="T1877">
            <v>4</v>
          </cell>
          <cell r="V1877">
            <v>4</v>
          </cell>
          <cell r="X1877" t="str">
            <v>ZA/Z2</v>
          </cell>
        </row>
        <row r="1878">
          <cell r="D1878" t="str">
            <v>CS570-</v>
          </cell>
          <cell r="E1878" t="str">
            <v>A</v>
          </cell>
          <cell r="F1878" t="str">
            <v>02</v>
          </cell>
          <cell r="G1878" t="str">
            <v>68000</v>
          </cell>
          <cell r="H1878" t="str">
            <v>96280353</v>
          </cell>
          <cell r="I1878" t="str">
            <v>ESCUTCHEON-WINDOW REG HANDLE</v>
          </cell>
          <cell r="L1878">
            <v>4</v>
          </cell>
          <cell r="N1878" t="str">
            <v>4</v>
          </cell>
          <cell r="P1878" t="str">
            <v>10</v>
          </cell>
          <cell r="T1878">
            <v>4</v>
          </cell>
          <cell r="V1878">
            <v>4</v>
          </cell>
          <cell r="X1878" t="str">
            <v>ZA/Z2</v>
          </cell>
        </row>
        <row r="1879">
          <cell r="D1879" t="str">
            <v>CS570-</v>
          </cell>
          <cell r="E1879" t="str">
            <v>A</v>
          </cell>
          <cell r="F1879" t="str">
            <v>02</v>
          </cell>
          <cell r="G1879" t="str">
            <v>68100</v>
          </cell>
          <cell r="H1879" t="str">
            <v>96323131</v>
          </cell>
          <cell r="I1879" t="str">
            <v>ROD-LOCKING SET</v>
          </cell>
          <cell r="L1879">
            <v>1</v>
          </cell>
          <cell r="N1879" t="str">
            <v>1</v>
          </cell>
          <cell r="P1879" t="str">
            <v>10</v>
          </cell>
          <cell r="T1879">
            <v>1</v>
          </cell>
          <cell r="V1879">
            <v>1</v>
          </cell>
          <cell r="X1879" t="str">
            <v>ZA/Z2</v>
          </cell>
        </row>
        <row r="1880">
          <cell r="D1880" t="str">
            <v>CS570-</v>
          </cell>
          <cell r="E1880" t="str">
            <v>A</v>
          </cell>
          <cell r="F1880" t="str">
            <v>02</v>
          </cell>
          <cell r="G1880" t="str">
            <v>70000</v>
          </cell>
          <cell r="H1880" t="str">
            <v>96283272</v>
          </cell>
          <cell r="I1880" t="str">
            <v>DEADENING TAPE</v>
          </cell>
          <cell r="L1880">
            <v>2</v>
          </cell>
          <cell r="N1880" t="str">
            <v>2</v>
          </cell>
          <cell r="P1880" t="str">
            <v>10</v>
          </cell>
          <cell r="T1880">
            <v>2</v>
          </cell>
          <cell r="V1880">
            <v>2</v>
          </cell>
          <cell r="X1880" t="str">
            <v>ZA/Z2</v>
          </cell>
        </row>
        <row r="1881">
          <cell r="B1881" t="str">
            <v>O</v>
          </cell>
          <cell r="C1881" t="str">
            <v>O</v>
          </cell>
          <cell r="D1881" t="str">
            <v>CS570-</v>
          </cell>
          <cell r="E1881" t="str">
            <v>A</v>
          </cell>
          <cell r="F1881" t="str">
            <v>03</v>
          </cell>
          <cell r="G1881" t="str">
            <v>01000</v>
          </cell>
          <cell r="H1881" t="str">
            <v>96314596</v>
          </cell>
          <cell r="I1881" t="str">
            <v>HDL COMPL-SIDE DR OTR,FRT</v>
          </cell>
          <cell r="L1881">
            <v>1</v>
          </cell>
          <cell r="N1881" t="str">
            <v>1</v>
          </cell>
          <cell r="P1881" t="str">
            <v>11</v>
          </cell>
          <cell r="R1881" t="str">
            <v>1</v>
          </cell>
          <cell r="T1881" t="str">
            <v>1</v>
          </cell>
          <cell r="V1881" t="str">
            <v>1</v>
          </cell>
          <cell r="X1881" t="str">
            <v>Z1</v>
          </cell>
        </row>
        <row r="1882">
          <cell r="B1882" t="str">
            <v>N</v>
          </cell>
          <cell r="C1882" t="str">
            <v>X</v>
          </cell>
          <cell r="D1882" t="str">
            <v>CS570-</v>
          </cell>
          <cell r="E1882" t="str">
            <v>A</v>
          </cell>
          <cell r="F1882" t="str">
            <v>03</v>
          </cell>
          <cell r="G1882" t="str">
            <v>01000</v>
          </cell>
          <cell r="H1882" t="str">
            <v>96507783</v>
          </cell>
          <cell r="I1882" t="str">
            <v>HDL COMPL-SIDE DR OTR,FRT</v>
          </cell>
          <cell r="L1882">
            <v>1</v>
          </cell>
          <cell r="N1882" t="str">
            <v>1</v>
          </cell>
          <cell r="P1882" t="str">
            <v>11</v>
          </cell>
          <cell r="R1882" t="str">
            <v>1</v>
          </cell>
          <cell r="T1882" t="str">
            <v>1</v>
          </cell>
          <cell r="V1882" t="str">
            <v>1</v>
          </cell>
          <cell r="X1882" t="str">
            <v>Z1</v>
          </cell>
        </row>
        <row r="1883">
          <cell r="D1883" t="str">
            <v>CS570-</v>
          </cell>
          <cell r="E1883" t="str">
            <v>A</v>
          </cell>
          <cell r="F1883" t="str">
            <v>03</v>
          </cell>
          <cell r="G1883" t="str">
            <v>11100</v>
          </cell>
          <cell r="H1883" t="str">
            <v>96323126</v>
          </cell>
          <cell r="I1883" t="str">
            <v>ROD-LOCKING SET</v>
          </cell>
          <cell r="L1883">
            <v>1</v>
          </cell>
          <cell r="N1883" t="str">
            <v>1</v>
          </cell>
          <cell r="P1883" t="str">
            <v>11</v>
          </cell>
          <cell r="R1883" t="str">
            <v>1</v>
          </cell>
          <cell r="T1883" t="str">
            <v>1</v>
          </cell>
          <cell r="V1883" t="str">
            <v>1</v>
          </cell>
          <cell r="X1883" t="str">
            <v>Z1</v>
          </cell>
        </row>
        <row r="1884">
          <cell r="B1884" t="str">
            <v>O</v>
          </cell>
          <cell r="C1884" t="str">
            <v>O</v>
          </cell>
          <cell r="D1884" t="str">
            <v>CS570-</v>
          </cell>
          <cell r="E1884" t="str">
            <v>A</v>
          </cell>
          <cell r="F1884" t="str">
            <v>03</v>
          </cell>
          <cell r="G1884" t="str">
            <v>13000</v>
          </cell>
          <cell r="H1884" t="str">
            <v>96314597</v>
          </cell>
          <cell r="I1884" t="str">
            <v>HDL COMPL-SIDE DR OTR,FRT</v>
          </cell>
          <cell r="L1884">
            <v>1</v>
          </cell>
          <cell r="N1884" t="str">
            <v>1</v>
          </cell>
          <cell r="P1884" t="str">
            <v>11</v>
          </cell>
          <cell r="R1884" t="str">
            <v>1</v>
          </cell>
          <cell r="T1884" t="str">
            <v>1</v>
          </cell>
          <cell r="V1884" t="str">
            <v>1</v>
          </cell>
          <cell r="X1884" t="str">
            <v>Z1</v>
          </cell>
        </row>
        <row r="1885">
          <cell r="B1885" t="str">
            <v>N</v>
          </cell>
          <cell r="C1885" t="str">
            <v>X</v>
          </cell>
          <cell r="D1885" t="str">
            <v>CS570-</v>
          </cell>
          <cell r="E1885" t="str">
            <v>A</v>
          </cell>
          <cell r="F1885" t="str">
            <v>03</v>
          </cell>
          <cell r="G1885" t="str">
            <v>13000</v>
          </cell>
          <cell r="H1885" t="str">
            <v>96507784</v>
          </cell>
          <cell r="I1885" t="str">
            <v>HDL COMPL-SIDE DR OTR,FRT</v>
          </cell>
          <cell r="L1885">
            <v>1</v>
          </cell>
          <cell r="N1885" t="str">
            <v>1</v>
          </cell>
          <cell r="P1885" t="str">
            <v>11</v>
          </cell>
          <cell r="R1885" t="str">
            <v>1</v>
          </cell>
          <cell r="T1885" t="str">
            <v>1</v>
          </cell>
          <cell r="V1885" t="str">
            <v>1</v>
          </cell>
          <cell r="X1885" t="str">
            <v>Z1</v>
          </cell>
        </row>
        <row r="1886">
          <cell r="D1886" t="str">
            <v>CS570-</v>
          </cell>
          <cell r="E1886" t="str">
            <v>A</v>
          </cell>
          <cell r="F1886" t="str">
            <v>03</v>
          </cell>
          <cell r="G1886" t="str">
            <v>23100</v>
          </cell>
          <cell r="H1886" t="str">
            <v>96323127</v>
          </cell>
          <cell r="I1886" t="str">
            <v>ROD-LOCKING SET</v>
          </cell>
          <cell r="L1886">
            <v>1</v>
          </cell>
          <cell r="N1886" t="str">
            <v>1</v>
          </cell>
          <cell r="P1886" t="str">
            <v>11</v>
          </cell>
          <cell r="R1886" t="str">
            <v>1</v>
          </cell>
          <cell r="T1886" t="str">
            <v>1</v>
          </cell>
          <cell r="V1886" t="str">
            <v>1</v>
          </cell>
          <cell r="X1886" t="str">
            <v>Z1</v>
          </cell>
        </row>
        <row r="1887">
          <cell r="B1887" t="str">
            <v>O</v>
          </cell>
          <cell r="C1887" t="str">
            <v>O</v>
          </cell>
          <cell r="D1887" t="str">
            <v>CS570-</v>
          </cell>
          <cell r="E1887" t="str">
            <v>A</v>
          </cell>
          <cell r="F1887" t="str">
            <v>03</v>
          </cell>
          <cell r="G1887" t="str">
            <v>25000</v>
          </cell>
          <cell r="H1887" t="str">
            <v>96314566</v>
          </cell>
          <cell r="I1887" t="str">
            <v>HDL COMPL-SIDE DR OTR,RR</v>
          </cell>
          <cell r="L1887">
            <v>1</v>
          </cell>
          <cell r="N1887" t="str">
            <v>1</v>
          </cell>
          <cell r="P1887" t="str">
            <v>11</v>
          </cell>
          <cell r="R1887" t="str">
            <v>1</v>
          </cell>
          <cell r="T1887" t="str">
            <v>1</v>
          </cell>
          <cell r="V1887" t="str">
            <v>1</v>
          </cell>
          <cell r="X1887" t="str">
            <v>Z1</v>
          </cell>
        </row>
        <row r="1888">
          <cell r="B1888" t="str">
            <v>N</v>
          </cell>
          <cell r="C1888" t="str">
            <v>X</v>
          </cell>
          <cell r="D1888" t="str">
            <v>CS570-</v>
          </cell>
          <cell r="E1888" t="str">
            <v>A</v>
          </cell>
          <cell r="F1888" t="str">
            <v>03</v>
          </cell>
          <cell r="G1888" t="str">
            <v>25000</v>
          </cell>
          <cell r="H1888" t="str">
            <v>96507789</v>
          </cell>
          <cell r="I1888" t="str">
            <v>HDL COMPL-SIDE DR OTR,RR</v>
          </cell>
          <cell r="L1888">
            <v>1</v>
          </cell>
          <cell r="N1888" t="str">
            <v>1</v>
          </cell>
          <cell r="P1888" t="str">
            <v>11</v>
          </cell>
          <cell r="R1888" t="str">
            <v>1</v>
          </cell>
          <cell r="T1888" t="str">
            <v>1</v>
          </cell>
          <cell r="V1888" t="str">
            <v>1</v>
          </cell>
          <cell r="X1888" t="str">
            <v>Z1</v>
          </cell>
        </row>
        <row r="1889">
          <cell r="D1889" t="str">
            <v>CS570-</v>
          </cell>
          <cell r="E1889" t="str">
            <v>A</v>
          </cell>
          <cell r="F1889" t="str">
            <v>03</v>
          </cell>
          <cell r="G1889" t="str">
            <v>40100</v>
          </cell>
          <cell r="H1889" t="str">
            <v>96323130</v>
          </cell>
          <cell r="I1889" t="str">
            <v>ROD-LOCKING SET</v>
          </cell>
          <cell r="L1889">
            <v>1</v>
          </cell>
          <cell r="N1889" t="str">
            <v>1</v>
          </cell>
          <cell r="P1889" t="str">
            <v>11</v>
          </cell>
          <cell r="R1889" t="str">
            <v>1</v>
          </cell>
          <cell r="T1889" t="str">
            <v>1</v>
          </cell>
          <cell r="V1889" t="str">
            <v>1</v>
          </cell>
          <cell r="X1889" t="str">
            <v>Z1</v>
          </cell>
        </row>
        <row r="1890">
          <cell r="B1890" t="str">
            <v>O</v>
          </cell>
          <cell r="C1890" t="str">
            <v>O</v>
          </cell>
          <cell r="D1890" t="str">
            <v>CS570-</v>
          </cell>
          <cell r="E1890" t="str">
            <v>A</v>
          </cell>
          <cell r="F1890" t="str">
            <v>03</v>
          </cell>
          <cell r="G1890" t="str">
            <v>43000</v>
          </cell>
          <cell r="H1890" t="str">
            <v>96314567</v>
          </cell>
          <cell r="I1890" t="str">
            <v>HDL COMPL-SIDE DR OTR,RR</v>
          </cell>
          <cell r="L1890">
            <v>1</v>
          </cell>
          <cell r="N1890" t="str">
            <v>1</v>
          </cell>
          <cell r="P1890" t="str">
            <v>11</v>
          </cell>
          <cell r="R1890" t="str">
            <v>1</v>
          </cell>
          <cell r="T1890" t="str">
            <v>1</v>
          </cell>
          <cell r="V1890" t="str">
            <v>1</v>
          </cell>
          <cell r="X1890" t="str">
            <v>Z1</v>
          </cell>
        </row>
        <row r="1891">
          <cell r="B1891" t="str">
            <v>N</v>
          </cell>
          <cell r="C1891" t="str">
            <v>X</v>
          </cell>
          <cell r="D1891" t="str">
            <v>CS570-</v>
          </cell>
          <cell r="E1891" t="str">
            <v>A</v>
          </cell>
          <cell r="F1891" t="str">
            <v>03</v>
          </cell>
          <cell r="G1891" t="str">
            <v>43000</v>
          </cell>
          <cell r="H1891" t="str">
            <v>96507790</v>
          </cell>
          <cell r="I1891" t="str">
            <v>HDL COMPL-SIDE DR OTR,RR</v>
          </cell>
          <cell r="L1891">
            <v>1</v>
          </cell>
          <cell r="N1891" t="str">
            <v>1</v>
          </cell>
          <cell r="P1891" t="str">
            <v>11</v>
          </cell>
          <cell r="R1891" t="str">
            <v>1</v>
          </cell>
          <cell r="T1891" t="str">
            <v>1</v>
          </cell>
          <cell r="V1891" t="str">
            <v>1</v>
          </cell>
          <cell r="X1891" t="str">
            <v>Z1</v>
          </cell>
        </row>
        <row r="1892">
          <cell r="D1892" t="str">
            <v>CS570-</v>
          </cell>
          <cell r="E1892" t="str">
            <v>A</v>
          </cell>
          <cell r="F1892" t="str">
            <v>03</v>
          </cell>
          <cell r="G1892" t="str">
            <v>53000</v>
          </cell>
          <cell r="H1892" t="str">
            <v>01114-06106-000</v>
          </cell>
          <cell r="I1892" t="str">
            <v>BOLT-HEXAGON</v>
          </cell>
          <cell r="L1892">
            <v>8</v>
          </cell>
          <cell r="N1892" t="str">
            <v>8</v>
          </cell>
          <cell r="P1892" t="str">
            <v>11</v>
          </cell>
          <cell r="R1892" t="str">
            <v>8</v>
          </cell>
          <cell r="T1892" t="str">
            <v>8</v>
          </cell>
          <cell r="V1892" t="str">
            <v>8</v>
          </cell>
          <cell r="X1892" t="str">
            <v>Z1</v>
          </cell>
        </row>
        <row r="1893">
          <cell r="D1893" t="str">
            <v>CS570-</v>
          </cell>
          <cell r="E1893" t="str">
            <v>A</v>
          </cell>
          <cell r="F1893" t="str">
            <v>03</v>
          </cell>
          <cell r="G1893" t="str">
            <v>54000</v>
          </cell>
          <cell r="H1893" t="str">
            <v>96317734</v>
          </cell>
          <cell r="I1893" t="str">
            <v>HANDLE COMPL-WDO,DOOR REG</v>
          </cell>
          <cell r="L1893">
            <v>2</v>
          </cell>
          <cell r="N1893" t="str">
            <v>2</v>
          </cell>
          <cell r="P1893" t="str">
            <v>11</v>
          </cell>
          <cell r="R1893" t="str">
            <v>2</v>
          </cell>
          <cell r="T1893" t="str">
            <v>2</v>
          </cell>
          <cell r="V1893" t="str">
            <v>2</v>
          </cell>
          <cell r="X1893" t="str">
            <v>Z1</v>
          </cell>
        </row>
        <row r="1894">
          <cell r="D1894" t="str">
            <v>CS570-</v>
          </cell>
          <cell r="E1894" t="str">
            <v>A</v>
          </cell>
          <cell r="F1894" t="str">
            <v>03</v>
          </cell>
          <cell r="G1894" t="str">
            <v>58000</v>
          </cell>
          <cell r="H1894" t="str">
            <v>96280353</v>
          </cell>
          <cell r="I1894" t="str">
            <v>ESCUTCHEON-WINDOW REG HANDLE</v>
          </cell>
          <cell r="L1894">
            <v>2</v>
          </cell>
          <cell r="N1894" t="str">
            <v>2</v>
          </cell>
          <cell r="P1894" t="str">
            <v>11</v>
          </cell>
          <cell r="R1894" t="str">
            <v>2</v>
          </cell>
          <cell r="T1894" t="str">
            <v>2</v>
          </cell>
          <cell r="V1894" t="str">
            <v>2</v>
          </cell>
          <cell r="X1894" t="str">
            <v>Z1</v>
          </cell>
        </row>
        <row r="1895">
          <cell r="D1895" t="str">
            <v>CS570-</v>
          </cell>
          <cell r="E1895" t="str">
            <v>A</v>
          </cell>
          <cell r="F1895" t="str">
            <v>03</v>
          </cell>
          <cell r="G1895" t="str">
            <v>58100</v>
          </cell>
          <cell r="H1895" t="str">
            <v>96323131</v>
          </cell>
          <cell r="I1895" t="str">
            <v>ROD-LOCKING SET</v>
          </cell>
          <cell r="L1895">
            <v>1</v>
          </cell>
          <cell r="N1895" t="str">
            <v>1</v>
          </cell>
          <cell r="P1895" t="str">
            <v>11</v>
          </cell>
          <cell r="R1895" t="str">
            <v>1</v>
          </cell>
          <cell r="T1895" t="str">
            <v>1</v>
          </cell>
          <cell r="V1895" t="str">
            <v>1</v>
          </cell>
          <cell r="X1895" t="str">
            <v>Z1</v>
          </cell>
        </row>
        <row r="1896">
          <cell r="D1896" t="str">
            <v>CS570-</v>
          </cell>
          <cell r="E1896" t="str">
            <v>A</v>
          </cell>
          <cell r="F1896" t="str">
            <v>03</v>
          </cell>
          <cell r="G1896" t="str">
            <v>60000</v>
          </cell>
          <cell r="H1896" t="str">
            <v>96283272</v>
          </cell>
          <cell r="I1896" t="str">
            <v>DEADENING TAPE</v>
          </cell>
          <cell r="L1896">
            <v>2</v>
          </cell>
          <cell r="N1896" t="str">
            <v>2</v>
          </cell>
          <cell r="P1896" t="str">
            <v>11</v>
          </cell>
          <cell r="R1896" t="str">
            <v>2</v>
          </cell>
          <cell r="T1896" t="str">
            <v>2</v>
          </cell>
          <cell r="V1896" t="str">
            <v>2</v>
          </cell>
          <cell r="X1896" t="str">
            <v>Z1</v>
          </cell>
        </row>
        <row r="1897">
          <cell r="B1897" t="str">
            <v>O</v>
          </cell>
          <cell r="C1897" t="str">
            <v>O</v>
          </cell>
          <cell r="D1897" t="str">
            <v>CS570-</v>
          </cell>
          <cell r="E1897" t="str">
            <v>A</v>
          </cell>
          <cell r="F1897" t="str">
            <v>09</v>
          </cell>
          <cell r="G1897" t="str">
            <v>01000</v>
          </cell>
          <cell r="H1897" t="str">
            <v>96314596</v>
          </cell>
          <cell r="I1897" t="str">
            <v>HDL COMPL-SIDE DR OTR,FRT</v>
          </cell>
          <cell r="K1897">
            <v>1</v>
          </cell>
          <cell r="M1897" t="str">
            <v>1</v>
          </cell>
          <cell r="O1897" t="str">
            <v>11</v>
          </cell>
        </row>
        <row r="1898">
          <cell r="B1898" t="str">
            <v>N</v>
          </cell>
          <cell r="C1898" t="str">
            <v>X</v>
          </cell>
          <cell r="D1898" t="str">
            <v>CS570-</v>
          </cell>
          <cell r="E1898" t="str">
            <v>A</v>
          </cell>
          <cell r="F1898" t="str">
            <v>09</v>
          </cell>
          <cell r="G1898" t="str">
            <v>01000</v>
          </cell>
          <cell r="H1898" t="str">
            <v>96507783</v>
          </cell>
          <cell r="I1898" t="str">
            <v>HDL COMPL-SIDE DR OTR,FRT</v>
          </cell>
          <cell r="K1898">
            <v>1</v>
          </cell>
          <cell r="M1898" t="str">
            <v>1</v>
          </cell>
          <cell r="O1898" t="str">
            <v>11</v>
          </cell>
        </row>
        <row r="1899">
          <cell r="D1899" t="str">
            <v>CS570-</v>
          </cell>
          <cell r="E1899" t="str">
            <v>A</v>
          </cell>
          <cell r="F1899" t="str">
            <v>09</v>
          </cell>
          <cell r="G1899" t="str">
            <v>16100</v>
          </cell>
          <cell r="H1899" t="str">
            <v>96323124</v>
          </cell>
          <cell r="I1899" t="str">
            <v>ROD-LOCKING SET</v>
          </cell>
          <cell r="K1899">
            <v>1</v>
          </cell>
          <cell r="M1899" t="str">
            <v>1</v>
          </cell>
          <cell r="O1899" t="str">
            <v>11</v>
          </cell>
        </row>
        <row r="1900">
          <cell r="B1900" t="str">
            <v>O</v>
          </cell>
          <cell r="C1900" t="str">
            <v>O</v>
          </cell>
          <cell r="D1900" t="str">
            <v>CS570-</v>
          </cell>
          <cell r="E1900" t="str">
            <v>A</v>
          </cell>
          <cell r="F1900" t="str">
            <v>09</v>
          </cell>
          <cell r="G1900" t="str">
            <v>19000</v>
          </cell>
          <cell r="H1900" t="str">
            <v>96314597</v>
          </cell>
          <cell r="I1900" t="str">
            <v>HDL COMPL-SIDE DR OTR,FRT</v>
          </cell>
          <cell r="K1900">
            <v>1</v>
          </cell>
          <cell r="M1900" t="str">
            <v>1</v>
          </cell>
          <cell r="O1900" t="str">
            <v>11</v>
          </cell>
        </row>
        <row r="1901">
          <cell r="B1901" t="str">
            <v>N</v>
          </cell>
          <cell r="C1901" t="str">
            <v>X</v>
          </cell>
          <cell r="D1901" t="str">
            <v>CS570-</v>
          </cell>
          <cell r="E1901" t="str">
            <v>A</v>
          </cell>
          <cell r="F1901" t="str">
            <v>09</v>
          </cell>
          <cell r="G1901" t="str">
            <v>19000</v>
          </cell>
          <cell r="H1901" t="str">
            <v>96507784</v>
          </cell>
          <cell r="I1901" t="str">
            <v>HDL COMPL-SIDE DR OTR,FRT</v>
          </cell>
          <cell r="K1901">
            <v>1</v>
          </cell>
          <cell r="M1901" t="str">
            <v>1</v>
          </cell>
          <cell r="O1901" t="str">
            <v>11</v>
          </cell>
        </row>
        <row r="1902">
          <cell r="D1902" t="str">
            <v>CS570-</v>
          </cell>
          <cell r="E1902" t="str">
            <v>A</v>
          </cell>
          <cell r="F1902" t="str">
            <v>09</v>
          </cell>
          <cell r="G1902" t="str">
            <v>34100</v>
          </cell>
          <cell r="H1902" t="str">
            <v>96323125</v>
          </cell>
          <cell r="I1902" t="str">
            <v>ROD-LOCKING SET</v>
          </cell>
          <cell r="K1902">
            <v>1</v>
          </cell>
          <cell r="M1902" t="str">
            <v>1</v>
          </cell>
          <cell r="O1902" t="str">
            <v>11</v>
          </cell>
        </row>
        <row r="1903">
          <cell r="B1903" t="str">
            <v>O</v>
          </cell>
          <cell r="C1903" t="str">
            <v>O</v>
          </cell>
          <cell r="D1903" t="str">
            <v>CS570-</v>
          </cell>
          <cell r="E1903" t="str">
            <v>A</v>
          </cell>
          <cell r="F1903" t="str">
            <v>09</v>
          </cell>
          <cell r="G1903" t="str">
            <v>37000</v>
          </cell>
          <cell r="H1903" t="str">
            <v>96314566</v>
          </cell>
          <cell r="I1903" t="str">
            <v>HDL COMPL-SIDE DR OTR,RR</v>
          </cell>
          <cell r="K1903">
            <v>1</v>
          </cell>
          <cell r="M1903" t="str">
            <v>1</v>
          </cell>
          <cell r="O1903" t="str">
            <v>11</v>
          </cell>
        </row>
        <row r="1904">
          <cell r="B1904" t="str">
            <v>N</v>
          </cell>
          <cell r="C1904" t="str">
            <v>X</v>
          </cell>
          <cell r="D1904" t="str">
            <v>CS570-</v>
          </cell>
          <cell r="E1904" t="str">
            <v>A</v>
          </cell>
          <cell r="F1904" t="str">
            <v>09</v>
          </cell>
          <cell r="G1904" t="str">
            <v>37000</v>
          </cell>
          <cell r="H1904" t="str">
            <v>96507789</v>
          </cell>
          <cell r="I1904" t="str">
            <v>HDL COMPL-SIDE DR OTR,RR</v>
          </cell>
          <cell r="K1904">
            <v>1</v>
          </cell>
          <cell r="M1904" t="str">
            <v>1</v>
          </cell>
          <cell r="O1904" t="str">
            <v>11</v>
          </cell>
        </row>
        <row r="1905">
          <cell r="D1905" t="str">
            <v>CS570-</v>
          </cell>
          <cell r="E1905" t="str">
            <v>A</v>
          </cell>
          <cell r="F1905" t="str">
            <v>09</v>
          </cell>
          <cell r="G1905" t="str">
            <v>52100</v>
          </cell>
          <cell r="H1905" t="str">
            <v>96323128</v>
          </cell>
          <cell r="I1905" t="str">
            <v>ROD-LOCKING SET</v>
          </cell>
          <cell r="K1905">
            <v>1</v>
          </cell>
          <cell r="M1905" t="str">
            <v>1</v>
          </cell>
          <cell r="O1905" t="str">
            <v>11</v>
          </cell>
        </row>
        <row r="1906">
          <cell r="B1906" t="str">
            <v>O</v>
          </cell>
          <cell r="C1906" t="str">
            <v>O</v>
          </cell>
          <cell r="D1906" t="str">
            <v>CS570-</v>
          </cell>
          <cell r="E1906" t="str">
            <v>A</v>
          </cell>
          <cell r="F1906" t="str">
            <v>09</v>
          </cell>
          <cell r="G1906" t="str">
            <v>56000</v>
          </cell>
          <cell r="H1906" t="str">
            <v>96314567</v>
          </cell>
          <cell r="I1906" t="str">
            <v>HDL COMPL-SIDE DR OTR,RR</v>
          </cell>
          <cell r="K1906">
            <v>1</v>
          </cell>
          <cell r="M1906" t="str">
            <v>1</v>
          </cell>
          <cell r="O1906" t="str">
            <v>11</v>
          </cell>
        </row>
        <row r="1907">
          <cell r="B1907" t="str">
            <v>N</v>
          </cell>
          <cell r="C1907" t="str">
            <v>X</v>
          </cell>
          <cell r="D1907" t="str">
            <v>CS570-</v>
          </cell>
          <cell r="E1907" t="str">
            <v>A</v>
          </cell>
          <cell r="F1907" t="str">
            <v>09</v>
          </cell>
          <cell r="G1907" t="str">
            <v>56000</v>
          </cell>
          <cell r="H1907" t="str">
            <v>96507790</v>
          </cell>
          <cell r="I1907" t="str">
            <v>HDL COMPL-SIDE DR OTR,RR</v>
          </cell>
          <cell r="K1907">
            <v>1</v>
          </cell>
          <cell r="M1907" t="str">
            <v>1</v>
          </cell>
          <cell r="O1907" t="str">
            <v>11</v>
          </cell>
        </row>
        <row r="1908">
          <cell r="D1908" t="str">
            <v>CS570-</v>
          </cell>
          <cell r="E1908" t="str">
            <v>A</v>
          </cell>
          <cell r="F1908" t="str">
            <v>09</v>
          </cell>
          <cell r="G1908" t="str">
            <v>66000</v>
          </cell>
          <cell r="H1908" t="str">
            <v>01114-06106-000</v>
          </cell>
          <cell r="I1908" t="str">
            <v>BOLT-HEXAGON</v>
          </cell>
          <cell r="K1908">
            <v>8</v>
          </cell>
          <cell r="M1908" t="str">
            <v>8</v>
          </cell>
          <cell r="O1908" t="str">
            <v>11</v>
          </cell>
        </row>
        <row r="1909">
          <cell r="D1909" t="str">
            <v>CS570-</v>
          </cell>
          <cell r="E1909" t="str">
            <v>A</v>
          </cell>
          <cell r="F1909" t="str">
            <v>09</v>
          </cell>
          <cell r="G1909" t="str">
            <v>67000</v>
          </cell>
          <cell r="H1909" t="str">
            <v>96317734</v>
          </cell>
          <cell r="I1909" t="str">
            <v>HANDLE COMPL-WDO,DOOR REG</v>
          </cell>
          <cell r="K1909">
            <v>2</v>
          </cell>
          <cell r="M1909" t="str">
            <v>2</v>
          </cell>
          <cell r="O1909" t="str">
            <v>11</v>
          </cell>
        </row>
        <row r="1910">
          <cell r="D1910" t="str">
            <v>CS570-</v>
          </cell>
          <cell r="E1910" t="str">
            <v>A</v>
          </cell>
          <cell r="F1910" t="str">
            <v>09</v>
          </cell>
          <cell r="G1910" t="str">
            <v>71000</v>
          </cell>
          <cell r="H1910" t="str">
            <v>96280353</v>
          </cell>
          <cell r="I1910" t="str">
            <v>ESCUTCHEON-WINDOW REG HANDLE</v>
          </cell>
          <cell r="K1910">
            <v>2</v>
          </cell>
          <cell r="M1910" t="str">
            <v>2</v>
          </cell>
          <cell r="O1910" t="str">
            <v>11</v>
          </cell>
        </row>
        <row r="1911">
          <cell r="D1911" t="str">
            <v>CS570-</v>
          </cell>
          <cell r="E1911" t="str">
            <v>A</v>
          </cell>
          <cell r="F1911" t="str">
            <v>09</v>
          </cell>
          <cell r="G1911" t="str">
            <v>71100</v>
          </cell>
          <cell r="H1911" t="str">
            <v>96323129</v>
          </cell>
          <cell r="I1911" t="str">
            <v>ROD-LOCKING SET</v>
          </cell>
          <cell r="K1911">
            <v>1</v>
          </cell>
          <cell r="M1911" t="str">
            <v>1</v>
          </cell>
          <cell r="O1911" t="str">
            <v>11</v>
          </cell>
        </row>
        <row r="1912">
          <cell r="D1912" t="str">
            <v>CS570-</v>
          </cell>
          <cell r="E1912" t="str">
            <v>A</v>
          </cell>
          <cell r="F1912" t="str">
            <v>09</v>
          </cell>
          <cell r="G1912" t="str">
            <v>73000</v>
          </cell>
          <cell r="H1912" t="str">
            <v>96320710</v>
          </cell>
          <cell r="I1912" t="str">
            <v>FRAME DOOR LOCK BUTTON</v>
          </cell>
          <cell r="K1912">
            <v>4</v>
          </cell>
          <cell r="M1912" t="str">
            <v>4</v>
          </cell>
          <cell r="O1912" t="str">
            <v>11</v>
          </cell>
        </row>
        <row r="1913">
          <cell r="D1913" t="str">
            <v>CS570-</v>
          </cell>
          <cell r="E1913" t="str">
            <v>A</v>
          </cell>
          <cell r="F1913" t="str">
            <v>09</v>
          </cell>
          <cell r="G1913" t="str">
            <v>74000</v>
          </cell>
          <cell r="H1913" t="str">
            <v>96283272</v>
          </cell>
          <cell r="I1913" t="str">
            <v>DEADENING TAPE</v>
          </cell>
          <cell r="K1913">
            <v>2</v>
          </cell>
          <cell r="M1913" t="str">
            <v>2</v>
          </cell>
          <cell r="O1913" t="str">
            <v>11</v>
          </cell>
        </row>
        <row r="1914">
          <cell r="D1914" t="str">
            <v>CS580-</v>
          </cell>
          <cell r="E1914" t="str">
            <v>A</v>
          </cell>
          <cell r="F1914" t="str">
            <v>01</v>
          </cell>
          <cell r="G1914" t="str">
            <v>01000</v>
          </cell>
          <cell r="H1914" t="str">
            <v>96316111</v>
          </cell>
          <cell r="I1914" t="str">
            <v>ROD I/S HANDLE,FRT DOOR</v>
          </cell>
          <cell r="K1914">
            <v>1</v>
          </cell>
          <cell r="M1914">
            <v>1</v>
          </cell>
          <cell r="Q1914">
            <v>1</v>
          </cell>
        </row>
        <row r="1915">
          <cell r="D1915" t="str">
            <v>CS580-</v>
          </cell>
          <cell r="E1915" t="str">
            <v>A</v>
          </cell>
          <cell r="F1915" t="str">
            <v>01</v>
          </cell>
          <cell r="G1915" t="str">
            <v>01100</v>
          </cell>
          <cell r="H1915" t="str">
            <v>77591-75000-000</v>
          </cell>
          <cell r="I1915" t="str">
            <v>PAD,FRONT DR I/S HANDLE</v>
          </cell>
          <cell r="K1915">
            <v>1</v>
          </cell>
          <cell r="M1915">
            <v>1</v>
          </cell>
          <cell r="Q1915">
            <v>1</v>
          </cell>
        </row>
        <row r="1916">
          <cell r="D1916" t="str">
            <v>CS580-</v>
          </cell>
          <cell r="E1916" t="str">
            <v>A</v>
          </cell>
          <cell r="F1916" t="str">
            <v>01</v>
          </cell>
          <cell r="G1916" t="str">
            <v>02000</v>
          </cell>
          <cell r="H1916" t="str">
            <v>96314568</v>
          </cell>
          <cell r="I1916" t="str">
            <v>HANDLE COMPL-DOOR,INSIDE</v>
          </cell>
          <cell r="K1916">
            <v>1</v>
          </cell>
          <cell r="M1916">
            <v>1</v>
          </cell>
          <cell r="Q1916">
            <v>1</v>
          </cell>
        </row>
        <row r="1917">
          <cell r="D1917" t="str">
            <v>CS580-</v>
          </cell>
          <cell r="E1917" t="str">
            <v>A</v>
          </cell>
          <cell r="F1917" t="str">
            <v>01</v>
          </cell>
          <cell r="G1917" t="str">
            <v>07000</v>
          </cell>
          <cell r="H1917" t="str">
            <v>03221-05165</v>
          </cell>
          <cell r="I1917" t="str">
            <v>SCREW-TAPPING</v>
          </cell>
          <cell r="K1917">
            <v>1</v>
          </cell>
          <cell r="M1917">
            <v>1</v>
          </cell>
          <cell r="Q1917">
            <v>1</v>
          </cell>
        </row>
        <row r="1918">
          <cell r="D1918" t="str">
            <v>CS580-</v>
          </cell>
          <cell r="E1918" t="str">
            <v>A</v>
          </cell>
          <cell r="F1918" t="str">
            <v>01</v>
          </cell>
          <cell r="G1918" t="str">
            <v>07500</v>
          </cell>
          <cell r="H1918" t="str">
            <v>90044397</v>
          </cell>
          <cell r="I1918" t="str">
            <v>CLIP</v>
          </cell>
          <cell r="K1918">
            <v>1</v>
          </cell>
          <cell r="M1918">
            <v>1</v>
          </cell>
          <cell r="Q1918">
            <v>1</v>
          </cell>
        </row>
        <row r="1919">
          <cell r="D1919" t="str">
            <v>CS580-</v>
          </cell>
          <cell r="E1919" t="str">
            <v>A</v>
          </cell>
          <cell r="F1919" t="str">
            <v>01</v>
          </cell>
          <cell r="G1919" t="str">
            <v>08000</v>
          </cell>
          <cell r="H1919" t="str">
            <v>09148-04005</v>
          </cell>
          <cell r="I1919" t="str">
            <v>NUT-SPEED</v>
          </cell>
          <cell r="K1919">
            <v>1</v>
          </cell>
          <cell r="M1919">
            <v>1</v>
          </cell>
          <cell r="Q1919">
            <v>1</v>
          </cell>
        </row>
        <row r="1920">
          <cell r="D1920" t="str">
            <v>CS580-</v>
          </cell>
          <cell r="E1920" t="str">
            <v>A</v>
          </cell>
          <cell r="F1920" t="str">
            <v>01</v>
          </cell>
          <cell r="G1920" t="str">
            <v>09000</v>
          </cell>
          <cell r="H1920" t="str">
            <v>96316112</v>
          </cell>
          <cell r="I1920" t="str">
            <v>ROD I/S HANDLE,FRT DOOR</v>
          </cell>
          <cell r="K1920">
            <v>1</v>
          </cell>
          <cell r="M1920">
            <v>1</v>
          </cell>
          <cell r="Q1920">
            <v>1</v>
          </cell>
        </row>
        <row r="1921">
          <cell r="D1921" t="str">
            <v>CS580-</v>
          </cell>
          <cell r="E1921" t="str">
            <v>A</v>
          </cell>
          <cell r="F1921" t="str">
            <v>01</v>
          </cell>
          <cell r="G1921" t="str">
            <v>09100</v>
          </cell>
          <cell r="H1921" t="str">
            <v>77591-75000-000</v>
          </cell>
          <cell r="I1921" t="str">
            <v>PAD,FRONT DR I/S HANDLE</v>
          </cell>
          <cell r="K1921">
            <v>1</v>
          </cell>
          <cell r="M1921">
            <v>1</v>
          </cell>
          <cell r="Q1921">
            <v>1</v>
          </cell>
        </row>
        <row r="1922">
          <cell r="D1922" t="str">
            <v>CS580-</v>
          </cell>
          <cell r="E1922" t="str">
            <v>A</v>
          </cell>
          <cell r="F1922" t="str">
            <v>01</v>
          </cell>
          <cell r="G1922" t="str">
            <v>10000</v>
          </cell>
          <cell r="H1922" t="str">
            <v>96314569</v>
          </cell>
          <cell r="I1922" t="str">
            <v>HANDLE COMPL-DOOR,INSIDE</v>
          </cell>
          <cell r="K1922">
            <v>1</v>
          </cell>
          <cell r="M1922" t="str">
            <v>1</v>
          </cell>
          <cell r="Q1922" t="str">
            <v>1</v>
          </cell>
        </row>
        <row r="1923">
          <cell r="D1923" t="str">
            <v>CS580-</v>
          </cell>
          <cell r="E1923" t="str">
            <v>A</v>
          </cell>
          <cell r="F1923" t="str">
            <v>01</v>
          </cell>
          <cell r="G1923" t="str">
            <v>15000</v>
          </cell>
          <cell r="H1923" t="str">
            <v>03221-05165</v>
          </cell>
          <cell r="I1923" t="str">
            <v>SCREW-TAPPING</v>
          </cell>
          <cell r="K1923">
            <v>1</v>
          </cell>
          <cell r="M1923" t="str">
            <v>1</v>
          </cell>
          <cell r="Q1923" t="str">
            <v>1</v>
          </cell>
        </row>
        <row r="1924">
          <cell r="D1924" t="str">
            <v>CS580-</v>
          </cell>
          <cell r="E1924" t="str">
            <v>A</v>
          </cell>
          <cell r="F1924" t="str">
            <v>01</v>
          </cell>
          <cell r="G1924" t="str">
            <v>16000</v>
          </cell>
          <cell r="H1924" t="str">
            <v>09148-04005</v>
          </cell>
          <cell r="I1924" t="str">
            <v>NUT-SPEED</v>
          </cell>
          <cell r="K1924">
            <v>1</v>
          </cell>
          <cell r="M1924" t="str">
            <v>1</v>
          </cell>
          <cell r="Q1924" t="str">
            <v>1</v>
          </cell>
        </row>
        <row r="1925">
          <cell r="D1925" t="str">
            <v>CS580-</v>
          </cell>
          <cell r="E1925" t="str">
            <v>A</v>
          </cell>
          <cell r="F1925" t="str">
            <v>01</v>
          </cell>
          <cell r="G1925" t="str">
            <v>16500</v>
          </cell>
          <cell r="H1925" t="str">
            <v>90044397</v>
          </cell>
          <cell r="I1925" t="str">
            <v>CLIP</v>
          </cell>
          <cell r="K1925">
            <v>1</v>
          </cell>
          <cell r="M1925" t="str">
            <v>1</v>
          </cell>
          <cell r="Q1925" t="str">
            <v>1</v>
          </cell>
        </row>
        <row r="1926">
          <cell r="D1926" t="str">
            <v>CS580-</v>
          </cell>
          <cell r="E1926" t="str">
            <v>A</v>
          </cell>
          <cell r="F1926" t="str">
            <v>01</v>
          </cell>
          <cell r="G1926" t="str">
            <v>17000</v>
          </cell>
          <cell r="H1926" t="str">
            <v>96314600</v>
          </cell>
          <cell r="I1926" t="str">
            <v>ROD-LOCKING,REAR DOOR</v>
          </cell>
          <cell r="K1926">
            <v>1</v>
          </cell>
          <cell r="M1926" t="str">
            <v>1</v>
          </cell>
          <cell r="Q1926" t="str">
            <v>1</v>
          </cell>
        </row>
        <row r="1927">
          <cell r="D1927" t="str">
            <v>CS580-</v>
          </cell>
          <cell r="E1927" t="str">
            <v>A</v>
          </cell>
          <cell r="F1927" t="str">
            <v>01</v>
          </cell>
          <cell r="G1927" t="str">
            <v>19000</v>
          </cell>
          <cell r="H1927" t="str">
            <v>96125058</v>
          </cell>
          <cell r="I1927" t="str">
            <v>CRANK A-BELL,LOCK,DR</v>
          </cell>
          <cell r="K1927">
            <v>1</v>
          </cell>
          <cell r="M1927" t="str">
            <v>1</v>
          </cell>
          <cell r="Q1927" t="str">
            <v>1</v>
          </cell>
        </row>
        <row r="1928">
          <cell r="D1928" t="str">
            <v>CS580-</v>
          </cell>
          <cell r="E1928" t="str">
            <v>A</v>
          </cell>
          <cell r="F1928" t="str">
            <v>01</v>
          </cell>
          <cell r="G1928" t="str">
            <v>20000</v>
          </cell>
          <cell r="H1928" t="str">
            <v>96315754</v>
          </cell>
          <cell r="I1928" t="str">
            <v>ROD-INSIDE HANDLE,REAR DR</v>
          </cell>
          <cell r="K1928">
            <v>1</v>
          </cell>
          <cell r="M1928" t="str">
            <v>1</v>
          </cell>
          <cell r="Q1928" t="str">
            <v>1</v>
          </cell>
        </row>
        <row r="1929">
          <cell r="D1929" t="str">
            <v>CS580-</v>
          </cell>
          <cell r="E1929" t="str">
            <v>A</v>
          </cell>
          <cell r="F1929" t="str">
            <v>01</v>
          </cell>
          <cell r="G1929" t="str">
            <v>21000</v>
          </cell>
          <cell r="H1929" t="str">
            <v>96314568</v>
          </cell>
          <cell r="I1929" t="str">
            <v>HANDLE COMPL-DOOR,INSIDE</v>
          </cell>
          <cell r="K1929">
            <v>1</v>
          </cell>
          <cell r="M1929" t="str">
            <v>1</v>
          </cell>
          <cell r="Q1929" t="str">
            <v>1</v>
          </cell>
        </row>
        <row r="1930">
          <cell r="D1930" t="str">
            <v>CS580-</v>
          </cell>
          <cell r="E1930" t="str">
            <v>A</v>
          </cell>
          <cell r="F1930" t="str">
            <v>01</v>
          </cell>
          <cell r="G1930" t="str">
            <v>26000</v>
          </cell>
          <cell r="H1930" t="str">
            <v>03221-05165</v>
          </cell>
          <cell r="I1930" t="str">
            <v>SCREW-TAPPING</v>
          </cell>
          <cell r="K1930">
            <v>1</v>
          </cell>
          <cell r="M1930" t="str">
            <v>1</v>
          </cell>
          <cell r="Q1930" t="str">
            <v>1</v>
          </cell>
        </row>
        <row r="1931">
          <cell r="D1931" t="str">
            <v>CS580-</v>
          </cell>
          <cell r="E1931" t="str">
            <v>A</v>
          </cell>
          <cell r="F1931" t="str">
            <v>01</v>
          </cell>
          <cell r="G1931" t="str">
            <v>27000</v>
          </cell>
          <cell r="H1931" t="str">
            <v>09148-04005</v>
          </cell>
          <cell r="I1931" t="str">
            <v>NUT-SPEED</v>
          </cell>
          <cell r="K1931">
            <v>1</v>
          </cell>
          <cell r="M1931" t="str">
            <v>1</v>
          </cell>
          <cell r="Q1931" t="str">
            <v>1</v>
          </cell>
        </row>
        <row r="1932">
          <cell r="D1932" t="str">
            <v>CS580-</v>
          </cell>
          <cell r="E1932" t="str">
            <v>A</v>
          </cell>
          <cell r="F1932" t="str">
            <v>01</v>
          </cell>
          <cell r="G1932" t="str">
            <v>27500</v>
          </cell>
          <cell r="H1932" t="str">
            <v>09408-00001</v>
          </cell>
          <cell r="I1932" t="str">
            <v>CLIP</v>
          </cell>
          <cell r="K1932">
            <v>1</v>
          </cell>
          <cell r="M1932" t="str">
            <v>1</v>
          </cell>
          <cell r="Q1932" t="str">
            <v>1</v>
          </cell>
        </row>
        <row r="1933">
          <cell r="D1933" t="str">
            <v>CS580-</v>
          </cell>
          <cell r="E1933" t="str">
            <v>A</v>
          </cell>
          <cell r="F1933" t="str">
            <v>01</v>
          </cell>
          <cell r="G1933" t="str">
            <v>28000</v>
          </cell>
          <cell r="H1933" t="str">
            <v>96315755</v>
          </cell>
          <cell r="I1933" t="str">
            <v>ROD-INSIDE HANDLE,REAR DR</v>
          </cell>
          <cell r="K1933">
            <v>1</v>
          </cell>
          <cell r="M1933" t="str">
            <v>1</v>
          </cell>
          <cell r="Q1933" t="str">
            <v>1</v>
          </cell>
        </row>
        <row r="1934">
          <cell r="D1934" t="str">
            <v>CS580-</v>
          </cell>
          <cell r="E1934" t="str">
            <v>A</v>
          </cell>
          <cell r="F1934" t="str">
            <v>01</v>
          </cell>
          <cell r="G1934" t="str">
            <v>29000</v>
          </cell>
          <cell r="H1934" t="str">
            <v>96314601</v>
          </cell>
          <cell r="I1934" t="str">
            <v>ROD-LOCKING,REAR DOOR</v>
          </cell>
          <cell r="K1934">
            <v>1</v>
          </cell>
          <cell r="M1934" t="str">
            <v>1</v>
          </cell>
          <cell r="Q1934" t="str">
            <v>1</v>
          </cell>
        </row>
        <row r="1935">
          <cell r="D1935" t="str">
            <v>CS580-</v>
          </cell>
          <cell r="E1935" t="str">
            <v>A</v>
          </cell>
          <cell r="F1935" t="str">
            <v>01</v>
          </cell>
          <cell r="G1935" t="str">
            <v>31000</v>
          </cell>
          <cell r="H1935" t="str">
            <v>96125058</v>
          </cell>
          <cell r="I1935" t="str">
            <v>CRANK A-BELL,LOCK,DR</v>
          </cell>
          <cell r="K1935">
            <v>1</v>
          </cell>
          <cell r="M1935" t="str">
            <v>1</v>
          </cell>
          <cell r="Q1935" t="str">
            <v>1</v>
          </cell>
        </row>
        <row r="1936">
          <cell r="D1936" t="str">
            <v>CS580-</v>
          </cell>
          <cell r="E1936" t="str">
            <v>A</v>
          </cell>
          <cell r="F1936" t="str">
            <v>01</v>
          </cell>
          <cell r="G1936" t="str">
            <v>32000</v>
          </cell>
          <cell r="H1936" t="str">
            <v>96314569</v>
          </cell>
          <cell r="I1936" t="str">
            <v>HANDLE COMPL-DOOR,INSIDE</v>
          </cell>
          <cell r="K1936">
            <v>1</v>
          </cell>
          <cell r="M1936" t="str">
            <v>1</v>
          </cell>
          <cell r="Q1936" t="str">
            <v>1</v>
          </cell>
        </row>
        <row r="1937">
          <cell r="D1937" t="str">
            <v>CS580-</v>
          </cell>
          <cell r="E1937" t="str">
            <v>A</v>
          </cell>
          <cell r="F1937" t="str">
            <v>01</v>
          </cell>
          <cell r="G1937" t="str">
            <v>37000</v>
          </cell>
          <cell r="H1937" t="str">
            <v>03221-05165</v>
          </cell>
          <cell r="I1937" t="str">
            <v>SCREW-TAPPING</v>
          </cell>
          <cell r="K1937">
            <v>1</v>
          </cell>
          <cell r="M1937" t="str">
            <v>1</v>
          </cell>
          <cell r="Q1937" t="str">
            <v>1</v>
          </cell>
        </row>
        <row r="1938">
          <cell r="D1938" t="str">
            <v>CS580-</v>
          </cell>
          <cell r="E1938" t="str">
            <v>A</v>
          </cell>
          <cell r="F1938" t="str">
            <v>01</v>
          </cell>
          <cell r="G1938" t="str">
            <v>38000</v>
          </cell>
          <cell r="H1938" t="str">
            <v>09148-04005</v>
          </cell>
          <cell r="I1938" t="str">
            <v>NUT-SPEED</v>
          </cell>
          <cell r="K1938">
            <v>1</v>
          </cell>
          <cell r="M1938" t="str">
            <v>1</v>
          </cell>
          <cell r="Q1938" t="str">
            <v>1</v>
          </cell>
        </row>
        <row r="1939">
          <cell r="D1939" t="str">
            <v>CS580-</v>
          </cell>
          <cell r="E1939" t="str">
            <v>A</v>
          </cell>
          <cell r="F1939" t="str">
            <v>01</v>
          </cell>
          <cell r="G1939" t="str">
            <v>38500</v>
          </cell>
          <cell r="H1939" t="str">
            <v>09408-00001</v>
          </cell>
          <cell r="I1939" t="str">
            <v>CLIP</v>
          </cell>
          <cell r="K1939">
            <v>1</v>
          </cell>
          <cell r="M1939" t="str">
            <v>1</v>
          </cell>
          <cell r="Q1939" t="str">
            <v>1</v>
          </cell>
        </row>
        <row r="1940">
          <cell r="D1940" t="str">
            <v>CS580-</v>
          </cell>
          <cell r="E1940" t="str">
            <v>A</v>
          </cell>
          <cell r="F1940" t="str">
            <v>01</v>
          </cell>
          <cell r="G1940" t="str">
            <v>39000</v>
          </cell>
          <cell r="H1940" t="str">
            <v>96256663</v>
          </cell>
          <cell r="I1940" t="str">
            <v>CABLE A-FUEL FILLER</v>
          </cell>
          <cell r="K1940">
            <v>1</v>
          </cell>
          <cell r="M1940" t="str">
            <v>1</v>
          </cell>
          <cell r="Q1940" t="str">
            <v>1</v>
          </cell>
        </row>
        <row r="1941">
          <cell r="D1941" t="str">
            <v>CS580-</v>
          </cell>
          <cell r="E1941" t="str">
            <v>A</v>
          </cell>
          <cell r="F1941" t="str">
            <v>01</v>
          </cell>
          <cell r="G1941" t="str">
            <v>40000</v>
          </cell>
          <cell r="H1941" t="str">
            <v>83330-78B01-000</v>
          </cell>
          <cell r="I1941" t="str">
            <v>LEVER COMP,FUEL LID OPENER</v>
          </cell>
          <cell r="K1941">
            <v>1</v>
          </cell>
          <cell r="M1941" t="str">
            <v>1</v>
          </cell>
          <cell r="Q1941" t="str">
            <v>1</v>
          </cell>
        </row>
        <row r="1942">
          <cell r="D1942" t="str">
            <v>CS580-</v>
          </cell>
          <cell r="E1942" t="str">
            <v>A</v>
          </cell>
          <cell r="F1942" t="str">
            <v>01</v>
          </cell>
          <cell r="G1942" t="str">
            <v>42000</v>
          </cell>
          <cell r="H1942" t="str">
            <v>09148-06009-000</v>
          </cell>
          <cell r="I1942" t="str">
            <v>NUT-SPEED</v>
          </cell>
          <cell r="K1942">
            <v>2</v>
          </cell>
          <cell r="M1942" t="str">
            <v>2</v>
          </cell>
          <cell r="Q1942" t="str">
            <v>2</v>
          </cell>
        </row>
        <row r="1943">
          <cell r="D1943" t="str">
            <v>CS580-</v>
          </cell>
          <cell r="E1943" t="str">
            <v>A</v>
          </cell>
          <cell r="F1943" t="str">
            <v>01</v>
          </cell>
          <cell r="G1943" t="str">
            <v>43000</v>
          </cell>
          <cell r="H1943" t="str">
            <v>03241-06103-000</v>
          </cell>
          <cell r="I1943" t="str">
            <v>SCREW-TAPPING</v>
          </cell>
          <cell r="K1943">
            <v>2</v>
          </cell>
          <cell r="M1943" t="str">
            <v>2</v>
          </cell>
          <cell r="Q1943" t="str">
            <v>2</v>
          </cell>
        </row>
        <row r="1944">
          <cell r="D1944" t="str">
            <v>CS580-</v>
          </cell>
          <cell r="E1944" t="str">
            <v>A</v>
          </cell>
          <cell r="F1944" t="str">
            <v>01</v>
          </cell>
          <cell r="G1944" t="str">
            <v>44000</v>
          </cell>
          <cell r="H1944" t="str">
            <v>96310917</v>
          </cell>
          <cell r="I1944" t="str">
            <v>SPRING-FUEL LID</v>
          </cell>
          <cell r="K1944">
            <v>1</v>
          </cell>
          <cell r="M1944" t="str">
            <v>1</v>
          </cell>
          <cell r="Q1944" t="str">
            <v>1</v>
          </cell>
        </row>
        <row r="1945">
          <cell r="D1945" t="str">
            <v>CS580-</v>
          </cell>
          <cell r="E1945" t="str">
            <v>A</v>
          </cell>
          <cell r="F1945" t="str">
            <v>01</v>
          </cell>
          <cell r="G1945" t="str">
            <v>45000</v>
          </cell>
          <cell r="H1945" t="str">
            <v>09408-00018</v>
          </cell>
          <cell r="I1945" t="str">
            <v>CLIP</v>
          </cell>
          <cell r="K1945">
            <v>2</v>
          </cell>
          <cell r="M1945" t="str">
            <v>2</v>
          </cell>
          <cell r="Q1945" t="str">
            <v>2</v>
          </cell>
        </row>
        <row r="1946">
          <cell r="D1946" t="str">
            <v>CS580-</v>
          </cell>
          <cell r="E1946" t="str">
            <v>A</v>
          </cell>
          <cell r="F1946" t="str">
            <v>01</v>
          </cell>
          <cell r="G1946" t="str">
            <v>46000</v>
          </cell>
          <cell r="H1946" t="str">
            <v>36930A82002-000</v>
          </cell>
          <cell r="I1946" t="str">
            <v>COVER-HARNESS</v>
          </cell>
          <cell r="K1946">
            <v>1</v>
          </cell>
          <cell r="M1946" t="str">
            <v>1</v>
          </cell>
          <cell r="Q1946" t="str">
            <v>1</v>
          </cell>
        </row>
        <row r="1947">
          <cell r="D1947" t="str">
            <v>CS580-</v>
          </cell>
          <cell r="E1947" t="str">
            <v>A</v>
          </cell>
          <cell r="F1947" t="str">
            <v>02</v>
          </cell>
          <cell r="G1947" t="str">
            <v>01000</v>
          </cell>
          <cell r="H1947" t="str">
            <v>96316111</v>
          </cell>
          <cell r="I1947" t="str">
            <v>ROD I/S HANDLE,FRT DOOR</v>
          </cell>
          <cell r="S1947">
            <v>1</v>
          </cell>
          <cell r="U1947">
            <v>1</v>
          </cell>
        </row>
        <row r="1948">
          <cell r="D1948" t="str">
            <v>CS580-</v>
          </cell>
          <cell r="E1948" t="str">
            <v>A</v>
          </cell>
          <cell r="F1948" t="str">
            <v>02</v>
          </cell>
          <cell r="G1948" t="str">
            <v>01100</v>
          </cell>
          <cell r="H1948" t="str">
            <v>77591-75000-000</v>
          </cell>
          <cell r="I1948" t="str">
            <v>PAD,FRONT DR I/S HANDLE</v>
          </cell>
          <cell r="S1948">
            <v>1</v>
          </cell>
          <cell r="U1948">
            <v>1</v>
          </cell>
        </row>
        <row r="1949">
          <cell r="D1949" t="str">
            <v>CS580-</v>
          </cell>
          <cell r="E1949" t="str">
            <v>A</v>
          </cell>
          <cell r="F1949" t="str">
            <v>02</v>
          </cell>
          <cell r="G1949" t="str">
            <v>02000</v>
          </cell>
          <cell r="H1949" t="str">
            <v>96314568</v>
          </cell>
          <cell r="I1949" t="str">
            <v>HANDLE COMPL-DOOR,INSIDE</v>
          </cell>
          <cell r="S1949">
            <v>1</v>
          </cell>
          <cell r="U1949">
            <v>1</v>
          </cell>
        </row>
        <row r="1950">
          <cell r="D1950" t="str">
            <v>CS580-</v>
          </cell>
          <cell r="E1950" t="str">
            <v>A</v>
          </cell>
          <cell r="F1950" t="str">
            <v>02</v>
          </cell>
          <cell r="G1950" t="str">
            <v>07000</v>
          </cell>
          <cell r="H1950" t="str">
            <v>03221-05165</v>
          </cell>
          <cell r="I1950" t="str">
            <v>SCREW-TAPPING</v>
          </cell>
          <cell r="S1950">
            <v>1</v>
          </cell>
          <cell r="U1950">
            <v>1</v>
          </cell>
        </row>
        <row r="1951">
          <cell r="D1951" t="str">
            <v>CS580-</v>
          </cell>
          <cell r="E1951" t="str">
            <v>A</v>
          </cell>
          <cell r="F1951" t="str">
            <v>02</v>
          </cell>
          <cell r="G1951" t="str">
            <v>07500</v>
          </cell>
          <cell r="H1951" t="str">
            <v>90044397</v>
          </cell>
          <cell r="I1951" t="str">
            <v>CLIP</v>
          </cell>
          <cell r="S1951">
            <v>1</v>
          </cell>
          <cell r="U1951">
            <v>1</v>
          </cell>
        </row>
        <row r="1952">
          <cell r="D1952" t="str">
            <v>CS580-</v>
          </cell>
          <cell r="E1952" t="str">
            <v>A</v>
          </cell>
          <cell r="F1952" t="str">
            <v>02</v>
          </cell>
          <cell r="G1952" t="str">
            <v>08000</v>
          </cell>
          <cell r="H1952" t="str">
            <v>09148-04005</v>
          </cell>
          <cell r="I1952" t="str">
            <v>NUT-SPEED</v>
          </cell>
          <cell r="S1952">
            <v>1</v>
          </cell>
          <cell r="U1952">
            <v>1</v>
          </cell>
        </row>
        <row r="1953">
          <cell r="D1953" t="str">
            <v>CS580-</v>
          </cell>
          <cell r="E1953" t="str">
            <v>A</v>
          </cell>
          <cell r="F1953" t="str">
            <v>02</v>
          </cell>
          <cell r="G1953" t="str">
            <v>09000</v>
          </cell>
          <cell r="H1953" t="str">
            <v>96316112</v>
          </cell>
          <cell r="I1953" t="str">
            <v>ROD I/S HANDLE,FRT DOOR</v>
          </cell>
          <cell r="S1953">
            <v>1</v>
          </cell>
          <cell r="U1953">
            <v>1</v>
          </cell>
        </row>
        <row r="1954">
          <cell r="D1954" t="str">
            <v>CS580-</v>
          </cell>
          <cell r="E1954" t="str">
            <v>A</v>
          </cell>
          <cell r="F1954" t="str">
            <v>02</v>
          </cell>
          <cell r="G1954" t="str">
            <v>09100</v>
          </cell>
          <cell r="H1954" t="str">
            <v>77591-75000-000</v>
          </cell>
          <cell r="I1954" t="str">
            <v>PAD,FRONT DR I/S HANDLE</v>
          </cell>
          <cell r="S1954">
            <v>1</v>
          </cell>
          <cell r="U1954">
            <v>1</v>
          </cell>
        </row>
        <row r="1955">
          <cell r="D1955" t="str">
            <v>CS580-</v>
          </cell>
          <cell r="E1955" t="str">
            <v>A</v>
          </cell>
          <cell r="F1955" t="str">
            <v>02</v>
          </cell>
          <cell r="G1955" t="str">
            <v>10000</v>
          </cell>
          <cell r="H1955" t="str">
            <v>96314569</v>
          </cell>
          <cell r="I1955" t="str">
            <v>HANDLE COMPL-DOOR,INSIDE</v>
          </cell>
          <cell r="S1955" t="str">
            <v>1</v>
          </cell>
          <cell r="U1955" t="str">
            <v>1</v>
          </cell>
        </row>
        <row r="1956">
          <cell r="D1956" t="str">
            <v>CS580-</v>
          </cell>
          <cell r="E1956" t="str">
            <v>A</v>
          </cell>
          <cell r="F1956" t="str">
            <v>02</v>
          </cell>
          <cell r="G1956" t="str">
            <v>15000</v>
          </cell>
          <cell r="H1956" t="str">
            <v>03221-05165</v>
          </cell>
          <cell r="I1956" t="str">
            <v>SCREW-TAPPING</v>
          </cell>
          <cell r="S1956" t="str">
            <v>1</v>
          </cell>
          <cell r="U1956" t="str">
            <v>1</v>
          </cell>
        </row>
        <row r="1957">
          <cell r="D1957" t="str">
            <v>CS580-</v>
          </cell>
          <cell r="E1957" t="str">
            <v>A</v>
          </cell>
          <cell r="F1957" t="str">
            <v>02</v>
          </cell>
          <cell r="G1957" t="str">
            <v>16000</v>
          </cell>
          <cell r="H1957" t="str">
            <v>09148-04005</v>
          </cell>
          <cell r="I1957" t="str">
            <v>NUT-SPEED</v>
          </cell>
          <cell r="S1957" t="str">
            <v>1</v>
          </cell>
          <cell r="U1957" t="str">
            <v>1</v>
          </cell>
        </row>
        <row r="1958">
          <cell r="D1958" t="str">
            <v>CS580-</v>
          </cell>
          <cell r="E1958" t="str">
            <v>A</v>
          </cell>
          <cell r="F1958" t="str">
            <v>02</v>
          </cell>
          <cell r="G1958" t="str">
            <v>16500</v>
          </cell>
          <cell r="H1958" t="str">
            <v>90044397</v>
          </cell>
          <cell r="I1958" t="str">
            <v>CLIP</v>
          </cell>
          <cell r="S1958" t="str">
            <v>1</v>
          </cell>
          <cell r="U1958" t="str">
            <v>1</v>
          </cell>
        </row>
        <row r="1959">
          <cell r="D1959" t="str">
            <v>CS580-</v>
          </cell>
          <cell r="E1959" t="str">
            <v>A</v>
          </cell>
          <cell r="F1959" t="str">
            <v>02</v>
          </cell>
          <cell r="G1959" t="str">
            <v>17000</v>
          </cell>
          <cell r="H1959" t="str">
            <v>96314600</v>
          </cell>
          <cell r="I1959" t="str">
            <v>ROD-LOCKING,REAR DOOR</v>
          </cell>
          <cell r="S1959" t="str">
            <v>1</v>
          </cell>
          <cell r="U1959" t="str">
            <v>1</v>
          </cell>
        </row>
        <row r="1960">
          <cell r="D1960" t="str">
            <v>CS580-</v>
          </cell>
          <cell r="E1960" t="str">
            <v>A</v>
          </cell>
          <cell r="F1960" t="str">
            <v>02</v>
          </cell>
          <cell r="G1960" t="str">
            <v>19000</v>
          </cell>
          <cell r="H1960" t="str">
            <v>96125058</v>
          </cell>
          <cell r="I1960" t="str">
            <v>CRANK A-BELL,LOCK,DR</v>
          </cell>
          <cell r="S1960" t="str">
            <v>1</v>
          </cell>
          <cell r="U1960" t="str">
            <v>1</v>
          </cell>
        </row>
        <row r="1961">
          <cell r="D1961" t="str">
            <v>CS580-</v>
          </cell>
          <cell r="E1961" t="str">
            <v>A</v>
          </cell>
          <cell r="F1961" t="str">
            <v>02</v>
          </cell>
          <cell r="G1961" t="str">
            <v>20000</v>
          </cell>
          <cell r="H1961" t="str">
            <v>96315754</v>
          </cell>
          <cell r="I1961" t="str">
            <v>ROD-INSIDE HANDLE,REAR DR</v>
          </cell>
          <cell r="S1961" t="str">
            <v>1</v>
          </cell>
          <cell r="U1961" t="str">
            <v>1</v>
          </cell>
        </row>
        <row r="1962">
          <cell r="D1962" t="str">
            <v>CS580-</v>
          </cell>
          <cell r="E1962" t="str">
            <v>A</v>
          </cell>
          <cell r="F1962" t="str">
            <v>02</v>
          </cell>
          <cell r="G1962" t="str">
            <v>21000</v>
          </cell>
          <cell r="H1962" t="str">
            <v>96314568</v>
          </cell>
          <cell r="I1962" t="str">
            <v>HANDLE COMPL-DOOR,INSIDE</v>
          </cell>
          <cell r="S1962" t="str">
            <v>1</v>
          </cell>
          <cell r="U1962" t="str">
            <v>1</v>
          </cell>
        </row>
        <row r="1963">
          <cell r="D1963" t="str">
            <v>CS580-</v>
          </cell>
          <cell r="E1963" t="str">
            <v>A</v>
          </cell>
          <cell r="F1963" t="str">
            <v>02</v>
          </cell>
          <cell r="G1963" t="str">
            <v>26000</v>
          </cell>
          <cell r="H1963" t="str">
            <v>03221-05165</v>
          </cell>
          <cell r="I1963" t="str">
            <v>SCREW-TAPPING</v>
          </cell>
          <cell r="S1963" t="str">
            <v>1</v>
          </cell>
          <cell r="U1963" t="str">
            <v>1</v>
          </cell>
        </row>
        <row r="1964">
          <cell r="D1964" t="str">
            <v>CS580-</v>
          </cell>
          <cell r="E1964" t="str">
            <v>A</v>
          </cell>
          <cell r="F1964" t="str">
            <v>02</v>
          </cell>
          <cell r="G1964" t="str">
            <v>27000</v>
          </cell>
          <cell r="H1964" t="str">
            <v>09148-04005</v>
          </cell>
          <cell r="I1964" t="str">
            <v>NUT-SPEED</v>
          </cell>
          <cell r="S1964" t="str">
            <v>1</v>
          </cell>
          <cell r="U1964" t="str">
            <v>1</v>
          </cell>
        </row>
        <row r="1965">
          <cell r="D1965" t="str">
            <v>CS580-</v>
          </cell>
          <cell r="E1965" t="str">
            <v>A</v>
          </cell>
          <cell r="F1965" t="str">
            <v>02</v>
          </cell>
          <cell r="G1965" t="str">
            <v>27500</v>
          </cell>
          <cell r="H1965" t="str">
            <v>09408-00001</v>
          </cell>
          <cell r="I1965" t="str">
            <v>CLIP</v>
          </cell>
          <cell r="S1965" t="str">
            <v>1</v>
          </cell>
          <cell r="U1965" t="str">
            <v>1</v>
          </cell>
        </row>
        <row r="1966">
          <cell r="D1966" t="str">
            <v>CS580-</v>
          </cell>
          <cell r="E1966" t="str">
            <v>A</v>
          </cell>
          <cell r="F1966" t="str">
            <v>02</v>
          </cell>
          <cell r="G1966" t="str">
            <v>28000</v>
          </cell>
          <cell r="H1966" t="str">
            <v>96315755</v>
          </cell>
          <cell r="I1966" t="str">
            <v>ROD-INSIDE HANDLE,REAR DR</v>
          </cell>
          <cell r="S1966" t="str">
            <v>1</v>
          </cell>
          <cell r="U1966" t="str">
            <v>1</v>
          </cell>
        </row>
        <row r="1967">
          <cell r="D1967" t="str">
            <v>CS580-</v>
          </cell>
          <cell r="E1967" t="str">
            <v>A</v>
          </cell>
          <cell r="F1967" t="str">
            <v>02</v>
          </cell>
          <cell r="G1967" t="str">
            <v>29000</v>
          </cell>
          <cell r="H1967" t="str">
            <v>96314601</v>
          </cell>
          <cell r="I1967" t="str">
            <v>ROD-LOCKING,REAR DOOR</v>
          </cell>
          <cell r="S1967" t="str">
            <v>1</v>
          </cell>
          <cell r="U1967" t="str">
            <v>1</v>
          </cell>
        </row>
        <row r="1968">
          <cell r="D1968" t="str">
            <v>CS580-</v>
          </cell>
          <cell r="E1968" t="str">
            <v>A</v>
          </cell>
          <cell r="F1968" t="str">
            <v>02</v>
          </cell>
          <cell r="G1968" t="str">
            <v>31000</v>
          </cell>
          <cell r="H1968" t="str">
            <v>96125058</v>
          </cell>
          <cell r="I1968" t="str">
            <v>CRANK A-BELL,LOCK,DR</v>
          </cell>
          <cell r="S1968" t="str">
            <v>1</v>
          </cell>
          <cell r="U1968" t="str">
            <v>1</v>
          </cell>
        </row>
        <row r="1969">
          <cell r="D1969" t="str">
            <v>CS580-</v>
          </cell>
          <cell r="E1969" t="str">
            <v>A</v>
          </cell>
          <cell r="F1969" t="str">
            <v>02</v>
          </cell>
          <cell r="G1969" t="str">
            <v>32000</v>
          </cell>
          <cell r="H1969" t="str">
            <v>96314569</v>
          </cell>
          <cell r="I1969" t="str">
            <v>HANDLE COMPL-DOOR,INSIDE</v>
          </cell>
          <cell r="S1969" t="str">
            <v>1</v>
          </cell>
          <cell r="U1969" t="str">
            <v>1</v>
          </cell>
        </row>
        <row r="1970">
          <cell r="D1970" t="str">
            <v>CS580-</v>
          </cell>
          <cell r="E1970" t="str">
            <v>A</v>
          </cell>
          <cell r="F1970" t="str">
            <v>02</v>
          </cell>
          <cell r="G1970" t="str">
            <v>37000</v>
          </cell>
          <cell r="H1970" t="str">
            <v>03221-05165</v>
          </cell>
          <cell r="I1970" t="str">
            <v>SCREW-TAPPING</v>
          </cell>
          <cell r="S1970" t="str">
            <v>1</v>
          </cell>
          <cell r="U1970" t="str">
            <v>1</v>
          </cell>
        </row>
        <row r="1971">
          <cell r="D1971" t="str">
            <v>CS580-</v>
          </cell>
          <cell r="E1971" t="str">
            <v>A</v>
          </cell>
          <cell r="F1971" t="str">
            <v>02</v>
          </cell>
          <cell r="G1971" t="str">
            <v>38000</v>
          </cell>
          <cell r="H1971" t="str">
            <v>09148-04005</v>
          </cell>
          <cell r="I1971" t="str">
            <v>NUT-SPEED</v>
          </cell>
          <cell r="S1971" t="str">
            <v>1</v>
          </cell>
          <cell r="U1971" t="str">
            <v>1</v>
          </cell>
        </row>
        <row r="1972">
          <cell r="D1972" t="str">
            <v>CS580-</v>
          </cell>
          <cell r="E1972" t="str">
            <v>A</v>
          </cell>
          <cell r="F1972" t="str">
            <v>02</v>
          </cell>
          <cell r="G1972" t="str">
            <v>38500</v>
          </cell>
          <cell r="H1972" t="str">
            <v>09408-00001</v>
          </cell>
          <cell r="I1972" t="str">
            <v>CLIP</v>
          </cell>
          <cell r="S1972" t="str">
            <v>1</v>
          </cell>
          <cell r="U1972" t="str">
            <v>1</v>
          </cell>
        </row>
        <row r="1973">
          <cell r="D1973" t="str">
            <v>CS580-</v>
          </cell>
          <cell r="E1973" t="str">
            <v>A</v>
          </cell>
          <cell r="F1973" t="str">
            <v>02</v>
          </cell>
          <cell r="G1973" t="str">
            <v>39000</v>
          </cell>
          <cell r="H1973" t="str">
            <v>96256664</v>
          </cell>
          <cell r="I1973" t="str">
            <v>CABLE A-FUEL FILLER</v>
          </cell>
          <cell r="S1973" t="str">
            <v>1</v>
          </cell>
          <cell r="U1973" t="str">
            <v>1</v>
          </cell>
        </row>
        <row r="1974">
          <cell r="D1974" t="str">
            <v>CS580-</v>
          </cell>
          <cell r="E1974" t="str">
            <v>A</v>
          </cell>
          <cell r="F1974" t="str">
            <v>02</v>
          </cell>
          <cell r="G1974" t="str">
            <v>40000</v>
          </cell>
          <cell r="H1974" t="str">
            <v>96380558</v>
          </cell>
          <cell r="I1974" t="str">
            <v>LEVER COMP,FUEL LID OPENER</v>
          </cell>
          <cell r="S1974" t="str">
            <v>1</v>
          </cell>
          <cell r="U1974" t="str">
            <v>1</v>
          </cell>
        </row>
        <row r="1975">
          <cell r="D1975" t="str">
            <v>CS580-</v>
          </cell>
          <cell r="E1975" t="str">
            <v>A</v>
          </cell>
          <cell r="F1975" t="str">
            <v>02</v>
          </cell>
          <cell r="G1975" t="str">
            <v>42000</v>
          </cell>
          <cell r="H1975" t="str">
            <v>09148-06009-000</v>
          </cell>
          <cell r="I1975" t="str">
            <v>NUT-SPEED</v>
          </cell>
          <cell r="S1975" t="str">
            <v>2</v>
          </cell>
          <cell r="U1975" t="str">
            <v>2</v>
          </cell>
        </row>
        <row r="1976">
          <cell r="D1976" t="str">
            <v>CS580-</v>
          </cell>
          <cell r="E1976" t="str">
            <v>A</v>
          </cell>
          <cell r="F1976" t="str">
            <v>02</v>
          </cell>
          <cell r="G1976" t="str">
            <v>43000</v>
          </cell>
          <cell r="H1976" t="str">
            <v>03241-06103-000</v>
          </cell>
          <cell r="I1976" t="str">
            <v>SCREW-TAPPING</v>
          </cell>
          <cell r="S1976" t="str">
            <v>2</v>
          </cell>
          <cell r="U1976" t="str">
            <v>2</v>
          </cell>
        </row>
        <row r="1977">
          <cell r="D1977" t="str">
            <v>CS580-</v>
          </cell>
          <cell r="E1977" t="str">
            <v>A</v>
          </cell>
          <cell r="F1977" t="str">
            <v>02</v>
          </cell>
          <cell r="G1977" t="str">
            <v>44000</v>
          </cell>
          <cell r="H1977" t="str">
            <v>96310917</v>
          </cell>
          <cell r="I1977" t="str">
            <v>SPRING-FUEL LID</v>
          </cell>
          <cell r="S1977" t="str">
            <v>1</v>
          </cell>
          <cell r="U1977" t="str">
            <v>1</v>
          </cell>
        </row>
        <row r="1978">
          <cell r="D1978" t="str">
            <v>CS580-</v>
          </cell>
          <cell r="E1978" t="str">
            <v>A</v>
          </cell>
          <cell r="F1978" t="str">
            <v>02</v>
          </cell>
          <cell r="G1978" t="str">
            <v>45000</v>
          </cell>
          <cell r="H1978" t="str">
            <v>09407A14407-000</v>
          </cell>
          <cell r="I1978" t="str">
            <v>CLAMP</v>
          </cell>
          <cell r="S1978">
            <v>1</v>
          </cell>
          <cell r="U1978">
            <v>1</v>
          </cell>
        </row>
        <row r="1979">
          <cell r="D1979" t="str">
            <v>CS580-</v>
          </cell>
          <cell r="E1979" t="str">
            <v>A</v>
          </cell>
          <cell r="F1979" t="str">
            <v>03</v>
          </cell>
          <cell r="G1979" t="str">
            <v>01000</v>
          </cell>
          <cell r="H1979" t="str">
            <v>96316111</v>
          </cell>
          <cell r="I1979" t="str">
            <v>ROD I/S HANDLE,FRT DOOR</v>
          </cell>
          <cell r="L1979">
            <v>1</v>
          </cell>
          <cell r="N1979" t="str">
            <v>1</v>
          </cell>
          <cell r="R1979" t="str">
            <v>1</v>
          </cell>
        </row>
        <row r="1980">
          <cell r="D1980" t="str">
            <v>CS580-</v>
          </cell>
          <cell r="E1980" t="str">
            <v>A</v>
          </cell>
          <cell r="F1980" t="str">
            <v>03</v>
          </cell>
          <cell r="G1980" t="str">
            <v>01100</v>
          </cell>
          <cell r="H1980" t="str">
            <v>77591-75000-000</v>
          </cell>
          <cell r="I1980" t="str">
            <v>PAD,FRONT DR I/S HANDLE</v>
          </cell>
          <cell r="L1980">
            <v>1</v>
          </cell>
          <cell r="N1980" t="str">
            <v>1</v>
          </cell>
          <cell r="R1980" t="str">
            <v>1</v>
          </cell>
        </row>
        <row r="1981">
          <cell r="D1981" t="str">
            <v>CS580-</v>
          </cell>
          <cell r="E1981" t="str">
            <v>A</v>
          </cell>
          <cell r="F1981" t="str">
            <v>03</v>
          </cell>
          <cell r="G1981" t="str">
            <v>02000</v>
          </cell>
          <cell r="H1981" t="str">
            <v>96314568</v>
          </cell>
          <cell r="I1981" t="str">
            <v>HANDLE COMPL-DOOR,INSIDE</v>
          </cell>
          <cell r="L1981">
            <v>1</v>
          </cell>
          <cell r="N1981" t="str">
            <v>1</v>
          </cell>
          <cell r="R1981" t="str">
            <v>1</v>
          </cell>
        </row>
        <row r="1982">
          <cell r="D1982" t="str">
            <v>CS580-</v>
          </cell>
          <cell r="E1982" t="str">
            <v>A</v>
          </cell>
          <cell r="F1982" t="str">
            <v>03</v>
          </cell>
          <cell r="G1982" t="str">
            <v>07000</v>
          </cell>
          <cell r="H1982" t="str">
            <v>03221-05165</v>
          </cell>
          <cell r="I1982" t="str">
            <v>SCREW-TAPPING</v>
          </cell>
          <cell r="L1982">
            <v>1</v>
          </cell>
          <cell r="N1982" t="str">
            <v>1</v>
          </cell>
          <cell r="R1982" t="str">
            <v>1</v>
          </cell>
        </row>
        <row r="1983">
          <cell r="D1983" t="str">
            <v>CS580-</v>
          </cell>
          <cell r="E1983" t="str">
            <v>A</v>
          </cell>
          <cell r="F1983" t="str">
            <v>03</v>
          </cell>
          <cell r="G1983" t="str">
            <v>07500</v>
          </cell>
          <cell r="H1983" t="str">
            <v>90044397</v>
          </cell>
          <cell r="I1983" t="str">
            <v>CLIP</v>
          </cell>
          <cell r="L1983">
            <v>1</v>
          </cell>
          <cell r="N1983" t="str">
            <v>1</v>
          </cell>
          <cell r="R1983" t="str">
            <v>1</v>
          </cell>
        </row>
        <row r="1984">
          <cell r="D1984" t="str">
            <v>CS580-</v>
          </cell>
          <cell r="E1984" t="str">
            <v>A</v>
          </cell>
          <cell r="F1984" t="str">
            <v>03</v>
          </cell>
          <cell r="G1984" t="str">
            <v>08000</v>
          </cell>
          <cell r="H1984" t="str">
            <v>09148-04005</v>
          </cell>
          <cell r="I1984" t="str">
            <v>NUT-SPEED</v>
          </cell>
          <cell r="L1984">
            <v>1</v>
          </cell>
          <cell r="N1984" t="str">
            <v>1</v>
          </cell>
          <cell r="R1984" t="str">
            <v>1</v>
          </cell>
        </row>
        <row r="1985">
          <cell r="D1985" t="str">
            <v>CS580-</v>
          </cell>
          <cell r="E1985" t="str">
            <v>A</v>
          </cell>
          <cell r="F1985" t="str">
            <v>03</v>
          </cell>
          <cell r="G1985" t="str">
            <v>09000</v>
          </cell>
          <cell r="H1985" t="str">
            <v>96316112</v>
          </cell>
          <cell r="I1985" t="str">
            <v>ROD I/S HANDLE,FRT DOOR</v>
          </cell>
          <cell r="L1985">
            <v>1</v>
          </cell>
          <cell r="N1985" t="str">
            <v>1</v>
          </cell>
          <cell r="R1985" t="str">
            <v>1</v>
          </cell>
        </row>
        <row r="1986">
          <cell r="D1986" t="str">
            <v>CS580-</v>
          </cell>
          <cell r="E1986" t="str">
            <v>A</v>
          </cell>
          <cell r="F1986" t="str">
            <v>03</v>
          </cell>
          <cell r="G1986" t="str">
            <v>09100</v>
          </cell>
          <cell r="H1986" t="str">
            <v>77591-75000-000</v>
          </cell>
          <cell r="I1986" t="str">
            <v>PAD,FRONT DR I/S HANDLE</v>
          </cell>
          <cell r="L1986">
            <v>1</v>
          </cell>
          <cell r="N1986" t="str">
            <v>1</v>
          </cell>
          <cell r="R1986" t="str">
            <v>1</v>
          </cell>
        </row>
        <row r="1987">
          <cell r="D1987" t="str">
            <v>CS580-</v>
          </cell>
          <cell r="E1987" t="str">
            <v>A</v>
          </cell>
          <cell r="F1987" t="str">
            <v>03</v>
          </cell>
          <cell r="G1987" t="str">
            <v>10000</v>
          </cell>
          <cell r="H1987" t="str">
            <v>96314569</v>
          </cell>
          <cell r="I1987" t="str">
            <v>HANDLE COMPL-DOOR,INSIDE</v>
          </cell>
          <cell r="L1987">
            <v>1</v>
          </cell>
          <cell r="N1987" t="str">
            <v>1</v>
          </cell>
          <cell r="R1987" t="str">
            <v>1</v>
          </cell>
        </row>
        <row r="1988">
          <cell r="D1988" t="str">
            <v>CS580-</v>
          </cell>
          <cell r="E1988" t="str">
            <v>A</v>
          </cell>
          <cell r="F1988" t="str">
            <v>03</v>
          </cell>
          <cell r="G1988" t="str">
            <v>15000</v>
          </cell>
          <cell r="H1988" t="str">
            <v>03221-05165</v>
          </cell>
          <cell r="I1988" t="str">
            <v>SCREW-TAPPING</v>
          </cell>
          <cell r="L1988">
            <v>1</v>
          </cell>
          <cell r="N1988" t="str">
            <v>1</v>
          </cell>
          <cell r="R1988" t="str">
            <v>1</v>
          </cell>
        </row>
        <row r="1989">
          <cell r="D1989" t="str">
            <v>CS580-</v>
          </cell>
          <cell r="E1989" t="str">
            <v>A</v>
          </cell>
          <cell r="F1989" t="str">
            <v>03</v>
          </cell>
          <cell r="G1989" t="str">
            <v>16000</v>
          </cell>
          <cell r="H1989" t="str">
            <v>09148-04005</v>
          </cell>
          <cell r="I1989" t="str">
            <v>NUT-SPEED</v>
          </cell>
          <cell r="L1989">
            <v>1</v>
          </cell>
          <cell r="N1989" t="str">
            <v>1</v>
          </cell>
          <cell r="R1989" t="str">
            <v>1</v>
          </cell>
        </row>
        <row r="1990">
          <cell r="D1990" t="str">
            <v>CS580-</v>
          </cell>
          <cell r="E1990" t="str">
            <v>A</v>
          </cell>
          <cell r="F1990" t="str">
            <v>03</v>
          </cell>
          <cell r="G1990" t="str">
            <v>16500</v>
          </cell>
          <cell r="H1990" t="str">
            <v>90044397</v>
          </cell>
          <cell r="I1990" t="str">
            <v>CLIP</v>
          </cell>
          <cell r="L1990">
            <v>1</v>
          </cell>
          <cell r="N1990" t="str">
            <v>1</v>
          </cell>
          <cell r="R1990" t="str">
            <v>1</v>
          </cell>
        </row>
        <row r="1991">
          <cell r="D1991" t="str">
            <v>CS580-</v>
          </cell>
          <cell r="E1991" t="str">
            <v>A</v>
          </cell>
          <cell r="F1991" t="str">
            <v>03</v>
          </cell>
          <cell r="G1991" t="str">
            <v>17000</v>
          </cell>
          <cell r="H1991" t="str">
            <v>96314600</v>
          </cell>
          <cell r="I1991" t="str">
            <v>ROD-LOCKING,REAR DOOR</v>
          </cell>
          <cell r="L1991">
            <v>1</v>
          </cell>
          <cell r="N1991" t="str">
            <v>1</v>
          </cell>
          <cell r="R1991" t="str">
            <v>1</v>
          </cell>
        </row>
        <row r="1992">
          <cell r="D1992" t="str">
            <v>CS580-</v>
          </cell>
          <cell r="E1992" t="str">
            <v>A</v>
          </cell>
          <cell r="F1992" t="str">
            <v>03</v>
          </cell>
          <cell r="G1992" t="str">
            <v>19000</v>
          </cell>
          <cell r="H1992" t="str">
            <v>96125058</v>
          </cell>
          <cell r="I1992" t="str">
            <v>CRANK A-BELL,LOCK,DR</v>
          </cell>
          <cell r="L1992">
            <v>1</v>
          </cell>
          <cell r="N1992" t="str">
            <v>1</v>
          </cell>
          <cell r="R1992" t="str">
            <v>1</v>
          </cell>
        </row>
        <row r="1993">
          <cell r="D1993" t="str">
            <v>CS580-</v>
          </cell>
          <cell r="E1993" t="str">
            <v>A</v>
          </cell>
          <cell r="F1993" t="str">
            <v>03</v>
          </cell>
          <cell r="G1993" t="str">
            <v>20000</v>
          </cell>
          <cell r="H1993" t="str">
            <v>96315754</v>
          </cell>
          <cell r="I1993" t="str">
            <v>ROD-INSIDE HANDLE,REAR DR</v>
          </cell>
          <cell r="L1993">
            <v>1</v>
          </cell>
          <cell r="N1993" t="str">
            <v>1</v>
          </cell>
          <cell r="R1993" t="str">
            <v>1</v>
          </cell>
        </row>
        <row r="1994">
          <cell r="D1994" t="str">
            <v>CS580-</v>
          </cell>
          <cell r="E1994" t="str">
            <v>A</v>
          </cell>
          <cell r="F1994" t="str">
            <v>03</v>
          </cell>
          <cell r="G1994" t="str">
            <v>21000</v>
          </cell>
          <cell r="H1994" t="str">
            <v>96314568</v>
          </cell>
          <cell r="I1994" t="str">
            <v>HANDLE COMPL-DOOR,INSIDE</v>
          </cell>
          <cell r="L1994">
            <v>1</v>
          </cell>
          <cell r="N1994" t="str">
            <v>1</v>
          </cell>
          <cell r="R1994" t="str">
            <v>1</v>
          </cell>
        </row>
        <row r="1995">
          <cell r="D1995" t="str">
            <v>CS580-</v>
          </cell>
          <cell r="E1995" t="str">
            <v>A</v>
          </cell>
          <cell r="F1995" t="str">
            <v>03</v>
          </cell>
          <cell r="G1995" t="str">
            <v>26000</v>
          </cell>
          <cell r="H1995" t="str">
            <v>03221-05165</v>
          </cell>
          <cell r="I1995" t="str">
            <v>SCREW-TAPPING</v>
          </cell>
          <cell r="L1995">
            <v>1</v>
          </cell>
          <cell r="N1995" t="str">
            <v>1</v>
          </cell>
          <cell r="R1995" t="str">
            <v>1</v>
          </cell>
        </row>
        <row r="1996">
          <cell r="D1996" t="str">
            <v>CS580-</v>
          </cell>
          <cell r="E1996" t="str">
            <v>A</v>
          </cell>
          <cell r="F1996" t="str">
            <v>03</v>
          </cell>
          <cell r="G1996" t="str">
            <v>27000</v>
          </cell>
          <cell r="H1996" t="str">
            <v>09148-04005</v>
          </cell>
          <cell r="I1996" t="str">
            <v>NUT-SPEED</v>
          </cell>
          <cell r="L1996">
            <v>1</v>
          </cell>
          <cell r="N1996" t="str">
            <v>1</v>
          </cell>
          <cell r="R1996" t="str">
            <v>1</v>
          </cell>
        </row>
        <row r="1997">
          <cell r="D1997" t="str">
            <v>CS580-</v>
          </cell>
          <cell r="E1997" t="str">
            <v>A</v>
          </cell>
          <cell r="F1997" t="str">
            <v>03</v>
          </cell>
          <cell r="G1997" t="str">
            <v>27500</v>
          </cell>
          <cell r="H1997" t="str">
            <v>09408-00001</v>
          </cell>
          <cell r="I1997" t="str">
            <v>CLIP</v>
          </cell>
          <cell r="L1997">
            <v>1</v>
          </cell>
          <cell r="N1997" t="str">
            <v>1</v>
          </cell>
          <cell r="R1997" t="str">
            <v>1</v>
          </cell>
        </row>
        <row r="1998">
          <cell r="D1998" t="str">
            <v>CS580-</v>
          </cell>
          <cell r="E1998" t="str">
            <v>A</v>
          </cell>
          <cell r="F1998" t="str">
            <v>03</v>
          </cell>
          <cell r="G1998" t="str">
            <v>28000</v>
          </cell>
          <cell r="H1998" t="str">
            <v>96315755</v>
          </cell>
          <cell r="I1998" t="str">
            <v>ROD-INSIDE HANDLE,REAR DR</v>
          </cell>
          <cell r="L1998">
            <v>1</v>
          </cell>
          <cell r="N1998" t="str">
            <v>1</v>
          </cell>
          <cell r="R1998" t="str">
            <v>1</v>
          </cell>
        </row>
        <row r="1999">
          <cell r="D1999" t="str">
            <v>CS580-</v>
          </cell>
          <cell r="E1999" t="str">
            <v>A</v>
          </cell>
          <cell r="F1999" t="str">
            <v>03</v>
          </cell>
          <cell r="G1999" t="str">
            <v>29000</v>
          </cell>
          <cell r="H1999" t="str">
            <v>96314601</v>
          </cell>
          <cell r="I1999" t="str">
            <v>ROD-LOCKING,REAR DOOR</v>
          </cell>
          <cell r="L1999">
            <v>1</v>
          </cell>
          <cell r="N1999" t="str">
            <v>1</v>
          </cell>
          <cell r="R1999" t="str">
            <v>1</v>
          </cell>
        </row>
        <row r="2000">
          <cell r="D2000" t="str">
            <v>CS580-</v>
          </cell>
          <cell r="E2000" t="str">
            <v>A</v>
          </cell>
          <cell r="F2000" t="str">
            <v>03</v>
          </cell>
          <cell r="G2000" t="str">
            <v>31000</v>
          </cell>
          <cell r="H2000" t="str">
            <v>96125058</v>
          </cell>
          <cell r="I2000" t="str">
            <v>CRANK A-BELL,LOCK,DR</v>
          </cell>
          <cell r="L2000">
            <v>1</v>
          </cell>
          <cell r="N2000" t="str">
            <v>1</v>
          </cell>
          <cell r="R2000" t="str">
            <v>1</v>
          </cell>
        </row>
        <row r="2001">
          <cell r="D2001" t="str">
            <v>CS580-</v>
          </cell>
          <cell r="E2001" t="str">
            <v>A</v>
          </cell>
          <cell r="F2001" t="str">
            <v>03</v>
          </cell>
          <cell r="G2001" t="str">
            <v>32000</v>
          </cell>
          <cell r="H2001" t="str">
            <v>96314569</v>
          </cell>
          <cell r="I2001" t="str">
            <v>HANDLE COMPL-DOOR,INSIDE</v>
          </cell>
          <cell r="L2001">
            <v>1</v>
          </cell>
          <cell r="N2001" t="str">
            <v>1</v>
          </cell>
          <cell r="R2001" t="str">
            <v>1</v>
          </cell>
        </row>
        <row r="2002">
          <cell r="D2002" t="str">
            <v>CS580-</v>
          </cell>
          <cell r="E2002" t="str">
            <v>A</v>
          </cell>
          <cell r="F2002" t="str">
            <v>03</v>
          </cell>
          <cell r="G2002" t="str">
            <v>37000</v>
          </cell>
          <cell r="H2002" t="str">
            <v>03221-05165</v>
          </cell>
          <cell r="I2002" t="str">
            <v>SCREW-TAPPING</v>
          </cell>
          <cell r="L2002">
            <v>1</v>
          </cell>
          <cell r="N2002" t="str">
            <v>1</v>
          </cell>
          <cell r="R2002" t="str">
            <v>1</v>
          </cell>
        </row>
        <row r="2003">
          <cell r="D2003" t="str">
            <v>CS580-</v>
          </cell>
          <cell r="E2003" t="str">
            <v>A</v>
          </cell>
          <cell r="F2003" t="str">
            <v>03</v>
          </cell>
          <cell r="G2003" t="str">
            <v>38000</v>
          </cell>
          <cell r="H2003" t="str">
            <v>09148-04005</v>
          </cell>
          <cell r="I2003" t="str">
            <v>NUT-SPEED</v>
          </cell>
          <cell r="L2003">
            <v>1</v>
          </cell>
          <cell r="N2003" t="str">
            <v>1</v>
          </cell>
          <cell r="R2003" t="str">
            <v>1</v>
          </cell>
        </row>
        <row r="2004">
          <cell r="D2004" t="str">
            <v>CS580-</v>
          </cell>
          <cell r="E2004" t="str">
            <v>A</v>
          </cell>
          <cell r="F2004" t="str">
            <v>03</v>
          </cell>
          <cell r="G2004" t="str">
            <v>38500</v>
          </cell>
          <cell r="H2004" t="str">
            <v>09408-00001</v>
          </cell>
          <cell r="I2004" t="str">
            <v>CLIP</v>
          </cell>
          <cell r="L2004">
            <v>1</v>
          </cell>
          <cell r="N2004" t="str">
            <v>1</v>
          </cell>
          <cell r="R2004" t="str">
            <v>1</v>
          </cell>
        </row>
        <row r="2005">
          <cell r="D2005" t="str">
            <v>CS580-</v>
          </cell>
          <cell r="E2005" t="str">
            <v>A</v>
          </cell>
          <cell r="F2005" t="str">
            <v>03</v>
          </cell>
          <cell r="G2005" t="str">
            <v>39000</v>
          </cell>
          <cell r="H2005" t="str">
            <v>96315587</v>
          </cell>
          <cell r="I2005" t="str">
            <v>CABLE A-TAILGATE,OPENING</v>
          </cell>
          <cell r="L2005">
            <v>1</v>
          </cell>
          <cell r="N2005" t="str">
            <v>1</v>
          </cell>
          <cell r="R2005" t="str">
            <v>1</v>
          </cell>
        </row>
        <row r="2006">
          <cell r="D2006" t="str">
            <v>CS580-</v>
          </cell>
          <cell r="E2006" t="str">
            <v>A</v>
          </cell>
          <cell r="F2006" t="str">
            <v>03</v>
          </cell>
          <cell r="G2006" t="str">
            <v>40000</v>
          </cell>
          <cell r="H2006" t="str">
            <v>96256663</v>
          </cell>
          <cell r="I2006" t="str">
            <v>CABLE A-FUEL FILLER</v>
          </cell>
          <cell r="L2006">
            <v>1</v>
          </cell>
          <cell r="N2006" t="str">
            <v>1</v>
          </cell>
          <cell r="R2006" t="str">
            <v>1</v>
          </cell>
        </row>
        <row r="2007">
          <cell r="D2007" t="str">
            <v>CS580-</v>
          </cell>
          <cell r="E2007" t="str">
            <v>A</v>
          </cell>
          <cell r="F2007" t="str">
            <v>03</v>
          </cell>
          <cell r="G2007" t="str">
            <v>41000</v>
          </cell>
          <cell r="H2007" t="str">
            <v>83320-78B01-000</v>
          </cell>
          <cell r="I2007" t="str">
            <v>LEVER COMP,BACK DOOR OPENER</v>
          </cell>
          <cell r="L2007">
            <v>1</v>
          </cell>
          <cell r="N2007" t="str">
            <v>1</v>
          </cell>
          <cell r="R2007" t="str">
            <v>1</v>
          </cell>
        </row>
        <row r="2008">
          <cell r="D2008" t="str">
            <v>CS580-</v>
          </cell>
          <cell r="E2008" t="str">
            <v>A</v>
          </cell>
          <cell r="F2008" t="str">
            <v>03</v>
          </cell>
          <cell r="G2008" t="str">
            <v>44000</v>
          </cell>
          <cell r="H2008" t="str">
            <v>09148-06009-000</v>
          </cell>
          <cell r="I2008" t="str">
            <v>NUT-SPEED</v>
          </cell>
          <cell r="L2008">
            <v>2</v>
          </cell>
          <cell r="N2008" t="str">
            <v>2</v>
          </cell>
          <cell r="R2008" t="str">
            <v>2</v>
          </cell>
        </row>
        <row r="2009">
          <cell r="D2009" t="str">
            <v>CS580-</v>
          </cell>
          <cell r="E2009" t="str">
            <v>A</v>
          </cell>
          <cell r="F2009" t="str">
            <v>03</v>
          </cell>
          <cell r="G2009" t="str">
            <v>45000</v>
          </cell>
          <cell r="H2009" t="str">
            <v>03241-06103-000</v>
          </cell>
          <cell r="I2009" t="str">
            <v>SCREW-TAPPING</v>
          </cell>
          <cell r="L2009">
            <v>2</v>
          </cell>
          <cell r="N2009" t="str">
            <v>2</v>
          </cell>
          <cell r="R2009" t="str">
            <v>2</v>
          </cell>
        </row>
        <row r="2010">
          <cell r="D2010" t="str">
            <v>CS580-</v>
          </cell>
          <cell r="E2010" t="str">
            <v>A</v>
          </cell>
          <cell r="F2010" t="str">
            <v>03</v>
          </cell>
          <cell r="G2010" t="str">
            <v>46000</v>
          </cell>
          <cell r="H2010" t="str">
            <v>96310917</v>
          </cell>
          <cell r="I2010" t="str">
            <v>SPRING-FUEL LID</v>
          </cell>
          <cell r="L2010">
            <v>1</v>
          </cell>
          <cell r="N2010" t="str">
            <v>1</v>
          </cell>
          <cell r="R2010" t="str">
            <v>1</v>
          </cell>
        </row>
        <row r="2011">
          <cell r="D2011" t="str">
            <v>CS580-</v>
          </cell>
          <cell r="E2011" t="str">
            <v>A</v>
          </cell>
          <cell r="F2011" t="str">
            <v>03</v>
          </cell>
          <cell r="G2011" t="str">
            <v>47000</v>
          </cell>
          <cell r="H2011" t="str">
            <v>09408-00018</v>
          </cell>
          <cell r="I2011" t="str">
            <v>CLIP</v>
          </cell>
          <cell r="L2011">
            <v>2</v>
          </cell>
          <cell r="N2011" t="str">
            <v>2</v>
          </cell>
          <cell r="R2011" t="str">
            <v>2</v>
          </cell>
        </row>
        <row r="2012">
          <cell r="D2012" t="str">
            <v>CS580-</v>
          </cell>
          <cell r="E2012" t="str">
            <v>A</v>
          </cell>
          <cell r="F2012" t="str">
            <v>03</v>
          </cell>
          <cell r="G2012" t="str">
            <v>48000</v>
          </cell>
          <cell r="H2012" t="str">
            <v>36930A82002-000</v>
          </cell>
          <cell r="I2012" t="str">
            <v>COVER-HARNESS</v>
          </cell>
          <cell r="L2012">
            <v>1</v>
          </cell>
          <cell r="N2012" t="str">
            <v>1</v>
          </cell>
          <cell r="R2012" t="str">
            <v>1</v>
          </cell>
        </row>
        <row r="2013">
          <cell r="D2013" t="str">
            <v>CS580-</v>
          </cell>
          <cell r="E2013" t="str">
            <v>A</v>
          </cell>
          <cell r="F2013" t="str">
            <v>04</v>
          </cell>
          <cell r="G2013" t="str">
            <v>01000</v>
          </cell>
          <cell r="H2013" t="str">
            <v>96316111</v>
          </cell>
          <cell r="I2013" t="str">
            <v>ROD I/S HANDLE,FRT DOOR</v>
          </cell>
          <cell r="T2013" t="str">
            <v>1</v>
          </cell>
          <cell r="V2013" t="str">
            <v>1</v>
          </cell>
        </row>
        <row r="2014">
          <cell r="D2014" t="str">
            <v>CS580-</v>
          </cell>
          <cell r="E2014" t="str">
            <v>A</v>
          </cell>
          <cell r="F2014" t="str">
            <v>04</v>
          </cell>
          <cell r="G2014" t="str">
            <v>01100</v>
          </cell>
          <cell r="H2014" t="str">
            <v>77591-75000-000</v>
          </cell>
          <cell r="I2014" t="str">
            <v>PAD,FRONT DR I/S HANDLE</v>
          </cell>
          <cell r="T2014" t="str">
            <v>1</v>
          </cell>
          <cell r="V2014" t="str">
            <v>1</v>
          </cell>
        </row>
        <row r="2015">
          <cell r="D2015" t="str">
            <v>CS580-</v>
          </cell>
          <cell r="E2015" t="str">
            <v>A</v>
          </cell>
          <cell r="F2015" t="str">
            <v>04</v>
          </cell>
          <cell r="G2015" t="str">
            <v>02000</v>
          </cell>
          <cell r="H2015" t="str">
            <v>96314568</v>
          </cell>
          <cell r="I2015" t="str">
            <v>HANDLE COMPL-DOOR,INSIDE</v>
          </cell>
          <cell r="T2015" t="str">
            <v>1</v>
          </cell>
          <cell r="V2015" t="str">
            <v>1</v>
          </cell>
        </row>
        <row r="2016">
          <cell r="D2016" t="str">
            <v>CS580-</v>
          </cell>
          <cell r="E2016" t="str">
            <v>A</v>
          </cell>
          <cell r="F2016" t="str">
            <v>04</v>
          </cell>
          <cell r="G2016" t="str">
            <v>07000</v>
          </cell>
          <cell r="H2016" t="str">
            <v>03221-05165</v>
          </cell>
          <cell r="I2016" t="str">
            <v>SCREW-TAPPING</v>
          </cell>
          <cell r="T2016" t="str">
            <v>1</v>
          </cell>
          <cell r="V2016" t="str">
            <v>1</v>
          </cell>
        </row>
        <row r="2017">
          <cell r="D2017" t="str">
            <v>CS580-</v>
          </cell>
          <cell r="E2017" t="str">
            <v>A</v>
          </cell>
          <cell r="F2017" t="str">
            <v>04</v>
          </cell>
          <cell r="G2017" t="str">
            <v>07500</v>
          </cell>
          <cell r="H2017" t="str">
            <v>90044397</v>
          </cell>
          <cell r="I2017" t="str">
            <v>CLIP</v>
          </cell>
          <cell r="T2017" t="str">
            <v>1</v>
          </cell>
          <cell r="V2017" t="str">
            <v>1</v>
          </cell>
        </row>
        <row r="2018">
          <cell r="D2018" t="str">
            <v>CS580-</v>
          </cell>
          <cell r="E2018" t="str">
            <v>A</v>
          </cell>
          <cell r="F2018" t="str">
            <v>04</v>
          </cell>
          <cell r="G2018" t="str">
            <v>08000</v>
          </cell>
          <cell r="H2018" t="str">
            <v>09148-04005</v>
          </cell>
          <cell r="I2018" t="str">
            <v>NUT-SPEED</v>
          </cell>
          <cell r="T2018" t="str">
            <v>1</v>
          </cell>
          <cell r="V2018" t="str">
            <v>1</v>
          </cell>
        </row>
        <row r="2019">
          <cell r="D2019" t="str">
            <v>CS580-</v>
          </cell>
          <cell r="E2019" t="str">
            <v>A</v>
          </cell>
          <cell r="F2019" t="str">
            <v>04</v>
          </cell>
          <cell r="G2019" t="str">
            <v>09000</v>
          </cell>
          <cell r="H2019" t="str">
            <v>96316112</v>
          </cell>
          <cell r="I2019" t="str">
            <v>ROD I/S HANDLE,FRT DOOR</v>
          </cell>
          <cell r="T2019" t="str">
            <v>1</v>
          </cell>
          <cell r="V2019" t="str">
            <v>1</v>
          </cell>
        </row>
        <row r="2020">
          <cell r="D2020" t="str">
            <v>CS580-</v>
          </cell>
          <cell r="E2020" t="str">
            <v>A</v>
          </cell>
          <cell r="F2020" t="str">
            <v>04</v>
          </cell>
          <cell r="G2020" t="str">
            <v>09100</v>
          </cell>
          <cell r="H2020" t="str">
            <v>77591-75000-000</v>
          </cell>
          <cell r="I2020" t="str">
            <v>PAD,FRONT DR I/S HANDLE</v>
          </cell>
          <cell r="T2020" t="str">
            <v>1</v>
          </cell>
          <cell r="V2020" t="str">
            <v>1</v>
          </cell>
        </row>
        <row r="2021">
          <cell r="D2021" t="str">
            <v>CS580-</v>
          </cell>
          <cell r="E2021" t="str">
            <v>A</v>
          </cell>
          <cell r="F2021" t="str">
            <v>04</v>
          </cell>
          <cell r="G2021" t="str">
            <v>10000</v>
          </cell>
          <cell r="H2021" t="str">
            <v>96314569</v>
          </cell>
          <cell r="I2021" t="str">
            <v>HANDLE COMPL-DOOR,INSIDE</v>
          </cell>
          <cell r="T2021" t="str">
            <v>1</v>
          </cell>
          <cell r="V2021" t="str">
            <v>1</v>
          </cell>
        </row>
        <row r="2022">
          <cell r="D2022" t="str">
            <v>CS580-</v>
          </cell>
          <cell r="E2022" t="str">
            <v>A</v>
          </cell>
          <cell r="F2022" t="str">
            <v>04</v>
          </cell>
          <cell r="G2022" t="str">
            <v>15000</v>
          </cell>
          <cell r="H2022" t="str">
            <v>03221-05165</v>
          </cell>
          <cell r="I2022" t="str">
            <v>SCREW-TAPPING</v>
          </cell>
          <cell r="T2022" t="str">
            <v>1</v>
          </cell>
          <cell r="V2022" t="str">
            <v>1</v>
          </cell>
        </row>
        <row r="2023">
          <cell r="D2023" t="str">
            <v>CS580-</v>
          </cell>
          <cell r="E2023" t="str">
            <v>A</v>
          </cell>
          <cell r="F2023" t="str">
            <v>04</v>
          </cell>
          <cell r="G2023" t="str">
            <v>16000</v>
          </cell>
          <cell r="H2023" t="str">
            <v>09148-04005</v>
          </cell>
          <cell r="I2023" t="str">
            <v>NUT-SPEED</v>
          </cell>
          <cell r="T2023" t="str">
            <v>1</v>
          </cell>
          <cell r="V2023" t="str">
            <v>1</v>
          </cell>
        </row>
        <row r="2024">
          <cell r="D2024" t="str">
            <v>CS580-</v>
          </cell>
          <cell r="E2024" t="str">
            <v>A</v>
          </cell>
          <cell r="F2024" t="str">
            <v>04</v>
          </cell>
          <cell r="G2024" t="str">
            <v>16500</v>
          </cell>
          <cell r="H2024" t="str">
            <v>90044397</v>
          </cell>
          <cell r="I2024" t="str">
            <v>CLIP</v>
          </cell>
          <cell r="T2024" t="str">
            <v>1</v>
          </cell>
          <cell r="V2024" t="str">
            <v>1</v>
          </cell>
        </row>
        <row r="2025">
          <cell r="D2025" t="str">
            <v>CS580-</v>
          </cell>
          <cell r="E2025" t="str">
            <v>A</v>
          </cell>
          <cell r="F2025" t="str">
            <v>04</v>
          </cell>
          <cell r="G2025" t="str">
            <v>17000</v>
          </cell>
          <cell r="H2025" t="str">
            <v>96314600</v>
          </cell>
          <cell r="I2025" t="str">
            <v>ROD-LOCKING,REAR DOOR</v>
          </cell>
          <cell r="T2025" t="str">
            <v>1</v>
          </cell>
          <cell r="V2025" t="str">
            <v>1</v>
          </cell>
        </row>
        <row r="2026">
          <cell r="D2026" t="str">
            <v>CS580-</v>
          </cell>
          <cell r="E2026" t="str">
            <v>A</v>
          </cell>
          <cell r="F2026" t="str">
            <v>04</v>
          </cell>
          <cell r="G2026" t="str">
            <v>19000</v>
          </cell>
          <cell r="H2026" t="str">
            <v>96125058</v>
          </cell>
          <cell r="I2026" t="str">
            <v>CRANK A-BELL,LOCK,DR</v>
          </cell>
          <cell r="T2026" t="str">
            <v>1</v>
          </cell>
          <cell r="V2026" t="str">
            <v>1</v>
          </cell>
        </row>
        <row r="2027">
          <cell r="D2027" t="str">
            <v>CS580-</v>
          </cell>
          <cell r="E2027" t="str">
            <v>A</v>
          </cell>
          <cell r="F2027" t="str">
            <v>04</v>
          </cell>
          <cell r="G2027" t="str">
            <v>20000</v>
          </cell>
          <cell r="H2027" t="str">
            <v>96315754</v>
          </cell>
          <cell r="I2027" t="str">
            <v>ROD-INSIDE HANDLE,REAR DR</v>
          </cell>
          <cell r="T2027" t="str">
            <v>1</v>
          </cell>
          <cell r="V2027" t="str">
            <v>1</v>
          </cell>
        </row>
        <row r="2028">
          <cell r="D2028" t="str">
            <v>CS580-</v>
          </cell>
          <cell r="E2028" t="str">
            <v>A</v>
          </cell>
          <cell r="F2028" t="str">
            <v>04</v>
          </cell>
          <cell r="G2028" t="str">
            <v>21000</v>
          </cell>
          <cell r="H2028" t="str">
            <v>96314568</v>
          </cell>
          <cell r="I2028" t="str">
            <v>HANDLE COMPL-DOOR,INSIDE</v>
          </cell>
          <cell r="T2028" t="str">
            <v>1</v>
          </cell>
          <cell r="V2028" t="str">
            <v>1</v>
          </cell>
        </row>
        <row r="2029">
          <cell r="D2029" t="str">
            <v>CS580-</v>
          </cell>
          <cell r="E2029" t="str">
            <v>A</v>
          </cell>
          <cell r="F2029" t="str">
            <v>04</v>
          </cell>
          <cell r="G2029" t="str">
            <v>26000</v>
          </cell>
          <cell r="H2029" t="str">
            <v>03221-05165</v>
          </cell>
          <cell r="I2029" t="str">
            <v>SCREW-TAPPING</v>
          </cell>
          <cell r="T2029" t="str">
            <v>1</v>
          </cell>
          <cell r="V2029" t="str">
            <v>1</v>
          </cell>
        </row>
        <row r="2030">
          <cell r="D2030" t="str">
            <v>CS580-</v>
          </cell>
          <cell r="E2030" t="str">
            <v>A</v>
          </cell>
          <cell r="F2030" t="str">
            <v>04</v>
          </cell>
          <cell r="G2030" t="str">
            <v>27000</v>
          </cell>
          <cell r="H2030" t="str">
            <v>09148-04005</v>
          </cell>
          <cell r="I2030" t="str">
            <v>NUT-SPEED</v>
          </cell>
          <cell r="T2030" t="str">
            <v>1</v>
          </cell>
          <cell r="V2030" t="str">
            <v>1</v>
          </cell>
        </row>
        <row r="2031">
          <cell r="D2031" t="str">
            <v>CS580-</v>
          </cell>
          <cell r="E2031" t="str">
            <v>A</v>
          </cell>
          <cell r="F2031" t="str">
            <v>04</v>
          </cell>
          <cell r="G2031" t="str">
            <v>27500</v>
          </cell>
          <cell r="H2031" t="str">
            <v>09408-00001</v>
          </cell>
          <cell r="I2031" t="str">
            <v>CLIP</v>
          </cell>
          <cell r="T2031" t="str">
            <v>1</v>
          </cell>
          <cell r="V2031" t="str">
            <v>1</v>
          </cell>
        </row>
        <row r="2032">
          <cell r="D2032" t="str">
            <v>CS580-</v>
          </cell>
          <cell r="E2032" t="str">
            <v>A</v>
          </cell>
          <cell r="F2032" t="str">
            <v>04</v>
          </cell>
          <cell r="G2032" t="str">
            <v>28000</v>
          </cell>
          <cell r="H2032" t="str">
            <v>96314601</v>
          </cell>
          <cell r="I2032" t="str">
            <v>ROD-LOCKING,REAR DOOR</v>
          </cell>
          <cell r="T2032" t="str">
            <v>1</v>
          </cell>
          <cell r="V2032" t="str">
            <v>1</v>
          </cell>
        </row>
        <row r="2033">
          <cell r="D2033" t="str">
            <v>CS580-</v>
          </cell>
          <cell r="E2033" t="str">
            <v>A</v>
          </cell>
          <cell r="F2033" t="str">
            <v>04</v>
          </cell>
          <cell r="G2033" t="str">
            <v>30000</v>
          </cell>
          <cell r="H2033" t="str">
            <v>96125058</v>
          </cell>
          <cell r="I2033" t="str">
            <v>CRANK A-BELL,LOCK,DR</v>
          </cell>
          <cell r="T2033" t="str">
            <v>1</v>
          </cell>
          <cell r="V2033" t="str">
            <v>1</v>
          </cell>
        </row>
        <row r="2034">
          <cell r="D2034" t="str">
            <v>CS580-</v>
          </cell>
          <cell r="E2034" t="str">
            <v>A</v>
          </cell>
          <cell r="F2034" t="str">
            <v>04</v>
          </cell>
          <cell r="G2034" t="str">
            <v>31000</v>
          </cell>
          <cell r="H2034" t="str">
            <v>96315755</v>
          </cell>
          <cell r="I2034" t="str">
            <v>ROD-INSIDE HANDLE,REAR DR</v>
          </cell>
          <cell r="T2034" t="str">
            <v>1</v>
          </cell>
          <cell r="V2034" t="str">
            <v>1</v>
          </cell>
        </row>
        <row r="2035">
          <cell r="D2035" t="str">
            <v>CS580-</v>
          </cell>
          <cell r="E2035" t="str">
            <v>A</v>
          </cell>
          <cell r="F2035" t="str">
            <v>04</v>
          </cell>
          <cell r="G2035" t="str">
            <v>32000</v>
          </cell>
          <cell r="H2035" t="str">
            <v>96314569</v>
          </cell>
          <cell r="I2035" t="str">
            <v>HANDLE COMPL-DOOR,INSIDE</v>
          </cell>
          <cell r="T2035" t="str">
            <v>1</v>
          </cell>
          <cell r="V2035" t="str">
            <v>1</v>
          </cell>
        </row>
        <row r="2036">
          <cell r="D2036" t="str">
            <v>CS580-</v>
          </cell>
          <cell r="E2036" t="str">
            <v>A</v>
          </cell>
          <cell r="F2036" t="str">
            <v>04</v>
          </cell>
          <cell r="G2036" t="str">
            <v>37000</v>
          </cell>
          <cell r="H2036" t="str">
            <v>03221-05165</v>
          </cell>
          <cell r="I2036" t="str">
            <v>SCREW-TAPPING</v>
          </cell>
          <cell r="T2036" t="str">
            <v>1</v>
          </cell>
          <cell r="V2036" t="str">
            <v>1</v>
          </cell>
        </row>
        <row r="2037">
          <cell r="D2037" t="str">
            <v>CS580-</v>
          </cell>
          <cell r="E2037" t="str">
            <v>A</v>
          </cell>
          <cell r="F2037" t="str">
            <v>04</v>
          </cell>
          <cell r="G2037" t="str">
            <v>38000</v>
          </cell>
          <cell r="H2037" t="str">
            <v>09148-04005</v>
          </cell>
          <cell r="I2037" t="str">
            <v>NUT-SPEED</v>
          </cell>
          <cell r="T2037" t="str">
            <v>1</v>
          </cell>
          <cell r="V2037" t="str">
            <v>1</v>
          </cell>
        </row>
        <row r="2038">
          <cell r="D2038" t="str">
            <v>CS580-</v>
          </cell>
          <cell r="E2038" t="str">
            <v>A</v>
          </cell>
          <cell r="F2038" t="str">
            <v>04</v>
          </cell>
          <cell r="G2038" t="str">
            <v>38500</v>
          </cell>
          <cell r="H2038" t="str">
            <v>09408-00001</v>
          </cell>
          <cell r="I2038" t="str">
            <v>CLIP</v>
          </cell>
          <cell r="T2038" t="str">
            <v>1</v>
          </cell>
          <cell r="V2038" t="str">
            <v>1</v>
          </cell>
        </row>
        <row r="2039">
          <cell r="D2039" t="str">
            <v>CS580-</v>
          </cell>
          <cell r="E2039" t="str">
            <v>A</v>
          </cell>
          <cell r="F2039" t="str">
            <v>04</v>
          </cell>
          <cell r="G2039" t="str">
            <v>39000</v>
          </cell>
          <cell r="H2039" t="str">
            <v>96318631</v>
          </cell>
          <cell r="I2039" t="str">
            <v>CABLE A-TAILGATE,OPENING</v>
          </cell>
          <cell r="T2039" t="str">
            <v>1</v>
          </cell>
          <cell r="V2039" t="str">
            <v>1</v>
          </cell>
        </row>
        <row r="2040">
          <cell r="D2040" t="str">
            <v>CS580-</v>
          </cell>
          <cell r="E2040" t="str">
            <v>A</v>
          </cell>
          <cell r="F2040" t="str">
            <v>04</v>
          </cell>
          <cell r="G2040" t="str">
            <v>40000</v>
          </cell>
          <cell r="H2040" t="str">
            <v>96256664</v>
          </cell>
          <cell r="I2040" t="str">
            <v>CABLE A-FUEL FILLER</v>
          </cell>
          <cell r="T2040" t="str">
            <v>1</v>
          </cell>
          <cell r="V2040" t="str">
            <v>1</v>
          </cell>
        </row>
        <row r="2041">
          <cell r="D2041" t="str">
            <v>CS580-</v>
          </cell>
          <cell r="E2041" t="str">
            <v>A</v>
          </cell>
          <cell r="F2041" t="str">
            <v>04</v>
          </cell>
          <cell r="G2041" t="str">
            <v>41000</v>
          </cell>
          <cell r="H2041" t="str">
            <v>96380557</v>
          </cell>
          <cell r="I2041" t="str">
            <v>LEVER COMP,BACK DOOR OPENER</v>
          </cell>
          <cell r="T2041" t="str">
            <v>1</v>
          </cell>
          <cell r="V2041" t="str">
            <v>1</v>
          </cell>
        </row>
        <row r="2042">
          <cell r="D2042" t="str">
            <v>CS580-</v>
          </cell>
          <cell r="E2042" t="str">
            <v>A</v>
          </cell>
          <cell r="F2042" t="str">
            <v>04</v>
          </cell>
          <cell r="G2042" t="str">
            <v>47000</v>
          </cell>
          <cell r="H2042" t="str">
            <v>09148-06009-000</v>
          </cell>
          <cell r="I2042" t="str">
            <v>NUT-SPEED</v>
          </cell>
          <cell r="T2042" t="str">
            <v>2</v>
          </cell>
          <cell r="V2042" t="str">
            <v>2</v>
          </cell>
        </row>
        <row r="2043">
          <cell r="D2043" t="str">
            <v>CS580-</v>
          </cell>
          <cell r="E2043" t="str">
            <v>A</v>
          </cell>
          <cell r="F2043" t="str">
            <v>04</v>
          </cell>
          <cell r="G2043" t="str">
            <v>48000</v>
          </cell>
          <cell r="H2043" t="str">
            <v>03241-06103-000</v>
          </cell>
          <cell r="I2043" t="str">
            <v>SCREW-TAPPING</v>
          </cell>
          <cell r="T2043" t="str">
            <v>2</v>
          </cell>
          <cell r="V2043" t="str">
            <v>2</v>
          </cell>
        </row>
        <row r="2044">
          <cell r="D2044" t="str">
            <v>CS580-</v>
          </cell>
          <cell r="E2044" t="str">
            <v>A</v>
          </cell>
          <cell r="F2044" t="str">
            <v>04</v>
          </cell>
          <cell r="G2044" t="str">
            <v>49000</v>
          </cell>
          <cell r="H2044" t="str">
            <v>96310917</v>
          </cell>
          <cell r="I2044" t="str">
            <v>SPRING-FUEL LID</v>
          </cell>
          <cell r="T2044" t="str">
            <v>1</v>
          </cell>
          <cell r="V2044" t="str">
            <v>1</v>
          </cell>
        </row>
        <row r="2045">
          <cell r="D2045" t="str">
            <v>CS580-</v>
          </cell>
          <cell r="E2045" t="str">
            <v>A</v>
          </cell>
          <cell r="F2045" t="str">
            <v>04</v>
          </cell>
          <cell r="G2045" t="str">
            <v>50000</v>
          </cell>
          <cell r="H2045" t="str">
            <v>09408-00018</v>
          </cell>
          <cell r="I2045" t="str">
            <v>CLIP</v>
          </cell>
          <cell r="T2045" t="str">
            <v>2</v>
          </cell>
          <cell r="V2045" t="str">
            <v>2</v>
          </cell>
        </row>
        <row r="2046">
          <cell r="D2046" t="str">
            <v>CS580-</v>
          </cell>
          <cell r="E2046" t="str">
            <v>A</v>
          </cell>
          <cell r="F2046" t="str">
            <v>04</v>
          </cell>
          <cell r="G2046" t="str">
            <v>51000</v>
          </cell>
          <cell r="H2046" t="str">
            <v>09407A14407-000</v>
          </cell>
          <cell r="I2046" t="str">
            <v>CLAMP</v>
          </cell>
          <cell r="T2046" t="str">
            <v>1</v>
          </cell>
          <cell r="V2046" t="str">
            <v>1</v>
          </cell>
        </row>
        <row r="2047">
          <cell r="D2047" t="str">
            <v>CS590-</v>
          </cell>
          <cell r="E2047" t="str">
            <v>A</v>
          </cell>
          <cell r="F2047" t="str">
            <v>01</v>
          </cell>
          <cell r="G2047" t="str">
            <v>01000</v>
          </cell>
          <cell r="H2047" t="str">
            <v>96314609</v>
          </cell>
          <cell r="I2047" t="str">
            <v>REGULATOR A-WINDOW,FRT DR</v>
          </cell>
          <cell r="K2047">
            <v>1</v>
          </cell>
          <cell r="M2047" t="str">
            <v>1</v>
          </cell>
          <cell r="O2047" t="str">
            <v>10</v>
          </cell>
          <cell r="Q2047" t="str">
            <v>1</v>
          </cell>
          <cell r="S2047" t="str">
            <v>1</v>
          </cell>
          <cell r="U2047" t="str">
            <v>1</v>
          </cell>
        </row>
        <row r="2048">
          <cell r="B2048" t="str">
            <v>O</v>
          </cell>
          <cell r="C2048" t="str">
            <v>X</v>
          </cell>
          <cell r="D2048" t="str">
            <v>CS590-</v>
          </cell>
          <cell r="E2048" t="str">
            <v>A</v>
          </cell>
          <cell r="F2048" t="str">
            <v>01</v>
          </cell>
          <cell r="G2048" t="str">
            <v>02000</v>
          </cell>
          <cell r="H2048" t="str">
            <v>02116-36086-000</v>
          </cell>
          <cell r="I2048" t="str">
            <v>SCREW-CR MACHINE</v>
          </cell>
          <cell r="K2048">
            <v>4</v>
          </cell>
          <cell r="M2048" t="str">
            <v>4</v>
          </cell>
          <cell r="O2048" t="str">
            <v>10</v>
          </cell>
          <cell r="Q2048" t="str">
            <v>4</v>
          </cell>
          <cell r="S2048" t="str">
            <v>4</v>
          </cell>
          <cell r="U2048" t="str">
            <v>4</v>
          </cell>
        </row>
        <row r="2049">
          <cell r="B2049" t="str">
            <v>N</v>
          </cell>
          <cell r="C2049" t="str">
            <v>O</v>
          </cell>
          <cell r="D2049" t="str">
            <v>CS590-</v>
          </cell>
          <cell r="E2049" t="str">
            <v>A</v>
          </cell>
          <cell r="F2049" t="str">
            <v>01</v>
          </cell>
          <cell r="G2049" t="str">
            <v>02000</v>
          </cell>
          <cell r="H2049" t="str">
            <v>09137-06002-000</v>
          </cell>
          <cell r="I2049" t="str">
            <v>SCREW</v>
          </cell>
          <cell r="K2049">
            <v>4</v>
          </cell>
          <cell r="M2049" t="str">
            <v>4</v>
          </cell>
          <cell r="O2049" t="str">
            <v>10</v>
          </cell>
          <cell r="Q2049" t="str">
            <v>4</v>
          </cell>
          <cell r="S2049" t="str">
            <v>4</v>
          </cell>
          <cell r="U2049" t="str">
            <v>4</v>
          </cell>
        </row>
        <row r="2050">
          <cell r="B2050" t="str">
            <v>O</v>
          </cell>
          <cell r="C2050" t="str">
            <v>O</v>
          </cell>
          <cell r="D2050" t="str">
            <v>CS590-</v>
          </cell>
          <cell r="E2050" t="str">
            <v>A</v>
          </cell>
          <cell r="F2050" t="str">
            <v>01</v>
          </cell>
          <cell r="G2050" t="str">
            <v>03000</v>
          </cell>
          <cell r="H2050" t="str">
            <v>02146-06100-000</v>
          </cell>
          <cell r="I2050" t="str">
            <v>SCREW-CR MACHINE</v>
          </cell>
          <cell r="K2050">
            <v>2</v>
          </cell>
          <cell r="M2050" t="str">
            <v>2</v>
          </cell>
          <cell r="O2050" t="str">
            <v>10</v>
          </cell>
          <cell r="Q2050" t="str">
            <v>2</v>
          </cell>
          <cell r="S2050" t="str">
            <v>2</v>
          </cell>
          <cell r="U2050" t="str">
            <v>2</v>
          </cell>
        </row>
        <row r="2051">
          <cell r="B2051" t="str">
            <v>N</v>
          </cell>
          <cell r="C2051" t="str">
            <v>X</v>
          </cell>
          <cell r="D2051" t="str">
            <v>CS590-</v>
          </cell>
          <cell r="E2051" t="str">
            <v>A</v>
          </cell>
          <cell r="F2051" t="str">
            <v>01</v>
          </cell>
          <cell r="G2051" t="str">
            <v>03000</v>
          </cell>
          <cell r="H2051" t="str">
            <v>09126-06005</v>
          </cell>
          <cell r="I2051" t="str">
            <v>SCREW-CR MACHINE</v>
          </cell>
          <cell r="K2051">
            <v>2</v>
          </cell>
          <cell r="M2051" t="str">
            <v>2</v>
          </cell>
          <cell r="O2051" t="str">
            <v>10</v>
          </cell>
          <cell r="Q2051" t="str">
            <v>2</v>
          </cell>
          <cell r="S2051" t="str">
            <v>2</v>
          </cell>
          <cell r="U2051" t="str">
            <v>2</v>
          </cell>
        </row>
        <row r="2052">
          <cell r="D2052" t="str">
            <v>CS590-</v>
          </cell>
          <cell r="E2052" t="str">
            <v>A</v>
          </cell>
          <cell r="F2052" t="str">
            <v>01</v>
          </cell>
          <cell r="G2052" t="str">
            <v>04000</v>
          </cell>
          <cell r="H2052" t="str">
            <v>09137-06002-000</v>
          </cell>
          <cell r="I2052" t="str">
            <v>SCREW</v>
          </cell>
          <cell r="K2052">
            <v>2</v>
          </cell>
          <cell r="M2052" t="str">
            <v>2</v>
          </cell>
          <cell r="O2052" t="str">
            <v>10</v>
          </cell>
          <cell r="Q2052" t="str">
            <v>2</v>
          </cell>
          <cell r="S2052" t="str">
            <v>2</v>
          </cell>
          <cell r="U2052" t="str">
            <v>2</v>
          </cell>
        </row>
        <row r="2053">
          <cell r="D2053" t="str">
            <v>CS590-</v>
          </cell>
          <cell r="E2053" t="str">
            <v>A</v>
          </cell>
          <cell r="F2053" t="str">
            <v>01</v>
          </cell>
          <cell r="G2053" t="str">
            <v>05000</v>
          </cell>
          <cell r="H2053" t="str">
            <v>96314610</v>
          </cell>
          <cell r="I2053" t="str">
            <v>REGULATOR A-WINDOW,FRT DR</v>
          </cell>
          <cell r="K2053">
            <v>1</v>
          </cell>
          <cell r="M2053" t="str">
            <v>1</v>
          </cell>
          <cell r="O2053" t="str">
            <v>10</v>
          </cell>
          <cell r="Q2053" t="str">
            <v>1</v>
          </cell>
          <cell r="S2053" t="str">
            <v>1</v>
          </cell>
          <cell r="U2053" t="str">
            <v>1</v>
          </cell>
        </row>
        <row r="2054">
          <cell r="B2054" t="str">
            <v>O</v>
          </cell>
          <cell r="C2054" t="str">
            <v>X</v>
          </cell>
          <cell r="D2054" t="str">
            <v>CS590-</v>
          </cell>
          <cell r="E2054" t="str">
            <v>A</v>
          </cell>
          <cell r="F2054" t="str">
            <v>01</v>
          </cell>
          <cell r="G2054" t="str">
            <v>06000</v>
          </cell>
          <cell r="H2054" t="str">
            <v>02116-36086-000</v>
          </cell>
          <cell r="I2054" t="str">
            <v>SCREW-CR MACHINE</v>
          </cell>
          <cell r="K2054">
            <v>4</v>
          </cell>
          <cell r="M2054" t="str">
            <v>4</v>
          </cell>
          <cell r="O2054" t="str">
            <v>10</v>
          </cell>
          <cell r="Q2054" t="str">
            <v>4</v>
          </cell>
          <cell r="S2054" t="str">
            <v>4</v>
          </cell>
          <cell r="U2054" t="str">
            <v>4</v>
          </cell>
        </row>
        <row r="2055">
          <cell r="B2055" t="str">
            <v>N</v>
          </cell>
          <cell r="C2055" t="str">
            <v>O</v>
          </cell>
          <cell r="D2055" t="str">
            <v>CS590-</v>
          </cell>
          <cell r="E2055" t="str">
            <v>A</v>
          </cell>
          <cell r="F2055" t="str">
            <v>01</v>
          </cell>
          <cell r="G2055" t="str">
            <v>06000</v>
          </cell>
          <cell r="H2055" t="str">
            <v>09137-06002-000</v>
          </cell>
          <cell r="I2055" t="str">
            <v>SCREW</v>
          </cell>
          <cell r="K2055">
            <v>4</v>
          </cell>
          <cell r="M2055" t="str">
            <v>4</v>
          </cell>
          <cell r="O2055" t="str">
            <v>10</v>
          </cell>
          <cell r="Q2055" t="str">
            <v>4</v>
          </cell>
          <cell r="S2055" t="str">
            <v>4</v>
          </cell>
          <cell r="U2055" t="str">
            <v>4</v>
          </cell>
        </row>
        <row r="2056">
          <cell r="B2056" t="str">
            <v>O</v>
          </cell>
          <cell r="C2056" t="str">
            <v>O</v>
          </cell>
          <cell r="D2056" t="str">
            <v>CS590-</v>
          </cell>
          <cell r="E2056" t="str">
            <v>A</v>
          </cell>
          <cell r="F2056" t="str">
            <v>01</v>
          </cell>
          <cell r="G2056" t="str">
            <v>07000</v>
          </cell>
          <cell r="H2056" t="str">
            <v>02146-06100-000</v>
          </cell>
          <cell r="I2056" t="str">
            <v>SCREW-CR MACHINE</v>
          </cell>
          <cell r="K2056">
            <v>2</v>
          </cell>
          <cell r="M2056" t="str">
            <v>2</v>
          </cell>
          <cell r="O2056" t="str">
            <v>10</v>
          </cell>
          <cell r="Q2056" t="str">
            <v>2</v>
          </cell>
          <cell r="S2056" t="str">
            <v>2</v>
          </cell>
          <cell r="U2056" t="str">
            <v>2</v>
          </cell>
        </row>
        <row r="2057">
          <cell r="B2057" t="str">
            <v>N</v>
          </cell>
          <cell r="C2057" t="str">
            <v>X</v>
          </cell>
          <cell r="D2057" t="str">
            <v>CS590-</v>
          </cell>
          <cell r="E2057" t="str">
            <v>A</v>
          </cell>
          <cell r="F2057" t="str">
            <v>01</v>
          </cell>
          <cell r="G2057" t="str">
            <v>07000</v>
          </cell>
          <cell r="H2057" t="str">
            <v>09126-06005</v>
          </cell>
          <cell r="I2057" t="str">
            <v>SCREW-CR MACHINE</v>
          </cell>
          <cell r="K2057">
            <v>2</v>
          </cell>
          <cell r="M2057" t="str">
            <v>2</v>
          </cell>
          <cell r="O2057" t="str">
            <v>10</v>
          </cell>
          <cell r="Q2057" t="str">
            <v>2</v>
          </cell>
          <cell r="S2057" t="str">
            <v>2</v>
          </cell>
          <cell r="U2057" t="str">
            <v>2</v>
          </cell>
        </row>
        <row r="2058">
          <cell r="D2058" t="str">
            <v>CS590-</v>
          </cell>
          <cell r="E2058" t="str">
            <v>A</v>
          </cell>
          <cell r="F2058" t="str">
            <v>01</v>
          </cell>
          <cell r="G2058" t="str">
            <v>08000</v>
          </cell>
          <cell r="H2058" t="str">
            <v>09137-06002-000</v>
          </cell>
          <cell r="I2058" t="str">
            <v>SCREW</v>
          </cell>
          <cell r="K2058">
            <v>2</v>
          </cell>
          <cell r="M2058" t="str">
            <v>2</v>
          </cell>
          <cell r="O2058" t="str">
            <v>10</v>
          </cell>
          <cell r="Q2058" t="str">
            <v>2</v>
          </cell>
          <cell r="S2058" t="str">
            <v>2</v>
          </cell>
          <cell r="U2058" t="str">
            <v>2</v>
          </cell>
        </row>
        <row r="2059">
          <cell r="D2059" t="str">
            <v>CS590-</v>
          </cell>
          <cell r="E2059" t="str">
            <v>A</v>
          </cell>
          <cell r="F2059" t="str">
            <v>01</v>
          </cell>
          <cell r="G2059" t="str">
            <v>09000</v>
          </cell>
          <cell r="H2059" t="str">
            <v>96314613</v>
          </cell>
          <cell r="I2059" t="str">
            <v>REGULATOR A-WINDOW,RR DR</v>
          </cell>
          <cell r="K2059">
            <v>1</v>
          </cell>
          <cell r="M2059" t="str">
            <v>1</v>
          </cell>
          <cell r="O2059" t="str">
            <v>10</v>
          </cell>
          <cell r="Q2059" t="str">
            <v>1</v>
          </cell>
          <cell r="S2059" t="str">
            <v>1</v>
          </cell>
          <cell r="U2059" t="str">
            <v>1</v>
          </cell>
        </row>
        <row r="2060">
          <cell r="B2060" t="str">
            <v>O</v>
          </cell>
          <cell r="C2060" t="str">
            <v>X</v>
          </cell>
          <cell r="D2060" t="str">
            <v>CS590-</v>
          </cell>
          <cell r="E2060" t="str">
            <v>A</v>
          </cell>
          <cell r="F2060" t="str">
            <v>01</v>
          </cell>
          <cell r="G2060" t="str">
            <v>10000</v>
          </cell>
          <cell r="H2060" t="str">
            <v>02116-36086-000</v>
          </cell>
          <cell r="I2060" t="str">
            <v>SCREW-CR MACHINE</v>
          </cell>
          <cell r="K2060">
            <v>4</v>
          </cell>
          <cell r="M2060" t="str">
            <v>4</v>
          </cell>
          <cell r="O2060" t="str">
            <v>10</v>
          </cell>
          <cell r="Q2060" t="str">
            <v>4</v>
          </cell>
          <cell r="S2060" t="str">
            <v>4</v>
          </cell>
          <cell r="U2060" t="str">
            <v>4</v>
          </cell>
        </row>
        <row r="2061">
          <cell r="B2061" t="str">
            <v>N</v>
          </cell>
          <cell r="C2061" t="str">
            <v>O</v>
          </cell>
          <cell r="D2061" t="str">
            <v>CS590-</v>
          </cell>
          <cell r="E2061" t="str">
            <v>A</v>
          </cell>
          <cell r="F2061" t="str">
            <v>01</v>
          </cell>
          <cell r="G2061" t="str">
            <v>10000</v>
          </cell>
          <cell r="H2061" t="str">
            <v>09137-06002-000</v>
          </cell>
          <cell r="I2061" t="str">
            <v>SCREW</v>
          </cell>
          <cell r="K2061">
            <v>4</v>
          </cell>
          <cell r="M2061" t="str">
            <v>4</v>
          </cell>
          <cell r="O2061" t="str">
            <v>10</v>
          </cell>
          <cell r="Q2061" t="str">
            <v>4</v>
          </cell>
          <cell r="S2061" t="str">
            <v>4</v>
          </cell>
          <cell r="U2061" t="str">
            <v>4</v>
          </cell>
        </row>
        <row r="2062">
          <cell r="B2062" t="str">
            <v>O</v>
          </cell>
          <cell r="C2062" t="str">
            <v>O</v>
          </cell>
          <cell r="D2062" t="str">
            <v>CS590-</v>
          </cell>
          <cell r="E2062" t="str">
            <v>A</v>
          </cell>
          <cell r="F2062" t="str">
            <v>01</v>
          </cell>
          <cell r="G2062" t="str">
            <v>11000</v>
          </cell>
          <cell r="H2062" t="str">
            <v>02146-06100-000</v>
          </cell>
          <cell r="I2062" t="str">
            <v>SCREW-CR MACHINE</v>
          </cell>
          <cell r="K2062">
            <v>2</v>
          </cell>
          <cell r="M2062" t="str">
            <v>2</v>
          </cell>
          <cell r="O2062" t="str">
            <v>10</v>
          </cell>
          <cell r="Q2062" t="str">
            <v>2</v>
          </cell>
          <cell r="S2062" t="str">
            <v>2</v>
          </cell>
          <cell r="U2062" t="str">
            <v>2</v>
          </cell>
        </row>
        <row r="2063">
          <cell r="B2063" t="str">
            <v>N</v>
          </cell>
          <cell r="C2063" t="str">
            <v>X</v>
          </cell>
          <cell r="D2063" t="str">
            <v>CS590-</v>
          </cell>
          <cell r="E2063" t="str">
            <v>A</v>
          </cell>
          <cell r="F2063" t="str">
            <v>01</v>
          </cell>
          <cell r="G2063" t="str">
            <v>11000</v>
          </cell>
          <cell r="H2063" t="str">
            <v>09126-06005</v>
          </cell>
          <cell r="I2063" t="str">
            <v>SCREW-CR MACHINE</v>
          </cell>
          <cell r="K2063">
            <v>2</v>
          </cell>
          <cell r="M2063" t="str">
            <v>2</v>
          </cell>
          <cell r="O2063" t="str">
            <v>10</v>
          </cell>
          <cell r="Q2063" t="str">
            <v>2</v>
          </cell>
          <cell r="S2063" t="str">
            <v>2</v>
          </cell>
          <cell r="U2063" t="str">
            <v>2</v>
          </cell>
        </row>
        <row r="2064">
          <cell r="D2064" t="str">
            <v>CS590-</v>
          </cell>
          <cell r="E2064" t="str">
            <v>A</v>
          </cell>
          <cell r="F2064" t="str">
            <v>01</v>
          </cell>
          <cell r="G2064" t="str">
            <v>12000</v>
          </cell>
          <cell r="H2064" t="str">
            <v>09137-06002-000</v>
          </cell>
          <cell r="I2064" t="str">
            <v>SCREW</v>
          </cell>
          <cell r="K2064">
            <v>2</v>
          </cell>
          <cell r="M2064" t="str">
            <v>2</v>
          </cell>
          <cell r="O2064" t="str">
            <v>10</v>
          </cell>
          <cell r="Q2064" t="str">
            <v>2</v>
          </cell>
          <cell r="S2064" t="str">
            <v>2</v>
          </cell>
          <cell r="U2064" t="str">
            <v>2</v>
          </cell>
        </row>
        <row r="2065">
          <cell r="D2065" t="str">
            <v>CS590-</v>
          </cell>
          <cell r="E2065" t="str">
            <v>A</v>
          </cell>
          <cell r="F2065" t="str">
            <v>01</v>
          </cell>
          <cell r="G2065" t="str">
            <v>13000</v>
          </cell>
          <cell r="H2065" t="str">
            <v>96314614</v>
          </cell>
          <cell r="I2065" t="str">
            <v>REGULATOR A-WINDOW,RR DR</v>
          </cell>
          <cell r="K2065">
            <v>1</v>
          </cell>
          <cell r="M2065" t="str">
            <v>1</v>
          </cell>
          <cell r="O2065" t="str">
            <v>10</v>
          </cell>
          <cell r="Q2065" t="str">
            <v>1</v>
          </cell>
          <cell r="S2065" t="str">
            <v>1</v>
          </cell>
          <cell r="U2065" t="str">
            <v>1</v>
          </cell>
        </row>
        <row r="2066">
          <cell r="B2066" t="str">
            <v>O</v>
          </cell>
          <cell r="C2066" t="str">
            <v>X</v>
          </cell>
          <cell r="D2066" t="str">
            <v>CS590-</v>
          </cell>
          <cell r="E2066" t="str">
            <v>A</v>
          </cell>
          <cell r="F2066" t="str">
            <v>01</v>
          </cell>
          <cell r="G2066" t="str">
            <v>14000</v>
          </cell>
          <cell r="H2066" t="str">
            <v>02116-36086-000</v>
          </cell>
          <cell r="I2066" t="str">
            <v>SCREW-CR MACHINE</v>
          </cell>
          <cell r="K2066">
            <v>4</v>
          </cell>
          <cell r="M2066" t="str">
            <v>4</v>
          </cell>
          <cell r="O2066" t="str">
            <v>10</v>
          </cell>
          <cell r="Q2066" t="str">
            <v>4</v>
          </cell>
          <cell r="S2066" t="str">
            <v>4</v>
          </cell>
          <cell r="U2066" t="str">
            <v>4</v>
          </cell>
        </row>
        <row r="2067">
          <cell r="B2067" t="str">
            <v>N</v>
          </cell>
          <cell r="C2067" t="str">
            <v>O</v>
          </cell>
          <cell r="D2067" t="str">
            <v>CS590-</v>
          </cell>
          <cell r="E2067" t="str">
            <v>A</v>
          </cell>
          <cell r="F2067" t="str">
            <v>01</v>
          </cell>
          <cell r="G2067" t="str">
            <v>14000</v>
          </cell>
          <cell r="H2067" t="str">
            <v>09137-06002-000</v>
          </cell>
          <cell r="I2067" t="str">
            <v>SCREW</v>
          </cell>
          <cell r="K2067">
            <v>4</v>
          </cell>
          <cell r="M2067" t="str">
            <v>4</v>
          </cell>
          <cell r="O2067" t="str">
            <v>10</v>
          </cell>
          <cell r="Q2067" t="str">
            <v>4</v>
          </cell>
          <cell r="S2067" t="str">
            <v>4</v>
          </cell>
          <cell r="U2067" t="str">
            <v>4</v>
          </cell>
        </row>
        <row r="2068">
          <cell r="B2068" t="str">
            <v>O</v>
          </cell>
          <cell r="C2068" t="str">
            <v>O</v>
          </cell>
          <cell r="D2068" t="str">
            <v>CS590-</v>
          </cell>
          <cell r="E2068" t="str">
            <v>A</v>
          </cell>
          <cell r="F2068" t="str">
            <v>01</v>
          </cell>
          <cell r="G2068" t="str">
            <v>15000</v>
          </cell>
          <cell r="H2068" t="str">
            <v>02146-06100-000</v>
          </cell>
          <cell r="I2068" t="str">
            <v>SCREW-CR MACHINE</v>
          </cell>
          <cell r="K2068">
            <v>2</v>
          </cell>
          <cell r="M2068" t="str">
            <v>2</v>
          </cell>
          <cell r="O2068" t="str">
            <v>10</v>
          </cell>
          <cell r="Q2068" t="str">
            <v>2</v>
          </cell>
          <cell r="S2068" t="str">
            <v>2</v>
          </cell>
          <cell r="U2068" t="str">
            <v>2</v>
          </cell>
        </row>
        <row r="2069">
          <cell r="B2069" t="str">
            <v>N</v>
          </cell>
          <cell r="C2069" t="str">
            <v>X</v>
          </cell>
          <cell r="D2069" t="str">
            <v>CS590-</v>
          </cell>
          <cell r="E2069" t="str">
            <v>A</v>
          </cell>
          <cell r="F2069" t="str">
            <v>01</v>
          </cell>
          <cell r="G2069" t="str">
            <v>15000</v>
          </cell>
          <cell r="H2069" t="str">
            <v>09126-06005</v>
          </cell>
          <cell r="I2069" t="str">
            <v>SCREW-CR MACHINE</v>
          </cell>
          <cell r="K2069">
            <v>2</v>
          </cell>
          <cell r="M2069" t="str">
            <v>2</v>
          </cell>
          <cell r="O2069" t="str">
            <v>10</v>
          </cell>
          <cell r="Q2069" t="str">
            <v>2</v>
          </cell>
          <cell r="S2069" t="str">
            <v>2</v>
          </cell>
          <cell r="U2069" t="str">
            <v>2</v>
          </cell>
        </row>
        <row r="2070">
          <cell r="D2070" t="str">
            <v>CS590-</v>
          </cell>
          <cell r="E2070" t="str">
            <v>A</v>
          </cell>
          <cell r="F2070" t="str">
            <v>01</v>
          </cell>
          <cell r="G2070" t="str">
            <v>16000</v>
          </cell>
          <cell r="H2070" t="str">
            <v>09137-06002-000</v>
          </cell>
          <cell r="I2070" t="str">
            <v>SCREW</v>
          </cell>
          <cell r="K2070">
            <v>2</v>
          </cell>
          <cell r="M2070" t="str">
            <v>2</v>
          </cell>
          <cell r="O2070" t="str">
            <v>10</v>
          </cell>
          <cell r="Q2070" t="str">
            <v>2</v>
          </cell>
          <cell r="S2070" t="str">
            <v>2</v>
          </cell>
          <cell r="U2070" t="str">
            <v>2</v>
          </cell>
        </row>
        <row r="2071">
          <cell r="D2071" t="str">
            <v>CS590-</v>
          </cell>
          <cell r="E2071" t="str">
            <v>A</v>
          </cell>
          <cell r="F2071" t="str">
            <v>02</v>
          </cell>
          <cell r="G2071" t="str">
            <v>01000</v>
          </cell>
          <cell r="H2071" t="str">
            <v>96318069</v>
          </cell>
          <cell r="I2071" t="str">
            <v>REGULATOR A-WINDOW,FRT DR,LH</v>
          </cell>
          <cell r="L2071">
            <v>1</v>
          </cell>
          <cell r="N2071" t="str">
            <v>1</v>
          </cell>
          <cell r="P2071" t="str">
            <v>10</v>
          </cell>
          <cell r="T2071" t="str">
            <v>1</v>
          </cell>
          <cell r="V2071" t="str">
            <v>1</v>
          </cell>
          <cell r="X2071" t="str">
            <v>ZA/Z2</v>
          </cell>
        </row>
        <row r="2072">
          <cell r="B2072" t="str">
            <v>O</v>
          </cell>
          <cell r="C2072" t="str">
            <v>X</v>
          </cell>
          <cell r="D2072" t="str">
            <v>CS590-</v>
          </cell>
          <cell r="E2072" t="str">
            <v>A</v>
          </cell>
          <cell r="F2072" t="str">
            <v>02</v>
          </cell>
          <cell r="G2072" t="str">
            <v>02000</v>
          </cell>
          <cell r="H2072" t="str">
            <v>02116-36086-000</v>
          </cell>
          <cell r="I2072" t="str">
            <v>SCREW-CR MACHINE</v>
          </cell>
          <cell r="L2072">
            <v>4</v>
          </cell>
          <cell r="N2072" t="str">
            <v>4</v>
          </cell>
          <cell r="P2072" t="str">
            <v>10</v>
          </cell>
          <cell r="T2072" t="str">
            <v>4</v>
          </cell>
          <cell r="V2072" t="str">
            <v>4</v>
          </cell>
          <cell r="X2072" t="str">
            <v>ZA/Z2</v>
          </cell>
        </row>
        <row r="2073">
          <cell r="B2073" t="str">
            <v>N</v>
          </cell>
          <cell r="C2073" t="str">
            <v>O</v>
          </cell>
          <cell r="D2073" t="str">
            <v>CS590-</v>
          </cell>
          <cell r="E2073" t="str">
            <v>A</v>
          </cell>
          <cell r="F2073" t="str">
            <v>02</v>
          </cell>
          <cell r="G2073" t="str">
            <v>02000</v>
          </cell>
          <cell r="H2073" t="str">
            <v>09137-06002-000</v>
          </cell>
          <cell r="I2073" t="str">
            <v>SCREW</v>
          </cell>
          <cell r="L2073">
            <v>4</v>
          </cell>
          <cell r="N2073" t="str">
            <v>4</v>
          </cell>
          <cell r="P2073" t="str">
            <v>10</v>
          </cell>
          <cell r="T2073" t="str">
            <v>4</v>
          </cell>
          <cell r="V2073" t="str">
            <v>4</v>
          </cell>
          <cell r="X2073" t="str">
            <v>ZA/Z2</v>
          </cell>
        </row>
        <row r="2074">
          <cell r="B2074" t="str">
            <v>O</v>
          </cell>
          <cell r="C2074" t="str">
            <v>O</v>
          </cell>
          <cell r="D2074" t="str">
            <v>CS590-</v>
          </cell>
          <cell r="E2074" t="str">
            <v>A</v>
          </cell>
          <cell r="F2074" t="str">
            <v>02</v>
          </cell>
          <cell r="G2074" t="str">
            <v>03000</v>
          </cell>
          <cell r="H2074" t="str">
            <v>02146-06100-000</v>
          </cell>
          <cell r="I2074" t="str">
            <v>SCREW-CR MACHINE</v>
          </cell>
          <cell r="L2074">
            <v>2</v>
          </cell>
          <cell r="N2074" t="str">
            <v>2</v>
          </cell>
          <cell r="P2074" t="str">
            <v>10</v>
          </cell>
          <cell r="T2074" t="str">
            <v>2</v>
          </cell>
          <cell r="V2074" t="str">
            <v>2</v>
          </cell>
          <cell r="X2074" t="str">
            <v>ZA/Z2</v>
          </cell>
        </row>
        <row r="2075">
          <cell r="B2075" t="str">
            <v>N</v>
          </cell>
          <cell r="C2075" t="str">
            <v>X</v>
          </cell>
          <cell r="D2075" t="str">
            <v>CS590-</v>
          </cell>
          <cell r="E2075" t="str">
            <v>A</v>
          </cell>
          <cell r="F2075" t="str">
            <v>02</v>
          </cell>
          <cell r="G2075" t="str">
            <v>03000</v>
          </cell>
          <cell r="H2075" t="str">
            <v>09126-06005</v>
          </cell>
          <cell r="I2075" t="str">
            <v>SCREW-CR MACHINE</v>
          </cell>
          <cell r="L2075">
            <v>2</v>
          </cell>
          <cell r="N2075" t="str">
            <v>2</v>
          </cell>
          <cell r="P2075" t="str">
            <v>10</v>
          </cell>
          <cell r="T2075" t="str">
            <v>2</v>
          </cell>
          <cell r="V2075" t="str">
            <v>2</v>
          </cell>
          <cell r="X2075" t="str">
            <v>ZA/Z2</v>
          </cell>
        </row>
        <row r="2076">
          <cell r="D2076" t="str">
            <v>CS590-</v>
          </cell>
          <cell r="E2076" t="str">
            <v>A</v>
          </cell>
          <cell r="F2076" t="str">
            <v>02</v>
          </cell>
          <cell r="G2076" t="str">
            <v>04000</v>
          </cell>
          <cell r="H2076" t="str">
            <v>09137-06002-000</v>
          </cell>
          <cell r="I2076" t="str">
            <v>SCREW</v>
          </cell>
          <cell r="L2076">
            <v>2</v>
          </cell>
          <cell r="N2076" t="str">
            <v>2</v>
          </cell>
          <cell r="P2076" t="str">
            <v>10</v>
          </cell>
          <cell r="T2076" t="str">
            <v>2</v>
          </cell>
          <cell r="V2076" t="str">
            <v>2</v>
          </cell>
          <cell r="X2076" t="str">
            <v>ZA/Z2</v>
          </cell>
        </row>
        <row r="2077">
          <cell r="D2077" t="str">
            <v>CS590-</v>
          </cell>
          <cell r="E2077" t="str">
            <v>A</v>
          </cell>
          <cell r="F2077" t="str">
            <v>02</v>
          </cell>
          <cell r="G2077" t="str">
            <v>05000</v>
          </cell>
          <cell r="H2077" t="str">
            <v>96318070</v>
          </cell>
          <cell r="I2077" t="str">
            <v>REGULATOR A-WINDOW,FRT DR,RH</v>
          </cell>
          <cell r="L2077">
            <v>1</v>
          </cell>
          <cell r="N2077" t="str">
            <v>1</v>
          </cell>
          <cell r="P2077" t="str">
            <v>10</v>
          </cell>
          <cell r="T2077" t="str">
            <v>1</v>
          </cell>
          <cell r="V2077" t="str">
            <v>1</v>
          </cell>
          <cell r="X2077" t="str">
            <v>ZA/Z2</v>
          </cell>
        </row>
        <row r="2078">
          <cell r="B2078" t="str">
            <v>O</v>
          </cell>
          <cell r="C2078" t="str">
            <v>X</v>
          </cell>
          <cell r="D2078" t="str">
            <v>CS590-</v>
          </cell>
          <cell r="E2078" t="str">
            <v>A</v>
          </cell>
          <cell r="F2078" t="str">
            <v>02</v>
          </cell>
          <cell r="G2078" t="str">
            <v>06000</v>
          </cell>
          <cell r="H2078" t="str">
            <v>02116-36086-000</v>
          </cell>
          <cell r="I2078" t="str">
            <v>SCREW-CR MACHINE</v>
          </cell>
          <cell r="L2078">
            <v>4</v>
          </cell>
          <cell r="N2078" t="str">
            <v>4</v>
          </cell>
          <cell r="P2078" t="str">
            <v>10</v>
          </cell>
          <cell r="T2078" t="str">
            <v>4</v>
          </cell>
          <cell r="V2078" t="str">
            <v>4</v>
          </cell>
          <cell r="X2078" t="str">
            <v>ZA/Z2</v>
          </cell>
        </row>
        <row r="2079">
          <cell r="B2079" t="str">
            <v>N</v>
          </cell>
          <cell r="C2079" t="str">
            <v>O</v>
          </cell>
          <cell r="D2079" t="str">
            <v>CS590-</v>
          </cell>
          <cell r="E2079" t="str">
            <v>A</v>
          </cell>
          <cell r="F2079" t="str">
            <v>02</v>
          </cell>
          <cell r="G2079" t="str">
            <v>06000</v>
          </cell>
          <cell r="H2079" t="str">
            <v>09137-06002-000</v>
          </cell>
          <cell r="I2079" t="str">
            <v>SCREW</v>
          </cell>
          <cell r="L2079">
            <v>4</v>
          </cell>
          <cell r="N2079" t="str">
            <v>4</v>
          </cell>
          <cell r="P2079" t="str">
            <v>10</v>
          </cell>
          <cell r="T2079" t="str">
            <v>4</v>
          </cell>
          <cell r="V2079" t="str">
            <v>4</v>
          </cell>
          <cell r="X2079" t="str">
            <v>ZA/Z2</v>
          </cell>
        </row>
        <row r="2080">
          <cell r="B2080" t="str">
            <v>O</v>
          </cell>
          <cell r="C2080" t="str">
            <v>O</v>
          </cell>
          <cell r="D2080" t="str">
            <v>CS590-</v>
          </cell>
          <cell r="E2080" t="str">
            <v>A</v>
          </cell>
          <cell r="F2080" t="str">
            <v>02</v>
          </cell>
          <cell r="G2080" t="str">
            <v>07000</v>
          </cell>
          <cell r="H2080" t="str">
            <v>02146-06100-000</v>
          </cell>
          <cell r="I2080" t="str">
            <v>SCREW-CR MACHINE</v>
          </cell>
          <cell r="L2080">
            <v>2</v>
          </cell>
          <cell r="N2080" t="str">
            <v>2</v>
          </cell>
          <cell r="P2080" t="str">
            <v>10</v>
          </cell>
          <cell r="T2080" t="str">
            <v>2</v>
          </cell>
          <cell r="V2080" t="str">
            <v>2</v>
          </cell>
          <cell r="X2080" t="str">
            <v>ZA/Z2</v>
          </cell>
        </row>
        <row r="2081">
          <cell r="B2081" t="str">
            <v>N</v>
          </cell>
          <cell r="C2081" t="str">
            <v>X</v>
          </cell>
          <cell r="D2081" t="str">
            <v>CS590-</v>
          </cell>
          <cell r="E2081" t="str">
            <v>A</v>
          </cell>
          <cell r="F2081" t="str">
            <v>02</v>
          </cell>
          <cell r="G2081" t="str">
            <v>07000</v>
          </cell>
          <cell r="H2081" t="str">
            <v>09126-06005</v>
          </cell>
          <cell r="I2081" t="str">
            <v>SCREW-CR MACHINE</v>
          </cell>
          <cell r="L2081">
            <v>2</v>
          </cell>
          <cell r="N2081" t="str">
            <v>2</v>
          </cell>
          <cell r="P2081" t="str">
            <v>10</v>
          </cell>
          <cell r="T2081" t="str">
            <v>2</v>
          </cell>
          <cell r="V2081" t="str">
            <v>2</v>
          </cell>
          <cell r="X2081" t="str">
            <v>ZA/Z2</v>
          </cell>
        </row>
        <row r="2082">
          <cell r="D2082" t="str">
            <v>CS590-</v>
          </cell>
          <cell r="E2082" t="str">
            <v>A</v>
          </cell>
          <cell r="F2082" t="str">
            <v>02</v>
          </cell>
          <cell r="G2082" t="str">
            <v>08000</v>
          </cell>
          <cell r="H2082" t="str">
            <v>09137-06002-000</v>
          </cell>
          <cell r="I2082" t="str">
            <v>SCREW</v>
          </cell>
          <cell r="L2082">
            <v>2</v>
          </cell>
          <cell r="N2082" t="str">
            <v>2</v>
          </cell>
          <cell r="P2082" t="str">
            <v>10</v>
          </cell>
          <cell r="T2082" t="str">
            <v>2</v>
          </cell>
          <cell r="V2082" t="str">
            <v>2</v>
          </cell>
          <cell r="X2082" t="str">
            <v>ZA/Z2</v>
          </cell>
        </row>
        <row r="2083">
          <cell r="D2083" t="str">
            <v>CS590-</v>
          </cell>
          <cell r="E2083" t="str">
            <v>A</v>
          </cell>
          <cell r="F2083" t="str">
            <v>02</v>
          </cell>
          <cell r="G2083" t="str">
            <v>09000</v>
          </cell>
          <cell r="H2083" t="str">
            <v>96318071</v>
          </cell>
          <cell r="I2083" t="str">
            <v>REGULATOR A-WINDOW,RR DR</v>
          </cell>
          <cell r="L2083">
            <v>1</v>
          </cell>
          <cell r="N2083" t="str">
            <v>1</v>
          </cell>
          <cell r="P2083" t="str">
            <v>10</v>
          </cell>
          <cell r="T2083" t="str">
            <v>1</v>
          </cell>
          <cell r="V2083" t="str">
            <v>1</v>
          </cell>
          <cell r="X2083" t="str">
            <v>ZA/Z2</v>
          </cell>
        </row>
        <row r="2084">
          <cell r="B2084" t="str">
            <v>O</v>
          </cell>
          <cell r="C2084" t="str">
            <v>X</v>
          </cell>
          <cell r="D2084" t="str">
            <v>CS590-</v>
          </cell>
          <cell r="E2084" t="str">
            <v>A</v>
          </cell>
          <cell r="F2084" t="str">
            <v>02</v>
          </cell>
          <cell r="G2084" t="str">
            <v>10000</v>
          </cell>
          <cell r="H2084" t="str">
            <v>02116-36086-000</v>
          </cell>
          <cell r="I2084" t="str">
            <v>SCREW-CR MACHINE</v>
          </cell>
          <cell r="L2084">
            <v>4</v>
          </cell>
          <cell r="N2084" t="str">
            <v>4</v>
          </cell>
          <cell r="P2084" t="str">
            <v>10</v>
          </cell>
          <cell r="T2084" t="str">
            <v>4</v>
          </cell>
          <cell r="V2084" t="str">
            <v>4</v>
          </cell>
          <cell r="X2084" t="str">
            <v>ZA/Z2</v>
          </cell>
        </row>
        <row r="2085">
          <cell r="B2085" t="str">
            <v>N</v>
          </cell>
          <cell r="C2085" t="str">
            <v>O</v>
          </cell>
          <cell r="D2085" t="str">
            <v>CS590-</v>
          </cell>
          <cell r="E2085" t="str">
            <v>A</v>
          </cell>
          <cell r="F2085" t="str">
            <v>02</v>
          </cell>
          <cell r="G2085" t="str">
            <v>10000</v>
          </cell>
          <cell r="H2085" t="str">
            <v>09137-06002-000</v>
          </cell>
          <cell r="I2085" t="str">
            <v>SCREW</v>
          </cell>
          <cell r="L2085">
            <v>4</v>
          </cell>
          <cell r="N2085" t="str">
            <v>4</v>
          </cell>
          <cell r="P2085" t="str">
            <v>10</v>
          </cell>
          <cell r="T2085" t="str">
            <v>4</v>
          </cell>
          <cell r="V2085" t="str">
            <v>4</v>
          </cell>
          <cell r="X2085" t="str">
            <v>ZA/Z2</v>
          </cell>
        </row>
        <row r="2086">
          <cell r="B2086" t="str">
            <v>O</v>
          </cell>
          <cell r="C2086" t="str">
            <v>O</v>
          </cell>
          <cell r="D2086" t="str">
            <v>CS590-</v>
          </cell>
          <cell r="E2086" t="str">
            <v>A</v>
          </cell>
          <cell r="F2086" t="str">
            <v>02</v>
          </cell>
          <cell r="G2086" t="str">
            <v>11000</v>
          </cell>
          <cell r="H2086" t="str">
            <v>02146-06100-000</v>
          </cell>
          <cell r="I2086" t="str">
            <v>SCREW-CR MACHINE</v>
          </cell>
          <cell r="L2086">
            <v>2</v>
          </cell>
          <cell r="N2086" t="str">
            <v>2</v>
          </cell>
          <cell r="P2086" t="str">
            <v>10</v>
          </cell>
          <cell r="T2086" t="str">
            <v>2</v>
          </cell>
          <cell r="V2086" t="str">
            <v>2</v>
          </cell>
          <cell r="X2086" t="str">
            <v>ZA/Z2</v>
          </cell>
        </row>
        <row r="2087">
          <cell r="B2087" t="str">
            <v>N</v>
          </cell>
          <cell r="C2087" t="str">
            <v>X</v>
          </cell>
          <cell r="D2087" t="str">
            <v>CS590-</v>
          </cell>
          <cell r="E2087" t="str">
            <v>A</v>
          </cell>
          <cell r="F2087" t="str">
            <v>02</v>
          </cell>
          <cell r="G2087" t="str">
            <v>11000</v>
          </cell>
          <cell r="H2087" t="str">
            <v>09126-06005</v>
          </cell>
          <cell r="I2087" t="str">
            <v>SCREW-CR MACHINE</v>
          </cell>
          <cell r="L2087">
            <v>2</v>
          </cell>
          <cell r="N2087" t="str">
            <v>2</v>
          </cell>
          <cell r="P2087" t="str">
            <v>10</v>
          </cell>
          <cell r="T2087" t="str">
            <v>2</v>
          </cell>
          <cell r="V2087" t="str">
            <v>2</v>
          </cell>
          <cell r="X2087" t="str">
            <v>ZA/Z2</v>
          </cell>
        </row>
        <row r="2088">
          <cell r="D2088" t="str">
            <v>CS590-</v>
          </cell>
          <cell r="E2088" t="str">
            <v>A</v>
          </cell>
          <cell r="F2088" t="str">
            <v>02</v>
          </cell>
          <cell r="G2088" t="str">
            <v>12000</v>
          </cell>
          <cell r="H2088" t="str">
            <v>09137-06002-000</v>
          </cell>
          <cell r="I2088" t="str">
            <v>SCREW</v>
          </cell>
          <cell r="L2088">
            <v>2</v>
          </cell>
          <cell r="N2088" t="str">
            <v>2</v>
          </cell>
          <cell r="P2088" t="str">
            <v>10</v>
          </cell>
          <cell r="T2088" t="str">
            <v>2</v>
          </cell>
          <cell r="V2088" t="str">
            <v>2</v>
          </cell>
          <cell r="X2088" t="str">
            <v>ZA/Z2</v>
          </cell>
        </row>
        <row r="2089">
          <cell r="D2089" t="str">
            <v>CS590-</v>
          </cell>
          <cell r="E2089" t="str">
            <v>A</v>
          </cell>
          <cell r="F2089" t="str">
            <v>02</v>
          </cell>
          <cell r="G2089" t="str">
            <v>13000</v>
          </cell>
          <cell r="H2089" t="str">
            <v>96318072</v>
          </cell>
          <cell r="I2089" t="str">
            <v>REGULATOR A-WINDOW,RR DR</v>
          </cell>
          <cell r="L2089">
            <v>1</v>
          </cell>
          <cell r="N2089" t="str">
            <v>1</v>
          </cell>
          <cell r="P2089" t="str">
            <v>10</v>
          </cell>
          <cell r="T2089" t="str">
            <v>1</v>
          </cell>
          <cell r="V2089" t="str">
            <v>1</v>
          </cell>
          <cell r="X2089" t="str">
            <v>ZA/Z2</v>
          </cell>
        </row>
        <row r="2090">
          <cell r="B2090" t="str">
            <v>O</v>
          </cell>
          <cell r="C2090" t="str">
            <v>X</v>
          </cell>
          <cell r="D2090" t="str">
            <v>CS590-</v>
          </cell>
          <cell r="E2090" t="str">
            <v>A</v>
          </cell>
          <cell r="F2090" t="str">
            <v>02</v>
          </cell>
          <cell r="G2090" t="str">
            <v>14000</v>
          </cell>
          <cell r="H2090" t="str">
            <v>02116-36086-000</v>
          </cell>
          <cell r="I2090" t="str">
            <v>SCREW-CR MACHINE</v>
          </cell>
          <cell r="L2090">
            <v>4</v>
          </cell>
          <cell r="N2090" t="str">
            <v>4</v>
          </cell>
          <cell r="P2090" t="str">
            <v>10</v>
          </cell>
          <cell r="T2090" t="str">
            <v>4</v>
          </cell>
          <cell r="V2090" t="str">
            <v>4</v>
          </cell>
          <cell r="X2090" t="str">
            <v>ZA/Z2</v>
          </cell>
        </row>
        <row r="2091">
          <cell r="B2091" t="str">
            <v>N</v>
          </cell>
          <cell r="C2091" t="str">
            <v>O</v>
          </cell>
          <cell r="D2091" t="str">
            <v>CS590-</v>
          </cell>
          <cell r="E2091" t="str">
            <v>A</v>
          </cell>
          <cell r="F2091" t="str">
            <v>02</v>
          </cell>
          <cell r="G2091" t="str">
            <v>14000</v>
          </cell>
          <cell r="H2091" t="str">
            <v>09137-06002-000</v>
          </cell>
          <cell r="I2091" t="str">
            <v>SCREW</v>
          </cell>
          <cell r="L2091">
            <v>4</v>
          </cell>
          <cell r="N2091" t="str">
            <v>4</v>
          </cell>
          <cell r="P2091" t="str">
            <v>10</v>
          </cell>
          <cell r="T2091" t="str">
            <v>4</v>
          </cell>
          <cell r="V2091" t="str">
            <v>4</v>
          </cell>
          <cell r="X2091" t="str">
            <v>ZA/Z2</v>
          </cell>
        </row>
        <row r="2092">
          <cell r="B2092" t="str">
            <v>O</v>
          </cell>
          <cell r="C2092" t="str">
            <v>O</v>
          </cell>
          <cell r="D2092" t="str">
            <v>CS590-</v>
          </cell>
          <cell r="E2092" t="str">
            <v>A</v>
          </cell>
          <cell r="F2092" t="str">
            <v>02</v>
          </cell>
          <cell r="G2092" t="str">
            <v>15000</v>
          </cell>
          <cell r="H2092" t="str">
            <v>02146-06100-000</v>
          </cell>
          <cell r="I2092" t="str">
            <v>SCREW-CR MACHINE</v>
          </cell>
          <cell r="L2092">
            <v>2</v>
          </cell>
          <cell r="N2092" t="str">
            <v>2</v>
          </cell>
          <cell r="P2092" t="str">
            <v>10</v>
          </cell>
          <cell r="T2092" t="str">
            <v>2</v>
          </cell>
          <cell r="V2092" t="str">
            <v>2</v>
          </cell>
          <cell r="X2092" t="str">
            <v>ZA/Z2</v>
          </cell>
        </row>
        <row r="2093">
          <cell r="B2093" t="str">
            <v>N</v>
          </cell>
          <cell r="C2093" t="str">
            <v>X</v>
          </cell>
          <cell r="D2093" t="str">
            <v>CS590-</v>
          </cell>
          <cell r="E2093" t="str">
            <v>A</v>
          </cell>
          <cell r="F2093" t="str">
            <v>02</v>
          </cell>
          <cell r="G2093" t="str">
            <v>15000</v>
          </cell>
          <cell r="H2093" t="str">
            <v>09126-06005</v>
          </cell>
          <cell r="I2093" t="str">
            <v>SCREW-CR MACHINE</v>
          </cell>
          <cell r="L2093">
            <v>2</v>
          </cell>
          <cell r="N2093" t="str">
            <v>2</v>
          </cell>
          <cell r="P2093" t="str">
            <v>10</v>
          </cell>
          <cell r="T2093" t="str">
            <v>2</v>
          </cell>
          <cell r="V2093" t="str">
            <v>2</v>
          </cell>
          <cell r="X2093" t="str">
            <v>ZA/Z2</v>
          </cell>
        </row>
        <row r="2094">
          <cell r="D2094" t="str">
            <v>CS590-</v>
          </cell>
          <cell r="E2094" t="str">
            <v>A</v>
          </cell>
          <cell r="F2094" t="str">
            <v>02</v>
          </cell>
          <cell r="G2094" t="str">
            <v>16000</v>
          </cell>
          <cell r="H2094" t="str">
            <v>09137-06002-000</v>
          </cell>
          <cell r="I2094" t="str">
            <v>SCREW</v>
          </cell>
          <cell r="L2094">
            <v>2</v>
          </cell>
          <cell r="N2094" t="str">
            <v>2</v>
          </cell>
          <cell r="P2094" t="str">
            <v>10</v>
          </cell>
          <cell r="T2094" t="str">
            <v>2</v>
          </cell>
          <cell r="V2094" t="str">
            <v>2</v>
          </cell>
          <cell r="X2094" t="str">
            <v>ZA/Z2</v>
          </cell>
        </row>
        <row r="2095">
          <cell r="D2095" t="str">
            <v>CS590-</v>
          </cell>
          <cell r="E2095" t="str">
            <v>A</v>
          </cell>
          <cell r="F2095" t="str">
            <v>03</v>
          </cell>
          <cell r="G2095" t="str">
            <v>01000</v>
          </cell>
          <cell r="H2095" t="str">
            <v>96314611</v>
          </cell>
          <cell r="I2095" t="str">
            <v>REGULATOR A-WINDOW,FRT DR</v>
          </cell>
          <cell r="L2095">
            <v>1</v>
          </cell>
          <cell r="N2095" t="str">
            <v>1</v>
          </cell>
          <cell r="P2095" t="str">
            <v>11</v>
          </cell>
          <cell r="R2095" t="str">
            <v>1</v>
          </cell>
          <cell r="T2095" t="str">
            <v>1</v>
          </cell>
          <cell r="V2095" t="str">
            <v>1</v>
          </cell>
          <cell r="X2095" t="str">
            <v>Z1</v>
          </cell>
        </row>
        <row r="2096">
          <cell r="B2096" t="str">
            <v>O</v>
          </cell>
          <cell r="C2096" t="str">
            <v>X</v>
          </cell>
          <cell r="D2096" t="str">
            <v>CS590-</v>
          </cell>
          <cell r="E2096" t="str">
            <v>A</v>
          </cell>
          <cell r="F2096" t="str">
            <v>03</v>
          </cell>
          <cell r="G2096" t="str">
            <v>03000</v>
          </cell>
          <cell r="H2096" t="str">
            <v>02116-36086-000</v>
          </cell>
          <cell r="I2096" t="str">
            <v>SCREW-CR MACHINE</v>
          </cell>
          <cell r="L2096">
            <v>4</v>
          </cell>
          <cell r="N2096" t="str">
            <v>4</v>
          </cell>
          <cell r="P2096" t="str">
            <v>11</v>
          </cell>
          <cell r="R2096" t="str">
            <v>4</v>
          </cell>
          <cell r="T2096" t="str">
            <v>4</v>
          </cell>
          <cell r="V2096" t="str">
            <v>4</v>
          </cell>
          <cell r="X2096" t="str">
            <v>Z1</v>
          </cell>
        </row>
        <row r="2097">
          <cell r="B2097" t="str">
            <v>N</v>
          </cell>
          <cell r="C2097" t="str">
            <v>O</v>
          </cell>
          <cell r="D2097" t="str">
            <v>CS590-</v>
          </cell>
          <cell r="E2097" t="str">
            <v>A</v>
          </cell>
          <cell r="F2097" t="str">
            <v>03</v>
          </cell>
          <cell r="G2097" t="str">
            <v>03000</v>
          </cell>
          <cell r="H2097" t="str">
            <v>09137-06002-000</v>
          </cell>
          <cell r="I2097" t="str">
            <v>SCREW</v>
          </cell>
          <cell r="L2097">
            <v>4</v>
          </cell>
          <cell r="N2097" t="str">
            <v>4</v>
          </cell>
          <cell r="P2097" t="str">
            <v>11</v>
          </cell>
          <cell r="R2097" t="str">
            <v>4</v>
          </cell>
          <cell r="T2097" t="str">
            <v>4</v>
          </cell>
          <cell r="V2097" t="str">
            <v>4</v>
          </cell>
          <cell r="X2097" t="str">
            <v>Z1</v>
          </cell>
        </row>
        <row r="2098">
          <cell r="B2098" t="str">
            <v>O</v>
          </cell>
          <cell r="C2098" t="str">
            <v>O</v>
          </cell>
          <cell r="D2098" t="str">
            <v>CS590-</v>
          </cell>
          <cell r="E2098" t="str">
            <v>A</v>
          </cell>
          <cell r="F2098" t="str">
            <v>03</v>
          </cell>
          <cell r="G2098" t="str">
            <v>04000</v>
          </cell>
          <cell r="H2098" t="str">
            <v>02146-06100-000</v>
          </cell>
          <cell r="I2098" t="str">
            <v>SCREW-CR MACHINE</v>
          </cell>
          <cell r="L2098">
            <v>2</v>
          </cell>
          <cell r="N2098" t="str">
            <v>2</v>
          </cell>
          <cell r="P2098" t="str">
            <v>11</v>
          </cell>
          <cell r="R2098" t="str">
            <v>2</v>
          </cell>
          <cell r="T2098" t="str">
            <v>2</v>
          </cell>
          <cell r="V2098" t="str">
            <v>2</v>
          </cell>
          <cell r="X2098" t="str">
            <v>Z1</v>
          </cell>
        </row>
        <row r="2099">
          <cell r="B2099" t="str">
            <v>N</v>
          </cell>
          <cell r="C2099" t="str">
            <v>X</v>
          </cell>
          <cell r="D2099" t="str">
            <v>CS590-</v>
          </cell>
          <cell r="E2099" t="str">
            <v>A</v>
          </cell>
          <cell r="F2099" t="str">
            <v>03</v>
          </cell>
          <cell r="G2099" t="str">
            <v>04000</v>
          </cell>
          <cell r="H2099" t="str">
            <v>09126-06005</v>
          </cell>
          <cell r="I2099" t="str">
            <v>SCREW-CR MACHINE</v>
          </cell>
          <cell r="L2099">
            <v>2</v>
          </cell>
          <cell r="N2099" t="str">
            <v>2</v>
          </cell>
          <cell r="P2099" t="str">
            <v>11</v>
          </cell>
          <cell r="R2099" t="str">
            <v>2</v>
          </cell>
          <cell r="T2099" t="str">
            <v>2</v>
          </cell>
          <cell r="V2099" t="str">
            <v>2</v>
          </cell>
          <cell r="X2099" t="str">
            <v>Z1</v>
          </cell>
        </row>
        <row r="2100">
          <cell r="D2100" t="str">
            <v>CS590-</v>
          </cell>
          <cell r="E2100" t="str">
            <v>A</v>
          </cell>
          <cell r="F2100" t="str">
            <v>03</v>
          </cell>
          <cell r="G2100" t="str">
            <v>05000</v>
          </cell>
          <cell r="H2100" t="str">
            <v>09137-06002-000</v>
          </cell>
          <cell r="I2100" t="str">
            <v>SCREW</v>
          </cell>
          <cell r="L2100">
            <v>2</v>
          </cell>
          <cell r="N2100" t="str">
            <v>2</v>
          </cell>
          <cell r="P2100" t="str">
            <v>11</v>
          </cell>
          <cell r="R2100" t="str">
            <v>2</v>
          </cell>
          <cell r="T2100" t="str">
            <v>2</v>
          </cell>
          <cell r="V2100" t="str">
            <v>2</v>
          </cell>
          <cell r="X2100" t="str">
            <v>Z1</v>
          </cell>
        </row>
        <row r="2101">
          <cell r="D2101" t="str">
            <v>CS590-</v>
          </cell>
          <cell r="E2101" t="str">
            <v>A</v>
          </cell>
          <cell r="F2101" t="str">
            <v>03</v>
          </cell>
          <cell r="G2101" t="str">
            <v>06000</v>
          </cell>
          <cell r="H2101" t="str">
            <v>96314612</v>
          </cell>
          <cell r="I2101" t="str">
            <v>REGULATOR A-WINDOW,FRT DR</v>
          </cell>
          <cell r="L2101">
            <v>1</v>
          </cell>
          <cell r="N2101" t="str">
            <v>1</v>
          </cell>
          <cell r="P2101" t="str">
            <v>11</v>
          </cell>
          <cell r="R2101" t="str">
            <v>1</v>
          </cell>
          <cell r="T2101" t="str">
            <v>1</v>
          </cell>
          <cell r="V2101" t="str">
            <v>1</v>
          </cell>
          <cell r="X2101" t="str">
            <v>Z1</v>
          </cell>
        </row>
        <row r="2102">
          <cell r="B2102" t="str">
            <v>O</v>
          </cell>
          <cell r="C2102" t="str">
            <v>X</v>
          </cell>
          <cell r="D2102" t="str">
            <v>CS590-</v>
          </cell>
          <cell r="E2102" t="str">
            <v>A</v>
          </cell>
          <cell r="F2102" t="str">
            <v>03</v>
          </cell>
          <cell r="G2102" t="str">
            <v>08000</v>
          </cell>
          <cell r="H2102" t="str">
            <v>02116-36086-000</v>
          </cell>
          <cell r="I2102" t="str">
            <v>SCREW-CR MACHINE</v>
          </cell>
          <cell r="L2102">
            <v>4</v>
          </cell>
          <cell r="N2102" t="str">
            <v>4</v>
          </cell>
          <cell r="P2102" t="str">
            <v>11</v>
          </cell>
          <cell r="R2102" t="str">
            <v>4</v>
          </cell>
          <cell r="T2102" t="str">
            <v>4</v>
          </cell>
          <cell r="V2102" t="str">
            <v>4</v>
          </cell>
          <cell r="X2102" t="str">
            <v>Z1</v>
          </cell>
        </row>
        <row r="2103">
          <cell r="B2103" t="str">
            <v>N</v>
          </cell>
          <cell r="C2103" t="str">
            <v>O</v>
          </cell>
          <cell r="D2103" t="str">
            <v>CS590-</v>
          </cell>
          <cell r="E2103" t="str">
            <v>A</v>
          </cell>
          <cell r="F2103" t="str">
            <v>03</v>
          </cell>
          <cell r="G2103" t="str">
            <v>08000</v>
          </cell>
          <cell r="H2103" t="str">
            <v>09137-06002-000</v>
          </cell>
          <cell r="I2103" t="str">
            <v>SCREW</v>
          </cell>
          <cell r="L2103">
            <v>4</v>
          </cell>
          <cell r="N2103" t="str">
            <v>4</v>
          </cell>
          <cell r="P2103" t="str">
            <v>11</v>
          </cell>
          <cell r="R2103" t="str">
            <v>4</v>
          </cell>
          <cell r="T2103" t="str">
            <v>4</v>
          </cell>
          <cell r="V2103" t="str">
            <v>4</v>
          </cell>
          <cell r="X2103" t="str">
            <v>Z1</v>
          </cell>
        </row>
        <row r="2104">
          <cell r="B2104" t="str">
            <v>O</v>
          </cell>
          <cell r="C2104" t="str">
            <v>O</v>
          </cell>
          <cell r="D2104" t="str">
            <v>CS590-</v>
          </cell>
          <cell r="E2104" t="str">
            <v>A</v>
          </cell>
          <cell r="F2104" t="str">
            <v>03</v>
          </cell>
          <cell r="G2104" t="str">
            <v>09000</v>
          </cell>
          <cell r="H2104" t="str">
            <v>02146-06100-000</v>
          </cell>
          <cell r="I2104" t="str">
            <v>SCREW-CR MACHINE</v>
          </cell>
          <cell r="L2104">
            <v>2</v>
          </cell>
          <cell r="N2104" t="str">
            <v>2</v>
          </cell>
          <cell r="P2104" t="str">
            <v>11</v>
          </cell>
          <cell r="R2104" t="str">
            <v>2</v>
          </cell>
          <cell r="T2104" t="str">
            <v>2</v>
          </cell>
          <cell r="V2104" t="str">
            <v>2</v>
          </cell>
          <cell r="X2104" t="str">
            <v>Z1</v>
          </cell>
        </row>
        <row r="2105">
          <cell r="B2105" t="str">
            <v>N</v>
          </cell>
          <cell r="C2105" t="str">
            <v>X</v>
          </cell>
          <cell r="D2105" t="str">
            <v>CS590-</v>
          </cell>
          <cell r="E2105" t="str">
            <v>A</v>
          </cell>
          <cell r="F2105" t="str">
            <v>03</v>
          </cell>
          <cell r="G2105" t="str">
            <v>09000</v>
          </cell>
          <cell r="H2105" t="str">
            <v>09126-06005</v>
          </cell>
          <cell r="I2105" t="str">
            <v>SCREW-CR MACHINE</v>
          </cell>
          <cell r="L2105">
            <v>2</v>
          </cell>
          <cell r="N2105" t="str">
            <v>2</v>
          </cell>
          <cell r="P2105" t="str">
            <v>11</v>
          </cell>
          <cell r="R2105" t="str">
            <v>2</v>
          </cell>
          <cell r="T2105" t="str">
            <v>2</v>
          </cell>
          <cell r="V2105" t="str">
            <v>2</v>
          </cell>
          <cell r="X2105" t="str">
            <v>Z1</v>
          </cell>
        </row>
        <row r="2106">
          <cell r="D2106" t="str">
            <v>CS590-</v>
          </cell>
          <cell r="E2106" t="str">
            <v>A</v>
          </cell>
          <cell r="F2106" t="str">
            <v>03</v>
          </cell>
          <cell r="G2106" t="str">
            <v>10000</v>
          </cell>
          <cell r="H2106" t="str">
            <v>09137-06002-000</v>
          </cell>
          <cell r="I2106" t="str">
            <v>SCREW</v>
          </cell>
          <cell r="L2106">
            <v>2</v>
          </cell>
          <cell r="N2106" t="str">
            <v>2</v>
          </cell>
          <cell r="P2106" t="str">
            <v>11</v>
          </cell>
          <cell r="R2106" t="str">
            <v>2</v>
          </cell>
          <cell r="T2106" t="str">
            <v>2</v>
          </cell>
          <cell r="V2106" t="str">
            <v>2</v>
          </cell>
          <cell r="X2106" t="str">
            <v>Z1</v>
          </cell>
        </row>
        <row r="2107">
          <cell r="D2107" t="str">
            <v>CS590-</v>
          </cell>
          <cell r="E2107" t="str">
            <v>A</v>
          </cell>
          <cell r="F2107" t="str">
            <v>03</v>
          </cell>
          <cell r="G2107" t="str">
            <v>11000</v>
          </cell>
          <cell r="H2107" t="str">
            <v>96318071</v>
          </cell>
          <cell r="I2107" t="str">
            <v>REGULATOR A-WINDOW,RR DR</v>
          </cell>
          <cell r="L2107">
            <v>1</v>
          </cell>
          <cell r="N2107" t="str">
            <v>1</v>
          </cell>
          <cell r="P2107" t="str">
            <v>11</v>
          </cell>
          <cell r="R2107" t="str">
            <v>1</v>
          </cell>
          <cell r="T2107" t="str">
            <v>1</v>
          </cell>
          <cell r="V2107" t="str">
            <v>1</v>
          </cell>
          <cell r="X2107" t="str">
            <v>Z1</v>
          </cell>
        </row>
        <row r="2108">
          <cell r="B2108" t="str">
            <v>O</v>
          </cell>
          <cell r="C2108" t="str">
            <v>X</v>
          </cell>
          <cell r="D2108" t="str">
            <v>CS590-</v>
          </cell>
          <cell r="E2108" t="str">
            <v>A</v>
          </cell>
          <cell r="F2108" t="str">
            <v>03</v>
          </cell>
          <cell r="G2108" t="str">
            <v>12000</v>
          </cell>
          <cell r="H2108" t="str">
            <v>02116-36086-000</v>
          </cell>
          <cell r="I2108" t="str">
            <v>SCREW-CR MACHINE</v>
          </cell>
          <cell r="L2108">
            <v>4</v>
          </cell>
          <cell r="N2108" t="str">
            <v>4</v>
          </cell>
          <cell r="P2108" t="str">
            <v>11</v>
          </cell>
          <cell r="R2108" t="str">
            <v>4</v>
          </cell>
          <cell r="T2108" t="str">
            <v>4</v>
          </cell>
          <cell r="V2108" t="str">
            <v>4</v>
          </cell>
          <cell r="X2108" t="str">
            <v>Z1</v>
          </cell>
        </row>
        <row r="2109">
          <cell r="B2109" t="str">
            <v>N</v>
          </cell>
          <cell r="C2109" t="str">
            <v>O</v>
          </cell>
          <cell r="D2109" t="str">
            <v>CS590-</v>
          </cell>
          <cell r="E2109" t="str">
            <v>A</v>
          </cell>
          <cell r="F2109" t="str">
            <v>03</v>
          </cell>
          <cell r="G2109" t="str">
            <v>12000</v>
          </cell>
          <cell r="H2109" t="str">
            <v>09137-06002-000</v>
          </cell>
          <cell r="I2109" t="str">
            <v>SCREW</v>
          </cell>
          <cell r="L2109">
            <v>4</v>
          </cell>
          <cell r="N2109" t="str">
            <v>4</v>
          </cell>
          <cell r="P2109" t="str">
            <v>11</v>
          </cell>
          <cell r="R2109" t="str">
            <v>4</v>
          </cell>
          <cell r="T2109" t="str">
            <v>4</v>
          </cell>
          <cell r="V2109" t="str">
            <v>4</v>
          </cell>
          <cell r="X2109" t="str">
            <v>Z1</v>
          </cell>
        </row>
        <row r="2110">
          <cell r="B2110" t="str">
            <v>O</v>
          </cell>
          <cell r="C2110" t="str">
            <v>O</v>
          </cell>
          <cell r="D2110" t="str">
            <v>CS590-</v>
          </cell>
          <cell r="E2110" t="str">
            <v>A</v>
          </cell>
          <cell r="F2110" t="str">
            <v>03</v>
          </cell>
          <cell r="G2110" t="str">
            <v>13000</v>
          </cell>
          <cell r="H2110" t="str">
            <v>02146-06100-000</v>
          </cell>
          <cell r="I2110" t="str">
            <v>SCREW-CR MACHINE</v>
          </cell>
          <cell r="L2110">
            <v>2</v>
          </cell>
          <cell r="N2110" t="str">
            <v>2</v>
          </cell>
          <cell r="P2110" t="str">
            <v>11</v>
          </cell>
          <cell r="R2110" t="str">
            <v>2</v>
          </cell>
          <cell r="T2110" t="str">
            <v>2</v>
          </cell>
          <cell r="V2110" t="str">
            <v>2</v>
          </cell>
          <cell r="X2110" t="str">
            <v>Z1</v>
          </cell>
        </row>
        <row r="2111">
          <cell r="B2111" t="str">
            <v>N</v>
          </cell>
          <cell r="C2111" t="str">
            <v>X</v>
          </cell>
          <cell r="D2111" t="str">
            <v>CS590-</v>
          </cell>
          <cell r="E2111" t="str">
            <v>A</v>
          </cell>
          <cell r="F2111" t="str">
            <v>03</v>
          </cell>
          <cell r="G2111" t="str">
            <v>13000</v>
          </cell>
          <cell r="H2111" t="str">
            <v>09126-06005</v>
          </cell>
          <cell r="I2111" t="str">
            <v>SCREW-CR MACHINE</v>
          </cell>
          <cell r="L2111">
            <v>2</v>
          </cell>
          <cell r="N2111" t="str">
            <v>2</v>
          </cell>
          <cell r="P2111" t="str">
            <v>11</v>
          </cell>
          <cell r="R2111" t="str">
            <v>2</v>
          </cell>
          <cell r="T2111" t="str">
            <v>2</v>
          </cell>
          <cell r="V2111" t="str">
            <v>2</v>
          </cell>
          <cell r="X2111" t="str">
            <v>Z1</v>
          </cell>
        </row>
        <row r="2112">
          <cell r="D2112" t="str">
            <v>CS590-</v>
          </cell>
          <cell r="E2112" t="str">
            <v>A</v>
          </cell>
          <cell r="F2112" t="str">
            <v>03</v>
          </cell>
          <cell r="G2112" t="str">
            <v>14000</v>
          </cell>
          <cell r="H2112" t="str">
            <v>09137-06002-000</v>
          </cell>
          <cell r="I2112" t="str">
            <v>SCREW</v>
          </cell>
          <cell r="L2112">
            <v>2</v>
          </cell>
          <cell r="N2112" t="str">
            <v>2</v>
          </cell>
          <cell r="P2112" t="str">
            <v>11</v>
          </cell>
          <cell r="R2112" t="str">
            <v>2</v>
          </cell>
          <cell r="T2112" t="str">
            <v>2</v>
          </cell>
          <cell r="V2112" t="str">
            <v>2</v>
          </cell>
          <cell r="X2112" t="str">
            <v>Z1</v>
          </cell>
        </row>
        <row r="2113">
          <cell r="D2113" t="str">
            <v>CS590-</v>
          </cell>
          <cell r="E2113" t="str">
            <v>A</v>
          </cell>
          <cell r="F2113" t="str">
            <v>03</v>
          </cell>
          <cell r="G2113" t="str">
            <v>15000</v>
          </cell>
          <cell r="H2113" t="str">
            <v>96318072</v>
          </cell>
          <cell r="I2113" t="str">
            <v>REGULATOR A-WINDOW,RR DR</v>
          </cell>
          <cell r="L2113">
            <v>1</v>
          </cell>
          <cell r="N2113" t="str">
            <v>1</v>
          </cell>
          <cell r="P2113" t="str">
            <v>11</v>
          </cell>
          <cell r="R2113" t="str">
            <v>1</v>
          </cell>
          <cell r="T2113" t="str">
            <v>1</v>
          </cell>
          <cell r="V2113" t="str">
            <v>1</v>
          </cell>
          <cell r="X2113" t="str">
            <v>Z1</v>
          </cell>
        </row>
        <row r="2114">
          <cell r="B2114" t="str">
            <v>O</v>
          </cell>
          <cell r="C2114" t="str">
            <v>X</v>
          </cell>
          <cell r="D2114" t="str">
            <v>CS590-</v>
          </cell>
          <cell r="E2114" t="str">
            <v>A</v>
          </cell>
          <cell r="F2114" t="str">
            <v>03</v>
          </cell>
          <cell r="G2114" t="str">
            <v>16000</v>
          </cell>
          <cell r="H2114" t="str">
            <v>02116-36086-000</v>
          </cell>
          <cell r="I2114" t="str">
            <v>SCREW-CR MACHINE</v>
          </cell>
          <cell r="L2114">
            <v>4</v>
          </cell>
          <cell r="N2114" t="str">
            <v>4</v>
          </cell>
          <cell r="P2114" t="str">
            <v>11</v>
          </cell>
          <cell r="R2114" t="str">
            <v>4</v>
          </cell>
          <cell r="T2114" t="str">
            <v>4</v>
          </cell>
          <cell r="V2114" t="str">
            <v>4</v>
          </cell>
          <cell r="X2114" t="str">
            <v>Z1</v>
          </cell>
        </row>
        <row r="2115">
          <cell r="B2115" t="str">
            <v>N</v>
          </cell>
          <cell r="C2115" t="str">
            <v>O</v>
          </cell>
          <cell r="D2115" t="str">
            <v>CS590-</v>
          </cell>
          <cell r="E2115" t="str">
            <v>A</v>
          </cell>
          <cell r="F2115" t="str">
            <v>03</v>
          </cell>
          <cell r="G2115" t="str">
            <v>16000</v>
          </cell>
          <cell r="H2115" t="str">
            <v>09137-06002-000</v>
          </cell>
          <cell r="I2115" t="str">
            <v>SCREW</v>
          </cell>
          <cell r="L2115">
            <v>4</v>
          </cell>
          <cell r="N2115" t="str">
            <v>4</v>
          </cell>
          <cell r="P2115" t="str">
            <v>11</v>
          </cell>
          <cell r="R2115" t="str">
            <v>4</v>
          </cell>
          <cell r="T2115" t="str">
            <v>4</v>
          </cell>
          <cell r="V2115" t="str">
            <v>4</v>
          </cell>
          <cell r="X2115" t="str">
            <v>Z1</v>
          </cell>
        </row>
        <row r="2116">
          <cell r="B2116" t="str">
            <v>O</v>
          </cell>
          <cell r="C2116" t="str">
            <v>O</v>
          </cell>
          <cell r="D2116" t="str">
            <v>CS590-</v>
          </cell>
          <cell r="E2116" t="str">
            <v>A</v>
          </cell>
          <cell r="F2116" t="str">
            <v>03</v>
          </cell>
          <cell r="G2116" t="str">
            <v>17000</v>
          </cell>
          <cell r="H2116" t="str">
            <v>02146-06100-000</v>
          </cell>
          <cell r="I2116" t="str">
            <v>SCREW-CR MACHINE</v>
          </cell>
          <cell r="L2116">
            <v>2</v>
          </cell>
          <cell r="N2116" t="str">
            <v>2</v>
          </cell>
          <cell r="P2116" t="str">
            <v>11</v>
          </cell>
          <cell r="R2116" t="str">
            <v>2</v>
          </cell>
          <cell r="T2116" t="str">
            <v>2</v>
          </cell>
          <cell r="V2116" t="str">
            <v>2</v>
          </cell>
          <cell r="X2116" t="str">
            <v>Z1</v>
          </cell>
        </row>
        <row r="2117">
          <cell r="B2117" t="str">
            <v>N</v>
          </cell>
          <cell r="C2117" t="str">
            <v>X</v>
          </cell>
          <cell r="D2117" t="str">
            <v>CS590-</v>
          </cell>
          <cell r="E2117" t="str">
            <v>A</v>
          </cell>
          <cell r="F2117" t="str">
            <v>03</v>
          </cell>
          <cell r="G2117" t="str">
            <v>17000</v>
          </cell>
          <cell r="H2117" t="str">
            <v>09126-06005</v>
          </cell>
          <cell r="I2117" t="str">
            <v>SCREW-CR MACHINE</v>
          </cell>
          <cell r="L2117">
            <v>2</v>
          </cell>
          <cell r="N2117" t="str">
            <v>2</v>
          </cell>
          <cell r="P2117" t="str">
            <v>11</v>
          </cell>
          <cell r="R2117" t="str">
            <v>2</v>
          </cell>
          <cell r="T2117" t="str">
            <v>2</v>
          </cell>
          <cell r="V2117" t="str">
            <v>2</v>
          </cell>
          <cell r="X2117" t="str">
            <v>Z1</v>
          </cell>
        </row>
        <row r="2118">
          <cell r="D2118" t="str">
            <v>CS590-</v>
          </cell>
          <cell r="E2118" t="str">
            <v>A</v>
          </cell>
          <cell r="F2118" t="str">
            <v>03</v>
          </cell>
          <cell r="G2118" t="str">
            <v>18000</v>
          </cell>
          <cell r="H2118" t="str">
            <v>09137-06002-000</v>
          </cell>
          <cell r="I2118" t="str">
            <v>SCREW</v>
          </cell>
          <cell r="L2118">
            <v>2</v>
          </cell>
          <cell r="N2118" t="str">
            <v>2</v>
          </cell>
          <cell r="P2118" t="str">
            <v>11</v>
          </cell>
          <cell r="R2118" t="str">
            <v>2</v>
          </cell>
          <cell r="T2118" t="str">
            <v>2</v>
          </cell>
          <cell r="V2118" t="str">
            <v>2</v>
          </cell>
          <cell r="X2118" t="str">
            <v>Z1</v>
          </cell>
        </row>
        <row r="2119">
          <cell r="D2119" t="str">
            <v>CS590-</v>
          </cell>
          <cell r="E2119" t="str">
            <v>A</v>
          </cell>
          <cell r="F2119" t="str">
            <v>06</v>
          </cell>
          <cell r="G2119" t="str">
            <v>01000</v>
          </cell>
          <cell r="H2119" t="str">
            <v>96314611</v>
          </cell>
          <cell r="I2119" t="str">
            <v>REGULATOR A-WINDOW,FRT DR</v>
          </cell>
          <cell r="K2119">
            <v>1</v>
          </cell>
          <cell r="M2119" t="str">
            <v>1</v>
          </cell>
          <cell r="O2119" t="str">
            <v>11</v>
          </cell>
        </row>
        <row r="2120">
          <cell r="B2120" t="str">
            <v>O</v>
          </cell>
          <cell r="C2120" t="str">
            <v>X</v>
          </cell>
          <cell r="D2120" t="str">
            <v>CS590-</v>
          </cell>
          <cell r="E2120" t="str">
            <v>A</v>
          </cell>
          <cell r="F2120" t="str">
            <v>06</v>
          </cell>
          <cell r="G2120" t="str">
            <v>02000</v>
          </cell>
          <cell r="H2120" t="str">
            <v>02116-36086-000</v>
          </cell>
          <cell r="I2120" t="str">
            <v>SCREW-CR MACHINE</v>
          </cell>
          <cell r="K2120">
            <v>4</v>
          </cell>
          <cell r="M2120" t="str">
            <v>4</v>
          </cell>
          <cell r="O2120" t="str">
            <v>11</v>
          </cell>
        </row>
        <row r="2121">
          <cell r="B2121" t="str">
            <v>N</v>
          </cell>
          <cell r="C2121" t="str">
            <v>O</v>
          </cell>
          <cell r="D2121" t="str">
            <v>CS590-</v>
          </cell>
          <cell r="E2121" t="str">
            <v>A</v>
          </cell>
          <cell r="F2121" t="str">
            <v>06</v>
          </cell>
          <cell r="G2121" t="str">
            <v>02000</v>
          </cell>
          <cell r="H2121" t="str">
            <v>09137-06002-000</v>
          </cell>
          <cell r="I2121" t="str">
            <v>SCREW</v>
          </cell>
          <cell r="K2121">
            <v>4</v>
          </cell>
          <cell r="M2121" t="str">
            <v>4</v>
          </cell>
          <cell r="O2121" t="str">
            <v>11</v>
          </cell>
        </row>
        <row r="2122">
          <cell r="B2122" t="str">
            <v>O</v>
          </cell>
          <cell r="C2122" t="str">
            <v>O</v>
          </cell>
          <cell r="D2122" t="str">
            <v>CS590-</v>
          </cell>
          <cell r="E2122" t="str">
            <v>A</v>
          </cell>
          <cell r="F2122" t="str">
            <v>06</v>
          </cell>
          <cell r="G2122" t="str">
            <v>03000</v>
          </cell>
          <cell r="H2122" t="str">
            <v>02146-06100-000</v>
          </cell>
          <cell r="I2122" t="str">
            <v>SCREW-CR MACHINE</v>
          </cell>
          <cell r="K2122">
            <v>2</v>
          </cell>
          <cell r="M2122" t="str">
            <v>2</v>
          </cell>
          <cell r="O2122" t="str">
            <v>11</v>
          </cell>
        </row>
        <row r="2123">
          <cell r="B2123" t="str">
            <v>N</v>
          </cell>
          <cell r="C2123" t="str">
            <v>X</v>
          </cell>
          <cell r="D2123" t="str">
            <v>CS590-</v>
          </cell>
          <cell r="E2123" t="str">
            <v>A</v>
          </cell>
          <cell r="F2123" t="str">
            <v>06</v>
          </cell>
          <cell r="G2123" t="str">
            <v>03000</v>
          </cell>
          <cell r="H2123" t="str">
            <v>09126-06005</v>
          </cell>
          <cell r="I2123" t="str">
            <v>SCREW-CR MACHINE</v>
          </cell>
          <cell r="K2123">
            <v>2</v>
          </cell>
          <cell r="M2123" t="str">
            <v>2</v>
          </cell>
          <cell r="O2123" t="str">
            <v>11</v>
          </cell>
        </row>
        <row r="2124">
          <cell r="D2124" t="str">
            <v>CS590-</v>
          </cell>
          <cell r="E2124" t="str">
            <v>A</v>
          </cell>
          <cell r="F2124" t="str">
            <v>06</v>
          </cell>
          <cell r="G2124" t="str">
            <v>04000</v>
          </cell>
          <cell r="H2124" t="str">
            <v>09137-06002-000</v>
          </cell>
          <cell r="I2124" t="str">
            <v>SCREW</v>
          </cell>
          <cell r="K2124">
            <v>2</v>
          </cell>
          <cell r="M2124" t="str">
            <v>2</v>
          </cell>
          <cell r="O2124" t="str">
            <v>11</v>
          </cell>
        </row>
        <row r="2125">
          <cell r="D2125" t="str">
            <v>CS590-</v>
          </cell>
          <cell r="E2125" t="str">
            <v>A</v>
          </cell>
          <cell r="F2125" t="str">
            <v>06</v>
          </cell>
          <cell r="G2125" t="str">
            <v>05000</v>
          </cell>
          <cell r="H2125" t="str">
            <v>96314612</v>
          </cell>
          <cell r="I2125" t="str">
            <v>REGULATOR A-WINDOW,FRT DR</v>
          </cell>
          <cell r="K2125">
            <v>1</v>
          </cell>
          <cell r="M2125" t="str">
            <v>1</v>
          </cell>
          <cell r="O2125" t="str">
            <v>11</v>
          </cell>
        </row>
        <row r="2126">
          <cell r="B2126" t="str">
            <v>O</v>
          </cell>
          <cell r="C2126" t="str">
            <v>X</v>
          </cell>
          <cell r="D2126" t="str">
            <v>CS590-</v>
          </cell>
          <cell r="E2126" t="str">
            <v>A</v>
          </cell>
          <cell r="F2126" t="str">
            <v>06</v>
          </cell>
          <cell r="G2126" t="str">
            <v>06000</v>
          </cell>
          <cell r="H2126" t="str">
            <v>02116-36086-000</v>
          </cell>
          <cell r="I2126" t="str">
            <v>SCREW-CR MACHINE</v>
          </cell>
          <cell r="K2126">
            <v>4</v>
          </cell>
          <cell r="M2126" t="str">
            <v>4</v>
          </cell>
          <cell r="O2126" t="str">
            <v>11</v>
          </cell>
        </row>
        <row r="2127">
          <cell r="B2127" t="str">
            <v>N</v>
          </cell>
          <cell r="C2127" t="str">
            <v>O</v>
          </cell>
          <cell r="D2127" t="str">
            <v>CS590-</v>
          </cell>
          <cell r="E2127" t="str">
            <v>A</v>
          </cell>
          <cell r="F2127" t="str">
            <v>06</v>
          </cell>
          <cell r="G2127" t="str">
            <v>06000</v>
          </cell>
          <cell r="H2127" t="str">
            <v>09137-06002-000</v>
          </cell>
          <cell r="I2127" t="str">
            <v>SCREW</v>
          </cell>
          <cell r="K2127">
            <v>4</v>
          </cell>
          <cell r="M2127" t="str">
            <v>4</v>
          </cell>
          <cell r="O2127" t="str">
            <v>11</v>
          </cell>
        </row>
        <row r="2128">
          <cell r="B2128" t="str">
            <v>O</v>
          </cell>
          <cell r="C2128" t="str">
            <v>O</v>
          </cell>
          <cell r="D2128" t="str">
            <v>CS590-</v>
          </cell>
          <cell r="E2128" t="str">
            <v>A</v>
          </cell>
          <cell r="F2128" t="str">
            <v>06</v>
          </cell>
          <cell r="G2128" t="str">
            <v>07000</v>
          </cell>
          <cell r="H2128" t="str">
            <v>02146-06100-000</v>
          </cell>
          <cell r="I2128" t="str">
            <v>SCREW-CR MACHINE</v>
          </cell>
          <cell r="K2128">
            <v>2</v>
          </cell>
          <cell r="M2128" t="str">
            <v>2</v>
          </cell>
          <cell r="O2128" t="str">
            <v>11</v>
          </cell>
        </row>
        <row r="2129">
          <cell r="B2129" t="str">
            <v>N</v>
          </cell>
          <cell r="C2129" t="str">
            <v>X</v>
          </cell>
          <cell r="D2129" t="str">
            <v>CS590-</v>
          </cell>
          <cell r="E2129" t="str">
            <v>A</v>
          </cell>
          <cell r="F2129" t="str">
            <v>06</v>
          </cell>
          <cell r="G2129" t="str">
            <v>07000</v>
          </cell>
          <cell r="H2129" t="str">
            <v>09126-06005</v>
          </cell>
          <cell r="I2129" t="str">
            <v>SCREW-CR MACHINE</v>
          </cell>
          <cell r="K2129">
            <v>2</v>
          </cell>
          <cell r="M2129" t="str">
            <v>2</v>
          </cell>
          <cell r="O2129" t="str">
            <v>11</v>
          </cell>
        </row>
        <row r="2130">
          <cell r="D2130" t="str">
            <v>CS590-</v>
          </cell>
          <cell r="E2130" t="str">
            <v>A</v>
          </cell>
          <cell r="F2130" t="str">
            <v>06</v>
          </cell>
          <cell r="G2130" t="str">
            <v>08000</v>
          </cell>
          <cell r="H2130" t="str">
            <v>09137-06002-000</v>
          </cell>
          <cell r="I2130" t="str">
            <v>SCREW</v>
          </cell>
          <cell r="K2130">
            <v>2</v>
          </cell>
          <cell r="M2130" t="str">
            <v>2</v>
          </cell>
          <cell r="O2130" t="str">
            <v>11</v>
          </cell>
        </row>
        <row r="2131">
          <cell r="D2131" t="str">
            <v>CS590-</v>
          </cell>
          <cell r="E2131" t="str">
            <v>A</v>
          </cell>
          <cell r="F2131" t="str">
            <v>06</v>
          </cell>
          <cell r="G2131" t="str">
            <v>09000</v>
          </cell>
          <cell r="H2131" t="str">
            <v>96314613</v>
          </cell>
          <cell r="I2131" t="str">
            <v>REGULATOR A-WINDOW,RR DR</v>
          </cell>
          <cell r="K2131">
            <v>1</v>
          </cell>
          <cell r="M2131" t="str">
            <v>1</v>
          </cell>
          <cell r="O2131" t="str">
            <v>11</v>
          </cell>
        </row>
        <row r="2132">
          <cell r="B2132" t="str">
            <v>O</v>
          </cell>
          <cell r="C2132" t="str">
            <v>X</v>
          </cell>
          <cell r="D2132" t="str">
            <v>CS590-</v>
          </cell>
          <cell r="E2132" t="str">
            <v>A</v>
          </cell>
          <cell r="F2132" t="str">
            <v>06</v>
          </cell>
          <cell r="G2132" t="str">
            <v>10000</v>
          </cell>
          <cell r="H2132" t="str">
            <v>02116-36086-000</v>
          </cell>
          <cell r="I2132" t="str">
            <v>SCREW-CR MACHINE</v>
          </cell>
          <cell r="K2132">
            <v>4</v>
          </cell>
          <cell r="M2132" t="str">
            <v>4</v>
          </cell>
          <cell r="O2132" t="str">
            <v>11</v>
          </cell>
        </row>
        <row r="2133">
          <cell r="B2133" t="str">
            <v>N</v>
          </cell>
          <cell r="C2133" t="str">
            <v>O</v>
          </cell>
          <cell r="D2133" t="str">
            <v>CS590-</v>
          </cell>
          <cell r="E2133" t="str">
            <v>A</v>
          </cell>
          <cell r="F2133" t="str">
            <v>06</v>
          </cell>
          <cell r="G2133" t="str">
            <v>10000</v>
          </cell>
          <cell r="H2133" t="str">
            <v>09137-06002-000</v>
          </cell>
          <cell r="I2133" t="str">
            <v>SCREW</v>
          </cell>
          <cell r="K2133">
            <v>4</v>
          </cell>
          <cell r="M2133" t="str">
            <v>4</v>
          </cell>
          <cell r="O2133" t="str">
            <v>11</v>
          </cell>
        </row>
        <row r="2134">
          <cell r="B2134" t="str">
            <v>O</v>
          </cell>
          <cell r="C2134" t="str">
            <v>O</v>
          </cell>
          <cell r="D2134" t="str">
            <v>CS590-</v>
          </cell>
          <cell r="E2134" t="str">
            <v>A</v>
          </cell>
          <cell r="F2134" t="str">
            <v>06</v>
          </cell>
          <cell r="G2134" t="str">
            <v>11000</v>
          </cell>
          <cell r="H2134" t="str">
            <v>02146-06100-000</v>
          </cell>
          <cell r="I2134" t="str">
            <v>SCREW-CR MACHINE</v>
          </cell>
          <cell r="K2134">
            <v>2</v>
          </cell>
          <cell r="M2134" t="str">
            <v>2</v>
          </cell>
          <cell r="O2134" t="str">
            <v>11</v>
          </cell>
        </row>
        <row r="2135">
          <cell r="B2135" t="str">
            <v>N</v>
          </cell>
          <cell r="C2135" t="str">
            <v>X</v>
          </cell>
          <cell r="D2135" t="str">
            <v>CS590-</v>
          </cell>
          <cell r="E2135" t="str">
            <v>A</v>
          </cell>
          <cell r="F2135" t="str">
            <v>06</v>
          </cell>
          <cell r="G2135" t="str">
            <v>11000</v>
          </cell>
          <cell r="H2135" t="str">
            <v>09126-06005</v>
          </cell>
          <cell r="I2135" t="str">
            <v>SCREW-CR MACHINE</v>
          </cell>
          <cell r="K2135">
            <v>2</v>
          </cell>
          <cell r="M2135" t="str">
            <v>2</v>
          </cell>
          <cell r="O2135" t="str">
            <v>11</v>
          </cell>
        </row>
        <row r="2136">
          <cell r="D2136" t="str">
            <v>CS590-</v>
          </cell>
          <cell r="E2136" t="str">
            <v>A</v>
          </cell>
          <cell r="F2136" t="str">
            <v>06</v>
          </cell>
          <cell r="G2136" t="str">
            <v>12000</v>
          </cell>
          <cell r="H2136" t="str">
            <v>09137-06002-000</v>
          </cell>
          <cell r="I2136" t="str">
            <v>SCREW</v>
          </cell>
          <cell r="K2136">
            <v>2</v>
          </cell>
          <cell r="M2136" t="str">
            <v>2</v>
          </cell>
          <cell r="O2136" t="str">
            <v>11</v>
          </cell>
        </row>
        <row r="2137">
          <cell r="D2137" t="str">
            <v>CS590-</v>
          </cell>
          <cell r="E2137" t="str">
            <v>A</v>
          </cell>
          <cell r="F2137" t="str">
            <v>06</v>
          </cell>
          <cell r="G2137" t="str">
            <v>13000</v>
          </cell>
          <cell r="H2137" t="str">
            <v>96314614</v>
          </cell>
          <cell r="I2137" t="str">
            <v>REGULATOR A-WINDOW,RR DR</v>
          </cell>
          <cell r="K2137">
            <v>1</v>
          </cell>
          <cell r="M2137" t="str">
            <v>1</v>
          </cell>
          <cell r="O2137" t="str">
            <v>11</v>
          </cell>
        </row>
        <row r="2138">
          <cell r="B2138" t="str">
            <v>O</v>
          </cell>
          <cell r="C2138" t="str">
            <v>X</v>
          </cell>
          <cell r="D2138" t="str">
            <v>CS590-</v>
          </cell>
          <cell r="E2138" t="str">
            <v>A</v>
          </cell>
          <cell r="F2138" t="str">
            <v>06</v>
          </cell>
          <cell r="G2138" t="str">
            <v>14000</v>
          </cell>
          <cell r="H2138" t="str">
            <v>02116-36086-000</v>
          </cell>
          <cell r="I2138" t="str">
            <v>SCREW-CR MACHINE</v>
          </cell>
          <cell r="K2138">
            <v>4</v>
          </cell>
          <cell r="M2138" t="str">
            <v>4</v>
          </cell>
          <cell r="O2138" t="str">
            <v>11</v>
          </cell>
        </row>
        <row r="2139">
          <cell r="B2139" t="str">
            <v>N</v>
          </cell>
          <cell r="C2139" t="str">
            <v>O</v>
          </cell>
          <cell r="D2139" t="str">
            <v>CS590-</v>
          </cell>
          <cell r="E2139" t="str">
            <v>A</v>
          </cell>
          <cell r="F2139" t="str">
            <v>06</v>
          </cell>
          <cell r="G2139" t="str">
            <v>14000</v>
          </cell>
          <cell r="H2139" t="str">
            <v>09137-06002-000</v>
          </cell>
          <cell r="I2139" t="str">
            <v>SCREW</v>
          </cell>
          <cell r="K2139">
            <v>4</v>
          </cell>
          <cell r="M2139" t="str">
            <v>4</v>
          </cell>
          <cell r="O2139" t="str">
            <v>11</v>
          </cell>
        </row>
        <row r="2140">
          <cell r="B2140" t="str">
            <v>O</v>
          </cell>
          <cell r="C2140" t="str">
            <v>O</v>
          </cell>
          <cell r="D2140" t="str">
            <v>CS590-</v>
          </cell>
          <cell r="E2140" t="str">
            <v>A</v>
          </cell>
          <cell r="F2140" t="str">
            <v>06</v>
          </cell>
          <cell r="G2140" t="str">
            <v>15000</v>
          </cell>
          <cell r="H2140" t="str">
            <v>02146-06100-000</v>
          </cell>
          <cell r="I2140" t="str">
            <v>SCREW-CR MACHINE</v>
          </cell>
          <cell r="K2140">
            <v>2</v>
          </cell>
          <cell r="M2140" t="str">
            <v>2</v>
          </cell>
          <cell r="O2140" t="str">
            <v>11</v>
          </cell>
        </row>
        <row r="2141">
          <cell r="B2141" t="str">
            <v>N</v>
          </cell>
          <cell r="C2141" t="str">
            <v>X</v>
          </cell>
          <cell r="D2141" t="str">
            <v>CS590-</v>
          </cell>
          <cell r="E2141" t="str">
            <v>A</v>
          </cell>
          <cell r="F2141" t="str">
            <v>06</v>
          </cell>
          <cell r="G2141" t="str">
            <v>15000</v>
          </cell>
          <cell r="H2141" t="str">
            <v>09126-06005</v>
          </cell>
          <cell r="I2141" t="str">
            <v>SCREW-CR MACHINE</v>
          </cell>
          <cell r="K2141">
            <v>2</v>
          </cell>
          <cell r="M2141" t="str">
            <v>2</v>
          </cell>
          <cell r="O2141" t="str">
            <v>11</v>
          </cell>
        </row>
        <row r="2142">
          <cell r="D2142" t="str">
            <v>CS590-</v>
          </cell>
          <cell r="E2142" t="str">
            <v>A</v>
          </cell>
          <cell r="F2142" t="str">
            <v>06</v>
          </cell>
          <cell r="G2142" t="str">
            <v>16000</v>
          </cell>
          <cell r="H2142" t="str">
            <v>09137-06002-000</v>
          </cell>
          <cell r="I2142" t="str">
            <v>SCREW</v>
          </cell>
          <cell r="K2142">
            <v>2</v>
          </cell>
          <cell r="M2142" t="str">
            <v>2</v>
          </cell>
          <cell r="O2142" t="str">
            <v>11</v>
          </cell>
        </row>
        <row r="2143">
          <cell r="D2143" t="str">
            <v>CS600-</v>
          </cell>
          <cell r="E2143" t="str">
            <v>A</v>
          </cell>
          <cell r="F2143" t="str">
            <v>01</v>
          </cell>
          <cell r="G2143" t="str">
            <v>01000</v>
          </cell>
          <cell r="H2143" t="str">
            <v>96314550</v>
          </cell>
          <cell r="I2143" t="str">
            <v>GLASS RUN-FRONT DOOR,LH</v>
          </cell>
          <cell r="K2143">
            <v>1</v>
          </cell>
          <cell r="L2143">
            <v>1</v>
          </cell>
          <cell r="M2143" t="str">
            <v>1</v>
          </cell>
          <cell r="N2143" t="str">
            <v>1</v>
          </cell>
          <cell r="Q2143" t="str">
            <v>1</v>
          </cell>
          <cell r="R2143" t="str">
            <v>1</v>
          </cell>
        </row>
        <row r="2144">
          <cell r="D2144" t="str">
            <v>CS600-</v>
          </cell>
          <cell r="E2144" t="str">
            <v>A</v>
          </cell>
          <cell r="F2144" t="str">
            <v>01</v>
          </cell>
          <cell r="G2144" t="str">
            <v>02000</v>
          </cell>
          <cell r="H2144" t="str">
            <v>96314551</v>
          </cell>
          <cell r="I2144" t="str">
            <v>GLASS RUN-FRONT DOOR,RH</v>
          </cell>
          <cell r="K2144">
            <v>1</v>
          </cell>
          <cell r="L2144">
            <v>1</v>
          </cell>
          <cell r="M2144" t="str">
            <v>1</v>
          </cell>
          <cell r="N2144" t="str">
            <v>1</v>
          </cell>
          <cell r="Q2144" t="str">
            <v>1</v>
          </cell>
          <cell r="R2144" t="str">
            <v>1</v>
          </cell>
        </row>
        <row r="2145">
          <cell r="D2145" t="str">
            <v>CS600-</v>
          </cell>
          <cell r="E2145" t="str">
            <v>A</v>
          </cell>
          <cell r="F2145" t="str">
            <v>01</v>
          </cell>
          <cell r="G2145" t="str">
            <v>03000</v>
          </cell>
          <cell r="H2145" t="str">
            <v>96314582</v>
          </cell>
          <cell r="I2145" t="str">
            <v>GLASS RUN-REAR DOOR,LH</v>
          </cell>
          <cell r="K2145">
            <v>1</v>
          </cell>
          <cell r="L2145">
            <v>1</v>
          </cell>
          <cell r="M2145" t="str">
            <v>1</v>
          </cell>
          <cell r="N2145" t="str">
            <v>1</v>
          </cell>
          <cell r="Q2145" t="str">
            <v>1</v>
          </cell>
          <cell r="R2145" t="str">
            <v>1</v>
          </cell>
        </row>
        <row r="2146">
          <cell r="D2146" t="str">
            <v>CS600-</v>
          </cell>
          <cell r="E2146" t="str">
            <v>A</v>
          </cell>
          <cell r="F2146" t="str">
            <v>01</v>
          </cell>
          <cell r="G2146" t="str">
            <v>04000</v>
          </cell>
          <cell r="H2146" t="str">
            <v>96314583</v>
          </cell>
          <cell r="I2146" t="str">
            <v>GLASS RUN-REAR DOOR,RH</v>
          </cell>
          <cell r="K2146">
            <v>1</v>
          </cell>
          <cell r="L2146">
            <v>1</v>
          </cell>
          <cell r="M2146" t="str">
            <v>1</v>
          </cell>
          <cell r="N2146" t="str">
            <v>1</v>
          </cell>
          <cell r="Q2146" t="str">
            <v>1</v>
          </cell>
          <cell r="R2146" t="str">
            <v>1</v>
          </cell>
        </row>
        <row r="2147">
          <cell r="D2147" t="str">
            <v>CS600-</v>
          </cell>
          <cell r="E2147" t="str">
            <v>A</v>
          </cell>
          <cell r="F2147" t="str">
            <v>01</v>
          </cell>
          <cell r="G2147" t="str">
            <v>05000</v>
          </cell>
          <cell r="H2147" t="str">
            <v>96266640</v>
          </cell>
          <cell r="I2147" t="str">
            <v>CHANNEL A-BTM GLASS,FRT DR</v>
          </cell>
          <cell r="K2147">
            <v>2</v>
          </cell>
          <cell r="L2147">
            <v>2</v>
          </cell>
          <cell r="M2147" t="str">
            <v>2</v>
          </cell>
          <cell r="N2147" t="str">
            <v>2</v>
          </cell>
          <cell r="Q2147" t="str">
            <v>2</v>
          </cell>
          <cell r="R2147" t="str">
            <v>2</v>
          </cell>
        </row>
        <row r="2148">
          <cell r="D2148" t="str">
            <v>CS600-</v>
          </cell>
          <cell r="E2148" t="str">
            <v>A</v>
          </cell>
          <cell r="F2148" t="str">
            <v>01</v>
          </cell>
          <cell r="G2148" t="str">
            <v>06000</v>
          </cell>
          <cell r="H2148" t="str">
            <v>96266641</v>
          </cell>
          <cell r="I2148" t="str">
            <v>CHANNEL A-BTM GLASS,RR DR</v>
          </cell>
          <cell r="K2148">
            <v>2</v>
          </cell>
          <cell r="L2148">
            <v>2</v>
          </cell>
          <cell r="M2148" t="str">
            <v>2</v>
          </cell>
          <cell r="N2148" t="str">
            <v>2</v>
          </cell>
          <cell r="Q2148" t="str">
            <v>2</v>
          </cell>
          <cell r="R2148" t="str">
            <v>2</v>
          </cell>
        </row>
        <row r="2149">
          <cell r="D2149" t="str">
            <v>CS600-</v>
          </cell>
          <cell r="E2149" t="str">
            <v>A</v>
          </cell>
          <cell r="F2149" t="str">
            <v>01</v>
          </cell>
          <cell r="G2149" t="str">
            <v>09000</v>
          </cell>
          <cell r="H2149" t="str">
            <v>96255777</v>
          </cell>
          <cell r="I2149" t="str">
            <v>RUBBER GL BOTTOM CHNL</v>
          </cell>
          <cell r="K2149">
            <v>8</v>
          </cell>
          <cell r="L2149">
            <v>8</v>
          </cell>
          <cell r="M2149" t="str">
            <v>8</v>
          </cell>
          <cell r="N2149" t="str">
            <v>8</v>
          </cell>
          <cell r="Q2149" t="str">
            <v>8</v>
          </cell>
          <cell r="R2149" t="str">
            <v>8</v>
          </cell>
        </row>
        <row r="2150">
          <cell r="D2150" t="str">
            <v>CS600-</v>
          </cell>
          <cell r="E2150" t="str">
            <v>A</v>
          </cell>
          <cell r="F2150" t="str">
            <v>01</v>
          </cell>
          <cell r="G2150" t="str">
            <v>11000</v>
          </cell>
          <cell r="H2150" t="str">
            <v>96258436</v>
          </cell>
          <cell r="I2150" t="str">
            <v>RUN-GUIDE PIECE,RR DR</v>
          </cell>
          <cell r="K2150">
            <v>1</v>
          </cell>
          <cell r="L2150">
            <v>1</v>
          </cell>
          <cell r="M2150" t="str">
            <v>1</v>
          </cell>
          <cell r="N2150" t="str">
            <v>1</v>
          </cell>
          <cell r="Q2150" t="str">
            <v>1</v>
          </cell>
          <cell r="R2150" t="str">
            <v>1</v>
          </cell>
        </row>
        <row r="2151">
          <cell r="D2151" t="str">
            <v>CS600-</v>
          </cell>
          <cell r="E2151" t="str">
            <v>A</v>
          </cell>
          <cell r="F2151" t="str">
            <v>01</v>
          </cell>
          <cell r="G2151" t="str">
            <v>12000</v>
          </cell>
          <cell r="H2151" t="str">
            <v>96258437</v>
          </cell>
          <cell r="I2151" t="str">
            <v>RUN-GUIDE PIECE,RR DR</v>
          </cell>
          <cell r="K2151">
            <v>1</v>
          </cell>
          <cell r="L2151">
            <v>1</v>
          </cell>
          <cell r="M2151" t="str">
            <v>1</v>
          </cell>
          <cell r="N2151" t="str">
            <v>1</v>
          </cell>
          <cell r="Q2151" t="str">
            <v>1</v>
          </cell>
          <cell r="R2151" t="str">
            <v>1</v>
          </cell>
        </row>
        <row r="2152">
          <cell r="D2152" t="str">
            <v>CS600-</v>
          </cell>
          <cell r="E2152" t="str">
            <v>A</v>
          </cell>
          <cell r="F2152" t="str">
            <v>02</v>
          </cell>
          <cell r="G2152" t="str">
            <v>01000</v>
          </cell>
          <cell r="H2152" t="str">
            <v>96323245</v>
          </cell>
          <cell r="I2152" t="str">
            <v>GLASS RUN-FRONT DOOR,LH</v>
          </cell>
          <cell r="S2152" t="str">
            <v>1</v>
          </cell>
          <cell r="T2152" t="str">
            <v>1</v>
          </cell>
          <cell r="U2152" t="str">
            <v>1</v>
          </cell>
          <cell r="V2152" t="str">
            <v>1</v>
          </cell>
        </row>
        <row r="2153">
          <cell r="D2153" t="str">
            <v>CS600-</v>
          </cell>
          <cell r="E2153" t="str">
            <v>A</v>
          </cell>
          <cell r="F2153" t="str">
            <v>02</v>
          </cell>
          <cell r="G2153" t="str">
            <v>02000</v>
          </cell>
          <cell r="H2153" t="str">
            <v>96323246</v>
          </cell>
          <cell r="I2153" t="str">
            <v>GLASS RUN-FRONT DOOR,RH</v>
          </cell>
          <cell r="S2153" t="str">
            <v>1</v>
          </cell>
          <cell r="T2153" t="str">
            <v>1</v>
          </cell>
          <cell r="U2153" t="str">
            <v>1</v>
          </cell>
          <cell r="V2153" t="str">
            <v>1</v>
          </cell>
        </row>
        <row r="2154">
          <cell r="D2154" t="str">
            <v>CS600-</v>
          </cell>
          <cell r="E2154" t="str">
            <v>A</v>
          </cell>
          <cell r="F2154" t="str">
            <v>02</v>
          </cell>
          <cell r="G2154" t="str">
            <v>03000</v>
          </cell>
          <cell r="H2154" t="str">
            <v>96323247</v>
          </cell>
          <cell r="I2154" t="str">
            <v>GLASS RUN-REAR DOOR,LH</v>
          </cell>
          <cell r="S2154" t="str">
            <v>1</v>
          </cell>
          <cell r="T2154" t="str">
            <v>1</v>
          </cell>
          <cell r="U2154" t="str">
            <v>1</v>
          </cell>
          <cell r="V2154" t="str">
            <v>1</v>
          </cell>
        </row>
        <row r="2155">
          <cell r="D2155" t="str">
            <v>CS600-</v>
          </cell>
          <cell r="E2155" t="str">
            <v>A</v>
          </cell>
          <cell r="F2155" t="str">
            <v>02</v>
          </cell>
          <cell r="G2155" t="str">
            <v>04000</v>
          </cell>
          <cell r="H2155" t="str">
            <v>96323248</v>
          </cell>
          <cell r="I2155" t="str">
            <v>GLASS RUN-REAR DOOR,RH</v>
          </cell>
          <cell r="S2155" t="str">
            <v>1</v>
          </cell>
          <cell r="T2155" t="str">
            <v>1</v>
          </cell>
          <cell r="U2155" t="str">
            <v>1</v>
          </cell>
          <cell r="V2155" t="str">
            <v>1</v>
          </cell>
        </row>
        <row r="2156">
          <cell r="D2156" t="str">
            <v>CS600-</v>
          </cell>
          <cell r="E2156" t="str">
            <v>A</v>
          </cell>
          <cell r="F2156" t="str">
            <v>02</v>
          </cell>
          <cell r="G2156" t="str">
            <v>05000</v>
          </cell>
          <cell r="H2156" t="str">
            <v>96266640</v>
          </cell>
          <cell r="I2156" t="str">
            <v>CHANNEL A-BTM GLASS,FRT DR</v>
          </cell>
          <cell r="S2156" t="str">
            <v>2</v>
          </cell>
          <cell r="T2156" t="str">
            <v>2</v>
          </cell>
          <cell r="U2156" t="str">
            <v>2</v>
          </cell>
          <cell r="V2156" t="str">
            <v>2</v>
          </cell>
        </row>
        <row r="2157">
          <cell r="D2157" t="str">
            <v>CS600-</v>
          </cell>
          <cell r="E2157" t="str">
            <v>A</v>
          </cell>
          <cell r="F2157" t="str">
            <v>02</v>
          </cell>
          <cell r="G2157" t="str">
            <v>06000</v>
          </cell>
          <cell r="H2157" t="str">
            <v>96266641</v>
          </cell>
          <cell r="I2157" t="str">
            <v>CHANNEL A-BTM GLASS,RR DR</v>
          </cell>
          <cell r="S2157" t="str">
            <v>2</v>
          </cell>
          <cell r="T2157" t="str">
            <v>2</v>
          </cell>
          <cell r="U2157" t="str">
            <v>2</v>
          </cell>
          <cell r="V2157" t="str">
            <v>2</v>
          </cell>
        </row>
        <row r="2158">
          <cell r="D2158" t="str">
            <v>CS600-</v>
          </cell>
          <cell r="E2158" t="str">
            <v>A</v>
          </cell>
          <cell r="F2158" t="str">
            <v>02</v>
          </cell>
          <cell r="G2158" t="str">
            <v>09000</v>
          </cell>
          <cell r="H2158" t="str">
            <v>96255777</v>
          </cell>
          <cell r="I2158" t="str">
            <v>RUBBER GL BOTTOM CHNL</v>
          </cell>
          <cell r="S2158" t="str">
            <v>8</v>
          </cell>
          <cell r="T2158" t="str">
            <v>8</v>
          </cell>
          <cell r="U2158" t="str">
            <v>8</v>
          </cell>
          <cell r="V2158" t="str">
            <v>8</v>
          </cell>
        </row>
        <row r="2159">
          <cell r="D2159" t="str">
            <v>CS600-</v>
          </cell>
          <cell r="E2159" t="str">
            <v>A</v>
          </cell>
          <cell r="F2159" t="str">
            <v>02</v>
          </cell>
          <cell r="G2159" t="str">
            <v>11000</v>
          </cell>
          <cell r="H2159" t="str">
            <v>96258436</v>
          </cell>
          <cell r="I2159" t="str">
            <v>RUN-GUIDE PIECE,RR DR</v>
          </cell>
          <cell r="S2159" t="str">
            <v>1</v>
          </cell>
          <cell r="T2159" t="str">
            <v>1</v>
          </cell>
          <cell r="U2159" t="str">
            <v>1</v>
          </cell>
          <cell r="V2159" t="str">
            <v>1</v>
          </cell>
        </row>
        <row r="2160">
          <cell r="D2160" t="str">
            <v>CS600-</v>
          </cell>
          <cell r="E2160" t="str">
            <v>A</v>
          </cell>
          <cell r="F2160" t="str">
            <v>02</v>
          </cell>
          <cell r="G2160" t="str">
            <v>12000</v>
          </cell>
          <cell r="H2160" t="str">
            <v>96258437</v>
          </cell>
          <cell r="I2160" t="str">
            <v>RUN-GUIDE PIECE,RR DR</v>
          </cell>
          <cell r="S2160">
            <v>1</v>
          </cell>
          <cell r="T2160" t="str">
            <v>1</v>
          </cell>
          <cell r="U2160" t="str">
            <v>1</v>
          </cell>
          <cell r="V2160" t="str">
            <v>1</v>
          </cell>
        </row>
        <row r="2161">
          <cell r="D2161" t="str">
            <v>CS610-</v>
          </cell>
          <cell r="E2161" t="str">
            <v>A</v>
          </cell>
          <cell r="F2161" t="str">
            <v>02</v>
          </cell>
          <cell r="G2161" t="str">
            <v>01000</v>
          </cell>
          <cell r="H2161" t="str">
            <v>96284352</v>
          </cell>
          <cell r="I2161" t="str">
            <v>TRIM A-FRONT DOOR,L</v>
          </cell>
          <cell r="U2161" t="str">
            <v>1</v>
          </cell>
        </row>
        <row r="2162">
          <cell r="D2162" t="str">
            <v>CS610-</v>
          </cell>
          <cell r="E2162" t="str">
            <v>A</v>
          </cell>
          <cell r="F2162" t="str">
            <v>02</v>
          </cell>
          <cell r="G2162" t="str">
            <v>07000</v>
          </cell>
          <cell r="H2162" t="str">
            <v>96315012</v>
          </cell>
          <cell r="I2162" t="str">
            <v>SEAL-FRT DOOR TRIM</v>
          </cell>
          <cell r="U2162" t="str">
            <v>1</v>
          </cell>
        </row>
        <row r="2163">
          <cell r="D2163" t="str">
            <v>CS610-</v>
          </cell>
          <cell r="E2163" t="str">
            <v>A</v>
          </cell>
          <cell r="F2163" t="str">
            <v>02</v>
          </cell>
          <cell r="G2163" t="str">
            <v>08000</v>
          </cell>
          <cell r="H2163" t="str">
            <v>96315057</v>
          </cell>
          <cell r="I2163" t="str">
            <v>ARMREST</v>
          </cell>
          <cell r="U2163" t="str">
            <v>1</v>
          </cell>
        </row>
        <row r="2164">
          <cell r="D2164" t="str">
            <v>CS610-</v>
          </cell>
          <cell r="E2164" t="str">
            <v>A</v>
          </cell>
          <cell r="F2164" t="str">
            <v>02</v>
          </cell>
          <cell r="G2164" t="str">
            <v>09000</v>
          </cell>
          <cell r="H2164" t="str">
            <v>03160-48195</v>
          </cell>
          <cell r="I2164" t="str">
            <v>SCREW-TAPPING</v>
          </cell>
          <cell r="U2164" t="str">
            <v>2</v>
          </cell>
        </row>
        <row r="2165">
          <cell r="D2165" t="str">
            <v>CS610-</v>
          </cell>
          <cell r="E2165" t="str">
            <v>A</v>
          </cell>
          <cell r="F2165" t="str">
            <v>02</v>
          </cell>
          <cell r="G2165" t="str">
            <v>10000</v>
          </cell>
          <cell r="H2165" t="str">
            <v>96317816</v>
          </cell>
          <cell r="I2165" t="str">
            <v>NUT-ARMREST</v>
          </cell>
          <cell r="U2165" t="str">
            <v>2</v>
          </cell>
        </row>
        <row r="2166">
          <cell r="D2166" t="str">
            <v>CS610-</v>
          </cell>
          <cell r="E2166" t="str">
            <v>A</v>
          </cell>
          <cell r="F2166" t="str">
            <v>02</v>
          </cell>
          <cell r="G2166" t="str">
            <v>11000</v>
          </cell>
          <cell r="H2166" t="str">
            <v>96323791</v>
          </cell>
          <cell r="I2166" t="str">
            <v>TRIM A-REAR DOOR,L</v>
          </cell>
          <cell r="U2166" t="str">
            <v>1</v>
          </cell>
        </row>
        <row r="2167">
          <cell r="D2167" t="str">
            <v>CS610-</v>
          </cell>
          <cell r="E2167" t="str">
            <v>A</v>
          </cell>
          <cell r="F2167" t="str">
            <v>02</v>
          </cell>
          <cell r="G2167" t="str">
            <v>16000</v>
          </cell>
          <cell r="H2167" t="str">
            <v>96315074</v>
          </cell>
          <cell r="I2167" t="str">
            <v>SEAL-REAR DOOR TRIM</v>
          </cell>
          <cell r="U2167" t="str">
            <v>1</v>
          </cell>
        </row>
        <row r="2168">
          <cell r="D2168" t="str">
            <v>CS610-</v>
          </cell>
          <cell r="E2168" t="str">
            <v>A</v>
          </cell>
          <cell r="F2168" t="str">
            <v>02</v>
          </cell>
          <cell r="G2168" t="str">
            <v>16100</v>
          </cell>
          <cell r="H2168" t="str">
            <v>96315057</v>
          </cell>
          <cell r="I2168" t="str">
            <v>ARMREST</v>
          </cell>
          <cell r="U2168" t="str">
            <v>1</v>
          </cell>
        </row>
        <row r="2169">
          <cell r="D2169" t="str">
            <v>CS610-</v>
          </cell>
          <cell r="E2169" t="str">
            <v>A</v>
          </cell>
          <cell r="F2169" t="str">
            <v>02</v>
          </cell>
          <cell r="G2169" t="str">
            <v>16200</v>
          </cell>
          <cell r="H2169" t="str">
            <v>03160-48195</v>
          </cell>
          <cell r="I2169" t="str">
            <v>SCREW-TAPPING</v>
          </cell>
          <cell r="U2169" t="str">
            <v>2</v>
          </cell>
        </row>
        <row r="2170">
          <cell r="D2170" t="str">
            <v>CS610-</v>
          </cell>
          <cell r="E2170" t="str">
            <v>A</v>
          </cell>
          <cell r="F2170" t="str">
            <v>02</v>
          </cell>
          <cell r="G2170" t="str">
            <v>16300</v>
          </cell>
          <cell r="H2170" t="str">
            <v>96317816</v>
          </cell>
          <cell r="I2170" t="str">
            <v>NUT-ARMREST</v>
          </cell>
          <cell r="U2170" t="str">
            <v>2</v>
          </cell>
        </row>
        <row r="2171">
          <cell r="D2171" t="str">
            <v>CS610-</v>
          </cell>
          <cell r="E2171" t="str">
            <v>A</v>
          </cell>
          <cell r="F2171" t="str">
            <v>02</v>
          </cell>
          <cell r="G2171" t="str">
            <v>16400</v>
          </cell>
          <cell r="H2171" t="str">
            <v>96323799</v>
          </cell>
          <cell r="I2171" t="str">
            <v>CAP-INR RR DOOR</v>
          </cell>
          <cell r="U2171" t="str">
            <v>1</v>
          </cell>
        </row>
        <row r="2172">
          <cell r="D2172" t="str">
            <v>CS610-</v>
          </cell>
          <cell r="E2172" t="str">
            <v>A</v>
          </cell>
          <cell r="F2172" t="str">
            <v>02</v>
          </cell>
          <cell r="G2172" t="str">
            <v>17000</v>
          </cell>
          <cell r="H2172" t="str">
            <v>96284351</v>
          </cell>
          <cell r="I2172" t="str">
            <v>TRIM A-FRONT DOOR,R</v>
          </cell>
          <cell r="U2172" t="str">
            <v>1</v>
          </cell>
        </row>
        <row r="2173">
          <cell r="D2173" t="str">
            <v>CS610-</v>
          </cell>
          <cell r="E2173" t="str">
            <v>A</v>
          </cell>
          <cell r="F2173" t="str">
            <v>02</v>
          </cell>
          <cell r="G2173" t="str">
            <v>21100</v>
          </cell>
          <cell r="H2173" t="str">
            <v>96315012</v>
          </cell>
          <cell r="I2173" t="str">
            <v>SEAL-FRT DOOR TRIM</v>
          </cell>
          <cell r="U2173" t="str">
            <v>1</v>
          </cell>
        </row>
        <row r="2174">
          <cell r="D2174" t="str">
            <v>CS610-</v>
          </cell>
          <cell r="E2174" t="str">
            <v>A</v>
          </cell>
          <cell r="F2174" t="str">
            <v>02</v>
          </cell>
          <cell r="G2174" t="str">
            <v>21200</v>
          </cell>
          <cell r="H2174" t="str">
            <v>96315057</v>
          </cell>
          <cell r="I2174" t="str">
            <v>ARMREST</v>
          </cell>
          <cell r="U2174" t="str">
            <v>1</v>
          </cell>
        </row>
        <row r="2175">
          <cell r="D2175" t="str">
            <v>CS610-</v>
          </cell>
          <cell r="E2175" t="str">
            <v>A</v>
          </cell>
          <cell r="F2175" t="str">
            <v>02</v>
          </cell>
          <cell r="G2175" t="str">
            <v>21300</v>
          </cell>
          <cell r="H2175" t="str">
            <v>03160-48195</v>
          </cell>
          <cell r="I2175" t="str">
            <v>SCREW-TAPPING</v>
          </cell>
          <cell r="U2175" t="str">
            <v>2</v>
          </cell>
        </row>
        <row r="2176">
          <cell r="D2176" t="str">
            <v>CS610-</v>
          </cell>
          <cell r="E2176" t="str">
            <v>A</v>
          </cell>
          <cell r="F2176" t="str">
            <v>02</v>
          </cell>
          <cell r="G2176" t="str">
            <v>21400</v>
          </cell>
          <cell r="H2176" t="str">
            <v>96317816</v>
          </cell>
          <cell r="I2176" t="str">
            <v>NUT-ARMREST</v>
          </cell>
          <cell r="U2176" t="str">
            <v>2</v>
          </cell>
        </row>
        <row r="2177">
          <cell r="D2177" t="str">
            <v>CS610-</v>
          </cell>
          <cell r="E2177" t="str">
            <v>A</v>
          </cell>
          <cell r="F2177" t="str">
            <v>02</v>
          </cell>
          <cell r="G2177" t="str">
            <v>22000</v>
          </cell>
          <cell r="H2177" t="str">
            <v>96323792</v>
          </cell>
          <cell r="I2177" t="str">
            <v>TRIM A-REAR DOOR,R</v>
          </cell>
          <cell r="U2177" t="str">
            <v>1</v>
          </cell>
        </row>
        <row r="2178">
          <cell r="D2178" t="str">
            <v>CS610-</v>
          </cell>
          <cell r="E2178" t="str">
            <v>A</v>
          </cell>
          <cell r="F2178" t="str">
            <v>02</v>
          </cell>
          <cell r="G2178" t="str">
            <v>27000</v>
          </cell>
          <cell r="H2178" t="str">
            <v>96315074</v>
          </cell>
          <cell r="I2178" t="str">
            <v>SEAL-REAR DOOR TRIM</v>
          </cell>
          <cell r="U2178" t="str">
            <v>1</v>
          </cell>
        </row>
        <row r="2179">
          <cell r="D2179" t="str">
            <v>CS610-</v>
          </cell>
          <cell r="E2179" t="str">
            <v>A</v>
          </cell>
          <cell r="F2179" t="str">
            <v>02</v>
          </cell>
          <cell r="G2179" t="str">
            <v>28000</v>
          </cell>
          <cell r="H2179" t="str">
            <v>96323789</v>
          </cell>
          <cell r="I2179" t="str">
            <v>ARMREST</v>
          </cell>
          <cell r="U2179" t="str">
            <v>1</v>
          </cell>
        </row>
        <row r="2180">
          <cell r="D2180" t="str">
            <v>CS610-</v>
          </cell>
          <cell r="E2180" t="str">
            <v>A</v>
          </cell>
          <cell r="F2180" t="str">
            <v>02</v>
          </cell>
          <cell r="G2180" t="str">
            <v>29000</v>
          </cell>
          <cell r="H2180" t="str">
            <v>03160-48195</v>
          </cell>
          <cell r="I2180" t="str">
            <v>SCREW-TAPPING</v>
          </cell>
          <cell r="U2180" t="str">
            <v>2</v>
          </cell>
        </row>
        <row r="2181">
          <cell r="D2181" t="str">
            <v>CS610-</v>
          </cell>
          <cell r="E2181" t="str">
            <v>A</v>
          </cell>
          <cell r="F2181" t="str">
            <v>02</v>
          </cell>
          <cell r="G2181" t="str">
            <v>30000</v>
          </cell>
          <cell r="H2181" t="str">
            <v>96317816</v>
          </cell>
          <cell r="I2181" t="str">
            <v>NUT-ARMREST</v>
          </cell>
          <cell r="U2181" t="str">
            <v>2</v>
          </cell>
        </row>
        <row r="2182">
          <cell r="D2182" t="str">
            <v>CS610-</v>
          </cell>
          <cell r="E2182" t="str">
            <v>A</v>
          </cell>
          <cell r="F2182" t="str">
            <v>02</v>
          </cell>
          <cell r="G2182" t="str">
            <v>31000</v>
          </cell>
          <cell r="H2182" t="str">
            <v>96323799</v>
          </cell>
          <cell r="I2182" t="str">
            <v>CAP-INR RR DOOR</v>
          </cell>
          <cell r="U2182" t="str">
            <v>1</v>
          </cell>
        </row>
        <row r="2183">
          <cell r="D2183" t="str">
            <v>CS610-</v>
          </cell>
          <cell r="E2183" t="str">
            <v>A</v>
          </cell>
          <cell r="F2183" t="str">
            <v>02</v>
          </cell>
          <cell r="G2183" t="str">
            <v>32000</v>
          </cell>
          <cell r="H2183" t="str">
            <v>96279941</v>
          </cell>
          <cell r="I2183" t="str">
            <v>TRIM-TAILGATE</v>
          </cell>
          <cell r="U2183" t="str">
            <v>1</v>
          </cell>
        </row>
        <row r="2184">
          <cell r="D2184" t="str">
            <v>CS610-</v>
          </cell>
          <cell r="E2184" t="str">
            <v>A</v>
          </cell>
          <cell r="F2184" t="str">
            <v>02</v>
          </cell>
          <cell r="G2184" t="str">
            <v>33000</v>
          </cell>
          <cell r="H2184" t="str">
            <v>96279899</v>
          </cell>
          <cell r="I2184" t="str">
            <v>CLIP</v>
          </cell>
          <cell r="U2184" t="str">
            <v>6</v>
          </cell>
        </row>
        <row r="2185">
          <cell r="D2185" t="str">
            <v>CS610-</v>
          </cell>
          <cell r="E2185" t="str">
            <v>A</v>
          </cell>
          <cell r="F2185" t="str">
            <v>04</v>
          </cell>
          <cell r="G2185" t="str">
            <v>01000</v>
          </cell>
          <cell r="H2185" t="str">
            <v>96323888</v>
          </cell>
          <cell r="I2185" t="str">
            <v>TRIM A-FRONT DOOR,L</v>
          </cell>
          <cell r="L2185">
            <v>1</v>
          </cell>
          <cell r="N2185" t="str">
            <v>1</v>
          </cell>
          <cell r="P2185" t="str">
            <v>11</v>
          </cell>
          <cell r="R2185" t="str">
            <v>1</v>
          </cell>
        </row>
        <row r="2186">
          <cell r="D2186" t="str">
            <v>CS610-</v>
          </cell>
          <cell r="E2186" t="str">
            <v>A</v>
          </cell>
          <cell r="F2186" t="str">
            <v>04</v>
          </cell>
          <cell r="G2186" t="str">
            <v>05100</v>
          </cell>
          <cell r="H2186" t="str">
            <v>03160-48165</v>
          </cell>
          <cell r="I2186" t="str">
            <v>SCREW-TAPPING</v>
          </cell>
          <cell r="L2186">
            <v>1</v>
          </cell>
          <cell r="N2186" t="str">
            <v>1</v>
          </cell>
          <cell r="P2186" t="str">
            <v>11</v>
          </cell>
          <cell r="R2186" t="str">
            <v>1</v>
          </cell>
        </row>
        <row r="2187">
          <cell r="D2187" t="str">
            <v>CS610-</v>
          </cell>
          <cell r="E2187" t="str">
            <v>A</v>
          </cell>
          <cell r="F2187" t="str">
            <v>04</v>
          </cell>
          <cell r="G2187" t="str">
            <v>10000</v>
          </cell>
          <cell r="H2187" t="str">
            <v>96320205</v>
          </cell>
          <cell r="I2187" t="str">
            <v>BRACKET-POCKET DOOR</v>
          </cell>
          <cell r="L2187">
            <v>1</v>
          </cell>
          <cell r="N2187" t="str">
            <v>1</v>
          </cell>
          <cell r="P2187" t="str">
            <v>11</v>
          </cell>
          <cell r="R2187" t="str">
            <v>1</v>
          </cell>
        </row>
        <row r="2188">
          <cell r="D2188" t="str">
            <v>CS610-</v>
          </cell>
          <cell r="E2188" t="str">
            <v>A</v>
          </cell>
          <cell r="F2188" t="str">
            <v>04</v>
          </cell>
          <cell r="G2188" t="str">
            <v>11000</v>
          </cell>
          <cell r="H2188" t="str">
            <v>09148-04005</v>
          </cell>
          <cell r="I2188" t="str">
            <v>NUT-SPEED</v>
          </cell>
          <cell r="L2188">
            <v>1</v>
          </cell>
          <cell r="N2188" t="str">
            <v>1</v>
          </cell>
          <cell r="P2188" t="str">
            <v>11</v>
          </cell>
          <cell r="R2188" t="str">
            <v>1</v>
          </cell>
        </row>
        <row r="2189">
          <cell r="D2189" t="str">
            <v>CS610-</v>
          </cell>
          <cell r="E2189" t="str">
            <v>A</v>
          </cell>
          <cell r="F2189" t="str">
            <v>04</v>
          </cell>
          <cell r="G2189" t="str">
            <v>11100</v>
          </cell>
          <cell r="H2189" t="str">
            <v>03160-48165</v>
          </cell>
          <cell r="I2189" t="str">
            <v>SCREW-TAPPING</v>
          </cell>
          <cell r="L2189">
            <v>1</v>
          </cell>
          <cell r="N2189" t="str">
            <v>1</v>
          </cell>
          <cell r="P2189" t="str">
            <v>11</v>
          </cell>
          <cell r="R2189" t="str">
            <v>1</v>
          </cell>
        </row>
        <row r="2190">
          <cell r="D2190" t="str">
            <v>CS610-</v>
          </cell>
          <cell r="E2190" t="str">
            <v>A</v>
          </cell>
          <cell r="F2190" t="str">
            <v>04</v>
          </cell>
          <cell r="G2190" t="str">
            <v>13000</v>
          </cell>
          <cell r="H2190" t="str">
            <v>96320307</v>
          </cell>
          <cell r="I2190" t="str">
            <v>SEAL-FRT DOOR TRIM</v>
          </cell>
          <cell r="L2190">
            <v>1</v>
          </cell>
          <cell r="N2190" t="str">
            <v>1</v>
          </cell>
          <cell r="P2190" t="str">
            <v>11</v>
          </cell>
          <cell r="R2190" t="str">
            <v>1</v>
          </cell>
        </row>
        <row r="2191">
          <cell r="D2191" t="str">
            <v>CS610-</v>
          </cell>
          <cell r="E2191" t="str">
            <v>A</v>
          </cell>
          <cell r="F2191" t="str">
            <v>04</v>
          </cell>
          <cell r="G2191" t="str">
            <v>13100</v>
          </cell>
          <cell r="H2191" t="str">
            <v>09148-04005</v>
          </cell>
          <cell r="I2191" t="str">
            <v>NUT-SPEED</v>
          </cell>
          <cell r="L2191">
            <v>2</v>
          </cell>
          <cell r="N2191" t="str">
            <v>2</v>
          </cell>
          <cell r="P2191" t="str">
            <v>11</v>
          </cell>
          <cell r="R2191" t="str">
            <v>2</v>
          </cell>
        </row>
        <row r="2192">
          <cell r="D2192" t="str">
            <v>CS610-</v>
          </cell>
          <cell r="E2192" t="str">
            <v>A</v>
          </cell>
          <cell r="F2192" t="str">
            <v>04</v>
          </cell>
          <cell r="G2192" t="str">
            <v>13110</v>
          </cell>
          <cell r="H2192" t="str">
            <v>09148-03007</v>
          </cell>
          <cell r="I2192" t="str">
            <v>NUT-SPEED</v>
          </cell>
          <cell r="L2192">
            <v>2</v>
          </cell>
          <cell r="N2192" t="str">
            <v>2</v>
          </cell>
          <cell r="P2192" t="str">
            <v>11</v>
          </cell>
          <cell r="R2192" t="str">
            <v>2</v>
          </cell>
        </row>
        <row r="2193">
          <cell r="D2193" t="str">
            <v>CS610-</v>
          </cell>
          <cell r="E2193" t="str">
            <v>A</v>
          </cell>
          <cell r="F2193" t="str">
            <v>04</v>
          </cell>
          <cell r="G2193" t="str">
            <v>13200</v>
          </cell>
          <cell r="H2193" t="str">
            <v>03160-48165</v>
          </cell>
          <cell r="I2193" t="str">
            <v>SCREW-TAPPING</v>
          </cell>
          <cell r="L2193">
            <v>4</v>
          </cell>
          <cell r="N2193" t="str">
            <v>4</v>
          </cell>
          <cell r="P2193" t="str">
            <v>11</v>
          </cell>
          <cell r="R2193" t="str">
            <v>4</v>
          </cell>
        </row>
        <row r="2194">
          <cell r="D2194" t="str">
            <v>CS610-</v>
          </cell>
          <cell r="E2194" t="str">
            <v>A</v>
          </cell>
          <cell r="F2194" t="str">
            <v>04</v>
          </cell>
          <cell r="G2194" t="str">
            <v>14000</v>
          </cell>
          <cell r="H2194" t="str">
            <v>96323858</v>
          </cell>
          <cell r="I2194" t="str">
            <v>TRIM A-REAR DOOR,L</v>
          </cell>
          <cell r="L2194">
            <v>1</v>
          </cell>
          <cell r="N2194" t="str">
            <v>1</v>
          </cell>
          <cell r="P2194" t="str">
            <v>11</v>
          </cell>
          <cell r="R2194" t="str">
            <v>1</v>
          </cell>
        </row>
        <row r="2195">
          <cell r="D2195" t="str">
            <v>CS610-</v>
          </cell>
          <cell r="E2195" t="str">
            <v>A</v>
          </cell>
          <cell r="F2195" t="str">
            <v>04</v>
          </cell>
          <cell r="G2195" t="str">
            <v>16100</v>
          </cell>
          <cell r="H2195" t="str">
            <v>03160-48165</v>
          </cell>
          <cell r="I2195" t="str">
            <v>SCREW-TAPPING</v>
          </cell>
          <cell r="L2195">
            <v>1</v>
          </cell>
          <cell r="N2195" t="str">
            <v>1</v>
          </cell>
          <cell r="P2195" t="str">
            <v>11</v>
          </cell>
          <cell r="R2195" t="str">
            <v>1</v>
          </cell>
        </row>
        <row r="2196">
          <cell r="D2196" t="str">
            <v>CS610-</v>
          </cell>
          <cell r="E2196" t="str">
            <v>A</v>
          </cell>
          <cell r="F2196" t="str">
            <v>04</v>
          </cell>
          <cell r="G2196" t="str">
            <v>19300</v>
          </cell>
          <cell r="H2196" t="str">
            <v>96320205</v>
          </cell>
          <cell r="I2196" t="str">
            <v>BRACKET-POCKET DOOR</v>
          </cell>
          <cell r="L2196">
            <v>1</v>
          </cell>
          <cell r="N2196" t="str">
            <v>1</v>
          </cell>
          <cell r="P2196" t="str">
            <v>11</v>
          </cell>
          <cell r="R2196" t="str">
            <v>1</v>
          </cell>
        </row>
        <row r="2197">
          <cell r="D2197" t="str">
            <v>CS610-</v>
          </cell>
          <cell r="E2197" t="str">
            <v>A</v>
          </cell>
          <cell r="F2197" t="str">
            <v>04</v>
          </cell>
          <cell r="G2197" t="str">
            <v>19400</v>
          </cell>
          <cell r="H2197" t="str">
            <v>09148-04005</v>
          </cell>
          <cell r="I2197" t="str">
            <v>NUT-SPEED</v>
          </cell>
          <cell r="L2197">
            <v>1</v>
          </cell>
          <cell r="N2197" t="str">
            <v>1</v>
          </cell>
          <cell r="P2197" t="str">
            <v>11</v>
          </cell>
          <cell r="R2197" t="str">
            <v>1</v>
          </cell>
        </row>
        <row r="2198">
          <cell r="D2198" t="str">
            <v>CS610-</v>
          </cell>
          <cell r="E2198" t="str">
            <v>A</v>
          </cell>
          <cell r="F2198" t="str">
            <v>04</v>
          </cell>
          <cell r="G2198" t="str">
            <v>19500</v>
          </cell>
          <cell r="H2198" t="str">
            <v>03160-48165</v>
          </cell>
          <cell r="I2198" t="str">
            <v>SCREW-TAPPING</v>
          </cell>
          <cell r="L2198">
            <v>1</v>
          </cell>
          <cell r="N2198" t="str">
            <v>1</v>
          </cell>
          <cell r="P2198" t="str">
            <v>11</v>
          </cell>
          <cell r="R2198" t="str">
            <v>1</v>
          </cell>
        </row>
        <row r="2199">
          <cell r="D2199" t="str">
            <v>CS610-</v>
          </cell>
          <cell r="E2199" t="str">
            <v>A</v>
          </cell>
          <cell r="F2199" t="str">
            <v>04</v>
          </cell>
          <cell r="G2199" t="str">
            <v>20000</v>
          </cell>
          <cell r="H2199" t="str">
            <v>96315074</v>
          </cell>
          <cell r="I2199" t="str">
            <v>SEAL-REAR DOOR TRIM</v>
          </cell>
          <cell r="L2199">
            <v>1</v>
          </cell>
          <cell r="N2199" t="str">
            <v>1</v>
          </cell>
          <cell r="P2199" t="str">
            <v>11</v>
          </cell>
          <cell r="R2199" t="str">
            <v>1</v>
          </cell>
        </row>
        <row r="2200">
          <cell r="D2200" t="str">
            <v>CS610-</v>
          </cell>
          <cell r="E2200" t="str">
            <v>A</v>
          </cell>
          <cell r="F2200" t="str">
            <v>04</v>
          </cell>
          <cell r="G2200" t="str">
            <v>20110</v>
          </cell>
          <cell r="H2200" t="str">
            <v>09148-03007</v>
          </cell>
          <cell r="I2200" t="str">
            <v>NUT-SPEED</v>
          </cell>
          <cell r="L2200">
            <v>3</v>
          </cell>
          <cell r="N2200" t="str">
            <v>3</v>
          </cell>
          <cell r="P2200" t="str">
            <v>11</v>
          </cell>
          <cell r="R2200" t="str">
            <v>3</v>
          </cell>
        </row>
        <row r="2201">
          <cell r="D2201" t="str">
            <v>CS610-</v>
          </cell>
          <cell r="E2201" t="str">
            <v>A</v>
          </cell>
          <cell r="F2201" t="str">
            <v>04</v>
          </cell>
          <cell r="G2201" t="str">
            <v>20200</v>
          </cell>
          <cell r="H2201" t="str">
            <v>03160-48165</v>
          </cell>
          <cell r="I2201" t="str">
            <v>SCREW-TAPPING</v>
          </cell>
          <cell r="L2201">
            <v>3</v>
          </cell>
          <cell r="N2201" t="str">
            <v>3</v>
          </cell>
          <cell r="P2201" t="str">
            <v>11</v>
          </cell>
          <cell r="R2201" t="str">
            <v>3</v>
          </cell>
        </row>
        <row r="2202">
          <cell r="D2202" t="str">
            <v>CS610-</v>
          </cell>
          <cell r="E2202" t="str">
            <v>A</v>
          </cell>
          <cell r="F2202" t="str">
            <v>04</v>
          </cell>
          <cell r="G2202" t="str">
            <v>21000</v>
          </cell>
          <cell r="H2202" t="str">
            <v>96323876</v>
          </cell>
          <cell r="I2202" t="str">
            <v>COVER A-INNER,REAR DOOR</v>
          </cell>
          <cell r="L2202">
            <v>1</v>
          </cell>
          <cell r="N2202" t="str">
            <v>1</v>
          </cell>
          <cell r="P2202" t="str">
            <v>11</v>
          </cell>
          <cell r="R2202" t="str">
            <v>1</v>
          </cell>
        </row>
        <row r="2203">
          <cell r="D2203" t="str">
            <v>CS610-</v>
          </cell>
          <cell r="E2203" t="str">
            <v>A</v>
          </cell>
          <cell r="F2203" t="str">
            <v>04</v>
          </cell>
          <cell r="G2203" t="str">
            <v>23000</v>
          </cell>
          <cell r="H2203" t="str">
            <v>96323889</v>
          </cell>
          <cell r="I2203" t="str">
            <v>TRIM A-FRONT DOOR,R</v>
          </cell>
          <cell r="L2203">
            <v>1</v>
          </cell>
          <cell r="N2203" t="str">
            <v>1</v>
          </cell>
          <cell r="P2203" t="str">
            <v>11</v>
          </cell>
          <cell r="R2203" t="str">
            <v>1</v>
          </cell>
        </row>
        <row r="2204">
          <cell r="D2204" t="str">
            <v>CS610-</v>
          </cell>
          <cell r="E2204" t="str">
            <v>A</v>
          </cell>
          <cell r="F2204" t="str">
            <v>04</v>
          </cell>
          <cell r="G2204" t="str">
            <v>27100</v>
          </cell>
          <cell r="H2204" t="str">
            <v>03160-48165</v>
          </cell>
          <cell r="I2204" t="str">
            <v>SCREW-TAPPING</v>
          </cell>
          <cell r="L2204">
            <v>1</v>
          </cell>
          <cell r="N2204" t="str">
            <v>1</v>
          </cell>
          <cell r="P2204" t="str">
            <v>11</v>
          </cell>
          <cell r="R2204" t="str">
            <v>1</v>
          </cell>
        </row>
        <row r="2205">
          <cell r="D2205" t="str">
            <v>CS610-</v>
          </cell>
          <cell r="E2205" t="str">
            <v>A</v>
          </cell>
          <cell r="F2205" t="str">
            <v>04</v>
          </cell>
          <cell r="G2205" t="str">
            <v>30200</v>
          </cell>
          <cell r="H2205" t="str">
            <v>96320205</v>
          </cell>
          <cell r="I2205" t="str">
            <v>BRACKET-POCKET DOOR</v>
          </cell>
          <cell r="L2205">
            <v>1</v>
          </cell>
          <cell r="N2205" t="str">
            <v>1</v>
          </cell>
          <cell r="P2205" t="str">
            <v>11</v>
          </cell>
          <cell r="R2205" t="str">
            <v>1</v>
          </cell>
        </row>
        <row r="2206">
          <cell r="D2206" t="str">
            <v>CS610-</v>
          </cell>
          <cell r="E2206" t="str">
            <v>A</v>
          </cell>
          <cell r="F2206" t="str">
            <v>04</v>
          </cell>
          <cell r="G2206" t="str">
            <v>30300</v>
          </cell>
          <cell r="H2206" t="str">
            <v>09148-04005</v>
          </cell>
          <cell r="I2206" t="str">
            <v>NUT-SPEED</v>
          </cell>
          <cell r="L2206">
            <v>1</v>
          </cell>
          <cell r="N2206" t="str">
            <v>1</v>
          </cell>
          <cell r="P2206" t="str">
            <v>11</v>
          </cell>
          <cell r="R2206" t="str">
            <v>1</v>
          </cell>
        </row>
        <row r="2207">
          <cell r="D2207" t="str">
            <v>CS610-</v>
          </cell>
          <cell r="E2207" t="str">
            <v>A</v>
          </cell>
          <cell r="F2207" t="str">
            <v>04</v>
          </cell>
          <cell r="G2207" t="str">
            <v>30400</v>
          </cell>
          <cell r="H2207" t="str">
            <v>03160-48165</v>
          </cell>
          <cell r="I2207" t="str">
            <v>SCREW-TAPPING</v>
          </cell>
          <cell r="L2207">
            <v>1</v>
          </cell>
          <cell r="N2207" t="str">
            <v>1</v>
          </cell>
          <cell r="P2207" t="str">
            <v>11</v>
          </cell>
          <cell r="R2207" t="str">
            <v>1</v>
          </cell>
        </row>
        <row r="2208">
          <cell r="D2208" t="str">
            <v>CS610-</v>
          </cell>
          <cell r="E2208" t="str">
            <v>A</v>
          </cell>
          <cell r="F2208" t="str">
            <v>04</v>
          </cell>
          <cell r="G2208" t="str">
            <v>30500</v>
          </cell>
          <cell r="H2208" t="str">
            <v>96320307</v>
          </cell>
          <cell r="I2208" t="str">
            <v>SEAL-FRT DOOR TRIM</v>
          </cell>
          <cell r="L2208">
            <v>1</v>
          </cell>
          <cell r="N2208" t="str">
            <v>1</v>
          </cell>
          <cell r="P2208" t="str">
            <v>11</v>
          </cell>
          <cell r="R2208" t="str">
            <v>1</v>
          </cell>
        </row>
        <row r="2209">
          <cell r="D2209" t="str">
            <v>CS610-</v>
          </cell>
          <cell r="E2209" t="str">
            <v>A</v>
          </cell>
          <cell r="F2209" t="str">
            <v>04</v>
          </cell>
          <cell r="G2209" t="str">
            <v>30510</v>
          </cell>
          <cell r="H2209" t="str">
            <v>09148-04005</v>
          </cell>
          <cell r="I2209" t="str">
            <v>NUT-SPEED</v>
          </cell>
          <cell r="L2209">
            <v>2</v>
          </cell>
          <cell r="N2209" t="str">
            <v>2</v>
          </cell>
          <cell r="P2209" t="str">
            <v>11</v>
          </cell>
          <cell r="R2209" t="str">
            <v>2</v>
          </cell>
        </row>
        <row r="2210">
          <cell r="D2210" t="str">
            <v>CS610-</v>
          </cell>
          <cell r="E2210" t="str">
            <v>A</v>
          </cell>
          <cell r="F2210" t="str">
            <v>04</v>
          </cell>
          <cell r="G2210" t="str">
            <v>30511</v>
          </cell>
          <cell r="H2210" t="str">
            <v>09148-03007</v>
          </cell>
          <cell r="I2210" t="str">
            <v>NUT-SPEED</v>
          </cell>
          <cell r="L2210">
            <v>2</v>
          </cell>
          <cell r="N2210" t="str">
            <v>2</v>
          </cell>
          <cell r="P2210" t="str">
            <v>11</v>
          </cell>
          <cell r="R2210" t="str">
            <v>2</v>
          </cell>
        </row>
        <row r="2211">
          <cell r="D2211" t="str">
            <v>CS610-</v>
          </cell>
          <cell r="E2211" t="str">
            <v>A</v>
          </cell>
          <cell r="F2211" t="str">
            <v>04</v>
          </cell>
          <cell r="G2211" t="str">
            <v>30520</v>
          </cell>
          <cell r="H2211" t="str">
            <v>03160-48165</v>
          </cell>
          <cell r="I2211" t="str">
            <v>SCREW-TAPPING</v>
          </cell>
          <cell r="L2211">
            <v>4</v>
          </cell>
          <cell r="N2211" t="str">
            <v>4</v>
          </cell>
          <cell r="P2211" t="str">
            <v>11</v>
          </cell>
          <cell r="R2211" t="str">
            <v>4</v>
          </cell>
        </row>
        <row r="2212">
          <cell r="D2212" t="str">
            <v>CS610-</v>
          </cell>
          <cell r="E2212" t="str">
            <v>A</v>
          </cell>
          <cell r="F2212" t="str">
            <v>04</v>
          </cell>
          <cell r="G2212" t="str">
            <v>31000</v>
          </cell>
          <cell r="H2212" t="str">
            <v>96323859</v>
          </cell>
          <cell r="I2212" t="str">
            <v>TRIM A-REAR DOOR,R</v>
          </cell>
          <cell r="L2212">
            <v>1</v>
          </cell>
          <cell r="N2212" t="str">
            <v>1</v>
          </cell>
          <cell r="P2212" t="str">
            <v>11</v>
          </cell>
          <cell r="R2212" t="str">
            <v>1</v>
          </cell>
        </row>
        <row r="2213">
          <cell r="D2213" t="str">
            <v>CS610-</v>
          </cell>
          <cell r="E2213" t="str">
            <v>A</v>
          </cell>
          <cell r="F2213" t="str">
            <v>04</v>
          </cell>
          <cell r="G2213" t="str">
            <v>33100</v>
          </cell>
          <cell r="H2213" t="str">
            <v>03160-48165</v>
          </cell>
          <cell r="I2213" t="str">
            <v>SCREW-TAPPING</v>
          </cell>
          <cell r="L2213">
            <v>1</v>
          </cell>
          <cell r="N2213" t="str">
            <v>1</v>
          </cell>
          <cell r="P2213" t="str">
            <v>11</v>
          </cell>
          <cell r="R2213" t="str">
            <v>1</v>
          </cell>
        </row>
        <row r="2214">
          <cell r="D2214" t="str">
            <v>CS610-</v>
          </cell>
          <cell r="E2214" t="str">
            <v>A</v>
          </cell>
          <cell r="F2214" t="str">
            <v>04</v>
          </cell>
          <cell r="G2214" t="str">
            <v>36300</v>
          </cell>
          <cell r="H2214" t="str">
            <v>96320205</v>
          </cell>
          <cell r="I2214" t="str">
            <v>BRACKET-POCKET DOOR</v>
          </cell>
          <cell r="L2214">
            <v>1</v>
          </cell>
          <cell r="N2214" t="str">
            <v>1</v>
          </cell>
          <cell r="P2214" t="str">
            <v>11</v>
          </cell>
          <cell r="R2214" t="str">
            <v>1</v>
          </cell>
        </row>
        <row r="2215">
          <cell r="D2215" t="str">
            <v>CS610-</v>
          </cell>
          <cell r="E2215" t="str">
            <v>A</v>
          </cell>
          <cell r="F2215" t="str">
            <v>04</v>
          </cell>
          <cell r="G2215" t="str">
            <v>36400</v>
          </cell>
          <cell r="H2215" t="str">
            <v>09148-04005</v>
          </cell>
          <cell r="I2215" t="str">
            <v>NUT-SPEED</v>
          </cell>
          <cell r="L2215">
            <v>1</v>
          </cell>
          <cell r="N2215" t="str">
            <v>1</v>
          </cell>
          <cell r="P2215" t="str">
            <v>11</v>
          </cell>
          <cell r="R2215" t="str">
            <v>1</v>
          </cell>
        </row>
        <row r="2216">
          <cell r="D2216" t="str">
            <v>CS610-</v>
          </cell>
          <cell r="E2216" t="str">
            <v>A</v>
          </cell>
          <cell r="F2216" t="str">
            <v>04</v>
          </cell>
          <cell r="G2216" t="str">
            <v>36500</v>
          </cell>
          <cell r="H2216" t="str">
            <v>03160-48165</v>
          </cell>
          <cell r="I2216" t="str">
            <v>SCREW-TAPPING</v>
          </cell>
          <cell r="L2216">
            <v>1</v>
          </cell>
          <cell r="N2216" t="str">
            <v>1</v>
          </cell>
          <cell r="P2216" t="str">
            <v>11</v>
          </cell>
          <cell r="R2216" t="str">
            <v>1</v>
          </cell>
        </row>
        <row r="2217">
          <cell r="D2217" t="str">
            <v>CS610-</v>
          </cell>
          <cell r="E2217" t="str">
            <v>A</v>
          </cell>
          <cell r="F2217" t="str">
            <v>04</v>
          </cell>
          <cell r="G2217" t="str">
            <v>36510</v>
          </cell>
          <cell r="H2217" t="str">
            <v>96315074</v>
          </cell>
          <cell r="I2217" t="str">
            <v>SEAL-REAR DOOR TRIM</v>
          </cell>
          <cell r="L2217">
            <v>1</v>
          </cell>
          <cell r="N2217" t="str">
            <v>1</v>
          </cell>
          <cell r="P2217" t="str">
            <v>11</v>
          </cell>
          <cell r="R2217" t="str">
            <v>1</v>
          </cell>
        </row>
        <row r="2218">
          <cell r="D2218" t="str">
            <v>CS610-</v>
          </cell>
          <cell r="E2218" t="str">
            <v>A</v>
          </cell>
          <cell r="F2218" t="str">
            <v>04</v>
          </cell>
          <cell r="G2218" t="str">
            <v>36521</v>
          </cell>
          <cell r="H2218" t="str">
            <v>09148-03007</v>
          </cell>
          <cell r="I2218" t="str">
            <v>NUT-SPEED</v>
          </cell>
          <cell r="L2218">
            <v>3</v>
          </cell>
          <cell r="N2218" t="str">
            <v>3</v>
          </cell>
          <cell r="P2218" t="str">
            <v>11</v>
          </cell>
          <cell r="R2218" t="str">
            <v>3</v>
          </cell>
        </row>
        <row r="2219">
          <cell r="D2219" t="str">
            <v>CS610-</v>
          </cell>
          <cell r="E2219" t="str">
            <v>A</v>
          </cell>
          <cell r="F2219" t="str">
            <v>04</v>
          </cell>
          <cell r="G2219" t="str">
            <v>36530</v>
          </cell>
          <cell r="H2219" t="str">
            <v>03160-48165</v>
          </cell>
          <cell r="I2219" t="str">
            <v>SCREW-TAPPING</v>
          </cell>
          <cell r="L2219">
            <v>3</v>
          </cell>
          <cell r="N2219" t="str">
            <v>3</v>
          </cell>
          <cell r="P2219" t="str">
            <v>11</v>
          </cell>
          <cell r="R2219" t="str">
            <v>3</v>
          </cell>
        </row>
        <row r="2220">
          <cell r="D2220" t="str">
            <v>CS610-</v>
          </cell>
          <cell r="E2220" t="str">
            <v>A</v>
          </cell>
          <cell r="F2220" t="str">
            <v>04</v>
          </cell>
          <cell r="G2220" t="str">
            <v>37000</v>
          </cell>
          <cell r="H2220" t="str">
            <v>96323877</v>
          </cell>
          <cell r="I2220" t="str">
            <v>COVER A-INNER,REAR DOOR</v>
          </cell>
          <cell r="L2220">
            <v>1</v>
          </cell>
          <cell r="N2220" t="str">
            <v>1</v>
          </cell>
          <cell r="P2220" t="str">
            <v>11</v>
          </cell>
          <cell r="R2220" t="str">
            <v>1</v>
          </cell>
        </row>
        <row r="2221">
          <cell r="D2221" t="str">
            <v>CS610-</v>
          </cell>
          <cell r="E2221" t="str">
            <v>A</v>
          </cell>
          <cell r="F2221" t="str">
            <v>04</v>
          </cell>
          <cell r="G2221" t="str">
            <v>40000</v>
          </cell>
          <cell r="H2221" t="str">
            <v>96279941</v>
          </cell>
          <cell r="I2221" t="str">
            <v>TRIM-TAILGATE</v>
          </cell>
          <cell r="L2221">
            <v>1</v>
          </cell>
          <cell r="N2221" t="str">
            <v>1</v>
          </cell>
          <cell r="P2221" t="str">
            <v>11</v>
          </cell>
          <cell r="R2221" t="str">
            <v>1</v>
          </cell>
        </row>
        <row r="2222">
          <cell r="D2222" t="str">
            <v>CS610-</v>
          </cell>
          <cell r="E2222" t="str">
            <v>A</v>
          </cell>
          <cell r="F2222" t="str">
            <v>04</v>
          </cell>
          <cell r="G2222" t="str">
            <v>41000</v>
          </cell>
          <cell r="H2222" t="str">
            <v>96279899</v>
          </cell>
          <cell r="I2222" t="str">
            <v>CLIP</v>
          </cell>
          <cell r="L2222">
            <v>6</v>
          </cell>
          <cell r="N2222" t="str">
            <v>6</v>
          </cell>
          <cell r="P2222" t="str">
            <v>11</v>
          </cell>
          <cell r="R2222" t="str">
            <v>6</v>
          </cell>
        </row>
        <row r="2223">
          <cell r="D2223" t="str">
            <v>CS610-</v>
          </cell>
          <cell r="E2223" t="str">
            <v>A</v>
          </cell>
          <cell r="F2223" t="str">
            <v>05</v>
          </cell>
          <cell r="G2223" t="str">
            <v>01000</v>
          </cell>
          <cell r="H2223" t="str">
            <v>96323834</v>
          </cell>
          <cell r="I2223" t="str">
            <v>TRIM A-FRONT DOOR,L</v>
          </cell>
          <cell r="L2223">
            <v>1</v>
          </cell>
          <cell r="N2223" t="str">
            <v>1</v>
          </cell>
          <cell r="P2223" t="str">
            <v>10</v>
          </cell>
        </row>
        <row r="2224">
          <cell r="D2224" t="str">
            <v>CS610-</v>
          </cell>
          <cell r="E2224" t="str">
            <v>A</v>
          </cell>
          <cell r="F2224" t="str">
            <v>05</v>
          </cell>
          <cell r="G2224" t="str">
            <v>05100</v>
          </cell>
          <cell r="H2224" t="str">
            <v>03160-48165</v>
          </cell>
          <cell r="I2224" t="str">
            <v>SCREW-TAPPING</v>
          </cell>
          <cell r="L2224">
            <v>1</v>
          </cell>
          <cell r="N2224" t="str">
            <v>1</v>
          </cell>
          <cell r="P2224" t="str">
            <v>10</v>
          </cell>
        </row>
        <row r="2225">
          <cell r="D2225" t="str">
            <v>CS610-</v>
          </cell>
          <cell r="E2225" t="str">
            <v>A</v>
          </cell>
          <cell r="F2225" t="str">
            <v>05</v>
          </cell>
          <cell r="G2225" t="str">
            <v>10000</v>
          </cell>
          <cell r="H2225" t="str">
            <v>96320205</v>
          </cell>
          <cell r="I2225" t="str">
            <v>BRACKET-POCKET DOOR</v>
          </cell>
          <cell r="L2225">
            <v>1</v>
          </cell>
          <cell r="N2225" t="str">
            <v>1</v>
          </cell>
          <cell r="P2225" t="str">
            <v>10</v>
          </cell>
        </row>
        <row r="2226">
          <cell r="D2226" t="str">
            <v>CS610-</v>
          </cell>
          <cell r="E2226" t="str">
            <v>A</v>
          </cell>
          <cell r="F2226" t="str">
            <v>05</v>
          </cell>
          <cell r="G2226" t="str">
            <v>11000</v>
          </cell>
          <cell r="H2226" t="str">
            <v>09148-04005</v>
          </cell>
          <cell r="I2226" t="str">
            <v>NUT-SPEED</v>
          </cell>
          <cell r="L2226">
            <v>1</v>
          </cell>
          <cell r="N2226" t="str">
            <v>1</v>
          </cell>
          <cell r="P2226" t="str">
            <v>10</v>
          </cell>
        </row>
        <row r="2227">
          <cell r="D2227" t="str">
            <v>CS610-</v>
          </cell>
          <cell r="E2227" t="str">
            <v>A</v>
          </cell>
          <cell r="F2227" t="str">
            <v>05</v>
          </cell>
          <cell r="G2227" t="str">
            <v>11100</v>
          </cell>
          <cell r="H2227" t="str">
            <v>03160-48165</v>
          </cell>
          <cell r="I2227" t="str">
            <v>SCREW-TAPPING</v>
          </cell>
          <cell r="L2227">
            <v>1</v>
          </cell>
          <cell r="N2227" t="str">
            <v>1</v>
          </cell>
          <cell r="P2227" t="str">
            <v>10</v>
          </cell>
        </row>
        <row r="2228">
          <cell r="D2228" t="str">
            <v>CS610-</v>
          </cell>
          <cell r="E2228" t="str">
            <v>A</v>
          </cell>
          <cell r="F2228" t="str">
            <v>05</v>
          </cell>
          <cell r="G2228" t="str">
            <v>13000</v>
          </cell>
          <cell r="H2228" t="str">
            <v>96315012</v>
          </cell>
          <cell r="I2228" t="str">
            <v>SEAL-FRT DOOR TRIM</v>
          </cell>
          <cell r="L2228">
            <v>1</v>
          </cell>
          <cell r="N2228" t="str">
            <v>1</v>
          </cell>
          <cell r="P2228" t="str">
            <v>10</v>
          </cell>
        </row>
        <row r="2229">
          <cell r="D2229" t="str">
            <v>CS610-</v>
          </cell>
          <cell r="E2229" t="str">
            <v>A</v>
          </cell>
          <cell r="F2229" t="str">
            <v>05</v>
          </cell>
          <cell r="G2229" t="str">
            <v>13100</v>
          </cell>
          <cell r="H2229" t="str">
            <v>09148-04005</v>
          </cell>
          <cell r="I2229" t="str">
            <v>NUT-SPEED</v>
          </cell>
          <cell r="L2229">
            <v>2</v>
          </cell>
          <cell r="N2229" t="str">
            <v>2</v>
          </cell>
          <cell r="P2229" t="str">
            <v>10</v>
          </cell>
        </row>
        <row r="2230">
          <cell r="D2230" t="str">
            <v>CS610-</v>
          </cell>
          <cell r="E2230" t="str">
            <v>A</v>
          </cell>
          <cell r="F2230" t="str">
            <v>05</v>
          </cell>
          <cell r="G2230" t="str">
            <v>13110</v>
          </cell>
          <cell r="H2230" t="str">
            <v>09148-03007</v>
          </cell>
          <cell r="I2230" t="str">
            <v>NUT-SPEED</v>
          </cell>
          <cell r="L2230">
            <v>2</v>
          </cell>
          <cell r="N2230" t="str">
            <v>2</v>
          </cell>
          <cell r="P2230" t="str">
            <v>10</v>
          </cell>
        </row>
        <row r="2231">
          <cell r="D2231" t="str">
            <v>CS610-</v>
          </cell>
          <cell r="E2231" t="str">
            <v>A</v>
          </cell>
          <cell r="F2231" t="str">
            <v>05</v>
          </cell>
          <cell r="G2231" t="str">
            <v>13200</v>
          </cell>
          <cell r="H2231" t="str">
            <v>03160-48165</v>
          </cell>
          <cell r="I2231" t="str">
            <v>SCREW-TAPPING</v>
          </cell>
          <cell r="L2231">
            <v>4</v>
          </cell>
          <cell r="N2231" t="str">
            <v>4</v>
          </cell>
          <cell r="P2231" t="str">
            <v>10</v>
          </cell>
        </row>
        <row r="2232">
          <cell r="D2232" t="str">
            <v>CS610-</v>
          </cell>
          <cell r="E2232" t="str">
            <v>A</v>
          </cell>
          <cell r="F2232" t="str">
            <v>05</v>
          </cell>
          <cell r="G2232" t="str">
            <v>14000</v>
          </cell>
          <cell r="H2232" t="str">
            <v>96323858</v>
          </cell>
          <cell r="I2232" t="str">
            <v>TRIM A-REAR DOOR,L</v>
          </cell>
          <cell r="L2232">
            <v>1</v>
          </cell>
          <cell r="N2232" t="str">
            <v>1</v>
          </cell>
          <cell r="P2232" t="str">
            <v>10</v>
          </cell>
        </row>
        <row r="2233">
          <cell r="D2233" t="str">
            <v>CS610-</v>
          </cell>
          <cell r="E2233" t="str">
            <v>A</v>
          </cell>
          <cell r="F2233" t="str">
            <v>05</v>
          </cell>
          <cell r="G2233" t="str">
            <v>16100</v>
          </cell>
          <cell r="H2233" t="str">
            <v>03160-48165</v>
          </cell>
          <cell r="I2233" t="str">
            <v>SCREW-TAPPING</v>
          </cell>
          <cell r="L2233">
            <v>1</v>
          </cell>
          <cell r="N2233" t="str">
            <v>1</v>
          </cell>
          <cell r="P2233" t="str">
            <v>10</v>
          </cell>
        </row>
        <row r="2234">
          <cell r="D2234" t="str">
            <v>CS610-</v>
          </cell>
          <cell r="E2234" t="str">
            <v>A</v>
          </cell>
          <cell r="F2234" t="str">
            <v>05</v>
          </cell>
          <cell r="G2234" t="str">
            <v>19300</v>
          </cell>
          <cell r="H2234" t="str">
            <v>96320205</v>
          </cell>
          <cell r="I2234" t="str">
            <v>BRACKET-POCKET DOOR</v>
          </cell>
          <cell r="L2234">
            <v>1</v>
          </cell>
          <cell r="N2234" t="str">
            <v>1</v>
          </cell>
          <cell r="P2234" t="str">
            <v>10</v>
          </cell>
        </row>
        <row r="2235">
          <cell r="D2235" t="str">
            <v>CS610-</v>
          </cell>
          <cell r="E2235" t="str">
            <v>A</v>
          </cell>
          <cell r="F2235" t="str">
            <v>05</v>
          </cell>
          <cell r="G2235" t="str">
            <v>19400</v>
          </cell>
          <cell r="H2235" t="str">
            <v>09148-04005</v>
          </cell>
          <cell r="I2235" t="str">
            <v>NUT-SPEED</v>
          </cell>
          <cell r="L2235">
            <v>1</v>
          </cell>
          <cell r="N2235" t="str">
            <v>1</v>
          </cell>
          <cell r="P2235" t="str">
            <v>10</v>
          </cell>
        </row>
        <row r="2236">
          <cell r="D2236" t="str">
            <v>CS610-</v>
          </cell>
          <cell r="E2236" t="str">
            <v>A</v>
          </cell>
          <cell r="F2236" t="str">
            <v>05</v>
          </cell>
          <cell r="G2236" t="str">
            <v>19500</v>
          </cell>
          <cell r="H2236" t="str">
            <v>03160-48165</v>
          </cell>
          <cell r="I2236" t="str">
            <v>SCREW-TAPPING</v>
          </cell>
          <cell r="L2236">
            <v>1</v>
          </cell>
          <cell r="N2236" t="str">
            <v>1</v>
          </cell>
          <cell r="P2236" t="str">
            <v>10</v>
          </cell>
        </row>
        <row r="2237">
          <cell r="D2237" t="str">
            <v>CS610-</v>
          </cell>
          <cell r="E2237" t="str">
            <v>A</v>
          </cell>
          <cell r="F2237" t="str">
            <v>05</v>
          </cell>
          <cell r="G2237" t="str">
            <v>20000</v>
          </cell>
          <cell r="H2237" t="str">
            <v>96315074</v>
          </cell>
          <cell r="I2237" t="str">
            <v>SEAL-REAR DOOR TRIM</v>
          </cell>
          <cell r="L2237">
            <v>1</v>
          </cell>
          <cell r="N2237" t="str">
            <v>1</v>
          </cell>
          <cell r="P2237" t="str">
            <v>10</v>
          </cell>
        </row>
        <row r="2238">
          <cell r="D2238" t="str">
            <v>CS610-</v>
          </cell>
          <cell r="E2238" t="str">
            <v>A</v>
          </cell>
          <cell r="F2238" t="str">
            <v>05</v>
          </cell>
          <cell r="G2238" t="str">
            <v>20110</v>
          </cell>
          <cell r="H2238" t="str">
            <v>09148-03007</v>
          </cell>
          <cell r="I2238" t="str">
            <v>NUT-SPEED</v>
          </cell>
          <cell r="L2238">
            <v>3</v>
          </cell>
          <cell r="N2238" t="str">
            <v>3</v>
          </cell>
          <cell r="P2238" t="str">
            <v>10</v>
          </cell>
        </row>
        <row r="2239">
          <cell r="D2239" t="str">
            <v>CS610-</v>
          </cell>
          <cell r="E2239" t="str">
            <v>A</v>
          </cell>
          <cell r="F2239" t="str">
            <v>05</v>
          </cell>
          <cell r="G2239" t="str">
            <v>20200</v>
          </cell>
          <cell r="H2239" t="str">
            <v>03160-48165</v>
          </cell>
          <cell r="I2239" t="str">
            <v>SCREW-TAPPING</v>
          </cell>
          <cell r="L2239">
            <v>3</v>
          </cell>
          <cell r="N2239" t="str">
            <v>3</v>
          </cell>
          <cell r="P2239" t="str">
            <v>10</v>
          </cell>
        </row>
        <row r="2240">
          <cell r="D2240" t="str">
            <v>CS610-</v>
          </cell>
          <cell r="E2240" t="str">
            <v>A</v>
          </cell>
          <cell r="F2240" t="str">
            <v>05</v>
          </cell>
          <cell r="G2240" t="str">
            <v>21000</v>
          </cell>
          <cell r="H2240" t="str">
            <v>96323876</v>
          </cell>
          <cell r="I2240" t="str">
            <v>COVER A-INNER,REAR DOOR</v>
          </cell>
          <cell r="L2240">
            <v>1</v>
          </cell>
          <cell r="N2240" t="str">
            <v>1</v>
          </cell>
          <cell r="P2240" t="str">
            <v>10</v>
          </cell>
        </row>
        <row r="2241">
          <cell r="D2241" t="str">
            <v>CS610-</v>
          </cell>
          <cell r="E2241" t="str">
            <v>A</v>
          </cell>
          <cell r="F2241" t="str">
            <v>05</v>
          </cell>
          <cell r="G2241" t="str">
            <v>23000</v>
          </cell>
          <cell r="H2241" t="str">
            <v>96323835</v>
          </cell>
          <cell r="I2241" t="str">
            <v>TRIM A-FRONT DOOR,R</v>
          </cell>
          <cell r="L2241">
            <v>1</v>
          </cell>
          <cell r="N2241" t="str">
            <v>1</v>
          </cell>
          <cell r="P2241" t="str">
            <v>10</v>
          </cell>
        </row>
        <row r="2242">
          <cell r="D2242" t="str">
            <v>CS610-</v>
          </cell>
          <cell r="E2242" t="str">
            <v>A</v>
          </cell>
          <cell r="F2242" t="str">
            <v>05</v>
          </cell>
          <cell r="G2242" t="str">
            <v>27100</v>
          </cell>
          <cell r="H2242" t="str">
            <v>03160-48165</v>
          </cell>
          <cell r="I2242" t="str">
            <v>SCREW-TAPPING</v>
          </cell>
          <cell r="L2242">
            <v>1</v>
          </cell>
          <cell r="N2242" t="str">
            <v>1</v>
          </cell>
          <cell r="P2242" t="str">
            <v>10</v>
          </cell>
        </row>
        <row r="2243">
          <cell r="D2243" t="str">
            <v>CS610-</v>
          </cell>
          <cell r="E2243" t="str">
            <v>A</v>
          </cell>
          <cell r="F2243" t="str">
            <v>05</v>
          </cell>
          <cell r="G2243" t="str">
            <v>30200</v>
          </cell>
          <cell r="H2243" t="str">
            <v>96320205</v>
          </cell>
          <cell r="I2243" t="str">
            <v>BRACKET-POCKET DOOR</v>
          </cell>
          <cell r="L2243">
            <v>1</v>
          </cell>
          <cell r="N2243" t="str">
            <v>1</v>
          </cell>
          <cell r="P2243" t="str">
            <v>10</v>
          </cell>
        </row>
        <row r="2244">
          <cell r="D2244" t="str">
            <v>CS610-</v>
          </cell>
          <cell r="E2244" t="str">
            <v>A</v>
          </cell>
          <cell r="F2244" t="str">
            <v>05</v>
          </cell>
          <cell r="G2244" t="str">
            <v>30300</v>
          </cell>
          <cell r="H2244" t="str">
            <v>09148-04005</v>
          </cell>
          <cell r="I2244" t="str">
            <v>NUT-SPEED</v>
          </cell>
          <cell r="L2244">
            <v>1</v>
          </cell>
          <cell r="N2244" t="str">
            <v>1</v>
          </cell>
          <cell r="P2244" t="str">
            <v>10</v>
          </cell>
        </row>
        <row r="2245">
          <cell r="D2245" t="str">
            <v>CS610-</v>
          </cell>
          <cell r="E2245" t="str">
            <v>A</v>
          </cell>
          <cell r="F2245" t="str">
            <v>05</v>
          </cell>
          <cell r="G2245" t="str">
            <v>30400</v>
          </cell>
          <cell r="H2245" t="str">
            <v>03160-48165</v>
          </cell>
          <cell r="I2245" t="str">
            <v>SCREW-TAPPING</v>
          </cell>
          <cell r="L2245">
            <v>1</v>
          </cell>
          <cell r="N2245" t="str">
            <v>1</v>
          </cell>
          <cell r="P2245" t="str">
            <v>10</v>
          </cell>
        </row>
        <row r="2246">
          <cell r="D2246" t="str">
            <v>CS610-</v>
          </cell>
          <cell r="E2246" t="str">
            <v>A</v>
          </cell>
          <cell r="F2246" t="str">
            <v>05</v>
          </cell>
          <cell r="G2246" t="str">
            <v>30500</v>
          </cell>
          <cell r="H2246" t="str">
            <v>96315012</v>
          </cell>
          <cell r="I2246" t="str">
            <v>SEAL-FRT DOOR TRIM</v>
          </cell>
          <cell r="L2246">
            <v>1</v>
          </cell>
          <cell r="N2246" t="str">
            <v>1</v>
          </cell>
          <cell r="P2246" t="str">
            <v>10</v>
          </cell>
        </row>
        <row r="2247">
          <cell r="D2247" t="str">
            <v>CS610-</v>
          </cell>
          <cell r="E2247" t="str">
            <v>A</v>
          </cell>
          <cell r="F2247" t="str">
            <v>05</v>
          </cell>
          <cell r="G2247" t="str">
            <v>30510</v>
          </cell>
          <cell r="H2247" t="str">
            <v>09148-04005</v>
          </cell>
          <cell r="I2247" t="str">
            <v>NUT-SPEED</v>
          </cell>
          <cell r="L2247">
            <v>2</v>
          </cell>
          <cell r="N2247" t="str">
            <v>2</v>
          </cell>
          <cell r="P2247" t="str">
            <v>10</v>
          </cell>
        </row>
        <row r="2248">
          <cell r="D2248" t="str">
            <v>CS610-</v>
          </cell>
          <cell r="E2248" t="str">
            <v>A</v>
          </cell>
          <cell r="F2248" t="str">
            <v>05</v>
          </cell>
          <cell r="G2248" t="str">
            <v>30511</v>
          </cell>
          <cell r="H2248" t="str">
            <v>09148-03007</v>
          </cell>
          <cell r="I2248" t="str">
            <v>NUT-SPEED</v>
          </cell>
          <cell r="L2248">
            <v>2</v>
          </cell>
          <cell r="N2248" t="str">
            <v>2</v>
          </cell>
          <cell r="P2248" t="str">
            <v>10</v>
          </cell>
        </row>
        <row r="2249">
          <cell r="D2249" t="str">
            <v>CS610-</v>
          </cell>
          <cell r="E2249" t="str">
            <v>A</v>
          </cell>
          <cell r="F2249" t="str">
            <v>05</v>
          </cell>
          <cell r="G2249" t="str">
            <v>30520</v>
          </cell>
          <cell r="H2249" t="str">
            <v>03160-48165</v>
          </cell>
          <cell r="I2249" t="str">
            <v>SCREW-TAPPING</v>
          </cell>
          <cell r="L2249">
            <v>4</v>
          </cell>
          <cell r="N2249" t="str">
            <v>4</v>
          </cell>
          <cell r="P2249" t="str">
            <v>10</v>
          </cell>
        </row>
        <row r="2250">
          <cell r="D2250" t="str">
            <v>CS610-</v>
          </cell>
          <cell r="E2250" t="str">
            <v>A</v>
          </cell>
          <cell r="F2250" t="str">
            <v>05</v>
          </cell>
          <cell r="G2250" t="str">
            <v>31000</v>
          </cell>
          <cell r="H2250" t="str">
            <v>96323859</v>
          </cell>
          <cell r="I2250" t="str">
            <v>TRIM A-REAR DOOR,R</v>
          </cell>
          <cell r="L2250">
            <v>1</v>
          </cell>
          <cell r="N2250" t="str">
            <v>1</v>
          </cell>
          <cell r="P2250" t="str">
            <v>10</v>
          </cell>
        </row>
        <row r="2251">
          <cell r="D2251" t="str">
            <v>CS610-</v>
          </cell>
          <cell r="E2251" t="str">
            <v>A</v>
          </cell>
          <cell r="F2251" t="str">
            <v>05</v>
          </cell>
          <cell r="G2251" t="str">
            <v>33100</v>
          </cell>
          <cell r="H2251" t="str">
            <v>03160-48165</v>
          </cell>
          <cell r="I2251" t="str">
            <v>SCREW-TAPPING</v>
          </cell>
          <cell r="L2251">
            <v>1</v>
          </cell>
          <cell r="N2251" t="str">
            <v>1</v>
          </cell>
          <cell r="P2251" t="str">
            <v>10</v>
          </cell>
        </row>
        <row r="2252">
          <cell r="D2252" t="str">
            <v>CS610-</v>
          </cell>
          <cell r="E2252" t="str">
            <v>A</v>
          </cell>
          <cell r="F2252" t="str">
            <v>05</v>
          </cell>
          <cell r="G2252" t="str">
            <v>36300</v>
          </cell>
          <cell r="H2252" t="str">
            <v>96320205</v>
          </cell>
          <cell r="I2252" t="str">
            <v>BRACKET-POCKET DOOR</v>
          </cell>
          <cell r="L2252">
            <v>1</v>
          </cell>
          <cell r="N2252" t="str">
            <v>1</v>
          </cell>
          <cell r="P2252" t="str">
            <v>10</v>
          </cell>
        </row>
        <row r="2253">
          <cell r="D2253" t="str">
            <v>CS610-</v>
          </cell>
          <cell r="E2253" t="str">
            <v>A</v>
          </cell>
          <cell r="F2253" t="str">
            <v>05</v>
          </cell>
          <cell r="G2253" t="str">
            <v>36400</v>
          </cell>
          <cell r="H2253" t="str">
            <v>09148-04005</v>
          </cell>
          <cell r="I2253" t="str">
            <v>NUT-SPEED</v>
          </cell>
          <cell r="L2253">
            <v>1</v>
          </cell>
          <cell r="N2253" t="str">
            <v>1</v>
          </cell>
          <cell r="P2253" t="str">
            <v>10</v>
          </cell>
        </row>
        <row r="2254">
          <cell r="D2254" t="str">
            <v>CS610-</v>
          </cell>
          <cell r="E2254" t="str">
            <v>A</v>
          </cell>
          <cell r="F2254" t="str">
            <v>05</v>
          </cell>
          <cell r="G2254" t="str">
            <v>36500</v>
          </cell>
          <cell r="H2254" t="str">
            <v>03160-48165</v>
          </cell>
          <cell r="I2254" t="str">
            <v>SCREW-TAPPING</v>
          </cell>
          <cell r="L2254">
            <v>1</v>
          </cell>
          <cell r="N2254" t="str">
            <v>1</v>
          </cell>
          <cell r="P2254" t="str">
            <v>10</v>
          </cell>
        </row>
        <row r="2255">
          <cell r="D2255" t="str">
            <v>CS610-</v>
          </cell>
          <cell r="E2255" t="str">
            <v>A</v>
          </cell>
          <cell r="F2255" t="str">
            <v>05</v>
          </cell>
          <cell r="G2255" t="str">
            <v>36510</v>
          </cell>
          <cell r="H2255" t="str">
            <v>96315074</v>
          </cell>
          <cell r="I2255" t="str">
            <v>SEAL-REAR DOOR TRIM</v>
          </cell>
          <cell r="L2255">
            <v>1</v>
          </cell>
          <cell r="N2255" t="str">
            <v>1</v>
          </cell>
          <cell r="P2255" t="str">
            <v>10</v>
          </cell>
        </row>
        <row r="2256">
          <cell r="D2256" t="str">
            <v>CS610-</v>
          </cell>
          <cell r="E2256" t="str">
            <v>A</v>
          </cell>
          <cell r="F2256" t="str">
            <v>05</v>
          </cell>
          <cell r="G2256" t="str">
            <v>36521</v>
          </cell>
          <cell r="H2256" t="str">
            <v>09148-03007</v>
          </cell>
          <cell r="I2256" t="str">
            <v>NUT-SPEED</v>
          </cell>
          <cell r="L2256">
            <v>3</v>
          </cell>
          <cell r="N2256" t="str">
            <v>3</v>
          </cell>
          <cell r="P2256" t="str">
            <v>10</v>
          </cell>
        </row>
        <row r="2257">
          <cell r="D2257" t="str">
            <v>CS610-</v>
          </cell>
          <cell r="E2257" t="str">
            <v>A</v>
          </cell>
          <cell r="F2257" t="str">
            <v>05</v>
          </cell>
          <cell r="G2257" t="str">
            <v>36530</v>
          </cell>
          <cell r="H2257" t="str">
            <v>03160-48165</v>
          </cell>
          <cell r="I2257" t="str">
            <v>SCREW-TAPPING</v>
          </cell>
          <cell r="L2257">
            <v>4</v>
          </cell>
          <cell r="N2257" t="str">
            <v>4</v>
          </cell>
          <cell r="P2257" t="str">
            <v>10</v>
          </cell>
        </row>
        <row r="2258">
          <cell r="D2258" t="str">
            <v>CS610-</v>
          </cell>
          <cell r="E2258" t="str">
            <v>A</v>
          </cell>
          <cell r="F2258" t="str">
            <v>05</v>
          </cell>
          <cell r="G2258" t="str">
            <v>37000</v>
          </cell>
          <cell r="H2258" t="str">
            <v>96323877</v>
          </cell>
          <cell r="I2258" t="str">
            <v>COVER A-INNER,REAR DOOR</v>
          </cell>
          <cell r="L2258">
            <v>1</v>
          </cell>
          <cell r="N2258" t="str">
            <v>1</v>
          </cell>
          <cell r="P2258" t="str">
            <v>10</v>
          </cell>
        </row>
        <row r="2259">
          <cell r="D2259" t="str">
            <v>CS610-</v>
          </cell>
          <cell r="E2259" t="str">
            <v>A</v>
          </cell>
          <cell r="F2259" t="str">
            <v>05</v>
          </cell>
          <cell r="G2259" t="str">
            <v>40000</v>
          </cell>
          <cell r="H2259" t="str">
            <v>96279941</v>
          </cell>
          <cell r="I2259" t="str">
            <v>TRIM-TAILGATE</v>
          </cell>
          <cell r="L2259">
            <v>1</v>
          </cell>
          <cell r="N2259" t="str">
            <v>1</v>
          </cell>
          <cell r="P2259" t="str">
            <v>10</v>
          </cell>
        </row>
        <row r="2260">
          <cell r="D2260" t="str">
            <v>CS610-</v>
          </cell>
          <cell r="E2260" t="str">
            <v>A</v>
          </cell>
          <cell r="F2260" t="str">
            <v>05</v>
          </cell>
          <cell r="G2260" t="str">
            <v>41000</v>
          </cell>
          <cell r="H2260" t="str">
            <v>96279899</v>
          </cell>
          <cell r="I2260" t="str">
            <v>CLIP</v>
          </cell>
          <cell r="L2260">
            <v>6</v>
          </cell>
          <cell r="N2260" t="str">
            <v>6</v>
          </cell>
          <cell r="P2260" t="str">
            <v>10</v>
          </cell>
        </row>
        <row r="2261">
          <cell r="D2261" t="str">
            <v>CS610-</v>
          </cell>
          <cell r="E2261" t="str">
            <v>A</v>
          </cell>
          <cell r="F2261" t="str">
            <v>07</v>
          </cell>
          <cell r="G2261" t="str">
            <v>01000</v>
          </cell>
          <cell r="H2261" t="str">
            <v>96503308</v>
          </cell>
          <cell r="I2261" t="str">
            <v>TRIM A-FRONT DOOR,L</v>
          </cell>
          <cell r="K2261">
            <v>1</v>
          </cell>
          <cell r="M2261" t="str">
            <v>1</v>
          </cell>
          <cell r="O2261" t="str">
            <v>11</v>
          </cell>
        </row>
        <row r="2262">
          <cell r="D2262" t="str">
            <v>CS610-</v>
          </cell>
          <cell r="E2262" t="str">
            <v>A</v>
          </cell>
          <cell r="F2262" t="str">
            <v>07</v>
          </cell>
          <cell r="G2262" t="str">
            <v>07000</v>
          </cell>
          <cell r="H2262" t="str">
            <v>96320307</v>
          </cell>
          <cell r="I2262" t="str">
            <v>SEAL-FRT DOOR TRIM</v>
          </cell>
          <cell r="K2262">
            <v>1</v>
          </cell>
          <cell r="M2262" t="str">
            <v>1</v>
          </cell>
          <cell r="O2262" t="str">
            <v>11</v>
          </cell>
        </row>
        <row r="2263">
          <cell r="D2263" t="str">
            <v>CS610-</v>
          </cell>
          <cell r="E2263" t="str">
            <v>A</v>
          </cell>
          <cell r="F2263" t="str">
            <v>07</v>
          </cell>
          <cell r="G2263" t="str">
            <v>08000</v>
          </cell>
          <cell r="H2263" t="str">
            <v>96323789</v>
          </cell>
          <cell r="I2263" t="str">
            <v>ARMREST</v>
          </cell>
          <cell r="K2263">
            <v>1</v>
          </cell>
          <cell r="M2263" t="str">
            <v>1</v>
          </cell>
          <cell r="O2263" t="str">
            <v>11</v>
          </cell>
        </row>
        <row r="2264">
          <cell r="D2264" t="str">
            <v>CS610-</v>
          </cell>
          <cell r="E2264" t="str">
            <v>A</v>
          </cell>
          <cell r="F2264" t="str">
            <v>07</v>
          </cell>
          <cell r="G2264" t="str">
            <v>09000</v>
          </cell>
          <cell r="H2264" t="str">
            <v>03160-48195</v>
          </cell>
          <cell r="I2264" t="str">
            <v>SCREW-TAPPING</v>
          </cell>
          <cell r="K2264">
            <v>2</v>
          </cell>
          <cell r="M2264" t="str">
            <v>2</v>
          </cell>
          <cell r="O2264" t="str">
            <v>11</v>
          </cell>
        </row>
        <row r="2265">
          <cell r="D2265" t="str">
            <v>CS610-</v>
          </cell>
          <cell r="E2265" t="str">
            <v>A</v>
          </cell>
          <cell r="F2265" t="str">
            <v>07</v>
          </cell>
          <cell r="G2265" t="str">
            <v>10000</v>
          </cell>
          <cell r="H2265" t="str">
            <v>96317816</v>
          </cell>
          <cell r="I2265" t="str">
            <v>NUT-ARMREST</v>
          </cell>
          <cell r="K2265">
            <v>2</v>
          </cell>
          <cell r="M2265" t="str">
            <v>2</v>
          </cell>
          <cell r="O2265" t="str">
            <v>11</v>
          </cell>
        </row>
        <row r="2266">
          <cell r="D2266" t="str">
            <v>CS610-</v>
          </cell>
          <cell r="E2266" t="str">
            <v>A</v>
          </cell>
          <cell r="F2266" t="str">
            <v>07</v>
          </cell>
          <cell r="G2266" t="str">
            <v>11000</v>
          </cell>
          <cell r="H2266" t="str">
            <v>96323791</v>
          </cell>
          <cell r="I2266" t="str">
            <v>TRIM A-REAR DOOR,L</v>
          </cell>
          <cell r="K2266">
            <v>1</v>
          </cell>
          <cell r="M2266" t="str">
            <v>1</v>
          </cell>
          <cell r="O2266" t="str">
            <v>11</v>
          </cell>
        </row>
        <row r="2267">
          <cell r="D2267" t="str">
            <v>CS610-</v>
          </cell>
          <cell r="E2267" t="str">
            <v>A</v>
          </cell>
          <cell r="F2267" t="str">
            <v>07</v>
          </cell>
          <cell r="G2267" t="str">
            <v>16000</v>
          </cell>
          <cell r="H2267" t="str">
            <v>96315074</v>
          </cell>
          <cell r="I2267" t="str">
            <v>SEAL-REAR DOOR TRIM</v>
          </cell>
          <cell r="K2267">
            <v>1</v>
          </cell>
          <cell r="M2267" t="str">
            <v>1</v>
          </cell>
          <cell r="O2267" t="str">
            <v>11</v>
          </cell>
        </row>
        <row r="2268">
          <cell r="D2268" t="str">
            <v>CS610-</v>
          </cell>
          <cell r="E2268" t="str">
            <v>A</v>
          </cell>
          <cell r="F2268" t="str">
            <v>07</v>
          </cell>
          <cell r="G2268" t="str">
            <v>16100</v>
          </cell>
          <cell r="H2268" t="str">
            <v>96323789</v>
          </cell>
          <cell r="I2268" t="str">
            <v>ARMREST</v>
          </cell>
          <cell r="K2268">
            <v>1</v>
          </cell>
          <cell r="M2268" t="str">
            <v>1</v>
          </cell>
          <cell r="O2268" t="str">
            <v>11</v>
          </cell>
        </row>
        <row r="2269">
          <cell r="D2269" t="str">
            <v>CS610-</v>
          </cell>
          <cell r="E2269" t="str">
            <v>A</v>
          </cell>
          <cell r="F2269" t="str">
            <v>07</v>
          </cell>
          <cell r="G2269" t="str">
            <v>16200</v>
          </cell>
          <cell r="H2269" t="str">
            <v>03160-48195</v>
          </cell>
          <cell r="I2269" t="str">
            <v>SCREW-TAPPING</v>
          </cell>
          <cell r="K2269">
            <v>2</v>
          </cell>
          <cell r="M2269" t="str">
            <v>2</v>
          </cell>
          <cell r="O2269" t="str">
            <v>11</v>
          </cell>
        </row>
        <row r="2270">
          <cell r="D2270" t="str">
            <v>CS610-</v>
          </cell>
          <cell r="E2270" t="str">
            <v>A</v>
          </cell>
          <cell r="F2270" t="str">
            <v>07</v>
          </cell>
          <cell r="G2270" t="str">
            <v>16300</v>
          </cell>
          <cell r="H2270" t="str">
            <v>96317816</v>
          </cell>
          <cell r="I2270" t="str">
            <v>NUT-ARMREST</v>
          </cell>
          <cell r="K2270">
            <v>2</v>
          </cell>
          <cell r="M2270" t="str">
            <v>2</v>
          </cell>
          <cell r="O2270" t="str">
            <v>11</v>
          </cell>
        </row>
        <row r="2271">
          <cell r="D2271" t="str">
            <v>CS610-</v>
          </cell>
          <cell r="E2271" t="str">
            <v>A</v>
          </cell>
          <cell r="F2271" t="str">
            <v>07</v>
          </cell>
          <cell r="G2271" t="str">
            <v>16400</v>
          </cell>
          <cell r="H2271" t="str">
            <v>96323799</v>
          </cell>
          <cell r="I2271" t="str">
            <v>CAP-INR RR DOOR</v>
          </cell>
          <cell r="K2271">
            <v>1</v>
          </cell>
          <cell r="M2271" t="str">
            <v>1</v>
          </cell>
          <cell r="O2271" t="str">
            <v>11</v>
          </cell>
        </row>
        <row r="2272">
          <cell r="D2272" t="str">
            <v>CS610-</v>
          </cell>
          <cell r="E2272" t="str">
            <v>A</v>
          </cell>
          <cell r="F2272" t="str">
            <v>07</v>
          </cell>
          <cell r="G2272" t="str">
            <v>17000</v>
          </cell>
          <cell r="H2272" t="str">
            <v>96503305</v>
          </cell>
          <cell r="I2272" t="str">
            <v>TRIM A-FRONT DOOR,R</v>
          </cell>
          <cell r="K2272">
            <v>1</v>
          </cell>
          <cell r="M2272" t="str">
            <v>1</v>
          </cell>
          <cell r="O2272" t="str">
            <v>11</v>
          </cell>
        </row>
        <row r="2273">
          <cell r="D2273" t="str">
            <v>CS610-</v>
          </cell>
          <cell r="E2273" t="str">
            <v>A</v>
          </cell>
          <cell r="F2273" t="str">
            <v>07</v>
          </cell>
          <cell r="G2273" t="str">
            <v>21100</v>
          </cell>
          <cell r="H2273" t="str">
            <v>96320307</v>
          </cell>
          <cell r="I2273" t="str">
            <v>SEAL-FRT DOOR TRIM</v>
          </cell>
          <cell r="K2273">
            <v>1</v>
          </cell>
          <cell r="M2273" t="str">
            <v>1</v>
          </cell>
          <cell r="O2273" t="str">
            <v>11</v>
          </cell>
        </row>
        <row r="2274">
          <cell r="D2274" t="str">
            <v>CS610-</v>
          </cell>
          <cell r="E2274" t="str">
            <v>A</v>
          </cell>
          <cell r="F2274" t="str">
            <v>07</v>
          </cell>
          <cell r="G2274" t="str">
            <v>21200</v>
          </cell>
          <cell r="H2274" t="str">
            <v>96323789</v>
          </cell>
          <cell r="I2274" t="str">
            <v>ARMREST</v>
          </cell>
          <cell r="K2274">
            <v>1</v>
          </cell>
          <cell r="M2274" t="str">
            <v>1</v>
          </cell>
          <cell r="O2274" t="str">
            <v>11</v>
          </cell>
        </row>
        <row r="2275">
          <cell r="D2275" t="str">
            <v>CS610-</v>
          </cell>
          <cell r="E2275" t="str">
            <v>A</v>
          </cell>
          <cell r="F2275" t="str">
            <v>07</v>
          </cell>
          <cell r="G2275" t="str">
            <v>21300</v>
          </cell>
          <cell r="H2275" t="str">
            <v>03160-48195</v>
          </cell>
          <cell r="I2275" t="str">
            <v>SCREW-TAPPING</v>
          </cell>
          <cell r="K2275">
            <v>2</v>
          </cell>
          <cell r="M2275" t="str">
            <v>2</v>
          </cell>
          <cell r="O2275" t="str">
            <v>11</v>
          </cell>
        </row>
        <row r="2276">
          <cell r="D2276" t="str">
            <v>CS610-</v>
          </cell>
          <cell r="E2276" t="str">
            <v>A</v>
          </cell>
          <cell r="F2276" t="str">
            <v>07</v>
          </cell>
          <cell r="G2276" t="str">
            <v>21400</v>
          </cell>
          <cell r="H2276" t="str">
            <v>96317816</v>
          </cell>
          <cell r="I2276" t="str">
            <v>NUT-ARMREST</v>
          </cell>
          <cell r="K2276">
            <v>2</v>
          </cell>
          <cell r="M2276" t="str">
            <v>2</v>
          </cell>
          <cell r="O2276" t="str">
            <v>11</v>
          </cell>
        </row>
        <row r="2277">
          <cell r="D2277" t="str">
            <v>CS610-</v>
          </cell>
          <cell r="E2277" t="str">
            <v>A</v>
          </cell>
          <cell r="F2277" t="str">
            <v>07</v>
          </cell>
          <cell r="G2277" t="str">
            <v>22000</v>
          </cell>
          <cell r="H2277" t="str">
            <v>96323792</v>
          </cell>
          <cell r="I2277" t="str">
            <v>TRIM A-REAR DOOR,R</v>
          </cell>
          <cell r="K2277">
            <v>1</v>
          </cell>
          <cell r="M2277" t="str">
            <v>1</v>
          </cell>
          <cell r="O2277" t="str">
            <v>11</v>
          </cell>
        </row>
        <row r="2278">
          <cell r="D2278" t="str">
            <v>CS610-</v>
          </cell>
          <cell r="E2278" t="str">
            <v>A</v>
          </cell>
          <cell r="F2278" t="str">
            <v>07</v>
          </cell>
          <cell r="G2278" t="str">
            <v>24100</v>
          </cell>
          <cell r="H2278" t="str">
            <v>96315074</v>
          </cell>
          <cell r="I2278" t="str">
            <v>SEAL-REAR DOOR TRIM</v>
          </cell>
          <cell r="K2278">
            <v>1</v>
          </cell>
          <cell r="M2278" t="str">
            <v>1</v>
          </cell>
          <cell r="O2278" t="str">
            <v>11</v>
          </cell>
        </row>
        <row r="2279">
          <cell r="D2279" t="str">
            <v>CS610-</v>
          </cell>
          <cell r="E2279" t="str">
            <v>A</v>
          </cell>
          <cell r="F2279" t="str">
            <v>07</v>
          </cell>
          <cell r="G2279" t="str">
            <v>24200</v>
          </cell>
          <cell r="H2279" t="str">
            <v>96323789</v>
          </cell>
          <cell r="I2279" t="str">
            <v>ARMREST</v>
          </cell>
          <cell r="K2279">
            <v>1</v>
          </cell>
          <cell r="M2279" t="str">
            <v>1</v>
          </cell>
          <cell r="O2279" t="str">
            <v>11</v>
          </cell>
        </row>
        <row r="2280">
          <cell r="D2280" t="str">
            <v>CS610-</v>
          </cell>
          <cell r="E2280" t="str">
            <v>A</v>
          </cell>
          <cell r="F2280" t="str">
            <v>07</v>
          </cell>
          <cell r="G2280" t="str">
            <v>24300</v>
          </cell>
          <cell r="H2280" t="str">
            <v>03160-48195</v>
          </cell>
          <cell r="I2280" t="str">
            <v>SCREW-TAPPING</v>
          </cell>
          <cell r="K2280">
            <v>2</v>
          </cell>
          <cell r="M2280" t="str">
            <v>2</v>
          </cell>
          <cell r="O2280" t="str">
            <v>11</v>
          </cell>
        </row>
        <row r="2281">
          <cell r="D2281" t="str">
            <v>CS610-</v>
          </cell>
          <cell r="E2281" t="str">
            <v>A</v>
          </cell>
          <cell r="F2281" t="str">
            <v>07</v>
          </cell>
          <cell r="G2281" t="str">
            <v>24400</v>
          </cell>
          <cell r="H2281" t="str">
            <v>96317816</v>
          </cell>
          <cell r="I2281" t="str">
            <v>NUT-ARMREST</v>
          </cell>
          <cell r="K2281">
            <v>2</v>
          </cell>
          <cell r="M2281" t="str">
            <v>2</v>
          </cell>
          <cell r="O2281" t="str">
            <v>11</v>
          </cell>
        </row>
        <row r="2282">
          <cell r="D2282" t="str">
            <v>CS610-</v>
          </cell>
          <cell r="E2282" t="str">
            <v>A</v>
          </cell>
          <cell r="F2282" t="str">
            <v>07</v>
          </cell>
          <cell r="G2282" t="str">
            <v>24500</v>
          </cell>
          <cell r="H2282" t="str">
            <v>96323799</v>
          </cell>
          <cell r="I2282" t="str">
            <v>CAP-INR RR DOOR</v>
          </cell>
          <cell r="K2282">
            <v>1</v>
          </cell>
          <cell r="M2282" t="str">
            <v>1</v>
          </cell>
          <cell r="O2282" t="str">
            <v>11</v>
          </cell>
        </row>
        <row r="2283">
          <cell r="D2283" t="str">
            <v>CS610-</v>
          </cell>
          <cell r="E2283" t="str">
            <v>A</v>
          </cell>
          <cell r="F2283" t="str">
            <v>07</v>
          </cell>
          <cell r="G2283" t="str">
            <v>27000</v>
          </cell>
          <cell r="H2283" t="str">
            <v>96279941</v>
          </cell>
          <cell r="I2283" t="str">
            <v>TRIM-TAILGATE</v>
          </cell>
          <cell r="K2283">
            <v>1</v>
          </cell>
          <cell r="M2283" t="str">
            <v>1</v>
          </cell>
          <cell r="O2283" t="str">
            <v>11</v>
          </cell>
        </row>
        <row r="2284">
          <cell r="D2284" t="str">
            <v>CS610-</v>
          </cell>
          <cell r="E2284" t="str">
            <v>A</v>
          </cell>
          <cell r="F2284" t="str">
            <v>07</v>
          </cell>
          <cell r="G2284" t="str">
            <v>28000</v>
          </cell>
          <cell r="H2284" t="str">
            <v>96279899</v>
          </cell>
          <cell r="I2284" t="str">
            <v>CLIP</v>
          </cell>
          <cell r="K2284">
            <v>6</v>
          </cell>
          <cell r="M2284" t="str">
            <v>6</v>
          </cell>
          <cell r="O2284" t="str">
            <v>11</v>
          </cell>
        </row>
        <row r="2285">
          <cell r="D2285" t="str">
            <v>CS610-</v>
          </cell>
          <cell r="E2285" t="str">
            <v>A</v>
          </cell>
          <cell r="F2285" t="str">
            <v>08</v>
          </cell>
          <cell r="G2285" t="str">
            <v>01000</v>
          </cell>
          <cell r="H2285" t="str">
            <v>96323818</v>
          </cell>
          <cell r="I2285" t="str">
            <v>TRIM A-FRONT DOOR,L</v>
          </cell>
          <cell r="K2285">
            <v>1</v>
          </cell>
          <cell r="M2285" t="str">
            <v>1</v>
          </cell>
          <cell r="O2285" t="str">
            <v>10</v>
          </cell>
          <cell r="Q2285" t="str">
            <v>1</v>
          </cell>
        </row>
        <row r="2286">
          <cell r="D2286" t="str">
            <v>CS610-</v>
          </cell>
          <cell r="E2286" t="str">
            <v>A</v>
          </cell>
          <cell r="F2286" t="str">
            <v>08</v>
          </cell>
          <cell r="G2286" t="str">
            <v>07000</v>
          </cell>
          <cell r="H2286" t="str">
            <v>96315012</v>
          </cell>
          <cell r="I2286" t="str">
            <v>SEAL-FRT DOOR TRIM</v>
          </cell>
          <cell r="K2286">
            <v>1</v>
          </cell>
          <cell r="M2286" t="str">
            <v>1</v>
          </cell>
          <cell r="O2286" t="str">
            <v>10</v>
          </cell>
          <cell r="Q2286" t="str">
            <v>1</v>
          </cell>
        </row>
        <row r="2287">
          <cell r="D2287" t="str">
            <v>CS610-</v>
          </cell>
          <cell r="E2287" t="str">
            <v>A</v>
          </cell>
          <cell r="F2287" t="str">
            <v>08</v>
          </cell>
          <cell r="G2287" t="str">
            <v>08000</v>
          </cell>
          <cell r="H2287" t="str">
            <v>96323789</v>
          </cell>
          <cell r="I2287" t="str">
            <v>ARMREST</v>
          </cell>
          <cell r="K2287">
            <v>1</v>
          </cell>
          <cell r="M2287" t="str">
            <v>1</v>
          </cell>
          <cell r="O2287" t="str">
            <v>10</v>
          </cell>
          <cell r="Q2287" t="str">
            <v>1</v>
          </cell>
        </row>
        <row r="2288">
          <cell r="D2288" t="str">
            <v>CS610-</v>
          </cell>
          <cell r="E2288" t="str">
            <v>A</v>
          </cell>
          <cell r="F2288" t="str">
            <v>08</v>
          </cell>
          <cell r="G2288" t="str">
            <v>09000</v>
          </cell>
          <cell r="H2288" t="str">
            <v>03160-48195</v>
          </cell>
          <cell r="I2288" t="str">
            <v>SCREW-TAPPING</v>
          </cell>
          <cell r="K2288">
            <v>2</v>
          </cell>
          <cell r="L2288">
            <v>3</v>
          </cell>
          <cell r="M2288" t="str">
            <v>2</v>
          </cell>
          <cell r="O2288" t="str">
            <v>10</v>
          </cell>
          <cell r="Q2288" t="str">
            <v>2</v>
          </cell>
        </row>
        <row r="2289">
          <cell r="D2289" t="str">
            <v>CS610-</v>
          </cell>
          <cell r="E2289" t="str">
            <v>A</v>
          </cell>
          <cell r="F2289" t="str">
            <v>08</v>
          </cell>
          <cell r="G2289" t="str">
            <v>10000</v>
          </cell>
          <cell r="H2289" t="str">
            <v>96317816</v>
          </cell>
          <cell r="I2289" t="str">
            <v>NUT-ARMREST</v>
          </cell>
          <cell r="K2289">
            <v>2</v>
          </cell>
          <cell r="M2289" t="str">
            <v>2</v>
          </cell>
          <cell r="O2289" t="str">
            <v>10</v>
          </cell>
          <cell r="Q2289" t="str">
            <v>2</v>
          </cell>
        </row>
        <row r="2290">
          <cell r="D2290" t="str">
            <v>CS610-</v>
          </cell>
          <cell r="E2290" t="str">
            <v>A</v>
          </cell>
          <cell r="F2290" t="str">
            <v>08</v>
          </cell>
          <cell r="G2290" t="str">
            <v>11000</v>
          </cell>
          <cell r="H2290" t="str">
            <v>96323791</v>
          </cell>
          <cell r="I2290" t="str">
            <v>TRIM A-REAR DOOR,L</v>
          </cell>
          <cell r="K2290">
            <v>1</v>
          </cell>
          <cell r="M2290" t="str">
            <v>1</v>
          </cell>
          <cell r="O2290" t="str">
            <v>10</v>
          </cell>
          <cell r="Q2290" t="str">
            <v>1</v>
          </cell>
        </row>
        <row r="2291">
          <cell r="D2291" t="str">
            <v>CS610-</v>
          </cell>
          <cell r="E2291" t="str">
            <v>A</v>
          </cell>
          <cell r="F2291" t="str">
            <v>08</v>
          </cell>
          <cell r="G2291" t="str">
            <v>16000</v>
          </cell>
          <cell r="H2291" t="str">
            <v>96315074</v>
          </cell>
          <cell r="I2291" t="str">
            <v>SEAL-REAR DOOR TRIM</v>
          </cell>
          <cell r="K2291">
            <v>1</v>
          </cell>
          <cell r="M2291" t="str">
            <v>1</v>
          </cell>
          <cell r="O2291" t="str">
            <v>10</v>
          </cell>
          <cell r="Q2291" t="str">
            <v>1</v>
          </cell>
        </row>
        <row r="2292">
          <cell r="D2292" t="str">
            <v>CS610-</v>
          </cell>
          <cell r="E2292" t="str">
            <v>A</v>
          </cell>
          <cell r="F2292" t="str">
            <v>08</v>
          </cell>
          <cell r="G2292" t="str">
            <v>16100</v>
          </cell>
          <cell r="H2292" t="str">
            <v>96323789</v>
          </cell>
          <cell r="I2292" t="str">
            <v>ARMREST</v>
          </cell>
          <cell r="K2292">
            <v>1</v>
          </cell>
          <cell r="M2292" t="str">
            <v>1</v>
          </cell>
          <cell r="O2292" t="str">
            <v>10</v>
          </cell>
          <cell r="Q2292" t="str">
            <v>1</v>
          </cell>
        </row>
        <row r="2293">
          <cell r="D2293" t="str">
            <v>CS610-</v>
          </cell>
          <cell r="E2293" t="str">
            <v>A</v>
          </cell>
          <cell r="F2293" t="str">
            <v>08</v>
          </cell>
          <cell r="G2293" t="str">
            <v>16200</v>
          </cell>
          <cell r="H2293" t="str">
            <v>03160-48195</v>
          </cell>
          <cell r="I2293" t="str">
            <v>SCREW-TAPPING</v>
          </cell>
          <cell r="K2293">
            <v>2</v>
          </cell>
          <cell r="M2293" t="str">
            <v>2</v>
          </cell>
          <cell r="O2293" t="str">
            <v>10</v>
          </cell>
          <cell r="Q2293" t="str">
            <v>2</v>
          </cell>
        </row>
        <row r="2294">
          <cell r="D2294" t="str">
            <v>CS610-</v>
          </cell>
          <cell r="E2294" t="str">
            <v>A</v>
          </cell>
          <cell r="F2294" t="str">
            <v>08</v>
          </cell>
          <cell r="G2294" t="str">
            <v>16300</v>
          </cell>
          <cell r="H2294" t="str">
            <v>96317816</v>
          </cell>
          <cell r="I2294" t="str">
            <v>NUT-ARMREST</v>
          </cell>
          <cell r="K2294">
            <v>2</v>
          </cell>
          <cell r="M2294" t="str">
            <v>2</v>
          </cell>
          <cell r="O2294" t="str">
            <v>10</v>
          </cell>
          <cell r="Q2294" t="str">
            <v>2</v>
          </cell>
        </row>
        <row r="2295">
          <cell r="D2295" t="str">
            <v>CS610-</v>
          </cell>
          <cell r="E2295" t="str">
            <v>A</v>
          </cell>
          <cell r="F2295" t="str">
            <v>08</v>
          </cell>
          <cell r="G2295" t="str">
            <v>16400</v>
          </cell>
          <cell r="H2295" t="str">
            <v>96323799</v>
          </cell>
          <cell r="I2295" t="str">
            <v>CAP-INR RR DOOR</v>
          </cell>
          <cell r="K2295">
            <v>1</v>
          </cell>
          <cell r="M2295" t="str">
            <v>1</v>
          </cell>
          <cell r="O2295" t="str">
            <v>10</v>
          </cell>
          <cell r="Q2295" t="str">
            <v>1</v>
          </cell>
        </row>
        <row r="2296">
          <cell r="D2296" t="str">
            <v>CS610-</v>
          </cell>
          <cell r="E2296" t="str">
            <v>A</v>
          </cell>
          <cell r="F2296" t="str">
            <v>08</v>
          </cell>
          <cell r="G2296" t="str">
            <v>17000</v>
          </cell>
          <cell r="H2296" t="str">
            <v>96323774</v>
          </cell>
          <cell r="I2296" t="str">
            <v>TRIM A-FRONT DOOR,R</v>
          </cell>
          <cell r="K2296">
            <v>1</v>
          </cell>
          <cell r="M2296" t="str">
            <v>1</v>
          </cell>
          <cell r="O2296" t="str">
            <v>10</v>
          </cell>
          <cell r="Q2296" t="str">
            <v>1</v>
          </cell>
        </row>
        <row r="2297">
          <cell r="D2297" t="str">
            <v>CS610-</v>
          </cell>
          <cell r="E2297" t="str">
            <v>A</v>
          </cell>
          <cell r="F2297" t="str">
            <v>08</v>
          </cell>
          <cell r="G2297" t="str">
            <v>21100</v>
          </cell>
          <cell r="H2297" t="str">
            <v>96315012</v>
          </cell>
          <cell r="I2297" t="str">
            <v>SEAL-FRT DOOR TRIM</v>
          </cell>
          <cell r="K2297">
            <v>1</v>
          </cell>
          <cell r="M2297" t="str">
            <v>1</v>
          </cell>
          <cell r="O2297" t="str">
            <v>10</v>
          </cell>
          <cell r="Q2297" t="str">
            <v>1</v>
          </cell>
        </row>
        <row r="2298">
          <cell r="D2298" t="str">
            <v>CS610-</v>
          </cell>
          <cell r="E2298" t="str">
            <v>A</v>
          </cell>
          <cell r="F2298" t="str">
            <v>08</v>
          </cell>
          <cell r="G2298" t="str">
            <v>21200</v>
          </cell>
          <cell r="H2298" t="str">
            <v>96323789</v>
          </cell>
          <cell r="I2298" t="str">
            <v>ARMREST</v>
          </cell>
          <cell r="K2298">
            <v>1</v>
          </cell>
          <cell r="M2298" t="str">
            <v>1</v>
          </cell>
          <cell r="O2298" t="str">
            <v>10</v>
          </cell>
          <cell r="Q2298" t="str">
            <v>1</v>
          </cell>
        </row>
        <row r="2299">
          <cell r="D2299" t="str">
            <v>CS610-</v>
          </cell>
          <cell r="E2299" t="str">
            <v>A</v>
          </cell>
          <cell r="F2299" t="str">
            <v>08</v>
          </cell>
          <cell r="G2299" t="str">
            <v>21300</v>
          </cell>
          <cell r="H2299" t="str">
            <v>03160-48195</v>
          </cell>
          <cell r="I2299" t="str">
            <v>SCREW-TAPPING</v>
          </cell>
          <cell r="K2299">
            <v>2</v>
          </cell>
          <cell r="M2299" t="str">
            <v>2</v>
          </cell>
          <cell r="O2299" t="str">
            <v>10</v>
          </cell>
          <cell r="Q2299" t="str">
            <v>2</v>
          </cell>
        </row>
        <row r="2300">
          <cell r="D2300" t="str">
            <v>CS610-</v>
          </cell>
          <cell r="E2300" t="str">
            <v>A</v>
          </cell>
          <cell r="F2300" t="str">
            <v>08</v>
          </cell>
          <cell r="G2300" t="str">
            <v>21400</v>
          </cell>
          <cell r="H2300" t="str">
            <v>96317816</v>
          </cell>
          <cell r="I2300" t="str">
            <v>NUT-ARMREST</v>
          </cell>
          <cell r="K2300">
            <v>2</v>
          </cell>
          <cell r="M2300" t="str">
            <v>2</v>
          </cell>
          <cell r="O2300" t="str">
            <v>10</v>
          </cell>
          <cell r="Q2300" t="str">
            <v>2</v>
          </cell>
        </row>
        <row r="2301">
          <cell r="D2301" t="str">
            <v>CS610-</v>
          </cell>
          <cell r="E2301" t="str">
            <v>A</v>
          </cell>
          <cell r="F2301" t="str">
            <v>08</v>
          </cell>
          <cell r="G2301" t="str">
            <v>22000</v>
          </cell>
          <cell r="H2301" t="str">
            <v>96323792</v>
          </cell>
          <cell r="I2301" t="str">
            <v>TRIM A-REAR DOOR,R</v>
          </cell>
          <cell r="K2301">
            <v>1</v>
          </cell>
          <cell r="M2301" t="str">
            <v>1</v>
          </cell>
          <cell r="O2301" t="str">
            <v>10</v>
          </cell>
          <cell r="Q2301" t="str">
            <v>1</v>
          </cell>
        </row>
        <row r="2302">
          <cell r="D2302" t="str">
            <v>CS610-</v>
          </cell>
          <cell r="E2302" t="str">
            <v>A</v>
          </cell>
          <cell r="F2302" t="str">
            <v>08</v>
          </cell>
          <cell r="G2302" t="str">
            <v>24100</v>
          </cell>
          <cell r="H2302" t="str">
            <v>96315074</v>
          </cell>
          <cell r="I2302" t="str">
            <v>SEAL-REAR DOOR TRIM</v>
          </cell>
          <cell r="K2302">
            <v>1</v>
          </cell>
          <cell r="M2302" t="str">
            <v>1</v>
          </cell>
          <cell r="O2302" t="str">
            <v>10</v>
          </cell>
          <cell r="Q2302" t="str">
            <v>1</v>
          </cell>
        </row>
        <row r="2303">
          <cell r="D2303" t="str">
            <v>CS610-</v>
          </cell>
          <cell r="E2303" t="str">
            <v>A</v>
          </cell>
          <cell r="F2303" t="str">
            <v>08</v>
          </cell>
          <cell r="G2303" t="str">
            <v>24200</v>
          </cell>
          <cell r="H2303" t="str">
            <v>96323789</v>
          </cell>
          <cell r="I2303" t="str">
            <v>ARMREST</v>
          </cell>
          <cell r="K2303">
            <v>1</v>
          </cell>
          <cell r="M2303" t="str">
            <v>1</v>
          </cell>
          <cell r="O2303" t="str">
            <v>10</v>
          </cell>
          <cell r="Q2303" t="str">
            <v>1</v>
          </cell>
        </row>
        <row r="2304">
          <cell r="D2304" t="str">
            <v>CS610-</v>
          </cell>
          <cell r="E2304" t="str">
            <v>A</v>
          </cell>
          <cell r="F2304" t="str">
            <v>08</v>
          </cell>
          <cell r="G2304" t="str">
            <v>24300</v>
          </cell>
          <cell r="H2304" t="str">
            <v>03160-48195</v>
          </cell>
          <cell r="I2304" t="str">
            <v>SCREW-TAPPING</v>
          </cell>
          <cell r="K2304">
            <v>2</v>
          </cell>
          <cell r="M2304" t="str">
            <v>2</v>
          </cell>
          <cell r="O2304" t="str">
            <v>10</v>
          </cell>
          <cell r="Q2304" t="str">
            <v>2</v>
          </cell>
        </row>
        <row r="2305">
          <cell r="D2305" t="str">
            <v>CS610-</v>
          </cell>
          <cell r="E2305" t="str">
            <v>A</v>
          </cell>
          <cell r="F2305" t="str">
            <v>08</v>
          </cell>
          <cell r="G2305" t="str">
            <v>24400</v>
          </cell>
          <cell r="H2305" t="str">
            <v>96317816</v>
          </cell>
          <cell r="I2305" t="str">
            <v>NUT-ARMREST</v>
          </cell>
          <cell r="K2305">
            <v>2</v>
          </cell>
          <cell r="M2305" t="str">
            <v>2</v>
          </cell>
          <cell r="O2305" t="str">
            <v>10</v>
          </cell>
          <cell r="Q2305" t="str">
            <v>2</v>
          </cell>
        </row>
        <row r="2306">
          <cell r="D2306" t="str">
            <v>CS610-</v>
          </cell>
          <cell r="E2306" t="str">
            <v>A</v>
          </cell>
          <cell r="F2306" t="str">
            <v>08</v>
          </cell>
          <cell r="G2306" t="str">
            <v>24500</v>
          </cell>
          <cell r="H2306" t="str">
            <v>96323799</v>
          </cell>
          <cell r="I2306" t="str">
            <v>CAP-INR RR DOOR</v>
          </cell>
          <cell r="K2306">
            <v>1</v>
          </cell>
          <cell r="M2306" t="str">
            <v>1</v>
          </cell>
          <cell r="O2306" t="str">
            <v>10</v>
          </cell>
          <cell r="Q2306" t="str">
            <v>1</v>
          </cell>
        </row>
        <row r="2307">
          <cell r="D2307" t="str">
            <v>CS610-</v>
          </cell>
          <cell r="E2307" t="str">
            <v>A</v>
          </cell>
          <cell r="F2307" t="str">
            <v>08</v>
          </cell>
          <cell r="G2307" t="str">
            <v>27000</v>
          </cell>
          <cell r="H2307" t="str">
            <v>96279941</v>
          </cell>
          <cell r="I2307" t="str">
            <v>TRIM-TAILGATE</v>
          </cell>
          <cell r="K2307">
            <v>1</v>
          </cell>
          <cell r="M2307" t="str">
            <v>1</v>
          </cell>
          <cell r="O2307" t="str">
            <v>10</v>
          </cell>
          <cell r="Q2307" t="str">
            <v>1</v>
          </cell>
        </row>
        <row r="2308">
          <cell r="D2308" t="str">
            <v>CS610-</v>
          </cell>
          <cell r="E2308" t="str">
            <v>A</v>
          </cell>
          <cell r="F2308" t="str">
            <v>08</v>
          </cell>
          <cell r="G2308" t="str">
            <v>28000</v>
          </cell>
          <cell r="H2308" t="str">
            <v>96279899</v>
          </cell>
          <cell r="I2308" t="str">
            <v>CLIP</v>
          </cell>
          <cell r="K2308">
            <v>6</v>
          </cell>
          <cell r="M2308" t="str">
            <v>6</v>
          </cell>
          <cell r="O2308" t="str">
            <v>10</v>
          </cell>
          <cell r="Q2308" t="str">
            <v>6</v>
          </cell>
        </row>
        <row r="2309">
          <cell r="D2309" t="str">
            <v>CS610-</v>
          </cell>
          <cell r="E2309" t="str">
            <v>A</v>
          </cell>
          <cell r="F2309" t="str">
            <v>09</v>
          </cell>
          <cell r="G2309" t="str">
            <v>01000</v>
          </cell>
          <cell r="H2309" t="str">
            <v>96386657</v>
          </cell>
          <cell r="I2309" t="str">
            <v>TRIM A-FRONT DOOR,L</v>
          </cell>
          <cell r="T2309" t="str">
            <v>1</v>
          </cell>
          <cell r="V2309" t="str">
            <v>1</v>
          </cell>
          <cell r="X2309" t="str">
            <v>ZA/Z2</v>
          </cell>
        </row>
        <row r="2310">
          <cell r="D2310" t="str">
            <v>CS610-</v>
          </cell>
          <cell r="E2310" t="str">
            <v>A</v>
          </cell>
          <cell r="F2310" t="str">
            <v>09</v>
          </cell>
          <cell r="G2310" t="str">
            <v>09000</v>
          </cell>
          <cell r="H2310" t="str">
            <v>03160-48165</v>
          </cell>
          <cell r="I2310" t="str">
            <v>SCREW-TAPPING</v>
          </cell>
          <cell r="T2310" t="str">
            <v>1</v>
          </cell>
          <cell r="V2310" t="str">
            <v>1</v>
          </cell>
          <cell r="X2310" t="str">
            <v>ZA/Z2</v>
          </cell>
        </row>
        <row r="2311">
          <cell r="D2311" t="str">
            <v>CS610-</v>
          </cell>
          <cell r="E2311" t="str">
            <v>A</v>
          </cell>
          <cell r="F2311" t="str">
            <v>09</v>
          </cell>
          <cell r="G2311" t="str">
            <v>10000</v>
          </cell>
          <cell r="H2311" t="str">
            <v>96320205</v>
          </cell>
          <cell r="I2311" t="str">
            <v>BRACKET-POCKET DOOR</v>
          </cell>
          <cell r="T2311" t="str">
            <v>1</v>
          </cell>
          <cell r="V2311" t="str">
            <v>1</v>
          </cell>
          <cell r="X2311" t="str">
            <v>ZA/Z2</v>
          </cell>
        </row>
        <row r="2312">
          <cell r="D2312" t="str">
            <v>CS610-</v>
          </cell>
          <cell r="E2312" t="str">
            <v>A</v>
          </cell>
          <cell r="F2312" t="str">
            <v>09</v>
          </cell>
          <cell r="G2312" t="str">
            <v>10100</v>
          </cell>
          <cell r="H2312" t="str">
            <v>03160-48165</v>
          </cell>
          <cell r="I2312" t="str">
            <v>SCREW-TAPPING</v>
          </cell>
          <cell r="T2312" t="str">
            <v>1</v>
          </cell>
          <cell r="V2312" t="str">
            <v>1</v>
          </cell>
          <cell r="X2312" t="str">
            <v>ZA/Z2</v>
          </cell>
        </row>
        <row r="2313">
          <cell r="D2313" t="str">
            <v>CS610-</v>
          </cell>
          <cell r="E2313" t="str">
            <v>A</v>
          </cell>
          <cell r="F2313" t="str">
            <v>09</v>
          </cell>
          <cell r="G2313" t="str">
            <v>11000</v>
          </cell>
          <cell r="H2313" t="str">
            <v>09148-04005</v>
          </cell>
          <cell r="I2313" t="str">
            <v>NUT-SPEED</v>
          </cell>
          <cell r="T2313" t="str">
            <v>1</v>
          </cell>
          <cell r="V2313" t="str">
            <v>1</v>
          </cell>
          <cell r="X2313" t="str">
            <v>ZA/Z2</v>
          </cell>
        </row>
        <row r="2314">
          <cell r="D2314" t="str">
            <v>CS610-</v>
          </cell>
          <cell r="E2314" t="str">
            <v>A</v>
          </cell>
          <cell r="F2314" t="str">
            <v>09</v>
          </cell>
          <cell r="G2314" t="str">
            <v>13000</v>
          </cell>
          <cell r="H2314" t="str">
            <v>96315012</v>
          </cell>
          <cell r="I2314" t="str">
            <v>SEAL-FRT DOOR TRIM</v>
          </cell>
          <cell r="T2314" t="str">
            <v>1</v>
          </cell>
          <cell r="V2314" t="str">
            <v>1</v>
          </cell>
          <cell r="X2314" t="str">
            <v>ZA/Z2</v>
          </cell>
        </row>
        <row r="2315">
          <cell r="D2315" t="str">
            <v>CS610-</v>
          </cell>
          <cell r="E2315" t="str">
            <v>A</v>
          </cell>
          <cell r="F2315" t="str">
            <v>09</v>
          </cell>
          <cell r="G2315" t="str">
            <v>13100</v>
          </cell>
          <cell r="H2315" t="str">
            <v>09148-04005</v>
          </cell>
          <cell r="I2315" t="str">
            <v>NUT-SPEED</v>
          </cell>
          <cell r="T2315" t="str">
            <v>2</v>
          </cell>
          <cell r="V2315" t="str">
            <v>2</v>
          </cell>
          <cell r="X2315" t="str">
            <v>ZA/Z2</v>
          </cell>
        </row>
        <row r="2316">
          <cell r="D2316" t="str">
            <v>CS610-</v>
          </cell>
          <cell r="E2316" t="str">
            <v>A</v>
          </cell>
          <cell r="F2316" t="str">
            <v>09</v>
          </cell>
          <cell r="G2316" t="str">
            <v>13110</v>
          </cell>
          <cell r="H2316" t="str">
            <v>09148-03007</v>
          </cell>
          <cell r="I2316" t="str">
            <v>NUT-SPEED</v>
          </cell>
          <cell r="T2316" t="str">
            <v>2</v>
          </cell>
          <cell r="V2316" t="str">
            <v>2</v>
          </cell>
          <cell r="X2316" t="str">
            <v>ZA/Z2</v>
          </cell>
        </row>
        <row r="2317">
          <cell r="D2317" t="str">
            <v>CS610-</v>
          </cell>
          <cell r="E2317" t="str">
            <v>A</v>
          </cell>
          <cell r="F2317" t="str">
            <v>09</v>
          </cell>
          <cell r="G2317" t="str">
            <v>13200</v>
          </cell>
          <cell r="H2317" t="str">
            <v>03160-48165</v>
          </cell>
          <cell r="I2317" t="str">
            <v>SCREW-TAPPING</v>
          </cell>
          <cell r="T2317" t="str">
            <v>4</v>
          </cell>
          <cell r="V2317" t="str">
            <v>4</v>
          </cell>
          <cell r="X2317" t="str">
            <v>ZA/Z2</v>
          </cell>
        </row>
        <row r="2318">
          <cell r="D2318" t="str">
            <v>CS610-</v>
          </cell>
          <cell r="E2318" t="str">
            <v>A</v>
          </cell>
          <cell r="F2318" t="str">
            <v>09</v>
          </cell>
          <cell r="G2318" t="str">
            <v>14000</v>
          </cell>
          <cell r="H2318" t="str">
            <v>96323858</v>
          </cell>
          <cell r="I2318" t="str">
            <v>TRIM A-REAR DOOR,L</v>
          </cell>
          <cell r="T2318" t="str">
            <v>1</v>
          </cell>
          <cell r="V2318" t="str">
            <v>1</v>
          </cell>
          <cell r="X2318" t="str">
            <v>ZA/Z2</v>
          </cell>
        </row>
        <row r="2319">
          <cell r="D2319" t="str">
            <v>CS610-</v>
          </cell>
          <cell r="E2319" t="str">
            <v>A</v>
          </cell>
          <cell r="F2319" t="str">
            <v>09</v>
          </cell>
          <cell r="G2319" t="str">
            <v>16100</v>
          </cell>
          <cell r="H2319" t="str">
            <v>03160-48165</v>
          </cell>
          <cell r="I2319" t="str">
            <v>SCREW-TAPPING</v>
          </cell>
          <cell r="T2319" t="str">
            <v>1</v>
          </cell>
          <cell r="V2319" t="str">
            <v>1</v>
          </cell>
          <cell r="X2319" t="str">
            <v>ZA/Z2</v>
          </cell>
        </row>
        <row r="2320">
          <cell r="D2320" t="str">
            <v>CS610-</v>
          </cell>
          <cell r="E2320" t="str">
            <v>A</v>
          </cell>
          <cell r="F2320" t="str">
            <v>09</v>
          </cell>
          <cell r="G2320" t="str">
            <v>19300</v>
          </cell>
          <cell r="H2320" t="str">
            <v>96320205</v>
          </cell>
          <cell r="I2320" t="str">
            <v>BRACKET-POCKET DOOR</v>
          </cell>
          <cell r="T2320" t="str">
            <v>1</v>
          </cell>
          <cell r="V2320" t="str">
            <v>1</v>
          </cell>
          <cell r="X2320" t="str">
            <v>ZA/Z2</v>
          </cell>
        </row>
        <row r="2321">
          <cell r="D2321" t="str">
            <v>CS610-</v>
          </cell>
          <cell r="E2321" t="str">
            <v>A</v>
          </cell>
          <cell r="F2321" t="str">
            <v>09</v>
          </cell>
          <cell r="G2321" t="str">
            <v>19400</v>
          </cell>
          <cell r="H2321" t="str">
            <v>09148-04005</v>
          </cell>
          <cell r="I2321" t="str">
            <v>NUT-SPEED</v>
          </cell>
          <cell r="T2321" t="str">
            <v>1</v>
          </cell>
          <cell r="V2321" t="str">
            <v>1</v>
          </cell>
          <cell r="X2321" t="str">
            <v>ZA/Z2</v>
          </cell>
        </row>
        <row r="2322">
          <cell r="D2322" t="str">
            <v>CS610-</v>
          </cell>
          <cell r="E2322" t="str">
            <v>A</v>
          </cell>
          <cell r="F2322" t="str">
            <v>09</v>
          </cell>
          <cell r="G2322" t="str">
            <v>19500</v>
          </cell>
          <cell r="H2322" t="str">
            <v>03160-48165</v>
          </cell>
          <cell r="I2322" t="str">
            <v>SCREW-TAPPING</v>
          </cell>
          <cell r="T2322" t="str">
            <v>1</v>
          </cell>
          <cell r="V2322" t="str">
            <v>1</v>
          </cell>
          <cell r="X2322" t="str">
            <v>ZA/Z2</v>
          </cell>
        </row>
        <row r="2323">
          <cell r="D2323" t="str">
            <v>CS610-</v>
          </cell>
          <cell r="E2323" t="str">
            <v>A</v>
          </cell>
          <cell r="F2323" t="str">
            <v>09</v>
          </cell>
          <cell r="G2323" t="str">
            <v>20000</v>
          </cell>
          <cell r="H2323" t="str">
            <v>96315074</v>
          </cell>
          <cell r="I2323" t="str">
            <v>SEAL-REAR DOOR TRIM</v>
          </cell>
          <cell r="T2323" t="str">
            <v>1</v>
          </cell>
          <cell r="V2323" t="str">
            <v>1</v>
          </cell>
          <cell r="X2323" t="str">
            <v>ZA/Z2</v>
          </cell>
        </row>
        <row r="2324">
          <cell r="D2324" t="str">
            <v>CS610-</v>
          </cell>
          <cell r="E2324" t="str">
            <v>A</v>
          </cell>
          <cell r="F2324" t="str">
            <v>09</v>
          </cell>
          <cell r="G2324" t="str">
            <v>20110</v>
          </cell>
          <cell r="H2324" t="str">
            <v>09148-03007</v>
          </cell>
          <cell r="I2324" t="str">
            <v>NUT-SPEED</v>
          </cell>
          <cell r="T2324" t="str">
            <v>3</v>
          </cell>
          <cell r="V2324" t="str">
            <v>3</v>
          </cell>
          <cell r="X2324" t="str">
            <v>ZA/Z2</v>
          </cell>
        </row>
        <row r="2325">
          <cell r="D2325" t="str">
            <v>CS610-</v>
          </cell>
          <cell r="E2325" t="str">
            <v>A</v>
          </cell>
          <cell r="F2325" t="str">
            <v>09</v>
          </cell>
          <cell r="G2325" t="str">
            <v>20200</v>
          </cell>
          <cell r="H2325" t="str">
            <v>03160-48165</v>
          </cell>
          <cell r="I2325" t="str">
            <v>SCREW-TAPPING</v>
          </cell>
          <cell r="T2325" t="str">
            <v>3</v>
          </cell>
          <cell r="V2325" t="str">
            <v>3</v>
          </cell>
          <cell r="X2325" t="str">
            <v>ZA/Z2</v>
          </cell>
        </row>
        <row r="2326">
          <cell r="D2326" t="str">
            <v>CS610-</v>
          </cell>
          <cell r="E2326" t="str">
            <v>A</v>
          </cell>
          <cell r="F2326" t="str">
            <v>09</v>
          </cell>
          <cell r="G2326" t="str">
            <v>21000</v>
          </cell>
          <cell r="H2326" t="str">
            <v>96323876</v>
          </cell>
          <cell r="I2326" t="str">
            <v>COVER A-INNER,REAR DOOR</v>
          </cell>
          <cell r="T2326" t="str">
            <v>1</v>
          </cell>
          <cell r="V2326" t="str">
            <v>1</v>
          </cell>
          <cell r="X2326" t="str">
            <v>ZA/Z2</v>
          </cell>
        </row>
        <row r="2327">
          <cell r="D2327" t="str">
            <v>CS610-</v>
          </cell>
          <cell r="E2327" t="str">
            <v>A</v>
          </cell>
          <cell r="F2327" t="str">
            <v>09</v>
          </cell>
          <cell r="G2327" t="str">
            <v>23000</v>
          </cell>
          <cell r="H2327" t="str">
            <v>96286658</v>
          </cell>
          <cell r="I2327" t="str">
            <v>TRIM A-FRONT DOOR,R</v>
          </cell>
          <cell r="T2327" t="str">
            <v>1</v>
          </cell>
          <cell r="V2327" t="str">
            <v>1</v>
          </cell>
          <cell r="X2327" t="str">
            <v>ZA/Z2</v>
          </cell>
        </row>
        <row r="2328">
          <cell r="D2328" t="str">
            <v>CS610-</v>
          </cell>
          <cell r="E2328" t="str">
            <v>A</v>
          </cell>
          <cell r="F2328" t="str">
            <v>09</v>
          </cell>
          <cell r="G2328" t="str">
            <v>29100</v>
          </cell>
          <cell r="H2328" t="str">
            <v>03160-48165</v>
          </cell>
          <cell r="I2328" t="str">
            <v>SCREW-TAPPING</v>
          </cell>
          <cell r="T2328" t="str">
            <v>1</v>
          </cell>
          <cell r="V2328" t="str">
            <v>1</v>
          </cell>
          <cell r="X2328" t="str">
            <v>ZA/Z2</v>
          </cell>
        </row>
        <row r="2329">
          <cell r="D2329" t="str">
            <v>CS610-</v>
          </cell>
          <cell r="E2329" t="str">
            <v>A</v>
          </cell>
          <cell r="F2329" t="str">
            <v>09</v>
          </cell>
          <cell r="G2329" t="str">
            <v>29200</v>
          </cell>
          <cell r="H2329" t="str">
            <v>96320205</v>
          </cell>
          <cell r="I2329" t="str">
            <v>BRACKET-POCKET DOOR</v>
          </cell>
          <cell r="T2329" t="str">
            <v>1</v>
          </cell>
          <cell r="V2329" t="str">
            <v>1</v>
          </cell>
          <cell r="X2329" t="str">
            <v>ZA/Z2</v>
          </cell>
        </row>
        <row r="2330">
          <cell r="D2330" t="str">
            <v>CS610-</v>
          </cell>
          <cell r="E2330" t="str">
            <v>A</v>
          </cell>
          <cell r="F2330" t="str">
            <v>09</v>
          </cell>
          <cell r="G2330" t="str">
            <v>30100</v>
          </cell>
          <cell r="H2330" t="str">
            <v>09148-04005</v>
          </cell>
          <cell r="I2330" t="str">
            <v>NUT-SPEED</v>
          </cell>
          <cell r="T2330" t="str">
            <v>1</v>
          </cell>
          <cell r="V2330" t="str">
            <v>1</v>
          </cell>
          <cell r="X2330" t="str">
            <v>ZA/Z2</v>
          </cell>
        </row>
        <row r="2331">
          <cell r="D2331" t="str">
            <v>CS610-</v>
          </cell>
          <cell r="E2331" t="str">
            <v>A</v>
          </cell>
          <cell r="F2331" t="str">
            <v>09</v>
          </cell>
          <cell r="G2331" t="str">
            <v>30200</v>
          </cell>
          <cell r="H2331" t="str">
            <v>03160-48165</v>
          </cell>
          <cell r="I2331" t="str">
            <v>SCREW-TAPPING</v>
          </cell>
          <cell r="T2331" t="str">
            <v>1</v>
          </cell>
          <cell r="V2331" t="str">
            <v>1</v>
          </cell>
          <cell r="X2331" t="str">
            <v>ZA/Z2</v>
          </cell>
        </row>
        <row r="2332">
          <cell r="D2332" t="str">
            <v>CS610-</v>
          </cell>
          <cell r="E2332" t="str">
            <v>A</v>
          </cell>
          <cell r="F2332" t="str">
            <v>09</v>
          </cell>
          <cell r="G2332" t="str">
            <v>30300</v>
          </cell>
          <cell r="H2332" t="str">
            <v>96315012</v>
          </cell>
          <cell r="I2332" t="str">
            <v>SEAL-FRT DOOR TRIM</v>
          </cell>
          <cell r="T2332" t="str">
            <v>1</v>
          </cell>
          <cell r="V2332" t="str">
            <v>1</v>
          </cell>
          <cell r="X2332" t="str">
            <v>ZA/Z2</v>
          </cell>
        </row>
        <row r="2333">
          <cell r="D2333" t="str">
            <v>CS610-</v>
          </cell>
          <cell r="E2333" t="str">
            <v>A</v>
          </cell>
          <cell r="F2333" t="str">
            <v>09</v>
          </cell>
          <cell r="G2333" t="str">
            <v>30400</v>
          </cell>
          <cell r="H2333" t="str">
            <v>09148-04005</v>
          </cell>
          <cell r="I2333" t="str">
            <v>NUT-SPEED</v>
          </cell>
          <cell r="T2333" t="str">
            <v>2</v>
          </cell>
          <cell r="V2333" t="str">
            <v>2</v>
          </cell>
          <cell r="X2333" t="str">
            <v>ZA/Z2</v>
          </cell>
        </row>
        <row r="2334">
          <cell r="D2334" t="str">
            <v>CS610-</v>
          </cell>
          <cell r="E2334" t="str">
            <v>A</v>
          </cell>
          <cell r="F2334" t="str">
            <v>09</v>
          </cell>
          <cell r="G2334" t="str">
            <v>30410</v>
          </cell>
          <cell r="H2334" t="str">
            <v>09148-03007</v>
          </cell>
          <cell r="I2334" t="str">
            <v>NUT-SPEED</v>
          </cell>
          <cell r="T2334" t="str">
            <v>2</v>
          </cell>
          <cell r="V2334" t="str">
            <v>2</v>
          </cell>
          <cell r="X2334" t="str">
            <v>ZA/Z2</v>
          </cell>
        </row>
        <row r="2335">
          <cell r="D2335" t="str">
            <v>CS610-</v>
          </cell>
          <cell r="E2335" t="str">
            <v>A</v>
          </cell>
          <cell r="F2335" t="str">
            <v>09</v>
          </cell>
          <cell r="G2335" t="str">
            <v>30500</v>
          </cell>
          <cell r="H2335" t="str">
            <v>03160-48165</v>
          </cell>
          <cell r="I2335" t="str">
            <v>SCREW-TAPPING</v>
          </cell>
          <cell r="T2335" t="str">
            <v>4</v>
          </cell>
          <cell r="V2335" t="str">
            <v>4</v>
          </cell>
          <cell r="X2335" t="str">
            <v>ZA/Z2</v>
          </cell>
        </row>
        <row r="2336">
          <cell r="D2336" t="str">
            <v>CS610-</v>
          </cell>
          <cell r="E2336" t="str">
            <v>A</v>
          </cell>
          <cell r="F2336" t="str">
            <v>09</v>
          </cell>
          <cell r="G2336" t="str">
            <v>31000</v>
          </cell>
          <cell r="H2336" t="str">
            <v>96323859</v>
          </cell>
          <cell r="I2336" t="str">
            <v>TRIM A-REAR DOOR,R</v>
          </cell>
          <cell r="T2336" t="str">
            <v>1</v>
          </cell>
          <cell r="V2336" t="str">
            <v>1</v>
          </cell>
          <cell r="X2336" t="str">
            <v>ZA/Z2</v>
          </cell>
        </row>
        <row r="2337">
          <cell r="D2337" t="str">
            <v>CS610-</v>
          </cell>
          <cell r="E2337" t="str">
            <v>A</v>
          </cell>
          <cell r="F2337" t="str">
            <v>09</v>
          </cell>
          <cell r="G2337" t="str">
            <v>33100</v>
          </cell>
          <cell r="H2337" t="str">
            <v>03160-48165</v>
          </cell>
          <cell r="I2337" t="str">
            <v>SCREW-TAPPING</v>
          </cell>
          <cell r="T2337" t="str">
            <v>1</v>
          </cell>
          <cell r="V2337" t="str">
            <v>1</v>
          </cell>
          <cell r="X2337" t="str">
            <v>ZA/Z2</v>
          </cell>
        </row>
        <row r="2338">
          <cell r="D2338" t="str">
            <v>CS610-</v>
          </cell>
          <cell r="E2338" t="str">
            <v>A</v>
          </cell>
          <cell r="F2338" t="str">
            <v>09</v>
          </cell>
          <cell r="G2338" t="str">
            <v>36300</v>
          </cell>
          <cell r="H2338" t="str">
            <v>96320205</v>
          </cell>
          <cell r="I2338" t="str">
            <v>BRACKET-POCKET DOOR</v>
          </cell>
          <cell r="T2338" t="str">
            <v>1</v>
          </cell>
          <cell r="V2338" t="str">
            <v>1</v>
          </cell>
          <cell r="X2338" t="str">
            <v>ZA/Z2</v>
          </cell>
        </row>
        <row r="2339">
          <cell r="D2339" t="str">
            <v>CS610-</v>
          </cell>
          <cell r="E2339" t="str">
            <v>A</v>
          </cell>
          <cell r="F2339" t="str">
            <v>09</v>
          </cell>
          <cell r="G2339" t="str">
            <v>36400</v>
          </cell>
          <cell r="H2339" t="str">
            <v>09148-04005</v>
          </cell>
          <cell r="I2339" t="str">
            <v>NUT-SPEED</v>
          </cell>
          <cell r="T2339" t="str">
            <v>1</v>
          </cell>
          <cell r="V2339" t="str">
            <v>1</v>
          </cell>
          <cell r="X2339" t="str">
            <v>ZA/Z2</v>
          </cell>
        </row>
        <row r="2340">
          <cell r="D2340" t="str">
            <v>CS610-</v>
          </cell>
          <cell r="E2340" t="str">
            <v>A</v>
          </cell>
          <cell r="F2340" t="str">
            <v>09</v>
          </cell>
          <cell r="G2340" t="str">
            <v>36500</v>
          </cell>
          <cell r="H2340" t="str">
            <v>03160-48165</v>
          </cell>
          <cell r="I2340" t="str">
            <v>SCREW-TAPPING</v>
          </cell>
          <cell r="T2340" t="str">
            <v>1</v>
          </cell>
          <cell r="V2340" t="str">
            <v>1</v>
          </cell>
          <cell r="X2340" t="str">
            <v>ZA/Z2</v>
          </cell>
        </row>
        <row r="2341">
          <cell r="D2341" t="str">
            <v>CS610-</v>
          </cell>
          <cell r="E2341" t="str">
            <v>A</v>
          </cell>
          <cell r="F2341" t="str">
            <v>09</v>
          </cell>
          <cell r="G2341" t="str">
            <v>36510</v>
          </cell>
          <cell r="H2341" t="str">
            <v>96315074</v>
          </cell>
          <cell r="I2341" t="str">
            <v>SEAL-REAR DOOR TRIM</v>
          </cell>
          <cell r="T2341" t="str">
            <v>1</v>
          </cell>
          <cell r="V2341" t="str">
            <v>1</v>
          </cell>
          <cell r="X2341" t="str">
            <v>ZA/Z2</v>
          </cell>
        </row>
        <row r="2342">
          <cell r="D2342" t="str">
            <v>CS610-</v>
          </cell>
          <cell r="E2342" t="str">
            <v>A</v>
          </cell>
          <cell r="F2342" t="str">
            <v>09</v>
          </cell>
          <cell r="G2342" t="str">
            <v>36521</v>
          </cell>
          <cell r="H2342" t="str">
            <v>09148-03007</v>
          </cell>
          <cell r="I2342" t="str">
            <v>NUT-SPEED</v>
          </cell>
          <cell r="T2342" t="str">
            <v>3</v>
          </cell>
          <cell r="V2342" t="str">
            <v>3</v>
          </cell>
          <cell r="X2342" t="str">
            <v>ZA/Z2</v>
          </cell>
        </row>
        <row r="2343">
          <cell r="D2343" t="str">
            <v>CS610-</v>
          </cell>
          <cell r="E2343" t="str">
            <v>A</v>
          </cell>
          <cell r="F2343" t="str">
            <v>09</v>
          </cell>
          <cell r="G2343" t="str">
            <v>36530</v>
          </cell>
          <cell r="H2343" t="str">
            <v>03160-48165</v>
          </cell>
          <cell r="I2343" t="str">
            <v>SCREW-TAPPING</v>
          </cell>
          <cell r="T2343" t="str">
            <v>4</v>
          </cell>
          <cell r="V2343" t="str">
            <v>4</v>
          </cell>
          <cell r="X2343" t="str">
            <v>ZA/Z2</v>
          </cell>
        </row>
        <row r="2344">
          <cell r="D2344" t="str">
            <v>CS610-</v>
          </cell>
          <cell r="E2344" t="str">
            <v>A</v>
          </cell>
          <cell r="F2344" t="str">
            <v>09</v>
          </cell>
          <cell r="G2344" t="str">
            <v>37000</v>
          </cell>
          <cell r="H2344" t="str">
            <v>96323877</v>
          </cell>
          <cell r="I2344" t="str">
            <v>COVER A-INNER,REAR DOOR</v>
          </cell>
          <cell r="T2344" t="str">
            <v>1</v>
          </cell>
          <cell r="V2344" t="str">
            <v>1</v>
          </cell>
          <cell r="X2344" t="str">
            <v>ZA/Z2</v>
          </cell>
        </row>
        <row r="2345">
          <cell r="D2345" t="str">
            <v>CS610-</v>
          </cell>
          <cell r="E2345" t="str">
            <v>A</v>
          </cell>
          <cell r="F2345" t="str">
            <v>09</v>
          </cell>
          <cell r="G2345" t="str">
            <v>40000</v>
          </cell>
          <cell r="H2345" t="str">
            <v>96279941</v>
          </cell>
          <cell r="I2345" t="str">
            <v>TRIM-TAILGATE</v>
          </cell>
          <cell r="T2345" t="str">
            <v>1</v>
          </cell>
          <cell r="V2345" t="str">
            <v>1</v>
          </cell>
          <cell r="X2345" t="str">
            <v>ZA/Z2</v>
          </cell>
        </row>
        <row r="2346">
          <cell r="D2346" t="str">
            <v>CS610-</v>
          </cell>
          <cell r="E2346" t="str">
            <v>A</v>
          </cell>
          <cell r="F2346" t="str">
            <v>09</v>
          </cell>
          <cell r="G2346" t="str">
            <v>41000</v>
          </cell>
          <cell r="H2346" t="str">
            <v>96279899</v>
          </cell>
          <cell r="I2346" t="str">
            <v>CLIP</v>
          </cell>
          <cell r="T2346" t="str">
            <v>6</v>
          </cell>
          <cell r="V2346" t="str">
            <v>6</v>
          </cell>
          <cell r="X2346" t="str">
            <v>ZA/Z2</v>
          </cell>
        </row>
        <row r="2347">
          <cell r="D2347" t="str">
            <v>CS610-</v>
          </cell>
          <cell r="E2347" t="str">
            <v>A</v>
          </cell>
          <cell r="F2347" t="str">
            <v>10</v>
          </cell>
          <cell r="G2347" t="str">
            <v>01000</v>
          </cell>
          <cell r="H2347" t="str">
            <v>96296666</v>
          </cell>
          <cell r="I2347" t="str">
            <v>TRIM A-FRONT DOOR,L</v>
          </cell>
          <cell r="T2347" t="str">
            <v>1</v>
          </cell>
          <cell r="V2347" t="str">
            <v>1</v>
          </cell>
          <cell r="X2347" t="str">
            <v>Z1</v>
          </cell>
        </row>
        <row r="2348">
          <cell r="D2348" t="str">
            <v>CS610-</v>
          </cell>
          <cell r="E2348" t="str">
            <v>A</v>
          </cell>
          <cell r="F2348" t="str">
            <v>10</v>
          </cell>
          <cell r="G2348" t="str">
            <v>09000</v>
          </cell>
          <cell r="H2348" t="str">
            <v>03160-48165</v>
          </cell>
          <cell r="I2348" t="str">
            <v>SCREW-TAPPING</v>
          </cell>
          <cell r="T2348" t="str">
            <v>1</v>
          </cell>
          <cell r="V2348" t="str">
            <v>1</v>
          </cell>
          <cell r="X2348" t="str">
            <v>Z1</v>
          </cell>
        </row>
        <row r="2349">
          <cell r="D2349" t="str">
            <v>CS610-</v>
          </cell>
          <cell r="E2349" t="str">
            <v>A</v>
          </cell>
          <cell r="F2349" t="str">
            <v>10</v>
          </cell>
          <cell r="G2349" t="str">
            <v>10000</v>
          </cell>
          <cell r="H2349" t="str">
            <v>96320205</v>
          </cell>
          <cell r="I2349" t="str">
            <v>BRACKET-POCKET DOOR</v>
          </cell>
          <cell r="T2349" t="str">
            <v>1</v>
          </cell>
          <cell r="V2349" t="str">
            <v>1</v>
          </cell>
          <cell r="X2349" t="str">
            <v>Z1</v>
          </cell>
        </row>
        <row r="2350">
          <cell r="D2350" t="str">
            <v>CS610-</v>
          </cell>
          <cell r="E2350" t="str">
            <v>A</v>
          </cell>
          <cell r="F2350" t="str">
            <v>10</v>
          </cell>
          <cell r="G2350" t="str">
            <v>10100</v>
          </cell>
          <cell r="H2350" t="str">
            <v>03160-48165</v>
          </cell>
          <cell r="I2350" t="str">
            <v>SCREW-TAPPING</v>
          </cell>
          <cell r="T2350" t="str">
            <v>1</v>
          </cell>
          <cell r="V2350" t="str">
            <v>1</v>
          </cell>
          <cell r="X2350" t="str">
            <v>Z1</v>
          </cell>
        </row>
        <row r="2351">
          <cell r="D2351" t="str">
            <v>CS610-</v>
          </cell>
          <cell r="E2351" t="str">
            <v>A</v>
          </cell>
          <cell r="F2351" t="str">
            <v>10</v>
          </cell>
          <cell r="G2351" t="str">
            <v>11000</v>
          </cell>
          <cell r="H2351" t="str">
            <v>09148-04005</v>
          </cell>
          <cell r="I2351" t="str">
            <v>NUT-SPEED</v>
          </cell>
          <cell r="T2351" t="str">
            <v>1</v>
          </cell>
          <cell r="V2351" t="str">
            <v>1</v>
          </cell>
          <cell r="X2351" t="str">
            <v>Z1</v>
          </cell>
        </row>
        <row r="2352">
          <cell r="D2352" t="str">
            <v>CS610-</v>
          </cell>
          <cell r="E2352" t="str">
            <v>A</v>
          </cell>
          <cell r="F2352" t="str">
            <v>10</v>
          </cell>
          <cell r="G2352" t="str">
            <v>13000</v>
          </cell>
          <cell r="H2352" t="str">
            <v>96320307</v>
          </cell>
          <cell r="I2352" t="str">
            <v>SEAL-FRT DOOR TRIM</v>
          </cell>
          <cell r="T2352" t="str">
            <v>1</v>
          </cell>
          <cell r="V2352" t="str">
            <v>1</v>
          </cell>
          <cell r="X2352" t="str">
            <v>Z1</v>
          </cell>
        </row>
        <row r="2353">
          <cell r="D2353" t="str">
            <v>CS610-</v>
          </cell>
          <cell r="E2353" t="str">
            <v>A</v>
          </cell>
          <cell r="F2353" t="str">
            <v>10</v>
          </cell>
          <cell r="G2353" t="str">
            <v>13100</v>
          </cell>
          <cell r="H2353" t="str">
            <v>09148-04005</v>
          </cell>
          <cell r="I2353" t="str">
            <v>NUT-SPEED</v>
          </cell>
          <cell r="T2353" t="str">
            <v>2</v>
          </cell>
          <cell r="V2353" t="str">
            <v>2</v>
          </cell>
          <cell r="X2353" t="str">
            <v>Z1</v>
          </cell>
        </row>
        <row r="2354">
          <cell r="D2354" t="str">
            <v>CS610-</v>
          </cell>
          <cell r="E2354" t="str">
            <v>A</v>
          </cell>
          <cell r="F2354" t="str">
            <v>10</v>
          </cell>
          <cell r="G2354" t="str">
            <v>13110</v>
          </cell>
          <cell r="H2354" t="str">
            <v>09148-03007</v>
          </cell>
          <cell r="I2354" t="str">
            <v>NUT-SPEED</v>
          </cell>
          <cell r="T2354" t="str">
            <v>2</v>
          </cell>
          <cell r="V2354" t="str">
            <v>2</v>
          </cell>
          <cell r="X2354" t="str">
            <v>Z1</v>
          </cell>
        </row>
        <row r="2355">
          <cell r="D2355" t="str">
            <v>CS610-</v>
          </cell>
          <cell r="E2355" t="str">
            <v>A</v>
          </cell>
          <cell r="F2355" t="str">
            <v>10</v>
          </cell>
          <cell r="G2355" t="str">
            <v>13200</v>
          </cell>
          <cell r="H2355" t="str">
            <v>03160-48165</v>
          </cell>
          <cell r="I2355" t="str">
            <v>SCREW-TAPPING</v>
          </cell>
          <cell r="T2355" t="str">
            <v>4</v>
          </cell>
          <cell r="V2355" t="str">
            <v>4</v>
          </cell>
          <cell r="X2355" t="str">
            <v>Z1</v>
          </cell>
        </row>
        <row r="2356">
          <cell r="D2356" t="str">
            <v>CS610-</v>
          </cell>
          <cell r="E2356" t="str">
            <v>A</v>
          </cell>
          <cell r="F2356" t="str">
            <v>10</v>
          </cell>
          <cell r="G2356" t="str">
            <v>14000</v>
          </cell>
          <cell r="H2356" t="str">
            <v>96323858</v>
          </cell>
          <cell r="I2356" t="str">
            <v>TRIM A-REAR DOOR,L</v>
          </cell>
          <cell r="T2356" t="str">
            <v>1</v>
          </cell>
          <cell r="V2356" t="str">
            <v>1</v>
          </cell>
          <cell r="X2356" t="str">
            <v>Z1</v>
          </cell>
        </row>
        <row r="2357">
          <cell r="D2357" t="str">
            <v>CS610-</v>
          </cell>
          <cell r="E2357" t="str">
            <v>A</v>
          </cell>
          <cell r="F2357" t="str">
            <v>10</v>
          </cell>
          <cell r="G2357" t="str">
            <v>16100</v>
          </cell>
          <cell r="H2357" t="str">
            <v>03160-48165</v>
          </cell>
          <cell r="I2357" t="str">
            <v>SCREW-TAPPING</v>
          </cell>
          <cell r="T2357" t="str">
            <v>1</v>
          </cell>
          <cell r="V2357" t="str">
            <v>1</v>
          </cell>
          <cell r="X2357" t="str">
            <v>Z1</v>
          </cell>
        </row>
        <row r="2358">
          <cell r="D2358" t="str">
            <v>CS610-</v>
          </cell>
          <cell r="E2358" t="str">
            <v>A</v>
          </cell>
          <cell r="F2358" t="str">
            <v>10</v>
          </cell>
          <cell r="G2358" t="str">
            <v>19300</v>
          </cell>
          <cell r="H2358" t="str">
            <v>96320205</v>
          </cell>
          <cell r="I2358" t="str">
            <v>BRACKET-POCKET DOOR</v>
          </cell>
          <cell r="T2358" t="str">
            <v>1</v>
          </cell>
          <cell r="V2358" t="str">
            <v>1</v>
          </cell>
          <cell r="X2358" t="str">
            <v>Z1</v>
          </cell>
        </row>
        <row r="2359">
          <cell r="D2359" t="str">
            <v>CS610-</v>
          </cell>
          <cell r="E2359" t="str">
            <v>A</v>
          </cell>
          <cell r="F2359" t="str">
            <v>10</v>
          </cell>
          <cell r="G2359" t="str">
            <v>19400</v>
          </cell>
          <cell r="H2359" t="str">
            <v>09148-04005</v>
          </cell>
          <cell r="I2359" t="str">
            <v>NUT-SPEED</v>
          </cell>
          <cell r="T2359" t="str">
            <v>1</v>
          </cell>
          <cell r="V2359" t="str">
            <v>1</v>
          </cell>
          <cell r="X2359" t="str">
            <v>Z1</v>
          </cell>
        </row>
        <row r="2360">
          <cell r="D2360" t="str">
            <v>CS610-</v>
          </cell>
          <cell r="E2360" t="str">
            <v>A</v>
          </cell>
          <cell r="F2360" t="str">
            <v>10</v>
          </cell>
          <cell r="G2360" t="str">
            <v>19500</v>
          </cell>
          <cell r="H2360" t="str">
            <v>03160-48165</v>
          </cell>
          <cell r="I2360" t="str">
            <v>SCREW-TAPPING</v>
          </cell>
          <cell r="T2360" t="str">
            <v>1</v>
          </cell>
          <cell r="V2360" t="str">
            <v>1</v>
          </cell>
          <cell r="X2360" t="str">
            <v>Z1</v>
          </cell>
        </row>
        <row r="2361">
          <cell r="D2361" t="str">
            <v>CS610-</v>
          </cell>
          <cell r="E2361" t="str">
            <v>A</v>
          </cell>
          <cell r="F2361" t="str">
            <v>10</v>
          </cell>
          <cell r="G2361" t="str">
            <v>20000</v>
          </cell>
          <cell r="H2361" t="str">
            <v>96315074</v>
          </cell>
          <cell r="I2361" t="str">
            <v>SEAL-REAR DOOR TRIM</v>
          </cell>
          <cell r="T2361" t="str">
            <v>1</v>
          </cell>
          <cell r="V2361" t="str">
            <v>1</v>
          </cell>
          <cell r="X2361" t="str">
            <v>Z1</v>
          </cell>
        </row>
        <row r="2362">
          <cell r="D2362" t="str">
            <v>CS610-</v>
          </cell>
          <cell r="E2362" t="str">
            <v>A</v>
          </cell>
          <cell r="F2362" t="str">
            <v>10</v>
          </cell>
          <cell r="G2362" t="str">
            <v>20110</v>
          </cell>
          <cell r="H2362" t="str">
            <v>09148-03007</v>
          </cell>
          <cell r="I2362" t="str">
            <v>NUT-SPEED</v>
          </cell>
          <cell r="T2362" t="str">
            <v>3</v>
          </cell>
          <cell r="V2362" t="str">
            <v>3</v>
          </cell>
          <cell r="X2362" t="str">
            <v>Z1</v>
          </cell>
        </row>
        <row r="2363">
          <cell r="D2363" t="str">
            <v>CS610-</v>
          </cell>
          <cell r="E2363" t="str">
            <v>A</v>
          </cell>
          <cell r="F2363" t="str">
            <v>10</v>
          </cell>
          <cell r="G2363" t="str">
            <v>20200</v>
          </cell>
          <cell r="H2363" t="str">
            <v>03160-48165</v>
          </cell>
          <cell r="I2363" t="str">
            <v>SCREW-TAPPING</v>
          </cell>
          <cell r="T2363" t="str">
            <v>3</v>
          </cell>
          <cell r="V2363" t="str">
            <v>3</v>
          </cell>
          <cell r="X2363" t="str">
            <v>Z1</v>
          </cell>
        </row>
        <row r="2364">
          <cell r="D2364" t="str">
            <v>CS610-</v>
          </cell>
          <cell r="E2364" t="str">
            <v>A</v>
          </cell>
          <cell r="F2364" t="str">
            <v>10</v>
          </cell>
          <cell r="G2364" t="str">
            <v>21000</v>
          </cell>
          <cell r="H2364" t="str">
            <v>96323876</v>
          </cell>
          <cell r="I2364" t="str">
            <v>COVER A-INNER,REAR DOOR</v>
          </cell>
          <cell r="T2364" t="str">
            <v>1</v>
          </cell>
          <cell r="V2364" t="str">
            <v>1</v>
          </cell>
          <cell r="X2364" t="str">
            <v>Z1</v>
          </cell>
        </row>
        <row r="2365">
          <cell r="D2365" t="str">
            <v>CS610-</v>
          </cell>
          <cell r="E2365" t="str">
            <v>A</v>
          </cell>
          <cell r="F2365" t="str">
            <v>10</v>
          </cell>
          <cell r="G2365" t="str">
            <v>23000</v>
          </cell>
          <cell r="H2365" t="str">
            <v>96296667</v>
          </cell>
          <cell r="I2365" t="str">
            <v>TRIM A-FRONT DOOR,R</v>
          </cell>
          <cell r="T2365" t="str">
            <v>1</v>
          </cell>
          <cell r="V2365" t="str">
            <v>1</v>
          </cell>
          <cell r="X2365" t="str">
            <v>Z1</v>
          </cell>
        </row>
        <row r="2366">
          <cell r="D2366" t="str">
            <v>CS610-</v>
          </cell>
          <cell r="E2366" t="str">
            <v>A</v>
          </cell>
          <cell r="F2366" t="str">
            <v>10</v>
          </cell>
          <cell r="G2366" t="str">
            <v>29100</v>
          </cell>
          <cell r="H2366" t="str">
            <v>03160-48165</v>
          </cell>
          <cell r="I2366" t="str">
            <v>SCREW-TAPPING</v>
          </cell>
          <cell r="T2366" t="str">
            <v>1</v>
          </cell>
          <cell r="V2366" t="str">
            <v>1</v>
          </cell>
          <cell r="X2366" t="str">
            <v>Z1</v>
          </cell>
        </row>
        <row r="2367">
          <cell r="D2367" t="str">
            <v>CS610-</v>
          </cell>
          <cell r="E2367" t="str">
            <v>A</v>
          </cell>
          <cell r="F2367" t="str">
            <v>10</v>
          </cell>
          <cell r="G2367" t="str">
            <v>29200</v>
          </cell>
          <cell r="H2367" t="str">
            <v>96320205</v>
          </cell>
          <cell r="I2367" t="str">
            <v>BRACKET-POCKET DOOR</v>
          </cell>
          <cell r="T2367" t="str">
            <v>1</v>
          </cell>
          <cell r="V2367" t="str">
            <v>1</v>
          </cell>
          <cell r="X2367" t="str">
            <v>Z1</v>
          </cell>
        </row>
        <row r="2368">
          <cell r="D2368" t="str">
            <v>CS610-</v>
          </cell>
          <cell r="E2368" t="str">
            <v>A</v>
          </cell>
          <cell r="F2368" t="str">
            <v>10</v>
          </cell>
          <cell r="G2368" t="str">
            <v>30100</v>
          </cell>
          <cell r="H2368" t="str">
            <v>09148-04005</v>
          </cell>
          <cell r="I2368" t="str">
            <v>NUT-SPEED</v>
          </cell>
          <cell r="T2368" t="str">
            <v>1</v>
          </cell>
          <cell r="V2368" t="str">
            <v>1</v>
          </cell>
          <cell r="X2368" t="str">
            <v>Z1</v>
          </cell>
        </row>
        <row r="2369">
          <cell r="D2369" t="str">
            <v>CS610-</v>
          </cell>
          <cell r="E2369" t="str">
            <v>A</v>
          </cell>
          <cell r="F2369" t="str">
            <v>10</v>
          </cell>
          <cell r="G2369" t="str">
            <v>30200</v>
          </cell>
          <cell r="H2369" t="str">
            <v>03160-48165</v>
          </cell>
          <cell r="I2369" t="str">
            <v>SCREW-TAPPING</v>
          </cell>
          <cell r="T2369" t="str">
            <v>1</v>
          </cell>
          <cell r="V2369" t="str">
            <v>1</v>
          </cell>
          <cell r="X2369" t="str">
            <v>Z1</v>
          </cell>
        </row>
        <row r="2370">
          <cell r="D2370" t="str">
            <v>CS610-</v>
          </cell>
          <cell r="E2370" t="str">
            <v>A</v>
          </cell>
          <cell r="F2370" t="str">
            <v>10</v>
          </cell>
          <cell r="G2370" t="str">
            <v>30300</v>
          </cell>
          <cell r="H2370" t="str">
            <v>96320307</v>
          </cell>
          <cell r="I2370" t="str">
            <v>SEAL-FRT DOOR TRIM</v>
          </cell>
          <cell r="T2370" t="str">
            <v>1</v>
          </cell>
          <cell r="V2370" t="str">
            <v>1</v>
          </cell>
          <cell r="X2370" t="str">
            <v>Z1</v>
          </cell>
        </row>
        <row r="2371">
          <cell r="D2371" t="str">
            <v>CS610-</v>
          </cell>
          <cell r="E2371" t="str">
            <v>A</v>
          </cell>
          <cell r="F2371" t="str">
            <v>10</v>
          </cell>
          <cell r="G2371" t="str">
            <v>30400</v>
          </cell>
          <cell r="H2371" t="str">
            <v>09148-04005</v>
          </cell>
          <cell r="I2371" t="str">
            <v>NUT-SPEED</v>
          </cell>
          <cell r="T2371" t="str">
            <v>2</v>
          </cell>
          <cell r="V2371" t="str">
            <v>2</v>
          </cell>
          <cell r="X2371" t="str">
            <v>Z1</v>
          </cell>
        </row>
        <row r="2372">
          <cell r="D2372" t="str">
            <v>CS610-</v>
          </cell>
          <cell r="E2372" t="str">
            <v>A</v>
          </cell>
          <cell r="F2372" t="str">
            <v>10</v>
          </cell>
          <cell r="G2372" t="str">
            <v>30410</v>
          </cell>
          <cell r="H2372" t="str">
            <v>09148-03007</v>
          </cell>
          <cell r="I2372" t="str">
            <v>NUT-SPEED</v>
          </cell>
          <cell r="T2372" t="str">
            <v>2</v>
          </cell>
          <cell r="V2372" t="str">
            <v>2</v>
          </cell>
          <cell r="X2372" t="str">
            <v>Z1</v>
          </cell>
        </row>
        <row r="2373">
          <cell r="D2373" t="str">
            <v>CS610-</v>
          </cell>
          <cell r="E2373" t="str">
            <v>A</v>
          </cell>
          <cell r="F2373" t="str">
            <v>10</v>
          </cell>
          <cell r="G2373" t="str">
            <v>30500</v>
          </cell>
          <cell r="H2373" t="str">
            <v>03160-48165</v>
          </cell>
          <cell r="I2373" t="str">
            <v>SCREW-TAPPING</v>
          </cell>
          <cell r="T2373" t="str">
            <v>4</v>
          </cell>
          <cell r="V2373" t="str">
            <v>4</v>
          </cell>
          <cell r="X2373" t="str">
            <v>Z1</v>
          </cell>
        </row>
        <row r="2374">
          <cell r="D2374" t="str">
            <v>CS610-</v>
          </cell>
          <cell r="E2374" t="str">
            <v>A</v>
          </cell>
          <cell r="F2374" t="str">
            <v>10</v>
          </cell>
          <cell r="G2374" t="str">
            <v>31000</v>
          </cell>
          <cell r="H2374" t="str">
            <v>96323859</v>
          </cell>
          <cell r="I2374" t="str">
            <v>TRIM A-REAR DOOR,R</v>
          </cell>
          <cell r="T2374" t="str">
            <v>1</v>
          </cell>
          <cell r="V2374" t="str">
            <v>1</v>
          </cell>
          <cell r="X2374" t="str">
            <v>Z1</v>
          </cell>
        </row>
        <row r="2375">
          <cell r="D2375" t="str">
            <v>CS610-</v>
          </cell>
          <cell r="E2375" t="str">
            <v>A</v>
          </cell>
          <cell r="F2375" t="str">
            <v>10</v>
          </cell>
          <cell r="G2375" t="str">
            <v>33100</v>
          </cell>
          <cell r="H2375" t="str">
            <v>03160-48165</v>
          </cell>
          <cell r="I2375" t="str">
            <v>SCREW-TAPPING</v>
          </cell>
          <cell r="T2375" t="str">
            <v>1</v>
          </cell>
          <cell r="V2375" t="str">
            <v>1</v>
          </cell>
          <cell r="X2375" t="str">
            <v>Z1</v>
          </cell>
        </row>
        <row r="2376">
          <cell r="D2376" t="str">
            <v>CS610-</v>
          </cell>
          <cell r="E2376" t="str">
            <v>A</v>
          </cell>
          <cell r="F2376" t="str">
            <v>10</v>
          </cell>
          <cell r="G2376" t="str">
            <v>36300</v>
          </cell>
          <cell r="H2376" t="str">
            <v>96320205</v>
          </cell>
          <cell r="I2376" t="str">
            <v>BRACKET-POCKET DOOR</v>
          </cell>
          <cell r="T2376" t="str">
            <v>1</v>
          </cell>
          <cell r="V2376" t="str">
            <v>1</v>
          </cell>
          <cell r="X2376" t="str">
            <v>Z1</v>
          </cell>
        </row>
        <row r="2377">
          <cell r="D2377" t="str">
            <v>CS610-</v>
          </cell>
          <cell r="E2377" t="str">
            <v>A</v>
          </cell>
          <cell r="F2377" t="str">
            <v>10</v>
          </cell>
          <cell r="G2377" t="str">
            <v>36400</v>
          </cell>
          <cell r="H2377" t="str">
            <v>09148-04005</v>
          </cell>
          <cell r="I2377" t="str">
            <v>NUT-SPEED</v>
          </cell>
          <cell r="T2377" t="str">
            <v>1</v>
          </cell>
          <cell r="V2377" t="str">
            <v>1</v>
          </cell>
          <cell r="X2377" t="str">
            <v>Z1</v>
          </cell>
        </row>
        <row r="2378">
          <cell r="D2378" t="str">
            <v>CS610-</v>
          </cell>
          <cell r="E2378" t="str">
            <v>A</v>
          </cell>
          <cell r="F2378" t="str">
            <v>10</v>
          </cell>
          <cell r="G2378" t="str">
            <v>36500</v>
          </cell>
          <cell r="H2378" t="str">
            <v>03160-48165</v>
          </cell>
          <cell r="I2378" t="str">
            <v>SCREW-TAPPING</v>
          </cell>
          <cell r="T2378" t="str">
            <v>1</v>
          </cell>
          <cell r="V2378" t="str">
            <v>1</v>
          </cell>
          <cell r="X2378" t="str">
            <v>Z1</v>
          </cell>
        </row>
        <row r="2379">
          <cell r="D2379" t="str">
            <v>CS610-</v>
          </cell>
          <cell r="E2379" t="str">
            <v>A</v>
          </cell>
          <cell r="F2379" t="str">
            <v>10</v>
          </cell>
          <cell r="G2379" t="str">
            <v>36510</v>
          </cell>
          <cell r="H2379" t="str">
            <v>96315074</v>
          </cell>
          <cell r="I2379" t="str">
            <v>SEAL-REAR DOOR TRIM</v>
          </cell>
          <cell r="T2379" t="str">
            <v>1</v>
          </cell>
          <cell r="V2379" t="str">
            <v>1</v>
          </cell>
          <cell r="X2379" t="str">
            <v>Z1</v>
          </cell>
        </row>
        <row r="2380">
          <cell r="D2380" t="str">
            <v>CS610-</v>
          </cell>
          <cell r="E2380" t="str">
            <v>A</v>
          </cell>
          <cell r="F2380" t="str">
            <v>10</v>
          </cell>
          <cell r="G2380" t="str">
            <v>36521</v>
          </cell>
          <cell r="H2380" t="str">
            <v>09148-03007</v>
          </cell>
          <cell r="I2380" t="str">
            <v>NUT-SPEED</v>
          </cell>
          <cell r="T2380" t="str">
            <v>3</v>
          </cell>
          <cell r="V2380" t="str">
            <v>3</v>
          </cell>
          <cell r="X2380" t="str">
            <v>Z1</v>
          </cell>
        </row>
        <row r="2381">
          <cell r="D2381" t="str">
            <v>CS610-</v>
          </cell>
          <cell r="E2381" t="str">
            <v>A</v>
          </cell>
          <cell r="F2381" t="str">
            <v>10</v>
          </cell>
          <cell r="G2381" t="str">
            <v>36530</v>
          </cell>
          <cell r="H2381" t="str">
            <v>03160-48165</v>
          </cell>
          <cell r="I2381" t="str">
            <v>SCREW-TAPPING</v>
          </cell>
          <cell r="T2381" t="str">
            <v>4</v>
          </cell>
          <cell r="V2381" t="str">
            <v>4</v>
          </cell>
          <cell r="X2381" t="str">
            <v>Z1</v>
          </cell>
        </row>
        <row r="2382">
          <cell r="D2382" t="str">
            <v>CS610-</v>
          </cell>
          <cell r="E2382" t="str">
            <v>A</v>
          </cell>
          <cell r="F2382" t="str">
            <v>10</v>
          </cell>
          <cell r="G2382" t="str">
            <v>37000</v>
          </cell>
          <cell r="H2382" t="str">
            <v>96323877</v>
          </cell>
          <cell r="I2382" t="str">
            <v>COVER A-INNER,REAR DOOR</v>
          </cell>
          <cell r="T2382" t="str">
            <v>1</v>
          </cell>
          <cell r="V2382" t="str">
            <v>1</v>
          </cell>
          <cell r="X2382" t="str">
            <v>Z1</v>
          </cell>
        </row>
        <row r="2383">
          <cell r="D2383" t="str">
            <v>CS610-</v>
          </cell>
          <cell r="E2383" t="str">
            <v>A</v>
          </cell>
          <cell r="F2383" t="str">
            <v>10</v>
          </cell>
          <cell r="G2383" t="str">
            <v>40000</v>
          </cell>
          <cell r="H2383" t="str">
            <v>96279941</v>
          </cell>
          <cell r="I2383" t="str">
            <v>TRIM-TAILGATE</v>
          </cell>
          <cell r="T2383" t="str">
            <v>1</v>
          </cell>
          <cell r="V2383" t="str">
            <v>1</v>
          </cell>
          <cell r="X2383" t="str">
            <v>Z1</v>
          </cell>
        </row>
        <row r="2384">
          <cell r="D2384" t="str">
            <v>CS610-</v>
          </cell>
          <cell r="E2384" t="str">
            <v>A</v>
          </cell>
          <cell r="F2384" t="str">
            <v>10</v>
          </cell>
          <cell r="G2384" t="str">
            <v>41000</v>
          </cell>
          <cell r="H2384" t="str">
            <v>96279899</v>
          </cell>
          <cell r="I2384" t="str">
            <v>CLIP</v>
          </cell>
          <cell r="T2384" t="str">
            <v>6</v>
          </cell>
          <cell r="V2384" t="str">
            <v>6</v>
          </cell>
          <cell r="X2384" t="str">
            <v>Z1</v>
          </cell>
        </row>
        <row r="2385">
          <cell r="D2385" t="str">
            <v>CS620-</v>
          </cell>
          <cell r="E2385" t="str">
            <v>A</v>
          </cell>
          <cell r="F2385" t="str">
            <v>01</v>
          </cell>
          <cell r="G2385" t="str">
            <v>01000</v>
          </cell>
          <cell r="H2385" t="str">
            <v>96314552</v>
          </cell>
          <cell r="I2385" t="str">
            <v>MOLDING A-OTR CHNL,FRT DR</v>
          </cell>
          <cell r="K2385">
            <v>1</v>
          </cell>
          <cell r="M2385" t="str">
            <v>1</v>
          </cell>
          <cell r="Q2385" t="str">
            <v>1</v>
          </cell>
        </row>
        <row r="2386">
          <cell r="D2386" t="str">
            <v>CS620-</v>
          </cell>
          <cell r="E2386" t="str">
            <v>A</v>
          </cell>
          <cell r="F2386" t="str">
            <v>01</v>
          </cell>
          <cell r="G2386" t="str">
            <v>02000</v>
          </cell>
          <cell r="H2386" t="str">
            <v>09132-04022</v>
          </cell>
          <cell r="I2386" t="str">
            <v>SCREW-TAPPING</v>
          </cell>
          <cell r="K2386">
            <v>1</v>
          </cell>
          <cell r="M2386" t="str">
            <v>1</v>
          </cell>
          <cell r="Q2386" t="str">
            <v>1</v>
          </cell>
        </row>
        <row r="2387">
          <cell r="D2387" t="str">
            <v>CS620-</v>
          </cell>
          <cell r="E2387" t="str">
            <v>A</v>
          </cell>
          <cell r="F2387" t="str">
            <v>01</v>
          </cell>
          <cell r="G2387" t="str">
            <v>03000</v>
          </cell>
          <cell r="H2387" t="str">
            <v>96315052</v>
          </cell>
          <cell r="I2387" t="str">
            <v>WEATHERSTRIP-INR,FRT DR</v>
          </cell>
          <cell r="K2387">
            <v>1</v>
          </cell>
          <cell r="M2387" t="str">
            <v>1</v>
          </cell>
          <cell r="Q2387" t="str">
            <v>1</v>
          </cell>
        </row>
        <row r="2388">
          <cell r="D2388" t="str">
            <v>CS620-</v>
          </cell>
          <cell r="E2388" t="str">
            <v>A</v>
          </cell>
          <cell r="F2388" t="str">
            <v>01</v>
          </cell>
          <cell r="G2388" t="str">
            <v>04000</v>
          </cell>
          <cell r="H2388" t="str">
            <v>96314553</v>
          </cell>
          <cell r="I2388" t="str">
            <v>MOLDING A-OTR CHNL,FRT DR</v>
          </cell>
          <cell r="K2388">
            <v>1</v>
          </cell>
          <cell r="M2388" t="str">
            <v>1</v>
          </cell>
          <cell r="Q2388" t="str">
            <v>1</v>
          </cell>
        </row>
        <row r="2389">
          <cell r="D2389" t="str">
            <v>CS620-</v>
          </cell>
          <cell r="E2389" t="str">
            <v>A</v>
          </cell>
          <cell r="F2389" t="str">
            <v>01</v>
          </cell>
          <cell r="G2389" t="str">
            <v>05000</v>
          </cell>
          <cell r="H2389" t="str">
            <v>09132-04022</v>
          </cell>
          <cell r="I2389" t="str">
            <v>SCREW-TAPPING</v>
          </cell>
          <cell r="K2389">
            <v>1</v>
          </cell>
          <cell r="M2389" t="str">
            <v>1</v>
          </cell>
          <cell r="Q2389" t="str">
            <v>1</v>
          </cell>
        </row>
        <row r="2390">
          <cell r="D2390" t="str">
            <v>CS620-</v>
          </cell>
          <cell r="E2390" t="str">
            <v>A</v>
          </cell>
          <cell r="F2390" t="str">
            <v>01</v>
          </cell>
          <cell r="G2390" t="str">
            <v>06000</v>
          </cell>
          <cell r="H2390" t="str">
            <v>96315053</v>
          </cell>
          <cell r="I2390" t="str">
            <v>WEATHERSTRIP-INR,FRT DR</v>
          </cell>
          <cell r="K2390">
            <v>1</v>
          </cell>
          <cell r="M2390" t="str">
            <v>1</v>
          </cell>
          <cell r="Q2390" t="str">
            <v>1</v>
          </cell>
        </row>
        <row r="2391">
          <cell r="D2391" t="str">
            <v>CS620-</v>
          </cell>
          <cell r="E2391" t="str">
            <v>A</v>
          </cell>
          <cell r="F2391" t="str">
            <v>01</v>
          </cell>
          <cell r="G2391" t="str">
            <v>07000</v>
          </cell>
          <cell r="H2391" t="str">
            <v>96314584</v>
          </cell>
          <cell r="I2391" t="str">
            <v>MOLDING A-OTR CHNL,RR DR</v>
          </cell>
          <cell r="K2391">
            <v>1</v>
          </cell>
          <cell r="M2391" t="str">
            <v>1</v>
          </cell>
          <cell r="Q2391" t="str">
            <v>1</v>
          </cell>
        </row>
        <row r="2392">
          <cell r="D2392" t="str">
            <v>CS620-</v>
          </cell>
          <cell r="E2392" t="str">
            <v>A</v>
          </cell>
          <cell r="F2392" t="str">
            <v>01</v>
          </cell>
          <cell r="G2392" t="str">
            <v>08000</v>
          </cell>
          <cell r="H2392" t="str">
            <v>09132-04022</v>
          </cell>
          <cell r="I2392" t="str">
            <v>SCREW-TAPPING</v>
          </cell>
          <cell r="K2392">
            <v>1</v>
          </cell>
          <cell r="M2392" t="str">
            <v>1</v>
          </cell>
          <cell r="Q2392" t="str">
            <v>1</v>
          </cell>
        </row>
        <row r="2393">
          <cell r="D2393" t="str">
            <v>CS620-</v>
          </cell>
          <cell r="E2393" t="str">
            <v>A</v>
          </cell>
          <cell r="F2393" t="str">
            <v>01</v>
          </cell>
          <cell r="G2393" t="str">
            <v>09000</v>
          </cell>
          <cell r="H2393" t="str">
            <v>96315078</v>
          </cell>
          <cell r="I2393" t="str">
            <v>WEATHERSTRIP-INR,RR DR</v>
          </cell>
          <cell r="K2393">
            <v>1</v>
          </cell>
          <cell r="M2393" t="str">
            <v>1</v>
          </cell>
          <cell r="Q2393" t="str">
            <v>1</v>
          </cell>
        </row>
        <row r="2394">
          <cell r="D2394" t="str">
            <v>CS620-</v>
          </cell>
          <cell r="E2394" t="str">
            <v>A</v>
          </cell>
          <cell r="F2394" t="str">
            <v>01</v>
          </cell>
          <cell r="G2394" t="str">
            <v>10000</v>
          </cell>
          <cell r="H2394" t="str">
            <v>96314585</v>
          </cell>
          <cell r="I2394" t="str">
            <v>MOLDING A-OTR CHNL,RR DR</v>
          </cell>
          <cell r="K2394">
            <v>1</v>
          </cell>
          <cell r="M2394" t="str">
            <v>1</v>
          </cell>
          <cell r="Q2394" t="str">
            <v>1</v>
          </cell>
        </row>
        <row r="2395">
          <cell r="D2395" t="str">
            <v>CS620-</v>
          </cell>
          <cell r="E2395" t="str">
            <v>A</v>
          </cell>
          <cell r="F2395" t="str">
            <v>01</v>
          </cell>
          <cell r="G2395" t="str">
            <v>11000</v>
          </cell>
          <cell r="H2395" t="str">
            <v>09132-04022</v>
          </cell>
          <cell r="I2395" t="str">
            <v>SCREW-TAPPING</v>
          </cell>
          <cell r="K2395">
            <v>1</v>
          </cell>
          <cell r="M2395" t="str">
            <v>1</v>
          </cell>
          <cell r="Q2395" t="str">
            <v>1</v>
          </cell>
        </row>
        <row r="2396">
          <cell r="D2396" t="str">
            <v>CS620-</v>
          </cell>
          <cell r="E2396" t="str">
            <v>A</v>
          </cell>
          <cell r="F2396" t="str">
            <v>01</v>
          </cell>
          <cell r="G2396" t="str">
            <v>12000</v>
          </cell>
          <cell r="H2396" t="str">
            <v>96315079</v>
          </cell>
          <cell r="I2396" t="str">
            <v>WEATHERSTRIP-INR,RR DR</v>
          </cell>
          <cell r="K2396">
            <v>1</v>
          </cell>
          <cell r="M2396" t="str">
            <v>1</v>
          </cell>
          <cell r="Q2396" t="str">
            <v>1</v>
          </cell>
        </row>
        <row r="2397">
          <cell r="D2397" t="str">
            <v>CS620-</v>
          </cell>
          <cell r="E2397" t="str">
            <v>A</v>
          </cell>
          <cell r="F2397" t="str">
            <v>02</v>
          </cell>
          <cell r="G2397" t="str">
            <v>01000</v>
          </cell>
          <cell r="H2397" t="str">
            <v>96314552</v>
          </cell>
          <cell r="I2397" t="str">
            <v>MOLDING A-OTR CHNL,FRT DR</v>
          </cell>
          <cell r="L2397">
            <v>1</v>
          </cell>
          <cell r="N2397" t="str">
            <v>1</v>
          </cell>
          <cell r="R2397" t="str">
            <v>1</v>
          </cell>
        </row>
        <row r="2398">
          <cell r="D2398" t="str">
            <v>CS620-</v>
          </cell>
          <cell r="E2398" t="str">
            <v>A</v>
          </cell>
          <cell r="F2398" t="str">
            <v>02</v>
          </cell>
          <cell r="G2398" t="str">
            <v>02000</v>
          </cell>
          <cell r="H2398" t="str">
            <v>09132-04022</v>
          </cell>
          <cell r="I2398" t="str">
            <v>SCREW-TAPPING</v>
          </cell>
          <cell r="L2398">
            <v>1</v>
          </cell>
          <cell r="N2398" t="str">
            <v>1</v>
          </cell>
          <cell r="R2398" t="str">
            <v>1</v>
          </cell>
        </row>
        <row r="2399">
          <cell r="D2399" t="str">
            <v>CS620-</v>
          </cell>
          <cell r="E2399" t="str">
            <v>A</v>
          </cell>
          <cell r="F2399" t="str">
            <v>02</v>
          </cell>
          <cell r="G2399" t="str">
            <v>03000</v>
          </cell>
          <cell r="H2399" t="str">
            <v>96314553</v>
          </cell>
          <cell r="I2399" t="str">
            <v>MOLDING A-OTR CHNL,FRT DR</v>
          </cell>
          <cell r="L2399">
            <v>1</v>
          </cell>
          <cell r="N2399" t="str">
            <v>1</v>
          </cell>
          <cell r="R2399" t="str">
            <v>1</v>
          </cell>
        </row>
        <row r="2400">
          <cell r="D2400" t="str">
            <v>CS620-</v>
          </cell>
          <cell r="E2400" t="str">
            <v>A</v>
          </cell>
          <cell r="F2400" t="str">
            <v>02</v>
          </cell>
          <cell r="G2400" t="str">
            <v>04000</v>
          </cell>
          <cell r="H2400" t="str">
            <v>09132-04022</v>
          </cell>
          <cell r="I2400" t="str">
            <v>SCREW-TAPPING</v>
          </cell>
          <cell r="L2400">
            <v>1</v>
          </cell>
          <cell r="N2400" t="str">
            <v>1</v>
          </cell>
          <cell r="R2400" t="str">
            <v>1</v>
          </cell>
        </row>
        <row r="2401">
          <cell r="D2401" t="str">
            <v>CS620-</v>
          </cell>
          <cell r="E2401" t="str">
            <v>A</v>
          </cell>
          <cell r="F2401" t="str">
            <v>02</v>
          </cell>
          <cell r="G2401" t="str">
            <v>05000</v>
          </cell>
          <cell r="H2401" t="str">
            <v>96314584</v>
          </cell>
          <cell r="I2401" t="str">
            <v>MOLDING A-OTR CHNL,RR DR</v>
          </cell>
          <cell r="L2401">
            <v>1</v>
          </cell>
          <cell r="N2401" t="str">
            <v>1</v>
          </cell>
          <cell r="R2401" t="str">
            <v>1</v>
          </cell>
        </row>
        <row r="2402">
          <cell r="D2402" t="str">
            <v>CS620-</v>
          </cell>
          <cell r="E2402" t="str">
            <v>A</v>
          </cell>
          <cell r="F2402" t="str">
            <v>02</v>
          </cell>
          <cell r="G2402" t="str">
            <v>06000</v>
          </cell>
          <cell r="H2402" t="str">
            <v>09132-04022</v>
          </cell>
          <cell r="I2402" t="str">
            <v>SCREW-TAPPING</v>
          </cell>
          <cell r="L2402">
            <v>1</v>
          </cell>
          <cell r="N2402" t="str">
            <v>1</v>
          </cell>
          <cell r="R2402" t="str">
            <v>1</v>
          </cell>
        </row>
        <row r="2403">
          <cell r="D2403" t="str">
            <v>CS620-</v>
          </cell>
          <cell r="E2403" t="str">
            <v>A</v>
          </cell>
          <cell r="F2403" t="str">
            <v>02</v>
          </cell>
          <cell r="G2403" t="str">
            <v>07000</v>
          </cell>
          <cell r="H2403" t="str">
            <v>96314585</v>
          </cell>
          <cell r="I2403" t="str">
            <v>MOLDING A-OTR CHNL,RR DR</v>
          </cell>
          <cell r="L2403">
            <v>1</v>
          </cell>
          <cell r="N2403" t="str">
            <v>1</v>
          </cell>
          <cell r="R2403" t="str">
            <v>1</v>
          </cell>
        </row>
        <row r="2404">
          <cell r="D2404" t="str">
            <v>CS620-</v>
          </cell>
          <cell r="E2404" t="str">
            <v>A</v>
          </cell>
          <cell r="F2404" t="str">
            <v>02</v>
          </cell>
          <cell r="G2404" t="str">
            <v>08000</v>
          </cell>
          <cell r="H2404" t="str">
            <v>09132-04022</v>
          </cell>
          <cell r="I2404" t="str">
            <v>SCREW-TAPPING</v>
          </cell>
          <cell r="L2404">
            <v>1</v>
          </cell>
          <cell r="N2404" t="str">
            <v>1</v>
          </cell>
          <cell r="R2404" t="str">
            <v>1</v>
          </cell>
        </row>
        <row r="2405">
          <cell r="D2405" t="str">
            <v>CS620-</v>
          </cell>
          <cell r="E2405" t="str">
            <v>A</v>
          </cell>
          <cell r="F2405" t="str">
            <v>03</v>
          </cell>
          <cell r="G2405" t="str">
            <v>01000</v>
          </cell>
          <cell r="H2405" t="str">
            <v>96323241</v>
          </cell>
          <cell r="I2405" t="str">
            <v>MOLDING A-OTR CHNL,FRT DR</v>
          </cell>
          <cell r="S2405" t="str">
            <v>1</v>
          </cell>
          <cell r="U2405" t="str">
            <v>1</v>
          </cell>
        </row>
        <row r="2406">
          <cell r="D2406" t="str">
            <v>CS620-</v>
          </cell>
          <cell r="E2406" t="str">
            <v>A</v>
          </cell>
          <cell r="F2406" t="str">
            <v>03</v>
          </cell>
          <cell r="G2406" t="str">
            <v>02000</v>
          </cell>
          <cell r="H2406" t="str">
            <v>09132-04022</v>
          </cell>
          <cell r="I2406" t="str">
            <v>SCREW-TAPPING</v>
          </cell>
          <cell r="S2406" t="str">
            <v>1</v>
          </cell>
          <cell r="U2406" t="str">
            <v>1</v>
          </cell>
        </row>
        <row r="2407">
          <cell r="D2407" t="str">
            <v>CS620-</v>
          </cell>
          <cell r="E2407" t="str">
            <v>A</v>
          </cell>
          <cell r="F2407" t="str">
            <v>03</v>
          </cell>
          <cell r="G2407" t="str">
            <v>03000</v>
          </cell>
          <cell r="H2407" t="str">
            <v>96323237</v>
          </cell>
          <cell r="I2407" t="str">
            <v>WEATHERSTRIP-INR,FRT DR</v>
          </cell>
          <cell r="S2407" t="str">
            <v>1</v>
          </cell>
          <cell r="U2407" t="str">
            <v>1</v>
          </cell>
        </row>
        <row r="2408">
          <cell r="D2408" t="str">
            <v>CS620-</v>
          </cell>
          <cell r="E2408" t="str">
            <v>A</v>
          </cell>
          <cell r="F2408" t="str">
            <v>03</v>
          </cell>
          <cell r="G2408" t="str">
            <v>04000</v>
          </cell>
          <cell r="H2408" t="str">
            <v>96323242</v>
          </cell>
          <cell r="I2408" t="str">
            <v>MOLDING A-OTR CHNL,FRT DR</v>
          </cell>
          <cell r="S2408" t="str">
            <v>1</v>
          </cell>
          <cell r="U2408" t="str">
            <v>1</v>
          </cell>
        </row>
        <row r="2409">
          <cell r="D2409" t="str">
            <v>CS620-</v>
          </cell>
          <cell r="E2409" t="str">
            <v>A</v>
          </cell>
          <cell r="F2409" t="str">
            <v>03</v>
          </cell>
          <cell r="G2409" t="str">
            <v>05000</v>
          </cell>
          <cell r="H2409" t="str">
            <v>09132-04022</v>
          </cell>
          <cell r="I2409" t="str">
            <v>SCREW-TAPPING</v>
          </cell>
          <cell r="S2409" t="str">
            <v>1</v>
          </cell>
          <cell r="U2409" t="str">
            <v>1</v>
          </cell>
        </row>
        <row r="2410">
          <cell r="D2410" t="str">
            <v>CS620-</v>
          </cell>
          <cell r="E2410" t="str">
            <v>A</v>
          </cell>
          <cell r="F2410" t="str">
            <v>03</v>
          </cell>
          <cell r="G2410" t="str">
            <v>06000</v>
          </cell>
          <cell r="H2410" t="str">
            <v>96323238</v>
          </cell>
          <cell r="I2410" t="str">
            <v>WEATHERSTRIP-INR,FRT DR</v>
          </cell>
          <cell r="S2410" t="str">
            <v>1</v>
          </cell>
          <cell r="U2410" t="str">
            <v>1</v>
          </cell>
        </row>
        <row r="2411">
          <cell r="D2411" t="str">
            <v>CS620-</v>
          </cell>
          <cell r="E2411" t="str">
            <v>A</v>
          </cell>
          <cell r="F2411" t="str">
            <v>03</v>
          </cell>
          <cell r="G2411" t="str">
            <v>07000</v>
          </cell>
          <cell r="H2411" t="str">
            <v>96323243</v>
          </cell>
          <cell r="I2411" t="str">
            <v>MOLDING A-OTR CHNL,RR DR</v>
          </cell>
          <cell r="S2411" t="str">
            <v>1</v>
          </cell>
          <cell r="U2411" t="str">
            <v>1</v>
          </cell>
        </row>
        <row r="2412">
          <cell r="D2412" t="str">
            <v>CS620-</v>
          </cell>
          <cell r="E2412" t="str">
            <v>A</v>
          </cell>
          <cell r="F2412" t="str">
            <v>03</v>
          </cell>
          <cell r="G2412" t="str">
            <v>08000</v>
          </cell>
          <cell r="H2412" t="str">
            <v>09132-04022</v>
          </cell>
          <cell r="I2412" t="str">
            <v>SCREW-TAPPING</v>
          </cell>
          <cell r="S2412" t="str">
            <v>1</v>
          </cell>
          <cell r="U2412" t="str">
            <v>1</v>
          </cell>
        </row>
        <row r="2413">
          <cell r="D2413" t="str">
            <v>CS620-</v>
          </cell>
          <cell r="E2413" t="str">
            <v>A</v>
          </cell>
          <cell r="F2413" t="str">
            <v>03</v>
          </cell>
          <cell r="G2413" t="str">
            <v>09000</v>
          </cell>
          <cell r="H2413" t="str">
            <v>96323239</v>
          </cell>
          <cell r="I2413" t="str">
            <v>WEATHERSTRIP-INR,RR DR</v>
          </cell>
          <cell r="S2413" t="str">
            <v>1</v>
          </cell>
          <cell r="U2413" t="str">
            <v>1</v>
          </cell>
        </row>
        <row r="2414">
          <cell r="D2414" t="str">
            <v>CS620-</v>
          </cell>
          <cell r="E2414" t="str">
            <v>A</v>
          </cell>
          <cell r="F2414" t="str">
            <v>03</v>
          </cell>
          <cell r="G2414" t="str">
            <v>10000</v>
          </cell>
          <cell r="H2414" t="str">
            <v>96323244</v>
          </cell>
          <cell r="I2414" t="str">
            <v>MOLDING A-OTR CHNL,RR DR</v>
          </cell>
          <cell r="S2414" t="str">
            <v>1</v>
          </cell>
          <cell r="U2414" t="str">
            <v>1</v>
          </cell>
        </row>
        <row r="2415">
          <cell r="D2415" t="str">
            <v>CS620-</v>
          </cell>
          <cell r="E2415" t="str">
            <v>A</v>
          </cell>
          <cell r="F2415" t="str">
            <v>03</v>
          </cell>
          <cell r="G2415" t="str">
            <v>11000</v>
          </cell>
          <cell r="H2415" t="str">
            <v>09132-04022</v>
          </cell>
          <cell r="I2415" t="str">
            <v>SCREW-TAPPING</v>
          </cell>
          <cell r="S2415" t="str">
            <v>1</v>
          </cell>
          <cell r="U2415" t="str">
            <v>1</v>
          </cell>
        </row>
        <row r="2416">
          <cell r="D2416" t="str">
            <v>CS620-</v>
          </cell>
          <cell r="E2416" t="str">
            <v>A</v>
          </cell>
          <cell r="F2416" t="str">
            <v>03</v>
          </cell>
          <cell r="G2416" t="str">
            <v>12000</v>
          </cell>
          <cell r="H2416" t="str">
            <v>96323240</v>
          </cell>
          <cell r="I2416" t="str">
            <v>WEATHERSTRIP-INR,RR DR</v>
          </cell>
          <cell r="S2416" t="str">
            <v>1</v>
          </cell>
          <cell r="U2416" t="str">
            <v>1</v>
          </cell>
        </row>
        <row r="2417">
          <cell r="D2417" t="str">
            <v>CS620-</v>
          </cell>
          <cell r="E2417" t="str">
            <v>A</v>
          </cell>
          <cell r="F2417" t="str">
            <v>04</v>
          </cell>
          <cell r="G2417" t="str">
            <v>01000</v>
          </cell>
          <cell r="H2417" t="str">
            <v>96323241</v>
          </cell>
          <cell r="I2417" t="str">
            <v>MOLDING A-OTR CHNL,FRT DR</v>
          </cell>
          <cell r="T2417" t="str">
            <v>1</v>
          </cell>
          <cell r="V2417" t="str">
            <v>1</v>
          </cell>
        </row>
        <row r="2418">
          <cell r="D2418" t="str">
            <v>CS620-</v>
          </cell>
          <cell r="E2418" t="str">
            <v>A</v>
          </cell>
          <cell r="F2418" t="str">
            <v>04</v>
          </cell>
          <cell r="G2418" t="str">
            <v>02000</v>
          </cell>
          <cell r="H2418" t="str">
            <v>09132-04022</v>
          </cell>
          <cell r="I2418" t="str">
            <v>SCREW-TAPPING</v>
          </cell>
          <cell r="T2418" t="str">
            <v>1</v>
          </cell>
          <cell r="V2418" t="str">
            <v>1</v>
          </cell>
        </row>
        <row r="2419">
          <cell r="D2419" t="str">
            <v>CS620-</v>
          </cell>
          <cell r="E2419" t="str">
            <v>A</v>
          </cell>
          <cell r="F2419" t="str">
            <v>04</v>
          </cell>
          <cell r="G2419" t="str">
            <v>03000</v>
          </cell>
          <cell r="H2419" t="str">
            <v>96323242</v>
          </cell>
          <cell r="I2419" t="str">
            <v>MOLDING A-OTR CHNL,FRT DR</v>
          </cell>
          <cell r="T2419" t="str">
            <v>1</v>
          </cell>
          <cell r="V2419" t="str">
            <v>1</v>
          </cell>
        </row>
        <row r="2420">
          <cell r="D2420" t="str">
            <v>CS620-</v>
          </cell>
          <cell r="E2420" t="str">
            <v>A</v>
          </cell>
          <cell r="F2420" t="str">
            <v>04</v>
          </cell>
          <cell r="G2420" t="str">
            <v>04000</v>
          </cell>
          <cell r="H2420" t="str">
            <v>09132-04022</v>
          </cell>
          <cell r="I2420" t="str">
            <v>SCREW-TAPPING</v>
          </cell>
          <cell r="T2420" t="str">
            <v>1</v>
          </cell>
          <cell r="V2420" t="str">
            <v>1</v>
          </cell>
        </row>
        <row r="2421">
          <cell r="D2421" t="str">
            <v>CS620-</v>
          </cell>
          <cell r="E2421" t="str">
            <v>A</v>
          </cell>
          <cell r="F2421" t="str">
            <v>04</v>
          </cell>
          <cell r="G2421" t="str">
            <v>05000</v>
          </cell>
          <cell r="H2421" t="str">
            <v>96323243</v>
          </cell>
          <cell r="I2421" t="str">
            <v>MOLDING A-OTR CHNL,RR DR</v>
          </cell>
          <cell r="T2421" t="str">
            <v>1</v>
          </cell>
          <cell r="V2421" t="str">
            <v>1</v>
          </cell>
        </row>
        <row r="2422">
          <cell r="D2422" t="str">
            <v>CS620-</v>
          </cell>
          <cell r="E2422" t="str">
            <v>A</v>
          </cell>
          <cell r="F2422" t="str">
            <v>04</v>
          </cell>
          <cell r="G2422" t="str">
            <v>06000</v>
          </cell>
          <cell r="H2422" t="str">
            <v>09132-04022</v>
          </cell>
          <cell r="I2422" t="str">
            <v>SCREW-TAPPING</v>
          </cell>
          <cell r="T2422" t="str">
            <v>1</v>
          </cell>
          <cell r="V2422" t="str">
            <v>1</v>
          </cell>
        </row>
        <row r="2423">
          <cell r="D2423" t="str">
            <v>CS620-</v>
          </cell>
          <cell r="E2423" t="str">
            <v>A</v>
          </cell>
          <cell r="F2423" t="str">
            <v>04</v>
          </cell>
          <cell r="G2423" t="str">
            <v>07000</v>
          </cell>
          <cell r="H2423" t="str">
            <v>96323244</v>
          </cell>
          <cell r="I2423" t="str">
            <v>MOLDING A-OTR CHNL,RR DR</v>
          </cell>
          <cell r="T2423" t="str">
            <v>1</v>
          </cell>
          <cell r="V2423" t="str">
            <v>1</v>
          </cell>
        </row>
        <row r="2424">
          <cell r="D2424" t="str">
            <v>CS620-</v>
          </cell>
          <cell r="E2424" t="str">
            <v>A</v>
          </cell>
          <cell r="F2424" t="str">
            <v>04</v>
          </cell>
          <cell r="G2424" t="str">
            <v>08000</v>
          </cell>
          <cell r="H2424" t="str">
            <v>09132-04022</v>
          </cell>
          <cell r="I2424" t="str">
            <v>SCREW-TAPPING</v>
          </cell>
          <cell r="T2424" t="str">
            <v>1</v>
          </cell>
          <cell r="V2424" t="str">
            <v>1</v>
          </cell>
        </row>
        <row r="2425">
          <cell r="D2425" t="str">
            <v>CS631-</v>
          </cell>
          <cell r="E2425" t="str">
            <v>A</v>
          </cell>
          <cell r="F2425" t="str">
            <v>01</v>
          </cell>
          <cell r="G2425" t="str">
            <v>01000</v>
          </cell>
          <cell r="H2425" t="str">
            <v>96316272</v>
          </cell>
          <cell r="I2425" t="str">
            <v>GARNISH A-OUTER,REAR DOOR,LH</v>
          </cell>
          <cell r="K2425">
            <v>1</v>
          </cell>
          <cell r="L2425">
            <v>1</v>
          </cell>
          <cell r="M2425" t="str">
            <v>1</v>
          </cell>
          <cell r="N2425" t="str">
            <v>1</v>
          </cell>
          <cell r="Q2425" t="str">
            <v>1</v>
          </cell>
          <cell r="R2425" t="str">
            <v>1</v>
          </cell>
          <cell r="S2425" t="str">
            <v>1</v>
          </cell>
          <cell r="T2425" t="str">
            <v>1</v>
          </cell>
          <cell r="U2425" t="str">
            <v>1</v>
          </cell>
          <cell r="V2425" t="str">
            <v>1</v>
          </cell>
        </row>
        <row r="2426">
          <cell r="D2426" t="str">
            <v>CS631-</v>
          </cell>
          <cell r="E2426" t="str">
            <v>A</v>
          </cell>
          <cell r="F2426" t="str">
            <v>01</v>
          </cell>
          <cell r="G2426" t="str">
            <v>04000</v>
          </cell>
          <cell r="H2426" t="str">
            <v>03140-42093</v>
          </cell>
          <cell r="I2426" t="str">
            <v>SCREW-TAPPING</v>
          </cell>
          <cell r="K2426">
            <v>1</v>
          </cell>
          <cell r="L2426">
            <v>1</v>
          </cell>
          <cell r="M2426" t="str">
            <v>1</v>
          </cell>
          <cell r="N2426" t="str">
            <v>1</v>
          </cell>
          <cell r="Q2426" t="str">
            <v>1</v>
          </cell>
          <cell r="R2426" t="str">
            <v>1</v>
          </cell>
          <cell r="S2426" t="str">
            <v>1</v>
          </cell>
          <cell r="T2426" t="str">
            <v>1</v>
          </cell>
          <cell r="U2426" t="str">
            <v>1</v>
          </cell>
          <cell r="V2426" t="str">
            <v>1</v>
          </cell>
        </row>
        <row r="2427">
          <cell r="D2427" t="str">
            <v>CS631-</v>
          </cell>
          <cell r="E2427" t="str">
            <v>A</v>
          </cell>
          <cell r="F2427" t="str">
            <v>01</v>
          </cell>
          <cell r="G2427" t="str">
            <v>05000</v>
          </cell>
          <cell r="H2427" t="str">
            <v>96316273</v>
          </cell>
          <cell r="I2427" t="str">
            <v>GARNISH A-OUTER,REAR DOOR,RH</v>
          </cell>
          <cell r="K2427">
            <v>1</v>
          </cell>
          <cell r="L2427">
            <v>1</v>
          </cell>
          <cell r="M2427" t="str">
            <v>1</v>
          </cell>
          <cell r="N2427" t="str">
            <v>1</v>
          </cell>
          <cell r="Q2427" t="str">
            <v>1</v>
          </cell>
          <cell r="R2427" t="str">
            <v>1</v>
          </cell>
          <cell r="S2427" t="str">
            <v>1</v>
          </cell>
          <cell r="T2427" t="str">
            <v>1</v>
          </cell>
          <cell r="U2427" t="str">
            <v>1</v>
          </cell>
          <cell r="V2427" t="str">
            <v>1</v>
          </cell>
        </row>
        <row r="2428">
          <cell r="D2428" t="str">
            <v>CS631-</v>
          </cell>
          <cell r="E2428" t="str">
            <v>A</v>
          </cell>
          <cell r="F2428" t="str">
            <v>01</v>
          </cell>
          <cell r="G2428" t="str">
            <v>08000</v>
          </cell>
          <cell r="H2428" t="str">
            <v>03140-42093</v>
          </cell>
          <cell r="I2428" t="str">
            <v>SCREW-TAPPING</v>
          </cell>
          <cell r="K2428">
            <v>1</v>
          </cell>
          <cell r="L2428">
            <v>1</v>
          </cell>
          <cell r="M2428" t="str">
            <v>1</v>
          </cell>
          <cell r="N2428" t="str">
            <v>1</v>
          </cell>
          <cell r="Q2428" t="str">
            <v>1</v>
          </cell>
          <cell r="R2428" t="str">
            <v>1</v>
          </cell>
          <cell r="S2428" t="str">
            <v>1</v>
          </cell>
          <cell r="T2428" t="str">
            <v>1</v>
          </cell>
          <cell r="U2428" t="str">
            <v>1</v>
          </cell>
          <cell r="V2428" t="str">
            <v>1</v>
          </cell>
        </row>
        <row r="2429">
          <cell r="D2429" t="str">
            <v>CS635-</v>
          </cell>
          <cell r="E2429" t="str">
            <v>A</v>
          </cell>
          <cell r="F2429" t="str">
            <v>02</v>
          </cell>
          <cell r="G2429" t="str">
            <v>01000</v>
          </cell>
          <cell r="H2429" t="str">
            <v>67627A70000-000</v>
          </cell>
          <cell r="I2429" t="str">
            <v>SEAL</v>
          </cell>
          <cell r="K2429">
            <v>3</v>
          </cell>
          <cell r="L2429">
            <v>3</v>
          </cell>
          <cell r="M2429" t="str">
            <v>3</v>
          </cell>
          <cell r="N2429" t="str">
            <v>3</v>
          </cell>
          <cell r="P2429" t="str">
            <v>j0</v>
          </cell>
          <cell r="Q2429" t="str">
            <v>3</v>
          </cell>
          <cell r="R2429" t="str">
            <v>3</v>
          </cell>
          <cell r="S2429" t="str">
            <v>3</v>
          </cell>
          <cell r="T2429" t="str">
            <v>3</v>
          </cell>
          <cell r="U2429" t="str">
            <v>3</v>
          </cell>
          <cell r="V2429" t="str">
            <v>3</v>
          </cell>
        </row>
        <row r="2430">
          <cell r="B2430" t="str">
            <v>O</v>
          </cell>
          <cell r="C2430" t="str">
            <v>O</v>
          </cell>
          <cell r="D2430" t="str">
            <v>CS635-</v>
          </cell>
          <cell r="E2430" t="str">
            <v>A</v>
          </cell>
          <cell r="F2430" t="str">
            <v>03</v>
          </cell>
          <cell r="G2430" t="str">
            <v>01000</v>
          </cell>
          <cell r="H2430" t="str">
            <v>96323292</v>
          </cell>
          <cell r="I2430" t="str">
            <v>SPOILER A</v>
          </cell>
          <cell r="L2430">
            <v>1</v>
          </cell>
          <cell r="N2430" t="str">
            <v>1</v>
          </cell>
          <cell r="P2430" t="str">
            <v>j1</v>
          </cell>
        </row>
        <row r="2431">
          <cell r="B2431" t="str">
            <v>N</v>
          </cell>
          <cell r="C2431" t="str">
            <v>X</v>
          </cell>
          <cell r="D2431" t="str">
            <v>CS635-</v>
          </cell>
          <cell r="E2431" t="str">
            <v>A</v>
          </cell>
          <cell r="F2431" t="str">
            <v>03</v>
          </cell>
          <cell r="G2431" t="str">
            <v>01000</v>
          </cell>
          <cell r="H2431" t="str">
            <v>96507763</v>
          </cell>
          <cell r="I2431" t="str">
            <v>SPOILER A</v>
          </cell>
          <cell r="L2431">
            <v>1</v>
          </cell>
          <cell r="N2431" t="str">
            <v>1</v>
          </cell>
          <cell r="P2431" t="str">
            <v>j1</v>
          </cell>
        </row>
        <row r="2432">
          <cell r="D2432" t="str">
            <v>CS635-</v>
          </cell>
          <cell r="E2432" t="str">
            <v>A</v>
          </cell>
          <cell r="F2432" t="str">
            <v>03</v>
          </cell>
          <cell r="G2432" t="str">
            <v>02200</v>
          </cell>
          <cell r="H2432" t="str">
            <v>08361-25060-000</v>
          </cell>
          <cell r="I2432" t="str">
            <v>NUT-HEXAGON,W/WASHER</v>
          </cell>
          <cell r="L2432">
            <v>3</v>
          </cell>
          <cell r="N2432" t="str">
            <v>3</v>
          </cell>
          <cell r="P2432" t="str">
            <v>j1</v>
          </cell>
        </row>
        <row r="2433">
          <cell r="D2433" t="str">
            <v>CS635-</v>
          </cell>
          <cell r="E2433" t="str">
            <v>A</v>
          </cell>
          <cell r="F2433" t="str">
            <v>03</v>
          </cell>
          <cell r="G2433" t="str">
            <v>03000</v>
          </cell>
          <cell r="H2433" t="str">
            <v>67627A70000-000</v>
          </cell>
          <cell r="I2433" t="str">
            <v>SEAL</v>
          </cell>
          <cell r="L2433">
            <v>3</v>
          </cell>
          <cell r="N2433" t="str">
            <v>3</v>
          </cell>
          <cell r="P2433" t="str">
            <v>j1</v>
          </cell>
        </row>
        <row r="2434">
          <cell r="D2434" t="str">
            <v>CS665-</v>
          </cell>
          <cell r="E2434" t="str">
            <v>A</v>
          </cell>
          <cell r="F2434" t="str">
            <v>01</v>
          </cell>
          <cell r="G2434" t="str">
            <v>01000</v>
          </cell>
          <cell r="H2434" t="str">
            <v>96503329</v>
          </cell>
          <cell r="I2434" t="str">
            <v>GLASS A-WINDSHIELD</v>
          </cell>
          <cell r="Q2434" t="str">
            <v>1</v>
          </cell>
        </row>
        <row r="2435">
          <cell r="D2435" t="str">
            <v>CS665-</v>
          </cell>
          <cell r="E2435" t="str">
            <v>A</v>
          </cell>
          <cell r="F2435" t="str">
            <v>01</v>
          </cell>
          <cell r="G2435" t="str">
            <v>02000</v>
          </cell>
          <cell r="H2435">
            <v>96507762</v>
          </cell>
          <cell r="I2435" t="str">
            <v>LOCATOR A-WINDSHIELD</v>
          </cell>
          <cell r="Q2435">
            <v>2</v>
          </cell>
        </row>
        <row r="2436">
          <cell r="D2436" t="str">
            <v>CS665-</v>
          </cell>
          <cell r="E2436" t="str">
            <v>A</v>
          </cell>
          <cell r="F2436" t="str">
            <v>01</v>
          </cell>
          <cell r="G2436" t="str">
            <v>03000</v>
          </cell>
          <cell r="H2436" t="str">
            <v>96314532</v>
          </cell>
          <cell r="I2436" t="str">
            <v>GLASS-FIXED,FRONT DOOR</v>
          </cell>
          <cell r="Q2436" t="str">
            <v>1</v>
          </cell>
        </row>
        <row r="2437">
          <cell r="D2437" t="str">
            <v>CS665-</v>
          </cell>
          <cell r="E2437" t="str">
            <v>A</v>
          </cell>
          <cell r="F2437" t="str">
            <v>01</v>
          </cell>
          <cell r="G2437" t="str">
            <v>04000</v>
          </cell>
          <cell r="H2437" t="str">
            <v>96314533</v>
          </cell>
          <cell r="I2437" t="str">
            <v>GLASS-FIXED,FRONT DOOR</v>
          </cell>
          <cell r="Q2437" t="str">
            <v>1</v>
          </cell>
        </row>
        <row r="2438">
          <cell r="D2438" t="str">
            <v>CS665-</v>
          </cell>
          <cell r="E2438" t="str">
            <v>A</v>
          </cell>
          <cell r="F2438" t="str">
            <v>01</v>
          </cell>
          <cell r="G2438" t="str">
            <v>05000</v>
          </cell>
          <cell r="H2438" t="str">
            <v>96255765</v>
          </cell>
          <cell r="I2438" t="str">
            <v>GLASS-WINDOW,FRONT DOOR</v>
          </cell>
          <cell r="Q2438" t="str">
            <v>1</v>
          </cell>
        </row>
        <row r="2439">
          <cell r="D2439" t="str">
            <v>CS665-</v>
          </cell>
          <cell r="E2439" t="str">
            <v>A</v>
          </cell>
          <cell r="F2439" t="str">
            <v>01</v>
          </cell>
          <cell r="G2439" t="str">
            <v>06000</v>
          </cell>
          <cell r="H2439" t="str">
            <v>96255766</v>
          </cell>
          <cell r="I2439" t="str">
            <v>GLASS-WINDOW,FRONT DOOR</v>
          </cell>
          <cell r="Q2439" t="str">
            <v>1</v>
          </cell>
        </row>
        <row r="2440">
          <cell r="D2440" t="str">
            <v>CS665-</v>
          </cell>
          <cell r="E2440" t="str">
            <v>A</v>
          </cell>
          <cell r="F2440" t="str">
            <v>01</v>
          </cell>
          <cell r="G2440" t="str">
            <v>07000</v>
          </cell>
          <cell r="H2440" t="str">
            <v>96255769</v>
          </cell>
          <cell r="I2440" t="str">
            <v>GLASS-WINDOW,REAR DOOR</v>
          </cell>
          <cell r="Q2440" t="str">
            <v>1</v>
          </cell>
        </row>
        <row r="2441">
          <cell r="D2441" t="str">
            <v>CS665-</v>
          </cell>
          <cell r="E2441" t="str">
            <v>A</v>
          </cell>
          <cell r="F2441" t="str">
            <v>01</v>
          </cell>
          <cell r="G2441" t="str">
            <v>08000</v>
          </cell>
          <cell r="H2441" t="str">
            <v>96255770</v>
          </cell>
          <cell r="I2441" t="str">
            <v>GLASS-WINDOW,REAR DOOR</v>
          </cell>
          <cell r="Q2441" t="str">
            <v>1</v>
          </cell>
        </row>
        <row r="2442">
          <cell r="D2442" t="str">
            <v>CS665-</v>
          </cell>
          <cell r="E2442" t="str">
            <v>A</v>
          </cell>
          <cell r="F2442" t="str">
            <v>01</v>
          </cell>
          <cell r="G2442" t="str">
            <v>09000</v>
          </cell>
          <cell r="H2442" t="str">
            <v>96318090</v>
          </cell>
          <cell r="I2442" t="str">
            <v>GLASS A-TAILGATE</v>
          </cell>
          <cell r="Q2442" t="str">
            <v>1</v>
          </cell>
        </row>
        <row r="2443">
          <cell r="D2443" t="str">
            <v>CS665-</v>
          </cell>
          <cell r="E2443" t="str">
            <v>A</v>
          </cell>
          <cell r="F2443" t="str">
            <v>01</v>
          </cell>
          <cell r="G2443">
            <v>13000</v>
          </cell>
          <cell r="H2443" t="str">
            <v>96256361</v>
          </cell>
          <cell r="I2443" t="str">
            <v>LOCK DUAL</v>
          </cell>
          <cell r="Q2443" t="str">
            <v>2</v>
          </cell>
        </row>
        <row r="2444">
          <cell r="D2444" t="str">
            <v>CS665-</v>
          </cell>
          <cell r="E2444" t="str">
            <v>A</v>
          </cell>
          <cell r="F2444" t="str">
            <v>02</v>
          </cell>
          <cell r="G2444" t="str">
            <v>01000</v>
          </cell>
          <cell r="H2444" t="str">
            <v>96503329</v>
          </cell>
          <cell r="I2444" t="str">
            <v>GLASS A-WINDSHIELD</v>
          </cell>
          <cell r="K2444">
            <v>1</v>
          </cell>
          <cell r="M2444" t="str">
            <v>1</v>
          </cell>
        </row>
        <row r="2445">
          <cell r="D2445" t="str">
            <v>CS665-</v>
          </cell>
          <cell r="E2445" t="str">
            <v>A</v>
          </cell>
          <cell r="F2445" t="str">
            <v>02</v>
          </cell>
          <cell r="G2445" t="str">
            <v>02000</v>
          </cell>
          <cell r="H2445">
            <v>96507762</v>
          </cell>
          <cell r="I2445" t="str">
            <v>LOCATOR A-WINDSHIELD</v>
          </cell>
          <cell r="K2445">
            <v>2</v>
          </cell>
          <cell r="M2445">
            <v>2</v>
          </cell>
        </row>
        <row r="2446">
          <cell r="D2446" t="str">
            <v>CS665-</v>
          </cell>
          <cell r="E2446" t="str">
            <v>A</v>
          </cell>
          <cell r="F2446" t="str">
            <v>02</v>
          </cell>
          <cell r="G2446" t="str">
            <v>03000</v>
          </cell>
          <cell r="H2446" t="str">
            <v>96314532</v>
          </cell>
          <cell r="I2446" t="str">
            <v>GLASS-FIXED,FRONT DOOR</v>
          </cell>
          <cell r="K2446">
            <v>1</v>
          </cell>
          <cell r="M2446" t="str">
            <v>1</v>
          </cell>
        </row>
        <row r="2447">
          <cell r="D2447" t="str">
            <v>CS665-</v>
          </cell>
          <cell r="E2447" t="str">
            <v>A</v>
          </cell>
          <cell r="F2447" t="str">
            <v>02</v>
          </cell>
          <cell r="G2447" t="str">
            <v>04000</v>
          </cell>
          <cell r="H2447" t="str">
            <v>96314533</v>
          </cell>
          <cell r="I2447" t="str">
            <v>GLASS-FIXED,FRONT DOOR</v>
          </cell>
          <cell r="K2447">
            <v>1</v>
          </cell>
          <cell r="M2447" t="str">
            <v>1</v>
          </cell>
        </row>
        <row r="2448">
          <cell r="D2448" t="str">
            <v>CS665-</v>
          </cell>
          <cell r="E2448" t="str">
            <v>A</v>
          </cell>
          <cell r="F2448" t="str">
            <v>02</v>
          </cell>
          <cell r="G2448" t="str">
            <v>05000</v>
          </cell>
          <cell r="H2448" t="str">
            <v>96255765</v>
          </cell>
          <cell r="I2448" t="str">
            <v>GLASS-WINDOW,FRONT DOOR</v>
          </cell>
          <cell r="K2448">
            <v>1</v>
          </cell>
          <cell r="M2448" t="str">
            <v>1</v>
          </cell>
        </row>
        <row r="2449">
          <cell r="D2449" t="str">
            <v>CS665-</v>
          </cell>
          <cell r="E2449" t="str">
            <v>A</v>
          </cell>
          <cell r="F2449" t="str">
            <v>02</v>
          </cell>
          <cell r="G2449" t="str">
            <v>06000</v>
          </cell>
          <cell r="H2449" t="str">
            <v>96255766</v>
          </cell>
          <cell r="I2449" t="str">
            <v>GLASS-WINDOW,FRONT DOOR</v>
          </cell>
          <cell r="K2449">
            <v>1</v>
          </cell>
          <cell r="M2449" t="str">
            <v>1</v>
          </cell>
        </row>
        <row r="2450">
          <cell r="D2450" t="str">
            <v>CS665-</v>
          </cell>
          <cell r="E2450" t="str">
            <v>A</v>
          </cell>
          <cell r="F2450" t="str">
            <v>02</v>
          </cell>
          <cell r="G2450" t="str">
            <v>07000</v>
          </cell>
          <cell r="H2450" t="str">
            <v>96255769</v>
          </cell>
          <cell r="I2450" t="str">
            <v>GLASS-WINDOW,REAR DOOR</v>
          </cell>
          <cell r="K2450">
            <v>1</v>
          </cell>
          <cell r="M2450" t="str">
            <v>1</v>
          </cell>
        </row>
        <row r="2451">
          <cell r="D2451" t="str">
            <v>CS665-</v>
          </cell>
          <cell r="E2451" t="str">
            <v>A</v>
          </cell>
          <cell r="F2451" t="str">
            <v>02</v>
          </cell>
          <cell r="G2451" t="str">
            <v>08000</v>
          </cell>
          <cell r="H2451" t="str">
            <v>96255770</v>
          </cell>
          <cell r="I2451" t="str">
            <v>GLASS-WINDOW,REAR DOOR</v>
          </cell>
          <cell r="K2451">
            <v>1</v>
          </cell>
          <cell r="M2451" t="str">
            <v>1</v>
          </cell>
        </row>
        <row r="2452">
          <cell r="D2452" t="str">
            <v>CS665-</v>
          </cell>
          <cell r="E2452" t="str">
            <v>A</v>
          </cell>
          <cell r="F2452" t="str">
            <v>02</v>
          </cell>
          <cell r="G2452" t="str">
            <v>09000</v>
          </cell>
          <cell r="H2452" t="str">
            <v>96314511</v>
          </cell>
          <cell r="I2452" t="str">
            <v>GLASS A-TAILGATE</v>
          </cell>
          <cell r="K2452">
            <v>1</v>
          </cell>
          <cell r="M2452" t="str">
            <v>1</v>
          </cell>
        </row>
        <row r="2453">
          <cell r="D2453" t="str">
            <v>CS665-</v>
          </cell>
          <cell r="E2453" t="str">
            <v>A</v>
          </cell>
          <cell r="F2453" t="str">
            <v>02</v>
          </cell>
          <cell r="G2453">
            <v>13000</v>
          </cell>
          <cell r="H2453" t="str">
            <v>96256361</v>
          </cell>
          <cell r="I2453" t="str">
            <v>LOCK DUAL</v>
          </cell>
          <cell r="K2453">
            <v>2</v>
          </cell>
          <cell r="M2453" t="str">
            <v>2</v>
          </cell>
        </row>
        <row r="2454">
          <cell r="D2454" t="str">
            <v>CS665-</v>
          </cell>
          <cell r="E2454" t="str">
            <v>A</v>
          </cell>
          <cell r="F2454" t="str">
            <v>03</v>
          </cell>
          <cell r="G2454" t="str">
            <v>01000</v>
          </cell>
          <cell r="H2454" t="str">
            <v>96503330</v>
          </cell>
          <cell r="I2454" t="str">
            <v>GLASS A-WINDSHIELD</v>
          </cell>
          <cell r="T2454" t="str">
            <v>1</v>
          </cell>
          <cell r="V2454" t="str">
            <v>1</v>
          </cell>
          <cell r="Y2454" t="str">
            <v>SKD</v>
          </cell>
        </row>
        <row r="2455">
          <cell r="D2455" t="str">
            <v>CS665-</v>
          </cell>
          <cell r="E2455" t="str">
            <v>A</v>
          </cell>
          <cell r="F2455" t="str">
            <v>03</v>
          </cell>
          <cell r="G2455" t="str">
            <v>02000</v>
          </cell>
          <cell r="H2455">
            <v>96507762</v>
          </cell>
          <cell r="I2455" t="str">
            <v>LOCATOR A-WINDSHIELD</v>
          </cell>
          <cell r="T2455">
            <v>2</v>
          </cell>
          <cell r="V2455">
            <v>2</v>
          </cell>
          <cell r="Y2455" t="str">
            <v>SKD</v>
          </cell>
        </row>
        <row r="2456">
          <cell r="D2456" t="str">
            <v>CS665-</v>
          </cell>
          <cell r="E2456" t="str">
            <v>A</v>
          </cell>
          <cell r="F2456" t="str">
            <v>03</v>
          </cell>
          <cell r="G2456" t="str">
            <v>03000</v>
          </cell>
          <cell r="H2456" t="str">
            <v>96314532</v>
          </cell>
          <cell r="I2456" t="str">
            <v>GLASS-FIXED,FRONT DOOR</v>
          </cell>
          <cell r="T2456" t="str">
            <v>1</v>
          </cell>
          <cell r="V2456" t="str">
            <v>1</v>
          </cell>
          <cell r="Y2456" t="str">
            <v>SKD</v>
          </cell>
        </row>
        <row r="2457">
          <cell r="D2457" t="str">
            <v>CS665-</v>
          </cell>
          <cell r="E2457" t="str">
            <v>A</v>
          </cell>
          <cell r="F2457" t="str">
            <v>03</v>
          </cell>
          <cell r="G2457" t="str">
            <v>04000</v>
          </cell>
          <cell r="H2457" t="str">
            <v>96314533</v>
          </cell>
          <cell r="I2457" t="str">
            <v>GLASS-FIXED,FRONT DOOR</v>
          </cell>
          <cell r="T2457" t="str">
            <v>1</v>
          </cell>
          <cell r="V2457" t="str">
            <v>1</v>
          </cell>
          <cell r="Y2457" t="str">
            <v>SKD</v>
          </cell>
        </row>
        <row r="2458">
          <cell r="D2458" t="str">
            <v>CS665-</v>
          </cell>
          <cell r="E2458" t="str">
            <v>A</v>
          </cell>
          <cell r="F2458" t="str">
            <v>03</v>
          </cell>
          <cell r="G2458" t="str">
            <v>05000</v>
          </cell>
          <cell r="H2458" t="str">
            <v>96265765</v>
          </cell>
          <cell r="I2458" t="str">
            <v>GLASS-WINDOW,FRONT DOOR</v>
          </cell>
          <cell r="T2458" t="str">
            <v>1</v>
          </cell>
          <cell r="V2458" t="str">
            <v>1</v>
          </cell>
          <cell r="Y2458" t="str">
            <v>SKD</v>
          </cell>
        </row>
        <row r="2459">
          <cell r="D2459" t="str">
            <v>CS665-</v>
          </cell>
          <cell r="E2459" t="str">
            <v>A</v>
          </cell>
          <cell r="F2459" t="str">
            <v>03</v>
          </cell>
          <cell r="G2459" t="str">
            <v>06000</v>
          </cell>
          <cell r="H2459" t="str">
            <v>96265766</v>
          </cell>
          <cell r="I2459" t="str">
            <v>GLASS-WINDOW,FRONT DOOR</v>
          </cell>
          <cell r="T2459" t="str">
            <v>1</v>
          </cell>
          <cell r="V2459" t="str">
            <v>1</v>
          </cell>
          <cell r="Y2459" t="str">
            <v>SKD</v>
          </cell>
        </row>
        <row r="2460">
          <cell r="D2460" t="str">
            <v>CS665-</v>
          </cell>
          <cell r="E2460" t="str">
            <v>A</v>
          </cell>
          <cell r="F2460" t="str">
            <v>03</v>
          </cell>
          <cell r="G2460" t="str">
            <v>07000</v>
          </cell>
          <cell r="H2460" t="str">
            <v>96255769</v>
          </cell>
          <cell r="I2460" t="str">
            <v>GLASS-WINDOW,REAR DOOR</v>
          </cell>
          <cell r="T2460" t="str">
            <v>1</v>
          </cell>
          <cell r="V2460" t="str">
            <v>1</v>
          </cell>
          <cell r="Y2460" t="str">
            <v>SKD</v>
          </cell>
        </row>
        <row r="2461">
          <cell r="D2461" t="str">
            <v>CS665-</v>
          </cell>
          <cell r="E2461" t="str">
            <v>A</v>
          </cell>
          <cell r="F2461" t="str">
            <v>03</v>
          </cell>
          <cell r="G2461" t="str">
            <v>08000</v>
          </cell>
          <cell r="H2461" t="str">
            <v>96255770</v>
          </cell>
          <cell r="I2461" t="str">
            <v>GLASS-WINDOW,REAR DOOR</v>
          </cell>
          <cell r="T2461" t="str">
            <v>1</v>
          </cell>
          <cell r="V2461" t="str">
            <v>1</v>
          </cell>
          <cell r="Y2461" t="str">
            <v>SKD</v>
          </cell>
        </row>
        <row r="2462">
          <cell r="D2462" t="str">
            <v>CS665-</v>
          </cell>
          <cell r="E2462" t="str">
            <v>A</v>
          </cell>
          <cell r="F2462" t="str">
            <v>03</v>
          </cell>
          <cell r="G2462" t="str">
            <v>09000</v>
          </cell>
          <cell r="H2462" t="str">
            <v>96318090</v>
          </cell>
          <cell r="I2462" t="str">
            <v>GLASS A-TAILGATE</v>
          </cell>
          <cell r="T2462" t="str">
            <v>1</v>
          </cell>
          <cell r="V2462" t="str">
            <v>1</v>
          </cell>
          <cell r="Y2462" t="str">
            <v>SKD</v>
          </cell>
        </row>
        <row r="2463">
          <cell r="D2463" t="str">
            <v>CS665-</v>
          </cell>
          <cell r="E2463" t="str">
            <v>A</v>
          </cell>
          <cell r="F2463" t="str">
            <v>03</v>
          </cell>
          <cell r="G2463">
            <v>13000</v>
          </cell>
          <cell r="H2463" t="str">
            <v>96256361</v>
          </cell>
          <cell r="I2463" t="str">
            <v>LOCK DUAL</v>
          </cell>
          <cell r="T2463" t="str">
            <v>2</v>
          </cell>
          <cell r="V2463" t="str">
            <v>2</v>
          </cell>
          <cell r="Y2463" t="str">
            <v>SKD</v>
          </cell>
        </row>
        <row r="2464">
          <cell r="D2464" t="str">
            <v>CS665-</v>
          </cell>
          <cell r="E2464" t="str">
            <v>A</v>
          </cell>
          <cell r="F2464" t="str">
            <v>04</v>
          </cell>
          <cell r="G2464" t="str">
            <v>01000</v>
          </cell>
          <cell r="H2464" t="str">
            <v>96503330</v>
          </cell>
          <cell r="I2464" t="str">
            <v>GLASS A-WINDSHIELD</v>
          </cell>
          <cell r="L2464">
            <v>1</v>
          </cell>
          <cell r="N2464" t="str">
            <v>1</v>
          </cell>
          <cell r="R2464" t="str">
            <v>1</v>
          </cell>
        </row>
        <row r="2465">
          <cell r="D2465" t="str">
            <v>CS665-</v>
          </cell>
          <cell r="E2465" t="str">
            <v>A</v>
          </cell>
          <cell r="F2465" t="str">
            <v>04</v>
          </cell>
          <cell r="G2465" t="str">
            <v>02000</v>
          </cell>
          <cell r="H2465">
            <v>96507762</v>
          </cell>
          <cell r="I2465" t="str">
            <v>LOCATOR A-WINDSHIELD</v>
          </cell>
          <cell r="L2465">
            <v>2</v>
          </cell>
          <cell r="N2465">
            <v>2</v>
          </cell>
          <cell r="R2465">
            <v>2</v>
          </cell>
        </row>
        <row r="2466">
          <cell r="D2466" t="str">
            <v>CS665-</v>
          </cell>
          <cell r="E2466" t="str">
            <v>A</v>
          </cell>
          <cell r="F2466" t="str">
            <v>04</v>
          </cell>
          <cell r="G2466" t="str">
            <v>03000</v>
          </cell>
          <cell r="H2466" t="str">
            <v>96314534</v>
          </cell>
          <cell r="I2466" t="str">
            <v>GLASS-FIXED,FRONT DOOR</v>
          </cell>
          <cell r="L2466">
            <v>1</v>
          </cell>
          <cell r="N2466" t="str">
            <v>1</v>
          </cell>
          <cell r="R2466" t="str">
            <v>1</v>
          </cell>
        </row>
        <row r="2467">
          <cell r="D2467" t="str">
            <v>CS665-</v>
          </cell>
          <cell r="E2467" t="str">
            <v>A</v>
          </cell>
          <cell r="F2467" t="str">
            <v>04</v>
          </cell>
          <cell r="G2467" t="str">
            <v>04000</v>
          </cell>
          <cell r="H2467" t="str">
            <v>96314535</v>
          </cell>
          <cell r="I2467" t="str">
            <v>GLASS-FIXED,FRONT DOOR</v>
          </cell>
          <cell r="L2467">
            <v>1</v>
          </cell>
          <cell r="N2467" t="str">
            <v>1</v>
          </cell>
          <cell r="R2467" t="str">
            <v>1</v>
          </cell>
        </row>
        <row r="2468">
          <cell r="D2468" t="str">
            <v>CS665-</v>
          </cell>
          <cell r="E2468" t="str">
            <v>A</v>
          </cell>
          <cell r="F2468" t="str">
            <v>04</v>
          </cell>
          <cell r="G2468" t="str">
            <v>05000</v>
          </cell>
          <cell r="H2468" t="str">
            <v>96255767</v>
          </cell>
          <cell r="I2468" t="str">
            <v>GLASS-WINDOW,FRONT DOOR</v>
          </cell>
          <cell r="L2468">
            <v>1</v>
          </cell>
          <cell r="N2468" t="str">
            <v>1</v>
          </cell>
          <cell r="R2468" t="str">
            <v>1</v>
          </cell>
        </row>
        <row r="2469">
          <cell r="D2469" t="str">
            <v>CS665-</v>
          </cell>
          <cell r="E2469" t="str">
            <v>A</v>
          </cell>
          <cell r="F2469" t="str">
            <v>04</v>
          </cell>
          <cell r="G2469" t="str">
            <v>06000</v>
          </cell>
          <cell r="H2469" t="str">
            <v>96255768</v>
          </cell>
          <cell r="I2469" t="str">
            <v>GLASS-WINDOW,FRONT DOOR</v>
          </cell>
          <cell r="L2469">
            <v>1</v>
          </cell>
          <cell r="N2469" t="str">
            <v>1</v>
          </cell>
          <cell r="R2469" t="str">
            <v>1</v>
          </cell>
        </row>
        <row r="2470">
          <cell r="D2470" t="str">
            <v>CS665-</v>
          </cell>
          <cell r="E2470" t="str">
            <v>A</v>
          </cell>
          <cell r="F2470" t="str">
            <v>04</v>
          </cell>
          <cell r="G2470" t="str">
            <v>07000</v>
          </cell>
          <cell r="H2470" t="str">
            <v>96255771</v>
          </cell>
          <cell r="I2470" t="str">
            <v>GLASS-WINDOW,REAR DOOR</v>
          </cell>
          <cell r="L2470">
            <v>1</v>
          </cell>
          <cell r="N2470" t="str">
            <v>1</v>
          </cell>
          <cell r="R2470" t="str">
            <v>1</v>
          </cell>
        </row>
        <row r="2471">
          <cell r="D2471" t="str">
            <v>CS665-</v>
          </cell>
          <cell r="E2471" t="str">
            <v>A</v>
          </cell>
          <cell r="F2471" t="str">
            <v>04</v>
          </cell>
          <cell r="G2471" t="str">
            <v>08000</v>
          </cell>
          <cell r="H2471" t="str">
            <v>96255772</v>
          </cell>
          <cell r="I2471" t="str">
            <v>GLASS-WINDOW,REAR DOOR</v>
          </cell>
          <cell r="L2471">
            <v>1</v>
          </cell>
          <cell r="N2471" t="str">
            <v>1</v>
          </cell>
          <cell r="R2471" t="str">
            <v>1</v>
          </cell>
        </row>
        <row r="2472">
          <cell r="D2472" t="str">
            <v>CS665-</v>
          </cell>
          <cell r="E2472" t="str">
            <v>A</v>
          </cell>
          <cell r="F2472" t="str">
            <v>04</v>
          </cell>
          <cell r="G2472" t="str">
            <v>09000</v>
          </cell>
          <cell r="H2472" t="str">
            <v>96314512</v>
          </cell>
          <cell r="I2472" t="str">
            <v>GLASS A-TAILGATE</v>
          </cell>
          <cell r="L2472">
            <v>1</v>
          </cell>
          <cell r="N2472" t="str">
            <v>1</v>
          </cell>
          <cell r="R2472" t="str">
            <v>1</v>
          </cell>
        </row>
        <row r="2473">
          <cell r="D2473" t="str">
            <v>CS665-</v>
          </cell>
          <cell r="E2473" t="str">
            <v>A</v>
          </cell>
          <cell r="F2473" t="str">
            <v>04</v>
          </cell>
          <cell r="G2473">
            <v>13000</v>
          </cell>
          <cell r="H2473" t="str">
            <v>96256361</v>
          </cell>
          <cell r="I2473" t="str">
            <v>LOCK DUAL</v>
          </cell>
          <cell r="L2473">
            <v>2</v>
          </cell>
          <cell r="N2473" t="str">
            <v>2</v>
          </cell>
          <cell r="R2473" t="str">
            <v>2</v>
          </cell>
        </row>
        <row r="2474">
          <cell r="D2474" t="str">
            <v>CS665-</v>
          </cell>
          <cell r="E2474" t="str">
            <v>A</v>
          </cell>
          <cell r="F2474" t="str">
            <v>06</v>
          </cell>
          <cell r="G2474" t="str">
            <v>01000</v>
          </cell>
          <cell r="H2474" t="str">
            <v>96503329</v>
          </cell>
          <cell r="I2474" t="str">
            <v>GLASS A-WINDSHIELD</v>
          </cell>
          <cell r="S2474" t="str">
            <v>1</v>
          </cell>
          <cell r="U2474" t="str">
            <v>1</v>
          </cell>
          <cell r="Y2474" t="str">
            <v>SKD</v>
          </cell>
        </row>
        <row r="2475">
          <cell r="D2475" t="str">
            <v>CS665-</v>
          </cell>
          <cell r="E2475" t="str">
            <v>A</v>
          </cell>
          <cell r="F2475" t="str">
            <v>06</v>
          </cell>
          <cell r="G2475" t="str">
            <v>02000</v>
          </cell>
          <cell r="H2475">
            <v>96507762</v>
          </cell>
          <cell r="I2475" t="str">
            <v>LOCATOR A-WINDSHIELD</v>
          </cell>
          <cell r="S2475">
            <v>2</v>
          </cell>
          <cell r="U2475">
            <v>2</v>
          </cell>
          <cell r="Y2475" t="str">
            <v>SKD</v>
          </cell>
        </row>
        <row r="2476">
          <cell r="D2476" t="str">
            <v>CS665-</v>
          </cell>
          <cell r="E2476" t="str">
            <v>A</v>
          </cell>
          <cell r="F2476" t="str">
            <v>06</v>
          </cell>
          <cell r="G2476" t="str">
            <v>03000</v>
          </cell>
          <cell r="H2476" t="str">
            <v>96314532</v>
          </cell>
          <cell r="I2476" t="str">
            <v>GLASS-FIXED,FRONT DOOR</v>
          </cell>
          <cell r="S2476" t="str">
            <v>1</v>
          </cell>
          <cell r="U2476" t="str">
            <v>1</v>
          </cell>
          <cell r="Y2476" t="str">
            <v>SKD</v>
          </cell>
        </row>
        <row r="2477">
          <cell r="D2477" t="str">
            <v>CS665-</v>
          </cell>
          <cell r="E2477" t="str">
            <v>A</v>
          </cell>
          <cell r="F2477" t="str">
            <v>06</v>
          </cell>
          <cell r="G2477" t="str">
            <v>04000</v>
          </cell>
          <cell r="H2477" t="str">
            <v>96314533</v>
          </cell>
          <cell r="I2477" t="str">
            <v>GLASS-FIXED,FRONT DOOR</v>
          </cell>
          <cell r="S2477" t="str">
            <v>1</v>
          </cell>
          <cell r="U2477" t="str">
            <v>1</v>
          </cell>
          <cell r="Y2477" t="str">
            <v>SKD</v>
          </cell>
        </row>
        <row r="2478">
          <cell r="D2478" t="str">
            <v>CS665-</v>
          </cell>
          <cell r="E2478" t="str">
            <v>A</v>
          </cell>
          <cell r="F2478" t="str">
            <v>06</v>
          </cell>
          <cell r="G2478" t="str">
            <v>05000</v>
          </cell>
          <cell r="H2478" t="str">
            <v>96265765</v>
          </cell>
          <cell r="I2478" t="str">
            <v>GLASS-WINDOW,FRONT DOOR</v>
          </cell>
          <cell r="S2478" t="str">
            <v>1</v>
          </cell>
          <cell r="U2478" t="str">
            <v>1</v>
          </cell>
          <cell r="Y2478" t="str">
            <v>SKD</v>
          </cell>
        </row>
        <row r="2479">
          <cell r="D2479" t="str">
            <v>CS665-</v>
          </cell>
          <cell r="E2479" t="str">
            <v>A</v>
          </cell>
          <cell r="F2479" t="str">
            <v>06</v>
          </cell>
          <cell r="G2479" t="str">
            <v>06000</v>
          </cell>
          <cell r="H2479" t="str">
            <v>96265766</v>
          </cell>
          <cell r="I2479" t="str">
            <v>GLASS-WINDOW,FRONT DOOR</v>
          </cell>
          <cell r="S2479" t="str">
            <v>1</v>
          </cell>
          <cell r="U2479" t="str">
            <v>1</v>
          </cell>
          <cell r="Y2479" t="str">
            <v>SKD</v>
          </cell>
        </row>
        <row r="2480">
          <cell r="D2480" t="str">
            <v>CS665-</v>
          </cell>
          <cell r="E2480" t="str">
            <v>A</v>
          </cell>
          <cell r="F2480" t="str">
            <v>06</v>
          </cell>
          <cell r="G2480" t="str">
            <v>07000</v>
          </cell>
          <cell r="H2480" t="str">
            <v>96255769</v>
          </cell>
          <cell r="I2480" t="str">
            <v>GLASS-WINDOW,REAR DOOR</v>
          </cell>
          <cell r="S2480" t="str">
            <v>1</v>
          </cell>
          <cell r="U2480" t="str">
            <v>1</v>
          </cell>
          <cell r="Y2480" t="str">
            <v>SKD</v>
          </cell>
        </row>
        <row r="2481">
          <cell r="D2481" t="str">
            <v>CS665-</v>
          </cell>
          <cell r="E2481" t="str">
            <v>A</v>
          </cell>
          <cell r="F2481" t="str">
            <v>06</v>
          </cell>
          <cell r="G2481" t="str">
            <v>08000</v>
          </cell>
          <cell r="H2481" t="str">
            <v>96255770</v>
          </cell>
          <cell r="I2481" t="str">
            <v>GLASS-WINDOW,REAR DOOR</v>
          </cell>
          <cell r="S2481" t="str">
            <v>1</v>
          </cell>
          <cell r="U2481" t="str">
            <v>1</v>
          </cell>
          <cell r="Y2481" t="str">
            <v>SKD</v>
          </cell>
        </row>
        <row r="2482">
          <cell r="D2482" t="str">
            <v>CS665-</v>
          </cell>
          <cell r="E2482" t="str">
            <v>A</v>
          </cell>
          <cell r="F2482" t="str">
            <v>06</v>
          </cell>
          <cell r="G2482" t="str">
            <v>09000</v>
          </cell>
          <cell r="H2482" t="str">
            <v>96318090</v>
          </cell>
          <cell r="I2482" t="str">
            <v>GLASS A-TAILGATE</v>
          </cell>
          <cell r="S2482" t="str">
            <v>1</v>
          </cell>
          <cell r="U2482" t="str">
            <v>1</v>
          </cell>
          <cell r="Y2482" t="str">
            <v>SKD</v>
          </cell>
        </row>
        <row r="2483">
          <cell r="D2483" t="str">
            <v>CS665-</v>
          </cell>
          <cell r="E2483" t="str">
            <v>A</v>
          </cell>
          <cell r="F2483" t="str">
            <v>06</v>
          </cell>
          <cell r="G2483">
            <v>13000</v>
          </cell>
          <cell r="H2483" t="str">
            <v>96256361</v>
          </cell>
          <cell r="I2483" t="str">
            <v>LOCK DUAL</v>
          </cell>
          <cell r="S2483" t="str">
            <v>2</v>
          </cell>
          <cell r="U2483" t="str">
            <v>2</v>
          </cell>
          <cell r="Y2483" t="str">
            <v>SKD</v>
          </cell>
        </row>
        <row r="2484">
          <cell r="D2484" t="str">
            <v>CS665-</v>
          </cell>
          <cell r="E2484" t="str">
            <v>A</v>
          </cell>
          <cell r="F2484" t="str">
            <v>07</v>
          </cell>
          <cell r="G2484" t="str">
            <v>01000</v>
          </cell>
          <cell r="H2484" t="str">
            <v>96323646</v>
          </cell>
          <cell r="I2484" t="str">
            <v>GLASS A-WINDSHIELD</v>
          </cell>
          <cell r="T2484" t="str">
            <v>1</v>
          </cell>
          <cell r="V2484" t="str">
            <v>1</v>
          </cell>
        </row>
        <row r="2485">
          <cell r="D2485" t="str">
            <v>CS665-</v>
          </cell>
          <cell r="E2485" t="str">
            <v>A</v>
          </cell>
          <cell r="F2485" t="str">
            <v>07</v>
          </cell>
          <cell r="G2485" t="str">
            <v>02000</v>
          </cell>
          <cell r="H2485" t="str">
            <v>96256361</v>
          </cell>
          <cell r="I2485" t="str">
            <v>LOCK DUAL</v>
          </cell>
          <cell r="T2485">
            <v>2</v>
          </cell>
          <cell r="V2485">
            <v>2</v>
          </cell>
        </row>
        <row r="2486">
          <cell r="D2486" t="str">
            <v>CS665-</v>
          </cell>
          <cell r="E2486" t="str">
            <v>A</v>
          </cell>
          <cell r="F2486" t="str">
            <v>07</v>
          </cell>
          <cell r="G2486" t="str">
            <v>03000</v>
          </cell>
          <cell r="H2486" t="str">
            <v>96314532</v>
          </cell>
          <cell r="I2486" t="str">
            <v>GLASS-FIXED,FRONT DOOR</v>
          </cell>
          <cell r="T2486" t="str">
            <v>1</v>
          </cell>
          <cell r="V2486" t="str">
            <v>1</v>
          </cell>
        </row>
        <row r="2487">
          <cell r="D2487" t="str">
            <v>CS665-</v>
          </cell>
          <cell r="E2487" t="str">
            <v>A</v>
          </cell>
          <cell r="F2487" t="str">
            <v>07</v>
          </cell>
          <cell r="G2487" t="str">
            <v>04000</v>
          </cell>
          <cell r="H2487" t="str">
            <v>96314533</v>
          </cell>
          <cell r="I2487" t="str">
            <v>GLASS-FIXED,FRONT DOOR</v>
          </cell>
          <cell r="T2487" t="str">
            <v>1</v>
          </cell>
          <cell r="V2487" t="str">
            <v>1</v>
          </cell>
        </row>
        <row r="2488">
          <cell r="D2488" t="str">
            <v>CS665-</v>
          </cell>
          <cell r="E2488" t="str">
            <v>A</v>
          </cell>
          <cell r="F2488" t="str">
            <v>07</v>
          </cell>
          <cell r="G2488" t="str">
            <v>05000</v>
          </cell>
          <cell r="H2488" t="str">
            <v>96265765</v>
          </cell>
          <cell r="I2488" t="str">
            <v>GLASS-WINDOW,FRONT DOOR</v>
          </cell>
          <cell r="T2488" t="str">
            <v>1</v>
          </cell>
          <cell r="V2488" t="str">
            <v>1</v>
          </cell>
        </row>
        <row r="2489">
          <cell r="D2489" t="str">
            <v>CS665-</v>
          </cell>
          <cell r="E2489" t="str">
            <v>A</v>
          </cell>
          <cell r="F2489" t="str">
            <v>07</v>
          </cell>
          <cell r="G2489" t="str">
            <v>06000</v>
          </cell>
          <cell r="H2489" t="str">
            <v>96265766</v>
          </cell>
          <cell r="I2489" t="str">
            <v>GLASS-WINDOW,FRONT DOOR</v>
          </cell>
          <cell r="T2489" t="str">
            <v>1</v>
          </cell>
          <cell r="V2489" t="str">
            <v>1</v>
          </cell>
        </row>
        <row r="2490">
          <cell r="D2490" t="str">
            <v>CS665-</v>
          </cell>
          <cell r="E2490" t="str">
            <v>A</v>
          </cell>
          <cell r="F2490" t="str">
            <v>07</v>
          </cell>
          <cell r="G2490" t="str">
            <v>07000</v>
          </cell>
          <cell r="H2490" t="str">
            <v>96255769</v>
          </cell>
          <cell r="I2490" t="str">
            <v>GLASS-WINDOW,REAR DOOR</v>
          </cell>
          <cell r="T2490" t="str">
            <v>1</v>
          </cell>
          <cell r="V2490" t="str">
            <v>1</v>
          </cell>
        </row>
        <row r="2491">
          <cell r="D2491" t="str">
            <v>CS665-</v>
          </cell>
          <cell r="E2491" t="str">
            <v>A</v>
          </cell>
          <cell r="F2491" t="str">
            <v>07</v>
          </cell>
          <cell r="G2491" t="str">
            <v>08000</v>
          </cell>
          <cell r="H2491" t="str">
            <v>96255770</v>
          </cell>
          <cell r="I2491" t="str">
            <v>GLASS-WINDOW,REAR DOOR</v>
          </cell>
          <cell r="T2491" t="str">
            <v>1</v>
          </cell>
          <cell r="V2491" t="str">
            <v>1</v>
          </cell>
        </row>
        <row r="2492">
          <cell r="D2492" t="str">
            <v>CS665-</v>
          </cell>
          <cell r="E2492" t="str">
            <v>A</v>
          </cell>
          <cell r="F2492" t="str">
            <v>07</v>
          </cell>
          <cell r="G2492" t="str">
            <v>09000</v>
          </cell>
          <cell r="H2492" t="str">
            <v>96286859</v>
          </cell>
          <cell r="I2492" t="str">
            <v>GLASS A-TAILGATE</v>
          </cell>
          <cell r="T2492" t="str">
            <v>1</v>
          </cell>
          <cell r="V2492" t="str">
            <v>1</v>
          </cell>
        </row>
        <row r="2493">
          <cell r="D2493" t="str">
            <v>CS665-</v>
          </cell>
          <cell r="E2493" t="str">
            <v>A</v>
          </cell>
          <cell r="F2493" t="str">
            <v>07</v>
          </cell>
          <cell r="G2493">
            <v>13000</v>
          </cell>
          <cell r="H2493" t="str">
            <v>96255657</v>
          </cell>
          <cell r="I2493" t="str">
            <v>DEADENING TAPE</v>
          </cell>
          <cell r="T2493" t="str">
            <v>2</v>
          </cell>
          <cell r="V2493" t="str">
            <v>2</v>
          </cell>
        </row>
        <row r="2494">
          <cell r="D2494" t="str">
            <v>CS665-</v>
          </cell>
          <cell r="E2494" t="str">
            <v>A</v>
          </cell>
          <cell r="F2494" t="str">
            <v>08</v>
          </cell>
          <cell r="G2494" t="str">
            <v>01000</v>
          </cell>
          <cell r="H2494" t="str">
            <v>96314514</v>
          </cell>
          <cell r="I2494" t="str">
            <v>GLASS A-WINDSHIELD</v>
          </cell>
          <cell r="S2494" t="str">
            <v>1</v>
          </cell>
          <cell r="U2494" t="str">
            <v>1</v>
          </cell>
          <cell r="Y2494" t="str">
            <v>CKD</v>
          </cell>
        </row>
        <row r="2495">
          <cell r="D2495" t="str">
            <v>CS665-</v>
          </cell>
          <cell r="E2495" t="str">
            <v>A</v>
          </cell>
          <cell r="F2495" t="str">
            <v>08</v>
          </cell>
          <cell r="G2495" t="str">
            <v>02000</v>
          </cell>
          <cell r="H2495" t="str">
            <v>96256361</v>
          </cell>
          <cell r="I2495" t="str">
            <v>LOCK DUAL</v>
          </cell>
          <cell r="S2495">
            <v>2</v>
          </cell>
          <cell r="U2495">
            <v>2</v>
          </cell>
          <cell r="Y2495" t="str">
            <v>CKD</v>
          </cell>
        </row>
        <row r="2496">
          <cell r="D2496" t="str">
            <v>CS665-</v>
          </cell>
          <cell r="E2496" t="str">
            <v>A</v>
          </cell>
          <cell r="F2496" t="str">
            <v>08</v>
          </cell>
          <cell r="G2496" t="str">
            <v>03000</v>
          </cell>
          <cell r="H2496" t="str">
            <v>96314532</v>
          </cell>
          <cell r="I2496" t="str">
            <v>GLASS-FIXED,FRONT DOOR</v>
          </cell>
          <cell r="S2496" t="str">
            <v>1</v>
          </cell>
          <cell r="U2496" t="str">
            <v>1</v>
          </cell>
          <cell r="Y2496" t="str">
            <v>CKD</v>
          </cell>
        </row>
        <row r="2497">
          <cell r="D2497" t="str">
            <v>CS665-</v>
          </cell>
          <cell r="E2497" t="str">
            <v>A</v>
          </cell>
          <cell r="F2497" t="str">
            <v>08</v>
          </cell>
          <cell r="G2497" t="str">
            <v>04000</v>
          </cell>
          <cell r="H2497" t="str">
            <v>96314533</v>
          </cell>
          <cell r="I2497" t="str">
            <v>GLASS-FIXED,FRONT DOOR</v>
          </cell>
          <cell r="S2497" t="str">
            <v>1</v>
          </cell>
          <cell r="U2497" t="str">
            <v>1</v>
          </cell>
          <cell r="Y2497" t="str">
            <v>CKD</v>
          </cell>
        </row>
        <row r="2498">
          <cell r="D2498" t="str">
            <v>CS665-</v>
          </cell>
          <cell r="E2498" t="str">
            <v>A</v>
          </cell>
          <cell r="F2498" t="str">
            <v>08</v>
          </cell>
          <cell r="G2498" t="str">
            <v>05000</v>
          </cell>
          <cell r="H2498" t="str">
            <v>96265765</v>
          </cell>
          <cell r="I2498" t="str">
            <v>GLASS-WINDOW,FRONT DOOR</v>
          </cell>
          <cell r="S2498" t="str">
            <v>1</v>
          </cell>
          <cell r="U2498" t="str">
            <v>1</v>
          </cell>
          <cell r="Y2498" t="str">
            <v>CKD</v>
          </cell>
        </row>
        <row r="2499">
          <cell r="D2499" t="str">
            <v>CS665-</v>
          </cell>
          <cell r="E2499" t="str">
            <v>A</v>
          </cell>
          <cell r="F2499" t="str">
            <v>08</v>
          </cell>
          <cell r="G2499" t="str">
            <v>06000</v>
          </cell>
          <cell r="H2499" t="str">
            <v>96265766</v>
          </cell>
          <cell r="I2499" t="str">
            <v>GLASS-WINDOW,FRONT DOOR</v>
          </cell>
          <cell r="S2499" t="str">
            <v>1</v>
          </cell>
          <cell r="U2499" t="str">
            <v>1</v>
          </cell>
          <cell r="Y2499" t="str">
            <v>CKD</v>
          </cell>
        </row>
        <row r="2500">
          <cell r="D2500" t="str">
            <v>CS665-</v>
          </cell>
          <cell r="E2500" t="str">
            <v>A</v>
          </cell>
          <cell r="F2500" t="str">
            <v>08</v>
          </cell>
          <cell r="G2500" t="str">
            <v>07000</v>
          </cell>
          <cell r="H2500" t="str">
            <v>96255769</v>
          </cell>
          <cell r="I2500" t="str">
            <v>GLASS-WINDOW,REAR DOOR</v>
          </cell>
          <cell r="S2500" t="str">
            <v>1</v>
          </cell>
          <cell r="U2500" t="str">
            <v>1</v>
          </cell>
          <cell r="Y2500" t="str">
            <v>CKD</v>
          </cell>
        </row>
        <row r="2501">
          <cell r="D2501" t="str">
            <v>CS665-</v>
          </cell>
          <cell r="E2501" t="str">
            <v>A</v>
          </cell>
          <cell r="F2501" t="str">
            <v>08</v>
          </cell>
          <cell r="G2501" t="str">
            <v>08000</v>
          </cell>
          <cell r="H2501" t="str">
            <v>96255770</v>
          </cell>
          <cell r="I2501" t="str">
            <v>GLASS-WINDOW,REAR DOOR</v>
          </cell>
          <cell r="S2501" t="str">
            <v>1</v>
          </cell>
          <cell r="U2501" t="str">
            <v>1</v>
          </cell>
          <cell r="Y2501" t="str">
            <v>CKD</v>
          </cell>
        </row>
        <row r="2502">
          <cell r="D2502" t="str">
            <v>CS665-</v>
          </cell>
          <cell r="E2502" t="str">
            <v>A</v>
          </cell>
          <cell r="F2502" t="str">
            <v>08</v>
          </cell>
          <cell r="G2502" t="str">
            <v>09000</v>
          </cell>
          <cell r="H2502" t="str">
            <v>96286859</v>
          </cell>
          <cell r="I2502" t="str">
            <v>GLASS A-TAILGATE</v>
          </cell>
          <cell r="S2502" t="str">
            <v>1</v>
          </cell>
          <cell r="U2502" t="str">
            <v>1</v>
          </cell>
          <cell r="Y2502" t="str">
            <v>CKD</v>
          </cell>
        </row>
        <row r="2503">
          <cell r="D2503" t="str">
            <v>CS665-</v>
          </cell>
          <cell r="E2503" t="str">
            <v>A</v>
          </cell>
          <cell r="F2503" t="str">
            <v>08</v>
          </cell>
          <cell r="G2503">
            <v>13000</v>
          </cell>
          <cell r="H2503" t="str">
            <v>96255657</v>
          </cell>
          <cell r="I2503" t="str">
            <v>DEADENING TAPE</v>
          </cell>
          <cell r="S2503" t="str">
            <v>2</v>
          </cell>
          <cell r="U2503" t="str">
            <v>2</v>
          </cell>
          <cell r="Y2503" t="str">
            <v>CKD</v>
          </cell>
        </row>
        <row r="2504">
          <cell r="D2504" t="str">
            <v>CS675-</v>
          </cell>
          <cell r="E2504" t="str">
            <v>A</v>
          </cell>
          <cell r="F2504" t="str">
            <v>01</v>
          </cell>
          <cell r="G2504" t="str">
            <v>01000</v>
          </cell>
          <cell r="H2504" t="str">
            <v>96314513</v>
          </cell>
          <cell r="I2504" t="str">
            <v>MOLDING A-WINDSHIELD</v>
          </cell>
          <cell r="K2504">
            <v>1</v>
          </cell>
          <cell r="L2504">
            <v>1</v>
          </cell>
          <cell r="M2504" t="str">
            <v>1</v>
          </cell>
          <cell r="N2504" t="str">
            <v>1</v>
          </cell>
          <cell r="Q2504" t="str">
            <v>1</v>
          </cell>
          <cell r="R2504" t="str">
            <v>1</v>
          </cell>
        </row>
        <row r="2505">
          <cell r="D2505" t="str">
            <v>CS675-</v>
          </cell>
          <cell r="E2505" t="str">
            <v>A</v>
          </cell>
          <cell r="F2505" t="str">
            <v>01</v>
          </cell>
          <cell r="G2505" t="str">
            <v>02000</v>
          </cell>
          <cell r="H2505" t="str">
            <v>96314536</v>
          </cell>
          <cell r="I2505" t="str">
            <v>MOLDING-FIXED GLASS,FRT DR</v>
          </cell>
          <cell r="K2505">
            <v>1</v>
          </cell>
          <cell r="L2505">
            <v>1</v>
          </cell>
          <cell r="M2505" t="str">
            <v>1</v>
          </cell>
          <cell r="N2505" t="str">
            <v>1</v>
          </cell>
          <cell r="Q2505" t="str">
            <v>1</v>
          </cell>
          <cell r="R2505" t="str">
            <v>1</v>
          </cell>
        </row>
        <row r="2506">
          <cell r="D2506" t="str">
            <v>CS675-</v>
          </cell>
          <cell r="E2506" t="str">
            <v>A</v>
          </cell>
          <cell r="F2506" t="str">
            <v>01</v>
          </cell>
          <cell r="G2506" t="str">
            <v>03000</v>
          </cell>
          <cell r="H2506" t="str">
            <v>96314537</v>
          </cell>
          <cell r="I2506" t="str">
            <v>MOLDING-FIXED GLASS FRT,DR</v>
          </cell>
          <cell r="K2506">
            <v>1</v>
          </cell>
          <cell r="L2506">
            <v>1</v>
          </cell>
          <cell r="M2506" t="str">
            <v>1</v>
          </cell>
          <cell r="N2506" t="str">
            <v>1</v>
          </cell>
          <cell r="Q2506" t="str">
            <v>1</v>
          </cell>
          <cell r="R2506" t="str">
            <v>1</v>
          </cell>
        </row>
        <row r="2507">
          <cell r="D2507" t="str">
            <v>CS675-</v>
          </cell>
          <cell r="E2507" t="str">
            <v>A</v>
          </cell>
          <cell r="F2507" t="str">
            <v>01</v>
          </cell>
          <cell r="G2507" t="str">
            <v>04000</v>
          </cell>
          <cell r="H2507" t="str">
            <v>96318388</v>
          </cell>
          <cell r="I2507" t="str">
            <v>DAM-GLASS,TAILGATE</v>
          </cell>
          <cell r="K2507">
            <v>2</v>
          </cell>
          <cell r="L2507">
            <v>2</v>
          </cell>
          <cell r="M2507" t="str">
            <v>2</v>
          </cell>
          <cell r="N2507" t="str">
            <v>2</v>
          </cell>
          <cell r="Q2507" t="str">
            <v>2</v>
          </cell>
          <cell r="R2507" t="str">
            <v>2</v>
          </cell>
        </row>
        <row r="2508">
          <cell r="D2508" t="str">
            <v>CS675-</v>
          </cell>
          <cell r="E2508" t="str">
            <v>A</v>
          </cell>
          <cell r="F2508" t="str">
            <v>01</v>
          </cell>
          <cell r="G2508" t="str">
            <v>05000</v>
          </cell>
          <cell r="H2508" t="str">
            <v>96315752</v>
          </cell>
          <cell r="I2508" t="str">
            <v>WEATHERSTRIP A-FRONT DOOR</v>
          </cell>
          <cell r="K2508">
            <v>1</v>
          </cell>
          <cell r="L2508">
            <v>1</v>
          </cell>
          <cell r="M2508" t="str">
            <v>1</v>
          </cell>
          <cell r="N2508" t="str">
            <v>1</v>
          </cell>
          <cell r="Q2508" t="str">
            <v>1</v>
          </cell>
          <cell r="R2508" t="str">
            <v>1</v>
          </cell>
        </row>
        <row r="2509">
          <cell r="D2509" t="str">
            <v>CS675-</v>
          </cell>
          <cell r="E2509" t="str">
            <v>A</v>
          </cell>
          <cell r="F2509" t="str">
            <v>01</v>
          </cell>
          <cell r="G2509" t="str">
            <v>07000</v>
          </cell>
          <cell r="H2509" t="str">
            <v>96315753</v>
          </cell>
          <cell r="I2509" t="str">
            <v>WEATHERSTRIP A-FRONT DOOR</v>
          </cell>
          <cell r="K2509">
            <v>1</v>
          </cell>
          <cell r="L2509">
            <v>1</v>
          </cell>
          <cell r="M2509" t="str">
            <v>1</v>
          </cell>
          <cell r="N2509" t="str">
            <v>1</v>
          </cell>
          <cell r="Q2509" t="str">
            <v>1</v>
          </cell>
          <cell r="R2509" t="str">
            <v>1</v>
          </cell>
        </row>
        <row r="2510">
          <cell r="D2510" t="str">
            <v>CS675-</v>
          </cell>
          <cell r="E2510" t="str">
            <v>A</v>
          </cell>
          <cell r="F2510" t="str">
            <v>01</v>
          </cell>
          <cell r="G2510" t="str">
            <v>09000</v>
          </cell>
          <cell r="H2510" t="str">
            <v>96315704</v>
          </cell>
          <cell r="I2510" t="str">
            <v>WEATHERSTRIP A-REAR DOOR</v>
          </cell>
          <cell r="K2510">
            <v>1</v>
          </cell>
          <cell r="L2510">
            <v>1</v>
          </cell>
          <cell r="M2510" t="str">
            <v>1</v>
          </cell>
          <cell r="N2510" t="str">
            <v>1</v>
          </cell>
          <cell r="Q2510" t="str">
            <v>1</v>
          </cell>
          <cell r="R2510" t="str">
            <v>1</v>
          </cell>
        </row>
        <row r="2511">
          <cell r="D2511" t="str">
            <v>CS675-</v>
          </cell>
          <cell r="E2511" t="str">
            <v>A</v>
          </cell>
          <cell r="F2511" t="str">
            <v>01</v>
          </cell>
          <cell r="G2511" t="str">
            <v>11000</v>
          </cell>
          <cell r="H2511" t="str">
            <v>96315705</v>
          </cell>
          <cell r="I2511" t="str">
            <v>WEATHERSTRIP A-REAR DOOR</v>
          </cell>
          <cell r="K2511">
            <v>1</v>
          </cell>
          <cell r="L2511">
            <v>1</v>
          </cell>
          <cell r="M2511" t="str">
            <v>1</v>
          </cell>
          <cell r="N2511" t="str">
            <v>1</v>
          </cell>
          <cell r="Q2511" t="str">
            <v>1</v>
          </cell>
          <cell r="R2511" t="str">
            <v>1</v>
          </cell>
        </row>
        <row r="2512">
          <cell r="D2512" t="str">
            <v>CS675-</v>
          </cell>
          <cell r="E2512" t="str">
            <v>A</v>
          </cell>
          <cell r="F2512" t="str">
            <v>01</v>
          </cell>
          <cell r="G2512" t="str">
            <v>12100</v>
          </cell>
          <cell r="H2512" t="str">
            <v>96323476</v>
          </cell>
          <cell r="I2512" t="str">
            <v>CLIP-WEATHERSTRIP,DOOR</v>
          </cell>
          <cell r="K2512">
            <v>6</v>
          </cell>
          <cell r="L2512">
            <v>6</v>
          </cell>
          <cell r="M2512" t="str">
            <v>6</v>
          </cell>
          <cell r="N2512" t="str">
            <v>6</v>
          </cell>
          <cell r="Q2512" t="str">
            <v>6</v>
          </cell>
          <cell r="R2512" t="str">
            <v>6</v>
          </cell>
        </row>
        <row r="2513">
          <cell r="D2513" t="str">
            <v>CS675-</v>
          </cell>
          <cell r="E2513" t="str">
            <v>A</v>
          </cell>
          <cell r="F2513" t="str">
            <v>01</v>
          </cell>
          <cell r="G2513" t="str">
            <v>13000</v>
          </cell>
          <cell r="H2513" t="str">
            <v>96314608</v>
          </cell>
          <cell r="I2513" t="str">
            <v>WEATHERSTRIP-TAILGATE</v>
          </cell>
          <cell r="K2513">
            <v>1</v>
          </cell>
          <cell r="L2513">
            <v>1</v>
          </cell>
          <cell r="M2513" t="str">
            <v>1</v>
          </cell>
          <cell r="N2513" t="str">
            <v>1</v>
          </cell>
          <cell r="Q2513" t="str">
            <v>1</v>
          </cell>
          <cell r="R2513" t="str">
            <v>1</v>
          </cell>
        </row>
        <row r="2514">
          <cell r="D2514" t="str">
            <v>CS675-</v>
          </cell>
          <cell r="E2514" t="str">
            <v>A</v>
          </cell>
          <cell r="F2514" t="str">
            <v>01</v>
          </cell>
          <cell r="G2514" t="str">
            <v>14000</v>
          </cell>
          <cell r="H2514" t="str">
            <v>96317849</v>
          </cell>
          <cell r="I2514" t="str">
            <v>W/STRIP-SIDE DOOR OPG,FRONT</v>
          </cell>
          <cell r="K2514">
            <v>2</v>
          </cell>
          <cell r="L2514">
            <v>2</v>
          </cell>
          <cell r="M2514" t="str">
            <v>2</v>
          </cell>
          <cell r="N2514" t="str">
            <v>2</v>
          </cell>
          <cell r="Q2514" t="str">
            <v>2</v>
          </cell>
          <cell r="R2514" t="str">
            <v>2</v>
          </cell>
        </row>
        <row r="2515">
          <cell r="D2515" t="str">
            <v>CS675-</v>
          </cell>
          <cell r="E2515" t="str">
            <v>A</v>
          </cell>
          <cell r="F2515" t="str">
            <v>01</v>
          </cell>
          <cell r="G2515" t="str">
            <v>15000</v>
          </cell>
          <cell r="H2515" t="str">
            <v>96317850</v>
          </cell>
          <cell r="I2515" t="str">
            <v>W/STRIP-SIDE DOOR OPG,REAR</v>
          </cell>
          <cell r="K2515">
            <v>2</v>
          </cell>
          <cell r="L2515">
            <v>2</v>
          </cell>
          <cell r="M2515" t="str">
            <v>2</v>
          </cell>
          <cell r="N2515" t="str">
            <v>2</v>
          </cell>
          <cell r="Q2515" t="str">
            <v>2</v>
          </cell>
          <cell r="R2515" t="str">
            <v>2</v>
          </cell>
        </row>
        <row r="2516">
          <cell r="D2516" t="str">
            <v>CS675-</v>
          </cell>
          <cell r="E2516" t="str">
            <v>A</v>
          </cell>
          <cell r="F2516" t="str">
            <v>06</v>
          </cell>
          <cell r="G2516" t="str">
            <v>01000</v>
          </cell>
          <cell r="H2516" t="str">
            <v>96314513</v>
          </cell>
          <cell r="I2516" t="str">
            <v>MOLDING A-WINDSHIELD</v>
          </cell>
          <cell r="S2516" t="str">
            <v>1</v>
          </cell>
          <cell r="T2516" t="str">
            <v>1</v>
          </cell>
          <cell r="U2516" t="str">
            <v>1</v>
          </cell>
          <cell r="V2516" t="str">
            <v>1</v>
          </cell>
          <cell r="Y2516" t="str">
            <v>SKD</v>
          </cell>
        </row>
        <row r="2517">
          <cell r="D2517" t="str">
            <v>CS675-</v>
          </cell>
          <cell r="E2517" t="str">
            <v>A</v>
          </cell>
          <cell r="F2517" t="str">
            <v>06</v>
          </cell>
          <cell r="G2517" t="str">
            <v>02000</v>
          </cell>
          <cell r="H2517" t="str">
            <v>96314536</v>
          </cell>
          <cell r="I2517" t="str">
            <v>MOLDING-FIXED GLASS,FRT DR</v>
          </cell>
          <cell r="S2517" t="str">
            <v>1</v>
          </cell>
          <cell r="T2517" t="str">
            <v>1</v>
          </cell>
          <cell r="U2517" t="str">
            <v>1</v>
          </cell>
          <cell r="V2517" t="str">
            <v>1</v>
          </cell>
          <cell r="Y2517" t="str">
            <v>SKD</v>
          </cell>
        </row>
        <row r="2518">
          <cell r="D2518" t="str">
            <v>CS675-</v>
          </cell>
          <cell r="E2518" t="str">
            <v>A</v>
          </cell>
          <cell r="F2518" t="str">
            <v>06</v>
          </cell>
          <cell r="G2518" t="str">
            <v>03000</v>
          </cell>
          <cell r="H2518" t="str">
            <v>96314537</v>
          </cell>
          <cell r="I2518" t="str">
            <v>MOLDING-FIXED GLASS FRT,DR</v>
          </cell>
          <cell r="S2518" t="str">
            <v>1</v>
          </cell>
          <cell r="T2518" t="str">
            <v>1</v>
          </cell>
          <cell r="U2518" t="str">
            <v>1</v>
          </cell>
          <cell r="V2518" t="str">
            <v>1</v>
          </cell>
          <cell r="Y2518" t="str">
            <v>SKD</v>
          </cell>
        </row>
        <row r="2519">
          <cell r="D2519" t="str">
            <v>CS675-</v>
          </cell>
          <cell r="E2519" t="str">
            <v>A</v>
          </cell>
          <cell r="F2519" t="str">
            <v>06</v>
          </cell>
          <cell r="G2519" t="str">
            <v>04000</v>
          </cell>
          <cell r="H2519" t="str">
            <v>96318388</v>
          </cell>
          <cell r="I2519" t="str">
            <v>DAM-GLASS,TAILGATE</v>
          </cell>
          <cell r="S2519" t="str">
            <v>2</v>
          </cell>
          <cell r="T2519" t="str">
            <v>2</v>
          </cell>
          <cell r="U2519" t="str">
            <v>2</v>
          </cell>
          <cell r="V2519" t="str">
            <v>2</v>
          </cell>
          <cell r="Y2519" t="str">
            <v>SKD</v>
          </cell>
        </row>
        <row r="2520">
          <cell r="D2520" t="str">
            <v>CS675-</v>
          </cell>
          <cell r="E2520" t="str">
            <v>A</v>
          </cell>
          <cell r="F2520" t="str">
            <v>06</v>
          </cell>
          <cell r="G2520" t="str">
            <v>05000</v>
          </cell>
          <cell r="H2520" t="str">
            <v>96315752</v>
          </cell>
          <cell r="I2520" t="str">
            <v>WEATHERSTRIP A-FRONT DOOR</v>
          </cell>
          <cell r="S2520" t="str">
            <v>1</v>
          </cell>
          <cell r="T2520" t="str">
            <v>1</v>
          </cell>
          <cell r="U2520" t="str">
            <v>1</v>
          </cell>
          <cell r="V2520" t="str">
            <v>1</v>
          </cell>
          <cell r="Y2520" t="str">
            <v>SKD</v>
          </cell>
        </row>
        <row r="2521">
          <cell r="D2521" t="str">
            <v>CS675-</v>
          </cell>
          <cell r="E2521" t="str">
            <v>A</v>
          </cell>
          <cell r="F2521" t="str">
            <v>06</v>
          </cell>
          <cell r="G2521" t="str">
            <v>07000</v>
          </cell>
          <cell r="H2521" t="str">
            <v>96315753</v>
          </cell>
          <cell r="I2521" t="str">
            <v>WEATHERSTRIP A-FRONT DOOR</v>
          </cell>
          <cell r="S2521" t="str">
            <v>1</v>
          </cell>
          <cell r="T2521" t="str">
            <v>1</v>
          </cell>
          <cell r="U2521" t="str">
            <v>1</v>
          </cell>
          <cell r="V2521" t="str">
            <v>1</v>
          </cell>
          <cell r="Y2521" t="str">
            <v>SKD</v>
          </cell>
        </row>
        <row r="2522">
          <cell r="D2522" t="str">
            <v>CS675-</v>
          </cell>
          <cell r="E2522" t="str">
            <v>A</v>
          </cell>
          <cell r="F2522" t="str">
            <v>06</v>
          </cell>
          <cell r="G2522" t="str">
            <v>09000</v>
          </cell>
          <cell r="H2522" t="str">
            <v>96315704</v>
          </cell>
          <cell r="I2522" t="str">
            <v>WEATHERSTRIP A-REAR DOOR</v>
          </cell>
          <cell r="S2522" t="str">
            <v>1</v>
          </cell>
          <cell r="T2522" t="str">
            <v>1</v>
          </cell>
          <cell r="U2522" t="str">
            <v>1</v>
          </cell>
          <cell r="V2522" t="str">
            <v>1</v>
          </cell>
          <cell r="Y2522" t="str">
            <v>SKD</v>
          </cell>
        </row>
        <row r="2523">
          <cell r="D2523" t="str">
            <v>CS675-</v>
          </cell>
          <cell r="E2523" t="str">
            <v>A</v>
          </cell>
          <cell r="F2523" t="str">
            <v>06</v>
          </cell>
          <cell r="G2523" t="str">
            <v>11000</v>
          </cell>
          <cell r="H2523" t="str">
            <v>96315705</v>
          </cell>
          <cell r="I2523" t="str">
            <v>WEATHERSTRIP A-REAR DOOR</v>
          </cell>
          <cell r="S2523" t="str">
            <v>1</v>
          </cell>
          <cell r="T2523" t="str">
            <v>1</v>
          </cell>
          <cell r="U2523" t="str">
            <v>1</v>
          </cell>
          <cell r="V2523" t="str">
            <v>1</v>
          </cell>
          <cell r="Y2523" t="str">
            <v>SKD</v>
          </cell>
        </row>
        <row r="2524">
          <cell r="D2524" t="str">
            <v>CS675-</v>
          </cell>
          <cell r="E2524" t="str">
            <v>A</v>
          </cell>
          <cell r="F2524" t="str">
            <v>06</v>
          </cell>
          <cell r="G2524" t="str">
            <v>12100</v>
          </cell>
          <cell r="H2524" t="str">
            <v>96323476</v>
          </cell>
          <cell r="I2524" t="str">
            <v>CLIP-WEATHERSTRIP,DOOR</v>
          </cell>
          <cell r="S2524" t="str">
            <v>6</v>
          </cell>
          <cell r="T2524" t="str">
            <v>6</v>
          </cell>
          <cell r="U2524" t="str">
            <v>6</v>
          </cell>
          <cell r="V2524" t="str">
            <v>6</v>
          </cell>
          <cell r="Y2524" t="str">
            <v>SKD</v>
          </cell>
        </row>
        <row r="2525">
          <cell r="D2525" t="str">
            <v>CS675-</v>
          </cell>
          <cell r="E2525" t="str">
            <v>A</v>
          </cell>
          <cell r="F2525" t="str">
            <v>06</v>
          </cell>
          <cell r="G2525" t="str">
            <v>13000</v>
          </cell>
          <cell r="H2525" t="str">
            <v>96314608</v>
          </cell>
          <cell r="I2525" t="str">
            <v>WEATHERSTRIP-TAILGATE</v>
          </cell>
          <cell r="S2525" t="str">
            <v>1</v>
          </cell>
          <cell r="T2525" t="str">
            <v>1</v>
          </cell>
          <cell r="U2525" t="str">
            <v>1</v>
          </cell>
          <cell r="V2525" t="str">
            <v>1</v>
          </cell>
          <cell r="Y2525" t="str">
            <v>SKD</v>
          </cell>
        </row>
        <row r="2526">
          <cell r="D2526" t="str">
            <v>CS675-</v>
          </cell>
          <cell r="E2526" t="str">
            <v>A</v>
          </cell>
          <cell r="F2526" t="str">
            <v>06</v>
          </cell>
          <cell r="G2526" t="str">
            <v>14000</v>
          </cell>
          <cell r="H2526" t="str">
            <v>96317849</v>
          </cell>
          <cell r="I2526" t="str">
            <v>W/STRIP-SIDE DOOR OPG,FRONT</v>
          </cell>
          <cell r="S2526" t="str">
            <v>2</v>
          </cell>
          <cell r="T2526" t="str">
            <v>2</v>
          </cell>
          <cell r="U2526" t="str">
            <v>2</v>
          </cell>
          <cell r="V2526" t="str">
            <v>2</v>
          </cell>
          <cell r="Y2526" t="str">
            <v>SKD</v>
          </cell>
        </row>
        <row r="2527">
          <cell r="D2527" t="str">
            <v>CS675-</v>
          </cell>
          <cell r="E2527" t="str">
            <v>A</v>
          </cell>
          <cell r="F2527" t="str">
            <v>06</v>
          </cell>
          <cell r="G2527" t="str">
            <v>15000</v>
          </cell>
          <cell r="H2527" t="str">
            <v>96317850</v>
          </cell>
          <cell r="I2527" t="str">
            <v>W/STRIP-SIDE DOOR OPG,REAR</v>
          </cell>
          <cell r="S2527" t="str">
            <v>2</v>
          </cell>
          <cell r="T2527" t="str">
            <v>2</v>
          </cell>
          <cell r="U2527" t="str">
            <v>2</v>
          </cell>
          <cell r="V2527" t="str">
            <v>2</v>
          </cell>
          <cell r="Y2527" t="str">
            <v>SKD</v>
          </cell>
        </row>
        <row r="2528">
          <cell r="D2528" t="str">
            <v>CS675-</v>
          </cell>
          <cell r="E2528" t="str">
            <v>A</v>
          </cell>
          <cell r="F2528" t="str">
            <v>07</v>
          </cell>
          <cell r="G2528" t="str">
            <v>01000</v>
          </cell>
          <cell r="H2528" t="str">
            <v>96323311</v>
          </cell>
          <cell r="I2528" t="str">
            <v>MOLDING A-WINDSHIELD</v>
          </cell>
          <cell r="S2528" t="str">
            <v>1</v>
          </cell>
          <cell r="T2528" t="str">
            <v>1</v>
          </cell>
          <cell r="U2528" t="str">
            <v>1</v>
          </cell>
          <cell r="V2528" t="str">
            <v>1</v>
          </cell>
          <cell r="Y2528" t="str">
            <v>CKD</v>
          </cell>
        </row>
        <row r="2529">
          <cell r="D2529" t="str">
            <v>CS675-</v>
          </cell>
          <cell r="E2529" t="str">
            <v>A</v>
          </cell>
          <cell r="F2529" t="str">
            <v>07</v>
          </cell>
          <cell r="G2529" t="str">
            <v>02000</v>
          </cell>
          <cell r="H2529" t="str">
            <v>96314536</v>
          </cell>
          <cell r="I2529" t="str">
            <v>MOLDING-FIXED GLASS,FRT DR</v>
          </cell>
          <cell r="S2529" t="str">
            <v>1</v>
          </cell>
          <cell r="T2529" t="str">
            <v>1</v>
          </cell>
          <cell r="U2529" t="str">
            <v>1</v>
          </cell>
          <cell r="V2529" t="str">
            <v>1</v>
          </cell>
          <cell r="Y2529" t="str">
            <v>CKD</v>
          </cell>
        </row>
        <row r="2530">
          <cell r="D2530" t="str">
            <v>CS675-</v>
          </cell>
          <cell r="E2530" t="str">
            <v>A</v>
          </cell>
          <cell r="F2530" t="str">
            <v>07</v>
          </cell>
          <cell r="G2530" t="str">
            <v>03000</v>
          </cell>
          <cell r="H2530" t="str">
            <v>96314537</v>
          </cell>
          <cell r="I2530" t="str">
            <v>MOLDING-FIXED GLASS FRT,DR</v>
          </cell>
          <cell r="S2530" t="str">
            <v>1</v>
          </cell>
          <cell r="T2530" t="str">
            <v>1</v>
          </cell>
          <cell r="U2530" t="str">
            <v>1</v>
          </cell>
          <cell r="V2530" t="str">
            <v>1</v>
          </cell>
          <cell r="Y2530" t="str">
            <v>CKD</v>
          </cell>
        </row>
        <row r="2531">
          <cell r="D2531" t="str">
            <v>CS675-</v>
          </cell>
          <cell r="E2531" t="str">
            <v>A</v>
          </cell>
          <cell r="F2531" t="str">
            <v>07</v>
          </cell>
          <cell r="G2531" t="str">
            <v>04000</v>
          </cell>
          <cell r="H2531" t="str">
            <v>96318388</v>
          </cell>
          <cell r="I2531" t="str">
            <v>DAM-GLASS,TAILGATE</v>
          </cell>
          <cell r="S2531" t="str">
            <v>2</v>
          </cell>
          <cell r="T2531" t="str">
            <v>2</v>
          </cell>
          <cell r="U2531" t="str">
            <v>2</v>
          </cell>
          <cell r="V2531" t="str">
            <v>2</v>
          </cell>
          <cell r="Y2531" t="str">
            <v>CKD</v>
          </cell>
        </row>
        <row r="2532">
          <cell r="D2532" t="str">
            <v>CS675-</v>
          </cell>
          <cell r="E2532" t="str">
            <v>A</v>
          </cell>
          <cell r="F2532" t="str">
            <v>07</v>
          </cell>
          <cell r="G2532" t="str">
            <v>05000</v>
          </cell>
          <cell r="H2532" t="str">
            <v>96315752</v>
          </cell>
          <cell r="I2532" t="str">
            <v>WEATHERSTRIP A-FRONT DOOR</v>
          </cell>
          <cell r="S2532" t="str">
            <v>1</v>
          </cell>
          <cell r="T2532" t="str">
            <v>1</v>
          </cell>
          <cell r="U2532" t="str">
            <v>1</v>
          </cell>
          <cell r="V2532" t="str">
            <v>1</v>
          </cell>
          <cell r="Y2532" t="str">
            <v>CKD</v>
          </cell>
        </row>
        <row r="2533">
          <cell r="D2533" t="str">
            <v>CS675-</v>
          </cell>
          <cell r="E2533" t="str">
            <v>A</v>
          </cell>
          <cell r="F2533" t="str">
            <v>07</v>
          </cell>
          <cell r="G2533" t="str">
            <v>07000</v>
          </cell>
          <cell r="H2533" t="str">
            <v>96315753</v>
          </cell>
          <cell r="I2533" t="str">
            <v>WEATHERSTRIP A-FRONT DOOR</v>
          </cell>
          <cell r="S2533" t="str">
            <v>1</v>
          </cell>
          <cell r="T2533" t="str">
            <v>1</v>
          </cell>
          <cell r="U2533" t="str">
            <v>1</v>
          </cell>
          <cell r="V2533" t="str">
            <v>1</v>
          </cell>
          <cell r="Y2533" t="str">
            <v>CKD</v>
          </cell>
        </row>
        <row r="2534">
          <cell r="D2534" t="str">
            <v>CS675-</v>
          </cell>
          <cell r="E2534" t="str">
            <v>A</v>
          </cell>
          <cell r="F2534" t="str">
            <v>07</v>
          </cell>
          <cell r="G2534" t="str">
            <v>09000</v>
          </cell>
          <cell r="H2534" t="str">
            <v>96315704</v>
          </cell>
          <cell r="I2534" t="str">
            <v>WEATHERSTRIP A-REAR DOOR</v>
          </cell>
          <cell r="S2534" t="str">
            <v>1</v>
          </cell>
          <cell r="T2534" t="str">
            <v>1</v>
          </cell>
          <cell r="U2534" t="str">
            <v>1</v>
          </cell>
          <cell r="V2534" t="str">
            <v>1</v>
          </cell>
          <cell r="Y2534" t="str">
            <v>CKD</v>
          </cell>
        </row>
        <row r="2535">
          <cell r="D2535" t="str">
            <v>CS675-</v>
          </cell>
          <cell r="E2535" t="str">
            <v>A</v>
          </cell>
          <cell r="F2535" t="str">
            <v>07</v>
          </cell>
          <cell r="G2535" t="str">
            <v>11000</v>
          </cell>
          <cell r="H2535" t="str">
            <v>96315705</v>
          </cell>
          <cell r="I2535" t="str">
            <v>WEATHERSTRIP A-REAR DOOR</v>
          </cell>
          <cell r="S2535" t="str">
            <v>1</v>
          </cell>
          <cell r="T2535" t="str">
            <v>1</v>
          </cell>
          <cell r="U2535" t="str">
            <v>1</v>
          </cell>
          <cell r="V2535" t="str">
            <v>1</v>
          </cell>
          <cell r="Y2535" t="str">
            <v>CKD</v>
          </cell>
        </row>
        <row r="2536">
          <cell r="D2536" t="str">
            <v>CS675-</v>
          </cell>
          <cell r="E2536" t="str">
            <v>A</v>
          </cell>
          <cell r="F2536" t="str">
            <v>07</v>
          </cell>
          <cell r="G2536" t="str">
            <v>12100</v>
          </cell>
          <cell r="H2536" t="str">
            <v>96323476</v>
          </cell>
          <cell r="I2536" t="str">
            <v>CLIP-WEATHERSTRIP,DOOR</v>
          </cell>
          <cell r="S2536" t="str">
            <v>6</v>
          </cell>
          <cell r="T2536" t="str">
            <v>6</v>
          </cell>
          <cell r="U2536" t="str">
            <v>6</v>
          </cell>
          <cell r="V2536" t="str">
            <v>6</v>
          </cell>
          <cell r="Y2536" t="str">
            <v>CKD</v>
          </cell>
        </row>
        <row r="2537">
          <cell r="D2537" t="str">
            <v>CS675-</v>
          </cell>
          <cell r="E2537" t="str">
            <v>A</v>
          </cell>
          <cell r="F2537" t="str">
            <v>07</v>
          </cell>
          <cell r="G2537" t="str">
            <v>13000</v>
          </cell>
          <cell r="H2537" t="str">
            <v>96314608</v>
          </cell>
          <cell r="I2537" t="str">
            <v>WEATHERSTRIP-TAILGATE</v>
          </cell>
          <cell r="S2537" t="str">
            <v>1</v>
          </cell>
          <cell r="T2537" t="str">
            <v>1</v>
          </cell>
          <cell r="U2537" t="str">
            <v>1</v>
          </cell>
          <cell r="V2537" t="str">
            <v>1</v>
          </cell>
          <cell r="Y2537" t="str">
            <v>CKD</v>
          </cell>
        </row>
        <row r="2538">
          <cell r="D2538" t="str">
            <v>CS675-</v>
          </cell>
          <cell r="E2538" t="str">
            <v>A</v>
          </cell>
          <cell r="F2538" t="str">
            <v>07</v>
          </cell>
          <cell r="G2538" t="str">
            <v>14000</v>
          </cell>
          <cell r="H2538" t="str">
            <v>96323236</v>
          </cell>
          <cell r="I2538" t="str">
            <v>W/STRIP-SIDE DOOR OPG,FRONT</v>
          </cell>
          <cell r="S2538" t="str">
            <v>2</v>
          </cell>
          <cell r="T2538" t="str">
            <v>2</v>
          </cell>
          <cell r="U2538" t="str">
            <v>2</v>
          </cell>
          <cell r="V2538" t="str">
            <v>2</v>
          </cell>
          <cell r="Y2538" t="str">
            <v>CKD</v>
          </cell>
        </row>
        <row r="2539">
          <cell r="D2539" t="str">
            <v>CS675-</v>
          </cell>
          <cell r="E2539" t="str">
            <v>A</v>
          </cell>
          <cell r="F2539" t="str">
            <v>07</v>
          </cell>
          <cell r="G2539" t="str">
            <v>15000</v>
          </cell>
          <cell r="H2539" t="str">
            <v>96323249</v>
          </cell>
          <cell r="I2539" t="str">
            <v>W/STRIP-SIDE DOOR OPG,REAR</v>
          </cell>
          <cell r="S2539" t="str">
            <v>2</v>
          </cell>
          <cell r="T2539" t="str">
            <v>2</v>
          </cell>
          <cell r="U2539" t="str">
            <v>2</v>
          </cell>
          <cell r="V2539" t="str">
            <v>2</v>
          </cell>
          <cell r="Y2539" t="str">
            <v>CKD</v>
          </cell>
        </row>
        <row r="2540">
          <cell r="D2540" t="str">
            <v>CS680-</v>
          </cell>
          <cell r="E2540" t="str">
            <v>A</v>
          </cell>
          <cell r="F2540" t="str">
            <v>01</v>
          </cell>
          <cell r="G2540" t="str">
            <v>01000</v>
          </cell>
          <cell r="H2540" t="str">
            <v>96314384</v>
          </cell>
          <cell r="I2540" t="str">
            <v>MIRROR A-OUTSIDE</v>
          </cell>
          <cell r="K2540">
            <v>1</v>
          </cell>
          <cell r="M2540" t="str">
            <v>1</v>
          </cell>
          <cell r="Q2540" t="str">
            <v>1</v>
          </cell>
        </row>
        <row r="2541">
          <cell r="D2541" t="str">
            <v>CS680-</v>
          </cell>
          <cell r="E2541" t="str">
            <v>A</v>
          </cell>
          <cell r="F2541" t="str">
            <v>01</v>
          </cell>
          <cell r="G2541" t="str">
            <v>02000</v>
          </cell>
          <cell r="H2541" t="str">
            <v>96380522</v>
          </cell>
          <cell r="I2541" t="str">
            <v>MIRROR A-OUTSIDE</v>
          </cell>
          <cell r="K2541">
            <v>1</v>
          </cell>
          <cell r="M2541" t="str">
            <v>1</v>
          </cell>
          <cell r="Q2541" t="str">
            <v>1</v>
          </cell>
        </row>
        <row r="2542">
          <cell r="D2542" t="str">
            <v>CS680-</v>
          </cell>
          <cell r="E2542" t="str">
            <v>A</v>
          </cell>
          <cell r="F2542" t="str">
            <v>01</v>
          </cell>
          <cell r="G2542" t="str">
            <v>03000</v>
          </cell>
          <cell r="H2542" t="str">
            <v>96316107</v>
          </cell>
          <cell r="I2542" t="str">
            <v>COVER-BASE,OUTSIDE MIRROR</v>
          </cell>
          <cell r="K2542">
            <v>1</v>
          </cell>
          <cell r="M2542" t="str">
            <v>1</v>
          </cell>
          <cell r="Q2542" t="str">
            <v>1</v>
          </cell>
        </row>
        <row r="2543">
          <cell r="D2543" t="str">
            <v>CS680-</v>
          </cell>
          <cell r="E2543" t="str">
            <v>A</v>
          </cell>
          <cell r="F2543" t="str">
            <v>01</v>
          </cell>
          <cell r="G2543" t="str">
            <v>04000</v>
          </cell>
          <cell r="H2543" t="str">
            <v>96316108</v>
          </cell>
          <cell r="I2543" t="str">
            <v>COVER-BASE,OUTSIDE MIRROR</v>
          </cell>
          <cell r="K2543">
            <v>1</v>
          </cell>
          <cell r="M2543" t="str">
            <v>1</v>
          </cell>
          <cell r="Q2543" t="str">
            <v>1</v>
          </cell>
        </row>
        <row r="2544">
          <cell r="D2544" t="str">
            <v>CS680-</v>
          </cell>
          <cell r="E2544" t="str">
            <v>A</v>
          </cell>
          <cell r="F2544" t="str">
            <v>01</v>
          </cell>
          <cell r="G2544" t="str">
            <v>05000</v>
          </cell>
          <cell r="H2544" t="str">
            <v>09125-06007</v>
          </cell>
          <cell r="I2544" t="str">
            <v>SCREW-MACHINE</v>
          </cell>
          <cell r="K2544">
            <v>4</v>
          </cell>
          <cell r="M2544" t="str">
            <v>4</v>
          </cell>
          <cell r="Q2544" t="str">
            <v>4</v>
          </cell>
        </row>
        <row r="2545">
          <cell r="D2545" t="str">
            <v>CS680-</v>
          </cell>
          <cell r="E2545" t="str">
            <v>A</v>
          </cell>
          <cell r="F2545" t="str">
            <v>02</v>
          </cell>
          <cell r="G2545" t="str">
            <v>01000</v>
          </cell>
          <cell r="H2545" t="str">
            <v>96316844</v>
          </cell>
          <cell r="I2545" t="str">
            <v>MIRROR A-OUTSIDE</v>
          </cell>
          <cell r="S2545" t="str">
            <v>1</v>
          </cell>
          <cell r="T2545" t="str">
            <v>1</v>
          </cell>
          <cell r="U2545" t="str">
            <v>1</v>
          </cell>
          <cell r="V2545" t="str">
            <v>1</v>
          </cell>
          <cell r="Y2545" t="str">
            <v>SKD(S)</v>
          </cell>
        </row>
        <row r="2546">
          <cell r="D2546" t="str">
            <v>CS680-</v>
          </cell>
          <cell r="E2546" t="str">
            <v>A</v>
          </cell>
          <cell r="F2546" t="str">
            <v>02</v>
          </cell>
          <cell r="G2546" t="str">
            <v>02000</v>
          </cell>
          <cell r="H2546" t="str">
            <v>96316845</v>
          </cell>
          <cell r="I2546" t="str">
            <v>MIRROR A-OUTSIDE</v>
          </cell>
          <cell r="S2546" t="str">
            <v>1</v>
          </cell>
          <cell r="T2546" t="str">
            <v>1</v>
          </cell>
          <cell r="U2546" t="str">
            <v>1</v>
          </cell>
          <cell r="V2546" t="str">
            <v>1</v>
          </cell>
          <cell r="Y2546" t="str">
            <v>SKD(S)</v>
          </cell>
        </row>
        <row r="2547">
          <cell r="D2547" t="str">
            <v>CS680-</v>
          </cell>
          <cell r="E2547" t="str">
            <v>A</v>
          </cell>
          <cell r="F2547" t="str">
            <v>02</v>
          </cell>
          <cell r="G2547" t="str">
            <v>03000</v>
          </cell>
          <cell r="H2547" t="str">
            <v>96316109</v>
          </cell>
          <cell r="I2547" t="str">
            <v>COVER-BASE,OUTSIDE MIRROR</v>
          </cell>
          <cell r="S2547" t="str">
            <v>1</v>
          </cell>
          <cell r="T2547" t="str">
            <v>1</v>
          </cell>
          <cell r="U2547" t="str">
            <v>1</v>
          </cell>
          <cell r="V2547" t="str">
            <v>1</v>
          </cell>
          <cell r="Y2547" t="str">
            <v>SKD(S)</v>
          </cell>
        </row>
        <row r="2548">
          <cell r="D2548" t="str">
            <v>CS680-</v>
          </cell>
          <cell r="E2548" t="str">
            <v>A</v>
          </cell>
          <cell r="F2548" t="str">
            <v>02</v>
          </cell>
          <cell r="G2548" t="str">
            <v>04000</v>
          </cell>
          <cell r="H2548" t="str">
            <v>96316110</v>
          </cell>
          <cell r="I2548" t="str">
            <v>COVER-BASE,OUTSIDE MIRROR</v>
          </cell>
          <cell r="S2548" t="str">
            <v>1</v>
          </cell>
          <cell r="T2548" t="str">
            <v>1</v>
          </cell>
          <cell r="U2548" t="str">
            <v>1</v>
          </cell>
          <cell r="V2548" t="str">
            <v>1</v>
          </cell>
          <cell r="Y2548" t="str">
            <v>SKD(S)</v>
          </cell>
        </row>
        <row r="2549">
          <cell r="D2549" t="str">
            <v>CS680-</v>
          </cell>
          <cell r="E2549" t="str">
            <v>A</v>
          </cell>
          <cell r="F2549" t="str">
            <v>02</v>
          </cell>
          <cell r="G2549" t="str">
            <v>05000</v>
          </cell>
          <cell r="H2549" t="str">
            <v>09125-06007</v>
          </cell>
          <cell r="I2549" t="str">
            <v>SCREW-MACHINE</v>
          </cell>
          <cell r="S2549" t="str">
            <v>4</v>
          </cell>
          <cell r="T2549" t="str">
            <v>4</v>
          </cell>
          <cell r="U2549" t="str">
            <v>4</v>
          </cell>
          <cell r="V2549" t="str">
            <v>4</v>
          </cell>
          <cell r="Y2549" t="str">
            <v>SKD(S)</v>
          </cell>
        </row>
        <row r="2550">
          <cell r="D2550" t="str">
            <v>CS680-</v>
          </cell>
          <cell r="E2550" t="str">
            <v>A</v>
          </cell>
          <cell r="F2550" t="str">
            <v>03</v>
          </cell>
          <cell r="G2550" t="str">
            <v>01000</v>
          </cell>
          <cell r="H2550" t="str">
            <v>96323344</v>
          </cell>
          <cell r="I2550" t="str">
            <v>MIRROR A-OUTSIDE</v>
          </cell>
          <cell r="L2550">
            <v>1</v>
          </cell>
          <cell r="N2550" t="str">
            <v>1</v>
          </cell>
          <cell r="R2550" t="str">
            <v>1</v>
          </cell>
        </row>
        <row r="2551">
          <cell r="D2551" t="str">
            <v>CS680-</v>
          </cell>
          <cell r="E2551" t="str">
            <v>A</v>
          </cell>
          <cell r="F2551" t="str">
            <v>03</v>
          </cell>
          <cell r="G2551" t="str">
            <v>02000</v>
          </cell>
          <cell r="H2551" t="str">
            <v>96323392</v>
          </cell>
          <cell r="I2551" t="str">
            <v>MIRROR A-OUTSIDE</v>
          </cell>
          <cell r="L2551">
            <v>1</v>
          </cell>
          <cell r="N2551" t="str">
            <v>1</v>
          </cell>
          <cell r="R2551" t="str">
            <v>1</v>
          </cell>
        </row>
        <row r="2552">
          <cell r="D2552" t="str">
            <v>CS680-</v>
          </cell>
          <cell r="E2552" t="str">
            <v>A</v>
          </cell>
          <cell r="F2552" t="str">
            <v>03</v>
          </cell>
          <cell r="G2552" t="str">
            <v>03000</v>
          </cell>
          <cell r="H2552" t="str">
            <v>96316107</v>
          </cell>
          <cell r="I2552" t="str">
            <v>COVER-BASE,OUTSIDE MIRROR</v>
          </cell>
          <cell r="L2552">
            <v>1</v>
          </cell>
          <cell r="N2552" t="str">
            <v>1</v>
          </cell>
          <cell r="R2552" t="str">
            <v>1</v>
          </cell>
        </row>
        <row r="2553">
          <cell r="D2553" t="str">
            <v>CS680-</v>
          </cell>
          <cell r="E2553" t="str">
            <v>A</v>
          </cell>
          <cell r="F2553" t="str">
            <v>03</v>
          </cell>
          <cell r="G2553" t="str">
            <v>04000</v>
          </cell>
          <cell r="H2553" t="str">
            <v>96316108</v>
          </cell>
          <cell r="I2553" t="str">
            <v>COVER-BASE,OUTSIDE MIRROR</v>
          </cell>
          <cell r="L2553">
            <v>1</v>
          </cell>
          <cell r="N2553" t="str">
            <v>1</v>
          </cell>
          <cell r="R2553" t="str">
            <v>1</v>
          </cell>
        </row>
        <row r="2554">
          <cell r="D2554" t="str">
            <v>CS680-</v>
          </cell>
          <cell r="E2554" t="str">
            <v>A</v>
          </cell>
          <cell r="F2554" t="str">
            <v>03</v>
          </cell>
          <cell r="G2554" t="str">
            <v>05000</v>
          </cell>
          <cell r="H2554" t="str">
            <v>09125-06007</v>
          </cell>
          <cell r="I2554" t="str">
            <v>SCREW-MACHINE</v>
          </cell>
          <cell r="L2554">
            <v>4</v>
          </cell>
          <cell r="N2554" t="str">
            <v>4</v>
          </cell>
          <cell r="R2554" t="str">
            <v>4</v>
          </cell>
        </row>
        <row r="2555">
          <cell r="B2555" t="str">
            <v>O</v>
          </cell>
          <cell r="C2555" t="str">
            <v>O</v>
          </cell>
          <cell r="D2555" t="str">
            <v>CS680-</v>
          </cell>
          <cell r="E2555" t="str">
            <v>A</v>
          </cell>
          <cell r="F2555" t="str">
            <v>03</v>
          </cell>
          <cell r="G2555" t="str">
            <v>06000</v>
          </cell>
          <cell r="H2555" t="str">
            <v>96323362</v>
          </cell>
          <cell r="I2555" t="str">
            <v>COVER-TRIM,OUTSIDE MIRROR</v>
          </cell>
          <cell r="L2555">
            <v>1</v>
          </cell>
          <cell r="N2555" t="str">
            <v>1</v>
          </cell>
          <cell r="R2555" t="str">
            <v>1</v>
          </cell>
        </row>
        <row r="2556">
          <cell r="B2556" t="str">
            <v>N</v>
          </cell>
          <cell r="C2556" t="str">
            <v>X</v>
          </cell>
          <cell r="D2556" t="str">
            <v>CS680-</v>
          </cell>
          <cell r="E2556" t="str">
            <v>A</v>
          </cell>
          <cell r="F2556" t="str">
            <v>03</v>
          </cell>
          <cell r="G2556" t="str">
            <v>06000</v>
          </cell>
          <cell r="H2556" t="str">
            <v>96507825</v>
          </cell>
          <cell r="I2556" t="str">
            <v>COVER-TRIM,OUTSIDE MIRROR</v>
          </cell>
          <cell r="L2556">
            <v>1</v>
          </cell>
          <cell r="N2556" t="str">
            <v>1</v>
          </cell>
          <cell r="R2556" t="str">
            <v>1</v>
          </cell>
        </row>
        <row r="2557">
          <cell r="B2557" t="str">
            <v>O</v>
          </cell>
          <cell r="C2557" t="str">
            <v>O</v>
          </cell>
          <cell r="D2557" t="str">
            <v>CS680-</v>
          </cell>
          <cell r="E2557" t="str">
            <v>A</v>
          </cell>
          <cell r="F2557" t="str">
            <v>03</v>
          </cell>
          <cell r="G2557" t="str">
            <v>07000</v>
          </cell>
          <cell r="H2557" t="str">
            <v>96323363</v>
          </cell>
          <cell r="I2557" t="str">
            <v>COVER-TRIM,OUTSIDE MIRROR</v>
          </cell>
          <cell r="L2557">
            <v>1</v>
          </cell>
          <cell r="N2557" t="str">
            <v>1</v>
          </cell>
          <cell r="R2557" t="str">
            <v>1</v>
          </cell>
        </row>
        <row r="2558">
          <cell r="B2558" t="str">
            <v>N</v>
          </cell>
          <cell r="C2558" t="str">
            <v>X</v>
          </cell>
          <cell r="D2558" t="str">
            <v>CS680-</v>
          </cell>
          <cell r="E2558" t="str">
            <v>A</v>
          </cell>
          <cell r="F2558" t="str">
            <v>03</v>
          </cell>
          <cell r="G2558" t="str">
            <v>07000</v>
          </cell>
          <cell r="H2558" t="str">
            <v>96507826</v>
          </cell>
          <cell r="I2558" t="str">
            <v>COVER-TRIM,OUTSIDE MIRROR</v>
          </cell>
          <cell r="L2558">
            <v>1</v>
          </cell>
          <cell r="N2558" t="str">
            <v>1</v>
          </cell>
          <cell r="R2558" t="str">
            <v>1</v>
          </cell>
        </row>
        <row r="2559">
          <cell r="D2559" t="str">
            <v>CS680-</v>
          </cell>
          <cell r="E2559" t="str">
            <v>A</v>
          </cell>
          <cell r="F2559" t="str">
            <v>03</v>
          </cell>
          <cell r="G2559" t="str">
            <v>08000</v>
          </cell>
          <cell r="H2559" t="str">
            <v>08316-26046-000</v>
          </cell>
          <cell r="I2559" t="str">
            <v>NUT-HEXAGONE</v>
          </cell>
          <cell r="L2559">
            <v>4</v>
          </cell>
          <cell r="N2559" t="str">
            <v>4</v>
          </cell>
          <cell r="R2559" t="str">
            <v>4</v>
          </cell>
        </row>
        <row r="2560">
          <cell r="D2560" t="str">
            <v>CS680-</v>
          </cell>
          <cell r="E2560" t="str">
            <v>A</v>
          </cell>
          <cell r="F2560" t="str">
            <v>04</v>
          </cell>
          <cell r="G2560" t="str">
            <v>01000</v>
          </cell>
          <cell r="H2560" t="str">
            <v>96316845</v>
          </cell>
          <cell r="I2560" t="str">
            <v>MIRROR A-OUTSIDE</v>
          </cell>
          <cell r="S2560" t="str">
            <v>1</v>
          </cell>
          <cell r="U2560" t="str">
            <v>1</v>
          </cell>
          <cell r="Y2560" t="str">
            <v>CKD</v>
          </cell>
        </row>
        <row r="2561">
          <cell r="D2561" t="str">
            <v>CS680-</v>
          </cell>
          <cell r="E2561" t="str">
            <v>A</v>
          </cell>
          <cell r="F2561" t="str">
            <v>04</v>
          </cell>
          <cell r="G2561" t="str">
            <v>03000</v>
          </cell>
          <cell r="H2561" t="str">
            <v>96316110</v>
          </cell>
          <cell r="I2561" t="str">
            <v>COVER-BASE,OUTSIDE MIRROR</v>
          </cell>
          <cell r="S2561" t="str">
            <v>1</v>
          </cell>
          <cell r="U2561" t="str">
            <v>1</v>
          </cell>
          <cell r="Y2561" t="str">
            <v>CKD</v>
          </cell>
        </row>
        <row r="2562">
          <cell r="D2562" t="str">
            <v>CS680-</v>
          </cell>
          <cell r="E2562" t="str">
            <v>A</v>
          </cell>
          <cell r="F2562" t="str">
            <v>04</v>
          </cell>
          <cell r="G2562" t="str">
            <v>04000</v>
          </cell>
          <cell r="H2562" t="str">
            <v>96323639</v>
          </cell>
          <cell r="I2562" t="str">
            <v>COVER-BLANK OSRVM,LH</v>
          </cell>
          <cell r="S2562">
            <v>1</v>
          </cell>
          <cell r="U2562">
            <v>1</v>
          </cell>
          <cell r="Y2562" t="str">
            <v>CKD</v>
          </cell>
        </row>
        <row r="2563">
          <cell r="D2563" t="str">
            <v>CS680-</v>
          </cell>
          <cell r="E2563" t="str">
            <v>A</v>
          </cell>
          <cell r="F2563" t="str">
            <v>04</v>
          </cell>
          <cell r="G2563" t="str">
            <v>05000</v>
          </cell>
          <cell r="H2563" t="str">
            <v>09125-06007</v>
          </cell>
          <cell r="I2563" t="str">
            <v>SCREW-MACHINE</v>
          </cell>
          <cell r="S2563" t="str">
            <v>4</v>
          </cell>
          <cell r="U2563" t="str">
            <v>4</v>
          </cell>
          <cell r="Y2563" t="str">
            <v>CKD</v>
          </cell>
        </row>
        <row r="2564">
          <cell r="D2564" t="str">
            <v>CS685-</v>
          </cell>
          <cell r="E2564" t="str">
            <v>A</v>
          </cell>
          <cell r="F2564" t="str">
            <v>01</v>
          </cell>
          <cell r="G2564" t="str">
            <v>01000</v>
          </cell>
          <cell r="H2564">
            <v>96317813</v>
          </cell>
          <cell r="I2564" t="str">
            <v>MIRROR A1-INSIDE,NON TILT</v>
          </cell>
          <cell r="Q2564">
            <v>1</v>
          </cell>
          <cell r="S2564">
            <v>1</v>
          </cell>
          <cell r="U2564">
            <v>1</v>
          </cell>
        </row>
        <row r="2565">
          <cell r="B2565" t="str">
            <v>O</v>
          </cell>
          <cell r="C2565" t="str">
            <v>O</v>
          </cell>
          <cell r="D2565" t="str">
            <v>CS685-</v>
          </cell>
          <cell r="E2565" t="str">
            <v>A</v>
          </cell>
          <cell r="F2565" t="str">
            <v>02</v>
          </cell>
          <cell r="G2565" t="str">
            <v>01000</v>
          </cell>
          <cell r="H2565" t="str">
            <v>96380626</v>
          </cell>
          <cell r="I2565" t="str">
            <v>MIRROR A1-INSIDE,TILTABLE</v>
          </cell>
          <cell r="K2565">
            <v>1</v>
          </cell>
          <cell r="L2565">
            <v>1</v>
          </cell>
          <cell r="M2565" t="str">
            <v>1</v>
          </cell>
          <cell r="N2565" t="str">
            <v>1</v>
          </cell>
          <cell r="R2565" t="str">
            <v>1</v>
          </cell>
          <cell r="T2565">
            <v>1</v>
          </cell>
          <cell r="V2565">
            <v>1</v>
          </cell>
        </row>
        <row r="2566">
          <cell r="B2566" t="str">
            <v>N</v>
          </cell>
          <cell r="C2566" t="str">
            <v>X</v>
          </cell>
          <cell r="D2566" t="str">
            <v>CS685-</v>
          </cell>
          <cell r="E2566" t="str">
            <v>A</v>
          </cell>
          <cell r="F2566" t="str">
            <v>02</v>
          </cell>
          <cell r="G2566" t="str">
            <v>01000</v>
          </cell>
          <cell r="H2566" t="str">
            <v>96508078</v>
          </cell>
          <cell r="I2566" t="str">
            <v>MIRROR A1-INSIDE,TILTABLE</v>
          </cell>
          <cell r="K2566">
            <v>1</v>
          </cell>
          <cell r="L2566">
            <v>1</v>
          </cell>
          <cell r="M2566" t="str">
            <v>1</v>
          </cell>
          <cell r="N2566" t="str">
            <v>1</v>
          </cell>
          <cell r="R2566" t="str">
            <v>1</v>
          </cell>
          <cell r="T2566">
            <v>1</v>
          </cell>
          <cell r="V2566">
            <v>1</v>
          </cell>
        </row>
        <row r="2567">
          <cell r="D2567" t="str">
            <v>CS690-</v>
          </cell>
          <cell r="E2567" t="str">
            <v>A</v>
          </cell>
          <cell r="F2567" t="str">
            <v>01</v>
          </cell>
          <cell r="G2567" t="str">
            <v>01000</v>
          </cell>
          <cell r="H2567" t="str">
            <v>96286853</v>
          </cell>
          <cell r="I2567" t="str">
            <v>SUNVISOR A,L</v>
          </cell>
          <cell r="K2567">
            <v>1</v>
          </cell>
          <cell r="M2567" t="str">
            <v>1</v>
          </cell>
          <cell r="Q2567" t="str">
            <v>1</v>
          </cell>
        </row>
        <row r="2568">
          <cell r="D2568" t="str">
            <v>CS690-</v>
          </cell>
          <cell r="E2568" t="str">
            <v>A</v>
          </cell>
          <cell r="F2568" t="str">
            <v>01</v>
          </cell>
          <cell r="G2568" t="str">
            <v>02000</v>
          </cell>
          <cell r="H2568" t="str">
            <v>96280097</v>
          </cell>
          <cell r="I2568" t="str">
            <v>SUNVISOR A,R</v>
          </cell>
          <cell r="K2568">
            <v>1</v>
          </cell>
          <cell r="M2568" t="str">
            <v>1</v>
          </cell>
          <cell r="Q2568" t="str">
            <v>1</v>
          </cell>
        </row>
        <row r="2569">
          <cell r="D2569" t="str">
            <v>CS690-</v>
          </cell>
          <cell r="E2569" t="str">
            <v>A</v>
          </cell>
          <cell r="F2569" t="str">
            <v>01</v>
          </cell>
          <cell r="G2569" t="str">
            <v>03000</v>
          </cell>
          <cell r="H2569" t="str">
            <v>02126-05208</v>
          </cell>
          <cell r="I2569" t="str">
            <v>SCREW-CR MACHINE</v>
          </cell>
          <cell r="K2569">
            <v>4</v>
          </cell>
          <cell r="M2569" t="str">
            <v>4</v>
          </cell>
          <cell r="Q2569" t="str">
            <v>4</v>
          </cell>
        </row>
        <row r="2570">
          <cell r="D2570" t="str">
            <v>CS690-</v>
          </cell>
          <cell r="E2570" t="str">
            <v>A</v>
          </cell>
          <cell r="F2570" t="str">
            <v>01</v>
          </cell>
          <cell r="G2570" t="str">
            <v>04000</v>
          </cell>
          <cell r="H2570" t="str">
            <v>03211-05125-000</v>
          </cell>
          <cell r="I2570" t="str">
            <v>SCREW-TAPPING</v>
          </cell>
          <cell r="K2570">
            <v>2</v>
          </cell>
          <cell r="M2570" t="str">
            <v>2</v>
          </cell>
          <cell r="Q2570" t="str">
            <v>2</v>
          </cell>
        </row>
        <row r="2571">
          <cell r="D2571" t="str">
            <v>CS690-</v>
          </cell>
          <cell r="E2571" t="str">
            <v>A</v>
          </cell>
          <cell r="F2571" t="str">
            <v>01</v>
          </cell>
          <cell r="G2571" t="str">
            <v>05000</v>
          </cell>
          <cell r="H2571" t="str">
            <v>96285517</v>
          </cell>
          <cell r="I2571" t="str">
            <v>HOLDER-SUNVISOR</v>
          </cell>
          <cell r="K2571">
            <v>2</v>
          </cell>
          <cell r="M2571" t="str">
            <v>2</v>
          </cell>
          <cell r="Q2571" t="str">
            <v>2</v>
          </cell>
        </row>
        <row r="2572">
          <cell r="D2572" t="str">
            <v>CS690-</v>
          </cell>
          <cell r="E2572" t="str">
            <v>A</v>
          </cell>
          <cell r="F2572" t="str">
            <v>03</v>
          </cell>
          <cell r="G2572" t="str">
            <v>01000</v>
          </cell>
          <cell r="H2572" t="str">
            <v>96286853</v>
          </cell>
          <cell r="I2572" t="str">
            <v>SUNVISOR A,L</v>
          </cell>
          <cell r="L2572">
            <v>1</v>
          </cell>
          <cell r="N2572" t="str">
            <v>1</v>
          </cell>
          <cell r="P2572" t="str">
            <v>ZA</v>
          </cell>
          <cell r="R2572" t="str">
            <v>1</v>
          </cell>
        </row>
        <row r="2573">
          <cell r="D2573" t="str">
            <v>CS690-</v>
          </cell>
          <cell r="E2573" t="str">
            <v>A</v>
          </cell>
          <cell r="F2573" t="str">
            <v>03</v>
          </cell>
          <cell r="G2573" t="str">
            <v>02000</v>
          </cell>
          <cell r="H2573" t="str">
            <v>96280100</v>
          </cell>
          <cell r="I2573" t="str">
            <v>SUNVISOR A,R</v>
          </cell>
          <cell r="L2573">
            <v>1</v>
          </cell>
          <cell r="N2573" t="str">
            <v>1</v>
          </cell>
          <cell r="P2573" t="str">
            <v>ZA</v>
          </cell>
          <cell r="R2573" t="str">
            <v>1</v>
          </cell>
        </row>
        <row r="2574">
          <cell r="D2574" t="str">
            <v>CS690-</v>
          </cell>
          <cell r="E2574" t="str">
            <v>A</v>
          </cell>
          <cell r="F2574" t="str">
            <v>03</v>
          </cell>
          <cell r="G2574" t="str">
            <v>03000</v>
          </cell>
          <cell r="H2574" t="str">
            <v>02126-05208</v>
          </cell>
          <cell r="I2574" t="str">
            <v>SCREW-CR MACHINE</v>
          </cell>
          <cell r="L2574">
            <v>4</v>
          </cell>
          <cell r="N2574" t="str">
            <v>4</v>
          </cell>
          <cell r="P2574" t="str">
            <v>ZA</v>
          </cell>
          <cell r="R2574" t="str">
            <v>4</v>
          </cell>
        </row>
        <row r="2575">
          <cell r="D2575" t="str">
            <v>CS690-</v>
          </cell>
          <cell r="E2575" t="str">
            <v>A</v>
          </cell>
          <cell r="F2575" t="str">
            <v>03</v>
          </cell>
          <cell r="G2575" t="str">
            <v>04000</v>
          </cell>
          <cell r="H2575" t="str">
            <v>03211-05125-000</v>
          </cell>
          <cell r="I2575" t="str">
            <v>SCREW-TAPPING</v>
          </cell>
          <cell r="L2575">
            <v>2</v>
          </cell>
          <cell r="N2575" t="str">
            <v>2</v>
          </cell>
          <cell r="P2575" t="str">
            <v>ZA</v>
          </cell>
          <cell r="R2575" t="str">
            <v>2</v>
          </cell>
        </row>
        <row r="2576">
          <cell r="D2576" t="str">
            <v>CS690-</v>
          </cell>
          <cell r="E2576" t="str">
            <v>A</v>
          </cell>
          <cell r="F2576" t="str">
            <v>03</v>
          </cell>
          <cell r="G2576" t="str">
            <v>05000</v>
          </cell>
          <cell r="H2576" t="str">
            <v>96285517</v>
          </cell>
          <cell r="I2576" t="str">
            <v>HOLDER-SUNVISOR</v>
          </cell>
          <cell r="L2576">
            <v>2</v>
          </cell>
          <cell r="N2576" t="str">
            <v>2</v>
          </cell>
          <cell r="P2576" t="str">
            <v>ZA</v>
          </cell>
          <cell r="R2576" t="str">
            <v>2</v>
          </cell>
        </row>
        <row r="2577">
          <cell r="D2577" t="str">
            <v>CS690-</v>
          </cell>
          <cell r="E2577" t="str">
            <v>A</v>
          </cell>
          <cell r="F2577" t="str">
            <v>16</v>
          </cell>
          <cell r="G2577" t="str">
            <v>01000</v>
          </cell>
          <cell r="H2577" t="str">
            <v>96279932</v>
          </cell>
          <cell r="I2577" t="str">
            <v>SUNVISOR A,L</v>
          </cell>
          <cell r="L2577">
            <v>1</v>
          </cell>
          <cell r="N2577" t="str">
            <v>1</v>
          </cell>
          <cell r="P2577" t="str">
            <v>ZX</v>
          </cell>
        </row>
        <row r="2578">
          <cell r="D2578" t="str">
            <v>CS690-</v>
          </cell>
          <cell r="E2578" t="str">
            <v>A</v>
          </cell>
          <cell r="F2578" t="str">
            <v>16</v>
          </cell>
          <cell r="G2578" t="str">
            <v>02000</v>
          </cell>
          <cell r="H2578" t="str">
            <v>96280100</v>
          </cell>
          <cell r="I2578" t="str">
            <v>SUNVISOR A,R</v>
          </cell>
          <cell r="L2578">
            <v>1</v>
          </cell>
          <cell r="N2578" t="str">
            <v>1</v>
          </cell>
          <cell r="P2578" t="str">
            <v>ZX</v>
          </cell>
        </row>
        <row r="2579">
          <cell r="D2579" t="str">
            <v>CS690-</v>
          </cell>
          <cell r="E2579" t="str">
            <v>A</v>
          </cell>
          <cell r="F2579" t="str">
            <v>16</v>
          </cell>
          <cell r="G2579" t="str">
            <v>03000</v>
          </cell>
          <cell r="H2579" t="str">
            <v>02126-05208</v>
          </cell>
          <cell r="I2579" t="str">
            <v>SCREW-CR MACHINE</v>
          </cell>
          <cell r="L2579">
            <v>4</v>
          </cell>
          <cell r="N2579" t="str">
            <v>4</v>
          </cell>
          <cell r="P2579" t="str">
            <v>ZX</v>
          </cell>
        </row>
        <row r="2580">
          <cell r="D2580" t="str">
            <v>CS690-</v>
          </cell>
          <cell r="E2580" t="str">
            <v>A</v>
          </cell>
          <cell r="F2580" t="str">
            <v>16</v>
          </cell>
          <cell r="G2580" t="str">
            <v>04000</v>
          </cell>
          <cell r="H2580" t="str">
            <v>03211-05125-000</v>
          </cell>
          <cell r="I2580" t="str">
            <v>SCREW-TAPPING</v>
          </cell>
          <cell r="L2580">
            <v>2</v>
          </cell>
          <cell r="N2580" t="str">
            <v>2</v>
          </cell>
          <cell r="P2580" t="str">
            <v>ZX</v>
          </cell>
        </row>
        <row r="2581">
          <cell r="D2581" t="str">
            <v>CS690-</v>
          </cell>
          <cell r="E2581" t="str">
            <v>A</v>
          </cell>
          <cell r="F2581" t="str">
            <v>16</v>
          </cell>
          <cell r="G2581" t="str">
            <v>05000</v>
          </cell>
          <cell r="H2581" t="str">
            <v>96285517</v>
          </cell>
          <cell r="I2581" t="str">
            <v>HOLDER-SUNVISOR</v>
          </cell>
          <cell r="L2581">
            <v>2</v>
          </cell>
          <cell r="N2581" t="str">
            <v>2</v>
          </cell>
          <cell r="P2581" t="str">
            <v>ZX</v>
          </cell>
        </row>
        <row r="2582">
          <cell r="D2582" t="str">
            <v>CS690-</v>
          </cell>
          <cell r="E2582" t="str">
            <v>A</v>
          </cell>
          <cell r="F2582" t="str">
            <v>47</v>
          </cell>
          <cell r="G2582" t="str">
            <v>01000</v>
          </cell>
          <cell r="H2582" t="str">
            <v>96280091</v>
          </cell>
          <cell r="I2582" t="str">
            <v>SUNVISOR A,L</v>
          </cell>
          <cell r="S2582" t="str">
            <v>1</v>
          </cell>
          <cell r="U2582" t="str">
            <v>1</v>
          </cell>
        </row>
        <row r="2583">
          <cell r="D2583" t="str">
            <v>CS690-</v>
          </cell>
          <cell r="E2583" t="str">
            <v>A</v>
          </cell>
          <cell r="F2583" t="str">
            <v>47</v>
          </cell>
          <cell r="G2583" t="str">
            <v>02000</v>
          </cell>
          <cell r="H2583" t="str">
            <v>96280097</v>
          </cell>
          <cell r="I2583" t="str">
            <v>SUNVISOR A,R</v>
          </cell>
          <cell r="S2583" t="str">
            <v>1</v>
          </cell>
          <cell r="U2583" t="str">
            <v>1</v>
          </cell>
        </row>
        <row r="2584">
          <cell r="D2584" t="str">
            <v>CS690-</v>
          </cell>
          <cell r="E2584" t="str">
            <v>A</v>
          </cell>
          <cell r="F2584" t="str">
            <v>47</v>
          </cell>
          <cell r="G2584" t="str">
            <v>03000</v>
          </cell>
          <cell r="H2584" t="str">
            <v>02126-05208</v>
          </cell>
          <cell r="I2584" t="str">
            <v>SCREW-CR MACHINE</v>
          </cell>
          <cell r="S2584" t="str">
            <v>4</v>
          </cell>
          <cell r="U2584" t="str">
            <v>4</v>
          </cell>
        </row>
        <row r="2585">
          <cell r="D2585" t="str">
            <v>CS690-</v>
          </cell>
          <cell r="E2585" t="str">
            <v>A</v>
          </cell>
          <cell r="F2585" t="str">
            <v>47</v>
          </cell>
          <cell r="G2585" t="str">
            <v>04000</v>
          </cell>
          <cell r="H2585" t="str">
            <v>03211-05125-000</v>
          </cell>
          <cell r="I2585" t="str">
            <v>SCREW-TAPPING</v>
          </cell>
          <cell r="S2585" t="str">
            <v>2</v>
          </cell>
          <cell r="U2585" t="str">
            <v>2</v>
          </cell>
        </row>
        <row r="2586">
          <cell r="D2586" t="str">
            <v>CS690-</v>
          </cell>
          <cell r="E2586" t="str">
            <v>A</v>
          </cell>
          <cell r="F2586" t="str">
            <v>47</v>
          </cell>
          <cell r="G2586" t="str">
            <v>05000</v>
          </cell>
          <cell r="H2586" t="str">
            <v>96285517</v>
          </cell>
          <cell r="I2586" t="str">
            <v>HOLDER-SUNVISOR</v>
          </cell>
          <cell r="S2586" t="str">
            <v>2</v>
          </cell>
          <cell r="U2586" t="str">
            <v>2</v>
          </cell>
        </row>
        <row r="2587">
          <cell r="D2587" t="str">
            <v>CS690-</v>
          </cell>
          <cell r="E2587" t="str">
            <v>A</v>
          </cell>
          <cell r="F2587" t="str">
            <v>48</v>
          </cell>
          <cell r="G2587" t="str">
            <v>01000</v>
          </cell>
          <cell r="H2587" t="str">
            <v>96280094</v>
          </cell>
          <cell r="I2587" t="str">
            <v>SUNVISOR A,L</v>
          </cell>
          <cell r="T2587" t="str">
            <v>1</v>
          </cell>
          <cell r="V2587" t="str">
            <v>1</v>
          </cell>
        </row>
        <row r="2588">
          <cell r="D2588" t="str">
            <v>CS690-</v>
          </cell>
          <cell r="E2588" t="str">
            <v>A</v>
          </cell>
          <cell r="F2588" t="str">
            <v>48</v>
          </cell>
          <cell r="G2588" t="str">
            <v>02000</v>
          </cell>
          <cell r="H2588" t="str">
            <v>96280103</v>
          </cell>
          <cell r="I2588" t="str">
            <v>SUNVISOR A,R</v>
          </cell>
          <cell r="T2588" t="str">
            <v>1</v>
          </cell>
          <cell r="V2588" t="str">
            <v>1</v>
          </cell>
        </row>
        <row r="2589">
          <cell r="D2589" t="str">
            <v>CS690-</v>
          </cell>
          <cell r="E2589" t="str">
            <v>A</v>
          </cell>
          <cell r="F2589" t="str">
            <v>48</v>
          </cell>
          <cell r="G2589" t="str">
            <v>03000</v>
          </cell>
          <cell r="H2589" t="str">
            <v>02126-05208</v>
          </cell>
          <cell r="I2589" t="str">
            <v>SCREW-CR MACHINE</v>
          </cell>
          <cell r="T2589" t="str">
            <v>4</v>
          </cell>
          <cell r="V2589" t="str">
            <v>4</v>
          </cell>
        </row>
        <row r="2590">
          <cell r="D2590" t="str">
            <v>CS690-</v>
          </cell>
          <cell r="E2590" t="str">
            <v>A</v>
          </cell>
          <cell r="F2590" t="str">
            <v>48</v>
          </cell>
          <cell r="G2590" t="str">
            <v>04000</v>
          </cell>
          <cell r="H2590" t="str">
            <v>03211-05125-000</v>
          </cell>
          <cell r="I2590" t="str">
            <v>SCREW-TAPPING</v>
          </cell>
          <cell r="T2590" t="str">
            <v>2</v>
          </cell>
          <cell r="V2590" t="str">
            <v>2</v>
          </cell>
        </row>
        <row r="2591">
          <cell r="D2591" t="str">
            <v>CS690-</v>
          </cell>
          <cell r="E2591" t="str">
            <v>A</v>
          </cell>
          <cell r="F2591" t="str">
            <v>48</v>
          </cell>
          <cell r="G2591" t="str">
            <v>05000</v>
          </cell>
          <cell r="H2591" t="str">
            <v>96285517</v>
          </cell>
          <cell r="I2591" t="str">
            <v>HOLDER-SUNVISOR</v>
          </cell>
          <cell r="T2591" t="str">
            <v>2</v>
          </cell>
          <cell r="V2591" t="str">
            <v>2</v>
          </cell>
        </row>
        <row r="2592">
          <cell r="D2592" t="str">
            <v>CS700-</v>
          </cell>
          <cell r="E2592" t="str">
            <v>A</v>
          </cell>
          <cell r="F2592" t="str">
            <v>05</v>
          </cell>
          <cell r="G2592" t="str">
            <v>01000</v>
          </cell>
          <cell r="H2592" t="str">
            <v>96314893</v>
          </cell>
          <cell r="I2592" t="str">
            <v>SEAT BELT A-FRONT,L</v>
          </cell>
          <cell r="S2592" t="str">
            <v>1</v>
          </cell>
          <cell r="T2592" t="str">
            <v>1</v>
          </cell>
          <cell r="U2592" t="str">
            <v>1</v>
          </cell>
          <cell r="V2592" t="str">
            <v>1</v>
          </cell>
        </row>
        <row r="2593">
          <cell r="D2593" t="str">
            <v>CS700-</v>
          </cell>
          <cell r="E2593" t="str">
            <v>A</v>
          </cell>
          <cell r="F2593" t="str">
            <v>05</v>
          </cell>
          <cell r="G2593" t="str">
            <v>02000</v>
          </cell>
          <cell r="H2593" t="str">
            <v>96314894</v>
          </cell>
          <cell r="I2593" t="str">
            <v>SEAT BELT A-FRONT,R</v>
          </cell>
          <cell r="S2593" t="str">
            <v>1</v>
          </cell>
          <cell r="T2593" t="str">
            <v>1</v>
          </cell>
          <cell r="U2593" t="str">
            <v>1</v>
          </cell>
          <cell r="V2593" t="str">
            <v>1</v>
          </cell>
        </row>
        <row r="2594">
          <cell r="D2594" t="str">
            <v>CS700-</v>
          </cell>
          <cell r="E2594" t="str">
            <v>A</v>
          </cell>
          <cell r="F2594" t="str">
            <v>06</v>
          </cell>
          <cell r="G2594" t="str">
            <v>01000</v>
          </cell>
          <cell r="H2594" t="str">
            <v>96267983</v>
          </cell>
          <cell r="I2594" t="str">
            <v>SEAT BELT A-FRONT,L</v>
          </cell>
          <cell r="K2594">
            <v>1</v>
          </cell>
          <cell r="L2594">
            <v>1</v>
          </cell>
          <cell r="M2594" t="str">
            <v>1</v>
          </cell>
          <cell r="N2594" t="str">
            <v>1</v>
          </cell>
          <cell r="Q2594" t="str">
            <v>1</v>
          </cell>
          <cell r="R2594" t="str">
            <v>1</v>
          </cell>
        </row>
        <row r="2595">
          <cell r="D2595" t="str">
            <v>CS700-</v>
          </cell>
          <cell r="E2595" t="str">
            <v>A</v>
          </cell>
          <cell r="F2595" t="str">
            <v>06</v>
          </cell>
          <cell r="G2595" t="str">
            <v>02000</v>
          </cell>
          <cell r="H2595" t="str">
            <v>96267984</v>
          </cell>
          <cell r="I2595" t="str">
            <v>SEAT BELT A-FRONT,R</v>
          </cell>
          <cell r="K2595">
            <v>1</v>
          </cell>
          <cell r="L2595">
            <v>1</v>
          </cell>
          <cell r="M2595" t="str">
            <v>1</v>
          </cell>
          <cell r="N2595" t="str">
            <v>1</v>
          </cell>
          <cell r="Q2595" t="str">
            <v>1</v>
          </cell>
          <cell r="R2595" t="str">
            <v>1</v>
          </cell>
        </row>
        <row r="2596">
          <cell r="D2596" t="str">
            <v>CS700-</v>
          </cell>
          <cell r="E2596" t="str">
            <v>A</v>
          </cell>
          <cell r="F2596" t="str">
            <v>06</v>
          </cell>
          <cell r="G2596" t="str">
            <v>05000</v>
          </cell>
          <cell r="H2596" t="str">
            <v>96314910</v>
          </cell>
          <cell r="I2596" t="str">
            <v>SEAT BELT A-REAR,L</v>
          </cell>
          <cell r="K2596">
            <v>1</v>
          </cell>
          <cell r="L2596">
            <v>1</v>
          </cell>
          <cell r="M2596" t="str">
            <v>1</v>
          </cell>
          <cell r="N2596" t="str">
            <v>1</v>
          </cell>
          <cell r="Q2596" t="str">
            <v>1</v>
          </cell>
          <cell r="R2596" t="str">
            <v>1</v>
          </cell>
        </row>
        <row r="2597">
          <cell r="D2597" t="str">
            <v>CS700-</v>
          </cell>
          <cell r="E2597" t="str">
            <v>A</v>
          </cell>
          <cell r="F2597" t="str">
            <v>06</v>
          </cell>
          <cell r="G2597" t="str">
            <v>06000</v>
          </cell>
          <cell r="H2597" t="str">
            <v>96314911</v>
          </cell>
          <cell r="I2597" t="str">
            <v>SEAT BELT A-REAR,R</v>
          </cell>
          <cell r="K2597">
            <v>1</v>
          </cell>
          <cell r="L2597">
            <v>1</v>
          </cell>
          <cell r="M2597" t="str">
            <v>1</v>
          </cell>
          <cell r="N2597" t="str">
            <v>1</v>
          </cell>
          <cell r="Q2597" t="str">
            <v>1</v>
          </cell>
          <cell r="R2597" t="str">
            <v>1</v>
          </cell>
        </row>
        <row r="2598">
          <cell r="D2598" t="str">
            <v>CS700-</v>
          </cell>
          <cell r="E2598" t="str">
            <v>A</v>
          </cell>
          <cell r="F2598" t="str">
            <v>06</v>
          </cell>
          <cell r="G2598" t="str">
            <v>07000</v>
          </cell>
          <cell r="H2598" t="str">
            <v>96314918</v>
          </cell>
          <cell r="I2598" t="str">
            <v>BELT A-PELVIS,REAR,CTR</v>
          </cell>
          <cell r="K2598">
            <v>1</v>
          </cell>
          <cell r="L2598">
            <v>1</v>
          </cell>
          <cell r="M2598" t="str">
            <v>1</v>
          </cell>
          <cell r="N2598" t="str">
            <v>1</v>
          </cell>
          <cell r="Q2598" t="str">
            <v>1</v>
          </cell>
          <cell r="R2598" t="str">
            <v>1</v>
          </cell>
        </row>
        <row r="2599">
          <cell r="D2599" t="str">
            <v>CS700-</v>
          </cell>
          <cell r="E2599" t="str">
            <v>A</v>
          </cell>
          <cell r="F2599" t="str">
            <v>06</v>
          </cell>
          <cell r="G2599" t="str">
            <v>08000</v>
          </cell>
          <cell r="H2599" t="str">
            <v>96314919</v>
          </cell>
          <cell r="I2599" t="str">
            <v>BUCKLE A-BELT,REAR</v>
          </cell>
          <cell r="K2599">
            <v>1</v>
          </cell>
          <cell r="L2599">
            <v>1</v>
          </cell>
          <cell r="M2599" t="str">
            <v>1</v>
          </cell>
          <cell r="N2599" t="str">
            <v>1</v>
          </cell>
          <cell r="Q2599" t="str">
            <v>1</v>
          </cell>
          <cell r="R2599" t="str">
            <v>1</v>
          </cell>
        </row>
        <row r="2600">
          <cell r="D2600" t="str">
            <v>CS705-</v>
          </cell>
          <cell r="E2600" t="str">
            <v>A</v>
          </cell>
          <cell r="F2600" t="str">
            <v>01</v>
          </cell>
          <cell r="G2600" t="str">
            <v>01000</v>
          </cell>
          <cell r="H2600" t="str">
            <v>96179417</v>
          </cell>
          <cell r="I2600" t="str">
            <v>BOLT-TORX</v>
          </cell>
          <cell r="L2600">
            <v>2</v>
          </cell>
          <cell r="N2600" t="str">
            <v>2</v>
          </cell>
          <cell r="P2600" t="str">
            <v>ZX</v>
          </cell>
        </row>
        <row r="2601">
          <cell r="D2601" t="str">
            <v>CS705-</v>
          </cell>
          <cell r="E2601" t="str">
            <v>A</v>
          </cell>
          <cell r="F2601" t="str">
            <v>01</v>
          </cell>
          <cell r="G2601" t="str">
            <v>02000</v>
          </cell>
          <cell r="H2601" t="str">
            <v>96314922</v>
          </cell>
          <cell r="I2601" t="str">
            <v>MODULE-AIR BAG,DRIVER</v>
          </cell>
          <cell r="L2601">
            <v>1</v>
          </cell>
          <cell r="N2601" t="str">
            <v>1</v>
          </cell>
          <cell r="P2601" t="str">
            <v>ZX</v>
          </cell>
        </row>
        <row r="2602">
          <cell r="B2602" t="str">
            <v>O</v>
          </cell>
          <cell r="C2602" t="str">
            <v>O</v>
          </cell>
          <cell r="D2602" t="str">
            <v>CS740-</v>
          </cell>
          <cell r="E2602" t="str">
            <v>A</v>
          </cell>
          <cell r="F2602" t="str">
            <v>01</v>
          </cell>
          <cell r="G2602" t="str">
            <v>01000</v>
          </cell>
          <cell r="H2602" t="str">
            <v>09116-08001</v>
          </cell>
          <cell r="I2602" t="str">
            <v>BOLT-W/WASHER</v>
          </cell>
          <cell r="K2602">
            <v>4</v>
          </cell>
          <cell r="L2602">
            <v>4</v>
          </cell>
          <cell r="M2602" t="str">
            <v>4</v>
          </cell>
          <cell r="N2602" t="str">
            <v>4</v>
          </cell>
          <cell r="Q2602" t="str">
            <v>4</v>
          </cell>
          <cell r="R2602" t="str">
            <v>4</v>
          </cell>
          <cell r="S2602" t="str">
            <v>4</v>
          </cell>
          <cell r="T2602" t="str">
            <v>4</v>
          </cell>
          <cell r="U2602" t="str">
            <v>4</v>
          </cell>
          <cell r="V2602" t="str">
            <v>4</v>
          </cell>
        </row>
        <row r="2603">
          <cell r="B2603" t="str">
            <v>N</v>
          </cell>
          <cell r="C2603" t="str">
            <v>X</v>
          </cell>
          <cell r="D2603" t="str">
            <v>CS740-</v>
          </cell>
          <cell r="E2603" t="str">
            <v>A</v>
          </cell>
          <cell r="F2603" t="str">
            <v>01</v>
          </cell>
          <cell r="G2603" t="str">
            <v>01000</v>
          </cell>
          <cell r="H2603" t="str">
            <v>09116-08011</v>
          </cell>
          <cell r="I2603" t="str">
            <v>BOLT-W/WASHER</v>
          </cell>
          <cell r="K2603">
            <v>4</v>
          </cell>
          <cell r="L2603">
            <v>4</v>
          </cell>
          <cell r="M2603" t="str">
            <v>4</v>
          </cell>
          <cell r="N2603" t="str">
            <v>4</v>
          </cell>
          <cell r="Q2603" t="str">
            <v>4</v>
          </cell>
          <cell r="R2603" t="str">
            <v>4</v>
          </cell>
          <cell r="S2603" t="str">
            <v>4</v>
          </cell>
          <cell r="T2603" t="str">
            <v>4</v>
          </cell>
          <cell r="U2603" t="str">
            <v>4</v>
          </cell>
          <cell r="V2603" t="str">
            <v>4</v>
          </cell>
        </row>
        <row r="2604">
          <cell r="B2604" t="str">
            <v>O</v>
          </cell>
          <cell r="C2604" t="str">
            <v>O</v>
          </cell>
          <cell r="D2604" t="str">
            <v>CS750-</v>
          </cell>
          <cell r="E2604" t="str">
            <v>A</v>
          </cell>
          <cell r="F2604" t="str">
            <v>01</v>
          </cell>
          <cell r="G2604" t="str">
            <v>01000</v>
          </cell>
          <cell r="H2604" t="str">
            <v>09116-08001</v>
          </cell>
          <cell r="I2604" t="str">
            <v>BOLT-W/WASHER</v>
          </cell>
          <cell r="K2604">
            <v>4</v>
          </cell>
          <cell r="L2604">
            <v>4</v>
          </cell>
          <cell r="M2604" t="str">
            <v>4</v>
          </cell>
          <cell r="N2604" t="str">
            <v>4</v>
          </cell>
          <cell r="Q2604" t="str">
            <v>4</v>
          </cell>
          <cell r="R2604" t="str">
            <v>4</v>
          </cell>
          <cell r="S2604" t="str">
            <v>4</v>
          </cell>
          <cell r="T2604" t="str">
            <v>4</v>
          </cell>
          <cell r="U2604" t="str">
            <v>4</v>
          </cell>
          <cell r="V2604" t="str">
            <v>4</v>
          </cell>
        </row>
        <row r="2605">
          <cell r="B2605" t="str">
            <v>N</v>
          </cell>
          <cell r="C2605" t="str">
            <v>X</v>
          </cell>
          <cell r="D2605" t="str">
            <v>CS750-</v>
          </cell>
          <cell r="E2605" t="str">
            <v>A</v>
          </cell>
          <cell r="F2605" t="str">
            <v>01</v>
          </cell>
          <cell r="G2605" t="str">
            <v>01000</v>
          </cell>
          <cell r="H2605" t="str">
            <v>09116-08011</v>
          </cell>
          <cell r="I2605" t="str">
            <v>BOLT-W/WASHER</v>
          </cell>
          <cell r="K2605">
            <v>4</v>
          </cell>
          <cell r="L2605">
            <v>4</v>
          </cell>
          <cell r="M2605" t="str">
            <v>4</v>
          </cell>
          <cell r="N2605" t="str">
            <v>4</v>
          </cell>
          <cell r="Q2605" t="str">
            <v>4</v>
          </cell>
          <cell r="R2605" t="str">
            <v>4</v>
          </cell>
          <cell r="S2605" t="str">
            <v>4</v>
          </cell>
          <cell r="T2605" t="str">
            <v>4</v>
          </cell>
          <cell r="U2605" t="str">
            <v>4</v>
          </cell>
          <cell r="V2605" t="str">
            <v>4</v>
          </cell>
        </row>
        <row r="2606">
          <cell r="D2606" t="str">
            <v>CS760-</v>
          </cell>
          <cell r="E2606" t="str">
            <v>A</v>
          </cell>
          <cell r="F2606" t="str">
            <v>03</v>
          </cell>
          <cell r="G2606" t="str">
            <v>01000</v>
          </cell>
          <cell r="H2606" t="str">
            <v>96258101</v>
          </cell>
          <cell r="I2606" t="str">
            <v>SEAT A-CUSHION FOLD,REAR</v>
          </cell>
          <cell r="S2606" t="str">
            <v>1</v>
          </cell>
          <cell r="T2606" t="str">
            <v>1</v>
          </cell>
          <cell r="U2606" t="str">
            <v>1</v>
          </cell>
          <cell r="V2606" t="str">
            <v>1</v>
          </cell>
        </row>
        <row r="2607">
          <cell r="D2607" t="str">
            <v>CS760-</v>
          </cell>
          <cell r="E2607" t="str">
            <v>A</v>
          </cell>
          <cell r="F2607" t="str">
            <v>03</v>
          </cell>
          <cell r="G2607" t="str">
            <v>02000</v>
          </cell>
          <cell r="H2607" t="str">
            <v>96315235</v>
          </cell>
          <cell r="I2607" t="str">
            <v>SEAT A-BACK FOLD REAR</v>
          </cell>
          <cell r="S2607" t="str">
            <v>1</v>
          </cell>
          <cell r="T2607" t="str">
            <v>1</v>
          </cell>
          <cell r="U2607" t="str">
            <v>1</v>
          </cell>
          <cell r="V2607" t="str">
            <v>1</v>
          </cell>
        </row>
        <row r="2608">
          <cell r="B2608" t="str">
            <v>O</v>
          </cell>
          <cell r="C2608" t="str">
            <v>O</v>
          </cell>
          <cell r="D2608" t="str">
            <v>CS760-</v>
          </cell>
          <cell r="E2608" t="str">
            <v>A</v>
          </cell>
          <cell r="F2608" t="str">
            <v>03</v>
          </cell>
          <cell r="G2608" t="str">
            <v>03300</v>
          </cell>
          <cell r="H2608" t="str">
            <v>01510-08165</v>
          </cell>
          <cell r="I2608" t="str">
            <v>BOLT-HEXAGON FLANGE</v>
          </cell>
          <cell r="S2608" t="str">
            <v>8</v>
          </cell>
          <cell r="T2608" t="str">
            <v>8</v>
          </cell>
          <cell r="U2608" t="str">
            <v>8</v>
          </cell>
          <cell r="V2608" t="str">
            <v>8</v>
          </cell>
        </row>
        <row r="2609">
          <cell r="B2609" t="str">
            <v>N</v>
          </cell>
          <cell r="C2609" t="str">
            <v>X</v>
          </cell>
          <cell r="D2609" t="str">
            <v>CS760-</v>
          </cell>
          <cell r="E2609" t="str">
            <v>A</v>
          </cell>
          <cell r="F2609" t="str">
            <v>03</v>
          </cell>
          <cell r="G2609" t="str">
            <v>03300</v>
          </cell>
          <cell r="H2609" t="str">
            <v>01510-08163</v>
          </cell>
          <cell r="I2609" t="str">
            <v>BOLT-HEXAGON FLANGE</v>
          </cell>
          <cell r="S2609" t="str">
            <v>8</v>
          </cell>
          <cell r="T2609" t="str">
            <v>8</v>
          </cell>
          <cell r="U2609" t="str">
            <v>8</v>
          </cell>
          <cell r="V2609" t="str">
            <v>8</v>
          </cell>
        </row>
        <row r="2610">
          <cell r="D2610" t="str">
            <v>CS760-</v>
          </cell>
          <cell r="E2610" t="str">
            <v>A</v>
          </cell>
          <cell r="F2610" t="str">
            <v>04</v>
          </cell>
          <cell r="G2610" t="str">
            <v>01000</v>
          </cell>
          <cell r="H2610" t="str">
            <v>96286670</v>
          </cell>
          <cell r="I2610" t="str">
            <v>SEAT A-CUSHION FOLD,REAR</v>
          </cell>
          <cell r="K2610">
            <v>1</v>
          </cell>
          <cell r="M2610" t="str">
            <v>1</v>
          </cell>
          <cell r="Q2610" t="str">
            <v>1</v>
          </cell>
        </row>
        <row r="2611">
          <cell r="D2611" t="str">
            <v>CS760-</v>
          </cell>
          <cell r="E2611" t="str">
            <v>A</v>
          </cell>
          <cell r="F2611" t="str">
            <v>04</v>
          </cell>
          <cell r="G2611" t="str">
            <v>02000</v>
          </cell>
          <cell r="H2611" t="str">
            <v>96288155</v>
          </cell>
          <cell r="I2611" t="str">
            <v>SEAT A-BACK FOLD REAR</v>
          </cell>
          <cell r="K2611">
            <v>1</v>
          </cell>
          <cell r="M2611" t="str">
            <v>1</v>
          </cell>
          <cell r="Q2611" t="str">
            <v>1</v>
          </cell>
        </row>
        <row r="2612">
          <cell r="B2612" t="str">
            <v>O</v>
          </cell>
          <cell r="C2612" t="str">
            <v>O</v>
          </cell>
          <cell r="D2612" t="str">
            <v>CS760-</v>
          </cell>
          <cell r="E2612" t="str">
            <v>A</v>
          </cell>
          <cell r="F2612" t="str">
            <v>04</v>
          </cell>
          <cell r="G2612" t="str">
            <v>03300</v>
          </cell>
          <cell r="H2612" t="str">
            <v>01510-08165</v>
          </cell>
          <cell r="I2612" t="str">
            <v>BOLT-HEXAGON FLANGE</v>
          </cell>
          <cell r="K2612">
            <v>8</v>
          </cell>
          <cell r="M2612" t="str">
            <v>8</v>
          </cell>
          <cell r="Q2612" t="str">
            <v>8</v>
          </cell>
        </row>
        <row r="2613">
          <cell r="B2613" t="str">
            <v>N</v>
          </cell>
          <cell r="C2613" t="str">
            <v>X</v>
          </cell>
          <cell r="D2613" t="str">
            <v>CS760-</v>
          </cell>
          <cell r="E2613" t="str">
            <v>A</v>
          </cell>
          <cell r="F2613" t="str">
            <v>04</v>
          </cell>
          <cell r="G2613" t="str">
            <v>03300</v>
          </cell>
          <cell r="H2613" t="str">
            <v>01510-08163</v>
          </cell>
          <cell r="I2613" t="str">
            <v>BOLT-HEXAGON FLANGE</v>
          </cell>
          <cell r="K2613">
            <v>8</v>
          </cell>
          <cell r="M2613" t="str">
            <v>8</v>
          </cell>
          <cell r="Q2613" t="str">
            <v>8</v>
          </cell>
        </row>
        <row r="2614">
          <cell r="D2614" t="str">
            <v>CS760-</v>
          </cell>
          <cell r="E2614" t="str">
            <v>A</v>
          </cell>
          <cell r="F2614" t="str">
            <v>05</v>
          </cell>
          <cell r="G2614" t="str">
            <v>01000</v>
          </cell>
          <cell r="H2614" t="str">
            <v>96316988</v>
          </cell>
          <cell r="I2614" t="str">
            <v>SEAT A-CUSHION S/FOLD,REAR</v>
          </cell>
          <cell r="L2614">
            <v>1</v>
          </cell>
          <cell r="N2614" t="str">
            <v>1</v>
          </cell>
          <cell r="P2614" t="str">
            <v>h1</v>
          </cell>
        </row>
        <row r="2615">
          <cell r="D2615" t="str">
            <v>CS760-</v>
          </cell>
          <cell r="E2615" t="str">
            <v>A</v>
          </cell>
          <cell r="F2615" t="str">
            <v>05</v>
          </cell>
          <cell r="G2615" t="str">
            <v>02000</v>
          </cell>
          <cell r="H2615" t="str">
            <v>96316989</v>
          </cell>
          <cell r="I2615" t="str">
            <v>SEAT A-CUSHION S/FOLD,REAR</v>
          </cell>
          <cell r="L2615">
            <v>1</v>
          </cell>
          <cell r="N2615" t="str">
            <v>1</v>
          </cell>
          <cell r="P2615" t="str">
            <v>h1</v>
          </cell>
        </row>
        <row r="2616">
          <cell r="D2616" t="str">
            <v>CS760-</v>
          </cell>
          <cell r="E2616" t="str">
            <v>A</v>
          </cell>
          <cell r="F2616" t="str">
            <v>05</v>
          </cell>
          <cell r="G2616" t="str">
            <v>03000</v>
          </cell>
          <cell r="H2616" t="str">
            <v>96320314</v>
          </cell>
          <cell r="I2616" t="str">
            <v>SEAT A-BACK S/FOLD,REAR</v>
          </cell>
          <cell r="L2616">
            <v>1</v>
          </cell>
          <cell r="N2616" t="str">
            <v>1</v>
          </cell>
          <cell r="P2616" t="str">
            <v>h1</v>
          </cell>
        </row>
        <row r="2617">
          <cell r="B2617" t="str">
            <v>O</v>
          </cell>
          <cell r="C2617" t="str">
            <v>O</v>
          </cell>
          <cell r="D2617" t="str">
            <v>CS760-</v>
          </cell>
          <cell r="E2617" t="str">
            <v>A</v>
          </cell>
          <cell r="F2617" t="str">
            <v>05</v>
          </cell>
          <cell r="G2617" t="str">
            <v>04700</v>
          </cell>
          <cell r="H2617" t="str">
            <v>96280162</v>
          </cell>
          <cell r="I2617" t="str">
            <v>BRKT-HINGE REAR SEAT CTR</v>
          </cell>
          <cell r="L2617">
            <v>1</v>
          </cell>
          <cell r="N2617">
            <v>1</v>
          </cell>
          <cell r="P2617" t="str">
            <v>h1</v>
          </cell>
        </row>
        <row r="2618">
          <cell r="B2618" t="str">
            <v>N</v>
          </cell>
          <cell r="C2618" t="str">
            <v>X</v>
          </cell>
          <cell r="D2618" t="str">
            <v>CS760-</v>
          </cell>
          <cell r="E2618" t="str">
            <v>A</v>
          </cell>
          <cell r="F2618" t="str">
            <v>05</v>
          </cell>
          <cell r="G2618" t="str">
            <v>04700</v>
          </cell>
          <cell r="H2618" t="str">
            <v>96280477</v>
          </cell>
          <cell r="I2618" t="str">
            <v>BRKT-HINGE REAR SEAT CTR</v>
          </cell>
          <cell r="L2618">
            <v>1</v>
          </cell>
          <cell r="N2618">
            <v>1</v>
          </cell>
          <cell r="P2618" t="str">
            <v>h1</v>
          </cell>
        </row>
        <row r="2619">
          <cell r="B2619" t="str">
            <v>O</v>
          </cell>
          <cell r="C2619" t="str">
            <v>O</v>
          </cell>
          <cell r="D2619" t="str">
            <v>CS760-</v>
          </cell>
          <cell r="E2619" t="str">
            <v>A</v>
          </cell>
          <cell r="F2619" t="str">
            <v>05</v>
          </cell>
          <cell r="G2619" t="str">
            <v>04800</v>
          </cell>
          <cell r="H2619" t="str">
            <v>01510-08165</v>
          </cell>
          <cell r="I2619" t="str">
            <v>BOLT-HEXAGON FLANGE</v>
          </cell>
          <cell r="L2619">
            <v>16</v>
          </cell>
          <cell r="N2619">
            <v>16</v>
          </cell>
          <cell r="P2619" t="str">
            <v>h1</v>
          </cell>
        </row>
        <row r="2620">
          <cell r="B2620" t="str">
            <v>N</v>
          </cell>
          <cell r="C2620" t="str">
            <v>X</v>
          </cell>
          <cell r="D2620" t="str">
            <v>CS760-</v>
          </cell>
          <cell r="E2620" t="str">
            <v>A</v>
          </cell>
          <cell r="F2620" t="str">
            <v>05</v>
          </cell>
          <cell r="G2620" t="str">
            <v>04800</v>
          </cell>
          <cell r="H2620" t="str">
            <v>01510-08163</v>
          </cell>
          <cell r="I2620" t="str">
            <v>BOLT-HEXAGON FLANGE</v>
          </cell>
          <cell r="L2620">
            <v>16</v>
          </cell>
          <cell r="N2620">
            <v>16</v>
          </cell>
          <cell r="P2620" t="str">
            <v>h1</v>
          </cell>
        </row>
        <row r="2621">
          <cell r="D2621" t="str">
            <v>CS760-</v>
          </cell>
          <cell r="E2621" t="str">
            <v>A</v>
          </cell>
          <cell r="F2621" t="str">
            <v>07</v>
          </cell>
          <cell r="G2621" t="str">
            <v>01000</v>
          </cell>
          <cell r="H2621" t="str">
            <v>96323654</v>
          </cell>
          <cell r="I2621" t="str">
            <v>SEAT A-CUSHION FOLD,REAR</v>
          </cell>
          <cell r="L2621">
            <v>1</v>
          </cell>
          <cell r="N2621" t="str">
            <v>1</v>
          </cell>
          <cell r="P2621" t="str">
            <v>h0</v>
          </cell>
          <cell r="R2621">
            <v>1</v>
          </cell>
        </row>
        <row r="2622">
          <cell r="D2622" t="str">
            <v>CS760-</v>
          </cell>
          <cell r="E2622" t="str">
            <v>A</v>
          </cell>
          <cell r="F2622" t="str">
            <v>07</v>
          </cell>
          <cell r="G2622" t="str">
            <v>02000</v>
          </cell>
          <cell r="H2622" t="str">
            <v>96323659</v>
          </cell>
          <cell r="I2622" t="str">
            <v>SEAT A-REAR BACK,FOLD</v>
          </cell>
          <cell r="L2622">
            <v>1</v>
          </cell>
          <cell r="N2622" t="str">
            <v>1</v>
          </cell>
          <cell r="P2622" t="str">
            <v>h0</v>
          </cell>
          <cell r="R2622">
            <v>1</v>
          </cell>
        </row>
        <row r="2623">
          <cell r="B2623" t="str">
            <v>O</v>
          </cell>
          <cell r="C2623" t="str">
            <v>O</v>
          </cell>
          <cell r="D2623" t="str">
            <v>CS760-</v>
          </cell>
          <cell r="E2623" t="str">
            <v>A</v>
          </cell>
          <cell r="F2623" t="str">
            <v>07</v>
          </cell>
          <cell r="G2623" t="str">
            <v>04000</v>
          </cell>
          <cell r="H2623" t="str">
            <v>01510-08165</v>
          </cell>
          <cell r="I2623" t="str">
            <v>BOLT-HEXAGON FLANGE</v>
          </cell>
          <cell r="L2623">
            <v>8</v>
          </cell>
          <cell r="N2623" t="str">
            <v>8</v>
          </cell>
          <cell r="P2623" t="str">
            <v>h0</v>
          </cell>
          <cell r="R2623">
            <v>8</v>
          </cell>
        </row>
        <row r="2624">
          <cell r="B2624" t="str">
            <v>N</v>
          </cell>
          <cell r="C2624" t="str">
            <v>X</v>
          </cell>
          <cell r="D2624" t="str">
            <v>CS760-</v>
          </cell>
          <cell r="E2624" t="str">
            <v>A</v>
          </cell>
          <cell r="F2624" t="str">
            <v>07</v>
          </cell>
          <cell r="G2624" t="str">
            <v>04000</v>
          </cell>
          <cell r="H2624" t="str">
            <v>01510-08163</v>
          </cell>
          <cell r="I2624" t="str">
            <v>BOLT-HEXAGON FLANGE</v>
          </cell>
          <cell r="L2624">
            <v>8</v>
          </cell>
          <cell r="N2624" t="str">
            <v>8</v>
          </cell>
          <cell r="P2624" t="str">
            <v>h0</v>
          </cell>
          <cell r="R2624">
            <v>8</v>
          </cell>
        </row>
        <row r="2625">
          <cell r="D2625" t="str">
            <v>CS820-</v>
          </cell>
          <cell r="E2625" t="str">
            <v>A</v>
          </cell>
          <cell r="F2625" t="str">
            <v>01</v>
          </cell>
          <cell r="G2625" t="str">
            <v>01000</v>
          </cell>
          <cell r="H2625" t="str">
            <v>96503354</v>
          </cell>
          <cell r="I2625" t="str">
            <v>COVER A-CENTRE,LOAD COMPT</v>
          </cell>
          <cell r="K2625">
            <v>1</v>
          </cell>
          <cell r="M2625" t="str">
            <v>1</v>
          </cell>
          <cell r="O2625" t="str">
            <v>LB/LZ</v>
          </cell>
          <cell r="P2625" t="str">
            <v>LBZA/LZZA</v>
          </cell>
        </row>
        <row r="2626">
          <cell r="D2626" t="str">
            <v>CS820-</v>
          </cell>
          <cell r="E2626" t="str">
            <v>A</v>
          </cell>
          <cell r="F2626" t="str">
            <v>01</v>
          </cell>
          <cell r="G2626" t="str">
            <v>04000</v>
          </cell>
          <cell r="H2626" t="str">
            <v>96279998</v>
          </cell>
          <cell r="I2626" t="str">
            <v>COVER A-SIDE LOAD COMPT</v>
          </cell>
          <cell r="K2626">
            <v>1</v>
          </cell>
          <cell r="M2626" t="str">
            <v>1</v>
          </cell>
          <cell r="O2626" t="str">
            <v>LB/LZ</v>
          </cell>
          <cell r="P2626" t="str">
            <v>LBZA/LZZA</v>
          </cell>
        </row>
        <row r="2627">
          <cell r="D2627" t="str">
            <v>CS820-</v>
          </cell>
          <cell r="E2627" t="str">
            <v>A</v>
          </cell>
          <cell r="F2627" t="str">
            <v>01</v>
          </cell>
          <cell r="G2627" t="str">
            <v>09000</v>
          </cell>
          <cell r="H2627" t="str">
            <v>03160-48165</v>
          </cell>
          <cell r="I2627" t="str">
            <v>SCREW-TAPPING</v>
          </cell>
          <cell r="K2627">
            <v>2</v>
          </cell>
          <cell r="M2627" t="str">
            <v>2</v>
          </cell>
          <cell r="O2627" t="str">
            <v>LB/LZ</v>
          </cell>
          <cell r="P2627" t="str">
            <v>LBZA/LZZA</v>
          </cell>
        </row>
        <row r="2628">
          <cell r="D2628" t="str">
            <v>CS820-</v>
          </cell>
          <cell r="E2628" t="str">
            <v>A</v>
          </cell>
          <cell r="F2628" t="str">
            <v>01</v>
          </cell>
          <cell r="G2628" t="str">
            <v>10000</v>
          </cell>
          <cell r="H2628" t="str">
            <v>09148-04005</v>
          </cell>
          <cell r="I2628" t="str">
            <v>NUT-SPEED</v>
          </cell>
          <cell r="K2628">
            <v>4</v>
          </cell>
          <cell r="M2628" t="str">
            <v>4</v>
          </cell>
          <cell r="O2628" t="str">
            <v>LB/LZ</v>
          </cell>
          <cell r="P2628" t="str">
            <v>LBZA/LZZA</v>
          </cell>
        </row>
        <row r="2629">
          <cell r="D2629" t="str">
            <v>CS820-</v>
          </cell>
          <cell r="E2629" t="str">
            <v>A</v>
          </cell>
          <cell r="F2629" t="str">
            <v>01</v>
          </cell>
          <cell r="G2629" t="str">
            <v>11000</v>
          </cell>
          <cell r="H2629" t="str">
            <v>96279999</v>
          </cell>
          <cell r="I2629" t="str">
            <v>COVER A-SIDE LOAD COMPT</v>
          </cell>
          <cell r="K2629">
            <v>1</v>
          </cell>
          <cell r="M2629" t="str">
            <v>1</v>
          </cell>
          <cell r="O2629" t="str">
            <v>LB/LZ</v>
          </cell>
          <cell r="P2629" t="str">
            <v>LBZA/LZZA</v>
          </cell>
        </row>
        <row r="2630">
          <cell r="D2630" t="str">
            <v>CS820-</v>
          </cell>
          <cell r="E2630" t="str">
            <v>A</v>
          </cell>
          <cell r="F2630" t="str">
            <v>01</v>
          </cell>
          <cell r="G2630" t="str">
            <v>11100</v>
          </cell>
          <cell r="H2630" t="str">
            <v>03160-48165</v>
          </cell>
          <cell r="I2630" t="str">
            <v>SCREW-TAPPING</v>
          </cell>
          <cell r="K2630">
            <v>2</v>
          </cell>
          <cell r="M2630" t="str">
            <v>2</v>
          </cell>
          <cell r="O2630" t="str">
            <v>LB/LZ</v>
          </cell>
          <cell r="P2630" t="str">
            <v>LBZA/LZZA</v>
          </cell>
        </row>
        <row r="2631">
          <cell r="D2631" t="str">
            <v>CS820-</v>
          </cell>
          <cell r="E2631" t="str">
            <v>A</v>
          </cell>
          <cell r="F2631" t="str">
            <v>01</v>
          </cell>
          <cell r="G2631" t="str">
            <v>11200</v>
          </cell>
          <cell r="H2631" t="str">
            <v>09148-04005</v>
          </cell>
          <cell r="I2631" t="str">
            <v>NUT-SPEED</v>
          </cell>
          <cell r="K2631">
            <v>2</v>
          </cell>
          <cell r="M2631" t="str">
            <v>2</v>
          </cell>
          <cell r="O2631" t="str">
            <v>LB/LZ</v>
          </cell>
          <cell r="P2631" t="str">
            <v>LBZA/LZZA</v>
          </cell>
        </row>
        <row r="2632">
          <cell r="D2632" t="str">
            <v>CS820-</v>
          </cell>
          <cell r="E2632" t="str">
            <v>A</v>
          </cell>
          <cell r="F2632" t="str">
            <v>01</v>
          </cell>
          <cell r="G2632" t="str">
            <v>11300</v>
          </cell>
          <cell r="H2632" t="str">
            <v>96320520</v>
          </cell>
          <cell r="I2632" t="str">
            <v>BUTTON-CORD</v>
          </cell>
          <cell r="K2632">
            <v>2</v>
          </cell>
          <cell r="M2632" t="str">
            <v>2</v>
          </cell>
          <cell r="O2632" t="str">
            <v>LB/LZ</v>
          </cell>
          <cell r="P2632" t="str">
            <v>LBZA/LZZA</v>
          </cell>
        </row>
        <row r="2633">
          <cell r="D2633" t="str">
            <v>CS820-</v>
          </cell>
          <cell r="E2633" t="str">
            <v>A</v>
          </cell>
          <cell r="F2633" t="str">
            <v>02</v>
          </cell>
          <cell r="G2633" t="str">
            <v>01000</v>
          </cell>
          <cell r="H2633" t="str">
            <v>96503354</v>
          </cell>
          <cell r="I2633" t="str">
            <v>COVER A-CENTRE,LOAD COMPT</v>
          </cell>
          <cell r="L2633">
            <v>1</v>
          </cell>
          <cell r="N2633" t="str">
            <v>1</v>
          </cell>
          <cell r="O2633" t="str">
            <v>LC</v>
          </cell>
          <cell r="P2633" t="str">
            <v>LCZA/ZX</v>
          </cell>
          <cell r="R2633" t="str">
            <v>1</v>
          </cell>
        </row>
        <row r="2634">
          <cell r="D2634" t="str">
            <v>CS820-</v>
          </cell>
          <cell r="E2634" t="str">
            <v>A</v>
          </cell>
          <cell r="F2634" t="str">
            <v>02</v>
          </cell>
          <cell r="G2634" t="str">
            <v>04000</v>
          </cell>
          <cell r="H2634" t="str">
            <v>96280010</v>
          </cell>
          <cell r="I2634" t="str">
            <v>COVER A-SIDE LOAD COMPT</v>
          </cell>
          <cell r="L2634">
            <v>1</v>
          </cell>
          <cell r="N2634" t="str">
            <v>1</v>
          </cell>
          <cell r="O2634" t="str">
            <v>LC</v>
          </cell>
          <cell r="P2634" t="str">
            <v>LCZA/ZX</v>
          </cell>
          <cell r="R2634" t="str">
            <v>1</v>
          </cell>
        </row>
        <row r="2635">
          <cell r="D2635" t="str">
            <v>CS820-</v>
          </cell>
          <cell r="E2635" t="str">
            <v>A</v>
          </cell>
          <cell r="F2635" t="str">
            <v>02</v>
          </cell>
          <cell r="G2635" t="str">
            <v>09000</v>
          </cell>
          <cell r="H2635" t="str">
            <v>03160-48165</v>
          </cell>
          <cell r="I2635" t="str">
            <v>SCREW-TAPPING</v>
          </cell>
          <cell r="L2635">
            <v>2</v>
          </cell>
          <cell r="N2635" t="str">
            <v>2</v>
          </cell>
          <cell r="O2635" t="str">
            <v>LC</v>
          </cell>
          <cell r="P2635" t="str">
            <v>LCZA/ZX</v>
          </cell>
          <cell r="R2635" t="str">
            <v>2</v>
          </cell>
        </row>
        <row r="2636">
          <cell r="D2636" t="str">
            <v>CS820-</v>
          </cell>
          <cell r="E2636" t="str">
            <v>A</v>
          </cell>
          <cell r="F2636" t="str">
            <v>02</v>
          </cell>
          <cell r="G2636" t="str">
            <v>10000</v>
          </cell>
          <cell r="H2636" t="str">
            <v>09148-04005</v>
          </cell>
          <cell r="I2636" t="str">
            <v>NUT-SPEED</v>
          </cell>
          <cell r="L2636">
            <v>2</v>
          </cell>
          <cell r="N2636" t="str">
            <v>2</v>
          </cell>
          <cell r="O2636" t="str">
            <v>LC</v>
          </cell>
          <cell r="P2636" t="str">
            <v>LCZA/ZX</v>
          </cell>
          <cell r="R2636" t="str">
            <v>2</v>
          </cell>
        </row>
        <row r="2637">
          <cell r="D2637" t="str">
            <v>CS820-</v>
          </cell>
          <cell r="E2637" t="str">
            <v>A</v>
          </cell>
          <cell r="F2637" t="str">
            <v>02</v>
          </cell>
          <cell r="G2637" t="str">
            <v>11000</v>
          </cell>
          <cell r="H2637" t="str">
            <v>96280011</v>
          </cell>
          <cell r="I2637" t="str">
            <v>COVER A-SIDE LOAD COMPT</v>
          </cell>
          <cell r="L2637">
            <v>1</v>
          </cell>
          <cell r="N2637" t="str">
            <v>1</v>
          </cell>
          <cell r="O2637" t="str">
            <v>LC</v>
          </cell>
          <cell r="P2637" t="str">
            <v>LCZA/ZX</v>
          </cell>
          <cell r="R2637" t="str">
            <v>1</v>
          </cell>
        </row>
        <row r="2638">
          <cell r="D2638" t="str">
            <v>CS820-</v>
          </cell>
          <cell r="E2638" t="str">
            <v>A</v>
          </cell>
          <cell r="F2638" t="str">
            <v>02</v>
          </cell>
          <cell r="G2638" t="str">
            <v>15000</v>
          </cell>
          <cell r="H2638" t="str">
            <v>03160-48165</v>
          </cell>
          <cell r="I2638" t="str">
            <v>SCREW-TAPPING</v>
          </cell>
          <cell r="L2638">
            <v>2</v>
          </cell>
          <cell r="N2638" t="str">
            <v>2</v>
          </cell>
          <cell r="O2638" t="str">
            <v>LC</v>
          </cell>
          <cell r="P2638" t="str">
            <v>LCZA/ZX</v>
          </cell>
          <cell r="R2638" t="str">
            <v>2</v>
          </cell>
        </row>
        <row r="2639">
          <cell r="D2639" t="str">
            <v>CS820-</v>
          </cell>
          <cell r="E2639" t="str">
            <v>A</v>
          </cell>
          <cell r="F2639" t="str">
            <v>02</v>
          </cell>
          <cell r="G2639" t="str">
            <v>16000</v>
          </cell>
          <cell r="H2639" t="str">
            <v>09148-04005</v>
          </cell>
          <cell r="I2639" t="str">
            <v>NUT-SPEED</v>
          </cell>
          <cell r="L2639">
            <v>2</v>
          </cell>
          <cell r="N2639" t="str">
            <v>2</v>
          </cell>
          <cell r="O2639" t="str">
            <v>LC</v>
          </cell>
          <cell r="P2639" t="str">
            <v>LCZA/ZX</v>
          </cell>
          <cell r="R2639" t="str">
            <v>2</v>
          </cell>
        </row>
        <row r="2640">
          <cell r="D2640" t="str">
            <v>CS820-</v>
          </cell>
          <cell r="E2640" t="str">
            <v>A</v>
          </cell>
          <cell r="F2640" t="str">
            <v>02</v>
          </cell>
          <cell r="G2640" t="str">
            <v>16500</v>
          </cell>
          <cell r="H2640" t="str">
            <v>96320520</v>
          </cell>
          <cell r="I2640" t="str">
            <v>BUTTON-CORD</v>
          </cell>
          <cell r="L2640">
            <v>2</v>
          </cell>
          <cell r="N2640">
            <v>2</v>
          </cell>
          <cell r="O2640" t="str">
            <v>LB/LZ</v>
          </cell>
          <cell r="P2640" t="str">
            <v>LBZA/LZZA</v>
          </cell>
          <cell r="R2640">
            <v>2</v>
          </cell>
        </row>
        <row r="2641">
          <cell r="D2641" t="str">
            <v>CS820-</v>
          </cell>
          <cell r="E2641" t="str">
            <v>A</v>
          </cell>
          <cell r="F2641" t="str">
            <v>03</v>
          </cell>
          <cell r="G2641" t="str">
            <v>01000</v>
          </cell>
          <cell r="H2641">
            <v>96255657</v>
          </cell>
          <cell r="I2641" t="str">
            <v>DEADENING TAPE</v>
          </cell>
          <cell r="Q2641">
            <v>4</v>
          </cell>
          <cell r="S2641">
            <v>4</v>
          </cell>
          <cell r="U2641">
            <v>4</v>
          </cell>
          <cell r="Y2641" t="str">
            <v>CKD</v>
          </cell>
        </row>
        <row r="2642">
          <cell r="D2642" t="str">
            <v>CS820-</v>
          </cell>
          <cell r="E2642" t="str">
            <v>A</v>
          </cell>
          <cell r="F2642" t="str">
            <v>03</v>
          </cell>
          <cell r="G2642" t="str">
            <v>02000</v>
          </cell>
          <cell r="H2642">
            <v>96503362</v>
          </cell>
          <cell r="I2642" t="str">
            <v>DEADENING TAPE</v>
          </cell>
          <cell r="Q2642">
            <v>2</v>
          </cell>
          <cell r="S2642">
            <v>2</v>
          </cell>
          <cell r="U2642">
            <v>2</v>
          </cell>
          <cell r="Y2642" t="str">
            <v>CKD</v>
          </cell>
        </row>
        <row r="2643">
          <cell r="D2643" t="str">
            <v>CS820-</v>
          </cell>
          <cell r="E2643" t="str">
            <v>A</v>
          </cell>
          <cell r="F2643" t="str">
            <v>04</v>
          </cell>
          <cell r="G2643" t="str">
            <v>01000</v>
          </cell>
          <cell r="H2643">
            <v>96255657</v>
          </cell>
          <cell r="I2643" t="str">
            <v>DEADENING TAPE</v>
          </cell>
          <cell r="S2643">
            <v>4</v>
          </cell>
          <cell r="U2643">
            <v>4</v>
          </cell>
          <cell r="Y2643" t="str">
            <v>SKD</v>
          </cell>
        </row>
        <row r="2644">
          <cell r="D2644" t="str">
            <v>CS820-</v>
          </cell>
          <cell r="E2644" t="str">
            <v>A</v>
          </cell>
          <cell r="F2644" t="str">
            <v>05</v>
          </cell>
          <cell r="G2644" t="str">
            <v>01000</v>
          </cell>
          <cell r="H2644" t="str">
            <v>96279696</v>
          </cell>
          <cell r="I2644" t="str">
            <v>COVER A-CENTRE,LOAD COMPT</v>
          </cell>
          <cell r="T2644" t="str">
            <v>1</v>
          </cell>
          <cell r="V2644" t="str">
            <v>1</v>
          </cell>
          <cell r="Y2644" t="str">
            <v>SKD</v>
          </cell>
        </row>
        <row r="2645">
          <cell r="D2645" t="str">
            <v>CS820-</v>
          </cell>
          <cell r="E2645" t="str">
            <v>A</v>
          </cell>
          <cell r="F2645" t="str">
            <v>05</v>
          </cell>
          <cell r="G2645" t="str">
            <v>04000</v>
          </cell>
          <cell r="H2645" t="str">
            <v>96279998</v>
          </cell>
          <cell r="I2645" t="str">
            <v>COVER A-SIDE LOAD COMPT</v>
          </cell>
          <cell r="T2645" t="str">
            <v>1</v>
          </cell>
          <cell r="V2645" t="str">
            <v>1</v>
          </cell>
          <cell r="Y2645" t="str">
            <v>SKD</v>
          </cell>
        </row>
        <row r="2646">
          <cell r="D2646" t="str">
            <v>CS820-</v>
          </cell>
          <cell r="E2646" t="str">
            <v>A</v>
          </cell>
          <cell r="F2646" t="str">
            <v>05</v>
          </cell>
          <cell r="G2646" t="str">
            <v>07000</v>
          </cell>
          <cell r="H2646" t="str">
            <v>03160-48165</v>
          </cell>
          <cell r="I2646" t="str">
            <v>SCREW-TAPPING</v>
          </cell>
          <cell r="T2646" t="str">
            <v>2</v>
          </cell>
          <cell r="V2646" t="str">
            <v>2</v>
          </cell>
          <cell r="Y2646" t="str">
            <v>SKD</v>
          </cell>
        </row>
        <row r="2647">
          <cell r="D2647" t="str">
            <v>CS820-</v>
          </cell>
          <cell r="E2647" t="str">
            <v>A</v>
          </cell>
          <cell r="F2647" t="str">
            <v>05</v>
          </cell>
          <cell r="G2647" t="str">
            <v>08000</v>
          </cell>
          <cell r="H2647" t="str">
            <v>09148-04005</v>
          </cell>
          <cell r="I2647" t="str">
            <v>NUT-SPEED</v>
          </cell>
          <cell r="T2647" t="str">
            <v>2</v>
          </cell>
          <cell r="V2647" t="str">
            <v>2</v>
          </cell>
          <cell r="Y2647" t="str">
            <v>SKD</v>
          </cell>
        </row>
        <row r="2648">
          <cell r="D2648" t="str">
            <v>CS820-</v>
          </cell>
          <cell r="E2648" t="str">
            <v>A</v>
          </cell>
          <cell r="F2648" t="str">
            <v>05</v>
          </cell>
          <cell r="G2648" t="str">
            <v>09000</v>
          </cell>
          <cell r="H2648" t="str">
            <v>96279999</v>
          </cell>
          <cell r="I2648" t="str">
            <v>COVER A-SIDE LOAD COMPT</v>
          </cell>
          <cell r="T2648" t="str">
            <v>1</v>
          </cell>
          <cell r="V2648" t="str">
            <v>1</v>
          </cell>
          <cell r="Y2648" t="str">
            <v>SKD</v>
          </cell>
        </row>
        <row r="2649">
          <cell r="D2649" t="str">
            <v>CS820-</v>
          </cell>
          <cell r="E2649" t="str">
            <v>A</v>
          </cell>
          <cell r="F2649" t="str">
            <v>05</v>
          </cell>
          <cell r="G2649" t="str">
            <v>11100</v>
          </cell>
          <cell r="H2649" t="str">
            <v>03160-48165</v>
          </cell>
          <cell r="I2649" t="str">
            <v>SCREW-TAPPING</v>
          </cell>
          <cell r="T2649" t="str">
            <v>2</v>
          </cell>
          <cell r="V2649" t="str">
            <v>2</v>
          </cell>
          <cell r="Y2649" t="str">
            <v>SKD</v>
          </cell>
        </row>
        <row r="2650">
          <cell r="D2650" t="str">
            <v>CS820-</v>
          </cell>
          <cell r="E2650" t="str">
            <v>A</v>
          </cell>
          <cell r="F2650" t="str">
            <v>05</v>
          </cell>
          <cell r="G2650" t="str">
            <v>11200</v>
          </cell>
          <cell r="H2650" t="str">
            <v>09148-04005</v>
          </cell>
          <cell r="I2650" t="str">
            <v>NUT-SPEED</v>
          </cell>
          <cell r="T2650" t="str">
            <v>2</v>
          </cell>
          <cell r="V2650" t="str">
            <v>2</v>
          </cell>
          <cell r="Y2650" t="str">
            <v>SKD</v>
          </cell>
        </row>
        <row r="2651">
          <cell r="D2651" t="str">
            <v>CS820-</v>
          </cell>
          <cell r="E2651" t="str">
            <v>A</v>
          </cell>
          <cell r="F2651" t="str">
            <v>05</v>
          </cell>
          <cell r="G2651" t="str">
            <v>11300</v>
          </cell>
          <cell r="H2651">
            <v>96503362</v>
          </cell>
          <cell r="I2651" t="str">
            <v>DEADENING TAPE</v>
          </cell>
          <cell r="T2651">
            <v>2</v>
          </cell>
          <cell r="V2651">
            <v>2</v>
          </cell>
          <cell r="Y2651" t="str">
            <v>SKD</v>
          </cell>
        </row>
        <row r="2652">
          <cell r="D2652" t="str">
            <v>CS820-</v>
          </cell>
          <cell r="E2652" t="str">
            <v>A</v>
          </cell>
          <cell r="F2652" t="str">
            <v>06</v>
          </cell>
          <cell r="G2652" t="str">
            <v>01000</v>
          </cell>
          <cell r="H2652" t="str">
            <v>96279696</v>
          </cell>
          <cell r="I2652" t="str">
            <v>COVER A-CENTRE,LOAD COMPT</v>
          </cell>
          <cell r="T2652" t="str">
            <v>1</v>
          </cell>
          <cell r="V2652" t="str">
            <v>1</v>
          </cell>
          <cell r="Y2652" t="str">
            <v>CKD</v>
          </cell>
        </row>
        <row r="2653">
          <cell r="D2653" t="str">
            <v>CS820-</v>
          </cell>
          <cell r="E2653" t="str">
            <v>A</v>
          </cell>
          <cell r="F2653" t="str">
            <v>06</v>
          </cell>
          <cell r="G2653" t="str">
            <v>04000</v>
          </cell>
          <cell r="H2653" t="str">
            <v>96279998</v>
          </cell>
          <cell r="I2653" t="str">
            <v>COVER A-SIDE LOAD COMPT</v>
          </cell>
          <cell r="T2653" t="str">
            <v>1</v>
          </cell>
          <cell r="V2653" t="str">
            <v>1</v>
          </cell>
          <cell r="Y2653" t="str">
            <v>CKD</v>
          </cell>
        </row>
        <row r="2654">
          <cell r="D2654" t="str">
            <v>CS820-</v>
          </cell>
          <cell r="E2654" t="str">
            <v>A</v>
          </cell>
          <cell r="F2654" t="str">
            <v>06</v>
          </cell>
          <cell r="G2654" t="str">
            <v>09000</v>
          </cell>
          <cell r="H2654" t="str">
            <v>03160-48165</v>
          </cell>
          <cell r="I2654" t="str">
            <v>SCREW-TAPPING</v>
          </cell>
          <cell r="T2654" t="str">
            <v>2</v>
          </cell>
          <cell r="V2654" t="str">
            <v>2</v>
          </cell>
          <cell r="Y2654" t="str">
            <v>CKD</v>
          </cell>
        </row>
        <row r="2655">
          <cell r="D2655" t="str">
            <v>CS820-</v>
          </cell>
          <cell r="E2655" t="str">
            <v>A</v>
          </cell>
          <cell r="F2655" t="str">
            <v>06</v>
          </cell>
          <cell r="G2655" t="str">
            <v>10000</v>
          </cell>
          <cell r="H2655" t="str">
            <v>09148-04005</v>
          </cell>
          <cell r="I2655" t="str">
            <v>NUT-SPEED</v>
          </cell>
          <cell r="T2655" t="str">
            <v>2</v>
          </cell>
          <cell r="V2655" t="str">
            <v>2</v>
          </cell>
          <cell r="Y2655" t="str">
            <v>CKD</v>
          </cell>
        </row>
        <row r="2656">
          <cell r="D2656" t="str">
            <v>CS820-</v>
          </cell>
          <cell r="E2656" t="str">
            <v>A</v>
          </cell>
          <cell r="F2656" t="str">
            <v>06</v>
          </cell>
          <cell r="G2656" t="str">
            <v>11000</v>
          </cell>
          <cell r="H2656" t="str">
            <v>96279999</v>
          </cell>
          <cell r="I2656" t="str">
            <v>COVER A-SIDE LOAD COMPT</v>
          </cell>
          <cell r="T2656" t="str">
            <v>1</v>
          </cell>
          <cell r="V2656" t="str">
            <v>1</v>
          </cell>
          <cell r="Y2656" t="str">
            <v>CKD</v>
          </cell>
        </row>
        <row r="2657">
          <cell r="D2657" t="str">
            <v>CS820-</v>
          </cell>
          <cell r="E2657" t="str">
            <v>A</v>
          </cell>
          <cell r="F2657" t="str">
            <v>06</v>
          </cell>
          <cell r="G2657" t="str">
            <v>15000</v>
          </cell>
          <cell r="H2657" t="str">
            <v>03160-48165</v>
          </cell>
          <cell r="I2657" t="str">
            <v>SCREW-TAPPING</v>
          </cell>
          <cell r="T2657" t="str">
            <v>2</v>
          </cell>
          <cell r="V2657" t="str">
            <v>2</v>
          </cell>
          <cell r="Y2657" t="str">
            <v>CKD</v>
          </cell>
        </row>
        <row r="2658">
          <cell r="D2658" t="str">
            <v>CS820-</v>
          </cell>
          <cell r="E2658" t="str">
            <v>A</v>
          </cell>
          <cell r="F2658" t="str">
            <v>06</v>
          </cell>
          <cell r="G2658" t="str">
            <v>16000</v>
          </cell>
          <cell r="H2658" t="str">
            <v>09148-04005</v>
          </cell>
          <cell r="I2658" t="str">
            <v>NUT-SPEED</v>
          </cell>
          <cell r="T2658" t="str">
            <v>2</v>
          </cell>
          <cell r="V2658" t="str">
            <v>2</v>
          </cell>
          <cell r="Y2658" t="str">
            <v>CKD</v>
          </cell>
        </row>
        <row r="2659">
          <cell r="D2659" t="str">
            <v>CS830-</v>
          </cell>
          <cell r="E2659" t="str">
            <v>A</v>
          </cell>
          <cell r="F2659" t="str">
            <v>01</v>
          </cell>
          <cell r="G2659" t="str">
            <v>00500</v>
          </cell>
          <cell r="H2659" t="str">
            <v>96323047</v>
          </cell>
          <cell r="I2659" t="str">
            <v>TANK SET-FUEL</v>
          </cell>
          <cell r="K2659">
            <v>1</v>
          </cell>
          <cell r="L2659">
            <v>1</v>
          </cell>
        </row>
        <row r="2660">
          <cell r="D2660" t="str">
            <v>CS830-</v>
          </cell>
          <cell r="E2660" t="str">
            <v>A</v>
          </cell>
          <cell r="F2660" t="str">
            <v>01</v>
          </cell>
          <cell r="G2660" t="str">
            <v>15000</v>
          </cell>
          <cell r="H2660" t="str">
            <v>25121074</v>
          </cell>
          <cell r="I2660" t="str">
            <v>FILTER A-FUEL</v>
          </cell>
          <cell r="K2660">
            <v>1</v>
          </cell>
          <cell r="L2660">
            <v>1</v>
          </cell>
        </row>
        <row r="2661">
          <cell r="D2661" t="str">
            <v>CS830-</v>
          </cell>
          <cell r="E2661" t="str">
            <v>A</v>
          </cell>
          <cell r="F2661" t="str">
            <v>01</v>
          </cell>
          <cell r="G2661" t="str">
            <v>19000</v>
          </cell>
          <cell r="H2661" t="str">
            <v>96276402</v>
          </cell>
          <cell r="I2661" t="str">
            <v>WIRE-GND,FILTER TO BODY</v>
          </cell>
          <cell r="K2661">
            <v>1</v>
          </cell>
          <cell r="L2661">
            <v>1</v>
          </cell>
        </row>
        <row r="2662">
          <cell r="D2662" t="str">
            <v>CS830-</v>
          </cell>
          <cell r="E2662" t="str">
            <v>A</v>
          </cell>
          <cell r="F2662" t="str">
            <v>01</v>
          </cell>
          <cell r="G2662" t="str">
            <v>20000</v>
          </cell>
          <cell r="H2662" t="str">
            <v>96320236</v>
          </cell>
          <cell r="I2662" t="str">
            <v>TUBE A-SUP,TANK TO FILTER</v>
          </cell>
          <cell r="K2662">
            <v>1</v>
          </cell>
          <cell r="L2662">
            <v>1</v>
          </cell>
        </row>
        <row r="2663">
          <cell r="D2663" t="str">
            <v>CS830-</v>
          </cell>
          <cell r="E2663" t="str">
            <v>A</v>
          </cell>
          <cell r="F2663" t="str">
            <v>01</v>
          </cell>
          <cell r="G2663" t="str">
            <v>25000</v>
          </cell>
          <cell r="H2663" t="str">
            <v>96320237</v>
          </cell>
          <cell r="I2663" t="str">
            <v>TUBE A-RTN,FILTER TO TANK</v>
          </cell>
          <cell r="K2663">
            <v>1</v>
          </cell>
          <cell r="L2663">
            <v>1</v>
          </cell>
        </row>
        <row r="2664">
          <cell r="D2664" t="str">
            <v>CS830-</v>
          </cell>
          <cell r="E2664" t="str">
            <v>A</v>
          </cell>
          <cell r="F2664" t="str">
            <v>01</v>
          </cell>
          <cell r="G2664" t="str">
            <v>31000</v>
          </cell>
          <cell r="H2664" t="str">
            <v>96320238</v>
          </cell>
          <cell r="I2664" t="str">
            <v>HOSE-VAPOR,REAR</v>
          </cell>
          <cell r="K2664">
            <v>1</v>
          </cell>
          <cell r="L2664">
            <v>1</v>
          </cell>
        </row>
        <row r="2665">
          <cell r="D2665" t="str">
            <v>CS830-</v>
          </cell>
          <cell r="E2665" t="str">
            <v>A</v>
          </cell>
          <cell r="F2665" t="str">
            <v>01</v>
          </cell>
          <cell r="G2665" t="str">
            <v>32000</v>
          </cell>
          <cell r="H2665" t="str">
            <v>09401-12401</v>
          </cell>
          <cell r="I2665" t="str">
            <v>CLIP</v>
          </cell>
          <cell r="K2665">
            <v>2</v>
          </cell>
          <cell r="L2665">
            <v>2</v>
          </cell>
        </row>
        <row r="2666">
          <cell r="D2666" t="str">
            <v>CS830-</v>
          </cell>
          <cell r="E2666" t="str">
            <v>A</v>
          </cell>
          <cell r="F2666" t="str">
            <v>01</v>
          </cell>
          <cell r="G2666" t="str">
            <v>33000</v>
          </cell>
          <cell r="H2666" t="str">
            <v>96320868</v>
          </cell>
          <cell r="I2666" t="str">
            <v>SCREW-FILTER MT</v>
          </cell>
          <cell r="K2666">
            <v>1</v>
          </cell>
          <cell r="L2666">
            <v>1</v>
          </cell>
        </row>
        <row r="2667">
          <cell r="D2667" t="str">
            <v>CS830-</v>
          </cell>
          <cell r="E2667" t="str">
            <v>A</v>
          </cell>
          <cell r="F2667" t="str">
            <v>01</v>
          </cell>
          <cell r="G2667" t="str">
            <v>34000</v>
          </cell>
          <cell r="H2667" t="str">
            <v>96320239</v>
          </cell>
          <cell r="I2667" t="str">
            <v>STRAP-TANK MTG,LH</v>
          </cell>
          <cell r="K2667">
            <v>1</v>
          </cell>
          <cell r="L2667">
            <v>1</v>
          </cell>
        </row>
        <row r="2668">
          <cell r="D2668" t="str">
            <v>CS830-</v>
          </cell>
          <cell r="E2668" t="str">
            <v>A</v>
          </cell>
          <cell r="F2668" t="str">
            <v>01</v>
          </cell>
          <cell r="G2668" t="str">
            <v>35000</v>
          </cell>
          <cell r="H2668" t="str">
            <v>96320240</v>
          </cell>
          <cell r="I2668" t="str">
            <v>STRAP-TANK MTG,RH</v>
          </cell>
          <cell r="K2668">
            <v>1</v>
          </cell>
          <cell r="L2668">
            <v>1</v>
          </cell>
        </row>
        <row r="2669">
          <cell r="D2669" t="str">
            <v>CS830-</v>
          </cell>
          <cell r="E2669" t="str">
            <v>A</v>
          </cell>
          <cell r="F2669" t="str">
            <v>01</v>
          </cell>
          <cell r="G2669" t="str">
            <v>36000</v>
          </cell>
          <cell r="H2669" t="str">
            <v>01987-08250</v>
          </cell>
          <cell r="I2669" t="str">
            <v>BOLT-W/WASHER</v>
          </cell>
          <cell r="K2669">
            <v>4</v>
          </cell>
          <cell r="L2669">
            <v>4</v>
          </cell>
        </row>
        <row r="2670">
          <cell r="D2670" t="str">
            <v>CS830-</v>
          </cell>
          <cell r="E2670" t="str">
            <v>A</v>
          </cell>
          <cell r="F2670" t="str">
            <v>01</v>
          </cell>
          <cell r="G2670" t="str">
            <v>37000</v>
          </cell>
          <cell r="H2670" t="str">
            <v>96274999</v>
          </cell>
          <cell r="I2670" t="str">
            <v>SPACER-FUEL TANK MTG</v>
          </cell>
          <cell r="K2670">
            <v>1</v>
          </cell>
          <cell r="L2670">
            <v>1</v>
          </cell>
        </row>
        <row r="2671">
          <cell r="D2671" t="str">
            <v>CS830-</v>
          </cell>
          <cell r="E2671" t="str">
            <v>A</v>
          </cell>
          <cell r="F2671" t="str">
            <v>02</v>
          </cell>
          <cell r="G2671" t="str">
            <v>02000</v>
          </cell>
          <cell r="H2671" t="str">
            <v>96323048</v>
          </cell>
          <cell r="I2671" t="str">
            <v>TANK SET-FUEL</v>
          </cell>
          <cell r="M2671" t="str">
            <v>1</v>
          </cell>
          <cell r="N2671" t="str">
            <v>1</v>
          </cell>
          <cell r="Q2671" t="str">
            <v>1</v>
          </cell>
          <cell r="R2671" t="str">
            <v>1</v>
          </cell>
        </row>
        <row r="2672">
          <cell r="D2672" t="str">
            <v>CS830-</v>
          </cell>
          <cell r="E2672" t="str">
            <v>A</v>
          </cell>
          <cell r="F2672" t="str">
            <v>02</v>
          </cell>
          <cell r="G2672" t="str">
            <v>17500</v>
          </cell>
          <cell r="H2672" t="str">
            <v>25121074</v>
          </cell>
          <cell r="I2672" t="str">
            <v>FILTER A-FUEL</v>
          </cell>
          <cell r="M2672" t="str">
            <v>1</v>
          </cell>
          <cell r="N2672" t="str">
            <v>1</v>
          </cell>
          <cell r="Q2672" t="str">
            <v>1</v>
          </cell>
          <cell r="R2672" t="str">
            <v>1</v>
          </cell>
        </row>
        <row r="2673">
          <cell r="D2673" t="str">
            <v>CS830-</v>
          </cell>
          <cell r="E2673" t="str">
            <v>A</v>
          </cell>
          <cell r="F2673" t="str">
            <v>02</v>
          </cell>
          <cell r="G2673" t="str">
            <v>18000</v>
          </cell>
          <cell r="H2673" t="str">
            <v>96276402</v>
          </cell>
          <cell r="I2673" t="str">
            <v>WIRE-GND,FILTER TO BODY</v>
          </cell>
          <cell r="M2673" t="str">
            <v>1</v>
          </cell>
          <cell r="N2673" t="str">
            <v>1</v>
          </cell>
          <cell r="Q2673" t="str">
            <v>1</v>
          </cell>
          <cell r="R2673" t="str">
            <v>1</v>
          </cell>
        </row>
        <row r="2674">
          <cell r="D2674" t="str">
            <v>CS830-</v>
          </cell>
          <cell r="E2674" t="str">
            <v>A</v>
          </cell>
          <cell r="F2674" t="str">
            <v>02</v>
          </cell>
          <cell r="G2674" t="str">
            <v>19000</v>
          </cell>
          <cell r="H2674" t="str">
            <v>96320236</v>
          </cell>
          <cell r="I2674" t="str">
            <v>TUBE A-SUP,TANK TO FILTER</v>
          </cell>
          <cell r="M2674" t="str">
            <v>1</v>
          </cell>
          <cell r="N2674" t="str">
            <v>1</v>
          </cell>
          <cell r="Q2674" t="str">
            <v>1</v>
          </cell>
          <cell r="R2674" t="str">
            <v>1</v>
          </cell>
        </row>
        <row r="2675">
          <cell r="D2675" t="str">
            <v>CS830-</v>
          </cell>
          <cell r="E2675" t="str">
            <v>A</v>
          </cell>
          <cell r="F2675" t="str">
            <v>02</v>
          </cell>
          <cell r="G2675" t="str">
            <v>24000</v>
          </cell>
          <cell r="H2675" t="str">
            <v>96320237</v>
          </cell>
          <cell r="I2675" t="str">
            <v>TUBE A-RTN,FILTER TO TANK</v>
          </cell>
          <cell r="M2675" t="str">
            <v>1</v>
          </cell>
          <cell r="N2675" t="str">
            <v>1</v>
          </cell>
          <cell r="Q2675" t="str">
            <v>1</v>
          </cell>
          <cell r="R2675" t="str">
            <v>1</v>
          </cell>
        </row>
        <row r="2676">
          <cell r="D2676" t="str">
            <v>CS830-</v>
          </cell>
          <cell r="E2676" t="str">
            <v>A</v>
          </cell>
          <cell r="F2676" t="str">
            <v>02</v>
          </cell>
          <cell r="G2676" t="str">
            <v>30000</v>
          </cell>
          <cell r="H2676" t="str">
            <v>96320254</v>
          </cell>
          <cell r="I2676" t="str">
            <v>VALVE A-FELIEF</v>
          </cell>
          <cell r="M2676" t="str">
            <v>1</v>
          </cell>
          <cell r="N2676" t="str">
            <v>1</v>
          </cell>
          <cell r="Q2676" t="str">
            <v>1</v>
          </cell>
          <cell r="R2676" t="str">
            <v>1</v>
          </cell>
        </row>
        <row r="2677">
          <cell r="D2677" t="str">
            <v>CS830-</v>
          </cell>
          <cell r="E2677" t="str">
            <v>A</v>
          </cell>
          <cell r="F2677" t="str">
            <v>02</v>
          </cell>
          <cell r="G2677" t="str">
            <v>31000</v>
          </cell>
          <cell r="H2677" t="str">
            <v>96320872</v>
          </cell>
          <cell r="I2677" t="str">
            <v>HOSE-VAPOR,VALVE</v>
          </cell>
          <cell r="M2677" t="str">
            <v>1</v>
          </cell>
          <cell r="N2677" t="str">
            <v>1</v>
          </cell>
          <cell r="Q2677" t="str">
            <v>1</v>
          </cell>
          <cell r="R2677" t="str">
            <v>1</v>
          </cell>
        </row>
        <row r="2678">
          <cell r="D2678" t="str">
            <v>CS830-</v>
          </cell>
          <cell r="E2678" t="str">
            <v>A</v>
          </cell>
          <cell r="F2678" t="str">
            <v>02</v>
          </cell>
          <cell r="G2678" t="str">
            <v>32000</v>
          </cell>
          <cell r="H2678" t="str">
            <v>03160-42160</v>
          </cell>
          <cell r="I2678" t="str">
            <v>SCREW-TAPPING</v>
          </cell>
          <cell r="M2678" t="str">
            <v>1</v>
          </cell>
          <cell r="N2678" t="str">
            <v>1</v>
          </cell>
          <cell r="Q2678" t="str">
            <v>1</v>
          </cell>
          <cell r="R2678" t="str">
            <v>1</v>
          </cell>
        </row>
        <row r="2679">
          <cell r="D2679" t="str">
            <v>CS830-</v>
          </cell>
          <cell r="E2679" t="str">
            <v>A</v>
          </cell>
          <cell r="F2679" t="str">
            <v>02</v>
          </cell>
          <cell r="G2679" t="str">
            <v>33000</v>
          </cell>
          <cell r="H2679" t="str">
            <v>96320868</v>
          </cell>
          <cell r="I2679" t="str">
            <v>SCREW-FILTER MT</v>
          </cell>
          <cell r="M2679" t="str">
            <v>1</v>
          </cell>
          <cell r="N2679" t="str">
            <v>1</v>
          </cell>
          <cell r="Q2679" t="str">
            <v>1</v>
          </cell>
          <cell r="R2679" t="str">
            <v>1</v>
          </cell>
        </row>
        <row r="2680">
          <cell r="D2680" t="str">
            <v>CS830-</v>
          </cell>
          <cell r="E2680" t="str">
            <v>A</v>
          </cell>
          <cell r="F2680" t="str">
            <v>02</v>
          </cell>
          <cell r="G2680" t="str">
            <v>34000</v>
          </cell>
          <cell r="H2680" t="str">
            <v>96320239</v>
          </cell>
          <cell r="I2680" t="str">
            <v>STRAP-TANK MTG,LH</v>
          </cell>
          <cell r="M2680" t="str">
            <v>1</v>
          </cell>
          <cell r="N2680" t="str">
            <v>1</v>
          </cell>
          <cell r="Q2680" t="str">
            <v>1</v>
          </cell>
          <cell r="R2680" t="str">
            <v>1</v>
          </cell>
        </row>
        <row r="2681">
          <cell r="D2681" t="str">
            <v>CS830-</v>
          </cell>
          <cell r="E2681" t="str">
            <v>A</v>
          </cell>
          <cell r="F2681" t="str">
            <v>02</v>
          </cell>
          <cell r="G2681" t="str">
            <v>35000</v>
          </cell>
          <cell r="H2681" t="str">
            <v>96320240</v>
          </cell>
          <cell r="I2681" t="str">
            <v>STRAP-TANK MTG,RH</v>
          </cell>
          <cell r="M2681" t="str">
            <v>1</v>
          </cell>
          <cell r="N2681" t="str">
            <v>1</v>
          </cell>
          <cell r="Q2681" t="str">
            <v>1</v>
          </cell>
          <cell r="R2681" t="str">
            <v>1</v>
          </cell>
        </row>
        <row r="2682">
          <cell r="D2682" t="str">
            <v>CS830-</v>
          </cell>
          <cell r="E2682" t="str">
            <v>A</v>
          </cell>
          <cell r="F2682" t="str">
            <v>02</v>
          </cell>
          <cell r="G2682" t="str">
            <v>36000</v>
          </cell>
          <cell r="H2682" t="str">
            <v>01987-08250</v>
          </cell>
          <cell r="I2682" t="str">
            <v>BOLT-W/WASHER</v>
          </cell>
          <cell r="M2682" t="str">
            <v>4</v>
          </cell>
          <cell r="N2682" t="str">
            <v>4</v>
          </cell>
          <cell r="Q2682" t="str">
            <v>4</v>
          </cell>
          <cell r="R2682" t="str">
            <v>4</v>
          </cell>
        </row>
        <row r="2683">
          <cell r="D2683" t="str">
            <v>CS830-</v>
          </cell>
          <cell r="E2683" t="str">
            <v>A</v>
          </cell>
          <cell r="F2683" t="str">
            <v>02</v>
          </cell>
          <cell r="G2683" t="str">
            <v>37000</v>
          </cell>
          <cell r="H2683" t="str">
            <v>96274999</v>
          </cell>
          <cell r="I2683" t="str">
            <v>SPACER-FUEL TANK MTG</v>
          </cell>
          <cell r="M2683" t="str">
            <v>1</v>
          </cell>
          <cell r="N2683" t="str">
            <v>1</v>
          </cell>
          <cell r="Q2683" t="str">
            <v>1</v>
          </cell>
          <cell r="R2683" t="str">
            <v>1</v>
          </cell>
        </row>
        <row r="2684">
          <cell r="D2684" t="str">
            <v>CS830-</v>
          </cell>
          <cell r="E2684" t="str">
            <v>A</v>
          </cell>
          <cell r="F2684" t="str">
            <v>04</v>
          </cell>
          <cell r="G2684" t="str">
            <v>00500</v>
          </cell>
          <cell r="H2684" t="str">
            <v>96287122</v>
          </cell>
          <cell r="I2684" t="str">
            <v>TANK SET-FUEL</v>
          </cell>
          <cell r="S2684">
            <v>1</v>
          </cell>
          <cell r="T2684">
            <v>1</v>
          </cell>
          <cell r="U2684">
            <v>1</v>
          </cell>
          <cell r="V2684">
            <v>1</v>
          </cell>
          <cell r="Y2684" t="str">
            <v>SKD</v>
          </cell>
        </row>
        <row r="2685">
          <cell r="D2685" t="str">
            <v>CS830-</v>
          </cell>
          <cell r="E2685" t="str">
            <v>A</v>
          </cell>
          <cell r="F2685" t="str">
            <v>04</v>
          </cell>
          <cell r="G2685" t="str">
            <v>18000</v>
          </cell>
          <cell r="H2685" t="str">
            <v>25121074</v>
          </cell>
          <cell r="I2685" t="str">
            <v>FILTER A-FUEL</v>
          </cell>
          <cell r="S2685">
            <v>1</v>
          </cell>
          <cell r="T2685">
            <v>1</v>
          </cell>
          <cell r="U2685">
            <v>1</v>
          </cell>
          <cell r="V2685">
            <v>1</v>
          </cell>
          <cell r="Y2685" t="str">
            <v>SKD</v>
          </cell>
        </row>
        <row r="2686">
          <cell r="D2686" t="str">
            <v>CS830-</v>
          </cell>
          <cell r="E2686" t="str">
            <v>A</v>
          </cell>
          <cell r="F2686" t="str">
            <v>04</v>
          </cell>
          <cell r="G2686" t="str">
            <v>19000</v>
          </cell>
          <cell r="H2686" t="str">
            <v>96276402</v>
          </cell>
          <cell r="I2686" t="str">
            <v>WIRE-GND,FILTER TO BODY</v>
          </cell>
          <cell r="S2686">
            <v>1</v>
          </cell>
          <cell r="T2686">
            <v>1</v>
          </cell>
          <cell r="U2686">
            <v>1</v>
          </cell>
          <cell r="V2686">
            <v>1</v>
          </cell>
          <cell r="Y2686" t="str">
            <v>SKD</v>
          </cell>
        </row>
        <row r="2687">
          <cell r="D2687" t="str">
            <v>CS830-</v>
          </cell>
          <cell r="E2687" t="str">
            <v>A</v>
          </cell>
          <cell r="F2687" t="str">
            <v>04</v>
          </cell>
          <cell r="G2687" t="str">
            <v>20000</v>
          </cell>
          <cell r="H2687" t="str">
            <v>96320236</v>
          </cell>
          <cell r="I2687" t="str">
            <v>TUBE A-SUP,TANK TO FILTER</v>
          </cell>
          <cell r="S2687">
            <v>1</v>
          </cell>
          <cell r="T2687">
            <v>1</v>
          </cell>
          <cell r="U2687">
            <v>1</v>
          </cell>
          <cell r="V2687">
            <v>1</v>
          </cell>
          <cell r="Y2687" t="str">
            <v>SKD</v>
          </cell>
        </row>
        <row r="2688">
          <cell r="D2688" t="str">
            <v>CS830-</v>
          </cell>
          <cell r="E2688" t="str">
            <v>A</v>
          </cell>
          <cell r="F2688" t="str">
            <v>04</v>
          </cell>
          <cell r="G2688" t="str">
            <v>25000</v>
          </cell>
          <cell r="H2688" t="str">
            <v>96320237</v>
          </cell>
          <cell r="I2688" t="str">
            <v>TUBE A-RTN,FILTER TO TANK</v>
          </cell>
          <cell r="S2688">
            <v>1</v>
          </cell>
          <cell r="T2688">
            <v>1</v>
          </cell>
          <cell r="U2688">
            <v>1</v>
          </cell>
          <cell r="V2688">
            <v>1</v>
          </cell>
          <cell r="Y2688" t="str">
            <v>SKD</v>
          </cell>
        </row>
        <row r="2689">
          <cell r="D2689" t="str">
            <v>CS830-</v>
          </cell>
          <cell r="E2689" t="str">
            <v>A</v>
          </cell>
          <cell r="F2689" t="str">
            <v>04</v>
          </cell>
          <cell r="G2689" t="str">
            <v>31000</v>
          </cell>
          <cell r="H2689" t="str">
            <v>96320238</v>
          </cell>
          <cell r="I2689" t="str">
            <v>HOSE-VAPOR,REAR</v>
          </cell>
          <cell r="S2689">
            <v>1</v>
          </cell>
          <cell r="T2689">
            <v>1</v>
          </cell>
          <cell r="U2689">
            <v>1</v>
          </cell>
          <cell r="V2689">
            <v>1</v>
          </cell>
          <cell r="Y2689" t="str">
            <v>SKD</v>
          </cell>
        </row>
        <row r="2690">
          <cell r="D2690" t="str">
            <v>CS830-</v>
          </cell>
          <cell r="E2690" t="str">
            <v>A</v>
          </cell>
          <cell r="F2690" t="str">
            <v>04</v>
          </cell>
          <cell r="G2690" t="str">
            <v>32000</v>
          </cell>
          <cell r="H2690" t="str">
            <v>09401-12401</v>
          </cell>
          <cell r="I2690" t="str">
            <v>CLIP</v>
          </cell>
          <cell r="S2690">
            <v>2</v>
          </cell>
          <cell r="T2690">
            <v>2</v>
          </cell>
          <cell r="U2690">
            <v>2</v>
          </cell>
          <cell r="V2690">
            <v>2</v>
          </cell>
          <cell r="Y2690" t="str">
            <v>SKD</v>
          </cell>
        </row>
        <row r="2691">
          <cell r="D2691" t="str">
            <v>CS830-</v>
          </cell>
          <cell r="E2691" t="str">
            <v>A</v>
          </cell>
          <cell r="F2691" t="str">
            <v>04</v>
          </cell>
          <cell r="G2691" t="str">
            <v>33000</v>
          </cell>
          <cell r="H2691" t="str">
            <v>96320868</v>
          </cell>
          <cell r="I2691" t="str">
            <v>SCREW-FILTER MT</v>
          </cell>
          <cell r="S2691">
            <v>1</v>
          </cell>
          <cell r="T2691">
            <v>1</v>
          </cell>
          <cell r="U2691">
            <v>1</v>
          </cell>
          <cell r="V2691">
            <v>1</v>
          </cell>
          <cell r="Y2691" t="str">
            <v>SKD</v>
          </cell>
        </row>
        <row r="2692">
          <cell r="D2692" t="str">
            <v>CS830-</v>
          </cell>
          <cell r="E2692" t="str">
            <v>A</v>
          </cell>
          <cell r="F2692" t="str">
            <v>04</v>
          </cell>
          <cell r="G2692" t="str">
            <v>34000</v>
          </cell>
          <cell r="H2692" t="str">
            <v>96320239</v>
          </cell>
          <cell r="I2692" t="str">
            <v>STRAP-TANK MTG,LH</v>
          </cell>
          <cell r="S2692">
            <v>1</v>
          </cell>
          <cell r="T2692">
            <v>1</v>
          </cell>
          <cell r="U2692">
            <v>1</v>
          </cell>
          <cell r="V2692">
            <v>1</v>
          </cell>
          <cell r="Y2692" t="str">
            <v>SKD</v>
          </cell>
        </row>
        <row r="2693">
          <cell r="D2693" t="str">
            <v>CS830-</v>
          </cell>
          <cell r="E2693" t="str">
            <v>A</v>
          </cell>
          <cell r="F2693" t="str">
            <v>04</v>
          </cell>
          <cell r="G2693" t="str">
            <v>35000</v>
          </cell>
          <cell r="H2693" t="str">
            <v>96320240</v>
          </cell>
          <cell r="I2693" t="str">
            <v>STRAP-TANK MTG,RH</v>
          </cell>
          <cell r="S2693">
            <v>1</v>
          </cell>
          <cell r="T2693">
            <v>1</v>
          </cell>
          <cell r="U2693">
            <v>1</v>
          </cell>
          <cell r="V2693">
            <v>1</v>
          </cell>
          <cell r="Y2693" t="str">
            <v>SKD</v>
          </cell>
        </row>
        <row r="2694">
          <cell r="D2694" t="str">
            <v>CS830-</v>
          </cell>
          <cell r="E2694" t="str">
            <v>A</v>
          </cell>
          <cell r="F2694" t="str">
            <v>04</v>
          </cell>
          <cell r="G2694" t="str">
            <v>36000</v>
          </cell>
          <cell r="H2694" t="str">
            <v>01987-08250</v>
          </cell>
          <cell r="I2694" t="str">
            <v>BOLT-W/WASHER</v>
          </cell>
          <cell r="S2694">
            <v>4</v>
          </cell>
          <cell r="T2694">
            <v>4</v>
          </cell>
          <cell r="U2694">
            <v>4</v>
          </cell>
          <cell r="V2694">
            <v>4</v>
          </cell>
          <cell r="Y2694" t="str">
            <v>SKD</v>
          </cell>
        </row>
        <row r="2695">
          <cell r="D2695" t="str">
            <v>CS830-</v>
          </cell>
          <cell r="E2695" t="str">
            <v>A</v>
          </cell>
          <cell r="F2695" t="str">
            <v>04</v>
          </cell>
          <cell r="G2695" t="str">
            <v>37000</v>
          </cell>
          <cell r="H2695" t="str">
            <v>96274999</v>
          </cell>
          <cell r="I2695" t="str">
            <v>SPACER-FUEL TANK MTG</v>
          </cell>
          <cell r="S2695">
            <v>1</v>
          </cell>
          <cell r="T2695">
            <v>1</v>
          </cell>
          <cell r="U2695">
            <v>1</v>
          </cell>
          <cell r="V2695">
            <v>1</v>
          </cell>
          <cell r="Y2695" t="str">
            <v>SKD</v>
          </cell>
        </row>
        <row r="2696">
          <cell r="D2696" t="str">
            <v>CS830-</v>
          </cell>
          <cell r="E2696" t="str">
            <v>A</v>
          </cell>
          <cell r="F2696" t="str">
            <v>05</v>
          </cell>
          <cell r="G2696" t="str">
            <v>02000</v>
          </cell>
          <cell r="H2696" t="str">
            <v>96266067</v>
          </cell>
          <cell r="I2696" t="str">
            <v>TANK A-FUEL(STEEL)</v>
          </cell>
          <cell r="S2696">
            <v>1</v>
          </cell>
          <cell r="T2696">
            <v>1</v>
          </cell>
          <cell r="U2696">
            <v>1</v>
          </cell>
          <cell r="V2696">
            <v>1</v>
          </cell>
          <cell r="Y2696" t="str">
            <v>CKD</v>
          </cell>
        </row>
        <row r="2697">
          <cell r="D2697" t="str">
            <v>CS830-</v>
          </cell>
          <cell r="E2697" t="str">
            <v>A</v>
          </cell>
          <cell r="F2697" t="str">
            <v>05</v>
          </cell>
          <cell r="G2697" t="str">
            <v>12300</v>
          </cell>
          <cell r="H2697" t="str">
            <v>96279494</v>
          </cell>
          <cell r="I2697" t="str">
            <v>PUMP MODULE A-FUEL</v>
          </cell>
          <cell r="S2697">
            <v>1</v>
          </cell>
          <cell r="T2697">
            <v>1</v>
          </cell>
          <cell r="U2697">
            <v>1</v>
          </cell>
          <cell r="V2697">
            <v>1</v>
          </cell>
          <cell r="Y2697" t="str">
            <v>CKD</v>
          </cell>
        </row>
        <row r="2698">
          <cell r="D2698" t="str">
            <v>CS830-</v>
          </cell>
          <cell r="E2698" t="str">
            <v>A</v>
          </cell>
          <cell r="F2698" t="str">
            <v>05</v>
          </cell>
          <cell r="G2698" t="str">
            <v>13000</v>
          </cell>
          <cell r="H2698" t="str">
            <v>01987-08250</v>
          </cell>
          <cell r="I2698" t="str">
            <v>BOLT-W/WASHER</v>
          </cell>
          <cell r="S2698">
            <v>4</v>
          </cell>
          <cell r="T2698">
            <v>4</v>
          </cell>
          <cell r="U2698">
            <v>4</v>
          </cell>
          <cell r="V2698">
            <v>4</v>
          </cell>
          <cell r="Y2698" t="str">
            <v>CKD</v>
          </cell>
        </row>
        <row r="2699">
          <cell r="D2699" t="str">
            <v>CS830-</v>
          </cell>
          <cell r="E2699" t="str">
            <v>A</v>
          </cell>
          <cell r="F2699" t="str">
            <v>05</v>
          </cell>
          <cell r="G2699" t="str">
            <v>14000</v>
          </cell>
          <cell r="H2699" t="str">
            <v>90147370</v>
          </cell>
          <cell r="I2699" t="str">
            <v>COVER A-FLANGE</v>
          </cell>
          <cell r="S2699">
            <v>1</v>
          </cell>
          <cell r="T2699">
            <v>1</v>
          </cell>
          <cell r="U2699">
            <v>1</v>
          </cell>
          <cell r="V2699">
            <v>1</v>
          </cell>
          <cell r="Y2699" t="str">
            <v>CKD</v>
          </cell>
        </row>
        <row r="2700">
          <cell r="D2700" t="str">
            <v>CS830-</v>
          </cell>
          <cell r="E2700" t="str">
            <v>A</v>
          </cell>
          <cell r="F2700" t="str">
            <v>05</v>
          </cell>
          <cell r="G2700" t="str">
            <v>15000</v>
          </cell>
          <cell r="H2700" t="str">
            <v>96351199</v>
          </cell>
          <cell r="I2700" t="str">
            <v>CLIP A-FUEL</v>
          </cell>
          <cell r="S2700">
            <v>1</v>
          </cell>
          <cell r="T2700">
            <v>1</v>
          </cell>
          <cell r="U2700">
            <v>1</v>
          </cell>
          <cell r="V2700">
            <v>1</v>
          </cell>
          <cell r="Y2700" t="str">
            <v>CKD</v>
          </cell>
        </row>
        <row r="2701">
          <cell r="D2701" t="str">
            <v>CS835-</v>
          </cell>
          <cell r="E2701" t="str">
            <v>A</v>
          </cell>
          <cell r="F2701" t="str">
            <v>01</v>
          </cell>
          <cell r="G2701" t="str">
            <v>01000</v>
          </cell>
          <cell r="H2701" t="str">
            <v>96320241</v>
          </cell>
          <cell r="I2701" t="str">
            <v>TUBE A-FILLER,FUEL</v>
          </cell>
          <cell r="K2701">
            <v>1</v>
          </cell>
          <cell r="L2701">
            <v>1</v>
          </cell>
          <cell r="S2701">
            <v>1</v>
          </cell>
          <cell r="T2701">
            <v>1</v>
          </cell>
          <cell r="Y2701" t="str">
            <v>SKD</v>
          </cell>
        </row>
        <row r="2702">
          <cell r="B2702" t="str">
            <v>O</v>
          </cell>
          <cell r="C2702" t="str">
            <v>O</v>
          </cell>
          <cell r="D2702" t="str">
            <v>CS835-</v>
          </cell>
          <cell r="E2702" t="str">
            <v>A</v>
          </cell>
          <cell r="F2702" t="str">
            <v>01</v>
          </cell>
          <cell r="G2702" t="str">
            <v>07400</v>
          </cell>
          <cell r="H2702" t="str">
            <v>96313240</v>
          </cell>
          <cell r="I2702" t="str">
            <v>CLAMP</v>
          </cell>
          <cell r="K2702">
            <v>1</v>
          </cell>
          <cell r="L2702">
            <v>1</v>
          </cell>
          <cell r="S2702">
            <v>1</v>
          </cell>
          <cell r="T2702">
            <v>1</v>
          </cell>
          <cell r="Y2702" t="str">
            <v>SKD</v>
          </cell>
        </row>
        <row r="2703">
          <cell r="B2703" t="str">
            <v>N</v>
          </cell>
          <cell r="C2703" t="str">
            <v>X</v>
          </cell>
          <cell r="D2703" t="str">
            <v>CS835-</v>
          </cell>
          <cell r="E2703" t="str">
            <v>A</v>
          </cell>
          <cell r="F2703" t="str">
            <v>01</v>
          </cell>
          <cell r="G2703" t="str">
            <v>07400</v>
          </cell>
          <cell r="H2703" t="str">
            <v>96507847</v>
          </cell>
          <cell r="I2703" t="str">
            <v>CLAMP</v>
          </cell>
          <cell r="K2703">
            <v>1</v>
          </cell>
          <cell r="L2703">
            <v>1</v>
          </cell>
          <cell r="S2703">
            <v>1</v>
          </cell>
          <cell r="T2703">
            <v>1</v>
          </cell>
          <cell r="Y2703" t="str">
            <v>SKD</v>
          </cell>
        </row>
        <row r="2704">
          <cell r="D2704" t="str">
            <v>CS835-</v>
          </cell>
          <cell r="E2704" t="str">
            <v>A</v>
          </cell>
          <cell r="F2704" t="str">
            <v>01</v>
          </cell>
          <cell r="G2704" t="str">
            <v>08000</v>
          </cell>
          <cell r="H2704" t="str">
            <v>96316232</v>
          </cell>
          <cell r="I2704" t="str">
            <v>BRACKET-FILLER MOUNTING</v>
          </cell>
          <cell r="K2704">
            <v>1</v>
          </cell>
          <cell r="L2704">
            <v>1</v>
          </cell>
          <cell r="S2704">
            <v>1</v>
          </cell>
          <cell r="T2704">
            <v>1</v>
          </cell>
          <cell r="Y2704" t="str">
            <v>SKD</v>
          </cell>
        </row>
        <row r="2705">
          <cell r="D2705" t="str">
            <v>CS835-</v>
          </cell>
          <cell r="E2705" t="str">
            <v>A</v>
          </cell>
          <cell r="F2705" t="str">
            <v>01</v>
          </cell>
          <cell r="G2705" t="str">
            <v>10000</v>
          </cell>
          <cell r="H2705" t="str">
            <v>09118-06101-000</v>
          </cell>
          <cell r="I2705" t="str">
            <v>BOLT-W/WASHER</v>
          </cell>
          <cell r="K2705">
            <v>1</v>
          </cell>
          <cell r="L2705">
            <v>1</v>
          </cell>
          <cell r="S2705">
            <v>1</v>
          </cell>
          <cell r="T2705">
            <v>1</v>
          </cell>
          <cell r="Y2705" t="str">
            <v>SKD</v>
          </cell>
        </row>
        <row r="2706">
          <cell r="D2706" t="str">
            <v>CS835-</v>
          </cell>
          <cell r="E2706" t="str">
            <v>A</v>
          </cell>
          <cell r="F2706" t="str">
            <v>01</v>
          </cell>
          <cell r="G2706" t="str">
            <v>11000</v>
          </cell>
          <cell r="H2706" t="str">
            <v>03241-06160-000</v>
          </cell>
          <cell r="I2706" t="str">
            <v>SCREW-TAPPING</v>
          </cell>
          <cell r="K2706">
            <v>3</v>
          </cell>
          <cell r="L2706">
            <v>3</v>
          </cell>
          <cell r="S2706">
            <v>3</v>
          </cell>
          <cell r="T2706">
            <v>3</v>
          </cell>
          <cell r="Y2706" t="str">
            <v>SKD</v>
          </cell>
        </row>
        <row r="2707">
          <cell r="D2707" t="str">
            <v>CS835-</v>
          </cell>
          <cell r="E2707" t="str">
            <v>A</v>
          </cell>
          <cell r="F2707" t="str">
            <v>01</v>
          </cell>
          <cell r="G2707" t="str">
            <v>12000</v>
          </cell>
          <cell r="H2707" t="str">
            <v>22591475</v>
          </cell>
          <cell r="I2707" t="str">
            <v>CAP-FILLER,FUEL</v>
          </cell>
          <cell r="K2707">
            <v>1</v>
          </cell>
          <cell r="L2707">
            <v>1</v>
          </cell>
          <cell r="S2707">
            <v>1</v>
          </cell>
          <cell r="T2707">
            <v>1</v>
          </cell>
          <cell r="Y2707" t="str">
            <v>SKD</v>
          </cell>
        </row>
        <row r="2708">
          <cell r="D2708" t="str">
            <v>CS835-</v>
          </cell>
          <cell r="E2708" t="str">
            <v>A</v>
          </cell>
          <cell r="F2708" t="str">
            <v>01</v>
          </cell>
          <cell r="G2708" t="str">
            <v>13000</v>
          </cell>
          <cell r="H2708" t="str">
            <v>09407A18402-000</v>
          </cell>
          <cell r="I2708" t="str">
            <v>CLAMP</v>
          </cell>
          <cell r="K2708">
            <v>1</v>
          </cell>
          <cell r="L2708">
            <v>1</v>
          </cell>
          <cell r="S2708">
            <v>1</v>
          </cell>
          <cell r="T2708">
            <v>1</v>
          </cell>
          <cell r="Y2708" t="str">
            <v>SKD</v>
          </cell>
        </row>
        <row r="2709">
          <cell r="D2709" t="str">
            <v>CS835-</v>
          </cell>
          <cell r="E2709" t="str">
            <v>A</v>
          </cell>
          <cell r="F2709" t="str">
            <v>02</v>
          </cell>
          <cell r="G2709" t="str">
            <v>01000</v>
          </cell>
          <cell r="H2709" t="str">
            <v>96320260</v>
          </cell>
          <cell r="I2709" t="str">
            <v>TUBE A-FILLER,FUEL</v>
          </cell>
          <cell r="M2709" t="str">
            <v>1</v>
          </cell>
          <cell r="N2709" t="str">
            <v>1</v>
          </cell>
          <cell r="Q2709" t="str">
            <v>1</v>
          </cell>
          <cell r="R2709" t="str">
            <v>1</v>
          </cell>
          <cell r="U2709" t="str">
            <v>1</v>
          </cell>
          <cell r="V2709" t="str">
            <v>1</v>
          </cell>
          <cell r="Y2709" t="str">
            <v>SKD</v>
          </cell>
        </row>
        <row r="2710">
          <cell r="B2710" t="str">
            <v>O</v>
          </cell>
          <cell r="C2710" t="str">
            <v>O</v>
          </cell>
          <cell r="D2710" t="str">
            <v>CS835-</v>
          </cell>
          <cell r="E2710" t="str">
            <v>A</v>
          </cell>
          <cell r="F2710" t="str">
            <v>02</v>
          </cell>
          <cell r="G2710" t="str">
            <v>07400</v>
          </cell>
          <cell r="H2710" t="str">
            <v>96313240</v>
          </cell>
          <cell r="I2710" t="str">
            <v>CLAMP</v>
          </cell>
          <cell r="M2710" t="str">
            <v>1</v>
          </cell>
          <cell r="N2710" t="str">
            <v>1</v>
          </cell>
          <cell r="Q2710" t="str">
            <v>1</v>
          </cell>
          <cell r="R2710" t="str">
            <v>1</v>
          </cell>
          <cell r="U2710" t="str">
            <v>1</v>
          </cell>
          <cell r="V2710" t="str">
            <v>1</v>
          </cell>
          <cell r="Y2710" t="str">
            <v>SKD</v>
          </cell>
        </row>
        <row r="2711">
          <cell r="B2711" t="str">
            <v>N</v>
          </cell>
          <cell r="C2711" t="str">
            <v>X</v>
          </cell>
          <cell r="D2711" t="str">
            <v>CS835-</v>
          </cell>
          <cell r="E2711" t="str">
            <v>A</v>
          </cell>
          <cell r="F2711" t="str">
            <v>02</v>
          </cell>
          <cell r="G2711" t="str">
            <v>07400</v>
          </cell>
          <cell r="H2711" t="str">
            <v>96507847</v>
          </cell>
          <cell r="I2711" t="str">
            <v>CLAMP</v>
          </cell>
          <cell r="M2711" t="str">
            <v>1</v>
          </cell>
          <cell r="N2711" t="str">
            <v>1</v>
          </cell>
          <cell r="Q2711" t="str">
            <v>1</v>
          </cell>
          <cell r="R2711" t="str">
            <v>1</v>
          </cell>
          <cell r="U2711" t="str">
            <v>1</v>
          </cell>
          <cell r="V2711" t="str">
            <v>1</v>
          </cell>
          <cell r="Y2711" t="str">
            <v>SKD</v>
          </cell>
        </row>
        <row r="2712">
          <cell r="D2712" t="str">
            <v>CS835-</v>
          </cell>
          <cell r="E2712" t="str">
            <v>A</v>
          </cell>
          <cell r="F2712" t="str">
            <v>02</v>
          </cell>
          <cell r="G2712" t="str">
            <v>08000</v>
          </cell>
          <cell r="H2712" t="str">
            <v>96316232</v>
          </cell>
          <cell r="I2712" t="str">
            <v>BRACKET-FILLER MOUNTING</v>
          </cell>
          <cell r="M2712" t="str">
            <v>1</v>
          </cell>
          <cell r="N2712" t="str">
            <v>1</v>
          </cell>
          <cell r="Q2712" t="str">
            <v>1</v>
          </cell>
          <cell r="R2712" t="str">
            <v>1</v>
          </cell>
          <cell r="U2712" t="str">
            <v>1</v>
          </cell>
          <cell r="V2712" t="str">
            <v>1</v>
          </cell>
          <cell r="Y2712" t="str">
            <v>SKD</v>
          </cell>
        </row>
        <row r="2713">
          <cell r="D2713" t="str">
            <v>CS835-</v>
          </cell>
          <cell r="E2713" t="str">
            <v>A</v>
          </cell>
          <cell r="F2713" t="str">
            <v>02</v>
          </cell>
          <cell r="G2713" t="str">
            <v>10000</v>
          </cell>
          <cell r="H2713" t="str">
            <v>09118-06101-000</v>
          </cell>
          <cell r="I2713" t="str">
            <v>BOLT-W/WASHER</v>
          </cell>
          <cell r="M2713" t="str">
            <v>1</v>
          </cell>
          <cell r="N2713" t="str">
            <v>1</v>
          </cell>
          <cell r="Q2713" t="str">
            <v>1</v>
          </cell>
          <cell r="R2713" t="str">
            <v>1</v>
          </cell>
          <cell r="U2713" t="str">
            <v>1</v>
          </cell>
          <cell r="V2713" t="str">
            <v>1</v>
          </cell>
          <cell r="Y2713" t="str">
            <v>SKD</v>
          </cell>
        </row>
        <row r="2714">
          <cell r="D2714" t="str">
            <v>CS835-</v>
          </cell>
          <cell r="E2714" t="str">
            <v>A</v>
          </cell>
          <cell r="F2714" t="str">
            <v>02</v>
          </cell>
          <cell r="G2714" t="str">
            <v>11000</v>
          </cell>
          <cell r="H2714" t="str">
            <v>03241-06160-000</v>
          </cell>
          <cell r="I2714" t="str">
            <v>SCREW-TAPPING</v>
          </cell>
          <cell r="M2714" t="str">
            <v>3</v>
          </cell>
          <cell r="N2714" t="str">
            <v>3</v>
          </cell>
          <cell r="Q2714" t="str">
            <v>3</v>
          </cell>
          <cell r="R2714" t="str">
            <v>3</v>
          </cell>
          <cell r="U2714" t="str">
            <v>3</v>
          </cell>
          <cell r="V2714" t="str">
            <v>3</v>
          </cell>
          <cell r="Y2714" t="str">
            <v>SKD</v>
          </cell>
        </row>
        <row r="2715">
          <cell r="D2715" t="str">
            <v>CS835-</v>
          </cell>
          <cell r="E2715" t="str">
            <v>A</v>
          </cell>
          <cell r="F2715" t="str">
            <v>02</v>
          </cell>
          <cell r="G2715" t="str">
            <v>12000</v>
          </cell>
          <cell r="H2715" t="str">
            <v>22591475</v>
          </cell>
          <cell r="I2715" t="str">
            <v>CAP-FILLER,FUEL</v>
          </cell>
          <cell r="M2715" t="str">
            <v>1</v>
          </cell>
          <cell r="N2715" t="str">
            <v>1</v>
          </cell>
          <cell r="Q2715" t="str">
            <v>1</v>
          </cell>
          <cell r="R2715" t="str">
            <v>1</v>
          </cell>
          <cell r="U2715" t="str">
            <v>1</v>
          </cell>
          <cell r="V2715" t="str">
            <v>1</v>
          </cell>
          <cell r="Y2715" t="str">
            <v>SKD</v>
          </cell>
        </row>
        <row r="2716">
          <cell r="D2716" t="str">
            <v>CS835-</v>
          </cell>
          <cell r="E2716" t="str">
            <v>A</v>
          </cell>
          <cell r="F2716" t="str">
            <v>02</v>
          </cell>
          <cell r="G2716" t="str">
            <v>13000</v>
          </cell>
          <cell r="H2716" t="str">
            <v>09407A18402-000</v>
          </cell>
          <cell r="I2716" t="str">
            <v>CLAMP</v>
          </cell>
          <cell r="M2716" t="str">
            <v>1</v>
          </cell>
          <cell r="N2716" t="str">
            <v>1</v>
          </cell>
          <cell r="Q2716" t="str">
            <v>1</v>
          </cell>
          <cell r="R2716" t="str">
            <v>1</v>
          </cell>
          <cell r="U2716" t="str">
            <v>1</v>
          </cell>
          <cell r="V2716" t="str">
            <v>1</v>
          </cell>
          <cell r="Y2716" t="str">
            <v>SKD</v>
          </cell>
        </row>
        <row r="2717">
          <cell r="D2717" t="str">
            <v>CS835-</v>
          </cell>
          <cell r="E2717" t="str">
            <v>A</v>
          </cell>
          <cell r="F2717" t="str">
            <v>05</v>
          </cell>
          <cell r="G2717" t="str">
            <v>01000</v>
          </cell>
          <cell r="H2717" t="str">
            <v>96266086</v>
          </cell>
          <cell r="I2717" t="str">
            <v>TUBE A-FILLER,FUEL</v>
          </cell>
          <cell r="S2717">
            <v>1</v>
          </cell>
          <cell r="T2717">
            <v>1</v>
          </cell>
          <cell r="Y2717" t="str">
            <v>CKD</v>
          </cell>
        </row>
        <row r="2718">
          <cell r="D2718" t="str">
            <v>CS835-</v>
          </cell>
          <cell r="E2718" t="str">
            <v>A</v>
          </cell>
          <cell r="F2718" t="str">
            <v>05</v>
          </cell>
          <cell r="G2718" t="str">
            <v>02000</v>
          </cell>
          <cell r="H2718" t="str">
            <v>96266087</v>
          </cell>
          <cell r="I2718" t="str">
            <v>BRACKET A-FILLER MOUNTING</v>
          </cell>
          <cell r="S2718">
            <v>1</v>
          </cell>
          <cell r="T2718">
            <v>1</v>
          </cell>
          <cell r="Y2718" t="str">
            <v>CKD</v>
          </cell>
        </row>
        <row r="2719">
          <cell r="D2719" t="str">
            <v>CS835-</v>
          </cell>
          <cell r="E2719" t="str">
            <v>A</v>
          </cell>
          <cell r="F2719" t="str">
            <v>05</v>
          </cell>
          <cell r="G2719" t="str">
            <v>03000</v>
          </cell>
          <cell r="H2719" t="str">
            <v>09118-06101-000</v>
          </cell>
          <cell r="I2719" t="str">
            <v>BOLT-W/WASHER</v>
          </cell>
          <cell r="S2719">
            <v>1</v>
          </cell>
          <cell r="T2719">
            <v>1</v>
          </cell>
          <cell r="Y2719" t="str">
            <v>CKD</v>
          </cell>
        </row>
        <row r="2720">
          <cell r="D2720" t="str">
            <v>CS835-</v>
          </cell>
          <cell r="E2720" t="str">
            <v>A</v>
          </cell>
          <cell r="F2720" t="str">
            <v>05</v>
          </cell>
          <cell r="G2720" t="str">
            <v>04000</v>
          </cell>
          <cell r="H2720" t="str">
            <v>09407A18402-000</v>
          </cell>
          <cell r="I2720" t="str">
            <v>CLAMP</v>
          </cell>
          <cell r="S2720">
            <v>1</v>
          </cell>
          <cell r="T2720">
            <v>1</v>
          </cell>
          <cell r="Y2720" t="str">
            <v>CKD</v>
          </cell>
        </row>
        <row r="2721">
          <cell r="D2721" t="str">
            <v>CS835-</v>
          </cell>
          <cell r="E2721" t="str">
            <v>A</v>
          </cell>
          <cell r="F2721" t="str">
            <v>05</v>
          </cell>
          <cell r="G2721" t="str">
            <v>05000</v>
          </cell>
          <cell r="H2721" t="str">
            <v>09401-13401</v>
          </cell>
          <cell r="I2721" t="str">
            <v>CLIP</v>
          </cell>
          <cell r="S2721">
            <v>1</v>
          </cell>
          <cell r="T2721">
            <v>1</v>
          </cell>
          <cell r="Y2721" t="str">
            <v>CKD</v>
          </cell>
        </row>
        <row r="2722">
          <cell r="D2722" t="str">
            <v>CS835-</v>
          </cell>
          <cell r="E2722" t="str">
            <v>A</v>
          </cell>
          <cell r="F2722" t="str">
            <v>05</v>
          </cell>
          <cell r="G2722" t="str">
            <v>06000</v>
          </cell>
          <cell r="H2722" t="str">
            <v>03241-06160-000</v>
          </cell>
          <cell r="I2722" t="str">
            <v>SCREW-TAPPING</v>
          </cell>
          <cell r="S2722">
            <v>3</v>
          </cell>
          <cell r="T2722">
            <v>3</v>
          </cell>
          <cell r="Y2722" t="str">
            <v>CKD</v>
          </cell>
        </row>
        <row r="2723">
          <cell r="D2723" t="str">
            <v>CS835-</v>
          </cell>
          <cell r="E2723" t="str">
            <v>A</v>
          </cell>
          <cell r="F2723" t="str">
            <v>05</v>
          </cell>
          <cell r="G2723" t="str">
            <v>07000</v>
          </cell>
          <cell r="H2723" t="str">
            <v>22591475</v>
          </cell>
          <cell r="I2723" t="str">
            <v>CAP-FILLER,FUEL</v>
          </cell>
          <cell r="S2723">
            <v>1</v>
          </cell>
          <cell r="T2723">
            <v>1</v>
          </cell>
          <cell r="Y2723" t="str">
            <v>CKD</v>
          </cell>
        </row>
        <row r="2724">
          <cell r="D2724" t="str">
            <v>CS835-</v>
          </cell>
          <cell r="E2724" t="str">
            <v>A</v>
          </cell>
          <cell r="F2724" t="str">
            <v>06</v>
          </cell>
          <cell r="G2724" t="str">
            <v>01000</v>
          </cell>
          <cell r="H2724" t="str">
            <v>96283617</v>
          </cell>
          <cell r="I2724" t="str">
            <v>TUBE A-FILLER,FUEL</v>
          </cell>
          <cell r="U2724">
            <v>1</v>
          </cell>
          <cell r="V2724">
            <v>1</v>
          </cell>
          <cell r="Y2724" t="str">
            <v>CKD</v>
          </cell>
        </row>
        <row r="2725">
          <cell r="D2725" t="str">
            <v>CS835-</v>
          </cell>
          <cell r="E2725" t="str">
            <v>A</v>
          </cell>
          <cell r="F2725" t="str">
            <v>06</v>
          </cell>
          <cell r="G2725" t="str">
            <v>02000</v>
          </cell>
          <cell r="H2725" t="str">
            <v>96266087</v>
          </cell>
          <cell r="I2725" t="str">
            <v>BRACKET A-FILLER MOUNTING</v>
          </cell>
          <cell r="U2725">
            <v>1</v>
          </cell>
          <cell r="V2725">
            <v>1</v>
          </cell>
          <cell r="Y2725" t="str">
            <v>CKD</v>
          </cell>
        </row>
        <row r="2726">
          <cell r="D2726" t="str">
            <v>CS835-</v>
          </cell>
          <cell r="E2726" t="str">
            <v>A</v>
          </cell>
          <cell r="F2726" t="str">
            <v>06</v>
          </cell>
          <cell r="G2726" t="str">
            <v>03000</v>
          </cell>
          <cell r="H2726" t="str">
            <v>09118-06101-000</v>
          </cell>
          <cell r="I2726" t="str">
            <v>BOLT-W/WASHER</v>
          </cell>
          <cell r="U2726">
            <v>1</v>
          </cell>
          <cell r="V2726">
            <v>1</v>
          </cell>
          <cell r="Y2726" t="str">
            <v>CKD</v>
          </cell>
        </row>
        <row r="2727">
          <cell r="D2727" t="str">
            <v>CS835-</v>
          </cell>
          <cell r="E2727" t="str">
            <v>A</v>
          </cell>
          <cell r="F2727" t="str">
            <v>06</v>
          </cell>
          <cell r="G2727" t="str">
            <v>04000</v>
          </cell>
          <cell r="H2727" t="str">
            <v>09407A18402-000</v>
          </cell>
          <cell r="I2727" t="str">
            <v>CLAMP</v>
          </cell>
          <cell r="U2727">
            <v>1</v>
          </cell>
          <cell r="V2727">
            <v>1</v>
          </cell>
          <cell r="Y2727" t="str">
            <v>CKD</v>
          </cell>
        </row>
        <row r="2728">
          <cell r="D2728" t="str">
            <v>CS835-</v>
          </cell>
          <cell r="E2728" t="str">
            <v>A</v>
          </cell>
          <cell r="F2728" t="str">
            <v>06</v>
          </cell>
          <cell r="G2728" t="str">
            <v>05000</v>
          </cell>
          <cell r="H2728" t="str">
            <v>09401-13401</v>
          </cell>
          <cell r="I2728" t="str">
            <v>CLIP</v>
          </cell>
          <cell r="U2728">
            <v>1</v>
          </cell>
          <cell r="V2728">
            <v>1</v>
          </cell>
          <cell r="Y2728" t="str">
            <v>CKD</v>
          </cell>
        </row>
        <row r="2729">
          <cell r="D2729" t="str">
            <v>CS835-</v>
          </cell>
          <cell r="E2729" t="str">
            <v>A</v>
          </cell>
          <cell r="F2729" t="str">
            <v>06</v>
          </cell>
          <cell r="G2729" t="str">
            <v>06000</v>
          </cell>
          <cell r="H2729" t="str">
            <v>03241-06160-000</v>
          </cell>
          <cell r="I2729" t="str">
            <v>SCREW-TAPPING</v>
          </cell>
          <cell r="U2729">
            <v>3</v>
          </cell>
          <cell r="V2729">
            <v>3</v>
          </cell>
          <cell r="Y2729" t="str">
            <v>CKD</v>
          </cell>
        </row>
        <row r="2730">
          <cell r="D2730" t="str">
            <v>CS835-</v>
          </cell>
          <cell r="E2730" t="str">
            <v>A</v>
          </cell>
          <cell r="F2730" t="str">
            <v>06</v>
          </cell>
          <cell r="G2730" t="str">
            <v>07000</v>
          </cell>
          <cell r="H2730" t="str">
            <v>22591475</v>
          </cell>
          <cell r="I2730" t="str">
            <v>CAP-FILLER,FUEL</v>
          </cell>
          <cell r="U2730">
            <v>1</v>
          </cell>
          <cell r="V2730">
            <v>1</v>
          </cell>
          <cell r="Y2730" t="str">
            <v>CKD</v>
          </cell>
        </row>
        <row r="2731">
          <cell r="D2731" t="str">
            <v>CS900-</v>
          </cell>
          <cell r="E2731" t="str">
            <v>A</v>
          </cell>
          <cell r="F2731" t="str">
            <v>02</v>
          </cell>
          <cell r="G2731" t="str">
            <v>01000</v>
          </cell>
          <cell r="H2731" t="str">
            <v>09800A00197-000</v>
          </cell>
          <cell r="I2731" t="str">
            <v>TOOL A</v>
          </cell>
          <cell r="K2731">
            <v>1</v>
          </cell>
          <cell r="L2731">
            <v>1</v>
          </cell>
          <cell r="M2731" t="str">
            <v>1</v>
          </cell>
          <cell r="N2731" t="str">
            <v>1</v>
          </cell>
          <cell r="Q2731" t="str">
            <v>1</v>
          </cell>
          <cell r="R2731" t="str">
            <v>1</v>
          </cell>
          <cell r="S2731" t="str">
            <v>1</v>
          </cell>
          <cell r="T2731" t="str">
            <v>1</v>
          </cell>
          <cell r="U2731" t="str">
            <v>1</v>
          </cell>
          <cell r="V2731" t="str">
            <v>1</v>
          </cell>
        </row>
        <row r="2732">
          <cell r="D2732" t="str">
            <v>CS900-</v>
          </cell>
          <cell r="E2732" t="str">
            <v>A</v>
          </cell>
          <cell r="F2732" t="str">
            <v>02</v>
          </cell>
          <cell r="G2732" t="str">
            <v>02000</v>
          </cell>
          <cell r="H2732" t="str">
            <v>96282365</v>
          </cell>
          <cell r="I2732" t="str">
            <v>JACK A1</v>
          </cell>
          <cell r="K2732">
            <v>1</v>
          </cell>
          <cell r="L2732">
            <v>1</v>
          </cell>
          <cell r="M2732" t="str">
            <v>1</v>
          </cell>
          <cell r="N2732" t="str">
            <v>1</v>
          </cell>
          <cell r="Q2732" t="str">
            <v>1</v>
          </cell>
          <cell r="R2732" t="str">
            <v>1</v>
          </cell>
          <cell r="S2732" t="str">
            <v>1</v>
          </cell>
          <cell r="T2732" t="str">
            <v>1</v>
          </cell>
          <cell r="U2732" t="str">
            <v>1</v>
          </cell>
          <cell r="V2732" t="str">
            <v>1</v>
          </cell>
        </row>
        <row r="2733">
          <cell r="D2733" t="str">
            <v>CS900-</v>
          </cell>
          <cell r="E2733" t="str">
            <v>A</v>
          </cell>
          <cell r="F2733" t="str">
            <v>02</v>
          </cell>
          <cell r="G2733" t="str">
            <v>08000</v>
          </cell>
          <cell r="H2733" t="str">
            <v>96319990</v>
          </cell>
          <cell r="I2733" t="str">
            <v>BOLT-TOWING EYE</v>
          </cell>
          <cell r="K2733">
            <v>1</v>
          </cell>
          <cell r="L2733">
            <v>1</v>
          </cell>
          <cell r="M2733" t="str">
            <v>1</v>
          </cell>
          <cell r="N2733" t="str">
            <v>1</v>
          </cell>
          <cell r="Q2733" t="str">
            <v>1</v>
          </cell>
          <cell r="R2733" t="str">
            <v>1</v>
          </cell>
          <cell r="S2733" t="str">
            <v>1</v>
          </cell>
          <cell r="T2733" t="str">
            <v>1</v>
          </cell>
          <cell r="U2733" t="str">
            <v>1</v>
          </cell>
          <cell r="V2733" t="str">
            <v>1</v>
          </cell>
        </row>
        <row r="2734">
          <cell r="D2734" t="str">
            <v>CS920-</v>
          </cell>
          <cell r="E2734" t="str">
            <v>A</v>
          </cell>
          <cell r="F2734" t="str">
            <v>01</v>
          </cell>
          <cell r="G2734" t="str">
            <v>01000</v>
          </cell>
          <cell r="H2734" t="str">
            <v>86913A79003-000</v>
          </cell>
          <cell r="I2734" t="str">
            <v>PLATE,IDENTIFICATION</v>
          </cell>
          <cell r="Q2734" t="str">
            <v>1</v>
          </cell>
          <cell r="R2734" t="str">
            <v>1</v>
          </cell>
          <cell r="S2734" t="str">
            <v>1</v>
          </cell>
          <cell r="T2734" t="str">
            <v>1</v>
          </cell>
          <cell r="U2734" t="str">
            <v>1</v>
          </cell>
          <cell r="V2734" t="str">
            <v>1</v>
          </cell>
        </row>
        <row r="2735">
          <cell r="D2735" t="str">
            <v>CS920-</v>
          </cell>
          <cell r="E2735" t="str">
            <v>A</v>
          </cell>
          <cell r="F2735" t="str">
            <v>01</v>
          </cell>
          <cell r="G2735" t="str">
            <v>02000</v>
          </cell>
          <cell r="H2735" t="str">
            <v>09229-03011-000</v>
          </cell>
          <cell r="I2735" t="str">
            <v>BLIND RIVET</v>
          </cell>
          <cell r="Q2735" t="str">
            <v>2</v>
          </cell>
          <cell r="R2735" t="str">
            <v>2</v>
          </cell>
          <cell r="S2735" t="str">
            <v>2</v>
          </cell>
          <cell r="T2735" t="str">
            <v>2</v>
          </cell>
          <cell r="U2735" t="str">
            <v>2</v>
          </cell>
          <cell r="V2735" t="str">
            <v>2</v>
          </cell>
        </row>
        <row r="2736">
          <cell r="D2736" t="str">
            <v>CS920-</v>
          </cell>
          <cell r="E2736" t="str">
            <v>A</v>
          </cell>
          <cell r="F2736" t="str">
            <v>02</v>
          </cell>
          <cell r="G2736" t="str">
            <v>01000</v>
          </cell>
          <cell r="H2736" t="str">
            <v>96282442</v>
          </cell>
          <cell r="I2736" t="str">
            <v>PLATE,IDENTIFICATION</v>
          </cell>
          <cell r="K2736">
            <v>1</v>
          </cell>
          <cell r="L2736">
            <v>1</v>
          </cell>
          <cell r="M2736" t="str">
            <v>1</v>
          </cell>
          <cell r="N2736" t="str">
            <v>1</v>
          </cell>
        </row>
        <row r="2737">
          <cell r="D2737" t="str">
            <v>CS920-</v>
          </cell>
          <cell r="E2737" t="str">
            <v>A</v>
          </cell>
          <cell r="F2737" t="str">
            <v>02</v>
          </cell>
          <cell r="G2737" t="str">
            <v>02000</v>
          </cell>
          <cell r="H2737" t="str">
            <v>09229-03011-000</v>
          </cell>
          <cell r="I2737" t="str">
            <v>BLIND RIVET</v>
          </cell>
          <cell r="K2737">
            <v>2</v>
          </cell>
          <cell r="L2737">
            <v>2</v>
          </cell>
          <cell r="M2737" t="str">
            <v>2</v>
          </cell>
          <cell r="N2737" t="str">
            <v>2</v>
          </cell>
        </row>
        <row r="2738">
          <cell r="D2738" t="str">
            <v>CT820-</v>
          </cell>
          <cell r="E2738" t="str">
            <v>A</v>
          </cell>
          <cell r="F2738" t="str">
            <v>03</v>
          </cell>
          <cell r="G2738" t="str">
            <v>01000</v>
          </cell>
          <cell r="H2738" t="str">
            <v>96267800</v>
          </cell>
          <cell r="I2738" t="str">
            <v>COMPRESSOR A</v>
          </cell>
          <cell r="T2738">
            <v>1</v>
          </cell>
          <cell r="V2738">
            <v>1</v>
          </cell>
          <cell r="X2738" t="str">
            <v>60</v>
          </cell>
          <cell r="Y2738" t="str">
            <v xml:space="preserve">E/G &amp; T/M ??? </v>
          </cell>
        </row>
        <row r="2739">
          <cell r="D2739" t="str">
            <v>CT820-</v>
          </cell>
          <cell r="E2739" t="str">
            <v>A</v>
          </cell>
          <cell r="F2739" t="str">
            <v>03</v>
          </cell>
          <cell r="G2739" t="str">
            <v>02000</v>
          </cell>
          <cell r="H2739" t="str">
            <v>95111A78B11-000</v>
          </cell>
          <cell r="I2739" t="str">
            <v>BRACKET COMPRESSOR</v>
          </cell>
          <cell r="T2739">
            <v>1</v>
          </cell>
          <cell r="V2739">
            <v>1</v>
          </cell>
          <cell r="X2739" t="str">
            <v>60</v>
          </cell>
          <cell r="Y2739" t="str">
            <v xml:space="preserve">E/G &amp; T/M ??? </v>
          </cell>
        </row>
        <row r="2740">
          <cell r="D2740" t="str">
            <v>CT820-</v>
          </cell>
          <cell r="E2740" t="str">
            <v>A</v>
          </cell>
          <cell r="F2740" t="str">
            <v>03</v>
          </cell>
          <cell r="G2740" t="str">
            <v>03000</v>
          </cell>
          <cell r="H2740" t="str">
            <v>96274812</v>
          </cell>
          <cell r="I2740" t="str">
            <v>STAY-COMPRESSOR,ADJUST</v>
          </cell>
          <cell r="T2740">
            <v>1</v>
          </cell>
          <cell r="V2740">
            <v>1</v>
          </cell>
          <cell r="X2740" t="str">
            <v>60</v>
          </cell>
          <cell r="Y2740" t="str">
            <v xml:space="preserve">E/G &amp; T/M ??? </v>
          </cell>
        </row>
        <row r="2741">
          <cell r="D2741" t="str">
            <v>CT820-</v>
          </cell>
          <cell r="E2741" t="str">
            <v>A</v>
          </cell>
          <cell r="F2741" t="str">
            <v>03</v>
          </cell>
          <cell r="G2741" t="str">
            <v>04000</v>
          </cell>
          <cell r="H2741" t="str">
            <v>09103-08281-000</v>
          </cell>
          <cell r="I2741" t="str">
            <v>BOLT-HEXAGON FLANGE</v>
          </cell>
          <cell r="T2741">
            <v>6</v>
          </cell>
          <cell r="V2741">
            <v>6</v>
          </cell>
          <cell r="X2741" t="str">
            <v>60</v>
          </cell>
          <cell r="Y2741" t="str">
            <v xml:space="preserve">E/G &amp; T/M ??? </v>
          </cell>
        </row>
        <row r="2742">
          <cell r="D2742" t="str">
            <v>CT820-</v>
          </cell>
          <cell r="E2742" t="str">
            <v>A</v>
          </cell>
          <cell r="F2742" t="str">
            <v>03</v>
          </cell>
          <cell r="G2742" t="str">
            <v>05000</v>
          </cell>
          <cell r="H2742" t="str">
            <v>09103-08035</v>
          </cell>
          <cell r="I2742" t="str">
            <v>BOLT-HEXAGON FLANGE</v>
          </cell>
          <cell r="T2742">
            <v>3</v>
          </cell>
          <cell r="V2742">
            <v>3</v>
          </cell>
          <cell r="X2742" t="str">
            <v>60</v>
          </cell>
          <cell r="Y2742" t="str">
            <v xml:space="preserve">E/G &amp; T/M ??? </v>
          </cell>
        </row>
        <row r="2743">
          <cell r="D2743" t="str">
            <v>CT820-</v>
          </cell>
          <cell r="E2743" t="str">
            <v>A</v>
          </cell>
          <cell r="F2743" t="str">
            <v>04</v>
          </cell>
          <cell r="G2743" t="str">
            <v>01000</v>
          </cell>
          <cell r="H2743" t="str">
            <v>96296800</v>
          </cell>
          <cell r="I2743" t="str">
            <v>COMPRESSOR A</v>
          </cell>
          <cell r="T2743">
            <v>1</v>
          </cell>
          <cell r="V2743">
            <v>1</v>
          </cell>
          <cell r="X2743" t="str">
            <v>61</v>
          </cell>
          <cell r="Y2743" t="str">
            <v xml:space="preserve">E/G &amp; T/M ??? </v>
          </cell>
        </row>
        <row r="2744">
          <cell r="D2744" t="str">
            <v>CT830-</v>
          </cell>
          <cell r="E2744" t="str">
            <v>A</v>
          </cell>
          <cell r="F2744" t="str">
            <v>01</v>
          </cell>
          <cell r="G2744" t="str">
            <v>01000</v>
          </cell>
          <cell r="H2744" t="str">
            <v>96314763</v>
          </cell>
          <cell r="I2744" t="str">
            <v>CONDENSER A</v>
          </cell>
          <cell r="K2744">
            <v>1</v>
          </cell>
          <cell r="L2744">
            <v>1</v>
          </cell>
          <cell r="M2744" t="str">
            <v>1</v>
          </cell>
          <cell r="N2744" t="str">
            <v>1</v>
          </cell>
          <cell r="O2744" t="str">
            <v>B3</v>
          </cell>
          <cell r="P2744" t="str">
            <v>B3</v>
          </cell>
          <cell r="Q2744" t="str">
            <v>1</v>
          </cell>
          <cell r="R2744" t="str">
            <v>1</v>
          </cell>
        </row>
        <row r="2745">
          <cell r="D2745" t="str">
            <v>CT830-</v>
          </cell>
          <cell r="E2745" t="str">
            <v>A</v>
          </cell>
          <cell r="F2745" t="str">
            <v>01</v>
          </cell>
          <cell r="G2745" t="str">
            <v>03000</v>
          </cell>
          <cell r="H2745" t="str">
            <v>08361-25060-000</v>
          </cell>
          <cell r="I2745" t="str">
            <v>NUT-HEXAGON,W/WASHER</v>
          </cell>
          <cell r="K2745">
            <v>2</v>
          </cell>
          <cell r="L2745">
            <v>2</v>
          </cell>
          <cell r="M2745" t="str">
            <v>2</v>
          </cell>
          <cell r="N2745" t="str">
            <v>2</v>
          </cell>
          <cell r="O2745" t="str">
            <v>B3</v>
          </cell>
          <cell r="P2745" t="str">
            <v>B3</v>
          </cell>
          <cell r="Q2745" t="str">
            <v>2</v>
          </cell>
          <cell r="R2745" t="str">
            <v>2</v>
          </cell>
        </row>
        <row r="2746">
          <cell r="D2746" t="str">
            <v>CT830-</v>
          </cell>
          <cell r="E2746" t="str">
            <v>A</v>
          </cell>
          <cell r="F2746" t="str">
            <v>02</v>
          </cell>
          <cell r="G2746" t="str">
            <v>01000</v>
          </cell>
          <cell r="H2746" t="str">
            <v>96267796</v>
          </cell>
          <cell r="I2746" t="str">
            <v>CONDENSER A</v>
          </cell>
          <cell r="T2746" t="str">
            <v>1</v>
          </cell>
          <cell r="V2746" t="str">
            <v>1</v>
          </cell>
        </row>
        <row r="2747">
          <cell r="D2747" t="str">
            <v>CT830-</v>
          </cell>
          <cell r="E2747" t="str">
            <v>A</v>
          </cell>
          <cell r="F2747" t="str">
            <v>02</v>
          </cell>
          <cell r="G2747" t="str">
            <v>03000</v>
          </cell>
          <cell r="H2747" t="str">
            <v>08361-25060-000</v>
          </cell>
          <cell r="I2747" t="str">
            <v>NUT-HEXAGON,W/WASHER</v>
          </cell>
          <cell r="T2747" t="str">
            <v>2</v>
          </cell>
          <cell r="V2747" t="str">
            <v>2</v>
          </cell>
        </row>
        <row r="2748">
          <cell r="D2748" t="str">
            <v>CT840-</v>
          </cell>
          <cell r="E2748" t="str">
            <v>A</v>
          </cell>
          <cell r="F2748" t="str">
            <v>01</v>
          </cell>
          <cell r="G2748" t="str">
            <v>01000</v>
          </cell>
          <cell r="H2748" t="str">
            <v>96320726</v>
          </cell>
          <cell r="I2748" t="str">
            <v>HEBA-MODULE</v>
          </cell>
          <cell r="K2748">
            <v>1</v>
          </cell>
          <cell r="L2748">
            <v>1</v>
          </cell>
          <cell r="M2748" t="str">
            <v>1</v>
          </cell>
          <cell r="N2748" t="str">
            <v>1</v>
          </cell>
          <cell r="O2748" t="str">
            <v>B3</v>
          </cell>
          <cell r="P2748" t="str">
            <v>B3</v>
          </cell>
          <cell r="Q2748" t="str">
            <v>1</v>
          </cell>
          <cell r="R2748" t="str">
            <v>1</v>
          </cell>
        </row>
        <row r="2749">
          <cell r="D2749" t="str">
            <v>CT840-</v>
          </cell>
          <cell r="E2749" t="str">
            <v>A</v>
          </cell>
          <cell r="F2749" t="str">
            <v>03</v>
          </cell>
          <cell r="G2749" t="str">
            <v>01000</v>
          </cell>
          <cell r="H2749" t="str">
            <v>96267804</v>
          </cell>
          <cell r="I2749" t="str">
            <v>HEBA-MODULE</v>
          </cell>
          <cell r="T2749" t="str">
            <v>1</v>
          </cell>
          <cell r="V2749" t="str">
            <v>1</v>
          </cell>
          <cell r="X2749" t="str">
            <v>51</v>
          </cell>
        </row>
        <row r="2750">
          <cell r="D2750" t="str">
            <v>CT840-</v>
          </cell>
          <cell r="E2750" t="str">
            <v>A</v>
          </cell>
          <cell r="F2750" t="str">
            <v>04</v>
          </cell>
          <cell r="G2750" t="str">
            <v>01000</v>
          </cell>
          <cell r="H2750" t="str">
            <v>96267994</v>
          </cell>
          <cell r="I2750" t="str">
            <v>VEBA-MODULE</v>
          </cell>
          <cell r="T2750" t="str">
            <v>1</v>
          </cell>
          <cell r="V2750" t="str">
            <v>1</v>
          </cell>
          <cell r="X2750" t="str">
            <v>50</v>
          </cell>
        </row>
        <row r="2751">
          <cell r="D2751" t="str">
            <v>CT850-</v>
          </cell>
          <cell r="E2751" t="str">
            <v>A</v>
          </cell>
          <cell r="F2751" t="str">
            <v>01</v>
          </cell>
          <cell r="G2751" t="str">
            <v>02000</v>
          </cell>
          <cell r="H2751" t="str">
            <v>90229206</v>
          </cell>
          <cell r="I2751" t="str">
            <v>RELAY A-A/C COMP</v>
          </cell>
          <cell r="K2751">
            <v>1</v>
          </cell>
          <cell r="L2751">
            <v>1</v>
          </cell>
          <cell r="M2751" t="str">
            <v>1</v>
          </cell>
          <cell r="N2751" t="str">
            <v>1</v>
          </cell>
          <cell r="O2751" t="str">
            <v>B3</v>
          </cell>
          <cell r="P2751" t="str">
            <v>B3</v>
          </cell>
          <cell r="Q2751" t="str">
            <v>1</v>
          </cell>
          <cell r="R2751" t="str">
            <v>1</v>
          </cell>
          <cell r="T2751" t="str">
            <v>1</v>
          </cell>
          <cell r="V2751" t="str">
            <v>1</v>
          </cell>
        </row>
        <row r="2752">
          <cell r="D2752" t="str">
            <v>CT870-</v>
          </cell>
          <cell r="E2752" t="str">
            <v>A</v>
          </cell>
          <cell r="F2752" t="str">
            <v>01</v>
          </cell>
          <cell r="G2752" t="str">
            <v>01000</v>
          </cell>
          <cell r="H2752" t="str">
            <v>96320092</v>
          </cell>
          <cell r="I2752" t="str">
            <v>RECEIVER DRIER A</v>
          </cell>
          <cell r="L2752">
            <v>1</v>
          </cell>
          <cell r="N2752" t="str">
            <v>1</v>
          </cell>
          <cell r="O2752" t="str">
            <v>B361</v>
          </cell>
          <cell r="P2752" t="str">
            <v>B361</v>
          </cell>
          <cell r="R2752" t="str">
            <v>1</v>
          </cell>
        </row>
        <row r="2753">
          <cell r="D2753" t="str">
            <v>CT870-</v>
          </cell>
          <cell r="E2753" t="str">
            <v>A</v>
          </cell>
          <cell r="F2753" t="str">
            <v>01</v>
          </cell>
          <cell r="G2753" t="str">
            <v>02000</v>
          </cell>
          <cell r="H2753" t="str">
            <v>96316832</v>
          </cell>
          <cell r="I2753" t="str">
            <v>BRACKET A-RECEIVER DRIER</v>
          </cell>
          <cell r="L2753">
            <v>1</v>
          </cell>
          <cell r="N2753" t="str">
            <v>1</v>
          </cell>
          <cell r="O2753" t="str">
            <v>B361</v>
          </cell>
          <cell r="P2753" t="str">
            <v>B361</v>
          </cell>
          <cell r="R2753" t="str">
            <v>1</v>
          </cell>
        </row>
        <row r="2754">
          <cell r="D2754" t="str">
            <v>CT870-</v>
          </cell>
          <cell r="E2754" t="str">
            <v>A</v>
          </cell>
          <cell r="F2754" t="str">
            <v>01</v>
          </cell>
          <cell r="G2754" t="str">
            <v>04000</v>
          </cell>
          <cell r="H2754" t="str">
            <v>96289038</v>
          </cell>
          <cell r="I2754" t="str">
            <v>HOSE A-REFRIG,SUC ABS,P/S</v>
          </cell>
          <cell r="L2754">
            <v>1</v>
          </cell>
          <cell r="N2754" t="str">
            <v>1</v>
          </cell>
          <cell r="O2754" t="str">
            <v>B361</v>
          </cell>
          <cell r="P2754" t="str">
            <v>B361</v>
          </cell>
          <cell r="R2754" t="str">
            <v>1</v>
          </cell>
        </row>
        <row r="2755">
          <cell r="D2755" t="str">
            <v>CT870-</v>
          </cell>
          <cell r="E2755" t="str">
            <v>A</v>
          </cell>
          <cell r="F2755" t="str">
            <v>01</v>
          </cell>
          <cell r="G2755" t="str">
            <v>06000</v>
          </cell>
          <cell r="H2755" t="str">
            <v>96314770</v>
          </cell>
          <cell r="I2755" t="str">
            <v>HOSE A-DISCHARGE,P/STRG</v>
          </cell>
          <cell r="L2755">
            <v>1</v>
          </cell>
          <cell r="N2755" t="str">
            <v>1</v>
          </cell>
          <cell r="O2755" t="str">
            <v>B361</v>
          </cell>
          <cell r="P2755" t="str">
            <v>B361</v>
          </cell>
          <cell r="R2755" t="str">
            <v>1</v>
          </cell>
        </row>
        <row r="2756">
          <cell r="D2756" t="str">
            <v>CT870-</v>
          </cell>
          <cell r="E2756" t="str">
            <v>A</v>
          </cell>
          <cell r="F2756" t="str">
            <v>01</v>
          </cell>
          <cell r="G2756" t="str">
            <v>10000</v>
          </cell>
          <cell r="H2756" t="str">
            <v>96316827</v>
          </cell>
          <cell r="I2756" t="str">
            <v>PIPE A-REFRIG,R/D TO TXV</v>
          </cell>
          <cell r="L2756">
            <v>1</v>
          </cell>
          <cell r="N2756" t="str">
            <v>1</v>
          </cell>
          <cell r="O2756" t="str">
            <v>B361</v>
          </cell>
          <cell r="P2756" t="str">
            <v>B361</v>
          </cell>
          <cell r="R2756" t="str">
            <v>1</v>
          </cell>
        </row>
        <row r="2757">
          <cell r="D2757" t="str">
            <v>CT870-</v>
          </cell>
          <cell r="E2757" t="str">
            <v>A</v>
          </cell>
          <cell r="F2757" t="str">
            <v>01</v>
          </cell>
          <cell r="G2757" t="str">
            <v>12000</v>
          </cell>
          <cell r="H2757" t="str">
            <v>96316828</v>
          </cell>
          <cell r="I2757" t="str">
            <v>PIPE A-REFRIG,CNDSR TO R/D</v>
          </cell>
          <cell r="L2757">
            <v>1</v>
          </cell>
          <cell r="N2757" t="str">
            <v>1</v>
          </cell>
          <cell r="O2757" t="str">
            <v>B361</v>
          </cell>
          <cell r="P2757" t="str">
            <v>B361</v>
          </cell>
          <cell r="R2757" t="str">
            <v>1</v>
          </cell>
        </row>
        <row r="2758">
          <cell r="D2758" t="str">
            <v>CT870-</v>
          </cell>
          <cell r="E2758" t="str">
            <v>A</v>
          </cell>
          <cell r="F2758" t="str">
            <v>01</v>
          </cell>
          <cell r="G2758" t="str">
            <v>15000</v>
          </cell>
          <cell r="H2758" t="str">
            <v>01954-06160-000</v>
          </cell>
          <cell r="I2758" t="str">
            <v>BOLT-DR HEXAGON FLANGE</v>
          </cell>
          <cell r="L2758">
            <v>4</v>
          </cell>
          <cell r="N2758" t="str">
            <v>4</v>
          </cell>
          <cell r="O2758" t="str">
            <v>B361</v>
          </cell>
          <cell r="P2758" t="str">
            <v>B361</v>
          </cell>
          <cell r="R2758" t="str">
            <v>4</v>
          </cell>
        </row>
        <row r="2759">
          <cell r="B2759" t="str">
            <v>O</v>
          </cell>
          <cell r="C2759" t="str">
            <v>O</v>
          </cell>
          <cell r="D2759" t="str">
            <v>CT870-</v>
          </cell>
          <cell r="E2759" t="str">
            <v>A</v>
          </cell>
          <cell r="F2759" t="str">
            <v>01</v>
          </cell>
          <cell r="G2759" t="str">
            <v>16000</v>
          </cell>
          <cell r="H2759" t="str">
            <v>08316-26060-000</v>
          </cell>
          <cell r="I2759" t="str">
            <v>NUT-HEX, FLANGE</v>
          </cell>
          <cell r="L2759">
            <v>1</v>
          </cell>
          <cell r="N2759" t="str">
            <v>1</v>
          </cell>
          <cell r="O2759" t="str">
            <v>B361</v>
          </cell>
          <cell r="P2759" t="str">
            <v>B361</v>
          </cell>
          <cell r="R2759" t="str">
            <v>1</v>
          </cell>
        </row>
        <row r="2760">
          <cell r="B2760" t="str">
            <v>N</v>
          </cell>
          <cell r="C2760" t="str">
            <v>X</v>
          </cell>
          <cell r="D2760" t="str">
            <v>CT870-</v>
          </cell>
          <cell r="E2760" t="str">
            <v>A</v>
          </cell>
          <cell r="F2760" t="str">
            <v>01</v>
          </cell>
          <cell r="G2760" t="str">
            <v>16000</v>
          </cell>
          <cell r="H2760" t="str">
            <v>08316-25060-000</v>
          </cell>
          <cell r="I2760" t="str">
            <v>NUT-HEX, FLANGE</v>
          </cell>
          <cell r="L2760">
            <v>1</v>
          </cell>
          <cell r="N2760" t="str">
            <v>1</v>
          </cell>
          <cell r="O2760" t="str">
            <v>B361</v>
          </cell>
          <cell r="P2760" t="str">
            <v>B361</v>
          </cell>
          <cell r="R2760" t="str">
            <v>1</v>
          </cell>
        </row>
        <row r="2761">
          <cell r="D2761" t="str">
            <v>CT870-</v>
          </cell>
          <cell r="E2761" t="str">
            <v>A</v>
          </cell>
          <cell r="F2761" t="str">
            <v>01</v>
          </cell>
          <cell r="G2761" t="str">
            <v>17000</v>
          </cell>
          <cell r="H2761" t="str">
            <v>08361-25060-000</v>
          </cell>
          <cell r="I2761" t="str">
            <v>NUT-HEXAGON,W/WASHER</v>
          </cell>
          <cell r="L2761">
            <v>2</v>
          </cell>
          <cell r="N2761" t="str">
            <v>2</v>
          </cell>
          <cell r="O2761" t="str">
            <v>B361</v>
          </cell>
          <cell r="P2761" t="str">
            <v>B361</v>
          </cell>
          <cell r="R2761" t="str">
            <v>2</v>
          </cell>
        </row>
        <row r="2762">
          <cell r="D2762" t="str">
            <v>CT870-</v>
          </cell>
          <cell r="E2762" t="str">
            <v>A</v>
          </cell>
          <cell r="F2762" t="str">
            <v>03</v>
          </cell>
          <cell r="G2762" t="str">
            <v>01000</v>
          </cell>
          <cell r="H2762" t="str">
            <v>96320092</v>
          </cell>
          <cell r="I2762" t="str">
            <v>RECEIVER DRIER A</v>
          </cell>
          <cell r="K2762">
            <v>1</v>
          </cell>
          <cell r="M2762" t="str">
            <v>1</v>
          </cell>
          <cell r="O2762" t="str">
            <v>B060</v>
          </cell>
          <cell r="P2762" t="str">
            <v>B060</v>
          </cell>
          <cell r="Q2762" t="str">
            <v>1</v>
          </cell>
        </row>
        <row r="2763">
          <cell r="D2763" t="str">
            <v>CT870-</v>
          </cell>
          <cell r="E2763" t="str">
            <v>A</v>
          </cell>
          <cell r="F2763" t="str">
            <v>03</v>
          </cell>
          <cell r="G2763" t="str">
            <v>02000</v>
          </cell>
          <cell r="H2763" t="str">
            <v>96316832</v>
          </cell>
          <cell r="I2763" t="str">
            <v>BRACKET A-RECEIVER DRIER</v>
          </cell>
          <cell r="K2763">
            <v>1</v>
          </cell>
          <cell r="M2763" t="str">
            <v>1</v>
          </cell>
          <cell r="O2763" t="str">
            <v>B060</v>
          </cell>
          <cell r="P2763" t="str">
            <v>B060</v>
          </cell>
          <cell r="Q2763" t="str">
            <v>1</v>
          </cell>
        </row>
        <row r="2764">
          <cell r="D2764" t="str">
            <v>CT870-</v>
          </cell>
          <cell r="E2764" t="str">
            <v>A</v>
          </cell>
          <cell r="F2764" t="str">
            <v>03</v>
          </cell>
          <cell r="G2764" t="str">
            <v>04000</v>
          </cell>
          <cell r="H2764" t="str">
            <v>96289037</v>
          </cell>
          <cell r="I2764" t="str">
            <v>HOSE A-REFRIG,SUCTION</v>
          </cell>
          <cell r="K2764">
            <v>1</v>
          </cell>
          <cell r="M2764" t="str">
            <v>1</v>
          </cell>
          <cell r="O2764" t="str">
            <v>B060</v>
          </cell>
          <cell r="P2764" t="str">
            <v>B060</v>
          </cell>
          <cell r="Q2764" t="str">
            <v>1</v>
          </cell>
        </row>
        <row r="2765">
          <cell r="D2765" t="str">
            <v>CT870-</v>
          </cell>
          <cell r="E2765" t="str">
            <v>A</v>
          </cell>
          <cell r="F2765" t="str">
            <v>03</v>
          </cell>
          <cell r="G2765" t="str">
            <v>06000</v>
          </cell>
          <cell r="H2765" t="str">
            <v>96316820</v>
          </cell>
          <cell r="I2765" t="str">
            <v>HOSE A-DISCH,NON P/STRG</v>
          </cell>
          <cell r="K2765">
            <v>1</v>
          </cell>
          <cell r="M2765" t="str">
            <v>1</v>
          </cell>
          <cell r="O2765" t="str">
            <v>B060</v>
          </cell>
          <cell r="P2765" t="str">
            <v>B060</v>
          </cell>
          <cell r="Q2765" t="str">
            <v>1</v>
          </cell>
        </row>
        <row r="2766">
          <cell r="D2766" t="str">
            <v>CT870-</v>
          </cell>
          <cell r="E2766" t="str">
            <v>A</v>
          </cell>
          <cell r="F2766" t="str">
            <v>03</v>
          </cell>
          <cell r="G2766" t="str">
            <v>11000</v>
          </cell>
          <cell r="H2766" t="str">
            <v>96316827</v>
          </cell>
          <cell r="I2766" t="str">
            <v>PIPE A-REFRIG,R/D TO TXV</v>
          </cell>
          <cell r="K2766">
            <v>1</v>
          </cell>
          <cell r="M2766" t="str">
            <v>1</v>
          </cell>
          <cell r="O2766" t="str">
            <v>B060</v>
          </cell>
          <cell r="P2766" t="str">
            <v>B060</v>
          </cell>
          <cell r="Q2766" t="str">
            <v>1</v>
          </cell>
        </row>
        <row r="2767">
          <cell r="D2767" t="str">
            <v>CT870-</v>
          </cell>
          <cell r="E2767" t="str">
            <v>A</v>
          </cell>
          <cell r="F2767" t="str">
            <v>03</v>
          </cell>
          <cell r="G2767" t="str">
            <v>13000</v>
          </cell>
          <cell r="H2767" t="str">
            <v>96316828</v>
          </cell>
          <cell r="I2767" t="str">
            <v>PIPE A-REFRIG,CNDSR TO R/D</v>
          </cell>
          <cell r="K2767">
            <v>1</v>
          </cell>
          <cell r="M2767" t="str">
            <v>1</v>
          </cell>
          <cell r="O2767" t="str">
            <v>B060</v>
          </cell>
          <cell r="P2767" t="str">
            <v>B060</v>
          </cell>
          <cell r="Q2767" t="str">
            <v>1</v>
          </cell>
        </row>
        <row r="2768">
          <cell r="D2768" t="str">
            <v>CT870-</v>
          </cell>
          <cell r="E2768" t="str">
            <v>A</v>
          </cell>
          <cell r="F2768" t="str">
            <v>03</v>
          </cell>
          <cell r="G2768" t="str">
            <v>16000</v>
          </cell>
          <cell r="H2768" t="str">
            <v>01954-06160-000</v>
          </cell>
          <cell r="I2768" t="str">
            <v>BOLT-DR HEXAGON FLANGE</v>
          </cell>
          <cell r="K2768">
            <v>4</v>
          </cell>
          <cell r="M2768" t="str">
            <v>4</v>
          </cell>
          <cell r="O2768" t="str">
            <v>B060</v>
          </cell>
          <cell r="P2768" t="str">
            <v>B060</v>
          </cell>
          <cell r="Q2768" t="str">
            <v>4</v>
          </cell>
        </row>
        <row r="2769">
          <cell r="B2769" t="str">
            <v>O</v>
          </cell>
          <cell r="C2769" t="str">
            <v>O</v>
          </cell>
          <cell r="D2769" t="str">
            <v>CT870-</v>
          </cell>
          <cell r="E2769" t="str">
            <v>A</v>
          </cell>
          <cell r="F2769" t="str">
            <v>03</v>
          </cell>
          <cell r="G2769" t="str">
            <v>17000</v>
          </cell>
          <cell r="H2769" t="str">
            <v>08316-26060-000</v>
          </cell>
          <cell r="I2769" t="str">
            <v>NUT-HEX,FLANGE</v>
          </cell>
          <cell r="K2769">
            <v>2</v>
          </cell>
          <cell r="M2769" t="str">
            <v>2</v>
          </cell>
          <cell r="O2769" t="str">
            <v>B060</v>
          </cell>
          <cell r="P2769" t="str">
            <v>B060</v>
          </cell>
          <cell r="Q2769" t="str">
            <v>2</v>
          </cell>
        </row>
        <row r="2770">
          <cell r="B2770" t="str">
            <v>N</v>
          </cell>
          <cell r="C2770" t="str">
            <v>X</v>
          </cell>
          <cell r="D2770" t="str">
            <v>CT870-</v>
          </cell>
          <cell r="E2770" t="str">
            <v>A</v>
          </cell>
          <cell r="F2770" t="str">
            <v>03</v>
          </cell>
          <cell r="G2770" t="str">
            <v>17000</v>
          </cell>
          <cell r="H2770" t="str">
            <v>08316-25060-000</v>
          </cell>
          <cell r="I2770" t="str">
            <v>NUT-HEX,FLANGE</v>
          </cell>
          <cell r="K2770">
            <v>2</v>
          </cell>
          <cell r="M2770" t="str">
            <v>2</v>
          </cell>
          <cell r="O2770" t="str">
            <v>B060</v>
          </cell>
          <cell r="P2770" t="str">
            <v>B060</v>
          </cell>
          <cell r="Q2770" t="str">
            <v>2</v>
          </cell>
        </row>
        <row r="2771">
          <cell r="D2771" t="str">
            <v>CT870-</v>
          </cell>
          <cell r="E2771" t="str">
            <v>A</v>
          </cell>
          <cell r="F2771" t="str">
            <v>03</v>
          </cell>
          <cell r="G2771" t="str">
            <v>18000</v>
          </cell>
          <cell r="H2771" t="str">
            <v>08361-25060-000</v>
          </cell>
          <cell r="I2771" t="str">
            <v>NUT-HEXAGON,W/WASHER</v>
          </cell>
          <cell r="K2771">
            <v>2</v>
          </cell>
          <cell r="M2771" t="str">
            <v>2</v>
          </cell>
          <cell r="O2771" t="str">
            <v>B060</v>
          </cell>
          <cell r="P2771" t="str">
            <v>B060</v>
          </cell>
          <cell r="Q2771" t="str">
            <v>2</v>
          </cell>
        </row>
        <row r="2772">
          <cell r="D2772" t="str">
            <v>CT870-</v>
          </cell>
          <cell r="E2772" t="str">
            <v>A</v>
          </cell>
          <cell r="F2772" t="str">
            <v>09</v>
          </cell>
          <cell r="G2772" t="str">
            <v>01000</v>
          </cell>
          <cell r="H2772" t="str">
            <v>96267797</v>
          </cell>
          <cell r="I2772" t="str">
            <v>RECEIVER DRIER A</v>
          </cell>
          <cell r="T2772">
            <v>1</v>
          </cell>
          <cell r="V2772">
            <v>1</v>
          </cell>
          <cell r="X2772" t="str">
            <v>60</v>
          </cell>
        </row>
        <row r="2773">
          <cell r="D2773" t="str">
            <v>CT870-</v>
          </cell>
          <cell r="E2773" t="str">
            <v>A</v>
          </cell>
          <cell r="F2773" t="str">
            <v>09</v>
          </cell>
          <cell r="G2773" t="str">
            <v>02000</v>
          </cell>
          <cell r="H2773" t="str">
            <v>96316832</v>
          </cell>
          <cell r="I2773" t="str">
            <v>BRACKET A-RECEIVER DRIER</v>
          </cell>
          <cell r="T2773">
            <v>1</v>
          </cell>
          <cell r="V2773">
            <v>1</v>
          </cell>
          <cell r="X2773" t="str">
            <v>60</v>
          </cell>
        </row>
        <row r="2774">
          <cell r="B2774" t="str">
            <v>O</v>
          </cell>
          <cell r="C2774" t="str">
            <v>X</v>
          </cell>
          <cell r="D2774" t="str">
            <v>CT870-</v>
          </cell>
          <cell r="E2774" t="str">
            <v>A</v>
          </cell>
          <cell r="F2774" t="str">
            <v>09</v>
          </cell>
          <cell r="G2774" t="str">
            <v>04000</v>
          </cell>
          <cell r="H2774" t="str">
            <v>96267798</v>
          </cell>
          <cell r="I2774" t="str">
            <v>HOSE A-REFRIG,SUCTION</v>
          </cell>
          <cell r="T2774">
            <v>1</v>
          </cell>
          <cell r="V2774">
            <v>1</v>
          </cell>
          <cell r="X2774" t="str">
            <v>60</v>
          </cell>
        </row>
        <row r="2775">
          <cell r="B2775" t="str">
            <v>N</v>
          </cell>
          <cell r="C2775" t="str">
            <v>O</v>
          </cell>
          <cell r="D2775" t="str">
            <v>CT870-</v>
          </cell>
          <cell r="E2775" t="str">
            <v>A</v>
          </cell>
          <cell r="F2775" t="str">
            <v>09</v>
          </cell>
          <cell r="G2775" t="str">
            <v>04000</v>
          </cell>
          <cell r="H2775" t="str">
            <v>96289041</v>
          </cell>
          <cell r="I2775" t="str">
            <v>HOSE A-REFRIGERANT,SUCTION</v>
          </cell>
          <cell r="T2775">
            <v>1</v>
          </cell>
          <cell r="V2775">
            <v>1</v>
          </cell>
          <cell r="X2775" t="str">
            <v>60</v>
          </cell>
        </row>
        <row r="2776">
          <cell r="D2776" t="str">
            <v>CT870-</v>
          </cell>
          <cell r="E2776" t="str">
            <v>A</v>
          </cell>
          <cell r="F2776" t="str">
            <v>09</v>
          </cell>
          <cell r="G2776" t="str">
            <v>06000</v>
          </cell>
          <cell r="H2776" t="str">
            <v>96267799</v>
          </cell>
          <cell r="I2776" t="str">
            <v>HOSE A-DISCH,NON P/STRG</v>
          </cell>
          <cell r="T2776">
            <v>1</v>
          </cell>
          <cell r="V2776">
            <v>1</v>
          </cell>
          <cell r="X2776" t="str">
            <v>60</v>
          </cell>
        </row>
        <row r="2777">
          <cell r="D2777" t="str">
            <v>CT870-</v>
          </cell>
          <cell r="E2777" t="str">
            <v>A</v>
          </cell>
          <cell r="F2777" t="str">
            <v>09</v>
          </cell>
          <cell r="G2777" t="str">
            <v>09000</v>
          </cell>
          <cell r="H2777" t="str">
            <v>96267801</v>
          </cell>
          <cell r="I2777" t="str">
            <v>PIPE A-REFRIG,R/D TO TXV</v>
          </cell>
          <cell r="T2777">
            <v>1</v>
          </cell>
          <cell r="V2777">
            <v>1</v>
          </cell>
          <cell r="X2777" t="str">
            <v>60</v>
          </cell>
        </row>
        <row r="2778">
          <cell r="D2778" t="str">
            <v>CT870-</v>
          </cell>
          <cell r="E2778" t="str">
            <v>A</v>
          </cell>
          <cell r="F2778" t="str">
            <v>09</v>
          </cell>
          <cell r="G2778" t="str">
            <v>11000</v>
          </cell>
          <cell r="H2778" t="str">
            <v>96267802</v>
          </cell>
          <cell r="I2778" t="str">
            <v>PIPE A-REFRIG,CNDSR TO R/D</v>
          </cell>
          <cell r="T2778">
            <v>1</v>
          </cell>
          <cell r="V2778">
            <v>1</v>
          </cell>
          <cell r="X2778" t="str">
            <v>60</v>
          </cell>
        </row>
        <row r="2779">
          <cell r="D2779" t="str">
            <v>CT870-</v>
          </cell>
          <cell r="E2779" t="str">
            <v>A</v>
          </cell>
          <cell r="F2779" t="str">
            <v>09</v>
          </cell>
          <cell r="G2779" t="str">
            <v>13000</v>
          </cell>
          <cell r="H2779" t="str">
            <v>96267803</v>
          </cell>
          <cell r="I2779" t="str">
            <v>PIPE A-REFRIG,JT TO TXV</v>
          </cell>
          <cell r="T2779">
            <v>1</v>
          </cell>
          <cell r="V2779">
            <v>1</v>
          </cell>
          <cell r="X2779" t="str">
            <v>60</v>
          </cell>
        </row>
        <row r="2780">
          <cell r="D2780" t="str">
            <v>CT870-</v>
          </cell>
          <cell r="E2780" t="str">
            <v>A</v>
          </cell>
          <cell r="F2780" t="str">
            <v>09</v>
          </cell>
          <cell r="G2780" t="str">
            <v>15000</v>
          </cell>
          <cell r="H2780" t="str">
            <v>01954-06160-000</v>
          </cell>
          <cell r="I2780" t="str">
            <v>BOLT-DR HEXAGON FLANGE</v>
          </cell>
          <cell r="T2780">
            <v>4</v>
          </cell>
          <cell r="V2780">
            <v>4</v>
          </cell>
          <cell r="X2780" t="str">
            <v>60</v>
          </cell>
        </row>
        <row r="2781">
          <cell r="B2781" t="str">
            <v>O</v>
          </cell>
          <cell r="C2781" t="str">
            <v>O</v>
          </cell>
          <cell r="D2781" t="str">
            <v>CT870-</v>
          </cell>
          <cell r="E2781" t="str">
            <v>A</v>
          </cell>
          <cell r="F2781" t="str">
            <v>09</v>
          </cell>
          <cell r="G2781" t="str">
            <v>16000</v>
          </cell>
          <cell r="H2781" t="str">
            <v>08316-26060-000</v>
          </cell>
          <cell r="I2781" t="str">
            <v>NUT-HEX,FLANGE</v>
          </cell>
          <cell r="T2781">
            <v>1</v>
          </cell>
          <cell r="V2781">
            <v>1</v>
          </cell>
          <cell r="X2781" t="str">
            <v>60</v>
          </cell>
        </row>
        <row r="2782">
          <cell r="B2782" t="str">
            <v>N</v>
          </cell>
          <cell r="C2782" t="str">
            <v>X</v>
          </cell>
          <cell r="D2782" t="str">
            <v>CT870-</v>
          </cell>
          <cell r="E2782" t="str">
            <v>A</v>
          </cell>
          <cell r="F2782" t="str">
            <v>09</v>
          </cell>
          <cell r="G2782" t="str">
            <v>16000</v>
          </cell>
          <cell r="H2782" t="str">
            <v>08316-25060-000</v>
          </cell>
          <cell r="I2782" t="str">
            <v>NUT-HEX,FLANGE</v>
          </cell>
          <cell r="T2782">
            <v>1</v>
          </cell>
          <cell r="V2782">
            <v>1</v>
          </cell>
          <cell r="X2782" t="str">
            <v>60</v>
          </cell>
        </row>
        <row r="2783">
          <cell r="D2783" t="str">
            <v>CT870-</v>
          </cell>
          <cell r="E2783" t="str">
            <v>A</v>
          </cell>
          <cell r="F2783" t="str">
            <v>09</v>
          </cell>
          <cell r="G2783" t="str">
            <v>17000</v>
          </cell>
          <cell r="H2783" t="str">
            <v>08361-25060-000</v>
          </cell>
          <cell r="I2783" t="str">
            <v>NUT-HEXAGON,W/WASHER</v>
          </cell>
          <cell r="T2783">
            <v>3</v>
          </cell>
          <cell r="V2783">
            <v>3</v>
          </cell>
          <cell r="X2783" t="str">
            <v>60</v>
          </cell>
        </row>
        <row r="2784">
          <cell r="D2784" t="str">
            <v>CT870-</v>
          </cell>
          <cell r="E2784" t="str">
            <v>A</v>
          </cell>
          <cell r="F2784" t="str">
            <v>10</v>
          </cell>
          <cell r="G2784" t="str">
            <v>01000</v>
          </cell>
          <cell r="H2784" t="str">
            <v>96267797</v>
          </cell>
          <cell r="I2784" t="str">
            <v>RECEIVER DRIER A</v>
          </cell>
          <cell r="T2784">
            <v>1</v>
          </cell>
          <cell r="V2784">
            <v>1</v>
          </cell>
          <cell r="X2784" t="str">
            <v>61</v>
          </cell>
        </row>
        <row r="2785">
          <cell r="D2785" t="str">
            <v>CT870-</v>
          </cell>
          <cell r="E2785" t="str">
            <v>A</v>
          </cell>
          <cell r="F2785" t="str">
            <v>10</v>
          </cell>
          <cell r="G2785" t="str">
            <v>02000</v>
          </cell>
          <cell r="H2785" t="str">
            <v>96316832</v>
          </cell>
          <cell r="I2785" t="str">
            <v>BRACKET A-RECEIVER DRIER</v>
          </cell>
          <cell r="T2785">
            <v>1</v>
          </cell>
          <cell r="V2785">
            <v>1</v>
          </cell>
          <cell r="X2785" t="str">
            <v>61</v>
          </cell>
        </row>
        <row r="2786">
          <cell r="D2786" t="str">
            <v>CT870-</v>
          </cell>
          <cell r="E2786" t="str">
            <v>A</v>
          </cell>
          <cell r="F2786" t="str">
            <v>10</v>
          </cell>
          <cell r="G2786" t="str">
            <v>04000</v>
          </cell>
          <cell r="H2786" t="str">
            <v>96269799</v>
          </cell>
          <cell r="I2786" t="str">
            <v>HOSE A-REFRIG,SUCTION</v>
          </cell>
          <cell r="T2786">
            <v>1</v>
          </cell>
          <cell r="V2786">
            <v>1</v>
          </cell>
          <cell r="X2786" t="str">
            <v>61</v>
          </cell>
        </row>
        <row r="2787">
          <cell r="D2787" t="str">
            <v>CT870-</v>
          </cell>
          <cell r="E2787" t="str">
            <v>A</v>
          </cell>
          <cell r="F2787" t="str">
            <v>10</v>
          </cell>
          <cell r="G2787" t="str">
            <v>06000</v>
          </cell>
          <cell r="H2787" t="str">
            <v>96269798</v>
          </cell>
          <cell r="I2787" t="str">
            <v>HOSE A-REFRIG,DISCHARGE</v>
          </cell>
          <cell r="T2787">
            <v>1</v>
          </cell>
          <cell r="V2787">
            <v>1</v>
          </cell>
          <cell r="X2787" t="str">
            <v>61</v>
          </cell>
        </row>
        <row r="2788">
          <cell r="D2788" t="str">
            <v>CT870-</v>
          </cell>
          <cell r="E2788" t="str">
            <v>A</v>
          </cell>
          <cell r="F2788" t="str">
            <v>10</v>
          </cell>
          <cell r="G2788" t="str">
            <v>09000</v>
          </cell>
          <cell r="H2788" t="str">
            <v>96267801</v>
          </cell>
          <cell r="I2788" t="str">
            <v>PIPE A-REFRIG,R/D TO TXV</v>
          </cell>
          <cell r="T2788">
            <v>1</v>
          </cell>
          <cell r="V2788">
            <v>1</v>
          </cell>
          <cell r="X2788" t="str">
            <v>61</v>
          </cell>
        </row>
        <row r="2789">
          <cell r="D2789" t="str">
            <v>CT870-</v>
          </cell>
          <cell r="E2789" t="str">
            <v>A</v>
          </cell>
          <cell r="F2789" t="str">
            <v>10</v>
          </cell>
          <cell r="G2789" t="str">
            <v>11000</v>
          </cell>
          <cell r="H2789" t="str">
            <v>96267802</v>
          </cell>
          <cell r="I2789" t="str">
            <v>PIPE A-REFRIG,CNDSR TO R/D</v>
          </cell>
          <cell r="T2789">
            <v>1</v>
          </cell>
          <cell r="V2789">
            <v>1</v>
          </cell>
          <cell r="X2789" t="str">
            <v>61</v>
          </cell>
        </row>
        <row r="2790">
          <cell r="D2790" t="str">
            <v>CT870-</v>
          </cell>
          <cell r="E2790" t="str">
            <v>A</v>
          </cell>
          <cell r="F2790" t="str">
            <v>10</v>
          </cell>
          <cell r="G2790" t="str">
            <v>13000</v>
          </cell>
          <cell r="H2790" t="str">
            <v>96267803</v>
          </cell>
          <cell r="I2790" t="str">
            <v>PIPE A-REFRIG,JT TO TXV</v>
          </cell>
          <cell r="T2790">
            <v>1</v>
          </cell>
          <cell r="V2790">
            <v>1</v>
          </cell>
          <cell r="X2790" t="str">
            <v>61</v>
          </cell>
        </row>
        <row r="2791">
          <cell r="D2791" t="str">
            <v>CT870-</v>
          </cell>
          <cell r="E2791" t="str">
            <v>A</v>
          </cell>
          <cell r="F2791" t="str">
            <v>10</v>
          </cell>
          <cell r="G2791" t="str">
            <v>15000</v>
          </cell>
          <cell r="H2791" t="str">
            <v>01954-06160-000</v>
          </cell>
          <cell r="I2791" t="str">
            <v>BOLT-DR HEXAGON FLANGE</v>
          </cell>
          <cell r="T2791">
            <v>4</v>
          </cell>
          <cell r="V2791">
            <v>4</v>
          </cell>
          <cell r="X2791" t="str">
            <v>61</v>
          </cell>
        </row>
        <row r="2792">
          <cell r="B2792" t="str">
            <v>O</v>
          </cell>
          <cell r="C2792" t="str">
            <v>O</v>
          </cell>
          <cell r="D2792" t="str">
            <v>CT870-</v>
          </cell>
          <cell r="E2792" t="str">
            <v>A</v>
          </cell>
          <cell r="F2792" t="str">
            <v>10</v>
          </cell>
          <cell r="G2792" t="str">
            <v>16000</v>
          </cell>
          <cell r="H2792" t="str">
            <v>08316-26060-000</v>
          </cell>
          <cell r="I2792" t="str">
            <v>NUT-HEX,FLANGE</v>
          </cell>
          <cell r="T2792">
            <v>1</v>
          </cell>
          <cell r="V2792">
            <v>1</v>
          </cell>
          <cell r="X2792" t="str">
            <v>61</v>
          </cell>
        </row>
        <row r="2793">
          <cell r="B2793" t="str">
            <v>N</v>
          </cell>
          <cell r="C2793" t="str">
            <v>X</v>
          </cell>
          <cell r="D2793" t="str">
            <v>CT870-</v>
          </cell>
          <cell r="E2793" t="str">
            <v>A</v>
          </cell>
          <cell r="F2793" t="str">
            <v>10</v>
          </cell>
          <cell r="G2793" t="str">
            <v>16000</v>
          </cell>
          <cell r="H2793" t="str">
            <v>08316-25060-000</v>
          </cell>
          <cell r="I2793" t="str">
            <v>NUT-HEX,FLANGE</v>
          </cell>
          <cell r="T2793">
            <v>1</v>
          </cell>
          <cell r="V2793">
            <v>1</v>
          </cell>
          <cell r="X2793" t="str">
            <v>61</v>
          </cell>
        </row>
        <row r="2794">
          <cell r="D2794" t="str">
            <v>CT870-</v>
          </cell>
          <cell r="E2794" t="str">
            <v>A</v>
          </cell>
          <cell r="F2794" t="str">
            <v>10</v>
          </cell>
          <cell r="G2794" t="str">
            <v>17000</v>
          </cell>
          <cell r="H2794" t="str">
            <v>08361-25060-000</v>
          </cell>
          <cell r="I2794" t="str">
            <v>NUT-HEXAGON,W/WASHER</v>
          </cell>
          <cell r="T2794">
            <v>3</v>
          </cell>
          <cell r="V2794">
            <v>3</v>
          </cell>
          <cell r="X2794" t="str">
            <v>61</v>
          </cell>
        </row>
        <row r="2795">
          <cell r="D2795" t="str">
            <v>CT880-</v>
          </cell>
          <cell r="E2795" t="str">
            <v>A</v>
          </cell>
          <cell r="F2795" t="str">
            <v>01</v>
          </cell>
          <cell r="G2795" t="str">
            <v>01000</v>
          </cell>
          <cell r="H2795" t="str">
            <v>96316830</v>
          </cell>
          <cell r="I2795" t="str">
            <v>GROMMET-LIQUID HOLE,A/C</v>
          </cell>
          <cell r="K2795">
            <v>1</v>
          </cell>
          <cell r="L2795">
            <v>1</v>
          </cell>
          <cell r="M2795" t="str">
            <v>1</v>
          </cell>
          <cell r="N2795" t="str">
            <v>1</v>
          </cell>
          <cell r="O2795" t="str">
            <v>B3</v>
          </cell>
          <cell r="P2795" t="str">
            <v>B3</v>
          </cell>
          <cell r="Q2795" t="str">
            <v>1</v>
          </cell>
          <cell r="R2795" t="str">
            <v>1</v>
          </cell>
        </row>
        <row r="2796">
          <cell r="D2796" t="str">
            <v>CT880-</v>
          </cell>
          <cell r="E2796" t="str">
            <v>A</v>
          </cell>
          <cell r="F2796" t="str">
            <v>01</v>
          </cell>
          <cell r="G2796" t="str">
            <v>02000</v>
          </cell>
          <cell r="H2796" t="str">
            <v>96316837</v>
          </cell>
          <cell r="I2796" t="str">
            <v>GROMMET-SUCTION HOLE,A/C</v>
          </cell>
          <cell r="K2796">
            <v>1</v>
          </cell>
          <cell r="L2796">
            <v>1</v>
          </cell>
          <cell r="M2796" t="str">
            <v>1</v>
          </cell>
          <cell r="N2796" t="str">
            <v>1</v>
          </cell>
          <cell r="O2796" t="str">
            <v>B3</v>
          </cell>
          <cell r="P2796" t="str">
            <v>B3</v>
          </cell>
          <cell r="Q2796" t="str">
            <v>1</v>
          </cell>
          <cell r="R2796" t="str">
            <v>1</v>
          </cell>
        </row>
        <row r="2797">
          <cell r="D2797" t="str">
            <v>CT880-</v>
          </cell>
          <cell r="E2797" t="str">
            <v>A</v>
          </cell>
          <cell r="F2797" t="str">
            <v>01</v>
          </cell>
          <cell r="G2797" t="str">
            <v>03000</v>
          </cell>
          <cell r="H2797" t="str">
            <v>96314861</v>
          </cell>
          <cell r="I2797" t="str">
            <v>HOSE-CONDENSATE,DRAIN</v>
          </cell>
          <cell r="K2797">
            <v>1</v>
          </cell>
          <cell r="L2797">
            <v>1</v>
          </cell>
          <cell r="M2797" t="str">
            <v>1</v>
          </cell>
          <cell r="N2797" t="str">
            <v>1</v>
          </cell>
          <cell r="O2797" t="str">
            <v>B3</v>
          </cell>
          <cell r="P2797" t="str">
            <v>B3</v>
          </cell>
          <cell r="Q2797" t="str">
            <v>1</v>
          </cell>
          <cell r="R2797" t="str">
            <v>1</v>
          </cell>
        </row>
        <row r="2798">
          <cell r="D2798" t="str">
            <v>CT880-</v>
          </cell>
          <cell r="E2798" t="str">
            <v>A</v>
          </cell>
          <cell r="F2798" t="str">
            <v>01</v>
          </cell>
          <cell r="G2798" t="str">
            <v>04000</v>
          </cell>
          <cell r="H2798" t="str">
            <v>96314760</v>
          </cell>
          <cell r="I2798" t="str">
            <v>STICKER-AIR CONDITIONING</v>
          </cell>
          <cell r="K2798">
            <v>1</v>
          </cell>
          <cell r="L2798">
            <v>1</v>
          </cell>
          <cell r="M2798" t="str">
            <v>1</v>
          </cell>
          <cell r="N2798" t="str">
            <v>1</v>
          </cell>
          <cell r="O2798" t="str">
            <v>B3</v>
          </cell>
          <cell r="P2798" t="str">
            <v>B3</v>
          </cell>
          <cell r="Q2798" t="str">
            <v>1</v>
          </cell>
          <cell r="R2798" t="str">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eCO SPL"/>
      <sheetName val="Net Revenue"/>
      <sheetName val="제조부문배부"/>
      <sheetName val="Financial Statements"/>
      <sheetName val="전략"/>
      <sheetName val="세부"/>
      <sheetName val="법인+비법인"/>
      <sheetName val="LANOS"/>
      <sheetName val="LEGANZA"/>
      <sheetName val="NUBIRA"/>
      <sheetName val="CIELO발주"/>
      <sheetName val="Summary Value Analysis"/>
      <sheetName val="계산DATA입력"/>
      <sheetName val="계산정보"/>
      <sheetName val="Claim이력_수출내자"/>
      <sheetName val="4.Vendor price"/>
      <sheetName val="SPL(Au°i)"/>
      <sheetName val="AeCO_SPL"/>
      <sheetName val="Net_Revenue"/>
      <sheetName val="Financial_Statements"/>
      <sheetName val="Summary_Value_Analysis"/>
      <sheetName val="Tool Room "/>
      <sheetName val="완성차 미수금"/>
      <sheetName val=""/>
      <sheetName val="Annual Tables"/>
      <sheetName val="Index"/>
      <sheetName val="Annual Raw Data"/>
      <sheetName val="Quarterly Raw Data"/>
      <sheetName val="Quarterly MacroFlow"/>
      <sheetName val="ж а м и"/>
      <sheetName val="분석mast"/>
    </sheetNames>
    <sheetDataSet>
      <sheetData sheetId="0" refreshError="1">
        <row r="4">
          <cell r="D4" t="str">
            <v>CA</v>
          </cell>
          <cell r="E4" t="str">
            <v>A</v>
          </cell>
          <cell r="G4" t="str">
            <v>00000</v>
          </cell>
          <cell r="H4" t="str">
            <v>T.B.D-00001</v>
          </cell>
          <cell r="I4" t="str">
            <v>ENGINE &amp; T/M SEMI COMPLETE</v>
          </cell>
          <cell r="K4">
            <v>1</v>
          </cell>
          <cell r="L4">
            <v>1</v>
          </cell>
          <cell r="O4" t="str">
            <v>B060</v>
          </cell>
          <cell r="P4" t="str">
            <v>B060</v>
          </cell>
        </row>
        <row r="5">
          <cell r="D5" t="str">
            <v>CA</v>
          </cell>
          <cell r="E5" t="str">
            <v>A</v>
          </cell>
          <cell r="G5" t="str">
            <v>00000</v>
          </cell>
          <cell r="H5" t="str">
            <v>T.B.D-00002</v>
          </cell>
          <cell r="I5" t="str">
            <v>ENGINE &amp; T/M SEMI COMPLETE</v>
          </cell>
          <cell r="K5">
            <v>1</v>
          </cell>
          <cell r="L5">
            <v>1</v>
          </cell>
          <cell r="O5" t="str">
            <v>B360</v>
          </cell>
          <cell r="P5" t="str">
            <v>B360</v>
          </cell>
        </row>
        <row r="6">
          <cell r="D6" t="str">
            <v>CA</v>
          </cell>
          <cell r="E6" t="str">
            <v>A</v>
          </cell>
          <cell r="G6" t="str">
            <v>00000</v>
          </cell>
          <cell r="H6" t="str">
            <v>T.B.D-00003</v>
          </cell>
          <cell r="I6" t="str">
            <v>ENGINE &amp; T/M SEMI COMPLETE</v>
          </cell>
          <cell r="M6" t="str">
            <v>1</v>
          </cell>
          <cell r="N6" t="str">
            <v>1</v>
          </cell>
          <cell r="O6" t="str">
            <v>B060</v>
          </cell>
          <cell r="P6" t="str">
            <v>B060</v>
          </cell>
        </row>
        <row r="7">
          <cell r="D7" t="str">
            <v>CA</v>
          </cell>
          <cell r="E7" t="str">
            <v>A</v>
          </cell>
          <cell r="G7" t="str">
            <v>00000</v>
          </cell>
          <cell r="H7" t="str">
            <v>T.B.D-00004</v>
          </cell>
          <cell r="I7" t="str">
            <v>ENGINE &amp; T/M SEMI COMPLETE</v>
          </cell>
          <cell r="M7">
            <v>1</v>
          </cell>
          <cell r="N7" t="str">
            <v>1</v>
          </cell>
          <cell r="O7" t="str">
            <v>B360</v>
          </cell>
          <cell r="P7" t="str">
            <v>B360</v>
          </cell>
          <cell r="Q7" t="str">
            <v>1</v>
          </cell>
        </row>
        <row r="8">
          <cell r="D8" t="str">
            <v>CA</v>
          </cell>
          <cell r="E8" t="str">
            <v>A</v>
          </cell>
          <cell r="G8" t="str">
            <v>00000</v>
          </cell>
          <cell r="H8" t="str">
            <v>T.B.D-00011</v>
          </cell>
          <cell r="I8" t="str">
            <v>ENGINE &amp; T/M SEMI COMPLETE</v>
          </cell>
          <cell r="K8">
            <v>1</v>
          </cell>
          <cell r="L8">
            <v>1</v>
          </cell>
          <cell r="O8" t="str">
            <v>B061</v>
          </cell>
          <cell r="P8" t="str">
            <v>B061</v>
          </cell>
        </row>
        <row r="9">
          <cell r="D9" t="str">
            <v>CA</v>
          </cell>
          <cell r="E9" t="str">
            <v>A</v>
          </cell>
          <cell r="G9" t="str">
            <v>00000</v>
          </cell>
          <cell r="H9" t="str">
            <v>T.B.D-00012</v>
          </cell>
          <cell r="I9" t="str">
            <v>ENGINE &amp; T/M SEMI COMPLETE</v>
          </cell>
          <cell r="K9">
            <v>1</v>
          </cell>
          <cell r="L9">
            <v>1</v>
          </cell>
          <cell r="O9" t="str">
            <v>B361</v>
          </cell>
          <cell r="P9" t="str">
            <v>B361</v>
          </cell>
        </row>
        <row r="10">
          <cell r="D10" t="str">
            <v>CA</v>
          </cell>
          <cell r="E10" t="str">
            <v>A</v>
          </cell>
          <cell r="G10" t="str">
            <v>00000</v>
          </cell>
          <cell r="H10" t="str">
            <v>T.B.D-00013</v>
          </cell>
          <cell r="I10" t="str">
            <v>ENGINE &amp; T/M SEMI COMPLETE</v>
          </cell>
          <cell r="M10">
            <v>1</v>
          </cell>
          <cell r="N10" t="str">
            <v>1</v>
          </cell>
          <cell r="O10" t="str">
            <v>B061</v>
          </cell>
          <cell r="P10" t="str">
            <v>B061</v>
          </cell>
        </row>
        <row r="11">
          <cell r="D11" t="str">
            <v>CA</v>
          </cell>
          <cell r="E11" t="str">
            <v>A</v>
          </cell>
          <cell r="G11" t="str">
            <v>00000</v>
          </cell>
          <cell r="H11" t="str">
            <v>T.B.D-00014</v>
          </cell>
          <cell r="I11" t="str">
            <v>ENGINE &amp; T/M SEMI COMPLETE</v>
          </cell>
          <cell r="M11">
            <v>1</v>
          </cell>
          <cell r="N11" t="str">
            <v>1</v>
          </cell>
          <cell r="O11" t="str">
            <v>B361</v>
          </cell>
          <cell r="P11" t="str">
            <v>B361</v>
          </cell>
          <cell r="R11" t="str">
            <v>1</v>
          </cell>
        </row>
        <row r="12">
          <cell r="D12" t="str">
            <v>CA001-</v>
          </cell>
          <cell r="E12" t="str">
            <v>A</v>
          </cell>
          <cell r="F12" t="str">
            <v>51</v>
          </cell>
          <cell r="G12" t="str">
            <v>01000</v>
          </cell>
          <cell r="H12">
            <v>96283331</v>
          </cell>
          <cell r="I12" t="str">
            <v>ENGINE A1</v>
          </cell>
          <cell r="S12">
            <v>1</v>
          </cell>
          <cell r="Y12" t="str">
            <v>E/G &amp; T/M ???®</v>
          </cell>
        </row>
        <row r="13">
          <cell r="D13" t="str">
            <v>CA001-</v>
          </cell>
          <cell r="E13" t="str">
            <v>A</v>
          </cell>
          <cell r="F13" t="str">
            <v>52</v>
          </cell>
          <cell r="G13" t="str">
            <v>01000</v>
          </cell>
          <cell r="H13">
            <v>96283332</v>
          </cell>
          <cell r="I13" t="str">
            <v>ENGINE A1</v>
          </cell>
          <cell r="T13">
            <v>1</v>
          </cell>
          <cell r="W13">
            <v>60</v>
          </cell>
          <cell r="Y13" t="str">
            <v>E/G &amp; T/M ???®</v>
          </cell>
        </row>
        <row r="14">
          <cell r="D14" t="str">
            <v>CA001-</v>
          </cell>
          <cell r="E14" t="str">
            <v>A</v>
          </cell>
          <cell r="F14" t="str">
            <v>54</v>
          </cell>
          <cell r="G14" t="str">
            <v>01000</v>
          </cell>
          <cell r="H14">
            <v>96296811</v>
          </cell>
          <cell r="I14" t="str">
            <v>ENGINE A1</v>
          </cell>
          <cell r="T14">
            <v>1</v>
          </cell>
          <cell r="W14">
            <v>61</v>
          </cell>
          <cell r="Y14" t="str">
            <v>E/G &amp; T/M ???®</v>
          </cell>
        </row>
        <row r="15">
          <cell r="D15" t="str">
            <v>CA001-</v>
          </cell>
          <cell r="E15" t="str">
            <v>A</v>
          </cell>
          <cell r="F15" t="str">
            <v>61</v>
          </cell>
          <cell r="G15" t="str">
            <v>01000</v>
          </cell>
          <cell r="H15">
            <v>96283327</v>
          </cell>
          <cell r="I15" t="str">
            <v>ENGINE A1</v>
          </cell>
          <cell r="U15">
            <v>1</v>
          </cell>
          <cell r="Y15" t="str">
            <v>E/G &amp; T/M ???®</v>
          </cell>
        </row>
        <row r="16">
          <cell r="D16" t="str">
            <v>CA001-</v>
          </cell>
          <cell r="E16" t="str">
            <v>A</v>
          </cell>
          <cell r="F16" t="str">
            <v>62</v>
          </cell>
          <cell r="G16" t="str">
            <v>01000</v>
          </cell>
          <cell r="H16">
            <v>96283328</v>
          </cell>
          <cell r="I16" t="str">
            <v>ENGINE A1</v>
          </cell>
          <cell r="V16">
            <v>1</v>
          </cell>
          <cell r="X16">
            <v>60</v>
          </cell>
          <cell r="Y16" t="str">
            <v>E/G &amp; T/M ???®</v>
          </cell>
        </row>
        <row r="17">
          <cell r="D17" t="str">
            <v>CA001-</v>
          </cell>
          <cell r="E17" t="str">
            <v>A</v>
          </cell>
          <cell r="F17" t="str">
            <v>64</v>
          </cell>
          <cell r="G17" t="str">
            <v>01000</v>
          </cell>
          <cell r="H17">
            <v>96296810</v>
          </cell>
          <cell r="I17" t="str">
            <v>ENGINE A1</v>
          </cell>
          <cell r="V17">
            <v>1</v>
          </cell>
          <cell r="X17">
            <v>61</v>
          </cell>
          <cell r="Y17" t="str">
            <v>E/G &amp; T/M ???®</v>
          </cell>
        </row>
        <row r="18">
          <cell r="D18" t="str">
            <v>CA070-</v>
          </cell>
          <cell r="E18" t="str">
            <v>A</v>
          </cell>
          <cell r="F18" t="str">
            <v>01</v>
          </cell>
          <cell r="G18" t="str">
            <v>01000</v>
          </cell>
          <cell r="H18">
            <v>96252051</v>
          </cell>
          <cell r="I18" t="str">
            <v>PLATE-CLUTCH HSG UPPER</v>
          </cell>
          <cell r="S18">
            <v>1</v>
          </cell>
          <cell r="T18">
            <v>1</v>
          </cell>
          <cell r="U18">
            <v>1</v>
          </cell>
          <cell r="V18">
            <v>1</v>
          </cell>
          <cell r="Y18" t="str">
            <v>E/G &amp; T/M ???®</v>
          </cell>
        </row>
        <row r="19">
          <cell r="D19" t="str">
            <v>CA070-</v>
          </cell>
          <cell r="E19" t="str">
            <v>A</v>
          </cell>
          <cell r="F19" t="str">
            <v>01</v>
          </cell>
          <cell r="G19" t="str">
            <v>02000</v>
          </cell>
          <cell r="H19">
            <v>96252052</v>
          </cell>
          <cell r="I19" t="str">
            <v>PLATE-CLUTCH HSG LOWER</v>
          </cell>
          <cell r="S19">
            <v>1</v>
          </cell>
          <cell r="T19">
            <v>1</v>
          </cell>
          <cell r="U19">
            <v>1</v>
          </cell>
          <cell r="V19">
            <v>1</v>
          </cell>
          <cell r="Y19" t="str">
            <v>E/G &amp; T/M ???®</v>
          </cell>
        </row>
        <row r="20">
          <cell r="D20" t="str">
            <v>CA070-</v>
          </cell>
          <cell r="E20" t="str">
            <v>A</v>
          </cell>
          <cell r="F20" t="str">
            <v>01</v>
          </cell>
          <cell r="G20" t="str">
            <v>03000</v>
          </cell>
          <cell r="H20" t="str">
            <v>01954-06100-000</v>
          </cell>
          <cell r="I20" t="str">
            <v>BOLT</v>
          </cell>
          <cell r="S20">
            <v>2</v>
          </cell>
          <cell r="T20">
            <v>2</v>
          </cell>
          <cell r="U20">
            <v>2</v>
          </cell>
          <cell r="V20">
            <v>2</v>
          </cell>
          <cell r="Y20" t="str">
            <v>E/G &amp; T/M ???®</v>
          </cell>
        </row>
        <row r="21">
          <cell r="D21" t="str">
            <v>CA600-</v>
          </cell>
          <cell r="E21" t="str">
            <v>A</v>
          </cell>
          <cell r="F21" t="str">
            <v>01</v>
          </cell>
          <cell r="G21" t="str">
            <v>01000</v>
          </cell>
          <cell r="H21" t="str">
            <v>96316870</v>
          </cell>
          <cell r="I21" t="str">
            <v>AIR CLEANER A</v>
          </cell>
          <cell r="K21">
            <v>1</v>
          </cell>
          <cell r="L21">
            <v>1</v>
          </cell>
          <cell r="M21" t="str">
            <v>1</v>
          </cell>
          <cell r="N21" t="str">
            <v>1</v>
          </cell>
          <cell r="Q21" t="str">
            <v>1</v>
          </cell>
          <cell r="R21" t="str">
            <v>1</v>
          </cell>
          <cell r="S21">
            <v>1</v>
          </cell>
          <cell r="T21">
            <v>1</v>
          </cell>
          <cell r="U21">
            <v>1</v>
          </cell>
          <cell r="V21">
            <v>1</v>
          </cell>
        </row>
        <row r="22">
          <cell r="D22" t="str">
            <v>CA600-</v>
          </cell>
          <cell r="E22" t="str">
            <v>A</v>
          </cell>
          <cell r="F22" t="str">
            <v>01</v>
          </cell>
          <cell r="G22" t="str">
            <v>12500</v>
          </cell>
          <cell r="H22" t="str">
            <v>08361-25060-000</v>
          </cell>
          <cell r="I22" t="str">
            <v>NUT-W/WASHER</v>
          </cell>
          <cell r="K22">
            <v>2</v>
          </cell>
          <cell r="L22">
            <v>2</v>
          </cell>
          <cell r="M22" t="str">
            <v>2</v>
          </cell>
          <cell r="N22" t="str">
            <v>2</v>
          </cell>
          <cell r="Q22" t="str">
            <v>2</v>
          </cell>
          <cell r="R22" t="str">
            <v>2</v>
          </cell>
          <cell r="S22">
            <v>2</v>
          </cell>
          <cell r="T22">
            <v>2</v>
          </cell>
          <cell r="U22">
            <v>2</v>
          </cell>
          <cell r="V22">
            <v>2</v>
          </cell>
        </row>
        <row r="23">
          <cell r="D23" t="str">
            <v>CA600-</v>
          </cell>
          <cell r="E23" t="str">
            <v>A</v>
          </cell>
          <cell r="F23" t="str">
            <v>01</v>
          </cell>
          <cell r="G23" t="str">
            <v>13000</v>
          </cell>
          <cell r="H23" t="str">
            <v>96259115</v>
          </cell>
          <cell r="I23" t="str">
            <v>ANTI-VIBRATION MOUNT,FRONT</v>
          </cell>
          <cell r="K23">
            <v>2</v>
          </cell>
          <cell r="L23">
            <v>2</v>
          </cell>
          <cell r="M23" t="str">
            <v>2</v>
          </cell>
          <cell r="N23" t="str">
            <v>2</v>
          </cell>
          <cell r="Q23" t="str">
            <v>2</v>
          </cell>
          <cell r="R23" t="str">
            <v>2</v>
          </cell>
          <cell r="S23">
            <v>2</v>
          </cell>
          <cell r="T23">
            <v>2</v>
          </cell>
          <cell r="U23">
            <v>2</v>
          </cell>
          <cell r="V23">
            <v>2</v>
          </cell>
        </row>
        <row r="24">
          <cell r="D24" t="str">
            <v>CA600-</v>
          </cell>
          <cell r="E24" t="str">
            <v>A</v>
          </cell>
          <cell r="F24" t="str">
            <v>01</v>
          </cell>
          <cell r="G24" t="str">
            <v>14000</v>
          </cell>
          <cell r="H24" t="str">
            <v>96317861</v>
          </cell>
          <cell r="I24" t="str">
            <v>ANTI-VIBRATION MOUNT,REAR</v>
          </cell>
          <cell r="K24">
            <v>2</v>
          </cell>
          <cell r="L24">
            <v>2</v>
          </cell>
          <cell r="M24" t="str">
            <v>2</v>
          </cell>
          <cell r="N24" t="str">
            <v>2</v>
          </cell>
          <cell r="Q24" t="str">
            <v>2</v>
          </cell>
          <cell r="R24" t="str">
            <v>2</v>
          </cell>
          <cell r="S24">
            <v>2</v>
          </cell>
          <cell r="T24">
            <v>2</v>
          </cell>
          <cell r="U24">
            <v>2</v>
          </cell>
          <cell r="V24">
            <v>2</v>
          </cell>
        </row>
        <row r="25">
          <cell r="D25" t="str">
            <v>CA600-</v>
          </cell>
          <cell r="E25" t="str">
            <v>A</v>
          </cell>
          <cell r="F25" t="str">
            <v>01</v>
          </cell>
          <cell r="G25" t="str">
            <v>15500</v>
          </cell>
          <cell r="H25" t="str">
            <v>08316-26060-000</v>
          </cell>
          <cell r="I25" t="str">
            <v>NUT-BRKT MT REAR</v>
          </cell>
          <cell r="K25">
            <v>2</v>
          </cell>
          <cell r="L25">
            <v>2</v>
          </cell>
          <cell r="M25" t="str">
            <v>2</v>
          </cell>
          <cell r="N25" t="str">
            <v>2</v>
          </cell>
          <cell r="Q25" t="str">
            <v>2</v>
          </cell>
          <cell r="R25" t="str">
            <v>2</v>
          </cell>
          <cell r="S25">
            <v>2</v>
          </cell>
          <cell r="T25">
            <v>2</v>
          </cell>
          <cell r="U25">
            <v>2</v>
          </cell>
          <cell r="V25">
            <v>2</v>
          </cell>
        </row>
        <row r="26">
          <cell r="D26" t="str">
            <v>CA600-</v>
          </cell>
          <cell r="E26" t="str">
            <v>A</v>
          </cell>
          <cell r="F26" t="str">
            <v>01</v>
          </cell>
          <cell r="G26" t="str">
            <v>16000</v>
          </cell>
          <cell r="H26" t="str">
            <v>96318236</v>
          </cell>
          <cell r="I26" t="str">
            <v>BRACKET A-MOUNTING,REAR</v>
          </cell>
          <cell r="K26">
            <v>1</v>
          </cell>
          <cell r="L26">
            <v>1</v>
          </cell>
          <cell r="M26" t="str">
            <v>1</v>
          </cell>
          <cell r="N26" t="str">
            <v>1</v>
          </cell>
          <cell r="Q26" t="str">
            <v>1</v>
          </cell>
          <cell r="R26" t="str">
            <v>1</v>
          </cell>
          <cell r="S26">
            <v>1</v>
          </cell>
          <cell r="T26">
            <v>1</v>
          </cell>
          <cell r="U26">
            <v>1</v>
          </cell>
          <cell r="V26">
            <v>1</v>
          </cell>
        </row>
        <row r="27">
          <cell r="D27" t="str">
            <v>CA610-</v>
          </cell>
          <cell r="E27" t="str">
            <v>A</v>
          </cell>
          <cell r="F27" t="str">
            <v>01</v>
          </cell>
          <cell r="G27" t="str">
            <v>01000</v>
          </cell>
          <cell r="H27" t="str">
            <v>96314495</v>
          </cell>
          <cell r="I27" t="str">
            <v>HOSE A-AIR OUTLET</v>
          </cell>
          <cell r="K27">
            <v>1</v>
          </cell>
          <cell r="L27">
            <v>1</v>
          </cell>
          <cell r="M27" t="str">
            <v>1</v>
          </cell>
          <cell r="N27" t="str">
            <v>1</v>
          </cell>
          <cell r="Q27" t="str">
            <v>1</v>
          </cell>
          <cell r="R27" t="str">
            <v>1</v>
          </cell>
          <cell r="S27">
            <v>1</v>
          </cell>
          <cell r="T27">
            <v>1</v>
          </cell>
          <cell r="U27">
            <v>1</v>
          </cell>
          <cell r="V27">
            <v>1</v>
          </cell>
        </row>
        <row r="28">
          <cell r="D28" t="str">
            <v>CA610-</v>
          </cell>
          <cell r="E28" t="str">
            <v>A</v>
          </cell>
          <cell r="F28" t="str">
            <v>01</v>
          </cell>
          <cell r="G28" t="str">
            <v>03500</v>
          </cell>
          <cell r="H28" t="str">
            <v>96276670</v>
          </cell>
          <cell r="I28" t="str">
            <v>HOSE-AIR CLEANER UPPER</v>
          </cell>
          <cell r="K28">
            <v>1</v>
          </cell>
          <cell r="L28">
            <v>1</v>
          </cell>
          <cell r="M28" t="str">
            <v>1</v>
          </cell>
          <cell r="N28" t="str">
            <v>1</v>
          </cell>
          <cell r="Q28" t="str">
            <v>1</v>
          </cell>
          <cell r="R28" t="str">
            <v>1</v>
          </cell>
          <cell r="S28">
            <v>1</v>
          </cell>
          <cell r="T28">
            <v>1</v>
          </cell>
          <cell r="U28">
            <v>1</v>
          </cell>
          <cell r="V28">
            <v>1</v>
          </cell>
        </row>
        <row r="29">
          <cell r="D29" t="str">
            <v>CA610-</v>
          </cell>
          <cell r="E29" t="str">
            <v>A</v>
          </cell>
          <cell r="F29" t="str">
            <v>01</v>
          </cell>
          <cell r="G29" t="str">
            <v>04000</v>
          </cell>
          <cell r="H29" t="str">
            <v>09402-60501</v>
          </cell>
          <cell r="I29" t="str">
            <v>CLAMP</v>
          </cell>
          <cell r="K29">
            <v>2</v>
          </cell>
          <cell r="L29">
            <v>2</v>
          </cell>
          <cell r="M29" t="str">
            <v>2</v>
          </cell>
          <cell r="N29" t="str">
            <v>2</v>
          </cell>
          <cell r="Q29" t="str">
            <v>2</v>
          </cell>
          <cell r="R29" t="str">
            <v>2</v>
          </cell>
          <cell r="S29">
            <v>2</v>
          </cell>
          <cell r="T29">
            <v>2</v>
          </cell>
          <cell r="U29">
            <v>2</v>
          </cell>
          <cell r="V29">
            <v>2</v>
          </cell>
        </row>
        <row r="30">
          <cell r="D30" t="str">
            <v>CA610-</v>
          </cell>
          <cell r="E30" t="str">
            <v>A</v>
          </cell>
          <cell r="F30" t="str">
            <v>01</v>
          </cell>
          <cell r="G30" t="str">
            <v>05000</v>
          </cell>
          <cell r="H30" t="str">
            <v>96320197</v>
          </cell>
          <cell r="I30" t="str">
            <v>SNORKEL A</v>
          </cell>
          <cell r="K30">
            <v>1</v>
          </cell>
          <cell r="L30">
            <v>1</v>
          </cell>
          <cell r="M30" t="str">
            <v>1</v>
          </cell>
          <cell r="N30" t="str">
            <v>1</v>
          </cell>
          <cell r="Q30" t="str">
            <v>1</v>
          </cell>
          <cell r="R30" t="str">
            <v>1</v>
          </cell>
          <cell r="S30">
            <v>1</v>
          </cell>
          <cell r="T30">
            <v>1</v>
          </cell>
          <cell r="U30">
            <v>1</v>
          </cell>
          <cell r="V30">
            <v>1</v>
          </cell>
        </row>
        <row r="31">
          <cell r="D31" t="str">
            <v>CA610-</v>
          </cell>
          <cell r="E31" t="str">
            <v>A</v>
          </cell>
          <cell r="F31" t="str">
            <v>01</v>
          </cell>
          <cell r="G31" t="str">
            <v>09000</v>
          </cell>
          <cell r="H31" t="str">
            <v>96320614</v>
          </cell>
          <cell r="I31" t="str">
            <v>RESONATOR A</v>
          </cell>
          <cell r="K31">
            <v>1</v>
          </cell>
          <cell r="L31">
            <v>1</v>
          </cell>
          <cell r="M31" t="str">
            <v>1</v>
          </cell>
          <cell r="N31" t="str">
            <v>1</v>
          </cell>
          <cell r="Q31" t="str">
            <v>1</v>
          </cell>
          <cell r="R31" t="str">
            <v>1</v>
          </cell>
          <cell r="S31">
            <v>1</v>
          </cell>
          <cell r="T31">
            <v>1</v>
          </cell>
          <cell r="U31">
            <v>1</v>
          </cell>
          <cell r="V31">
            <v>1</v>
          </cell>
        </row>
        <row r="32">
          <cell r="D32" t="str">
            <v>CA610-</v>
          </cell>
          <cell r="E32" t="str">
            <v>A</v>
          </cell>
          <cell r="F32" t="str">
            <v>01</v>
          </cell>
          <cell r="G32" t="str">
            <v>13500</v>
          </cell>
          <cell r="H32" t="str">
            <v>09116-06049</v>
          </cell>
          <cell r="I32" t="str">
            <v>BOLT-W/WASHER</v>
          </cell>
          <cell r="K32">
            <v>1</v>
          </cell>
          <cell r="L32">
            <v>1</v>
          </cell>
          <cell r="M32" t="str">
            <v>1</v>
          </cell>
          <cell r="N32" t="str">
            <v>1</v>
          </cell>
          <cell r="Q32" t="str">
            <v>1</v>
          </cell>
          <cell r="R32" t="str">
            <v>1</v>
          </cell>
          <cell r="S32">
            <v>1</v>
          </cell>
          <cell r="T32">
            <v>1</v>
          </cell>
          <cell r="U32">
            <v>1</v>
          </cell>
          <cell r="V32">
            <v>1</v>
          </cell>
        </row>
        <row r="33">
          <cell r="D33" t="str">
            <v>CA610-</v>
          </cell>
          <cell r="E33" t="str">
            <v>A</v>
          </cell>
          <cell r="F33" t="str">
            <v>01</v>
          </cell>
          <cell r="G33" t="str">
            <v>15000</v>
          </cell>
          <cell r="H33" t="str">
            <v>96281412</v>
          </cell>
          <cell r="I33" t="str">
            <v>SEAL-HOOD</v>
          </cell>
          <cell r="K33">
            <v>1</v>
          </cell>
          <cell r="L33">
            <v>1</v>
          </cell>
          <cell r="M33" t="str">
            <v>1</v>
          </cell>
          <cell r="N33" t="str">
            <v>1</v>
          </cell>
          <cell r="Q33" t="str">
            <v>1</v>
          </cell>
          <cell r="R33" t="str">
            <v>1</v>
          </cell>
          <cell r="S33">
            <v>1</v>
          </cell>
          <cell r="T33">
            <v>1</v>
          </cell>
          <cell r="U33">
            <v>1</v>
          </cell>
          <cell r="V33">
            <v>1</v>
          </cell>
        </row>
        <row r="34">
          <cell r="D34" t="str">
            <v>CA630-</v>
          </cell>
          <cell r="E34" t="str">
            <v>A</v>
          </cell>
          <cell r="F34" t="str">
            <v>01</v>
          </cell>
          <cell r="G34" t="str">
            <v>01000</v>
          </cell>
          <cell r="H34" t="str">
            <v>96316840</v>
          </cell>
          <cell r="I34" t="str">
            <v>CABLE A-ACCEL CONTROL(LHD)</v>
          </cell>
          <cell r="K34">
            <v>1</v>
          </cell>
          <cell r="L34">
            <v>1</v>
          </cell>
          <cell r="M34" t="str">
            <v>1</v>
          </cell>
          <cell r="N34" t="str">
            <v>1</v>
          </cell>
          <cell r="Q34" t="str">
            <v>1</v>
          </cell>
          <cell r="R34" t="str">
            <v>1</v>
          </cell>
        </row>
        <row r="35">
          <cell r="D35" t="str">
            <v>CA630-</v>
          </cell>
          <cell r="E35" t="str">
            <v>A</v>
          </cell>
          <cell r="F35" t="str">
            <v>01</v>
          </cell>
          <cell r="G35" t="str">
            <v>02000</v>
          </cell>
          <cell r="H35" t="str">
            <v>96264072</v>
          </cell>
          <cell r="I35" t="str">
            <v>CLIP-ACCEL CABLE</v>
          </cell>
          <cell r="K35">
            <v>1</v>
          </cell>
          <cell r="L35">
            <v>1</v>
          </cell>
          <cell r="M35" t="str">
            <v>1</v>
          </cell>
          <cell r="N35" t="str">
            <v>1</v>
          </cell>
          <cell r="Q35" t="str">
            <v>1</v>
          </cell>
          <cell r="R35" t="str">
            <v>1</v>
          </cell>
        </row>
        <row r="36">
          <cell r="D36" t="str">
            <v>CA630-</v>
          </cell>
          <cell r="E36" t="str">
            <v>A</v>
          </cell>
          <cell r="F36" t="str">
            <v>02</v>
          </cell>
          <cell r="G36" t="str">
            <v>01000</v>
          </cell>
          <cell r="H36">
            <v>96318024</v>
          </cell>
          <cell r="I36" t="str">
            <v>CABLE A-ACCEL CONTROL(RHD)</v>
          </cell>
          <cell r="S36">
            <v>1</v>
          </cell>
          <cell r="T36">
            <v>1</v>
          </cell>
          <cell r="U36">
            <v>1</v>
          </cell>
          <cell r="V36">
            <v>1</v>
          </cell>
        </row>
        <row r="37">
          <cell r="D37" t="str">
            <v>CB005-</v>
          </cell>
          <cell r="E37" t="str">
            <v>A</v>
          </cell>
          <cell r="F37" t="str">
            <v>01</v>
          </cell>
          <cell r="G37" t="str">
            <v>01000</v>
          </cell>
          <cell r="H37" t="str">
            <v>08311-28100</v>
          </cell>
          <cell r="I37" t="str">
            <v>NUT-FLANGE EXHAUST</v>
          </cell>
          <cell r="K37">
            <v>3</v>
          </cell>
          <cell r="L37">
            <v>3</v>
          </cell>
        </row>
        <row r="38">
          <cell r="D38" t="str">
            <v>CB005-</v>
          </cell>
          <cell r="E38" t="str">
            <v>A</v>
          </cell>
          <cell r="F38" t="str">
            <v>01</v>
          </cell>
          <cell r="G38" t="str">
            <v>02000</v>
          </cell>
          <cell r="H38" t="str">
            <v>96314232</v>
          </cell>
          <cell r="I38" t="str">
            <v>GASKET-EXHAUST,FRONT PIPE</v>
          </cell>
          <cell r="K38">
            <v>1</v>
          </cell>
          <cell r="L38">
            <v>1</v>
          </cell>
        </row>
        <row r="39">
          <cell r="D39" t="str">
            <v>CB005-</v>
          </cell>
          <cell r="E39" t="str">
            <v>A</v>
          </cell>
          <cell r="F39" t="str">
            <v>01</v>
          </cell>
          <cell r="G39" t="str">
            <v>03000</v>
          </cell>
          <cell r="H39" t="str">
            <v>96314233</v>
          </cell>
          <cell r="I39" t="str">
            <v>PIPE A-FRONT EXHAUST</v>
          </cell>
          <cell r="K39">
            <v>1</v>
          </cell>
          <cell r="L39">
            <v>1</v>
          </cell>
        </row>
        <row r="40">
          <cell r="D40" t="str">
            <v>CB005-</v>
          </cell>
          <cell r="E40" t="str">
            <v>A</v>
          </cell>
          <cell r="F40" t="str">
            <v>01</v>
          </cell>
          <cell r="G40" t="str">
            <v>18000</v>
          </cell>
          <cell r="H40" t="str">
            <v>96316784</v>
          </cell>
          <cell r="I40" t="str">
            <v>SHIELD-PROTV,CONV,CTLTC.</v>
          </cell>
          <cell r="K40">
            <v>1</v>
          </cell>
          <cell r="L40">
            <v>1</v>
          </cell>
        </row>
        <row r="41">
          <cell r="D41" t="str">
            <v>CB005-</v>
          </cell>
          <cell r="E41" t="str">
            <v>A</v>
          </cell>
          <cell r="F41" t="str">
            <v>01</v>
          </cell>
          <cell r="G41" t="str">
            <v>19000</v>
          </cell>
          <cell r="H41" t="str">
            <v>01957-06100-000</v>
          </cell>
          <cell r="I41" t="str">
            <v>BOLT,SHIELD-CONV,CTLTC</v>
          </cell>
          <cell r="K41">
            <v>3</v>
          </cell>
          <cell r="L41">
            <v>3</v>
          </cell>
        </row>
        <row r="42">
          <cell r="D42" t="str">
            <v>CB005-</v>
          </cell>
          <cell r="E42" t="str">
            <v>A</v>
          </cell>
          <cell r="F42" t="str">
            <v>01</v>
          </cell>
          <cell r="G42" t="str">
            <v>20000</v>
          </cell>
          <cell r="H42" t="str">
            <v>96317836</v>
          </cell>
          <cell r="I42" t="str">
            <v>GASKET-EXHAUST,MUFFLER</v>
          </cell>
          <cell r="K42">
            <v>1</v>
          </cell>
          <cell r="L42">
            <v>1</v>
          </cell>
        </row>
        <row r="43">
          <cell r="D43" t="str">
            <v>CB005-</v>
          </cell>
          <cell r="E43" t="str">
            <v>A</v>
          </cell>
          <cell r="F43" t="str">
            <v>03</v>
          </cell>
          <cell r="G43" t="str">
            <v>01000</v>
          </cell>
          <cell r="H43" t="str">
            <v>08311-28100</v>
          </cell>
          <cell r="I43" t="str">
            <v>NUT-FLANGE EXHAUST</v>
          </cell>
          <cell r="M43" t="str">
            <v>3</v>
          </cell>
          <cell r="N43" t="str">
            <v>3</v>
          </cell>
          <cell r="Q43" t="str">
            <v>3</v>
          </cell>
          <cell r="R43" t="str">
            <v>3</v>
          </cell>
        </row>
        <row r="44">
          <cell r="D44" t="str">
            <v>CB005-</v>
          </cell>
          <cell r="E44" t="str">
            <v>A</v>
          </cell>
          <cell r="F44" t="str">
            <v>03</v>
          </cell>
          <cell r="G44" t="str">
            <v>02000</v>
          </cell>
          <cell r="H44" t="str">
            <v>96314232</v>
          </cell>
          <cell r="I44" t="str">
            <v>GASKET-EXHAUST,FRONT PIPE</v>
          </cell>
          <cell r="M44" t="str">
            <v>1</v>
          </cell>
          <cell r="N44" t="str">
            <v>1</v>
          </cell>
          <cell r="Q44" t="str">
            <v>1</v>
          </cell>
          <cell r="R44" t="str">
            <v>1</v>
          </cell>
        </row>
        <row r="45">
          <cell r="B45" t="str">
            <v>O</v>
          </cell>
          <cell r="C45" t="str">
            <v>X</v>
          </cell>
          <cell r="D45" t="str">
            <v>CB005-</v>
          </cell>
          <cell r="E45" t="str">
            <v>A</v>
          </cell>
          <cell r="F45" t="str">
            <v>03</v>
          </cell>
          <cell r="G45" t="str">
            <v>03000</v>
          </cell>
          <cell r="H45" t="str">
            <v>96316788</v>
          </cell>
          <cell r="I45" t="str">
            <v>PIPE A-FRONT EXHAUST</v>
          </cell>
          <cell r="M45" t="str">
            <v>1</v>
          </cell>
          <cell r="N45" t="str">
            <v>1</v>
          </cell>
          <cell r="Q45" t="str">
            <v>1</v>
          </cell>
          <cell r="R45" t="str">
            <v>1</v>
          </cell>
        </row>
        <row r="46">
          <cell r="B46" t="str">
            <v>N</v>
          </cell>
          <cell r="C46" t="str">
            <v>O</v>
          </cell>
          <cell r="D46" t="str">
            <v>CB005-</v>
          </cell>
          <cell r="E46" t="str">
            <v>A</v>
          </cell>
          <cell r="F46" t="str">
            <v>03</v>
          </cell>
          <cell r="G46" t="str">
            <v>03000</v>
          </cell>
          <cell r="H46" t="str">
            <v>96507010</v>
          </cell>
          <cell r="I46" t="str">
            <v>PIPE A-FRONT EXHAUST</v>
          </cell>
          <cell r="M46" t="str">
            <v>1</v>
          </cell>
          <cell r="N46" t="str">
            <v>1</v>
          </cell>
          <cell r="Q46" t="str">
            <v>1</v>
          </cell>
          <cell r="R46" t="str">
            <v>1</v>
          </cell>
        </row>
        <row r="47">
          <cell r="D47" t="str">
            <v>CB005-</v>
          </cell>
          <cell r="E47" t="str">
            <v>A</v>
          </cell>
          <cell r="F47" t="str">
            <v>03</v>
          </cell>
          <cell r="G47" t="str">
            <v>11000</v>
          </cell>
          <cell r="H47" t="str">
            <v>96317836</v>
          </cell>
          <cell r="I47" t="str">
            <v>GASKET-EXHAUST,MUFFLER</v>
          </cell>
          <cell r="M47" t="str">
            <v>1</v>
          </cell>
          <cell r="N47" t="str">
            <v>1</v>
          </cell>
          <cell r="Q47" t="str">
            <v>1</v>
          </cell>
          <cell r="R47" t="str">
            <v>1</v>
          </cell>
        </row>
        <row r="48">
          <cell r="D48" t="str">
            <v>CB005-</v>
          </cell>
          <cell r="E48" t="str">
            <v>A</v>
          </cell>
          <cell r="F48" t="str">
            <v>04</v>
          </cell>
          <cell r="G48" t="str">
            <v>01000</v>
          </cell>
          <cell r="H48" t="str">
            <v>08311-28100</v>
          </cell>
          <cell r="I48" t="str">
            <v>NUT-FLANGE EXHAUST</v>
          </cell>
          <cell r="S48">
            <v>3</v>
          </cell>
          <cell r="T48">
            <v>3</v>
          </cell>
        </row>
        <row r="49">
          <cell r="D49" t="str">
            <v>CB005-</v>
          </cell>
          <cell r="E49" t="str">
            <v>A</v>
          </cell>
          <cell r="F49" t="str">
            <v>04</v>
          </cell>
          <cell r="G49" t="str">
            <v>02000</v>
          </cell>
          <cell r="H49" t="str">
            <v>96314232</v>
          </cell>
          <cell r="I49" t="str">
            <v>GASKET-EXHAUST,FRONT PIPE</v>
          </cell>
          <cell r="S49">
            <v>1</v>
          </cell>
          <cell r="T49">
            <v>1</v>
          </cell>
        </row>
        <row r="50">
          <cell r="D50" t="str">
            <v>CB005-</v>
          </cell>
          <cell r="E50" t="str">
            <v>A</v>
          </cell>
          <cell r="F50" t="str">
            <v>04</v>
          </cell>
          <cell r="G50" t="str">
            <v>03000</v>
          </cell>
          <cell r="H50" t="str">
            <v>96273796</v>
          </cell>
          <cell r="I50" t="str">
            <v>PIPE A-FRONT EXHAUST</v>
          </cell>
          <cell r="S50">
            <v>1</v>
          </cell>
          <cell r="T50">
            <v>1</v>
          </cell>
        </row>
        <row r="51">
          <cell r="D51" t="str">
            <v>CB005-</v>
          </cell>
          <cell r="E51" t="str">
            <v>A</v>
          </cell>
          <cell r="F51" t="str">
            <v>04</v>
          </cell>
          <cell r="G51" t="str">
            <v>18000</v>
          </cell>
          <cell r="H51" t="str">
            <v>96316784</v>
          </cell>
          <cell r="I51" t="str">
            <v>SHIELD-PROTV,CONV,CTLTC.</v>
          </cell>
          <cell r="S51">
            <v>1</v>
          </cell>
          <cell r="T51">
            <v>1</v>
          </cell>
        </row>
        <row r="52">
          <cell r="D52" t="str">
            <v>CB005-</v>
          </cell>
          <cell r="E52" t="str">
            <v>A</v>
          </cell>
          <cell r="F52" t="str">
            <v>04</v>
          </cell>
          <cell r="G52" t="str">
            <v>19000</v>
          </cell>
          <cell r="H52" t="str">
            <v>01957-06100-000</v>
          </cell>
          <cell r="I52" t="str">
            <v>BOLT,SHIELD-CONV,CTLTC</v>
          </cell>
          <cell r="S52">
            <v>3</v>
          </cell>
          <cell r="T52">
            <v>3</v>
          </cell>
        </row>
        <row r="53">
          <cell r="D53" t="str">
            <v>CB005-</v>
          </cell>
          <cell r="E53" t="str">
            <v>A</v>
          </cell>
          <cell r="F53" t="str">
            <v>04</v>
          </cell>
          <cell r="G53" t="str">
            <v>20000</v>
          </cell>
          <cell r="H53" t="str">
            <v>96317836</v>
          </cell>
          <cell r="I53" t="str">
            <v>GASKET-EXHAUST,MUFFLER</v>
          </cell>
          <cell r="S53">
            <v>1</v>
          </cell>
          <cell r="T53">
            <v>1</v>
          </cell>
        </row>
        <row r="54">
          <cell r="D54" t="str">
            <v>CB005-</v>
          </cell>
          <cell r="E54" t="str">
            <v>A</v>
          </cell>
          <cell r="F54" t="str">
            <v>06</v>
          </cell>
          <cell r="G54" t="str">
            <v>01000</v>
          </cell>
          <cell r="H54" t="str">
            <v>08311-28100</v>
          </cell>
          <cell r="I54" t="str">
            <v>NUT-FLANGE EXHAUST</v>
          </cell>
          <cell r="U54" t="str">
            <v>3</v>
          </cell>
          <cell r="V54" t="str">
            <v>3</v>
          </cell>
        </row>
        <row r="55">
          <cell r="D55" t="str">
            <v>CB005-</v>
          </cell>
          <cell r="E55" t="str">
            <v>A</v>
          </cell>
          <cell r="F55" t="str">
            <v>06</v>
          </cell>
          <cell r="G55" t="str">
            <v>02000</v>
          </cell>
          <cell r="H55" t="str">
            <v>96314232</v>
          </cell>
          <cell r="I55" t="str">
            <v>GASKET-EXHAUST,FRONT PIPE</v>
          </cell>
          <cell r="U55" t="str">
            <v>1</v>
          </cell>
          <cell r="V55" t="str">
            <v>1</v>
          </cell>
        </row>
        <row r="56">
          <cell r="D56" t="str">
            <v>CB005-</v>
          </cell>
          <cell r="E56" t="str">
            <v>A</v>
          </cell>
          <cell r="F56" t="str">
            <v>06</v>
          </cell>
          <cell r="G56" t="str">
            <v>03000</v>
          </cell>
          <cell r="H56" t="str">
            <v>96288966</v>
          </cell>
          <cell r="I56" t="str">
            <v>PIPE A-FRONT EXHAUST</v>
          </cell>
          <cell r="U56" t="str">
            <v>1</v>
          </cell>
          <cell r="V56" t="str">
            <v>1</v>
          </cell>
        </row>
        <row r="57">
          <cell r="D57" t="str">
            <v>CB005-</v>
          </cell>
          <cell r="E57" t="str">
            <v>A</v>
          </cell>
          <cell r="F57" t="str">
            <v>06</v>
          </cell>
          <cell r="G57" t="str">
            <v>11000</v>
          </cell>
          <cell r="H57" t="str">
            <v>96317836</v>
          </cell>
          <cell r="I57" t="str">
            <v>GASKET-EXHAUST,MUFFLER</v>
          </cell>
          <cell r="U57" t="str">
            <v>1</v>
          </cell>
          <cell r="V57" t="str">
            <v>1</v>
          </cell>
        </row>
        <row r="58">
          <cell r="D58" t="str">
            <v>CB010-</v>
          </cell>
          <cell r="E58" t="str">
            <v>A</v>
          </cell>
          <cell r="F58" t="str">
            <v>02</v>
          </cell>
          <cell r="G58" t="str">
            <v>01000</v>
          </cell>
          <cell r="H58" t="str">
            <v>08311-28100</v>
          </cell>
          <cell r="I58" t="str">
            <v>NUT-FLANGE EXHAUST</v>
          </cell>
          <cell r="K58">
            <v>2</v>
          </cell>
          <cell r="L58">
            <v>2</v>
          </cell>
          <cell r="M58" t="str">
            <v>2</v>
          </cell>
          <cell r="N58" t="str">
            <v>2</v>
          </cell>
          <cell r="Q58" t="str">
            <v>2</v>
          </cell>
          <cell r="R58" t="str">
            <v>2</v>
          </cell>
        </row>
        <row r="59">
          <cell r="D59" t="str">
            <v>CB010-</v>
          </cell>
          <cell r="E59" t="str">
            <v>A</v>
          </cell>
          <cell r="F59" t="str">
            <v>02</v>
          </cell>
          <cell r="G59" t="str">
            <v>01500</v>
          </cell>
          <cell r="H59" t="str">
            <v>96323065</v>
          </cell>
          <cell r="I59" t="str">
            <v>MUFFLER SET-EXHAUST,FRONT</v>
          </cell>
          <cell r="K59">
            <v>1</v>
          </cell>
          <cell r="L59">
            <v>1</v>
          </cell>
          <cell r="M59" t="str">
            <v>1</v>
          </cell>
          <cell r="N59" t="str">
            <v>1</v>
          </cell>
          <cell r="Q59" t="str">
            <v>1</v>
          </cell>
          <cell r="R59" t="str">
            <v>1</v>
          </cell>
        </row>
        <row r="60">
          <cell r="D60" t="str">
            <v>CB010-</v>
          </cell>
          <cell r="E60" t="str">
            <v>A</v>
          </cell>
          <cell r="F60" t="str">
            <v>02</v>
          </cell>
          <cell r="G60" t="str">
            <v>10000</v>
          </cell>
          <cell r="H60" t="str">
            <v>96317840</v>
          </cell>
          <cell r="I60" t="str">
            <v>CLAMP A-EXHAUST</v>
          </cell>
          <cell r="K60">
            <v>1</v>
          </cell>
          <cell r="L60">
            <v>1</v>
          </cell>
          <cell r="M60" t="str">
            <v>1</v>
          </cell>
          <cell r="N60" t="str">
            <v>1</v>
          </cell>
          <cell r="Q60" t="str">
            <v>1</v>
          </cell>
          <cell r="R60" t="str">
            <v>1</v>
          </cell>
        </row>
        <row r="61">
          <cell r="D61" t="str">
            <v>CB010-</v>
          </cell>
          <cell r="E61" t="str">
            <v>A</v>
          </cell>
          <cell r="F61" t="str">
            <v>04</v>
          </cell>
          <cell r="G61" t="str">
            <v>01000</v>
          </cell>
          <cell r="H61" t="str">
            <v>08311-28100</v>
          </cell>
          <cell r="I61" t="str">
            <v>NUT-FLANGE EXHAUST</v>
          </cell>
          <cell r="S61">
            <v>2</v>
          </cell>
          <cell r="T61">
            <v>2</v>
          </cell>
          <cell r="U61" t="str">
            <v>2</v>
          </cell>
          <cell r="V61" t="str">
            <v>2</v>
          </cell>
        </row>
        <row r="62">
          <cell r="D62" t="str">
            <v>CB010-</v>
          </cell>
          <cell r="E62" t="str">
            <v>A</v>
          </cell>
          <cell r="F62" t="str">
            <v>04</v>
          </cell>
          <cell r="G62" t="str">
            <v>01500</v>
          </cell>
          <cell r="H62" t="str">
            <v>96323073</v>
          </cell>
          <cell r="I62" t="str">
            <v>MUFFLER SET-EXHAUST,FRONT</v>
          </cell>
          <cell r="S62">
            <v>1</v>
          </cell>
          <cell r="T62">
            <v>1</v>
          </cell>
          <cell r="U62" t="str">
            <v>1</v>
          </cell>
          <cell r="V62" t="str">
            <v>1</v>
          </cell>
        </row>
        <row r="63">
          <cell r="D63" t="str">
            <v>CB010-</v>
          </cell>
          <cell r="E63" t="str">
            <v>A</v>
          </cell>
          <cell r="F63" t="str">
            <v>04</v>
          </cell>
          <cell r="G63" t="str">
            <v>10000</v>
          </cell>
          <cell r="H63" t="str">
            <v>96317840</v>
          </cell>
          <cell r="I63" t="str">
            <v>CLAMP A-EXHAUST</v>
          </cell>
          <cell r="S63">
            <v>1</v>
          </cell>
          <cell r="T63">
            <v>1</v>
          </cell>
          <cell r="U63" t="str">
            <v>1</v>
          </cell>
          <cell r="V63" t="str">
            <v>1</v>
          </cell>
        </row>
        <row r="64">
          <cell r="D64" t="str">
            <v>CB020-</v>
          </cell>
          <cell r="E64" t="str">
            <v>A</v>
          </cell>
          <cell r="F64" t="str">
            <v>01</v>
          </cell>
          <cell r="G64" t="str">
            <v>00500</v>
          </cell>
          <cell r="H64" t="str">
            <v>96323062</v>
          </cell>
          <cell r="I64" t="str">
            <v>MUFFLER SET-EXHAUST,REAR</v>
          </cell>
          <cell r="Q64">
            <v>1</v>
          </cell>
          <cell r="R64">
            <v>1</v>
          </cell>
        </row>
        <row r="65">
          <cell r="D65" t="str">
            <v>CB020-</v>
          </cell>
          <cell r="E65" t="str">
            <v>A</v>
          </cell>
          <cell r="F65" t="str">
            <v>02</v>
          </cell>
          <cell r="G65" t="str">
            <v>00500</v>
          </cell>
          <cell r="H65" t="str">
            <v>96323045</v>
          </cell>
          <cell r="I65" t="str">
            <v>MUFFLER SET-EXHAUST,REAR</v>
          </cell>
          <cell r="K65">
            <v>1</v>
          </cell>
          <cell r="L65">
            <v>1</v>
          </cell>
          <cell r="M65" t="str">
            <v>1</v>
          </cell>
          <cell r="N65" t="str">
            <v>1</v>
          </cell>
        </row>
        <row r="66">
          <cell r="D66" t="str">
            <v>CB020-</v>
          </cell>
          <cell r="E66" t="str">
            <v>A</v>
          </cell>
          <cell r="F66" t="str">
            <v>03</v>
          </cell>
          <cell r="G66" t="str">
            <v>00500</v>
          </cell>
          <cell r="H66" t="str">
            <v>96323074</v>
          </cell>
          <cell r="I66" t="str">
            <v>MUFFLER SET-EXHAUST,REAR</v>
          </cell>
          <cell r="S66">
            <v>1</v>
          </cell>
          <cell r="T66">
            <v>1</v>
          </cell>
          <cell r="U66">
            <v>1</v>
          </cell>
          <cell r="V66">
            <v>1</v>
          </cell>
        </row>
        <row r="67">
          <cell r="D67" t="str">
            <v>CB030-</v>
          </cell>
          <cell r="E67" t="str">
            <v>A</v>
          </cell>
          <cell r="F67" t="str">
            <v>01</v>
          </cell>
          <cell r="G67" t="str">
            <v>01000</v>
          </cell>
          <cell r="H67" t="str">
            <v>01957-06100-000</v>
          </cell>
          <cell r="I67" t="str">
            <v>BOLT,SHIELD-REAR MUFFLER</v>
          </cell>
          <cell r="K67">
            <v>2</v>
          </cell>
          <cell r="L67">
            <v>2</v>
          </cell>
          <cell r="M67" t="str">
            <v>2</v>
          </cell>
          <cell r="N67" t="str">
            <v>2</v>
          </cell>
          <cell r="Q67" t="str">
            <v>2</v>
          </cell>
          <cell r="R67" t="str">
            <v>2</v>
          </cell>
          <cell r="U67" t="str">
            <v>2</v>
          </cell>
          <cell r="V67" t="str">
            <v>2</v>
          </cell>
        </row>
        <row r="68">
          <cell r="D68" t="str">
            <v>CB030-</v>
          </cell>
          <cell r="E68" t="str">
            <v>A</v>
          </cell>
          <cell r="F68" t="str">
            <v>01</v>
          </cell>
          <cell r="G68" t="str">
            <v>02000</v>
          </cell>
          <cell r="H68" t="str">
            <v>96316786</v>
          </cell>
          <cell r="I68" t="str">
            <v>SHIELD-PROTV,REAR MUFFLER</v>
          </cell>
          <cell r="K68">
            <v>1</v>
          </cell>
          <cell r="L68">
            <v>1</v>
          </cell>
          <cell r="M68" t="str">
            <v>1</v>
          </cell>
          <cell r="N68" t="str">
            <v>1</v>
          </cell>
          <cell r="Q68" t="str">
            <v>1</v>
          </cell>
          <cell r="R68" t="str">
            <v>1</v>
          </cell>
          <cell r="U68" t="str">
            <v>1</v>
          </cell>
          <cell r="V68" t="str">
            <v>1</v>
          </cell>
        </row>
        <row r="69">
          <cell r="D69" t="str">
            <v>CB030-</v>
          </cell>
          <cell r="E69" t="str">
            <v>A</v>
          </cell>
          <cell r="F69" t="str">
            <v>02</v>
          </cell>
          <cell r="G69" t="str">
            <v>01000</v>
          </cell>
          <cell r="H69" t="str">
            <v>01957-06100-000</v>
          </cell>
          <cell r="I69" t="str">
            <v>BOLT,SHIELD-REAR MUFFLER</v>
          </cell>
          <cell r="K69">
            <v>2</v>
          </cell>
          <cell r="L69">
            <v>2</v>
          </cell>
          <cell r="S69">
            <v>2</v>
          </cell>
          <cell r="T69">
            <v>2</v>
          </cell>
        </row>
        <row r="70">
          <cell r="D70" t="str">
            <v>CB030-</v>
          </cell>
          <cell r="E70" t="str">
            <v>A</v>
          </cell>
          <cell r="F70" t="str">
            <v>02</v>
          </cell>
          <cell r="G70" t="str">
            <v>02000</v>
          </cell>
          <cell r="H70" t="str">
            <v>96316786</v>
          </cell>
          <cell r="I70" t="str">
            <v>SHIELD-PROTV,REAR MUFFLER</v>
          </cell>
          <cell r="K70">
            <v>1</v>
          </cell>
          <cell r="L70">
            <v>1</v>
          </cell>
          <cell r="S70">
            <v>1</v>
          </cell>
          <cell r="T70">
            <v>1</v>
          </cell>
        </row>
        <row r="71">
          <cell r="D71" t="str">
            <v>CB030-</v>
          </cell>
          <cell r="E71" t="str">
            <v>A</v>
          </cell>
          <cell r="F71" t="str">
            <v>02</v>
          </cell>
          <cell r="G71" t="str">
            <v>03000</v>
          </cell>
          <cell r="H71" t="str">
            <v>09137-08005-000</v>
          </cell>
          <cell r="I71" t="str">
            <v>SCREW,W/WASHER</v>
          </cell>
          <cell r="K71">
            <v>1</v>
          </cell>
          <cell r="L71">
            <v>1</v>
          </cell>
          <cell r="S71">
            <v>1</v>
          </cell>
          <cell r="T71">
            <v>1</v>
          </cell>
        </row>
        <row r="72">
          <cell r="D72" t="str">
            <v>CB030-</v>
          </cell>
          <cell r="E72" t="str">
            <v>A</v>
          </cell>
          <cell r="F72" t="str">
            <v>02</v>
          </cell>
          <cell r="G72" t="str">
            <v>05000</v>
          </cell>
          <cell r="H72" t="str">
            <v>96289334</v>
          </cell>
          <cell r="I72" t="str">
            <v>SHIELD-PROTV,FRONT MUFFLER</v>
          </cell>
          <cell r="K72">
            <v>1</v>
          </cell>
          <cell r="L72">
            <v>1</v>
          </cell>
          <cell r="S72">
            <v>1</v>
          </cell>
          <cell r="T72">
            <v>1</v>
          </cell>
        </row>
        <row r="73">
          <cell r="D73" t="str">
            <v>CB030-</v>
          </cell>
          <cell r="E73" t="str">
            <v>A</v>
          </cell>
          <cell r="F73" t="str">
            <v>02</v>
          </cell>
          <cell r="G73" t="str">
            <v>09000</v>
          </cell>
          <cell r="H73" t="str">
            <v>96289276</v>
          </cell>
          <cell r="I73" t="str">
            <v>CLAMP A-EXH, SHIELD</v>
          </cell>
          <cell r="K73">
            <v>1</v>
          </cell>
          <cell r="L73">
            <v>1</v>
          </cell>
          <cell r="S73">
            <v>1</v>
          </cell>
          <cell r="T73">
            <v>1</v>
          </cell>
        </row>
        <row r="74">
          <cell r="D74" t="str">
            <v>CB030-</v>
          </cell>
          <cell r="E74" t="str">
            <v>A</v>
          </cell>
          <cell r="F74" t="str">
            <v>02</v>
          </cell>
          <cell r="G74" t="str">
            <v>09500</v>
          </cell>
          <cell r="H74" t="str">
            <v>01957-08203-000</v>
          </cell>
          <cell r="I74" t="str">
            <v>BOLT</v>
          </cell>
          <cell r="K74">
            <v>1</v>
          </cell>
          <cell r="L74">
            <v>1</v>
          </cell>
          <cell r="S74">
            <v>1</v>
          </cell>
          <cell r="T74">
            <v>1</v>
          </cell>
        </row>
        <row r="75">
          <cell r="D75" t="str">
            <v>CB030-</v>
          </cell>
          <cell r="E75" t="str">
            <v>A</v>
          </cell>
          <cell r="F75" t="str">
            <v>02</v>
          </cell>
          <cell r="G75" t="str">
            <v>10000</v>
          </cell>
          <cell r="H75" t="str">
            <v>09160-08085-000</v>
          </cell>
          <cell r="I75" t="str">
            <v>WASHER-PLAIN</v>
          </cell>
          <cell r="K75">
            <v>2</v>
          </cell>
          <cell r="L75">
            <v>2</v>
          </cell>
          <cell r="S75">
            <v>2</v>
          </cell>
          <cell r="T75">
            <v>2</v>
          </cell>
        </row>
        <row r="76">
          <cell r="D76" t="str">
            <v>CB030-</v>
          </cell>
          <cell r="E76" t="str">
            <v>A</v>
          </cell>
          <cell r="F76" t="str">
            <v>02</v>
          </cell>
          <cell r="G76" t="str">
            <v>11000</v>
          </cell>
          <cell r="H76" t="str">
            <v>08316-28083</v>
          </cell>
          <cell r="I76" t="str">
            <v>NUT,SHIELD-FRT MUFFLER PIPE</v>
          </cell>
          <cell r="K76">
            <v>1</v>
          </cell>
          <cell r="L76">
            <v>1</v>
          </cell>
          <cell r="S76">
            <v>1</v>
          </cell>
          <cell r="T76">
            <v>1</v>
          </cell>
        </row>
        <row r="77">
          <cell r="D77" t="str">
            <v>CB030-</v>
          </cell>
          <cell r="E77" t="str">
            <v>A</v>
          </cell>
          <cell r="F77" t="str">
            <v>02</v>
          </cell>
          <cell r="G77" t="str">
            <v>12000</v>
          </cell>
          <cell r="H77" t="str">
            <v>96289331</v>
          </cell>
          <cell r="I77" t="str">
            <v>SHIELD-PROTV, FRT MUFFLER PIPE</v>
          </cell>
          <cell r="K77">
            <v>1</v>
          </cell>
          <cell r="L77">
            <v>1</v>
          </cell>
          <cell r="S77">
            <v>1</v>
          </cell>
          <cell r="T77">
            <v>1</v>
          </cell>
        </row>
        <row r="78">
          <cell r="D78" t="str">
            <v>CB030-</v>
          </cell>
          <cell r="E78" t="str">
            <v>A</v>
          </cell>
          <cell r="F78" t="str">
            <v>02</v>
          </cell>
          <cell r="G78" t="str">
            <v>13000</v>
          </cell>
          <cell r="H78" t="str">
            <v>09137-08005-000</v>
          </cell>
          <cell r="I78" t="str">
            <v>SCREW,W/WASHER</v>
          </cell>
          <cell r="K78">
            <v>1</v>
          </cell>
          <cell r="L78">
            <v>1</v>
          </cell>
          <cell r="S78">
            <v>1</v>
          </cell>
          <cell r="T78">
            <v>1</v>
          </cell>
        </row>
        <row r="79">
          <cell r="D79" t="str">
            <v>CB030-</v>
          </cell>
          <cell r="E79" t="str">
            <v>A</v>
          </cell>
          <cell r="F79" t="str">
            <v>02</v>
          </cell>
          <cell r="G79" t="str">
            <v>15000</v>
          </cell>
          <cell r="H79" t="str">
            <v>96289332</v>
          </cell>
          <cell r="I79" t="str">
            <v>SHIELD-PROTV, REAR MUFFLER RH</v>
          </cell>
          <cell r="K79">
            <v>1</v>
          </cell>
          <cell r="L79">
            <v>1</v>
          </cell>
          <cell r="S79">
            <v>1</v>
          </cell>
          <cell r="T79">
            <v>1</v>
          </cell>
        </row>
        <row r="80">
          <cell r="D80" t="str">
            <v>CB150-</v>
          </cell>
          <cell r="E80" t="str">
            <v>A</v>
          </cell>
          <cell r="F80" t="str">
            <v>01</v>
          </cell>
          <cell r="G80" t="str">
            <v>01000</v>
          </cell>
          <cell r="H80" t="str">
            <v>09103-08035</v>
          </cell>
          <cell r="I80" t="str">
            <v>BOLT-ENG MTG FRT, ENG SIDE</v>
          </cell>
          <cell r="K80">
            <v>3</v>
          </cell>
          <cell r="L80">
            <v>3</v>
          </cell>
          <cell r="M80" t="str">
            <v>3</v>
          </cell>
          <cell r="N80" t="str">
            <v>3</v>
          </cell>
          <cell r="Q80" t="str">
            <v>3</v>
          </cell>
          <cell r="R80" t="str">
            <v>3</v>
          </cell>
          <cell r="S80">
            <v>3</v>
          </cell>
          <cell r="T80">
            <v>3</v>
          </cell>
          <cell r="U80" t="str">
            <v>3</v>
          </cell>
          <cell r="V80" t="str">
            <v>3</v>
          </cell>
        </row>
        <row r="81">
          <cell r="D81" t="str">
            <v>CB150-</v>
          </cell>
          <cell r="E81" t="str">
            <v>A</v>
          </cell>
          <cell r="F81" t="str">
            <v>01</v>
          </cell>
          <cell r="G81" t="str">
            <v>02000</v>
          </cell>
          <cell r="H81" t="str">
            <v>02803-12803</v>
          </cell>
          <cell r="I81" t="str">
            <v>BOLT-DAMP BUSH</v>
          </cell>
          <cell r="K81">
            <v>1</v>
          </cell>
          <cell r="L81">
            <v>1</v>
          </cell>
          <cell r="M81" t="str">
            <v>1</v>
          </cell>
          <cell r="N81" t="str">
            <v>1</v>
          </cell>
          <cell r="Q81" t="str">
            <v>1</v>
          </cell>
          <cell r="R81" t="str">
            <v>1</v>
          </cell>
          <cell r="S81">
            <v>1</v>
          </cell>
          <cell r="T81">
            <v>1</v>
          </cell>
          <cell r="U81" t="str">
            <v>1</v>
          </cell>
          <cell r="V81" t="str">
            <v>1</v>
          </cell>
        </row>
        <row r="82">
          <cell r="D82" t="str">
            <v>CB150-</v>
          </cell>
          <cell r="E82" t="str">
            <v>A</v>
          </cell>
          <cell r="F82" t="str">
            <v>01</v>
          </cell>
          <cell r="G82" t="str">
            <v>03000</v>
          </cell>
          <cell r="H82" t="str">
            <v>08316-28123</v>
          </cell>
          <cell r="I82" t="str">
            <v>NUT-DAMP BUSH</v>
          </cell>
          <cell r="K82">
            <v>1</v>
          </cell>
          <cell r="L82">
            <v>1</v>
          </cell>
          <cell r="M82" t="str">
            <v>1</v>
          </cell>
          <cell r="N82" t="str">
            <v>1</v>
          </cell>
          <cell r="Q82" t="str">
            <v>1</v>
          </cell>
          <cell r="R82" t="str">
            <v>1</v>
          </cell>
          <cell r="S82">
            <v>1</v>
          </cell>
          <cell r="T82">
            <v>1</v>
          </cell>
          <cell r="U82" t="str">
            <v>1</v>
          </cell>
          <cell r="V82" t="str">
            <v>1</v>
          </cell>
        </row>
        <row r="83">
          <cell r="D83" t="str">
            <v>CB150-</v>
          </cell>
          <cell r="E83" t="str">
            <v>A</v>
          </cell>
          <cell r="F83" t="str">
            <v>01</v>
          </cell>
          <cell r="G83" t="str">
            <v>04000</v>
          </cell>
          <cell r="H83" t="str">
            <v>09103-08025</v>
          </cell>
          <cell r="I83" t="str">
            <v>BOLT-ENG MTG FRT</v>
          </cell>
          <cell r="K83">
            <v>1</v>
          </cell>
          <cell r="L83">
            <v>1</v>
          </cell>
          <cell r="M83" t="str">
            <v>1</v>
          </cell>
          <cell r="N83" t="str">
            <v>1</v>
          </cell>
          <cell r="Q83" t="str">
            <v>1</v>
          </cell>
          <cell r="R83" t="str">
            <v>1</v>
          </cell>
          <cell r="S83">
            <v>1</v>
          </cell>
          <cell r="T83">
            <v>1</v>
          </cell>
          <cell r="U83" t="str">
            <v>1</v>
          </cell>
          <cell r="V83" t="str">
            <v>1</v>
          </cell>
        </row>
        <row r="84">
          <cell r="D84" t="str">
            <v>CB150-</v>
          </cell>
          <cell r="E84" t="str">
            <v>A</v>
          </cell>
          <cell r="F84" t="str">
            <v>01</v>
          </cell>
          <cell r="G84" t="str">
            <v>05000</v>
          </cell>
          <cell r="H84" t="str">
            <v>09160-08093-000</v>
          </cell>
          <cell r="I84" t="str">
            <v>WASHER-PLAIN</v>
          </cell>
          <cell r="K84">
            <v>1</v>
          </cell>
          <cell r="L84">
            <v>1</v>
          </cell>
          <cell r="M84" t="str">
            <v>1</v>
          </cell>
          <cell r="N84" t="str">
            <v>1</v>
          </cell>
          <cell r="Q84" t="str">
            <v>1</v>
          </cell>
          <cell r="R84" t="str">
            <v>1</v>
          </cell>
          <cell r="S84">
            <v>1</v>
          </cell>
          <cell r="T84">
            <v>1</v>
          </cell>
          <cell r="U84" t="str">
            <v>1</v>
          </cell>
          <cell r="V84" t="str">
            <v>1</v>
          </cell>
        </row>
        <row r="85">
          <cell r="D85" t="str">
            <v>CB150-</v>
          </cell>
          <cell r="E85" t="str">
            <v>A</v>
          </cell>
          <cell r="F85" t="str">
            <v>01</v>
          </cell>
          <cell r="G85" t="str">
            <v>06000</v>
          </cell>
          <cell r="H85" t="str">
            <v>09103-10072</v>
          </cell>
          <cell r="I85" t="str">
            <v>BOLT-ENG MTG FRT</v>
          </cell>
          <cell r="K85">
            <v>2</v>
          </cell>
          <cell r="L85">
            <v>2</v>
          </cell>
          <cell r="M85" t="str">
            <v>2</v>
          </cell>
          <cell r="N85" t="str">
            <v>2</v>
          </cell>
          <cell r="Q85" t="str">
            <v>2</v>
          </cell>
          <cell r="R85" t="str">
            <v>2</v>
          </cell>
          <cell r="S85">
            <v>2</v>
          </cell>
          <cell r="T85">
            <v>2</v>
          </cell>
          <cell r="U85" t="str">
            <v>2</v>
          </cell>
          <cell r="V85" t="str">
            <v>2</v>
          </cell>
        </row>
        <row r="86">
          <cell r="D86" t="str">
            <v>CB150-</v>
          </cell>
          <cell r="E86" t="str">
            <v>A</v>
          </cell>
          <cell r="F86" t="str">
            <v>01</v>
          </cell>
          <cell r="G86" t="str">
            <v>07000</v>
          </cell>
          <cell r="H86" t="str">
            <v>09160-10009</v>
          </cell>
          <cell r="I86" t="str">
            <v>WASHER-PLAIN</v>
          </cell>
          <cell r="K86">
            <v>2</v>
          </cell>
          <cell r="L86">
            <v>2</v>
          </cell>
          <cell r="M86" t="str">
            <v>2</v>
          </cell>
          <cell r="N86" t="str">
            <v>2</v>
          </cell>
          <cell r="Q86" t="str">
            <v>2</v>
          </cell>
          <cell r="R86" t="str">
            <v>2</v>
          </cell>
          <cell r="S86">
            <v>2</v>
          </cell>
          <cell r="T86">
            <v>2</v>
          </cell>
          <cell r="U86" t="str">
            <v>2</v>
          </cell>
          <cell r="V86" t="str">
            <v>2</v>
          </cell>
        </row>
        <row r="87">
          <cell r="D87" t="str">
            <v>CB150-</v>
          </cell>
          <cell r="E87" t="str">
            <v>A</v>
          </cell>
          <cell r="F87" t="str">
            <v>01</v>
          </cell>
          <cell r="G87" t="str">
            <v>08000</v>
          </cell>
          <cell r="H87" t="str">
            <v>96507808</v>
          </cell>
          <cell r="I87" t="str">
            <v>BRKT-ENG MTG FRT,ENG SIDE</v>
          </cell>
          <cell r="K87">
            <v>1</v>
          </cell>
          <cell r="L87">
            <v>1</v>
          </cell>
          <cell r="M87" t="str">
            <v>1</v>
          </cell>
          <cell r="N87" t="str">
            <v>1</v>
          </cell>
          <cell r="Q87" t="str">
            <v>1</v>
          </cell>
          <cell r="R87" t="str">
            <v>1</v>
          </cell>
          <cell r="S87">
            <v>1</v>
          </cell>
          <cell r="T87">
            <v>1</v>
          </cell>
          <cell r="U87" t="str">
            <v>1</v>
          </cell>
          <cell r="V87" t="str">
            <v>1</v>
          </cell>
        </row>
        <row r="88">
          <cell r="D88" t="str">
            <v>CB150-</v>
          </cell>
          <cell r="E88" t="str">
            <v>A</v>
          </cell>
          <cell r="F88" t="str">
            <v>01</v>
          </cell>
          <cell r="G88" t="str">
            <v>12000</v>
          </cell>
          <cell r="H88" t="str">
            <v>96280258</v>
          </cell>
          <cell r="I88" t="str">
            <v>DAMPING BUSH A-ENG MTG FRT</v>
          </cell>
          <cell r="K88">
            <v>1</v>
          </cell>
          <cell r="L88">
            <v>1</v>
          </cell>
          <cell r="M88" t="str">
            <v>1</v>
          </cell>
          <cell r="N88" t="str">
            <v>1</v>
          </cell>
          <cell r="Q88" t="str">
            <v>1</v>
          </cell>
          <cell r="R88" t="str">
            <v>1</v>
          </cell>
          <cell r="S88">
            <v>1</v>
          </cell>
          <cell r="T88">
            <v>1</v>
          </cell>
          <cell r="U88" t="str">
            <v>1</v>
          </cell>
          <cell r="V88" t="str">
            <v>1</v>
          </cell>
        </row>
        <row r="89">
          <cell r="D89" t="str">
            <v>CB160-</v>
          </cell>
          <cell r="E89" t="str">
            <v>A</v>
          </cell>
          <cell r="F89" t="str">
            <v>01</v>
          </cell>
          <cell r="G89" t="str">
            <v>01000</v>
          </cell>
          <cell r="H89" t="str">
            <v>02803-12853</v>
          </cell>
          <cell r="I89" t="str">
            <v>BOLT-NON GP HEXAGON FLANGE</v>
          </cell>
          <cell r="S89" t="str">
            <v>1</v>
          </cell>
          <cell r="T89" t="str">
            <v>1</v>
          </cell>
          <cell r="U89" t="str">
            <v>1</v>
          </cell>
          <cell r="V89" t="str">
            <v>1</v>
          </cell>
        </row>
        <row r="90">
          <cell r="D90" t="str">
            <v>CB160-</v>
          </cell>
          <cell r="E90" t="str">
            <v>A</v>
          </cell>
          <cell r="F90" t="str">
            <v>01</v>
          </cell>
          <cell r="G90" t="str">
            <v>02000</v>
          </cell>
          <cell r="H90" t="str">
            <v>08316-28123</v>
          </cell>
          <cell r="I90" t="str">
            <v>NUT-HEXAGON FLANGE</v>
          </cell>
          <cell r="S90" t="str">
            <v>1</v>
          </cell>
          <cell r="T90" t="str">
            <v>1</v>
          </cell>
          <cell r="U90" t="str">
            <v>1</v>
          </cell>
          <cell r="V90" t="str">
            <v>1</v>
          </cell>
        </row>
        <row r="91">
          <cell r="D91" t="str">
            <v>CB160-</v>
          </cell>
          <cell r="E91" t="str">
            <v>A</v>
          </cell>
          <cell r="F91" t="str">
            <v>01</v>
          </cell>
          <cell r="G91" t="str">
            <v>03000</v>
          </cell>
          <cell r="H91" t="str">
            <v>09103-12043</v>
          </cell>
          <cell r="I91" t="str">
            <v>BOLT-HEXAGON FLANGE</v>
          </cell>
          <cell r="S91" t="str">
            <v>1</v>
          </cell>
          <cell r="T91" t="str">
            <v>1</v>
          </cell>
          <cell r="U91" t="str">
            <v>1</v>
          </cell>
          <cell r="V91" t="str">
            <v>1</v>
          </cell>
        </row>
        <row r="92">
          <cell r="D92" t="str">
            <v>CB160-</v>
          </cell>
          <cell r="E92" t="str">
            <v>A</v>
          </cell>
          <cell r="F92" t="str">
            <v>01</v>
          </cell>
          <cell r="G92" t="str">
            <v>03100</v>
          </cell>
          <cell r="H92" t="str">
            <v>08321-31123-000</v>
          </cell>
          <cell r="I92" t="str">
            <v>WASHER-SPRING</v>
          </cell>
          <cell r="S92" t="str">
            <v>1</v>
          </cell>
          <cell r="T92" t="str">
            <v>1</v>
          </cell>
          <cell r="U92" t="str">
            <v>1</v>
          </cell>
          <cell r="V92" t="str">
            <v>1</v>
          </cell>
        </row>
        <row r="93">
          <cell r="D93" t="str">
            <v>CB160-</v>
          </cell>
          <cell r="E93" t="str">
            <v>A</v>
          </cell>
          <cell r="F93" t="str">
            <v>01</v>
          </cell>
          <cell r="G93" t="str">
            <v>03200</v>
          </cell>
          <cell r="H93" t="str">
            <v>09160A12078-000</v>
          </cell>
          <cell r="I93" t="str">
            <v>PLAIN WASHER</v>
          </cell>
          <cell r="S93" t="str">
            <v>1</v>
          </cell>
          <cell r="T93" t="str">
            <v>1</v>
          </cell>
          <cell r="U93" t="str">
            <v>1</v>
          </cell>
          <cell r="V93" t="str">
            <v>1</v>
          </cell>
        </row>
        <row r="94">
          <cell r="D94" t="str">
            <v>CB160-</v>
          </cell>
          <cell r="E94" t="str">
            <v>A</v>
          </cell>
          <cell r="F94" t="str">
            <v>01</v>
          </cell>
          <cell r="G94" t="str">
            <v>04000</v>
          </cell>
          <cell r="H94" t="str">
            <v>96314229</v>
          </cell>
          <cell r="I94" t="str">
            <v>ROD A-REACTION</v>
          </cell>
          <cell r="S94" t="str">
            <v>1</v>
          </cell>
          <cell r="T94" t="str">
            <v>1</v>
          </cell>
          <cell r="U94" t="str">
            <v>1</v>
          </cell>
          <cell r="V94" t="str">
            <v>1</v>
          </cell>
        </row>
        <row r="95">
          <cell r="D95" t="str">
            <v>CB160-</v>
          </cell>
          <cell r="E95" t="str">
            <v>A</v>
          </cell>
          <cell r="F95" t="str">
            <v>01</v>
          </cell>
          <cell r="G95" t="str">
            <v>11000</v>
          </cell>
          <cell r="H95" t="str">
            <v>09103-08037</v>
          </cell>
          <cell r="I95" t="str">
            <v>BOLT</v>
          </cell>
          <cell r="S95">
            <v>1</v>
          </cell>
          <cell r="T95">
            <v>1</v>
          </cell>
          <cell r="U95">
            <v>1</v>
          </cell>
          <cell r="V95">
            <v>1</v>
          </cell>
          <cell r="Y95" t="str">
            <v>E/G &amp; T/M ???®</v>
          </cell>
        </row>
        <row r="96">
          <cell r="D96" t="str">
            <v>CB160-</v>
          </cell>
          <cell r="E96" t="str">
            <v>A</v>
          </cell>
          <cell r="F96" t="str">
            <v>03</v>
          </cell>
          <cell r="G96" t="str">
            <v>01000</v>
          </cell>
          <cell r="H96" t="str">
            <v>02803-12853</v>
          </cell>
          <cell r="I96" t="str">
            <v>BOLT-NON GP HEXAGON FLANGE</v>
          </cell>
          <cell r="K96">
            <v>1</v>
          </cell>
          <cell r="L96">
            <v>1</v>
          </cell>
          <cell r="M96" t="str">
            <v>1</v>
          </cell>
          <cell r="N96" t="str">
            <v>1</v>
          </cell>
          <cell r="Q96" t="str">
            <v>1</v>
          </cell>
          <cell r="R96" t="str">
            <v>1</v>
          </cell>
        </row>
        <row r="97">
          <cell r="D97" t="str">
            <v>CB160-</v>
          </cell>
          <cell r="E97" t="str">
            <v>A</v>
          </cell>
          <cell r="F97" t="str">
            <v>03</v>
          </cell>
          <cell r="G97" t="str">
            <v>02000</v>
          </cell>
          <cell r="H97" t="str">
            <v>08316-28123</v>
          </cell>
          <cell r="I97" t="str">
            <v>NUT-HEXAGON FLANGE</v>
          </cell>
          <cell r="K97">
            <v>1</v>
          </cell>
          <cell r="L97">
            <v>1</v>
          </cell>
          <cell r="M97" t="str">
            <v>1</v>
          </cell>
          <cell r="N97" t="str">
            <v>1</v>
          </cell>
          <cell r="Q97" t="str">
            <v>1</v>
          </cell>
          <cell r="R97" t="str">
            <v>1</v>
          </cell>
        </row>
        <row r="98">
          <cell r="D98" t="str">
            <v>CB160-</v>
          </cell>
          <cell r="E98" t="str">
            <v>A</v>
          </cell>
          <cell r="F98" t="str">
            <v>03</v>
          </cell>
          <cell r="G98" t="str">
            <v>03000</v>
          </cell>
          <cell r="H98" t="str">
            <v>09103-12043</v>
          </cell>
          <cell r="I98" t="str">
            <v>BOLT-HEXAGON FLANGE</v>
          </cell>
          <cell r="K98">
            <v>1</v>
          </cell>
          <cell r="L98">
            <v>1</v>
          </cell>
          <cell r="M98" t="str">
            <v>1</v>
          </cell>
          <cell r="N98" t="str">
            <v>1</v>
          </cell>
          <cell r="Q98" t="str">
            <v>1</v>
          </cell>
          <cell r="R98" t="str">
            <v>1</v>
          </cell>
        </row>
        <row r="99">
          <cell r="D99" t="str">
            <v>CB160-</v>
          </cell>
          <cell r="E99" t="str">
            <v>A</v>
          </cell>
          <cell r="F99" t="str">
            <v>03</v>
          </cell>
          <cell r="G99" t="str">
            <v>03100</v>
          </cell>
          <cell r="H99" t="str">
            <v>08321-31123-000</v>
          </cell>
          <cell r="I99" t="str">
            <v>WASHER-SPRING</v>
          </cell>
          <cell r="K99">
            <v>1</v>
          </cell>
          <cell r="L99">
            <v>1</v>
          </cell>
          <cell r="M99" t="str">
            <v>1</v>
          </cell>
          <cell r="N99" t="str">
            <v>1</v>
          </cell>
          <cell r="Q99" t="str">
            <v>1</v>
          </cell>
          <cell r="R99" t="str">
            <v>1</v>
          </cell>
        </row>
        <row r="100">
          <cell r="D100" t="str">
            <v>CB160-</v>
          </cell>
          <cell r="E100" t="str">
            <v>A</v>
          </cell>
          <cell r="F100" t="str">
            <v>03</v>
          </cell>
          <cell r="G100" t="str">
            <v>03200</v>
          </cell>
          <cell r="H100" t="str">
            <v>09160A12078-000</v>
          </cell>
          <cell r="I100" t="str">
            <v>PLAIN WASHER</v>
          </cell>
          <cell r="K100">
            <v>1</v>
          </cell>
          <cell r="L100">
            <v>1</v>
          </cell>
          <cell r="M100" t="str">
            <v>1</v>
          </cell>
          <cell r="N100" t="str">
            <v>1</v>
          </cell>
          <cell r="Q100" t="str">
            <v>1</v>
          </cell>
          <cell r="R100" t="str">
            <v>1</v>
          </cell>
        </row>
        <row r="101">
          <cell r="D101" t="str">
            <v>CB160-</v>
          </cell>
          <cell r="E101" t="str">
            <v>A</v>
          </cell>
          <cell r="F101" t="str">
            <v>03</v>
          </cell>
          <cell r="G101" t="str">
            <v>04000</v>
          </cell>
          <cell r="H101" t="str">
            <v>96314229</v>
          </cell>
          <cell r="I101" t="str">
            <v>ROD A-REACTION</v>
          </cell>
          <cell r="K101">
            <v>1</v>
          </cell>
          <cell r="L101">
            <v>1</v>
          </cell>
          <cell r="M101" t="str">
            <v>1</v>
          </cell>
          <cell r="N101" t="str">
            <v>1</v>
          </cell>
          <cell r="Q101" t="str">
            <v>1</v>
          </cell>
          <cell r="R101" t="str">
            <v>1</v>
          </cell>
        </row>
        <row r="102">
          <cell r="D102" t="str">
            <v>CB170-</v>
          </cell>
          <cell r="E102" t="str">
            <v>A</v>
          </cell>
          <cell r="F102" t="str">
            <v>01</v>
          </cell>
          <cell r="G102" t="str">
            <v>03000</v>
          </cell>
          <cell r="H102" t="str">
            <v>02803-10253</v>
          </cell>
          <cell r="I102" t="str">
            <v>BOLT,DAMP BUSH T/M MT</v>
          </cell>
          <cell r="S102" t="str">
            <v>2</v>
          </cell>
          <cell r="T102" t="str">
            <v>2</v>
          </cell>
          <cell r="U102" t="str">
            <v>2</v>
          </cell>
          <cell r="V102" t="str">
            <v>2</v>
          </cell>
        </row>
        <row r="103">
          <cell r="D103" t="str">
            <v>CB170-</v>
          </cell>
          <cell r="E103" t="str">
            <v>A</v>
          </cell>
          <cell r="F103" t="str">
            <v>01</v>
          </cell>
          <cell r="G103" t="str">
            <v>03500</v>
          </cell>
          <cell r="H103" t="str">
            <v>09160-10009</v>
          </cell>
          <cell r="I103" t="str">
            <v>WASHER,DAMP BUSH T/M MT</v>
          </cell>
          <cell r="S103" t="str">
            <v>2</v>
          </cell>
          <cell r="T103" t="str">
            <v>2</v>
          </cell>
          <cell r="U103" t="str">
            <v>2</v>
          </cell>
          <cell r="V103" t="str">
            <v>2</v>
          </cell>
        </row>
        <row r="104">
          <cell r="D104" t="str">
            <v>CB170-</v>
          </cell>
          <cell r="E104" t="str">
            <v>A</v>
          </cell>
          <cell r="F104" t="str">
            <v>01</v>
          </cell>
          <cell r="G104" t="str">
            <v>07000</v>
          </cell>
          <cell r="H104" t="str">
            <v>02803-14503</v>
          </cell>
          <cell r="I104" t="str">
            <v>BOLT,DAMP BUSH ENG MT</v>
          </cell>
          <cell r="S104" t="str">
            <v>1</v>
          </cell>
          <cell r="T104" t="str">
            <v>1</v>
          </cell>
          <cell r="U104" t="str">
            <v>1</v>
          </cell>
          <cell r="V104" t="str">
            <v>1</v>
          </cell>
        </row>
        <row r="105">
          <cell r="D105" t="str">
            <v>CB170-</v>
          </cell>
          <cell r="E105" t="str">
            <v>A</v>
          </cell>
          <cell r="F105" t="str">
            <v>01</v>
          </cell>
          <cell r="G105" t="str">
            <v>08000</v>
          </cell>
          <cell r="H105" t="str">
            <v>08316-28103</v>
          </cell>
          <cell r="I105" t="str">
            <v>NUT,STUD BOLT M10X1.25</v>
          </cell>
          <cell r="S105" t="str">
            <v>2</v>
          </cell>
          <cell r="T105" t="str">
            <v>2</v>
          </cell>
          <cell r="U105" t="str">
            <v>2</v>
          </cell>
          <cell r="V105" t="str">
            <v>2</v>
          </cell>
        </row>
        <row r="106">
          <cell r="D106" t="str">
            <v>CB170-</v>
          </cell>
          <cell r="E106" t="str">
            <v>A</v>
          </cell>
          <cell r="F106" t="str">
            <v>01</v>
          </cell>
          <cell r="G106" t="str">
            <v>09000</v>
          </cell>
          <cell r="H106" t="str">
            <v>02803-10253</v>
          </cell>
          <cell r="I106" t="str">
            <v>BOLT,DAMP BUSH ENG MT</v>
          </cell>
          <cell r="S106" t="str">
            <v>3</v>
          </cell>
          <cell r="T106" t="str">
            <v>3</v>
          </cell>
          <cell r="U106" t="str">
            <v>3</v>
          </cell>
          <cell r="V106" t="str">
            <v>3</v>
          </cell>
        </row>
        <row r="107">
          <cell r="D107" t="str">
            <v>CB170-</v>
          </cell>
          <cell r="E107" t="str">
            <v>A</v>
          </cell>
          <cell r="F107" t="str">
            <v>01</v>
          </cell>
          <cell r="G107" t="str">
            <v>13000</v>
          </cell>
          <cell r="H107" t="str">
            <v>96316088</v>
          </cell>
          <cell r="I107" t="str">
            <v>BRACKET A-ENG MT,INTER</v>
          </cell>
          <cell r="S107" t="str">
            <v>1</v>
          </cell>
          <cell r="T107" t="str">
            <v>1</v>
          </cell>
          <cell r="U107" t="str">
            <v>1</v>
          </cell>
          <cell r="V107" t="str">
            <v>1</v>
          </cell>
        </row>
        <row r="108">
          <cell r="B108" t="str">
            <v>O</v>
          </cell>
          <cell r="C108" t="str">
            <v>O</v>
          </cell>
          <cell r="D108" t="str">
            <v>CB170-</v>
          </cell>
          <cell r="E108" t="str">
            <v>A</v>
          </cell>
          <cell r="F108" t="str">
            <v>01</v>
          </cell>
          <cell r="G108" t="str">
            <v>26000</v>
          </cell>
          <cell r="H108" t="str">
            <v>96314223</v>
          </cell>
          <cell r="I108" t="str">
            <v>DAMPING BUSH A-ENG MT</v>
          </cell>
          <cell r="S108" t="str">
            <v>1</v>
          </cell>
          <cell r="T108" t="str">
            <v>1</v>
          </cell>
          <cell r="U108" t="str">
            <v>1</v>
          </cell>
          <cell r="V108" t="str">
            <v>1</v>
          </cell>
        </row>
        <row r="109">
          <cell r="B109" t="str">
            <v>N</v>
          </cell>
          <cell r="C109" t="str">
            <v>X</v>
          </cell>
          <cell r="D109" t="str">
            <v>CB170-</v>
          </cell>
          <cell r="E109" t="str">
            <v>A</v>
          </cell>
          <cell r="F109" t="str">
            <v>01</v>
          </cell>
          <cell r="G109" t="str">
            <v>26000</v>
          </cell>
          <cell r="H109" t="str">
            <v>96314222</v>
          </cell>
          <cell r="I109" t="str">
            <v>DAMPING BUSH A-ENG MT</v>
          </cell>
          <cell r="S109" t="str">
            <v>1</v>
          </cell>
          <cell r="T109" t="str">
            <v>1</v>
          </cell>
          <cell r="U109" t="str">
            <v>1</v>
          </cell>
          <cell r="V109" t="str">
            <v>1</v>
          </cell>
        </row>
        <row r="110">
          <cell r="D110" t="str">
            <v>CB170-</v>
          </cell>
          <cell r="E110" t="str">
            <v>A</v>
          </cell>
          <cell r="F110" t="str">
            <v>01</v>
          </cell>
          <cell r="G110" t="str">
            <v>32000</v>
          </cell>
          <cell r="H110" t="str">
            <v>96323343</v>
          </cell>
          <cell r="I110" t="str">
            <v>BRACE-RH ENG.MTG</v>
          </cell>
          <cell r="S110" t="str">
            <v>1</v>
          </cell>
          <cell r="T110" t="str">
            <v>1</v>
          </cell>
          <cell r="U110" t="str">
            <v>1</v>
          </cell>
          <cell r="V110" t="str">
            <v>1</v>
          </cell>
          <cell r="Y110" t="str">
            <v>E/G &amp; T/M ???®</v>
          </cell>
        </row>
        <row r="111">
          <cell r="D111" t="str">
            <v>CB170-</v>
          </cell>
          <cell r="E111" t="str">
            <v>A</v>
          </cell>
          <cell r="F111" t="str">
            <v>05</v>
          </cell>
          <cell r="G111" t="str">
            <v>03000</v>
          </cell>
          <cell r="H111" t="str">
            <v>02803-10253</v>
          </cell>
          <cell r="I111" t="str">
            <v>BOLT,DAMP BUSH T/M MT</v>
          </cell>
          <cell r="K111">
            <v>2</v>
          </cell>
          <cell r="L111">
            <v>2</v>
          </cell>
          <cell r="M111" t="str">
            <v>2</v>
          </cell>
          <cell r="N111" t="str">
            <v>2</v>
          </cell>
          <cell r="Q111" t="str">
            <v>2</v>
          </cell>
          <cell r="R111" t="str">
            <v>2</v>
          </cell>
        </row>
        <row r="112">
          <cell r="D112" t="str">
            <v>CB170-</v>
          </cell>
          <cell r="E112" t="str">
            <v>A</v>
          </cell>
          <cell r="F112" t="str">
            <v>05</v>
          </cell>
          <cell r="G112" t="str">
            <v>03500</v>
          </cell>
          <cell r="H112" t="str">
            <v>09160-10009</v>
          </cell>
          <cell r="I112" t="str">
            <v>WASHER,DAMP BUSH T/M MT</v>
          </cell>
          <cell r="K112">
            <v>2</v>
          </cell>
          <cell r="L112">
            <v>2</v>
          </cell>
          <cell r="M112" t="str">
            <v>2</v>
          </cell>
          <cell r="N112" t="str">
            <v>2</v>
          </cell>
          <cell r="Q112" t="str">
            <v>2</v>
          </cell>
          <cell r="R112" t="str">
            <v>2</v>
          </cell>
        </row>
        <row r="113">
          <cell r="D113" t="str">
            <v>CB170-</v>
          </cell>
          <cell r="E113" t="str">
            <v>A</v>
          </cell>
          <cell r="F113" t="str">
            <v>05</v>
          </cell>
          <cell r="G113" t="str">
            <v>07000</v>
          </cell>
          <cell r="H113" t="str">
            <v>02803-14503</v>
          </cell>
          <cell r="I113" t="str">
            <v>BOLT,DAMP BUSH ENG MT</v>
          </cell>
          <cell r="K113">
            <v>1</v>
          </cell>
          <cell r="L113">
            <v>1</v>
          </cell>
          <cell r="M113" t="str">
            <v>1</v>
          </cell>
          <cell r="N113" t="str">
            <v>1</v>
          </cell>
          <cell r="Q113" t="str">
            <v>1</v>
          </cell>
          <cell r="R113" t="str">
            <v>1</v>
          </cell>
        </row>
        <row r="114">
          <cell r="D114" t="str">
            <v>CB170-</v>
          </cell>
          <cell r="E114" t="str">
            <v>A</v>
          </cell>
          <cell r="F114" t="str">
            <v>05</v>
          </cell>
          <cell r="G114" t="str">
            <v>08000</v>
          </cell>
          <cell r="H114" t="str">
            <v>08316-28103</v>
          </cell>
          <cell r="I114" t="str">
            <v>NUT,STUD BOLT M10X1.25</v>
          </cell>
          <cell r="K114">
            <v>2</v>
          </cell>
          <cell r="L114">
            <v>2</v>
          </cell>
          <cell r="M114" t="str">
            <v>2</v>
          </cell>
          <cell r="N114" t="str">
            <v>2</v>
          </cell>
          <cell r="Q114" t="str">
            <v>2</v>
          </cell>
          <cell r="R114" t="str">
            <v>2</v>
          </cell>
        </row>
        <row r="115">
          <cell r="D115" t="str">
            <v>CB170-</v>
          </cell>
          <cell r="E115" t="str">
            <v>A</v>
          </cell>
          <cell r="F115" t="str">
            <v>05</v>
          </cell>
          <cell r="G115" t="str">
            <v>09000</v>
          </cell>
          <cell r="H115" t="str">
            <v>02803-10253</v>
          </cell>
          <cell r="I115" t="str">
            <v>BOLT,DAMP BUSH ENG MT</v>
          </cell>
          <cell r="K115">
            <v>3</v>
          </cell>
          <cell r="L115">
            <v>3</v>
          </cell>
          <cell r="M115" t="str">
            <v>3</v>
          </cell>
          <cell r="N115" t="str">
            <v>3</v>
          </cell>
          <cell r="Q115" t="str">
            <v>3</v>
          </cell>
          <cell r="R115" t="str">
            <v>3</v>
          </cell>
        </row>
        <row r="116">
          <cell r="D116" t="str">
            <v>CB170-</v>
          </cell>
          <cell r="E116" t="str">
            <v>A</v>
          </cell>
          <cell r="F116" t="str">
            <v>05</v>
          </cell>
          <cell r="G116" t="str">
            <v>13000</v>
          </cell>
          <cell r="H116" t="str">
            <v>96316088</v>
          </cell>
          <cell r="I116" t="str">
            <v>BRACKET A-ENG MT,INTER</v>
          </cell>
          <cell r="K116">
            <v>1</v>
          </cell>
          <cell r="L116">
            <v>1</v>
          </cell>
          <cell r="M116" t="str">
            <v>1</v>
          </cell>
          <cell r="N116" t="str">
            <v>1</v>
          </cell>
          <cell r="Q116" t="str">
            <v>1</v>
          </cell>
          <cell r="R116" t="str">
            <v>1</v>
          </cell>
        </row>
        <row r="117">
          <cell r="B117" t="str">
            <v>O</v>
          </cell>
          <cell r="C117" t="str">
            <v>O</v>
          </cell>
          <cell r="D117" t="str">
            <v>CB170-</v>
          </cell>
          <cell r="E117" t="str">
            <v>A</v>
          </cell>
          <cell r="F117" t="str">
            <v>05</v>
          </cell>
          <cell r="G117" t="str">
            <v>26000</v>
          </cell>
          <cell r="H117" t="str">
            <v>96314223</v>
          </cell>
          <cell r="I117" t="str">
            <v>DAMPING BUSH A-ENG MT</v>
          </cell>
          <cell r="K117">
            <v>1</v>
          </cell>
          <cell r="L117">
            <v>1</v>
          </cell>
          <cell r="M117" t="str">
            <v>1</v>
          </cell>
          <cell r="N117" t="str">
            <v>1</v>
          </cell>
          <cell r="Q117" t="str">
            <v>1</v>
          </cell>
          <cell r="R117" t="str">
            <v>1</v>
          </cell>
        </row>
        <row r="118">
          <cell r="B118" t="str">
            <v>N</v>
          </cell>
          <cell r="C118" t="str">
            <v>X</v>
          </cell>
          <cell r="D118" t="str">
            <v>CB170-</v>
          </cell>
          <cell r="E118" t="str">
            <v>A</v>
          </cell>
          <cell r="F118" t="str">
            <v>05</v>
          </cell>
          <cell r="G118" t="str">
            <v>26000</v>
          </cell>
          <cell r="H118" t="str">
            <v>96314222</v>
          </cell>
          <cell r="I118" t="str">
            <v>DAMPING BUSH A-ENG MT</v>
          </cell>
          <cell r="K118">
            <v>1</v>
          </cell>
          <cell r="L118">
            <v>1</v>
          </cell>
          <cell r="M118" t="str">
            <v>1</v>
          </cell>
          <cell r="N118" t="str">
            <v>1</v>
          </cell>
          <cell r="Q118" t="str">
            <v>1</v>
          </cell>
          <cell r="R118" t="str">
            <v>1</v>
          </cell>
        </row>
        <row r="119">
          <cell r="D119" t="str">
            <v>CB210-</v>
          </cell>
          <cell r="E119" t="str">
            <v>A</v>
          </cell>
          <cell r="F119" t="str">
            <v>03</v>
          </cell>
          <cell r="G119" t="str">
            <v>03000</v>
          </cell>
          <cell r="H119" t="str">
            <v>25121074</v>
          </cell>
          <cell r="I119" t="str">
            <v>FILTER A-FUEL</v>
          </cell>
          <cell r="S119">
            <v>1</v>
          </cell>
          <cell r="T119">
            <v>1</v>
          </cell>
          <cell r="U119">
            <v>1</v>
          </cell>
          <cell r="V119">
            <v>1</v>
          </cell>
          <cell r="Y119" t="str">
            <v>CKD, STEEL TANK?e</v>
          </cell>
        </row>
        <row r="120">
          <cell r="D120" t="str">
            <v>CB210-</v>
          </cell>
          <cell r="E120" t="str">
            <v>A</v>
          </cell>
          <cell r="F120" t="str">
            <v>03</v>
          </cell>
          <cell r="G120" t="str">
            <v>04000</v>
          </cell>
          <cell r="H120" t="str">
            <v>96276402</v>
          </cell>
          <cell r="I120" t="str">
            <v>WIRE-GND,FILTER TO BODY</v>
          </cell>
          <cell r="S120">
            <v>1</v>
          </cell>
          <cell r="T120">
            <v>1</v>
          </cell>
          <cell r="U120">
            <v>1</v>
          </cell>
          <cell r="V120">
            <v>1</v>
          </cell>
          <cell r="Y120" t="str">
            <v>CKD, STEEL TANK?e</v>
          </cell>
        </row>
        <row r="121">
          <cell r="D121" t="str">
            <v>CB210-</v>
          </cell>
          <cell r="E121" t="str">
            <v>A</v>
          </cell>
          <cell r="F121" t="str">
            <v>03</v>
          </cell>
          <cell r="G121" t="str">
            <v>05000</v>
          </cell>
          <cell r="H121" t="str">
            <v>96266083</v>
          </cell>
          <cell r="I121" t="str">
            <v>BRACKET A-FILTER</v>
          </cell>
          <cell r="S121">
            <v>1</v>
          </cell>
          <cell r="T121">
            <v>1</v>
          </cell>
          <cell r="U121">
            <v>1</v>
          </cell>
          <cell r="V121">
            <v>1</v>
          </cell>
          <cell r="Y121" t="str">
            <v>CKD, STEEL TANK?e</v>
          </cell>
        </row>
        <row r="122">
          <cell r="D122" t="str">
            <v>CB210-</v>
          </cell>
          <cell r="E122" t="str">
            <v>A</v>
          </cell>
          <cell r="F122" t="str">
            <v>03</v>
          </cell>
          <cell r="G122" t="str">
            <v>08000</v>
          </cell>
          <cell r="H122" t="str">
            <v>01957-06100</v>
          </cell>
          <cell r="I122" t="str">
            <v>BOLT-DR HEXAGON FLANGE</v>
          </cell>
          <cell r="S122">
            <v>1</v>
          </cell>
          <cell r="T122">
            <v>1</v>
          </cell>
          <cell r="U122">
            <v>1</v>
          </cell>
          <cell r="V122">
            <v>1</v>
          </cell>
          <cell r="Y122" t="str">
            <v>CKD, STEEL TANK?e</v>
          </cell>
        </row>
        <row r="123">
          <cell r="D123" t="str">
            <v>CB220-</v>
          </cell>
          <cell r="E123" t="str">
            <v>A</v>
          </cell>
          <cell r="F123" t="str">
            <v>01</v>
          </cell>
          <cell r="G123" t="str">
            <v>01000</v>
          </cell>
          <cell r="H123" t="str">
            <v>96320248</v>
          </cell>
          <cell r="I123" t="str">
            <v>TUBE A-SUP,FILTER TO RAIL</v>
          </cell>
          <cell r="K123">
            <v>1</v>
          </cell>
          <cell r="L123">
            <v>1</v>
          </cell>
          <cell r="M123" t="str">
            <v>1</v>
          </cell>
          <cell r="N123" t="str">
            <v>1</v>
          </cell>
          <cell r="Q123" t="str">
            <v>1</v>
          </cell>
          <cell r="R123" t="str">
            <v>1</v>
          </cell>
          <cell r="S123" t="str">
            <v>1</v>
          </cell>
          <cell r="T123" t="str">
            <v>1</v>
          </cell>
          <cell r="U123" t="str">
            <v>1</v>
          </cell>
          <cell r="V123" t="str">
            <v>1</v>
          </cell>
          <cell r="Y123" t="str">
            <v>SKD</v>
          </cell>
        </row>
        <row r="124">
          <cell r="D124" t="str">
            <v>CB220-</v>
          </cell>
          <cell r="E124" t="str">
            <v>A</v>
          </cell>
          <cell r="F124" t="str">
            <v>01</v>
          </cell>
          <cell r="G124" t="str">
            <v>06000</v>
          </cell>
          <cell r="H124" t="str">
            <v>96318538</v>
          </cell>
          <cell r="I124" t="str">
            <v>CLIP-PIPE FUEL</v>
          </cell>
          <cell r="K124">
            <v>1</v>
          </cell>
          <cell r="L124">
            <v>1</v>
          </cell>
          <cell r="M124" t="str">
            <v>1</v>
          </cell>
          <cell r="N124" t="str">
            <v>1</v>
          </cell>
          <cell r="Q124" t="str">
            <v>1</v>
          </cell>
          <cell r="R124" t="str">
            <v>1</v>
          </cell>
          <cell r="S124" t="str">
            <v>1</v>
          </cell>
          <cell r="T124" t="str">
            <v>1</v>
          </cell>
          <cell r="U124" t="str">
            <v>1</v>
          </cell>
          <cell r="V124" t="str">
            <v>1</v>
          </cell>
          <cell r="Y124" t="str">
            <v>SKD</v>
          </cell>
        </row>
        <row r="125">
          <cell r="D125" t="str">
            <v>CB220-</v>
          </cell>
          <cell r="E125" t="str">
            <v>A</v>
          </cell>
          <cell r="F125" t="str">
            <v>01</v>
          </cell>
          <cell r="G125" t="str">
            <v>07000</v>
          </cell>
          <cell r="H125" t="str">
            <v>96320102</v>
          </cell>
          <cell r="I125" t="str">
            <v>CLIP-INAIR,FUEL &amp; BRAKE</v>
          </cell>
          <cell r="K125">
            <v>1</v>
          </cell>
          <cell r="L125">
            <v>1</v>
          </cell>
          <cell r="M125" t="str">
            <v>1</v>
          </cell>
          <cell r="N125" t="str">
            <v>1</v>
          </cell>
          <cell r="Q125" t="str">
            <v>1</v>
          </cell>
          <cell r="R125" t="str">
            <v>1</v>
          </cell>
          <cell r="S125" t="str">
            <v>1</v>
          </cell>
          <cell r="T125" t="str">
            <v>1</v>
          </cell>
          <cell r="U125" t="str">
            <v>1</v>
          </cell>
          <cell r="V125" t="str">
            <v>1</v>
          </cell>
          <cell r="Y125" t="str">
            <v>SKD</v>
          </cell>
        </row>
        <row r="126">
          <cell r="D126" t="str">
            <v>CB220-</v>
          </cell>
          <cell r="E126" t="str">
            <v>A</v>
          </cell>
          <cell r="F126" t="str">
            <v>01</v>
          </cell>
          <cell r="G126" t="str">
            <v>08000</v>
          </cell>
          <cell r="H126" t="str">
            <v>96380697</v>
          </cell>
          <cell r="I126" t="str">
            <v>CLIP-2 PIPE,FUEL</v>
          </cell>
          <cell r="K126">
            <v>1</v>
          </cell>
          <cell r="L126">
            <v>1</v>
          </cell>
          <cell r="M126" t="str">
            <v>1</v>
          </cell>
          <cell r="N126" t="str">
            <v>1</v>
          </cell>
          <cell r="Q126" t="str">
            <v>1</v>
          </cell>
          <cell r="R126" t="str">
            <v>1</v>
          </cell>
          <cell r="S126" t="str">
            <v>1</v>
          </cell>
          <cell r="T126" t="str">
            <v>1</v>
          </cell>
          <cell r="U126" t="str">
            <v>1</v>
          </cell>
          <cell r="V126" t="str">
            <v>1</v>
          </cell>
          <cell r="Y126" t="str">
            <v>SKD</v>
          </cell>
        </row>
        <row r="127">
          <cell r="D127" t="str">
            <v>CB220-</v>
          </cell>
          <cell r="E127" t="str">
            <v>A</v>
          </cell>
          <cell r="F127" t="str">
            <v>01</v>
          </cell>
          <cell r="G127" t="str">
            <v>09000</v>
          </cell>
          <cell r="H127" t="str">
            <v>96256900</v>
          </cell>
          <cell r="I127" t="str">
            <v>CLIP2-INAIR,FUEL&amp;BRAKE</v>
          </cell>
          <cell r="K127">
            <v>3</v>
          </cell>
          <cell r="L127">
            <v>3</v>
          </cell>
          <cell r="M127" t="str">
            <v>3</v>
          </cell>
          <cell r="N127" t="str">
            <v>3</v>
          </cell>
          <cell r="Q127" t="str">
            <v>3</v>
          </cell>
          <cell r="R127" t="str">
            <v>3</v>
          </cell>
          <cell r="S127" t="str">
            <v>3</v>
          </cell>
          <cell r="T127" t="str">
            <v>3</v>
          </cell>
          <cell r="U127" t="str">
            <v>3</v>
          </cell>
          <cell r="V127" t="str">
            <v>3</v>
          </cell>
          <cell r="Y127" t="str">
            <v>SKD</v>
          </cell>
        </row>
        <row r="128">
          <cell r="D128" t="str">
            <v>CB220-</v>
          </cell>
          <cell r="E128" t="str">
            <v>A</v>
          </cell>
          <cell r="F128" t="str">
            <v>03</v>
          </cell>
          <cell r="G128" t="str">
            <v>01000</v>
          </cell>
          <cell r="H128" t="str">
            <v>96266084</v>
          </cell>
          <cell r="I128" t="str">
            <v>TUBE A-SUP,TANK TO FILTER</v>
          </cell>
          <cell r="S128">
            <v>1</v>
          </cell>
          <cell r="T128">
            <v>1</v>
          </cell>
          <cell r="U128">
            <v>1</v>
          </cell>
          <cell r="V128">
            <v>1</v>
          </cell>
          <cell r="Y128" t="str">
            <v>CKD</v>
          </cell>
        </row>
        <row r="129">
          <cell r="D129" t="str">
            <v>CB220-</v>
          </cell>
          <cell r="E129" t="str">
            <v>A</v>
          </cell>
          <cell r="F129" t="str">
            <v>03</v>
          </cell>
          <cell r="G129" t="str">
            <v>02000</v>
          </cell>
          <cell r="H129" t="str">
            <v>96266085</v>
          </cell>
          <cell r="I129" t="str">
            <v>TUBE A-RTN FILTER TO TANK</v>
          </cell>
          <cell r="S129">
            <v>1</v>
          </cell>
          <cell r="T129">
            <v>1</v>
          </cell>
          <cell r="U129">
            <v>1</v>
          </cell>
          <cell r="V129">
            <v>1</v>
          </cell>
          <cell r="Y129" t="str">
            <v>CKD</v>
          </cell>
        </row>
        <row r="130">
          <cell r="D130" t="str">
            <v>CB220-</v>
          </cell>
          <cell r="E130" t="str">
            <v>A</v>
          </cell>
          <cell r="F130" t="str">
            <v>03</v>
          </cell>
          <cell r="G130" t="str">
            <v>03000</v>
          </cell>
          <cell r="H130" t="str">
            <v>96320248</v>
          </cell>
          <cell r="I130" t="str">
            <v>TUBE A-SUP,FILTER TO RAIL</v>
          </cell>
          <cell r="S130">
            <v>1</v>
          </cell>
          <cell r="T130">
            <v>1</v>
          </cell>
          <cell r="U130">
            <v>1</v>
          </cell>
          <cell r="V130">
            <v>1</v>
          </cell>
          <cell r="Y130" t="str">
            <v>CKD</v>
          </cell>
        </row>
        <row r="131">
          <cell r="D131" t="str">
            <v>CB220-</v>
          </cell>
          <cell r="E131" t="str">
            <v>A</v>
          </cell>
          <cell r="F131" t="str">
            <v>03</v>
          </cell>
          <cell r="G131" t="str">
            <v>04000</v>
          </cell>
          <cell r="H131" t="str">
            <v>96318538</v>
          </cell>
          <cell r="I131" t="str">
            <v>CLIP-PIPE FUEL</v>
          </cell>
          <cell r="S131">
            <v>1</v>
          </cell>
          <cell r="T131">
            <v>1</v>
          </cell>
          <cell r="U131">
            <v>1</v>
          </cell>
          <cell r="V131">
            <v>1</v>
          </cell>
          <cell r="Y131" t="str">
            <v>CKD</v>
          </cell>
        </row>
        <row r="132">
          <cell r="D132" t="str">
            <v>CB220-</v>
          </cell>
          <cell r="E132" t="str">
            <v>A</v>
          </cell>
          <cell r="F132" t="str">
            <v>03</v>
          </cell>
          <cell r="G132" t="str">
            <v>05000</v>
          </cell>
          <cell r="H132" t="str">
            <v>96380697</v>
          </cell>
          <cell r="I132" t="str">
            <v>CLIP-2 PIPE,FUEL</v>
          </cell>
          <cell r="S132">
            <v>1</v>
          </cell>
          <cell r="T132">
            <v>1</v>
          </cell>
          <cell r="U132">
            <v>1</v>
          </cell>
          <cell r="V132">
            <v>1</v>
          </cell>
          <cell r="Y132" t="str">
            <v>CKD</v>
          </cell>
        </row>
        <row r="133">
          <cell r="D133" t="str">
            <v>CB220-</v>
          </cell>
          <cell r="E133" t="str">
            <v>A</v>
          </cell>
          <cell r="F133" t="str">
            <v>03</v>
          </cell>
          <cell r="G133" t="str">
            <v>06000</v>
          </cell>
          <cell r="H133" t="str">
            <v>96320102</v>
          </cell>
          <cell r="I133" t="str">
            <v>CLIP-INAIR,FUEL &amp; BRAKE</v>
          </cell>
          <cell r="S133">
            <v>1</v>
          </cell>
          <cell r="T133">
            <v>1</v>
          </cell>
          <cell r="U133">
            <v>1</v>
          </cell>
          <cell r="V133">
            <v>1</v>
          </cell>
          <cell r="Y133" t="str">
            <v>CKD</v>
          </cell>
        </row>
        <row r="134">
          <cell r="D134" t="str">
            <v>CB220-</v>
          </cell>
          <cell r="E134" t="str">
            <v>A</v>
          </cell>
          <cell r="F134" t="str">
            <v>03</v>
          </cell>
          <cell r="G134" t="str">
            <v>07000</v>
          </cell>
          <cell r="H134" t="str">
            <v>96256900</v>
          </cell>
          <cell r="I134" t="str">
            <v>CLIP2-INAIR,FUEL&amp;BRAKE</v>
          </cell>
          <cell r="S134">
            <v>3</v>
          </cell>
          <cell r="T134">
            <v>3</v>
          </cell>
          <cell r="U134">
            <v>3</v>
          </cell>
          <cell r="V134">
            <v>3</v>
          </cell>
          <cell r="Y134" t="str">
            <v>CKD</v>
          </cell>
        </row>
        <row r="135">
          <cell r="D135" t="str">
            <v>CB300-</v>
          </cell>
          <cell r="E135" t="str">
            <v>A</v>
          </cell>
          <cell r="F135" t="str">
            <v>01</v>
          </cell>
          <cell r="G135" t="str">
            <v>01000</v>
          </cell>
          <cell r="H135" t="str">
            <v>96314166</v>
          </cell>
          <cell r="I135" t="str">
            <v>BLOWER A</v>
          </cell>
          <cell r="K135">
            <v>1</v>
          </cell>
          <cell r="L135">
            <v>1</v>
          </cell>
          <cell r="M135" t="str">
            <v>1</v>
          </cell>
          <cell r="N135" t="str">
            <v>1</v>
          </cell>
          <cell r="O135" t="str">
            <v>B0</v>
          </cell>
          <cell r="P135" t="str">
            <v>B0</v>
          </cell>
          <cell r="Q135">
            <v>1</v>
          </cell>
          <cell r="S135">
            <v>1</v>
          </cell>
          <cell r="U135">
            <v>1</v>
          </cell>
        </row>
        <row r="136">
          <cell r="D136" t="str">
            <v>CB300-</v>
          </cell>
          <cell r="E136" t="str">
            <v>A</v>
          </cell>
          <cell r="F136" t="str">
            <v>01</v>
          </cell>
          <cell r="G136" t="str">
            <v>02000</v>
          </cell>
          <cell r="H136" t="str">
            <v>09116-06025</v>
          </cell>
          <cell r="I136" t="str">
            <v>BOLT-W/WASHER</v>
          </cell>
          <cell r="K136">
            <v>2</v>
          </cell>
          <cell r="L136">
            <v>2</v>
          </cell>
          <cell r="M136" t="str">
            <v>2</v>
          </cell>
          <cell r="N136" t="str">
            <v>2</v>
          </cell>
          <cell r="O136" t="str">
            <v>B0</v>
          </cell>
          <cell r="P136" t="str">
            <v>B0</v>
          </cell>
          <cell r="Q136">
            <v>2</v>
          </cell>
          <cell r="S136">
            <v>2</v>
          </cell>
          <cell r="U136">
            <v>2</v>
          </cell>
        </row>
        <row r="137">
          <cell r="D137" t="str">
            <v>CB300-</v>
          </cell>
          <cell r="E137" t="str">
            <v>A</v>
          </cell>
          <cell r="F137" t="str">
            <v>01</v>
          </cell>
          <cell r="G137" t="str">
            <v>03000</v>
          </cell>
          <cell r="H137" t="str">
            <v>96325665</v>
          </cell>
          <cell r="I137" t="str">
            <v>STICKER-COOLING FAN</v>
          </cell>
          <cell r="K137">
            <v>1</v>
          </cell>
          <cell r="L137">
            <v>1</v>
          </cell>
          <cell r="M137" t="str">
            <v>1</v>
          </cell>
          <cell r="N137" t="str">
            <v>1</v>
          </cell>
          <cell r="O137" t="str">
            <v>B0</v>
          </cell>
          <cell r="P137" t="str">
            <v>B0</v>
          </cell>
          <cell r="Q137">
            <v>1</v>
          </cell>
          <cell r="S137">
            <v>1</v>
          </cell>
          <cell r="U137">
            <v>1</v>
          </cell>
        </row>
        <row r="138">
          <cell r="D138" t="str">
            <v>CB300-</v>
          </cell>
          <cell r="E138" t="str">
            <v>A</v>
          </cell>
          <cell r="F138" t="str">
            <v>02</v>
          </cell>
          <cell r="G138" t="str">
            <v>01000</v>
          </cell>
          <cell r="H138" t="str">
            <v>96314167</v>
          </cell>
          <cell r="I138" t="str">
            <v>BLOWER A</v>
          </cell>
          <cell r="K138">
            <v>1</v>
          </cell>
          <cell r="L138">
            <v>1</v>
          </cell>
          <cell r="M138" t="str">
            <v>1</v>
          </cell>
          <cell r="N138" t="str">
            <v>1</v>
          </cell>
          <cell r="O138" t="str">
            <v>B3</v>
          </cell>
          <cell r="P138" t="str">
            <v>B3</v>
          </cell>
          <cell r="R138">
            <v>1</v>
          </cell>
          <cell r="T138">
            <v>1</v>
          </cell>
          <cell r="V138">
            <v>1</v>
          </cell>
        </row>
        <row r="139">
          <cell r="D139" t="str">
            <v>CB300-</v>
          </cell>
          <cell r="E139" t="str">
            <v>A</v>
          </cell>
          <cell r="F139" t="str">
            <v>02</v>
          </cell>
          <cell r="G139" t="str">
            <v>02000</v>
          </cell>
          <cell r="H139" t="str">
            <v>09116-06025</v>
          </cell>
          <cell r="I139" t="str">
            <v>BOLT-W/WASHER</v>
          </cell>
          <cell r="K139">
            <v>2</v>
          </cell>
          <cell r="L139">
            <v>2</v>
          </cell>
          <cell r="M139" t="str">
            <v>2</v>
          </cell>
          <cell r="N139" t="str">
            <v>2</v>
          </cell>
          <cell r="O139" t="str">
            <v>B3</v>
          </cell>
          <cell r="P139" t="str">
            <v>B3</v>
          </cell>
          <cell r="R139">
            <v>2</v>
          </cell>
          <cell r="T139">
            <v>2</v>
          </cell>
          <cell r="V139">
            <v>2</v>
          </cell>
        </row>
        <row r="140">
          <cell r="D140" t="str">
            <v>CB300-</v>
          </cell>
          <cell r="E140" t="str">
            <v>A</v>
          </cell>
          <cell r="F140" t="str">
            <v>02</v>
          </cell>
          <cell r="G140" t="str">
            <v>03000</v>
          </cell>
          <cell r="H140" t="str">
            <v>96325665</v>
          </cell>
          <cell r="I140" t="str">
            <v>STICKER-COOLING FAN</v>
          </cell>
          <cell r="K140">
            <v>1</v>
          </cell>
          <cell r="L140">
            <v>1</v>
          </cell>
          <cell r="M140" t="str">
            <v>1</v>
          </cell>
          <cell r="N140" t="str">
            <v>1</v>
          </cell>
          <cell r="O140" t="str">
            <v>B3</v>
          </cell>
          <cell r="P140" t="str">
            <v>B3</v>
          </cell>
          <cell r="R140">
            <v>1</v>
          </cell>
          <cell r="T140">
            <v>1</v>
          </cell>
          <cell r="V140">
            <v>1</v>
          </cell>
        </row>
        <row r="141">
          <cell r="D141" t="str">
            <v>CB350-</v>
          </cell>
          <cell r="E141" t="str">
            <v>A</v>
          </cell>
          <cell r="F141" t="str">
            <v>01</v>
          </cell>
          <cell r="G141" t="str">
            <v>01000</v>
          </cell>
          <cell r="H141" t="str">
            <v>96314162</v>
          </cell>
          <cell r="I141" t="str">
            <v>RADIATOR ASSY</v>
          </cell>
          <cell r="K141">
            <v>1</v>
          </cell>
          <cell r="L141">
            <v>1</v>
          </cell>
          <cell r="M141" t="str">
            <v>1</v>
          </cell>
          <cell r="N141" t="str">
            <v>1</v>
          </cell>
        </row>
        <row r="142">
          <cell r="D142" t="str">
            <v>CB350-</v>
          </cell>
          <cell r="E142" t="str">
            <v>A</v>
          </cell>
          <cell r="F142" t="str">
            <v>01</v>
          </cell>
          <cell r="G142" t="str">
            <v>01500</v>
          </cell>
          <cell r="H142" t="str">
            <v>96323012</v>
          </cell>
          <cell r="I142" t="str">
            <v>BRACKET SET-RADIATOR MOUNTING</v>
          </cell>
          <cell r="K142">
            <v>2</v>
          </cell>
          <cell r="L142">
            <v>2</v>
          </cell>
          <cell r="M142" t="str">
            <v>2</v>
          </cell>
          <cell r="N142" t="str">
            <v>2</v>
          </cell>
        </row>
        <row r="143">
          <cell r="D143" t="str">
            <v>CB350-</v>
          </cell>
          <cell r="E143" t="str">
            <v>A</v>
          </cell>
          <cell r="F143" t="str">
            <v>01</v>
          </cell>
          <cell r="G143" t="str">
            <v>04000</v>
          </cell>
          <cell r="H143" t="str">
            <v>96280886</v>
          </cell>
          <cell r="I143" t="str">
            <v>BUMPER-RADIATOR,LOWER</v>
          </cell>
          <cell r="K143">
            <v>2</v>
          </cell>
          <cell r="L143">
            <v>2</v>
          </cell>
          <cell r="M143" t="str">
            <v>2</v>
          </cell>
          <cell r="N143" t="str">
            <v>2</v>
          </cell>
        </row>
        <row r="144">
          <cell r="D144" t="str">
            <v>CB350-</v>
          </cell>
          <cell r="E144" t="str">
            <v>A</v>
          </cell>
          <cell r="F144" t="str">
            <v>01</v>
          </cell>
          <cell r="G144" t="str">
            <v>05000</v>
          </cell>
          <cell r="H144" t="str">
            <v>01954-06100-000</v>
          </cell>
          <cell r="I144" t="str">
            <v>BOLT-DR HEXAGON FLANGE</v>
          </cell>
          <cell r="K144">
            <v>2</v>
          </cell>
          <cell r="L144">
            <v>2</v>
          </cell>
          <cell r="M144" t="str">
            <v>2</v>
          </cell>
          <cell r="N144" t="str">
            <v>2</v>
          </cell>
        </row>
        <row r="145">
          <cell r="D145" t="str">
            <v>CB350-</v>
          </cell>
          <cell r="E145" t="str">
            <v>A</v>
          </cell>
          <cell r="F145" t="str">
            <v>01</v>
          </cell>
          <cell r="G145" t="str">
            <v>06000</v>
          </cell>
          <cell r="H145" t="str">
            <v>96314169</v>
          </cell>
          <cell r="I145" t="str">
            <v>TANK-SURGE,WATER</v>
          </cell>
          <cell r="K145">
            <v>1</v>
          </cell>
          <cell r="L145">
            <v>1</v>
          </cell>
          <cell r="M145" t="str">
            <v>1</v>
          </cell>
          <cell r="N145" t="str">
            <v>1</v>
          </cell>
        </row>
        <row r="146">
          <cell r="D146" t="str">
            <v>CB350-</v>
          </cell>
          <cell r="E146" t="str">
            <v>A</v>
          </cell>
          <cell r="F146" t="str">
            <v>01</v>
          </cell>
          <cell r="G146" t="str">
            <v>07000</v>
          </cell>
          <cell r="H146" t="str">
            <v>96312510</v>
          </cell>
          <cell r="I146" t="str">
            <v>CAP-SURGE TANK,WATER</v>
          </cell>
          <cell r="K146">
            <v>1</v>
          </cell>
          <cell r="L146">
            <v>1</v>
          </cell>
          <cell r="M146" t="str">
            <v>1</v>
          </cell>
          <cell r="N146" t="str">
            <v>1</v>
          </cell>
        </row>
        <row r="147">
          <cell r="D147" t="str">
            <v>CB350-</v>
          </cell>
          <cell r="E147" t="str">
            <v>A</v>
          </cell>
          <cell r="F147" t="str">
            <v>01</v>
          </cell>
          <cell r="G147" t="str">
            <v>10000</v>
          </cell>
          <cell r="H147" t="str">
            <v>96258590</v>
          </cell>
          <cell r="I147" t="str">
            <v>HOSE-RADIATOR,UPPER</v>
          </cell>
          <cell r="K147">
            <v>1</v>
          </cell>
          <cell r="L147">
            <v>1</v>
          </cell>
          <cell r="M147" t="str">
            <v>1</v>
          </cell>
          <cell r="N147" t="str">
            <v>1</v>
          </cell>
        </row>
        <row r="148">
          <cell r="D148" t="str">
            <v>CB350-</v>
          </cell>
          <cell r="E148" t="str">
            <v>A</v>
          </cell>
          <cell r="F148" t="str">
            <v>01</v>
          </cell>
          <cell r="G148" t="str">
            <v>10500</v>
          </cell>
          <cell r="H148" t="str">
            <v>09401-31401-000</v>
          </cell>
          <cell r="I148" t="str">
            <v>CLIP</v>
          </cell>
          <cell r="K148">
            <v>2</v>
          </cell>
          <cell r="L148">
            <v>2</v>
          </cell>
          <cell r="M148" t="str">
            <v>2</v>
          </cell>
          <cell r="N148" t="str">
            <v>2</v>
          </cell>
        </row>
        <row r="149">
          <cell r="D149" t="str">
            <v>CB350-</v>
          </cell>
          <cell r="E149" t="str">
            <v>A</v>
          </cell>
          <cell r="F149" t="str">
            <v>01</v>
          </cell>
          <cell r="G149" t="str">
            <v>12000</v>
          </cell>
          <cell r="H149" t="str">
            <v>96314173</v>
          </cell>
          <cell r="I149" t="str">
            <v>HOSE-RADIATOR,LOWER</v>
          </cell>
          <cell r="K149">
            <v>1</v>
          </cell>
          <cell r="L149">
            <v>1</v>
          </cell>
          <cell r="M149" t="str">
            <v>1</v>
          </cell>
          <cell r="N149" t="str">
            <v>1</v>
          </cell>
        </row>
        <row r="150">
          <cell r="D150" t="str">
            <v>CB350-</v>
          </cell>
          <cell r="E150" t="str">
            <v>A</v>
          </cell>
          <cell r="F150" t="str">
            <v>01</v>
          </cell>
          <cell r="G150" t="str">
            <v>12500</v>
          </cell>
          <cell r="H150" t="str">
            <v>09401-31401-000</v>
          </cell>
          <cell r="I150" t="str">
            <v>CLIP</v>
          </cell>
          <cell r="K150">
            <v>2</v>
          </cell>
          <cell r="L150">
            <v>2</v>
          </cell>
          <cell r="M150" t="str">
            <v>2</v>
          </cell>
          <cell r="N150" t="str">
            <v>2</v>
          </cell>
        </row>
        <row r="151">
          <cell r="D151" t="str">
            <v>CB350-</v>
          </cell>
          <cell r="E151" t="str">
            <v>A</v>
          </cell>
          <cell r="F151" t="str">
            <v>01</v>
          </cell>
          <cell r="G151" t="str">
            <v>14000</v>
          </cell>
          <cell r="H151" t="str">
            <v>96314174</v>
          </cell>
          <cell r="I151" t="str">
            <v>HOSE-RADIATOR TO SURGE TANK</v>
          </cell>
          <cell r="K151">
            <v>1</v>
          </cell>
          <cell r="L151">
            <v>1</v>
          </cell>
          <cell r="M151" t="str">
            <v>1</v>
          </cell>
          <cell r="N151" t="str">
            <v>1</v>
          </cell>
        </row>
        <row r="152">
          <cell r="D152" t="str">
            <v>CB350-</v>
          </cell>
          <cell r="E152" t="str">
            <v>A</v>
          </cell>
          <cell r="F152" t="str">
            <v>01</v>
          </cell>
          <cell r="G152" t="str">
            <v>15000</v>
          </cell>
          <cell r="H152" t="str">
            <v>09401-15409</v>
          </cell>
          <cell r="I152" t="str">
            <v>CLIP</v>
          </cell>
          <cell r="K152">
            <v>2</v>
          </cell>
          <cell r="L152">
            <v>2</v>
          </cell>
          <cell r="M152" t="str">
            <v>2</v>
          </cell>
          <cell r="N152" t="str">
            <v>2</v>
          </cell>
        </row>
        <row r="153">
          <cell r="D153" t="str">
            <v>CB350-</v>
          </cell>
          <cell r="E153" t="str">
            <v>A</v>
          </cell>
          <cell r="F153" t="str">
            <v>01</v>
          </cell>
          <cell r="G153" t="str">
            <v>24000</v>
          </cell>
          <cell r="H153" t="str">
            <v>96314177</v>
          </cell>
          <cell r="I153" t="str">
            <v>HOSE-SURGE TANK TO W/PUMP</v>
          </cell>
          <cell r="K153">
            <v>1</v>
          </cell>
          <cell r="L153">
            <v>1</v>
          </cell>
          <cell r="M153" t="str">
            <v>1</v>
          </cell>
          <cell r="N153" t="str">
            <v>1</v>
          </cell>
        </row>
        <row r="154">
          <cell r="D154" t="str">
            <v>CB350-</v>
          </cell>
          <cell r="E154" t="str">
            <v>A</v>
          </cell>
          <cell r="F154" t="str">
            <v>01</v>
          </cell>
          <cell r="G154" t="str">
            <v>25000</v>
          </cell>
          <cell r="H154" t="str">
            <v>09401-22401</v>
          </cell>
          <cell r="I154" t="str">
            <v>CLIP</v>
          </cell>
          <cell r="K154">
            <v>1</v>
          </cell>
          <cell r="L154">
            <v>1</v>
          </cell>
          <cell r="M154" t="str">
            <v>1</v>
          </cell>
          <cell r="N154" t="str">
            <v>1</v>
          </cell>
        </row>
        <row r="155">
          <cell r="D155" t="str">
            <v>CB350-</v>
          </cell>
          <cell r="E155" t="str">
            <v>A</v>
          </cell>
          <cell r="F155" t="str">
            <v>01</v>
          </cell>
          <cell r="G155" t="str">
            <v>26000</v>
          </cell>
          <cell r="H155" t="str">
            <v>09401A18403-000</v>
          </cell>
          <cell r="I155" t="str">
            <v>CLIP</v>
          </cell>
          <cell r="K155">
            <v>1</v>
          </cell>
          <cell r="L155">
            <v>1</v>
          </cell>
          <cell r="M155" t="str">
            <v>1</v>
          </cell>
          <cell r="N155" t="str">
            <v>1</v>
          </cell>
        </row>
        <row r="156">
          <cell r="D156" t="str">
            <v>CB350-</v>
          </cell>
          <cell r="E156" t="str">
            <v>A</v>
          </cell>
          <cell r="F156" t="str">
            <v>02</v>
          </cell>
          <cell r="G156" t="str">
            <v>01000</v>
          </cell>
          <cell r="H156" t="str">
            <v>96314163</v>
          </cell>
          <cell r="I156" t="str">
            <v>RADIATOR A</v>
          </cell>
          <cell r="Q156" t="str">
            <v>1</v>
          </cell>
          <cell r="R156" t="str">
            <v>1</v>
          </cell>
          <cell r="S156" t="str">
            <v>1</v>
          </cell>
          <cell r="T156" t="str">
            <v>1</v>
          </cell>
          <cell r="U156" t="str">
            <v>1</v>
          </cell>
          <cell r="V156" t="str">
            <v>1</v>
          </cell>
        </row>
        <row r="157">
          <cell r="D157" t="str">
            <v>CB350-</v>
          </cell>
          <cell r="E157" t="str">
            <v>A</v>
          </cell>
          <cell r="F157" t="str">
            <v>02</v>
          </cell>
          <cell r="G157" t="str">
            <v>01500</v>
          </cell>
          <cell r="H157" t="str">
            <v>96323012</v>
          </cell>
          <cell r="I157" t="str">
            <v>BRACKET SET-RADIATOR MOUNTING</v>
          </cell>
          <cell r="Q157" t="str">
            <v>2</v>
          </cell>
          <cell r="R157" t="str">
            <v>2</v>
          </cell>
          <cell r="S157" t="str">
            <v>2</v>
          </cell>
          <cell r="T157" t="str">
            <v>2</v>
          </cell>
          <cell r="U157" t="str">
            <v>2</v>
          </cell>
          <cell r="V157" t="str">
            <v>2</v>
          </cell>
        </row>
        <row r="158">
          <cell r="D158" t="str">
            <v>CB350-</v>
          </cell>
          <cell r="E158" t="str">
            <v>A</v>
          </cell>
          <cell r="F158" t="str">
            <v>02</v>
          </cell>
          <cell r="G158" t="str">
            <v>04000</v>
          </cell>
          <cell r="H158" t="str">
            <v>96280886</v>
          </cell>
          <cell r="I158" t="str">
            <v>BUMPER-RADIATOR,LOWER</v>
          </cell>
          <cell r="Q158" t="str">
            <v>2</v>
          </cell>
          <cell r="R158" t="str">
            <v>2</v>
          </cell>
          <cell r="S158" t="str">
            <v>2</v>
          </cell>
          <cell r="T158" t="str">
            <v>2</v>
          </cell>
          <cell r="U158" t="str">
            <v>2</v>
          </cell>
          <cell r="V158" t="str">
            <v>2</v>
          </cell>
        </row>
        <row r="159">
          <cell r="D159" t="str">
            <v>CB350-</v>
          </cell>
          <cell r="E159" t="str">
            <v>A</v>
          </cell>
          <cell r="F159" t="str">
            <v>02</v>
          </cell>
          <cell r="G159" t="str">
            <v>05000</v>
          </cell>
          <cell r="H159" t="str">
            <v>01954-06100-000</v>
          </cell>
          <cell r="I159" t="str">
            <v>BOLT-DR HEXAGON FLANGE</v>
          </cell>
          <cell r="Q159" t="str">
            <v>2</v>
          </cell>
          <cell r="R159" t="str">
            <v>2</v>
          </cell>
          <cell r="S159" t="str">
            <v>2</v>
          </cell>
          <cell r="T159" t="str">
            <v>2</v>
          </cell>
          <cell r="U159" t="str">
            <v>2</v>
          </cell>
          <cell r="V159" t="str">
            <v>2</v>
          </cell>
        </row>
        <row r="160">
          <cell r="D160" t="str">
            <v>CB350-</v>
          </cell>
          <cell r="E160" t="str">
            <v>A</v>
          </cell>
          <cell r="F160" t="str">
            <v>02</v>
          </cell>
          <cell r="G160" t="str">
            <v>06000</v>
          </cell>
          <cell r="H160" t="str">
            <v>96314169</v>
          </cell>
          <cell r="I160" t="str">
            <v>TANK-SURGE,WATER</v>
          </cell>
          <cell r="Q160" t="str">
            <v>1</v>
          </cell>
          <cell r="R160" t="str">
            <v>1</v>
          </cell>
          <cell r="S160" t="str">
            <v>1</v>
          </cell>
          <cell r="T160" t="str">
            <v>1</v>
          </cell>
          <cell r="U160" t="str">
            <v>1</v>
          </cell>
          <cell r="V160" t="str">
            <v>1</v>
          </cell>
        </row>
        <row r="161">
          <cell r="D161" t="str">
            <v>CB350-</v>
          </cell>
          <cell r="E161" t="str">
            <v>A</v>
          </cell>
          <cell r="F161" t="str">
            <v>02</v>
          </cell>
          <cell r="G161" t="str">
            <v>07000</v>
          </cell>
          <cell r="H161" t="str">
            <v>96312510</v>
          </cell>
          <cell r="I161" t="str">
            <v>CAP-SURGE TANK,WATER</v>
          </cell>
          <cell r="Q161" t="str">
            <v>1</v>
          </cell>
          <cell r="R161" t="str">
            <v>1</v>
          </cell>
          <cell r="S161" t="str">
            <v>1</v>
          </cell>
          <cell r="T161" t="str">
            <v>1</v>
          </cell>
          <cell r="U161" t="str">
            <v>1</v>
          </cell>
          <cell r="V161" t="str">
            <v>1</v>
          </cell>
        </row>
        <row r="162">
          <cell r="D162" t="str">
            <v>CB350-</v>
          </cell>
          <cell r="E162" t="str">
            <v>A</v>
          </cell>
          <cell r="F162" t="str">
            <v>02</v>
          </cell>
          <cell r="G162" t="str">
            <v>10000</v>
          </cell>
          <cell r="H162" t="str">
            <v>96258590</v>
          </cell>
          <cell r="I162" t="str">
            <v>HOSE-RADIATOR,UPPER</v>
          </cell>
          <cell r="Q162" t="str">
            <v>1</v>
          </cell>
          <cell r="R162" t="str">
            <v>1</v>
          </cell>
          <cell r="S162" t="str">
            <v>1</v>
          </cell>
          <cell r="T162" t="str">
            <v>1</v>
          </cell>
          <cell r="U162" t="str">
            <v>1</v>
          </cell>
          <cell r="V162" t="str">
            <v>1</v>
          </cell>
        </row>
        <row r="163">
          <cell r="D163" t="str">
            <v>CB350-</v>
          </cell>
          <cell r="E163" t="str">
            <v>A</v>
          </cell>
          <cell r="F163" t="str">
            <v>02</v>
          </cell>
          <cell r="G163" t="str">
            <v>10500</v>
          </cell>
          <cell r="H163" t="str">
            <v>09401-31401-000</v>
          </cell>
          <cell r="I163" t="str">
            <v>CLIP</v>
          </cell>
          <cell r="Q163" t="str">
            <v>2</v>
          </cell>
          <cell r="R163" t="str">
            <v>2</v>
          </cell>
          <cell r="S163" t="str">
            <v>2</v>
          </cell>
          <cell r="T163" t="str">
            <v>2</v>
          </cell>
          <cell r="U163" t="str">
            <v>2</v>
          </cell>
          <cell r="V163" t="str">
            <v>2</v>
          </cell>
        </row>
        <row r="164">
          <cell r="D164" t="str">
            <v>CB350-</v>
          </cell>
          <cell r="E164" t="str">
            <v>A</v>
          </cell>
          <cell r="F164" t="str">
            <v>02</v>
          </cell>
          <cell r="G164" t="str">
            <v>12000</v>
          </cell>
          <cell r="H164" t="str">
            <v>96314173</v>
          </cell>
          <cell r="I164" t="str">
            <v>HOSE-RADIATOR,LOWER</v>
          </cell>
          <cell r="Q164" t="str">
            <v>1</v>
          </cell>
          <cell r="R164" t="str">
            <v>1</v>
          </cell>
          <cell r="S164" t="str">
            <v>1</v>
          </cell>
          <cell r="T164" t="str">
            <v>1</v>
          </cell>
          <cell r="U164" t="str">
            <v>1</v>
          </cell>
          <cell r="V164" t="str">
            <v>1</v>
          </cell>
        </row>
        <row r="165">
          <cell r="D165" t="str">
            <v>CB350-</v>
          </cell>
          <cell r="E165" t="str">
            <v>A</v>
          </cell>
          <cell r="F165" t="str">
            <v>02</v>
          </cell>
          <cell r="G165" t="str">
            <v>12500</v>
          </cell>
          <cell r="H165" t="str">
            <v>09401-31401-000</v>
          </cell>
          <cell r="I165" t="str">
            <v>CLIP</v>
          </cell>
          <cell r="Q165" t="str">
            <v>2</v>
          </cell>
          <cell r="R165" t="str">
            <v>2</v>
          </cell>
          <cell r="S165" t="str">
            <v>2</v>
          </cell>
          <cell r="T165" t="str">
            <v>2</v>
          </cell>
          <cell r="U165" t="str">
            <v>2</v>
          </cell>
          <cell r="V165" t="str">
            <v>2</v>
          </cell>
        </row>
        <row r="166">
          <cell r="D166" t="str">
            <v>CB350-</v>
          </cell>
          <cell r="E166" t="str">
            <v>A</v>
          </cell>
          <cell r="F166" t="str">
            <v>02</v>
          </cell>
          <cell r="G166" t="str">
            <v>14000</v>
          </cell>
          <cell r="H166" t="str">
            <v>96314174</v>
          </cell>
          <cell r="I166" t="str">
            <v>HOSE-RADIATOR TO SURGE TANK</v>
          </cell>
          <cell r="Q166" t="str">
            <v>1</v>
          </cell>
          <cell r="R166" t="str">
            <v>1</v>
          </cell>
          <cell r="S166" t="str">
            <v>1</v>
          </cell>
          <cell r="T166" t="str">
            <v>1</v>
          </cell>
          <cell r="U166" t="str">
            <v>1</v>
          </cell>
          <cell r="V166" t="str">
            <v>1</v>
          </cell>
        </row>
        <row r="167">
          <cell r="D167" t="str">
            <v>CB350-</v>
          </cell>
          <cell r="E167" t="str">
            <v>A</v>
          </cell>
          <cell r="F167" t="str">
            <v>02</v>
          </cell>
          <cell r="G167" t="str">
            <v>15000</v>
          </cell>
          <cell r="H167" t="str">
            <v>09401-15409</v>
          </cell>
          <cell r="I167" t="str">
            <v>CLIP</v>
          </cell>
          <cell r="Q167" t="str">
            <v>2</v>
          </cell>
          <cell r="R167" t="str">
            <v>2</v>
          </cell>
          <cell r="S167" t="str">
            <v>2</v>
          </cell>
          <cell r="T167" t="str">
            <v>2</v>
          </cell>
          <cell r="U167" t="str">
            <v>2</v>
          </cell>
          <cell r="V167" t="str">
            <v>2</v>
          </cell>
        </row>
        <row r="168">
          <cell r="D168" t="str">
            <v>CB350-</v>
          </cell>
          <cell r="E168" t="str">
            <v>A</v>
          </cell>
          <cell r="F168" t="str">
            <v>02</v>
          </cell>
          <cell r="G168" t="str">
            <v>17500</v>
          </cell>
          <cell r="H168" t="str">
            <v>01957-08203-000</v>
          </cell>
          <cell r="I168" t="str">
            <v>BOLT</v>
          </cell>
          <cell r="S168">
            <v>2</v>
          </cell>
          <cell r="T168">
            <v>2</v>
          </cell>
          <cell r="U168">
            <v>2</v>
          </cell>
          <cell r="V168">
            <v>2</v>
          </cell>
          <cell r="Y168" t="str">
            <v>E/G &amp; T/M ???®</v>
          </cell>
        </row>
        <row r="169">
          <cell r="D169" t="str">
            <v>CB350-</v>
          </cell>
          <cell r="E169" t="str">
            <v>A</v>
          </cell>
          <cell r="F169" t="str">
            <v>02</v>
          </cell>
          <cell r="G169" t="str">
            <v>24000</v>
          </cell>
          <cell r="H169" t="str">
            <v>96314177</v>
          </cell>
          <cell r="I169" t="str">
            <v>HOSE-SURGE TANK TO W/PUMP</v>
          </cell>
          <cell r="Q169" t="str">
            <v>1</v>
          </cell>
          <cell r="R169" t="str">
            <v>1</v>
          </cell>
          <cell r="S169" t="str">
            <v>1</v>
          </cell>
          <cell r="T169" t="str">
            <v>1</v>
          </cell>
          <cell r="U169" t="str">
            <v>1</v>
          </cell>
          <cell r="V169" t="str">
            <v>1</v>
          </cell>
        </row>
        <row r="170">
          <cell r="D170" t="str">
            <v>CB350-</v>
          </cell>
          <cell r="E170" t="str">
            <v>A</v>
          </cell>
          <cell r="F170" t="str">
            <v>02</v>
          </cell>
          <cell r="G170" t="str">
            <v>25000</v>
          </cell>
          <cell r="H170" t="str">
            <v>09401-22401</v>
          </cell>
          <cell r="I170" t="str">
            <v>CLIP</v>
          </cell>
          <cell r="Q170" t="str">
            <v>1</v>
          </cell>
          <cell r="R170" t="str">
            <v>1</v>
          </cell>
          <cell r="S170" t="str">
            <v>1</v>
          </cell>
          <cell r="T170" t="str">
            <v>1</v>
          </cell>
          <cell r="U170" t="str">
            <v>1</v>
          </cell>
          <cell r="V170" t="str">
            <v>1</v>
          </cell>
        </row>
        <row r="171">
          <cell r="D171" t="str">
            <v>CB350-</v>
          </cell>
          <cell r="E171" t="str">
            <v>A</v>
          </cell>
          <cell r="F171" t="str">
            <v>02</v>
          </cell>
          <cell r="G171" t="str">
            <v>26000</v>
          </cell>
          <cell r="H171" t="str">
            <v>09401A18403-000</v>
          </cell>
          <cell r="I171" t="str">
            <v>CLIP</v>
          </cell>
          <cell r="Q171" t="str">
            <v>1</v>
          </cell>
          <cell r="R171" t="str">
            <v>1</v>
          </cell>
          <cell r="S171" t="str">
            <v>1</v>
          </cell>
          <cell r="T171" t="str">
            <v>1</v>
          </cell>
          <cell r="U171" t="str">
            <v>1</v>
          </cell>
          <cell r="V171" t="str">
            <v>1</v>
          </cell>
        </row>
        <row r="172">
          <cell r="D172" t="str">
            <v>CB360-</v>
          </cell>
          <cell r="E172" t="str">
            <v>A</v>
          </cell>
          <cell r="F172" t="str">
            <v>01</v>
          </cell>
          <cell r="G172" t="str">
            <v>01000</v>
          </cell>
          <cell r="H172" t="str">
            <v>96314799</v>
          </cell>
          <cell r="I172" t="str">
            <v>HOSE-HEATER ,FEEDING</v>
          </cell>
          <cell r="K172">
            <v>1</v>
          </cell>
          <cell r="L172">
            <v>1</v>
          </cell>
          <cell r="M172" t="str">
            <v>1</v>
          </cell>
          <cell r="N172" t="str">
            <v>1</v>
          </cell>
          <cell r="Q172" t="str">
            <v>1</v>
          </cell>
          <cell r="R172" t="str">
            <v>1</v>
          </cell>
        </row>
        <row r="173">
          <cell r="D173" t="str">
            <v>CB360-</v>
          </cell>
          <cell r="E173" t="str">
            <v>A</v>
          </cell>
          <cell r="F173" t="str">
            <v>01</v>
          </cell>
          <cell r="G173" t="str">
            <v>02000</v>
          </cell>
          <cell r="H173" t="str">
            <v>96314800</v>
          </cell>
          <cell r="I173" t="str">
            <v>HOSE-HEATER,RETURN</v>
          </cell>
          <cell r="K173">
            <v>1</v>
          </cell>
          <cell r="L173">
            <v>1</v>
          </cell>
          <cell r="M173" t="str">
            <v>1</v>
          </cell>
          <cell r="N173" t="str">
            <v>1</v>
          </cell>
          <cell r="Q173" t="str">
            <v>1</v>
          </cell>
          <cell r="R173" t="str">
            <v>1</v>
          </cell>
        </row>
        <row r="174">
          <cell r="D174" t="str">
            <v>CB360-</v>
          </cell>
          <cell r="E174" t="str">
            <v>A</v>
          </cell>
          <cell r="F174" t="str">
            <v>01</v>
          </cell>
          <cell r="G174" t="str">
            <v>03000</v>
          </cell>
          <cell r="H174" t="str">
            <v>09401A18403-000</v>
          </cell>
          <cell r="I174" t="str">
            <v>CLIP</v>
          </cell>
          <cell r="K174">
            <v>1</v>
          </cell>
          <cell r="L174">
            <v>1</v>
          </cell>
          <cell r="M174" t="str">
            <v>1</v>
          </cell>
          <cell r="N174" t="str">
            <v>1</v>
          </cell>
          <cell r="Q174" t="str">
            <v>1</v>
          </cell>
          <cell r="R174" t="str">
            <v>1</v>
          </cell>
        </row>
        <row r="175">
          <cell r="D175" t="str">
            <v>CB360-</v>
          </cell>
          <cell r="E175" t="str">
            <v>A</v>
          </cell>
          <cell r="F175" t="str">
            <v>01</v>
          </cell>
          <cell r="G175" t="str">
            <v>04000</v>
          </cell>
          <cell r="H175" t="str">
            <v>09401-20403</v>
          </cell>
          <cell r="I175" t="str">
            <v>CLIP</v>
          </cell>
          <cell r="K175">
            <v>3</v>
          </cell>
          <cell r="L175">
            <v>3</v>
          </cell>
          <cell r="M175" t="str">
            <v>3</v>
          </cell>
          <cell r="N175" t="str">
            <v>3</v>
          </cell>
          <cell r="Q175" t="str">
            <v>3</v>
          </cell>
          <cell r="R175" t="str">
            <v>3</v>
          </cell>
        </row>
        <row r="176">
          <cell r="D176" t="str">
            <v>CB360-</v>
          </cell>
          <cell r="E176" t="str">
            <v>A</v>
          </cell>
          <cell r="F176" t="str">
            <v>02</v>
          </cell>
          <cell r="G176" t="str">
            <v>01000</v>
          </cell>
          <cell r="H176" t="str">
            <v>96274871</v>
          </cell>
          <cell r="I176" t="str">
            <v>HOSE-HEATER ,FEEDING</v>
          </cell>
          <cell r="T176" t="str">
            <v>1</v>
          </cell>
          <cell r="V176" t="str">
            <v>1</v>
          </cell>
          <cell r="X176" t="str">
            <v>51</v>
          </cell>
        </row>
        <row r="177">
          <cell r="D177" t="str">
            <v>CB360-</v>
          </cell>
          <cell r="E177" t="str">
            <v>A</v>
          </cell>
          <cell r="F177" t="str">
            <v>02</v>
          </cell>
          <cell r="G177" t="str">
            <v>02000</v>
          </cell>
          <cell r="H177" t="str">
            <v>96316823</v>
          </cell>
          <cell r="I177" t="str">
            <v>HOSE-HEATER,RETURN</v>
          </cell>
          <cell r="T177" t="str">
            <v>1</v>
          </cell>
          <cell r="V177" t="str">
            <v>1</v>
          </cell>
          <cell r="X177" t="str">
            <v>51</v>
          </cell>
        </row>
        <row r="178">
          <cell r="D178" t="str">
            <v>CB360-</v>
          </cell>
          <cell r="E178" t="str">
            <v>A</v>
          </cell>
          <cell r="F178" t="str">
            <v>02</v>
          </cell>
          <cell r="G178" t="str">
            <v>03000</v>
          </cell>
          <cell r="H178" t="str">
            <v>09401A18403-000</v>
          </cell>
          <cell r="I178" t="str">
            <v>CLIP</v>
          </cell>
          <cell r="T178" t="str">
            <v>1</v>
          </cell>
          <cell r="V178" t="str">
            <v>1</v>
          </cell>
          <cell r="X178" t="str">
            <v>51</v>
          </cell>
        </row>
        <row r="179">
          <cell r="D179" t="str">
            <v>CB360-</v>
          </cell>
          <cell r="E179" t="str">
            <v>A</v>
          </cell>
          <cell r="F179" t="str">
            <v>02</v>
          </cell>
          <cell r="G179" t="str">
            <v>04000</v>
          </cell>
          <cell r="H179" t="str">
            <v>09401-20403</v>
          </cell>
          <cell r="I179" t="str">
            <v>CLIP</v>
          </cell>
          <cell r="T179" t="str">
            <v>3</v>
          </cell>
          <cell r="V179" t="str">
            <v>3</v>
          </cell>
          <cell r="X179" t="str">
            <v>51</v>
          </cell>
        </row>
        <row r="180">
          <cell r="D180" t="str">
            <v>CB360-</v>
          </cell>
          <cell r="E180" t="str">
            <v>A</v>
          </cell>
          <cell r="F180" t="str">
            <v>03</v>
          </cell>
          <cell r="G180" t="str">
            <v>01000</v>
          </cell>
          <cell r="H180" t="str">
            <v>96267795</v>
          </cell>
          <cell r="I180" t="str">
            <v>HOSE-BY PASS</v>
          </cell>
          <cell r="S180">
            <v>1</v>
          </cell>
          <cell r="T180" t="str">
            <v>1</v>
          </cell>
          <cell r="U180">
            <v>1</v>
          </cell>
          <cell r="V180" t="str">
            <v>1</v>
          </cell>
          <cell r="X180" t="str">
            <v>50</v>
          </cell>
        </row>
        <row r="181">
          <cell r="D181" t="str">
            <v>CB360-</v>
          </cell>
          <cell r="E181" t="str">
            <v>A</v>
          </cell>
          <cell r="F181" t="str">
            <v>03</v>
          </cell>
          <cell r="G181" t="str">
            <v>03000</v>
          </cell>
          <cell r="H181" t="str">
            <v>09401A18403-000</v>
          </cell>
          <cell r="I181" t="str">
            <v>CLIP</v>
          </cell>
          <cell r="S181">
            <v>1</v>
          </cell>
          <cell r="T181" t="str">
            <v>1</v>
          </cell>
          <cell r="U181">
            <v>1</v>
          </cell>
          <cell r="V181" t="str">
            <v>1</v>
          </cell>
          <cell r="X181" t="str">
            <v>50</v>
          </cell>
        </row>
        <row r="182">
          <cell r="D182" t="str">
            <v>CB360-</v>
          </cell>
          <cell r="E182" t="str">
            <v>A</v>
          </cell>
          <cell r="F182" t="str">
            <v>03</v>
          </cell>
          <cell r="G182" t="str">
            <v>04000</v>
          </cell>
          <cell r="H182" t="str">
            <v>09401-20403</v>
          </cell>
          <cell r="I182" t="str">
            <v>CLIP</v>
          </cell>
          <cell r="S182">
            <v>1</v>
          </cell>
          <cell r="T182">
            <v>1</v>
          </cell>
          <cell r="U182">
            <v>1</v>
          </cell>
          <cell r="V182">
            <v>1</v>
          </cell>
          <cell r="X182" t="str">
            <v>50</v>
          </cell>
        </row>
        <row r="183">
          <cell r="D183" t="str">
            <v>CB400-</v>
          </cell>
          <cell r="E183" t="str">
            <v>A</v>
          </cell>
          <cell r="F183" t="str">
            <v>01</v>
          </cell>
          <cell r="G183" t="str">
            <v>06000</v>
          </cell>
          <cell r="H183" t="str">
            <v>09116-08006</v>
          </cell>
          <cell r="I183" t="str">
            <v>BOLT-W/WASHER</v>
          </cell>
          <cell r="S183">
            <v>1</v>
          </cell>
          <cell r="U183">
            <v>1</v>
          </cell>
          <cell r="Y183" t="str">
            <v>E/G &amp; T/M ???®</v>
          </cell>
        </row>
        <row r="184">
          <cell r="D184" t="str">
            <v>CB400-</v>
          </cell>
          <cell r="E184" t="str">
            <v>A</v>
          </cell>
          <cell r="F184" t="str">
            <v>02</v>
          </cell>
          <cell r="G184" t="str">
            <v>02000</v>
          </cell>
          <cell r="H184" t="str">
            <v>96352517</v>
          </cell>
          <cell r="I184" t="str">
            <v>V-BELT-A/C</v>
          </cell>
          <cell r="T184">
            <v>1</v>
          </cell>
          <cell r="V184">
            <v>1</v>
          </cell>
          <cell r="X184" t="str">
            <v>60</v>
          </cell>
          <cell r="Y184" t="str">
            <v>E/G &amp; T/M ???®</v>
          </cell>
        </row>
        <row r="185">
          <cell r="D185" t="str">
            <v>CB400-</v>
          </cell>
          <cell r="E185" t="str">
            <v>A</v>
          </cell>
          <cell r="F185" t="str">
            <v>04</v>
          </cell>
          <cell r="G185" t="str">
            <v>04000</v>
          </cell>
          <cell r="H185" t="str">
            <v>96239401</v>
          </cell>
          <cell r="I185" t="str">
            <v>V-BELT-A/C WITH P/S</v>
          </cell>
          <cell r="T185">
            <v>1</v>
          </cell>
          <cell r="V185">
            <v>1</v>
          </cell>
          <cell r="X185" t="str">
            <v>61</v>
          </cell>
          <cell r="Y185" t="str">
            <v>E/G &amp; T/M ???®</v>
          </cell>
        </row>
        <row r="186">
          <cell r="D186" t="str">
            <v>CB501-</v>
          </cell>
          <cell r="E186" t="str">
            <v>A</v>
          </cell>
          <cell r="F186" t="str">
            <v>01</v>
          </cell>
          <cell r="G186" t="str">
            <v>02000</v>
          </cell>
          <cell r="H186" t="str">
            <v>96323071</v>
          </cell>
          <cell r="I186" t="str">
            <v>TUBE SET-VAPOR,FUEL</v>
          </cell>
          <cell r="K186">
            <v>1</v>
          </cell>
          <cell r="L186">
            <v>1</v>
          </cell>
          <cell r="M186" t="str">
            <v>1</v>
          </cell>
          <cell r="N186" t="str">
            <v>1</v>
          </cell>
          <cell r="Q186" t="str">
            <v>1</v>
          </cell>
          <cell r="R186" t="str">
            <v>1</v>
          </cell>
        </row>
        <row r="187">
          <cell r="D187" t="str">
            <v>CB501-</v>
          </cell>
          <cell r="E187" t="str">
            <v>A</v>
          </cell>
          <cell r="F187" t="str">
            <v>01</v>
          </cell>
          <cell r="G187" t="str">
            <v>10000</v>
          </cell>
          <cell r="H187" t="str">
            <v>96314825</v>
          </cell>
          <cell r="I187" t="str">
            <v>VAPOR CANISTER A-0.5L</v>
          </cell>
          <cell r="K187">
            <v>1</v>
          </cell>
          <cell r="L187">
            <v>1</v>
          </cell>
          <cell r="M187" t="str">
            <v>1</v>
          </cell>
          <cell r="N187" t="str">
            <v>1</v>
          </cell>
          <cell r="Q187" t="str">
            <v>1</v>
          </cell>
          <cell r="R187" t="str">
            <v>1</v>
          </cell>
        </row>
        <row r="188">
          <cell r="D188" t="str">
            <v>CB501-</v>
          </cell>
          <cell r="E188" t="str">
            <v>A</v>
          </cell>
          <cell r="F188" t="str">
            <v>01</v>
          </cell>
          <cell r="G188" t="str">
            <v>12000</v>
          </cell>
          <cell r="H188" t="str">
            <v>96316254</v>
          </cell>
          <cell r="I188" t="str">
            <v>HOSE1-PURGE,CANI.TO V/V(LHD)</v>
          </cell>
          <cell r="K188">
            <v>1</v>
          </cell>
          <cell r="L188">
            <v>1</v>
          </cell>
          <cell r="M188" t="str">
            <v>1</v>
          </cell>
          <cell r="N188" t="str">
            <v>1</v>
          </cell>
          <cell r="Q188" t="str">
            <v>1</v>
          </cell>
          <cell r="R188" t="str">
            <v>1</v>
          </cell>
        </row>
        <row r="189">
          <cell r="D189" t="str">
            <v>CB501-</v>
          </cell>
          <cell r="E189" t="str">
            <v>A</v>
          </cell>
          <cell r="F189" t="str">
            <v>01</v>
          </cell>
          <cell r="G189" t="str">
            <v>13000</v>
          </cell>
          <cell r="H189" t="str">
            <v>09407A14407-000</v>
          </cell>
          <cell r="I189" t="str">
            <v>CLAMP</v>
          </cell>
          <cell r="K189">
            <v>2</v>
          </cell>
          <cell r="L189">
            <v>2</v>
          </cell>
          <cell r="M189" t="str">
            <v>2</v>
          </cell>
          <cell r="N189" t="str">
            <v>2</v>
          </cell>
          <cell r="Q189" t="str">
            <v>2</v>
          </cell>
          <cell r="R189" t="str">
            <v>2</v>
          </cell>
        </row>
        <row r="190">
          <cell r="D190" t="str">
            <v>CB501-</v>
          </cell>
          <cell r="E190" t="str">
            <v>A</v>
          </cell>
          <cell r="F190" t="str">
            <v>01</v>
          </cell>
          <cell r="G190" t="str">
            <v>14000</v>
          </cell>
          <cell r="H190" t="str">
            <v>09351-70113-110</v>
          </cell>
          <cell r="I190" t="str">
            <v>HOSE,AIR VENT</v>
          </cell>
          <cell r="K190">
            <v>1</v>
          </cell>
          <cell r="L190">
            <v>1</v>
          </cell>
          <cell r="M190" t="str">
            <v>1</v>
          </cell>
          <cell r="N190" t="str">
            <v>1</v>
          </cell>
          <cell r="Q190" t="str">
            <v>1</v>
          </cell>
          <cell r="R190" t="str">
            <v>1</v>
          </cell>
        </row>
        <row r="191">
          <cell r="D191" t="str">
            <v>CB501-</v>
          </cell>
          <cell r="E191" t="str">
            <v>A</v>
          </cell>
          <cell r="F191" t="str">
            <v>01</v>
          </cell>
          <cell r="G191" t="str">
            <v>15000</v>
          </cell>
          <cell r="H191" t="str">
            <v>96311368</v>
          </cell>
          <cell r="I191" t="str">
            <v>VALVE-PURGE CONTROL</v>
          </cell>
          <cell r="K191">
            <v>1</v>
          </cell>
          <cell r="L191">
            <v>1</v>
          </cell>
          <cell r="M191" t="str">
            <v>1</v>
          </cell>
          <cell r="N191" t="str">
            <v>1</v>
          </cell>
          <cell r="Q191" t="str">
            <v>1</v>
          </cell>
          <cell r="R191" t="str">
            <v>1</v>
          </cell>
        </row>
        <row r="192">
          <cell r="D192" t="str">
            <v>CB501-</v>
          </cell>
          <cell r="E192" t="str">
            <v>A</v>
          </cell>
          <cell r="F192" t="str">
            <v>04</v>
          </cell>
          <cell r="G192" t="str">
            <v>01000</v>
          </cell>
          <cell r="H192" t="str">
            <v>96290482</v>
          </cell>
          <cell r="I192" t="str">
            <v>HOSE-VAPOR,REAR</v>
          </cell>
          <cell r="S192">
            <v>1</v>
          </cell>
          <cell r="T192">
            <v>1</v>
          </cell>
          <cell r="U192">
            <v>1</v>
          </cell>
          <cell r="V192">
            <v>1</v>
          </cell>
          <cell r="Y192" t="str">
            <v>CKD, STEEL TANK?e</v>
          </cell>
        </row>
        <row r="193">
          <cell r="D193" t="str">
            <v>CB501-</v>
          </cell>
          <cell r="E193" t="str">
            <v>A</v>
          </cell>
          <cell r="F193" t="str">
            <v>04</v>
          </cell>
          <cell r="G193" t="str">
            <v>02000</v>
          </cell>
          <cell r="H193" t="str">
            <v>96323071</v>
          </cell>
          <cell r="I193" t="str">
            <v>TUBE SET-VAPOR,FUEL</v>
          </cell>
          <cell r="S193">
            <v>1</v>
          </cell>
          <cell r="T193">
            <v>1</v>
          </cell>
          <cell r="U193">
            <v>1</v>
          </cell>
          <cell r="V193">
            <v>1</v>
          </cell>
          <cell r="Y193" t="str">
            <v>CKD, STEEL TANK?e</v>
          </cell>
        </row>
        <row r="194">
          <cell r="D194" t="str">
            <v>CB501-</v>
          </cell>
          <cell r="E194" t="str">
            <v>A</v>
          </cell>
          <cell r="F194" t="str">
            <v>04</v>
          </cell>
          <cell r="G194" t="str">
            <v>10000</v>
          </cell>
          <cell r="H194" t="str">
            <v>96314825</v>
          </cell>
          <cell r="I194" t="str">
            <v>VAPOR CANISTER A-0.5L</v>
          </cell>
          <cell r="S194">
            <v>1</v>
          </cell>
          <cell r="T194">
            <v>1</v>
          </cell>
          <cell r="U194">
            <v>1</v>
          </cell>
          <cell r="V194">
            <v>1</v>
          </cell>
          <cell r="Y194" t="str">
            <v>CKD, STEEL TANK?e</v>
          </cell>
        </row>
        <row r="195">
          <cell r="D195" t="str">
            <v>CB501-</v>
          </cell>
          <cell r="E195" t="str">
            <v>A</v>
          </cell>
          <cell r="F195" t="str">
            <v>04</v>
          </cell>
          <cell r="G195" t="str">
            <v>12000</v>
          </cell>
          <cell r="H195" t="str">
            <v>96281777</v>
          </cell>
          <cell r="I195" t="str">
            <v>HOSE1-PURGE,CANI.TO V/V(RHD)</v>
          </cell>
          <cell r="S195">
            <v>1</v>
          </cell>
          <cell r="T195">
            <v>1</v>
          </cell>
          <cell r="U195">
            <v>1</v>
          </cell>
          <cell r="V195">
            <v>1</v>
          </cell>
          <cell r="Y195" t="str">
            <v>CKD, STEEL TANK?e</v>
          </cell>
        </row>
        <row r="196">
          <cell r="D196" t="str">
            <v>CB501-</v>
          </cell>
          <cell r="E196" t="str">
            <v>A</v>
          </cell>
          <cell r="F196" t="str">
            <v>04</v>
          </cell>
          <cell r="G196" t="str">
            <v>13000</v>
          </cell>
          <cell r="H196" t="str">
            <v>09407A14407-000</v>
          </cell>
          <cell r="I196" t="str">
            <v>CLAMP</v>
          </cell>
          <cell r="S196">
            <v>2</v>
          </cell>
          <cell r="T196">
            <v>2</v>
          </cell>
          <cell r="U196">
            <v>2</v>
          </cell>
          <cell r="V196">
            <v>2</v>
          </cell>
          <cell r="Y196" t="str">
            <v>CKD, STEEL TANK?e</v>
          </cell>
        </row>
        <row r="197">
          <cell r="D197" t="str">
            <v>CB501-</v>
          </cell>
          <cell r="E197" t="str">
            <v>A</v>
          </cell>
          <cell r="F197" t="str">
            <v>04</v>
          </cell>
          <cell r="G197" t="str">
            <v>14000</v>
          </cell>
          <cell r="H197" t="str">
            <v>09351-70113-110</v>
          </cell>
          <cell r="I197" t="str">
            <v>HOSE,AIR VENT</v>
          </cell>
          <cell r="S197">
            <v>1</v>
          </cell>
          <cell r="T197">
            <v>1</v>
          </cell>
          <cell r="U197">
            <v>1</v>
          </cell>
          <cell r="V197">
            <v>1</v>
          </cell>
          <cell r="Y197" t="str">
            <v>CKD, STEEL TANK?e</v>
          </cell>
        </row>
        <row r="198">
          <cell r="D198" t="str">
            <v>CB501-</v>
          </cell>
          <cell r="E198" t="str">
            <v>A</v>
          </cell>
          <cell r="F198" t="str">
            <v>04</v>
          </cell>
          <cell r="G198" t="str">
            <v>15000</v>
          </cell>
          <cell r="H198" t="str">
            <v>96311368</v>
          </cell>
          <cell r="I198" t="str">
            <v>VALVE-PURGE CONTROL</v>
          </cell>
          <cell r="S198">
            <v>1</v>
          </cell>
          <cell r="T198">
            <v>1</v>
          </cell>
          <cell r="U198">
            <v>1</v>
          </cell>
          <cell r="V198">
            <v>1</v>
          </cell>
          <cell r="Y198" t="str">
            <v>CKD, STEEL TANK?e</v>
          </cell>
        </row>
        <row r="199">
          <cell r="D199" t="str">
            <v>CB501-</v>
          </cell>
          <cell r="E199" t="str">
            <v>A</v>
          </cell>
          <cell r="F199" t="str">
            <v>05</v>
          </cell>
          <cell r="G199" t="str">
            <v>02000</v>
          </cell>
          <cell r="H199" t="str">
            <v>96323071</v>
          </cell>
          <cell r="I199" t="str">
            <v>TUBE SET-VAPOR,FUEL</v>
          </cell>
          <cell r="S199">
            <v>1</v>
          </cell>
          <cell r="T199">
            <v>1</v>
          </cell>
          <cell r="U199">
            <v>1</v>
          </cell>
          <cell r="V199">
            <v>1</v>
          </cell>
          <cell r="Y199" t="str">
            <v>SKD</v>
          </cell>
        </row>
        <row r="200">
          <cell r="D200" t="str">
            <v>CB501-</v>
          </cell>
          <cell r="E200" t="str">
            <v>A</v>
          </cell>
          <cell r="F200" t="str">
            <v>05</v>
          </cell>
          <cell r="G200" t="str">
            <v>10000</v>
          </cell>
          <cell r="H200" t="str">
            <v>96314825</v>
          </cell>
          <cell r="I200" t="str">
            <v>VAPOR CANISTER A-0.5L</v>
          </cell>
          <cell r="S200">
            <v>1</v>
          </cell>
          <cell r="T200">
            <v>1</v>
          </cell>
          <cell r="U200">
            <v>1</v>
          </cell>
          <cell r="V200">
            <v>1</v>
          </cell>
          <cell r="Y200" t="str">
            <v>SKD</v>
          </cell>
        </row>
        <row r="201">
          <cell r="D201" t="str">
            <v>CB501-</v>
          </cell>
          <cell r="E201" t="str">
            <v>A</v>
          </cell>
          <cell r="F201" t="str">
            <v>05</v>
          </cell>
          <cell r="G201" t="str">
            <v>12000</v>
          </cell>
          <cell r="H201" t="str">
            <v>96281777</v>
          </cell>
          <cell r="I201" t="str">
            <v>HOSE1-PURGE,CANI.TO V/V(RHD)</v>
          </cell>
          <cell r="S201">
            <v>1</v>
          </cell>
          <cell r="T201">
            <v>1</v>
          </cell>
          <cell r="U201">
            <v>1</v>
          </cell>
          <cell r="V201">
            <v>1</v>
          </cell>
          <cell r="Y201" t="str">
            <v>SKD</v>
          </cell>
        </row>
        <row r="202">
          <cell r="D202" t="str">
            <v>CB501-</v>
          </cell>
          <cell r="E202" t="str">
            <v>A</v>
          </cell>
          <cell r="F202" t="str">
            <v>05</v>
          </cell>
          <cell r="G202" t="str">
            <v>13000</v>
          </cell>
          <cell r="H202" t="str">
            <v>09407A14407-000</v>
          </cell>
          <cell r="I202" t="str">
            <v>CLAMP</v>
          </cell>
          <cell r="S202">
            <v>2</v>
          </cell>
          <cell r="T202">
            <v>2</v>
          </cell>
          <cell r="U202">
            <v>2</v>
          </cell>
          <cell r="V202">
            <v>2</v>
          </cell>
          <cell r="Y202" t="str">
            <v>SKD</v>
          </cell>
        </row>
        <row r="203">
          <cell r="D203" t="str">
            <v>CB501-</v>
          </cell>
          <cell r="E203" t="str">
            <v>A</v>
          </cell>
          <cell r="F203" t="str">
            <v>05</v>
          </cell>
          <cell r="G203" t="str">
            <v>14000</v>
          </cell>
          <cell r="H203" t="str">
            <v>09351-70113-110</v>
          </cell>
          <cell r="I203" t="str">
            <v>HOSE,AIR VENT</v>
          </cell>
          <cell r="S203">
            <v>1</v>
          </cell>
          <cell r="T203">
            <v>1</v>
          </cell>
          <cell r="U203">
            <v>1</v>
          </cell>
          <cell r="V203">
            <v>1</v>
          </cell>
          <cell r="Y203" t="str">
            <v>SKD</v>
          </cell>
        </row>
        <row r="204">
          <cell r="D204" t="str">
            <v>CB501-</v>
          </cell>
          <cell r="E204" t="str">
            <v>A</v>
          </cell>
          <cell r="F204" t="str">
            <v>05</v>
          </cell>
          <cell r="G204" t="str">
            <v>15000</v>
          </cell>
          <cell r="H204" t="str">
            <v>96311368</v>
          </cell>
          <cell r="I204" t="str">
            <v>VALVE-PURGE CONTROL</v>
          </cell>
          <cell r="S204">
            <v>1</v>
          </cell>
          <cell r="T204">
            <v>1</v>
          </cell>
          <cell r="U204">
            <v>1</v>
          </cell>
          <cell r="V204">
            <v>1</v>
          </cell>
          <cell r="Y204" t="str">
            <v>SKD</v>
          </cell>
        </row>
        <row r="205">
          <cell r="D205" t="str">
            <v>CB700-</v>
          </cell>
          <cell r="E205" t="str">
            <v>A</v>
          </cell>
          <cell r="F205" t="str">
            <v>01</v>
          </cell>
          <cell r="G205" t="str">
            <v>01000</v>
          </cell>
          <cell r="H205" t="str">
            <v>96351837</v>
          </cell>
          <cell r="I205" t="str">
            <v>SENSOR A-TEMP.AIR</v>
          </cell>
          <cell r="K205">
            <v>1</v>
          </cell>
          <cell r="L205">
            <v>1</v>
          </cell>
          <cell r="M205" t="str">
            <v>1</v>
          </cell>
          <cell r="N205" t="str">
            <v>1</v>
          </cell>
          <cell r="Q205" t="str">
            <v>1</v>
          </cell>
          <cell r="R205" t="str">
            <v>1</v>
          </cell>
          <cell r="S205">
            <v>1</v>
          </cell>
          <cell r="T205">
            <v>1</v>
          </cell>
          <cell r="U205" t="str">
            <v>1</v>
          </cell>
          <cell r="V205" t="str">
            <v>1</v>
          </cell>
        </row>
        <row r="206">
          <cell r="D206" t="str">
            <v>CB750-</v>
          </cell>
          <cell r="E206" t="str">
            <v>A</v>
          </cell>
          <cell r="F206" t="str">
            <v>01</v>
          </cell>
          <cell r="G206" t="str">
            <v>01000</v>
          </cell>
          <cell r="H206" t="str">
            <v>16137039</v>
          </cell>
          <cell r="I206" t="str">
            <v>SENSOR A-VACUUM</v>
          </cell>
          <cell r="K206">
            <v>1</v>
          </cell>
          <cell r="L206">
            <v>1</v>
          </cell>
          <cell r="M206" t="str">
            <v>1</v>
          </cell>
          <cell r="N206" t="str">
            <v>1</v>
          </cell>
          <cell r="Q206" t="str">
            <v>1</v>
          </cell>
          <cell r="R206" t="str">
            <v>1</v>
          </cell>
          <cell r="S206">
            <v>1</v>
          </cell>
          <cell r="T206">
            <v>1</v>
          </cell>
          <cell r="U206">
            <v>1</v>
          </cell>
          <cell r="V206">
            <v>1</v>
          </cell>
        </row>
        <row r="207">
          <cell r="D207" t="str">
            <v>CB750-</v>
          </cell>
          <cell r="E207" t="str">
            <v>A</v>
          </cell>
          <cell r="F207" t="str">
            <v>01</v>
          </cell>
          <cell r="G207" t="str">
            <v>02000</v>
          </cell>
          <cell r="H207" t="str">
            <v>96253608</v>
          </cell>
          <cell r="I207" t="str">
            <v>BRACKET-MAP SENSOR</v>
          </cell>
          <cell r="K207">
            <v>1</v>
          </cell>
          <cell r="L207">
            <v>1</v>
          </cell>
          <cell r="M207" t="str">
            <v>1</v>
          </cell>
          <cell r="N207" t="str">
            <v>1</v>
          </cell>
          <cell r="Q207" t="str">
            <v>1</v>
          </cell>
          <cell r="R207" t="str">
            <v>1</v>
          </cell>
          <cell r="S207">
            <v>1</v>
          </cell>
          <cell r="T207">
            <v>1</v>
          </cell>
          <cell r="U207">
            <v>1</v>
          </cell>
          <cell r="V207">
            <v>1</v>
          </cell>
        </row>
        <row r="208">
          <cell r="D208" t="str">
            <v>CB750-</v>
          </cell>
          <cell r="E208" t="str">
            <v>A</v>
          </cell>
          <cell r="F208" t="str">
            <v>01</v>
          </cell>
          <cell r="G208" t="str">
            <v>03000</v>
          </cell>
          <cell r="H208" t="str">
            <v>01957-06303-000</v>
          </cell>
          <cell r="I208" t="str">
            <v>BOLT-DR HEXAGON FLANGE</v>
          </cell>
          <cell r="K208">
            <v>2</v>
          </cell>
          <cell r="L208">
            <v>2</v>
          </cell>
          <cell r="M208" t="str">
            <v>2</v>
          </cell>
          <cell r="N208" t="str">
            <v>2</v>
          </cell>
          <cell r="Q208" t="str">
            <v>2</v>
          </cell>
          <cell r="R208" t="str">
            <v>2</v>
          </cell>
          <cell r="S208">
            <v>2</v>
          </cell>
          <cell r="T208">
            <v>2</v>
          </cell>
          <cell r="U208">
            <v>2</v>
          </cell>
          <cell r="V208">
            <v>2</v>
          </cell>
        </row>
        <row r="209">
          <cell r="B209" t="str">
            <v>O</v>
          </cell>
          <cell r="C209" t="str">
            <v>O</v>
          </cell>
          <cell r="D209" t="str">
            <v>CB750-</v>
          </cell>
          <cell r="E209" t="str">
            <v>A</v>
          </cell>
          <cell r="F209" t="str">
            <v>01</v>
          </cell>
          <cell r="G209" t="str">
            <v>04000</v>
          </cell>
          <cell r="H209" t="str">
            <v>08316-26060-000</v>
          </cell>
          <cell r="I209" t="str">
            <v>NUT-HEXAGON FLANGE</v>
          </cell>
          <cell r="K209">
            <v>2</v>
          </cell>
          <cell r="L209">
            <v>2</v>
          </cell>
          <cell r="M209" t="str">
            <v>2</v>
          </cell>
          <cell r="N209" t="str">
            <v>2</v>
          </cell>
          <cell r="Q209" t="str">
            <v>2</v>
          </cell>
          <cell r="R209" t="str">
            <v>2</v>
          </cell>
          <cell r="S209">
            <v>2</v>
          </cell>
          <cell r="T209">
            <v>2</v>
          </cell>
          <cell r="U209">
            <v>2</v>
          </cell>
          <cell r="V209">
            <v>2</v>
          </cell>
        </row>
        <row r="210">
          <cell r="B210" t="str">
            <v>N</v>
          </cell>
          <cell r="C210" t="str">
            <v>X</v>
          </cell>
          <cell r="D210" t="str">
            <v>CB750-</v>
          </cell>
          <cell r="E210" t="str">
            <v>A</v>
          </cell>
          <cell r="F210" t="str">
            <v>01</v>
          </cell>
          <cell r="G210" t="str">
            <v>04000</v>
          </cell>
          <cell r="H210" t="str">
            <v>08316-25060-000</v>
          </cell>
          <cell r="I210" t="str">
            <v>NUT-HEXAGON FLANGE</v>
          </cell>
          <cell r="K210">
            <v>2</v>
          </cell>
          <cell r="L210">
            <v>2</v>
          </cell>
          <cell r="M210" t="str">
            <v>2</v>
          </cell>
          <cell r="N210" t="str">
            <v>2</v>
          </cell>
          <cell r="Q210" t="str">
            <v>2</v>
          </cell>
          <cell r="R210" t="str">
            <v>2</v>
          </cell>
          <cell r="S210">
            <v>2</v>
          </cell>
          <cell r="T210">
            <v>2</v>
          </cell>
          <cell r="U210">
            <v>2</v>
          </cell>
          <cell r="V210">
            <v>2</v>
          </cell>
        </row>
        <row r="211">
          <cell r="D211" t="str">
            <v>CB750-</v>
          </cell>
          <cell r="E211" t="str">
            <v>A</v>
          </cell>
          <cell r="F211" t="str">
            <v>01</v>
          </cell>
          <cell r="G211" t="str">
            <v>05000</v>
          </cell>
          <cell r="H211" t="str">
            <v>01954-06100-000</v>
          </cell>
          <cell r="I211" t="str">
            <v>BOLT-DR HEXAGON FLANGE</v>
          </cell>
          <cell r="K211">
            <v>2</v>
          </cell>
          <cell r="L211">
            <v>2</v>
          </cell>
          <cell r="M211" t="str">
            <v>2</v>
          </cell>
          <cell r="N211" t="str">
            <v>2</v>
          </cell>
          <cell r="Q211" t="str">
            <v>2</v>
          </cell>
          <cell r="R211" t="str">
            <v>2</v>
          </cell>
          <cell r="S211">
            <v>2</v>
          </cell>
          <cell r="T211">
            <v>2</v>
          </cell>
          <cell r="U211">
            <v>2</v>
          </cell>
          <cell r="V211">
            <v>2</v>
          </cell>
        </row>
        <row r="212">
          <cell r="D212" t="str">
            <v>CB750-</v>
          </cell>
          <cell r="E212" t="str">
            <v>A</v>
          </cell>
          <cell r="F212" t="str">
            <v>01</v>
          </cell>
          <cell r="G212" t="str">
            <v>06000</v>
          </cell>
          <cell r="H212" t="str">
            <v>96253607</v>
          </cell>
          <cell r="I212" t="str">
            <v>PIPE A-VACUUM</v>
          </cell>
          <cell r="K212">
            <v>1</v>
          </cell>
          <cell r="L212">
            <v>1</v>
          </cell>
          <cell r="M212" t="str">
            <v>1</v>
          </cell>
          <cell r="N212" t="str">
            <v>1</v>
          </cell>
          <cell r="Q212" t="str">
            <v>1</v>
          </cell>
          <cell r="R212" t="str">
            <v>1</v>
          </cell>
          <cell r="S212">
            <v>1</v>
          </cell>
          <cell r="T212">
            <v>1</v>
          </cell>
          <cell r="U212">
            <v>1</v>
          </cell>
          <cell r="V212">
            <v>1</v>
          </cell>
        </row>
        <row r="213">
          <cell r="D213" t="str">
            <v>CB750-</v>
          </cell>
          <cell r="E213" t="str">
            <v>A</v>
          </cell>
          <cell r="F213" t="str">
            <v>01</v>
          </cell>
          <cell r="G213" t="str">
            <v>10000</v>
          </cell>
          <cell r="H213" t="str">
            <v>09407A14407-000</v>
          </cell>
          <cell r="I213" t="str">
            <v>STRAP</v>
          </cell>
          <cell r="K213">
            <v>1</v>
          </cell>
          <cell r="L213">
            <v>1</v>
          </cell>
          <cell r="M213" t="str">
            <v>1</v>
          </cell>
          <cell r="N213" t="str">
            <v>1</v>
          </cell>
          <cell r="Q213" t="str">
            <v>1</v>
          </cell>
          <cell r="R213" t="str">
            <v>1</v>
          </cell>
          <cell r="S213">
            <v>1</v>
          </cell>
          <cell r="T213">
            <v>1</v>
          </cell>
          <cell r="U213">
            <v>1</v>
          </cell>
          <cell r="V213">
            <v>1</v>
          </cell>
        </row>
        <row r="214">
          <cell r="D214" t="str">
            <v>CC001-</v>
          </cell>
          <cell r="E214" t="str">
            <v>A</v>
          </cell>
          <cell r="F214" t="str">
            <v>02</v>
          </cell>
          <cell r="G214" t="str">
            <v>01000</v>
          </cell>
          <cell r="H214" t="str">
            <v>96251489</v>
          </cell>
          <cell r="I214" t="str">
            <v>TRANSMISSION A-MANUAL</v>
          </cell>
          <cell r="S214">
            <v>1</v>
          </cell>
          <cell r="T214">
            <v>1</v>
          </cell>
          <cell r="U214">
            <v>1</v>
          </cell>
          <cell r="V214">
            <v>1</v>
          </cell>
        </row>
        <row r="215">
          <cell r="D215" t="str">
            <v>CC160-</v>
          </cell>
          <cell r="E215" t="str">
            <v>A</v>
          </cell>
          <cell r="F215" t="str">
            <v>01</v>
          </cell>
          <cell r="G215" t="str">
            <v>01000</v>
          </cell>
          <cell r="H215" t="str">
            <v>09150A06015-000</v>
          </cell>
          <cell r="I215" t="str">
            <v>NUT-CLUTCH CABLE,JOINT</v>
          </cell>
          <cell r="K215">
            <v>1</v>
          </cell>
          <cell r="L215">
            <v>1</v>
          </cell>
          <cell r="M215" t="str">
            <v>1</v>
          </cell>
          <cell r="N215" t="str">
            <v>1</v>
          </cell>
          <cell r="Q215" t="str">
            <v>1</v>
          </cell>
          <cell r="R215" t="str">
            <v>1</v>
          </cell>
        </row>
        <row r="216">
          <cell r="D216" t="str">
            <v>CC160-</v>
          </cell>
          <cell r="E216" t="str">
            <v>A</v>
          </cell>
          <cell r="F216" t="str">
            <v>01</v>
          </cell>
          <cell r="G216" t="str">
            <v>02000</v>
          </cell>
          <cell r="H216" t="str">
            <v>09209A13018-000</v>
          </cell>
          <cell r="I216" t="str">
            <v>PIN-CLUTCH CABLE,JOINT</v>
          </cell>
          <cell r="K216">
            <v>1</v>
          </cell>
          <cell r="L216">
            <v>1</v>
          </cell>
          <cell r="M216" t="str">
            <v>1</v>
          </cell>
          <cell r="N216" t="str">
            <v>1</v>
          </cell>
          <cell r="Q216" t="str">
            <v>1</v>
          </cell>
          <cell r="R216" t="str">
            <v>1</v>
          </cell>
        </row>
        <row r="217">
          <cell r="D217" t="str">
            <v>CC160-</v>
          </cell>
          <cell r="E217" t="str">
            <v>A</v>
          </cell>
          <cell r="F217" t="str">
            <v>01</v>
          </cell>
          <cell r="G217" t="str">
            <v>05000</v>
          </cell>
          <cell r="H217" t="str">
            <v>08316-28063</v>
          </cell>
          <cell r="I217" t="str">
            <v>NUT-HEXAGON FLANGE</v>
          </cell>
          <cell r="K217">
            <v>2</v>
          </cell>
          <cell r="L217">
            <v>2</v>
          </cell>
          <cell r="M217" t="str">
            <v>2</v>
          </cell>
          <cell r="N217" t="str">
            <v>2</v>
          </cell>
          <cell r="Q217" t="str">
            <v>2</v>
          </cell>
          <cell r="R217" t="str">
            <v>2</v>
          </cell>
        </row>
        <row r="218">
          <cell r="D218" t="str">
            <v>CC160-</v>
          </cell>
          <cell r="E218" t="str">
            <v>A</v>
          </cell>
          <cell r="F218" t="str">
            <v>01</v>
          </cell>
          <cell r="G218" t="str">
            <v>06000</v>
          </cell>
          <cell r="H218" t="str">
            <v>96315242</v>
          </cell>
          <cell r="I218" t="str">
            <v>CABLE A-CLUTCH, LHD</v>
          </cell>
          <cell r="K218">
            <v>1</v>
          </cell>
          <cell r="L218">
            <v>1</v>
          </cell>
          <cell r="M218" t="str">
            <v>1</v>
          </cell>
          <cell r="N218" t="str">
            <v>1</v>
          </cell>
          <cell r="Q218" t="str">
            <v>1</v>
          </cell>
          <cell r="R218" t="str">
            <v>1</v>
          </cell>
        </row>
        <row r="219">
          <cell r="D219" t="str">
            <v>CC160-</v>
          </cell>
          <cell r="E219" t="str">
            <v>A</v>
          </cell>
          <cell r="F219" t="str">
            <v>02</v>
          </cell>
          <cell r="G219" t="str">
            <v>01000</v>
          </cell>
          <cell r="H219" t="str">
            <v>09150A06015-000</v>
          </cell>
          <cell r="I219" t="str">
            <v>NUT-CLUTCH CABLE,JOINT</v>
          </cell>
          <cell r="S219" t="str">
            <v>1</v>
          </cell>
          <cell r="T219" t="str">
            <v>1</v>
          </cell>
          <cell r="U219" t="str">
            <v>1</v>
          </cell>
          <cell r="V219" t="str">
            <v>1</v>
          </cell>
        </row>
        <row r="220">
          <cell r="D220" t="str">
            <v>CC160-</v>
          </cell>
          <cell r="E220" t="str">
            <v>A</v>
          </cell>
          <cell r="F220" t="str">
            <v>02</v>
          </cell>
          <cell r="G220" t="str">
            <v>02000</v>
          </cell>
          <cell r="H220" t="str">
            <v>09209A13018-000</v>
          </cell>
          <cell r="I220" t="str">
            <v>PIN-CLUTCH CABLE,JOINT</v>
          </cell>
          <cell r="S220" t="str">
            <v>1</v>
          </cell>
          <cell r="T220" t="str">
            <v>1</v>
          </cell>
          <cell r="U220" t="str">
            <v>1</v>
          </cell>
          <cell r="V220" t="str">
            <v>1</v>
          </cell>
        </row>
        <row r="221">
          <cell r="D221" t="str">
            <v>CC160-</v>
          </cell>
          <cell r="E221" t="str">
            <v>A</v>
          </cell>
          <cell r="F221" t="str">
            <v>02</v>
          </cell>
          <cell r="G221" t="str">
            <v>05000</v>
          </cell>
          <cell r="H221" t="str">
            <v>08316-28063</v>
          </cell>
          <cell r="I221" t="str">
            <v>NUT-HEXAGON FLANGE</v>
          </cell>
          <cell r="S221" t="str">
            <v>2</v>
          </cell>
          <cell r="T221" t="str">
            <v>2</v>
          </cell>
          <cell r="U221" t="str">
            <v>2</v>
          </cell>
          <cell r="V221" t="str">
            <v>2</v>
          </cell>
        </row>
        <row r="222">
          <cell r="D222" t="str">
            <v>CC160-</v>
          </cell>
          <cell r="E222" t="str">
            <v>A</v>
          </cell>
          <cell r="F222" t="str">
            <v>02</v>
          </cell>
          <cell r="G222" t="str">
            <v>06000</v>
          </cell>
          <cell r="H222" t="str">
            <v>96243488</v>
          </cell>
          <cell r="I222" t="str">
            <v>CABLE A-CLUTCH, RHD</v>
          </cell>
          <cell r="S222" t="str">
            <v>1</v>
          </cell>
          <cell r="T222" t="str">
            <v>1</v>
          </cell>
          <cell r="U222" t="str">
            <v>1</v>
          </cell>
          <cell r="V222" t="str">
            <v>1</v>
          </cell>
        </row>
        <row r="223">
          <cell r="D223" t="str">
            <v>CC300-</v>
          </cell>
          <cell r="E223" t="str">
            <v>A</v>
          </cell>
          <cell r="F223" t="str">
            <v>01</v>
          </cell>
          <cell r="G223" t="str">
            <v>24000</v>
          </cell>
          <cell r="H223" t="str">
            <v>04211-13149-000</v>
          </cell>
          <cell r="I223" t="str">
            <v>PIN-DOWEL</v>
          </cell>
          <cell r="S223">
            <v>2</v>
          </cell>
          <cell r="T223">
            <v>2</v>
          </cell>
          <cell r="U223">
            <v>2</v>
          </cell>
          <cell r="V223">
            <v>2</v>
          </cell>
          <cell r="Y223" t="str">
            <v>E/G &amp; T/M ???®</v>
          </cell>
        </row>
        <row r="224">
          <cell r="D224" t="str">
            <v>CC300-</v>
          </cell>
          <cell r="E224" t="str">
            <v>A</v>
          </cell>
          <cell r="F224" t="str">
            <v>01</v>
          </cell>
          <cell r="G224" t="str">
            <v>25000</v>
          </cell>
          <cell r="H224" t="str">
            <v>01957-10503-000</v>
          </cell>
          <cell r="I224" t="str">
            <v>BOLT</v>
          </cell>
          <cell r="S224" t="str">
            <v>1</v>
          </cell>
          <cell r="T224" t="str">
            <v>1</v>
          </cell>
          <cell r="U224" t="str">
            <v>1</v>
          </cell>
          <cell r="V224" t="str">
            <v>1</v>
          </cell>
          <cell r="Y224" t="str">
            <v>E/G &amp; T/M ???®</v>
          </cell>
        </row>
        <row r="225">
          <cell r="D225" t="str">
            <v>CC300-</v>
          </cell>
          <cell r="E225" t="str">
            <v>A</v>
          </cell>
          <cell r="F225" t="str">
            <v>01</v>
          </cell>
          <cell r="G225" t="str">
            <v>26000</v>
          </cell>
          <cell r="H225" t="str">
            <v>01957-10553-000</v>
          </cell>
          <cell r="I225" t="str">
            <v>BOLT</v>
          </cell>
          <cell r="S225" t="str">
            <v>1</v>
          </cell>
          <cell r="T225" t="str">
            <v>1</v>
          </cell>
          <cell r="U225" t="str">
            <v>1</v>
          </cell>
          <cell r="V225" t="str">
            <v>1</v>
          </cell>
          <cell r="Y225" t="str">
            <v>E/G &amp; T/M ???®</v>
          </cell>
        </row>
        <row r="226">
          <cell r="D226" t="str">
            <v>CC300-</v>
          </cell>
          <cell r="E226" t="str">
            <v>A</v>
          </cell>
          <cell r="F226" t="str">
            <v>01</v>
          </cell>
          <cell r="G226" t="str">
            <v>27000</v>
          </cell>
          <cell r="H226" t="str">
            <v>01957-10603-000</v>
          </cell>
          <cell r="I226" t="str">
            <v>BOLT</v>
          </cell>
          <cell r="S226">
            <v>1</v>
          </cell>
          <cell r="T226">
            <v>1</v>
          </cell>
          <cell r="U226">
            <v>1</v>
          </cell>
          <cell r="V226">
            <v>1</v>
          </cell>
          <cell r="Y226" t="str">
            <v>E/G &amp; T/M ???®</v>
          </cell>
        </row>
        <row r="227">
          <cell r="B227" t="str">
            <v>O</v>
          </cell>
          <cell r="C227" t="str">
            <v>X</v>
          </cell>
          <cell r="D227" t="str">
            <v>CC300-</v>
          </cell>
          <cell r="E227" t="str">
            <v>A</v>
          </cell>
          <cell r="F227" t="str">
            <v>01</v>
          </cell>
          <cell r="G227" t="str">
            <v>28000</v>
          </cell>
          <cell r="H227" t="str">
            <v>08316-26103-000</v>
          </cell>
          <cell r="I227" t="str">
            <v>NUT</v>
          </cell>
          <cell r="S227" t="str">
            <v>1</v>
          </cell>
          <cell r="T227" t="str">
            <v>1</v>
          </cell>
          <cell r="U227" t="str">
            <v>1</v>
          </cell>
          <cell r="V227" t="str">
            <v>1</v>
          </cell>
          <cell r="Y227" t="str">
            <v>E/G &amp; T/M ???®</v>
          </cell>
        </row>
        <row r="228">
          <cell r="B228" t="str">
            <v>N</v>
          </cell>
          <cell r="C228" t="str">
            <v>X</v>
          </cell>
          <cell r="D228" t="str">
            <v>CC300-</v>
          </cell>
          <cell r="E228" t="str">
            <v>A</v>
          </cell>
          <cell r="F228" t="str">
            <v>01</v>
          </cell>
          <cell r="G228" t="str">
            <v>28000</v>
          </cell>
          <cell r="H228" t="str">
            <v>08316-25103-000</v>
          </cell>
          <cell r="I228" t="str">
            <v>NUT</v>
          </cell>
          <cell r="S228" t="str">
            <v>1</v>
          </cell>
          <cell r="T228" t="str">
            <v>1</v>
          </cell>
          <cell r="U228" t="str">
            <v>1</v>
          </cell>
          <cell r="V228" t="str">
            <v>1</v>
          </cell>
          <cell r="Y228" t="str">
            <v>E/G &amp; T/M ???®</v>
          </cell>
        </row>
        <row r="229">
          <cell r="B229" t="str">
            <v>N</v>
          </cell>
          <cell r="C229" t="str">
            <v>O</v>
          </cell>
          <cell r="D229" t="str">
            <v>CC300-</v>
          </cell>
          <cell r="E229" t="str">
            <v>A</v>
          </cell>
          <cell r="F229" t="str">
            <v>01</v>
          </cell>
          <cell r="G229" t="str">
            <v>28000</v>
          </cell>
          <cell r="H229" t="str">
            <v>08316-28103</v>
          </cell>
          <cell r="I229" t="str">
            <v>NUT</v>
          </cell>
          <cell r="S229" t="str">
            <v>1</v>
          </cell>
          <cell r="T229" t="str">
            <v>1</v>
          </cell>
          <cell r="U229" t="str">
            <v>1</v>
          </cell>
          <cell r="V229" t="str">
            <v>1</v>
          </cell>
          <cell r="Y229" t="str">
            <v>E/G &amp; T/M ???®</v>
          </cell>
        </row>
        <row r="230">
          <cell r="D230" t="str">
            <v>CC310-</v>
          </cell>
          <cell r="E230" t="str">
            <v>A</v>
          </cell>
          <cell r="F230" t="str">
            <v>01</v>
          </cell>
          <cell r="G230" t="str">
            <v>01000</v>
          </cell>
          <cell r="H230" t="str">
            <v>01510-08163</v>
          </cell>
          <cell r="I230" t="str">
            <v>BOLT-HEXAGON FLANGE</v>
          </cell>
          <cell r="K230">
            <v>2</v>
          </cell>
          <cell r="L230">
            <v>2</v>
          </cell>
          <cell r="M230" t="str">
            <v>2</v>
          </cell>
          <cell r="N230" t="str">
            <v>2</v>
          </cell>
          <cell r="Q230" t="str">
            <v>2</v>
          </cell>
          <cell r="R230" t="str">
            <v>2</v>
          </cell>
          <cell r="S230" t="str">
            <v>2</v>
          </cell>
          <cell r="T230" t="str">
            <v>2</v>
          </cell>
          <cell r="U230" t="str">
            <v>2</v>
          </cell>
          <cell r="V230" t="str">
            <v>2</v>
          </cell>
        </row>
        <row r="231">
          <cell r="D231" t="str">
            <v>CC310-</v>
          </cell>
          <cell r="E231" t="str">
            <v>A</v>
          </cell>
          <cell r="F231" t="str">
            <v>01</v>
          </cell>
          <cell r="G231" t="str">
            <v>02000</v>
          </cell>
          <cell r="H231" t="str">
            <v>01510-08163</v>
          </cell>
          <cell r="I231" t="str">
            <v>BOLT-HEXAGON FLANGE</v>
          </cell>
          <cell r="K231">
            <v>1</v>
          </cell>
          <cell r="L231">
            <v>1</v>
          </cell>
          <cell r="M231" t="str">
            <v>1</v>
          </cell>
          <cell r="N231" t="str">
            <v>1</v>
          </cell>
          <cell r="Q231" t="str">
            <v>1</v>
          </cell>
          <cell r="R231" t="str">
            <v>1</v>
          </cell>
          <cell r="S231" t="str">
            <v>1</v>
          </cell>
          <cell r="T231" t="str">
            <v>1</v>
          </cell>
          <cell r="U231" t="str">
            <v>1</v>
          </cell>
          <cell r="V231" t="str">
            <v>1</v>
          </cell>
        </row>
        <row r="232">
          <cell r="D232" t="str">
            <v>CC310-</v>
          </cell>
          <cell r="E232" t="str">
            <v>A</v>
          </cell>
          <cell r="F232" t="str">
            <v>01</v>
          </cell>
          <cell r="G232" t="str">
            <v>03000</v>
          </cell>
          <cell r="H232" t="str">
            <v>96318418</v>
          </cell>
          <cell r="I232" t="str">
            <v>COVER-UNDER,TRANSMISSION</v>
          </cell>
          <cell r="K232">
            <v>1</v>
          </cell>
          <cell r="L232">
            <v>1</v>
          </cell>
          <cell r="M232" t="str">
            <v>1</v>
          </cell>
          <cell r="N232" t="str">
            <v>1</v>
          </cell>
          <cell r="Q232" t="str">
            <v>1</v>
          </cell>
          <cell r="R232" t="str">
            <v>1</v>
          </cell>
          <cell r="S232" t="str">
            <v>1</v>
          </cell>
          <cell r="T232" t="str">
            <v>1</v>
          </cell>
          <cell r="U232" t="str">
            <v>1</v>
          </cell>
          <cell r="V232" t="str">
            <v>1</v>
          </cell>
        </row>
        <row r="233">
          <cell r="D233" t="str">
            <v>CC320-</v>
          </cell>
          <cell r="E233" t="str">
            <v>A</v>
          </cell>
          <cell r="F233" t="str">
            <v>01</v>
          </cell>
          <cell r="G233" t="str">
            <v>00500</v>
          </cell>
          <cell r="H233" t="str">
            <v>26130-78B30-000</v>
          </cell>
          <cell r="I233" t="str">
            <v>GEAR A-SPEEDOMETER DRIVE</v>
          </cell>
          <cell r="K233">
            <v>1</v>
          </cell>
          <cell r="L233">
            <v>1</v>
          </cell>
          <cell r="M233" t="str">
            <v>1</v>
          </cell>
          <cell r="N233" t="str">
            <v>1</v>
          </cell>
          <cell r="Q233" t="str">
            <v>1</v>
          </cell>
          <cell r="R233" t="str">
            <v>1</v>
          </cell>
          <cell r="S233" t="str">
            <v>1</v>
          </cell>
          <cell r="T233" t="str">
            <v>1</v>
          </cell>
          <cell r="U233" t="str">
            <v>1</v>
          </cell>
          <cell r="V233" t="str">
            <v>1</v>
          </cell>
        </row>
        <row r="234">
          <cell r="D234" t="str">
            <v>CC320-</v>
          </cell>
          <cell r="E234" t="str">
            <v>A</v>
          </cell>
          <cell r="F234" t="str">
            <v>01</v>
          </cell>
          <cell r="G234" t="str">
            <v>08000</v>
          </cell>
          <cell r="H234" t="str">
            <v>01954-06160-000</v>
          </cell>
          <cell r="I234" t="str">
            <v>BOLT-DR HEXAGON FLANGE</v>
          </cell>
          <cell r="K234">
            <v>1</v>
          </cell>
          <cell r="L234">
            <v>1</v>
          </cell>
          <cell r="M234" t="str">
            <v>1</v>
          </cell>
          <cell r="N234" t="str">
            <v>1</v>
          </cell>
          <cell r="Q234" t="str">
            <v>1</v>
          </cell>
          <cell r="R234" t="str">
            <v>1</v>
          </cell>
          <cell r="S234" t="str">
            <v>1</v>
          </cell>
          <cell r="T234" t="str">
            <v>1</v>
          </cell>
          <cell r="U234" t="str">
            <v>1</v>
          </cell>
          <cell r="V234" t="str">
            <v>1</v>
          </cell>
        </row>
        <row r="235">
          <cell r="B235" t="str">
            <v>O</v>
          </cell>
          <cell r="C235" t="str">
            <v>X</v>
          </cell>
          <cell r="D235" t="str">
            <v>CC450-</v>
          </cell>
          <cell r="E235" t="str">
            <v>A</v>
          </cell>
          <cell r="F235" t="str">
            <v>02</v>
          </cell>
          <cell r="G235" t="str">
            <v>47000</v>
          </cell>
          <cell r="H235" t="str">
            <v>09404-08404-000</v>
          </cell>
          <cell r="I235" t="str">
            <v>CLAMP</v>
          </cell>
          <cell r="S235">
            <v>1</v>
          </cell>
          <cell r="T235">
            <v>1</v>
          </cell>
          <cell r="U235">
            <v>1</v>
          </cell>
          <cell r="V235">
            <v>1</v>
          </cell>
          <cell r="Y235" t="str">
            <v>E/G &amp; T/M ???®</v>
          </cell>
        </row>
        <row r="236">
          <cell r="B236" t="str">
            <v>N</v>
          </cell>
          <cell r="C236" t="str">
            <v>X</v>
          </cell>
          <cell r="D236" t="str">
            <v>CC450-</v>
          </cell>
          <cell r="E236" t="str">
            <v>A</v>
          </cell>
          <cell r="F236" t="str">
            <v>02</v>
          </cell>
          <cell r="G236" t="str">
            <v>47000</v>
          </cell>
          <cell r="H236" t="str">
            <v>09404-08403-000</v>
          </cell>
          <cell r="I236" t="str">
            <v>CLAMP</v>
          </cell>
          <cell r="S236">
            <v>1</v>
          </cell>
          <cell r="T236">
            <v>1</v>
          </cell>
          <cell r="U236">
            <v>1</v>
          </cell>
          <cell r="V236">
            <v>1</v>
          </cell>
          <cell r="Y236" t="str">
            <v>E/G &amp; T/M ???®</v>
          </cell>
        </row>
        <row r="237">
          <cell r="B237" t="str">
            <v>N</v>
          </cell>
          <cell r="C237" t="str">
            <v>O</v>
          </cell>
          <cell r="D237" t="str">
            <v>CC450-</v>
          </cell>
          <cell r="E237" t="str">
            <v>A</v>
          </cell>
          <cell r="F237" t="str">
            <v>02</v>
          </cell>
          <cell r="G237" t="str">
            <v>47000</v>
          </cell>
          <cell r="H237" t="str">
            <v>09404-08406</v>
          </cell>
          <cell r="I237" t="str">
            <v>CLAMP</v>
          </cell>
          <cell r="S237">
            <v>1</v>
          </cell>
          <cell r="T237">
            <v>1</v>
          </cell>
          <cell r="U237">
            <v>1</v>
          </cell>
          <cell r="V237">
            <v>1</v>
          </cell>
          <cell r="Y237" t="str">
            <v>E/G &amp; T/M ???®</v>
          </cell>
        </row>
        <row r="238">
          <cell r="D238" t="str">
            <v>CC450-</v>
          </cell>
          <cell r="E238" t="str">
            <v>A</v>
          </cell>
          <cell r="F238" t="str">
            <v>02</v>
          </cell>
          <cell r="G238" t="str">
            <v>49000</v>
          </cell>
          <cell r="H238" t="str">
            <v>96282465</v>
          </cell>
          <cell r="I238" t="str">
            <v>BRKT-CABLE</v>
          </cell>
          <cell r="S238" t="str">
            <v>1</v>
          </cell>
          <cell r="T238" t="str">
            <v>1</v>
          </cell>
          <cell r="U238" t="str">
            <v>1</v>
          </cell>
          <cell r="V238" t="str">
            <v>1</v>
          </cell>
          <cell r="Y238" t="str">
            <v>E/G &amp; T/M ???®</v>
          </cell>
        </row>
        <row r="239">
          <cell r="D239" t="str">
            <v>CC450-</v>
          </cell>
          <cell r="E239" t="str">
            <v>A</v>
          </cell>
          <cell r="F239" t="str">
            <v>02</v>
          </cell>
          <cell r="G239" t="str">
            <v>50000</v>
          </cell>
          <cell r="H239" t="str">
            <v>01957-08353-000</v>
          </cell>
          <cell r="I239" t="str">
            <v>BOLT-DR HEXAGON FLANGE</v>
          </cell>
          <cell r="S239">
            <v>1</v>
          </cell>
          <cell r="T239">
            <v>1</v>
          </cell>
          <cell r="U239">
            <v>1</v>
          </cell>
          <cell r="V239">
            <v>1</v>
          </cell>
          <cell r="Y239" t="str">
            <v>E/G &amp; T/M ???®</v>
          </cell>
        </row>
        <row r="240">
          <cell r="D240" t="str">
            <v>CC450-</v>
          </cell>
          <cell r="E240" t="str">
            <v>A</v>
          </cell>
          <cell r="F240" t="str">
            <v>02</v>
          </cell>
          <cell r="G240" t="str">
            <v>51000</v>
          </cell>
          <cell r="H240" t="str">
            <v>08310-11080-000</v>
          </cell>
          <cell r="I240" t="str">
            <v>NUT-HEXAGON</v>
          </cell>
          <cell r="S240" t="str">
            <v>1</v>
          </cell>
          <cell r="T240" t="str">
            <v>1</v>
          </cell>
          <cell r="U240" t="str">
            <v>1</v>
          </cell>
          <cell r="V240" t="str">
            <v>1</v>
          </cell>
          <cell r="Y240" t="str">
            <v>E/G &amp; T/M ???®</v>
          </cell>
        </row>
        <row r="241">
          <cell r="D241" t="str">
            <v>CC480-</v>
          </cell>
          <cell r="E241" t="str">
            <v>A</v>
          </cell>
          <cell r="F241" t="str">
            <v>01</v>
          </cell>
          <cell r="G241" t="str">
            <v>00500</v>
          </cell>
          <cell r="H241" t="str">
            <v>96245768</v>
          </cell>
          <cell r="I241" t="str">
            <v>LEVER A1-GEARSHIFT CONT</v>
          </cell>
          <cell r="K241">
            <v>1</v>
          </cell>
          <cell r="L241">
            <v>1</v>
          </cell>
          <cell r="M241" t="str">
            <v>1</v>
          </cell>
          <cell r="N241" t="str">
            <v>1</v>
          </cell>
          <cell r="Q241" t="str">
            <v>1</v>
          </cell>
          <cell r="R241" t="str">
            <v>1</v>
          </cell>
          <cell r="S241" t="str">
            <v>1</v>
          </cell>
          <cell r="T241" t="str">
            <v>1</v>
          </cell>
          <cell r="U241" t="str">
            <v>1</v>
          </cell>
          <cell r="V241" t="str">
            <v>1</v>
          </cell>
        </row>
        <row r="242">
          <cell r="D242" t="str">
            <v>CC480-</v>
          </cell>
          <cell r="E242" t="str">
            <v>A</v>
          </cell>
          <cell r="F242" t="str">
            <v>01</v>
          </cell>
          <cell r="G242" t="str">
            <v>33000</v>
          </cell>
          <cell r="H242" t="str">
            <v>09118-06041-000</v>
          </cell>
          <cell r="I242" t="str">
            <v>BOLT-W/WASHER</v>
          </cell>
          <cell r="K242">
            <v>4</v>
          </cell>
          <cell r="L242">
            <v>4</v>
          </cell>
          <cell r="M242" t="str">
            <v>4</v>
          </cell>
          <cell r="N242" t="str">
            <v>4</v>
          </cell>
          <cell r="Q242" t="str">
            <v>4</v>
          </cell>
          <cell r="R242" t="str">
            <v>4</v>
          </cell>
          <cell r="S242" t="str">
            <v>4</v>
          </cell>
          <cell r="T242" t="str">
            <v>4</v>
          </cell>
          <cell r="U242" t="str">
            <v>4</v>
          </cell>
          <cell r="V242" t="str">
            <v>4</v>
          </cell>
        </row>
        <row r="243">
          <cell r="D243" t="str">
            <v>CC480-</v>
          </cell>
          <cell r="E243" t="str">
            <v>A</v>
          </cell>
          <cell r="F243" t="str">
            <v>01</v>
          </cell>
          <cell r="G243" t="str">
            <v>34000</v>
          </cell>
          <cell r="H243" t="str">
            <v>96266622</v>
          </cell>
          <cell r="I243" t="str">
            <v>CABLE A-SELECT &amp; SHIFT</v>
          </cell>
          <cell r="K243">
            <v>1</v>
          </cell>
          <cell r="L243">
            <v>1</v>
          </cell>
          <cell r="M243" t="str">
            <v>1</v>
          </cell>
          <cell r="N243" t="str">
            <v>1</v>
          </cell>
          <cell r="Q243" t="str">
            <v>1</v>
          </cell>
          <cell r="R243" t="str">
            <v>1</v>
          </cell>
          <cell r="S243" t="str">
            <v>1</v>
          </cell>
          <cell r="T243" t="str">
            <v>1</v>
          </cell>
          <cell r="U243" t="str">
            <v>1</v>
          </cell>
          <cell r="V243" t="str">
            <v>1</v>
          </cell>
        </row>
        <row r="244">
          <cell r="D244" t="str">
            <v>CC480-</v>
          </cell>
          <cell r="E244" t="str">
            <v>A</v>
          </cell>
          <cell r="F244" t="str">
            <v>01</v>
          </cell>
          <cell r="G244" t="str">
            <v>39000</v>
          </cell>
          <cell r="H244" t="str">
            <v>09160-08005</v>
          </cell>
          <cell r="I244" t="str">
            <v>WASHER-PLAIN</v>
          </cell>
          <cell r="K244">
            <v>1</v>
          </cell>
          <cell r="L244">
            <v>1</v>
          </cell>
          <cell r="M244" t="str">
            <v>1</v>
          </cell>
          <cell r="N244" t="str">
            <v>1</v>
          </cell>
          <cell r="Q244" t="str">
            <v>1</v>
          </cell>
          <cell r="R244" t="str">
            <v>1</v>
          </cell>
          <cell r="S244" t="str">
            <v>1</v>
          </cell>
          <cell r="T244" t="str">
            <v>1</v>
          </cell>
          <cell r="U244" t="str">
            <v>1</v>
          </cell>
          <cell r="V244" t="str">
            <v>1</v>
          </cell>
        </row>
        <row r="245">
          <cell r="D245" t="str">
            <v>CC480-</v>
          </cell>
          <cell r="E245" t="str">
            <v>A</v>
          </cell>
          <cell r="F245" t="str">
            <v>01</v>
          </cell>
          <cell r="G245" t="str">
            <v>40000</v>
          </cell>
          <cell r="H245" t="str">
            <v>09385-08004-000</v>
          </cell>
          <cell r="I245" t="str">
            <v>PIN</v>
          </cell>
          <cell r="K245">
            <v>3</v>
          </cell>
          <cell r="L245">
            <v>3</v>
          </cell>
          <cell r="M245" t="str">
            <v>3</v>
          </cell>
          <cell r="N245" t="str">
            <v>3</v>
          </cell>
          <cell r="Q245" t="str">
            <v>3</v>
          </cell>
          <cell r="R245" t="str">
            <v>3</v>
          </cell>
          <cell r="S245" t="str">
            <v>3</v>
          </cell>
          <cell r="T245" t="str">
            <v>3</v>
          </cell>
          <cell r="U245" t="str">
            <v>3</v>
          </cell>
          <cell r="V245" t="str">
            <v>3</v>
          </cell>
        </row>
        <row r="246">
          <cell r="D246" t="str">
            <v>CC480-</v>
          </cell>
          <cell r="E246" t="str">
            <v>A</v>
          </cell>
          <cell r="F246" t="str">
            <v>01</v>
          </cell>
          <cell r="G246" t="str">
            <v>41000</v>
          </cell>
          <cell r="H246" t="str">
            <v>09160-08085-000</v>
          </cell>
          <cell r="I246" t="str">
            <v>WASHER-PLAIN</v>
          </cell>
          <cell r="K246">
            <v>2</v>
          </cell>
          <cell r="L246">
            <v>2</v>
          </cell>
          <cell r="M246" t="str">
            <v>2</v>
          </cell>
          <cell r="N246" t="str">
            <v>2</v>
          </cell>
          <cell r="Q246" t="str">
            <v>2</v>
          </cell>
          <cell r="R246" t="str">
            <v>2</v>
          </cell>
          <cell r="S246" t="str">
            <v>2</v>
          </cell>
          <cell r="T246" t="str">
            <v>2</v>
          </cell>
          <cell r="U246" t="str">
            <v>2</v>
          </cell>
          <cell r="V246" t="str">
            <v>2</v>
          </cell>
        </row>
        <row r="247">
          <cell r="D247" t="str">
            <v>CC480-</v>
          </cell>
          <cell r="E247" t="str">
            <v>A</v>
          </cell>
          <cell r="F247" t="str">
            <v>01</v>
          </cell>
          <cell r="G247" t="str">
            <v>42000</v>
          </cell>
          <cell r="H247" t="str">
            <v>09140-06024-000</v>
          </cell>
          <cell r="I247" t="str">
            <v>NUT-HEXAGON</v>
          </cell>
          <cell r="K247">
            <v>1</v>
          </cell>
          <cell r="L247">
            <v>1</v>
          </cell>
          <cell r="M247" t="str">
            <v>1</v>
          </cell>
          <cell r="N247" t="str">
            <v>1</v>
          </cell>
          <cell r="Q247" t="str">
            <v>1</v>
          </cell>
          <cell r="R247" t="str">
            <v>1</v>
          </cell>
          <cell r="S247" t="str">
            <v>1</v>
          </cell>
          <cell r="T247" t="str">
            <v>1</v>
          </cell>
          <cell r="U247" t="str">
            <v>1</v>
          </cell>
          <cell r="V247" t="str">
            <v>1</v>
          </cell>
        </row>
        <row r="248">
          <cell r="B248" t="str">
            <v>O</v>
          </cell>
          <cell r="C248" t="str">
            <v>O</v>
          </cell>
          <cell r="D248" t="str">
            <v>CC480-</v>
          </cell>
          <cell r="E248" t="str">
            <v>A</v>
          </cell>
          <cell r="F248" t="str">
            <v>01</v>
          </cell>
          <cell r="G248" t="str">
            <v>44000</v>
          </cell>
          <cell r="H248" t="str">
            <v>08310-11060-000</v>
          </cell>
          <cell r="I248" t="str">
            <v>NUT</v>
          </cell>
          <cell r="K248">
            <v>2</v>
          </cell>
          <cell r="L248">
            <v>2</v>
          </cell>
          <cell r="M248" t="str">
            <v>2</v>
          </cell>
          <cell r="N248" t="str">
            <v>2</v>
          </cell>
          <cell r="Q248" t="str">
            <v>2</v>
          </cell>
          <cell r="R248" t="str">
            <v>2</v>
          </cell>
          <cell r="S248" t="str">
            <v>2</v>
          </cell>
          <cell r="T248" t="str">
            <v>2</v>
          </cell>
          <cell r="U248" t="str">
            <v>2</v>
          </cell>
          <cell r="V248" t="str">
            <v>2</v>
          </cell>
        </row>
        <row r="249">
          <cell r="B249" t="str">
            <v>N</v>
          </cell>
          <cell r="C249" t="str">
            <v>X</v>
          </cell>
          <cell r="D249" t="str">
            <v>CC480-</v>
          </cell>
          <cell r="E249" t="str">
            <v>A</v>
          </cell>
          <cell r="F249" t="str">
            <v>01</v>
          </cell>
          <cell r="G249" t="str">
            <v>44000</v>
          </cell>
          <cell r="H249" t="str">
            <v>08316-28063</v>
          </cell>
          <cell r="I249" t="str">
            <v>NUT</v>
          </cell>
          <cell r="K249">
            <v>2</v>
          </cell>
          <cell r="L249">
            <v>2</v>
          </cell>
          <cell r="M249" t="str">
            <v>2</v>
          </cell>
          <cell r="N249" t="str">
            <v>2</v>
          </cell>
          <cell r="Q249" t="str">
            <v>2</v>
          </cell>
          <cell r="R249" t="str">
            <v>2</v>
          </cell>
          <cell r="S249" t="str">
            <v>2</v>
          </cell>
          <cell r="T249" t="str">
            <v>2</v>
          </cell>
          <cell r="U249" t="str">
            <v>2</v>
          </cell>
          <cell r="V249" t="str">
            <v>2</v>
          </cell>
        </row>
        <row r="250">
          <cell r="D250" t="str">
            <v>CC480-</v>
          </cell>
          <cell r="E250" t="str">
            <v>A</v>
          </cell>
          <cell r="F250" t="str">
            <v>01</v>
          </cell>
          <cell r="G250" t="str">
            <v>46000</v>
          </cell>
          <cell r="H250" t="str">
            <v>09383-19007</v>
          </cell>
          <cell r="I250" t="str">
            <v>E RING</v>
          </cell>
          <cell r="K250">
            <v>4</v>
          </cell>
          <cell r="L250">
            <v>4</v>
          </cell>
          <cell r="M250" t="str">
            <v>4</v>
          </cell>
          <cell r="N250" t="str">
            <v>4</v>
          </cell>
          <cell r="Q250" t="str">
            <v>4</v>
          </cell>
          <cell r="R250" t="str">
            <v>4</v>
          </cell>
          <cell r="S250" t="str">
            <v>4</v>
          </cell>
          <cell r="T250" t="str">
            <v>4</v>
          </cell>
          <cell r="U250" t="str">
            <v>4</v>
          </cell>
          <cell r="V250" t="str">
            <v>4</v>
          </cell>
        </row>
        <row r="251">
          <cell r="D251" t="str">
            <v>CD010-</v>
          </cell>
          <cell r="E251" t="str">
            <v>A</v>
          </cell>
          <cell r="F251" t="str">
            <v>01</v>
          </cell>
          <cell r="G251" t="str">
            <v>01000</v>
          </cell>
          <cell r="H251" t="str">
            <v>96275481</v>
          </cell>
          <cell r="I251" t="str">
            <v>MOTOR A-STARTING</v>
          </cell>
          <cell r="S251">
            <v>1</v>
          </cell>
          <cell r="T251">
            <v>1</v>
          </cell>
          <cell r="U251">
            <v>1</v>
          </cell>
          <cell r="V251">
            <v>1</v>
          </cell>
          <cell r="Y251" t="str">
            <v>E/G &amp; T/M ???®</v>
          </cell>
        </row>
        <row r="252">
          <cell r="D252" t="str">
            <v>CD010-</v>
          </cell>
          <cell r="E252" t="str">
            <v>A</v>
          </cell>
          <cell r="F252" t="str">
            <v>01</v>
          </cell>
          <cell r="G252" t="str">
            <v>02000</v>
          </cell>
          <cell r="H252" t="str">
            <v>01510-08450</v>
          </cell>
          <cell r="I252" t="str">
            <v>BOLT-DR HEXAGON FLANGE</v>
          </cell>
          <cell r="S252">
            <v>2</v>
          </cell>
          <cell r="T252">
            <v>2</v>
          </cell>
          <cell r="U252">
            <v>2</v>
          </cell>
          <cell r="V252">
            <v>2</v>
          </cell>
          <cell r="Y252" t="str">
            <v>E/G &amp; T/M ???®</v>
          </cell>
        </row>
        <row r="253">
          <cell r="D253" t="str">
            <v>CD010-</v>
          </cell>
          <cell r="E253" t="str">
            <v>A</v>
          </cell>
          <cell r="F253" t="str">
            <v>01</v>
          </cell>
          <cell r="G253" t="str">
            <v>03000</v>
          </cell>
          <cell r="H253" t="str">
            <v>09300A11001-000</v>
          </cell>
          <cell r="I253" t="str">
            <v>BUSH</v>
          </cell>
          <cell r="S253">
            <v>2</v>
          </cell>
          <cell r="T253">
            <v>2</v>
          </cell>
          <cell r="U253">
            <v>2</v>
          </cell>
          <cell r="V253">
            <v>2</v>
          </cell>
          <cell r="Y253" t="str">
            <v>E/G &amp; T/M ???®</v>
          </cell>
        </row>
        <row r="254">
          <cell r="D254" t="str">
            <v>CD010-</v>
          </cell>
          <cell r="E254" t="str">
            <v>A</v>
          </cell>
          <cell r="F254" t="str">
            <v>01</v>
          </cell>
          <cell r="G254" t="str">
            <v>03500</v>
          </cell>
          <cell r="H254" t="str">
            <v>08316-25080-000</v>
          </cell>
          <cell r="I254" t="str">
            <v>FLANGE NUT-STARTING MOTOR TER</v>
          </cell>
          <cell r="S254">
            <v>1</v>
          </cell>
          <cell r="T254">
            <v>1</v>
          </cell>
          <cell r="U254">
            <v>1</v>
          </cell>
          <cell r="V254">
            <v>1</v>
          </cell>
          <cell r="Y254" t="str">
            <v>E/G &amp; T/M ???®</v>
          </cell>
        </row>
        <row r="255">
          <cell r="D255" t="str">
            <v>CD010-</v>
          </cell>
          <cell r="E255" t="str">
            <v>A</v>
          </cell>
          <cell r="F255" t="str">
            <v>01</v>
          </cell>
          <cell r="G255" t="str">
            <v>06000</v>
          </cell>
          <cell r="H255" t="str">
            <v>08316-25060-000</v>
          </cell>
          <cell r="I255" t="str">
            <v>FLANGE NUT</v>
          </cell>
          <cell r="S255" t="str">
            <v>1</v>
          </cell>
          <cell r="T255" t="str">
            <v>1</v>
          </cell>
          <cell r="U255" t="str">
            <v>1</v>
          </cell>
          <cell r="V255" t="str">
            <v>1</v>
          </cell>
          <cell r="Y255" t="str">
            <v>E/G &amp; T/M ???®</v>
          </cell>
        </row>
        <row r="256">
          <cell r="D256" t="str">
            <v>CD020-</v>
          </cell>
          <cell r="E256" t="str">
            <v>A</v>
          </cell>
          <cell r="F256" t="str">
            <v>02</v>
          </cell>
          <cell r="G256" t="str">
            <v>06000</v>
          </cell>
          <cell r="H256" t="str">
            <v>08310-11060-000</v>
          </cell>
          <cell r="I256" t="str">
            <v>NUT-HEXAGON</v>
          </cell>
          <cell r="S256">
            <v>1</v>
          </cell>
          <cell r="T256">
            <v>1</v>
          </cell>
          <cell r="U256">
            <v>1</v>
          </cell>
          <cell r="V256">
            <v>1</v>
          </cell>
          <cell r="Y256" t="str">
            <v>E/G &amp; T/M ???®</v>
          </cell>
        </row>
        <row r="257">
          <cell r="D257" t="str">
            <v>CD020-</v>
          </cell>
          <cell r="E257" t="str">
            <v>A</v>
          </cell>
          <cell r="F257" t="str">
            <v>02</v>
          </cell>
          <cell r="G257" t="str">
            <v>07000</v>
          </cell>
          <cell r="H257" t="str">
            <v>08321-31060-000</v>
          </cell>
          <cell r="I257" t="str">
            <v>WASHER-SPRING</v>
          </cell>
          <cell r="S257" t="str">
            <v>1</v>
          </cell>
          <cell r="T257" t="str">
            <v>1</v>
          </cell>
          <cell r="U257" t="str">
            <v>1</v>
          </cell>
          <cell r="V257" t="str">
            <v>1</v>
          </cell>
          <cell r="Y257" t="str">
            <v>E/G &amp; T/M ???®</v>
          </cell>
        </row>
        <row r="258">
          <cell r="D258" t="str">
            <v>CD310-</v>
          </cell>
          <cell r="E258" t="str">
            <v>A</v>
          </cell>
          <cell r="F258" t="str">
            <v>01</v>
          </cell>
          <cell r="G258" t="str">
            <v>01000</v>
          </cell>
          <cell r="H258" t="str">
            <v>96320818</v>
          </cell>
          <cell r="I258" t="str">
            <v>COIL A-IGNITION</v>
          </cell>
          <cell r="K258">
            <v>1</v>
          </cell>
          <cell r="L258">
            <v>1</v>
          </cell>
          <cell r="M258" t="str">
            <v>1</v>
          </cell>
          <cell r="N258" t="str">
            <v>1</v>
          </cell>
          <cell r="Q258" t="str">
            <v>1</v>
          </cell>
          <cell r="R258" t="str">
            <v>1</v>
          </cell>
          <cell r="S258" t="str">
            <v>1</v>
          </cell>
          <cell r="T258" t="str">
            <v>1</v>
          </cell>
          <cell r="U258" t="str">
            <v>1</v>
          </cell>
          <cell r="V258" t="str">
            <v>1</v>
          </cell>
        </row>
        <row r="259">
          <cell r="D259" t="str">
            <v>CD310-</v>
          </cell>
          <cell r="E259" t="str">
            <v>A</v>
          </cell>
          <cell r="F259" t="str">
            <v>01</v>
          </cell>
          <cell r="G259" t="str">
            <v>02000</v>
          </cell>
          <cell r="H259" t="str">
            <v>01954-06100-000</v>
          </cell>
          <cell r="I259" t="str">
            <v>BOLT-DR HEX FLANGE</v>
          </cell>
          <cell r="K259">
            <v>2</v>
          </cell>
          <cell r="L259">
            <v>2</v>
          </cell>
          <cell r="M259" t="str">
            <v>2</v>
          </cell>
          <cell r="N259" t="str">
            <v>2</v>
          </cell>
          <cell r="Q259" t="str">
            <v>2</v>
          </cell>
          <cell r="R259" t="str">
            <v>2</v>
          </cell>
          <cell r="S259" t="str">
            <v>2</v>
          </cell>
          <cell r="T259" t="str">
            <v>2</v>
          </cell>
          <cell r="U259" t="str">
            <v>2</v>
          </cell>
          <cell r="V259" t="str">
            <v>2</v>
          </cell>
        </row>
        <row r="260">
          <cell r="D260" t="str">
            <v>CD400-</v>
          </cell>
          <cell r="E260" t="str">
            <v>A</v>
          </cell>
          <cell r="F260" t="str">
            <v>02</v>
          </cell>
          <cell r="G260" t="str">
            <v>01000</v>
          </cell>
          <cell r="H260" t="str">
            <v>96281931</v>
          </cell>
          <cell r="I260" t="str">
            <v>BATTERY A,35AH</v>
          </cell>
          <cell r="S260">
            <v>1</v>
          </cell>
          <cell r="T260">
            <v>1</v>
          </cell>
          <cell r="U260">
            <v>1</v>
          </cell>
          <cell r="V260">
            <v>1</v>
          </cell>
        </row>
        <row r="261">
          <cell r="D261" t="str">
            <v>CD400-</v>
          </cell>
          <cell r="E261" t="str">
            <v>A</v>
          </cell>
          <cell r="F261" t="str">
            <v>03</v>
          </cell>
          <cell r="G261" t="str">
            <v>01000</v>
          </cell>
          <cell r="H261" t="str">
            <v>96256438</v>
          </cell>
          <cell r="I261" t="str">
            <v>BATTERY A,35AH(DOM)</v>
          </cell>
          <cell r="K261">
            <v>1</v>
          </cell>
          <cell r="L261">
            <v>1</v>
          </cell>
          <cell r="M261" t="str">
            <v>1</v>
          </cell>
          <cell r="N261" t="str">
            <v>1</v>
          </cell>
          <cell r="Q261" t="str">
            <v>1</v>
          </cell>
          <cell r="R261" t="str">
            <v>1</v>
          </cell>
        </row>
        <row r="262">
          <cell r="D262" t="str">
            <v>CD420-</v>
          </cell>
          <cell r="E262" t="str">
            <v>A</v>
          </cell>
          <cell r="F262" t="str">
            <v>01</v>
          </cell>
          <cell r="G262" t="str">
            <v>10000</v>
          </cell>
          <cell r="H262" t="str">
            <v>09408-00103</v>
          </cell>
          <cell r="I262" t="str">
            <v>CLIP</v>
          </cell>
          <cell r="K262">
            <v>1</v>
          </cell>
          <cell r="L262">
            <v>1</v>
          </cell>
          <cell r="M262" t="str">
            <v>1</v>
          </cell>
          <cell r="N262" t="str">
            <v>1</v>
          </cell>
          <cell r="Q262" t="str">
            <v>1</v>
          </cell>
          <cell r="R262" t="str">
            <v>1</v>
          </cell>
          <cell r="S262">
            <v>1</v>
          </cell>
          <cell r="T262">
            <v>1</v>
          </cell>
          <cell r="U262">
            <v>1</v>
          </cell>
          <cell r="V262">
            <v>1</v>
          </cell>
        </row>
        <row r="263">
          <cell r="D263" t="str">
            <v>CD600-</v>
          </cell>
          <cell r="E263" t="str">
            <v>A</v>
          </cell>
          <cell r="F263" t="str">
            <v>05</v>
          </cell>
          <cell r="G263" t="str">
            <v>01000</v>
          </cell>
          <cell r="H263" t="str">
            <v>96351734</v>
          </cell>
          <cell r="I263" t="str">
            <v>ECU 0.8L MPI</v>
          </cell>
          <cell r="K263">
            <v>1</v>
          </cell>
          <cell r="L263">
            <v>1</v>
          </cell>
        </row>
        <row r="264">
          <cell r="D264" t="str">
            <v>CD600-</v>
          </cell>
          <cell r="E264" t="str">
            <v>A</v>
          </cell>
          <cell r="F264" t="str">
            <v>05</v>
          </cell>
          <cell r="G264" t="str">
            <v>02000</v>
          </cell>
          <cell r="H264" t="str">
            <v>96320603</v>
          </cell>
          <cell r="I264" t="str">
            <v>BRKT A-ECU MODULE LWR,LHD</v>
          </cell>
          <cell r="K264">
            <v>1</v>
          </cell>
          <cell r="L264">
            <v>1</v>
          </cell>
        </row>
        <row r="265">
          <cell r="D265" t="str">
            <v>CD600-</v>
          </cell>
          <cell r="E265" t="str">
            <v>A</v>
          </cell>
          <cell r="F265" t="str">
            <v>05</v>
          </cell>
          <cell r="G265" t="str">
            <v>05000</v>
          </cell>
          <cell r="H265" t="str">
            <v>01954-06160-000</v>
          </cell>
          <cell r="I265" t="str">
            <v>BOLT-MODULE MOUNTING</v>
          </cell>
          <cell r="K265">
            <v>6</v>
          </cell>
          <cell r="L265">
            <v>6</v>
          </cell>
        </row>
        <row r="266">
          <cell r="D266" t="str">
            <v>CD600-</v>
          </cell>
          <cell r="E266" t="str">
            <v>A</v>
          </cell>
          <cell r="F266" t="str">
            <v>09</v>
          </cell>
          <cell r="G266" t="str">
            <v>01000</v>
          </cell>
          <cell r="H266" t="str">
            <v>96351735</v>
          </cell>
          <cell r="I266" t="str">
            <v>ECU 0.8L MPI</v>
          </cell>
          <cell r="M266" t="str">
            <v>1</v>
          </cell>
          <cell r="N266" t="str">
            <v>1</v>
          </cell>
        </row>
        <row r="267">
          <cell r="D267" t="str">
            <v>CD600-</v>
          </cell>
          <cell r="E267" t="str">
            <v>A</v>
          </cell>
          <cell r="F267" t="str">
            <v>09</v>
          </cell>
          <cell r="G267" t="str">
            <v>02000</v>
          </cell>
          <cell r="H267" t="str">
            <v>96320603</v>
          </cell>
          <cell r="I267" t="str">
            <v>BRKT A-ECU MODULE LWR,LHD</v>
          </cell>
          <cell r="M267" t="str">
            <v>1</v>
          </cell>
          <cell r="N267" t="str">
            <v>1</v>
          </cell>
        </row>
        <row r="268">
          <cell r="D268" t="str">
            <v>CD600-</v>
          </cell>
          <cell r="E268" t="str">
            <v>A</v>
          </cell>
          <cell r="F268" t="str">
            <v>09</v>
          </cell>
          <cell r="G268" t="str">
            <v>05000</v>
          </cell>
          <cell r="H268" t="str">
            <v>01954-06160-000</v>
          </cell>
          <cell r="I268" t="str">
            <v>BOLT-MODULE MOUNTING</v>
          </cell>
          <cell r="M268" t="str">
            <v>6</v>
          </cell>
          <cell r="N268" t="str">
            <v>6</v>
          </cell>
        </row>
        <row r="269">
          <cell r="D269" t="str">
            <v>CD600-</v>
          </cell>
          <cell r="E269" t="str">
            <v>A</v>
          </cell>
          <cell r="F269" t="str">
            <v>12</v>
          </cell>
          <cell r="G269" t="str">
            <v>01000</v>
          </cell>
          <cell r="H269" t="str">
            <v>96259131</v>
          </cell>
          <cell r="I269" t="str">
            <v>ECU 0.8L MPI</v>
          </cell>
          <cell r="Q269" t="str">
            <v>1</v>
          </cell>
          <cell r="R269" t="str">
            <v>1</v>
          </cell>
        </row>
        <row r="270">
          <cell r="D270" t="str">
            <v>CD600-</v>
          </cell>
          <cell r="E270" t="str">
            <v>A</v>
          </cell>
          <cell r="F270" t="str">
            <v>12</v>
          </cell>
          <cell r="G270" t="str">
            <v>02000</v>
          </cell>
          <cell r="H270" t="str">
            <v>96320603</v>
          </cell>
          <cell r="I270" t="str">
            <v>BRKT A-ECU MODULE LWR,LHD</v>
          </cell>
          <cell r="Q270" t="str">
            <v>1</v>
          </cell>
          <cell r="R270" t="str">
            <v>1</v>
          </cell>
        </row>
        <row r="271">
          <cell r="D271" t="str">
            <v>CD600-</v>
          </cell>
          <cell r="E271" t="str">
            <v>A</v>
          </cell>
          <cell r="F271" t="str">
            <v>12</v>
          </cell>
          <cell r="G271" t="str">
            <v>05000</v>
          </cell>
          <cell r="H271" t="str">
            <v>01954-06160-000</v>
          </cell>
          <cell r="I271" t="str">
            <v>BOLT-MODULE MOUNTING</v>
          </cell>
          <cell r="Q271" t="str">
            <v>6</v>
          </cell>
          <cell r="R271" t="str">
            <v>6</v>
          </cell>
        </row>
        <row r="272">
          <cell r="D272" t="str">
            <v>CD600-</v>
          </cell>
          <cell r="E272" t="str">
            <v>A</v>
          </cell>
          <cell r="F272" t="str">
            <v>35</v>
          </cell>
          <cell r="G272" t="str">
            <v>01000</v>
          </cell>
          <cell r="H272" t="str">
            <v>96255908</v>
          </cell>
          <cell r="I272" t="str">
            <v>ECU 0.8L MPI</v>
          </cell>
          <cell r="S272">
            <v>1</v>
          </cell>
          <cell r="T272">
            <v>1</v>
          </cell>
        </row>
        <row r="273">
          <cell r="D273" t="str">
            <v>CD600-</v>
          </cell>
          <cell r="E273" t="str">
            <v>A</v>
          </cell>
          <cell r="F273" t="str">
            <v>35</v>
          </cell>
          <cell r="G273" t="str">
            <v>02000</v>
          </cell>
          <cell r="H273" t="str">
            <v>96320604</v>
          </cell>
          <cell r="I273" t="str">
            <v>BRKT A-ECU MODULE LWR,LHD</v>
          </cell>
          <cell r="S273">
            <v>1</v>
          </cell>
          <cell r="T273">
            <v>1</v>
          </cell>
        </row>
        <row r="274">
          <cell r="D274" t="str">
            <v>CD600-</v>
          </cell>
          <cell r="E274" t="str">
            <v>A</v>
          </cell>
          <cell r="F274" t="str">
            <v>35</v>
          </cell>
          <cell r="G274" t="str">
            <v>05000</v>
          </cell>
          <cell r="H274" t="str">
            <v>01954-06160-000</v>
          </cell>
          <cell r="I274" t="str">
            <v>BOLT-MODULE MOUNTING</v>
          </cell>
          <cell r="S274">
            <v>6</v>
          </cell>
          <cell r="T274">
            <v>6</v>
          </cell>
        </row>
        <row r="275">
          <cell r="B275" t="str">
            <v>O</v>
          </cell>
          <cell r="D275" t="str">
            <v>CD600-</v>
          </cell>
          <cell r="E275" t="str">
            <v>A</v>
          </cell>
          <cell r="F275" t="str">
            <v>36</v>
          </cell>
          <cell r="G275" t="str">
            <v>01000</v>
          </cell>
          <cell r="H275" t="str">
            <v>96323259</v>
          </cell>
          <cell r="I275" t="str">
            <v>ECU 0.8L MPI</v>
          </cell>
          <cell r="U275" t="str">
            <v>1</v>
          </cell>
          <cell r="V275" t="str">
            <v>1</v>
          </cell>
        </row>
        <row r="276">
          <cell r="B276" t="str">
            <v>N</v>
          </cell>
          <cell r="D276" t="str">
            <v>CD600-</v>
          </cell>
          <cell r="E276" t="str">
            <v>A</v>
          </cell>
          <cell r="F276" t="str">
            <v>36</v>
          </cell>
          <cell r="G276" t="str">
            <v>01000</v>
          </cell>
          <cell r="H276" t="str">
            <v>96255909</v>
          </cell>
          <cell r="I276" t="str">
            <v>ECU 0.8L MPI</v>
          </cell>
          <cell r="U276" t="str">
            <v>1</v>
          </cell>
          <cell r="V276" t="str">
            <v>1</v>
          </cell>
        </row>
        <row r="277">
          <cell r="D277" t="str">
            <v>CD600-</v>
          </cell>
          <cell r="E277" t="str">
            <v>A</v>
          </cell>
          <cell r="F277" t="str">
            <v>36</v>
          </cell>
          <cell r="G277" t="str">
            <v>02000</v>
          </cell>
          <cell r="H277" t="str">
            <v>96320604</v>
          </cell>
          <cell r="I277" t="str">
            <v>BRKT A-ECU MODULE LWR,LHD</v>
          </cell>
          <cell r="U277" t="str">
            <v>1</v>
          </cell>
          <cell r="V277" t="str">
            <v>1</v>
          </cell>
        </row>
        <row r="278">
          <cell r="D278" t="str">
            <v>CD600-</v>
          </cell>
          <cell r="E278" t="str">
            <v>A</v>
          </cell>
          <cell r="F278" t="str">
            <v>36</v>
          </cell>
          <cell r="G278" t="str">
            <v>05000</v>
          </cell>
          <cell r="H278" t="str">
            <v>01954-06160-000</v>
          </cell>
          <cell r="I278" t="str">
            <v>BOLT-MODULE MOUNTING</v>
          </cell>
          <cell r="U278" t="str">
            <v>6</v>
          </cell>
          <cell r="V278" t="str">
            <v>6</v>
          </cell>
        </row>
        <row r="279">
          <cell r="D279" t="str">
            <v>CE010-</v>
          </cell>
          <cell r="E279" t="str">
            <v>A</v>
          </cell>
          <cell r="F279" t="str">
            <v>01</v>
          </cell>
          <cell r="G279" t="str">
            <v>01000</v>
          </cell>
          <cell r="H279" t="str">
            <v>96380531</v>
          </cell>
          <cell r="I279" t="str">
            <v>INSTRUMENT A-KILOMETER</v>
          </cell>
          <cell r="P279" t="str">
            <v>ZA</v>
          </cell>
          <cell r="Q279" t="str">
            <v>1</v>
          </cell>
          <cell r="R279" t="str">
            <v>1</v>
          </cell>
          <cell r="S279" t="str">
            <v>1</v>
          </cell>
          <cell r="T279" t="str">
            <v>1</v>
          </cell>
          <cell r="U279" t="str">
            <v>1</v>
          </cell>
          <cell r="V279" t="str">
            <v>1</v>
          </cell>
          <cell r="Y279" t="str">
            <v>SKD</v>
          </cell>
        </row>
        <row r="280">
          <cell r="D280" t="str">
            <v>CE010-</v>
          </cell>
          <cell r="E280" t="str">
            <v>A</v>
          </cell>
          <cell r="F280" t="str">
            <v>01</v>
          </cell>
          <cell r="G280" t="str">
            <v>02000</v>
          </cell>
          <cell r="H280" t="str">
            <v>03160-48165</v>
          </cell>
          <cell r="I280" t="str">
            <v>SCREW-TAPPING</v>
          </cell>
          <cell r="P280" t="str">
            <v>ZA</v>
          </cell>
          <cell r="Q280" t="str">
            <v>4</v>
          </cell>
          <cell r="R280" t="str">
            <v>4</v>
          </cell>
          <cell r="S280" t="str">
            <v>4</v>
          </cell>
          <cell r="T280" t="str">
            <v>4</v>
          </cell>
          <cell r="U280" t="str">
            <v>4</v>
          </cell>
          <cell r="V280" t="str">
            <v>4</v>
          </cell>
          <cell r="Y280" t="str">
            <v>SKD</v>
          </cell>
        </row>
        <row r="281">
          <cell r="D281" t="str">
            <v>CE010-</v>
          </cell>
          <cell r="E281" t="str">
            <v>A</v>
          </cell>
          <cell r="F281" t="str">
            <v>11</v>
          </cell>
          <cell r="G281" t="str">
            <v>01000</v>
          </cell>
          <cell r="H281" t="str">
            <v>96380535</v>
          </cell>
          <cell r="I281" t="str">
            <v>INSTRUMENT A-KILOMETER,FOG</v>
          </cell>
          <cell r="K281">
            <v>1</v>
          </cell>
          <cell r="L281">
            <v>1</v>
          </cell>
          <cell r="M281" t="str">
            <v>1</v>
          </cell>
          <cell r="N281" t="str">
            <v>1</v>
          </cell>
          <cell r="P281" t="str">
            <v>ZA</v>
          </cell>
        </row>
        <row r="282">
          <cell r="D282" t="str">
            <v>CE010-</v>
          </cell>
          <cell r="E282" t="str">
            <v>A</v>
          </cell>
          <cell r="F282" t="str">
            <v>11</v>
          </cell>
          <cell r="G282" t="str">
            <v>02000</v>
          </cell>
          <cell r="H282" t="str">
            <v>03160-48165</v>
          </cell>
          <cell r="I282" t="str">
            <v>SCREW-TAPPING</v>
          </cell>
          <cell r="K282">
            <v>4</v>
          </cell>
          <cell r="L282">
            <v>4</v>
          </cell>
          <cell r="M282" t="str">
            <v>4</v>
          </cell>
          <cell r="N282" t="str">
            <v>4</v>
          </cell>
          <cell r="P282" t="str">
            <v>ZA</v>
          </cell>
        </row>
        <row r="283">
          <cell r="D283" t="str">
            <v>CE010-</v>
          </cell>
          <cell r="E283" t="str">
            <v>A</v>
          </cell>
          <cell r="F283" t="str">
            <v>14</v>
          </cell>
          <cell r="G283" t="str">
            <v>01000</v>
          </cell>
          <cell r="H283" t="str">
            <v>96380538</v>
          </cell>
          <cell r="I283" t="str">
            <v>INSTRUMENT A-KILO,A/B,ABS,FOG</v>
          </cell>
          <cell r="L283">
            <v>1</v>
          </cell>
          <cell r="N283" t="str">
            <v>1</v>
          </cell>
          <cell r="P283" t="str">
            <v>ZX</v>
          </cell>
        </row>
        <row r="284">
          <cell r="D284" t="str">
            <v>CE010-</v>
          </cell>
          <cell r="E284" t="str">
            <v>A</v>
          </cell>
          <cell r="F284" t="str">
            <v>14</v>
          </cell>
          <cell r="G284" t="str">
            <v>02000</v>
          </cell>
          <cell r="H284" t="str">
            <v>03160-48165</v>
          </cell>
          <cell r="I284" t="str">
            <v>SCREW-TAPPING</v>
          </cell>
          <cell r="L284">
            <v>4</v>
          </cell>
          <cell r="N284" t="str">
            <v>4</v>
          </cell>
          <cell r="P284" t="str">
            <v>ZX</v>
          </cell>
        </row>
        <row r="285">
          <cell r="D285" t="str">
            <v>CE010-</v>
          </cell>
          <cell r="E285" t="str">
            <v>A</v>
          </cell>
          <cell r="F285" t="str">
            <v>50</v>
          </cell>
          <cell r="G285" t="str">
            <v>01000</v>
          </cell>
          <cell r="H285" t="str">
            <v>96323259</v>
          </cell>
          <cell r="I285" t="str">
            <v>INSTRUMENT A-KILOMETER</v>
          </cell>
          <cell r="S285">
            <v>1</v>
          </cell>
          <cell r="T285">
            <v>1</v>
          </cell>
          <cell r="U285">
            <v>1</v>
          </cell>
          <cell r="V285">
            <v>1</v>
          </cell>
          <cell r="Y285" t="str">
            <v>CKD</v>
          </cell>
        </row>
        <row r="286">
          <cell r="D286" t="str">
            <v>CE010-</v>
          </cell>
          <cell r="E286" t="str">
            <v>A</v>
          </cell>
          <cell r="F286" t="str">
            <v>50</v>
          </cell>
          <cell r="G286" t="str">
            <v>02000</v>
          </cell>
          <cell r="H286" t="str">
            <v>03160-48165</v>
          </cell>
          <cell r="I286" t="str">
            <v>SCREW-TAPPING</v>
          </cell>
          <cell r="S286">
            <v>4</v>
          </cell>
          <cell r="T286">
            <v>4</v>
          </cell>
          <cell r="U286">
            <v>4</v>
          </cell>
          <cell r="V286">
            <v>4</v>
          </cell>
          <cell r="Y286" t="str">
            <v>CKD</v>
          </cell>
        </row>
        <row r="287">
          <cell r="D287" t="str">
            <v>CE015-</v>
          </cell>
          <cell r="E287" t="str">
            <v>A</v>
          </cell>
          <cell r="F287" t="str">
            <v>01</v>
          </cell>
          <cell r="G287" t="str">
            <v>01000</v>
          </cell>
          <cell r="H287" t="str">
            <v>96380527</v>
          </cell>
          <cell r="I287" t="str">
            <v>CABLE A-SPEEDOMETER</v>
          </cell>
          <cell r="K287">
            <v>1</v>
          </cell>
          <cell r="L287">
            <v>1</v>
          </cell>
          <cell r="M287" t="str">
            <v>1</v>
          </cell>
          <cell r="N287" t="str">
            <v>1</v>
          </cell>
          <cell r="Q287" t="str">
            <v>1</v>
          </cell>
          <cell r="R287" t="str">
            <v>1</v>
          </cell>
        </row>
        <row r="288">
          <cell r="D288" t="str">
            <v>CE015-</v>
          </cell>
          <cell r="E288" t="str">
            <v>A</v>
          </cell>
          <cell r="F288" t="str">
            <v>02</v>
          </cell>
          <cell r="G288" t="str">
            <v>01000</v>
          </cell>
          <cell r="H288" t="str">
            <v>96380528</v>
          </cell>
          <cell r="I288" t="str">
            <v>CABLE A-SPEEDOMETER</v>
          </cell>
          <cell r="S288">
            <v>1</v>
          </cell>
          <cell r="T288">
            <v>1</v>
          </cell>
          <cell r="U288">
            <v>1</v>
          </cell>
          <cell r="V288">
            <v>1</v>
          </cell>
        </row>
        <row r="289">
          <cell r="D289" t="str">
            <v>CE040-</v>
          </cell>
          <cell r="E289" t="str">
            <v>A</v>
          </cell>
          <cell r="F289" t="str">
            <v>01</v>
          </cell>
          <cell r="G289" t="str">
            <v>01000</v>
          </cell>
          <cell r="H289" t="str">
            <v>96323322</v>
          </cell>
          <cell r="I289" t="str">
            <v>CLOCK A-DIGITAL</v>
          </cell>
          <cell r="L289">
            <v>1</v>
          </cell>
          <cell r="N289" t="str">
            <v>1</v>
          </cell>
          <cell r="R289" t="str">
            <v>1</v>
          </cell>
          <cell r="T289">
            <v>1</v>
          </cell>
          <cell r="V289">
            <v>1</v>
          </cell>
          <cell r="X289" t="str">
            <v>Z1</v>
          </cell>
        </row>
        <row r="290">
          <cell r="B290" t="str">
            <v>O</v>
          </cell>
          <cell r="C290" t="str">
            <v>O</v>
          </cell>
          <cell r="D290" t="str">
            <v>CE100-</v>
          </cell>
          <cell r="E290" t="str">
            <v>A</v>
          </cell>
          <cell r="F290" t="str">
            <v>01</v>
          </cell>
          <cell r="G290" t="str">
            <v>01000</v>
          </cell>
          <cell r="H290" t="str">
            <v>96314268</v>
          </cell>
          <cell r="I290" t="str">
            <v>HEADLAMP-A,LH</v>
          </cell>
          <cell r="Q290" t="str">
            <v>1</v>
          </cell>
          <cell r="R290" t="str">
            <v>1</v>
          </cell>
        </row>
        <row r="291">
          <cell r="B291" t="str">
            <v>N</v>
          </cell>
          <cell r="C291" t="str">
            <v>X</v>
          </cell>
          <cell r="D291" t="str">
            <v>CE100-</v>
          </cell>
          <cell r="E291" t="str">
            <v>A</v>
          </cell>
          <cell r="F291" t="str">
            <v>01</v>
          </cell>
          <cell r="G291" t="str">
            <v>01000</v>
          </cell>
          <cell r="H291" t="str">
            <v>96507853</v>
          </cell>
          <cell r="I291" t="str">
            <v>HEADLAMP-A,LH</v>
          </cell>
          <cell r="Q291" t="str">
            <v>1</v>
          </cell>
          <cell r="R291" t="str">
            <v>1</v>
          </cell>
        </row>
        <row r="292">
          <cell r="B292" t="str">
            <v>O</v>
          </cell>
          <cell r="C292" t="str">
            <v>O</v>
          </cell>
          <cell r="D292" t="str">
            <v>CE100-</v>
          </cell>
          <cell r="E292" t="str">
            <v>A</v>
          </cell>
          <cell r="F292" t="str">
            <v>01</v>
          </cell>
          <cell r="G292" t="str">
            <v>02000</v>
          </cell>
          <cell r="H292" t="str">
            <v>96314269</v>
          </cell>
          <cell r="I292" t="str">
            <v>HEADLAMP-A,RH</v>
          </cell>
          <cell r="Q292" t="str">
            <v>1</v>
          </cell>
          <cell r="R292" t="str">
            <v>1</v>
          </cell>
        </row>
        <row r="293">
          <cell r="B293" t="str">
            <v>N</v>
          </cell>
          <cell r="C293" t="str">
            <v>X</v>
          </cell>
          <cell r="D293" t="str">
            <v>CE100-</v>
          </cell>
          <cell r="E293" t="str">
            <v>A</v>
          </cell>
          <cell r="F293" t="str">
            <v>01</v>
          </cell>
          <cell r="G293" t="str">
            <v>02000</v>
          </cell>
          <cell r="H293" t="str">
            <v>96507854</v>
          </cell>
          <cell r="I293" t="str">
            <v>HEADLAMP-A,RH</v>
          </cell>
          <cell r="Q293" t="str">
            <v>1</v>
          </cell>
          <cell r="R293" t="str">
            <v>1</v>
          </cell>
        </row>
        <row r="294">
          <cell r="D294" t="str">
            <v>CE100-</v>
          </cell>
          <cell r="E294" t="str">
            <v>A</v>
          </cell>
          <cell r="F294" t="str">
            <v>01</v>
          </cell>
          <cell r="G294" t="str">
            <v>03000</v>
          </cell>
          <cell r="H294" t="str">
            <v>09116-06025</v>
          </cell>
          <cell r="I294" t="str">
            <v>BOLT-W/WASHER</v>
          </cell>
          <cell r="Q294" t="str">
            <v>6</v>
          </cell>
          <cell r="R294" t="str">
            <v>6</v>
          </cell>
        </row>
        <row r="295">
          <cell r="B295" t="str">
            <v>O</v>
          </cell>
          <cell r="C295" t="str">
            <v>O</v>
          </cell>
          <cell r="D295" t="str">
            <v>CE100-</v>
          </cell>
          <cell r="E295" t="str">
            <v>A</v>
          </cell>
          <cell r="F295" t="str">
            <v>02</v>
          </cell>
          <cell r="G295" t="str">
            <v>01000</v>
          </cell>
          <cell r="H295" t="str">
            <v>96314270</v>
          </cell>
          <cell r="I295" t="str">
            <v>HEADLAMP-A,LH</v>
          </cell>
          <cell r="K295">
            <v>1</v>
          </cell>
          <cell r="L295">
            <v>1</v>
          </cell>
          <cell r="M295" t="str">
            <v>1</v>
          </cell>
          <cell r="N295" t="str">
            <v>1</v>
          </cell>
        </row>
        <row r="296">
          <cell r="B296" t="str">
            <v>N</v>
          </cell>
          <cell r="C296" t="str">
            <v>X</v>
          </cell>
          <cell r="D296" t="str">
            <v>CE100-</v>
          </cell>
          <cell r="E296" t="str">
            <v>A</v>
          </cell>
          <cell r="F296" t="str">
            <v>02</v>
          </cell>
          <cell r="G296" t="str">
            <v>01000</v>
          </cell>
          <cell r="H296" t="str">
            <v>96507855</v>
          </cell>
          <cell r="I296" t="str">
            <v>HEADLAMP-A,LH</v>
          </cell>
          <cell r="K296">
            <v>1</v>
          </cell>
          <cell r="L296">
            <v>1</v>
          </cell>
          <cell r="M296" t="str">
            <v>1</v>
          </cell>
          <cell r="N296" t="str">
            <v>1</v>
          </cell>
        </row>
        <row r="297">
          <cell r="B297" t="str">
            <v>O</v>
          </cell>
          <cell r="C297" t="str">
            <v>O</v>
          </cell>
          <cell r="D297" t="str">
            <v>CE100-</v>
          </cell>
          <cell r="E297" t="str">
            <v>A</v>
          </cell>
          <cell r="F297" t="str">
            <v>02</v>
          </cell>
          <cell r="G297" t="str">
            <v>02000</v>
          </cell>
          <cell r="H297" t="str">
            <v>96314271</v>
          </cell>
          <cell r="I297" t="str">
            <v>HEADLAMP-A,RH</v>
          </cell>
          <cell r="K297">
            <v>1</v>
          </cell>
          <cell r="L297">
            <v>1</v>
          </cell>
          <cell r="M297" t="str">
            <v>1</v>
          </cell>
          <cell r="N297" t="str">
            <v>1</v>
          </cell>
        </row>
        <row r="298">
          <cell r="B298" t="str">
            <v>N</v>
          </cell>
          <cell r="C298" t="str">
            <v>X</v>
          </cell>
          <cell r="D298" t="str">
            <v>CE100-</v>
          </cell>
          <cell r="E298" t="str">
            <v>A</v>
          </cell>
          <cell r="F298" t="str">
            <v>02</v>
          </cell>
          <cell r="G298" t="str">
            <v>02000</v>
          </cell>
          <cell r="H298" t="str">
            <v>96507856</v>
          </cell>
          <cell r="I298" t="str">
            <v>HEADLAMP-A,RH</v>
          </cell>
          <cell r="K298">
            <v>1</v>
          </cell>
          <cell r="L298">
            <v>1</v>
          </cell>
          <cell r="M298" t="str">
            <v>1</v>
          </cell>
          <cell r="N298" t="str">
            <v>1</v>
          </cell>
        </row>
        <row r="299">
          <cell r="D299" t="str">
            <v>CE100-</v>
          </cell>
          <cell r="E299" t="str">
            <v>A</v>
          </cell>
          <cell r="F299" t="str">
            <v>02</v>
          </cell>
          <cell r="G299" t="str">
            <v>03000</v>
          </cell>
          <cell r="H299" t="str">
            <v>09116-06025</v>
          </cell>
          <cell r="I299" t="str">
            <v>BOLT-W/WASHER</v>
          </cell>
          <cell r="K299">
            <v>6</v>
          </cell>
          <cell r="L299">
            <v>6</v>
          </cell>
          <cell r="M299" t="str">
            <v>6</v>
          </cell>
          <cell r="N299" t="str">
            <v>6</v>
          </cell>
        </row>
        <row r="300">
          <cell r="B300" t="str">
            <v>O</v>
          </cell>
          <cell r="C300" t="str">
            <v>O</v>
          </cell>
          <cell r="D300" t="str">
            <v>CE100-</v>
          </cell>
          <cell r="E300" t="str">
            <v>A</v>
          </cell>
          <cell r="F300" t="str">
            <v>03</v>
          </cell>
          <cell r="G300" t="str">
            <v>01000</v>
          </cell>
          <cell r="H300" t="str">
            <v>96314272</v>
          </cell>
          <cell r="I300" t="str">
            <v>HEADLAMP-A,LH</v>
          </cell>
          <cell r="S300">
            <v>1</v>
          </cell>
          <cell r="T300">
            <v>1</v>
          </cell>
          <cell r="U300" t="str">
            <v>1</v>
          </cell>
          <cell r="V300" t="str">
            <v>1</v>
          </cell>
        </row>
        <row r="301">
          <cell r="B301" t="str">
            <v>O</v>
          </cell>
          <cell r="C301" t="str">
            <v>X</v>
          </cell>
          <cell r="D301" t="str">
            <v>CE100-</v>
          </cell>
          <cell r="E301" t="str">
            <v>A</v>
          </cell>
          <cell r="F301" t="str">
            <v>03</v>
          </cell>
          <cell r="G301" t="str">
            <v>01000</v>
          </cell>
          <cell r="H301" t="str">
            <v>96507857</v>
          </cell>
          <cell r="I301" t="str">
            <v>HEADLAMP-A,LH</v>
          </cell>
          <cell r="S301">
            <v>1</v>
          </cell>
          <cell r="T301">
            <v>1</v>
          </cell>
          <cell r="U301" t="str">
            <v>1</v>
          </cell>
          <cell r="V301" t="str">
            <v>1</v>
          </cell>
        </row>
        <row r="302">
          <cell r="B302" t="str">
            <v>N</v>
          </cell>
          <cell r="C302" t="str">
            <v>X</v>
          </cell>
          <cell r="D302" t="str">
            <v>CE100-</v>
          </cell>
          <cell r="E302" t="str">
            <v>A</v>
          </cell>
          <cell r="F302" t="str">
            <v>03</v>
          </cell>
          <cell r="G302" t="str">
            <v>01000</v>
          </cell>
          <cell r="H302" t="str">
            <v>96297691</v>
          </cell>
          <cell r="I302" t="str">
            <v>HEADLAMP-A,LH</v>
          </cell>
          <cell r="S302">
            <v>1</v>
          </cell>
          <cell r="T302">
            <v>1</v>
          </cell>
          <cell r="U302" t="str">
            <v>1</v>
          </cell>
          <cell r="V302" t="str">
            <v>1</v>
          </cell>
        </row>
        <row r="303">
          <cell r="B303" t="str">
            <v>O</v>
          </cell>
          <cell r="C303" t="str">
            <v>O</v>
          </cell>
          <cell r="D303" t="str">
            <v>CE100-</v>
          </cell>
          <cell r="E303" t="str">
            <v>A</v>
          </cell>
          <cell r="F303" t="str">
            <v>03</v>
          </cell>
          <cell r="G303" t="str">
            <v>02000</v>
          </cell>
          <cell r="H303" t="str">
            <v>96314273</v>
          </cell>
          <cell r="I303" t="str">
            <v>HEADLAMP-A,RH</v>
          </cell>
          <cell r="S303">
            <v>1</v>
          </cell>
          <cell r="T303">
            <v>1</v>
          </cell>
          <cell r="U303" t="str">
            <v>1</v>
          </cell>
          <cell r="V303" t="str">
            <v>1</v>
          </cell>
        </row>
        <row r="304">
          <cell r="B304" t="str">
            <v>O</v>
          </cell>
          <cell r="C304" t="str">
            <v>X</v>
          </cell>
          <cell r="D304" t="str">
            <v>CE100-</v>
          </cell>
          <cell r="E304" t="str">
            <v>A</v>
          </cell>
          <cell r="F304" t="str">
            <v>03</v>
          </cell>
          <cell r="G304" t="str">
            <v>02000</v>
          </cell>
          <cell r="H304" t="str">
            <v>96507858</v>
          </cell>
          <cell r="I304" t="str">
            <v>HEADLAMP-A,RH</v>
          </cell>
          <cell r="S304">
            <v>1</v>
          </cell>
          <cell r="T304">
            <v>1</v>
          </cell>
          <cell r="U304" t="str">
            <v>1</v>
          </cell>
          <cell r="V304" t="str">
            <v>1</v>
          </cell>
        </row>
        <row r="305">
          <cell r="B305" t="str">
            <v>N</v>
          </cell>
          <cell r="C305" t="str">
            <v>X</v>
          </cell>
          <cell r="D305" t="str">
            <v>CE100-</v>
          </cell>
          <cell r="E305" t="str">
            <v>A</v>
          </cell>
          <cell r="F305" t="str">
            <v>03</v>
          </cell>
          <cell r="G305" t="str">
            <v>02000</v>
          </cell>
          <cell r="H305" t="str">
            <v>96297692</v>
          </cell>
          <cell r="I305" t="str">
            <v>HEADLAMP-A,RH</v>
          </cell>
          <cell r="S305">
            <v>1</v>
          </cell>
          <cell r="T305">
            <v>1</v>
          </cell>
          <cell r="U305" t="str">
            <v>1</v>
          </cell>
          <cell r="V305" t="str">
            <v>1</v>
          </cell>
        </row>
        <row r="306">
          <cell r="D306" t="str">
            <v>CE100-</v>
          </cell>
          <cell r="E306" t="str">
            <v>A</v>
          </cell>
          <cell r="F306" t="str">
            <v>03</v>
          </cell>
          <cell r="G306" t="str">
            <v>03000</v>
          </cell>
          <cell r="H306" t="str">
            <v>09116-06025</v>
          </cell>
          <cell r="I306" t="str">
            <v>BOLT-W/WASHER</v>
          </cell>
          <cell r="S306">
            <v>6</v>
          </cell>
          <cell r="T306">
            <v>6</v>
          </cell>
          <cell r="U306" t="str">
            <v>6</v>
          </cell>
          <cell r="V306" t="str">
            <v>6</v>
          </cell>
        </row>
        <row r="307">
          <cell r="B307" t="str">
            <v>O</v>
          </cell>
          <cell r="C307" t="str">
            <v>O</v>
          </cell>
          <cell r="D307" t="str">
            <v>CE130-</v>
          </cell>
          <cell r="E307" t="str">
            <v>A</v>
          </cell>
          <cell r="F307" t="str">
            <v>01</v>
          </cell>
          <cell r="G307" t="str">
            <v>01000</v>
          </cell>
          <cell r="H307" t="str">
            <v>96315000</v>
          </cell>
          <cell r="I307" t="str">
            <v>LAMP A-FRONT,TURN,LH</v>
          </cell>
          <cell r="K307">
            <v>1</v>
          </cell>
          <cell r="L307">
            <v>1</v>
          </cell>
          <cell r="M307" t="str">
            <v>1</v>
          </cell>
          <cell r="N307" t="str">
            <v>1</v>
          </cell>
          <cell r="Q307" t="str">
            <v>1</v>
          </cell>
          <cell r="R307" t="str">
            <v>1</v>
          </cell>
          <cell r="S307" t="str">
            <v>1</v>
          </cell>
          <cell r="T307" t="str">
            <v>1</v>
          </cell>
          <cell r="U307" t="str">
            <v>1</v>
          </cell>
          <cell r="V307" t="str">
            <v>1</v>
          </cell>
        </row>
        <row r="308">
          <cell r="B308" t="str">
            <v>N</v>
          </cell>
          <cell r="C308" t="str">
            <v>X</v>
          </cell>
          <cell r="D308" t="str">
            <v>CE130-</v>
          </cell>
          <cell r="E308" t="str">
            <v>A</v>
          </cell>
          <cell r="F308" t="str">
            <v>01</v>
          </cell>
          <cell r="G308" t="str">
            <v>01000</v>
          </cell>
          <cell r="H308" t="str">
            <v>96507804</v>
          </cell>
          <cell r="I308" t="str">
            <v>LAMP A-FRONT,TURN,LH</v>
          </cell>
          <cell r="K308">
            <v>1</v>
          </cell>
          <cell r="L308">
            <v>1</v>
          </cell>
          <cell r="M308" t="str">
            <v>1</v>
          </cell>
          <cell r="N308" t="str">
            <v>1</v>
          </cell>
          <cell r="Q308" t="str">
            <v>1</v>
          </cell>
          <cell r="R308" t="str">
            <v>1</v>
          </cell>
          <cell r="S308" t="str">
            <v>1</v>
          </cell>
          <cell r="T308" t="str">
            <v>1</v>
          </cell>
          <cell r="U308" t="str">
            <v>1</v>
          </cell>
          <cell r="V308" t="str">
            <v>1</v>
          </cell>
        </row>
        <row r="309">
          <cell r="B309" t="str">
            <v>O</v>
          </cell>
          <cell r="C309" t="str">
            <v>O</v>
          </cell>
          <cell r="D309" t="str">
            <v>CE130-</v>
          </cell>
          <cell r="E309" t="str">
            <v>A</v>
          </cell>
          <cell r="F309" t="str">
            <v>01</v>
          </cell>
          <cell r="G309" t="str">
            <v>04000</v>
          </cell>
          <cell r="H309" t="str">
            <v>96315001</v>
          </cell>
          <cell r="I309" t="str">
            <v>LAMP A-FRONT,TURN,RH</v>
          </cell>
          <cell r="K309">
            <v>1</v>
          </cell>
          <cell r="L309">
            <v>1</v>
          </cell>
          <cell r="M309" t="str">
            <v>1</v>
          </cell>
          <cell r="N309" t="str">
            <v>1</v>
          </cell>
          <cell r="Q309" t="str">
            <v>1</v>
          </cell>
          <cell r="R309" t="str">
            <v>1</v>
          </cell>
          <cell r="S309" t="str">
            <v>1</v>
          </cell>
          <cell r="T309" t="str">
            <v>1</v>
          </cell>
          <cell r="U309" t="str">
            <v>1</v>
          </cell>
          <cell r="V309" t="str">
            <v>1</v>
          </cell>
        </row>
        <row r="310">
          <cell r="B310" t="str">
            <v>N</v>
          </cell>
          <cell r="C310" t="str">
            <v>X</v>
          </cell>
          <cell r="D310" t="str">
            <v>CE130-</v>
          </cell>
          <cell r="E310" t="str">
            <v>A</v>
          </cell>
          <cell r="F310" t="str">
            <v>01</v>
          </cell>
          <cell r="G310" t="str">
            <v>04000</v>
          </cell>
          <cell r="H310" t="str">
            <v>96507805</v>
          </cell>
          <cell r="I310" t="str">
            <v>LAMP A-FRONT,TURN,RH</v>
          </cell>
          <cell r="K310">
            <v>1</v>
          </cell>
          <cell r="L310">
            <v>1</v>
          </cell>
          <cell r="M310" t="str">
            <v>1</v>
          </cell>
          <cell r="N310" t="str">
            <v>1</v>
          </cell>
          <cell r="Q310" t="str">
            <v>1</v>
          </cell>
          <cell r="R310" t="str">
            <v>1</v>
          </cell>
          <cell r="S310" t="str">
            <v>1</v>
          </cell>
          <cell r="T310" t="str">
            <v>1</v>
          </cell>
          <cell r="U310" t="str">
            <v>1</v>
          </cell>
          <cell r="V310" t="str">
            <v>1</v>
          </cell>
        </row>
        <row r="311">
          <cell r="D311" t="str">
            <v>CE140-</v>
          </cell>
          <cell r="E311" t="str">
            <v>A</v>
          </cell>
          <cell r="F311" t="str">
            <v>01</v>
          </cell>
          <cell r="G311" t="str">
            <v>01000</v>
          </cell>
          <cell r="H311" t="str">
            <v>96314282</v>
          </cell>
          <cell r="I311" t="str">
            <v>LAMP-COMBINATION,LH</v>
          </cell>
          <cell r="Q311" t="str">
            <v>1</v>
          </cell>
          <cell r="R311" t="str">
            <v>1</v>
          </cell>
        </row>
        <row r="312">
          <cell r="D312" t="str">
            <v>CE140-</v>
          </cell>
          <cell r="E312" t="str">
            <v>A</v>
          </cell>
          <cell r="F312" t="str">
            <v>01</v>
          </cell>
          <cell r="G312" t="str">
            <v>02000</v>
          </cell>
          <cell r="H312" t="str">
            <v>96314283</v>
          </cell>
          <cell r="I312" t="str">
            <v>LAMP-COMBINATION,RH</v>
          </cell>
          <cell r="Q312" t="str">
            <v>1</v>
          </cell>
          <cell r="R312" t="str">
            <v>1</v>
          </cell>
        </row>
        <row r="313">
          <cell r="D313" t="str">
            <v>CE140-</v>
          </cell>
          <cell r="E313" t="str">
            <v>A</v>
          </cell>
          <cell r="F313" t="str">
            <v>01</v>
          </cell>
          <cell r="G313" t="str">
            <v>03000</v>
          </cell>
          <cell r="H313" t="str">
            <v>96211949</v>
          </cell>
          <cell r="I313" t="str">
            <v>RETAINER</v>
          </cell>
          <cell r="Q313" t="str">
            <v>4</v>
          </cell>
          <cell r="R313" t="str">
            <v>4</v>
          </cell>
        </row>
        <row r="314">
          <cell r="D314" t="str">
            <v>CE140-</v>
          </cell>
          <cell r="E314" t="str">
            <v>A</v>
          </cell>
          <cell r="F314" t="str">
            <v>01</v>
          </cell>
          <cell r="G314" t="str">
            <v>04000</v>
          </cell>
          <cell r="H314" t="str">
            <v>09132-04020</v>
          </cell>
          <cell r="I314" t="str">
            <v>SCREW-TAPPING</v>
          </cell>
          <cell r="Q314" t="str">
            <v>4</v>
          </cell>
          <cell r="R314" t="str">
            <v>4</v>
          </cell>
        </row>
        <row r="315">
          <cell r="B315" t="str">
            <v>O</v>
          </cell>
          <cell r="C315" t="str">
            <v>O</v>
          </cell>
          <cell r="D315" t="str">
            <v>CE140-</v>
          </cell>
          <cell r="E315" t="str">
            <v>A</v>
          </cell>
          <cell r="F315" t="str">
            <v>01</v>
          </cell>
          <cell r="G315" t="str">
            <v>05000</v>
          </cell>
          <cell r="H315" t="str">
            <v>09148-03006</v>
          </cell>
          <cell r="I315" t="str">
            <v>NUT-SPEED</v>
          </cell>
          <cell r="Q315" t="str">
            <v>4</v>
          </cell>
          <cell r="R315" t="str">
            <v>4</v>
          </cell>
        </row>
        <row r="316">
          <cell r="B316" t="str">
            <v>N</v>
          </cell>
          <cell r="C316" t="str">
            <v>X</v>
          </cell>
          <cell r="D316" t="str">
            <v>CE140-</v>
          </cell>
          <cell r="E316" t="str">
            <v>A</v>
          </cell>
          <cell r="F316" t="str">
            <v>01</v>
          </cell>
          <cell r="G316" t="str">
            <v>05000</v>
          </cell>
          <cell r="H316" t="str">
            <v>09148-03001</v>
          </cell>
          <cell r="I316" t="str">
            <v>NUT-SPEED</v>
          </cell>
          <cell r="Q316" t="str">
            <v>4</v>
          </cell>
          <cell r="R316" t="str">
            <v>4</v>
          </cell>
        </row>
        <row r="317">
          <cell r="B317" t="str">
            <v>O</v>
          </cell>
          <cell r="C317" t="str">
            <v>O</v>
          </cell>
          <cell r="D317" t="str">
            <v>CE140-</v>
          </cell>
          <cell r="E317" t="str">
            <v>A</v>
          </cell>
          <cell r="F317" t="str">
            <v>02</v>
          </cell>
          <cell r="G317" t="str">
            <v>01000</v>
          </cell>
          <cell r="H317" t="str">
            <v>96314998</v>
          </cell>
          <cell r="I317" t="str">
            <v>LAMP-COMBINATION,LH</v>
          </cell>
          <cell r="K317">
            <v>1</v>
          </cell>
          <cell r="L317">
            <v>1</v>
          </cell>
          <cell r="M317" t="str">
            <v>1</v>
          </cell>
          <cell r="N317" t="str">
            <v>1</v>
          </cell>
        </row>
        <row r="318">
          <cell r="B318" t="str">
            <v>N</v>
          </cell>
          <cell r="C318" t="str">
            <v>X</v>
          </cell>
          <cell r="D318" t="str">
            <v>CE140-</v>
          </cell>
          <cell r="E318" t="str">
            <v>A</v>
          </cell>
          <cell r="F318" t="str">
            <v>02</v>
          </cell>
          <cell r="G318" t="str">
            <v>01000</v>
          </cell>
          <cell r="H318" t="str">
            <v>96507734</v>
          </cell>
          <cell r="I318" t="str">
            <v>LAMP-COMBINATION,LH</v>
          </cell>
          <cell r="K318">
            <v>1</v>
          </cell>
          <cell r="L318">
            <v>1</v>
          </cell>
          <cell r="M318" t="str">
            <v>1</v>
          </cell>
          <cell r="N318" t="str">
            <v>1</v>
          </cell>
        </row>
        <row r="319">
          <cell r="B319" t="str">
            <v>O</v>
          </cell>
          <cell r="C319" t="str">
            <v>O</v>
          </cell>
          <cell r="D319" t="str">
            <v>CE140-</v>
          </cell>
          <cell r="E319" t="str">
            <v>A</v>
          </cell>
          <cell r="F319" t="str">
            <v>02</v>
          </cell>
          <cell r="G319" t="str">
            <v>02000</v>
          </cell>
          <cell r="H319" t="str">
            <v>96314999</v>
          </cell>
          <cell r="I319" t="str">
            <v>LAMP-COMBINATION,RH</v>
          </cell>
          <cell r="K319">
            <v>1</v>
          </cell>
          <cell r="L319">
            <v>1</v>
          </cell>
          <cell r="M319" t="str">
            <v>1</v>
          </cell>
          <cell r="N319" t="str">
            <v>1</v>
          </cell>
        </row>
        <row r="320">
          <cell r="B320" t="str">
            <v>N</v>
          </cell>
          <cell r="C320" t="str">
            <v>X</v>
          </cell>
          <cell r="D320" t="str">
            <v>CE140-</v>
          </cell>
          <cell r="E320" t="str">
            <v>A</v>
          </cell>
          <cell r="F320" t="str">
            <v>02</v>
          </cell>
          <cell r="G320" t="str">
            <v>02000</v>
          </cell>
          <cell r="H320" t="str">
            <v>96507735</v>
          </cell>
          <cell r="I320" t="str">
            <v>LAMP-COMBINATION,RH</v>
          </cell>
          <cell r="K320">
            <v>1</v>
          </cell>
          <cell r="L320">
            <v>1</v>
          </cell>
          <cell r="M320" t="str">
            <v>1</v>
          </cell>
          <cell r="N320" t="str">
            <v>1</v>
          </cell>
        </row>
        <row r="321">
          <cell r="D321" t="str">
            <v>CE140-</v>
          </cell>
          <cell r="E321" t="str">
            <v>A</v>
          </cell>
          <cell r="F321" t="str">
            <v>02</v>
          </cell>
          <cell r="G321" t="str">
            <v>03000</v>
          </cell>
          <cell r="H321" t="str">
            <v>96211949</v>
          </cell>
          <cell r="I321" t="str">
            <v>RETAINER</v>
          </cell>
          <cell r="K321">
            <v>4</v>
          </cell>
          <cell r="L321">
            <v>4</v>
          </cell>
          <cell r="M321" t="str">
            <v>4</v>
          </cell>
          <cell r="N321" t="str">
            <v>4</v>
          </cell>
        </row>
        <row r="322">
          <cell r="D322" t="str">
            <v>CE140-</v>
          </cell>
          <cell r="E322" t="str">
            <v>A</v>
          </cell>
          <cell r="F322" t="str">
            <v>02</v>
          </cell>
          <cell r="G322" t="str">
            <v>04000</v>
          </cell>
          <cell r="H322" t="str">
            <v>09132-04020</v>
          </cell>
          <cell r="I322" t="str">
            <v>SCREW-TAPPING</v>
          </cell>
          <cell r="K322">
            <v>4</v>
          </cell>
          <cell r="L322">
            <v>4</v>
          </cell>
          <cell r="M322" t="str">
            <v>4</v>
          </cell>
          <cell r="N322" t="str">
            <v>4</v>
          </cell>
        </row>
        <row r="323">
          <cell r="B323" t="str">
            <v>O</v>
          </cell>
          <cell r="C323" t="str">
            <v>O</v>
          </cell>
          <cell r="D323" t="str">
            <v>CE140-</v>
          </cell>
          <cell r="E323" t="str">
            <v>A</v>
          </cell>
          <cell r="F323" t="str">
            <v>02</v>
          </cell>
          <cell r="G323" t="str">
            <v>05000</v>
          </cell>
          <cell r="H323" t="str">
            <v>09148-03006</v>
          </cell>
          <cell r="I323" t="str">
            <v>NUT-SPEED</v>
          </cell>
          <cell r="K323">
            <v>4</v>
          </cell>
          <cell r="L323">
            <v>4</v>
          </cell>
          <cell r="M323" t="str">
            <v>4</v>
          </cell>
          <cell r="N323" t="str">
            <v>4</v>
          </cell>
        </row>
        <row r="324">
          <cell r="B324" t="str">
            <v>N</v>
          </cell>
          <cell r="C324" t="str">
            <v>X</v>
          </cell>
          <cell r="D324" t="str">
            <v>CE140-</v>
          </cell>
          <cell r="E324" t="str">
            <v>A</v>
          </cell>
          <cell r="F324" t="str">
            <v>02</v>
          </cell>
          <cell r="G324" t="str">
            <v>05000</v>
          </cell>
          <cell r="H324" t="str">
            <v>09148-03001</v>
          </cell>
          <cell r="I324" t="str">
            <v>NUT-SPEED</v>
          </cell>
          <cell r="K324">
            <v>4</v>
          </cell>
          <cell r="L324">
            <v>4</v>
          </cell>
          <cell r="M324" t="str">
            <v>4</v>
          </cell>
          <cell r="N324" t="str">
            <v>4</v>
          </cell>
        </row>
        <row r="325">
          <cell r="B325" t="str">
            <v>O</v>
          </cell>
          <cell r="C325" t="str">
            <v>O</v>
          </cell>
          <cell r="D325" t="str">
            <v>CE140-</v>
          </cell>
          <cell r="E325" t="str">
            <v>A</v>
          </cell>
          <cell r="F325" t="str">
            <v>04</v>
          </cell>
          <cell r="G325" t="str">
            <v>01000</v>
          </cell>
          <cell r="H325" t="str">
            <v>96286873</v>
          </cell>
          <cell r="I325" t="str">
            <v>LAMP-COMBINATION,LH</v>
          </cell>
          <cell r="S325" t="str">
            <v>1</v>
          </cell>
          <cell r="T325" t="str">
            <v>1</v>
          </cell>
          <cell r="U325" t="str">
            <v>1</v>
          </cell>
          <cell r="V325" t="str">
            <v>1</v>
          </cell>
        </row>
        <row r="326">
          <cell r="B326" t="str">
            <v>N</v>
          </cell>
          <cell r="C326" t="str">
            <v>X</v>
          </cell>
          <cell r="D326" t="str">
            <v>CE140-</v>
          </cell>
          <cell r="E326" t="str">
            <v>A</v>
          </cell>
          <cell r="F326" t="str">
            <v>04</v>
          </cell>
          <cell r="G326" t="str">
            <v>01000</v>
          </cell>
          <cell r="H326" t="str">
            <v>96507738</v>
          </cell>
          <cell r="I326" t="str">
            <v>LAMP-COMBINATION,LH</v>
          </cell>
          <cell r="S326" t="str">
            <v>1</v>
          </cell>
          <cell r="T326" t="str">
            <v>1</v>
          </cell>
          <cell r="U326" t="str">
            <v>1</v>
          </cell>
          <cell r="V326" t="str">
            <v>1</v>
          </cell>
        </row>
        <row r="327">
          <cell r="B327" t="str">
            <v>O</v>
          </cell>
          <cell r="C327" t="str">
            <v>O</v>
          </cell>
          <cell r="D327" t="str">
            <v>CE140-</v>
          </cell>
          <cell r="E327" t="str">
            <v>A</v>
          </cell>
          <cell r="F327" t="str">
            <v>04</v>
          </cell>
          <cell r="G327" t="str">
            <v>02000</v>
          </cell>
          <cell r="H327" t="str">
            <v>96286874</v>
          </cell>
          <cell r="I327" t="str">
            <v>LAMP-COMBINATION,RH</v>
          </cell>
          <cell r="S327" t="str">
            <v>1</v>
          </cell>
          <cell r="T327" t="str">
            <v>1</v>
          </cell>
          <cell r="U327" t="str">
            <v>1</v>
          </cell>
          <cell r="V327" t="str">
            <v>1</v>
          </cell>
        </row>
        <row r="328">
          <cell r="B328" t="str">
            <v>N</v>
          </cell>
          <cell r="C328" t="str">
            <v>X</v>
          </cell>
          <cell r="D328" t="str">
            <v>CE140-</v>
          </cell>
          <cell r="E328" t="str">
            <v>A</v>
          </cell>
          <cell r="F328" t="str">
            <v>04</v>
          </cell>
          <cell r="G328" t="str">
            <v>02000</v>
          </cell>
          <cell r="H328" t="str">
            <v>96507739</v>
          </cell>
          <cell r="I328" t="str">
            <v>LAMP-COMBINATION,RH</v>
          </cell>
          <cell r="S328" t="str">
            <v>1</v>
          </cell>
          <cell r="T328" t="str">
            <v>1</v>
          </cell>
          <cell r="U328" t="str">
            <v>1</v>
          </cell>
          <cell r="V328" t="str">
            <v>1</v>
          </cell>
        </row>
        <row r="329">
          <cell r="D329" t="str">
            <v>CE140-</v>
          </cell>
          <cell r="E329" t="str">
            <v>A</v>
          </cell>
          <cell r="F329" t="str">
            <v>04</v>
          </cell>
          <cell r="G329" t="str">
            <v>03000</v>
          </cell>
          <cell r="H329" t="str">
            <v>96211949</v>
          </cell>
          <cell r="I329" t="str">
            <v>RETAINER</v>
          </cell>
          <cell r="S329" t="str">
            <v>4</v>
          </cell>
          <cell r="T329" t="str">
            <v>4</v>
          </cell>
          <cell r="U329" t="str">
            <v>4</v>
          </cell>
          <cell r="V329" t="str">
            <v>4</v>
          </cell>
        </row>
        <row r="330">
          <cell r="D330" t="str">
            <v>CE140-</v>
          </cell>
          <cell r="E330" t="str">
            <v>A</v>
          </cell>
          <cell r="F330" t="str">
            <v>04</v>
          </cell>
          <cell r="G330" t="str">
            <v>04000</v>
          </cell>
          <cell r="H330" t="str">
            <v>09132-04020</v>
          </cell>
          <cell r="I330" t="str">
            <v>SCREW-TAPPING</v>
          </cell>
          <cell r="S330" t="str">
            <v>4</v>
          </cell>
          <cell r="T330" t="str">
            <v>4</v>
          </cell>
          <cell r="U330" t="str">
            <v>4</v>
          </cell>
          <cell r="V330" t="str">
            <v>4</v>
          </cell>
        </row>
        <row r="331">
          <cell r="B331" t="str">
            <v>O</v>
          </cell>
          <cell r="C331" t="str">
            <v>O</v>
          </cell>
          <cell r="D331" t="str">
            <v>CE140-</v>
          </cell>
          <cell r="E331" t="str">
            <v>A</v>
          </cell>
          <cell r="F331" t="str">
            <v>04</v>
          </cell>
          <cell r="G331" t="str">
            <v>05000</v>
          </cell>
          <cell r="H331" t="str">
            <v>09148-03006</v>
          </cell>
          <cell r="I331" t="str">
            <v>NUT-SPEED</v>
          </cell>
          <cell r="S331" t="str">
            <v>4</v>
          </cell>
          <cell r="T331" t="str">
            <v>4</v>
          </cell>
          <cell r="U331" t="str">
            <v>4</v>
          </cell>
          <cell r="V331" t="str">
            <v>4</v>
          </cell>
        </row>
        <row r="332">
          <cell r="B332" t="str">
            <v>N</v>
          </cell>
          <cell r="C332" t="str">
            <v>X</v>
          </cell>
          <cell r="D332" t="str">
            <v>CE140-</v>
          </cell>
          <cell r="E332" t="str">
            <v>A</v>
          </cell>
          <cell r="F332" t="str">
            <v>04</v>
          </cell>
          <cell r="G332" t="str">
            <v>05000</v>
          </cell>
          <cell r="H332" t="str">
            <v>09148-03001</v>
          </cell>
          <cell r="I332" t="str">
            <v>NUT-SPEED</v>
          </cell>
          <cell r="S332" t="str">
            <v>4</v>
          </cell>
          <cell r="T332" t="str">
            <v>4</v>
          </cell>
          <cell r="U332" t="str">
            <v>4</v>
          </cell>
          <cell r="V332" t="str">
            <v>4</v>
          </cell>
        </row>
        <row r="333">
          <cell r="D333" t="str">
            <v>CE150-</v>
          </cell>
          <cell r="E333" t="str">
            <v>A</v>
          </cell>
          <cell r="F333" t="str">
            <v>01</v>
          </cell>
          <cell r="G333" t="str">
            <v>01000</v>
          </cell>
          <cell r="H333" t="str">
            <v>96314277</v>
          </cell>
          <cell r="I333" t="str">
            <v>LAMP A-STOP,HIGH MOUNT</v>
          </cell>
          <cell r="K333">
            <v>1</v>
          </cell>
          <cell r="L333">
            <v>1</v>
          </cell>
          <cell r="M333" t="str">
            <v>1</v>
          </cell>
          <cell r="N333" t="str">
            <v>1</v>
          </cell>
        </row>
        <row r="334">
          <cell r="B334" t="str">
            <v>O</v>
          </cell>
          <cell r="C334" t="str">
            <v>O</v>
          </cell>
          <cell r="D334" t="str">
            <v>CE150-</v>
          </cell>
          <cell r="E334" t="str">
            <v>A</v>
          </cell>
          <cell r="F334" t="str">
            <v>01</v>
          </cell>
          <cell r="G334" t="str">
            <v>02000</v>
          </cell>
          <cell r="H334" t="str">
            <v>01934-06123</v>
          </cell>
          <cell r="I334" t="str">
            <v>BOLT-DR HEXAGON</v>
          </cell>
          <cell r="K334">
            <v>4</v>
          </cell>
          <cell r="L334">
            <v>4</v>
          </cell>
          <cell r="M334" t="str">
            <v>4</v>
          </cell>
          <cell r="N334" t="str">
            <v>4</v>
          </cell>
        </row>
        <row r="335">
          <cell r="B335" t="str">
            <v>N</v>
          </cell>
          <cell r="C335" t="str">
            <v>X</v>
          </cell>
          <cell r="D335" t="str">
            <v>CE150-</v>
          </cell>
          <cell r="E335" t="str">
            <v>A</v>
          </cell>
          <cell r="F335" t="str">
            <v>01</v>
          </cell>
          <cell r="G335" t="str">
            <v>02000</v>
          </cell>
          <cell r="H335" t="str">
            <v>01944-06166</v>
          </cell>
          <cell r="I335" t="str">
            <v>BOLT-DR HEXAGON</v>
          </cell>
          <cell r="K335">
            <v>4</v>
          </cell>
          <cell r="L335">
            <v>4</v>
          </cell>
          <cell r="M335" t="str">
            <v>4</v>
          </cell>
          <cell r="N335" t="str">
            <v>4</v>
          </cell>
        </row>
        <row r="336">
          <cell r="D336" t="str">
            <v>CE160-</v>
          </cell>
          <cell r="E336" t="str">
            <v>A</v>
          </cell>
          <cell r="F336" t="str">
            <v>01</v>
          </cell>
          <cell r="G336" t="str">
            <v>02000</v>
          </cell>
          <cell r="H336" t="str">
            <v>00912116</v>
          </cell>
          <cell r="I336" t="str">
            <v>LICENSE- LAMP</v>
          </cell>
          <cell r="K336">
            <v>2</v>
          </cell>
          <cell r="L336">
            <v>2</v>
          </cell>
          <cell r="M336" t="str">
            <v>2</v>
          </cell>
          <cell r="N336" t="str">
            <v>2</v>
          </cell>
          <cell r="Q336" t="str">
            <v>2</v>
          </cell>
          <cell r="R336" t="str">
            <v>2</v>
          </cell>
          <cell r="S336" t="str">
            <v>2</v>
          </cell>
          <cell r="T336" t="str">
            <v>2</v>
          </cell>
          <cell r="U336" t="str">
            <v>2</v>
          </cell>
          <cell r="V336" t="str">
            <v>2</v>
          </cell>
        </row>
        <row r="337">
          <cell r="B337" t="str">
            <v>O</v>
          </cell>
          <cell r="C337" t="str">
            <v>O</v>
          </cell>
          <cell r="D337" t="str">
            <v>CE160-</v>
          </cell>
          <cell r="E337" t="str">
            <v>A</v>
          </cell>
          <cell r="F337" t="str">
            <v>01</v>
          </cell>
          <cell r="G337" t="str">
            <v>03000</v>
          </cell>
          <cell r="H337" t="str">
            <v>96314279</v>
          </cell>
          <cell r="I337" t="str">
            <v>WIRING HARNESS-LICENCE LAMP</v>
          </cell>
          <cell r="K337">
            <v>1</v>
          </cell>
          <cell r="L337">
            <v>1</v>
          </cell>
          <cell r="M337" t="str">
            <v>1</v>
          </cell>
          <cell r="N337" t="str">
            <v>1</v>
          </cell>
          <cell r="Q337" t="str">
            <v>1</v>
          </cell>
          <cell r="R337" t="str">
            <v>1</v>
          </cell>
          <cell r="S337" t="str">
            <v>1</v>
          </cell>
          <cell r="T337" t="str">
            <v>1</v>
          </cell>
          <cell r="U337" t="str">
            <v>1</v>
          </cell>
          <cell r="V337" t="str">
            <v>1</v>
          </cell>
        </row>
        <row r="338">
          <cell r="B338" t="str">
            <v>N</v>
          </cell>
          <cell r="C338" t="str">
            <v>X</v>
          </cell>
          <cell r="D338" t="str">
            <v>CE160-</v>
          </cell>
          <cell r="E338" t="str">
            <v>A</v>
          </cell>
          <cell r="F338" t="str">
            <v>01</v>
          </cell>
          <cell r="G338" t="str">
            <v>03000</v>
          </cell>
          <cell r="H338" t="str">
            <v>96507774</v>
          </cell>
          <cell r="I338" t="str">
            <v>WIRING HARNESS-LICENCE LAMP</v>
          </cell>
          <cell r="K338">
            <v>1</v>
          </cell>
          <cell r="L338">
            <v>1</v>
          </cell>
          <cell r="M338" t="str">
            <v>1</v>
          </cell>
          <cell r="N338" t="str">
            <v>1</v>
          </cell>
          <cell r="Q338" t="str">
            <v>1</v>
          </cell>
          <cell r="R338" t="str">
            <v>1</v>
          </cell>
          <cell r="S338" t="str">
            <v>1</v>
          </cell>
          <cell r="T338" t="str">
            <v>1</v>
          </cell>
          <cell r="U338" t="str">
            <v>1</v>
          </cell>
          <cell r="V338" t="str">
            <v>1</v>
          </cell>
        </row>
        <row r="339">
          <cell r="D339" t="str">
            <v>CE160-</v>
          </cell>
          <cell r="E339" t="str">
            <v>A</v>
          </cell>
          <cell r="F339" t="str">
            <v>01</v>
          </cell>
          <cell r="G339" t="str">
            <v>04000</v>
          </cell>
          <cell r="H339" t="str">
            <v>03160-42160</v>
          </cell>
          <cell r="I339" t="str">
            <v>SCREW-TAPPING</v>
          </cell>
          <cell r="K339">
            <v>4</v>
          </cell>
          <cell r="L339">
            <v>4</v>
          </cell>
          <cell r="M339" t="str">
            <v>4</v>
          </cell>
          <cell r="N339" t="str">
            <v>4</v>
          </cell>
          <cell r="Q339" t="str">
            <v>4</v>
          </cell>
          <cell r="R339" t="str">
            <v>4</v>
          </cell>
          <cell r="S339" t="str">
            <v>4</v>
          </cell>
          <cell r="T339" t="str">
            <v>4</v>
          </cell>
          <cell r="U339" t="str">
            <v>4</v>
          </cell>
          <cell r="V339" t="str">
            <v>4</v>
          </cell>
        </row>
        <row r="340">
          <cell r="D340" t="str">
            <v>CE180-</v>
          </cell>
          <cell r="E340" t="str">
            <v>A</v>
          </cell>
          <cell r="F340" t="str">
            <v>01</v>
          </cell>
          <cell r="G340" t="str">
            <v>01000</v>
          </cell>
          <cell r="H340" t="str">
            <v>96323669</v>
          </cell>
          <cell r="I340" t="str">
            <v>LAMP A-TURN SIGNAL,SIDE</v>
          </cell>
          <cell r="K340">
            <v>2</v>
          </cell>
          <cell r="L340">
            <v>2</v>
          </cell>
          <cell r="M340" t="str">
            <v>2</v>
          </cell>
          <cell r="N340" t="str">
            <v>2</v>
          </cell>
        </row>
        <row r="341">
          <cell r="D341" t="str">
            <v>CE220-</v>
          </cell>
          <cell r="E341" t="str">
            <v>A</v>
          </cell>
          <cell r="F341" t="str">
            <v>01</v>
          </cell>
          <cell r="G341" t="str">
            <v>01000</v>
          </cell>
          <cell r="H341" t="str">
            <v>96314278</v>
          </cell>
          <cell r="I341" t="str">
            <v>LAMP-INTERIOR</v>
          </cell>
          <cell r="K341">
            <v>1</v>
          </cell>
          <cell r="L341">
            <v>1</v>
          </cell>
          <cell r="M341" t="str">
            <v>1</v>
          </cell>
          <cell r="N341" t="str">
            <v>1</v>
          </cell>
          <cell r="Q341" t="str">
            <v>1</v>
          </cell>
          <cell r="R341" t="str">
            <v>1</v>
          </cell>
          <cell r="S341" t="str">
            <v>1</v>
          </cell>
          <cell r="T341" t="str">
            <v>1</v>
          </cell>
          <cell r="U341" t="str">
            <v>1</v>
          </cell>
          <cell r="V341" t="str">
            <v>1</v>
          </cell>
        </row>
        <row r="342">
          <cell r="B342" t="str">
            <v>O</v>
          </cell>
          <cell r="C342" t="str">
            <v>O</v>
          </cell>
          <cell r="D342" t="str">
            <v>CE220-</v>
          </cell>
          <cell r="E342" t="str">
            <v>A</v>
          </cell>
          <cell r="F342" t="str">
            <v>01</v>
          </cell>
          <cell r="G342" t="str">
            <v>02000</v>
          </cell>
          <cell r="H342" t="str">
            <v>03241-05126-000</v>
          </cell>
          <cell r="I342" t="str">
            <v>SCREW-TAPPING</v>
          </cell>
          <cell r="K342">
            <v>2</v>
          </cell>
          <cell r="L342">
            <v>2</v>
          </cell>
          <cell r="M342" t="str">
            <v>2</v>
          </cell>
          <cell r="N342" t="str">
            <v>2</v>
          </cell>
          <cell r="Q342" t="str">
            <v>2</v>
          </cell>
          <cell r="R342" t="str">
            <v>2</v>
          </cell>
          <cell r="S342" t="str">
            <v>2</v>
          </cell>
          <cell r="T342" t="str">
            <v>2</v>
          </cell>
          <cell r="U342" t="str">
            <v>2</v>
          </cell>
          <cell r="V342" t="str">
            <v>2</v>
          </cell>
        </row>
        <row r="343">
          <cell r="B343" t="str">
            <v>N</v>
          </cell>
          <cell r="C343" t="str">
            <v>X</v>
          </cell>
          <cell r="D343" t="str">
            <v>CE220-</v>
          </cell>
          <cell r="E343" t="str">
            <v>A</v>
          </cell>
          <cell r="F343" t="str">
            <v>01</v>
          </cell>
          <cell r="G343" t="str">
            <v>02000</v>
          </cell>
          <cell r="H343" t="str">
            <v>03241-05103</v>
          </cell>
          <cell r="I343" t="str">
            <v>SCREW-TAPPING</v>
          </cell>
          <cell r="K343">
            <v>2</v>
          </cell>
          <cell r="L343">
            <v>2</v>
          </cell>
          <cell r="M343" t="str">
            <v>2</v>
          </cell>
          <cell r="N343" t="str">
            <v>2</v>
          </cell>
          <cell r="Q343" t="str">
            <v>2</v>
          </cell>
          <cell r="R343" t="str">
            <v>2</v>
          </cell>
          <cell r="S343" t="str">
            <v>2</v>
          </cell>
          <cell r="T343" t="str">
            <v>2</v>
          </cell>
          <cell r="U343" t="str">
            <v>2</v>
          </cell>
          <cell r="V343" t="str">
            <v>2</v>
          </cell>
        </row>
        <row r="344">
          <cell r="D344" t="str">
            <v>CE320-</v>
          </cell>
          <cell r="E344" t="str">
            <v>A</v>
          </cell>
          <cell r="F344" t="str">
            <v>01</v>
          </cell>
          <cell r="G344" t="str">
            <v>01000</v>
          </cell>
          <cell r="H344" t="str">
            <v>96318802</v>
          </cell>
          <cell r="I344" t="str">
            <v>WIRING HARNESS-BODY</v>
          </cell>
          <cell r="Q344" t="str">
            <v>1</v>
          </cell>
        </row>
        <row r="345">
          <cell r="D345" t="str">
            <v>CE320-</v>
          </cell>
          <cell r="E345" t="str">
            <v>A</v>
          </cell>
          <cell r="F345" t="str">
            <v>01</v>
          </cell>
          <cell r="G345" t="str">
            <v>04000</v>
          </cell>
          <cell r="H345" t="str">
            <v>09115-06007-000</v>
          </cell>
          <cell r="I345" t="str">
            <v>BOLT-W/H BODY GND</v>
          </cell>
          <cell r="Q345" t="str">
            <v>1</v>
          </cell>
        </row>
        <row r="346">
          <cell r="B346" t="str">
            <v>O</v>
          </cell>
          <cell r="C346" t="str">
            <v>O</v>
          </cell>
          <cell r="D346" t="str">
            <v>CE320-</v>
          </cell>
          <cell r="E346" t="str">
            <v>A</v>
          </cell>
          <cell r="F346" t="str">
            <v>01</v>
          </cell>
          <cell r="G346" t="str">
            <v>05000</v>
          </cell>
          <cell r="H346" t="str">
            <v>08316-26060-000</v>
          </cell>
          <cell r="I346" t="str">
            <v>NUT-HEXAGON FLANGE</v>
          </cell>
          <cell r="Q346" t="str">
            <v>2</v>
          </cell>
        </row>
        <row r="347">
          <cell r="B347" t="str">
            <v>N</v>
          </cell>
          <cell r="C347" t="str">
            <v>X</v>
          </cell>
          <cell r="D347" t="str">
            <v>CE320-</v>
          </cell>
          <cell r="E347" t="str">
            <v>A</v>
          </cell>
          <cell r="F347" t="str">
            <v>01</v>
          </cell>
          <cell r="G347" t="str">
            <v>05000</v>
          </cell>
          <cell r="H347" t="str">
            <v>08316-25060-000</v>
          </cell>
          <cell r="I347" t="str">
            <v>NUT-HEXAGON FLANGE</v>
          </cell>
          <cell r="Q347" t="str">
            <v>2</v>
          </cell>
        </row>
        <row r="348">
          <cell r="D348" t="str">
            <v>CE320-</v>
          </cell>
          <cell r="E348" t="str">
            <v>A</v>
          </cell>
          <cell r="F348" t="str">
            <v>01</v>
          </cell>
          <cell r="G348" t="str">
            <v>07000</v>
          </cell>
          <cell r="H348" t="str">
            <v>96318224</v>
          </cell>
          <cell r="I348" t="str">
            <v>COVER-REAR SIDE PANEL HOLE</v>
          </cell>
          <cell r="Q348" t="str">
            <v>2</v>
          </cell>
        </row>
        <row r="349">
          <cell r="D349" t="str">
            <v>CE320-</v>
          </cell>
          <cell r="E349" t="str">
            <v>A</v>
          </cell>
          <cell r="F349" t="str">
            <v>01</v>
          </cell>
          <cell r="G349" t="str">
            <v>07500</v>
          </cell>
          <cell r="H349" t="str">
            <v>36930A82002-000</v>
          </cell>
          <cell r="I349" t="str">
            <v>COVER-FLOOR HARNESS</v>
          </cell>
          <cell r="Q349" t="str">
            <v>9</v>
          </cell>
        </row>
        <row r="350">
          <cell r="D350" t="str">
            <v>CE320-</v>
          </cell>
          <cell r="E350" t="str">
            <v>A</v>
          </cell>
          <cell r="F350" t="str">
            <v>01</v>
          </cell>
          <cell r="G350" t="str">
            <v>08000</v>
          </cell>
          <cell r="H350" t="str">
            <v>96318222</v>
          </cell>
          <cell r="I350" t="str">
            <v>COVER-REAR ABS HOLE</v>
          </cell>
          <cell r="Q350" t="str">
            <v>2</v>
          </cell>
        </row>
        <row r="351">
          <cell r="D351" t="str">
            <v>CE320-</v>
          </cell>
          <cell r="E351" t="str">
            <v>A</v>
          </cell>
          <cell r="F351" t="str">
            <v>01</v>
          </cell>
          <cell r="G351" t="str">
            <v>09000</v>
          </cell>
          <cell r="H351" t="str">
            <v>96312540</v>
          </cell>
          <cell r="I351" t="str">
            <v>CABLE TIE CLIP</v>
          </cell>
          <cell r="Q351" t="str">
            <v>1</v>
          </cell>
        </row>
        <row r="352">
          <cell r="D352" t="str">
            <v>CE320-</v>
          </cell>
          <cell r="E352" t="str">
            <v>A</v>
          </cell>
          <cell r="F352" t="str">
            <v>06</v>
          </cell>
          <cell r="G352" t="str">
            <v>01000</v>
          </cell>
          <cell r="H352" t="str">
            <v>96315469</v>
          </cell>
          <cell r="I352" t="str">
            <v>WIRING HARNESS-BODY</v>
          </cell>
          <cell r="R352" t="str">
            <v>1</v>
          </cell>
        </row>
        <row r="353">
          <cell r="D353" t="str">
            <v>CE320-</v>
          </cell>
          <cell r="E353" t="str">
            <v>A</v>
          </cell>
          <cell r="F353" t="str">
            <v>06</v>
          </cell>
          <cell r="G353" t="str">
            <v>05000</v>
          </cell>
          <cell r="H353" t="str">
            <v>09115-06007-000</v>
          </cell>
          <cell r="I353" t="str">
            <v>BOLT-W/H BODY GND</v>
          </cell>
          <cell r="R353" t="str">
            <v>1</v>
          </cell>
        </row>
        <row r="354">
          <cell r="B354" t="str">
            <v>O</v>
          </cell>
          <cell r="C354" t="str">
            <v>O</v>
          </cell>
          <cell r="D354" t="str">
            <v>CE320-</v>
          </cell>
          <cell r="E354" t="str">
            <v>A</v>
          </cell>
          <cell r="F354" t="str">
            <v>06</v>
          </cell>
          <cell r="G354" t="str">
            <v>06000</v>
          </cell>
          <cell r="H354" t="str">
            <v>08316-26060-000</v>
          </cell>
          <cell r="I354" t="str">
            <v>NUT-HEXAGON FLANGE</v>
          </cell>
          <cell r="R354" t="str">
            <v>2</v>
          </cell>
        </row>
        <row r="355">
          <cell r="B355" t="str">
            <v>N</v>
          </cell>
          <cell r="C355" t="str">
            <v>X</v>
          </cell>
          <cell r="D355" t="str">
            <v>CE320-</v>
          </cell>
          <cell r="E355" t="str">
            <v>A</v>
          </cell>
          <cell r="F355" t="str">
            <v>06</v>
          </cell>
          <cell r="G355" t="str">
            <v>06000</v>
          </cell>
          <cell r="H355" t="str">
            <v>08316-25060-000</v>
          </cell>
          <cell r="I355" t="str">
            <v>NUT-HEXAGON FLANGE</v>
          </cell>
          <cell r="R355" t="str">
            <v>2</v>
          </cell>
        </row>
        <row r="356">
          <cell r="D356" t="str">
            <v>CE320-</v>
          </cell>
          <cell r="E356" t="str">
            <v>A</v>
          </cell>
          <cell r="F356" t="str">
            <v>06</v>
          </cell>
          <cell r="G356" t="str">
            <v>07000</v>
          </cell>
          <cell r="H356" t="str">
            <v>96318222</v>
          </cell>
          <cell r="I356" t="str">
            <v>COVER-REAR ABS HOLE</v>
          </cell>
          <cell r="R356" t="str">
            <v>9</v>
          </cell>
        </row>
        <row r="357">
          <cell r="D357" t="str">
            <v>CE320-</v>
          </cell>
          <cell r="E357" t="str">
            <v>A</v>
          </cell>
          <cell r="F357" t="str">
            <v>06</v>
          </cell>
          <cell r="G357" t="str">
            <v>07500</v>
          </cell>
          <cell r="H357" t="str">
            <v>36930A82002-000</v>
          </cell>
          <cell r="I357" t="str">
            <v>COVER-FLOOR HARNESS</v>
          </cell>
          <cell r="R357" t="str">
            <v>2</v>
          </cell>
        </row>
        <row r="358">
          <cell r="D358" t="str">
            <v>CE320-</v>
          </cell>
          <cell r="E358" t="str">
            <v>A</v>
          </cell>
          <cell r="F358" t="str">
            <v>06</v>
          </cell>
          <cell r="G358" t="str">
            <v>09000</v>
          </cell>
          <cell r="H358" t="str">
            <v>96312540</v>
          </cell>
          <cell r="I358" t="str">
            <v>CABLE TIE CLIP</v>
          </cell>
          <cell r="R358" t="str">
            <v>1</v>
          </cell>
        </row>
        <row r="359">
          <cell r="D359" t="str">
            <v>CE320-</v>
          </cell>
          <cell r="E359" t="str">
            <v>A</v>
          </cell>
          <cell r="F359" t="str">
            <v>33</v>
          </cell>
          <cell r="G359" t="str">
            <v>01000</v>
          </cell>
          <cell r="H359" t="str">
            <v>96503370</v>
          </cell>
          <cell r="I359" t="str">
            <v>WIRING HARNESS-BODY</v>
          </cell>
          <cell r="K359">
            <v>1</v>
          </cell>
          <cell r="L359">
            <v>1</v>
          </cell>
          <cell r="M359" t="str">
            <v>1</v>
          </cell>
          <cell r="N359" t="str">
            <v>1</v>
          </cell>
          <cell r="O359" t="str">
            <v>AA11</v>
          </cell>
          <cell r="P359" t="str">
            <v>AA11ZA</v>
          </cell>
        </row>
        <row r="360">
          <cell r="D360" t="str">
            <v>CE320-</v>
          </cell>
          <cell r="E360" t="str">
            <v>A</v>
          </cell>
          <cell r="F360" t="str">
            <v>33</v>
          </cell>
          <cell r="G360" t="str">
            <v>04000</v>
          </cell>
          <cell r="H360" t="str">
            <v>09115-06007-000</v>
          </cell>
          <cell r="I360" t="str">
            <v>BOLT-W/H BODY GND</v>
          </cell>
          <cell r="K360">
            <v>1</v>
          </cell>
          <cell r="L360">
            <v>1</v>
          </cell>
          <cell r="M360" t="str">
            <v>1</v>
          </cell>
          <cell r="N360" t="str">
            <v>1</v>
          </cell>
          <cell r="O360" t="str">
            <v>AA11</v>
          </cell>
          <cell r="P360" t="str">
            <v>AA11ZA</v>
          </cell>
        </row>
        <row r="361">
          <cell r="B361" t="str">
            <v>O</v>
          </cell>
          <cell r="C361" t="str">
            <v>O</v>
          </cell>
          <cell r="D361" t="str">
            <v>CE320-</v>
          </cell>
          <cell r="E361" t="str">
            <v>A</v>
          </cell>
          <cell r="F361" t="str">
            <v>33</v>
          </cell>
          <cell r="G361" t="str">
            <v>05000</v>
          </cell>
          <cell r="H361" t="str">
            <v>08316-26060-000</v>
          </cell>
          <cell r="I361" t="str">
            <v>NUT-HEXAGON FLANGE</v>
          </cell>
          <cell r="K361">
            <v>2</v>
          </cell>
          <cell r="L361">
            <v>2</v>
          </cell>
          <cell r="M361" t="str">
            <v>2</v>
          </cell>
          <cell r="N361" t="str">
            <v>2</v>
          </cell>
          <cell r="O361" t="str">
            <v>AA11</v>
          </cell>
          <cell r="P361" t="str">
            <v>AA11ZA</v>
          </cell>
        </row>
        <row r="362">
          <cell r="B362" t="str">
            <v>N</v>
          </cell>
          <cell r="C362" t="str">
            <v>X</v>
          </cell>
          <cell r="D362" t="str">
            <v>CE320-</v>
          </cell>
          <cell r="E362" t="str">
            <v>A</v>
          </cell>
          <cell r="F362" t="str">
            <v>33</v>
          </cell>
          <cell r="G362" t="str">
            <v>05000</v>
          </cell>
          <cell r="H362" t="str">
            <v>08316-25060-000</v>
          </cell>
          <cell r="I362" t="str">
            <v>NUT-HEXAGON FLANGE</v>
          </cell>
          <cell r="K362">
            <v>2</v>
          </cell>
          <cell r="L362">
            <v>2</v>
          </cell>
          <cell r="M362" t="str">
            <v>2</v>
          </cell>
          <cell r="N362" t="str">
            <v>2</v>
          </cell>
          <cell r="O362" t="str">
            <v>AA11</v>
          </cell>
          <cell r="P362" t="str">
            <v>AA11ZA</v>
          </cell>
        </row>
        <row r="363">
          <cell r="D363" t="str">
            <v>CE320-</v>
          </cell>
          <cell r="E363" t="str">
            <v>A</v>
          </cell>
          <cell r="F363" t="str">
            <v>33</v>
          </cell>
          <cell r="G363" t="str">
            <v>07000</v>
          </cell>
          <cell r="H363" t="str">
            <v>96318224</v>
          </cell>
          <cell r="I363" t="str">
            <v>COVER-REAR SIDE PANEL HOLE</v>
          </cell>
          <cell r="K363">
            <v>2</v>
          </cell>
          <cell r="L363">
            <v>2</v>
          </cell>
          <cell r="M363" t="str">
            <v>2</v>
          </cell>
          <cell r="N363" t="str">
            <v>2</v>
          </cell>
          <cell r="O363" t="str">
            <v>AA11</v>
          </cell>
          <cell r="P363" t="str">
            <v>AA11ZA</v>
          </cell>
        </row>
        <row r="364">
          <cell r="D364" t="str">
            <v>CE320-</v>
          </cell>
          <cell r="E364" t="str">
            <v>A</v>
          </cell>
          <cell r="F364" t="str">
            <v>33</v>
          </cell>
          <cell r="G364" t="str">
            <v>07500</v>
          </cell>
          <cell r="H364" t="str">
            <v>36930A82002-000</v>
          </cell>
          <cell r="I364" t="str">
            <v>COVER-FLOOR HARNESS</v>
          </cell>
          <cell r="K364">
            <v>9</v>
          </cell>
          <cell r="L364">
            <v>9</v>
          </cell>
          <cell r="M364" t="str">
            <v>9</v>
          </cell>
          <cell r="N364" t="str">
            <v>9</v>
          </cell>
          <cell r="O364" t="str">
            <v>AA11</v>
          </cell>
          <cell r="P364" t="str">
            <v>AA11ZA</v>
          </cell>
        </row>
        <row r="365">
          <cell r="D365" t="str">
            <v>CE320-</v>
          </cell>
          <cell r="E365" t="str">
            <v>A</v>
          </cell>
          <cell r="F365" t="str">
            <v>33</v>
          </cell>
          <cell r="G365" t="str">
            <v>08000</v>
          </cell>
          <cell r="H365" t="str">
            <v>96318222</v>
          </cell>
          <cell r="I365" t="str">
            <v>COVER-REAR ABS HOLE</v>
          </cell>
          <cell r="K365">
            <v>2</v>
          </cell>
          <cell r="L365">
            <v>2</v>
          </cell>
          <cell r="M365" t="str">
            <v>2</v>
          </cell>
          <cell r="N365" t="str">
            <v>2</v>
          </cell>
          <cell r="O365" t="str">
            <v>AA11</v>
          </cell>
          <cell r="P365" t="str">
            <v>AA11ZA</v>
          </cell>
        </row>
        <row r="366">
          <cell r="D366" t="str">
            <v>CE320-</v>
          </cell>
          <cell r="E366" t="str">
            <v>A</v>
          </cell>
          <cell r="F366" t="str">
            <v>33</v>
          </cell>
          <cell r="G366" t="str">
            <v>09000</v>
          </cell>
          <cell r="H366" t="str">
            <v>96312540</v>
          </cell>
          <cell r="I366" t="str">
            <v>CABLE TIE CLIP</v>
          </cell>
          <cell r="K366">
            <v>1</v>
          </cell>
          <cell r="L366">
            <v>1</v>
          </cell>
          <cell r="M366" t="str">
            <v>1</v>
          </cell>
          <cell r="N366" t="str">
            <v>1</v>
          </cell>
          <cell r="O366" t="str">
            <v>AA11</v>
          </cell>
          <cell r="P366" t="str">
            <v>AA11ZA</v>
          </cell>
        </row>
        <row r="367">
          <cell r="D367" t="str">
            <v>CE320-</v>
          </cell>
          <cell r="E367" t="str">
            <v>A</v>
          </cell>
          <cell r="F367" t="str">
            <v>34</v>
          </cell>
          <cell r="G367" t="str">
            <v>01000</v>
          </cell>
          <cell r="H367" t="str">
            <v>96503371</v>
          </cell>
          <cell r="I367" t="str">
            <v>WIRING HARNESS-BODY</v>
          </cell>
          <cell r="K367">
            <v>1</v>
          </cell>
          <cell r="L367">
            <v>1</v>
          </cell>
          <cell r="M367" t="str">
            <v>1</v>
          </cell>
          <cell r="N367" t="str">
            <v>1</v>
          </cell>
          <cell r="O367" t="str">
            <v>AB10</v>
          </cell>
          <cell r="P367" t="str">
            <v>AB10ZA</v>
          </cell>
        </row>
        <row r="368">
          <cell r="D368" t="str">
            <v>CE320-</v>
          </cell>
          <cell r="E368" t="str">
            <v>A</v>
          </cell>
          <cell r="F368" t="str">
            <v>34</v>
          </cell>
          <cell r="G368" t="str">
            <v>04000</v>
          </cell>
          <cell r="H368" t="str">
            <v>09115-06007-000</v>
          </cell>
          <cell r="I368" t="str">
            <v>BOLT-W/H BODY GND</v>
          </cell>
          <cell r="K368">
            <v>1</v>
          </cell>
          <cell r="L368">
            <v>1</v>
          </cell>
          <cell r="M368" t="str">
            <v>1</v>
          </cell>
          <cell r="N368" t="str">
            <v>1</v>
          </cell>
          <cell r="O368" t="str">
            <v>AB10</v>
          </cell>
          <cell r="P368" t="str">
            <v>AB10ZA</v>
          </cell>
        </row>
        <row r="369">
          <cell r="B369" t="str">
            <v>O</v>
          </cell>
          <cell r="C369" t="str">
            <v>O</v>
          </cell>
          <cell r="D369" t="str">
            <v>CE320-</v>
          </cell>
          <cell r="E369" t="str">
            <v>A</v>
          </cell>
          <cell r="F369" t="str">
            <v>34</v>
          </cell>
          <cell r="G369" t="str">
            <v>05000</v>
          </cell>
          <cell r="H369" t="str">
            <v>08316-26060-000</v>
          </cell>
          <cell r="I369" t="str">
            <v>NUT-HEXAGON FLANGE</v>
          </cell>
          <cell r="K369">
            <v>2</v>
          </cell>
          <cell r="L369">
            <v>2</v>
          </cell>
          <cell r="M369" t="str">
            <v>2</v>
          </cell>
          <cell r="N369" t="str">
            <v>2</v>
          </cell>
          <cell r="O369" t="str">
            <v>AB10</v>
          </cell>
          <cell r="P369" t="str">
            <v>AB10ZA</v>
          </cell>
        </row>
        <row r="370">
          <cell r="B370" t="str">
            <v>N</v>
          </cell>
          <cell r="C370" t="str">
            <v>X</v>
          </cell>
          <cell r="D370" t="str">
            <v>CE320-</v>
          </cell>
          <cell r="E370" t="str">
            <v>A</v>
          </cell>
          <cell r="F370" t="str">
            <v>34</v>
          </cell>
          <cell r="G370" t="str">
            <v>05000</v>
          </cell>
          <cell r="H370" t="str">
            <v>08316-25060-000</v>
          </cell>
          <cell r="I370" t="str">
            <v>NUT-HEXAGON FLANGE</v>
          </cell>
          <cell r="K370">
            <v>2</v>
          </cell>
          <cell r="L370">
            <v>2</v>
          </cell>
          <cell r="M370" t="str">
            <v>2</v>
          </cell>
          <cell r="N370" t="str">
            <v>2</v>
          </cell>
          <cell r="O370" t="str">
            <v>AB10</v>
          </cell>
          <cell r="P370" t="str">
            <v>AB10ZA</v>
          </cell>
        </row>
        <row r="371">
          <cell r="D371" t="str">
            <v>CE320-</v>
          </cell>
          <cell r="E371" t="str">
            <v>A</v>
          </cell>
          <cell r="F371" t="str">
            <v>34</v>
          </cell>
          <cell r="G371" t="str">
            <v>07500</v>
          </cell>
          <cell r="H371" t="str">
            <v>36930A82002-000</v>
          </cell>
          <cell r="I371" t="str">
            <v>COVER-FLOOR HARNESS</v>
          </cell>
          <cell r="K371">
            <v>9</v>
          </cell>
          <cell r="L371">
            <v>9</v>
          </cell>
          <cell r="M371" t="str">
            <v>9</v>
          </cell>
          <cell r="N371" t="str">
            <v>9</v>
          </cell>
          <cell r="O371" t="str">
            <v>AB10</v>
          </cell>
          <cell r="P371" t="str">
            <v>AB10ZA</v>
          </cell>
        </row>
        <row r="372">
          <cell r="D372" t="str">
            <v>CE320-</v>
          </cell>
          <cell r="E372" t="str">
            <v>A</v>
          </cell>
          <cell r="F372" t="str">
            <v>34</v>
          </cell>
          <cell r="G372" t="str">
            <v>08000</v>
          </cell>
          <cell r="H372" t="str">
            <v>96318222</v>
          </cell>
          <cell r="I372" t="str">
            <v>COVER-REAR ABS HOLE</v>
          </cell>
          <cell r="K372">
            <v>2</v>
          </cell>
          <cell r="L372">
            <v>2</v>
          </cell>
          <cell r="M372" t="str">
            <v>2</v>
          </cell>
          <cell r="N372" t="str">
            <v>2</v>
          </cell>
          <cell r="O372" t="str">
            <v>AB10</v>
          </cell>
          <cell r="P372" t="str">
            <v>AB10ZA</v>
          </cell>
        </row>
        <row r="373">
          <cell r="D373" t="str">
            <v>CE320-</v>
          </cell>
          <cell r="E373" t="str">
            <v>A</v>
          </cell>
          <cell r="F373" t="str">
            <v>34</v>
          </cell>
          <cell r="G373" t="str">
            <v>09000</v>
          </cell>
          <cell r="H373" t="str">
            <v>96312540</v>
          </cell>
          <cell r="I373" t="str">
            <v>CABLE TIE CLIP</v>
          </cell>
          <cell r="K373">
            <v>1</v>
          </cell>
          <cell r="L373">
            <v>1</v>
          </cell>
          <cell r="M373" t="str">
            <v>1</v>
          </cell>
          <cell r="N373" t="str">
            <v>1</v>
          </cell>
          <cell r="O373" t="str">
            <v>AB10</v>
          </cell>
          <cell r="P373" t="str">
            <v>AB10ZA</v>
          </cell>
        </row>
        <row r="374">
          <cell r="D374" t="str">
            <v>CE320-</v>
          </cell>
          <cell r="E374" t="str">
            <v>A</v>
          </cell>
          <cell r="F374" t="str">
            <v>35</v>
          </cell>
          <cell r="G374" t="str">
            <v>01000</v>
          </cell>
          <cell r="H374" t="str">
            <v>96503372</v>
          </cell>
          <cell r="I374" t="str">
            <v>WIRING HARNESS-BODY</v>
          </cell>
          <cell r="L374">
            <v>1</v>
          </cell>
          <cell r="N374" t="str">
            <v>1</v>
          </cell>
          <cell r="P374" t="str">
            <v>AA11ZX</v>
          </cell>
        </row>
        <row r="375">
          <cell r="D375" t="str">
            <v>CE320-</v>
          </cell>
          <cell r="E375" t="str">
            <v>A</v>
          </cell>
          <cell r="F375" t="str">
            <v>35</v>
          </cell>
          <cell r="G375" t="str">
            <v>04000</v>
          </cell>
          <cell r="H375" t="str">
            <v>09115-06007-000</v>
          </cell>
          <cell r="I375" t="str">
            <v>BOLT-W/H BODY GND</v>
          </cell>
          <cell r="L375">
            <v>1</v>
          </cell>
          <cell r="N375" t="str">
            <v>1</v>
          </cell>
          <cell r="P375" t="str">
            <v>AA11ZX</v>
          </cell>
        </row>
        <row r="376">
          <cell r="B376" t="str">
            <v>O</v>
          </cell>
          <cell r="C376" t="str">
            <v>O</v>
          </cell>
          <cell r="D376" t="str">
            <v>CE320-</v>
          </cell>
          <cell r="E376" t="str">
            <v>A</v>
          </cell>
          <cell r="F376" t="str">
            <v>35</v>
          </cell>
          <cell r="G376" t="str">
            <v>05000</v>
          </cell>
          <cell r="H376" t="str">
            <v>08316-26060-000</v>
          </cell>
          <cell r="I376" t="str">
            <v>NUT-HEXAGON FLANGE</v>
          </cell>
          <cell r="L376">
            <v>2</v>
          </cell>
          <cell r="N376" t="str">
            <v>2</v>
          </cell>
          <cell r="P376" t="str">
            <v>AA11ZX</v>
          </cell>
        </row>
        <row r="377">
          <cell r="B377" t="str">
            <v>N</v>
          </cell>
          <cell r="C377" t="str">
            <v>X</v>
          </cell>
          <cell r="D377" t="str">
            <v>CE320-</v>
          </cell>
          <cell r="E377" t="str">
            <v>A</v>
          </cell>
          <cell r="F377" t="str">
            <v>35</v>
          </cell>
          <cell r="G377" t="str">
            <v>05000</v>
          </cell>
          <cell r="H377" t="str">
            <v>08316-25060-000</v>
          </cell>
          <cell r="I377" t="str">
            <v>NUT-HEXAGON FLANGE</v>
          </cell>
          <cell r="L377">
            <v>2</v>
          </cell>
          <cell r="N377" t="str">
            <v>2</v>
          </cell>
          <cell r="P377" t="str">
            <v>AA11ZX</v>
          </cell>
        </row>
        <row r="378">
          <cell r="D378" t="str">
            <v>CE320-</v>
          </cell>
          <cell r="E378" t="str">
            <v>A</v>
          </cell>
          <cell r="F378" t="str">
            <v>35</v>
          </cell>
          <cell r="G378" t="str">
            <v>07000</v>
          </cell>
          <cell r="H378" t="str">
            <v>96318224</v>
          </cell>
          <cell r="I378" t="str">
            <v>COVER-REAR SIDE PANEL HOLE</v>
          </cell>
          <cell r="L378">
            <v>2</v>
          </cell>
          <cell r="N378" t="str">
            <v>2</v>
          </cell>
          <cell r="P378" t="str">
            <v>AA11ZX</v>
          </cell>
        </row>
        <row r="379">
          <cell r="D379" t="str">
            <v>CE320-</v>
          </cell>
          <cell r="E379" t="str">
            <v>A</v>
          </cell>
          <cell r="F379" t="str">
            <v>35</v>
          </cell>
          <cell r="G379" t="str">
            <v>07500</v>
          </cell>
          <cell r="H379" t="str">
            <v>36930A82002-000</v>
          </cell>
          <cell r="I379" t="str">
            <v>COVER-FLOOR HARNESS</v>
          </cell>
          <cell r="L379">
            <v>9</v>
          </cell>
          <cell r="N379" t="str">
            <v>9</v>
          </cell>
          <cell r="P379" t="str">
            <v>AA11ZX</v>
          </cell>
        </row>
        <row r="380">
          <cell r="D380" t="str">
            <v>CE320-</v>
          </cell>
          <cell r="E380" t="str">
            <v>A</v>
          </cell>
          <cell r="F380" t="str">
            <v>35</v>
          </cell>
          <cell r="G380" t="str">
            <v>09000</v>
          </cell>
          <cell r="H380" t="str">
            <v>96312540</v>
          </cell>
          <cell r="I380" t="str">
            <v>CABLE TIE CLIP</v>
          </cell>
          <cell r="L380">
            <v>1</v>
          </cell>
          <cell r="N380" t="str">
            <v>1</v>
          </cell>
          <cell r="P380" t="str">
            <v>AA11ZX</v>
          </cell>
        </row>
        <row r="381">
          <cell r="D381" t="str">
            <v>CE320-</v>
          </cell>
          <cell r="E381" t="str">
            <v>A</v>
          </cell>
          <cell r="F381" t="str">
            <v>36</v>
          </cell>
          <cell r="G381" t="str">
            <v>01000</v>
          </cell>
          <cell r="H381" t="str">
            <v>96503373</v>
          </cell>
          <cell r="I381" t="str">
            <v>WIRING HARNESS-BODY</v>
          </cell>
          <cell r="L381">
            <v>1</v>
          </cell>
          <cell r="N381" t="str">
            <v>1</v>
          </cell>
          <cell r="P381" t="str">
            <v>AA10ZX</v>
          </cell>
        </row>
        <row r="382">
          <cell r="D382" t="str">
            <v>CE320-</v>
          </cell>
          <cell r="E382" t="str">
            <v>A</v>
          </cell>
          <cell r="F382" t="str">
            <v>36</v>
          </cell>
          <cell r="G382" t="str">
            <v>04000</v>
          </cell>
          <cell r="H382" t="str">
            <v>09115-06007-000</v>
          </cell>
          <cell r="I382" t="str">
            <v>BOLT-W/H BODY GND</v>
          </cell>
          <cell r="L382">
            <v>1</v>
          </cell>
          <cell r="N382" t="str">
            <v>1</v>
          </cell>
          <cell r="P382" t="str">
            <v>AA10ZX</v>
          </cell>
        </row>
        <row r="383">
          <cell r="B383" t="str">
            <v>O</v>
          </cell>
          <cell r="C383" t="str">
            <v>O</v>
          </cell>
          <cell r="D383" t="str">
            <v>CE320-</v>
          </cell>
          <cell r="E383" t="str">
            <v>A</v>
          </cell>
          <cell r="F383" t="str">
            <v>36</v>
          </cell>
          <cell r="G383" t="str">
            <v>05000</v>
          </cell>
          <cell r="H383" t="str">
            <v>08316-26060-000</v>
          </cell>
          <cell r="I383" t="str">
            <v>NUT-HEXAGON FLANGE</v>
          </cell>
          <cell r="L383">
            <v>2</v>
          </cell>
          <cell r="N383" t="str">
            <v>2</v>
          </cell>
          <cell r="P383" t="str">
            <v>AA10ZX</v>
          </cell>
        </row>
        <row r="384">
          <cell r="B384" t="str">
            <v>N</v>
          </cell>
          <cell r="C384" t="str">
            <v>X</v>
          </cell>
          <cell r="D384" t="str">
            <v>CE320-</v>
          </cell>
          <cell r="E384" t="str">
            <v>A</v>
          </cell>
          <cell r="F384" t="str">
            <v>36</v>
          </cell>
          <cell r="G384" t="str">
            <v>05000</v>
          </cell>
          <cell r="H384" t="str">
            <v>08316-25060-000</v>
          </cell>
          <cell r="I384" t="str">
            <v>NUT-HEXAGON FLANGE</v>
          </cell>
          <cell r="L384">
            <v>2</v>
          </cell>
          <cell r="N384" t="str">
            <v>2</v>
          </cell>
          <cell r="P384" t="str">
            <v>AA10ZX</v>
          </cell>
        </row>
        <row r="385">
          <cell r="D385" t="str">
            <v>CE320-</v>
          </cell>
          <cell r="E385" t="str">
            <v>A</v>
          </cell>
          <cell r="F385" t="str">
            <v>36</v>
          </cell>
          <cell r="G385" t="str">
            <v>07000</v>
          </cell>
          <cell r="H385" t="str">
            <v>96318224</v>
          </cell>
          <cell r="I385" t="str">
            <v>COVER-REAR SIDE PANEL HOLE</v>
          </cell>
          <cell r="L385">
            <v>2</v>
          </cell>
          <cell r="N385" t="str">
            <v>2</v>
          </cell>
          <cell r="P385" t="str">
            <v>AA10ZX</v>
          </cell>
        </row>
        <row r="386">
          <cell r="D386" t="str">
            <v>CE320-</v>
          </cell>
          <cell r="E386" t="str">
            <v>A</v>
          </cell>
          <cell r="F386" t="str">
            <v>36</v>
          </cell>
          <cell r="G386" t="str">
            <v>07500</v>
          </cell>
          <cell r="H386" t="str">
            <v>36930A82002-000</v>
          </cell>
          <cell r="I386" t="str">
            <v>COVER-FLOOR HARNESS</v>
          </cell>
          <cell r="L386">
            <v>9</v>
          </cell>
          <cell r="N386" t="str">
            <v>9</v>
          </cell>
          <cell r="P386" t="str">
            <v>AA10ZX</v>
          </cell>
        </row>
        <row r="387">
          <cell r="D387" t="str">
            <v>CE320-</v>
          </cell>
          <cell r="E387" t="str">
            <v>A</v>
          </cell>
          <cell r="F387" t="str">
            <v>36</v>
          </cell>
          <cell r="G387" t="str">
            <v>08000</v>
          </cell>
          <cell r="H387" t="str">
            <v>96318222</v>
          </cell>
          <cell r="I387" t="str">
            <v>COVER-REAR ABS HOLE</v>
          </cell>
          <cell r="L387">
            <v>2</v>
          </cell>
          <cell r="N387" t="str">
            <v>2</v>
          </cell>
          <cell r="P387" t="str">
            <v>AA10ZX</v>
          </cell>
        </row>
        <row r="388">
          <cell r="D388" t="str">
            <v>CE320-</v>
          </cell>
          <cell r="E388" t="str">
            <v>A</v>
          </cell>
          <cell r="F388" t="str">
            <v>36</v>
          </cell>
          <cell r="G388" t="str">
            <v>09000</v>
          </cell>
          <cell r="H388" t="str">
            <v>96312540</v>
          </cell>
          <cell r="I388" t="str">
            <v>CABLE TIE CLIP</v>
          </cell>
          <cell r="L388">
            <v>1</v>
          </cell>
          <cell r="N388" t="str">
            <v>1</v>
          </cell>
          <cell r="P388" t="str">
            <v>AA10ZX</v>
          </cell>
        </row>
        <row r="389">
          <cell r="D389" t="str">
            <v>CE320-</v>
          </cell>
          <cell r="E389" t="str">
            <v>A</v>
          </cell>
          <cell r="F389" t="str">
            <v>45</v>
          </cell>
          <cell r="G389" t="str">
            <v>01000</v>
          </cell>
          <cell r="H389" t="str">
            <v>96315460</v>
          </cell>
          <cell r="I389" t="str">
            <v>WIRING HARNESS-BODY</v>
          </cell>
          <cell r="L389">
            <v>1</v>
          </cell>
          <cell r="N389" t="str">
            <v>1</v>
          </cell>
          <cell r="P389" t="str">
            <v>AB11ZX</v>
          </cell>
        </row>
        <row r="390">
          <cell r="D390" t="str">
            <v>CE320-</v>
          </cell>
          <cell r="E390" t="str">
            <v>A</v>
          </cell>
          <cell r="F390" t="str">
            <v>45</v>
          </cell>
          <cell r="G390" t="str">
            <v>04000</v>
          </cell>
          <cell r="H390" t="str">
            <v>09115-06007-000</v>
          </cell>
          <cell r="I390" t="str">
            <v>BOLT-W/H BODY GND</v>
          </cell>
          <cell r="L390">
            <v>1</v>
          </cell>
          <cell r="N390" t="str">
            <v>1</v>
          </cell>
          <cell r="P390" t="str">
            <v>AB11ZX</v>
          </cell>
        </row>
        <row r="391">
          <cell r="B391" t="str">
            <v>O</v>
          </cell>
          <cell r="C391" t="str">
            <v>O</v>
          </cell>
          <cell r="D391" t="str">
            <v>CE320-</v>
          </cell>
          <cell r="E391" t="str">
            <v>A</v>
          </cell>
          <cell r="F391" t="str">
            <v>45</v>
          </cell>
          <cell r="G391" t="str">
            <v>05000</v>
          </cell>
          <cell r="H391" t="str">
            <v>08316-26060-000</v>
          </cell>
          <cell r="I391" t="str">
            <v>NUT-HEXAGON FLANGE</v>
          </cell>
          <cell r="L391">
            <v>2</v>
          </cell>
          <cell r="N391" t="str">
            <v>2</v>
          </cell>
          <cell r="P391" t="str">
            <v>AB11ZX</v>
          </cell>
        </row>
        <row r="392">
          <cell r="B392" t="str">
            <v>N</v>
          </cell>
          <cell r="C392" t="str">
            <v>X</v>
          </cell>
          <cell r="D392" t="str">
            <v>CE320-</v>
          </cell>
          <cell r="E392" t="str">
            <v>A</v>
          </cell>
          <cell r="F392" t="str">
            <v>45</v>
          </cell>
          <cell r="G392" t="str">
            <v>05000</v>
          </cell>
          <cell r="H392" t="str">
            <v>08316-25060-000</v>
          </cell>
          <cell r="I392" t="str">
            <v>NUT-HEXAGON FLANGE</v>
          </cell>
          <cell r="L392">
            <v>2</v>
          </cell>
          <cell r="N392" t="str">
            <v>2</v>
          </cell>
          <cell r="P392" t="str">
            <v>AB11ZX</v>
          </cell>
        </row>
        <row r="393">
          <cell r="D393" t="str">
            <v>CE320-</v>
          </cell>
          <cell r="E393" t="str">
            <v>A</v>
          </cell>
          <cell r="F393" t="str">
            <v>45</v>
          </cell>
          <cell r="G393" t="str">
            <v>07500</v>
          </cell>
          <cell r="H393" t="str">
            <v>36930A82002-000</v>
          </cell>
          <cell r="I393" t="str">
            <v>COVER-FLOOR HARNESS</v>
          </cell>
          <cell r="L393">
            <v>9</v>
          </cell>
          <cell r="N393" t="str">
            <v>9</v>
          </cell>
          <cell r="P393" t="str">
            <v>AB11ZX</v>
          </cell>
        </row>
        <row r="394">
          <cell r="D394" t="str">
            <v>CE320-</v>
          </cell>
          <cell r="E394" t="str">
            <v>A</v>
          </cell>
          <cell r="F394" t="str">
            <v>45</v>
          </cell>
          <cell r="G394" t="str">
            <v>09000</v>
          </cell>
          <cell r="H394" t="str">
            <v>96312540</v>
          </cell>
          <cell r="I394" t="str">
            <v>CABLE TIE CLIP</v>
          </cell>
          <cell r="L394">
            <v>1</v>
          </cell>
          <cell r="N394" t="str">
            <v>1</v>
          </cell>
          <cell r="P394" t="str">
            <v>AB11ZX</v>
          </cell>
        </row>
        <row r="395">
          <cell r="D395" t="str">
            <v>CE320-</v>
          </cell>
          <cell r="E395" t="str">
            <v>A</v>
          </cell>
          <cell r="F395" t="str">
            <v>46</v>
          </cell>
          <cell r="G395" t="str">
            <v>01000</v>
          </cell>
          <cell r="H395" t="str">
            <v>96380657</v>
          </cell>
          <cell r="I395" t="str">
            <v>WIRING HARNESS-BODY</v>
          </cell>
          <cell r="L395">
            <v>1</v>
          </cell>
          <cell r="N395" t="str">
            <v>1</v>
          </cell>
          <cell r="P395" t="str">
            <v>AA10ZX</v>
          </cell>
        </row>
        <row r="396">
          <cell r="D396" t="str">
            <v>CE320-</v>
          </cell>
          <cell r="E396" t="str">
            <v>A</v>
          </cell>
          <cell r="F396" t="str">
            <v>46</v>
          </cell>
          <cell r="G396" t="str">
            <v>04000</v>
          </cell>
          <cell r="H396" t="str">
            <v>09115-06007-000</v>
          </cell>
          <cell r="I396" t="str">
            <v>BOLT-W/H BODY GND</v>
          </cell>
          <cell r="L396">
            <v>1</v>
          </cell>
          <cell r="N396" t="str">
            <v>1</v>
          </cell>
          <cell r="P396" t="str">
            <v>AA10ZX</v>
          </cell>
        </row>
        <row r="397">
          <cell r="B397" t="str">
            <v>O</v>
          </cell>
          <cell r="C397" t="str">
            <v>O</v>
          </cell>
          <cell r="D397" t="str">
            <v>CE320-</v>
          </cell>
          <cell r="E397" t="str">
            <v>A</v>
          </cell>
          <cell r="F397" t="str">
            <v>46</v>
          </cell>
          <cell r="G397" t="str">
            <v>05000</v>
          </cell>
          <cell r="H397" t="str">
            <v>08316-26060-000</v>
          </cell>
          <cell r="I397" t="str">
            <v>NUT-HEXAGON FLANGE</v>
          </cell>
          <cell r="L397">
            <v>2</v>
          </cell>
          <cell r="N397" t="str">
            <v>2</v>
          </cell>
          <cell r="P397" t="str">
            <v>AA10ZX</v>
          </cell>
        </row>
        <row r="398">
          <cell r="B398" t="str">
            <v>N</v>
          </cell>
          <cell r="C398" t="str">
            <v>X</v>
          </cell>
          <cell r="D398" t="str">
            <v>CE320-</v>
          </cell>
          <cell r="E398" t="str">
            <v>A</v>
          </cell>
          <cell r="F398" t="str">
            <v>46</v>
          </cell>
          <cell r="G398" t="str">
            <v>05000</v>
          </cell>
          <cell r="H398" t="str">
            <v>08316-25060-000</v>
          </cell>
          <cell r="I398" t="str">
            <v>NUT-HEXAGON FLANGE</v>
          </cell>
          <cell r="L398">
            <v>2</v>
          </cell>
          <cell r="N398" t="str">
            <v>2</v>
          </cell>
          <cell r="P398" t="str">
            <v>AA10ZX</v>
          </cell>
        </row>
        <row r="399">
          <cell r="D399" t="str">
            <v>CE320-</v>
          </cell>
          <cell r="E399" t="str">
            <v>A</v>
          </cell>
          <cell r="F399" t="str">
            <v>46</v>
          </cell>
          <cell r="G399" t="str">
            <v>07000</v>
          </cell>
          <cell r="H399" t="str">
            <v>96318224</v>
          </cell>
          <cell r="I399" t="str">
            <v>COVER-REAR SIDE PANEL HOLE</v>
          </cell>
          <cell r="L399">
            <v>2</v>
          </cell>
          <cell r="N399" t="str">
            <v>2</v>
          </cell>
          <cell r="P399" t="str">
            <v>AA10ZX</v>
          </cell>
        </row>
        <row r="400">
          <cell r="D400" t="str">
            <v>CE320-</v>
          </cell>
          <cell r="E400" t="str">
            <v>A</v>
          </cell>
          <cell r="F400" t="str">
            <v>46</v>
          </cell>
          <cell r="G400" t="str">
            <v>07500</v>
          </cell>
          <cell r="H400" t="str">
            <v>36930A82002-000</v>
          </cell>
          <cell r="I400" t="str">
            <v>COVER-FLOOR HARNESS</v>
          </cell>
          <cell r="L400">
            <v>9</v>
          </cell>
          <cell r="N400" t="str">
            <v>9</v>
          </cell>
          <cell r="P400" t="str">
            <v>AA10ZX</v>
          </cell>
        </row>
        <row r="401">
          <cell r="D401" t="str">
            <v>CE320-</v>
          </cell>
          <cell r="E401" t="str">
            <v>A</v>
          </cell>
          <cell r="F401" t="str">
            <v>46</v>
          </cell>
          <cell r="G401" t="str">
            <v>08000</v>
          </cell>
          <cell r="H401" t="str">
            <v>96312540</v>
          </cell>
          <cell r="I401" t="str">
            <v>CABLE TIE CLIP</v>
          </cell>
          <cell r="L401">
            <v>1</v>
          </cell>
          <cell r="N401" t="str">
            <v>1</v>
          </cell>
          <cell r="P401" t="str">
            <v>AA10ZX</v>
          </cell>
        </row>
        <row r="402">
          <cell r="D402" t="str">
            <v>CE320-</v>
          </cell>
          <cell r="E402" t="str">
            <v>A</v>
          </cell>
          <cell r="F402" t="str">
            <v>47</v>
          </cell>
          <cell r="G402" t="str">
            <v>01000</v>
          </cell>
          <cell r="H402" t="str">
            <v>96315449</v>
          </cell>
          <cell r="I402" t="str">
            <v>WIRING HARNESS-BODY</v>
          </cell>
          <cell r="K402">
            <v>1</v>
          </cell>
          <cell r="L402">
            <v>1</v>
          </cell>
          <cell r="M402" t="str">
            <v>1</v>
          </cell>
          <cell r="N402" t="str">
            <v>1</v>
          </cell>
          <cell r="O402" t="str">
            <v>AA10</v>
          </cell>
          <cell r="P402" t="str">
            <v>AA10ZA</v>
          </cell>
        </row>
        <row r="403">
          <cell r="D403" t="str">
            <v>CE320-</v>
          </cell>
          <cell r="E403" t="str">
            <v>A</v>
          </cell>
          <cell r="F403" t="str">
            <v>47</v>
          </cell>
          <cell r="G403" t="str">
            <v>04000</v>
          </cell>
          <cell r="H403" t="str">
            <v>09115-06007-000</v>
          </cell>
          <cell r="I403" t="str">
            <v>BOLT-W/H BODY GND</v>
          </cell>
          <cell r="K403">
            <v>1</v>
          </cell>
          <cell r="L403">
            <v>1</v>
          </cell>
          <cell r="M403" t="str">
            <v>1</v>
          </cell>
          <cell r="N403" t="str">
            <v>1</v>
          </cell>
          <cell r="O403" t="str">
            <v>AA10</v>
          </cell>
          <cell r="P403" t="str">
            <v>AA10ZA</v>
          </cell>
        </row>
        <row r="404">
          <cell r="B404" t="str">
            <v>O</v>
          </cell>
          <cell r="C404" t="str">
            <v>O</v>
          </cell>
          <cell r="D404" t="str">
            <v>CE320-</v>
          </cell>
          <cell r="E404" t="str">
            <v>A</v>
          </cell>
          <cell r="F404" t="str">
            <v>47</v>
          </cell>
          <cell r="G404" t="str">
            <v>05000</v>
          </cell>
          <cell r="H404" t="str">
            <v>08316-26060-000</v>
          </cell>
          <cell r="I404" t="str">
            <v>NUT-HEXAGON FLANGE</v>
          </cell>
          <cell r="K404">
            <v>2</v>
          </cell>
          <cell r="L404">
            <v>2</v>
          </cell>
          <cell r="M404" t="str">
            <v>2</v>
          </cell>
          <cell r="N404" t="str">
            <v>2</v>
          </cell>
          <cell r="O404" t="str">
            <v>AA10</v>
          </cell>
          <cell r="P404" t="str">
            <v>AA10ZA</v>
          </cell>
        </row>
        <row r="405">
          <cell r="B405" t="str">
            <v>N</v>
          </cell>
          <cell r="C405" t="str">
            <v>X</v>
          </cell>
          <cell r="D405" t="str">
            <v>CE320-</v>
          </cell>
          <cell r="E405" t="str">
            <v>A</v>
          </cell>
          <cell r="F405" t="str">
            <v>47</v>
          </cell>
          <cell r="G405" t="str">
            <v>05000</v>
          </cell>
          <cell r="H405" t="str">
            <v>08316-25060-000</v>
          </cell>
          <cell r="I405" t="str">
            <v>NUT-HEXAGON FLANGE</v>
          </cell>
          <cell r="K405">
            <v>2</v>
          </cell>
          <cell r="L405">
            <v>2</v>
          </cell>
          <cell r="M405" t="str">
            <v>2</v>
          </cell>
          <cell r="N405" t="str">
            <v>2</v>
          </cell>
          <cell r="O405" t="str">
            <v>AA10</v>
          </cell>
          <cell r="P405" t="str">
            <v>AA10ZA</v>
          </cell>
        </row>
        <row r="406">
          <cell r="D406" t="str">
            <v>CE320-</v>
          </cell>
          <cell r="E406" t="str">
            <v>A</v>
          </cell>
          <cell r="F406" t="str">
            <v>47</v>
          </cell>
          <cell r="G406" t="str">
            <v>07000</v>
          </cell>
          <cell r="H406" t="str">
            <v>96318224</v>
          </cell>
          <cell r="I406" t="str">
            <v>COVER-REAR SIDE PANEL HOLE</v>
          </cell>
          <cell r="K406">
            <v>2</v>
          </cell>
          <cell r="L406">
            <v>2</v>
          </cell>
          <cell r="M406" t="str">
            <v>2</v>
          </cell>
          <cell r="N406" t="str">
            <v>2</v>
          </cell>
          <cell r="O406" t="str">
            <v>AA10</v>
          </cell>
          <cell r="P406" t="str">
            <v>AA10ZA</v>
          </cell>
        </row>
        <row r="407">
          <cell r="D407" t="str">
            <v>CE320-</v>
          </cell>
          <cell r="E407" t="str">
            <v>A</v>
          </cell>
          <cell r="F407" t="str">
            <v>47</v>
          </cell>
          <cell r="G407" t="str">
            <v>07500</v>
          </cell>
          <cell r="H407" t="str">
            <v>36930A82002-000</v>
          </cell>
          <cell r="I407" t="str">
            <v>COVER-FLOOR HARNESS</v>
          </cell>
          <cell r="K407">
            <v>9</v>
          </cell>
          <cell r="L407">
            <v>9</v>
          </cell>
          <cell r="M407" t="str">
            <v>9</v>
          </cell>
          <cell r="N407" t="str">
            <v>9</v>
          </cell>
          <cell r="O407" t="str">
            <v>AA10</v>
          </cell>
          <cell r="P407" t="str">
            <v>AA10ZA</v>
          </cell>
        </row>
        <row r="408">
          <cell r="D408" t="str">
            <v>CE320-</v>
          </cell>
          <cell r="E408" t="str">
            <v>A</v>
          </cell>
          <cell r="F408" t="str">
            <v>47</v>
          </cell>
          <cell r="G408" t="str">
            <v>08000</v>
          </cell>
          <cell r="H408" t="str">
            <v>96318222</v>
          </cell>
          <cell r="I408" t="str">
            <v>COVER-REAR ABS HOLE</v>
          </cell>
          <cell r="K408">
            <v>2</v>
          </cell>
          <cell r="L408">
            <v>2</v>
          </cell>
          <cell r="M408" t="str">
            <v>2</v>
          </cell>
          <cell r="N408" t="str">
            <v>2</v>
          </cell>
          <cell r="O408" t="str">
            <v>AA10</v>
          </cell>
          <cell r="P408" t="str">
            <v>AA10ZA</v>
          </cell>
        </row>
        <row r="409">
          <cell r="D409" t="str">
            <v>CE320-</v>
          </cell>
          <cell r="E409" t="str">
            <v>A</v>
          </cell>
          <cell r="F409" t="str">
            <v>47</v>
          </cell>
          <cell r="G409" t="str">
            <v>09000</v>
          </cell>
          <cell r="H409" t="str">
            <v>96312540</v>
          </cell>
          <cell r="I409" t="str">
            <v>CABLE TIE CLIP</v>
          </cell>
          <cell r="K409">
            <v>1</v>
          </cell>
          <cell r="L409">
            <v>1</v>
          </cell>
          <cell r="M409" t="str">
            <v>1</v>
          </cell>
          <cell r="N409" t="str">
            <v>1</v>
          </cell>
          <cell r="O409" t="str">
            <v>AA10</v>
          </cell>
          <cell r="P409" t="str">
            <v>AA10ZA</v>
          </cell>
        </row>
        <row r="410">
          <cell r="D410" t="str">
            <v>CE320-</v>
          </cell>
          <cell r="E410" t="str">
            <v>A</v>
          </cell>
          <cell r="F410" t="str">
            <v>48</v>
          </cell>
          <cell r="G410" t="str">
            <v>01000</v>
          </cell>
          <cell r="H410" t="str">
            <v>96315459</v>
          </cell>
          <cell r="I410" t="str">
            <v>WIRING HARNESS-BODY</v>
          </cell>
          <cell r="K410">
            <v>1</v>
          </cell>
          <cell r="L410">
            <v>1</v>
          </cell>
          <cell r="M410" t="str">
            <v>1</v>
          </cell>
          <cell r="N410" t="str">
            <v>1</v>
          </cell>
          <cell r="O410" t="str">
            <v>AB11</v>
          </cell>
          <cell r="P410" t="str">
            <v>AB11ZA</v>
          </cell>
        </row>
        <row r="411">
          <cell r="D411" t="str">
            <v>CE320-</v>
          </cell>
          <cell r="E411" t="str">
            <v>A</v>
          </cell>
          <cell r="F411" t="str">
            <v>48</v>
          </cell>
          <cell r="G411" t="str">
            <v>05000</v>
          </cell>
          <cell r="H411" t="str">
            <v>09115-06007-000</v>
          </cell>
          <cell r="I411" t="str">
            <v>BOLT-W/H BODY GND</v>
          </cell>
          <cell r="K411">
            <v>1</v>
          </cell>
          <cell r="L411">
            <v>1</v>
          </cell>
          <cell r="M411" t="str">
            <v>1</v>
          </cell>
          <cell r="N411" t="str">
            <v>1</v>
          </cell>
          <cell r="O411" t="str">
            <v>AB11</v>
          </cell>
          <cell r="P411" t="str">
            <v>AB11ZA</v>
          </cell>
        </row>
        <row r="412">
          <cell r="B412" t="str">
            <v>O</v>
          </cell>
          <cell r="C412" t="str">
            <v>O</v>
          </cell>
          <cell r="D412" t="str">
            <v>CE320-</v>
          </cell>
          <cell r="E412" t="str">
            <v>A</v>
          </cell>
          <cell r="F412" t="str">
            <v>48</v>
          </cell>
          <cell r="G412" t="str">
            <v>06000</v>
          </cell>
          <cell r="H412" t="str">
            <v>08316-26060-000</v>
          </cell>
          <cell r="I412" t="str">
            <v>NUT-HEXAGON FLANGE</v>
          </cell>
          <cell r="K412">
            <v>2</v>
          </cell>
          <cell r="L412">
            <v>2</v>
          </cell>
          <cell r="M412" t="str">
            <v>2</v>
          </cell>
          <cell r="N412" t="str">
            <v>2</v>
          </cell>
          <cell r="O412" t="str">
            <v>AB11</v>
          </cell>
          <cell r="P412" t="str">
            <v>AB11ZA</v>
          </cell>
        </row>
        <row r="413">
          <cell r="B413" t="str">
            <v>N</v>
          </cell>
          <cell r="C413" t="str">
            <v>X</v>
          </cell>
          <cell r="D413" t="str">
            <v>CE320-</v>
          </cell>
          <cell r="E413" t="str">
            <v>A</v>
          </cell>
          <cell r="F413" t="str">
            <v>48</v>
          </cell>
          <cell r="G413" t="str">
            <v>06000</v>
          </cell>
          <cell r="H413" t="str">
            <v>08316-25060-000</v>
          </cell>
          <cell r="I413" t="str">
            <v>NUT-HEXAGON FLANGE</v>
          </cell>
          <cell r="K413">
            <v>2</v>
          </cell>
          <cell r="L413">
            <v>2</v>
          </cell>
          <cell r="M413" t="str">
            <v>2</v>
          </cell>
          <cell r="N413" t="str">
            <v>2</v>
          </cell>
          <cell r="O413" t="str">
            <v>AB11</v>
          </cell>
          <cell r="P413" t="str">
            <v>AB11ZA</v>
          </cell>
        </row>
        <row r="414">
          <cell r="D414" t="str">
            <v>CE320-</v>
          </cell>
          <cell r="E414" t="str">
            <v>A</v>
          </cell>
          <cell r="F414" t="str">
            <v>48</v>
          </cell>
          <cell r="G414" t="str">
            <v>07000</v>
          </cell>
          <cell r="H414" t="str">
            <v>96318222</v>
          </cell>
          <cell r="I414" t="str">
            <v>COVER-REAR ABS HOLE</v>
          </cell>
          <cell r="K414">
            <v>2</v>
          </cell>
          <cell r="L414">
            <v>2</v>
          </cell>
          <cell r="M414" t="str">
            <v>2</v>
          </cell>
          <cell r="N414" t="str">
            <v>2</v>
          </cell>
          <cell r="O414" t="str">
            <v>AB11</v>
          </cell>
          <cell r="P414" t="str">
            <v>AB11ZA</v>
          </cell>
        </row>
        <row r="415">
          <cell r="D415" t="str">
            <v>CE320-</v>
          </cell>
          <cell r="E415" t="str">
            <v>A</v>
          </cell>
          <cell r="F415" t="str">
            <v>48</v>
          </cell>
          <cell r="G415" t="str">
            <v>07500</v>
          </cell>
          <cell r="H415" t="str">
            <v>36930A82002-000</v>
          </cell>
          <cell r="I415" t="str">
            <v>COVER-FLOOR HARNESS</v>
          </cell>
          <cell r="K415">
            <v>9</v>
          </cell>
          <cell r="L415">
            <v>9</v>
          </cell>
          <cell r="M415" t="str">
            <v>9</v>
          </cell>
          <cell r="N415" t="str">
            <v>9</v>
          </cell>
          <cell r="O415" t="str">
            <v>AB11</v>
          </cell>
          <cell r="P415" t="str">
            <v>AB11ZA</v>
          </cell>
        </row>
        <row r="416">
          <cell r="D416" t="str">
            <v>CE320-</v>
          </cell>
          <cell r="E416" t="str">
            <v>A</v>
          </cell>
          <cell r="F416" t="str">
            <v>48</v>
          </cell>
          <cell r="G416" t="str">
            <v>09000</v>
          </cell>
          <cell r="H416" t="str">
            <v>96312540</v>
          </cell>
          <cell r="I416" t="str">
            <v>CABLE TIE CLIP</v>
          </cell>
          <cell r="K416">
            <v>1</v>
          </cell>
          <cell r="L416">
            <v>1</v>
          </cell>
          <cell r="M416" t="str">
            <v>1</v>
          </cell>
          <cell r="N416" t="str">
            <v>1</v>
          </cell>
          <cell r="O416" t="str">
            <v>AB11</v>
          </cell>
          <cell r="P416" t="str">
            <v>AB11ZA</v>
          </cell>
        </row>
        <row r="417">
          <cell r="D417" t="str">
            <v>CE320-</v>
          </cell>
          <cell r="E417" t="str">
            <v>A</v>
          </cell>
          <cell r="F417" t="str">
            <v>81</v>
          </cell>
          <cell r="G417" t="str">
            <v>01000</v>
          </cell>
          <cell r="H417" t="str">
            <v>96320761</v>
          </cell>
          <cell r="I417" t="str">
            <v>WIRING HARNESS-BODY</v>
          </cell>
          <cell r="S417">
            <v>1</v>
          </cell>
          <cell r="T417">
            <v>1</v>
          </cell>
          <cell r="U417">
            <v>1</v>
          </cell>
          <cell r="V417">
            <v>1</v>
          </cell>
          <cell r="X417" t="str">
            <v>ZA/Z2</v>
          </cell>
        </row>
        <row r="418">
          <cell r="D418" t="str">
            <v>CE320-</v>
          </cell>
          <cell r="E418" t="str">
            <v>A</v>
          </cell>
          <cell r="F418" t="str">
            <v>81</v>
          </cell>
          <cell r="G418" t="str">
            <v>04000</v>
          </cell>
          <cell r="H418" t="str">
            <v>09115-06007-000</v>
          </cell>
          <cell r="I418" t="str">
            <v>BOLT-W/H BODY GND</v>
          </cell>
          <cell r="S418">
            <v>1</v>
          </cell>
          <cell r="T418">
            <v>1</v>
          </cell>
          <cell r="U418">
            <v>1</v>
          </cell>
          <cell r="V418">
            <v>1</v>
          </cell>
          <cell r="X418" t="str">
            <v>ZA/Z2</v>
          </cell>
        </row>
        <row r="419">
          <cell r="B419" t="str">
            <v>O</v>
          </cell>
          <cell r="C419" t="str">
            <v>O</v>
          </cell>
          <cell r="D419" t="str">
            <v>CE320-</v>
          </cell>
          <cell r="E419" t="str">
            <v>A</v>
          </cell>
          <cell r="F419" t="str">
            <v>81</v>
          </cell>
          <cell r="G419" t="str">
            <v>05000</v>
          </cell>
          <cell r="H419" t="str">
            <v>08316-26060-000</v>
          </cell>
          <cell r="I419" t="str">
            <v>NUT-HEXAGON FLANGE</v>
          </cell>
          <cell r="S419">
            <v>2</v>
          </cell>
          <cell r="T419">
            <v>2</v>
          </cell>
          <cell r="U419">
            <v>2</v>
          </cell>
          <cell r="V419">
            <v>2</v>
          </cell>
          <cell r="X419" t="str">
            <v>ZA/Z2</v>
          </cell>
        </row>
        <row r="420">
          <cell r="B420" t="str">
            <v>N</v>
          </cell>
          <cell r="C420" t="str">
            <v>X</v>
          </cell>
          <cell r="D420" t="str">
            <v>CE320-</v>
          </cell>
          <cell r="E420" t="str">
            <v>A</v>
          </cell>
          <cell r="F420" t="str">
            <v>81</v>
          </cell>
          <cell r="G420" t="str">
            <v>05000</v>
          </cell>
          <cell r="H420" t="str">
            <v>08316-25060-000</v>
          </cell>
          <cell r="I420" t="str">
            <v>NUT-HEXAGON FLANGE</v>
          </cell>
          <cell r="S420">
            <v>2</v>
          </cell>
          <cell r="T420">
            <v>2</v>
          </cell>
          <cell r="U420">
            <v>2</v>
          </cell>
          <cell r="V420">
            <v>2</v>
          </cell>
          <cell r="X420" t="str">
            <v>ZA/Z2</v>
          </cell>
        </row>
        <row r="421">
          <cell r="D421" t="str">
            <v>CE320-</v>
          </cell>
          <cell r="E421" t="str">
            <v>A</v>
          </cell>
          <cell r="F421" t="str">
            <v>81</v>
          </cell>
          <cell r="G421" t="str">
            <v>07000</v>
          </cell>
          <cell r="H421" t="str">
            <v>96318224</v>
          </cell>
          <cell r="I421" t="str">
            <v>COVER-REAR SIDE PANEL HOLE</v>
          </cell>
          <cell r="S421">
            <v>2</v>
          </cell>
          <cell r="T421">
            <v>2</v>
          </cell>
          <cell r="U421">
            <v>2</v>
          </cell>
          <cell r="V421">
            <v>2</v>
          </cell>
          <cell r="X421" t="str">
            <v>ZA/Z2</v>
          </cell>
        </row>
        <row r="422">
          <cell r="D422" t="str">
            <v>CE320-</v>
          </cell>
          <cell r="E422" t="str">
            <v>A</v>
          </cell>
          <cell r="F422" t="str">
            <v>81</v>
          </cell>
          <cell r="G422" t="str">
            <v>07500</v>
          </cell>
          <cell r="H422" t="str">
            <v>36930A82002-000</v>
          </cell>
          <cell r="I422" t="str">
            <v>COVER-FLOOR HARNESS</v>
          </cell>
          <cell r="S422">
            <v>9</v>
          </cell>
          <cell r="T422">
            <v>9</v>
          </cell>
          <cell r="U422">
            <v>9</v>
          </cell>
          <cell r="V422">
            <v>9</v>
          </cell>
          <cell r="X422" t="str">
            <v>ZA/Z2</v>
          </cell>
        </row>
        <row r="423">
          <cell r="D423" t="str">
            <v>CE320-</v>
          </cell>
          <cell r="E423" t="str">
            <v>A</v>
          </cell>
          <cell r="F423" t="str">
            <v>81</v>
          </cell>
          <cell r="G423" t="str">
            <v>08000</v>
          </cell>
          <cell r="H423" t="str">
            <v>96318222</v>
          </cell>
          <cell r="I423" t="str">
            <v>COVER-REAR ABS HOLE</v>
          </cell>
          <cell r="S423">
            <v>2</v>
          </cell>
          <cell r="T423">
            <v>2</v>
          </cell>
          <cell r="U423">
            <v>2</v>
          </cell>
          <cell r="V423">
            <v>2</v>
          </cell>
          <cell r="X423" t="str">
            <v>ZA/Z2</v>
          </cell>
        </row>
        <row r="424">
          <cell r="D424" t="str">
            <v>CE320-</v>
          </cell>
          <cell r="E424" t="str">
            <v>A</v>
          </cell>
          <cell r="F424" t="str">
            <v>81</v>
          </cell>
          <cell r="G424" t="str">
            <v>09000</v>
          </cell>
          <cell r="H424" t="str">
            <v>96312540</v>
          </cell>
          <cell r="I424" t="str">
            <v>CABLE TIE CLIP</v>
          </cell>
          <cell r="S424">
            <v>1</v>
          </cell>
          <cell r="T424">
            <v>1</v>
          </cell>
          <cell r="U424">
            <v>1</v>
          </cell>
          <cell r="V424">
            <v>1</v>
          </cell>
          <cell r="X424" t="str">
            <v>ZA/Z2</v>
          </cell>
        </row>
        <row r="425">
          <cell r="D425" t="str">
            <v>CE320-</v>
          </cell>
          <cell r="E425" t="str">
            <v>A</v>
          </cell>
          <cell r="F425" t="str">
            <v>88</v>
          </cell>
          <cell r="G425" t="str">
            <v>01000</v>
          </cell>
          <cell r="H425" t="str">
            <v>96317227</v>
          </cell>
          <cell r="I425" t="str">
            <v>WIRING HARNESS-BODY</v>
          </cell>
          <cell r="T425">
            <v>1</v>
          </cell>
          <cell r="V425">
            <v>1</v>
          </cell>
          <cell r="X425" t="str">
            <v>Z1</v>
          </cell>
        </row>
        <row r="426">
          <cell r="D426" t="str">
            <v>CE320-</v>
          </cell>
          <cell r="E426" t="str">
            <v>A</v>
          </cell>
          <cell r="F426" t="str">
            <v>88</v>
          </cell>
          <cell r="G426" t="str">
            <v>05000</v>
          </cell>
          <cell r="H426" t="str">
            <v>09115-06007-000</v>
          </cell>
          <cell r="I426" t="str">
            <v>BOLT-W/H BODY GND</v>
          </cell>
          <cell r="T426">
            <v>1</v>
          </cell>
          <cell r="V426">
            <v>1</v>
          </cell>
          <cell r="X426" t="str">
            <v>Z1</v>
          </cell>
        </row>
        <row r="427">
          <cell r="B427" t="str">
            <v>O</v>
          </cell>
          <cell r="C427" t="str">
            <v>O</v>
          </cell>
          <cell r="D427" t="str">
            <v>CE320-</v>
          </cell>
          <cell r="E427" t="str">
            <v>A</v>
          </cell>
          <cell r="F427" t="str">
            <v>88</v>
          </cell>
          <cell r="G427" t="str">
            <v>06000</v>
          </cell>
          <cell r="H427" t="str">
            <v>08316-26060-000</v>
          </cell>
          <cell r="I427" t="str">
            <v>NUT-HEXAGON FLANGE</v>
          </cell>
          <cell r="T427">
            <v>2</v>
          </cell>
          <cell r="V427">
            <v>2</v>
          </cell>
          <cell r="X427" t="str">
            <v>Z1</v>
          </cell>
        </row>
        <row r="428">
          <cell r="B428" t="str">
            <v>N</v>
          </cell>
          <cell r="C428" t="str">
            <v>X</v>
          </cell>
          <cell r="D428" t="str">
            <v>CE320-</v>
          </cell>
          <cell r="E428" t="str">
            <v>A</v>
          </cell>
          <cell r="F428" t="str">
            <v>88</v>
          </cell>
          <cell r="G428" t="str">
            <v>06000</v>
          </cell>
          <cell r="H428" t="str">
            <v>08316-25060-000</v>
          </cell>
          <cell r="I428" t="str">
            <v>NUT-HEXAGON FLANGE</v>
          </cell>
          <cell r="T428">
            <v>2</v>
          </cell>
          <cell r="V428">
            <v>2</v>
          </cell>
          <cell r="X428" t="str">
            <v>Z1</v>
          </cell>
        </row>
        <row r="429">
          <cell r="D429" t="str">
            <v>CE320-</v>
          </cell>
          <cell r="E429" t="str">
            <v>A</v>
          </cell>
          <cell r="F429" t="str">
            <v>88</v>
          </cell>
          <cell r="G429" t="str">
            <v>07000</v>
          </cell>
          <cell r="H429" t="str">
            <v>96318222</v>
          </cell>
          <cell r="I429" t="str">
            <v>COVER-REAR ABS HOLE</v>
          </cell>
          <cell r="T429">
            <v>2</v>
          </cell>
          <cell r="V429">
            <v>2</v>
          </cell>
          <cell r="X429" t="str">
            <v>Z1</v>
          </cell>
        </row>
        <row r="430">
          <cell r="D430" t="str">
            <v>CE320-</v>
          </cell>
          <cell r="E430" t="str">
            <v>A</v>
          </cell>
          <cell r="F430" t="str">
            <v>88</v>
          </cell>
          <cell r="G430" t="str">
            <v>07500</v>
          </cell>
          <cell r="H430" t="str">
            <v>36930A82002-000</v>
          </cell>
          <cell r="I430" t="str">
            <v>COVER-FLOOR HARNESS</v>
          </cell>
          <cell r="T430">
            <v>9</v>
          </cell>
          <cell r="V430">
            <v>9</v>
          </cell>
          <cell r="X430" t="str">
            <v>Z1</v>
          </cell>
        </row>
        <row r="431">
          <cell r="D431" t="str">
            <v>CE320-</v>
          </cell>
          <cell r="E431" t="str">
            <v>A</v>
          </cell>
          <cell r="F431" t="str">
            <v>88</v>
          </cell>
          <cell r="G431" t="str">
            <v>09000</v>
          </cell>
          <cell r="H431" t="str">
            <v>96312540</v>
          </cell>
          <cell r="I431" t="str">
            <v>CABLE TIE CLIP</v>
          </cell>
          <cell r="T431">
            <v>1</v>
          </cell>
          <cell r="V431">
            <v>1</v>
          </cell>
          <cell r="X431" t="str">
            <v>Z1</v>
          </cell>
        </row>
        <row r="432">
          <cell r="D432" t="str">
            <v>CE321-</v>
          </cell>
          <cell r="E432" t="str">
            <v>A</v>
          </cell>
          <cell r="F432" t="str">
            <v>01</v>
          </cell>
          <cell r="G432" t="str">
            <v>01000</v>
          </cell>
          <cell r="H432" t="str">
            <v>96320778</v>
          </cell>
          <cell r="I432" t="str">
            <v>WIRING HARNESS A-FRONT</v>
          </cell>
          <cell r="S432" t="str">
            <v>1</v>
          </cell>
          <cell r="U432" t="str">
            <v>1</v>
          </cell>
        </row>
        <row r="433">
          <cell r="D433" t="str">
            <v>CE321-</v>
          </cell>
          <cell r="E433" t="str">
            <v>A</v>
          </cell>
          <cell r="F433" t="str">
            <v>01</v>
          </cell>
          <cell r="G433" t="str">
            <v>04000</v>
          </cell>
          <cell r="H433" t="str">
            <v>01954-06160-000</v>
          </cell>
          <cell r="I433" t="str">
            <v>BOLT-DR HEXAGON FLANGE</v>
          </cell>
          <cell r="S433" t="str">
            <v>2</v>
          </cell>
          <cell r="U433" t="str">
            <v>2</v>
          </cell>
        </row>
        <row r="434">
          <cell r="D434" t="str">
            <v>CE321-</v>
          </cell>
          <cell r="E434" t="str">
            <v>A</v>
          </cell>
          <cell r="F434" t="str">
            <v>01</v>
          </cell>
          <cell r="G434" t="str">
            <v>05000</v>
          </cell>
          <cell r="H434" t="str">
            <v>09115-06007-000</v>
          </cell>
          <cell r="I434" t="str">
            <v>BOLT-W/H FRT GND</v>
          </cell>
          <cell r="S434" t="str">
            <v>2</v>
          </cell>
          <cell r="U434" t="str">
            <v>2</v>
          </cell>
        </row>
        <row r="435">
          <cell r="D435" t="str">
            <v>CE321-</v>
          </cell>
          <cell r="E435" t="str">
            <v>A</v>
          </cell>
          <cell r="F435" t="str">
            <v>01</v>
          </cell>
          <cell r="G435" t="str">
            <v>08000</v>
          </cell>
          <cell r="H435" t="str">
            <v>96312540</v>
          </cell>
          <cell r="I435" t="str">
            <v>CABLE TIE CLIP</v>
          </cell>
          <cell r="S435" t="str">
            <v>1</v>
          </cell>
          <cell r="U435" t="str">
            <v>1</v>
          </cell>
        </row>
        <row r="436">
          <cell r="D436" t="str">
            <v>CE321-</v>
          </cell>
          <cell r="E436" t="str">
            <v>A</v>
          </cell>
          <cell r="F436" t="str">
            <v>02</v>
          </cell>
          <cell r="G436" t="str">
            <v>01000</v>
          </cell>
          <cell r="H436" t="str">
            <v>96315359</v>
          </cell>
          <cell r="I436" t="str">
            <v>WIRING HARNESS A-FRONT</v>
          </cell>
          <cell r="Q436" t="str">
            <v>1</v>
          </cell>
          <cell r="T436" t="str">
            <v>1</v>
          </cell>
          <cell r="V436" t="str">
            <v>1</v>
          </cell>
        </row>
        <row r="437">
          <cell r="D437" t="str">
            <v>CE321-</v>
          </cell>
          <cell r="E437" t="str">
            <v>A</v>
          </cell>
          <cell r="F437" t="str">
            <v>02</v>
          </cell>
          <cell r="G437" t="str">
            <v>04000</v>
          </cell>
          <cell r="H437" t="str">
            <v>01954-06160-000</v>
          </cell>
          <cell r="I437" t="str">
            <v>BOLT-DR HEXAGON FLANGE</v>
          </cell>
          <cell r="Q437" t="str">
            <v>2</v>
          </cell>
          <cell r="T437" t="str">
            <v>2</v>
          </cell>
          <cell r="V437" t="str">
            <v>2</v>
          </cell>
        </row>
        <row r="438">
          <cell r="D438" t="str">
            <v>CE321-</v>
          </cell>
          <cell r="E438" t="str">
            <v>A</v>
          </cell>
          <cell r="F438" t="str">
            <v>02</v>
          </cell>
          <cell r="G438" t="str">
            <v>05000</v>
          </cell>
          <cell r="H438" t="str">
            <v>09115-06007-000</v>
          </cell>
          <cell r="I438" t="str">
            <v>BOLT-W/H FRT GND</v>
          </cell>
          <cell r="Q438" t="str">
            <v>2</v>
          </cell>
          <cell r="T438" t="str">
            <v>2</v>
          </cell>
          <cell r="V438" t="str">
            <v>2</v>
          </cell>
        </row>
        <row r="439">
          <cell r="D439" t="str">
            <v>CE321-</v>
          </cell>
          <cell r="E439" t="str">
            <v>A</v>
          </cell>
          <cell r="F439" t="str">
            <v>02</v>
          </cell>
          <cell r="G439" t="str">
            <v>08000</v>
          </cell>
          <cell r="H439" t="str">
            <v>96312540</v>
          </cell>
          <cell r="I439" t="str">
            <v>CABLE TIE CLIP</v>
          </cell>
          <cell r="Q439" t="str">
            <v>1</v>
          </cell>
          <cell r="T439" t="str">
            <v>1</v>
          </cell>
          <cell r="V439" t="str">
            <v>1</v>
          </cell>
        </row>
        <row r="440">
          <cell r="D440" t="str">
            <v>CE321-</v>
          </cell>
          <cell r="E440" t="str">
            <v>A</v>
          </cell>
          <cell r="F440" t="str">
            <v>03</v>
          </cell>
          <cell r="G440" t="str">
            <v>01000</v>
          </cell>
          <cell r="H440" t="str">
            <v>96318623</v>
          </cell>
          <cell r="I440" t="str">
            <v>WIRING HARNESS A-FRONT</v>
          </cell>
          <cell r="R440" t="str">
            <v>1</v>
          </cell>
        </row>
        <row r="441">
          <cell r="D441" t="str">
            <v>CE321-</v>
          </cell>
          <cell r="E441" t="str">
            <v>A</v>
          </cell>
          <cell r="F441" t="str">
            <v>03</v>
          </cell>
          <cell r="G441" t="str">
            <v>04000</v>
          </cell>
          <cell r="H441" t="str">
            <v>01954-06160-000</v>
          </cell>
          <cell r="I441" t="str">
            <v>BOLT-DR HEXAGON FLANGE</v>
          </cell>
          <cell r="R441" t="str">
            <v>2</v>
          </cell>
        </row>
        <row r="442">
          <cell r="D442" t="str">
            <v>CE321-</v>
          </cell>
          <cell r="E442" t="str">
            <v>A</v>
          </cell>
          <cell r="F442" t="str">
            <v>03</v>
          </cell>
          <cell r="G442" t="str">
            <v>05000</v>
          </cell>
          <cell r="H442" t="str">
            <v>09115-06007-000</v>
          </cell>
          <cell r="I442" t="str">
            <v>BOLT-W/H FRT GND</v>
          </cell>
          <cell r="R442" t="str">
            <v>2</v>
          </cell>
        </row>
        <row r="443">
          <cell r="D443" t="str">
            <v>CE321-</v>
          </cell>
          <cell r="E443" t="str">
            <v>A</v>
          </cell>
          <cell r="F443" t="str">
            <v>03</v>
          </cell>
          <cell r="G443" t="str">
            <v>08000</v>
          </cell>
          <cell r="H443" t="str">
            <v>96312540</v>
          </cell>
          <cell r="I443" t="str">
            <v>CABLE TIE CLIP</v>
          </cell>
          <cell r="R443" t="str">
            <v>1</v>
          </cell>
        </row>
        <row r="444">
          <cell r="D444" t="str">
            <v>CE321-</v>
          </cell>
          <cell r="E444" t="str">
            <v>A</v>
          </cell>
          <cell r="F444" t="str">
            <v>41</v>
          </cell>
          <cell r="G444" t="str">
            <v>01000</v>
          </cell>
          <cell r="H444" t="str">
            <v>96320782</v>
          </cell>
          <cell r="I444" t="str">
            <v>WIRING HARNESS A-FRONT</v>
          </cell>
          <cell r="K444">
            <v>1</v>
          </cell>
          <cell r="M444" t="str">
            <v>1</v>
          </cell>
          <cell r="O444" t="str">
            <v>B0</v>
          </cell>
        </row>
        <row r="445">
          <cell r="D445" t="str">
            <v>CE321-</v>
          </cell>
          <cell r="E445" t="str">
            <v>A</v>
          </cell>
          <cell r="F445" t="str">
            <v>41</v>
          </cell>
          <cell r="G445" t="str">
            <v>04000</v>
          </cell>
          <cell r="H445" t="str">
            <v>01954-06160-000</v>
          </cell>
          <cell r="I445" t="str">
            <v>BOLT- DR HEXAGON FLANGE</v>
          </cell>
          <cell r="K445">
            <v>2</v>
          </cell>
          <cell r="M445" t="str">
            <v>2</v>
          </cell>
          <cell r="O445" t="str">
            <v>B0</v>
          </cell>
        </row>
        <row r="446">
          <cell r="D446" t="str">
            <v>CE321-</v>
          </cell>
          <cell r="E446" t="str">
            <v>A</v>
          </cell>
          <cell r="F446" t="str">
            <v>41</v>
          </cell>
          <cell r="G446" t="str">
            <v>05000</v>
          </cell>
          <cell r="H446" t="str">
            <v>09115-06007-000</v>
          </cell>
          <cell r="I446" t="str">
            <v>BOLT-W/H FRT GND</v>
          </cell>
          <cell r="K446">
            <v>2</v>
          </cell>
          <cell r="M446" t="str">
            <v>2</v>
          </cell>
          <cell r="O446" t="str">
            <v>B0</v>
          </cell>
        </row>
        <row r="447">
          <cell r="D447" t="str">
            <v>CE321-</v>
          </cell>
          <cell r="E447" t="str">
            <v>A</v>
          </cell>
          <cell r="F447" t="str">
            <v>41</v>
          </cell>
          <cell r="G447" t="str">
            <v>08000</v>
          </cell>
          <cell r="H447" t="str">
            <v>96312540</v>
          </cell>
          <cell r="I447" t="str">
            <v>CABLE TIE CLIP</v>
          </cell>
          <cell r="K447">
            <v>1</v>
          </cell>
          <cell r="M447" t="str">
            <v>1</v>
          </cell>
          <cell r="O447" t="str">
            <v>B0</v>
          </cell>
        </row>
        <row r="448">
          <cell r="D448" t="str">
            <v>CE321-</v>
          </cell>
          <cell r="E448" t="str">
            <v>A</v>
          </cell>
          <cell r="F448" t="str">
            <v>48</v>
          </cell>
          <cell r="G448" t="str">
            <v>01000</v>
          </cell>
          <cell r="H448" t="str">
            <v>96320791</v>
          </cell>
          <cell r="I448" t="str">
            <v>WIRING HARNESS A-FRONT</v>
          </cell>
          <cell r="L448">
            <v>1</v>
          </cell>
          <cell r="N448" t="str">
            <v>1</v>
          </cell>
          <cell r="P448" t="str">
            <v>B0ZX</v>
          </cell>
        </row>
        <row r="449">
          <cell r="D449" t="str">
            <v>CE321-</v>
          </cell>
          <cell r="E449" t="str">
            <v>A</v>
          </cell>
          <cell r="F449" t="str">
            <v>48</v>
          </cell>
          <cell r="G449" t="str">
            <v>04000</v>
          </cell>
          <cell r="H449" t="str">
            <v>01954-06160-000</v>
          </cell>
          <cell r="I449" t="str">
            <v>BOLT-DR HEXAGON FLANGE</v>
          </cell>
          <cell r="L449">
            <v>2</v>
          </cell>
          <cell r="N449" t="str">
            <v>2</v>
          </cell>
          <cell r="P449" t="str">
            <v>B0ZX</v>
          </cell>
        </row>
        <row r="450">
          <cell r="D450" t="str">
            <v>CE321-</v>
          </cell>
          <cell r="E450" t="str">
            <v>A</v>
          </cell>
          <cell r="F450" t="str">
            <v>48</v>
          </cell>
          <cell r="G450" t="str">
            <v>05000</v>
          </cell>
          <cell r="H450" t="str">
            <v>09115-06007-000</v>
          </cell>
          <cell r="I450" t="str">
            <v>BOLT-W/H FRT GND</v>
          </cell>
          <cell r="L450">
            <v>2</v>
          </cell>
          <cell r="N450" t="str">
            <v>2</v>
          </cell>
          <cell r="P450" t="str">
            <v>B0ZX</v>
          </cell>
        </row>
        <row r="451">
          <cell r="D451" t="str">
            <v>CE321-</v>
          </cell>
          <cell r="E451" t="str">
            <v>A</v>
          </cell>
          <cell r="F451" t="str">
            <v>48</v>
          </cell>
          <cell r="G451" t="str">
            <v>08000</v>
          </cell>
          <cell r="H451" t="str">
            <v>96312540</v>
          </cell>
          <cell r="I451" t="str">
            <v>CABLE TIE CLIP</v>
          </cell>
          <cell r="L451">
            <v>1</v>
          </cell>
          <cell r="N451" t="str">
            <v>1</v>
          </cell>
          <cell r="P451" t="str">
            <v>B0ZX</v>
          </cell>
        </row>
        <row r="452">
          <cell r="D452" t="str">
            <v>CE321-</v>
          </cell>
          <cell r="E452" t="str">
            <v>A</v>
          </cell>
          <cell r="F452" t="str">
            <v>53</v>
          </cell>
          <cell r="G452" t="str">
            <v>01000</v>
          </cell>
          <cell r="H452" t="str">
            <v>96317117</v>
          </cell>
          <cell r="I452" t="str">
            <v>WIRING HARNESS A-FRONT</v>
          </cell>
          <cell r="K452">
            <v>1</v>
          </cell>
          <cell r="L452">
            <v>1</v>
          </cell>
          <cell r="M452">
            <v>1</v>
          </cell>
          <cell r="N452" t="str">
            <v>1</v>
          </cell>
          <cell r="P452" t="str">
            <v>B0ZA/B3ZA</v>
          </cell>
        </row>
        <row r="453">
          <cell r="D453" t="str">
            <v>CE321-</v>
          </cell>
          <cell r="E453" t="str">
            <v>A</v>
          </cell>
          <cell r="F453" t="str">
            <v>53</v>
          </cell>
          <cell r="G453" t="str">
            <v>04000</v>
          </cell>
          <cell r="H453" t="str">
            <v>01954-06160-000</v>
          </cell>
          <cell r="I453" t="str">
            <v>BOLT-DR HEXAGON FLANGE</v>
          </cell>
          <cell r="K453">
            <v>2</v>
          </cell>
          <cell r="L453">
            <v>2</v>
          </cell>
          <cell r="M453">
            <v>2</v>
          </cell>
          <cell r="N453" t="str">
            <v>2</v>
          </cell>
          <cell r="P453" t="str">
            <v>B0ZA/B3ZA</v>
          </cell>
        </row>
        <row r="454">
          <cell r="D454" t="str">
            <v>CE321-</v>
          </cell>
          <cell r="E454" t="str">
            <v>A</v>
          </cell>
          <cell r="F454" t="str">
            <v>53</v>
          </cell>
          <cell r="G454" t="str">
            <v>05000</v>
          </cell>
          <cell r="H454" t="str">
            <v>09115-06007-000</v>
          </cell>
          <cell r="I454" t="str">
            <v>BOLT-W/H FRT GND</v>
          </cell>
          <cell r="K454">
            <v>2</v>
          </cell>
          <cell r="L454">
            <v>2</v>
          </cell>
          <cell r="M454">
            <v>2</v>
          </cell>
          <cell r="N454" t="str">
            <v>2</v>
          </cell>
          <cell r="P454" t="str">
            <v>B0ZA/B3ZA</v>
          </cell>
        </row>
        <row r="455">
          <cell r="D455" t="str">
            <v>CE321-</v>
          </cell>
          <cell r="E455" t="str">
            <v>A</v>
          </cell>
          <cell r="F455" t="str">
            <v>53</v>
          </cell>
          <cell r="G455" t="str">
            <v>08000</v>
          </cell>
          <cell r="H455" t="str">
            <v>96312540</v>
          </cell>
          <cell r="I455" t="str">
            <v>CABLE TIE CLIP</v>
          </cell>
          <cell r="K455">
            <v>1</v>
          </cell>
          <cell r="L455">
            <v>1</v>
          </cell>
          <cell r="M455">
            <v>1</v>
          </cell>
          <cell r="N455" t="str">
            <v>1</v>
          </cell>
          <cell r="P455" t="str">
            <v>B0ZA/B3ZA</v>
          </cell>
        </row>
        <row r="456">
          <cell r="D456" t="str">
            <v>CE321-</v>
          </cell>
          <cell r="E456" t="str">
            <v>A</v>
          </cell>
          <cell r="F456" t="str">
            <v>56</v>
          </cell>
          <cell r="G456" t="str">
            <v>01000</v>
          </cell>
          <cell r="H456" t="str">
            <v>96318723</v>
          </cell>
          <cell r="I456" t="str">
            <v>WIRING HARNESS A-FRONT</v>
          </cell>
          <cell r="L456">
            <v>1</v>
          </cell>
          <cell r="N456" t="str">
            <v>1</v>
          </cell>
          <cell r="P456" t="str">
            <v>B3ZX</v>
          </cell>
        </row>
        <row r="457">
          <cell r="D457" t="str">
            <v>CE321-</v>
          </cell>
          <cell r="E457" t="str">
            <v>A</v>
          </cell>
          <cell r="F457" t="str">
            <v>56</v>
          </cell>
          <cell r="G457" t="str">
            <v>04000</v>
          </cell>
          <cell r="H457" t="str">
            <v>01954-06160-000</v>
          </cell>
          <cell r="I457" t="str">
            <v>BOLT-DR HEXAGON FLANGE</v>
          </cell>
          <cell r="L457">
            <v>2</v>
          </cell>
          <cell r="N457" t="str">
            <v>2</v>
          </cell>
          <cell r="P457" t="str">
            <v>B3ZX</v>
          </cell>
        </row>
        <row r="458">
          <cell r="D458" t="str">
            <v>CE321-</v>
          </cell>
          <cell r="E458" t="str">
            <v>A</v>
          </cell>
          <cell r="F458" t="str">
            <v>56</v>
          </cell>
          <cell r="G458" t="str">
            <v>05000</v>
          </cell>
          <cell r="H458" t="str">
            <v>09115-06007-000</v>
          </cell>
          <cell r="I458" t="str">
            <v>BOLT-W/H FRT GND</v>
          </cell>
          <cell r="L458">
            <v>2</v>
          </cell>
          <cell r="N458" t="str">
            <v>2</v>
          </cell>
          <cell r="P458" t="str">
            <v>B3ZX</v>
          </cell>
        </row>
        <row r="459">
          <cell r="D459" t="str">
            <v>CE321-</v>
          </cell>
          <cell r="E459" t="str">
            <v>A</v>
          </cell>
          <cell r="F459" t="str">
            <v>56</v>
          </cell>
          <cell r="G459" t="str">
            <v>08000</v>
          </cell>
          <cell r="H459" t="str">
            <v>96312540</v>
          </cell>
          <cell r="I459" t="str">
            <v>CABLE TIE CLIP</v>
          </cell>
          <cell r="L459">
            <v>1</v>
          </cell>
          <cell r="N459" t="str">
            <v>1</v>
          </cell>
          <cell r="P459" t="str">
            <v>B3ZX</v>
          </cell>
        </row>
        <row r="460">
          <cell r="D460" t="str">
            <v>CE321-</v>
          </cell>
          <cell r="E460" t="str">
            <v>A</v>
          </cell>
          <cell r="F460" t="str">
            <v>58</v>
          </cell>
          <cell r="G460" t="str">
            <v>01000</v>
          </cell>
          <cell r="H460" t="str">
            <v>96318625</v>
          </cell>
          <cell r="I460" t="str">
            <v>WIRING HARNESS A-FRONT</v>
          </cell>
          <cell r="K460">
            <v>1</v>
          </cell>
          <cell r="M460" t="str">
            <v>1</v>
          </cell>
          <cell r="O460" t="str">
            <v>B3</v>
          </cell>
        </row>
        <row r="461">
          <cell r="D461" t="str">
            <v>CE321-</v>
          </cell>
          <cell r="E461" t="str">
            <v>A</v>
          </cell>
          <cell r="F461" t="str">
            <v>58</v>
          </cell>
          <cell r="G461" t="str">
            <v>04000</v>
          </cell>
          <cell r="H461" t="str">
            <v>01954-06160-000</v>
          </cell>
          <cell r="I461" t="str">
            <v>BOLT-DR HEXAGON FLANGE</v>
          </cell>
          <cell r="K461">
            <v>2</v>
          </cell>
          <cell r="M461" t="str">
            <v>2</v>
          </cell>
          <cell r="O461" t="str">
            <v>B3</v>
          </cell>
        </row>
        <row r="462">
          <cell r="D462" t="str">
            <v>CE321-</v>
          </cell>
          <cell r="E462" t="str">
            <v>A</v>
          </cell>
          <cell r="F462" t="str">
            <v>58</v>
          </cell>
          <cell r="G462" t="str">
            <v>05000</v>
          </cell>
          <cell r="H462" t="str">
            <v>09115-06007-000</v>
          </cell>
          <cell r="I462" t="str">
            <v>BOLT-W/H FRT GND</v>
          </cell>
          <cell r="K462">
            <v>2</v>
          </cell>
          <cell r="M462" t="str">
            <v>2</v>
          </cell>
          <cell r="O462" t="str">
            <v>B3</v>
          </cell>
        </row>
        <row r="463">
          <cell r="D463" t="str">
            <v>CE321-</v>
          </cell>
          <cell r="E463" t="str">
            <v>A</v>
          </cell>
          <cell r="F463" t="str">
            <v>58</v>
          </cell>
          <cell r="G463" t="str">
            <v>08000</v>
          </cell>
          <cell r="H463" t="str">
            <v>96312540</v>
          </cell>
          <cell r="I463" t="str">
            <v>CABLE TIE CLIP</v>
          </cell>
          <cell r="K463">
            <v>1</v>
          </cell>
          <cell r="M463" t="str">
            <v>1</v>
          </cell>
          <cell r="O463" t="str">
            <v>B3</v>
          </cell>
        </row>
        <row r="464">
          <cell r="D464" t="str">
            <v>CE322-</v>
          </cell>
          <cell r="E464" t="str">
            <v>A</v>
          </cell>
          <cell r="F464" t="str">
            <v>21</v>
          </cell>
          <cell r="G464" t="str">
            <v>01500</v>
          </cell>
          <cell r="H464" t="str">
            <v>96284907</v>
          </cell>
          <cell r="I464" t="str">
            <v>TERMINAL-BATTERY</v>
          </cell>
          <cell r="K464">
            <v>1</v>
          </cell>
          <cell r="L464">
            <v>1</v>
          </cell>
          <cell r="Q464" t="str">
            <v>1</v>
          </cell>
          <cell r="R464" t="str">
            <v>1</v>
          </cell>
        </row>
        <row r="465">
          <cell r="D465" t="str">
            <v>CE322-</v>
          </cell>
          <cell r="E465" t="str">
            <v>A</v>
          </cell>
          <cell r="F465" t="str">
            <v>21</v>
          </cell>
          <cell r="G465" t="str">
            <v>10000</v>
          </cell>
          <cell r="H465" t="str">
            <v>96259064</v>
          </cell>
          <cell r="I465" t="str">
            <v>BATTERY CAP-PLUS</v>
          </cell>
          <cell r="K465">
            <v>1</v>
          </cell>
          <cell r="L465">
            <v>1</v>
          </cell>
          <cell r="Q465" t="str">
            <v>1</v>
          </cell>
          <cell r="R465" t="str">
            <v>1</v>
          </cell>
        </row>
        <row r="466">
          <cell r="D466" t="str">
            <v>CE322-</v>
          </cell>
          <cell r="E466" t="str">
            <v>A</v>
          </cell>
          <cell r="F466" t="str">
            <v>41</v>
          </cell>
          <cell r="G466" t="str">
            <v>01000</v>
          </cell>
          <cell r="H466" t="str">
            <v>96320814</v>
          </cell>
          <cell r="I466" t="str">
            <v>WIRING HARNESS-ENGINE</v>
          </cell>
          <cell r="S466" t="str">
            <v>1</v>
          </cell>
          <cell r="T466" t="str">
            <v>1</v>
          </cell>
          <cell r="Y466" t="str">
            <v>E/G &amp; T/M ???®</v>
          </cell>
        </row>
        <row r="467">
          <cell r="D467" t="str">
            <v>CE322-</v>
          </cell>
          <cell r="E467" t="str">
            <v>A</v>
          </cell>
          <cell r="F467" t="str">
            <v>41</v>
          </cell>
          <cell r="G467" t="str">
            <v>01500</v>
          </cell>
          <cell r="H467" t="str">
            <v>96284907</v>
          </cell>
          <cell r="I467" t="str">
            <v>TERMINAL-BATTERY</v>
          </cell>
          <cell r="S467" t="str">
            <v>1</v>
          </cell>
          <cell r="T467" t="str">
            <v>1</v>
          </cell>
        </row>
        <row r="468">
          <cell r="D468" t="str">
            <v>CE322-</v>
          </cell>
          <cell r="E468" t="str">
            <v>A</v>
          </cell>
          <cell r="F468" t="str">
            <v>41</v>
          </cell>
          <cell r="G468" t="str">
            <v>05500</v>
          </cell>
          <cell r="H468" t="str">
            <v>01957-06163-000</v>
          </cell>
          <cell r="I468" t="str">
            <v>BOLT</v>
          </cell>
          <cell r="S468">
            <v>2</v>
          </cell>
          <cell r="T468">
            <v>2</v>
          </cell>
          <cell r="Y468" t="str">
            <v>E/G &amp; T/M ???®</v>
          </cell>
        </row>
        <row r="469">
          <cell r="B469" t="str">
            <v>O</v>
          </cell>
          <cell r="C469" t="str">
            <v>X</v>
          </cell>
          <cell r="D469" t="str">
            <v>CE322-</v>
          </cell>
          <cell r="E469" t="str">
            <v>A</v>
          </cell>
          <cell r="F469" t="str">
            <v>41</v>
          </cell>
          <cell r="G469" t="str">
            <v>09500</v>
          </cell>
          <cell r="H469" t="str">
            <v>01957-10203-000</v>
          </cell>
          <cell r="I469" t="str">
            <v>BOLT</v>
          </cell>
          <cell r="S469" t="str">
            <v>1</v>
          </cell>
          <cell r="T469" t="str">
            <v>1</v>
          </cell>
          <cell r="Y469" t="str">
            <v>E/G &amp; T/M ???®</v>
          </cell>
        </row>
        <row r="470">
          <cell r="B470" t="str">
            <v>N</v>
          </cell>
          <cell r="C470" t="str">
            <v>O</v>
          </cell>
          <cell r="D470" t="str">
            <v>CE322-</v>
          </cell>
          <cell r="E470" t="str">
            <v>A</v>
          </cell>
          <cell r="F470" t="str">
            <v>41</v>
          </cell>
          <cell r="G470" t="str">
            <v>09500</v>
          </cell>
          <cell r="H470" t="str">
            <v>01957-10200-000</v>
          </cell>
          <cell r="I470" t="str">
            <v>BOLT</v>
          </cell>
          <cell r="S470" t="str">
            <v>1</v>
          </cell>
          <cell r="T470" t="str">
            <v>1</v>
          </cell>
          <cell r="Y470" t="str">
            <v>E/G &amp; T/M ???®</v>
          </cell>
        </row>
        <row r="471">
          <cell r="D471" t="str">
            <v>CE322-</v>
          </cell>
          <cell r="E471" t="str">
            <v>A</v>
          </cell>
          <cell r="F471" t="str">
            <v>41</v>
          </cell>
          <cell r="G471" t="str">
            <v>10000</v>
          </cell>
          <cell r="H471" t="str">
            <v>96259064</v>
          </cell>
          <cell r="I471" t="str">
            <v>BATTERY CAP-PLUS</v>
          </cell>
          <cell r="S471" t="str">
            <v>1</v>
          </cell>
          <cell r="T471" t="str">
            <v>1</v>
          </cell>
        </row>
        <row r="472">
          <cell r="D472" t="str">
            <v>CE322-</v>
          </cell>
          <cell r="E472" t="str">
            <v>A</v>
          </cell>
          <cell r="F472" t="str">
            <v>41</v>
          </cell>
          <cell r="G472" t="str">
            <v>12000</v>
          </cell>
          <cell r="H472" t="str">
            <v>96274103</v>
          </cell>
          <cell r="I472" t="str">
            <v>BAND CLIP</v>
          </cell>
          <cell r="S472" t="str">
            <v>1</v>
          </cell>
          <cell r="T472" t="str">
            <v>1</v>
          </cell>
        </row>
        <row r="473">
          <cell r="D473" t="str">
            <v>CE322-</v>
          </cell>
          <cell r="E473" t="str">
            <v>A</v>
          </cell>
          <cell r="F473" t="str">
            <v>45</v>
          </cell>
          <cell r="G473" t="str">
            <v>01500</v>
          </cell>
          <cell r="H473" t="str">
            <v>96284907</v>
          </cell>
          <cell r="I473" t="str">
            <v>TERMINAL-BATTERY</v>
          </cell>
          <cell r="M473" t="str">
            <v>1</v>
          </cell>
          <cell r="N473" t="str">
            <v>1</v>
          </cell>
          <cell r="Q473" t="str">
            <v>1</v>
          </cell>
          <cell r="R473" t="str">
            <v>1</v>
          </cell>
        </row>
        <row r="474">
          <cell r="D474" t="str">
            <v>CE322-</v>
          </cell>
          <cell r="E474" t="str">
            <v>A</v>
          </cell>
          <cell r="F474" t="str">
            <v>45</v>
          </cell>
          <cell r="G474" t="str">
            <v>10000</v>
          </cell>
          <cell r="H474" t="str">
            <v>96259064</v>
          </cell>
          <cell r="I474" t="str">
            <v>BATTERY CAP-PLUS</v>
          </cell>
          <cell r="M474" t="str">
            <v>1</v>
          </cell>
          <cell r="N474" t="str">
            <v>1</v>
          </cell>
          <cell r="Q474" t="str">
            <v>1</v>
          </cell>
          <cell r="R474" t="str">
            <v>1</v>
          </cell>
        </row>
        <row r="475">
          <cell r="D475" t="str">
            <v>CE322-</v>
          </cell>
          <cell r="E475" t="str">
            <v>A</v>
          </cell>
          <cell r="F475" t="str">
            <v>47</v>
          </cell>
          <cell r="G475" t="str">
            <v>01000</v>
          </cell>
          <cell r="H475" t="str">
            <v>96320814</v>
          </cell>
          <cell r="I475" t="str">
            <v>WIRING HARNESS-ENGINE</v>
          </cell>
          <cell r="U475" t="str">
            <v>1</v>
          </cell>
          <cell r="V475" t="str">
            <v>1</v>
          </cell>
          <cell r="Y475" t="str">
            <v>E/G &amp; T/M ???®</v>
          </cell>
        </row>
        <row r="476">
          <cell r="D476" t="str">
            <v>CE322-</v>
          </cell>
          <cell r="E476" t="str">
            <v>A</v>
          </cell>
          <cell r="F476" t="str">
            <v>47</v>
          </cell>
          <cell r="G476" t="str">
            <v>01500</v>
          </cell>
          <cell r="H476" t="str">
            <v>96284907</v>
          </cell>
          <cell r="I476" t="str">
            <v>TERMINAL-BATTERY</v>
          </cell>
          <cell r="U476" t="str">
            <v>1</v>
          </cell>
          <cell r="V476" t="str">
            <v>1</v>
          </cell>
        </row>
        <row r="477">
          <cell r="D477" t="str">
            <v>CE322-</v>
          </cell>
          <cell r="E477" t="str">
            <v>A</v>
          </cell>
          <cell r="F477" t="str">
            <v>47</v>
          </cell>
          <cell r="G477" t="str">
            <v>05500</v>
          </cell>
          <cell r="H477" t="str">
            <v>01957-06163-000</v>
          </cell>
          <cell r="I477" t="str">
            <v>BOLT</v>
          </cell>
          <cell r="U477">
            <v>2</v>
          </cell>
          <cell r="V477">
            <v>2</v>
          </cell>
          <cell r="Y477" t="str">
            <v>E/G &amp; T/M ???®</v>
          </cell>
        </row>
        <row r="478">
          <cell r="B478" t="str">
            <v>O</v>
          </cell>
          <cell r="C478" t="str">
            <v>X</v>
          </cell>
          <cell r="D478" t="str">
            <v>CE322-</v>
          </cell>
          <cell r="E478" t="str">
            <v>A</v>
          </cell>
          <cell r="F478" t="str">
            <v>47</v>
          </cell>
          <cell r="G478" t="str">
            <v>09500</v>
          </cell>
          <cell r="H478" t="str">
            <v>01957-10203-000</v>
          </cell>
          <cell r="I478" t="str">
            <v>BOLT</v>
          </cell>
          <cell r="U478" t="str">
            <v>1</v>
          </cell>
          <cell r="V478" t="str">
            <v>1</v>
          </cell>
          <cell r="Y478" t="str">
            <v>E/G &amp; T/M ???®</v>
          </cell>
        </row>
        <row r="479">
          <cell r="B479" t="str">
            <v>N</v>
          </cell>
          <cell r="C479" t="str">
            <v>O</v>
          </cell>
          <cell r="D479" t="str">
            <v>CE322-</v>
          </cell>
          <cell r="E479" t="str">
            <v>A</v>
          </cell>
          <cell r="F479" t="str">
            <v>47</v>
          </cell>
          <cell r="G479" t="str">
            <v>09500</v>
          </cell>
          <cell r="H479" t="str">
            <v>01957-10200-000</v>
          </cell>
          <cell r="I479" t="str">
            <v>BOLT</v>
          </cell>
          <cell r="U479" t="str">
            <v>1</v>
          </cell>
          <cell r="V479" t="str">
            <v>1</v>
          </cell>
          <cell r="Y479" t="str">
            <v>E/G &amp; T/M ???®</v>
          </cell>
        </row>
        <row r="480">
          <cell r="D480" t="str">
            <v>CE322-</v>
          </cell>
          <cell r="E480" t="str">
            <v>A</v>
          </cell>
          <cell r="F480" t="str">
            <v>47</v>
          </cell>
          <cell r="G480" t="str">
            <v>10000</v>
          </cell>
          <cell r="H480" t="str">
            <v>96259064</v>
          </cell>
          <cell r="I480" t="str">
            <v>BATTERY CAP-PLUS</v>
          </cell>
          <cell r="U480" t="str">
            <v>1</v>
          </cell>
          <cell r="V480" t="str">
            <v>1</v>
          </cell>
        </row>
        <row r="481">
          <cell r="D481" t="str">
            <v>CE322-</v>
          </cell>
          <cell r="E481" t="str">
            <v>A</v>
          </cell>
          <cell r="F481" t="str">
            <v>47</v>
          </cell>
          <cell r="G481" t="str">
            <v>12000</v>
          </cell>
          <cell r="H481" t="str">
            <v>96274103</v>
          </cell>
          <cell r="I481" t="str">
            <v>BAND CLIP</v>
          </cell>
          <cell r="U481" t="str">
            <v>1</v>
          </cell>
          <cell r="V481" t="str">
            <v>1</v>
          </cell>
        </row>
        <row r="482">
          <cell r="D482" t="str">
            <v>CE323-</v>
          </cell>
          <cell r="E482" t="str">
            <v>A</v>
          </cell>
          <cell r="F482" t="str">
            <v>01</v>
          </cell>
          <cell r="G482" t="str">
            <v>01000</v>
          </cell>
          <cell r="H482" t="str">
            <v>96318804</v>
          </cell>
          <cell r="I482" t="str">
            <v>WIRING HARNESS A-I/P</v>
          </cell>
          <cell r="Q482" t="str">
            <v>1</v>
          </cell>
        </row>
        <row r="483">
          <cell r="D483" t="str">
            <v>CE323-</v>
          </cell>
          <cell r="E483" t="str">
            <v>A</v>
          </cell>
          <cell r="F483" t="str">
            <v>01</v>
          </cell>
          <cell r="G483" t="str">
            <v>07000</v>
          </cell>
          <cell r="H483" t="str">
            <v>09115-06007-000</v>
          </cell>
          <cell r="I483" t="str">
            <v>BOLT,GND</v>
          </cell>
          <cell r="Q483" t="str">
            <v>1</v>
          </cell>
        </row>
        <row r="484">
          <cell r="D484" t="str">
            <v>CE323-</v>
          </cell>
          <cell r="E484" t="str">
            <v>A</v>
          </cell>
          <cell r="F484" t="str">
            <v>01</v>
          </cell>
          <cell r="G484" t="str">
            <v>09000</v>
          </cell>
          <cell r="H484" t="str">
            <v>01954-06100-000</v>
          </cell>
          <cell r="I484" t="str">
            <v>BOLT-DR HEXAGON FLANGE</v>
          </cell>
          <cell r="Q484" t="str">
            <v>2</v>
          </cell>
        </row>
        <row r="485">
          <cell r="D485" t="str">
            <v>CE323-</v>
          </cell>
          <cell r="E485" t="str">
            <v>A</v>
          </cell>
          <cell r="F485" t="str">
            <v>01</v>
          </cell>
          <cell r="G485" t="str">
            <v>10000</v>
          </cell>
          <cell r="H485" t="str">
            <v>96274103</v>
          </cell>
          <cell r="I485" t="str">
            <v>BAND CLIP</v>
          </cell>
          <cell r="Q485" t="str">
            <v>1</v>
          </cell>
        </row>
        <row r="486">
          <cell r="D486" t="str">
            <v>CE323-</v>
          </cell>
          <cell r="E486" t="str">
            <v>A</v>
          </cell>
          <cell r="F486" t="str">
            <v>01</v>
          </cell>
          <cell r="G486" t="str">
            <v>11000</v>
          </cell>
          <cell r="H486" t="str">
            <v>03110-48133</v>
          </cell>
          <cell r="I486" t="str">
            <v>SCREW-TAPPING</v>
          </cell>
          <cell r="Q486" t="str">
            <v>2</v>
          </cell>
        </row>
        <row r="487">
          <cell r="D487" t="str">
            <v>CE323-</v>
          </cell>
          <cell r="E487" t="str">
            <v>A</v>
          </cell>
          <cell r="F487" t="str">
            <v>01</v>
          </cell>
          <cell r="G487" t="str">
            <v>11200</v>
          </cell>
          <cell r="H487" t="str">
            <v>36930A82002-000</v>
          </cell>
          <cell r="I487" t="str">
            <v>COVER FLOOR HARNESS</v>
          </cell>
          <cell r="Q487" t="str">
            <v>1</v>
          </cell>
        </row>
        <row r="488">
          <cell r="D488" t="str">
            <v>CE323-</v>
          </cell>
          <cell r="E488" t="str">
            <v>A</v>
          </cell>
          <cell r="F488" t="str">
            <v>06</v>
          </cell>
          <cell r="G488" t="str">
            <v>01000</v>
          </cell>
          <cell r="H488" t="str">
            <v>96274105</v>
          </cell>
          <cell r="I488" t="str">
            <v>WIRING HARNESS A-I/P</v>
          </cell>
          <cell r="R488" t="str">
            <v>1</v>
          </cell>
        </row>
        <row r="489">
          <cell r="D489" t="str">
            <v>CE323-</v>
          </cell>
          <cell r="E489" t="str">
            <v>A</v>
          </cell>
          <cell r="F489" t="str">
            <v>06</v>
          </cell>
          <cell r="G489" t="str">
            <v>07000</v>
          </cell>
          <cell r="H489" t="str">
            <v>09115-06007-000</v>
          </cell>
          <cell r="I489" t="str">
            <v>BOLT,GND</v>
          </cell>
          <cell r="R489" t="str">
            <v>1</v>
          </cell>
        </row>
        <row r="490">
          <cell r="D490" t="str">
            <v>CE323-</v>
          </cell>
          <cell r="E490" t="str">
            <v>A</v>
          </cell>
          <cell r="F490" t="str">
            <v>06</v>
          </cell>
          <cell r="G490" t="str">
            <v>09000</v>
          </cell>
          <cell r="H490" t="str">
            <v>01954-06100-000</v>
          </cell>
          <cell r="I490" t="str">
            <v>BOLT-DR HEXAGON FLANGE</v>
          </cell>
          <cell r="R490">
            <v>2</v>
          </cell>
        </row>
        <row r="491">
          <cell r="D491" t="str">
            <v>CE323-</v>
          </cell>
          <cell r="E491" t="str">
            <v>A</v>
          </cell>
          <cell r="F491" t="str">
            <v>06</v>
          </cell>
          <cell r="G491" t="str">
            <v>10000</v>
          </cell>
          <cell r="H491" t="str">
            <v>96274103</v>
          </cell>
          <cell r="I491" t="str">
            <v>BAND CLIP</v>
          </cell>
          <cell r="R491" t="str">
            <v>1</v>
          </cell>
        </row>
        <row r="492">
          <cell r="D492" t="str">
            <v>CE323-</v>
          </cell>
          <cell r="E492" t="str">
            <v>A</v>
          </cell>
          <cell r="F492" t="str">
            <v>06</v>
          </cell>
          <cell r="G492" t="str">
            <v>11000</v>
          </cell>
          <cell r="H492" t="str">
            <v>03110-48133</v>
          </cell>
          <cell r="I492" t="str">
            <v>SCREW-TAPPING</v>
          </cell>
          <cell r="R492" t="str">
            <v>2</v>
          </cell>
        </row>
        <row r="493">
          <cell r="D493" t="str">
            <v>CE323-</v>
          </cell>
          <cell r="E493" t="str">
            <v>A</v>
          </cell>
          <cell r="F493" t="str">
            <v>06</v>
          </cell>
          <cell r="G493" t="str">
            <v>11200</v>
          </cell>
          <cell r="H493" t="str">
            <v>36930A82002-000</v>
          </cell>
          <cell r="I493" t="str">
            <v>COVER FLOOR HARNESS</v>
          </cell>
          <cell r="R493" t="str">
            <v>1</v>
          </cell>
        </row>
        <row r="494">
          <cell r="D494" t="str">
            <v>CE323-</v>
          </cell>
          <cell r="E494" t="str">
            <v>A</v>
          </cell>
          <cell r="F494" t="str">
            <v>2F</v>
          </cell>
          <cell r="G494" t="str">
            <v>01000</v>
          </cell>
          <cell r="H494" t="str">
            <v>96296400</v>
          </cell>
          <cell r="I494" t="str">
            <v>WIRING HARNESS A-I/P</v>
          </cell>
          <cell r="T494" t="str">
            <v>1</v>
          </cell>
          <cell r="V494" t="str">
            <v>1</v>
          </cell>
          <cell r="X494" t="str">
            <v>Z1</v>
          </cell>
          <cell r="Y494" t="str">
            <v>CKD</v>
          </cell>
        </row>
        <row r="495">
          <cell r="D495" t="str">
            <v>CE323-</v>
          </cell>
          <cell r="E495" t="str">
            <v>A</v>
          </cell>
          <cell r="F495" t="str">
            <v>2F</v>
          </cell>
          <cell r="G495" t="str">
            <v>07000</v>
          </cell>
          <cell r="H495" t="str">
            <v>09115-06007-000</v>
          </cell>
          <cell r="I495" t="str">
            <v>BOLT,GND</v>
          </cell>
          <cell r="T495" t="str">
            <v>1</v>
          </cell>
          <cell r="V495" t="str">
            <v>1</v>
          </cell>
          <cell r="X495" t="str">
            <v>Z1</v>
          </cell>
          <cell r="Y495" t="str">
            <v>CKD</v>
          </cell>
        </row>
        <row r="496">
          <cell r="D496" t="str">
            <v>CE323-</v>
          </cell>
          <cell r="E496" t="str">
            <v>A</v>
          </cell>
          <cell r="F496" t="str">
            <v>2F</v>
          </cell>
          <cell r="G496" t="str">
            <v>09000</v>
          </cell>
          <cell r="H496" t="str">
            <v>01954-06100-000</v>
          </cell>
          <cell r="I496" t="str">
            <v>BOLT-DR HEXAGON FLANGE</v>
          </cell>
          <cell r="T496">
            <v>2</v>
          </cell>
          <cell r="V496">
            <v>2</v>
          </cell>
          <cell r="X496" t="str">
            <v>Z1</v>
          </cell>
          <cell r="Y496" t="str">
            <v>CKD</v>
          </cell>
        </row>
        <row r="497">
          <cell r="D497" t="str">
            <v>CE323-</v>
          </cell>
          <cell r="E497" t="str">
            <v>A</v>
          </cell>
          <cell r="F497" t="str">
            <v>2F</v>
          </cell>
          <cell r="G497" t="str">
            <v>10000</v>
          </cell>
          <cell r="H497" t="str">
            <v>96274103</v>
          </cell>
          <cell r="I497" t="str">
            <v>BAND CLIP</v>
          </cell>
          <cell r="T497" t="str">
            <v>1</v>
          </cell>
          <cell r="V497" t="str">
            <v>1</v>
          </cell>
          <cell r="X497" t="str">
            <v>Z1</v>
          </cell>
          <cell r="Y497" t="str">
            <v>CKD</v>
          </cell>
        </row>
        <row r="498">
          <cell r="D498" t="str">
            <v>CE323-</v>
          </cell>
          <cell r="E498" t="str">
            <v>A</v>
          </cell>
          <cell r="F498" t="str">
            <v>2F</v>
          </cell>
          <cell r="G498" t="str">
            <v>11000</v>
          </cell>
          <cell r="H498" t="str">
            <v>03110-48133</v>
          </cell>
          <cell r="I498" t="str">
            <v>SCREW-TAPPING</v>
          </cell>
          <cell r="T498" t="str">
            <v>2</v>
          </cell>
          <cell r="V498" t="str">
            <v>2</v>
          </cell>
          <cell r="X498" t="str">
            <v>Z1</v>
          </cell>
          <cell r="Y498" t="str">
            <v>CKD</v>
          </cell>
        </row>
        <row r="499">
          <cell r="D499" t="str">
            <v>CE323-</v>
          </cell>
          <cell r="E499" t="str">
            <v>A</v>
          </cell>
          <cell r="F499" t="str">
            <v>2F</v>
          </cell>
          <cell r="G499" t="str">
            <v>11200</v>
          </cell>
          <cell r="H499" t="str">
            <v>36930A82002-000</v>
          </cell>
          <cell r="I499" t="str">
            <v>COVER FLOOR HARNESS</v>
          </cell>
          <cell r="T499" t="str">
            <v>1</v>
          </cell>
          <cell r="V499" t="str">
            <v>1</v>
          </cell>
          <cell r="X499" t="str">
            <v>Z1</v>
          </cell>
          <cell r="Y499" t="str">
            <v>CKD</v>
          </cell>
        </row>
        <row r="500">
          <cell r="D500" t="str">
            <v>CE323-</v>
          </cell>
          <cell r="E500" t="str">
            <v>A</v>
          </cell>
          <cell r="F500" t="str">
            <v>72</v>
          </cell>
          <cell r="G500" t="str">
            <v>01000</v>
          </cell>
          <cell r="H500" t="str">
            <v>96283805</v>
          </cell>
          <cell r="I500" t="str">
            <v>WIRING HARNESS A-I/P</v>
          </cell>
          <cell r="S500">
            <v>1</v>
          </cell>
          <cell r="U500">
            <v>1</v>
          </cell>
          <cell r="Y500" t="str">
            <v>CKD</v>
          </cell>
        </row>
        <row r="501">
          <cell r="D501" t="str">
            <v>CE323-</v>
          </cell>
          <cell r="E501" t="str">
            <v>A</v>
          </cell>
          <cell r="F501" t="str">
            <v>72</v>
          </cell>
          <cell r="G501" t="str">
            <v>07000</v>
          </cell>
          <cell r="H501" t="str">
            <v>09115-06007-000</v>
          </cell>
          <cell r="I501" t="str">
            <v>BOLT,GND</v>
          </cell>
          <cell r="S501">
            <v>1</v>
          </cell>
          <cell r="U501">
            <v>1</v>
          </cell>
          <cell r="Y501" t="str">
            <v>CKD</v>
          </cell>
        </row>
        <row r="502">
          <cell r="D502" t="str">
            <v>CE323-</v>
          </cell>
          <cell r="E502" t="str">
            <v>A</v>
          </cell>
          <cell r="F502" t="str">
            <v>72</v>
          </cell>
          <cell r="G502" t="str">
            <v>09000</v>
          </cell>
          <cell r="H502" t="str">
            <v>01954-06100-000</v>
          </cell>
          <cell r="I502" t="str">
            <v>BOLT-DR HEXAGON FLANGE</v>
          </cell>
          <cell r="S502">
            <v>2</v>
          </cell>
          <cell r="U502">
            <v>2</v>
          </cell>
          <cell r="Y502" t="str">
            <v>CKD</v>
          </cell>
        </row>
        <row r="503">
          <cell r="D503" t="str">
            <v>CE323-</v>
          </cell>
          <cell r="E503" t="str">
            <v>A</v>
          </cell>
          <cell r="F503" t="str">
            <v>72</v>
          </cell>
          <cell r="G503" t="str">
            <v>10000</v>
          </cell>
          <cell r="H503" t="str">
            <v>96274103</v>
          </cell>
          <cell r="I503" t="str">
            <v>BAND CLIP</v>
          </cell>
          <cell r="S503">
            <v>1</v>
          </cell>
          <cell r="U503">
            <v>1</v>
          </cell>
          <cell r="Y503" t="str">
            <v>CKD</v>
          </cell>
        </row>
        <row r="504">
          <cell r="D504" t="str">
            <v>CE323-</v>
          </cell>
          <cell r="E504" t="str">
            <v>A</v>
          </cell>
          <cell r="F504" t="str">
            <v>72</v>
          </cell>
          <cell r="G504" t="str">
            <v>11000</v>
          </cell>
          <cell r="H504" t="str">
            <v>03110-48133</v>
          </cell>
          <cell r="I504" t="str">
            <v>SCREW-TAPPING</v>
          </cell>
          <cell r="S504">
            <v>2</v>
          </cell>
          <cell r="U504">
            <v>2</v>
          </cell>
          <cell r="Y504" t="str">
            <v>CKD</v>
          </cell>
        </row>
        <row r="505">
          <cell r="D505" t="str">
            <v>CE323-</v>
          </cell>
          <cell r="E505" t="str">
            <v>A</v>
          </cell>
          <cell r="F505" t="str">
            <v>72</v>
          </cell>
          <cell r="G505" t="str">
            <v>11200</v>
          </cell>
          <cell r="H505" t="str">
            <v>36930A82002-000</v>
          </cell>
          <cell r="I505" t="str">
            <v>COVER FLOOR HARNESS</v>
          </cell>
          <cell r="S505">
            <v>1</v>
          </cell>
          <cell r="U505">
            <v>1</v>
          </cell>
          <cell r="Y505" t="str">
            <v>CKD</v>
          </cell>
        </row>
        <row r="506">
          <cell r="D506" t="str">
            <v>CE323-</v>
          </cell>
          <cell r="E506" t="str">
            <v>A</v>
          </cell>
          <cell r="F506" t="str">
            <v>73</v>
          </cell>
          <cell r="G506" t="str">
            <v>01000</v>
          </cell>
          <cell r="H506" t="str">
            <v>96283806</v>
          </cell>
          <cell r="I506" t="str">
            <v>WIRING HARNESS A-I/P</v>
          </cell>
          <cell r="T506" t="str">
            <v>1</v>
          </cell>
          <cell r="V506" t="str">
            <v>1</v>
          </cell>
          <cell r="X506" t="str">
            <v>ZA/Z2</v>
          </cell>
          <cell r="Y506" t="str">
            <v>CKD</v>
          </cell>
        </row>
        <row r="507">
          <cell r="D507" t="str">
            <v>CE323-</v>
          </cell>
          <cell r="E507" t="str">
            <v>A</v>
          </cell>
          <cell r="F507" t="str">
            <v>73</v>
          </cell>
          <cell r="G507" t="str">
            <v>07000</v>
          </cell>
          <cell r="H507" t="str">
            <v>09115-06007-000</v>
          </cell>
          <cell r="I507" t="str">
            <v>BOLT,GND</v>
          </cell>
          <cell r="T507" t="str">
            <v>1</v>
          </cell>
          <cell r="V507" t="str">
            <v>1</v>
          </cell>
          <cell r="X507" t="str">
            <v>ZA/Z2</v>
          </cell>
          <cell r="Y507" t="str">
            <v>CKD</v>
          </cell>
        </row>
        <row r="508">
          <cell r="D508" t="str">
            <v>CE323-</v>
          </cell>
          <cell r="E508" t="str">
            <v>A</v>
          </cell>
          <cell r="F508" t="str">
            <v>73</v>
          </cell>
          <cell r="G508" t="str">
            <v>09000</v>
          </cell>
          <cell r="H508" t="str">
            <v>01954-06100-000</v>
          </cell>
          <cell r="I508" t="str">
            <v>BOLT-DR HEXAGON FLANGE</v>
          </cell>
          <cell r="T508">
            <v>2</v>
          </cell>
          <cell r="V508">
            <v>2</v>
          </cell>
          <cell r="X508" t="str">
            <v>ZA/Z2</v>
          </cell>
          <cell r="Y508" t="str">
            <v>CKD</v>
          </cell>
        </row>
        <row r="509">
          <cell r="D509" t="str">
            <v>CE323-</v>
          </cell>
          <cell r="E509" t="str">
            <v>A</v>
          </cell>
          <cell r="F509" t="str">
            <v>73</v>
          </cell>
          <cell r="G509" t="str">
            <v>10000</v>
          </cell>
          <cell r="H509" t="str">
            <v>96274103</v>
          </cell>
          <cell r="I509" t="str">
            <v>BAND CLIP</v>
          </cell>
          <cell r="T509" t="str">
            <v>1</v>
          </cell>
          <cell r="V509" t="str">
            <v>1</v>
          </cell>
          <cell r="X509" t="str">
            <v>ZA/Z2</v>
          </cell>
          <cell r="Y509" t="str">
            <v>CKD</v>
          </cell>
        </row>
        <row r="510">
          <cell r="D510" t="str">
            <v>CE323-</v>
          </cell>
          <cell r="E510" t="str">
            <v>A</v>
          </cell>
          <cell r="F510" t="str">
            <v>73</v>
          </cell>
          <cell r="G510" t="str">
            <v>11000</v>
          </cell>
          <cell r="H510" t="str">
            <v>03110-48133</v>
          </cell>
          <cell r="I510" t="str">
            <v>SCREW-TAPPING</v>
          </cell>
          <cell r="T510" t="str">
            <v>2</v>
          </cell>
          <cell r="V510" t="str">
            <v>2</v>
          </cell>
          <cell r="X510" t="str">
            <v>ZA/Z2</v>
          </cell>
          <cell r="Y510" t="str">
            <v>CKD</v>
          </cell>
        </row>
        <row r="511">
          <cell r="D511" t="str">
            <v>CE323-</v>
          </cell>
          <cell r="E511" t="str">
            <v>A</v>
          </cell>
          <cell r="F511" t="str">
            <v>73</v>
          </cell>
          <cell r="G511" t="str">
            <v>11200</v>
          </cell>
          <cell r="H511" t="str">
            <v>36930A82002-000</v>
          </cell>
          <cell r="I511" t="str">
            <v>COVER FLOOR HARNESS</v>
          </cell>
          <cell r="T511" t="str">
            <v>1</v>
          </cell>
          <cell r="V511" t="str">
            <v>1</v>
          </cell>
          <cell r="X511" t="str">
            <v>ZA/Z2</v>
          </cell>
          <cell r="Y511" t="str">
            <v>CKD</v>
          </cell>
        </row>
        <row r="512">
          <cell r="D512" t="str">
            <v>CE323-</v>
          </cell>
          <cell r="E512" t="str">
            <v>A</v>
          </cell>
          <cell r="F512" t="str">
            <v>81</v>
          </cell>
          <cell r="G512" t="str">
            <v>01000</v>
          </cell>
          <cell r="H512" t="str">
            <v>96503532</v>
          </cell>
          <cell r="I512" t="str">
            <v>WIRING HARNESS A-I/P</v>
          </cell>
          <cell r="S512" t="str">
            <v>1</v>
          </cell>
          <cell r="T512" t="str">
            <v>1</v>
          </cell>
          <cell r="U512" t="str">
            <v>1</v>
          </cell>
          <cell r="V512" t="str">
            <v>1</v>
          </cell>
          <cell r="X512" t="str">
            <v>ZA/Z2</v>
          </cell>
          <cell r="Y512" t="str">
            <v>SKD</v>
          </cell>
        </row>
        <row r="513">
          <cell r="D513" t="str">
            <v>CE323-</v>
          </cell>
          <cell r="E513" t="str">
            <v>A</v>
          </cell>
          <cell r="F513" t="str">
            <v>81</v>
          </cell>
          <cell r="G513" t="str">
            <v>07000</v>
          </cell>
          <cell r="H513" t="str">
            <v>09115-06007-000</v>
          </cell>
          <cell r="I513" t="str">
            <v>BOLT,GND</v>
          </cell>
          <cell r="S513" t="str">
            <v>1</v>
          </cell>
          <cell r="T513" t="str">
            <v>1</v>
          </cell>
          <cell r="U513" t="str">
            <v>1</v>
          </cell>
          <cell r="V513" t="str">
            <v>1</v>
          </cell>
          <cell r="X513" t="str">
            <v>ZA/Z2</v>
          </cell>
          <cell r="Y513" t="str">
            <v>SKD</v>
          </cell>
        </row>
        <row r="514">
          <cell r="D514" t="str">
            <v>CE323-</v>
          </cell>
          <cell r="E514" t="str">
            <v>A</v>
          </cell>
          <cell r="F514" t="str">
            <v>81</v>
          </cell>
          <cell r="G514" t="str">
            <v>09000</v>
          </cell>
          <cell r="H514" t="str">
            <v>01954-06100-000</v>
          </cell>
          <cell r="I514" t="str">
            <v>BOLT-DR HEXAGON FLANGE</v>
          </cell>
          <cell r="S514">
            <v>2</v>
          </cell>
          <cell r="T514">
            <v>2</v>
          </cell>
          <cell r="U514">
            <v>2</v>
          </cell>
          <cell r="V514">
            <v>2</v>
          </cell>
          <cell r="X514" t="str">
            <v>ZA/Z2</v>
          </cell>
          <cell r="Y514" t="str">
            <v>SKD</v>
          </cell>
        </row>
        <row r="515">
          <cell r="D515" t="str">
            <v>CE323-</v>
          </cell>
          <cell r="E515" t="str">
            <v>A</v>
          </cell>
          <cell r="F515" t="str">
            <v>81</v>
          </cell>
          <cell r="G515" t="str">
            <v>10000</v>
          </cell>
          <cell r="H515" t="str">
            <v>96274103</v>
          </cell>
          <cell r="I515" t="str">
            <v>BAND CLIP</v>
          </cell>
          <cell r="S515" t="str">
            <v>1</v>
          </cell>
          <cell r="T515" t="str">
            <v>1</v>
          </cell>
          <cell r="U515" t="str">
            <v>1</v>
          </cell>
          <cell r="V515" t="str">
            <v>1</v>
          </cell>
          <cell r="X515" t="str">
            <v>ZA/Z2</v>
          </cell>
          <cell r="Y515" t="str">
            <v>SKD</v>
          </cell>
        </row>
        <row r="516">
          <cell r="D516" t="str">
            <v>CE323-</v>
          </cell>
          <cell r="E516" t="str">
            <v>A</v>
          </cell>
          <cell r="F516" t="str">
            <v>81</v>
          </cell>
          <cell r="G516" t="str">
            <v>11000</v>
          </cell>
          <cell r="H516" t="str">
            <v>03110-48133</v>
          </cell>
          <cell r="I516" t="str">
            <v>SCREW-TAPPING</v>
          </cell>
          <cell r="S516" t="str">
            <v>2</v>
          </cell>
          <cell r="T516" t="str">
            <v>2</v>
          </cell>
          <cell r="U516" t="str">
            <v>2</v>
          </cell>
          <cell r="V516" t="str">
            <v>2</v>
          </cell>
          <cell r="X516" t="str">
            <v>ZA/Z2</v>
          </cell>
          <cell r="Y516" t="str">
            <v>SKD</v>
          </cell>
        </row>
        <row r="517">
          <cell r="D517" t="str">
            <v>CE323-</v>
          </cell>
          <cell r="E517" t="str">
            <v>A</v>
          </cell>
          <cell r="F517" t="str">
            <v>81</v>
          </cell>
          <cell r="G517" t="str">
            <v>11200</v>
          </cell>
          <cell r="H517" t="str">
            <v>36930A82002-000</v>
          </cell>
          <cell r="I517" t="str">
            <v>COVER FLOOR HARNESS</v>
          </cell>
          <cell r="S517" t="str">
            <v>1</v>
          </cell>
          <cell r="T517" t="str">
            <v>1</v>
          </cell>
          <cell r="U517" t="str">
            <v>1</v>
          </cell>
          <cell r="V517" t="str">
            <v>1</v>
          </cell>
          <cell r="X517" t="str">
            <v>ZA/Z2</v>
          </cell>
          <cell r="Y517" t="str">
            <v>SKD</v>
          </cell>
        </row>
        <row r="518">
          <cell r="D518" t="str">
            <v>CE323-</v>
          </cell>
          <cell r="E518" t="str">
            <v>A</v>
          </cell>
          <cell r="F518" t="str">
            <v>89</v>
          </cell>
          <cell r="G518" t="str">
            <v>01000</v>
          </cell>
          <cell r="H518" t="str">
            <v>96503467</v>
          </cell>
          <cell r="I518" t="str">
            <v>WIRING HARNESS A-I/P</v>
          </cell>
          <cell r="K518">
            <v>1</v>
          </cell>
          <cell r="L518">
            <v>1</v>
          </cell>
          <cell r="M518" t="str">
            <v>1</v>
          </cell>
          <cell r="N518" t="str">
            <v>1</v>
          </cell>
          <cell r="O518" t="str">
            <v>BO/B3</v>
          </cell>
          <cell r="P518" t="str">
            <v>B0ZA/B3ZA</v>
          </cell>
        </row>
        <row r="519">
          <cell r="D519" t="str">
            <v>CE323-</v>
          </cell>
          <cell r="E519" t="str">
            <v>A</v>
          </cell>
          <cell r="F519" t="str">
            <v>89</v>
          </cell>
          <cell r="G519" t="str">
            <v>07000</v>
          </cell>
          <cell r="H519" t="str">
            <v>09115-06007-000</v>
          </cell>
          <cell r="I519" t="str">
            <v>BOLT</v>
          </cell>
          <cell r="K519">
            <v>1</v>
          </cell>
          <cell r="L519">
            <v>1</v>
          </cell>
          <cell r="M519" t="str">
            <v>1</v>
          </cell>
          <cell r="N519" t="str">
            <v>1</v>
          </cell>
          <cell r="O519" t="str">
            <v>BO/B3</v>
          </cell>
          <cell r="P519" t="str">
            <v>B0ZA/B3ZA</v>
          </cell>
        </row>
        <row r="520">
          <cell r="D520" t="str">
            <v>CE323-</v>
          </cell>
          <cell r="E520" t="str">
            <v>A</v>
          </cell>
          <cell r="F520" t="str">
            <v>89</v>
          </cell>
          <cell r="G520" t="str">
            <v>09000</v>
          </cell>
          <cell r="H520" t="str">
            <v>01954-06160-000</v>
          </cell>
          <cell r="I520" t="str">
            <v>BOLT-HEXAGON FLANGE</v>
          </cell>
          <cell r="K520">
            <v>2</v>
          </cell>
          <cell r="L520">
            <v>2</v>
          </cell>
          <cell r="M520" t="str">
            <v>2</v>
          </cell>
          <cell r="N520" t="str">
            <v>2</v>
          </cell>
          <cell r="O520" t="str">
            <v>BO/B3</v>
          </cell>
          <cell r="P520" t="str">
            <v>B0ZA/B3ZA</v>
          </cell>
        </row>
        <row r="521">
          <cell r="D521" t="str">
            <v>CE323-</v>
          </cell>
          <cell r="E521" t="str">
            <v>A</v>
          </cell>
          <cell r="F521" t="str">
            <v>89</v>
          </cell>
          <cell r="G521" t="str">
            <v>10000</v>
          </cell>
          <cell r="H521" t="str">
            <v>96274103</v>
          </cell>
          <cell r="I521" t="str">
            <v>BAND CLIP</v>
          </cell>
          <cell r="K521">
            <v>1</v>
          </cell>
          <cell r="L521">
            <v>1</v>
          </cell>
          <cell r="M521" t="str">
            <v>1</v>
          </cell>
          <cell r="N521" t="str">
            <v>1</v>
          </cell>
          <cell r="O521" t="str">
            <v>BO/B3</v>
          </cell>
          <cell r="P521" t="str">
            <v>B0ZA/B3ZA</v>
          </cell>
        </row>
        <row r="522">
          <cell r="D522" t="str">
            <v>CE323-</v>
          </cell>
          <cell r="E522" t="str">
            <v>A</v>
          </cell>
          <cell r="F522" t="str">
            <v>89</v>
          </cell>
          <cell r="G522" t="str">
            <v>11000</v>
          </cell>
          <cell r="H522" t="str">
            <v>03110-48133</v>
          </cell>
          <cell r="I522" t="str">
            <v>SCREW-TAPPING</v>
          </cell>
          <cell r="K522">
            <v>2</v>
          </cell>
          <cell r="L522">
            <v>2</v>
          </cell>
          <cell r="M522" t="str">
            <v>2</v>
          </cell>
          <cell r="N522" t="str">
            <v>2</v>
          </cell>
          <cell r="O522" t="str">
            <v>BO/B3</v>
          </cell>
          <cell r="P522" t="str">
            <v>B0ZA/B3ZA</v>
          </cell>
        </row>
        <row r="523">
          <cell r="D523" t="str">
            <v>CE323-</v>
          </cell>
          <cell r="E523" t="str">
            <v>A</v>
          </cell>
          <cell r="F523" t="str">
            <v>89</v>
          </cell>
          <cell r="G523" t="str">
            <v>11200</v>
          </cell>
          <cell r="H523" t="str">
            <v>36930A82002-000</v>
          </cell>
          <cell r="I523" t="str">
            <v>COVER FLOOR HARNESS</v>
          </cell>
          <cell r="K523">
            <v>1</v>
          </cell>
          <cell r="L523">
            <v>1</v>
          </cell>
          <cell r="M523" t="str">
            <v>1</v>
          </cell>
          <cell r="N523" t="str">
            <v>1</v>
          </cell>
          <cell r="O523" t="str">
            <v>BO/B3</v>
          </cell>
          <cell r="P523" t="str">
            <v>B0ZA/B3ZA</v>
          </cell>
        </row>
        <row r="524">
          <cell r="D524" t="str">
            <v>CE323-</v>
          </cell>
          <cell r="E524" t="str">
            <v>A</v>
          </cell>
          <cell r="F524" t="str">
            <v>92</v>
          </cell>
          <cell r="G524" t="str">
            <v>01000</v>
          </cell>
          <cell r="H524" t="str">
            <v>96503470</v>
          </cell>
          <cell r="I524" t="str">
            <v>WIRING HARNESS A-I/P</v>
          </cell>
          <cell r="L524">
            <v>1</v>
          </cell>
          <cell r="N524" t="str">
            <v>1</v>
          </cell>
          <cell r="P524" t="str">
            <v>B0ZX/B3ZX</v>
          </cell>
        </row>
        <row r="525">
          <cell r="D525" t="str">
            <v>CE323-</v>
          </cell>
          <cell r="E525" t="str">
            <v>A</v>
          </cell>
          <cell r="F525" t="str">
            <v>92</v>
          </cell>
          <cell r="G525" t="str">
            <v>07000</v>
          </cell>
          <cell r="H525" t="str">
            <v>09115-06007-000</v>
          </cell>
          <cell r="I525" t="str">
            <v>BOLT</v>
          </cell>
          <cell r="L525">
            <v>1</v>
          </cell>
          <cell r="N525" t="str">
            <v>1</v>
          </cell>
          <cell r="P525" t="str">
            <v>B0ZX/B3ZX</v>
          </cell>
        </row>
        <row r="526">
          <cell r="D526" t="str">
            <v>CE323-</v>
          </cell>
          <cell r="E526" t="str">
            <v>A</v>
          </cell>
          <cell r="F526" t="str">
            <v>92</v>
          </cell>
          <cell r="G526" t="str">
            <v>09000</v>
          </cell>
          <cell r="H526" t="str">
            <v>01954-06160-000</v>
          </cell>
          <cell r="I526" t="str">
            <v>BOLT-HEXAGON FLANGE</v>
          </cell>
          <cell r="L526">
            <v>3</v>
          </cell>
          <cell r="N526" t="str">
            <v>3</v>
          </cell>
          <cell r="P526" t="str">
            <v>B0ZX/B3ZX</v>
          </cell>
        </row>
        <row r="527">
          <cell r="D527" t="str">
            <v>CE323-</v>
          </cell>
          <cell r="E527" t="str">
            <v>A</v>
          </cell>
          <cell r="F527" t="str">
            <v>92</v>
          </cell>
          <cell r="G527" t="str">
            <v>10000</v>
          </cell>
          <cell r="H527" t="str">
            <v>96274103</v>
          </cell>
          <cell r="I527" t="str">
            <v>BAND CLIP</v>
          </cell>
          <cell r="L527">
            <v>1</v>
          </cell>
          <cell r="N527" t="str">
            <v>1</v>
          </cell>
          <cell r="P527" t="str">
            <v>B0ZX/B3ZX</v>
          </cell>
        </row>
        <row r="528">
          <cell r="D528" t="str">
            <v>CE323-</v>
          </cell>
          <cell r="E528" t="str">
            <v>A</v>
          </cell>
          <cell r="F528" t="str">
            <v>92</v>
          </cell>
          <cell r="G528" t="str">
            <v>11000</v>
          </cell>
          <cell r="H528" t="str">
            <v>03110-48133</v>
          </cell>
          <cell r="I528" t="str">
            <v>SCREW-TAPPING</v>
          </cell>
          <cell r="L528">
            <v>2</v>
          </cell>
          <cell r="N528" t="str">
            <v>2</v>
          </cell>
          <cell r="P528" t="str">
            <v>B0ZX/B3ZX</v>
          </cell>
        </row>
        <row r="529">
          <cell r="D529" t="str">
            <v>CE323-</v>
          </cell>
          <cell r="E529" t="str">
            <v>A</v>
          </cell>
          <cell r="F529" t="str">
            <v>92</v>
          </cell>
          <cell r="G529" t="str">
            <v>11200</v>
          </cell>
          <cell r="H529" t="str">
            <v>36930A82002-000</v>
          </cell>
          <cell r="I529" t="str">
            <v>COVER FLOOR HARNESS</v>
          </cell>
          <cell r="L529">
            <v>1</v>
          </cell>
          <cell r="N529" t="str">
            <v>1</v>
          </cell>
          <cell r="P529" t="str">
            <v>B0ZX/B3ZX</v>
          </cell>
        </row>
        <row r="530">
          <cell r="D530" t="str">
            <v>CE324-</v>
          </cell>
          <cell r="E530" t="str">
            <v>A</v>
          </cell>
          <cell r="F530" t="str">
            <v>01</v>
          </cell>
          <cell r="G530" t="str">
            <v>01000</v>
          </cell>
          <cell r="H530" t="str">
            <v>96318225</v>
          </cell>
          <cell r="I530" t="str">
            <v>COVER-TAILGATE RR PNL.</v>
          </cell>
          <cell r="Q530">
            <v>1</v>
          </cell>
          <cell r="S530">
            <v>1</v>
          </cell>
          <cell r="T530">
            <v>1</v>
          </cell>
          <cell r="U530">
            <v>1</v>
          </cell>
          <cell r="V530">
            <v>1</v>
          </cell>
        </row>
        <row r="531">
          <cell r="D531" t="str">
            <v>CE324-</v>
          </cell>
          <cell r="E531" t="str">
            <v>A</v>
          </cell>
          <cell r="F531" t="str">
            <v>01</v>
          </cell>
          <cell r="G531" t="str">
            <v>02000</v>
          </cell>
          <cell r="H531" t="str">
            <v>96320503</v>
          </cell>
          <cell r="I531" t="str">
            <v>COVER-TAILGATE HOLE</v>
          </cell>
          <cell r="Q531">
            <v>1</v>
          </cell>
          <cell r="S531">
            <v>1</v>
          </cell>
          <cell r="T531">
            <v>1</v>
          </cell>
          <cell r="U531">
            <v>1</v>
          </cell>
          <cell r="V531">
            <v>1</v>
          </cell>
        </row>
        <row r="532">
          <cell r="D532" t="str">
            <v>CE324-</v>
          </cell>
          <cell r="E532" t="str">
            <v>A</v>
          </cell>
          <cell r="F532" t="str">
            <v>02</v>
          </cell>
          <cell r="G532" t="str">
            <v>01000</v>
          </cell>
          <cell r="H532" t="str">
            <v>96318811</v>
          </cell>
          <cell r="I532" t="str">
            <v>WIRING HARNESS A-TAILGATE</v>
          </cell>
          <cell r="R532">
            <v>1</v>
          </cell>
        </row>
        <row r="533">
          <cell r="D533" t="str">
            <v>CE324-</v>
          </cell>
          <cell r="E533" t="str">
            <v>A</v>
          </cell>
          <cell r="F533" t="str">
            <v>02</v>
          </cell>
          <cell r="G533" t="str">
            <v>03000</v>
          </cell>
          <cell r="H533" t="str">
            <v>09115-06007-000</v>
          </cell>
          <cell r="I533" t="str">
            <v>BOLT</v>
          </cell>
          <cell r="R533">
            <v>1</v>
          </cell>
        </row>
        <row r="534">
          <cell r="B534" t="str">
            <v>O</v>
          </cell>
          <cell r="C534" t="str">
            <v>O</v>
          </cell>
          <cell r="D534" t="str">
            <v>CE324-</v>
          </cell>
          <cell r="E534" t="str">
            <v>A</v>
          </cell>
          <cell r="F534" t="str">
            <v>02</v>
          </cell>
          <cell r="G534" t="str">
            <v>04000</v>
          </cell>
          <cell r="H534" t="str">
            <v>96279418</v>
          </cell>
          <cell r="I534" t="str">
            <v>BAND CLIP</v>
          </cell>
          <cell r="R534">
            <v>1</v>
          </cell>
        </row>
        <row r="535">
          <cell r="B535" t="str">
            <v>N</v>
          </cell>
          <cell r="C535" t="str">
            <v>X</v>
          </cell>
          <cell r="D535" t="str">
            <v>CE324-</v>
          </cell>
          <cell r="E535" t="str">
            <v>A</v>
          </cell>
          <cell r="F535" t="str">
            <v>02</v>
          </cell>
          <cell r="G535" t="str">
            <v>04000</v>
          </cell>
          <cell r="H535" t="str">
            <v>96274103</v>
          </cell>
          <cell r="I535" t="str">
            <v>BAND CLIP</v>
          </cell>
          <cell r="R535">
            <v>1</v>
          </cell>
        </row>
        <row r="536">
          <cell r="D536" t="str">
            <v>CE324-</v>
          </cell>
          <cell r="E536" t="str">
            <v>A</v>
          </cell>
          <cell r="F536" t="str">
            <v>22</v>
          </cell>
          <cell r="G536" t="str">
            <v>01000</v>
          </cell>
          <cell r="H536" t="str">
            <v>96318813</v>
          </cell>
          <cell r="I536" t="str">
            <v>WIRING HARNESS A-TAILGATE</v>
          </cell>
          <cell r="L536">
            <v>1</v>
          </cell>
          <cell r="N536" t="str">
            <v>1</v>
          </cell>
        </row>
        <row r="537">
          <cell r="D537" t="str">
            <v>CE324-</v>
          </cell>
          <cell r="E537" t="str">
            <v>A</v>
          </cell>
          <cell r="F537" t="str">
            <v>22</v>
          </cell>
          <cell r="G537" t="str">
            <v>03000</v>
          </cell>
          <cell r="H537" t="str">
            <v>09115-06007-000</v>
          </cell>
          <cell r="I537" t="str">
            <v>BOLT</v>
          </cell>
          <cell r="L537">
            <v>1</v>
          </cell>
          <cell r="N537" t="str">
            <v>1</v>
          </cell>
        </row>
        <row r="538">
          <cell r="B538" t="str">
            <v>O</v>
          </cell>
          <cell r="C538" t="str">
            <v>O</v>
          </cell>
          <cell r="D538" t="str">
            <v>CE324-</v>
          </cell>
          <cell r="E538" t="str">
            <v>A</v>
          </cell>
          <cell r="F538" t="str">
            <v>22</v>
          </cell>
          <cell r="G538" t="str">
            <v>04000</v>
          </cell>
          <cell r="H538" t="str">
            <v>96279418</v>
          </cell>
          <cell r="I538" t="str">
            <v>BAND CLIP</v>
          </cell>
          <cell r="L538">
            <v>1</v>
          </cell>
          <cell r="N538" t="str">
            <v>1</v>
          </cell>
        </row>
        <row r="539">
          <cell r="B539" t="str">
            <v>N</v>
          </cell>
          <cell r="C539" t="str">
            <v>X</v>
          </cell>
          <cell r="D539" t="str">
            <v>CE324-</v>
          </cell>
          <cell r="E539" t="str">
            <v>A</v>
          </cell>
          <cell r="F539" t="str">
            <v>22</v>
          </cell>
          <cell r="G539" t="str">
            <v>04000</v>
          </cell>
          <cell r="H539" t="str">
            <v>96274103</v>
          </cell>
          <cell r="I539" t="str">
            <v>BAND CLIP</v>
          </cell>
          <cell r="L539">
            <v>1</v>
          </cell>
          <cell r="N539" t="str">
            <v>1</v>
          </cell>
        </row>
        <row r="540">
          <cell r="D540" t="str">
            <v>CE324-</v>
          </cell>
          <cell r="E540" t="str">
            <v>A</v>
          </cell>
          <cell r="F540" t="str">
            <v>24</v>
          </cell>
          <cell r="G540" t="str">
            <v>01000</v>
          </cell>
          <cell r="H540" t="str">
            <v>96323755</v>
          </cell>
          <cell r="I540" t="str">
            <v>WIRING HARNESS A-TAILGATE</v>
          </cell>
          <cell r="K540">
            <v>1</v>
          </cell>
          <cell r="M540" t="str">
            <v>1</v>
          </cell>
        </row>
        <row r="541">
          <cell r="D541" t="str">
            <v>CE324-</v>
          </cell>
          <cell r="E541" t="str">
            <v>A</v>
          </cell>
          <cell r="F541" t="str">
            <v>24</v>
          </cell>
          <cell r="G541" t="str">
            <v>03000</v>
          </cell>
          <cell r="H541" t="str">
            <v>09115-06007-000</v>
          </cell>
          <cell r="I541" t="str">
            <v>BOLT</v>
          </cell>
          <cell r="K541">
            <v>1</v>
          </cell>
          <cell r="M541" t="str">
            <v>1</v>
          </cell>
        </row>
        <row r="542">
          <cell r="D542" t="str">
            <v>CE324-</v>
          </cell>
          <cell r="E542" t="str">
            <v>A</v>
          </cell>
          <cell r="F542" t="str">
            <v>24</v>
          </cell>
          <cell r="G542" t="str">
            <v>04000</v>
          </cell>
          <cell r="H542" t="str">
            <v>96274103</v>
          </cell>
          <cell r="I542" t="str">
            <v>BAND CLIP</v>
          </cell>
          <cell r="K542">
            <v>1</v>
          </cell>
          <cell r="M542" t="str">
            <v>1</v>
          </cell>
        </row>
        <row r="543">
          <cell r="D543" t="str">
            <v>CE325-</v>
          </cell>
          <cell r="E543" t="str">
            <v>A</v>
          </cell>
          <cell r="F543" t="str">
            <v>01</v>
          </cell>
          <cell r="G543" t="str">
            <v>01000</v>
          </cell>
          <cell r="H543" t="str">
            <v>96315485</v>
          </cell>
          <cell r="I543" t="str">
            <v>WIRING HARNESS A-AIR BAG</v>
          </cell>
          <cell r="L543">
            <v>1</v>
          </cell>
          <cell r="N543" t="str">
            <v>1</v>
          </cell>
          <cell r="P543" t="str">
            <v>ZX</v>
          </cell>
        </row>
        <row r="544">
          <cell r="D544" t="str">
            <v>CE325-</v>
          </cell>
          <cell r="E544" t="str">
            <v>A</v>
          </cell>
          <cell r="F544" t="str">
            <v>01</v>
          </cell>
          <cell r="G544" t="str">
            <v>02000</v>
          </cell>
          <cell r="H544" t="str">
            <v>96279418</v>
          </cell>
          <cell r="I544" t="str">
            <v>BAND CLIP</v>
          </cell>
          <cell r="L544">
            <v>2</v>
          </cell>
          <cell r="N544" t="str">
            <v>2</v>
          </cell>
          <cell r="P544" t="str">
            <v>ZX</v>
          </cell>
        </row>
        <row r="545">
          <cell r="D545" t="str">
            <v>CE327-</v>
          </cell>
          <cell r="E545" t="str">
            <v>A</v>
          </cell>
          <cell r="F545" t="str">
            <v>01</v>
          </cell>
          <cell r="G545" t="str">
            <v>01000</v>
          </cell>
          <cell r="H545" t="str">
            <v>96320854</v>
          </cell>
          <cell r="I545" t="str">
            <v>WIRING HARNESS-HEATED WIRE</v>
          </cell>
          <cell r="K545">
            <v>1</v>
          </cell>
          <cell r="L545">
            <v>1</v>
          </cell>
          <cell r="M545" t="str">
            <v>1</v>
          </cell>
          <cell r="N545" t="str">
            <v>1</v>
          </cell>
          <cell r="R545" t="str">
            <v>1</v>
          </cell>
        </row>
        <row r="546">
          <cell r="D546" t="str">
            <v>CE327-</v>
          </cell>
          <cell r="E546" t="str">
            <v>A</v>
          </cell>
          <cell r="F546" t="str">
            <v>01</v>
          </cell>
          <cell r="G546" t="str">
            <v>02000</v>
          </cell>
          <cell r="H546" t="str">
            <v>09308-03005-000</v>
          </cell>
          <cell r="I546" t="str">
            <v>GROMMET</v>
          </cell>
          <cell r="K546">
            <v>1</v>
          </cell>
          <cell r="L546">
            <v>1</v>
          </cell>
          <cell r="M546" t="str">
            <v>1</v>
          </cell>
          <cell r="N546" t="str">
            <v>1</v>
          </cell>
          <cell r="R546" t="str">
            <v>1</v>
          </cell>
        </row>
        <row r="547">
          <cell r="D547" t="str">
            <v>CE327-</v>
          </cell>
          <cell r="E547" t="str">
            <v>A</v>
          </cell>
          <cell r="F547" t="str">
            <v>02</v>
          </cell>
          <cell r="G547" t="str">
            <v>01000</v>
          </cell>
          <cell r="H547" t="str">
            <v>67627A70000-000</v>
          </cell>
          <cell r="I547" t="str">
            <v>HEATED WIRE.SEAL</v>
          </cell>
          <cell r="Q547" t="str">
            <v>1</v>
          </cell>
          <cell r="S547" t="str">
            <v>1</v>
          </cell>
          <cell r="T547" t="str">
            <v>1</v>
          </cell>
          <cell r="U547" t="str">
            <v>1</v>
          </cell>
          <cell r="V547" t="str">
            <v>1</v>
          </cell>
        </row>
        <row r="548">
          <cell r="D548" t="str">
            <v>CE328-</v>
          </cell>
          <cell r="E548" t="str">
            <v>A</v>
          </cell>
          <cell r="F548" t="str">
            <v>01</v>
          </cell>
          <cell r="G548" t="str">
            <v>01000</v>
          </cell>
          <cell r="H548" t="str">
            <v>96266968</v>
          </cell>
          <cell r="I548" t="str">
            <v>WIRING HARNESS-HEATED GROUND</v>
          </cell>
          <cell r="K548">
            <v>1</v>
          </cell>
          <cell r="L548">
            <v>1</v>
          </cell>
          <cell r="M548" t="str">
            <v>1</v>
          </cell>
          <cell r="N548" t="str">
            <v>1</v>
          </cell>
          <cell r="Q548" t="str">
            <v>1</v>
          </cell>
          <cell r="R548" t="str">
            <v>1</v>
          </cell>
        </row>
        <row r="549">
          <cell r="B549" t="str">
            <v>O</v>
          </cell>
          <cell r="C549" t="str">
            <v>O</v>
          </cell>
          <cell r="D549" t="str">
            <v>CE328-</v>
          </cell>
          <cell r="E549" t="str">
            <v>A</v>
          </cell>
          <cell r="F549" t="str">
            <v>01</v>
          </cell>
          <cell r="G549" t="str">
            <v>02000</v>
          </cell>
          <cell r="H549" t="str">
            <v>03141-05125-000</v>
          </cell>
          <cell r="I549" t="str">
            <v>SCREW-TAPPING</v>
          </cell>
          <cell r="K549">
            <v>1</v>
          </cell>
          <cell r="L549">
            <v>1</v>
          </cell>
          <cell r="M549" t="str">
            <v>1</v>
          </cell>
          <cell r="N549" t="str">
            <v>1</v>
          </cell>
          <cell r="Q549" t="str">
            <v>1</v>
          </cell>
          <cell r="R549" t="str">
            <v>1</v>
          </cell>
        </row>
        <row r="550">
          <cell r="B550" t="str">
            <v>N</v>
          </cell>
          <cell r="C550" t="str">
            <v>X</v>
          </cell>
          <cell r="D550" t="str">
            <v>CE328-</v>
          </cell>
          <cell r="E550" t="str">
            <v>A</v>
          </cell>
          <cell r="F550" t="str">
            <v>01</v>
          </cell>
          <cell r="G550" t="str">
            <v>02000</v>
          </cell>
          <cell r="H550" t="str">
            <v>36891-94000-000</v>
          </cell>
          <cell r="I550" t="str">
            <v>SCREW-TAPPING</v>
          </cell>
          <cell r="K550">
            <v>1</v>
          </cell>
          <cell r="L550">
            <v>1</v>
          </cell>
          <cell r="M550" t="str">
            <v>1</v>
          </cell>
          <cell r="N550" t="str">
            <v>1</v>
          </cell>
          <cell r="Q550" t="str">
            <v>1</v>
          </cell>
          <cell r="R550" t="str">
            <v>1</v>
          </cell>
        </row>
        <row r="551">
          <cell r="D551" t="str">
            <v>CE329-</v>
          </cell>
          <cell r="E551" t="str">
            <v>A</v>
          </cell>
          <cell r="F551" t="str">
            <v>01</v>
          </cell>
          <cell r="G551" t="str">
            <v>01000</v>
          </cell>
          <cell r="H551" t="str">
            <v>96257118</v>
          </cell>
          <cell r="I551" t="str">
            <v>WIRING HARNESS-FRT DR,PASSN</v>
          </cell>
          <cell r="K551">
            <v>1</v>
          </cell>
          <cell r="L551">
            <v>1</v>
          </cell>
          <cell r="M551" t="str">
            <v>1</v>
          </cell>
          <cell r="N551" t="str">
            <v>1</v>
          </cell>
          <cell r="O551" t="str">
            <v>AA10</v>
          </cell>
          <cell r="P551" t="str">
            <v>AA10</v>
          </cell>
          <cell r="Q551" t="str">
            <v>1</v>
          </cell>
        </row>
        <row r="552">
          <cell r="D552" t="str">
            <v>CE329-</v>
          </cell>
          <cell r="E552" t="str">
            <v>A</v>
          </cell>
          <cell r="F552" t="str">
            <v>01</v>
          </cell>
          <cell r="G552" t="str">
            <v>03000</v>
          </cell>
          <cell r="H552" t="str">
            <v>96257115</v>
          </cell>
          <cell r="I552" t="str">
            <v>WIRING HARNESS-FRT DR,DRV</v>
          </cell>
          <cell r="K552">
            <v>1</v>
          </cell>
          <cell r="L552">
            <v>1</v>
          </cell>
          <cell r="M552" t="str">
            <v>1</v>
          </cell>
          <cell r="N552" t="str">
            <v>1</v>
          </cell>
          <cell r="O552" t="str">
            <v>AA10</v>
          </cell>
          <cell r="P552" t="str">
            <v>AA10</v>
          </cell>
          <cell r="Q552" t="str">
            <v>1</v>
          </cell>
        </row>
        <row r="553">
          <cell r="B553" t="str">
            <v>O</v>
          </cell>
          <cell r="C553" t="str">
            <v>O</v>
          </cell>
          <cell r="D553" t="str">
            <v>CE329-</v>
          </cell>
          <cell r="E553" t="str">
            <v>A</v>
          </cell>
          <cell r="F553" t="str">
            <v>01</v>
          </cell>
          <cell r="G553" t="str">
            <v>05000</v>
          </cell>
          <cell r="H553" t="str">
            <v>96318223</v>
          </cell>
          <cell r="I553" t="str">
            <v>COVER-REAR DOOR HOLE</v>
          </cell>
          <cell r="K553">
            <v>1</v>
          </cell>
          <cell r="L553">
            <v>1</v>
          </cell>
          <cell r="M553" t="str">
            <v>1</v>
          </cell>
          <cell r="N553" t="str">
            <v>1</v>
          </cell>
          <cell r="O553" t="str">
            <v>AA10</v>
          </cell>
          <cell r="P553" t="str">
            <v>AA10</v>
          </cell>
          <cell r="Q553" t="str">
            <v>1</v>
          </cell>
        </row>
        <row r="554">
          <cell r="B554" t="str">
            <v>N</v>
          </cell>
          <cell r="C554" t="str">
            <v>X</v>
          </cell>
          <cell r="D554" t="str">
            <v>CE329-</v>
          </cell>
          <cell r="E554" t="str">
            <v>A</v>
          </cell>
          <cell r="F554" t="str">
            <v>01</v>
          </cell>
          <cell r="G554" t="str">
            <v>05000</v>
          </cell>
          <cell r="H554" t="str">
            <v>96507937</v>
          </cell>
          <cell r="I554" t="str">
            <v>COVER-REAR DOOR HOLE</v>
          </cell>
          <cell r="K554">
            <v>1</v>
          </cell>
          <cell r="L554">
            <v>1</v>
          </cell>
          <cell r="M554" t="str">
            <v>1</v>
          </cell>
          <cell r="N554" t="str">
            <v>1</v>
          </cell>
          <cell r="O554" t="str">
            <v>AA10</v>
          </cell>
          <cell r="P554" t="str">
            <v>AA10</v>
          </cell>
          <cell r="Q554" t="str">
            <v>1</v>
          </cell>
        </row>
        <row r="555">
          <cell r="D555" t="str">
            <v>CE329-</v>
          </cell>
          <cell r="E555" t="str">
            <v>A</v>
          </cell>
          <cell r="F555" t="str">
            <v>02</v>
          </cell>
          <cell r="G555" t="str">
            <v>01000</v>
          </cell>
          <cell r="H555" t="str">
            <v>96257120</v>
          </cell>
          <cell r="I555" t="str">
            <v>WIRING HARNESS-FRT DR,PASSN</v>
          </cell>
          <cell r="K555">
            <v>1</v>
          </cell>
          <cell r="L555">
            <v>1</v>
          </cell>
          <cell r="M555" t="str">
            <v>1</v>
          </cell>
          <cell r="N555" t="str">
            <v>1</v>
          </cell>
          <cell r="O555" t="str">
            <v>AB11</v>
          </cell>
          <cell r="P555" t="str">
            <v>AB11</v>
          </cell>
          <cell r="R555" t="str">
            <v>1</v>
          </cell>
        </row>
        <row r="556">
          <cell r="D556" t="str">
            <v>CE329-</v>
          </cell>
          <cell r="E556" t="str">
            <v>A</v>
          </cell>
          <cell r="F556" t="str">
            <v>02</v>
          </cell>
          <cell r="G556" t="str">
            <v>03000</v>
          </cell>
          <cell r="H556" t="str">
            <v>96257117</v>
          </cell>
          <cell r="I556" t="str">
            <v>WIRING HARNESS-FRT DR,DRV</v>
          </cell>
          <cell r="K556">
            <v>1</v>
          </cell>
          <cell r="L556">
            <v>1</v>
          </cell>
          <cell r="M556" t="str">
            <v>1</v>
          </cell>
          <cell r="N556" t="str">
            <v>1</v>
          </cell>
          <cell r="O556" t="str">
            <v>AB11</v>
          </cell>
          <cell r="P556" t="str">
            <v>AB11</v>
          </cell>
          <cell r="R556" t="str">
            <v>1</v>
          </cell>
        </row>
        <row r="557">
          <cell r="B557" t="str">
            <v>O</v>
          </cell>
          <cell r="C557" t="str">
            <v>O</v>
          </cell>
          <cell r="D557" t="str">
            <v>CE329-</v>
          </cell>
          <cell r="E557" t="str">
            <v>A</v>
          </cell>
          <cell r="F557" t="str">
            <v>02</v>
          </cell>
          <cell r="G557" t="str">
            <v>05000</v>
          </cell>
          <cell r="H557" t="str">
            <v>96257121</v>
          </cell>
          <cell r="I557" t="str">
            <v>WIRING HARNESS-REAR DOOR</v>
          </cell>
          <cell r="K557">
            <v>2</v>
          </cell>
          <cell r="L557">
            <v>2</v>
          </cell>
          <cell r="M557" t="str">
            <v>2</v>
          </cell>
          <cell r="N557" t="str">
            <v>2</v>
          </cell>
          <cell r="O557" t="str">
            <v>AB11</v>
          </cell>
          <cell r="P557" t="str">
            <v>AB11</v>
          </cell>
          <cell r="R557" t="str">
            <v>2</v>
          </cell>
        </row>
        <row r="558">
          <cell r="B558" t="str">
            <v>N</v>
          </cell>
          <cell r="C558" t="str">
            <v>X</v>
          </cell>
          <cell r="D558" t="str">
            <v>CE329-</v>
          </cell>
          <cell r="E558" t="str">
            <v>A</v>
          </cell>
          <cell r="F558" t="str">
            <v>02</v>
          </cell>
          <cell r="G558" t="str">
            <v>05000</v>
          </cell>
          <cell r="H558" t="str">
            <v>96507938</v>
          </cell>
          <cell r="I558" t="str">
            <v>WIRING HARNESS-REAR DOOR</v>
          </cell>
          <cell r="K558">
            <v>2</v>
          </cell>
          <cell r="L558">
            <v>2</v>
          </cell>
          <cell r="M558" t="str">
            <v>2</v>
          </cell>
          <cell r="N558" t="str">
            <v>2</v>
          </cell>
          <cell r="O558" t="str">
            <v>AB11</v>
          </cell>
          <cell r="P558" t="str">
            <v>AB11</v>
          </cell>
          <cell r="R558" t="str">
            <v>2</v>
          </cell>
        </row>
        <row r="559">
          <cell r="D559" t="str">
            <v>CE329-</v>
          </cell>
          <cell r="E559" t="str">
            <v>A</v>
          </cell>
          <cell r="F559" t="str">
            <v>02</v>
          </cell>
          <cell r="G559" t="str">
            <v>07000</v>
          </cell>
          <cell r="H559" t="str">
            <v>36930A82002-000</v>
          </cell>
          <cell r="I559" t="str">
            <v>COVER-DOOR HARNESS</v>
          </cell>
          <cell r="K559">
            <v>4</v>
          </cell>
          <cell r="L559">
            <v>4</v>
          </cell>
          <cell r="M559">
            <v>4</v>
          </cell>
          <cell r="N559">
            <v>4</v>
          </cell>
          <cell r="O559" t="str">
            <v>AB11</v>
          </cell>
          <cell r="P559" t="str">
            <v>AB11</v>
          </cell>
          <cell r="R559">
            <v>4</v>
          </cell>
        </row>
        <row r="560">
          <cell r="D560" t="str">
            <v>CE329-</v>
          </cell>
          <cell r="E560" t="str">
            <v>A</v>
          </cell>
          <cell r="F560" t="str">
            <v>03</v>
          </cell>
          <cell r="G560" t="str">
            <v>01000</v>
          </cell>
          <cell r="H560" t="str">
            <v>96503335</v>
          </cell>
          <cell r="I560" t="str">
            <v>WIRING HARNESS-FRT DR,PASSN</v>
          </cell>
          <cell r="K560">
            <v>1</v>
          </cell>
          <cell r="L560">
            <v>1</v>
          </cell>
          <cell r="M560" t="str">
            <v>1</v>
          </cell>
          <cell r="N560" t="str">
            <v>1</v>
          </cell>
          <cell r="O560" t="str">
            <v>AB10</v>
          </cell>
          <cell r="P560" t="str">
            <v>AB10</v>
          </cell>
        </row>
        <row r="561">
          <cell r="D561" t="str">
            <v>CE329-</v>
          </cell>
          <cell r="E561" t="str">
            <v>A</v>
          </cell>
          <cell r="F561" t="str">
            <v>03</v>
          </cell>
          <cell r="G561" t="str">
            <v>03000</v>
          </cell>
          <cell r="H561" t="str">
            <v>96503331</v>
          </cell>
          <cell r="I561" t="str">
            <v>WIRING HARNESS-FRT DR,DRV</v>
          </cell>
          <cell r="K561">
            <v>1</v>
          </cell>
          <cell r="L561">
            <v>1</v>
          </cell>
          <cell r="M561" t="str">
            <v>1</v>
          </cell>
          <cell r="N561" t="str">
            <v>1</v>
          </cell>
          <cell r="O561" t="str">
            <v>AB10</v>
          </cell>
          <cell r="P561" t="str">
            <v>AB10</v>
          </cell>
        </row>
        <row r="562">
          <cell r="B562" t="str">
            <v>O</v>
          </cell>
          <cell r="C562" t="str">
            <v>O</v>
          </cell>
          <cell r="D562" t="str">
            <v>CE329-</v>
          </cell>
          <cell r="E562" t="str">
            <v>A</v>
          </cell>
          <cell r="F562" t="str">
            <v>03</v>
          </cell>
          <cell r="G562" t="str">
            <v>05000</v>
          </cell>
          <cell r="H562" t="str">
            <v>96257121</v>
          </cell>
          <cell r="I562" t="str">
            <v>WIRING HARNESS-REAR DOOR</v>
          </cell>
          <cell r="K562">
            <v>2</v>
          </cell>
          <cell r="L562">
            <v>2</v>
          </cell>
          <cell r="M562" t="str">
            <v>2</v>
          </cell>
          <cell r="N562" t="str">
            <v>2</v>
          </cell>
          <cell r="O562" t="str">
            <v>AB10</v>
          </cell>
          <cell r="P562" t="str">
            <v>AB10</v>
          </cell>
        </row>
        <row r="563">
          <cell r="B563" t="str">
            <v>N</v>
          </cell>
          <cell r="C563" t="str">
            <v>X</v>
          </cell>
          <cell r="D563" t="str">
            <v>CE329-</v>
          </cell>
          <cell r="E563" t="str">
            <v>A</v>
          </cell>
          <cell r="F563" t="str">
            <v>03</v>
          </cell>
          <cell r="G563" t="str">
            <v>05000</v>
          </cell>
          <cell r="H563" t="str">
            <v>96507938</v>
          </cell>
          <cell r="I563" t="str">
            <v>WIRING HARNESS-REAR DOOR</v>
          </cell>
          <cell r="K563">
            <v>2</v>
          </cell>
          <cell r="L563">
            <v>2</v>
          </cell>
          <cell r="M563" t="str">
            <v>2</v>
          </cell>
          <cell r="N563" t="str">
            <v>2</v>
          </cell>
          <cell r="O563" t="str">
            <v>AB10</v>
          </cell>
          <cell r="P563" t="str">
            <v>AB10</v>
          </cell>
        </row>
        <row r="564">
          <cell r="D564" t="str">
            <v>CE329-</v>
          </cell>
          <cell r="E564" t="str">
            <v>A</v>
          </cell>
          <cell r="F564" t="str">
            <v>03</v>
          </cell>
          <cell r="G564" t="str">
            <v>07000</v>
          </cell>
          <cell r="H564" t="str">
            <v>36930A82002-000</v>
          </cell>
          <cell r="I564" t="str">
            <v>COVER-FLOOR HARNESS</v>
          </cell>
          <cell r="K564">
            <v>4</v>
          </cell>
          <cell r="L564">
            <v>4</v>
          </cell>
          <cell r="M564">
            <v>4</v>
          </cell>
          <cell r="N564">
            <v>4</v>
          </cell>
          <cell r="O564" t="str">
            <v>AB11</v>
          </cell>
          <cell r="P564" t="str">
            <v>AB11</v>
          </cell>
        </row>
        <row r="565">
          <cell r="D565" t="str">
            <v>CE329-</v>
          </cell>
          <cell r="E565" t="str">
            <v>A</v>
          </cell>
          <cell r="F565" t="str">
            <v>04</v>
          </cell>
          <cell r="G565" t="str">
            <v>01000</v>
          </cell>
          <cell r="H565" t="str">
            <v>96503336</v>
          </cell>
          <cell r="I565" t="str">
            <v>WIRING HARNESS-FRT DR,PASSN</v>
          </cell>
          <cell r="K565">
            <v>1</v>
          </cell>
          <cell r="L565">
            <v>1</v>
          </cell>
          <cell r="M565" t="str">
            <v>1</v>
          </cell>
          <cell r="N565" t="str">
            <v>1</v>
          </cell>
          <cell r="O565" t="str">
            <v>AA11</v>
          </cell>
          <cell r="P565" t="str">
            <v>AA11</v>
          </cell>
        </row>
        <row r="566">
          <cell r="D566" t="str">
            <v>CE329-</v>
          </cell>
          <cell r="E566" t="str">
            <v>A</v>
          </cell>
          <cell r="F566" t="str">
            <v>04</v>
          </cell>
          <cell r="G566" t="str">
            <v>03000</v>
          </cell>
          <cell r="H566" t="str">
            <v>96503332</v>
          </cell>
          <cell r="I566" t="str">
            <v>WIRING HARNESS-FRT DR,DRV</v>
          </cell>
          <cell r="K566">
            <v>1</v>
          </cell>
          <cell r="L566">
            <v>1</v>
          </cell>
          <cell r="M566" t="str">
            <v>1</v>
          </cell>
          <cell r="N566" t="str">
            <v>1</v>
          </cell>
          <cell r="O566" t="str">
            <v>AA11</v>
          </cell>
          <cell r="P566" t="str">
            <v>AA11</v>
          </cell>
        </row>
        <row r="567">
          <cell r="B567" t="str">
            <v>O</v>
          </cell>
          <cell r="C567" t="str">
            <v>O</v>
          </cell>
          <cell r="D567" t="str">
            <v>CE329-</v>
          </cell>
          <cell r="E567" t="str">
            <v>A</v>
          </cell>
          <cell r="F567" t="str">
            <v>04</v>
          </cell>
          <cell r="G567" t="str">
            <v>05000</v>
          </cell>
          <cell r="H567" t="str">
            <v>96318223</v>
          </cell>
          <cell r="I567" t="str">
            <v>COVER-REAR DOOR HOLE</v>
          </cell>
          <cell r="K567">
            <v>1</v>
          </cell>
          <cell r="L567">
            <v>1</v>
          </cell>
          <cell r="M567" t="str">
            <v>1</v>
          </cell>
          <cell r="N567" t="str">
            <v>1</v>
          </cell>
          <cell r="O567" t="str">
            <v>AA11</v>
          </cell>
          <cell r="P567" t="str">
            <v>AA11</v>
          </cell>
        </row>
        <row r="568">
          <cell r="B568" t="str">
            <v>N</v>
          </cell>
          <cell r="C568" t="str">
            <v>X</v>
          </cell>
          <cell r="D568" t="str">
            <v>CE329-</v>
          </cell>
          <cell r="E568" t="str">
            <v>A</v>
          </cell>
          <cell r="F568" t="str">
            <v>04</v>
          </cell>
          <cell r="G568" t="str">
            <v>05000</v>
          </cell>
          <cell r="H568" t="str">
            <v>96507937</v>
          </cell>
          <cell r="I568" t="str">
            <v>COVER-REAR DOOR HOLE</v>
          </cell>
          <cell r="K568">
            <v>1</v>
          </cell>
          <cell r="L568">
            <v>1</v>
          </cell>
          <cell r="M568" t="str">
            <v>1</v>
          </cell>
          <cell r="N568" t="str">
            <v>1</v>
          </cell>
          <cell r="O568" t="str">
            <v>AA11</v>
          </cell>
          <cell r="P568" t="str">
            <v>AA11</v>
          </cell>
        </row>
        <row r="569">
          <cell r="D569" t="str">
            <v>CE329-</v>
          </cell>
          <cell r="E569" t="str">
            <v>A</v>
          </cell>
          <cell r="F569" t="str">
            <v>21</v>
          </cell>
          <cell r="G569" t="str">
            <v>01000</v>
          </cell>
          <cell r="H569" t="str">
            <v>96259062</v>
          </cell>
          <cell r="I569" t="str">
            <v>WIRING HARNESS-FRT DR,PASSN</v>
          </cell>
          <cell r="S569">
            <v>1</v>
          </cell>
          <cell r="T569">
            <v>1</v>
          </cell>
          <cell r="U569">
            <v>1</v>
          </cell>
          <cell r="V569">
            <v>1</v>
          </cell>
          <cell r="X569" t="str">
            <v>ZA/Z2</v>
          </cell>
        </row>
        <row r="570">
          <cell r="D570" t="str">
            <v>CE329-</v>
          </cell>
          <cell r="E570" t="str">
            <v>A</v>
          </cell>
          <cell r="F570" t="str">
            <v>21</v>
          </cell>
          <cell r="G570" t="str">
            <v>03000</v>
          </cell>
          <cell r="H570" t="str">
            <v>96259060</v>
          </cell>
          <cell r="I570" t="str">
            <v>WIRING HARNESS-FRT DR,DRV</v>
          </cell>
          <cell r="S570">
            <v>1</v>
          </cell>
          <cell r="T570">
            <v>1</v>
          </cell>
          <cell r="U570">
            <v>1</v>
          </cell>
          <cell r="V570">
            <v>1</v>
          </cell>
          <cell r="X570" t="str">
            <v>ZA/Z2</v>
          </cell>
        </row>
        <row r="571">
          <cell r="B571" t="str">
            <v>O</v>
          </cell>
          <cell r="C571" t="str">
            <v>O</v>
          </cell>
          <cell r="D571" t="str">
            <v>CE329-</v>
          </cell>
          <cell r="E571" t="str">
            <v>A</v>
          </cell>
          <cell r="F571" t="str">
            <v>21</v>
          </cell>
          <cell r="G571" t="str">
            <v>05000</v>
          </cell>
          <cell r="H571" t="str">
            <v>96318223</v>
          </cell>
          <cell r="I571" t="str">
            <v>COVER-REAR DOOR HOLE</v>
          </cell>
          <cell r="S571">
            <v>2</v>
          </cell>
          <cell r="T571">
            <v>2</v>
          </cell>
          <cell r="U571">
            <v>2</v>
          </cell>
          <cell r="V571">
            <v>2</v>
          </cell>
          <cell r="X571" t="str">
            <v>ZA/Z2</v>
          </cell>
        </row>
        <row r="572">
          <cell r="B572" t="str">
            <v>N</v>
          </cell>
          <cell r="C572" t="str">
            <v>X</v>
          </cell>
          <cell r="D572" t="str">
            <v>CE329-</v>
          </cell>
          <cell r="E572" t="str">
            <v>A</v>
          </cell>
          <cell r="F572" t="str">
            <v>21</v>
          </cell>
          <cell r="G572" t="str">
            <v>05000</v>
          </cell>
          <cell r="H572" t="str">
            <v>96507937</v>
          </cell>
          <cell r="I572" t="str">
            <v>COVER-REAR DOOR HOLE</v>
          </cell>
          <cell r="S572">
            <v>2</v>
          </cell>
          <cell r="T572">
            <v>2</v>
          </cell>
          <cell r="U572">
            <v>2</v>
          </cell>
          <cell r="V572">
            <v>2</v>
          </cell>
          <cell r="X572" t="str">
            <v>ZA/Z2</v>
          </cell>
        </row>
        <row r="573">
          <cell r="D573" t="str">
            <v>CE329-</v>
          </cell>
          <cell r="E573" t="str">
            <v>A</v>
          </cell>
          <cell r="F573" t="str">
            <v>22</v>
          </cell>
          <cell r="G573" t="str">
            <v>01000</v>
          </cell>
          <cell r="H573" t="str">
            <v>96259063</v>
          </cell>
          <cell r="I573" t="str">
            <v>WIRING HARNESS-FRT DR,PASSN</v>
          </cell>
          <cell r="T573">
            <v>1</v>
          </cell>
          <cell r="V573">
            <v>1</v>
          </cell>
          <cell r="X573" t="str">
            <v>Z1</v>
          </cell>
        </row>
        <row r="574">
          <cell r="D574" t="str">
            <v>CE329-</v>
          </cell>
          <cell r="E574" t="str">
            <v>A</v>
          </cell>
          <cell r="F574" t="str">
            <v>22</v>
          </cell>
          <cell r="G574" t="str">
            <v>03000</v>
          </cell>
          <cell r="H574" t="str">
            <v>96259061</v>
          </cell>
          <cell r="I574" t="str">
            <v>WIRING HARNESS-FRT DR,DRV</v>
          </cell>
          <cell r="T574">
            <v>1</v>
          </cell>
          <cell r="V574">
            <v>1</v>
          </cell>
          <cell r="X574" t="str">
            <v>Z1</v>
          </cell>
        </row>
        <row r="575">
          <cell r="B575" t="str">
            <v>O</v>
          </cell>
          <cell r="C575" t="str">
            <v>O</v>
          </cell>
          <cell r="D575" t="str">
            <v>CE329-</v>
          </cell>
          <cell r="E575" t="str">
            <v>A</v>
          </cell>
          <cell r="F575" t="str">
            <v>22</v>
          </cell>
          <cell r="G575" t="str">
            <v>05000</v>
          </cell>
          <cell r="H575" t="str">
            <v>96257121</v>
          </cell>
          <cell r="I575" t="str">
            <v>WIRING HARNESS-REAR DOOR</v>
          </cell>
          <cell r="T575">
            <v>1</v>
          </cell>
          <cell r="V575">
            <v>1</v>
          </cell>
          <cell r="X575" t="str">
            <v>Z1</v>
          </cell>
        </row>
        <row r="576">
          <cell r="B576" t="str">
            <v>N</v>
          </cell>
          <cell r="C576" t="str">
            <v>X</v>
          </cell>
          <cell r="D576" t="str">
            <v>CE329-</v>
          </cell>
          <cell r="E576" t="str">
            <v>A</v>
          </cell>
          <cell r="F576" t="str">
            <v>22</v>
          </cell>
          <cell r="G576" t="str">
            <v>05000</v>
          </cell>
          <cell r="H576" t="str">
            <v>96507938</v>
          </cell>
          <cell r="I576" t="str">
            <v>WIRING HARNESS-REAR DOOR</v>
          </cell>
          <cell r="T576">
            <v>1</v>
          </cell>
          <cell r="V576">
            <v>1</v>
          </cell>
          <cell r="X576" t="str">
            <v>Z1</v>
          </cell>
        </row>
        <row r="577">
          <cell r="D577" t="str">
            <v>CE329-</v>
          </cell>
          <cell r="E577" t="str">
            <v>A</v>
          </cell>
          <cell r="F577" t="str">
            <v>22</v>
          </cell>
          <cell r="G577" t="str">
            <v>07000</v>
          </cell>
          <cell r="H577" t="str">
            <v>36930A82002-000</v>
          </cell>
          <cell r="I577" t="str">
            <v>COVER-FLOOR HARNESS</v>
          </cell>
          <cell r="T577">
            <v>4</v>
          </cell>
          <cell r="V577">
            <v>4</v>
          </cell>
          <cell r="X577" t="str">
            <v>Z1</v>
          </cell>
          <cell r="Y577" t="str">
            <v>EPL ?©¶o</v>
          </cell>
        </row>
        <row r="578">
          <cell r="D578" t="str">
            <v>CE330-</v>
          </cell>
          <cell r="E578" t="str">
            <v>A</v>
          </cell>
          <cell r="F578" t="str">
            <v>01</v>
          </cell>
          <cell r="G578" t="str">
            <v>01000</v>
          </cell>
          <cell r="H578" t="str">
            <v>96273779</v>
          </cell>
          <cell r="I578" t="str">
            <v>OCTAN SWITCH</v>
          </cell>
          <cell r="S578">
            <v>1</v>
          </cell>
          <cell r="T578">
            <v>1</v>
          </cell>
          <cell r="U578">
            <v>1</v>
          </cell>
          <cell r="V578">
            <v>1</v>
          </cell>
          <cell r="W578" t="str">
            <v>R4</v>
          </cell>
          <cell r="X578" t="str">
            <v>R4</v>
          </cell>
          <cell r="Y578" t="str">
            <v>E/G &amp; T/M ???®</v>
          </cell>
        </row>
        <row r="579">
          <cell r="D579" t="str">
            <v>CE330-</v>
          </cell>
          <cell r="E579" t="str">
            <v>A</v>
          </cell>
          <cell r="F579" t="str">
            <v>02</v>
          </cell>
          <cell r="G579" t="str">
            <v>01000</v>
          </cell>
          <cell r="H579" t="str">
            <v>96273780</v>
          </cell>
          <cell r="I579" t="str">
            <v>OCTAN SWITCH</v>
          </cell>
          <cell r="S579">
            <v>1</v>
          </cell>
          <cell r="T579">
            <v>1</v>
          </cell>
          <cell r="U579">
            <v>1</v>
          </cell>
          <cell r="V579">
            <v>1</v>
          </cell>
          <cell r="W579" t="str">
            <v>R1</v>
          </cell>
          <cell r="X579" t="str">
            <v>R1</v>
          </cell>
          <cell r="Y579" t="str">
            <v>E/G &amp; T/M ???®</v>
          </cell>
        </row>
        <row r="580">
          <cell r="D580" t="str">
            <v>CE330-</v>
          </cell>
          <cell r="E580" t="str">
            <v>A</v>
          </cell>
          <cell r="F580" t="str">
            <v>03</v>
          </cell>
          <cell r="G580" t="str">
            <v>01000</v>
          </cell>
          <cell r="H580" t="str">
            <v>96273781</v>
          </cell>
          <cell r="I580" t="str">
            <v>OCTAN SWITCH</v>
          </cell>
          <cell r="S580">
            <v>1</v>
          </cell>
          <cell r="T580">
            <v>1</v>
          </cell>
          <cell r="U580">
            <v>1</v>
          </cell>
          <cell r="V580">
            <v>1</v>
          </cell>
          <cell r="W580" t="str">
            <v>R0</v>
          </cell>
          <cell r="X580" t="str">
            <v>R0</v>
          </cell>
          <cell r="Y580" t="str">
            <v>E/G &amp; T/M ???®</v>
          </cell>
        </row>
        <row r="581">
          <cell r="D581" t="str">
            <v>CE400-</v>
          </cell>
          <cell r="E581" t="str">
            <v>A</v>
          </cell>
          <cell r="F581" t="str">
            <v>02</v>
          </cell>
          <cell r="G581" t="str">
            <v>04000</v>
          </cell>
          <cell r="H581" t="str">
            <v>96318294</v>
          </cell>
          <cell r="I581" t="str">
            <v>BLANK-IMMOBILISER,LED</v>
          </cell>
          <cell r="K581">
            <v>1</v>
          </cell>
          <cell r="L581">
            <v>1</v>
          </cell>
          <cell r="M581" t="str">
            <v>1</v>
          </cell>
          <cell r="N581" t="str">
            <v>1</v>
          </cell>
          <cell r="Q581" t="str">
            <v>1</v>
          </cell>
          <cell r="R581" t="str">
            <v>1</v>
          </cell>
          <cell r="S581">
            <v>1</v>
          </cell>
          <cell r="T581">
            <v>1</v>
          </cell>
          <cell r="U581">
            <v>1</v>
          </cell>
          <cell r="V581">
            <v>1</v>
          </cell>
        </row>
        <row r="582">
          <cell r="D582" t="str">
            <v>CE420-</v>
          </cell>
          <cell r="E582" t="str">
            <v>A</v>
          </cell>
          <cell r="F582" t="str">
            <v>01</v>
          </cell>
          <cell r="G582" t="str">
            <v>01000</v>
          </cell>
          <cell r="H582" t="str">
            <v>96315154</v>
          </cell>
          <cell r="I582" t="str">
            <v>SWITCH A-FOG LAMP,REAR</v>
          </cell>
          <cell r="K582">
            <v>1</v>
          </cell>
          <cell r="L582">
            <v>1</v>
          </cell>
          <cell r="M582" t="str">
            <v>1</v>
          </cell>
          <cell r="N582" t="str">
            <v>1</v>
          </cell>
        </row>
        <row r="583">
          <cell r="D583" t="str">
            <v>CE420-</v>
          </cell>
          <cell r="E583" t="str">
            <v>A</v>
          </cell>
          <cell r="F583" t="str">
            <v>01</v>
          </cell>
          <cell r="G583" t="str">
            <v>02000</v>
          </cell>
          <cell r="H583" t="str">
            <v>96255633</v>
          </cell>
          <cell r="I583" t="str">
            <v>RELAY A-FOG LAMP,REAR</v>
          </cell>
          <cell r="K583">
            <v>1</v>
          </cell>
          <cell r="L583">
            <v>1</v>
          </cell>
          <cell r="M583" t="str">
            <v>1</v>
          </cell>
          <cell r="N583" t="str">
            <v>1</v>
          </cell>
        </row>
        <row r="584">
          <cell r="D584" t="str">
            <v>CE420-</v>
          </cell>
          <cell r="E584" t="str">
            <v>A</v>
          </cell>
          <cell r="F584" t="str">
            <v>02</v>
          </cell>
          <cell r="G584" t="str">
            <v>01000</v>
          </cell>
          <cell r="H584" t="str">
            <v>96315204</v>
          </cell>
          <cell r="I584" t="str">
            <v>BLANK-FOG LAMP,REAR,SW</v>
          </cell>
          <cell r="Q584" t="str">
            <v>1</v>
          </cell>
          <cell r="R584" t="str">
            <v>1</v>
          </cell>
          <cell r="S584">
            <v>1</v>
          </cell>
          <cell r="T584">
            <v>1</v>
          </cell>
          <cell r="U584">
            <v>1</v>
          </cell>
          <cell r="V584">
            <v>1</v>
          </cell>
        </row>
        <row r="585">
          <cell r="D585" t="str">
            <v>CE450-</v>
          </cell>
          <cell r="E585" t="str">
            <v>A</v>
          </cell>
          <cell r="F585" t="str">
            <v>02</v>
          </cell>
          <cell r="G585" t="str">
            <v>01000</v>
          </cell>
          <cell r="H585" t="str">
            <v>96314332</v>
          </cell>
          <cell r="I585" t="str">
            <v>SWITCH A-SIGNAL</v>
          </cell>
          <cell r="L585">
            <v>1</v>
          </cell>
          <cell r="N585" t="str">
            <v>1</v>
          </cell>
          <cell r="R585" t="str">
            <v>1</v>
          </cell>
        </row>
        <row r="586">
          <cell r="D586" t="str">
            <v>CE450-</v>
          </cell>
          <cell r="E586" t="str">
            <v>A</v>
          </cell>
          <cell r="F586" t="str">
            <v>02</v>
          </cell>
          <cell r="G586" t="str">
            <v>02000</v>
          </cell>
          <cell r="H586" t="str">
            <v>96314334</v>
          </cell>
          <cell r="I586" t="str">
            <v>SWITCH A-WIPER,FRT &amp; RR</v>
          </cell>
          <cell r="L586">
            <v>1</v>
          </cell>
          <cell r="N586" t="str">
            <v>1</v>
          </cell>
          <cell r="R586" t="str">
            <v>1</v>
          </cell>
        </row>
        <row r="587">
          <cell r="D587" t="str">
            <v>CE450-</v>
          </cell>
          <cell r="E587" t="str">
            <v>A</v>
          </cell>
          <cell r="F587" t="str">
            <v>02</v>
          </cell>
          <cell r="G587" t="str">
            <v>03000</v>
          </cell>
          <cell r="H587" t="str">
            <v>96312300</v>
          </cell>
          <cell r="I587" t="str">
            <v>TIMER A-WIPER,INTER MITENT</v>
          </cell>
          <cell r="L587">
            <v>1</v>
          </cell>
          <cell r="N587" t="str">
            <v>1</v>
          </cell>
          <cell r="R587" t="str">
            <v>1</v>
          </cell>
        </row>
        <row r="588">
          <cell r="D588" t="str">
            <v>CE450-</v>
          </cell>
          <cell r="E588" t="str">
            <v>A</v>
          </cell>
          <cell r="F588" t="str">
            <v>03</v>
          </cell>
          <cell r="G588" t="str">
            <v>01000</v>
          </cell>
          <cell r="H588" t="str">
            <v>96314332</v>
          </cell>
          <cell r="I588" t="str">
            <v>SWITCH A-SIGNAL</v>
          </cell>
          <cell r="K588">
            <v>1</v>
          </cell>
          <cell r="M588" t="str">
            <v>1</v>
          </cell>
          <cell r="Q588" t="str">
            <v>1</v>
          </cell>
        </row>
        <row r="589">
          <cell r="D589" t="str">
            <v>CE450-</v>
          </cell>
          <cell r="E589" t="str">
            <v>A</v>
          </cell>
          <cell r="F589" t="str">
            <v>03</v>
          </cell>
          <cell r="G589" t="str">
            <v>03000</v>
          </cell>
          <cell r="H589" t="str">
            <v>96380679</v>
          </cell>
          <cell r="I589" t="str">
            <v>SWITCH A-WIPER, FRT</v>
          </cell>
          <cell r="K589">
            <v>1</v>
          </cell>
          <cell r="M589" t="str">
            <v>1</v>
          </cell>
          <cell r="Q589" t="str">
            <v>1</v>
          </cell>
        </row>
        <row r="590">
          <cell r="D590" t="str">
            <v>CE450-</v>
          </cell>
          <cell r="E590" t="str">
            <v>A</v>
          </cell>
          <cell r="F590" t="str">
            <v>13</v>
          </cell>
          <cell r="G590" t="str">
            <v>01000</v>
          </cell>
          <cell r="H590" t="str">
            <v>96323296</v>
          </cell>
          <cell r="I590" t="str">
            <v>SWITCH A-SIGNAL</v>
          </cell>
          <cell r="S590" t="str">
            <v>1</v>
          </cell>
          <cell r="T590" t="str">
            <v>1</v>
          </cell>
          <cell r="U590" t="str">
            <v>1</v>
          </cell>
          <cell r="V590" t="str">
            <v>1</v>
          </cell>
        </row>
        <row r="591">
          <cell r="D591" t="str">
            <v>CE450-</v>
          </cell>
          <cell r="E591" t="str">
            <v>A</v>
          </cell>
          <cell r="F591" t="str">
            <v>13</v>
          </cell>
          <cell r="G591" t="str">
            <v>02000</v>
          </cell>
          <cell r="H591" t="str">
            <v>96279415</v>
          </cell>
          <cell r="I591" t="str">
            <v>SWITCH A-WIPER,FRT &amp; RR</v>
          </cell>
          <cell r="S591" t="str">
            <v>1</v>
          </cell>
          <cell r="T591" t="str">
            <v>1</v>
          </cell>
          <cell r="U591" t="str">
            <v>1</v>
          </cell>
          <cell r="V591" t="str">
            <v>1</v>
          </cell>
        </row>
        <row r="592">
          <cell r="D592" t="str">
            <v>CE450-</v>
          </cell>
          <cell r="E592" t="str">
            <v>A</v>
          </cell>
          <cell r="F592" t="str">
            <v>13</v>
          </cell>
          <cell r="G592" t="str">
            <v>03000</v>
          </cell>
          <cell r="H592" t="str">
            <v>96312300</v>
          </cell>
          <cell r="I592" t="str">
            <v>TIMER A-WIPER,INTER MITENT</v>
          </cell>
          <cell r="S592" t="str">
            <v>1</v>
          </cell>
          <cell r="T592" t="str">
            <v>1</v>
          </cell>
          <cell r="U592" t="str">
            <v>1</v>
          </cell>
          <cell r="V592" t="str">
            <v>1</v>
          </cell>
        </row>
        <row r="593">
          <cell r="D593" t="str">
            <v>CE460-</v>
          </cell>
          <cell r="E593" t="str">
            <v>A</v>
          </cell>
          <cell r="F593" t="str">
            <v>01</v>
          </cell>
          <cell r="G593" t="str">
            <v>01000</v>
          </cell>
          <cell r="H593" t="str">
            <v>96314338</v>
          </cell>
          <cell r="I593" t="str">
            <v>SWITCH A-HEADLAMP LVLG</v>
          </cell>
          <cell r="K593">
            <v>1</v>
          </cell>
          <cell r="L593">
            <v>1</v>
          </cell>
          <cell r="M593" t="str">
            <v>1</v>
          </cell>
          <cell r="N593" t="str">
            <v>1</v>
          </cell>
        </row>
        <row r="594">
          <cell r="D594" t="str">
            <v>CE460-</v>
          </cell>
          <cell r="E594" t="str">
            <v>A</v>
          </cell>
          <cell r="F594" t="str">
            <v>02</v>
          </cell>
          <cell r="G594" t="str">
            <v>01000</v>
          </cell>
          <cell r="H594" t="str">
            <v>96314339</v>
          </cell>
          <cell r="I594" t="str">
            <v>BLANK-HEAD LAMP LEVELLING</v>
          </cell>
          <cell r="Q594" t="str">
            <v>1</v>
          </cell>
          <cell r="R594" t="str">
            <v>1</v>
          </cell>
        </row>
        <row r="595">
          <cell r="D595" t="str">
            <v>CE460-</v>
          </cell>
          <cell r="E595" t="str">
            <v>A</v>
          </cell>
          <cell r="F595" t="str">
            <v>04</v>
          </cell>
          <cell r="G595" t="str">
            <v>01000</v>
          </cell>
          <cell r="H595" t="str">
            <v>96318295</v>
          </cell>
          <cell r="I595" t="str">
            <v>BLANK-HEAD LAMP LEVELLING</v>
          </cell>
          <cell r="S595">
            <v>1</v>
          </cell>
          <cell r="T595">
            <v>1</v>
          </cell>
          <cell r="U595">
            <v>1</v>
          </cell>
          <cell r="V595">
            <v>1</v>
          </cell>
        </row>
        <row r="596">
          <cell r="B596" t="str">
            <v>O</v>
          </cell>
          <cell r="C596" t="str">
            <v>O</v>
          </cell>
          <cell r="D596" t="str">
            <v>CE465-</v>
          </cell>
          <cell r="E596" t="str">
            <v>A</v>
          </cell>
          <cell r="F596" t="str">
            <v>01</v>
          </cell>
          <cell r="G596" t="str">
            <v>01000</v>
          </cell>
          <cell r="H596" t="str">
            <v>96314337</v>
          </cell>
          <cell r="I596" t="str">
            <v>SWITCH A-HAZARD LIGHT</v>
          </cell>
          <cell r="K596">
            <v>1</v>
          </cell>
          <cell r="L596">
            <v>1</v>
          </cell>
          <cell r="M596" t="str">
            <v>1</v>
          </cell>
          <cell r="N596" t="str">
            <v>1</v>
          </cell>
          <cell r="Q596" t="str">
            <v>1</v>
          </cell>
          <cell r="R596" t="str">
            <v>1</v>
          </cell>
          <cell r="S596">
            <v>1</v>
          </cell>
          <cell r="T596">
            <v>1</v>
          </cell>
          <cell r="U596">
            <v>1</v>
          </cell>
          <cell r="V596">
            <v>1</v>
          </cell>
        </row>
        <row r="597">
          <cell r="B597" t="str">
            <v>N</v>
          </cell>
          <cell r="C597" t="str">
            <v>X</v>
          </cell>
          <cell r="D597" t="str">
            <v>CE465-</v>
          </cell>
          <cell r="E597" t="str">
            <v>A</v>
          </cell>
          <cell r="F597" t="str">
            <v>01</v>
          </cell>
          <cell r="G597" t="str">
            <v>01000</v>
          </cell>
          <cell r="H597" t="str">
            <v>96507984</v>
          </cell>
          <cell r="I597" t="str">
            <v>SWITCH A-HAZARD LIGHT</v>
          </cell>
          <cell r="K597">
            <v>1</v>
          </cell>
          <cell r="L597">
            <v>1</v>
          </cell>
          <cell r="M597" t="str">
            <v>1</v>
          </cell>
          <cell r="N597" t="str">
            <v>1</v>
          </cell>
          <cell r="Q597" t="str">
            <v>1</v>
          </cell>
          <cell r="R597" t="str">
            <v>1</v>
          </cell>
          <cell r="S597">
            <v>1</v>
          </cell>
          <cell r="T597">
            <v>1</v>
          </cell>
          <cell r="U597">
            <v>1</v>
          </cell>
          <cell r="V597">
            <v>1</v>
          </cell>
        </row>
        <row r="598">
          <cell r="D598" t="str">
            <v>CE466-</v>
          </cell>
          <cell r="E598" t="str">
            <v>A</v>
          </cell>
          <cell r="F598" t="str">
            <v>02</v>
          </cell>
          <cell r="G598" t="str">
            <v>01000</v>
          </cell>
          <cell r="H598" t="str">
            <v>96322284</v>
          </cell>
          <cell r="I598" t="str">
            <v>WIRING FUEL CUTOFF</v>
          </cell>
          <cell r="K598">
            <v>1</v>
          </cell>
          <cell r="L598">
            <v>1</v>
          </cell>
          <cell r="M598">
            <v>1</v>
          </cell>
          <cell r="N598">
            <v>1</v>
          </cell>
        </row>
        <row r="599">
          <cell r="D599" t="str">
            <v>CE490-</v>
          </cell>
          <cell r="E599" t="str">
            <v>A</v>
          </cell>
          <cell r="F599" t="str">
            <v>01</v>
          </cell>
          <cell r="G599" t="str">
            <v>01000</v>
          </cell>
          <cell r="H599" t="str">
            <v>96235956</v>
          </cell>
          <cell r="I599" t="str">
            <v>SWITCH A-DOOR CONTACT,FRT</v>
          </cell>
          <cell r="K599">
            <v>2</v>
          </cell>
          <cell r="L599">
            <v>2</v>
          </cell>
          <cell r="M599" t="str">
            <v>2</v>
          </cell>
          <cell r="N599" t="str">
            <v>2</v>
          </cell>
          <cell r="Q599" t="str">
            <v>2</v>
          </cell>
          <cell r="R599" t="str">
            <v>2</v>
          </cell>
          <cell r="S599" t="str">
            <v>2</v>
          </cell>
          <cell r="T599" t="str">
            <v>2</v>
          </cell>
          <cell r="U599" t="str">
            <v>2</v>
          </cell>
          <cell r="V599" t="str">
            <v>2</v>
          </cell>
        </row>
        <row r="600">
          <cell r="D600" t="str">
            <v>CE490-</v>
          </cell>
          <cell r="E600" t="str">
            <v>A</v>
          </cell>
          <cell r="F600" t="str">
            <v>01</v>
          </cell>
          <cell r="G600" t="str">
            <v>02000</v>
          </cell>
          <cell r="H600" t="str">
            <v>03110-42093</v>
          </cell>
          <cell r="I600" t="str">
            <v>SCREW-TAPPING</v>
          </cell>
          <cell r="K600">
            <v>2</v>
          </cell>
          <cell r="L600">
            <v>2</v>
          </cell>
          <cell r="M600" t="str">
            <v>2</v>
          </cell>
          <cell r="N600" t="str">
            <v>2</v>
          </cell>
          <cell r="Q600" t="str">
            <v>2</v>
          </cell>
          <cell r="R600" t="str">
            <v>2</v>
          </cell>
          <cell r="S600" t="str">
            <v>2</v>
          </cell>
          <cell r="T600" t="str">
            <v>2</v>
          </cell>
          <cell r="U600" t="str">
            <v>2</v>
          </cell>
          <cell r="V600" t="str">
            <v>2</v>
          </cell>
        </row>
        <row r="601">
          <cell r="D601" t="str">
            <v>CE540-</v>
          </cell>
          <cell r="E601" t="str">
            <v>A</v>
          </cell>
          <cell r="F601" t="str">
            <v>01</v>
          </cell>
          <cell r="G601" t="str">
            <v>01000</v>
          </cell>
          <cell r="H601" t="str">
            <v>96258658</v>
          </cell>
          <cell r="I601" t="str">
            <v>SWITCH A-P/WINDOWS,FRT</v>
          </cell>
          <cell r="K601">
            <v>1</v>
          </cell>
          <cell r="L601">
            <v>1</v>
          </cell>
          <cell r="M601" t="str">
            <v>1</v>
          </cell>
          <cell r="N601" t="str">
            <v>1</v>
          </cell>
          <cell r="O601" t="str">
            <v>11</v>
          </cell>
          <cell r="P601" t="str">
            <v>11</v>
          </cell>
          <cell r="R601" t="str">
            <v>1</v>
          </cell>
          <cell r="T601" t="str">
            <v>1</v>
          </cell>
          <cell r="V601" t="str">
            <v>1</v>
          </cell>
        </row>
        <row r="602">
          <cell r="D602" t="str">
            <v>CE540-</v>
          </cell>
          <cell r="E602" t="str">
            <v>A</v>
          </cell>
          <cell r="F602" t="str">
            <v>01</v>
          </cell>
          <cell r="G602" t="str">
            <v>02000</v>
          </cell>
          <cell r="H602" t="str">
            <v>03110-48133</v>
          </cell>
          <cell r="I602" t="str">
            <v>SCREW-TAPPING</v>
          </cell>
          <cell r="K602">
            <v>2</v>
          </cell>
          <cell r="L602">
            <v>2</v>
          </cell>
          <cell r="M602" t="str">
            <v>2</v>
          </cell>
          <cell r="N602" t="str">
            <v>2</v>
          </cell>
          <cell r="O602" t="str">
            <v>11</v>
          </cell>
          <cell r="P602" t="str">
            <v>11</v>
          </cell>
          <cell r="R602" t="str">
            <v>2</v>
          </cell>
          <cell r="T602" t="str">
            <v>2</v>
          </cell>
          <cell r="V602" t="str">
            <v>2</v>
          </cell>
        </row>
        <row r="603">
          <cell r="D603" t="str">
            <v>CE580-</v>
          </cell>
          <cell r="E603" t="str">
            <v>A</v>
          </cell>
          <cell r="F603" t="str">
            <v>01</v>
          </cell>
          <cell r="G603" t="str">
            <v>01000</v>
          </cell>
          <cell r="H603" t="str">
            <v>96314772</v>
          </cell>
          <cell r="I603" t="str">
            <v>MOTOR A-WIPER,FRONT</v>
          </cell>
          <cell r="K603">
            <v>1</v>
          </cell>
          <cell r="L603">
            <v>1</v>
          </cell>
          <cell r="M603" t="str">
            <v>1</v>
          </cell>
          <cell r="N603" t="str">
            <v>1</v>
          </cell>
          <cell r="Q603" t="str">
            <v>1</v>
          </cell>
          <cell r="R603" t="str">
            <v>1</v>
          </cell>
        </row>
        <row r="604">
          <cell r="D604" t="str">
            <v>CE580-</v>
          </cell>
          <cell r="E604" t="str">
            <v>A</v>
          </cell>
          <cell r="F604" t="str">
            <v>01</v>
          </cell>
          <cell r="G604" t="str">
            <v>02000</v>
          </cell>
          <cell r="H604" t="str">
            <v>96314776</v>
          </cell>
          <cell r="I604" t="str">
            <v>LINKAGE A-WIPER,FRONT,LHD</v>
          </cell>
          <cell r="K604">
            <v>1</v>
          </cell>
          <cell r="L604">
            <v>1</v>
          </cell>
          <cell r="M604" t="str">
            <v>1</v>
          </cell>
          <cell r="N604" t="str">
            <v>1</v>
          </cell>
          <cell r="Q604" t="str">
            <v>1</v>
          </cell>
          <cell r="R604" t="str">
            <v>1</v>
          </cell>
        </row>
        <row r="605">
          <cell r="D605" t="str">
            <v>CE580-</v>
          </cell>
          <cell r="E605" t="str">
            <v>A</v>
          </cell>
          <cell r="F605" t="str">
            <v>01</v>
          </cell>
          <cell r="G605" t="str">
            <v>02500</v>
          </cell>
          <cell r="H605" t="str">
            <v>96380629</v>
          </cell>
          <cell r="I605" t="str">
            <v>ARM&amp;BLADE A-FRT WIPER, DR</v>
          </cell>
          <cell r="K605">
            <v>1</v>
          </cell>
          <cell r="L605">
            <v>1</v>
          </cell>
          <cell r="M605" t="str">
            <v>1</v>
          </cell>
          <cell r="N605" t="str">
            <v>1</v>
          </cell>
          <cell r="Q605" t="str">
            <v>1</v>
          </cell>
          <cell r="R605" t="str">
            <v>1</v>
          </cell>
        </row>
        <row r="606">
          <cell r="D606" t="str">
            <v>CE580-</v>
          </cell>
          <cell r="E606" t="str">
            <v>A</v>
          </cell>
          <cell r="F606" t="str">
            <v>01</v>
          </cell>
          <cell r="G606" t="str">
            <v>04500</v>
          </cell>
          <cell r="H606" t="str">
            <v>96380630</v>
          </cell>
          <cell r="I606" t="str">
            <v>ARM&amp;BLADE A-FRT WIPER, PS</v>
          </cell>
          <cell r="K606">
            <v>1</v>
          </cell>
          <cell r="L606">
            <v>1</v>
          </cell>
          <cell r="M606" t="str">
            <v>1</v>
          </cell>
          <cell r="N606" t="str">
            <v>1</v>
          </cell>
          <cell r="Q606" t="str">
            <v>1</v>
          </cell>
          <cell r="R606" t="str">
            <v>1</v>
          </cell>
        </row>
        <row r="607">
          <cell r="D607" t="str">
            <v>CE580-</v>
          </cell>
          <cell r="E607" t="str">
            <v>A</v>
          </cell>
          <cell r="F607" t="str">
            <v>01</v>
          </cell>
          <cell r="G607" t="str">
            <v>07000</v>
          </cell>
          <cell r="H607" t="str">
            <v>08316-25062</v>
          </cell>
          <cell r="I607" t="str">
            <v>NUT-HEXAGON FLANGE</v>
          </cell>
          <cell r="K607">
            <v>6</v>
          </cell>
          <cell r="L607">
            <v>6</v>
          </cell>
          <cell r="M607" t="str">
            <v>6</v>
          </cell>
          <cell r="N607" t="str">
            <v>6</v>
          </cell>
          <cell r="Q607" t="str">
            <v>6</v>
          </cell>
          <cell r="R607" t="str">
            <v>6</v>
          </cell>
        </row>
        <row r="608">
          <cell r="D608" t="str">
            <v>CE580-</v>
          </cell>
          <cell r="E608" t="str">
            <v>A</v>
          </cell>
          <cell r="F608" t="str">
            <v>01</v>
          </cell>
          <cell r="G608" t="str">
            <v>08000</v>
          </cell>
          <cell r="H608" t="str">
            <v>09116-06039</v>
          </cell>
          <cell r="I608" t="str">
            <v>BOLT-W/WASHER</v>
          </cell>
          <cell r="K608">
            <v>4</v>
          </cell>
          <cell r="L608">
            <v>4</v>
          </cell>
          <cell r="M608" t="str">
            <v>4</v>
          </cell>
          <cell r="N608" t="str">
            <v>4</v>
          </cell>
          <cell r="Q608" t="str">
            <v>4</v>
          </cell>
          <cell r="R608" t="str">
            <v>4</v>
          </cell>
        </row>
        <row r="609">
          <cell r="D609" t="str">
            <v>CE580-</v>
          </cell>
          <cell r="E609" t="str">
            <v>A</v>
          </cell>
          <cell r="F609" t="str">
            <v>01</v>
          </cell>
          <cell r="G609" t="str">
            <v>09000</v>
          </cell>
          <cell r="H609" t="str">
            <v>09159-08009</v>
          </cell>
          <cell r="I609" t="str">
            <v>NUT-HEXAGON FLANGE</v>
          </cell>
          <cell r="K609">
            <v>2</v>
          </cell>
          <cell r="L609">
            <v>2</v>
          </cell>
          <cell r="M609" t="str">
            <v>2</v>
          </cell>
          <cell r="N609" t="str">
            <v>2</v>
          </cell>
          <cell r="Q609" t="str">
            <v>2</v>
          </cell>
          <cell r="R609" t="str">
            <v>2</v>
          </cell>
        </row>
        <row r="610">
          <cell r="D610" t="str">
            <v>CE580-</v>
          </cell>
          <cell r="E610" t="str">
            <v>A</v>
          </cell>
          <cell r="F610" t="str">
            <v>01</v>
          </cell>
          <cell r="G610" t="str">
            <v>10000</v>
          </cell>
          <cell r="H610" t="str">
            <v>96219384</v>
          </cell>
          <cell r="I610" t="str">
            <v>CAP-WIPER ARM</v>
          </cell>
          <cell r="K610">
            <v>2</v>
          </cell>
          <cell r="L610">
            <v>2</v>
          </cell>
          <cell r="M610" t="str">
            <v>2</v>
          </cell>
          <cell r="N610" t="str">
            <v>2</v>
          </cell>
          <cell r="Q610" t="str">
            <v>2</v>
          </cell>
          <cell r="R610" t="str">
            <v>2</v>
          </cell>
        </row>
        <row r="611">
          <cell r="D611" t="str">
            <v>CE580-</v>
          </cell>
          <cell r="E611" t="str">
            <v>A</v>
          </cell>
          <cell r="F611" t="str">
            <v>02</v>
          </cell>
          <cell r="G611" t="str">
            <v>01000</v>
          </cell>
          <cell r="H611" t="str">
            <v>96314773</v>
          </cell>
          <cell r="I611" t="str">
            <v>MOTOR A-WIPER,FRONT</v>
          </cell>
          <cell r="S611" t="str">
            <v>1</v>
          </cell>
          <cell r="T611" t="str">
            <v>1</v>
          </cell>
          <cell r="U611" t="str">
            <v>1</v>
          </cell>
          <cell r="V611" t="str">
            <v>1</v>
          </cell>
        </row>
        <row r="612">
          <cell r="D612" t="str">
            <v>CE580-</v>
          </cell>
          <cell r="E612" t="str">
            <v>A</v>
          </cell>
          <cell r="F612" t="str">
            <v>02</v>
          </cell>
          <cell r="G612" t="str">
            <v>02000</v>
          </cell>
          <cell r="H612" t="str">
            <v>96314777</v>
          </cell>
          <cell r="I612" t="str">
            <v>LINKAGE A-WIPER,FRONT,LHD</v>
          </cell>
          <cell r="S612" t="str">
            <v>1</v>
          </cell>
          <cell r="T612" t="str">
            <v>1</v>
          </cell>
          <cell r="U612" t="str">
            <v>1</v>
          </cell>
          <cell r="V612" t="str">
            <v>1</v>
          </cell>
        </row>
        <row r="613">
          <cell r="D613" t="str">
            <v>CE580-</v>
          </cell>
          <cell r="E613" t="str">
            <v>A</v>
          </cell>
          <cell r="F613" t="str">
            <v>02</v>
          </cell>
          <cell r="G613" t="str">
            <v>02500</v>
          </cell>
          <cell r="H613" t="str">
            <v>96380631</v>
          </cell>
          <cell r="I613" t="str">
            <v>ARM&amp;BLADE A-FRT WIPER, DR</v>
          </cell>
          <cell r="S613" t="str">
            <v>1</v>
          </cell>
          <cell r="T613" t="str">
            <v>1</v>
          </cell>
          <cell r="U613" t="str">
            <v>1</v>
          </cell>
          <cell r="V613" t="str">
            <v>1</v>
          </cell>
        </row>
        <row r="614">
          <cell r="D614" t="str">
            <v>CE580-</v>
          </cell>
          <cell r="E614" t="str">
            <v>A</v>
          </cell>
          <cell r="F614" t="str">
            <v>02</v>
          </cell>
          <cell r="G614" t="str">
            <v>04500</v>
          </cell>
          <cell r="H614" t="str">
            <v>96380632</v>
          </cell>
          <cell r="I614" t="str">
            <v>ARM&amp;BLADE A-FRT WIPER, PS</v>
          </cell>
          <cell r="S614" t="str">
            <v>1</v>
          </cell>
          <cell r="T614" t="str">
            <v>1</v>
          </cell>
          <cell r="U614" t="str">
            <v>1</v>
          </cell>
          <cell r="V614" t="str">
            <v>1</v>
          </cell>
        </row>
        <row r="615">
          <cell r="D615" t="str">
            <v>CE580-</v>
          </cell>
          <cell r="E615" t="str">
            <v>A</v>
          </cell>
          <cell r="F615" t="str">
            <v>02</v>
          </cell>
          <cell r="G615" t="str">
            <v>07000</v>
          </cell>
          <cell r="H615" t="str">
            <v>08316-25062</v>
          </cell>
          <cell r="I615" t="str">
            <v>NUT-HEXAGON FLANGE</v>
          </cell>
          <cell r="S615" t="str">
            <v>6</v>
          </cell>
          <cell r="T615" t="str">
            <v>6</v>
          </cell>
          <cell r="U615" t="str">
            <v>6</v>
          </cell>
          <cell r="V615" t="str">
            <v>6</v>
          </cell>
        </row>
        <row r="616">
          <cell r="D616" t="str">
            <v>CE580-</v>
          </cell>
          <cell r="E616" t="str">
            <v>A</v>
          </cell>
          <cell r="F616" t="str">
            <v>02</v>
          </cell>
          <cell r="G616" t="str">
            <v>08000</v>
          </cell>
          <cell r="H616" t="str">
            <v>09116-06039</v>
          </cell>
          <cell r="I616" t="str">
            <v>BOLT-W/WASHER</v>
          </cell>
          <cell r="S616" t="str">
            <v>4</v>
          </cell>
          <cell r="T616" t="str">
            <v>4</v>
          </cell>
          <cell r="U616" t="str">
            <v>4</v>
          </cell>
          <cell r="V616" t="str">
            <v>4</v>
          </cell>
        </row>
        <row r="617">
          <cell r="D617" t="str">
            <v>CE580-</v>
          </cell>
          <cell r="E617" t="str">
            <v>A</v>
          </cell>
          <cell r="F617" t="str">
            <v>02</v>
          </cell>
          <cell r="G617" t="str">
            <v>09000</v>
          </cell>
          <cell r="H617" t="str">
            <v>09159-08009</v>
          </cell>
          <cell r="I617" t="str">
            <v>NUT-HEXAGON FLANGE</v>
          </cell>
          <cell r="S617" t="str">
            <v>2</v>
          </cell>
          <cell r="T617" t="str">
            <v>2</v>
          </cell>
          <cell r="U617" t="str">
            <v>2</v>
          </cell>
          <cell r="V617" t="str">
            <v>2</v>
          </cell>
        </row>
        <row r="618">
          <cell r="D618" t="str">
            <v>CE580-</v>
          </cell>
          <cell r="E618" t="str">
            <v>A</v>
          </cell>
          <cell r="F618" t="str">
            <v>02</v>
          </cell>
          <cell r="G618" t="str">
            <v>10000</v>
          </cell>
          <cell r="H618" t="str">
            <v>96219384</v>
          </cell>
          <cell r="I618" t="str">
            <v>CAP-WIPER ARM</v>
          </cell>
          <cell r="S618" t="str">
            <v>2</v>
          </cell>
          <cell r="T618" t="str">
            <v>2</v>
          </cell>
          <cell r="U618" t="str">
            <v>2</v>
          </cell>
          <cell r="V618" t="str">
            <v>2</v>
          </cell>
        </row>
        <row r="619">
          <cell r="D619" t="str">
            <v>CE600-</v>
          </cell>
          <cell r="E619" t="str">
            <v>A</v>
          </cell>
          <cell r="F619" t="str">
            <v>11</v>
          </cell>
          <cell r="G619" t="str">
            <v>09000</v>
          </cell>
          <cell r="H619" t="str">
            <v>96323481</v>
          </cell>
          <cell r="I619" t="str">
            <v>RESERVOIR A1-WASHER,SX</v>
          </cell>
          <cell r="K619">
            <v>1</v>
          </cell>
          <cell r="M619" t="str">
            <v>1</v>
          </cell>
          <cell r="Q619" t="str">
            <v>1</v>
          </cell>
          <cell r="S619" t="str">
            <v>1</v>
          </cell>
          <cell r="T619" t="str">
            <v>1</v>
          </cell>
          <cell r="U619" t="str">
            <v>1</v>
          </cell>
          <cell r="V619" t="str">
            <v>1</v>
          </cell>
        </row>
        <row r="620">
          <cell r="D620" t="str">
            <v>CE600-</v>
          </cell>
          <cell r="E620" t="str">
            <v>A</v>
          </cell>
          <cell r="F620" t="str">
            <v>11</v>
          </cell>
          <cell r="G620" t="str">
            <v>14000</v>
          </cell>
          <cell r="H620" t="str">
            <v>09116-06017</v>
          </cell>
          <cell r="I620" t="str">
            <v>BOLT-W/WASHER</v>
          </cell>
          <cell r="K620">
            <v>3</v>
          </cell>
          <cell r="M620" t="str">
            <v>3</v>
          </cell>
          <cell r="Q620" t="str">
            <v>3</v>
          </cell>
          <cell r="S620" t="str">
            <v>3</v>
          </cell>
          <cell r="T620" t="str">
            <v>3</v>
          </cell>
          <cell r="U620" t="str">
            <v>3</v>
          </cell>
          <cell r="V620" t="str">
            <v>3</v>
          </cell>
        </row>
        <row r="621">
          <cell r="D621" t="str">
            <v>CE600-</v>
          </cell>
          <cell r="E621" t="str">
            <v>A</v>
          </cell>
          <cell r="F621" t="str">
            <v>11</v>
          </cell>
          <cell r="G621" t="str">
            <v>15000</v>
          </cell>
          <cell r="H621" t="str">
            <v>01114-06162</v>
          </cell>
          <cell r="I621" t="str">
            <v>BOLT-HEXAGON</v>
          </cell>
          <cell r="K621">
            <v>1</v>
          </cell>
          <cell r="M621" t="str">
            <v>1</v>
          </cell>
          <cell r="Q621" t="str">
            <v>1</v>
          </cell>
          <cell r="S621" t="str">
            <v>1</v>
          </cell>
          <cell r="T621" t="str">
            <v>1</v>
          </cell>
          <cell r="U621" t="str">
            <v>1</v>
          </cell>
          <cell r="V621" t="str">
            <v>1</v>
          </cell>
        </row>
        <row r="622">
          <cell r="D622" t="str">
            <v>CE600-</v>
          </cell>
          <cell r="E622" t="str">
            <v>A</v>
          </cell>
          <cell r="F622" t="str">
            <v>11</v>
          </cell>
          <cell r="G622" t="str">
            <v>16000</v>
          </cell>
          <cell r="H622" t="str">
            <v>96318300</v>
          </cell>
          <cell r="I622" t="str">
            <v>FUNNEL A-WASHER</v>
          </cell>
          <cell r="K622">
            <v>1</v>
          </cell>
          <cell r="M622" t="str">
            <v>1</v>
          </cell>
          <cell r="Q622" t="str">
            <v>1</v>
          </cell>
          <cell r="S622" t="str">
            <v>1</v>
          </cell>
          <cell r="T622" t="str">
            <v>1</v>
          </cell>
          <cell r="U622" t="str">
            <v>1</v>
          </cell>
          <cell r="V622" t="str">
            <v>1</v>
          </cell>
        </row>
        <row r="623">
          <cell r="D623" t="str">
            <v>CE600-</v>
          </cell>
          <cell r="E623" t="str">
            <v>A</v>
          </cell>
          <cell r="F623" t="str">
            <v>12</v>
          </cell>
          <cell r="G623" t="str">
            <v>10000</v>
          </cell>
          <cell r="H623" t="str">
            <v>96323482</v>
          </cell>
          <cell r="I623" t="str">
            <v>RESERVOIR A2-WASHER,SX</v>
          </cell>
          <cell r="L623">
            <v>1</v>
          </cell>
          <cell r="N623" t="str">
            <v>1</v>
          </cell>
          <cell r="R623" t="str">
            <v>1</v>
          </cell>
        </row>
        <row r="624">
          <cell r="D624" t="str">
            <v>CE600-</v>
          </cell>
          <cell r="E624" t="str">
            <v>A</v>
          </cell>
          <cell r="F624" t="str">
            <v>12</v>
          </cell>
          <cell r="G624" t="str">
            <v>18000</v>
          </cell>
          <cell r="H624" t="str">
            <v>09116-06017</v>
          </cell>
          <cell r="I624" t="str">
            <v>BOLT-W/WASHER</v>
          </cell>
          <cell r="L624">
            <v>3</v>
          </cell>
          <cell r="N624" t="str">
            <v>3</v>
          </cell>
          <cell r="R624" t="str">
            <v>3</v>
          </cell>
        </row>
        <row r="625">
          <cell r="D625" t="str">
            <v>CE600-</v>
          </cell>
          <cell r="E625" t="str">
            <v>A</v>
          </cell>
          <cell r="F625" t="str">
            <v>12</v>
          </cell>
          <cell r="G625" t="str">
            <v>19000</v>
          </cell>
          <cell r="H625" t="str">
            <v>01114-06162</v>
          </cell>
          <cell r="I625" t="str">
            <v>BOLT-HEXAGON</v>
          </cell>
          <cell r="L625">
            <v>1</v>
          </cell>
          <cell r="N625" t="str">
            <v>1</v>
          </cell>
          <cell r="R625" t="str">
            <v>1</v>
          </cell>
        </row>
        <row r="626">
          <cell r="D626" t="str">
            <v>CE600-</v>
          </cell>
          <cell r="E626" t="str">
            <v>A</v>
          </cell>
          <cell r="F626" t="str">
            <v>12</v>
          </cell>
          <cell r="G626" t="str">
            <v>20000</v>
          </cell>
          <cell r="H626" t="str">
            <v>96318300</v>
          </cell>
          <cell r="I626" t="str">
            <v>FUNNEL A-WASHER</v>
          </cell>
          <cell r="L626">
            <v>1</v>
          </cell>
          <cell r="N626" t="str">
            <v>1</v>
          </cell>
          <cell r="R626" t="str">
            <v>1</v>
          </cell>
        </row>
        <row r="627">
          <cell r="D627" t="str">
            <v>CE600-</v>
          </cell>
          <cell r="E627" t="str">
            <v>A</v>
          </cell>
          <cell r="F627" t="str">
            <v>12</v>
          </cell>
          <cell r="G627" t="str">
            <v>25000</v>
          </cell>
          <cell r="H627" t="str">
            <v>96320724</v>
          </cell>
          <cell r="I627" t="str">
            <v>NOZZLE A-REAR WASH</v>
          </cell>
          <cell r="L627">
            <v>1</v>
          </cell>
          <cell r="N627" t="str">
            <v>1</v>
          </cell>
          <cell r="R627" t="str">
            <v>1</v>
          </cell>
        </row>
        <row r="628">
          <cell r="D628" t="str">
            <v>CE605-</v>
          </cell>
          <cell r="E628" t="str">
            <v>A</v>
          </cell>
          <cell r="F628" t="str">
            <v>01</v>
          </cell>
          <cell r="G628" t="str">
            <v>02000</v>
          </cell>
          <cell r="H628" t="str">
            <v>90197915</v>
          </cell>
          <cell r="I628" t="str">
            <v>NOZZLE-FRONT</v>
          </cell>
          <cell r="K628">
            <v>2</v>
          </cell>
          <cell r="L628">
            <v>2</v>
          </cell>
          <cell r="M628" t="str">
            <v>2</v>
          </cell>
          <cell r="N628">
            <v>2</v>
          </cell>
          <cell r="Q628" t="str">
            <v>2</v>
          </cell>
          <cell r="R628">
            <v>2</v>
          </cell>
          <cell r="S628" t="str">
            <v>2</v>
          </cell>
          <cell r="T628" t="str">
            <v>2</v>
          </cell>
          <cell r="U628" t="str">
            <v>2</v>
          </cell>
          <cell r="V628" t="str">
            <v>2</v>
          </cell>
        </row>
        <row r="629">
          <cell r="D629" t="str">
            <v>CE605-</v>
          </cell>
          <cell r="E629" t="str">
            <v>A</v>
          </cell>
          <cell r="F629" t="str">
            <v>01</v>
          </cell>
          <cell r="G629" t="str">
            <v>03000</v>
          </cell>
          <cell r="H629" t="str">
            <v>96314789</v>
          </cell>
          <cell r="I629" t="str">
            <v>HOSE A-COWL</v>
          </cell>
          <cell r="K629">
            <v>1</v>
          </cell>
          <cell r="L629">
            <v>1</v>
          </cell>
          <cell r="M629" t="str">
            <v>1</v>
          </cell>
          <cell r="N629">
            <v>1</v>
          </cell>
          <cell r="Q629" t="str">
            <v>1</v>
          </cell>
          <cell r="R629">
            <v>1</v>
          </cell>
          <cell r="S629" t="str">
            <v>1</v>
          </cell>
          <cell r="T629" t="str">
            <v>1</v>
          </cell>
          <cell r="U629" t="str">
            <v>1</v>
          </cell>
          <cell r="V629" t="str">
            <v>1</v>
          </cell>
        </row>
        <row r="630">
          <cell r="D630" t="str">
            <v>CE605-</v>
          </cell>
          <cell r="E630" t="str">
            <v>A</v>
          </cell>
          <cell r="F630" t="str">
            <v>01</v>
          </cell>
          <cell r="G630" t="str">
            <v>11000</v>
          </cell>
          <cell r="H630" t="str">
            <v>96259321</v>
          </cell>
          <cell r="I630" t="str">
            <v>COWL A</v>
          </cell>
          <cell r="K630">
            <v>1</v>
          </cell>
          <cell r="L630">
            <v>1</v>
          </cell>
          <cell r="M630" t="str">
            <v>1</v>
          </cell>
          <cell r="N630" t="str">
            <v>1</v>
          </cell>
          <cell r="Q630" t="str">
            <v>1</v>
          </cell>
          <cell r="R630" t="str">
            <v>1</v>
          </cell>
        </row>
        <row r="631">
          <cell r="D631" t="str">
            <v>CE605-</v>
          </cell>
          <cell r="E631" t="str">
            <v>A</v>
          </cell>
          <cell r="F631" t="str">
            <v>01</v>
          </cell>
          <cell r="G631" t="str">
            <v>12000</v>
          </cell>
          <cell r="H631" t="str">
            <v>09148-04003</v>
          </cell>
          <cell r="I631" t="str">
            <v>NUT-SPEED</v>
          </cell>
          <cell r="K631">
            <v>5</v>
          </cell>
          <cell r="L631">
            <v>5</v>
          </cell>
          <cell r="M631" t="str">
            <v>5</v>
          </cell>
          <cell r="N631" t="str">
            <v>5</v>
          </cell>
          <cell r="Q631" t="str">
            <v>5</v>
          </cell>
          <cell r="R631" t="str">
            <v>5</v>
          </cell>
        </row>
        <row r="632">
          <cell r="D632" t="str">
            <v>CE605-</v>
          </cell>
          <cell r="E632" t="str">
            <v>A</v>
          </cell>
          <cell r="F632" t="str">
            <v>01</v>
          </cell>
          <cell r="G632" t="str">
            <v>13000</v>
          </cell>
          <cell r="H632" t="str">
            <v>03140-42133</v>
          </cell>
          <cell r="I632" t="str">
            <v>SCREW-TAPPING</v>
          </cell>
          <cell r="K632">
            <v>5</v>
          </cell>
          <cell r="L632">
            <v>5</v>
          </cell>
          <cell r="M632" t="str">
            <v>5</v>
          </cell>
          <cell r="N632" t="str">
            <v>5</v>
          </cell>
          <cell r="Q632" t="str">
            <v>5</v>
          </cell>
          <cell r="R632" t="str">
            <v>5</v>
          </cell>
        </row>
        <row r="633">
          <cell r="D633" t="str">
            <v>CE605-</v>
          </cell>
          <cell r="E633" t="str">
            <v>A</v>
          </cell>
          <cell r="F633" t="str">
            <v>01</v>
          </cell>
          <cell r="G633" t="str">
            <v>14000</v>
          </cell>
          <cell r="H633" t="str">
            <v>96320156</v>
          </cell>
          <cell r="I633" t="str">
            <v>CAP-COWL</v>
          </cell>
          <cell r="K633">
            <v>5</v>
          </cell>
          <cell r="L633">
            <v>5</v>
          </cell>
          <cell r="M633" t="str">
            <v>5</v>
          </cell>
          <cell r="N633" t="str">
            <v>5</v>
          </cell>
          <cell r="Q633" t="str">
            <v>5</v>
          </cell>
          <cell r="R633" t="str">
            <v>5</v>
          </cell>
        </row>
        <row r="634">
          <cell r="D634" t="str">
            <v>CE605-</v>
          </cell>
          <cell r="E634" t="str">
            <v>A</v>
          </cell>
          <cell r="F634" t="str">
            <v>01</v>
          </cell>
          <cell r="G634" t="str">
            <v>15000</v>
          </cell>
          <cell r="H634" t="str">
            <v>03160-42132</v>
          </cell>
          <cell r="I634" t="str">
            <v>SCREW-TAPPING</v>
          </cell>
          <cell r="K634">
            <v>4</v>
          </cell>
          <cell r="L634">
            <v>4</v>
          </cell>
          <cell r="M634" t="str">
            <v>4</v>
          </cell>
          <cell r="N634" t="str">
            <v>4</v>
          </cell>
          <cell r="Q634" t="str">
            <v>4</v>
          </cell>
          <cell r="R634" t="str">
            <v>4</v>
          </cell>
        </row>
        <row r="635">
          <cell r="D635" t="str">
            <v>CE605-</v>
          </cell>
          <cell r="E635" t="str">
            <v>A</v>
          </cell>
          <cell r="F635" t="str">
            <v>01</v>
          </cell>
          <cell r="G635" t="str">
            <v>16000</v>
          </cell>
          <cell r="H635" t="str">
            <v>09148-03007</v>
          </cell>
          <cell r="I635" t="str">
            <v>NUT-SPEED</v>
          </cell>
          <cell r="K635">
            <v>4</v>
          </cell>
          <cell r="L635">
            <v>4</v>
          </cell>
          <cell r="M635" t="str">
            <v>4</v>
          </cell>
          <cell r="N635" t="str">
            <v>4</v>
          </cell>
          <cell r="Q635" t="str">
            <v>4</v>
          </cell>
          <cell r="R635" t="str">
            <v>4</v>
          </cell>
        </row>
        <row r="636">
          <cell r="D636" t="str">
            <v>CE605-</v>
          </cell>
          <cell r="E636" t="str">
            <v>A</v>
          </cell>
          <cell r="F636" t="str">
            <v>02</v>
          </cell>
          <cell r="G636" t="str">
            <v>02000</v>
          </cell>
          <cell r="H636" t="str">
            <v>90197915</v>
          </cell>
          <cell r="I636" t="str">
            <v>NOZZLE-FRONT</v>
          </cell>
          <cell r="S636" t="str">
            <v>2</v>
          </cell>
          <cell r="T636" t="str">
            <v>2</v>
          </cell>
          <cell r="U636" t="str">
            <v>2</v>
          </cell>
          <cell r="V636" t="str">
            <v>2</v>
          </cell>
        </row>
        <row r="637">
          <cell r="D637" t="str">
            <v>CE605-</v>
          </cell>
          <cell r="E637" t="str">
            <v>A</v>
          </cell>
          <cell r="F637" t="str">
            <v>02</v>
          </cell>
          <cell r="G637" t="str">
            <v>03000</v>
          </cell>
          <cell r="H637" t="str">
            <v>96314789</v>
          </cell>
          <cell r="I637" t="str">
            <v>HOSE A-COWL</v>
          </cell>
          <cell r="S637" t="str">
            <v>1</v>
          </cell>
          <cell r="T637" t="str">
            <v>1</v>
          </cell>
          <cell r="U637" t="str">
            <v>1</v>
          </cell>
          <cell r="V637" t="str">
            <v>1</v>
          </cell>
        </row>
        <row r="638">
          <cell r="D638" t="str">
            <v>CE605-</v>
          </cell>
          <cell r="E638" t="str">
            <v>A</v>
          </cell>
          <cell r="F638" t="str">
            <v>02</v>
          </cell>
          <cell r="G638" t="str">
            <v>11000</v>
          </cell>
          <cell r="H638" t="str">
            <v>96259322</v>
          </cell>
          <cell r="I638" t="str">
            <v>COWL A</v>
          </cell>
          <cell r="S638" t="str">
            <v>1</v>
          </cell>
          <cell r="T638" t="str">
            <v>1</v>
          </cell>
          <cell r="U638" t="str">
            <v>1</v>
          </cell>
          <cell r="V638" t="str">
            <v>1</v>
          </cell>
        </row>
        <row r="639">
          <cell r="D639" t="str">
            <v>CE605-</v>
          </cell>
          <cell r="E639" t="str">
            <v>A</v>
          </cell>
          <cell r="F639" t="str">
            <v>02</v>
          </cell>
          <cell r="G639" t="str">
            <v>12000</v>
          </cell>
          <cell r="H639" t="str">
            <v>09148-04003</v>
          </cell>
          <cell r="I639" t="str">
            <v>NUT-SPEED</v>
          </cell>
          <cell r="S639" t="str">
            <v>5</v>
          </cell>
          <cell r="T639" t="str">
            <v>5</v>
          </cell>
          <cell r="U639" t="str">
            <v>5</v>
          </cell>
          <cell r="V639" t="str">
            <v>5</v>
          </cell>
        </row>
        <row r="640">
          <cell r="D640" t="str">
            <v>CE605-</v>
          </cell>
          <cell r="E640" t="str">
            <v>A</v>
          </cell>
          <cell r="F640" t="str">
            <v>02</v>
          </cell>
          <cell r="G640" t="str">
            <v>13000</v>
          </cell>
          <cell r="H640" t="str">
            <v>03140-42133</v>
          </cell>
          <cell r="I640" t="str">
            <v>SCREW-TAPPING</v>
          </cell>
          <cell r="S640" t="str">
            <v>5</v>
          </cell>
          <cell r="T640" t="str">
            <v>5</v>
          </cell>
          <cell r="U640" t="str">
            <v>5</v>
          </cell>
          <cell r="V640" t="str">
            <v>5</v>
          </cell>
        </row>
        <row r="641">
          <cell r="D641" t="str">
            <v>CE605-</v>
          </cell>
          <cell r="E641" t="str">
            <v>A</v>
          </cell>
          <cell r="F641" t="str">
            <v>02</v>
          </cell>
          <cell r="G641" t="str">
            <v>14000</v>
          </cell>
          <cell r="H641" t="str">
            <v>96320156</v>
          </cell>
          <cell r="I641" t="str">
            <v>CAP-COWL</v>
          </cell>
          <cell r="S641" t="str">
            <v>5</v>
          </cell>
          <cell r="T641" t="str">
            <v>5</v>
          </cell>
          <cell r="U641" t="str">
            <v>5</v>
          </cell>
          <cell r="V641" t="str">
            <v>5</v>
          </cell>
        </row>
        <row r="642">
          <cell r="D642" t="str">
            <v>CE605-</v>
          </cell>
          <cell r="E642" t="str">
            <v>A</v>
          </cell>
          <cell r="F642" t="str">
            <v>02</v>
          </cell>
          <cell r="G642" t="str">
            <v>15000</v>
          </cell>
          <cell r="H642" t="str">
            <v>03160-42132</v>
          </cell>
          <cell r="I642" t="str">
            <v>SCREW-TAPPING</v>
          </cell>
          <cell r="S642" t="str">
            <v>4</v>
          </cell>
          <cell r="T642" t="str">
            <v>4</v>
          </cell>
          <cell r="U642" t="str">
            <v>4</v>
          </cell>
          <cell r="V642" t="str">
            <v>4</v>
          </cell>
        </row>
        <row r="643">
          <cell r="D643" t="str">
            <v>CE605-</v>
          </cell>
          <cell r="E643" t="str">
            <v>A</v>
          </cell>
          <cell r="F643" t="str">
            <v>02</v>
          </cell>
          <cell r="G643" t="str">
            <v>16000</v>
          </cell>
          <cell r="H643" t="str">
            <v>09148-03007</v>
          </cell>
          <cell r="I643" t="str">
            <v>NUT-SPEED</v>
          </cell>
          <cell r="S643" t="str">
            <v>4</v>
          </cell>
          <cell r="T643" t="str">
            <v>4</v>
          </cell>
          <cell r="U643" t="str">
            <v>4</v>
          </cell>
          <cell r="V643" t="str">
            <v>4</v>
          </cell>
        </row>
        <row r="644">
          <cell r="D644" t="str">
            <v>CE610-</v>
          </cell>
          <cell r="E644" t="str">
            <v>A</v>
          </cell>
          <cell r="F644" t="str">
            <v>01</v>
          </cell>
          <cell r="G644" t="str">
            <v>01000</v>
          </cell>
          <cell r="H644" t="str">
            <v>96317807</v>
          </cell>
          <cell r="I644" t="str">
            <v>MOTOR A-REAR WIPER</v>
          </cell>
          <cell r="L644">
            <v>1</v>
          </cell>
          <cell r="N644" t="str">
            <v>1</v>
          </cell>
          <cell r="R644" t="str">
            <v>1</v>
          </cell>
        </row>
        <row r="645">
          <cell r="D645" t="str">
            <v>CE610-</v>
          </cell>
          <cell r="E645" t="str">
            <v>A</v>
          </cell>
          <cell r="F645" t="str">
            <v>01</v>
          </cell>
          <cell r="G645" t="str">
            <v>01500</v>
          </cell>
          <cell r="H645" t="str">
            <v>96380633</v>
          </cell>
          <cell r="I645" t="str">
            <v>ARM&amp;BLADE A-RR WIPER</v>
          </cell>
          <cell r="L645">
            <v>1</v>
          </cell>
          <cell r="N645" t="str">
            <v>1</v>
          </cell>
          <cell r="R645" t="str">
            <v>1</v>
          </cell>
        </row>
        <row r="646">
          <cell r="D646" t="str">
            <v>CE610-</v>
          </cell>
          <cell r="E646" t="str">
            <v>A</v>
          </cell>
          <cell r="F646" t="str">
            <v>01</v>
          </cell>
          <cell r="G646" t="str">
            <v>04000</v>
          </cell>
          <cell r="H646" t="str">
            <v>08316-25062</v>
          </cell>
          <cell r="I646" t="str">
            <v>NUT-HEXAGON FLANGE</v>
          </cell>
          <cell r="L646">
            <v>1</v>
          </cell>
          <cell r="N646" t="str">
            <v>1</v>
          </cell>
          <cell r="R646" t="str">
            <v>1</v>
          </cell>
        </row>
        <row r="647">
          <cell r="D647" t="str">
            <v>CE610-</v>
          </cell>
          <cell r="E647" t="str">
            <v>A</v>
          </cell>
          <cell r="F647" t="str">
            <v>01</v>
          </cell>
          <cell r="G647" t="str">
            <v>05000</v>
          </cell>
          <cell r="H647" t="str">
            <v>02146-06100-000</v>
          </cell>
          <cell r="I647" t="str">
            <v>SCREW-CR MACHINE</v>
          </cell>
          <cell r="L647">
            <v>3</v>
          </cell>
          <cell r="N647" t="str">
            <v>3</v>
          </cell>
          <cell r="R647" t="str">
            <v>3</v>
          </cell>
        </row>
        <row r="648">
          <cell r="D648" t="str">
            <v>CE610-</v>
          </cell>
          <cell r="E648" t="str">
            <v>A</v>
          </cell>
          <cell r="F648" t="str">
            <v>01</v>
          </cell>
          <cell r="G648" t="str">
            <v>07000</v>
          </cell>
          <cell r="H648" t="str">
            <v>96320730</v>
          </cell>
          <cell r="I648" t="str">
            <v>GROMMET-PIVOT</v>
          </cell>
          <cell r="L648">
            <v>1</v>
          </cell>
          <cell r="N648" t="str">
            <v>1</v>
          </cell>
          <cell r="R648" t="str">
            <v>1</v>
          </cell>
        </row>
        <row r="649">
          <cell r="D649" t="str">
            <v>CE610-</v>
          </cell>
          <cell r="E649" t="str">
            <v>A</v>
          </cell>
          <cell r="F649" t="str">
            <v>01</v>
          </cell>
          <cell r="G649" t="str">
            <v>08000</v>
          </cell>
          <cell r="H649" t="str">
            <v>96320706</v>
          </cell>
          <cell r="I649" t="str">
            <v>CONNECTOR-PIVOT,GROMMET</v>
          </cell>
          <cell r="L649">
            <v>1</v>
          </cell>
          <cell r="N649" t="str">
            <v>1</v>
          </cell>
          <cell r="R649" t="str">
            <v>1</v>
          </cell>
        </row>
        <row r="650">
          <cell r="D650" t="str">
            <v>CE610-</v>
          </cell>
          <cell r="E650" t="str">
            <v>A</v>
          </cell>
          <cell r="F650" t="str">
            <v>01</v>
          </cell>
          <cell r="G650" t="str">
            <v>09000</v>
          </cell>
          <cell r="H650" t="str">
            <v>96256068</v>
          </cell>
          <cell r="I650" t="str">
            <v>HOSE-PIVOT GROMMET</v>
          </cell>
          <cell r="L650">
            <v>1</v>
          </cell>
          <cell r="N650" t="str">
            <v>1</v>
          </cell>
          <cell r="R650" t="str">
            <v>1</v>
          </cell>
        </row>
        <row r="651">
          <cell r="D651" t="str">
            <v>CE630-</v>
          </cell>
          <cell r="E651" t="str">
            <v>A</v>
          </cell>
          <cell r="F651" t="str">
            <v>01</v>
          </cell>
          <cell r="G651" t="str">
            <v>01000</v>
          </cell>
          <cell r="H651" t="str">
            <v>38500A83002-000</v>
          </cell>
          <cell r="I651" t="str">
            <v>HORN A-80</v>
          </cell>
          <cell r="Q651" t="str">
            <v>1</v>
          </cell>
          <cell r="R651" t="str">
            <v>1</v>
          </cell>
          <cell r="S651" t="str">
            <v>1</v>
          </cell>
          <cell r="T651" t="str">
            <v>1</v>
          </cell>
          <cell r="U651" t="str">
            <v>1</v>
          </cell>
          <cell r="V651" t="str">
            <v>1</v>
          </cell>
          <cell r="Y651" t="str">
            <v>SKD</v>
          </cell>
        </row>
        <row r="652">
          <cell r="B652" t="str">
            <v>O</v>
          </cell>
          <cell r="C652" t="str">
            <v>O</v>
          </cell>
          <cell r="D652" t="str">
            <v>CE630-</v>
          </cell>
          <cell r="E652" t="str">
            <v>A</v>
          </cell>
          <cell r="F652" t="str">
            <v>01</v>
          </cell>
          <cell r="G652" t="str">
            <v>02000</v>
          </cell>
          <cell r="H652" t="str">
            <v>01137-08162</v>
          </cell>
          <cell r="I652" t="str">
            <v>BOLT-HEXAGON</v>
          </cell>
          <cell r="Q652" t="str">
            <v>1</v>
          </cell>
          <cell r="R652" t="str">
            <v>1</v>
          </cell>
          <cell r="S652" t="str">
            <v>1</v>
          </cell>
          <cell r="T652" t="str">
            <v>1</v>
          </cell>
          <cell r="U652" t="str">
            <v>1</v>
          </cell>
          <cell r="V652" t="str">
            <v>1</v>
          </cell>
          <cell r="Y652" t="str">
            <v>SKD</v>
          </cell>
        </row>
        <row r="653">
          <cell r="B653" t="str">
            <v>N</v>
          </cell>
          <cell r="C653" t="str">
            <v>X</v>
          </cell>
          <cell r="D653" t="str">
            <v>CE630-</v>
          </cell>
          <cell r="E653" t="str">
            <v>A</v>
          </cell>
          <cell r="F653" t="str">
            <v>01</v>
          </cell>
          <cell r="G653" t="str">
            <v>02000</v>
          </cell>
          <cell r="H653" t="str">
            <v>01147-08162</v>
          </cell>
          <cell r="I653" t="str">
            <v>BOLT-HEXAGON</v>
          </cell>
          <cell r="Q653" t="str">
            <v>1</v>
          </cell>
          <cell r="R653" t="str">
            <v>1</v>
          </cell>
          <cell r="S653" t="str">
            <v>1</v>
          </cell>
          <cell r="T653" t="str">
            <v>1</v>
          </cell>
          <cell r="U653" t="str">
            <v>1</v>
          </cell>
          <cell r="V653" t="str">
            <v>1</v>
          </cell>
          <cell r="Y653" t="str">
            <v>SKD</v>
          </cell>
        </row>
        <row r="654">
          <cell r="D654" t="str">
            <v>CE630-</v>
          </cell>
          <cell r="E654" t="str">
            <v>A</v>
          </cell>
          <cell r="F654" t="str">
            <v>02</v>
          </cell>
          <cell r="G654" t="str">
            <v>01000</v>
          </cell>
          <cell r="H654" t="str">
            <v>96279424</v>
          </cell>
          <cell r="I654" t="str">
            <v>HORN A-EXPORT(90)</v>
          </cell>
          <cell r="K654">
            <v>1</v>
          </cell>
          <cell r="L654">
            <v>1</v>
          </cell>
          <cell r="M654" t="str">
            <v>1</v>
          </cell>
          <cell r="N654" t="str">
            <v>1</v>
          </cell>
        </row>
        <row r="655">
          <cell r="B655" t="str">
            <v>O</v>
          </cell>
          <cell r="C655" t="str">
            <v>O</v>
          </cell>
          <cell r="D655" t="str">
            <v>CE630-</v>
          </cell>
          <cell r="E655" t="str">
            <v>A</v>
          </cell>
          <cell r="F655" t="str">
            <v>02</v>
          </cell>
          <cell r="G655" t="str">
            <v>02000</v>
          </cell>
          <cell r="H655" t="str">
            <v>01137-08162</v>
          </cell>
          <cell r="I655" t="str">
            <v>BOLT-HEXAGON</v>
          </cell>
          <cell r="K655">
            <v>1</v>
          </cell>
          <cell r="L655">
            <v>1</v>
          </cell>
          <cell r="M655" t="str">
            <v>1</v>
          </cell>
          <cell r="N655" t="str">
            <v>1</v>
          </cell>
        </row>
        <row r="656">
          <cell r="B656" t="str">
            <v>N</v>
          </cell>
          <cell r="C656" t="str">
            <v>X</v>
          </cell>
          <cell r="D656" t="str">
            <v>CE630-</v>
          </cell>
          <cell r="E656" t="str">
            <v>A</v>
          </cell>
          <cell r="F656" t="str">
            <v>02</v>
          </cell>
          <cell r="G656" t="str">
            <v>02000</v>
          </cell>
          <cell r="H656" t="str">
            <v>01147-08162</v>
          </cell>
          <cell r="I656" t="str">
            <v>BOLT-HEXAGON</v>
          </cell>
          <cell r="K656">
            <v>1</v>
          </cell>
          <cell r="L656">
            <v>1</v>
          </cell>
          <cell r="M656" t="str">
            <v>1</v>
          </cell>
          <cell r="N656" t="str">
            <v>1</v>
          </cell>
        </row>
        <row r="657">
          <cell r="D657" t="str">
            <v>CE630-</v>
          </cell>
          <cell r="E657" t="str">
            <v>A</v>
          </cell>
          <cell r="F657" t="str">
            <v>05</v>
          </cell>
          <cell r="G657" t="str">
            <v>01000</v>
          </cell>
          <cell r="H657" t="str">
            <v>96169689</v>
          </cell>
          <cell r="I657" t="str">
            <v>HORN A-80.INDIA</v>
          </cell>
          <cell r="S657" t="str">
            <v>1</v>
          </cell>
          <cell r="T657" t="str">
            <v>1</v>
          </cell>
          <cell r="U657" t="str">
            <v>1</v>
          </cell>
          <cell r="V657" t="str">
            <v>1</v>
          </cell>
          <cell r="Y657" t="str">
            <v>CKD</v>
          </cell>
        </row>
        <row r="658">
          <cell r="D658" t="str">
            <v>CE630-</v>
          </cell>
          <cell r="E658" t="str">
            <v>A</v>
          </cell>
          <cell r="F658" t="str">
            <v>05</v>
          </cell>
          <cell r="G658" t="str">
            <v>02000</v>
          </cell>
          <cell r="H658" t="str">
            <v>01137-08164</v>
          </cell>
          <cell r="I658" t="str">
            <v>BOLT-HEXAGON</v>
          </cell>
          <cell r="S658" t="str">
            <v>1</v>
          </cell>
          <cell r="T658" t="str">
            <v>1</v>
          </cell>
          <cell r="U658" t="str">
            <v>1</v>
          </cell>
          <cell r="V658" t="str">
            <v>1</v>
          </cell>
          <cell r="Y658" t="str">
            <v>CKD</v>
          </cell>
        </row>
        <row r="659">
          <cell r="D659" t="str">
            <v>CE655-</v>
          </cell>
          <cell r="E659" t="str">
            <v>A</v>
          </cell>
          <cell r="F659" t="str">
            <v>01</v>
          </cell>
          <cell r="G659" t="str">
            <v>01000</v>
          </cell>
          <cell r="H659" t="str">
            <v>96312545</v>
          </cell>
          <cell r="I659" t="str">
            <v>RELAY-TURN SIGNAL</v>
          </cell>
          <cell r="K659">
            <v>1</v>
          </cell>
          <cell r="L659">
            <v>1</v>
          </cell>
          <cell r="M659" t="str">
            <v>1</v>
          </cell>
          <cell r="N659" t="str">
            <v>1</v>
          </cell>
          <cell r="Q659" t="str">
            <v>1</v>
          </cell>
          <cell r="R659" t="str">
            <v>1</v>
          </cell>
          <cell r="S659" t="str">
            <v>1</v>
          </cell>
          <cell r="T659" t="str">
            <v>1</v>
          </cell>
          <cell r="U659" t="str">
            <v>1</v>
          </cell>
          <cell r="V659" t="str">
            <v>1</v>
          </cell>
        </row>
        <row r="660">
          <cell r="D660" t="str">
            <v>CE655-</v>
          </cell>
          <cell r="E660" t="str">
            <v>A</v>
          </cell>
          <cell r="F660" t="str">
            <v>01</v>
          </cell>
          <cell r="G660" t="str">
            <v>02000</v>
          </cell>
          <cell r="H660" t="str">
            <v>90229206</v>
          </cell>
          <cell r="I660" t="str">
            <v>RELAY A-SIDE LAMP</v>
          </cell>
          <cell r="K660">
            <v>1</v>
          </cell>
          <cell r="L660">
            <v>1</v>
          </cell>
          <cell r="M660" t="str">
            <v>1</v>
          </cell>
          <cell r="N660" t="str">
            <v>1</v>
          </cell>
          <cell r="Q660" t="str">
            <v>1</v>
          </cell>
          <cell r="R660" t="str">
            <v>1</v>
          </cell>
          <cell r="S660" t="str">
            <v>1</v>
          </cell>
          <cell r="T660" t="str">
            <v>1</v>
          </cell>
          <cell r="U660" t="str">
            <v>1</v>
          </cell>
          <cell r="V660" t="str">
            <v>1</v>
          </cell>
        </row>
        <row r="661">
          <cell r="D661" t="str">
            <v>CE655-</v>
          </cell>
          <cell r="E661" t="str">
            <v>A</v>
          </cell>
          <cell r="F661" t="str">
            <v>01</v>
          </cell>
          <cell r="G661" t="str">
            <v>03000</v>
          </cell>
          <cell r="H661" t="str">
            <v>90229206</v>
          </cell>
          <cell r="I661" t="str">
            <v>RELAY A-COOLING FAN(LOW)</v>
          </cell>
          <cell r="K661">
            <v>1</v>
          </cell>
          <cell r="L661">
            <v>1</v>
          </cell>
          <cell r="M661" t="str">
            <v>1</v>
          </cell>
          <cell r="N661" t="str">
            <v>1</v>
          </cell>
          <cell r="Q661" t="str">
            <v>1</v>
          </cell>
          <cell r="R661" t="str">
            <v>1</v>
          </cell>
          <cell r="S661" t="str">
            <v>1</v>
          </cell>
          <cell r="T661" t="str">
            <v>1</v>
          </cell>
          <cell r="U661" t="str">
            <v>1</v>
          </cell>
          <cell r="V661" t="str">
            <v>1</v>
          </cell>
        </row>
        <row r="662">
          <cell r="D662" t="str">
            <v>CE655-</v>
          </cell>
          <cell r="E662" t="str">
            <v>A</v>
          </cell>
          <cell r="F662" t="str">
            <v>01</v>
          </cell>
          <cell r="G662" t="str">
            <v>04000</v>
          </cell>
          <cell r="H662" t="str">
            <v>90244312</v>
          </cell>
          <cell r="I662" t="str">
            <v>RELAY A-HEAD LAMP</v>
          </cell>
          <cell r="K662">
            <v>1</v>
          </cell>
          <cell r="L662">
            <v>1</v>
          </cell>
          <cell r="M662" t="str">
            <v>1</v>
          </cell>
          <cell r="N662" t="str">
            <v>1</v>
          </cell>
          <cell r="Q662" t="str">
            <v>1</v>
          </cell>
          <cell r="R662" t="str">
            <v>1</v>
          </cell>
          <cell r="S662" t="str">
            <v>1</v>
          </cell>
          <cell r="T662" t="str">
            <v>1</v>
          </cell>
          <cell r="U662" t="str">
            <v>1</v>
          </cell>
          <cell r="V662" t="str">
            <v>1</v>
          </cell>
        </row>
        <row r="663">
          <cell r="D663" t="str">
            <v>CE655-</v>
          </cell>
          <cell r="E663" t="str">
            <v>A</v>
          </cell>
          <cell r="F663" t="str">
            <v>01</v>
          </cell>
          <cell r="G663" t="str">
            <v>05000</v>
          </cell>
          <cell r="H663" t="str">
            <v>90244312</v>
          </cell>
          <cell r="I663" t="str">
            <v>RELAY A-IGNITION</v>
          </cell>
          <cell r="K663">
            <v>1</v>
          </cell>
          <cell r="L663">
            <v>1</v>
          </cell>
          <cell r="M663" t="str">
            <v>1</v>
          </cell>
          <cell r="N663" t="str">
            <v>1</v>
          </cell>
          <cell r="Q663" t="str">
            <v>1</v>
          </cell>
          <cell r="R663" t="str">
            <v>1</v>
          </cell>
          <cell r="S663" t="str">
            <v>1</v>
          </cell>
          <cell r="T663" t="str">
            <v>1</v>
          </cell>
          <cell r="U663" t="str">
            <v>1</v>
          </cell>
          <cell r="V663" t="str">
            <v>1</v>
          </cell>
        </row>
        <row r="664">
          <cell r="D664" t="str">
            <v>CE655-</v>
          </cell>
          <cell r="E664" t="str">
            <v>A</v>
          </cell>
          <cell r="F664" t="str">
            <v>01</v>
          </cell>
          <cell r="G664" t="str">
            <v>06000</v>
          </cell>
          <cell r="H664" t="str">
            <v>90229206</v>
          </cell>
          <cell r="I664" t="str">
            <v>RELAY A-MAIN</v>
          </cell>
          <cell r="K664">
            <v>1</v>
          </cell>
          <cell r="L664">
            <v>1</v>
          </cell>
          <cell r="M664" t="str">
            <v>1</v>
          </cell>
          <cell r="N664" t="str">
            <v>1</v>
          </cell>
          <cell r="Q664" t="str">
            <v>1</v>
          </cell>
          <cell r="R664" t="str">
            <v>1</v>
          </cell>
          <cell r="S664" t="str">
            <v>1</v>
          </cell>
          <cell r="T664" t="str">
            <v>1</v>
          </cell>
          <cell r="U664" t="str">
            <v>1</v>
          </cell>
          <cell r="V664" t="str">
            <v>1</v>
          </cell>
        </row>
        <row r="665">
          <cell r="D665" t="str">
            <v>CE655-</v>
          </cell>
          <cell r="E665" t="str">
            <v>A</v>
          </cell>
          <cell r="F665" t="str">
            <v>01</v>
          </cell>
          <cell r="G665" t="str">
            <v>07000</v>
          </cell>
          <cell r="H665" t="str">
            <v>90244312</v>
          </cell>
          <cell r="I665" t="str">
            <v>RELAY A-COOLING FAN(HI)</v>
          </cell>
          <cell r="K665">
            <v>1</v>
          </cell>
          <cell r="L665">
            <v>1</v>
          </cell>
          <cell r="M665" t="str">
            <v>1</v>
          </cell>
          <cell r="N665" t="str">
            <v>1</v>
          </cell>
          <cell r="Q665" t="str">
            <v>1</v>
          </cell>
          <cell r="R665" t="str">
            <v>1</v>
          </cell>
          <cell r="S665" t="str">
            <v>1</v>
          </cell>
          <cell r="T665" t="str">
            <v>1</v>
          </cell>
          <cell r="U665" t="str">
            <v>1</v>
          </cell>
          <cell r="V665" t="str">
            <v>1</v>
          </cell>
        </row>
        <row r="666">
          <cell r="D666" t="str">
            <v>CE682-</v>
          </cell>
          <cell r="E666" t="str">
            <v>A</v>
          </cell>
          <cell r="F666" t="str">
            <v>01</v>
          </cell>
          <cell r="G666" t="str">
            <v>01000</v>
          </cell>
          <cell r="H666" t="str">
            <v>96314931</v>
          </cell>
          <cell r="I666" t="str">
            <v>MODULE-SDM,DRIVER</v>
          </cell>
          <cell r="L666">
            <v>1</v>
          </cell>
          <cell r="N666" t="str">
            <v>1</v>
          </cell>
          <cell r="P666" t="str">
            <v>ZX</v>
          </cell>
        </row>
        <row r="667">
          <cell r="B667" t="str">
            <v>O</v>
          </cell>
          <cell r="C667" t="str">
            <v>O</v>
          </cell>
          <cell r="D667" t="str">
            <v>CE682-</v>
          </cell>
          <cell r="E667" t="str">
            <v>A</v>
          </cell>
          <cell r="F667" t="str">
            <v>01</v>
          </cell>
          <cell r="G667" t="str">
            <v>02000</v>
          </cell>
          <cell r="H667" t="str">
            <v>09119-06011</v>
          </cell>
          <cell r="I667" t="str">
            <v>BOLT</v>
          </cell>
          <cell r="L667">
            <v>3</v>
          </cell>
          <cell r="N667" t="str">
            <v>3</v>
          </cell>
          <cell r="P667" t="str">
            <v>ZX</v>
          </cell>
        </row>
        <row r="668">
          <cell r="B668" t="str">
            <v>N</v>
          </cell>
          <cell r="C668" t="str">
            <v>X</v>
          </cell>
          <cell r="D668" t="str">
            <v>CE682-</v>
          </cell>
          <cell r="E668" t="str">
            <v>A</v>
          </cell>
          <cell r="F668" t="str">
            <v>01</v>
          </cell>
          <cell r="G668" t="str">
            <v>02000</v>
          </cell>
          <cell r="H668" t="str">
            <v>09119-06010</v>
          </cell>
          <cell r="I668" t="str">
            <v>BOLT</v>
          </cell>
          <cell r="L668">
            <v>3</v>
          </cell>
          <cell r="N668" t="str">
            <v>3</v>
          </cell>
          <cell r="P668" t="str">
            <v>ZX</v>
          </cell>
        </row>
        <row r="669">
          <cell r="D669" t="str">
            <v>CE700-</v>
          </cell>
          <cell r="E669" t="str">
            <v>A</v>
          </cell>
          <cell r="F669" t="str">
            <v>10</v>
          </cell>
          <cell r="G669" t="str">
            <v>01000</v>
          </cell>
          <cell r="H669" t="str">
            <v>96279427</v>
          </cell>
          <cell r="I669" t="str">
            <v>BLANK COVER-RADIO</v>
          </cell>
          <cell r="S669" t="str">
            <v>1</v>
          </cell>
          <cell r="T669" t="str">
            <v>1</v>
          </cell>
          <cell r="U669" t="str">
            <v>1</v>
          </cell>
          <cell r="V669" t="str">
            <v>1</v>
          </cell>
          <cell r="X669" t="str">
            <v>ZA/Z1</v>
          </cell>
        </row>
        <row r="670">
          <cell r="D670" t="str">
            <v>CE700-</v>
          </cell>
          <cell r="E670" t="str">
            <v>A</v>
          </cell>
          <cell r="F670" t="str">
            <v>10</v>
          </cell>
          <cell r="G670" t="str">
            <v>02000</v>
          </cell>
          <cell r="H670" t="str">
            <v>02146-05125-000</v>
          </cell>
          <cell r="I670" t="str">
            <v>SCREW-CR MACHINE</v>
          </cell>
          <cell r="S670" t="str">
            <v>2</v>
          </cell>
          <cell r="T670" t="str">
            <v>2</v>
          </cell>
          <cell r="U670" t="str">
            <v>2</v>
          </cell>
          <cell r="V670" t="str">
            <v>2</v>
          </cell>
          <cell r="X670" t="str">
            <v>ZA/Z1</v>
          </cell>
        </row>
        <row r="671">
          <cell r="D671" t="str">
            <v>CE700-</v>
          </cell>
          <cell r="E671" t="str">
            <v>A</v>
          </cell>
          <cell r="F671" t="str">
            <v>11</v>
          </cell>
          <cell r="G671" t="str">
            <v>01000</v>
          </cell>
          <cell r="H671" t="str">
            <v>96279427</v>
          </cell>
          <cell r="I671" t="str">
            <v>BLANK COVER-RADIO</v>
          </cell>
          <cell r="K671">
            <v>1</v>
          </cell>
          <cell r="L671">
            <v>1</v>
          </cell>
          <cell r="M671" t="str">
            <v>1</v>
          </cell>
          <cell r="N671" t="str">
            <v>1</v>
          </cell>
          <cell r="O671" t="str">
            <v>LZ</v>
          </cell>
          <cell r="P671" t="str">
            <v>LZZA</v>
          </cell>
        </row>
        <row r="672">
          <cell r="D672" t="str">
            <v>CE700-</v>
          </cell>
          <cell r="E672" t="str">
            <v>A</v>
          </cell>
          <cell r="F672" t="str">
            <v>11</v>
          </cell>
          <cell r="G672" t="str">
            <v>02000</v>
          </cell>
          <cell r="H672" t="str">
            <v>02146-05125-000</v>
          </cell>
          <cell r="I672" t="str">
            <v>SCREW-CR MACHINE</v>
          </cell>
          <cell r="K672">
            <v>2</v>
          </cell>
          <cell r="L672">
            <v>2</v>
          </cell>
          <cell r="M672" t="str">
            <v>2</v>
          </cell>
          <cell r="N672" t="str">
            <v>2</v>
          </cell>
          <cell r="O672" t="str">
            <v>LZ</v>
          </cell>
          <cell r="P672" t="str">
            <v>LZZA</v>
          </cell>
        </row>
        <row r="673">
          <cell r="D673" t="str">
            <v>CE700-</v>
          </cell>
          <cell r="E673" t="str">
            <v>A</v>
          </cell>
          <cell r="F673" t="str">
            <v>11</v>
          </cell>
          <cell r="G673" t="str">
            <v>03000</v>
          </cell>
          <cell r="H673" t="str">
            <v>96254552</v>
          </cell>
          <cell r="I673" t="str">
            <v>FRAME-AUDIO</v>
          </cell>
          <cell r="K673">
            <v>1</v>
          </cell>
          <cell r="L673">
            <v>1</v>
          </cell>
          <cell r="M673" t="str">
            <v>1</v>
          </cell>
          <cell r="N673" t="str">
            <v>1</v>
          </cell>
          <cell r="O673" t="str">
            <v>LZ</v>
          </cell>
          <cell r="P673" t="str">
            <v>LZZA</v>
          </cell>
        </row>
        <row r="674">
          <cell r="D674" t="str">
            <v>CE700-</v>
          </cell>
          <cell r="E674" t="str">
            <v>A</v>
          </cell>
          <cell r="F674" t="str">
            <v>32</v>
          </cell>
          <cell r="G674" t="str">
            <v>01000</v>
          </cell>
          <cell r="H674" t="str">
            <v>96259282</v>
          </cell>
          <cell r="I674" t="str">
            <v>RADIO/CASSETTE,2SPKR,L-2CH</v>
          </cell>
          <cell r="K674">
            <v>1</v>
          </cell>
          <cell r="L674">
            <v>1</v>
          </cell>
          <cell r="M674" t="str">
            <v>1</v>
          </cell>
          <cell r="N674" t="str">
            <v>1</v>
          </cell>
          <cell r="O674" t="str">
            <v>LB</v>
          </cell>
          <cell r="P674" t="str">
            <v>LBZA</v>
          </cell>
          <cell r="Q674" t="str">
            <v>1</v>
          </cell>
          <cell r="T674" t="str">
            <v>1</v>
          </cell>
          <cell r="V674" t="str">
            <v>1</v>
          </cell>
          <cell r="X674" t="str">
            <v>Z2</v>
          </cell>
        </row>
        <row r="675">
          <cell r="D675" t="str">
            <v>CE700-</v>
          </cell>
          <cell r="E675" t="str">
            <v>A</v>
          </cell>
          <cell r="F675" t="str">
            <v>32</v>
          </cell>
          <cell r="G675" t="str">
            <v>02000</v>
          </cell>
          <cell r="H675" t="str">
            <v>02146-05125-000</v>
          </cell>
          <cell r="I675" t="str">
            <v>SCREW-CR MACHINE</v>
          </cell>
          <cell r="K675">
            <v>2</v>
          </cell>
          <cell r="L675">
            <v>2</v>
          </cell>
          <cell r="M675" t="str">
            <v>2</v>
          </cell>
          <cell r="N675" t="str">
            <v>2</v>
          </cell>
          <cell r="O675" t="str">
            <v>LB</v>
          </cell>
          <cell r="P675" t="str">
            <v>LBZA</v>
          </cell>
          <cell r="Q675" t="str">
            <v>2</v>
          </cell>
          <cell r="T675" t="str">
            <v>2</v>
          </cell>
          <cell r="V675" t="str">
            <v>2</v>
          </cell>
          <cell r="X675" t="str">
            <v>Z2</v>
          </cell>
        </row>
        <row r="676">
          <cell r="D676" t="str">
            <v>CE700-</v>
          </cell>
          <cell r="E676" t="str">
            <v>A</v>
          </cell>
          <cell r="F676" t="str">
            <v>45</v>
          </cell>
          <cell r="G676" t="str">
            <v>01000</v>
          </cell>
          <cell r="H676" t="str">
            <v>96289055</v>
          </cell>
          <cell r="I676" t="str">
            <v>RADIO/CASSETTE,4SPKR,H-2CH</v>
          </cell>
          <cell r="K676">
            <v>1</v>
          </cell>
          <cell r="L676">
            <v>1</v>
          </cell>
          <cell r="M676" t="str">
            <v>1</v>
          </cell>
          <cell r="N676" t="str">
            <v>1</v>
          </cell>
          <cell r="O676" t="str">
            <v>LC</v>
          </cell>
          <cell r="P676" t="str">
            <v>LCZA</v>
          </cell>
          <cell r="R676">
            <v>1</v>
          </cell>
        </row>
        <row r="677">
          <cell r="D677" t="str">
            <v>CE700-</v>
          </cell>
          <cell r="E677" t="str">
            <v>A</v>
          </cell>
          <cell r="F677" t="str">
            <v>45</v>
          </cell>
          <cell r="G677" t="str">
            <v>02000</v>
          </cell>
          <cell r="H677" t="str">
            <v>02146-05125-000</v>
          </cell>
          <cell r="I677" t="str">
            <v>SCREW-CR MACHINE</v>
          </cell>
          <cell r="K677">
            <v>2</v>
          </cell>
          <cell r="L677">
            <v>2</v>
          </cell>
          <cell r="M677" t="str">
            <v>2</v>
          </cell>
          <cell r="N677" t="str">
            <v>2</v>
          </cell>
          <cell r="O677" t="str">
            <v>LC</v>
          </cell>
          <cell r="P677" t="str">
            <v>LCZA</v>
          </cell>
          <cell r="R677">
            <v>2</v>
          </cell>
        </row>
        <row r="678">
          <cell r="D678" t="str">
            <v>CE700-</v>
          </cell>
          <cell r="E678" t="str">
            <v>A</v>
          </cell>
          <cell r="F678" t="str">
            <v>55</v>
          </cell>
          <cell r="G678" t="str">
            <v>01000</v>
          </cell>
          <cell r="H678" t="str">
            <v>96287954</v>
          </cell>
          <cell r="I678" t="str">
            <v>R/CASS.4SPKR,H-4CH</v>
          </cell>
          <cell r="L678">
            <v>1</v>
          </cell>
          <cell r="N678" t="str">
            <v>1</v>
          </cell>
          <cell r="P678" t="str">
            <v>ZX</v>
          </cell>
        </row>
        <row r="679">
          <cell r="D679" t="str">
            <v>CE700-</v>
          </cell>
          <cell r="E679" t="str">
            <v>A</v>
          </cell>
          <cell r="F679" t="str">
            <v>55</v>
          </cell>
          <cell r="G679" t="str">
            <v>02000</v>
          </cell>
          <cell r="H679" t="str">
            <v>02146-05125-000</v>
          </cell>
          <cell r="I679" t="str">
            <v>SCREW-CR MACHINE</v>
          </cell>
          <cell r="L679">
            <v>2</v>
          </cell>
          <cell r="N679" t="str">
            <v>2</v>
          </cell>
          <cell r="P679" t="str">
            <v>ZX</v>
          </cell>
        </row>
        <row r="680">
          <cell r="D680" t="str">
            <v>CE701-</v>
          </cell>
          <cell r="E680" t="str">
            <v>A</v>
          </cell>
          <cell r="F680" t="str">
            <v>01</v>
          </cell>
          <cell r="G680" t="str">
            <v>01000</v>
          </cell>
          <cell r="H680" t="str">
            <v>96316326</v>
          </cell>
          <cell r="I680" t="str">
            <v>SPEAKER A-LOUD,FRONT</v>
          </cell>
          <cell r="K680">
            <v>2</v>
          </cell>
          <cell r="L680">
            <v>2</v>
          </cell>
          <cell r="M680" t="str">
            <v>2</v>
          </cell>
          <cell r="N680" t="str">
            <v>2</v>
          </cell>
          <cell r="O680" t="str">
            <v>LB/LZ</v>
          </cell>
          <cell r="P680" t="str">
            <v>LZZA/LZZA</v>
          </cell>
          <cell r="Q680" t="str">
            <v>2</v>
          </cell>
          <cell r="T680" t="str">
            <v>2</v>
          </cell>
          <cell r="V680" t="str">
            <v>2</v>
          </cell>
          <cell r="X680" t="str">
            <v>Z2</v>
          </cell>
        </row>
        <row r="681">
          <cell r="B681" t="str">
            <v>O</v>
          </cell>
          <cell r="C681" t="str">
            <v>O</v>
          </cell>
          <cell r="D681" t="str">
            <v>CE701-</v>
          </cell>
          <cell r="E681" t="str">
            <v>A</v>
          </cell>
          <cell r="F681" t="str">
            <v>01</v>
          </cell>
          <cell r="G681" t="str">
            <v>02000</v>
          </cell>
          <cell r="H681" t="str">
            <v>03110-42133</v>
          </cell>
          <cell r="I681" t="str">
            <v>SCREW-TAPPING</v>
          </cell>
          <cell r="K681">
            <v>8</v>
          </cell>
          <cell r="L681">
            <v>8</v>
          </cell>
          <cell r="M681" t="str">
            <v>8</v>
          </cell>
          <cell r="N681" t="str">
            <v>8</v>
          </cell>
          <cell r="O681" t="str">
            <v>LB/LZ</v>
          </cell>
          <cell r="P681" t="str">
            <v>LZZA/LZZA</v>
          </cell>
          <cell r="Q681" t="str">
            <v>8</v>
          </cell>
          <cell r="T681" t="str">
            <v>8</v>
          </cell>
          <cell r="V681" t="str">
            <v>8</v>
          </cell>
          <cell r="X681" t="str">
            <v>Z2</v>
          </cell>
        </row>
        <row r="682">
          <cell r="B682" t="str">
            <v>N</v>
          </cell>
          <cell r="C682" t="str">
            <v>X</v>
          </cell>
          <cell r="D682" t="str">
            <v>CE701-</v>
          </cell>
          <cell r="E682" t="str">
            <v>A</v>
          </cell>
          <cell r="F682" t="str">
            <v>01</v>
          </cell>
          <cell r="G682" t="str">
            <v>02000</v>
          </cell>
          <cell r="H682" t="str">
            <v>03110-48133</v>
          </cell>
          <cell r="I682" t="str">
            <v>SCREW-TAPPING</v>
          </cell>
          <cell r="K682">
            <v>8</v>
          </cell>
          <cell r="L682">
            <v>8</v>
          </cell>
          <cell r="M682" t="str">
            <v>8</v>
          </cell>
          <cell r="N682" t="str">
            <v>8</v>
          </cell>
          <cell r="O682" t="str">
            <v>LB/LZ</v>
          </cell>
          <cell r="P682" t="str">
            <v>LZZA/LZZA</v>
          </cell>
          <cell r="Q682" t="str">
            <v>8</v>
          </cell>
          <cell r="T682" t="str">
            <v>8</v>
          </cell>
          <cell r="V682" t="str">
            <v>8</v>
          </cell>
          <cell r="X682" t="str">
            <v>Z2</v>
          </cell>
        </row>
        <row r="683">
          <cell r="D683" t="str">
            <v>CE701-</v>
          </cell>
          <cell r="E683" t="str">
            <v>A</v>
          </cell>
          <cell r="F683" t="str">
            <v>01</v>
          </cell>
          <cell r="G683" t="str">
            <v>03000</v>
          </cell>
          <cell r="H683" t="str">
            <v>09148-04005</v>
          </cell>
          <cell r="I683" t="str">
            <v>NUT-SPEED</v>
          </cell>
          <cell r="K683">
            <v>8</v>
          </cell>
          <cell r="L683">
            <v>8</v>
          </cell>
          <cell r="M683" t="str">
            <v>8</v>
          </cell>
          <cell r="N683" t="str">
            <v>8</v>
          </cell>
          <cell r="O683" t="str">
            <v>LB/LZ</v>
          </cell>
          <cell r="P683" t="str">
            <v>LZZA/LZZA</v>
          </cell>
          <cell r="Q683" t="str">
            <v>8</v>
          </cell>
          <cell r="T683" t="str">
            <v>8</v>
          </cell>
          <cell r="V683" t="str">
            <v>8</v>
          </cell>
          <cell r="X683" t="str">
            <v>Z2</v>
          </cell>
        </row>
        <row r="684">
          <cell r="D684" t="str">
            <v>CE701-</v>
          </cell>
          <cell r="E684" t="str">
            <v>A</v>
          </cell>
          <cell r="F684" t="str">
            <v>02</v>
          </cell>
          <cell r="G684" t="str">
            <v>01000</v>
          </cell>
          <cell r="H684" t="str">
            <v>96316326</v>
          </cell>
          <cell r="I684" t="str">
            <v>SPEAKER A-LOUD,FRONT</v>
          </cell>
          <cell r="K684">
            <v>2</v>
          </cell>
          <cell r="L684">
            <v>2</v>
          </cell>
          <cell r="M684" t="str">
            <v>2</v>
          </cell>
          <cell r="N684" t="str">
            <v>2</v>
          </cell>
          <cell r="O684" t="str">
            <v>LC</v>
          </cell>
          <cell r="P684" t="str">
            <v>LCZA/ZX</v>
          </cell>
          <cell r="R684" t="str">
            <v>2</v>
          </cell>
        </row>
        <row r="685">
          <cell r="B685" t="str">
            <v>O</v>
          </cell>
          <cell r="C685" t="str">
            <v>O</v>
          </cell>
          <cell r="D685" t="str">
            <v>CE701-</v>
          </cell>
          <cell r="E685" t="str">
            <v>A</v>
          </cell>
          <cell r="F685" t="str">
            <v>02</v>
          </cell>
          <cell r="G685" t="str">
            <v>02000</v>
          </cell>
          <cell r="H685" t="str">
            <v>03110-42133</v>
          </cell>
          <cell r="I685" t="str">
            <v>SCREW-TAPPING</v>
          </cell>
          <cell r="K685">
            <v>8</v>
          </cell>
          <cell r="L685">
            <v>8</v>
          </cell>
          <cell r="M685" t="str">
            <v>8</v>
          </cell>
          <cell r="N685" t="str">
            <v>8</v>
          </cell>
          <cell r="O685" t="str">
            <v>LC</v>
          </cell>
          <cell r="P685" t="str">
            <v>LCZA/ZX</v>
          </cell>
          <cell r="R685" t="str">
            <v>8</v>
          </cell>
        </row>
        <row r="686">
          <cell r="B686" t="str">
            <v>N</v>
          </cell>
          <cell r="C686" t="str">
            <v>X</v>
          </cell>
          <cell r="D686" t="str">
            <v>CE701-</v>
          </cell>
          <cell r="E686" t="str">
            <v>A</v>
          </cell>
          <cell r="F686" t="str">
            <v>02</v>
          </cell>
          <cell r="G686" t="str">
            <v>02000</v>
          </cell>
          <cell r="H686" t="str">
            <v>03110-48133</v>
          </cell>
          <cell r="I686" t="str">
            <v>SCREW-TAPPING</v>
          </cell>
          <cell r="K686">
            <v>8</v>
          </cell>
          <cell r="L686">
            <v>8</v>
          </cell>
          <cell r="M686" t="str">
            <v>8</v>
          </cell>
          <cell r="N686" t="str">
            <v>8</v>
          </cell>
          <cell r="O686" t="str">
            <v>LC</v>
          </cell>
          <cell r="P686" t="str">
            <v>LCZA/ZX</v>
          </cell>
          <cell r="R686" t="str">
            <v>8</v>
          </cell>
        </row>
        <row r="687">
          <cell r="D687" t="str">
            <v>CE701-</v>
          </cell>
          <cell r="E687" t="str">
            <v>A</v>
          </cell>
          <cell r="F687" t="str">
            <v>02</v>
          </cell>
          <cell r="G687" t="str">
            <v>03000</v>
          </cell>
          <cell r="H687" t="str">
            <v>09148-04005</v>
          </cell>
          <cell r="I687" t="str">
            <v>NUT-SPEED</v>
          </cell>
          <cell r="K687">
            <v>8</v>
          </cell>
          <cell r="L687">
            <v>8</v>
          </cell>
          <cell r="M687" t="str">
            <v>8</v>
          </cell>
          <cell r="N687" t="str">
            <v>8</v>
          </cell>
          <cell r="O687" t="str">
            <v>LC</v>
          </cell>
          <cell r="P687" t="str">
            <v>LCZA/ZX</v>
          </cell>
          <cell r="R687" t="str">
            <v>8</v>
          </cell>
        </row>
        <row r="688">
          <cell r="D688" t="str">
            <v>CE701-</v>
          </cell>
          <cell r="E688" t="str">
            <v>A</v>
          </cell>
          <cell r="F688" t="str">
            <v>02</v>
          </cell>
          <cell r="G688" t="str">
            <v>04000</v>
          </cell>
          <cell r="H688" t="str">
            <v>96316325</v>
          </cell>
          <cell r="I688" t="str">
            <v>SPEAKER A-LOUD,REAR</v>
          </cell>
          <cell r="K688">
            <v>2</v>
          </cell>
          <cell r="L688">
            <v>2</v>
          </cell>
          <cell r="M688" t="str">
            <v>2</v>
          </cell>
          <cell r="N688" t="str">
            <v>2</v>
          </cell>
          <cell r="O688" t="str">
            <v>LC</v>
          </cell>
          <cell r="P688" t="str">
            <v>LCZA/ZX</v>
          </cell>
          <cell r="R688" t="str">
            <v>2</v>
          </cell>
        </row>
        <row r="689">
          <cell r="D689" t="str">
            <v>CE701-</v>
          </cell>
          <cell r="E689" t="str">
            <v>A</v>
          </cell>
          <cell r="F689" t="str">
            <v>02</v>
          </cell>
          <cell r="G689" t="str">
            <v>05000</v>
          </cell>
          <cell r="H689" t="str">
            <v>03110-42133</v>
          </cell>
          <cell r="I689" t="str">
            <v>SCREW-TAPPING</v>
          </cell>
          <cell r="K689">
            <v>8</v>
          </cell>
          <cell r="L689">
            <v>8</v>
          </cell>
          <cell r="M689" t="str">
            <v>8</v>
          </cell>
          <cell r="N689" t="str">
            <v>8</v>
          </cell>
          <cell r="O689" t="str">
            <v>LC</v>
          </cell>
          <cell r="P689" t="str">
            <v>LCZA/ZX</v>
          </cell>
          <cell r="R689" t="str">
            <v>8</v>
          </cell>
        </row>
        <row r="690">
          <cell r="D690" t="str">
            <v>CE701-</v>
          </cell>
          <cell r="E690" t="str">
            <v>A</v>
          </cell>
          <cell r="F690" t="str">
            <v>03</v>
          </cell>
          <cell r="G690" t="str">
            <v>01000</v>
          </cell>
          <cell r="H690" t="str">
            <v>96279420</v>
          </cell>
          <cell r="I690" t="str">
            <v>SEAL-SPEAKER HOLE,FRT</v>
          </cell>
          <cell r="S690">
            <v>2</v>
          </cell>
          <cell r="T690">
            <v>2</v>
          </cell>
          <cell r="U690">
            <v>2</v>
          </cell>
          <cell r="V690">
            <v>2</v>
          </cell>
          <cell r="X690" t="str">
            <v>ZA/Z1</v>
          </cell>
        </row>
        <row r="691">
          <cell r="D691" t="str">
            <v>CE702-</v>
          </cell>
          <cell r="E691" t="str">
            <v>A</v>
          </cell>
          <cell r="F691" t="str">
            <v>01</v>
          </cell>
          <cell r="G691" t="str">
            <v>01000</v>
          </cell>
          <cell r="H691" t="str">
            <v>96320597</v>
          </cell>
          <cell r="I691" t="str">
            <v>ANTENNA A-ROOF,PASSIVE</v>
          </cell>
          <cell r="K691">
            <v>1</v>
          </cell>
          <cell r="L691">
            <v>1</v>
          </cell>
          <cell r="M691" t="str">
            <v>1</v>
          </cell>
          <cell r="N691" t="str">
            <v>1</v>
          </cell>
          <cell r="Q691" t="str">
            <v>1</v>
          </cell>
          <cell r="R691" t="str">
            <v>1</v>
          </cell>
          <cell r="X691" t="str">
            <v>Z2</v>
          </cell>
        </row>
        <row r="692">
          <cell r="D692" t="str">
            <v>CE702-</v>
          </cell>
          <cell r="E692" t="str">
            <v>A</v>
          </cell>
          <cell r="F692" t="str">
            <v>01</v>
          </cell>
          <cell r="G692" t="str">
            <v>02000</v>
          </cell>
          <cell r="H692" t="str">
            <v>96318111</v>
          </cell>
          <cell r="I692" t="str">
            <v>CABLE A-ANTENNA</v>
          </cell>
          <cell r="K692">
            <v>1</v>
          </cell>
          <cell r="L692">
            <v>1</v>
          </cell>
          <cell r="M692" t="str">
            <v>1</v>
          </cell>
          <cell r="N692" t="str">
            <v>1</v>
          </cell>
          <cell r="Q692" t="str">
            <v>1</v>
          </cell>
          <cell r="R692" t="str">
            <v>1</v>
          </cell>
          <cell r="X692" t="str">
            <v>Z2</v>
          </cell>
        </row>
        <row r="693">
          <cell r="D693" t="str">
            <v>CE702-</v>
          </cell>
          <cell r="E693" t="str">
            <v>A</v>
          </cell>
          <cell r="F693" t="str">
            <v>01</v>
          </cell>
          <cell r="G693" t="str">
            <v>04000</v>
          </cell>
          <cell r="H693" t="str">
            <v>09407A18402-000</v>
          </cell>
          <cell r="I693" t="str">
            <v>CLAMP-ANT.CABLE</v>
          </cell>
          <cell r="K693">
            <v>2</v>
          </cell>
          <cell r="L693">
            <v>2</v>
          </cell>
          <cell r="M693" t="str">
            <v>2</v>
          </cell>
          <cell r="N693" t="str">
            <v>2</v>
          </cell>
          <cell r="Q693" t="str">
            <v>2</v>
          </cell>
          <cell r="R693" t="str">
            <v>2</v>
          </cell>
          <cell r="X693" t="str">
            <v>Z2</v>
          </cell>
        </row>
        <row r="694">
          <cell r="D694" t="str">
            <v>CE702-</v>
          </cell>
          <cell r="E694" t="str">
            <v>A</v>
          </cell>
          <cell r="F694" t="str">
            <v>02</v>
          </cell>
          <cell r="G694" t="str">
            <v>01000</v>
          </cell>
          <cell r="H694" t="str">
            <v>96323290</v>
          </cell>
          <cell r="I694" t="str">
            <v>CAP-ANTENNA,HOLE</v>
          </cell>
          <cell r="S694" t="str">
            <v>1</v>
          </cell>
          <cell r="T694" t="str">
            <v>1</v>
          </cell>
          <cell r="U694" t="str">
            <v>1</v>
          </cell>
          <cell r="V694" t="str">
            <v>1</v>
          </cell>
          <cell r="X694" t="str">
            <v>ZA/Z1</v>
          </cell>
        </row>
        <row r="695">
          <cell r="D695" t="str">
            <v>CE702-</v>
          </cell>
          <cell r="E695" t="str">
            <v>A</v>
          </cell>
          <cell r="F695" t="str">
            <v>02</v>
          </cell>
          <cell r="G695" t="str">
            <v>04000</v>
          </cell>
          <cell r="H695" t="str">
            <v>09407A18402-000</v>
          </cell>
          <cell r="I695" t="str">
            <v>CLAMP-ANT.CABLE</v>
          </cell>
          <cell r="S695" t="str">
            <v>2</v>
          </cell>
          <cell r="T695" t="str">
            <v>2</v>
          </cell>
          <cell r="U695" t="str">
            <v>2</v>
          </cell>
          <cell r="V695" t="str">
            <v>2</v>
          </cell>
          <cell r="X695" t="str">
            <v>ZA/Z1</v>
          </cell>
        </row>
        <row r="696">
          <cell r="D696" t="str">
            <v>CE702-</v>
          </cell>
          <cell r="E696" t="str">
            <v>A</v>
          </cell>
          <cell r="F696" t="str">
            <v>02</v>
          </cell>
          <cell r="G696" t="str">
            <v>05000</v>
          </cell>
          <cell r="H696" t="str">
            <v>96318111</v>
          </cell>
          <cell r="I696" t="str">
            <v>CABLE A-ANTENNA</v>
          </cell>
          <cell r="S696" t="str">
            <v>1</v>
          </cell>
          <cell r="T696" t="str">
            <v>1</v>
          </cell>
          <cell r="U696" t="str">
            <v>1</v>
          </cell>
          <cell r="V696" t="str">
            <v>1</v>
          </cell>
          <cell r="X696" t="str">
            <v>ZA/Z1</v>
          </cell>
        </row>
        <row r="697">
          <cell r="D697" t="str">
            <v>CE720-</v>
          </cell>
          <cell r="E697" t="str">
            <v>A</v>
          </cell>
          <cell r="F697" t="str">
            <v>01</v>
          </cell>
          <cell r="G697" t="str">
            <v>01000</v>
          </cell>
          <cell r="H697" t="str">
            <v>96303458</v>
          </cell>
          <cell r="I697" t="str">
            <v>LIGHTER A-CIGAR</v>
          </cell>
          <cell r="K697">
            <v>1</v>
          </cell>
          <cell r="L697">
            <v>1</v>
          </cell>
          <cell r="M697" t="str">
            <v>1</v>
          </cell>
          <cell r="N697" t="str">
            <v>1</v>
          </cell>
          <cell r="Q697" t="str">
            <v>1</v>
          </cell>
          <cell r="R697" t="str">
            <v>1</v>
          </cell>
        </row>
        <row r="698">
          <cell r="D698" t="str">
            <v>CE720-</v>
          </cell>
          <cell r="E698" t="str">
            <v>A</v>
          </cell>
          <cell r="F698" t="str">
            <v>01</v>
          </cell>
          <cell r="G698" t="str">
            <v>02000</v>
          </cell>
          <cell r="H698" t="str">
            <v>96233408</v>
          </cell>
          <cell r="I698" t="str">
            <v>RING-CIGAR LIGHTER</v>
          </cell>
          <cell r="K698">
            <v>1</v>
          </cell>
          <cell r="L698">
            <v>1</v>
          </cell>
          <cell r="M698" t="str">
            <v>1</v>
          </cell>
          <cell r="N698" t="str">
            <v>1</v>
          </cell>
          <cell r="Q698" t="str">
            <v>1</v>
          </cell>
          <cell r="R698" t="str">
            <v>1</v>
          </cell>
        </row>
        <row r="699">
          <cell r="D699" t="str">
            <v>CE820-</v>
          </cell>
          <cell r="E699" t="str">
            <v>A</v>
          </cell>
          <cell r="F699" t="str">
            <v>01</v>
          </cell>
          <cell r="G699" t="str">
            <v>01000</v>
          </cell>
          <cell r="H699" t="str">
            <v>90229206</v>
          </cell>
          <cell r="I699" t="str">
            <v>RELAY A-HORN,AIR BAG</v>
          </cell>
          <cell r="L699">
            <v>1</v>
          </cell>
          <cell r="N699" t="str">
            <v>1</v>
          </cell>
          <cell r="P699" t="str">
            <v>ZX</v>
          </cell>
        </row>
        <row r="700">
          <cell r="D700" t="str">
            <v>CE820-</v>
          </cell>
          <cell r="E700" t="str">
            <v>A</v>
          </cell>
          <cell r="F700" t="str">
            <v>01</v>
          </cell>
          <cell r="G700" t="str">
            <v>02000</v>
          </cell>
          <cell r="H700" t="str">
            <v>96267319</v>
          </cell>
          <cell r="I700" t="str">
            <v>CLOCK SPRING-AIR BAG</v>
          </cell>
          <cell r="L700">
            <v>1</v>
          </cell>
          <cell r="N700" t="str">
            <v>1</v>
          </cell>
          <cell r="P700" t="str">
            <v>ZX</v>
          </cell>
        </row>
        <row r="701">
          <cell r="D701" t="str">
            <v>CE820-</v>
          </cell>
          <cell r="E701" t="str">
            <v>A</v>
          </cell>
          <cell r="F701" t="str">
            <v>01</v>
          </cell>
          <cell r="G701" t="str">
            <v>03000</v>
          </cell>
          <cell r="H701" t="str">
            <v>03110-48133</v>
          </cell>
          <cell r="I701" t="str">
            <v>SCREW-TAPPING</v>
          </cell>
          <cell r="L701">
            <v>4</v>
          </cell>
          <cell r="N701" t="str">
            <v>4</v>
          </cell>
          <cell r="P701" t="str">
            <v>ZX</v>
          </cell>
        </row>
        <row r="702">
          <cell r="D702" t="str">
            <v>CE920-</v>
          </cell>
          <cell r="E702" t="str">
            <v>A</v>
          </cell>
          <cell r="F702" t="str">
            <v>01</v>
          </cell>
          <cell r="G702" t="str">
            <v>09000</v>
          </cell>
          <cell r="H702" t="str">
            <v>96252921</v>
          </cell>
          <cell r="I702" t="str">
            <v>LABEL-AUDIO WARNING</v>
          </cell>
          <cell r="K702">
            <v>1</v>
          </cell>
          <cell r="L702">
            <v>1</v>
          </cell>
          <cell r="M702" t="str">
            <v>1</v>
          </cell>
          <cell r="N702" t="str">
            <v>1</v>
          </cell>
          <cell r="O702" t="str">
            <v>LC</v>
          </cell>
          <cell r="P702" t="str">
            <v>LCZA/ZX</v>
          </cell>
          <cell r="R702">
            <v>1</v>
          </cell>
        </row>
        <row r="703">
          <cell r="D703" t="str">
            <v>CG001-</v>
          </cell>
          <cell r="E703" t="str">
            <v>A</v>
          </cell>
          <cell r="F703" t="str">
            <v>05</v>
          </cell>
          <cell r="G703" t="str">
            <v>01000</v>
          </cell>
          <cell r="H703" t="str">
            <v>96316752</v>
          </cell>
          <cell r="I703" t="str">
            <v>KNUCKLE A-STEERING,NON ABS,LH</v>
          </cell>
          <cell r="S703">
            <v>1</v>
          </cell>
          <cell r="T703">
            <v>1</v>
          </cell>
          <cell r="U703">
            <v>1</v>
          </cell>
          <cell r="V703">
            <v>1</v>
          </cell>
        </row>
        <row r="704">
          <cell r="D704" t="str">
            <v>CG001-</v>
          </cell>
          <cell r="E704" t="str">
            <v>A</v>
          </cell>
          <cell r="F704" t="str">
            <v>05</v>
          </cell>
          <cell r="G704" t="str">
            <v>03000</v>
          </cell>
          <cell r="H704" t="str">
            <v>96316753</v>
          </cell>
          <cell r="I704" t="str">
            <v>KNUCKLE A-STEERING,NON ABS,RH</v>
          </cell>
          <cell r="S704">
            <v>1</v>
          </cell>
          <cell r="T704">
            <v>1</v>
          </cell>
          <cell r="U704">
            <v>1</v>
          </cell>
          <cell r="V704">
            <v>1</v>
          </cell>
        </row>
        <row r="705">
          <cell r="D705" t="str">
            <v>CG001-</v>
          </cell>
          <cell r="E705" t="str">
            <v>A</v>
          </cell>
          <cell r="F705" t="str">
            <v>05</v>
          </cell>
          <cell r="G705" t="str">
            <v>05000</v>
          </cell>
          <cell r="H705" t="str">
            <v>96323315</v>
          </cell>
          <cell r="I705" t="str">
            <v>STRUT A1-FRONT SUSP,N/ABS,LH</v>
          </cell>
          <cell r="S705">
            <v>1</v>
          </cell>
          <cell r="T705">
            <v>1</v>
          </cell>
          <cell r="U705">
            <v>1</v>
          </cell>
          <cell r="V705">
            <v>1</v>
          </cell>
        </row>
        <row r="706">
          <cell r="D706" t="str">
            <v>CG001-</v>
          </cell>
          <cell r="E706" t="str">
            <v>A</v>
          </cell>
          <cell r="F706" t="str">
            <v>05</v>
          </cell>
          <cell r="G706" t="str">
            <v>06000</v>
          </cell>
          <cell r="H706" t="str">
            <v>96323316</v>
          </cell>
          <cell r="I706" t="str">
            <v>STRUT A1-FRONT SUSP,N/ABS,RH</v>
          </cell>
          <cell r="S706">
            <v>1</v>
          </cell>
          <cell r="T706">
            <v>1</v>
          </cell>
          <cell r="U706">
            <v>1</v>
          </cell>
          <cell r="V706">
            <v>1</v>
          </cell>
        </row>
        <row r="707">
          <cell r="D707" t="str">
            <v>CG001-</v>
          </cell>
          <cell r="E707" t="str">
            <v>A</v>
          </cell>
          <cell r="F707" t="str">
            <v>07</v>
          </cell>
          <cell r="G707" t="str">
            <v>01000</v>
          </cell>
          <cell r="H707" t="str">
            <v>96284388</v>
          </cell>
          <cell r="I707" t="str">
            <v>KNUCKLE A-STEERING,NON ABS,LH</v>
          </cell>
          <cell r="K707">
            <v>1</v>
          </cell>
          <cell r="L707">
            <v>1</v>
          </cell>
          <cell r="M707" t="str">
            <v>1</v>
          </cell>
          <cell r="N707" t="str">
            <v>1</v>
          </cell>
          <cell r="P707" t="str">
            <v>ZA</v>
          </cell>
          <cell r="Q707" t="str">
            <v>1</v>
          </cell>
          <cell r="R707" t="str">
            <v>1</v>
          </cell>
        </row>
        <row r="708">
          <cell r="D708" t="str">
            <v>CG001-</v>
          </cell>
          <cell r="E708" t="str">
            <v>A</v>
          </cell>
          <cell r="F708" t="str">
            <v>07</v>
          </cell>
          <cell r="G708" t="str">
            <v>03000</v>
          </cell>
          <cell r="H708" t="str">
            <v>96284389</v>
          </cell>
          <cell r="I708" t="str">
            <v>KNUCKLE A-STEERING,NON ABS,RH</v>
          </cell>
          <cell r="K708">
            <v>1</v>
          </cell>
          <cell r="L708">
            <v>1</v>
          </cell>
          <cell r="M708" t="str">
            <v>1</v>
          </cell>
          <cell r="N708" t="str">
            <v>1</v>
          </cell>
          <cell r="P708" t="str">
            <v>ZA</v>
          </cell>
          <cell r="Q708" t="str">
            <v>1</v>
          </cell>
          <cell r="R708" t="str">
            <v>1</v>
          </cell>
        </row>
        <row r="709">
          <cell r="D709" t="str">
            <v>CG001-</v>
          </cell>
          <cell r="E709" t="str">
            <v>A</v>
          </cell>
          <cell r="F709" t="str">
            <v>07</v>
          </cell>
          <cell r="G709" t="str">
            <v>05000</v>
          </cell>
          <cell r="H709" t="str">
            <v>96323315</v>
          </cell>
          <cell r="I709" t="str">
            <v>STRUT A1-FRONT SUSP,N/ABS,LH</v>
          </cell>
          <cell r="K709">
            <v>1</v>
          </cell>
          <cell r="L709">
            <v>1</v>
          </cell>
          <cell r="M709" t="str">
            <v>1</v>
          </cell>
          <cell r="N709" t="str">
            <v>1</v>
          </cell>
          <cell r="P709" t="str">
            <v>ZA</v>
          </cell>
          <cell r="Q709" t="str">
            <v>1</v>
          </cell>
          <cell r="R709" t="str">
            <v>1</v>
          </cell>
        </row>
        <row r="710">
          <cell r="D710" t="str">
            <v>CG001-</v>
          </cell>
          <cell r="E710" t="str">
            <v>A</v>
          </cell>
          <cell r="F710" t="str">
            <v>07</v>
          </cell>
          <cell r="G710" t="str">
            <v>06000</v>
          </cell>
          <cell r="H710" t="str">
            <v>96323316</v>
          </cell>
          <cell r="I710" t="str">
            <v>STRUT A1-FRONT SUSP,N/ABS,RH</v>
          </cell>
          <cell r="K710">
            <v>1</v>
          </cell>
          <cell r="L710">
            <v>1</v>
          </cell>
          <cell r="M710" t="str">
            <v>1</v>
          </cell>
          <cell r="N710" t="str">
            <v>1</v>
          </cell>
          <cell r="P710" t="str">
            <v>ZA</v>
          </cell>
          <cell r="Q710" t="str">
            <v>1</v>
          </cell>
          <cell r="R710" t="str">
            <v>1</v>
          </cell>
        </row>
        <row r="711">
          <cell r="D711" t="str">
            <v>CG001-</v>
          </cell>
          <cell r="E711" t="str">
            <v>A</v>
          </cell>
          <cell r="F711" t="str">
            <v>07</v>
          </cell>
          <cell r="G711" t="str">
            <v>07000</v>
          </cell>
          <cell r="H711" t="str">
            <v>96320387</v>
          </cell>
          <cell r="I711" t="str">
            <v>DRUM A1-FRONT SUSP,N/ABS,RH</v>
          </cell>
          <cell r="P711" t="str">
            <v>ZA</v>
          </cell>
          <cell r="Q711">
            <v>2</v>
          </cell>
          <cell r="R711">
            <v>2</v>
          </cell>
        </row>
        <row r="712">
          <cell r="D712" t="str">
            <v>CG001-</v>
          </cell>
          <cell r="E712" t="str">
            <v>A</v>
          </cell>
          <cell r="F712" t="str">
            <v>08</v>
          </cell>
          <cell r="G712" t="str">
            <v>01000</v>
          </cell>
          <cell r="H712" t="str">
            <v>96284390</v>
          </cell>
          <cell r="I712" t="str">
            <v>KNUCKLE A-STEERING,ABS,LH</v>
          </cell>
          <cell r="L712">
            <v>1</v>
          </cell>
          <cell r="N712" t="str">
            <v>1</v>
          </cell>
          <cell r="P712" t="str">
            <v>ZX</v>
          </cell>
        </row>
        <row r="713">
          <cell r="D713" t="str">
            <v>CG001-</v>
          </cell>
          <cell r="E713" t="str">
            <v>A</v>
          </cell>
          <cell r="F713" t="str">
            <v>08</v>
          </cell>
          <cell r="G713" t="str">
            <v>03000</v>
          </cell>
          <cell r="H713" t="str">
            <v>96284391</v>
          </cell>
          <cell r="I713" t="str">
            <v>KNUCKLE A-STEERING,ABS,RH</v>
          </cell>
          <cell r="L713">
            <v>1</v>
          </cell>
          <cell r="N713" t="str">
            <v>1</v>
          </cell>
          <cell r="P713" t="str">
            <v>ZX</v>
          </cell>
        </row>
        <row r="714">
          <cell r="D714" t="str">
            <v>CG001-</v>
          </cell>
          <cell r="E714" t="str">
            <v>A</v>
          </cell>
          <cell r="F714" t="str">
            <v>08</v>
          </cell>
          <cell r="G714" t="str">
            <v>05000</v>
          </cell>
          <cell r="H714" t="str">
            <v>96322285</v>
          </cell>
          <cell r="I714" t="str">
            <v>STRUT A1-FRONT SUSP,ABS,LH</v>
          </cell>
          <cell r="L714">
            <v>1</v>
          </cell>
          <cell r="N714" t="str">
            <v>1</v>
          </cell>
          <cell r="P714" t="str">
            <v>ZX</v>
          </cell>
        </row>
        <row r="715">
          <cell r="D715" t="str">
            <v>CG001-</v>
          </cell>
          <cell r="E715" t="str">
            <v>A</v>
          </cell>
          <cell r="F715" t="str">
            <v>08</v>
          </cell>
          <cell r="G715" t="str">
            <v>06000</v>
          </cell>
          <cell r="H715" t="str">
            <v>96322286</v>
          </cell>
          <cell r="I715" t="str">
            <v>STRUT A1-FRONT SUSP,ABS,RH</v>
          </cell>
          <cell r="L715">
            <v>1</v>
          </cell>
          <cell r="N715" t="str">
            <v>1</v>
          </cell>
          <cell r="P715" t="str">
            <v>ZX</v>
          </cell>
        </row>
        <row r="716">
          <cell r="D716" t="str">
            <v>CG002-</v>
          </cell>
          <cell r="E716" t="str">
            <v>A</v>
          </cell>
          <cell r="F716" t="str">
            <v>01</v>
          </cell>
          <cell r="G716" t="str">
            <v>01000</v>
          </cell>
          <cell r="H716" t="str">
            <v>96257232</v>
          </cell>
          <cell r="I716" t="str">
            <v>PEDAL A-M/T</v>
          </cell>
          <cell r="K716">
            <v>1</v>
          </cell>
          <cell r="L716">
            <v>1</v>
          </cell>
          <cell r="M716" t="str">
            <v>1</v>
          </cell>
          <cell r="N716" t="str">
            <v>1</v>
          </cell>
          <cell r="Q716" t="str">
            <v>1</v>
          </cell>
          <cell r="R716" t="str">
            <v>1</v>
          </cell>
        </row>
        <row r="717">
          <cell r="D717" t="str">
            <v>CG002-</v>
          </cell>
          <cell r="E717" t="str">
            <v>A</v>
          </cell>
          <cell r="F717" t="str">
            <v>03</v>
          </cell>
          <cell r="G717" t="str">
            <v>01000</v>
          </cell>
          <cell r="H717" t="str">
            <v>96257240</v>
          </cell>
          <cell r="I717" t="str">
            <v>PEDAL A-M/T</v>
          </cell>
          <cell r="S717">
            <v>1</v>
          </cell>
          <cell r="T717">
            <v>1</v>
          </cell>
          <cell r="U717">
            <v>1</v>
          </cell>
          <cell r="V717">
            <v>1</v>
          </cell>
        </row>
        <row r="718">
          <cell r="D718" t="str">
            <v>CG032-</v>
          </cell>
          <cell r="E718" t="str">
            <v>A</v>
          </cell>
          <cell r="F718" t="str">
            <v>01</v>
          </cell>
          <cell r="G718" t="str">
            <v>13000</v>
          </cell>
          <cell r="H718" t="str">
            <v>09100A12033-000</v>
          </cell>
          <cell r="I718" t="str">
            <v>BOLT-HEXAGON</v>
          </cell>
          <cell r="K718">
            <v>4</v>
          </cell>
          <cell r="L718">
            <v>4</v>
          </cell>
          <cell r="M718" t="str">
            <v>4</v>
          </cell>
          <cell r="N718" t="str">
            <v>4</v>
          </cell>
          <cell r="Q718" t="str">
            <v>4</v>
          </cell>
          <cell r="R718" t="str">
            <v>4</v>
          </cell>
          <cell r="S718" t="str">
            <v>4</v>
          </cell>
          <cell r="T718" t="str">
            <v>4</v>
          </cell>
          <cell r="U718" t="str">
            <v>4</v>
          </cell>
          <cell r="V718" t="str">
            <v>4</v>
          </cell>
        </row>
        <row r="719">
          <cell r="B719" t="str">
            <v>O</v>
          </cell>
          <cell r="C719" t="str">
            <v>O</v>
          </cell>
          <cell r="D719" t="str">
            <v>CG032-</v>
          </cell>
          <cell r="E719" t="str">
            <v>A</v>
          </cell>
          <cell r="F719" t="str">
            <v>01</v>
          </cell>
          <cell r="G719" t="str">
            <v>14000</v>
          </cell>
          <cell r="H719" t="str">
            <v>08316-28083</v>
          </cell>
          <cell r="I719" t="str">
            <v>NUT-HEXAGON FLANGE</v>
          </cell>
          <cell r="K719">
            <v>6</v>
          </cell>
          <cell r="L719">
            <v>6</v>
          </cell>
          <cell r="M719">
            <v>6</v>
          </cell>
          <cell r="N719">
            <v>6</v>
          </cell>
          <cell r="O719" t="str">
            <v/>
          </cell>
          <cell r="Q719">
            <v>6</v>
          </cell>
          <cell r="R719">
            <v>6</v>
          </cell>
          <cell r="S719">
            <v>6</v>
          </cell>
          <cell r="T719">
            <v>6</v>
          </cell>
          <cell r="U719">
            <v>6</v>
          </cell>
          <cell r="V719">
            <v>6</v>
          </cell>
        </row>
        <row r="720">
          <cell r="B720" t="str">
            <v>N</v>
          </cell>
          <cell r="C720" t="str">
            <v>X</v>
          </cell>
          <cell r="D720" t="str">
            <v>CG032-</v>
          </cell>
          <cell r="E720" t="str">
            <v>A</v>
          </cell>
          <cell r="F720" t="str">
            <v>01</v>
          </cell>
          <cell r="G720" t="str">
            <v>14000</v>
          </cell>
          <cell r="H720" t="str">
            <v>08316-25083</v>
          </cell>
          <cell r="I720" t="str">
            <v>NUT-HEXAGON FLANGE</v>
          </cell>
          <cell r="K720">
            <v>6</v>
          </cell>
          <cell r="L720">
            <v>6</v>
          </cell>
          <cell r="M720">
            <v>6</v>
          </cell>
          <cell r="N720">
            <v>6</v>
          </cell>
          <cell r="O720" t="str">
            <v/>
          </cell>
          <cell r="Q720">
            <v>6</v>
          </cell>
          <cell r="R720">
            <v>6</v>
          </cell>
          <cell r="S720">
            <v>6</v>
          </cell>
          <cell r="T720">
            <v>6</v>
          </cell>
          <cell r="U720">
            <v>6</v>
          </cell>
          <cell r="V720">
            <v>6</v>
          </cell>
        </row>
        <row r="721">
          <cell r="D721" t="str">
            <v>CG032-</v>
          </cell>
          <cell r="E721" t="str">
            <v>A</v>
          </cell>
          <cell r="F721" t="str">
            <v>01</v>
          </cell>
          <cell r="G721" t="str">
            <v>16000</v>
          </cell>
          <cell r="H721" t="str">
            <v>08310-11123-000</v>
          </cell>
          <cell r="I721" t="str">
            <v>NUT-HEXAGON</v>
          </cell>
          <cell r="K721">
            <v>4</v>
          </cell>
          <cell r="L721">
            <v>4</v>
          </cell>
          <cell r="M721" t="str">
            <v>4</v>
          </cell>
          <cell r="N721" t="str">
            <v>4</v>
          </cell>
          <cell r="Q721" t="str">
            <v>4</v>
          </cell>
          <cell r="R721" t="str">
            <v>4</v>
          </cell>
          <cell r="S721" t="str">
            <v>4</v>
          </cell>
          <cell r="T721" t="str">
            <v>4</v>
          </cell>
          <cell r="U721" t="str">
            <v>4</v>
          </cell>
          <cell r="V721" t="str">
            <v>4</v>
          </cell>
        </row>
        <row r="722">
          <cell r="D722" t="str">
            <v>CG032-</v>
          </cell>
          <cell r="E722" t="str">
            <v>A</v>
          </cell>
          <cell r="F722" t="str">
            <v>01</v>
          </cell>
          <cell r="G722" t="str">
            <v>19000</v>
          </cell>
          <cell r="H722" t="str">
            <v>08321-31123-000</v>
          </cell>
          <cell r="I722" t="str">
            <v>WASHER-SPRING</v>
          </cell>
          <cell r="K722">
            <v>4</v>
          </cell>
          <cell r="L722">
            <v>4</v>
          </cell>
          <cell r="M722" t="str">
            <v>4</v>
          </cell>
          <cell r="N722" t="str">
            <v>4</v>
          </cell>
          <cell r="Q722" t="str">
            <v>4</v>
          </cell>
          <cell r="R722" t="str">
            <v>4</v>
          </cell>
          <cell r="S722" t="str">
            <v>4</v>
          </cell>
          <cell r="T722" t="str">
            <v>4</v>
          </cell>
          <cell r="U722" t="str">
            <v>4</v>
          </cell>
          <cell r="V722" t="str">
            <v>4</v>
          </cell>
        </row>
        <row r="723">
          <cell r="D723" t="str">
            <v>CG035-</v>
          </cell>
          <cell r="E723" t="str">
            <v>A</v>
          </cell>
          <cell r="F723" t="str">
            <v>01</v>
          </cell>
          <cell r="G723" t="str">
            <v>01000</v>
          </cell>
          <cell r="H723" t="str">
            <v>96316765</v>
          </cell>
          <cell r="I723" t="str">
            <v>ARM A-FRONT SPNSN CONTROL</v>
          </cell>
          <cell r="K723">
            <v>2</v>
          </cell>
          <cell r="L723">
            <v>2</v>
          </cell>
          <cell r="M723" t="str">
            <v>2</v>
          </cell>
          <cell r="N723" t="str">
            <v>2</v>
          </cell>
          <cell r="Q723" t="str">
            <v>2</v>
          </cell>
          <cell r="R723" t="str">
            <v>2</v>
          </cell>
          <cell r="S723" t="str">
            <v>2</v>
          </cell>
          <cell r="T723" t="str">
            <v>2</v>
          </cell>
          <cell r="U723" t="str">
            <v>2</v>
          </cell>
          <cell r="V723" t="str">
            <v>2</v>
          </cell>
        </row>
        <row r="724">
          <cell r="D724" t="str">
            <v>CG035-</v>
          </cell>
          <cell r="E724" t="str">
            <v>A</v>
          </cell>
          <cell r="F724" t="str">
            <v>01</v>
          </cell>
          <cell r="G724" t="str">
            <v>10000</v>
          </cell>
          <cell r="H724" t="str">
            <v>09100-10169-000</v>
          </cell>
          <cell r="I724" t="str">
            <v>BOLT-HEXAGON</v>
          </cell>
          <cell r="K724">
            <v>2</v>
          </cell>
          <cell r="L724">
            <v>2</v>
          </cell>
          <cell r="M724" t="str">
            <v>2</v>
          </cell>
          <cell r="N724" t="str">
            <v>2</v>
          </cell>
          <cell r="Q724" t="str">
            <v>2</v>
          </cell>
          <cell r="R724" t="str">
            <v>2</v>
          </cell>
          <cell r="S724" t="str">
            <v>2</v>
          </cell>
          <cell r="T724" t="str">
            <v>2</v>
          </cell>
          <cell r="U724" t="str">
            <v>2</v>
          </cell>
          <cell r="V724" t="str">
            <v>2</v>
          </cell>
        </row>
        <row r="725">
          <cell r="D725" t="str">
            <v>CG035-</v>
          </cell>
          <cell r="E725" t="str">
            <v>A</v>
          </cell>
          <cell r="F725" t="str">
            <v>01</v>
          </cell>
          <cell r="G725" t="str">
            <v>11000</v>
          </cell>
          <cell r="H725" t="str">
            <v>96318940</v>
          </cell>
          <cell r="I725" t="str">
            <v>BOLT-CONTROL ARM</v>
          </cell>
          <cell r="K725">
            <v>2</v>
          </cell>
          <cell r="L725">
            <v>2</v>
          </cell>
          <cell r="M725" t="str">
            <v>2</v>
          </cell>
          <cell r="N725" t="str">
            <v>2</v>
          </cell>
          <cell r="Q725" t="str">
            <v>2</v>
          </cell>
          <cell r="R725" t="str">
            <v>2</v>
          </cell>
          <cell r="S725" t="str">
            <v>2</v>
          </cell>
          <cell r="T725" t="str">
            <v>2</v>
          </cell>
          <cell r="U725" t="str">
            <v>2</v>
          </cell>
          <cell r="V725" t="str">
            <v>2</v>
          </cell>
        </row>
        <row r="726">
          <cell r="D726" t="str">
            <v>CG035-</v>
          </cell>
          <cell r="E726" t="str">
            <v>A</v>
          </cell>
          <cell r="F726" t="str">
            <v>01</v>
          </cell>
          <cell r="G726" t="str">
            <v>12000</v>
          </cell>
          <cell r="H726" t="str">
            <v>08321-31103-000</v>
          </cell>
          <cell r="I726" t="str">
            <v>WASHER-SPRING</v>
          </cell>
          <cell r="K726">
            <v>4</v>
          </cell>
          <cell r="L726">
            <v>4</v>
          </cell>
          <cell r="M726" t="str">
            <v>4</v>
          </cell>
          <cell r="N726" t="str">
            <v>4</v>
          </cell>
          <cell r="Q726" t="str">
            <v>4</v>
          </cell>
          <cell r="R726" t="str">
            <v>4</v>
          </cell>
          <cell r="S726" t="str">
            <v>4</v>
          </cell>
          <cell r="T726" t="str">
            <v>4</v>
          </cell>
          <cell r="U726" t="str">
            <v>4</v>
          </cell>
          <cell r="V726" t="str">
            <v>4</v>
          </cell>
        </row>
        <row r="727">
          <cell r="D727" t="str">
            <v>CG036-</v>
          </cell>
          <cell r="E727" t="str">
            <v>A</v>
          </cell>
          <cell r="F727" t="str">
            <v>01</v>
          </cell>
          <cell r="G727" t="str">
            <v>01000</v>
          </cell>
          <cell r="H727" t="str">
            <v>96316768</v>
          </cell>
          <cell r="I727" t="str">
            <v>STABILIZER BAR-FRONT</v>
          </cell>
          <cell r="K727">
            <v>1</v>
          </cell>
          <cell r="L727">
            <v>1</v>
          </cell>
          <cell r="M727" t="str">
            <v>1</v>
          </cell>
          <cell r="N727" t="str">
            <v>1</v>
          </cell>
          <cell r="Q727" t="str">
            <v>1</v>
          </cell>
          <cell r="R727" t="str">
            <v>1</v>
          </cell>
          <cell r="S727" t="str">
            <v>1</v>
          </cell>
          <cell r="T727" t="str">
            <v>1</v>
          </cell>
          <cell r="U727" t="str">
            <v>1</v>
          </cell>
          <cell r="V727" t="str">
            <v>1</v>
          </cell>
        </row>
        <row r="728">
          <cell r="B728" t="str">
            <v>O</v>
          </cell>
          <cell r="C728" t="str">
            <v>O</v>
          </cell>
          <cell r="D728" t="str">
            <v>CG036-</v>
          </cell>
          <cell r="E728" t="str">
            <v>A</v>
          </cell>
          <cell r="F728" t="str">
            <v>01</v>
          </cell>
          <cell r="G728" t="str">
            <v>02000</v>
          </cell>
          <cell r="H728" t="str">
            <v>96316769</v>
          </cell>
          <cell r="I728" t="str">
            <v>MOUNT-STABILIZER BAR</v>
          </cell>
          <cell r="K728">
            <v>2</v>
          </cell>
          <cell r="L728">
            <v>2</v>
          </cell>
          <cell r="M728" t="str">
            <v>2</v>
          </cell>
          <cell r="N728" t="str">
            <v>2</v>
          </cell>
          <cell r="Q728" t="str">
            <v>2</v>
          </cell>
          <cell r="R728" t="str">
            <v>2</v>
          </cell>
          <cell r="S728" t="str">
            <v>2</v>
          </cell>
          <cell r="T728" t="str">
            <v>2</v>
          </cell>
          <cell r="U728" t="str">
            <v>2</v>
          </cell>
          <cell r="V728" t="str">
            <v>2</v>
          </cell>
        </row>
        <row r="729">
          <cell r="B729" t="str">
            <v>N</v>
          </cell>
          <cell r="C729" t="str">
            <v>X</v>
          </cell>
          <cell r="D729" t="str">
            <v>CG036-</v>
          </cell>
          <cell r="E729" t="str">
            <v>A</v>
          </cell>
          <cell r="F729" t="str">
            <v>01</v>
          </cell>
          <cell r="G729" t="str">
            <v>02000</v>
          </cell>
          <cell r="H729" t="str">
            <v>96507898</v>
          </cell>
          <cell r="I729" t="str">
            <v>MOUNT-STABILIZER BAR</v>
          </cell>
          <cell r="K729">
            <v>2</v>
          </cell>
          <cell r="L729">
            <v>2</v>
          </cell>
          <cell r="M729" t="str">
            <v>2</v>
          </cell>
          <cell r="N729" t="str">
            <v>2</v>
          </cell>
          <cell r="Q729" t="str">
            <v>2</v>
          </cell>
          <cell r="R729" t="str">
            <v>2</v>
          </cell>
          <cell r="S729" t="str">
            <v>2</v>
          </cell>
          <cell r="T729" t="str">
            <v>2</v>
          </cell>
          <cell r="U729" t="str">
            <v>2</v>
          </cell>
          <cell r="V729" t="str">
            <v>2</v>
          </cell>
        </row>
        <row r="730">
          <cell r="D730" t="str">
            <v>CG036-</v>
          </cell>
          <cell r="E730" t="str">
            <v>A</v>
          </cell>
          <cell r="F730" t="str">
            <v>01</v>
          </cell>
          <cell r="G730" t="str">
            <v>03000</v>
          </cell>
          <cell r="H730" t="str">
            <v>96380586</v>
          </cell>
          <cell r="I730" t="str">
            <v>BUSHING-STABILISER BAR</v>
          </cell>
          <cell r="K730">
            <v>4</v>
          </cell>
          <cell r="L730">
            <v>4</v>
          </cell>
          <cell r="M730" t="str">
            <v>4</v>
          </cell>
          <cell r="N730" t="str">
            <v>4</v>
          </cell>
          <cell r="Q730" t="str">
            <v>4</v>
          </cell>
          <cell r="R730" t="str">
            <v>4</v>
          </cell>
          <cell r="S730" t="str">
            <v>4</v>
          </cell>
          <cell r="T730" t="str">
            <v>4</v>
          </cell>
          <cell r="U730" t="str">
            <v>4</v>
          </cell>
          <cell r="V730" t="str">
            <v>4</v>
          </cell>
        </row>
        <row r="731">
          <cell r="D731" t="str">
            <v>CG036-</v>
          </cell>
          <cell r="E731" t="str">
            <v>A</v>
          </cell>
          <cell r="F731" t="str">
            <v>01</v>
          </cell>
          <cell r="G731" t="str">
            <v>04000</v>
          </cell>
          <cell r="H731" t="str">
            <v>09164-12017-000</v>
          </cell>
          <cell r="I731" t="str">
            <v>WASHER-CONICAL SPRING</v>
          </cell>
          <cell r="K731">
            <v>2</v>
          </cell>
          <cell r="L731">
            <v>2</v>
          </cell>
          <cell r="M731" t="str">
            <v>2</v>
          </cell>
          <cell r="N731" t="str">
            <v>2</v>
          </cell>
          <cell r="Q731" t="str">
            <v>2</v>
          </cell>
          <cell r="R731" t="str">
            <v>2</v>
          </cell>
          <cell r="S731" t="str">
            <v>2</v>
          </cell>
          <cell r="T731" t="str">
            <v>2</v>
          </cell>
          <cell r="U731" t="str">
            <v>2</v>
          </cell>
          <cell r="V731" t="str">
            <v>2</v>
          </cell>
        </row>
        <row r="732">
          <cell r="D732" t="str">
            <v>CG036-</v>
          </cell>
          <cell r="E732" t="str">
            <v>A</v>
          </cell>
          <cell r="F732" t="str">
            <v>01</v>
          </cell>
          <cell r="G732" t="str">
            <v>05000</v>
          </cell>
          <cell r="H732" t="str">
            <v>96317969</v>
          </cell>
          <cell r="I732" t="str">
            <v>WASHER-CONICAL SPRING</v>
          </cell>
          <cell r="K732">
            <v>2</v>
          </cell>
          <cell r="L732">
            <v>2</v>
          </cell>
          <cell r="M732" t="str">
            <v>2</v>
          </cell>
          <cell r="N732" t="str">
            <v>2</v>
          </cell>
          <cell r="Q732" t="str">
            <v>2</v>
          </cell>
          <cell r="R732" t="str">
            <v>2</v>
          </cell>
          <cell r="S732" t="str">
            <v>2</v>
          </cell>
          <cell r="T732" t="str">
            <v>2</v>
          </cell>
          <cell r="U732" t="str">
            <v>2</v>
          </cell>
          <cell r="V732" t="str">
            <v>2</v>
          </cell>
        </row>
        <row r="733">
          <cell r="D733" t="str">
            <v>CG036-</v>
          </cell>
          <cell r="E733" t="str">
            <v>A</v>
          </cell>
          <cell r="F733" t="str">
            <v>01</v>
          </cell>
          <cell r="G733" t="str">
            <v>05500</v>
          </cell>
          <cell r="H733" t="str">
            <v>09117-10044</v>
          </cell>
          <cell r="I733" t="str">
            <v>BOLT-W/WASHER</v>
          </cell>
          <cell r="K733">
            <v>3</v>
          </cell>
          <cell r="L733">
            <v>3</v>
          </cell>
          <cell r="M733" t="str">
            <v>3</v>
          </cell>
          <cell r="N733" t="str">
            <v>3</v>
          </cell>
          <cell r="Q733" t="str">
            <v>3</v>
          </cell>
          <cell r="R733" t="str">
            <v>3</v>
          </cell>
          <cell r="S733" t="str">
            <v>3</v>
          </cell>
          <cell r="T733" t="str">
            <v>3</v>
          </cell>
          <cell r="U733" t="str">
            <v>3</v>
          </cell>
          <cell r="V733" t="str">
            <v>3</v>
          </cell>
        </row>
        <row r="734">
          <cell r="D734" t="str">
            <v>CG036-</v>
          </cell>
          <cell r="E734" t="str">
            <v>A</v>
          </cell>
          <cell r="F734" t="str">
            <v>01</v>
          </cell>
          <cell r="G734" t="str">
            <v>06000</v>
          </cell>
          <cell r="H734" t="str">
            <v>09117-10004</v>
          </cell>
          <cell r="I734" t="str">
            <v>BOLT-W/WASHER</v>
          </cell>
          <cell r="K734">
            <v>1</v>
          </cell>
          <cell r="L734">
            <v>1</v>
          </cell>
          <cell r="M734" t="str">
            <v>1</v>
          </cell>
          <cell r="N734" t="str">
            <v>1</v>
          </cell>
          <cell r="Q734" t="str">
            <v>1</v>
          </cell>
          <cell r="R734" t="str">
            <v>1</v>
          </cell>
          <cell r="S734" t="str">
            <v>1</v>
          </cell>
          <cell r="T734" t="str">
            <v>1</v>
          </cell>
          <cell r="U734" t="str">
            <v>1</v>
          </cell>
          <cell r="V734" t="str">
            <v>1</v>
          </cell>
        </row>
        <row r="735">
          <cell r="D735" t="str">
            <v>CG036-</v>
          </cell>
          <cell r="E735" t="str">
            <v>A</v>
          </cell>
          <cell r="F735" t="str">
            <v>01</v>
          </cell>
          <cell r="G735" t="str">
            <v>07000</v>
          </cell>
          <cell r="H735" t="str">
            <v>04111-30206-000</v>
          </cell>
          <cell r="I735" t="str">
            <v>PIN-COTTER</v>
          </cell>
          <cell r="K735">
            <v>2</v>
          </cell>
          <cell r="L735">
            <v>2</v>
          </cell>
          <cell r="M735" t="str">
            <v>2</v>
          </cell>
          <cell r="N735" t="str">
            <v>2</v>
          </cell>
          <cell r="Q735" t="str">
            <v>2</v>
          </cell>
          <cell r="R735" t="str">
            <v>2</v>
          </cell>
          <cell r="S735" t="str">
            <v>2</v>
          </cell>
          <cell r="T735" t="str">
            <v>2</v>
          </cell>
          <cell r="U735" t="str">
            <v>2</v>
          </cell>
          <cell r="V735" t="str">
            <v>2</v>
          </cell>
        </row>
        <row r="736">
          <cell r="B736" t="str">
            <v>O</v>
          </cell>
          <cell r="C736" t="str">
            <v>O</v>
          </cell>
          <cell r="D736" t="str">
            <v>CG036-</v>
          </cell>
          <cell r="E736" t="str">
            <v>A</v>
          </cell>
          <cell r="F736" t="str">
            <v>01</v>
          </cell>
          <cell r="G736" t="str">
            <v>08000</v>
          </cell>
          <cell r="H736" t="str">
            <v>08316-16123-000</v>
          </cell>
          <cell r="I736" t="str">
            <v>NUT-STABILIZER BAR CASTLE</v>
          </cell>
          <cell r="K736">
            <v>2</v>
          </cell>
          <cell r="L736">
            <v>2</v>
          </cell>
          <cell r="M736" t="str">
            <v>2</v>
          </cell>
          <cell r="N736" t="str">
            <v>2</v>
          </cell>
          <cell r="Q736" t="str">
            <v>2</v>
          </cell>
          <cell r="R736" t="str">
            <v>2</v>
          </cell>
          <cell r="S736" t="str">
            <v>2</v>
          </cell>
          <cell r="T736" t="str">
            <v>2</v>
          </cell>
          <cell r="U736" t="str">
            <v>2</v>
          </cell>
          <cell r="V736" t="str">
            <v>2</v>
          </cell>
        </row>
        <row r="737">
          <cell r="B737" t="str">
            <v>N</v>
          </cell>
          <cell r="C737" t="str">
            <v>X</v>
          </cell>
          <cell r="D737" t="str">
            <v>CG036-</v>
          </cell>
          <cell r="E737" t="str">
            <v>A</v>
          </cell>
          <cell r="F737" t="str">
            <v>01</v>
          </cell>
          <cell r="G737" t="str">
            <v>08000</v>
          </cell>
          <cell r="H737" t="str">
            <v>08316-15123-000</v>
          </cell>
          <cell r="I737" t="str">
            <v>NUT-STABILIZER BAR CASTLE</v>
          </cell>
          <cell r="K737">
            <v>2</v>
          </cell>
          <cell r="L737">
            <v>2</v>
          </cell>
          <cell r="M737" t="str">
            <v>2</v>
          </cell>
          <cell r="N737" t="str">
            <v>2</v>
          </cell>
          <cell r="Q737" t="str">
            <v>2</v>
          </cell>
          <cell r="R737" t="str">
            <v>2</v>
          </cell>
          <cell r="S737" t="str">
            <v>2</v>
          </cell>
          <cell r="T737" t="str">
            <v>2</v>
          </cell>
          <cell r="U737" t="str">
            <v>2</v>
          </cell>
          <cell r="V737" t="str">
            <v>2</v>
          </cell>
        </row>
        <row r="738">
          <cell r="D738" t="str">
            <v>CG037-</v>
          </cell>
          <cell r="E738" t="str">
            <v>A</v>
          </cell>
          <cell r="F738" t="str">
            <v>01</v>
          </cell>
          <cell r="G738" t="str">
            <v>01000</v>
          </cell>
          <cell r="H738" t="str">
            <v>96320097</v>
          </cell>
          <cell r="I738" t="str">
            <v>BRACE A-STRUT</v>
          </cell>
          <cell r="K738">
            <v>1</v>
          </cell>
          <cell r="L738">
            <v>1</v>
          </cell>
          <cell r="M738" t="str">
            <v>1</v>
          </cell>
          <cell r="N738" t="str">
            <v>1</v>
          </cell>
          <cell r="Q738" t="str">
            <v>1</v>
          </cell>
          <cell r="R738" t="str">
            <v>1</v>
          </cell>
          <cell r="S738" t="str">
            <v>1</v>
          </cell>
          <cell r="T738" t="str">
            <v>1</v>
          </cell>
          <cell r="U738" t="str">
            <v>1</v>
          </cell>
          <cell r="V738" t="str">
            <v>1</v>
          </cell>
        </row>
        <row r="739">
          <cell r="D739" t="str">
            <v>CG037-</v>
          </cell>
          <cell r="E739" t="str">
            <v>A</v>
          </cell>
          <cell r="F739" t="str">
            <v>01</v>
          </cell>
          <cell r="G739" t="str">
            <v>05000</v>
          </cell>
          <cell r="H739" t="str">
            <v>96320680</v>
          </cell>
          <cell r="I739" t="str">
            <v>FRAME A1-UNDER LGTDNL,FRT,LH</v>
          </cell>
          <cell r="K739">
            <v>1</v>
          </cell>
          <cell r="L739">
            <v>1</v>
          </cell>
          <cell r="M739" t="str">
            <v>1</v>
          </cell>
          <cell r="N739" t="str">
            <v>1</v>
          </cell>
          <cell r="Q739" t="str">
            <v>1</v>
          </cell>
          <cell r="R739" t="str">
            <v>1</v>
          </cell>
          <cell r="S739" t="str">
            <v>1</v>
          </cell>
          <cell r="T739" t="str">
            <v>1</v>
          </cell>
          <cell r="U739" t="str">
            <v>1</v>
          </cell>
          <cell r="V739" t="str">
            <v>1</v>
          </cell>
        </row>
        <row r="740">
          <cell r="D740" t="str">
            <v>CG037-</v>
          </cell>
          <cell r="E740" t="str">
            <v>A</v>
          </cell>
          <cell r="F740" t="str">
            <v>01</v>
          </cell>
          <cell r="G740" t="str">
            <v>10000</v>
          </cell>
          <cell r="H740" t="str">
            <v>96320681</v>
          </cell>
          <cell r="I740" t="str">
            <v>FRAME A1-UNDER LGTDNL,FRT,RH</v>
          </cell>
          <cell r="K740">
            <v>1</v>
          </cell>
          <cell r="L740">
            <v>1</v>
          </cell>
          <cell r="M740" t="str">
            <v>1</v>
          </cell>
          <cell r="N740" t="str">
            <v>1</v>
          </cell>
          <cell r="Q740" t="str">
            <v>1</v>
          </cell>
          <cell r="R740" t="str">
            <v>1</v>
          </cell>
          <cell r="S740" t="str">
            <v>1</v>
          </cell>
          <cell r="T740" t="str">
            <v>1</v>
          </cell>
          <cell r="U740" t="str">
            <v>1</v>
          </cell>
          <cell r="V740" t="str">
            <v>1</v>
          </cell>
        </row>
        <row r="741">
          <cell r="D741" t="str">
            <v>CG037-</v>
          </cell>
          <cell r="E741" t="str">
            <v>A</v>
          </cell>
          <cell r="F741" t="str">
            <v>01</v>
          </cell>
          <cell r="G741" t="str">
            <v>15000</v>
          </cell>
          <cell r="H741" t="str">
            <v>01957-08400-000</v>
          </cell>
          <cell r="I741" t="str">
            <v>BOLT-DR HEXAGON FLANGE</v>
          </cell>
          <cell r="K741">
            <v>4</v>
          </cell>
          <cell r="L741">
            <v>4</v>
          </cell>
          <cell r="M741" t="str">
            <v>4</v>
          </cell>
          <cell r="N741" t="str">
            <v>4</v>
          </cell>
          <cell r="Q741" t="str">
            <v>4</v>
          </cell>
          <cell r="R741" t="str">
            <v>4</v>
          </cell>
          <cell r="S741" t="str">
            <v>4</v>
          </cell>
          <cell r="T741" t="str">
            <v>4</v>
          </cell>
          <cell r="U741" t="str">
            <v>4</v>
          </cell>
          <cell r="V741" t="str">
            <v>4</v>
          </cell>
        </row>
        <row r="742">
          <cell r="D742" t="str">
            <v>CG037-</v>
          </cell>
          <cell r="E742" t="str">
            <v>A</v>
          </cell>
          <cell r="F742" t="str">
            <v>01</v>
          </cell>
          <cell r="G742" t="str">
            <v>16000</v>
          </cell>
          <cell r="H742" t="str">
            <v>08316-28103</v>
          </cell>
          <cell r="I742" t="str">
            <v>NUT-HEXAGON FLANGE</v>
          </cell>
          <cell r="K742">
            <v>2</v>
          </cell>
          <cell r="L742">
            <v>2</v>
          </cell>
          <cell r="M742" t="str">
            <v>2</v>
          </cell>
          <cell r="N742" t="str">
            <v>2</v>
          </cell>
          <cell r="Q742" t="str">
            <v>2</v>
          </cell>
          <cell r="R742" t="str">
            <v>2</v>
          </cell>
          <cell r="S742" t="str">
            <v>2</v>
          </cell>
          <cell r="T742" t="str">
            <v>2</v>
          </cell>
          <cell r="U742" t="str">
            <v>2</v>
          </cell>
          <cell r="V742" t="str">
            <v>2</v>
          </cell>
        </row>
        <row r="743">
          <cell r="D743" t="str">
            <v>CG037-</v>
          </cell>
          <cell r="E743" t="str">
            <v>A</v>
          </cell>
          <cell r="F743" t="str">
            <v>01</v>
          </cell>
          <cell r="G743" t="str">
            <v>17000</v>
          </cell>
          <cell r="H743" t="str">
            <v>01117-06165</v>
          </cell>
          <cell r="I743" t="str">
            <v>BOLT-HEXAGON</v>
          </cell>
          <cell r="K743">
            <v>2</v>
          </cell>
          <cell r="L743">
            <v>2</v>
          </cell>
          <cell r="M743" t="str">
            <v>2</v>
          </cell>
          <cell r="N743" t="str">
            <v>2</v>
          </cell>
          <cell r="Q743" t="str">
            <v>2</v>
          </cell>
          <cell r="R743" t="str">
            <v>2</v>
          </cell>
          <cell r="S743" t="str">
            <v>2</v>
          </cell>
          <cell r="T743" t="str">
            <v>2</v>
          </cell>
          <cell r="U743" t="str">
            <v>2</v>
          </cell>
          <cell r="V743" t="str">
            <v>2</v>
          </cell>
        </row>
        <row r="744">
          <cell r="D744" t="str">
            <v>CG037-</v>
          </cell>
          <cell r="E744" t="str">
            <v>A</v>
          </cell>
          <cell r="F744" t="str">
            <v>01</v>
          </cell>
          <cell r="G744" t="str">
            <v>18000</v>
          </cell>
          <cell r="H744" t="str">
            <v>96282696</v>
          </cell>
          <cell r="I744" t="str">
            <v>DEFLECTOR-WATER</v>
          </cell>
          <cell r="K744">
            <v>1</v>
          </cell>
          <cell r="L744">
            <v>1</v>
          </cell>
          <cell r="M744" t="str">
            <v>1</v>
          </cell>
          <cell r="N744" t="str">
            <v>1</v>
          </cell>
          <cell r="Q744" t="str">
            <v>1</v>
          </cell>
          <cell r="R744" t="str">
            <v>1</v>
          </cell>
          <cell r="S744" t="str">
            <v>1</v>
          </cell>
          <cell r="T744" t="str">
            <v>1</v>
          </cell>
          <cell r="U744" t="str">
            <v>1</v>
          </cell>
          <cell r="V744" t="str">
            <v>1</v>
          </cell>
        </row>
        <row r="745">
          <cell r="B745" t="str">
            <v>O</v>
          </cell>
          <cell r="C745" t="str">
            <v>O</v>
          </cell>
          <cell r="D745" t="str">
            <v>CG037-</v>
          </cell>
          <cell r="E745" t="str">
            <v>A</v>
          </cell>
          <cell r="F745" t="str">
            <v>01</v>
          </cell>
          <cell r="G745" t="str">
            <v>19500</v>
          </cell>
          <cell r="H745" t="str">
            <v>03141-15165-000</v>
          </cell>
          <cell r="I745" t="str">
            <v>SCREW-TAPPING</v>
          </cell>
          <cell r="K745">
            <v>1</v>
          </cell>
          <cell r="L745">
            <v>1</v>
          </cell>
          <cell r="M745" t="str">
            <v>1</v>
          </cell>
          <cell r="N745" t="str">
            <v>1</v>
          </cell>
          <cell r="Q745" t="str">
            <v>1</v>
          </cell>
          <cell r="R745" t="str">
            <v>1</v>
          </cell>
          <cell r="S745" t="str">
            <v>1</v>
          </cell>
          <cell r="T745" t="str">
            <v>1</v>
          </cell>
          <cell r="U745" t="str">
            <v>1</v>
          </cell>
          <cell r="V745" t="str">
            <v>1</v>
          </cell>
        </row>
        <row r="746">
          <cell r="B746" t="str">
            <v>N</v>
          </cell>
          <cell r="C746" t="str">
            <v>X</v>
          </cell>
          <cell r="D746" t="str">
            <v>CG037-</v>
          </cell>
          <cell r="E746" t="str">
            <v>A</v>
          </cell>
          <cell r="F746" t="str">
            <v>01</v>
          </cell>
          <cell r="G746" t="str">
            <v>19500</v>
          </cell>
          <cell r="H746" t="str">
            <v>09116-06025</v>
          </cell>
          <cell r="I746" t="str">
            <v>SCREW-TAPPING</v>
          </cell>
          <cell r="K746">
            <v>1</v>
          </cell>
          <cell r="L746">
            <v>1</v>
          </cell>
          <cell r="M746" t="str">
            <v>1</v>
          </cell>
          <cell r="N746" t="str">
            <v>1</v>
          </cell>
          <cell r="Q746" t="str">
            <v>1</v>
          </cell>
          <cell r="R746" t="str">
            <v>1</v>
          </cell>
          <cell r="S746" t="str">
            <v>1</v>
          </cell>
          <cell r="T746" t="str">
            <v>1</v>
          </cell>
          <cell r="U746" t="str">
            <v>1</v>
          </cell>
          <cell r="V746" t="str">
            <v>1</v>
          </cell>
        </row>
        <row r="747">
          <cell r="D747" t="str">
            <v>CG037-</v>
          </cell>
          <cell r="E747" t="str">
            <v>A</v>
          </cell>
          <cell r="F747" t="str">
            <v>01</v>
          </cell>
          <cell r="G747" t="str">
            <v>20000</v>
          </cell>
          <cell r="H747" t="str">
            <v>08361-25060-000</v>
          </cell>
          <cell r="I747" t="str">
            <v>NUT-HEXAGON,W/WASHER</v>
          </cell>
          <cell r="K747">
            <v>3</v>
          </cell>
          <cell r="L747">
            <v>3</v>
          </cell>
          <cell r="M747" t="str">
            <v>3</v>
          </cell>
          <cell r="N747" t="str">
            <v>3</v>
          </cell>
          <cell r="Q747" t="str">
            <v>3</v>
          </cell>
          <cell r="R747" t="str">
            <v>3</v>
          </cell>
          <cell r="S747" t="str">
            <v>3</v>
          </cell>
          <cell r="T747" t="str">
            <v>3</v>
          </cell>
          <cell r="U747" t="str">
            <v>3</v>
          </cell>
          <cell r="V747" t="str">
            <v>3</v>
          </cell>
        </row>
        <row r="748">
          <cell r="D748" t="str">
            <v>CG140-</v>
          </cell>
          <cell r="E748" t="str">
            <v>A</v>
          </cell>
          <cell r="F748" t="str">
            <v>13</v>
          </cell>
          <cell r="G748" t="str">
            <v>01000</v>
          </cell>
          <cell r="H748" t="str">
            <v>96257885</v>
          </cell>
          <cell r="I748" t="str">
            <v>SHAFT A-AXLE,FRT WHL DRIVE LH</v>
          </cell>
          <cell r="K748">
            <v>1</v>
          </cell>
          <cell r="L748">
            <v>1</v>
          </cell>
          <cell r="M748" t="str">
            <v>1</v>
          </cell>
          <cell r="N748" t="str">
            <v>1</v>
          </cell>
          <cell r="P748" t="str">
            <v>ZA</v>
          </cell>
          <cell r="Q748" t="str">
            <v>1</v>
          </cell>
          <cell r="R748" t="str">
            <v>1</v>
          </cell>
          <cell r="S748">
            <v>1</v>
          </cell>
          <cell r="T748">
            <v>1</v>
          </cell>
          <cell r="U748">
            <v>1</v>
          </cell>
          <cell r="V748">
            <v>1</v>
          </cell>
        </row>
        <row r="749">
          <cell r="D749" t="str">
            <v>CG140-</v>
          </cell>
          <cell r="E749" t="str">
            <v>A</v>
          </cell>
          <cell r="F749" t="str">
            <v>13</v>
          </cell>
          <cell r="G749" t="str">
            <v>02000</v>
          </cell>
          <cell r="H749" t="str">
            <v>96257886</v>
          </cell>
          <cell r="I749" t="str">
            <v>SHAFT A-AXLE,FRT WHL DRIVE RH</v>
          </cell>
          <cell r="K749">
            <v>1</v>
          </cell>
          <cell r="L749">
            <v>1</v>
          </cell>
          <cell r="M749" t="str">
            <v>1</v>
          </cell>
          <cell r="N749" t="str">
            <v>1</v>
          </cell>
          <cell r="P749" t="str">
            <v>ZA</v>
          </cell>
          <cell r="Q749" t="str">
            <v>1</v>
          </cell>
          <cell r="R749" t="str">
            <v>1</v>
          </cell>
          <cell r="S749">
            <v>1</v>
          </cell>
          <cell r="T749">
            <v>1</v>
          </cell>
          <cell r="U749">
            <v>1</v>
          </cell>
          <cell r="V749">
            <v>1</v>
          </cell>
        </row>
        <row r="750">
          <cell r="D750" t="str">
            <v>CG140-</v>
          </cell>
          <cell r="E750" t="str">
            <v>A</v>
          </cell>
          <cell r="F750" t="str">
            <v>14</v>
          </cell>
          <cell r="G750" t="str">
            <v>01000</v>
          </cell>
          <cell r="H750" t="str">
            <v>96257887</v>
          </cell>
          <cell r="I750" t="str">
            <v>SHAFT A-AXLE,FRT WHL DRIVE LH</v>
          </cell>
          <cell r="L750">
            <v>1</v>
          </cell>
          <cell r="N750" t="str">
            <v>1</v>
          </cell>
          <cell r="P750" t="str">
            <v>ZX</v>
          </cell>
        </row>
        <row r="751">
          <cell r="D751" t="str">
            <v>CG140-</v>
          </cell>
          <cell r="E751" t="str">
            <v>A</v>
          </cell>
          <cell r="F751" t="str">
            <v>14</v>
          </cell>
          <cell r="G751" t="str">
            <v>03000</v>
          </cell>
          <cell r="H751" t="str">
            <v>96257888</v>
          </cell>
          <cell r="I751" t="str">
            <v>SHAFT A-AXLE,FRT WHL DRIVE RH</v>
          </cell>
          <cell r="L751">
            <v>1</v>
          </cell>
          <cell r="N751" t="str">
            <v>1</v>
          </cell>
          <cell r="P751" t="str">
            <v>ZX</v>
          </cell>
        </row>
        <row r="752">
          <cell r="D752" t="str">
            <v>CG150-</v>
          </cell>
          <cell r="E752" t="str">
            <v>A</v>
          </cell>
          <cell r="F752" t="str">
            <v>01</v>
          </cell>
          <cell r="G752" t="str">
            <v>07000</v>
          </cell>
          <cell r="H752" t="str">
            <v>96320850</v>
          </cell>
          <cell r="I752" t="str">
            <v>NUT-DRIVE SHAFT</v>
          </cell>
          <cell r="K752">
            <v>2</v>
          </cell>
          <cell r="L752">
            <v>2</v>
          </cell>
          <cell r="M752" t="str">
            <v>2</v>
          </cell>
          <cell r="N752" t="str">
            <v>2</v>
          </cell>
          <cell r="Q752" t="str">
            <v>2</v>
          </cell>
          <cell r="R752" t="str">
            <v>2</v>
          </cell>
          <cell r="S752">
            <v>2</v>
          </cell>
          <cell r="T752">
            <v>2</v>
          </cell>
          <cell r="U752">
            <v>2</v>
          </cell>
          <cell r="V752">
            <v>2</v>
          </cell>
        </row>
        <row r="753">
          <cell r="D753" t="str">
            <v>CG201-</v>
          </cell>
          <cell r="E753" t="str">
            <v>A</v>
          </cell>
          <cell r="F753" t="str">
            <v>01</v>
          </cell>
          <cell r="G753" t="str">
            <v>01000</v>
          </cell>
          <cell r="H753" t="str">
            <v>96316793</v>
          </cell>
          <cell r="I753" t="str">
            <v>AXLE A-REAR,NON ABS</v>
          </cell>
          <cell r="K753">
            <v>1</v>
          </cell>
          <cell r="L753">
            <v>1</v>
          </cell>
          <cell r="M753" t="str">
            <v>1</v>
          </cell>
          <cell r="N753" t="str">
            <v>1</v>
          </cell>
          <cell r="P753" t="str">
            <v>ZA</v>
          </cell>
          <cell r="Q753" t="str">
            <v>1</v>
          </cell>
          <cell r="R753" t="str">
            <v>1</v>
          </cell>
          <cell r="S753">
            <v>1</v>
          </cell>
          <cell r="T753">
            <v>1</v>
          </cell>
          <cell r="U753">
            <v>1</v>
          </cell>
          <cell r="V753">
            <v>1</v>
          </cell>
        </row>
        <row r="754">
          <cell r="D754" t="str">
            <v>CG201-</v>
          </cell>
          <cell r="E754" t="str">
            <v>A</v>
          </cell>
          <cell r="F754" t="str">
            <v>02</v>
          </cell>
          <cell r="G754" t="str">
            <v>01000</v>
          </cell>
          <cell r="H754" t="str">
            <v>96316794</v>
          </cell>
          <cell r="I754" t="str">
            <v>AXLE A-REAR,ABS</v>
          </cell>
          <cell r="L754">
            <v>1</v>
          </cell>
          <cell r="N754" t="str">
            <v>1</v>
          </cell>
          <cell r="P754" t="str">
            <v>ZX</v>
          </cell>
        </row>
        <row r="755">
          <cell r="D755" t="str">
            <v>CG202-</v>
          </cell>
          <cell r="E755" t="str">
            <v>A</v>
          </cell>
          <cell r="F755" t="str">
            <v>01</v>
          </cell>
          <cell r="G755" t="str">
            <v>01000</v>
          </cell>
          <cell r="H755" t="str">
            <v>96318362</v>
          </cell>
          <cell r="I755" t="str">
            <v>ARM A-TRAILING</v>
          </cell>
          <cell r="K755">
            <v>2</v>
          </cell>
          <cell r="L755">
            <v>2</v>
          </cell>
          <cell r="M755" t="str">
            <v>2</v>
          </cell>
          <cell r="N755" t="str">
            <v>2</v>
          </cell>
          <cell r="Q755" t="str">
            <v>2</v>
          </cell>
          <cell r="R755">
            <v>2</v>
          </cell>
          <cell r="S755">
            <v>2</v>
          </cell>
          <cell r="T755">
            <v>2</v>
          </cell>
          <cell r="U755">
            <v>2</v>
          </cell>
          <cell r="V755">
            <v>2</v>
          </cell>
        </row>
        <row r="756">
          <cell r="D756" t="str">
            <v>CG202-</v>
          </cell>
          <cell r="E756" t="str">
            <v>A</v>
          </cell>
          <cell r="F756" t="str">
            <v>01</v>
          </cell>
          <cell r="G756" t="str">
            <v>09000</v>
          </cell>
          <cell r="H756" t="str">
            <v>96316777</v>
          </cell>
          <cell r="I756" t="str">
            <v>ROD A1-LATERAL</v>
          </cell>
          <cell r="K756">
            <v>1</v>
          </cell>
          <cell r="L756">
            <v>1</v>
          </cell>
          <cell r="M756" t="str">
            <v>1</v>
          </cell>
          <cell r="N756" t="str">
            <v>1</v>
          </cell>
          <cell r="Q756" t="str">
            <v>1</v>
          </cell>
          <cell r="R756" t="str">
            <v>1</v>
          </cell>
          <cell r="S756" t="str">
            <v>1</v>
          </cell>
          <cell r="T756" t="str">
            <v>1</v>
          </cell>
          <cell r="U756" t="str">
            <v>1</v>
          </cell>
          <cell r="V756" t="str">
            <v>1</v>
          </cell>
        </row>
        <row r="757">
          <cell r="D757" t="str">
            <v>CG202-</v>
          </cell>
          <cell r="E757" t="str">
            <v>A</v>
          </cell>
          <cell r="F757" t="str">
            <v>01</v>
          </cell>
          <cell r="G757" t="str">
            <v>15000</v>
          </cell>
          <cell r="H757" t="str">
            <v>09100A12035-000</v>
          </cell>
          <cell r="I757" t="str">
            <v>BOLT-HEXAGON</v>
          </cell>
          <cell r="K757">
            <v>2</v>
          </cell>
          <cell r="L757">
            <v>2</v>
          </cell>
          <cell r="M757" t="str">
            <v>2</v>
          </cell>
          <cell r="N757" t="str">
            <v>2</v>
          </cell>
          <cell r="Q757" t="str">
            <v>2</v>
          </cell>
          <cell r="R757" t="str">
            <v>2</v>
          </cell>
          <cell r="S757" t="str">
            <v>2</v>
          </cell>
          <cell r="T757" t="str">
            <v>2</v>
          </cell>
          <cell r="U757" t="str">
            <v>2</v>
          </cell>
          <cell r="V757" t="str">
            <v>2</v>
          </cell>
        </row>
        <row r="758">
          <cell r="D758" t="str">
            <v>CG202-</v>
          </cell>
          <cell r="E758" t="str">
            <v>A</v>
          </cell>
          <cell r="F758" t="str">
            <v>01</v>
          </cell>
          <cell r="G758" t="str">
            <v>16000</v>
          </cell>
          <cell r="H758" t="str">
            <v>09100A12047-000</v>
          </cell>
          <cell r="I758" t="str">
            <v>BOLT-HEXAGON</v>
          </cell>
          <cell r="K758">
            <v>4</v>
          </cell>
          <cell r="L758">
            <v>4</v>
          </cell>
          <cell r="M758" t="str">
            <v>4</v>
          </cell>
          <cell r="N758" t="str">
            <v>4</v>
          </cell>
          <cell r="Q758" t="str">
            <v>4</v>
          </cell>
          <cell r="R758" t="str">
            <v>4</v>
          </cell>
          <cell r="S758" t="str">
            <v>4</v>
          </cell>
          <cell r="T758" t="str">
            <v>4</v>
          </cell>
          <cell r="U758" t="str">
            <v>4</v>
          </cell>
          <cell r="V758" t="str">
            <v>4</v>
          </cell>
        </row>
        <row r="759">
          <cell r="D759" t="str">
            <v>CG202-</v>
          </cell>
          <cell r="E759" t="str">
            <v>A</v>
          </cell>
          <cell r="F759" t="str">
            <v>01</v>
          </cell>
          <cell r="G759" t="str">
            <v>17000</v>
          </cell>
          <cell r="H759" t="str">
            <v>09100A12033-000</v>
          </cell>
          <cell r="I759" t="str">
            <v>BOLT-HEXAGON</v>
          </cell>
          <cell r="K759">
            <v>1</v>
          </cell>
          <cell r="L759">
            <v>1</v>
          </cell>
          <cell r="M759" t="str">
            <v>1</v>
          </cell>
          <cell r="N759" t="str">
            <v>1</v>
          </cell>
          <cell r="Q759" t="str">
            <v>1</v>
          </cell>
          <cell r="R759" t="str">
            <v>1</v>
          </cell>
          <cell r="S759" t="str">
            <v>1</v>
          </cell>
          <cell r="T759" t="str">
            <v>1</v>
          </cell>
          <cell r="U759" t="str">
            <v>1</v>
          </cell>
          <cell r="V759" t="str">
            <v>1</v>
          </cell>
        </row>
        <row r="760">
          <cell r="D760" t="str">
            <v>CG202-</v>
          </cell>
          <cell r="E760" t="str">
            <v>A</v>
          </cell>
          <cell r="F760" t="str">
            <v>01</v>
          </cell>
          <cell r="G760" t="str">
            <v>18000</v>
          </cell>
          <cell r="H760" t="str">
            <v>09159A12025-000</v>
          </cell>
          <cell r="I760" t="str">
            <v>NUT</v>
          </cell>
          <cell r="K760">
            <v>4</v>
          </cell>
          <cell r="L760">
            <v>4</v>
          </cell>
          <cell r="M760" t="str">
            <v>4</v>
          </cell>
          <cell r="N760" t="str">
            <v>4</v>
          </cell>
          <cell r="Q760" t="str">
            <v>4</v>
          </cell>
          <cell r="R760" t="str">
            <v>4</v>
          </cell>
          <cell r="S760" t="str">
            <v>4</v>
          </cell>
          <cell r="T760" t="str">
            <v>4</v>
          </cell>
          <cell r="U760" t="str">
            <v>4</v>
          </cell>
          <cell r="V760" t="str">
            <v>4</v>
          </cell>
        </row>
        <row r="761">
          <cell r="D761" t="str">
            <v>CG202-</v>
          </cell>
          <cell r="E761" t="str">
            <v>A</v>
          </cell>
          <cell r="F761" t="str">
            <v>01</v>
          </cell>
          <cell r="G761" t="str">
            <v>19000</v>
          </cell>
          <cell r="H761" t="str">
            <v>09160A12078-000</v>
          </cell>
          <cell r="I761" t="str">
            <v>WASHER-PLAIN</v>
          </cell>
          <cell r="K761">
            <v>1</v>
          </cell>
          <cell r="L761">
            <v>1</v>
          </cell>
          <cell r="M761" t="str">
            <v>1</v>
          </cell>
          <cell r="N761" t="str">
            <v>1</v>
          </cell>
          <cell r="Q761" t="str">
            <v>1</v>
          </cell>
          <cell r="R761" t="str">
            <v>1</v>
          </cell>
          <cell r="S761" t="str">
            <v>1</v>
          </cell>
          <cell r="T761" t="str">
            <v>1</v>
          </cell>
          <cell r="U761" t="str">
            <v>1</v>
          </cell>
          <cell r="V761" t="str">
            <v>1</v>
          </cell>
        </row>
        <row r="762">
          <cell r="D762" t="str">
            <v>CG202-</v>
          </cell>
          <cell r="E762" t="str">
            <v>A</v>
          </cell>
          <cell r="F762" t="str">
            <v>01</v>
          </cell>
          <cell r="G762" t="str">
            <v>20000</v>
          </cell>
          <cell r="H762" t="str">
            <v>09160A17045-000</v>
          </cell>
          <cell r="I762" t="str">
            <v>WASHER-PLAIN</v>
          </cell>
          <cell r="K762">
            <v>1</v>
          </cell>
          <cell r="L762">
            <v>1</v>
          </cell>
          <cell r="M762" t="str">
            <v>1</v>
          </cell>
          <cell r="N762" t="str">
            <v>1</v>
          </cell>
          <cell r="Q762" t="str">
            <v>1</v>
          </cell>
          <cell r="R762" t="str">
            <v>1</v>
          </cell>
          <cell r="S762" t="str">
            <v>1</v>
          </cell>
          <cell r="T762" t="str">
            <v>1</v>
          </cell>
          <cell r="U762" t="str">
            <v>1</v>
          </cell>
          <cell r="V762" t="str">
            <v>1</v>
          </cell>
        </row>
        <row r="763">
          <cell r="D763" t="str">
            <v>CG202-</v>
          </cell>
          <cell r="E763" t="str">
            <v>A</v>
          </cell>
          <cell r="F763" t="str">
            <v>01</v>
          </cell>
          <cell r="G763" t="str">
            <v>21000</v>
          </cell>
          <cell r="H763" t="str">
            <v>09305A16005-000</v>
          </cell>
          <cell r="I763" t="str">
            <v>BUSH</v>
          </cell>
          <cell r="K763">
            <v>2</v>
          </cell>
          <cell r="L763">
            <v>2</v>
          </cell>
          <cell r="M763" t="str">
            <v>2</v>
          </cell>
          <cell r="N763" t="str">
            <v>2</v>
          </cell>
          <cell r="Q763" t="str">
            <v>2</v>
          </cell>
          <cell r="R763" t="str">
            <v>2</v>
          </cell>
          <cell r="S763" t="str">
            <v>2</v>
          </cell>
          <cell r="T763" t="str">
            <v>2</v>
          </cell>
          <cell r="U763" t="str">
            <v>2</v>
          </cell>
          <cell r="V763" t="str">
            <v>2</v>
          </cell>
        </row>
        <row r="764">
          <cell r="D764" t="str">
            <v>CG202-</v>
          </cell>
          <cell r="E764" t="str">
            <v>A</v>
          </cell>
          <cell r="F764" t="str">
            <v>01</v>
          </cell>
          <cell r="G764" t="str">
            <v>22000</v>
          </cell>
          <cell r="H764" t="str">
            <v>08310-11123-000</v>
          </cell>
          <cell r="I764" t="str">
            <v>NUT-HEXAGON</v>
          </cell>
          <cell r="K764">
            <v>2</v>
          </cell>
          <cell r="L764">
            <v>2</v>
          </cell>
          <cell r="M764" t="str">
            <v>2</v>
          </cell>
          <cell r="N764" t="str">
            <v>2</v>
          </cell>
          <cell r="Q764" t="str">
            <v>2</v>
          </cell>
          <cell r="R764" t="str">
            <v>2</v>
          </cell>
          <cell r="S764" t="str">
            <v>2</v>
          </cell>
          <cell r="T764" t="str">
            <v>2</v>
          </cell>
          <cell r="U764" t="str">
            <v>2</v>
          </cell>
          <cell r="V764" t="str">
            <v>2</v>
          </cell>
        </row>
        <row r="765">
          <cell r="D765" t="str">
            <v>CG202-</v>
          </cell>
          <cell r="E765" t="str">
            <v>A</v>
          </cell>
          <cell r="F765" t="str">
            <v>01</v>
          </cell>
          <cell r="G765" t="str">
            <v>23000</v>
          </cell>
          <cell r="H765" t="str">
            <v>08310-11123-000</v>
          </cell>
          <cell r="I765" t="str">
            <v>NUT-HEXAGON</v>
          </cell>
          <cell r="K765">
            <v>2</v>
          </cell>
          <cell r="L765">
            <v>2</v>
          </cell>
          <cell r="M765" t="str">
            <v>2</v>
          </cell>
          <cell r="N765" t="str">
            <v>2</v>
          </cell>
          <cell r="Q765" t="str">
            <v>2</v>
          </cell>
          <cell r="R765" t="str">
            <v>2</v>
          </cell>
          <cell r="S765" t="str">
            <v>2</v>
          </cell>
          <cell r="T765" t="str">
            <v>2</v>
          </cell>
          <cell r="U765" t="str">
            <v>2</v>
          </cell>
          <cell r="V765" t="str">
            <v>2</v>
          </cell>
        </row>
        <row r="766">
          <cell r="D766" t="str">
            <v>CG202-</v>
          </cell>
          <cell r="E766" t="str">
            <v>A</v>
          </cell>
          <cell r="F766" t="str">
            <v>01</v>
          </cell>
          <cell r="G766" t="str">
            <v>24000</v>
          </cell>
          <cell r="H766" t="str">
            <v>08321-31123-000</v>
          </cell>
          <cell r="I766" t="str">
            <v>WASHER-SPRING</v>
          </cell>
          <cell r="K766">
            <v>2</v>
          </cell>
          <cell r="L766">
            <v>2</v>
          </cell>
          <cell r="M766" t="str">
            <v>2</v>
          </cell>
          <cell r="N766" t="str">
            <v>2</v>
          </cell>
          <cell r="Q766" t="str">
            <v>2</v>
          </cell>
          <cell r="R766" t="str">
            <v>2</v>
          </cell>
          <cell r="S766" t="str">
            <v>2</v>
          </cell>
          <cell r="T766" t="str">
            <v>2</v>
          </cell>
          <cell r="U766" t="str">
            <v>2</v>
          </cell>
          <cell r="V766" t="str">
            <v>2</v>
          </cell>
        </row>
        <row r="767">
          <cell r="D767" t="str">
            <v>CG202-</v>
          </cell>
          <cell r="E767" t="str">
            <v>A</v>
          </cell>
          <cell r="F767" t="str">
            <v>01</v>
          </cell>
          <cell r="G767" t="str">
            <v>25000</v>
          </cell>
          <cell r="H767" t="str">
            <v>08321-31123-000</v>
          </cell>
          <cell r="I767" t="str">
            <v>WASHER-SPRING</v>
          </cell>
          <cell r="K767">
            <v>2</v>
          </cell>
          <cell r="L767">
            <v>2</v>
          </cell>
          <cell r="M767" t="str">
            <v>2</v>
          </cell>
          <cell r="N767" t="str">
            <v>2</v>
          </cell>
          <cell r="Q767" t="str">
            <v>2</v>
          </cell>
          <cell r="R767" t="str">
            <v>2</v>
          </cell>
          <cell r="S767" t="str">
            <v>2</v>
          </cell>
          <cell r="T767" t="str">
            <v>2</v>
          </cell>
          <cell r="U767" t="str">
            <v>2</v>
          </cell>
          <cell r="V767" t="str">
            <v>2</v>
          </cell>
        </row>
        <row r="768">
          <cell r="D768" t="str">
            <v>CG203-</v>
          </cell>
          <cell r="E768" t="str">
            <v>A</v>
          </cell>
          <cell r="F768" t="str">
            <v>03</v>
          </cell>
          <cell r="G768" t="str">
            <v>01000</v>
          </cell>
          <cell r="H768" t="str">
            <v>96323314</v>
          </cell>
          <cell r="I768" t="str">
            <v>SPRING-COIL,REAR</v>
          </cell>
          <cell r="K768">
            <v>2</v>
          </cell>
          <cell r="L768">
            <v>2</v>
          </cell>
          <cell r="M768" t="str">
            <v>2</v>
          </cell>
          <cell r="N768" t="str">
            <v>2</v>
          </cell>
          <cell r="Q768" t="str">
            <v>2</v>
          </cell>
          <cell r="R768" t="str">
            <v>2</v>
          </cell>
          <cell r="S768" t="str">
            <v>2</v>
          </cell>
          <cell r="T768" t="str">
            <v>2</v>
          </cell>
          <cell r="U768" t="str">
            <v>2</v>
          </cell>
          <cell r="V768" t="str">
            <v>2</v>
          </cell>
        </row>
        <row r="769">
          <cell r="D769" t="str">
            <v>CG203-</v>
          </cell>
          <cell r="E769" t="str">
            <v>A</v>
          </cell>
          <cell r="F769" t="str">
            <v>03</v>
          </cell>
          <cell r="G769" t="str">
            <v>02000</v>
          </cell>
          <cell r="H769" t="str">
            <v>96318363</v>
          </cell>
          <cell r="I769" t="str">
            <v>STOPPER-BUMP,REAR</v>
          </cell>
          <cell r="K769">
            <v>2</v>
          </cell>
          <cell r="L769">
            <v>2</v>
          </cell>
          <cell r="M769" t="str">
            <v>2</v>
          </cell>
          <cell r="N769" t="str">
            <v>2</v>
          </cell>
          <cell r="Q769" t="str">
            <v>2</v>
          </cell>
          <cell r="R769" t="str">
            <v>2</v>
          </cell>
          <cell r="S769" t="str">
            <v>2</v>
          </cell>
          <cell r="T769" t="str">
            <v>2</v>
          </cell>
          <cell r="U769" t="str">
            <v>2</v>
          </cell>
          <cell r="V769" t="str">
            <v>2</v>
          </cell>
        </row>
        <row r="770">
          <cell r="D770" t="str">
            <v>CG204-</v>
          </cell>
          <cell r="E770" t="str">
            <v>A</v>
          </cell>
          <cell r="F770" t="str">
            <v>01</v>
          </cell>
          <cell r="G770" t="str">
            <v>01000</v>
          </cell>
          <cell r="H770" t="str">
            <v>41341-50A00-000</v>
          </cell>
          <cell r="I770" t="str">
            <v>SEAT-REAR SPRING,UPPER</v>
          </cell>
          <cell r="K770">
            <v>2</v>
          </cell>
          <cell r="L770">
            <v>2</v>
          </cell>
          <cell r="M770" t="str">
            <v>2</v>
          </cell>
          <cell r="N770" t="str">
            <v>2</v>
          </cell>
          <cell r="Q770" t="str">
            <v>2</v>
          </cell>
          <cell r="R770" t="str">
            <v>2</v>
          </cell>
          <cell r="S770" t="str">
            <v>2</v>
          </cell>
          <cell r="T770" t="str">
            <v>2</v>
          </cell>
          <cell r="U770" t="str">
            <v>2</v>
          </cell>
          <cell r="V770" t="str">
            <v>2</v>
          </cell>
        </row>
        <row r="771">
          <cell r="D771" t="str">
            <v>CG205-</v>
          </cell>
          <cell r="E771" t="str">
            <v>A</v>
          </cell>
          <cell r="F771" t="str">
            <v>03</v>
          </cell>
          <cell r="G771" t="str">
            <v>01000</v>
          </cell>
          <cell r="H771" t="str">
            <v>96323319</v>
          </cell>
          <cell r="I771" t="str">
            <v>ABSORBER A-SHOCK,REAR</v>
          </cell>
          <cell r="K771">
            <v>2</v>
          </cell>
          <cell r="L771">
            <v>2</v>
          </cell>
          <cell r="M771" t="str">
            <v>2</v>
          </cell>
          <cell r="N771" t="str">
            <v>2</v>
          </cell>
          <cell r="Q771" t="str">
            <v>2</v>
          </cell>
          <cell r="R771" t="str">
            <v>2</v>
          </cell>
          <cell r="S771" t="str">
            <v>2</v>
          </cell>
          <cell r="T771" t="str">
            <v>2</v>
          </cell>
          <cell r="U771" t="str">
            <v>2</v>
          </cell>
          <cell r="V771" t="str">
            <v>2</v>
          </cell>
        </row>
        <row r="772">
          <cell r="D772" t="str">
            <v>CG205-</v>
          </cell>
          <cell r="E772" t="str">
            <v>A</v>
          </cell>
          <cell r="F772" t="str">
            <v>03</v>
          </cell>
          <cell r="G772" t="str">
            <v>02000</v>
          </cell>
          <cell r="H772" t="str">
            <v>09117A12004-000</v>
          </cell>
          <cell r="I772" t="str">
            <v>BOLT-W/WASHER</v>
          </cell>
          <cell r="K772">
            <v>2</v>
          </cell>
          <cell r="L772">
            <v>2</v>
          </cell>
          <cell r="M772" t="str">
            <v>2</v>
          </cell>
          <cell r="N772" t="str">
            <v>2</v>
          </cell>
          <cell r="Q772" t="str">
            <v>2</v>
          </cell>
          <cell r="R772" t="str">
            <v>2</v>
          </cell>
          <cell r="S772" t="str">
            <v>2</v>
          </cell>
          <cell r="T772" t="str">
            <v>2</v>
          </cell>
          <cell r="U772" t="str">
            <v>2</v>
          </cell>
          <cell r="V772" t="str">
            <v>2</v>
          </cell>
        </row>
        <row r="773">
          <cell r="D773" t="str">
            <v>CG205-</v>
          </cell>
          <cell r="E773" t="str">
            <v>A</v>
          </cell>
          <cell r="F773" t="str">
            <v>03</v>
          </cell>
          <cell r="G773" t="str">
            <v>03000</v>
          </cell>
          <cell r="H773" t="str">
            <v>08310-11123-000</v>
          </cell>
          <cell r="I773" t="str">
            <v>NUT-HEXAGON</v>
          </cell>
          <cell r="K773">
            <v>2</v>
          </cell>
          <cell r="L773">
            <v>2</v>
          </cell>
          <cell r="M773" t="str">
            <v>2</v>
          </cell>
          <cell r="N773" t="str">
            <v>2</v>
          </cell>
          <cell r="Q773" t="str">
            <v>2</v>
          </cell>
          <cell r="R773" t="str">
            <v>2</v>
          </cell>
          <cell r="S773" t="str">
            <v>2</v>
          </cell>
          <cell r="T773" t="str">
            <v>2</v>
          </cell>
          <cell r="U773" t="str">
            <v>2</v>
          </cell>
          <cell r="V773" t="str">
            <v>2</v>
          </cell>
        </row>
        <row r="774">
          <cell r="D774" t="str">
            <v>CG205-</v>
          </cell>
          <cell r="E774" t="str">
            <v>A</v>
          </cell>
          <cell r="F774" t="str">
            <v>03</v>
          </cell>
          <cell r="G774" t="str">
            <v>04000</v>
          </cell>
          <cell r="H774" t="str">
            <v>08321-31123-000</v>
          </cell>
          <cell r="I774" t="str">
            <v>WASHER-SPRING</v>
          </cell>
          <cell r="K774">
            <v>2</v>
          </cell>
          <cell r="L774">
            <v>2</v>
          </cell>
          <cell r="M774" t="str">
            <v>2</v>
          </cell>
          <cell r="N774" t="str">
            <v>2</v>
          </cell>
          <cell r="Q774" t="str">
            <v>2</v>
          </cell>
          <cell r="R774" t="str">
            <v>2</v>
          </cell>
          <cell r="S774" t="str">
            <v>2</v>
          </cell>
          <cell r="T774" t="str">
            <v>2</v>
          </cell>
          <cell r="U774" t="str">
            <v>2</v>
          </cell>
          <cell r="V774" t="str">
            <v>2</v>
          </cell>
        </row>
        <row r="775">
          <cell r="D775" t="str">
            <v>CG350-</v>
          </cell>
          <cell r="E775" t="str">
            <v>A</v>
          </cell>
          <cell r="F775" t="str">
            <v>01</v>
          </cell>
          <cell r="G775" t="str">
            <v>01000</v>
          </cell>
          <cell r="H775" t="str">
            <v>04111-40206-000</v>
          </cell>
          <cell r="I775" t="str">
            <v>PIN-COTTER</v>
          </cell>
          <cell r="K775">
            <v>2</v>
          </cell>
          <cell r="L775">
            <v>2</v>
          </cell>
          <cell r="M775" t="str">
            <v>2</v>
          </cell>
          <cell r="N775" t="str">
            <v>2</v>
          </cell>
          <cell r="Q775" t="str">
            <v>2</v>
          </cell>
          <cell r="R775" t="str">
            <v>2</v>
          </cell>
          <cell r="S775">
            <v>2</v>
          </cell>
          <cell r="T775">
            <v>2</v>
          </cell>
          <cell r="U775">
            <v>2</v>
          </cell>
          <cell r="V775">
            <v>2</v>
          </cell>
        </row>
        <row r="776">
          <cell r="D776" t="str">
            <v>CG350-</v>
          </cell>
          <cell r="E776" t="str">
            <v>A</v>
          </cell>
          <cell r="F776" t="str">
            <v>01</v>
          </cell>
          <cell r="G776" t="str">
            <v>02000</v>
          </cell>
          <cell r="H776" t="str">
            <v>96380565</v>
          </cell>
          <cell r="I776" t="str">
            <v>NUT-CASTLE,RR AXLE</v>
          </cell>
          <cell r="K776">
            <v>2</v>
          </cell>
          <cell r="L776">
            <v>2</v>
          </cell>
          <cell r="M776" t="str">
            <v>2</v>
          </cell>
          <cell r="N776" t="str">
            <v>2</v>
          </cell>
          <cell r="Q776" t="str">
            <v>2</v>
          </cell>
          <cell r="R776" t="str">
            <v>2</v>
          </cell>
          <cell r="S776">
            <v>2</v>
          </cell>
          <cell r="T776">
            <v>2</v>
          </cell>
          <cell r="U776">
            <v>2</v>
          </cell>
          <cell r="V776">
            <v>2</v>
          </cell>
        </row>
        <row r="777">
          <cell r="B777" t="str">
            <v>O</v>
          </cell>
          <cell r="C777" t="str">
            <v>O</v>
          </cell>
          <cell r="D777" t="str">
            <v>CG350-</v>
          </cell>
          <cell r="E777" t="str">
            <v>A</v>
          </cell>
          <cell r="F777" t="str">
            <v>01</v>
          </cell>
          <cell r="G777" t="str">
            <v>03000</v>
          </cell>
          <cell r="H777" t="str">
            <v>08322-11166-000</v>
          </cell>
          <cell r="I777" t="str">
            <v>WASHER-PLAIN</v>
          </cell>
          <cell r="K777">
            <v>2</v>
          </cell>
          <cell r="L777">
            <v>2</v>
          </cell>
          <cell r="M777" t="str">
            <v>2</v>
          </cell>
          <cell r="N777" t="str">
            <v>2</v>
          </cell>
          <cell r="Q777" t="str">
            <v>2</v>
          </cell>
          <cell r="R777" t="str">
            <v>2</v>
          </cell>
          <cell r="S777">
            <v>2</v>
          </cell>
          <cell r="T777">
            <v>2</v>
          </cell>
          <cell r="U777">
            <v>2</v>
          </cell>
          <cell r="V777">
            <v>2</v>
          </cell>
        </row>
        <row r="778">
          <cell r="B778" t="str">
            <v>N</v>
          </cell>
          <cell r="C778" t="str">
            <v>X</v>
          </cell>
          <cell r="D778" t="str">
            <v>CG350-</v>
          </cell>
          <cell r="E778" t="str">
            <v>A</v>
          </cell>
          <cell r="F778" t="str">
            <v>01</v>
          </cell>
          <cell r="G778" t="str">
            <v>03000</v>
          </cell>
          <cell r="H778" t="str">
            <v>08322-21166-000</v>
          </cell>
          <cell r="I778" t="str">
            <v>WASHER-PLAIN</v>
          </cell>
          <cell r="K778">
            <v>2</v>
          </cell>
          <cell r="L778">
            <v>2</v>
          </cell>
          <cell r="M778" t="str">
            <v>2</v>
          </cell>
          <cell r="N778" t="str">
            <v>2</v>
          </cell>
          <cell r="Q778" t="str">
            <v>2</v>
          </cell>
          <cell r="R778" t="str">
            <v>2</v>
          </cell>
          <cell r="S778">
            <v>2</v>
          </cell>
          <cell r="T778">
            <v>2</v>
          </cell>
          <cell r="U778">
            <v>2</v>
          </cell>
          <cell r="V778">
            <v>2</v>
          </cell>
        </row>
        <row r="779">
          <cell r="D779" t="str">
            <v>CG350-</v>
          </cell>
          <cell r="E779" t="str">
            <v>A</v>
          </cell>
          <cell r="F779" t="str">
            <v>01</v>
          </cell>
          <cell r="G779" t="str">
            <v>04000</v>
          </cell>
          <cell r="H779" t="str">
            <v>43241-79000-000</v>
          </cell>
          <cell r="I779" t="str">
            <v>CAP-SPINDLE</v>
          </cell>
          <cell r="K779">
            <v>2</v>
          </cell>
          <cell r="L779">
            <v>2</v>
          </cell>
          <cell r="M779" t="str">
            <v>2</v>
          </cell>
          <cell r="N779" t="str">
            <v>2</v>
          </cell>
          <cell r="Q779" t="str">
            <v>2</v>
          </cell>
          <cell r="R779" t="str">
            <v>2</v>
          </cell>
          <cell r="S779">
            <v>2</v>
          </cell>
          <cell r="T779">
            <v>2</v>
          </cell>
          <cell r="U779">
            <v>2</v>
          </cell>
          <cell r="V779">
            <v>2</v>
          </cell>
        </row>
        <row r="780">
          <cell r="B780" t="str">
            <v>O</v>
          </cell>
          <cell r="C780" t="str">
            <v>O</v>
          </cell>
          <cell r="D780" t="str">
            <v>CG350-</v>
          </cell>
          <cell r="E780" t="str">
            <v>A</v>
          </cell>
          <cell r="F780" t="str">
            <v>01</v>
          </cell>
          <cell r="G780" t="str">
            <v>05000</v>
          </cell>
          <cell r="H780" t="str">
            <v>09119-35001</v>
          </cell>
          <cell r="I780" t="str">
            <v>BOLT-HUB REAR</v>
          </cell>
          <cell r="K780">
            <v>8</v>
          </cell>
          <cell r="L780">
            <v>8</v>
          </cell>
          <cell r="M780" t="str">
            <v>8</v>
          </cell>
          <cell r="N780" t="str">
            <v>8</v>
          </cell>
          <cell r="S780">
            <v>8</v>
          </cell>
          <cell r="T780">
            <v>8</v>
          </cell>
          <cell r="U780">
            <v>8</v>
          </cell>
          <cell r="V780">
            <v>8</v>
          </cell>
        </row>
        <row r="781">
          <cell r="B781" t="str">
            <v>N</v>
          </cell>
          <cell r="C781" t="str">
            <v>X</v>
          </cell>
          <cell r="D781" t="str">
            <v>CG350-</v>
          </cell>
          <cell r="E781" t="str">
            <v>A</v>
          </cell>
          <cell r="F781" t="str">
            <v>01</v>
          </cell>
          <cell r="G781" t="str">
            <v>05000</v>
          </cell>
          <cell r="H781" t="str">
            <v>96316758</v>
          </cell>
          <cell r="I781" t="str">
            <v>BOLT-HUB REAR</v>
          </cell>
          <cell r="K781">
            <v>8</v>
          </cell>
          <cell r="L781">
            <v>8</v>
          </cell>
          <cell r="M781" t="str">
            <v>8</v>
          </cell>
          <cell r="N781" t="str">
            <v>8</v>
          </cell>
          <cell r="S781">
            <v>8</v>
          </cell>
          <cell r="T781">
            <v>8</v>
          </cell>
          <cell r="U781">
            <v>8</v>
          </cell>
          <cell r="V781">
            <v>8</v>
          </cell>
        </row>
        <row r="782">
          <cell r="D782" t="str">
            <v>CG350-</v>
          </cell>
          <cell r="E782" t="str">
            <v>A</v>
          </cell>
          <cell r="F782" t="str">
            <v>01</v>
          </cell>
          <cell r="G782" t="str">
            <v>06000</v>
          </cell>
          <cell r="H782" t="str">
            <v>96316633</v>
          </cell>
          <cell r="I782" t="str">
            <v>SEAL-WHEEL BRG OIL,REAR</v>
          </cell>
          <cell r="K782">
            <v>2</v>
          </cell>
          <cell r="L782">
            <v>2</v>
          </cell>
          <cell r="M782" t="str">
            <v>2</v>
          </cell>
          <cell r="N782" t="str">
            <v>2</v>
          </cell>
          <cell r="S782">
            <v>2</v>
          </cell>
          <cell r="T782">
            <v>2</v>
          </cell>
          <cell r="U782">
            <v>2</v>
          </cell>
          <cell r="V782">
            <v>2</v>
          </cell>
        </row>
        <row r="783">
          <cell r="D783" t="str">
            <v>CG350-</v>
          </cell>
          <cell r="E783" t="str">
            <v>A</v>
          </cell>
          <cell r="F783" t="str">
            <v>01</v>
          </cell>
          <cell r="G783" t="str">
            <v>07000</v>
          </cell>
          <cell r="H783" t="str">
            <v>96316634</v>
          </cell>
          <cell r="I783" t="str">
            <v>BEARING-WHEEL,REAR OUTER</v>
          </cell>
          <cell r="K783">
            <v>2</v>
          </cell>
          <cell r="L783">
            <v>2</v>
          </cell>
          <cell r="M783" t="str">
            <v>2</v>
          </cell>
          <cell r="N783" t="str">
            <v>2</v>
          </cell>
          <cell r="S783">
            <v>2</v>
          </cell>
          <cell r="T783">
            <v>2</v>
          </cell>
          <cell r="U783">
            <v>2</v>
          </cell>
          <cell r="V783">
            <v>2</v>
          </cell>
        </row>
        <row r="784">
          <cell r="D784" t="str">
            <v>CG350-</v>
          </cell>
          <cell r="E784" t="str">
            <v>A</v>
          </cell>
          <cell r="F784" t="str">
            <v>01</v>
          </cell>
          <cell r="G784" t="str">
            <v>08000</v>
          </cell>
          <cell r="H784" t="str">
            <v>96316635</v>
          </cell>
          <cell r="I784" t="str">
            <v>BEARING-WHEEL,REAR INNER</v>
          </cell>
          <cell r="K784">
            <v>2</v>
          </cell>
          <cell r="L784">
            <v>2</v>
          </cell>
          <cell r="M784" t="str">
            <v>2</v>
          </cell>
          <cell r="N784" t="str">
            <v>2</v>
          </cell>
          <cell r="S784">
            <v>2</v>
          </cell>
          <cell r="T784">
            <v>2</v>
          </cell>
          <cell r="U784">
            <v>2</v>
          </cell>
          <cell r="V784">
            <v>2</v>
          </cell>
        </row>
        <row r="785">
          <cell r="D785" t="str">
            <v>CG360-</v>
          </cell>
          <cell r="E785" t="str">
            <v>A</v>
          </cell>
          <cell r="F785" t="str">
            <v>01</v>
          </cell>
          <cell r="G785" t="str">
            <v>01000</v>
          </cell>
          <cell r="H785" t="str">
            <v>96316636</v>
          </cell>
          <cell r="I785" t="str">
            <v>DRUM-REAR BRAKE</v>
          </cell>
          <cell r="K785">
            <v>2</v>
          </cell>
          <cell r="L785">
            <v>2</v>
          </cell>
          <cell r="M785" t="str">
            <v>2</v>
          </cell>
          <cell r="N785" t="str">
            <v>2</v>
          </cell>
          <cell r="P785" t="str">
            <v>ZA</v>
          </cell>
          <cell r="S785">
            <v>2</v>
          </cell>
          <cell r="T785">
            <v>2</v>
          </cell>
          <cell r="U785" t="str">
            <v>2</v>
          </cell>
          <cell r="V785" t="str">
            <v>2</v>
          </cell>
        </row>
        <row r="786">
          <cell r="D786" t="str">
            <v>CG360-</v>
          </cell>
          <cell r="E786" t="str">
            <v>A</v>
          </cell>
          <cell r="F786" t="str">
            <v>02</v>
          </cell>
          <cell r="G786" t="str">
            <v>01000</v>
          </cell>
          <cell r="H786" t="str">
            <v>96316636</v>
          </cell>
          <cell r="I786" t="str">
            <v>DRUM-REAR BRAKE</v>
          </cell>
          <cell r="L786">
            <v>2</v>
          </cell>
          <cell r="N786" t="str">
            <v>2</v>
          </cell>
          <cell r="P786" t="str">
            <v>ZX</v>
          </cell>
        </row>
        <row r="787">
          <cell r="D787" t="str">
            <v>CG360-</v>
          </cell>
          <cell r="E787" t="str">
            <v>A</v>
          </cell>
          <cell r="F787" t="str">
            <v>02</v>
          </cell>
          <cell r="G787" t="str">
            <v>02000</v>
          </cell>
          <cell r="H787" t="str">
            <v>96318867</v>
          </cell>
          <cell r="I787" t="str">
            <v>SENSOR RING-ABS,RR</v>
          </cell>
          <cell r="L787">
            <v>2</v>
          </cell>
          <cell r="N787" t="str">
            <v>2</v>
          </cell>
          <cell r="P787" t="str">
            <v>ZX</v>
          </cell>
        </row>
        <row r="788">
          <cell r="D788" t="str">
            <v>CG400-</v>
          </cell>
          <cell r="E788" t="str">
            <v>A</v>
          </cell>
          <cell r="F788" t="str">
            <v>01</v>
          </cell>
          <cell r="G788" t="str">
            <v>01500</v>
          </cell>
          <cell r="H788" t="str">
            <v>96272351</v>
          </cell>
          <cell r="I788" t="str">
            <v>WHEEL A-STEEL 4.5JX13,SILVER</v>
          </cell>
          <cell r="Q788">
            <v>5</v>
          </cell>
        </row>
        <row r="789">
          <cell r="D789" t="str">
            <v>CG400-</v>
          </cell>
          <cell r="E789" t="str">
            <v>A</v>
          </cell>
          <cell r="F789" t="str">
            <v>01</v>
          </cell>
          <cell r="G789" t="str">
            <v>02000</v>
          </cell>
          <cell r="H789" t="str">
            <v>96316795</v>
          </cell>
          <cell r="I789" t="str">
            <v>TIRE-145/70R13 DOMESTIC</v>
          </cell>
          <cell r="Q789">
            <v>5</v>
          </cell>
        </row>
        <row r="790">
          <cell r="D790" t="str">
            <v>CG400-</v>
          </cell>
          <cell r="E790" t="str">
            <v>A</v>
          </cell>
          <cell r="F790" t="str">
            <v>03</v>
          </cell>
          <cell r="G790" t="str">
            <v>01500</v>
          </cell>
          <cell r="H790" t="str">
            <v>96272351</v>
          </cell>
          <cell r="I790" t="str">
            <v>WHEEL A-STEEL 4.5JX13,SILVER</v>
          </cell>
          <cell r="K790">
            <v>5</v>
          </cell>
          <cell r="M790" t="str">
            <v>5</v>
          </cell>
        </row>
        <row r="791">
          <cell r="D791" t="str">
            <v>CG400-</v>
          </cell>
          <cell r="E791" t="str">
            <v>A</v>
          </cell>
          <cell r="F791" t="str">
            <v>03</v>
          </cell>
          <cell r="G791" t="str">
            <v>02000</v>
          </cell>
          <cell r="H791" t="str">
            <v>96316798</v>
          </cell>
          <cell r="I791" t="str">
            <v>TIRE-155/65 R13  DOMESTIC</v>
          </cell>
          <cell r="K791">
            <v>5</v>
          </cell>
          <cell r="M791" t="str">
            <v>5</v>
          </cell>
        </row>
        <row r="792">
          <cell r="D792" t="str">
            <v>CG400-</v>
          </cell>
          <cell r="E792" t="str">
            <v>A</v>
          </cell>
          <cell r="F792" t="str">
            <v>04</v>
          </cell>
          <cell r="G792" t="str">
            <v>01500</v>
          </cell>
          <cell r="H792" t="str">
            <v>96272848</v>
          </cell>
          <cell r="I792" t="str">
            <v>WHEEL A-STEEL 4.5JX13,BLACK</v>
          </cell>
          <cell r="L792">
            <v>5</v>
          </cell>
          <cell r="N792" t="str">
            <v>5</v>
          </cell>
          <cell r="P792" t="str">
            <v>H8</v>
          </cell>
          <cell r="R792" t="str">
            <v>5</v>
          </cell>
        </row>
        <row r="793">
          <cell r="D793" t="str">
            <v>CG400-</v>
          </cell>
          <cell r="E793" t="str">
            <v>A</v>
          </cell>
          <cell r="F793" t="str">
            <v>04</v>
          </cell>
          <cell r="G793" t="str">
            <v>02000</v>
          </cell>
          <cell r="H793" t="str">
            <v>96316798</v>
          </cell>
          <cell r="I793" t="str">
            <v>TIRE-155/65 R13  DOMESTIC</v>
          </cell>
          <cell r="L793">
            <v>5</v>
          </cell>
          <cell r="N793" t="str">
            <v>5</v>
          </cell>
          <cell r="P793" t="str">
            <v>H8</v>
          </cell>
          <cell r="R793" t="str">
            <v>5</v>
          </cell>
        </row>
        <row r="794">
          <cell r="D794" t="str">
            <v>CG400-</v>
          </cell>
          <cell r="E794" t="str">
            <v>A</v>
          </cell>
          <cell r="F794" t="str">
            <v>05</v>
          </cell>
          <cell r="G794" t="str">
            <v>02000</v>
          </cell>
          <cell r="H794" t="str">
            <v>96315500</v>
          </cell>
          <cell r="I794" t="str">
            <v>WHEEL A-STEEL 4.5JX13,SILVER</v>
          </cell>
          <cell r="S794">
            <v>5</v>
          </cell>
          <cell r="T794">
            <v>5</v>
          </cell>
          <cell r="U794">
            <v>5</v>
          </cell>
          <cell r="V794">
            <v>5</v>
          </cell>
        </row>
        <row r="795">
          <cell r="D795" t="str">
            <v>CG400-</v>
          </cell>
          <cell r="E795" t="str">
            <v>A</v>
          </cell>
          <cell r="F795" t="str">
            <v>05</v>
          </cell>
          <cell r="G795" t="str">
            <v>04000</v>
          </cell>
          <cell r="H795" t="str">
            <v>96286826</v>
          </cell>
          <cell r="I795" t="str">
            <v>TIRE-145/70 R13  INDIA</v>
          </cell>
          <cell r="S795">
            <v>5</v>
          </cell>
          <cell r="T795">
            <v>5</v>
          </cell>
          <cell r="U795">
            <v>5</v>
          </cell>
          <cell r="V795">
            <v>5</v>
          </cell>
        </row>
        <row r="796">
          <cell r="D796" t="str">
            <v>CG400-</v>
          </cell>
          <cell r="E796" t="str">
            <v>A</v>
          </cell>
          <cell r="F796" t="str">
            <v>16</v>
          </cell>
          <cell r="G796" t="str">
            <v>01000</v>
          </cell>
          <cell r="H796" t="str">
            <v>96286809</v>
          </cell>
          <cell r="I796" t="str">
            <v>WHEEL A-ALLOY 4.5JX13</v>
          </cell>
          <cell r="L796">
            <v>4</v>
          </cell>
          <cell r="N796" t="str">
            <v>4</v>
          </cell>
          <cell r="P796" t="str">
            <v>H9</v>
          </cell>
        </row>
        <row r="797">
          <cell r="D797" t="str">
            <v>CG400-</v>
          </cell>
          <cell r="E797" t="str">
            <v>A</v>
          </cell>
          <cell r="F797" t="str">
            <v>16</v>
          </cell>
          <cell r="G797" t="str">
            <v>02000</v>
          </cell>
          <cell r="H797" t="str">
            <v>96316798</v>
          </cell>
          <cell r="I797" t="str">
            <v>TIRE-155/65 R13  DOMESTIC</v>
          </cell>
          <cell r="L797">
            <v>5</v>
          </cell>
          <cell r="N797" t="str">
            <v>5</v>
          </cell>
          <cell r="P797" t="str">
            <v>H9</v>
          </cell>
        </row>
        <row r="798">
          <cell r="D798" t="str">
            <v>CG400-</v>
          </cell>
          <cell r="E798" t="str">
            <v>A</v>
          </cell>
          <cell r="F798" t="str">
            <v>16</v>
          </cell>
          <cell r="G798" t="str">
            <v>05000</v>
          </cell>
          <cell r="H798" t="str">
            <v>96272351</v>
          </cell>
          <cell r="I798" t="str">
            <v>WHEEL A-STEEL 4.5JX13,SILVER</v>
          </cell>
          <cell r="L798">
            <v>1</v>
          </cell>
          <cell r="N798" t="str">
            <v>1</v>
          </cell>
          <cell r="P798" t="str">
            <v>H9</v>
          </cell>
        </row>
        <row r="799">
          <cell r="D799" t="str">
            <v>CG405-</v>
          </cell>
          <cell r="E799" t="str">
            <v>A</v>
          </cell>
          <cell r="F799" t="str">
            <v>01</v>
          </cell>
          <cell r="G799" t="str">
            <v>01000</v>
          </cell>
          <cell r="H799" t="str">
            <v>09159-12015-000</v>
          </cell>
          <cell r="I799" t="str">
            <v>NUT</v>
          </cell>
          <cell r="K799">
            <v>16</v>
          </cell>
          <cell r="L799">
            <v>16</v>
          </cell>
          <cell r="M799" t="str">
            <v>16</v>
          </cell>
          <cell r="N799" t="str">
            <v>16</v>
          </cell>
          <cell r="P799" t="str">
            <v>H8</v>
          </cell>
          <cell r="Q799" t="str">
            <v>16</v>
          </cell>
          <cell r="R799" t="str">
            <v>16</v>
          </cell>
          <cell r="S799" t="str">
            <v>16</v>
          </cell>
          <cell r="T799" t="str">
            <v>16</v>
          </cell>
          <cell r="U799" t="str">
            <v>16</v>
          </cell>
          <cell r="V799" t="str">
            <v>16</v>
          </cell>
        </row>
        <row r="800">
          <cell r="D800" t="str">
            <v>CG405-</v>
          </cell>
          <cell r="E800" t="str">
            <v>A</v>
          </cell>
          <cell r="F800" t="str">
            <v>02</v>
          </cell>
          <cell r="G800" t="str">
            <v>01000</v>
          </cell>
          <cell r="H800" t="str">
            <v>96380587</v>
          </cell>
          <cell r="I800" t="str">
            <v>NUT-CAP</v>
          </cell>
          <cell r="L800">
            <v>16</v>
          </cell>
          <cell r="N800" t="str">
            <v>16</v>
          </cell>
          <cell r="P800" t="str">
            <v>H9</v>
          </cell>
        </row>
        <row r="801">
          <cell r="D801" t="str">
            <v>CG410-</v>
          </cell>
          <cell r="E801" t="str">
            <v>A</v>
          </cell>
          <cell r="F801" t="str">
            <v>01</v>
          </cell>
          <cell r="G801" t="str">
            <v>01000</v>
          </cell>
          <cell r="H801" t="str">
            <v>43231-78B10-000</v>
          </cell>
          <cell r="I801" t="str">
            <v>WEIGHT,WHEEL BALANCE 5GRAM</v>
          </cell>
          <cell r="K801">
            <v>3</v>
          </cell>
          <cell r="L801">
            <v>3</v>
          </cell>
          <cell r="M801" t="str">
            <v>3</v>
          </cell>
          <cell r="N801" t="str">
            <v>3</v>
          </cell>
          <cell r="P801" t="str">
            <v>H8</v>
          </cell>
          <cell r="Q801" t="str">
            <v>3</v>
          </cell>
          <cell r="R801" t="str">
            <v>3</v>
          </cell>
          <cell r="S801" t="str">
            <v>3</v>
          </cell>
          <cell r="T801" t="str">
            <v>3</v>
          </cell>
          <cell r="U801" t="str">
            <v>3</v>
          </cell>
          <cell r="V801" t="str">
            <v>3</v>
          </cell>
        </row>
        <row r="802">
          <cell r="D802" t="str">
            <v>CG410-</v>
          </cell>
          <cell r="E802" t="str">
            <v>A</v>
          </cell>
          <cell r="F802" t="str">
            <v>01</v>
          </cell>
          <cell r="G802" t="str">
            <v>02000</v>
          </cell>
          <cell r="H802" t="str">
            <v>43232-78B10-000</v>
          </cell>
          <cell r="I802" t="str">
            <v>WEIGHT,WHEEL BALANCE 10GRAM</v>
          </cell>
          <cell r="K802">
            <v>3</v>
          </cell>
          <cell r="L802">
            <v>3</v>
          </cell>
          <cell r="M802" t="str">
            <v>3</v>
          </cell>
          <cell r="N802" t="str">
            <v>3</v>
          </cell>
          <cell r="P802" t="str">
            <v>H8</v>
          </cell>
          <cell r="Q802" t="str">
            <v>3</v>
          </cell>
          <cell r="R802" t="str">
            <v>3</v>
          </cell>
          <cell r="S802" t="str">
            <v>3</v>
          </cell>
          <cell r="T802" t="str">
            <v>3</v>
          </cell>
          <cell r="U802" t="str">
            <v>3</v>
          </cell>
          <cell r="V802" t="str">
            <v>3</v>
          </cell>
        </row>
        <row r="803">
          <cell r="D803" t="str">
            <v>CG410-</v>
          </cell>
          <cell r="E803" t="str">
            <v>A</v>
          </cell>
          <cell r="F803" t="str">
            <v>01</v>
          </cell>
          <cell r="G803" t="str">
            <v>03000</v>
          </cell>
          <cell r="H803" t="str">
            <v>43233-78B10-000</v>
          </cell>
          <cell r="I803" t="str">
            <v>WEIGHT,WHEEL BALANCE 15GRAM</v>
          </cell>
          <cell r="K803">
            <v>3</v>
          </cell>
          <cell r="L803">
            <v>3</v>
          </cell>
          <cell r="M803" t="str">
            <v>3</v>
          </cell>
          <cell r="N803" t="str">
            <v>3</v>
          </cell>
          <cell r="P803" t="str">
            <v>H8</v>
          </cell>
          <cell r="Q803" t="str">
            <v>3</v>
          </cell>
          <cell r="R803" t="str">
            <v>3</v>
          </cell>
          <cell r="S803" t="str">
            <v>3</v>
          </cell>
          <cell r="T803" t="str">
            <v>3</v>
          </cell>
          <cell r="U803" t="str">
            <v>3</v>
          </cell>
          <cell r="V803" t="str">
            <v>3</v>
          </cell>
        </row>
        <row r="804">
          <cell r="D804" t="str">
            <v>CG410-</v>
          </cell>
          <cell r="E804" t="str">
            <v>A</v>
          </cell>
          <cell r="F804" t="str">
            <v>01</v>
          </cell>
          <cell r="G804" t="str">
            <v>04000</v>
          </cell>
          <cell r="H804" t="str">
            <v>43234-78B10-000</v>
          </cell>
          <cell r="I804" t="str">
            <v>WEIGHT,WHEEL BALANCE 20GRAM</v>
          </cell>
          <cell r="K804">
            <v>3</v>
          </cell>
          <cell r="L804">
            <v>3</v>
          </cell>
          <cell r="M804" t="str">
            <v>3</v>
          </cell>
          <cell r="N804" t="str">
            <v>3</v>
          </cell>
          <cell r="P804" t="str">
            <v>H8</v>
          </cell>
          <cell r="Q804" t="str">
            <v>3</v>
          </cell>
          <cell r="R804" t="str">
            <v>3</v>
          </cell>
          <cell r="S804" t="str">
            <v>3</v>
          </cell>
          <cell r="T804" t="str">
            <v>3</v>
          </cell>
          <cell r="U804" t="str">
            <v>3</v>
          </cell>
          <cell r="V804" t="str">
            <v>3</v>
          </cell>
        </row>
        <row r="805">
          <cell r="D805" t="str">
            <v>CG410-</v>
          </cell>
          <cell r="E805" t="str">
            <v>A</v>
          </cell>
          <cell r="F805" t="str">
            <v>01</v>
          </cell>
          <cell r="G805" t="str">
            <v>05000</v>
          </cell>
          <cell r="H805" t="str">
            <v>43235-78B10-000</v>
          </cell>
          <cell r="I805" t="str">
            <v>WEIGHT,WHEEL BALANCE 25GRAM</v>
          </cell>
          <cell r="K805">
            <v>3</v>
          </cell>
          <cell r="L805">
            <v>3</v>
          </cell>
          <cell r="M805" t="str">
            <v>3</v>
          </cell>
          <cell r="N805" t="str">
            <v>3</v>
          </cell>
          <cell r="P805" t="str">
            <v>H8</v>
          </cell>
          <cell r="Q805" t="str">
            <v>3</v>
          </cell>
          <cell r="R805" t="str">
            <v>3</v>
          </cell>
          <cell r="S805" t="str">
            <v>3</v>
          </cell>
          <cell r="T805" t="str">
            <v>3</v>
          </cell>
          <cell r="U805" t="str">
            <v>3</v>
          </cell>
          <cell r="V805" t="str">
            <v>3</v>
          </cell>
        </row>
        <row r="806">
          <cell r="D806" t="str">
            <v>CG410-</v>
          </cell>
          <cell r="E806" t="str">
            <v>A</v>
          </cell>
          <cell r="F806" t="str">
            <v>01</v>
          </cell>
          <cell r="G806" t="str">
            <v>06000</v>
          </cell>
          <cell r="H806" t="str">
            <v>43236-78B10-000</v>
          </cell>
          <cell r="I806" t="str">
            <v>WEIGHT,WHEEL BALANCE 30GRAM</v>
          </cell>
          <cell r="K806">
            <v>3</v>
          </cell>
          <cell r="L806">
            <v>3</v>
          </cell>
          <cell r="M806" t="str">
            <v>3</v>
          </cell>
          <cell r="N806" t="str">
            <v>3</v>
          </cell>
          <cell r="P806" t="str">
            <v>H8</v>
          </cell>
          <cell r="Q806" t="str">
            <v>3</v>
          </cell>
          <cell r="R806" t="str">
            <v>3</v>
          </cell>
          <cell r="S806" t="str">
            <v>3</v>
          </cell>
          <cell r="T806" t="str">
            <v>3</v>
          </cell>
          <cell r="U806" t="str">
            <v>3</v>
          </cell>
          <cell r="V806" t="str">
            <v>3</v>
          </cell>
        </row>
        <row r="807">
          <cell r="D807" t="str">
            <v>CG410-</v>
          </cell>
          <cell r="E807" t="str">
            <v>A</v>
          </cell>
          <cell r="F807" t="str">
            <v>01</v>
          </cell>
          <cell r="G807" t="str">
            <v>07000</v>
          </cell>
          <cell r="H807" t="str">
            <v>43237-78B10-000</v>
          </cell>
          <cell r="I807" t="str">
            <v>WEIGHT,WHEEL BALANCE 35GRAM</v>
          </cell>
          <cell r="K807">
            <v>3</v>
          </cell>
          <cell r="L807">
            <v>3</v>
          </cell>
          <cell r="M807" t="str">
            <v>3</v>
          </cell>
          <cell r="N807" t="str">
            <v>3</v>
          </cell>
          <cell r="P807" t="str">
            <v>H8</v>
          </cell>
          <cell r="Q807" t="str">
            <v>3</v>
          </cell>
          <cell r="R807" t="str">
            <v>3</v>
          </cell>
          <cell r="S807" t="str">
            <v>3</v>
          </cell>
          <cell r="T807" t="str">
            <v>3</v>
          </cell>
          <cell r="U807" t="str">
            <v>3</v>
          </cell>
          <cell r="V807" t="str">
            <v>3</v>
          </cell>
        </row>
        <row r="808">
          <cell r="D808" t="str">
            <v>CG410-</v>
          </cell>
          <cell r="E808" t="str">
            <v>A</v>
          </cell>
          <cell r="F808" t="str">
            <v>01</v>
          </cell>
          <cell r="G808" t="str">
            <v>08000</v>
          </cell>
          <cell r="H808" t="str">
            <v>43238-78B10-000</v>
          </cell>
          <cell r="I808" t="str">
            <v>WEIGHT,WHEEL BALANCE 40GRAM</v>
          </cell>
          <cell r="K808">
            <v>3</v>
          </cell>
          <cell r="L808">
            <v>3</v>
          </cell>
          <cell r="M808" t="str">
            <v>3</v>
          </cell>
          <cell r="N808" t="str">
            <v>3</v>
          </cell>
          <cell r="P808" t="str">
            <v>H8</v>
          </cell>
          <cell r="Q808" t="str">
            <v>3</v>
          </cell>
          <cell r="R808" t="str">
            <v>3</v>
          </cell>
          <cell r="S808" t="str">
            <v>3</v>
          </cell>
          <cell r="T808" t="str">
            <v>3</v>
          </cell>
          <cell r="U808" t="str">
            <v>3</v>
          </cell>
          <cell r="V808" t="str">
            <v>3</v>
          </cell>
        </row>
        <row r="809">
          <cell r="D809" t="str">
            <v>CG410-</v>
          </cell>
          <cell r="E809" t="str">
            <v>A</v>
          </cell>
          <cell r="F809" t="str">
            <v>01</v>
          </cell>
          <cell r="G809" t="str">
            <v>09000</v>
          </cell>
          <cell r="H809" t="str">
            <v>43239-78B10-000</v>
          </cell>
          <cell r="I809" t="str">
            <v>WEIGHT,WHEEL BALANCE 45GRAM</v>
          </cell>
          <cell r="K809">
            <v>3</v>
          </cell>
          <cell r="L809">
            <v>3</v>
          </cell>
          <cell r="M809" t="str">
            <v>3</v>
          </cell>
          <cell r="N809" t="str">
            <v>3</v>
          </cell>
          <cell r="P809" t="str">
            <v>H8</v>
          </cell>
          <cell r="Q809" t="str">
            <v>3</v>
          </cell>
          <cell r="R809" t="str">
            <v>3</v>
          </cell>
          <cell r="S809" t="str">
            <v>3</v>
          </cell>
          <cell r="T809" t="str">
            <v>3</v>
          </cell>
          <cell r="U809" t="str">
            <v>3</v>
          </cell>
          <cell r="V809" t="str">
            <v>3</v>
          </cell>
        </row>
        <row r="810">
          <cell r="D810" t="str">
            <v>CG410-</v>
          </cell>
          <cell r="E810" t="str">
            <v>A</v>
          </cell>
          <cell r="F810" t="str">
            <v>01</v>
          </cell>
          <cell r="G810" t="str">
            <v>10000</v>
          </cell>
          <cell r="H810" t="str">
            <v>43240-78B10-000</v>
          </cell>
          <cell r="I810" t="str">
            <v>WEIGHT,WHEEL BALANCE 50GRAM</v>
          </cell>
          <cell r="K810">
            <v>3</v>
          </cell>
          <cell r="L810">
            <v>3</v>
          </cell>
          <cell r="M810" t="str">
            <v>3</v>
          </cell>
          <cell r="N810" t="str">
            <v>3</v>
          </cell>
          <cell r="P810" t="str">
            <v>H8</v>
          </cell>
          <cell r="Q810" t="str">
            <v>3</v>
          </cell>
          <cell r="R810" t="str">
            <v>3</v>
          </cell>
          <cell r="S810" t="str">
            <v>3</v>
          </cell>
          <cell r="T810" t="str">
            <v>3</v>
          </cell>
          <cell r="U810" t="str">
            <v>3</v>
          </cell>
          <cell r="V810" t="str">
            <v>3</v>
          </cell>
        </row>
        <row r="811">
          <cell r="D811" t="str">
            <v>CG410-</v>
          </cell>
          <cell r="E811" t="str">
            <v>A</v>
          </cell>
          <cell r="F811" t="str">
            <v>01</v>
          </cell>
          <cell r="G811" t="str">
            <v>11000</v>
          </cell>
          <cell r="H811" t="str">
            <v>43241-78B10-000</v>
          </cell>
          <cell r="I811" t="str">
            <v>WEIGHT,WHEEL BALANCE 55GRAM</v>
          </cell>
          <cell r="K811">
            <v>3</v>
          </cell>
          <cell r="L811">
            <v>3</v>
          </cell>
          <cell r="M811" t="str">
            <v>3</v>
          </cell>
          <cell r="N811" t="str">
            <v>3</v>
          </cell>
          <cell r="P811" t="str">
            <v>H8</v>
          </cell>
          <cell r="Q811" t="str">
            <v>3</v>
          </cell>
          <cell r="R811" t="str">
            <v>3</v>
          </cell>
          <cell r="S811" t="str">
            <v>3</v>
          </cell>
          <cell r="T811" t="str">
            <v>3</v>
          </cell>
          <cell r="U811" t="str">
            <v>3</v>
          </cell>
          <cell r="V811" t="str">
            <v>3</v>
          </cell>
        </row>
        <row r="812">
          <cell r="D812" t="str">
            <v>CG410-</v>
          </cell>
          <cell r="E812" t="str">
            <v>A</v>
          </cell>
          <cell r="F812" t="str">
            <v>01</v>
          </cell>
          <cell r="G812" t="str">
            <v>12000</v>
          </cell>
          <cell r="H812" t="str">
            <v>43242-78B10-000</v>
          </cell>
          <cell r="I812" t="str">
            <v>WEIGHT,WHEEL BALANCE 60GRAM</v>
          </cell>
          <cell r="K812">
            <v>3</v>
          </cell>
          <cell r="L812">
            <v>3</v>
          </cell>
          <cell r="M812" t="str">
            <v>3</v>
          </cell>
          <cell r="N812" t="str">
            <v>3</v>
          </cell>
          <cell r="P812" t="str">
            <v>H8</v>
          </cell>
          <cell r="Q812" t="str">
            <v>3</v>
          </cell>
          <cell r="R812" t="str">
            <v>3</v>
          </cell>
          <cell r="S812" t="str">
            <v>3</v>
          </cell>
          <cell r="T812" t="str">
            <v>3</v>
          </cell>
          <cell r="U812" t="str">
            <v>3</v>
          </cell>
          <cell r="V812" t="str">
            <v>3</v>
          </cell>
        </row>
        <row r="813">
          <cell r="D813" t="str">
            <v>CG410-</v>
          </cell>
          <cell r="E813" t="str">
            <v>A</v>
          </cell>
          <cell r="F813" t="str">
            <v>02</v>
          </cell>
          <cell r="G813" t="str">
            <v>01000</v>
          </cell>
          <cell r="H813" t="str">
            <v>43231-78B00-000</v>
          </cell>
          <cell r="I813" t="str">
            <v>WEIGHT,WHEEL BALANCE 5GRAM</v>
          </cell>
          <cell r="L813">
            <v>3</v>
          </cell>
          <cell r="N813" t="str">
            <v>3</v>
          </cell>
          <cell r="P813" t="str">
            <v>H9</v>
          </cell>
        </row>
        <row r="814">
          <cell r="D814" t="str">
            <v>CG410-</v>
          </cell>
          <cell r="E814" t="str">
            <v>A</v>
          </cell>
          <cell r="F814" t="str">
            <v>02</v>
          </cell>
          <cell r="G814" t="str">
            <v>02000</v>
          </cell>
          <cell r="H814" t="str">
            <v>43232-78B00-000</v>
          </cell>
          <cell r="I814" t="str">
            <v>WEIGHT,WHEEL BALANCE 10GRAM</v>
          </cell>
          <cell r="L814">
            <v>3</v>
          </cell>
          <cell r="N814" t="str">
            <v>3</v>
          </cell>
          <cell r="P814" t="str">
            <v>H9</v>
          </cell>
        </row>
        <row r="815">
          <cell r="D815" t="str">
            <v>CG410-</v>
          </cell>
          <cell r="E815" t="str">
            <v>A</v>
          </cell>
          <cell r="F815" t="str">
            <v>02</v>
          </cell>
          <cell r="G815" t="str">
            <v>03000</v>
          </cell>
          <cell r="H815" t="str">
            <v>43233-78B00-000</v>
          </cell>
          <cell r="I815" t="str">
            <v>WEIGHT,WHEEL BALANCE 15GRAM</v>
          </cell>
          <cell r="L815">
            <v>3</v>
          </cell>
          <cell r="N815" t="str">
            <v>3</v>
          </cell>
          <cell r="P815" t="str">
            <v>H9</v>
          </cell>
        </row>
        <row r="816">
          <cell r="D816" t="str">
            <v>CG410-</v>
          </cell>
          <cell r="E816" t="str">
            <v>A</v>
          </cell>
          <cell r="F816" t="str">
            <v>02</v>
          </cell>
          <cell r="G816" t="str">
            <v>04000</v>
          </cell>
          <cell r="H816" t="str">
            <v>43234-78B00-000</v>
          </cell>
          <cell r="I816" t="str">
            <v>WEIGHT,WHEEL BALANCE 20GRAM</v>
          </cell>
          <cell r="L816">
            <v>3</v>
          </cell>
          <cell r="N816" t="str">
            <v>3</v>
          </cell>
          <cell r="P816" t="str">
            <v>H9</v>
          </cell>
        </row>
        <row r="817">
          <cell r="D817" t="str">
            <v>CG410-</v>
          </cell>
          <cell r="E817" t="str">
            <v>A</v>
          </cell>
          <cell r="F817" t="str">
            <v>02</v>
          </cell>
          <cell r="G817" t="str">
            <v>05000</v>
          </cell>
          <cell r="H817" t="str">
            <v>43235-78B00-000</v>
          </cell>
          <cell r="I817" t="str">
            <v>WEIGHT,WHEEL BALANCE 25GRAM</v>
          </cell>
          <cell r="L817">
            <v>3</v>
          </cell>
          <cell r="N817" t="str">
            <v>3</v>
          </cell>
          <cell r="P817" t="str">
            <v>H9</v>
          </cell>
        </row>
        <row r="818">
          <cell r="D818" t="str">
            <v>CG410-</v>
          </cell>
          <cell r="E818" t="str">
            <v>A</v>
          </cell>
          <cell r="F818" t="str">
            <v>02</v>
          </cell>
          <cell r="G818" t="str">
            <v>06000</v>
          </cell>
          <cell r="H818" t="str">
            <v>43236-78B00-000</v>
          </cell>
          <cell r="I818" t="str">
            <v>WEIGHT,WHEEL BALANCE 30GRAM</v>
          </cell>
          <cell r="L818">
            <v>3</v>
          </cell>
          <cell r="N818" t="str">
            <v>3</v>
          </cell>
          <cell r="P818" t="str">
            <v>H9</v>
          </cell>
        </row>
        <row r="819">
          <cell r="D819" t="str">
            <v>CG410-</v>
          </cell>
          <cell r="E819" t="str">
            <v>A</v>
          </cell>
          <cell r="F819" t="str">
            <v>02</v>
          </cell>
          <cell r="G819" t="str">
            <v>07000</v>
          </cell>
          <cell r="H819" t="str">
            <v>43237-78B00-000</v>
          </cell>
          <cell r="I819" t="str">
            <v>WEIGHT,WHEEL BALANCE 35GRAM</v>
          </cell>
          <cell r="L819">
            <v>3</v>
          </cell>
          <cell r="N819" t="str">
            <v>3</v>
          </cell>
          <cell r="P819" t="str">
            <v>H9</v>
          </cell>
        </row>
        <row r="820">
          <cell r="D820" t="str">
            <v>CG410-</v>
          </cell>
          <cell r="E820" t="str">
            <v>A</v>
          </cell>
          <cell r="F820" t="str">
            <v>02</v>
          </cell>
          <cell r="G820" t="str">
            <v>08000</v>
          </cell>
          <cell r="H820" t="str">
            <v>43238-78B00-000</v>
          </cell>
          <cell r="I820" t="str">
            <v>WEIGHT,WHEEL BALANCE 40GRAM</v>
          </cell>
          <cell r="L820">
            <v>3</v>
          </cell>
          <cell r="N820" t="str">
            <v>3</v>
          </cell>
          <cell r="P820" t="str">
            <v>H9</v>
          </cell>
        </row>
        <row r="821">
          <cell r="D821" t="str">
            <v>CG410-</v>
          </cell>
          <cell r="E821" t="str">
            <v>A</v>
          </cell>
          <cell r="F821" t="str">
            <v>02</v>
          </cell>
          <cell r="G821" t="str">
            <v>09000</v>
          </cell>
          <cell r="H821" t="str">
            <v>43239-78B00-000</v>
          </cell>
          <cell r="I821" t="str">
            <v>WEIGHT,WHEEL BALANCE 45GRAM</v>
          </cell>
          <cell r="L821">
            <v>3</v>
          </cell>
          <cell r="N821" t="str">
            <v>3</v>
          </cell>
          <cell r="P821" t="str">
            <v>H9</v>
          </cell>
        </row>
        <row r="822">
          <cell r="D822" t="str">
            <v>CG410-</v>
          </cell>
          <cell r="E822" t="str">
            <v>A</v>
          </cell>
          <cell r="F822" t="str">
            <v>02</v>
          </cell>
          <cell r="G822" t="str">
            <v>10000</v>
          </cell>
          <cell r="H822" t="str">
            <v>43240-78B00-000</v>
          </cell>
          <cell r="I822" t="str">
            <v>WEIGHT,WHEEL BALANCE 50GRAM</v>
          </cell>
          <cell r="L822">
            <v>3</v>
          </cell>
          <cell r="N822" t="str">
            <v>3</v>
          </cell>
          <cell r="P822" t="str">
            <v>H9</v>
          </cell>
        </row>
        <row r="823">
          <cell r="D823" t="str">
            <v>CG410-</v>
          </cell>
          <cell r="E823" t="str">
            <v>A</v>
          </cell>
          <cell r="F823" t="str">
            <v>02</v>
          </cell>
          <cell r="G823" t="str">
            <v>11000</v>
          </cell>
          <cell r="H823" t="str">
            <v>43241-78B00-000</v>
          </cell>
          <cell r="I823" t="str">
            <v>WEIGHT,WHEEL BALANCE 55GRAM</v>
          </cell>
          <cell r="L823">
            <v>3</v>
          </cell>
          <cell r="N823" t="str">
            <v>3</v>
          </cell>
          <cell r="P823" t="str">
            <v>H9</v>
          </cell>
        </row>
        <row r="824">
          <cell r="D824" t="str">
            <v>CG410-</v>
          </cell>
          <cell r="E824" t="str">
            <v>A</v>
          </cell>
          <cell r="F824" t="str">
            <v>02</v>
          </cell>
          <cell r="G824" t="str">
            <v>12000</v>
          </cell>
          <cell r="H824" t="str">
            <v>43242-78B00-000</v>
          </cell>
          <cell r="I824" t="str">
            <v>WEIGHT,WHEEL BALANCE 60GRAM</v>
          </cell>
          <cell r="L824">
            <v>3</v>
          </cell>
          <cell r="N824" t="str">
            <v>3</v>
          </cell>
          <cell r="P824" t="str">
            <v>H9</v>
          </cell>
        </row>
        <row r="825">
          <cell r="D825" t="str">
            <v>CG420-</v>
          </cell>
          <cell r="E825" t="str">
            <v>A</v>
          </cell>
          <cell r="F825" t="str">
            <v>01</v>
          </cell>
          <cell r="G825" t="str">
            <v>01000</v>
          </cell>
          <cell r="H825" t="str">
            <v>96315508</v>
          </cell>
          <cell r="I825" t="str">
            <v>CAP A-WHEEL CENTER</v>
          </cell>
          <cell r="K825">
            <v>4</v>
          </cell>
          <cell r="M825" t="str">
            <v>4</v>
          </cell>
          <cell r="Q825" t="str">
            <v>4</v>
          </cell>
        </row>
        <row r="826">
          <cell r="D826" t="str">
            <v>CG420-</v>
          </cell>
          <cell r="E826" t="str">
            <v>A</v>
          </cell>
          <cell r="F826" t="str">
            <v>02</v>
          </cell>
          <cell r="G826" t="str">
            <v>01000</v>
          </cell>
          <cell r="H826" t="str">
            <v>96315509</v>
          </cell>
          <cell r="I826" t="str">
            <v>COVER A-WHEEL TRIM,FLUSH</v>
          </cell>
          <cell r="L826">
            <v>4</v>
          </cell>
          <cell r="N826" t="str">
            <v>4</v>
          </cell>
          <cell r="P826" t="str">
            <v>H8</v>
          </cell>
          <cell r="R826" t="str">
            <v>4</v>
          </cell>
        </row>
        <row r="827">
          <cell r="D827" t="str">
            <v>CG420-</v>
          </cell>
          <cell r="E827" t="str">
            <v>A</v>
          </cell>
          <cell r="F827" t="str">
            <v>03</v>
          </cell>
          <cell r="G827" t="str">
            <v>01000</v>
          </cell>
          <cell r="H827" t="str">
            <v>96317603</v>
          </cell>
          <cell r="I827" t="str">
            <v>CAP-ALLOY WHEEL</v>
          </cell>
          <cell r="L827">
            <v>5</v>
          </cell>
          <cell r="N827" t="str">
            <v>5</v>
          </cell>
          <cell r="P827" t="str">
            <v>H9</v>
          </cell>
        </row>
        <row r="828">
          <cell r="D828" t="str">
            <v>CG420-</v>
          </cell>
          <cell r="E828" t="str">
            <v>A</v>
          </cell>
          <cell r="F828" t="str">
            <v>04</v>
          </cell>
          <cell r="G828" t="str">
            <v>01000</v>
          </cell>
          <cell r="H828" t="str">
            <v>96323321</v>
          </cell>
          <cell r="I828" t="str">
            <v>CAP A-WHEEL CENTER</v>
          </cell>
          <cell r="S828">
            <v>4</v>
          </cell>
          <cell r="T828">
            <v>4</v>
          </cell>
          <cell r="U828">
            <v>4</v>
          </cell>
          <cell r="V828">
            <v>4</v>
          </cell>
        </row>
        <row r="829">
          <cell r="D829" t="str">
            <v>CG500-</v>
          </cell>
          <cell r="E829" t="str">
            <v>A</v>
          </cell>
          <cell r="F829" t="str">
            <v>11</v>
          </cell>
          <cell r="G829" t="str">
            <v>02000</v>
          </cell>
          <cell r="H829" t="str">
            <v>96316322</v>
          </cell>
          <cell r="I829" t="str">
            <v>WHEEL BODY-STRG,W/O.SIR</v>
          </cell>
          <cell r="K829">
            <v>1</v>
          </cell>
          <cell r="L829">
            <v>1</v>
          </cell>
          <cell r="M829" t="str">
            <v>1</v>
          </cell>
          <cell r="N829" t="str">
            <v>1</v>
          </cell>
          <cell r="P829" t="str">
            <v>ZA</v>
          </cell>
          <cell r="Q829" t="str">
            <v>1</v>
          </cell>
          <cell r="R829" t="str">
            <v>1</v>
          </cell>
          <cell r="S829" t="str">
            <v>1</v>
          </cell>
          <cell r="T829" t="str">
            <v>1</v>
          </cell>
          <cell r="U829" t="str">
            <v>1</v>
          </cell>
          <cell r="V829" t="str">
            <v>1</v>
          </cell>
        </row>
        <row r="830">
          <cell r="D830" t="str">
            <v>CG500-</v>
          </cell>
          <cell r="E830" t="str">
            <v>A</v>
          </cell>
          <cell r="F830" t="str">
            <v>11</v>
          </cell>
          <cell r="G830" t="str">
            <v>03000</v>
          </cell>
          <cell r="H830" t="str">
            <v>96316323</v>
          </cell>
          <cell r="I830" t="str">
            <v>CAP A-HORN</v>
          </cell>
          <cell r="K830">
            <v>1</v>
          </cell>
          <cell r="L830">
            <v>1</v>
          </cell>
          <cell r="M830" t="str">
            <v>1</v>
          </cell>
          <cell r="N830" t="str">
            <v>1</v>
          </cell>
          <cell r="P830" t="str">
            <v>ZA</v>
          </cell>
          <cell r="Q830" t="str">
            <v>1</v>
          </cell>
          <cell r="R830" t="str">
            <v>1</v>
          </cell>
          <cell r="S830" t="str">
            <v>1</v>
          </cell>
          <cell r="T830" t="str">
            <v>1</v>
          </cell>
          <cell r="U830" t="str">
            <v>1</v>
          </cell>
          <cell r="V830" t="str">
            <v>1</v>
          </cell>
        </row>
        <row r="831">
          <cell r="D831" t="str">
            <v>CG500-</v>
          </cell>
          <cell r="E831" t="str">
            <v>A</v>
          </cell>
          <cell r="F831" t="str">
            <v>21</v>
          </cell>
          <cell r="G831" t="str">
            <v>02000</v>
          </cell>
          <cell r="H831" t="str">
            <v>96316316</v>
          </cell>
          <cell r="I831" t="str">
            <v>WHEEL A-STEERING,W/SIR</v>
          </cell>
          <cell r="L831">
            <v>1</v>
          </cell>
          <cell r="N831" t="str">
            <v>1</v>
          </cell>
          <cell r="P831" t="str">
            <v>ZX</v>
          </cell>
        </row>
        <row r="832">
          <cell r="D832" t="str">
            <v>CG500-</v>
          </cell>
          <cell r="E832" t="str">
            <v>A</v>
          </cell>
          <cell r="F832" t="str">
            <v>21</v>
          </cell>
          <cell r="G832" t="str">
            <v>04000</v>
          </cell>
          <cell r="H832" t="str">
            <v>96316318</v>
          </cell>
          <cell r="I832" t="str">
            <v>CAP-LWR COVER,STRG,L</v>
          </cell>
          <cell r="L832">
            <v>1</v>
          </cell>
          <cell r="N832" t="str">
            <v>1</v>
          </cell>
          <cell r="P832" t="str">
            <v>ZX</v>
          </cell>
        </row>
        <row r="833">
          <cell r="D833" t="str">
            <v>CG500-</v>
          </cell>
          <cell r="E833" t="str">
            <v>A</v>
          </cell>
          <cell r="F833" t="str">
            <v>21</v>
          </cell>
          <cell r="G833" t="str">
            <v>05000</v>
          </cell>
          <cell r="H833" t="str">
            <v>96316319</v>
          </cell>
          <cell r="I833" t="str">
            <v>CAP-LWR COVER,STRG,R</v>
          </cell>
          <cell r="L833">
            <v>1</v>
          </cell>
          <cell r="N833" t="str">
            <v>1</v>
          </cell>
          <cell r="P833" t="str">
            <v>ZX</v>
          </cell>
        </row>
        <row r="834">
          <cell r="D834" t="str">
            <v>CG510-</v>
          </cell>
          <cell r="E834" t="str">
            <v>A</v>
          </cell>
          <cell r="F834" t="str">
            <v>01</v>
          </cell>
          <cell r="G834" t="str">
            <v>01000</v>
          </cell>
          <cell r="H834" t="str">
            <v>96316313</v>
          </cell>
          <cell r="I834" t="str">
            <v>COLUMN A-STRG,STD</v>
          </cell>
          <cell r="K834">
            <v>1</v>
          </cell>
          <cell r="L834">
            <v>1</v>
          </cell>
          <cell r="M834" t="str">
            <v>1</v>
          </cell>
          <cell r="N834" t="str">
            <v>1</v>
          </cell>
          <cell r="P834" t="str">
            <v>ZA</v>
          </cell>
          <cell r="Q834" t="str">
            <v>1</v>
          </cell>
          <cell r="R834" t="str">
            <v>1</v>
          </cell>
        </row>
        <row r="835">
          <cell r="D835" t="str">
            <v>CG510-</v>
          </cell>
          <cell r="E835" t="str">
            <v>A</v>
          </cell>
          <cell r="F835" t="str">
            <v>01</v>
          </cell>
          <cell r="G835" t="str">
            <v>07000</v>
          </cell>
          <cell r="H835" t="str">
            <v>96269526</v>
          </cell>
          <cell r="I835" t="str">
            <v>INTERM SHAFT A-COLLAPSIBLE,LHD</v>
          </cell>
          <cell r="K835">
            <v>1</v>
          </cell>
          <cell r="L835">
            <v>1</v>
          </cell>
          <cell r="M835" t="str">
            <v>1</v>
          </cell>
          <cell r="N835" t="str">
            <v>1</v>
          </cell>
          <cell r="P835" t="str">
            <v>ZA</v>
          </cell>
          <cell r="Q835" t="str">
            <v>1</v>
          </cell>
          <cell r="R835" t="str">
            <v>1</v>
          </cell>
        </row>
        <row r="836">
          <cell r="D836" t="str">
            <v>CG510-</v>
          </cell>
          <cell r="E836" t="str">
            <v>A</v>
          </cell>
          <cell r="F836" t="str">
            <v>01</v>
          </cell>
          <cell r="G836" t="str">
            <v>08000</v>
          </cell>
          <cell r="H836" t="str">
            <v>09117-08003</v>
          </cell>
          <cell r="I836" t="str">
            <v>BOLT-W/WASHER</v>
          </cell>
          <cell r="K836">
            <v>2</v>
          </cell>
          <cell r="L836">
            <v>2</v>
          </cell>
          <cell r="M836" t="str">
            <v>2</v>
          </cell>
          <cell r="N836" t="str">
            <v>2</v>
          </cell>
          <cell r="P836" t="str">
            <v>ZA</v>
          </cell>
          <cell r="Q836" t="str">
            <v>2</v>
          </cell>
          <cell r="R836" t="str">
            <v>2</v>
          </cell>
        </row>
        <row r="837">
          <cell r="D837" t="str">
            <v>CG510-</v>
          </cell>
          <cell r="E837" t="str">
            <v>A</v>
          </cell>
          <cell r="F837" t="str">
            <v>01</v>
          </cell>
          <cell r="G837" t="str">
            <v>10300</v>
          </cell>
          <cell r="H837" t="str">
            <v>08361-28083</v>
          </cell>
          <cell r="I837" t="str">
            <v>NUT-HEXAGON,W/WASHER</v>
          </cell>
          <cell r="K837">
            <v>2</v>
          </cell>
          <cell r="L837">
            <v>2</v>
          </cell>
          <cell r="M837" t="str">
            <v>2</v>
          </cell>
          <cell r="N837" t="str">
            <v>2</v>
          </cell>
          <cell r="P837" t="str">
            <v>ZA</v>
          </cell>
          <cell r="Q837" t="str">
            <v>2</v>
          </cell>
          <cell r="R837" t="str">
            <v>2</v>
          </cell>
        </row>
        <row r="838">
          <cell r="D838" t="str">
            <v>CG510-</v>
          </cell>
          <cell r="E838" t="str">
            <v>A</v>
          </cell>
          <cell r="F838" t="str">
            <v>01</v>
          </cell>
          <cell r="G838" t="str">
            <v>11000</v>
          </cell>
          <cell r="H838" t="str">
            <v>08316-28083</v>
          </cell>
          <cell r="I838" t="str">
            <v>NUT-HEXAGON FLANGE</v>
          </cell>
          <cell r="K838">
            <v>2</v>
          </cell>
          <cell r="L838">
            <v>2</v>
          </cell>
          <cell r="M838" t="str">
            <v>2</v>
          </cell>
          <cell r="N838" t="str">
            <v>2</v>
          </cell>
          <cell r="P838" t="str">
            <v>ZA</v>
          </cell>
          <cell r="Q838" t="str">
            <v>2</v>
          </cell>
          <cell r="R838" t="str">
            <v>2</v>
          </cell>
        </row>
        <row r="839">
          <cell r="D839" t="str">
            <v>CG510-</v>
          </cell>
          <cell r="E839" t="str">
            <v>A</v>
          </cell>
          <cell r="F839" t="str">
            <v>01</v>
          </cell>
          <cell r="G839" t="str">
            <v>12000</v>
          </cell>
          <cell r="H839" t="str">
            <v>96234169</v>
          </cell>
          <cell r="I839" t="str">
            <v>PLATE-LOCKING</v>
          </cell>
          <cell r="K839">
            <v>1</v>
          </cell>
          <cell r="L839">
            <v>1</v>
          </cell>
          <cell r="M839" t="str">
            <v>1</v>
          </cell>
          <cell r="N839" t="str">
            <v>1</v>
          </cell>
          <cell r="P839" t="str">
            <v>ZA</v>
          </cell>
          <cell r="Q839" t="str">
            <v>1</v>
          </cell>
          <cell r="R839" t="str">
            <v>1</v>
          </cell>
        </row>
        <row r="840">
          <cell r="D840" t="str">
            <v>CG510-</v>
          </cell>
          <cell r="E840" t="str">
            <v>A</v>
          </cell>
          <cell r="F840" t="str">
            <v>03</v>
          </cell>
          <cell r="G840" t="str">
            <v>01000</v>
          </cell>
          <cell r="H840" t="str">
            <v>96316315</v>
          </cell>
          <cell r="I840" t="str">
            <v>COLUMN A-STRG,W/SIR</v>
          </cell>
          <cell r="L840">
            <v>1</v>
          </cell>
          <cell r="N840" t="str">
            <v>1</v>
          </cell>
          <cell r="P840" t="str">
            <v>ZX</v>
          </cell>
        </row>
        <row r="841">
          <cell r="D841" t="str">
            <v>CG510-</v>
          </cell>
          <cell r="E841" t="str">
            <v>A</v>
          </cell>
          <cell r="F841" t="str">
            <v>03</v>
          </cell>
          <cell r="G841" t="str">
            <v>06000</v>
          </cell>
          <cell r="H841" t="str">
            <v>96269526</v>
          </cell>
          <cell r="I841" t="str">
            <v>INTERM SHAFT A-COLLAPSIBLE,LHD</v>
          </cell>
          <cell r="L841">
            <v>1</v>
          </cell>
          <cell r="N841" t="str">
            <v>1</v>
          </cell>
          <cell r="P841" t="str">
            <v>ZX</v>
          </cell>
        </row>
        <row r="842">
          <cell r="D842" t="str">
            <v>CG510-</v>
          </cell>
          <cell r="E842" t="str">
            <v>A</v>
          </cell>
          <cell r="F842" t="str">
            <v>03</v>
          </cell>
          <cell r="G842" t="str">
            <v>07000</v>
          </cell>
          <cell r="H842" t="str">
            <v>09117-08003</v>
          </cell>
          <cell r="I842" t="str">
            <v>BOLT-W/WASHER</v>
          </cell>
          <cell r="L842">
            <v>2</v>
          </cell>
          <cell r="N842" t="str">
            <v>2</v>
          </cell>
          <cell r="P842" t="str">
            <v>ZX</v>
          </cell>
        </row>
        <row r="843">
          <cell r="D843" t="str">
            <v>CG510-</v>
          </cell>
          <cell r="E843" t="str">
            <v>A</v>
          </cell>
          <cell r="F843" t="str">
            <v>03</v>
          </cell>
          <cell r="G843" t="str">
            <v>09300</v>
          </cell>
          <cell r="H843" t="str">
            <v>08361-28083</v>
          </cell>
          <cell r="I843" t="str">
            <v>NUT-HEXAGON,W/WASHER</v>
          </cell>
          <cell r="L843">
            <v>2</v>
          </cell>
          <cell r="N843" t="str">
            <v>2</v>
          </cell>
          <cell r="P843" t="str">
            <v>ZX</v>
          </cell>
        </row>
        <row r="844">
          <cell r="D844" t="str">
            <v>CG510-</v>
          </cell>
          <cell r="E844" t="str">
            <v>A</v>
          </cell>
          <cell r="F844" t="str">
            <v>03</v>
          </cell>
          <cell r="G844" t="str">
            <v>10000</v>
          </cell>
          <cell r="H844" t="str">
            <v>08316-28083</v>
          </cell>
          <cell r="I844" t="str">
            <v>NUT-HEXAGON FLANGE</v>
          </cell>
          <cell r="L844">
            <v>2</v>
          </cell>
          <cell r="N844" t="str">
            <v>2</v>
          </cell>
          <cell r="P844" t="str">
            <v>ZX</v>
          </cell>
        </row>
        <row r="845">
          <cell r="D845" t="str">
            <v>CG510-</v>
          </cell>
          <cell r="E845" t="str">
            <v>A</v>
          </cell>
          <cell r="F845" t="str">
            <v>03</v>
          </cell>
          <cell r="G845" t="str">
            <v>11000</v>
          </cell>
          <cell r="H845" t="str">
            <v>96234169</v>
          </cell>
          <cell r="I845" t="str">
            <v>PLATE-LOCKING</v>
          </cell>
          <cell r="L845">
            <v>1</v>
          </cell>
          <cell r="N845" t="str">
            <v>1</v>
          </cell>
          <cell r="P845" t="str">
            <v>ZX</v>
          </cell>
        </row>
        <row r="846">
          <cell r="D846" t="str">
            <v>CG510-</v>
          </cell>
          <cell r="E846" t="str">
            <v>A</v>
          </cell>
          <cell r="F846" t="str">
            <v>09</v>
          </cell>
          <cell r="G846" t="str">
            <v>01000</v>
          </cell>
          <cell r="H846" t="str">
            <v>96279356</v>
          </cell>
          <cell r="I846" t="str">
            <v>COLUMN A-STRG,STD,INDIA,RHD</v>
          </cell>
          <cell r="S846">
            <v>1</v>
          </cell>
          <cell r="T846">
            <v>1</v>
          </cell>
          <cell r="U846">
            <v>1</v>
          </cell>
          <cell r="V846">
            <v>1</v>
          </cell>
        </row>
        <row r="847">
          <cell r="B847" t="str">
            <v>O</v>
          </cell>
          <cell r="C847" t="str">
            <v>O</v>
          </cell>
          <cell r="D847" t="str">
            <v>CG510-</v>
          </cell>
          <cell r="E847" t="str">
            <v>A</v>
          </cell>
          <cell r="F847" t="str">
            <v>09</v>
          </cell>
          <cell r="G847" t="str">
            <v>06000</v>
          </cell>
          <cell r="H847" t="str">
            <v>96316324</v>
          </cell>
          <cell r="I847" t="str">
            <v>INTERM SHAFT A-NON COLLAPS,RHD</v>
          </cell>
          <cell r="S847">
            <v>1</v>
          </cell>
          <cell r="T847">
            <v>1</v>
          </cell>
          <cell r="U847">
            <v>1</v>
          </cell>
          <cell r="V847">
            <v>1</v>
          </cell>
        </row>
        <row r="848">
          <cell r="B848" t="str">
            <v>N</v>
          </cell>
          <cell r="C848" t="str">
            <v>X</v>
          </cell>
          <cell r="D848" t="str">
            <v>CG510-</v>
          </cell>
          <cell r="E848" t="str">
            <v>A</v>
          </cell>
          <cell r="F848" t="str">
            <v>09</v>
          </cell>
          <cell r="G848" t="str">
            <v>06000</v>
          </cell>
          <cell r="H848" t="str">
            <v>96269529</v>
          </cell>
          <cell r="I848" t="str">
            <v>INTERM SHAFT A-NON COLLAPS,RHD</v>
          </cell>
          <cell r="S848">
            <v>1</v>
          </cell>
          <cell r="T848">
            <v>1</v>
          </cell>
          <cell r="U848">
            <v>1</v>
          </cell>
          <cell r="V848">
            <v>1</v>
          </cell>
        </row>
        <row r="849">
          <cell r="D849" t="str">
            <v>CG510-</v>
          </cell>
          <cell r="E849" t="str">
            <v>A</v>
          </cell>
          <cell r="F849" t="str">
            <v>09</v>
          </cell>
          <cell r="G849" t="str">
            <v>07000</v>
          </cell>
          <cell r="H849" t="str">
            <v>09117-08003</v>
          </cell>
          <cell r="I849" t="str">
            <v>BOLT-W/WASHER</v>
          </cell>
          <cell r="S849">
            <v>2</v>
          </cell>
          <cell r="T849">
            <v>2</v>
          </cell>
          <cell r="U849">
            <v>2</v>
          </cell>
          <cell r="V849">
            <v>2</v>
          </cell>
        </row>
        <row r="850">
          <cell r="D850" t="str">
            <v>CG510-</v>
          </cell>
          <cell r="E850" t="str">
            <v>A</v>
          </cell>
          <cell r="F850" t="str">
            <v>09</v>
          </cell>
          <cell r="G850" t="str">
            <v>08000</v>
          </cell>
          <cell r="H850" t="str">
            <v>08361-28083</v>
          </cell>
          <cell r="I850" t="str">
            <v>NUT-HEXAGON,W/WASHER</v>
          </cell>
          <cell r="S850">
            <v>2</v>
          </cell>
          <cell r="T850">
            <v>2</v>
          </cell>
          <cell r="U850">
            <v>2</v>
          </cell>
          <cell r="V850">
            <v>2</v>
          </cell>
        </row>
        <row r="851">
          <cell r="D851" t="str">
            <v>CG510-</v>
          </cell>
          <cell r="E851" t="str">
            <v>A</v>
          </cell>
          <cell r="F851" t="str">
            <v>09</v>
          </cell>
          <cell r="G851" t="str">
            <v>09000</v>
          </cell>
          <cell r="H851" t="str">
            <v>08316-28083</v>
          </cell>
          <cell r="I851" t="str">
            <v>NUT-HEXAGON FLANGE</v>
          </cell>
          <cell r="S851">
            <v>2</v>
          </cell>
          <cell r="T851">
            <v>2</v>
          </cell>
          <cell r="U851">
            <v>2</v>
          </cell>
          <cell r="V851">
            <v>2</v>
          </cell>
        </row>
        <row r="852">
          <cell r="D852" t="str">
            <v>CG510-</v>
          </cell>
          <cell r="E852" t="str">
            <v>A</v>
          </cell>
          <cell r="F852" t="str">
            <v>09</v>
          </cell>
          <cell r="G852" t="str">
            <v>10000</v>
          </cell>
          <cell r="H852" t="str">
            <v>96234169</v>
          </cell>
          <cell r="I852" t="str">
            <v>PLATE-LOCKING</v>
          </cell>
          <cell r="S852">
            <v>1</v>
          </cell>
          <cell r="T852">
            <v>1</v>
          </cell>
          <cell r="U852">
            <v>1</v>
          </cell>
          <cell r="V852">
            <v>1</v>
          </cell>
        </row>
        <row r="853">
          <cell r="D853" t="str">
            <v>CG520-</v>
          </cell>
          <cell r="E853" t="str">
            <v>A</v>
          </cell>
          <cell r="F853" t="str">
            <v>01</v>
          </cell>
          <cell r="G853" t="str">
            <v>01000</v>
          </cell>
          <cell r="H853" t="str">
            <v>96280927</v>
          </cell>
          <cell r="I853" t="str">
            <v>COVER-STEERING COLUMN,UPR</v>
          </cell>
          <cell r="K853">
            <v>1</v>
          </cell>
          <cell r="L853">
            <v>1</v>
          </cell>
          <cell r="M853" t="str">
            <v>1</v>
          </cell>
          <cell r="N853" t="str">
            <v>1</v>
          </cell>
          <cell r="Q853" t="str">
            <v>1</v>
          </cell>
          <cell r="R853" t="str">
            <v>1</v>
          </cell>
        </row>
        <row r="854">
          <cell r="D854" t="str">
            <v>CG520-</v>
          </cell>
          <cell r="E854" t="str">
            <v>A</v>
          </cell>
          <cell r="F854" t="str">
            <v>01</v>
          </cell>
          <cell r="G854" t="str">
            <v>02000</v>
          </cell>
          <cell r="H854" t="str">
            <v>96280929</v>
          </cell>
          <cell r="I854" t="str">
            <v>COVER-STEERING COLUMN,LWR</v>
          </cell>
          <cell r="K854">
            <v>1</v>
          </cell>
          <cell r="L854">
            <v>1</v>
          </cell>
          <cell r="M854" t="str">
            <v>1</v>
          </cell>
          <cell r="N854" t="str">
            <v>1</v>
          </cell>
          <cell r="Q854" t="str">
            <v>1</v>
          </cell>
          <cell r="R854" t="str">
            <v>1</v>
          </cell>
        </row>
        <row r="855">
          <cell r="D855" t="str">
            <v>CG520-</v>
          </cell>
          <cell r="E855" t="str">
            <v>A</v>
          </cell>
          <cell r="F855" t="str">
            <v>01</v>
          </cell>
          <cell r="G855" t="str">
            <v>03000</v>
          </cell>
          <cell r="H855" t="str">
            <v>03160-48165</v>
          </cell>
          <cell r="I855" t="str">
            <v>SCREW-TAPPING</v>
          </cell>
          <cell r="K855">
            <v>4</v>
          </cell>
          <cell r="L855">
            <v>4</v>
          </cell>
          <cell r="M855" t="str">
            <v>4</v>
          </cell>
          <cell r="N855" t="str">
            <v>4</v>
          </cell>
          <cell r="Q855" t="str">
            <v>4</v>
          </cell>
          <cell r="R855" t="str">
            <v>4</v>
          </cell>
        </row>
        <row r="856">
          <cell r="D856" t="str">
            <v>CG520-</v>
          </cell>
          <cell r="E856" t="str">
            <v>A</v>
          </cell>
          <cell r="F856" t="str">
            <v>01</v>
          </cell>
          <cell r="G856" t="str">
            <v>04000</v>
          </cell>
          <cell r="H856" t="str">
            <v>02144-04105-000</v>
          </cell>
          <cell r="I856" t="str">
            <v>SCREW-CR MACHINE</v>
          </cell>
          <cell r="K856">
            <v>1</v>
          </cell>
          <cell r="L856">
            <v>1</v>
          </cell>
          <cell r="M856" t="str">
            <v>1</v>
          </cell>
          <cell r="N856" t="str">
            <v>1</v>
          </cell>
          <cell r="Q856" t="str">
            <v>1</v>
          </cell>
          <cell r="R856" t="str">
            <v>1</v>
          </cell>
        </row>
        <row r="857">
          <cell r="D857" t="str">
            <v>CG520-</v>
          </cell>
          <cell r="E857" t="str">
            <v>A</v>
          </cell>
          <cell r="F857" t="str">
            <v>01</v>
          </cell>
          <cell r="G857" t="str">
            <v>05000</v>
          </cell>
          <cell r="H857" t="str">
            <v>96257122</v>
          </cell>
          <cell r="I857" t="str">
            <v>CAP-STEERING COLUMN</v>
          </cell>
          <cell r="K857">
            <v>1</v>
          </cell>
          <cell r="L857">
            <v>1</v>
          </cell>
          <cell r="M857" t="str">
            <v>1</v>
          </cell>
          <cell r="N857" t="str">
            <v>1</v>
          </cell>
          <cell r="Q857" t="str">
            <v>1</v>
          </cell>
          <cell r="R857" t="str">
            <v>1</v>
          </cell>
        </row>
        <row r="858">
          <cell r="D858" t="str">
            <v>CG520-</v>
          </cell>
          <cell r="E858" t="str">
            <v>A</v>
          </cell>
          <cell r="F858" t="str">
            <v>04</v>
          </cell>
          <cell r="G858" t="str">
            <v>01000</v>
          </cell>
          <cell r="H858" t="str">
            <v>96280927</v>
          </cell>
          <cell r="I858" t="str">
            <v>COVER-STEERING COLUMN,UPR</v>
          </cell>
          <cell r="S858" t="str">
            <v>1</v>
          </cell>
          <cell r="T858" t="str">
            <v>1</v>
          </cell>
          <cell r="U858" t="str">
            <v>1</v>
          </cell>
          <cell r="V858" t="str">
            <v>1</v>
          </cell>
        </row>
        <row r="859">
          <cell r="D859" t="str">
            <v>CG520-</v>
          </cell>
          <cell r="E859" t="str">
            <v>A</v>
          </cell>
          <cell r="F859" t="str">
            <v>04</v>
          </cell>
          <cell r="G859" t="str">
            <v>02000</v>
          </cell>
          <cell r="H859" t="str">
            <v>T.B.D</v>
          </cell>
          <cell r="I859" t="str">
            <v>COVER-STEERING COLUMN,LWR</v>
          </cell>
          <cell r="S859" t="str">
            <v>1</v>
          </cell>
          <cell r="T859" t="str">
            <v>1</v>
          </cell>
          <cell r="U859" t="str">
            <v>1</v>
          </cell>
          <cell r="V859" t="str">
            <v>1</v>
          </cell>
        </row>
        <row r="860">
          <cell r="D860" t="str">
            <v>CG520-</v>
          </cell>
          <cell r="E860" t="str">
            <v>A</v>
          </cell>
          <cell r="F860" t="str">
            <v>04</v>
          </cell>
          <cell r="G860" t="str">
            <v>03000</v>
          </cell>
          <cell r="H860" t="str">
            <v>03160-48165</v>
          </cell>
          <cell r="I860" t="str">
            <v>SCREW-TAPPING</v>
          </cell>
          <cell r="S860" t="str">
            <v>4</v>
          </cell>
          <cell r="T860" t="str">
            <v>4</v>
          </cell>
          <cell r="U860" t="str">
            <v>4</v>
          </cell>
          <cell r="V860" t="str">
            <v>4</v>
          </cell>
        </row>
        <row r="861">
          <cell r="D861" t="str">
            <v>CG520-</v>
          </cell>
          <cell r="E861" t="str">
            <v>A</v>
          </cell>
          <cell r="F861" t="str">
            <v>04</v>
          </cell>
          <cell r="G861" t="str">
            <v>04000</v>
          </cell>
          <cell r="H861" t="str">
            <v>02144-04105-000</v>
          </cell>
          <cell r="I861" t="str">
            <v>SCREW-CR MACHINE</v>
          </cell>
          <cell r="S861" t="str">
            <v>1</v>
          </cell>
          <cell r="T861" t="str">
            <v>1</v>
          </cell>
          <cell r="U861" t="str">
            <v>1</v>
          </cell>
          <cell r="V861" t="str">
            <v>1</v>
          </cell>
        </row>
        <row r="862">
          <cell r="D862" t="str">
            <v>CG520-</v>
          </cell>
          <cell r="E862" t="str">
            <v>A</v>
          </cell>
          <cell r="F862" t="str">
            <v>04</v>
          </cell>
          <cell r="G862" t="str">
            <v>05000</v>
          </cell>
          <cell r="H862" t="str">
            <v>96257122</v>
          </cell>
          <cell r="I862" t="str">
            <v>CAP-STEERING COLUMN</v>
          </cell>
          <cell r="S862" t="str">
            <v>1</v>
          </cell>
          <cell r="T862" t="str">
            <v>1</v>
          </cell>
          <cell r="U862" t="str">
            <v>1</v>
          </cell>
          <cell r="V862" t="str">
            <v>1</v>
          </cell>
        </row>
        <row r="863">
          <cell r="D863" t="str">
            <v>CG600-</v>
          </cell>
          <cell r="E863" t="str">
            <v>A</v>
          </cell>
          <cell r="F863" t="str">
            <v>01</v>
          </cell>
          <cell r="G863" t="str">
            <v>01000</v>
          </cell>
          <cell r="H863" t="str">
            <v>96316282</v>
          </cell>
          <cell r="I863" t="str">
            <v>GEAR A-MANUAL STEERING</v>
          </cell>
          <cell r="K863">
            <v>1</v>
          </cell>
          <cell r="L863">
            <v>1</v>
          </cell>
          <cell r="M863" t="str">
            <v>1</v>
          </cell>
          <cell r="N863" t="str">
            <v>1</v>
          </cell>
          <cell r="O863" t="str">
            <v>60</v>
          </cell>
          <cell r="P863" t="str">
            <v>60</v>
          </cell>
          <cell r="Q863" t="str">
            <v>1</v>
          </cell>
        </row>
        <row r="864">
          <cell r="D864" t="str">
            <v>CG600-</v>
          </cell>
          <cell r="E864" t="str">
            <v>A</v>
          </cell>
          <cell r="F864" t="str">
            <v>01</v>
          </cell>
          <cell r="G864" t="str">
            <v>01500</v>
          </cell>
          <cell r="H864" t="str">
            <v>96287147</v>
          </cell>
          <cell r="I864" t="str">
            <v>GROMMET-STRG DASH</v>
          </cell>
          <cell r="K864">
            <v>1</v>
          </cell>
          <cell r="L864">
            <v>1</v>
          </cell>
          <cell r="M864" t="str">
            <v>1</v>
          </cell>
          <cell r="N864" t="str">
            <v>1</v>
          </cell>
          <cell r="O864" t="str">
            <v>60</v>
          </cell>
          <cell r="P864" t="str">
            <v>60</v>
          </cell>
          <cell r="Q864" t="str">
            <v>1</v>
          </cell>
        </row>
        <row r="865">
          <cell r="D865" t="str">
            <v>CG600-</v>
          </cell>
          <cell r="E865" t="str">
            <v>A</v>
          </cell>
          <cell r="F865" t="str">
            <v>01</v>
          </cell>
          <cell r="G865" t="str">
            <v>02000</v>
          </cell>
          <cell r="H865" t="str">
            <v>96503422</v>
          </cell>
          <cell r="I865" t="str">
            <v>BRACKET-STRG GEAR</v>
          </cell>
          <cell r="K865">
            <v>2</v>
          </cell>
          <cell r="L865">
            <v>2</v>
          </cell>
          <cell r="M865" t="str">
            <v>2</v>
          </cell>
          <cell r="N865" t="str">
            <v>2</v>
          </cell>
          <cell r="O865" t="str">
            <v>60</v>
          </cell>
          <cell r="P865" t="str">
            <v>60</v>
          </cell>
          <cell r="Q865" t="str">
            <v>2</v>
          </cell>
        </row>
        <row r="866">
          <cell r="D866" t="str">
            <v>CG600-</v>
          </cell>
          <cell r="E866" t="str">
            <v>A</v>
          </cell>
          <cell r="F866" t="str">
            <v>01</v>
          </cell>
          <cell r="G866" t="str">
            <v>05000</v>
          </cell>
          <cell r="H866" t="str">
            <v>02650-10203</v>
          </cell>
          <cell r="I866" t="str">
            <v>BOLT-HEX FLANGE PILOT</v>
          </cell>
          <cell r="K866">
            <v>4</v>
          </cell>
          <cell r="L866">
            <v>4</v>
          </cell>
          <cell r="M866" t="str">
            <v>4</v>
          </cell>
          <cell r="N866" t="str">
            <v>4</v>
          </cell>
          <cell r="O866" t="str">
            <v>60</v>
          </cell>
          <cell r="P866" t="str">
            <v>60</v>
          </cell>
          <cell r="Q866" t="str">
            <v>4</v>
          </cell>
        </row>
        <row r="867">
          <cell r="D867" t="str">
            <v>CG600-</v>
          </cell>
          <cell r="E867" t="str">
            <v>A</v>
          </cell>
          <cell r="F867" t="str">
            <v>01</v>
          </cell>
          <cell r="G867" t="str">
            <v>06000</v>
          </cell>
          <cell r="H867" t="str">
            <v>96320611</v>
          </cell>
          <cell r="I867" t="str">
            <v>PACKING-STEERING GEAR</v>
          </cell>
          <cell r="K867">
            <v>1</v>
          </cell>
          <cell r="L867">
            <v>1</v>
          </cell>
          <cell r="M867" t="str">
            <v>1</v>
          </cell>
          <cell r="N867" t="str">
            <v>1</v>
          </cell>
          <cell r="O867" t="str">
            <v>60</v>
          </cell>
          <cell r="P867" t="str">
            <v>60</v>
          </cell>
          <cell r="Q867" t="str">
            <v>1</v>
          </cell>
        </row>
        <row r="868">
          <cell r="D868" t="str">
            <v>CG600-</v>
          </cell>
          <cell r="E868" t="str">
            <v>A</v>
          </cell>
          <cell r="F868" t="str">
            <v>01</v>
          </cell>
          <cell r="G868" t="str">
            <v>07000</v>
          </cell>
          <cell r="H868" t="str">
            <v>96318835</v>
          </cell>
          <cell r="I868" t="str">
            <v>SEATING-STEERING GEAR,MAN</v>
          </cell>
          <cell r="K868">
            <v>1</v>
          </cell>
          <cell r="L868">
            <v>1</v>
          </cell>
          <cell r="M868" t="str">
            <v>1</v>
          </cell>
          <cell r="N868" t="str">
            <v>1</v>
          </cell>
          <cell r="O868" t="str">
            <v>60</v>
          </cell>
          <cell r="P868" t="str">
            <v>60</v>
          </cell>
          <cell r="Q868" t="str">
            <v>1</v>
          </cell>
        </row>
        <row r="869">
          <cell r="D869" t="str">
            <v>CG600-</v>
          </cell>
          <cell r="E869" t="str">
            <v>A</v>
          </cell>
          <cell r="F869" t="str">
            <v>01</v>
          </cell>
          <cell r="G869" t="str">
            <v>08000</v>
          </cell>
          <cell r="H869" t="str">
            <v>08314-41123-000</v>
          </cell>
          <cell r="I869" t="str">
            <v>NUT-HEXAGON SLOTTED</v>
          </cell>
          <cell r="K869">
            <v>2</v>
          </cell>
          <cell r="L869">
            <v>2</v>
          </cell>
          <cell r="M869" t="str">
            <v>2</v>
          </cell>
          <cell r="N869" t="str">
            <v>2</v>
          </cell>
          <cell r="O869" t="str">
            <v>60</v>
          </cell>
          <cell r="P869" t="str">
            <v>60</v>
          </cell>
          <cell r="Q869" t="str">
            <v>2</v>
          </cell>
        </row>
        <row r="870">
          <cell r="D870" t="str">
            <v>CG600-</v>
          </cell>
          <cell r="E870" t="str">
            <v>A</v>
          </cell>
          <cell r="F870" t="str">
            <v>01</v>
          </cell>
          <cell r="G870" t="str">
            <v>09000</v>
          </cell>
          <cell r="H870" t="str">
            <v>04111-30206-000</v>
          </cell>
          <cell r="I870" t="str">
            <v>PIN-COTTER</v>
          </cell>
          <cell r="K870">
            <v>2</v>
          </cell>
          <cell r="L870">
            <v>2</v>
          </cell>
          <cell r="M870" t="str">
            <v>2</v>
          </cell>
          <cell r="N870" t="str">
            <v>2</v>
          </cell>
          <cell r="O870" t="str">
            <v>60</v>
          </cell>
          <cell r="P870" t="str">
            <v>60</v>
          </cell>
          <cell r="Q870" t="str">
            <v>2</v>
          </cell>
        </row>
        <row r="871">
          <cell r="B871" t="str">
            <v>O</v>
          </cell>
          <cell r="C871" t="str">
            <v>X</v>
          </cell>
          <cell r="D871" t="str">
            <v>CG600-</v>
          </cell>
          <cell r="E871" t="str">
            <v>A</v>
          </cell>
          <cell r="F871" t="str">
            <v>03</v>
          </cell>
          <cell r="G871" t="str">
            <v>01000</v>
          </cell>
          <cell r="H871" t="str">
            <v>96315618</v>
          </cell>
          <cell r="I871" t="str">
            <v>GEAR A-MANUAL STEERING</v>
          </cell>
          <cell r="S871" t="str">
            <v>1</v>
          </cell>
          <cell r="T871" t="str">
            <v>1</v>
          </cell>
          <cell r="U871" t="str">
            <v>1</v>
          </cell>
          <cell r="V871" t="str">
            <v>1</v>
          </cell>
        </row>
        <row r="872">
          <cell r="B872" t="str">
            <v>N</v>
          </cell>
          <cell r="C872" t="str">
            <v>O</v>
          </cell>
          <cell r="D872" t="str">
            <v>CG600-</v>
          </cell>
          <cell r="E872" t="str">
            <v>A</v>
          </cell>
          <cell r="F872" t="str">
            <v>03</v>
          </cell>
          <cell r="G872" t="str">
            <v>01000</v>
          </cell>
          <cell r="H872" t="str">
            <v>96316284</v>
          </cell>
          <cell r="I872" t="str">
            <v>GEAR A-MANUAL STEERING</v>
          </cell>
          <cell r="S872" t="str">
            <v>1</v>
          </cell>
          <cell r="T872" t="str">
            <v>1</v>
          </cell>
          <cell r="U872" t="str">
            <v>1</v>
          </cell>
          <cell r="V872" t="str">
            <v>1</v>
          </cell>
        </row>
        <row r="873">
          <cell r="D873" t="str">
            <v>CG600-</v>
          </cell>
          <cell r="E873" t="str">
            <v>A</v>
          </cell>
          <cell r="F873" t="str">
            <v>03</v>
          </cell>
          <cell r="G873" t="str">
            <v>01500</v>
          </cell>
          <cell r="H873" t="str">
            <v>96287147</v>
          </cell>
          <cell r="I873" t="str">
            <v>GROMMET-STRG DASH</v>
          </cell>
          <cell r="S873" t="str">
            <v>1</v>
          </cell>
          <cell r="T873" t="str">
            <v>1</v>
          </cell>
          <cell r="U873" t="str">
            <v>1</v>
          </cell>
          <cell r="V873" t="str">
            <v>1</v>
          </cell>
          <cell r="X873" t="str">
            <v>60</v>
          </cell>
        </row>
        <row r="874">
          <cell r="D874" t="str">
            <v>CG600-</v>
          </cell>
          <cell r="E874" t="str">
            <v>A</v>
          </cell>
          <cell r="F874" t="str">
            <v>03</v>
          </cell>
          <cell r="G874" t="str">
            <v>02000</v>
          </cell>
          <cell r="H874" t="str">
            <v>96503422</v>
          </cell>
          <cell r="I874" t="str">
            <v>BRACKET-STRG GEAR</v>
          </cell>
          <cell r="S874" t="str">
            <v>2</v>
          </cell>
          <cell r="T874" t="str">
            <v>2</v>
          </cell>
          <cell r="U874" t="str">
            <v>2</v>
          </cell>
          <cell r="V874" t="str">
            <v>2</v>
          </cell>
          <cell r="X874" t="str">
            <v>60</v>
          </cell>
        </row>
        <row r="875">
          <cell r="D875" t="str">
            <v>CG600-</v>
          </cell>
          <cell r="E875" t="str">
            <v>A</v>
          </cell>
          <cell r="F875" t="str">
            <v>03</v>
          </cell>
          <cell r="G875" t="str">
            <v>05000</v>
          </cell>
          <cell r="H875" t="str">
            <v>02650-10203</v>
          </cell>
          <cell r="I875" t="str">
            <v>BOLT-HEX FLANGE PILOT</v>
          </cell>
          <cell r="S875" t="str">
            <v>4</v>
          </cell>
          <cell r="T875" t="str">
            <v>4</v>
          </cell>
          <cell r="U875" t="str">
            <v>4</v>
          </cell>
          <cell r="V875" t="str">
            <v>4</v>
          </cell>
          <cell r="X875" t="str">
            <v>60</v>
          </cell>
        </row>
        <row r="876">
          <cell r="D876" t="str">
            <v>CG600-</v>
          </cell>
          <cell r="E876" t="str">
            <v>A</v>
          </cell>
          <cell r="F876" t="str">
            <v>03</v>
          </cell>
          <cell r="G876" t="str">
            <v>06000</v>
          </cell>
          <cell r="H876" t="str">
            <v>96320611</v>
          </cell>
          <cell r="I876" t="str">
            <v>PACKING-STEERING GEAR</v>
          </cell>
          <cell r="S876" t="str">
            <v>1</v>
          </cell>
          <cell r="T876" t="str">
            <v>1</v>
          </cell>
          <cell r="U876" t="str">
            <v>1</v>
          </cell>
          <cell r="V876" t="str">
            <v>1</v>
          </cell>
          <cell r="X876" t="str">
            <v>60</v>
          </cell>
        </row>
        <row r="877">
          <cell r="D877" t="str">
            <v>CG600-</v>
          </cell>
          <cell r="E877" t="str">
            <v>A</v>
          </cell>
          <cell r="F877" t="str">
            <v>03</v>
          </cell>
          <cell r="G877" t="str">
            <v>07000</v>
          </cell>
          <cell r="H877" t="str">
            <v>96318835</v>
          </cell>
          <cell r="I877" t="str">
            <v>SEATING-STEERING GEAR,MAN</v>
          </cell>
          <cell r="S877" t="str">
            <v>1</v>
          </cell>
          <cell r="T877" t="str">
            <v>1</v>
          </cell>
          <cell r="U877" t="str">
            <v>1</v>
          </cell>
          <cell r="V877" t="str">
            <v>1</v>
          </cell>
          <cell r="X877" t="str">
            <v>60</v>
          </cell>
        </row>
        <row r="878">
          <cell r="D878" t="str">
            <v>CG600-</v>
          </cell>
          <cell r="E878" t="str">
            <v>A</v>
          </cell>
          <cell r="F878" t="str">
            <v>03</v>
          </cell>
          <cell r="G878" t="str">
            <v>08000</v>
          </cell>
          <cell r="H878" t="str">
            <v>08314-41123-000</v>
          </cell>
          <cell r="I878" t="str">
            <v>NUT-HEXAGON SLOTTED</v>
          </cell>
          <cell r="S878" t="str">
            <v>2</v>
          </cell>
          <cell r="T878" t="str">
            <v>2</v>
          </cell>
          <cell r="U878" t="str">
            <v>2</v>
          </cell>
          <cell r="V878" t="str">
            <v>2</v>
          </cell>
          <cell r="X878" t="str">
            <v>60</v>
          </cell>
        </row>
        <row r="879">
          <cell r="D879" t="str">
            <v>CG600-</v>
          </cell>
          <cell r="E879" t="str">
            <v>A</v>
          </cell>
          <cell r="F879" t="str">
            <v>03</v>
          </cell>
          <cell r="G879" t="str">
            <v>09000</v>
          </cell>
          <cell r="H879" t="str">
            <v>04111-30206-000</v>
          </cell>
          <cell r="I879" t="str">
            <v>PIN-COTTER</v>
          </cell>
          <cell r="S879" t="str">
            <v>2</v>
          </cell>
          <cell r="T879" t="str">
            <v>2</v>
          </cell>
          <cell r="U879" t="str">
            <v>2</v>
          </cell>
          <cell r="V879" t="str">
            <v>2</v>
          </cell>
          <cell r="X879" t="str">
            <v>60</v>
          </cell>
        </row>
        <row r="880">
          <cell r="D880" t="str">
            <v>CG600-</v>
          </cell>
          <cell r="E880" t="str">
            <v>A</v>
          </cell>
          <cell r="F880" t="str">
            <v>05</v>
          </cell>
          <cell r="G880" t="str">
            <v>01000</v>
          </cell>
          <cell r="H880" t="str">
            <v>96316287</v>
          </cell>
          <cell r="I880" t="str">
            <v>GEAR A-POWER STEERING</v>
          </cell>
          <cell r="K880">
            <v>1</v>
          </cell>
          <cell r="L880">
            <v>1</v>
          </cell>
          <cell r="M880" t="str">
            <v>1</v>
          </cell>
          <cell r="N880" t="str">
            <v>1</v>
          </cell>
          <cell r="O880" t="str">
            <v>61</v>
          </cell>
          <cell r="P880" t="str">
            <v>61</v>
          </cell>
          <cell r="R880" t="str">
            <v>1</v>
          </cell>
        </row>
        <row r="881">
          <cell r="D881" t="str">
            <v>CG600-</v>
          </cell>
          <cell r="E881" t="str">
            <v>A</v>
          </cell>
          <cell r="F881" t="str">
            <v>05</v>
          </cell>
          <cell r="G881" t="str">
            <v>01500</v>
          </cell>
          <cell r="H881" t="str">
            <v>96287147</v>
          </cell>
          <cell r="I881" t="str">
            <v>GROMMET-STRG DASH</v>
          </cell>
          <cell r="K881">
            <v>1</v>
          </cell>
          <cell r="L881">
            <v>1</v>
          </cell>
          <cell r="M881" t="str">
            <v>1</v>
          </cell>
          <cell r="N881" t="str">
            <v>1</v>
          </cell>
          <cell r="O881" t="str">
            <v>61</v>
          </cell>
          <cell r="P881" t="str">
            <v>61</v>
          </cell>
          <cell r="R881" t="str">
            <v>1</v>
          </cell>
        </row>
        <row r="882">
          <cell r="D882" t="str">
            <v>CG600-</v>
          </cell>
          <cell r="E882" t="str">
            <v>A</v>
          </cell>
          <cell r="F882" t="str">
            <v>05</v>
          </cell>
          <cell r="G882" t="str">
            <v>02000</v>
          </cell>
          <cell r="H882" t="str">
            <v>96503422</v>
          </cell>
          <cell r="I882" t="str">
            <v>BRACKET-STRG GEAR</v>
          </cell>
          <cell r="K882">
            <v>2</v>
          </cell>
          <cell r="L882">
            <v>2</v>
          </cell>
          <cell r="M882" t="str">
            <v>2</v>
          </cell>
          <cell r="N882" t="str">
            <v>2</v>
          </cell>
          <cell r="O882" t="str">
            <v>61</v>
          </cell>
          <cell r="P882" t="str">
            <v>61</v>
          </cell>
          <cell r="R882" t="str">
            <v>2</v>
          </cell>
        </row>
        <row r="883">
          <cell r="D883" t="str">
            <v>CG600-</v>
          </cell>
          <cell r="E883" t="str">
            <v>A</v>
          </cell>
          <cell r="F883" t="str">
            <v>05</v>
          </cell>
          <cell r="G883" t="str">
            <v>05000</v>
          </cell>
          <cell r="H883" t="str">
            <v>02650-10203</v>
          </cell>
          <cell r="I883" t="str">
            <v>BOLT-HEX FLANGE PILOT</v>
          </cell>
          <cell r="K883">
            <v>4</v>
          </cell>
          <cell r="L883">
            <v>4</v>
          </cell>
          <cell r="M883" t="str">
            <v>4</v>
          </cell>
          <cell r="N883" t="str">
            <v>4</v>
          </cell>
          <cell r="O883" t="str">
            <v>61</v>
          </cell>
          <cell r="P883" t="str">
            <v>61</v>
          </cell>
          <cell r="R883" t="str">
            <v>4</v>
          </cell>
        </row>
        <row r="884">
          <cell r="D884" t="str">
            <v>CG600-</v>
          </cell>
          <cell r="E884" t="str">
            <v>A</v>
          </cell>
          <cell r="F884" t="str">
            <v>05</v>
          </cell>
          <cell r="G884" t="str">
            <v>06000</v>
          </cell>
          <cell r="H884" t="str">
            <v>96320611</v>
          </cell>
          <cell r="I884" t="str">
            <v>PACKING-STEERING GEAR</v>
          </cell>
          <cell r="K884">
            <v>1</v>
          </cell>
          <cell r="L884">
            <v>1</v>
          </cell>
          <cell r="M884" t="str">
            <v>1</v>
          </cell>
          <cell r="N884" t="str">
            <v>1</v>
          </cell>
          <cell r="O884" t="str">
            <v>61</v>
          </cell>
          <cell r="P884" t="str">
            <v>61</v>
          </cell>
          <cell r="R884" t="str">
            <v>1</v>
          </cell>
        </row>
        <row r="885">
          <cell r="D885" t="str">
            <v>CG600-</v>
          </cell>
          <cell r="E885" t="str">
            <v>A</v>
          </cell>
          <cell r="F885" t="str">
            <v>05</v>
          </cell>
          <cell r="G885" t="str">
            <v>07000</v>
          </cell>
          <cell r="H885" t="str">
            <v>08314-41123-000</v>
          </cell>
          <cell r="I885" t="str">
            <v>NUT-HEXAGON SLOTTED</v>
          </cell>
          <cell r="K885">
            <v>2</v>
          </cell>
          <cell r="L885">
            <v>2</v>
          </cell>
          <cell r="M885" t="str">
            <v>2</v>
          </cell>
          <cell r="N885" t="str">
            <v>2</v>
          </cell>
          <cell r="O885" t="str">
            <v>61</v>
          </cell>
          <cell r="P885" t="str">
            <v>61</v>
          </cell>
          <cell r="R885" t="str">
            <v>2</v>
          </cell>
        </row>
        <row r="886">
          <cell r="D886" t="str">
            <v>CG600-</v>
          </cell>
          <cell r="E886" t="str">
            <v>A</v>
          </cell>
          <cell r="F886" t="str">
            <v>05</v>
          </cell>
          <cell r="G886" t="str">
            <v>08000</v>
          </cell>
          <cell r="H886" t="str">
            <v>04111-30206-000</v>
          </cell>
          <cell r="I886" t="str">
            <v>PIN-COTTER</v>
          </cell>
          <cell r="K886">
            <v>2</v>
          </cell>
          <cell r="L886">
            <v>2</v>
          </cell>
          <cell r="M886" t="str">
            <v>2</v>
          </cell>
          <cell r="N886" t="str">
            <v>2</v>
          </cell>
          <cell r="O886" t="str">
            <v>61</v>
          </cell>
          <cell r="P886" t="str">
            <v>61</v>
          </cell>
          <cell r="R886" t="str">
            <v>2</v>
          </cell>
        </row>
        <row r="887">
          <cell r="D887" t="str">
            <v>CG600-</v>
          </cell>
          <cell r="E887" t="str">
            <v>A</v>
          </cell>
          <cell r="F887" t="str">
            <v>07</v>
          </cell>
          <cell r="G887" t="str">
            <v>01000</v>
          </cell>
          <cell r="H887" t="str">
            <v>96316286</v>
          </cell>
          <cell r="I887" t="str">
            <v>GEAR A-POWER STEERING</v>
          </cell>
          <cell r="T887" t="str">
            <v>1</v>
          </cell>
          <cell r="V887" t="str">
            <v>1</v>
          </cell>
          <cell r="X887" t="str">
            <v>61</v>
          </cell>
        </row>
        <row r="888">
          <cell r="D888" t="str">
            <v>CG600-</v>
          </cell>
          <cell r="E888" t="str">
            <v>A</v>
          </cell>
          <cell r="F888" t="str">
            <v>07</v>
          </cell>
          <cell r="G888" t="str">
            <v>01000</v>
          </cell>
          <cell r="H888" t="str">
            <v>96316301</v>
          </cell>
          <cell r="I888" t="str">
            <v>GEAR A-POWER STEERING</v>
          </cell>
          <cell r="T888" t="str">
            <v>1</v>
          </cell>
          <cell r="V888" t="str">
            <v>1</v>
          </cell>
          <cell r="X888" t="str">
            <v>61</v>
          </cell>
        </row>
        <row r="889">
          <cell r="D889" t="str">
            <v>CG600-</v>
          </cell>
          <cell r="E889" t="str">
            <v>A</v>
          </cell>
          <cell r="F889" t="str">
            <v>07</v>
          </cell>
          <cell r="G889" t="str">
            <v>01500</v>
          </cell>
          <cell r="H889" t="str">
            <v>96287147</v>
          </cell>
          <cell r="I889" t="str">
            <v>GROMMET-STRG DASH</v>
          </cell>
          <cell r="T889" t="str">
            <v>1</v>
          </cell>
          <cell r="V889" t="str">
            <v>1</v>
          </cell>
          <cell r="X889" t="str">
            <v>61</v>
          </cell>
        </row>
        <row r="890">
          <cell r="D890" t="str">
            <v>CG600-</v>
          </cell>
          <cell r="E890" t="str">
            <v>A</v>
          </cell>
          <cell r="F890" t="str">
            <v>07</v>
          </cell>
          <cell r="G890" t="str">
            <v>02000</v>
          </cell>
          <cell r="H890" t="str">
            <v>96503422</v>
          </cell>
          <cell r="I890" t="str">
            <v>BRACKET-STRG GEAR</v>
          </cell>
          <cell r="T890" t="str">
            <v>2</v>
          </cell>
          <cell r="V890" t="str">
            <v>2</v>
          </cell>
          <cell r="X890" t="str">
            <v>61</v>
          </cell>
        </row>
        <row r="891">
          <cell r="D891" t="str">
            <v>CG600-</v>
          </cell>
          <cell r="E891" t="str">
            <v>A</v>
          </cell>
          <cell r="F891" t="str">
            <v>07</v>
          </cell>
          <cell r="G891" t="str">
            <v>05000</v>
          </cell>
          <cell r="H891" t="str">
            <v>02650-10203</v>
          </cell>
          <cell r="I891" t="str">
            <v>BOLT-HEX FLANGE PILOT</v>
          </cell>
          <cell r="T891" t="str">
            <v>4</v>
          </cell>
          <cell r="V891" t="str">
            <v>4</v>
          </cell>
          <cell r="X891" t="str">
            <v>61</v>
          </cell>
        </row>
        <row r="892">
          <cell r="D892" t="str">
            <v>CG600-</v>
          </cell>
          <cell r="E892" t="str">
            <v>A</v>
          </cell>
          <cell r="F892" t="str">
            <v>07</v>
          </cell>
          <cell r="G892" t="str">
            <v>06000</v>
          </cell>
          <cell r="H892" t="str">
            <v>96320611</v>
          </cell>
          <cell r="I892" t="str">
            <v>PACKING-STEERING GEAR</v>
          </cell>
          <cell r="T892" t="str">
            <v>1</v>
          </cell>
          <cell r="V892" t="str">
            <v>1</v>
          </cell>
          <cell r="X892" t="str">
            <v>61</v>
          </cell>
        </row>
        <row r="893">
          <cell r="D893" t="str">
            <v>CG600-</v>
          </cell>
          <cell r="E893" t="str">
            <v>A</v>
          </cell>
          <cell r="F893" t="str">
            <v>07</v>
          </cell>
          <cell r="G893" t="str">
            <v>07000</v>
          </cell>
          <cell r="H893" t="str">
            <v>08314-41123-000</v>
          </cell>
          <cell r="I893" t="str">
            <v>NUT-HEXAGON SLOTTED</v>
          </cell>
          <cell r="T893" t="str">
            <v>2</v>
          </cell>
          <cell r="V893" t="str">
            <v>2</v>
          </cell>
          <cell r="X893" t="str">
            <v>61</v>
          </cell>
        </row>
        <row r="894">
          <cell r="D894" t="str">
            <v>CG600-</v>
          </cell>
          <cell r="E894" t="str">
            <v>A</v>
          </cell>
          <cell r="F894" t="str">
            <v>07</v>
          </cell>
          <cell r="G894" t="str">
            <v>08000</v>
          </cell>
          <cell r="H894" t="str">
            <v>04111-30206-000</v>
          </cell>
          <cell r="I894" t="str">
            <v>PIN-COTTER</v>
          </cell>
          <cell r="T894" t="str">
            <v>2</v>
          </cell>
          <cell r="V894" t="str">
            <v>2</v>
          </cell>
          <cell r="X894" t="str">
            <v>61</v>
          </cell>
        </row>
        <row r="895">
          <cell r="D895" t="str">
            <v>CG620-</v>
          </cell>
          <cell r="E895" t="str">
            <v>A</v>
          </cell>
          <cell r="F895" t="str">
            <v>01</v>
          </cell>
          <cell r="G895" t="str">
            <v>09000</v>
          </cell>
          <cell r="H895" t="str">
            <v>96315632</v>
          </cell>
          <cell r="I895" t="str">
            <v>RESERVOIR A-POWER STEERING</v>
          </cell>
          <cell r="K895">
            <v>1</v>
          </cell>
          <cell r="L895">
            <v>1</v>
          </cell>
          <cell r="M895" t="str">
            <v>1</v>
          </cell>
          <cell r="N895" t="str">
            <v>1</v>
          </cell>
          <cell r="O895" t="str">
            <v>B061</v>
          </cell>
          <cell r="P895" t="str">
            <v>B061</v>
          </cell>
        </row>
        <row r="896">
          <cell r="B896" t="str">
            <v>O</v>
          </cell>
          <cell r="C896" t="str">
            <v>X</v>
          </cell>
          <cell r="D896" t="str">
            <v>CG620-</v>
          </cell>
          <cell r="E896" t="str">
            <v>A</v>
          </cell>
          <cell r="F896" t="str">
            <v>01</v>
          </cell>
          <cell r="G896" t="str">
            <v>16000</v>
          </cell>
          <cell r="H896" t="str">
            <v>96318647</v>
          </cell>
          <cell r="I896" t="str">
            <v>PIPE A-PRESSURE PUMP</v>
          </cell>
          <cell r="K896">
            <v>1</v>
          </cell>
          <cell r="L896">
            <v>1</v>
          </cell>
          <cell r="M896" t="str">
            <v>1</v>
          </cell>
          <cell r="N896" t="str">
            <v>1</v>
          </cell>
          <cell r="O896" t="str">
            <v>B061</v>
          </cell>
          <cell r="P896" t="str">
            <v>B061</v>
          </cell>
        </row>
        <row r="897">
          <cell r="B897" t="str">
            <v>N</v>
          </cell>
          <cell r="C897" t="str">
            <v>O</v>
          </cell>
          <cell r="D897" t="str">
            <v>CG620-</v>
          </cell>
          <cell r="E897" t="str">
            <v>A</v>
          </cell>
          <cell r="F897" t="str">
            <v>01</v>
          </cell>
          <cell r="G897" t="str">
            <v>16000</v>
          </cell>
          <cell r="H897" t="str">
            <v>96507903</v>
          </cell>
          <cell r="I897" t="str">
            <v>PIPE A-PRESSURE PUMP</v>
          </cell>
          <cell r="K897">
            <v>1</v>
          </cell>
          <cell r="L897">
            <v>1</v>
          </cell>
          <cell r="M897" t="str">
            <v>1</v>
          </cell>
          <cell r="N897" t="str">
            <v>1</v>
          </cell>
          <cell r="O897" t="str">
            <v>B061</v>
          </cell>
          <cell r="P897" t="str">
            <v>B061</v>
          </cell>
        </row>
        <row r="898">
          <cell r="D898" t="str">
            <v>CG620-</v>
          </cell>
          <cell r="E898" t="str">
            <v>A</v>
          </cell>
          <cell r="F898" t="str">
            <v>01</v>
          </cell>
          <cell r="G898" t="str">
            <v>20000</v>
          </cell>
          <cell r="H898" t="str">
            <v>08361-25060-000</v>
          </cell>
          <cell r="I898" t="str">
            <v>NUT-HEXAGON,W/WASHER</v>
          </cell>
          <cell r="K898">
            <v>2</v>
          </cell>
          <cell r="L898">
            <v>2</v>
          </cell>
          <cell r="M898" t="str">
            <v>2</v>
          </cell>
          <cell r="N898" t="str">
            <v>2</v>
          </cell>
          <cell r="O898" t="str">
            <v>B061</v>
          </cell>
          <cell r="P898" t="str">
            <v>B061</v>
          </cell>
        </row>
        <row r="899">
          <cell r="D899" t="str">
            <v>CG620-</v>
          </cell>
          <cell r="E899" t="str">
            <v>A</v>
          </cell>
          <cell r="F899" t="str">
            <v>01</v>
          </cell>
          <cell r="G899" t="str">
            <v>22000</v>
          </cell>
          <cell r="H899" t="str">
            <v>96507899</v>
          </cell>
          <cell r="I899" t="str">
            <v>PIPE A-PRESSURE GEAR</v>
          </cell>
          <cell r="K899">
            <v>1</v>
          </cell>
          <cell r="L899">
            <v>1</v>
          </cell>
          <cell r="M899" t="str">
            <v>1</v>
          </cell>
          <cell r="N899" t="str">
            <v>1</v>
          </cell>
          <cell r="O899" t="str">
            <v>B061</v>
          </cell>
          <cell r="P899" t="str">
            <v>B061</v>
          </cell>
        </row>
        <row r="900">
          <cell r="D900" t="str">
            <v>CG620-</v>
          </cell>
          <cell r="E900" t="str">
            <v>A</v>
          </cell>
          <cell r="F900" t="str">
            <v>01</v>
          </cell>
          <cell r="G900" t="str">
            <v>24200</v>
          </cell>
          <cell r="H900" t="str">
            <v>08361-25060-000</v>
          </cell>
          <cell r="I900" t="str">
            <v>NUT-HEXAGON,W/WASHER</v>
          </cell>
          <cell r="K900">
            <v>1</v>
          </cell>
          <cell r="L900">
            <v>1</v>
          </cell>
          <cell r="M900" t="str">
            <v>1</v>
          </cell>
          <cell r="N900" t="str">
            <v>1</v>
          </cell>
          <cell r="O900" t="str">
            <v>B061</v>
          </cell>
          <cell r="P900" t="str">
            <v>B061</v>
          </cell>
        </row>
        <row r="901">
          <cell r="D901" t="str">
            <v>CG620-</v>
          </cell>
          <cell r="E901" t="str">
            <v>A</v>
          </cell>
          <cell r="F901" t="str">
            <v>01</v>
          </cell>
          <cell r="G901" t="str">
            <v>29000</v>
          </cell>
          <cell r="H901" t="str">
            <v>96315625</v>
          </cell>
          <cell r="I901" t="str">
            <v>PIPE A-RETURN FLOW</v>
          </cell>
          <cell r="K901">
            <v>1</v>
          </cell>
          <cell r="L901">
            <v>1</v>
          </cell>
          <cell r="M901" t="str">
            <v>1</v>
          </cell>
          <cell r="N901" t="str">
            <v>1</v>
          </cell>
          <cell r="O901" t="str">
            <v>B061</v>
          </cell>
          <cell r="P901" t="str">
            <v>B061</v>
          </cell>
        </row>
        <row r="902">
          <cell r="D902" t="str">
            <v>CG620-</v>
          </cell>
          <cell r="E902" t="str">
            <v>A</v>
          </cell>
          <cell r="F902" t="str">
            <v>01</v>
          </cell>
          <cell r="G902" t="str">
            <v>31200</v>
          </cell>
          <cell r="H902" t="str">
            <v>08361-25060-000</v>
          </cell>
          <cell r="I902" t="str">
            <v>NUT-HEXAGON,W/WASHER</v>
          </cell>
          <cell r="K902">
            <v>1</v>
          </cell>
          <cell r="L902">
            <v>1</v>
          </cell>
          <cell r="M902" t="str">
            <v>1</v>
          </cell>
          <cell r="N902" t="str">
            <v>1</v>
          </cell>
          <cell r="O902" t="str">
            <v>B061</v>
          </cell>
          <cell r="P902" t="str">
            <v>B061</v>
          </cell>
        </row>
        <row r="903">
          <cell r="D903" t="str">
            <v>CG620-</v>
          </cell>
          <cell r="E903" t="str">
            <v>A</v>
          </cell>
          <cell r="F903" t="str">
            <v>01</v>
          </cell>
          <cell r="G903" t="str">
            <v>31600</v>
          </cell>
          <cell r="H903" t="str">
            <v>09401-17403</v>
          </cell>
          <cell r="I903" t="str">
            <v>CLIP</v>
          </cell>
          <cell r="K903">
            <v>2</v>
          </cell>
          <cell r="L903">
            <v>2</v>
          </cell>
          <cell r="M903" t="str">
            <v>2</v>
          </cell>
          <cell r="N903" t="str">
            <v>2</v>
          </cell>
          <cell r="O903" t="str">
            <v>B061</v>
          </cell>
          <cell r="P903" t="str">
            <v>B061</v>
          </cell>
        </row>
        <row r="904">
          <cell r="D904" t="str">
            <v>CG620-</v>
          </cell>
          <cell r="E904" t="str">
            <v>A</v>
          </cell>
          <cell r="F904" t="str">
            <v>01</v>
          </cell>
          <cell r="G904" t="str">
            <v>32000</v>
          </cell>
          <cell r="H904" t="str">
            <v>96318237</v>
          </cell>
          <cell r="I904" t="str">
            <v>HOSE-SUCTION,PUMP</v>
          </cell>
          <cell r="K904">
            <v>1</v>
          </cell>
          <cell r="L904">
            <v>1</v>
          </cell>
          <cell r="M904" t="str">
            <v>1</v>
          </cell>
          <cell r="N904" t="str">
            <v>1</v>
          </cell>
          <cell r="O904" t="str">
            <v>B061</v>
          </cell>
          <cell r="P904" t="str">
            <v>B061</v>
          </cell>
        </row>
        <row r="905">
          <cell r="D905" t="str">
            <v>CG620-</v>
          </cell>
          <cell r="E905" t="str">
            <v>A</v>
          </cell>
          <cell r="F905" t="str">
            <v>01</v>
          </cell>
          <cell r="G905" t="str">
            <v>33500</v>
          </cell>
          <cell r="H905" t="str">
            <v>09401-21403</v>
          </cell>
          <cell r="I905" t="str">
            <v>CLIP</v>
          </cell>
          <cell r="K905">
            <v>2</v>
          </cell>
          <cell r="L905">
            <v>2</v>
          </cell>
          <cell r="M905" t="str">
            <v>2</v>
          </cell>
          <cell r="N905" t="str">
            <v>2</v>
          </cell>
          <cell r="O905" t="str">
            <v>B061</v>
          </cell>
          <cell r="P905" t="str">
            <v>B061</v>
          </cell>
        </row>
        <row r="906">
          <cell r="D906" t="str">
            <v>CG620-</v>
          </cell>
          <cell r="E906" t="str">
            <v>A</v>
          </cell>
          <cell r="F906" t="str">
            <v>02</v>
          </cell>
          <cell r="G906" t="str">
            <v>08000</v>
          </cell>
          <cell r="H906" t="str">
            <v>96315632</v>
          </cell>
          <cell r="I906" t="str">
            <v>RESERVOIR A-POWER STEERING</v>
          </cell>
          <cell r="K906">
            <v>1</v>
          </cell>
          <cell r="L906">
            <v>1</v>
          </cell>
          <cell r="M906" t="str">
            <v>1</v>
          </cell>
          <cell r="N906" t="str">
            <v>1</v>
          </cell>
          <cell r="O906" t="str">
            <v>B361</v>
          </cell>
          <cell r="P906" t="str">
            <v>B361</v>
          </cell>
          <cell r="R906" t="str">
            <v>1</v>
          </cell>
        </row>
        <row r="907">
          <cell r="D907" t="str">
            <v>CG620-</v>
          </cell>
          <cell r="E907" t="str">
            <v>A</v>
          </cell>
          <cell r="F907" t="str">
            <v>02</v>
          </cell>
          <cell r="G907" t="str">
            <v>15000</v>
          </cell>
          <cell r="H907" t="str">
            <v>96507904</v>
          </cell>
          <cell r="I907" t="str">
            <v>PIPE A-PRESSURE,PUMP</v>
          </cell>
          <cell r="K907">
            <v>1</v>
          </cell>
          <cell r="L907">
            <v>1</v>
          </cell>
          <cell r="M907" t="str">
            <v>1</v>
          </cell>
          <cell r="N907" t="str">
            <v>1</v>
          </cell>
          <cell r="O907" t="str">
            <v>B361</v>
          </cell>
          <cell r="P907" t="str">
            <v>B361</v>
          </cell>
          <cell r="R907" t="str">
            <v>1</v>
          </cell>
        </row>
        <row r="908">
          <cell r="D908" t="str">
            <v>CG620-</v>
          </cell>
          <cell r="E908" t="str">
            <v>A</v>
          </cell>
          <cell r="F908" t="str">
            <v>02</v>
          </cell>
          <cell r="G908" t="str">
            <v>19000</v>
          </cell>
          <cell r="H908" t="str">
            <v>08361-25060-000</v>
          </cell>
          <cell r="I908" t="str">
            <v>NUT-HEXAGON,W/WASHER</v>
          </cell>
          <cell r="K908">
            <v>2</v>
          </cell>
          <cell r="L908">
            <v>2</v>
          </cell>
          <cell r="M908" t="str">
            <v>2</v>
          </cell>
          <cell r="N908" t="str">
            <v>2</v>
          </cell>
          <cell r="O908" t="str">
            <v>B361</v>
          </cell>
          <cell r="P908" t="str">
            <v>B361</v>
          </cell>
          <cell r="R908" t="str">
            <v>2</v>
          </cell>
        </row>
        <row r="909">
          <cell r="D909" t="str">
            <v>CG620-</v>
          </cell>
          <cell r="E909" t="str">
            <v>A</v>
          </cell>
          <cell r="F909" t="str">
            <v>02</v>
          </cell>
          <cell r="G909" t="str">
            <v>21000</v>
          </cell>
          <cell r="H909" t="str">
            <v>96507899</v>
          </cell>
          <cell r="I909" t="str">
            <v>PIPE A-PRESSURE GEAR</v>
          </cell>
          <cell r="K909">
            <v>1</v>
          </cell>
          <cell r="L909">
            <v>1</v>
          </cell>
          <cell r="M909" t="str">
            <v>1</v>
          </cell>
          <cell r="N909" t="str">
            <v>1</v>
          </cell>
          <cell r="O909" t="str">
            <v>B361</v>
          </cell>
          <cell r="P909" t="str">
            <v>B361</v>
          </cell>
          <cell r="R909" t="str">
            <v>1</v>
          </cell>
        </row>
        <row r="910">
          <cell r="D910" t="str">
            <v>CG620-</v>
          </cell>
          <cell r="E910" t="str">
            <v>A</v>
          </cell>
          <cell r="F910" t="str">
            <v>02</v>
          </cell>
          <cell r="G910" t="str">
            <v>23200</v>
          </cell>
          <cell r="H910" t="str">
            <v>08361-25060-000</v>
          </cell>
          <cell r="I910" t="str">
            <v>NUT-HEXAGON,W/WASHER</v>
          </cell>
          <cell r="K910">
            <v>1</v>
          </cell>
          <cell r="L910">
            <v>1</v>
          </cell>
          <cell r="M910" t="str">
            <v>1</v>
          </cell>
          <cell r="N910" t="str">
            <v>1</v>
          </cell>
          <cell r="O910" t="str">
            <v>B361</v>
          </cell>
          <cell r="P910" t="str">
            <v>B361</v>
          </cell>
          <cell r="R910" t="str">
            <v>1</v>
          </cell>
        </row>
        <row r="911">
          <cell r="D911" t="str">
            <v>CG620-</v>
          </cell>
          <cell r="E911" t="str">
            <v>A</v>
          </cell>
          <cell r="F911" t="str">
            <v>02</v>
          </cell>
          <cell r="G911" t="str">
            <v>28000</v>
          </cell>
          <cell r="H911" t="str">
            <v>96315625</v>
          </cell>
          <cell r="I911" t="str">
            <v>PIPE A-RETURN FLOW</v>
          </cell>
          <cell r="K911">
            <v>1</v>
          </cell>
          <cell r="L911">
            <v>1</v>
          </cell>
          <cell r="M911" t="str">
            <v>1</v>
          </cell>
          <cell r="N911" t="str">
            <v>1</v>
          </cell>
          <cell r="O911" t="str">
            <v>B361</v>
          </cell>
          <cell r="P911" t="str">
            <v>B361</v>
          </cell>
          <cell r="R911" t="str">
            <v>1</v>
          </cell>
        </row>
        <row r="912">
          <cell r="D912" t="str">
            <v>CG620-</v>
          </cell>
          <cell r="E912" t="str">
            <v>A</v>
          </cell>
          <cell r="F912" t="str">
            <v>02</v>
          </cell>
          <cell r="G912" t="str">
            <v>30200</v>
          </cell>
          <cell r="H912" t="str">
            <v>08361-25060-000</v>
          </cell>
          <cell r="I912" t="str">
            <v>NUT-HEXAGON,W/WASHER</v>
          </cell>
          <cell r="K912">
            <v>1</v>
          </cell>
          <cell r="L912">
            <v>1</v>
          </cell>
          <cell r="M912" t="str">
            <v>1</v>
          </cell>
          <cell r="N912" t="str">
            <v>1</v>
          </cell>
          <cell r="O912" t="str">
            <v>B361</v>
          </cell>
          <cell r="P912" t="str">
            <v>B361</v>
          </cell>
          <cell r="R912" t="str">
            <v>1</v>
          </cell>
        </row>
        <row r="913">
          <cell r="D913" t="str">
            <v>CG620-</v>
          </cell>
          <cell r="E913" t="str">
            <v>A</v>
          </cell>
          <cell r="F913" t="str">
            <v>02</v>
          </cell>
          <cell r="G913" t="str">
            <v>30600</v>
          </cell>
          <cell r="H913" t="str">
            <v>09401-17403</v>
          </cell>
          <cell r="I913" t="str">
            <v>CLIP</v>
          </cell>
          <cell r="K913">
            <v>2</v>
          </cell>
          <cell r="L913">
            <v>2</v>
          </cell>
          <cell r="M913" t="str">
            <v>2</v>
          </cell>
          <cell r="N913" t="str">
            <v>2</v>
          </cell>
          <cell r="O913" t="str">
            <v>B361</v>
          </cell>
          <cell r="P913" t="str">
            <v>B361</v>
          </cell>
          <cell r="R913" t="str">
            <v>2</v>
          </cell>
        </row>
        <row r="914">
          <cell r="D914" t="str">
            <v>CG620-</v>
          </cell>
          <cell r="E914" t="str">
            <v>A</v>
          </cell>
          <cell r="F914" t="str">
            <v>02</v>
          </cell>
          <cell r="G914" t="str">
            <v>31000</v>
          </cell>
          <cell r="H914" t="str">
            <v>96315611</v>
          </cell>
          <cell r="I914" t="str">
            <v>HOSE-SUCTION,PUMP</v>
          </cell>
          <cell r="K914">
            <v>1</v>
          </cell>
          <cell r="L914">
            <v>1</v>
          </cell>
          <cell r="M914" t="str">
            <v>1</v>
          </cell>
          <cell r="N914" t="str">
            <v>1</v>
          </cell>
          <cell r="O914" t="str">
            <v>B361</v>
          </cell>
          <cell r="P914" t="str">
            <v>B361</v>
          </cell>
          <cell r="R914" t="str">
            <v>1</v>
          </cell>
        </row>
        <row r="915">
          <cell r="D915" t="str">
            <v>CG620-</v>
          </cell>
          <cell r="E915" t="str">
            <v>A</v>
          </cell>
          <cell r="F915" t="str">
            <v>02</v>
          </cell>
          <cell r="G915" t="str">
            <v>32000</v>
          </cell>
          <cell r="H915" t="str">
            <v>09401-21403</v>
          </cell>
          <cell r="I915" t="str">
            <v>CLIP</v>
          </cell>
          <cell r="K915">
            <v>2</v>
          </cell>
          <cell r="L915">
            <v>2</v>
          </cell>
          <cell r="M915" t="str">
            <v>2</v>
          </cell>
          <cell r="N915" t="str">
            <v>2</v>
          </cell>
          <cell r="O915" t="str">
            <v>B361</v>
          </cell>
          <cell r="P915" t="str">
            <v>B361</v>
          </cell>
          <cell r="R915" t="str">
            <v>2</v>
          </cell>
        </row>
        <row r="916">
          <cell r="D916" t="str">
            <v>CG620-</v>
          </cell>
          <cell r="E916" t="str">
            <v>A</v>
          </cell>
          <cell r="F916" t="str">
            <v>04</v>
          </cell>
          <cell r="G916" t="str">
            <v>08000</v>
          </cell>
          <cell r="H916" t="str">
            <v>96315632</v>
          </cell>
          <cell r="I916" t="str">
            <v>RESERVOIR A-POWER STEERING</v>
          </cell>
          <cell r="T916">
            <v>1</v>
          </cell>
          <cell r="V916">
            <v>1</v>
          </cell>
          <cell r="X916" t="str">
            <v>61</v>
          </cell>
        </row>
        <row r="917">
          <cell r="D917" t="str">
            <v>CG620-</v>
          </cell>
          <cell r="E917" t="str">
            <v>A</v>
          </cell>
          <cell r="F917" t="str">
            <v>04</v>
          </cell>
          <cell r="G917" t="str">
            <v>15000</v>
          </cell>
          <cell r="H917" t="str">
            <v>96507904</v>
          </cell>
          <cell r="I917" t="str">
            <v>PIPE A-PRESSURE,PUMP</v>
          </cell>
          <cell r="T917">
            <v>1</v>
          </cell>
          <cell r="V917">
            <v>1</v>
          </cell>
          <cell r="X917" t="str">
            <v>61</v>
          </cell>
        </row>
        <row r="918">
          <cell r="D918" t="str">
            <v>CG620-</v>
          </cell>
          <cell r="E918" t="str">
            <v>A</v>
          </cell>
          <cell r="F918" t="str">
            <v>04</v>
          </cell>
          <cell r="G918" t="str">
            <v>19000</v>
          </cell>
          <cell r="H918" t="str">
            <v>08361-25060-000</v>
          </cell>
          <cell r="I918" t="str">
            <v>NUT-HEXAGON,W/WASHER</v>
          </cell>
          <cell r="T918">
            <v>2</v>
          </cell>
          <cell r="V918">
            <v>2</v>
          </cell>
          <cell r="X918" t="str">
            <v>61</v>
          </cell>
        </row>
        <row r="919">
          <cell r="B919" t="str">
            <v>O</v>
          </cell>
          <cell r="C919" t="str">
            <v>X</v>
          </cell>
          <cell r="D919" t="str">
            <v>CG620-</v>
          </cell>
          <cell r="E919" t="str">
            <v>A</v>
          </cell>
          <cell r="F919" t="str">
            <v>04</v>
          </cell>
          <cell r="G919" t="str">
            <v>20000</v>
          </cell>
          <cell r="H919" t="str">
            <v>96316302</v>
          </cell>
          <cell r="I919" t="str">
            <v>PIPE A-PRESSURE GEAR</v>
          </cell>
          <cell r="T919">
            <v>1</v>
          </cell>
          <cell r="V919">
            <v>1</v>
          </cell>
          <cell r="X919" t="str">
            <v>61</v>
          </cell>
        </row>
        <row r="920">
          <cell r="B920" t="str">
            <v>N</v>
          </cell>
          <cell r="C920" t="str">
            <v>O</v>
          </cell>
          <cell r="D920" t="str">
            <v>CG620-</v>
          </cell>
          <cell r="E920" t="str">
            <v>A</v>
          </cell>
          <cell r="F920" t="str">
            <v>04</v>
          </cell>
          <cell r="G920" t="str">
            <v>20000</v>
          </cell>
          <cell r="H920" t="str">
            <v>96507900</v>
          </cell>
          <cell r="I920" t="str">
            <v>PIPE A-PRESSURE GEAR</v>
          </cell>
          <cell r="T920">
            <v>1</v>
          </cell>
          <cell r="V920">
            <v>1</v>
          </cell>
          <cell r="X920" t="str">
            <v>61</v>
          </cell>
        </row>
        <row r="921">
          <cell r="D921" t="str">
            <v>CG620-</v>
          </cell>
          <cell r="E921" t="str">
            <v>A</v>
          </cell>
          <cell r="F921" t="str">
            <v>04</v>
          </cell>
          <cell r="G921" t="str">
            <v>22200</v>
          </cell>
          <cell r="H921" t="str">
            <v>96361-25060-000</v>
          </cell>
          <cell r="I921" t="str">
            <v>NUT-HEXAGON,W/WASHER</v>
          </cell>
          <cell r="T921">
            <v>1</v>
          </cell>
          <cell r="V921">
            <v>1</v>
          </cell>
          <cell r="X921" t="str">
            <v>61</v>
          </cell>
        </row>
        <row r="922">
          <cell r="D922" t="str">
            <v>CG620-</v>
          </cell>
          <cell r="E922" t="str">
            <v>A</v>
          </cell>
          <cell r="F922" t="str">
            <v>04</v>
          </cell>
          <cell r="G922" t="str">
            <v>28000</v>
          </cell>
          <cell r="H922" t="str">
            <v>96316303</v>
          </cell>
          <cell r="I922" t="str">
            <v>PIPE A-RETURN FLOW</v>
          </cell>
          <cell r="T922">
            <v>1</v>
          </cell>
          <cell r="V922">
            <v>1</v>
          </cell>
          <cell r="X922" t="str">
            <v>61</v>
          </cell>
        </row>
        <row r="923">
          <cell r="D923" t="str">
            <v>CG620-</v>
          </cell>
          <cell r="E923" t="str">
            <v>A</v>
          </cell>
          <cell r="F923" t="str">
            <v>04</v>
          </cell>
          <cell r="G923" t="str">
            <v>31000</v>
          </cell>
          <cell r="H923" t="str">
            <v>08361-25060-000</v>
          </cell>
          <cell r="I923" t="str">
            <v>NUT-HEXAGON,W/WASHER</v>
          </cell>
          <cell r="T923">
            <v>1</v>
          </cell>
          <cell r="V923">
            <v>1</v>
          </cell>
          <cell r="X923" t="str">
            <v>61</v>
          </cell>
        </row>
        <row r="924">
          <cell r="D924" t="str">
            <v>CG620-</v>
          </cell>
          <cell r="E924" t="str">
            <v>A</v>
          </cell>
          <cell r="F924" t="str">
            <v>04</v>
          </cell>
          <cell r="G924" t="str">
            <v>31300</v>
          </cell>
          <cell r="H924" t="str">
            <v>09401-17403</v>
          </cell>
          <cell r="I924" t="str">
            <v>CLIP</v>
          </cell>
          <cell r="T924">
            <v>1</v>
          </cell>
          <cell r="V924">
            <v>1</v>
          </cell>
          <cell r="X924" t="str">
            <v>61</v>
          </cell>
        </row>
        <row r="925">
          <cell r="D925" t="str">
            <v>CG620-</v>
          </cell>
          <cell r="E925" t="str">
            <v>A</v>
          </cell>
          <cell r="F925" t="str">
            <v>04</v>
          </cell>
          <cell r="G925" t="str">
            <v>31400</v>
          </cell>
          <cell r="H925" t="str">
            <v>09408-00029</v>
          </cell>
          <cell r="I925" t="str">
            <v>CLIP</v>
          </cell>
          <cell r="T925">
            <v>1</v>
          </cell>
          <cell r="V925">
            <v>1</v>
          </cell>
          <cell r="X925" t="str">
            <v>61</v>
          </cell>
        </row>
        <row r="926">
          <cell r="D926" t="str">
            <v>CG620-</v>
          </cell>
          <cell r="E926" t="str">
            <v>A</v>
          </cell>
          <cell r="F926" t="str">
            <v>04</v>
          </cell>
          <cell r="G926" t="str">
            <v>31500</v>
          </cell>
          <cell r="H926" t="str">
            <v>96315611</v>
          </cell>
          <cell r="I926" t="str">
            <v>HOSE-SUCTION,PUMP</v>
          </cell>
          <cell r="T926">
            <v>1</v>
          </cell>
          <cell r="V926">
            <v>1</v>
          </cell>
          <cell r="X926" t="str">
            <v>61</v>
          </cell>
        </row>
        <row r="927">
          <cell r="D927" t="str">
            <v>CG620-</v>
          </cell>
          <cell r="E927" t="str">
            <v>A</v>
          </cell>
          <cell r="F927" t="str">
            <v>04</v>
          </cell>
          <cell r="G927" t="str">
            <v>32500</v>
          </cell>
          <cell r="H927" t="str">
            <v>09401-21403</v>
          </cell>
          <cell r="I927" t="str">
            <v>CLIP</v>
          </cell>
          <cell r="T927">
            <v>2</v>
          </cell>
          <cell r="V927">
            <v>2</v>
          </cell>
          <cell r="X927" t="str">
            <v>61</v>
          </cell>
        </row>
        <row r="928">
          <cell r="D928" t="str">
            <v>CG680-</v>
          </cell>
          <cell r="E928" t="str">
            <v>A</v>
          </cell>
          <cell r="F928" t="str">
            <v>01</v>
          </cell>
          <cell r="G928" t="str">
            <v>54000</v>
          </cell>
          <cell r="H928" t="str">
            <v>08316-28083</v>
          </cell>
          <cell r="I928" t="str">
            <v>NUT-HEXAGON FLANGE</v>
          </cell>
          <cell r="K928">
            <v>4</v>
          </cell>
          <cell r="L928">
            <v>4</v>
          </cell>
          <cell r="M928" t="str">
            <v>4</v>
          </cell>
          <cell r="N928" t="str">
            <v>4</v>
          </cell>
          <cell r="Q928" t="str">
            <v>4</v>
          </cell>
          <cell r="R928" t="str">
            <v>4</v>
          </cell>
        </row>
        <row r="929">
          <cell r="D929" t="str">
            <v>CG680-</v>
          </cell>
          <cell r="E929" t="str">
            <v>A</v>
          </cell>
          <cell r="F929" t="str">
            <v>01</v>
          </cell>
          <cell r="G929" t="str">
            <v>55000</v>
          </cell>
          <cell r="H929" t="str">
            <v>01954-08163-000</v>
          </cell>
          <cell r="I929" t="str">
            <v>BOLT-DR HEXAGON FLANGE</v>
          </cell>
          <cell r="K929">
            <v>3</v>
          </cell>
          <cell r="L929">
            <v>3</v>
          </cell>
          <cell r="M929" t="str">
            <v>3</v>
          </cell>
          <cell r="N929" t="str">
            <v>3</v>
          </cell>
          <cell r="Q929" t="str">
            <v>3</v>
          </cell>
          <cell r="R929" t="str">
            <v>3</v>
          </cell>
        </row>
        <row r="930">
          <cell r="B930" t="str">
            <v>O</v>
          </cell>
          <cell r="C930" t="str">
            <v>X</v>
          </cell>
          <cell r="D930" t="str">
            <v>CG680-</v>
          </cell>
          <cell r="E930" t="str">
            <v>A</v>
          </cell>
          <cell r="F930" t="str">
            <v>03</v>
          </cell>
          <cell r="G930" t="str">
            <v>46000</v>
          </cell>
          <cell r="H930" t="str">
            <v>09154-06123-000</v>
          </cell>
          <cell r="I930" t="str">
            <v>BOLT-DR HEXAGON FLANGE</v>
          </cell>
          <cell r="S930">
            <v>2</v>
          </cell>
          <cell r="T930">
            <v>2</v>
          </cell>
          <cell r="U930">
            <v>2</v>
          </cell>
          <cell r="V930">
            <v>2</v>
          </cell>
        </row>
        <row r="931">
          <cell r="B931" t="str">
            <v>N</v>
          </cell>
          <cell r="C931" t="str">
            <v>O</v>
          </cell>
          <cell r="D931" t="str">
            <v>CG680-</v>
          </cell>
          <cell r="E931" t="str">
            <v>A</v>
          </cell>
          <cell r="F931" t="str">
            <v>03</v>
          </cell>
          <cell r="G931" t="str">
            <v>46000</v>
          </cell>
          <cell r="H931" t="str">
            <v>09154-06109-000</v>
          </cell>
          <cell r="I931" t="str">
            <v>BOLT-DR HEXAGON FLANGE</v>
          </cell>
          <cell r="S931">
            <v>2</v>
          </cell>
          <cell r="T931">
            <v>2</v>
          </cell>
          <cell r="U931">
            <v>2</v>
          </cell>
          <cell r="V931">
            <v>2</v>
          </cell>
        </row>
        <row r="932">
          <cell r="D932" t="str">
            <v>CG680-</v>
          </cell>
          <cell r="E932" t="str">
            <v>A</v>
          </cell>
          <cell r="F932" t="str">
            <v>03</v>
          </cell>
          <cell r="G932" t="str">
            <v>57000</v>
          </cell>
          <cell r="H932" t="str">
            <v>08316-28083</v>
          </cell>
          <cell r="I932" t="str">
            <v>NUT-HEXAGON FLANGE</v>
          </cell>
          <cell r="S932">
            <v>10</v>
          </cell>
          <cell r="T932">
            <v>10</v>
          </cell>
          <cell r="U932">
            <v>10</v>
          </cell>
          <cell r="V932">
            <v>10</v>
          </cell>
        </row>
        <row r="933">
          <cell r="D933" t="str">
            <v>CG680-</v>
          </cell>
          <cell r="E933" t="str">
            <v>A</v>
          </cell>
          <cell r="F933" t="str">
            <v>03</v>
          </cell>
          <cell r="G933" t="str">
            <v>58000</v>
          </cell>
          <cell r="H933" t="str">
            <v>01954-08163-000</v>
          </cell>
          <cell r="I933" t="str">
            <v>BOLT-DR HEXAGON FLANGE</v>
          </cell>
          <cell r="S933">
            <v>5</v>
          </cell>
          <cell r="T933">
            <v>5</v>
          </cell>
          <cell r="U933">
            <v>5</v>
          </cell>
          <cell r="V933">
            <v>5</v>
          </cell>
        </row>
        <row r="934">
          <cell r="D934" t="str">
            <v>CG920-</v>
          </cell>
          <cell r="E934" t="str">
            <v>A</v>
          </cell>
          <cell r="F934" t="str">
            <v>02</v>
          </cell>
          <cell r="G934" t="str">
            <v>01000</v>
          </cell>
          <cell r="H934">
            <v>96316806</v>
          </cell>
          <cell r="I934" t="str">
            <v>LABEL-TIRE PRESSURE</v>
          </cell>
          <cell r="Q934" t="str">
            <v>1</v>
          </cell>
        </row>
        <row r="935">
          <cell r="D935" t="str">
            <v>CG920-</v>
          </cell>
          <cell r="E935" t="str">
            <v>A</v>
          </cell>
          <cell r="F935" t="str">
            <v>03</v>
          </cell>
          <cell r="G935" t="str">
            <v>01000</v>
          </cell>
          <cell r="H935" t="str">
            <v>96316808</v>
          </cell>
          <cell r="I935" t="str">
            <v>LABEL-TIRE PRESSURE</v>
          </cell>
          <cell r="K935">
            <v>1</v>
          </cell>
          <cell r="L935">
            <v>1</v>
          </cell>
          <cell r="M935" t="str">
            <v>1</v>
          </cell>
          <cell r="N935" t="str">
            <v>1</v>
          </cell>
          <cell r="R935" t="str">
            <v>1</v>
          </cell>
        </row>
        <row r="936">
          <cell r="D936" t="str">
            <v>CG920-</v>
          </cell>
          <cell r="E936" t="str">
            <v>A</v>
          </cell>
          <cell r="F936" t="str">
            <v>07</v>
          </cell>
          <cell r="G936" t="str">
            <v>01000</v>
          </cell>
          <cell r="H936" t="str">
            <v>96285503</v>
          </cell>
          <cell r="I936" t="str">
            <v>LABEL-TIRE PRESSURE</v>
          </cell>
          <cell r="S936">
            <v>1</v>
          </cell>
          <cell r="T936">
            <v>1</v>
          </cell>
          <cell r="U936">
            <v>1</v>
          </cell>
          <cell r="V936">
            <v>1</v>
          </cell>
        </row>
        <row r="937">
          <cell r="D937" t="str">
            <v>CH020-</v>
          </cell>
          <cell r="E937" t="str">
            <v>A</v>
          </cell>
          <cell r="F937" t="str">
            <v>03</v>
          </cell>
          <cell r="G937" t="str">
            <v>01000</v>
          </cell>
          <cell r="H937" t="str">
            <v>96273786</v>
          </cell>
          <cell r="I937" t="str">
            <v>MASTER BRAKE A</v>
          </cell>
          <cell r="K937">
            <v>1</v>
          </cell>
          <cell r="L937">
            <v>1</v>
          </cell>
          <cell r="M937" t="str">
            <v>1</v>
          </cell>
          <cell r="N937" t="str">
            <v>1</v>
          </cell>
          <cell r="P937" t="str">
            <v>ZA</v>
          </cell>
          <cell r="Q937" t="str">
            <v>1</v>
          </cell>
          <cell r="R937" t="str">
            <v>1</v>
          </cell>
          <cell r="S937" t="str">
            <v>1</v>
          </cell>
          <cell r="T937" t="str">
            <v>1</v>
          </cell>
          <cell r="U937" t="str">
            <v>1</v>
          </cell>
          <cell r="V937" t="str">
            <v>1</v>
          </cell>
        </row>
        <row r="938">
          <cell r="D938" t="str">
            <v>CH020-</v>
          </cell>
          <cell r="E938" t="str">
            <v>A</v>
          </cell>
          <cell r="F938" t="str">
            <v>03</v>
          </cell>
          <cell r="G938" t="str">
            <v>08000</v>
          </cell>
          <cell r="H938" t="str">
            <v>51132-82002-000</v>
          </cell>
          <cell r="I938" t="str">
            <v>PACKING</v>
          </cell>
          <cell r="K938">
            <v>2</v>
          </cell>
          <cell r="L938">
            <v>2</v>
          </cell>
          <cell r="M938" t="str">
            <v>2</v>
          </cell>
          <cell r="N938" t="str">
            <v>2</v>
          </cell>
          <cell r="P938" t="str">
            <v>ZA</v>
          </cell>
          <cell r="Q938" t="str">
            <v>2</v>
          </cell>
          <cell r="R938" t="str">
            <v>2</v>
          </cell>
          <cell r="S938" t="str">
            <v>2</v>
          </cell>
          <cell r="T938" t="str">
            <v>2</v>
          </cell>
          <cell r="U938" t="str">
            <v>2</v>
          </cell>
          <cell r="V938" t="str">
            <v>2</v>
          </cell>
        </row>
        <row r="939">
          <cell r="D939" t="str">
            <v>CH020-</v>
          </cell>
          <cell r="E939" t="str">
            <v>A</v>
          </cell>
          <cell r="F939" t="str">
            <v>03</v>
          </cell>
          <cell r="G939" t="str">
            <v>09000</v>
          </cell>
          <cell r="H939" t="str">
            <v>96316431</v>
          </cell>
          <cell r="I939" t="str">
            <v>SPACER</v>
          </cell>
          <cell r="K939">
            <v>1</v>
          </cell>
          <cell r="L939">
            <v>1</v>
          </cell>
          <cell r="M939" t="str">
            <v>1</v>
          </cell>
          <cell r="N939" t="str">
            <v>1</v>
          </cell>
          <cell r="P939" t="str">
            <v>ZA</v>
          </cell>
          <cell r="Q939" t="str">
            <v>1</v>
          </cell>
          <cell r="R939" t="str">
            <v>1</v>
          </cell>
          <cell r="S939" t="str">
            <v>1</v>
          </cell>
          <cell r="T939" t="str">
            <v>1</v>
          </cell>
          <cell r="U939" t="str">
            <v>1</v>
          </cell>
          <cell r="V939" t="str">
            <v>1</v>
          </cell>
        </row>
        <row r="940">
          <cell r="D940" t="str">
            <v>CH020-</v>
          </cell>
          <cell r="E940" t="str">
            <v>A</v>
          </cell>
          <cell r="F940" t="str">
            <v>03</v>
          </cell>
          <cell r="G940" t="str">
            <v>10000</v>
          </cell>
          <cell r="H940" t="str">
            <v>09159-08051-000</v>
          </cell>
          <cell r="I940" t="str">
            <v>NUT</v>
          </cell>
          <cell r="K940">
            <v>4</v>
          </cell>
          <cell r="L940">
            <v>4</v>
          </cell>
          <cell r="M940" t="str">
            <v>4</v>
          </cell>
          <cell r="N940" t="str">
            <v>4</v>
          </cell>
          <cell r="P940" t="str">
            <v>ZA</v>
          </cell>
          <cell r="Q940" t="str">
            <v>4</v>
          </cell>
          <cell r="R940" t="str">
            <v>4</v>
          </cell>
          <cell r="S940" t="str">
            <v>4</v>
          </cell>
          <cell r="T940" t="str">
            <v>4</v>
          </cell>
          <cell r="U940" t="str">
            <v>4</v>
          </cell>
          <cell r="V940" t="str">
            <v>4</v>
          </cell>
        </row>
        <row r="941">
          <cell r="D941" t="str">
            <v>CH020-</v>
          </cell>
          <cell r="E941" t="str">
            <v>A</v>
          </cell>
          <cell r="F941" t="str">
            <v>03</v>
          </cell>
          <cell r="G941" t="str">
            <v>11000</v>
          </cell>
          <cell r="H941" t="str">
            <v>09200A08068-000</v>
          </cell>
          <cell r="I941" t="str">
            <v>PIN</v>
          </cell>
          <cell r="K941">
            <v>1</v>
          </cell>
          <cell r="L941">
            <v>1</v>
          </cell>
          <cell r="M941" t="str">
            <v>1</v>
          </cell>
          <cell r="N941" t="str">
            <v>1</v>
          </cell>
          <cell r="P941" t="str">
            <v>ZA</v>
          </cell>
          <cell r="Q941" t="str">
            <v>1</v>
          </cell>
          <cell r="R941" t="str">
            <v>1</v>
          </cell>
          <cell r="S941" t="str">
            <v>1</v>
          </cell>
          <cell r="T941" t="str">
            <v>1</v>
          </cell>
          <cell r="U941" t="str">
            <v>1</v>
          </cell>
          <cell r="V941" t="str">
            <v>1</v>
          </cell>
        </row>
        <row r="942">
          <cell r="D942" t="str">
            <v>CH020-</v>
          </cell>
          <cell r="E942" t="str">
            <v>A</v>
          </cell>
          <cell r="F942" t="str">
            <v>03</v>
          </cell>
          <cell r="G942" t="str">
            <v>12000</v>
          </cell>
          <cell r="H942" t="str">
            <v>04111-25206-000</v>
          </cell>
          <cell r="I942" t="str">
            <v>PIN-COTTER</v>
          </cell>
          <cell r="K942">
            <v>2</v>
          </cell>
          <cell r="L942">
            <v>2</v>
          </cell>
          <cell r="M942" t="str">
            <v>2</v>
          </cell>
          <cell r="N942" t="str">
            <v>2</v>
          </cell>
          <cell r="P942" t="str">
            <v>ZA</v>
          </cell>
          <cell r="Q942" t="str">
            <v>2</v>
          </cell>
          <cell r="R942" t="str">
            <v>2</v>
          </cell>
          <cell r="S942" t="str">
            <v>2</v>
          </cell>
          <cell r="T942" t="str">
            <v>2</v>
          </cell>
          <cell r="U942" t="str">
            <v>2</v>
          </cell>
          <cell r="V942" t="str">
            <v>2</v>
          </cell>
        </row>
        <row r="943">
          <cell r="D943" t="str">
            <v>CH020-</v>
          </cell>
          <cell r="E943" t="str">
            <v>A</v>
          </cell>
          <cell r="F943" t="str">
            <v>03</v>
          </cell>
          <cell r="G943" t="str">
            <v>13000</v>
          </cell>
          <cell r="H943" t="str">
            <v>96320635</v>
          </cell>
          <cell r="I943" t="str">
            <v>HOSE A-VACUUM</v>
          </cell>
          <cell r="K943">
            <v>1</v>
          </cell>
          <cell r="L943">
            <v>1</v>
          </cell>
          <cell r="M943" t="str">
            <v>1</v>
          </cell>
          <cell r="N943" t="str">
            <v>1</v>
          </cell>
          <cell r="P943" t="str">
            <v>ZA</v>
          </cell>
          <cell r="Q943" t="str">
            <v>1</v>
          </cell>
          <cell r="R943" t="str">
            <v>1</v>
          </cell>
          <cell r="S943" t="str">
            <v>1</v>
          </cell>
          <cell r="T943" t="str">
            <v>1</v>
          </cell>
          <cell r="U943" t="str">
            <v>1</v>
          </cell>
          <cell r="V943" t="str">
            <v>1</v>
          </cell>
        </row>
        <row r="944">
          <cell r="D944" t="str">
            <v>CH020-</v>
          </cell>
          <cell r="E944" t="str">
            <v>A</v>
          </cell>
          <cell r="F944" t="str">
            <v>04</v>
          </cell>
          <cell r="G944" t="str">
            <v>01000</v>
          </cell>
          <cell r="H944" t="str">
            <v>96273787</v>
          </cell>
          <cell r="I944" t="str">
            <v>MASTER BRAKE A</v>
          </cell>
          <cell r="L944">
            <v>1</v>
          </cell>
          <cell r="N944" t="str">
            <v>1</v>
          </cell>
          <cell r="P944" t="str">
            <v>ZX</v>
          </cell>
        </row>
        <row r="945">
          <cell r="D945" t="str">
            <v>CH020-</v>
          </cell>
          <cell r="E945" t="str">
            <v>A</v>
          </cell>
          <cell r="F945" t="str">
            <v>04</v>
          </cell>
          <cell r="G945" t="str">
            <v>06000</v>
          </cell>
          <cell r="H945" t="str">
            <v>51132-82002-000</v>
          </cell>
          <cell r="I945" t="str">
            <v>PACKING</v>
          </cell>
          <cell r="L945">
            <v>2</v>
          </cell>
          <cell r="N945" t="str">
            <v>2</v>
          </cell>
          <cell r="P945" t="str">
            <v>ZX</v>
          </cell>
        </row>
        <row r="946">
          <cell r="D946" t="str">
            <v>CH020-</v>
          </cell>
          <cell r="E946" t="str">
            <v>A</v>
          </cell>
          <cell r="F946" t="str">
            <v>04</v>
          </cell>
          <cell r="G946" t="str">
            <v>07000</v>
          </cell>
          <cell r="H946" t="str">
            <v>96316431</v>
          </cell>
          <cell r="I946" t="str">
            <v>SPACER</v>
          </cell>
          <cell r="L946">
            <v>1</v>
          </cell>
          <cell r="N946" t="str">
            <v>1</v>
          </cell>
          <cell r="P946" t="str">
            <v>ZX</v>
          </cell>
        </row>
        <row r="947">
          <cell r="D947" t="str">
            <v>CH020-</v>
          </cell>
          <cell r="E947" t="str">
            <v>A</v>
          </cell>
          <cell r="F947" t="str">
            <v>04</v>
          </cell>
          <cell r="G947" t="str">
            <v>08000</v>
          </cell>
          <cell r="H947" t="str">
            <v>09159-08051-000</v>
          </cell>
          <cell r="I947" t="str">
            <v>NUT</v>
          </cell>
          <cell r="L947">
            <v>4</v>
          </cell>
          <cell r="N947" t="str">
            <v>4</v>
          </cell>
          <cell r="P947" t="str">
            <v>ZX</v>
          </cell>
        </row>
        <row r="948">
          <cell r="D948" t="str">
            <v>CH020-</v>
          </cell>
          <cell r="E948" t="str">
            <v>A</v>
          </cell>
          <cell r="F948" t="str">
            <v>04</v>
          </cell>
          <cell r="G948" t="str">
            <v>09000</v>
          </cell>
          <cell r="H948" t="str">
            <v>09200A08068-000</v>
          </cell>
          <cell r="I948" t="str">
            <v>PIN</v>
          </cell>
          <cell r="L948">
            <v>1</v>
          </cell>
          <cell r="N948" t="str">
            <v>1</v>
          </cell>
          <cell r="P948" t="str">
            <v>ZX</v>
          </cell>
        </row>
        <row r="949">
          <cell r="D949" t="str">
            <v>CH020-</v>
          </cell>
          <cell r="E949" t="str">
            <v>A</v>
          </cell>
          <cell r="F949" t="str">
            <v>04</v>
          </cell>
          <cell r="G949" t="str">
            <v>10000</v>
          </cell>
          <cell r="H949" t="str">
            <v>04111-25206-000</v>
          </cell>
          <cell r="I949" t="str">
            <v>PIN-COTTER</v>
          </cell>
          <cell r="L949">
            <v>2</v>
          </cell>
          <cell r="N949" t="str">
            <v>2</v>
          </cell>
          <cell r="P949" t="str">
            <v>ZX</v>
          </cell>
        </row>
        <row r="950">
          <cell r="D950" t="str">
            <v>CH020-</v>
          </cell>
          <cell r="E950" t="str">
            <v>A</v>
          </cell>
          <cell r="F950" t="str">
            <v>04</v>
          </cell>
          <cell r="G950" t="str">
            <v>11000</v>
          </cell>
          <cell r="H950" t="str">
            <v>96320635</v>
          </cell>
          <cell r="I950" t="str">
            <v>HOSE A-VACUUM</v>
          </cell>
          <cell r="L950">
            <v>1</v>
          </cell>
          <cell r="N950" t="str">
            <v>1</v>
          </cell>
          <cell r="P950" t="str">
            <v>ZX</v>
          </cell>
        </row>
        <row r="951">
          <cell r="D951" t="str">
            <v>CH100-</v>
          </cell>
          <cell r="E951" t="str">
            <v>A</v>
          </cell>
          <cell r="F951" t="str">
            <v>01</v>
          </cell>
          <cell r="G951" t="str">
            <v>01000</v>
          </cell>
          <cell r="H951" t="str">
            <v>96316493</v>
          </cell>
          <cell r="I951" t="str">
            <v>PIPE A-BRAKE</v>
          </cell>
          <cell r="K951">
            <v>1</v>
          </cell>
          <cell r="L951">
            <v>1</v>
          </cell>
          <cell r="M951" t="str">
            <v>1</v>
          </cell>
          <cell r="N951" t="str">
            <v>1</v>
          </cell>
          <cell r="P951" t="str">
            <v>ZA</v>
          </cell>
          <cell r="Q951" t="str">
            <v>1</v>
          </cell>
          <cell r="R951" t="str">
            <v>1</v>
          </cell>
        </row>
        <row r="952">
          <cell r="D952" t="str">
            <v>CH100-</v>
          </cell>
          <cell r="E952" t="str">
            <v>A</v>
          </cell>
          <cell r="F952" t="str">
            <v>01</v>
          </cell>
          <cell r="G952" t="str">
            <v>02000</v>
          </cell>
          <cell r="H952" t="str">
            <v>96316494</v>
          </cell>
          <cell r="I952" t="str">
            <v>PIPE A-BRAKE</v>
          </cell>
          <cell r="K952">
            <v>1</v>
          </cell>
          <cell r="L952">
            <v>1</v>
          </cell>
          <cell r="M952" t="str">
            <v>1</v>
          </cell>
          <cell r="N952" t="str">
            <v>1</v>
          </cell>
          <cell r="P952" t="str">
            <v>ZA</v>
          </cell>
          <cell r="Q952" t="str">
            <v>1</v>
          </cell>
          <cell r="R952" t="str">
            <v>1</v>
          </cell>
        </row>
        <row r="953">
          <cell r="D953" t="str">
            <v>CH100-</v>
          </cell>
          <cell r="E953" t="str">
            <v>A</v>
          </cell>
          <cell r="F953" t="str">
            <v>01</v>
          </cell>
          <cell r="G953" t="str">
            <v>02500</v>
          </cell>
          <cell r="H953" t="str">
            <v>96258902</v>
          </cell>
          <cell r="I953" t="str">
            <v>PIPE A-BRAKE</v>
          </cell>
          <cell r="K953">
            <v>1</v>
          </cell>
          <cell r="L953">
            <v>1</v>
          </cell>
          <cell r="M953" t="str">
            <v>1</v>
          </cell>
          <cell r="N953" t="str">
            <v>1</v>
          </cell>
          <cell r="P953" t="str">
            <v>ZA</v>
          </cell>
          <cell r="Q953" t="str">
            <v>1</v>
          </cell>
          <cell r="R953" t="str">
            <v>1</v>
          </cell>
        </row>
        <row r="954">
          <cell r="D954" t="str">
            <v>CH100-</v>
          </cell>
          <cell r="E954" t="str">
            <v>A</v>
          </cell>
          <cell r="F954" t="str">
            <v>01</v>
          </cell>
          <cell r="G954" t="str">
            <v>03000</v>
          </cell>
          <cell r="H954" t="str">
            <v>96316495</v>
          </cell>
          <cell r="I954" t="str">
            <v>PIPE A-BRAKE</v>
          </cell>
          <cell r="K954">
            <v>1</v>
          </cell>
          <cell r="L954">
            <v>1</v>
          </cell>
          <cell r="M954" t="str">
            <v>1</v>
          </cell>
          <cell r="N954" t="str">
            <v>1</v>
          </cell>
          <cell r="P954" t="str">
            <v>ZA</v>
          </cell>
          <cell r="Q954" t="str">
            <v>1</v>
          </cell>
          <cell r="R954" t="str">
            <v>1</v>
          </cell>
        </row>
        <row r="955">
          <cell r="D955" t="str">
            <v>CH100-</v>
          </cell>
          <cell r="E955" t="str">
            <v>A</v>
          </cell>
          <cell r="F955" t="str">
            <v>01</v>
          </cell>
          <cell r="G955" t="str">
            <v>04000</v>
          </cell>
          <cell r="H955" t="str">
            <v>96316496</v>
          </cell>
          <cell r="I955" t="str">
            <v>PIPE A-BRAKE</v>
          </cell>
          <cell r="K955">
            <v>1</v>
          </cell>
          <cell r="L955">
            <v>1</v>
          </cell>
          <cell r="M955" t="str">
            <v>1</v>
          </cell>
          <cell r="N955" t="str">
            <v>1</v>
          </cell>
          <cell r="P955" t="str">
            <v>ZA</v>
          </cell>
          <cell r="Q955" t="str">
            <v>1</v>
          </cell>
          <cell r="R955" t="str">
            <v>1</v>
          </cell>
        </row>
        <row r="956">
          <cell r="D956" t="str">
            <v>CH100-</v>
          </cell>
          <cell r="E956" t="str">
            <v>A</v>
          </cell>
          <cell r="F956" t="str">
            <v>01</v>
          </cell>
          <cell r="G956" t="str">
            <v>06000</v>
          </cell>
          <cell r="H956" t="str">
            <v>96316498</v>
          </cell>
          <cell r="I956" t="str">
            <v>PIPE A-BRAKE</v>
          </cell>
          <cell r="K956">
            <v>1</v>
          </cell>
          <cell r="L956">
            <v>1</v>
          </cell>
          <cell r="M956" t="str">
            <v>1</v>
          </cell>
          <cell r="N956" t="str">
            <v>1</v>
          </cell>
          <cell r="P956" t="str">
            <v>ZA</v>
          </cell>
          <cell r="Q956" t="str">
            <v>1</v>
          </cell>
          <cell r="R956" t="str">
            <v>1</v>
          </cell>
        </row>
        <row r="957">
          <cell r="D957" t="str">
            <v>CH100-</v>
          </cell>
          <cell r="E957" t="str">
            <v>A</v>
          </cell>
          <cell r="F957" t="str">
            <v>01</v>
          </cell>
          <cell r="G957" t="str">
            <v>07000</v>
          </cell>
          <cell r="H957" t="str">
            <v>96320518</v>
          </cell>
          <cell r="I957" t="str">
            <v>CLIP-4 PIPE</v>
          </cell>
          <cell r="K957">
            <v>4</v>
          </cell>
          <cell r="L957">
            <v>4</v>
          </cell>
          <cell r="M957" t="str">
            <v>4</v>
          </cell>
          <cell r="N957" t="str">
            <v>4</v>
          </cell>
          <cell r="P957" t="str">
            <v>ZA</v>
          </cell>
          <cell r="Q957" t="str">
            <v>4</v>
          </cell>
          <cell r="R957" t="str">
            <v>4</v>
          </cell>
        </row>
        <row r="958">
          <cell r="D958" t="str">
            <v>CH100-</v>
          </cell>
          <cell r="E958" t="str">
            <v>A</v>
          </cell>
          <cell r="F958" t="str">
            <v>01</v>
          </cell>
          <cell r="G958" t="str">
            <v>10000</v>
          </cell>
          <cell r="H958" t="str">
            <v>51752-70B00-000</v>
          </cell>
          <cell r="I958" t="str">
            <v>CLIP-1 PIPE</v>
          </cell>
          <cell r="K958">
            <v>2</v>
          </cell>
          <cell r="L958">
            <v>2</v>
          </cell>
          <cell r="M958" t="str">
            <v>2</v>
          </cell>
          <cell r="N958" t="str">
            <v>2</v>
          </cell>
          <cell r="P958" t="str">
            <v>ZA</v>
          </cell>
          <cell r="Q958" t="str">
            <v>2</v>
          </cell>
          <cell r="R958" t="str">
            <v>2</v>
          </cell>
        </row>
        <row r="959">
          <cell r="D959" t="str">
            <v>CH100-</v>
          </cell>
          <cell r="E959" t="str">
            <v>A</v>
          </cell>
          <cell r="F959" t="str">
            <v>01</v>
          </cell>
          <cell r="G959" t="str">
            <v>12000</v>
          </cell>
          <cell r="H959" t="str">
            <v>51751-60B00-000</v>
          </cell>
          <cell r="I959" t="str">
            <v>CLIP-2 PIPE</v>
          </cell>
          <cell r="K959">
            <v>2</v>
          </cell>
          <cell r="L959">
            <v>2</v>
          </cell>
          <cell r="M959" t="str">
            <v>2</v>
          </cell>
          <cell r="N959" t="str">
            <v>2</v>
          </cell>
          <cell r="P959" t="str">
            <v>ZA</v>
          </cell>
          <cell r="Q959" t="str">
            <v>2</v>
          </cell>
          <cell r="R959" t="str">
            <v>2</v>
          </cell>
        </row>
        <row r="960">
          <cell r="D960" t="str">
            <v>CH100-</v>
          </cell>
          <cell r="E960" t="str">
            <v>A</v>
          </cell>
          <cell r="F960" t="str">
            <v>01</v>
          </cell>
          <cell r="G960" t="str">
            <v>12500</v>
          </cell>
          <cell r="H960" t="str">
            <v>09408-00007</v>
          </cell>
          <cell r="I960" t="str">
            <v>CLIP</v>
          </cell>
          <cell r="K960">
            <v>3</v>
          </cell>
          <cell r="L960">
            <v>3</v>
          </cell>
          <cell r="M960" t="str">
            <v>3</v>
          </cell>
          <cell r="N960" t="str">
            <v>3</v>
          </cell>
          <cell r="P960" t="str">
            <v>ZA</v>
          </cell>
          <cell r="Q960" t="str">
            <v>3</v>
          </cell>
          <cell r="R960" t="str">
            <v>3</v>
          </cell>
        </row>
        <row r="961">
          <cell r="D961" t="str">
            <v>CH100-</v>
          </cell>
          <cell r="E961" t="str">
            <v>A</v>
          </cell>
          <cell r="F961" t="str">
            <v>01</v>
          </cell>
          <cell r="G961" t="str">
            <v>14000</v>
          </cell>
          <cell r="H961" t="str">
            <v>02126-06203-000</v>
          </cell>
          <cell r="I961" t="str">
            <v>SCREW-CR MACHINE</v>
          </cell>
          <cell r="K961">
            <v>5</v>
          </cell>
          <cell r="L961">
            <v>5</v>
          </cell>
          <cell r="M961" t="str">
            <v>5</v>
          </cell>
          <cell r="N961" t="str">
            <v>5</v>
          </cell>
          <cell r="P961" t="str">
            <v>ZA</v>
          </cell>
          <cell r="Q961" t="str">
            <v>5</v>
          </cell>
          <cell r="R961" t="str">
            <v>5</v>
          </cell>
        </row>
        <row r="962">
          <cell r="D962" t="str">
            <v>CH100-</v>
          </cell>
          <cell r="E962" t="str">
            <v>A</v>
          </cell>
          <cell r="F962" t="str">
            <v>01</v>
          </cell>
          <cell r="G962" t="str">
            <v>14500</v>
          </cell>
          <cell r="H962" t="str">
            <v>96258311</v>
          </cell>
          <cell r="I962" t="str">
            <v>CLIP-1 PIPE</v>
          </cell>
          <cell r="K962">
            <v>4</v>
          </cell>
          <cell r="L962">
            <v>4</v>
          </cell>
          <cell r="M962" t="str">
            <v>4</v>
          </cell>
          <cell r="N962" t="str">
            <v>4</v>
          </cell>
          <cell r="P962" t="str">
            <v>ZA</v>
          </cell>
          <cell r="Q962" t="str">
            <v>4</v>
          </cell>
          <cell r="R962" t="str">
            <v>4</v>
          </cell>
        </row>
        <row r="963">
          <cell r="D963" t="str">
            <v>CH100-</v>
          </cell>
          <cell r="E963" t="str">
            <v>A</v>
          </cell>
          <cell r="F963" t="str">
            <v>02</v>
          </cell>
          <cell r="G963" t="str">
            <v>01000</v>
          </cell>
          <cell r="H963" t="str">
            <v>96316541</v>
          </cell>
          <cell r="I963" t="str">
            <v>PIPE A-BRAKE</v>
          </cell>
          <cell r="L963">
            <v>1</v>
          </cell>
          <cell r="N963" t="str">
            <v>1</v>
          </cell>
          <cell r="P963" t="str">
            <v>ZX</v>
          </cell>
        </row>
        <row r="964">
          <cell r="D964" t="str">
            <v>CH100-</v>
          </cell>
          <cell r="E964" t="str">
            <v>A</v>
          </cell>
          <cell r="F964" t="str">
            <v>02</v>
          </cell>
          <cell r="G964" t="str">
            <v>02000</v>
          </cell>
          <cell r="H964" t="str">
            <v>96316542</v>
          </cell>
          <cell r="I964" t="str">
            <v>PIPE A-BRAKE</v>
          </cell>
          <cell r="L964">
            <v>1</v>
          </cell>
          <cell r="N964" t="str">
            <v>1</v>
          </cell>
          <cell r="P964" t="str">
            <v>ZX</v>
          </cell>
        </row>
        <row r="965">
          <cell r="D965" t="str">
            <v>CH100-</v>
          </cell>
          <cell r="E965" t="str">
            <v>A</v>
          </cell>
          <cell r="F965" t="str">
            <v>02</v>
          </cell>
          <cell r="G965" t="str">
            <v>02500</v>
          </cell>
          <cell r="H965" t="str">
            <v>96258902</v>
          </cell>
          <cell r="I965" t="str">
            <v>PIPE A-BRAKE</v>
          </cell>
          <cell r="L965">
            <v>1</v>
          </cell>
          <cell r="N965" t="str">
            <v>1</v>
          </cell>
          <cell r="P965" t="str">
            <v>ZX</v>
          </cell>
        </row>
        <row r="966">
          <cell r="D966" t="str">
            <v>CH100-</v>
          </cell>
          <cell r="E966" t="str">
            <v>A</v>
          </cell>
          <cell r="F966" t="str">
            <v>02</v>
          </cell>
          <cell r="G966" t="str">
            <v>03000</v>
          </cell>
          <cell r="H966" t="str">
            <v>96316543</v>
          </cell>
          <cell r="I966" t="str">
            <v>PIPE A-BRAKE</v>
          </cell>
          <cell r="L966">
            <v>1</v>
          </cell>
          <cell r="N966" t="str">
            <v>1</v>
          </cell>
          <cell r="P966" t="str">
            <v>ZX</v>
          </cell>
        </row>
        <row r="967">
          <cell r="D967" t="str">
            <v>CH100-</v>
          </cell>
          <cell r="E967" t="str">
            <v>A</v>
          </cell>
          <cell r="F967" t="str">
            <v>02</v>
          </cell>
          <cell r="G967" t="str">
            <v>04000</v>
          </cell>
          <cell r="H967" t="str">
            <v>96316544</v>
          </cell>
          <cell r="I967" t="str">
            <v>PIPE A-BRAKE</v>
          </cell>
          <cell r="L967">
            <v>1</v>
          </cell>
          <cell r="N967" t="str">
            <v>1</v>
          </cell>
          <cell r="P967" t="str">
            <v>ZX</v>
          </cell>
        </row>
        <row r="968">
          <cell r="D968" t="str">
            <v>CH100-</v>
          </cell>
          <cell r="E968" t="str">
            <v>A</v>
          </cell>
          <cell r="F968" t="str">
            <v>02</v>
          </cell>
          <cell r="G968" t="str">
            <v>05000</v>
          </cell>
          <cell r="H968" t="str">
            <v>96316545</v>
          </cell>
          <cell r="I968" t="str">
            <v>PIPE A-BRAKE</v>
          </cell>
          <cell r="L968">
            <v>1</v>
          </cell>
          <cell r="N968" t="str">
            <v>1</v>
          </cell>
          <cell r="P968" t="str">
            <v>ZX</v>
          </cell>
        </row>
        <row r="969">
          <cell r="D969" t="str">
            <v>CH100-</v>
          </cell>
          <cell r="E969" t="str">
            <v>A</v>
          </cell>
          <cell r="F969" t="str">
            <v>02</v>
          </cell>
          <cell r="G969" t="str">
            <v>06000</v>
          </cell>
          <cell r="H969" t="str">
            <v>96316546</v>
          </cell>
          <cell r="I969" t="str">
            <v>PIPE A-BRAKE</v>
          </cell>
          <cell r="L969">
            <v>1</v>
          </cell>
          <cell r="N969" t="str">
            <v>1</v>
          </cell>
          <cell r="P969" t="str">
            <v>ZX</v>
          </cell>
        </row>
        <row r="970">
          <cell r="D970" t="str">
            <v>CH100-</v>
          </cell>
          <cell r="E970" t="str">
            <v>A</v>
          </cell>
          <cell r="F970" t="str">
            <v>02</v>
          </cell>
          <cell r="G970" t="str">
            <v>08000</v>
          </cell>
          <cell r="H970" t="str">
            <v>96316498</v>
          </cell>
          <cell r="I970" t="str">
            <v>PIPE A-BRAKE</v>
          </cell>
          <cell r="L970">
            <v>1</v>
          </cell>
          <cell r="N970" t="str">
            <v>1</v>
          </cell>
          <cell r="P970" t="str">
            <v>ZX</v>
          </cell>
        </row>
        <row r="971">
          <cell r="D971" t="str">
            <v>CH100-</v>
          </cell>
          <cell r="E971" t="str">
            <v>A</v>
          </cell>
          <cell r="F971" t="str">
            <v>02</v>
          </cell>
          <cell r="G971" t="str">
            <v>09000</v>
          </cell>
          <cell r="H971" t="str">
            <v>96320518</v>
          </cell>
          <cell r="I971" t="str">
            <v>CLIP-4 PIPE</v>
          </cell>
          <cell r="L971">
            <v>4</v>
          </cell>
          <cell r="N971" t="str">
            <v>4</v>
          </cell>
          <cell r="P971" t="str">
            <v>ZX</v>
          </cell>
        </row>
        <row r="972">
          <cell r="D972" t="str">
            <v>CH100-</v>
          </cell>
          <cell r="E972" t="str">
            <v>A</v>
          </cell>
          <cell r="F972" t="str">
            <v>02</v>
          </cell>
          <cell r="G972" t="str">
            <v>11000</v>
          </cell>
          <cell r="H972" t="str">
            <v>51752-70B00-000</v>
          </cell>
          <cell r="I972" t="str">
            <v>CLIP-1 PIPE</v>
          </cell>
          <cell r="L972">
            <v>2</v>
          </cell>
          <cell r="N972" t="str">
            <v>2</v>
          </cell>
          <cell r="P972" t="str">
            <v>ZX</v>
          </cell>
        </row>
        <row r="973">
          <cell r="D973" t="str">
            <v>CH100-</v>
          </cell>
          <cell r="E973" t="str">
            <v>A</v>
          </cell>
          <cell r="F973" t="str">
            <v>02</v>
          </cell>
          <cell r="G973" t="str">
            <v>12500</v>
          </cell>
          <cell r="H973" t="str">
            <v>09408-00007</v>
          </cell>
          <cell r="I973" t="str">
            <v>CLIP</v>
          </cell>
          <cell r="L973">
            <v>3</v>
          </cell>
          <cell r="N973" t="str">
            <v>3</v>
          </cell>
          <cell r="P973" t="str">
            <v>ZX</v>
          </cell>
        </row>
        <row r="974">
          <cell r="D974" t="str">
            <v>CH100-</v>
          </cell>
          <cell r="E974" t="str">
            <v>A</v>
          </cell>
          <cell r="F974" t="str">
            <v>02</v>
          </cell>
          <cell r="G974" t="str">
            <v>13000</v>
          </cell>
          <cell r="H974" t="str">
            <v>51751-60B00-000</v>
          </cell>
          <cell r="I974" t="str">
            <v>CLIP-2 PIPE</v>
          </cell>
          <cell r="L974">
            <v>3</v>
          </cell>
          <cell r="N974" t="str">
            <v>3</v>
          </cell>
          <cell r="P974" t="str">
            <v>ZX</v>
          </cell>
        </row>
        <row r="975">
          <cell r="D975" t="str">
            <v>CH100-</v>
          </cell>
          <cell r="E975" t="str">
            <v>A</v>
          </cell>
          <cell r="F975" t="str">
            <v>02</v>
          </cell>
          <cell r="G975" t="str">
            <v>14500</v>
          </cell>
          <cell r="H975" t="str">
            <v>96258311</v>
          </cell>
          <cell r="I975" t="str">
            <v>CLIP-1 PIPE</v>
          </cell>
          <cell r="L975">
            <v>4</v>
          </cell>
          <cell r="N975" t="str">
            <v>4</v>
          </cell>
          <cell r="P975" t="str">
            <v>ZX</v>
          </cell>
        </row>
        <row r="976">
          <cell r="D976" t="str">
            <v>CH100-</v>
          </cell>
          <cell r="E976" t="str">
            <v>A</v>
          </cell>
          <cell r="F976" t="str">
            <v>02</v>
          </cell>
          <cell r="G976" t="str">
            <v>16000</v>
          </cell>
          <cell r="H976" t="str">
            <v>02126-06203-000</v>
          </cell>
          <cell r="I976" t="str">
            <v>SCREW-CR MACHINE</v>
          </cell>
          <cell r="L976">
            <v>5</v>
          </cell>
          <cell r="N976" t="str">
            <v>5</v>
          </cell>
          <cell r="P976" t="str">
            <v>ZX</v>
          </cell>
        </row>
        <row r="977">
          <cell r="D977" t="str">
            <v>CH100-</v>
          </cell>
          <cell r="E977" t="str">
            <v>A</v>
          </cell>
          <cell r="F977" t="str">
            <v>02</v>
          </cell>
          <cell r="G977" t="str">
            <v>17000</v>
          </cell>
          <cell r="H977" t="str">
            <v>96257721</v>
          </cell>
          <cell r="I977" t="str">
            <v>CLIP</v>
          </cell>
          <cell r="L977">
            <v>1</v>
          </cell>
          <cell r="N977" t="str">
            <v>1</v>
          </cell>
          <cell r="P977" t="str">
            <v>ZX</v>
          </cell>
        </row>
        <row r="978">
          <cell r="D978" t="str">
            <v>CH100-</v>
          </cell>
          <cell r="E978" t="str">
            <v>A</v>
          </cell>
          <cell r="F978" t="str">
            <v>03</v>
          </cell>
          <cell r="G978" t="str">
            <v>01000</v>
          </cell>
          <cell r="H978" t="str">
            <v>96273986</v>
          </cell>
          <cell r="I978" t="str">
            <v>PIPE A-BRAKE</v>
          </cell>
          <cell r="S978" t="str">
            <v>1</v>
          </cell>
          <cell r="T978" t="str">
            <v>1</v>
          </cell>
          <cell r="U978" t="str">
            <v>1</v>
          </cell>
          <cell r="V978" t="str">
            <v>1</v>
          </cell>
        </row>
        <row r="979">
          <cell r="D979" t="str">
            <v>CH100-</v>
          </cell>
          <cell r="E979" t="str">
            <v>A</v>
          </cell>
          <cell r="F979" t="str">
            <v>03</v>
          </cell>
          <cell r="G979" t="str">
            <v>02000</v>
          </cell>
          <cell r="H979" t="str">
            <v>96273987</v>
          </cell>
          <cell r="I979" t="str">
            <v>PIPE A-BRAKE</v>
          </cell>
          <cell r="S979" t="str">
            <v>1</v>
          </cell>
          <cell r="T979" t="str">
            <v>1</v>
          </cell>
          <cell r="U979" t="str">
            <v>1</v>
          </cell>
          <cell r="V979" t="str">
            <v>1</v>
          </cell>
        </row>
        <row r="980">
          <cell r="D980" t="str">
            <v>CH100-</v>
          </cell>
          <cell r="E980" t="str">
            <v>A</v>
          </cell>
          <cell r="F980" t="str">
            <v>03</v>
          </cell>
          <cell r="G980" t="str">
            <v>03000</v>
          </cell>
          <cell r="H980" t="str">
            <v>96273988</v>
          </cell>
          <cell r="I980" t="str">
            <v>PIPE A-BRAKE</v>
          </cell>
          <cell r="S980" t="str">
            <v>1</v>
          </cell>
          <cell r="T980" t="str">
            <v>1</v>
          </cell>
          <cell r="U980" t="str">
            <v>1</v>
          </cell>
          <cell r="V980" t="str">
            <v>1</v>
          </cell>
        </row>
        <row r="981">
          <cell r="D981" t="str">
            <v>CH100-</v>
          </cell>
          <cell r="E981" t="str">
            <v>A</v>
          </cell>
          <cell r="F981" t="str">
            <v>03</v>
          </cell>
          <cell r="G981" t="str">
            <v>04000</v>
          </cell>
          <cell r="H981" t="str">
            <v>96273989</v>
          </cell>
          <cell r="I981" t="str">
            <v>PIPE A-BRAKE</v>
          </cell>
          <cell r="S981" t="str">
            <v>1</v>
          </cell>
          <cell r="T981" t="str">
            <v>1</v>
          </cell>
          <cell r="U981" t="str">
            <v>1</v>
          </cell>
          <cell r="V981" t="str">
            <v>1</v>
          </cell>
        </row>
        <row r="982">
          <cell r="D982" t="str">
            <v>CH100-</v>
          </cell>
          <cell r="E982" t="str">
            <v>A</v>
          </cell>
          <cell r="F982" t="str">
            <v>03</v>
          </cell>
          <cell r="G982" t="str">
            <v>05000</v>
          </cell>
          <cell r="H982" t="str">
            <v>96273990</v>
          </cell>
          <cell r="I982" t="str">
            <v>PIPE A-BRAKE</v>
          </cell>
          <cell r="S982" t="str">
            <v>1</v>
          </cell>
          <cell r="T982" t="str">
            <v>1</v>
          </cell>
          <cell r="U982" t="str">
            <v>1</v>
          </cell>
          <cell r="V982" t="str">
            <v>1</v>
          </cell>
        </row>
        <row r="983">
          <cell r="D983" t="str">
            <v>CH100-</v>
          </cell>
          <cell r="E983" t="str">
            <v>A</v>
          </cell>
          <cell r="F983" t="str">
            <v>03</v>
          </cell>
          <cell r="G983" t="str">
            <v>06000</v>
          </cell>
          <cell r="H983" t="str">
            <v>96273991</v>
          </cell>
          <cell r="I983" t="str">
            <v>PIPE A-BRAKE</v>
          </cell>
          <cell r="S983" t="str">
            <v>1</v>
          </cell>
          <cell r="T983" t="str">
            <v>1</v>
          </cell>
          <cell r="U983" t="str">
            <v>1</v>
          </cell>
          <cell r="V983" t="str">
            <v>1</v>
          </cell>
        </row>
        <row r="984">
          <cell r="D984" t="str">
            <v>CH100-</v>
          </cell>
          <cell r="E984" t="str">
            <v>A</v>
          </cell>
          <cell r="F984" t="str">
            <v>03</v>
          </cell>
          <cell r="G984" t="str">
            <v>07000</v>
          </cell>
          <cell r="H984" t="str">
            <v>96320518</v>
          </cell>
          <cell r="I984" t="str">
            <v>CLIP-4 PIPE</v>
          </cell>
          <cell r="S984" t="str">
            <v>4</v>
          </cell>
          <cell r="T984" t="str">
            <v>4</v>
          </cell>
          <cell r="U984" t="str">
            <v>4</v>
          </cell>
          <cell r="V984" t="str">
            <v>4</v>
          </cell>
        </row>
        <row r="985">
          <cell r="D985" t="str">
            <v>CH100-</v>
          </cell>
          <cell r="E985" t="str">
            <v>A</v>
          </cell>
          <cell r="F985" t="str">
            <v>03</v>
          </cell>
          <cell r="G985" t="str">
            <v>10000</v>
          </cell>
          <cell r="H985" t="str">
            <v>51752-70B00-000</v>
          </cell>
          <cell r="I985" t="str">
            <v>CLIP-1 PIPE</v>
          </cell>
          <cell r="S985" t="str">
            <v>2</v>
          </cell>
          <cell r="T985" t="str">
            <v>2</v>
          </cell>
          <cell r="U985" t="str">
            <v>2</v>
          </cell>
          <cell r="V985" t="str">
            <v>2</v>
          </cell>
        </row>
        <row r="986">
          <cell r="D986" t="str">
            <v>CH100-</v>
          </cell>
          <cell r="E986" t="str">
            <v>A</v>
          </cell>
          <cell r="F986" t="str">
            <v>03</v>
          </cell>
          <cell r="G986" t="str">
            <v>12000</v>
          </cell>
          <cell r="H986" t="str">
            <v>51751-60B00-000</v>
          </cell>
          <cell r="I986" t="str">
            <v>CLIP-2 PIPE</v>
          </cell>
          <cell r="S986" t="str">
            <v>2</v>
          </cell>
          <cell r="T986" t="str">
            <v>2</v>
          </cell>
          <cell r="U986" t="str">
            <v>2</v>
          </cell>
          <cell r="V986" t="str">
            <v>2</v>
          </cell>
        </row>
        <row r="987">
          <cell r="D987" t="str">
            <v>CH100-</v>
          </cell>
          <cell r="E987" t="str">
            <v>A</v>
          </cell>
          <cell r="F987" t="str">
            <v>03</v>
          </cell>
          <cell r="G987" t="str">
            <v>12500</v>
          </cell>
          <cell r="H987" t="str">
            <v>09408-00007</v>
          </cell>
          <cell r="I987" t="str">
            <v>CLIP</v>
          </cell>
          <cell r="S987" t="str">
            <v>3</v>
          </cell>
          <cell r="T987" t="str">
            <v>3</v>
          </cell>
          <cell r="U987" t="str">
            <v>3</v>
          </cell>
          <cell r="V987" t="str">
            <v>3</v>
          </cell>
        </row>
        <row r="988">
          <cell r="D988" t="str">
            <v>CH100-</v>
          </cell>
          <cell r="E988" t="str">
            <v>A</v>
          </cell>
          <cell r="F988" t="str">
            <v>03</v>
          </cell>
          <cell r="G988" t="str">
            <v>14000</v>
          </cell>
          <cell r="H988" t="str">
            <v>02126-06203-000</v>
          </cell>
          <cell r="I988" t="str">
            <v>SCREW-CR MACHINE</v>
          </cell>
          <cell r="S988">
            <v>4</v>
          </cell>
          <cell r="T988">
            <v>4</v>
          </cell>
          <cell r="U988">
            <v>4</v>
          </cell>
          <cell r="V988">
            <v>4</v>
          </cell>
        </row>
        <row r="989">
          <cell r="D989" t="str">
            <v>CH100-</v>
          </cell>
          <cell r="E989" t="str">
            <v>A</v>
          </cell>
          <cell r="F989" t="str">
            <v>03</v>
          </cell>
          <cell r="G989" t="str">
            <v>14500</v>
          </cell>
          <cell r="H989" t="str">
            <v>96258311</v>
          </cell>
          <cell r="I989" t="str">
            <v>CLIP-1 PIPE</v>
          </cell>
          <cell r="S989" t="str">
            <v>4</v>
          </cell>
          <cell r="T989" t="str">
            <v>4</v>
          </cell>
          <cell r="U989" t="str">
            <v>4</v>
          </cell>
          <cell r="V989" t="str">
            <v>4</v>
          </cell>
        </row>
        <row r="990">
          <cell r="D990" t="str">
            <v>CH110-</v>
          </cell>
          <cell r="E990" t="str">
            <v>A</v>
          </cell>
          <cell r="F990" t="str">
            <v>01</v>
          </cell>
          <cell r="G990" t="str">
            <v>01000</v>
          </cell>
          <cell r="H990" t="str">
            <v>09360-10002</v>
          </cell>
          <cell r="I990" t="str">
            <v>BOLT-UNION</v>
          </cell>
          <cell r="K990">
            <v>2</v>
          </cell>
          <cell r="L990">
            <v>2</v>
          </cell>
          <cell r="M990" t="str">
            <v>2</v>
          </cell>
          <cell r="N990" t="str">
            <v>2</v>
          </cell>
          <cell r="Q990" t="str">
            <v>2</v>
          </cell>
          <cell r="R990" t="str">
            <v>2</v>
          </cell>
          <cell r="S990" t="str">
            <v>2</v>
          </cell>
          <cell r="T990" t="str">
            <v>2</v>
          </cell>
          <cell r="U990" t="str">
            <v>2</v>
          </cell>
          <cell r="V990" t="str">
            <v>2</v>
          </cell>
        </row>
        <row r="991">
          <cell r="B991" t="str">
            <v>O</v>
          </cell>
          <cell r="C991" t="str">
            <v>O</v>
          </cell>
          <cell r="D991" t="str">
            <v>CH110-</v>
          </cell>
          <cell r="E991" t="str">
            <v>A</v>
          </cell>
          <cell r="F991" t="str">
            <v>01</v>
          </cell>
          <cell r="G991" t="str">
            <v>02000</v>
          </cell>
          <cell r="H991" t="str">
            <v>96316525</v>
          </cell>
          <cell r="I991" t="str">
            <v>HOSE A-BRAKE,FRONT</v>
          </cell>
          <cell r="K991">
            <v>2</v>
          </cell>
          <cell r="L991">
            <v>2</v>
          </cell>
          <cell r="M991" t="str">
            <v>2</v>
          </cell>
          <cell r="N991" t="str">
            <v>2</v>
          </cell>
          <cell r="Q991" t="str">
            <v>2</v>
          </cell>
          <cell r="R991" t="str">
            <v>2</v>
          </cell>
          <cell r="S991" t="str">
            <v>2</v>
          </cell>
          <cell r="T991" t="str">
            <v>2</v>
          </cell>
          <cell r="U991" t="str">
            <v>2</v>
          </cell>
          <cell r="V991" t="str">
            <v>2</v>
          </cell>
        </row>
        <row r="992">
          <cell r="B992" t="str">
            <v>N</v>
          </cell>
          <cell r="C992" t="str">
            <v>X</v>
          </cell>
          <cell r="D992" t="str">
            <v>CH110-</v>
          </cell>
          <cell r="E992" t="str">
            <v>A</v>
          </cell>
          <cell r="F992" t="str">
            <v>01</v>
          </cell>
          <cell r="G992" t="str">
            <v>02000</v>
          </cell>
          <cell r="H992" t="str">
            <v>96273788</v>
          </cell>
          <cell r="I992" t="str">
            <v>HOSE A-BRAKE,FRONT</v>
          </cell>
          <cell r="K992">
            <v>2</v>
          </cell>
          <cell r="L992">
            <v>2</v>
          </cell>
          <cell r="M992" t="str">
            <v>2</v>
          </cell>
          <cell r="N992" t="str">
            <v>2</v>
          </cell>
          <cell r="Q992" t="str">
            <v>2</v>
          </cell>
          <cell r="R992" t="str">
            <v>2</v>
          </cell>
          <cell r="S992" t="str">
            <v>2</v>
          </cell>
          <cell r="T992" t="str">
            <v>2</v>
          </cell>
          <cell r="U992" t="str">
            <v>2</v>
          </cell>
          <cell r="V992" t="str">
            <v>2</v>
          </cell>
        </row>
        <row r="993">
          <cell r="B993" t="str">
            <v>O</v>
          </cell>
          <cell r="C993" t="str">
            <v>O</v>
          </cell>
          <cell r="D993" t="str">
            <v>CH110-</v>
          </cell>
          <cell r="E993" t="str">
            <v>A</v>
          </cell>
          <cell r="F993" t="str">
            <v>01</v>
          </cell>
          <cell r="G993" t="str">
            <v>03000</v>
          </cell>
          <cell r="H993" t="str">
            <v>96320284</v>
          </cell>
          <cell r="I993" t="str">
            <v>HOSE A-BRAKE,REAR</v>
          </cell>
          <cell r="K993">
            <v>2</v>
          </cell>
          <cell r="L993">
            <v>2</v>
          </cell>
          <cell r="M993" t="str">
            <v>2</v>
          </cell>
          <cell r="N993" t="str">
            <v>2</v>
          </cell>
          <cell r="Q993" t="str">
            <v>2</v>
          </cell>
          <cell r="R993" t="str">
            <v>2</v>
          </cell>
          <cell r="S993" t="str">
            <v>2</v>
          </cell>
          <cell r="T993" t="str">
            <v>2</v>
          </cell>
          <cell r="U993" t="str">
            <v>2</v>
          </cell>
          <cell r="V993" t="str">
            <v>2</v>
          </cell>
        </row>
        <row r="994">
          <cell r="B994" t="str">
            <v>N</v>
          </cell>
          <cell r="C994" t="str">
            <v>X</v>
          </cell>
          <cell r="D994" t="str">
            <v>CH110-</v>
          </cell>
          <cell r="E994" t="str">
            <v>A</v>
          </cell>
          <cell r="F994" t="str">
            <v>01</v>
          </cell>
          <cell r="G994" t="str">
            <v>03000</v>
          </cell>
          <cell r="H994" t="str">
            <v>96273789</v>
          </cell>
          <cell r="I994" t="str">
            <v>HOSE A-BRAKE,REAR</v>
          </cell>
          <cell r="K994">
            <v>2</v>
          </cell>
          <cell r="L994">
            <v>2</v>
          </cell>
          <cell r="M994" t="str">
            <v>2</v>
          </cell>
          <cell r="N994" t="str">
            <v>2</v>
          </cell>
          <cell r="Q994" t="str">
            <v>2</v>
          </cell>
          <cell r="R994" t="str">
            <v>2</v>
          </cell>
          <cell r="S994" t="str">
            <v>2</v>
          </cell>
          <cell r="T994" t="str">
            <v>2</v>
          </cell>
          <cell r="U994" t="str">
            <v>2</v>
          </cell>
          <cell r="V994" t="str">
            <v>2</v>
          </cell>
        </row>
        <row r="995">
          <cell r="D995" t="str">
            <v>CH110-</v>
          </cell>
          <cell r="E995" t="str">
            <v>A</v>
          </cell>
          <cell r="F995" t="str">
            <v>01</v>
          </cell>
          <cell r="G995" t="str">
            <v>05000</v>
          </cell>
          <cell r="H995" t="str">
            <v>09383-13001-000</v>
          </cell>
          <cell r="I995" t="str">
            <v>E RING</v>
          </cell>
          <cell r="K995">
            <v>6</v>
          </cell>
          <cell r="L995">
            <v>6</v>
          </cell>
          <cell r="M995" t="str">
            <v>6</v>
          </cell>
          <cell r="N995" t="str">
            <v>6</v>
          </cell>
          <cell r="Q995" t="str">
            <v>6</v>
          </cell>
          <cell r="R995" t="str">
            <v>6</v>
          </cell>
          <cell r="S995" t="str">
            <v>6</v>
          </cell>
          <cell r="T995" t="str">
            <v>6</v>
          </cell>
          <cell r="U995" t="str">
            <v>6</v>
          </cell>
          <cell r="V995" t="str">
            <v>6</v>
          </cell>
        </row>
        <row r="996">
          <cell r="D996" t="str">
            <v>CH110-</v>
          </cell>
          <cell r="E996" t="str">
            <v>A</v>
          </cell>
          <cell r="F996" t="str">
            <v>01</v>
          </cell>
          <cell r="G996" t="str">
            <v>06000</v>
          </cell>
          <cell r="H996" t="str">
            <v>09161-10010-000</v>
          </cell>
          <cell r="I996" t="str">
            <v>WASHER-PLAIN</v>
          </cell>
          <cell r="K996">
            <v>4</v>
          </cell>
          <cell r="L996">
            <v>4</v>
          </cell>
          <cell r="M996" t="str">
            <v>4</v>
          </cell>
          <cell r="N996" t="str">
            <v>4</v>
          </cell>
          <cell r="Q996" t="str">
            <v>4</v>
          </cell>
          <cell r="R996" t="str">
            <v>4</v>
          </cell>
          <cell r="S996" t="str">
            <v>4</v>
          </cell>
          <cell r="T996" t="str">
            <v>4</v>
          </cell>
          <cell r="U996" t="str">
            <v>4</v>
          </cell>
          <cell r="V996" t="str">
            <v>4</v>
          </cell>
        </row>
        <row r="997">
          <cell r="D997" t="str">
            <v>CH210-</v>
          </cell>
          <cell r="E997" t="str">
            <v>A</v>
          </cell>
          <cell r="F997" t="str">
            <v>01</v>
          </cell>
          <cell r="G997" t="str">
            <v>01000</v>
          </cell>
          <cell r="H997" t="str">
            <v>96316600</v>
          </cell>
          <cell r="I997" t="str">
            <v>CALIPER A-FRONT BRAKE</v>
          </cell>
          <cell r="K997">
            <v>1</v>
          </cell>
          <cell r="L997">
            <v>1</v>
          </cell>
          <cell r="M997" t="str">
            <v>1</v>
          </cell>
          <cell r="N997" t="str">
            <v>1</v>
          </cell>
          <cell r="Q997" t="str">
            <v>1</v>
          </cell>
          <cell r="R997" t="str">
            <v>1</v>
          </cell>
          <cell r="S997" t="str">
            <v>1</v>
          </cell>
          <cell r="T997" t="str">
            <v>1</v>
          </cell>
          <cell r="U997" t="str">
            <v>1</v>
          </cell>
          <cell r="V997" t="str">
            <v>1</v>
          </cell>
        </row>
        <row r="998">
          <cell r="D998" t="str">
            <v>CH210-</v>
          </cell>
          <cell r="E998" t="str">
            <v>A</v>
          </cell>
          <cell r="F998" t="str">
            <v>01</v>
          </cell>
          <cell r="G998" t="str">
            <v>08000</v>
          </cell>
          <cell r="H998" t="str">
            <v>09117A12007-000</v>
          </cell>
          <cell r="I998" t="str">
            <v>BOLT-W/WASHER</v>
          </cell>
          <cell r="K998">
            <v>4</v>
          </cell>
          <cell r="L998">
            <v>4</v>
          </cell>
          <cell r="M998" t="str">
            <v>4</v>
          </cell>
          <cell r="N998" t="str">
            <v>4</v>
          </cell>
          <cell r="Q998" t="str">
            <v>4</v>
          </cell>
          <cell r="R998" t="str">
            <v>4</v>
          </cell>
          <cell r="S998" t="str">
            <v>4</v>
          </cell>
          <cell r="T998" t="str">
            <v>4</v>
          </cell>
          <cell r="U998" t="str">
            <v>4</v>
          </cell>
          <cell r="V998" t="str">
            <v>4</v>
          </cell>
        </row>
        <row r="999">
          <cell r="D999" t="str">
            <v>CH210-</v>
          </cell>
          <cell r="E999" t="str">
            <v>A</v>
          </cell>
          <cell r="F999" t="str">
            <v>01</v>
          </cell>
          <cell r="G999" t="str">
            <v>09000</v>
          </cell>
          <cell r="H999" t="str">
            <v>96316580</v>
          </cell>
          <cell r="I999" t="str">
            <v>CALIPER A-FRONT BRAKE</v>
          </cell>
          <cell r="K999">
            <v>1</v>
          </cell>
          <cell r="L999">
            <v>1</v>
          </cell>
          <cell r="M999" t="str">
            <v>1</v>
          </cell>
          <cell r="N999" t="str">
            <v>1</v>
          </cell>
          <cell r="Q999" t="str">
            <v>1</v>
          </cell>
          <cell r="R999" t="str">
            <v>1</v>
          </cell>
          <cell r="S999" t="str">
            <v>1</v>
          </cell>
          <cell r="T999" t="str">
            <v>1</v>
          </cell>
          <cell r="U999" t="str">
            <v>1</v>
          </cell>
          <cell r="V999" t="str">
            <v>1</v>
          </cell>
        </row>
        <row r="1000">
          <cell r="D1000" t="str">
            <v>CH250-</v>
          </cell>
          <cell r="E1000" t="str">
            <v>A</v>
          </cell>
          <cell r="F1000" t="str">
            <v>01</v>
          </cell>
          <cell r="G1000" t="str">
            <v>01000</v>
          </cell>
          <cell r="H1000" t="str">
            <v>96316620</v>
          </cell>
          <cell r="I1000" t="str">
            <v>BRAKE A-REAR</v>
          </cell>
          <cell r="K1000">
            <v>1</v>
          </cell>
          <cell r="L1000">
            <v>1</v>
          </cell>
          <cell r="M1000" t="str">
            <v>1</v>
          </cell>
          <cell r="N1000" t="str">
            <v>1</v>
          </cell>
          <cell r="P1000" t="str">
            <v>ZA</v>
          </cell>
          <cell r="Q1000" t="str">
            <v>1</v>
          </cell>
          <cell r="R1000" t="str">
            <v>1</v>
          </cell>
          <cell r="S1000" t="str">
            <v>1</v>
          </cell>
          <cell r="T1000" t="str">
            <v>1</v>
          </cell>
          <cell r="U1000" t="str">
            <v>1</v>
          </cell>
          <cell r="V1000" t="str">
            <v>1</v>
          </cell>
        </row>
        <row r="1001">
          <cell r="D1001" t="str">
            <v>CH250-</v>
          </cell>
          <cell r="E1001" t="str">
            <v>A</v>
          </cell>
          <cell r="F1001" t="str">
            <v>01</v>
          </cell>
          <cell r="G1001" t="str">
            <v>15000</v>
          </cell>
          <cell r="H1001" t="str">
            <v>09117-08087-000</v>
          </cell>
          <cell r="I1001" t="str">
            <v>BOLT-W/WASHER</v>
          </cell>
          <cell r="K1001">
            <v>8</v>
          </cell>
          <cell r="L1001">
            <v>8</v>
          </cell>
          <cell r="M1001" t="str">
            <v>8</v>
          </cell>
          <cell r="N1001" t="str">
            <v>8</v>
          </cell>
          <cell r="P1001" t="str">
            <v>ZA</v>
          </cell>
          <cell r="Q1001" t="str">
            <v>8</v>
          </cell>
          <cell r="R1001" t="str">
            <v>8</v>
          </cell>
          <cell r="S1001" t="str">
            <v>8</v>
          </cell>
          <cell r="T1001" t="str">
            <v>8</v>
          </cell>
          <cell r="U1001" t="str">
            <v>8</v>
          </cell>
          <cell r="V1001" t="str">
            <v>8</v>
          </cell>
        </row>
        <row r="1002">
          <cell r="D1002" t="str">
            <v>CH250-</v>
          </cell>
          <cell r="E1002" t="str">
            <v>A</v>
          </cell>
          <cell r="F1002" t="str">
            <v>01</v>
          </cell>
          <cell r="G1002" t="str">
            <v>16000</v>
          </cell>
          <cell r="H1002" t="str">
            <v>96316650</v>
          </cell>
          <cell r="I1002" t="str">
            <v>BRAKE A-REAR</v>
          </cell>
          <cell r="K1002">
            <v>1</v>
          </cell>
          <cell r="L1002">
            <v>1</v>
          </cell>
          <cell r="M1002" t="str">
            <v>1</v>
          </cell>
          <cell r="N1002" t="str">
            <v>1</v>
          </cell>
          <cell r="P1002" t="str">
            <v>ZA</v>
          </cell>
          <cell r="Q1002" t="str">
            <v>1</v>
          </cell>
          <cell r="R1002" t="str">
            <v>1</v>
          </cell>
          <cell r="S1002" t="str">
            <v>1</v>
          </cell>
          <cell r="T1002" t="str">
            <v>1</v>
          </cell>
          <cell r="U1002" t="str">
            <v>1</v>
          </cell>
          <cell r="V1002" t="str">
            <v>1</v>
          </cell>
        </row>
        <row r="1003">
          <cell r="D1003" t="str">
            <v>CH250-</v>
          </cell>
          <cell r="E1003" t="str">
            <v>A</v>
          </cell>
          <cell r="F1003" t="str">
            <v>02</v>
          </cell>
          <cell r="G1003" t="str">
            <v>01000</v>
          </cell>
          <cell r="H1003" t="str">
            <v>96316640</v>
          </cell>
          <cell r="I1003" t="str">
            <v>BRAKE A-REAR</v>
          </cell>
          <cell r="L1003">
            <v>1</v>
          </cell>
          <cell r="N1003" t="str">
            <v>1</v>
          </cell>
          <cell r="P1003" t="str">
            <v>ZX</v>
          </cell>
        </row>
        <row r="1004">
          <cell r="D1004" t="str">
            <v>CH250-</v>
          </cell>
          <cell r="E1004" t="str">
            <v>A</v>
          </cell>
          <cell r="F1004" t="str">
            <v>02</v>
          </cell>
          <cell r="G1004" t="str">
            <v>15000</v>
          </cell>
          <cell r="H1004" t="str">
            <v>09117-08087-000</v>
          </cell>
          <cell r="I1004" t="str">
            <v>BOLT-W/WASHER</v>
          </cell>
          <cell r="L1004">
            <v>8</v>
          </cell>
          <cell r="N1004" t="str">
            <v>8</v>
          </cell>
          <cell r="P1004" t="str">
            <v>ZX</v>
          </cell>
        </row>
        <row r="1005">
          <cell r="D1005" t="str">
            <v>CH250-</v>
          </cell>
          <cell r="E1005" t="str">
            <v>A</v>
          </cell>
          <cell r="F1005" t="str">
            <v>02</v>
          </cell>
          <cell r="G1005" t="str">
            <v>16000</v>
          </cell>
          <cell r="H1005" t="str">
            <v>96316670</v>
          </cell>
          <cell r="I1005" t="str">
            <v>BRAKE A-REAR</v>
          </cell>
          <cell r="L1005">
            <v>1</v>
          </cell>
          <cell r="N1005" t="str">
            <v>1</v>
          </cell>
          <cell r="P1005" t="str">
            <v>ZX</v>
          </cell>
        </row>
        <row r="1006">
          <cell r="D1006" t="str">
            <v>CH400-</v>
          </cell>
          <cell r="E1006" t="str">
            <v>A</v>
          </cell>
          <cell r="F1006" t="str">
            <v>01</v>
          </cell>
          <cell r="G1006" t="str">
            <v>01000</v>
          </cell>
          <cell r="H1006" t="str">
            <v>96316681</v>
          </cell>
          <cell r="I1006" t="str">
            <v>LEVER A-PARKING BRAKE</v>
          </cell>
          <cell r="K1006">
            <v>1</v>
          </cell>
          <cell r="L1006">
            <v>1</v>
          </cell>
          <cell r="M1006" t="str">
            <v>1</v>
          </cell>
          <cell r="N1006" t="str">
            <v>1</v>
          </cell>
          <cell r="Q1006" t="str">
            <v>1</v>
          </cell>
          <cell r="R1006" t="str">
            <v>1</v>
          </cell>
          <cell r="S1006" t="str">
            <v>1</v>
          </cell>
          <cell r="T1006" t="str">
            <v>1</v>
          </cell>
          <cell r="U1006" t="str">
            <v>1</v>
          </cell>
          <cell r="V1006" t="str">
            <v>1</v>
          </cell>
        </row>
        <row r="1007">
          <cell r="D1007" t="str">
            <v>CH400-</v>
          </cell>
          <cell r="E1007" t="str">
            <v>A</v>
          </cell>
          <cell r="F1007" t="str">
            <v>01</v>
          </cell>
          <cell r="G1007" t="str">
            <v>18000</v>
          </cell>
          <cell r="H1007" t="str">
            <v>01937-06163-000</v>
          </cell>
          <cell r="I1007" t="str">
            <v>BOLT-DR HEXAGON</v>
          </cell>
          <cell r="K1007">
            <v>2</v>
          </cell>
          <cell r="L1007">
            <v>2</v>
          </cell>
          <cell r="M1007" t="str">
            <v>2</v>
          </cell>
          <cell r="N1007" t="str">
            <v>2</v>
          </cell>
          <cell r="Q1007" t="str">
            <v>2</v>
          </cell>
          <cell r="R1007" t="str">
            <v>2</v>
          </cell>
          <cell r="S1007" t="str">
            <v>2</v>
          </cell>
          <cell r="T1007" t="str">
            <v>2</v>
          </cell>
          <cell r="U1007" t="str">
            <v>2</v>
          </cell>
          <cell r="V1007" t="str">
            <v>2</v>
          </cell>
        </row>
        <row r="1008">
          <cell r="D1008" t="str">
            <v>CH400-</v>
          </cell>
          <cell r="E1008" t="str">
            <v>A</v>
          </cell>
          <cell r="F1008" t="str">
            <v>01</v>
          </cell>
          <cell r="G1008" t="str">
            <v>18500</v>
          </cell>
          <cell r="H1008" t="str">
            <v>08316-28063</v>
          </cell>
          <cell r="I1008" t="str">
            <v>NUT-HEXAGON FLANGE</v>
          </cell>
          <cell r="K1008">
            <v>1</v>
          </cell>
          <cell r="L1008">
            <v>1</v>
          </cell>
          <cell r="M1008" t="str">
            <v>1</v>
          </cell>
          <cell r="N1008" t="str">
            <v>1</v>
          </cell>
          <cell r="Q1008" t="str">
            <v>1</v>
          </cell>
          <cell r="R1008" t="str">
            <v>1</v>
          </cell>
          <cell r="S1008" t="str">
            <v>1</v>
          </cell>
          <cell r="T1008" t="str">
            <v>1</v>
          </cell>
          <cell r="U1008" t="str">
            <v>1</v>
          </cell>
          <cell r="V1008" t="str">
            <v>1</v>
          </cell>
        </row>
        <row r="1009">
          <cell r="D1009" t="str">
            <v>CH400-</v>
          </cell>
          <cell r="E1009" t="str">
            <v>A</v>
          </cell>
          <cell r="F1009" t="str">
            <v>01</v>
          </cell>
          <cell r="G1009" t="str">
            <v>19000</v>
          </cell>
          <cell r="H1009" t="str">
            <v>96268617</v>
          </cell>
          <cell r="I1009" t="str">
            <v>BRACKET-RATCHET,NO2</v>
          </cell>
          <cell r="K1009">
            <v>1</v>
          </cell>
          <cell r="L1009">
            <v>1</v>
          </cell>
          <cell r="M1009" t="str">
            <v>1</v>
          </cell>
          <cell r="N1009" t="str">
            <v>1</v>
          </cell>
          <cell r="Q1009" t="str">
            <v>1</v>
          </cell>
          <cell r="R1009" t="str">
            <v>1</v>
          </cell>
          <cell r="S1009" t="str">
            <v>1</v>
          </cell>
          <cell r="T1009" t="str">
            <v>1</v>
          </cell>
          <cell r="U1009" t="str">
            <v>1</v>
          </cell>
          <cell r="V1009" t="str">
            <v>1</v>
          </cell>
        </row>
        <row r="1010">
          <cell r="D1010" t="str">
            <v>CH410-</v>
          </cell>
          <cell r="E1010" t="str">
            <v>A</v>
          </cell>
          <cell r="F1010" t="str">
            <v>01</v>
          </cell>
          <cell r="G1010" t="str">
            <v>01000</v>
          </cell>
          <cell r="H1010" t="str">
            <v>54482-78010-000</v>
          </cell>
          <cell r="I1010" t="str">
            <v>PULLEY-CABLE</v>
          </cell>
          <cell r="K1010">
            <v>1</v>
          </cell>
          <cell r="L1010">
            <v>1</v>
          </cell>
          <cell r="M1010" t="str">
            <v>1</v>
          </cell>
          <cell r="N1010" t="str">
            <v>1</v>
          </cell>
          <cell r="Q1010" t="str">
            <v>1</v>
          </cell>
          <cell r="R1010" t="str">
            <v>1</v>
          </cell>
          <cell r="S1010" t="str">
            <v>1</v>
          </cell>
          <cell r="T1010" t="str">
            <v>1</v>
          </cell>
          <cell r="U1010" t="str">
            <v>1</v>
          </cell>
          <cell r="V1010" t="str">
            <v>1</v>
          </cell>
        </row>
        <row r="1011">
          <cell r="D1011" t="str">
            <v>CH410-</v>
          </cell>
          <cell r="E1011" t="str">
            <v>A</v>
          </cell>
          <cell r="F1011" t="str">
            <v>01</v>
          </cell>
          <cell r="G1011" t="str">
            <v>02000</v>
          </cell>
          <cell r="H1011" t="str">
            <v>09385-08004-000</v>
          </cell>
          <cell r="I1011" t="str">
            <v>PIN</v>
          </cell>
          <cell r="K1011">
            <v>1</v>
          </cell>
          <cell r="L1011">
            <v>1</v>
          </cell>
          <cell r="M1011" t="str">
            <v>1</v>
          </cell>
          <cell r="N1011" t="str">
            <v>1</v>
          </cell>
          <cell r="Q1011" t="str">
            <v>1</v>
          </cell>
          <cell r="R1011" t="str">
            <v>1</v>
          </cell>
          <cell r="S1011" t="str">
            <v>1</v>
          </cell>
          <cell r="T1011" t="str">
            <v>1</v>
          </cell>
          <cell r="U1011" t="str">
            <v>1</v>
          </cell>
          <cell r="V1011" t="str">
            <v>1</v>
          </cell>
        </row>
        <row r="1012">
          <cell r="D1012" t="str">
            <v>CH410-</v>
          </cell>
          <cell r="E1012" t="str">
            <v>A</v>
          </cell>
          <cell r="F1012" t="str">
            <v>01</v>
          </cell>
          <cell r="G1012" t="str">
            <v>03000</v>
          </cell>
          <cell r="H1012" t="str">
            <v>09200A08039-000</v>
          </cell>
          <cell r="I1012" t="str">
            <v>PIN</v>
          </cell>
          <cell r="K1012">
            <v>1</v>
          </cell>
          <cell r="L1012">
            <v>1</v>
          </cell>
          <cell r="M1012" t="str">
            <v>1</v>
          </cell>
          <cell r="N1012" t="str">
            <v>1</v>
          </cell>
          <cell r="Q1012" t="str">
            <v>1</v>
          </cell>
          <cell r="R1012" t="str">
            <v>1</v>
          </cell>
          <cell r="S1012" t="str">
            <v>1</v>
          </cell>
          <cell r="T1012" t="str">
            <v>1</v>
          </cell>
          <cell r="U1012" t="str">
            <v>1</v>
          </cell>
          <cell r="V1012" t="str">
            <v>1</v>
          </cell>
        </row>
        <row r="1013">
          <cell r="D1013" t="str">
            <v>CH420-</v>
          </cell>
          <cell r="E1013" t="str">
            <v>A</v>
          </cell>
          <cell r="F1013" t="str">
            <v>01</v>
          </cell>
          <cell r="G1013" t="str">
            <v>01000</v>
          </cell>
          <cell r="H1013" t="str">
            <v>96320582</v>
          </cell>
          <cell r="I1013" t="str">
            <v>STRENGTHENER-P/BRK</v>
          </cell>
          <cell r="K1013">
            <v>1</v>
          </cell>
          <cell r="L1013">
            <v>1</v>
          </cell>
          <cell r="M1013" t="str">
            <v>1</v>
          </cell>
          <cell r="N1013" t="str">
            <v>1</v>
          </cell>
          <cell r="Q1013" t="str">
            <v>1</v>
          </cell>
          <cell r="R1013" t="str">
            <v>1</v>
          </cell>
          <cell r="S1013" t="str">
            <v>1</v>
          </cell>
          <cell r="T1013" t="str">
            <v>1</v>
          </cell>
          <cell r="U1013" t="str">
            <v>1</v>
          </cell>
          <cell r="V1013" t="str">
            <v>1</v>
          </cell>
        </row>
        <row r="1014">
          <cell r="D1014" t="str">
            <v>CH420-</v>
          </cell>
          <cell r="E1014" t="str">
            <v>A</v>
          </cell>
          <cell r="F1014" t="str">
            <v>01</v>
          </cell>
          <cell r="G1014" t="str">
            <v>02000</v>
          </cell>
          <cell r="H1014" t="str">
            <v>96316682</v>
          </cell>
          <cell r="I1014" t="str">
            <v>CABLE A-BRAKE</v>
          </cell>
          <cell r="K1014">
            <v>1</v>
          </cell>
          <cell r="L1014">
            <v>1</v>
          </cell>
          <cell r="M1014" t="str">
            <v>1</v>
          </cell>
          <cell r="N1014" t="str">
            <v>1</v>
          </cell>
          <cell r="Q1014" t="str">
            <v>1</v>
          </cell>
          <cell r="R1014" t="str">
            <v>1</v>
          </cell>
          <cell r="S1014" t="str">
            <v>1</v>
          </cell>
          <cell r="T1014" t="str">
            <v>1</v>
          </cell>
          <cell r="U1014" t="str">
            <v>1</v>
          </cell>
          <cell r="V1014" t="str">
            <v>1</v>
          </cell>
        </row>
        <row r="1015">
          <cell r="D1015" t="str">
            <v>CH420-</v>
          </cell>
          <cell r="E1015" t="str">
            <v>A</v>
          </cell>
          <cell r="F1015" t="str">
            <v>01</v>
          </cell>
          <cell r="G1015" t="str">
            <v>07000</v>
          </cell>
          <cell r="H1015" t="str">
            <v>96316688</v>
          </cell>
          <cell r="I1015" t="str">
            <v>GROMMET-CABLE</v>
          </cell>
          <cell r="K1015">
            <v>1</v>
          </cell>
          <cell r="L1015">
            <v>1</v>
          </cell>
          <cell r="M1015" t="str">
            <v>1</v>
          </cell>
          <cell r="N1015" t="str">
            <v>1</v>
          </cell>
          <cell r="Q1015" t="str">
            <v>1</v>
          </cell>
          <cell r="R1015" t="str">
            <v>1</v>
          </cell>
          <cell r="S1015" t="str">
            <v>1</v>
          </cell>
          <cell r="T1015" t="str">
            <v>1</v>
          </cell>
          <cell r="U1015" t="str">
            <v>1</v>
          </cell>
          <cell r="V1015" t="str">
            <v>1</v>
          </cell>
        </row>
        <row r="1016">
          <cell r="D1016" t="str">
            <v>CH420-</v>
          </cell>
          <cell r="E1016" t="str">
            <v>A</v>
          </cell>
          <cell r="F1016" t="str">
            <v>01</v>
          </cell>
          <cell r="G1016" t="str">
            <v>08000</v>
          </cell>
          <cell r="H1016" t="str">
            <v>53771-82030-000</v>
          </cell>
          <cell r="I1016" t="str">
            <v>CLIP-PARKING CABLE</v>
          </cell>
          <cell r="K1016">
            <v>2</v>
          </cell>
          <cell r="L1016">
            <v>2</v>
          </cell>
          <cell r="M1016" t="str">
            <v>2</v>
          </cell>
          <cell r="N1016" t="str">
            <v>2</v>
          </cell>
          <cell r="Q1016" t="str">
            <v>2</v>
          </cell>
          <cell r="R1016" t="str">
            <v>2</v>
          </cell>
          <cell r="S1016" t="str">
            <v>2</v>
          </cell>
          <cell r="T1016" t="str">
            <v>2</v>
          </cell>
          <cell r="U1016" t="str">
            <v>2</v>
          </cell>
          <cell r="V1016" t="str">
            <v>2</v>
          </cell>
        </row>
        <row r="1017">
          <cell r="D1017" t="str">
            <v>CH420-</v>
          </cell>
          <cell r="E1017" t="str">
            <v>A</v>
          </cell>
          <cell r="F1017" t="str">
            <v>01</v>
          </cell>
          <cell r="G1017" t="str">
            <v>09000</v>
          </cell>
          <cell r="H1017" t="str">
            <v>01954-06123-000</v>
          </cell>
          <cell r="I1017" t="str">
            <v>BOLT-DR HEXAGON FLANGE</v>
          </cell>
          <cell r="K1017">
            <v>6</v>
          </cell>
          <cell r="L1017">
            <v>6</v>
          </cell>
          <cell r="M1017" t="str">
            <v>6</v>
          </cell>
          <cell r="N1017" t="str">
            <v>6</v>
          </cell>
          <cell r="Q1017" t="str">
            <v>6</v>
          </cell>
          <cell r="R1017" t="str">
            <v>6</v>
          </cell>
          <cell r="S1017" t="str">
            <v>6</v>
          </cell>
          <cell r="T1017" t="str">
            <v>6</v>
          </cell>
          <cell r="U1017" t="str">
            <v>6</v>
          </cell>
          <cell r="V1017" t="str">
            <v>6</v>
          </cell>
        </row>
        <row r="1018">
          <cell r="D1018" t="str">
            <v>CH500-</v>
          </cell>
          <cell r="E1018" t="str">
            <v>A</v>
          </cell>
          <cell r="F1018" t="str">
            <v>01</v>
          </cell>
          <cell r="G1018" t="str">
            <v>01000</v>
          </cell>
          <cell r="H1018" t="str">
            <v>96316710</v>
          </cell>
          <cell r="I1018" t="str">
            <v>HYDRAULIC UNIT-BRAKE</v>
          </cell>
          <cell r="L1018">
            <v>1</v>
          </cell>
          <cell r="N1018" t="str">
            <v>1</v>
          </cell>
          <cell r="P1018" t="str">
            <v>ZX</v>
          </cell>
        </row>
        <row r="1019">
          <cell r="D1019" t="str">
            <v>CH500-</v>
          </cell>
          <cell r="E1019" t="str">
            <v>A</v>
          </cell>
          <cell r="F1019" t="str">
            <v>01</v>
          </cell>
          <cell r="G1019" t="str">
            <v>02000</v>
          </cell>
          <cell r="H1019" t="str">
            <v>96316711</v>
          </cell>
          <cell r="I1019" t="str">
            <v>BOLT</v>
          </cell>
          <cell r="L1019">
            <v>2</v>
          </cell>
          <cell r="N1019" t="str">
            <v>2</v>
          </cell>
          <cell r="P1019" t="str">
            <v>ZX</v>
          </cell>
        </row>
        <row r="1020">
          <cell r="D1020" t="str">
            <v>CH500-</v>
          </cell>
          <cell r="E1020" t="str">
            <v>A</v>
          </cell>
          <cell r="F1020" t="str">
            <v>01</v>
          </cell>
          <cell r="G1020" t="str">
            <v>03000</v>
          </cell>
          <cell r="H1020" t="str">
            <v>96320576</v>
          </cell>
          <cell r="I1020" t="str">
            <v>BRKT A-MOUNTING,NO1</v>
          </cell>
          <cell r="L1020">
            <v>1</v>
          </cell>
          <cell r="N1020" t="str">
            <v>1</v>
          </cell>
          <cell r="P1020" t="str">
            <v>ZX</v>
          </cell>
        </row>
        <row r="1021">
          <cell r="D1021" t="str">
            <v>CH500-</v>
          </cell>
          <cell r="E1021" t="str">
            <v>A</v>
          </cell>
          <cell r="F1021" t="str">
            <v>01</v>
          </cell>
          <cell r="G1021" t="str">
            <v>07000</v>
          </cell>
          <cell r="H1021" t="str">
            <v>96320577</v>
          </cell>
          <cell r="I1021" t="str">
            <v>BRKT A-MOUNTING,NO2</v>
          </cell>
          <cell r="L1021">
            <v>1</v>
          </cell>
          <cell r="N1021" t="str">
            <v>1</v>
          </cell>
          <cell r="P1021" t="str">
            <v>ZX</v>
          </cell>
        </row>
        <row r="1022">
          <cell r="D1022" t="str">
            <v>CH500-</v>
          </cell>
          <cell r="E1022" t="str">
            <v>A</v>
          </cell>
          <cell r="F1022" t="str">
            <v>01</v>
          </cell>
          <cell r="G1022" t="str">
            <v>14000</v>
          </cell>
          <cell r="H1022" t="str">
            <v>08316-28083</v>
          </cell>
          <cell r="I1022" t="str">
            <v>NUT-HEXAGON FLANGE</v>
          </cell>
          <cell r="L1022">
            <v>3</v>
          </cell>
          <cell r="N1022" t="str">
            <v>3</v>
          </cell>
          <cell r="P1022" t="str">
            <v>ZX</v>
          </cell>
        </row>
        <row r="1023">
          <cell r="D1023" t="str">
            <v>CH500-</v>
          </cell>
          <cell r="E1023" t="str">
            <v>A</v>
          </cell>
          <cell r="F1023" t="str">
            <v>01</v>
          </cell>
          <cell r="G1023" t="str">
            <v>15000</v>
          </cell>
          <cell r="H1023" t="str">
            <v>96316715</v>
          </cell>
          <cell r="I1023" t="str">
            <v>SENSOR A-FRONT, LH</v>
          </cell>
          <cell r="L1023">
            <v>2</v>
          </cell>
          <cell r="N1023" t="str">
            <v>2</v>
          </cell>
          <cell r="P1023" t="str">
            <v>ZX</v>
          </cell>
        </row>
        <row r="1024">
          <cell r="D1024" t="str">
            <v>CH500-</v>
          </cell>
          <cell r="E1024" t="str">
            <v>A</v>
          </cell>
          <cell r="F1024" t="str">
            <v>01</v>
          </cell>
          <cell r="G1024" t="str">
            <v>16000</v>
          </cell>
          <cell r="H1024" t="str">
            <v>96316717</v>
          </cell>
          <cell r="I1024" t="str">
            <v>SENSOR-REAR</v>
          </cell>
          <cell r="L1024">
            <v>2</v>
          </cell>
          <cell r="N1024" t="str">
            <v>2</v>
          </cell>
          <cell r="P1024" t="str">
            <v>ZX</v>
          </cell>
        </row>
        <row r="1025">
          <cell r="D1025" t="str">
            <v>CH500-</v>
          </cell>
          <cell r="E1025" t="str">
            <v>A</v>
          </cell>
          <cell r="F1025" t="str">
            <v>01</v>
          </cell>
          <cell r="G1025" t="str">
            <v>17000</v>
          </cell>
          <cell r="H1025" t="str">
            <v>01147-08163</v>
          </cell>
          <cell r="I1025" t="str">
            <v>BOLT-HEXAGON</v>
          </cell>
          <cell r="L1025">
            <v>4</v>
          </cell>
          <cell r="N1025" t="str">
            <v>4</v>
          </cell>
          <cell r="P1025" t="str">
            <v>ZX</v>
          </cell>
        </row>
        <row r="1026">
          <cell r="D1026" t="str">
            <v>CH500-</v>
          </cell>
          <cell r="E1026" t="str">
            <v>A</v>
          </cell>
          <cell r="F1026" t="str">
            <v>01</v>
          </cell>
          <cell r="G1026" t="str">
            <v>18000</v>
          </cell>
          <cell r="H1026" t="str">
            <v>01957-06353-000</v>
          </cell>
          <cell r="I1026" t="str">
            <v>BOLT-DR HEXAGON FLANGE</v>
          </cell>
          <cell r="L1026">
            <v>2</v>
          </cell>
          <cell r="N1026" t="str">
            <v>2</v>
          </cell>
          <cell r="P1026" t="str">
            <v>ZX</v>
          </cell>
        </row>
        <row r="1027">
          <cell r="B1027" t="str">
            <v>O</v>
          </cell>
          <cell r="C1027" t="str">
            <v>O</v>
          </cell>
          <cell r="D1027" t="str">
            <v>CH500-</v>
          </cell>
          <cell r="E1027" t="str">
            <v>A</v>
          </cell>
          <cell r="F1027" t="str">
            <v>01</v>
          </cell>
          <cell r="G1027" t="str">
            <v>19000</v>
          </cell>
          <cell r="H1027" t="str">
            <v>08316-26060-000</v>
          </cell>
          <cell r="I1027" t="str">
            <v>NUT-HEXAGON FLANGE</v>
          </cell>
          <cell r="L1027">
            <v>2</v>
          </cell>
          <cell r="N1027" t="str">
            <v>2</v>
          </cell>
          <cell r="P1027" t="str">
            <v>ZX</v>
          </cell>
        </row>
        <row r="1028">
          <cell r="B1028" t="str">
            <v>N</v>
          </cell>
          <cell r="C1028" t="str">
            <v>X</v>
          </cell>
          <cell r="D1028" t="str">
            <v>CH500-</v>
          </cell>
          <cell r="E1028" t="str">
            <v>A</v>
          </cell>
          <cell r="F1028" t="str">
            <v>01</v>
          </cell>
          <cell r="G1028" t="str">
            <v>19000</v>
          </cell>
          <cell r="H1028" t="str">
            <v>08316-25060-000</v>
          </cell>
          <cell r="I1028" t="str">
            <v>NUT-HEXAGON FLANGE</v>
          </cell>
          <cell r="L1028">
            <v>2</v>
          </cell>
          <cell r="N1028" t="str">
            <v>2</v>
          </cell>
          <cell r="P1028" t="str">
            <v>ZX</v>
          </cell>
        </row>
        <row r="1029">
          <cell r="D1029" t="str">
            <v>CH500-</v>
          </cell>
          <cell r="E1029" t="str">
            <v>A</v>
          </cell>
          <cell r="F1029" t="str">
            <v>01</v>
          </cell>
          <cell r="G1029" t="str">
            <v>20000</v>
          </cell>
          <cell r="H1029" t="str">
            <v>96258312</v>
          </cell>
          <cell r="I1029" t="str">
            <v>CLIP-CABLE,ABS</v>
          </cell>
          <cell r="L1029">
            <v>2</v>
          </cell>
          <cell r="N1029" t="str">
            <v>2</v>
          </cell>
          <cell r="P1029" t="str">
            <v>ZX</v>
          </cell>
        </row>
        <row r="1030">
          <cell r="D1030" t="str">
            <v>CS001-</v>
          </cell>
          <cell r="E1030" t="str">
            <v>A</v>
          </cell>
          <cell r="F1030" t="str">
            <v>01</v>
          </cell>
          <cell r="G1030" t="str">
            <v>01000</v>
          </cell>
          <cell r="H1030" t="str">
            <v>96286667</v>
          </cell>
          <cell r="I1030" t="str">
            <v>SEAT A1-FRONT</v>
          </cell>
          <cell r="Q1030">
            <v>1</v>
          </cell>
        </row>
        <row r="1031">
          <cell r="D1031" t="str">
            <v>CS001-</v>
          </cell>
          <cell r="E1031" t="str">
            <v>A</v>
          </cell>
          <cell r="F1031" t="str">
            <v>04</v>
          </cell>
          <cell r="G1031" t="str">
            <v>01000</v>
          </cell>
          <cell r="H1031" t="str">
            <v>96316983</v>
          </cell>
          <cell r="I1031" t="str">
            <v>SEAT A1-FRONT</v>
          </cell>
          <cell r="R1031">
            <v>1</v>
          </cell>
        </row>
        <row r="1032">
          <cell r="D1032" t="str">
            <v>CS001-</v>
          </cell>
          <cell r="E1032" t="str">
            <v>A</v>
          </cell>
          <cell r="F1032" t="str">
            <v>06</v>
          </cell>
          <cell r="G1032" t="str">
            <v>02000</v>
          </cell>
          <cell r="H1032" t="str">
            <v>96286667</v>
          </cell>
          <cell r="I1032" t="str">
            <v>SEAT A1-FRONT</v>
          </cell>
          <cell r="K1032">
            <v>1</v>
          </cell>
          <cell r="M1032" t="str">
            <v>1</v>
          </cell>
        </row>
        <row r="1033">
          <cell r="D1033" t="str">
            <v>CS001-</v>
          </cell>
          <cell r="E1033" t="str">
            <v>A</v>
          </cell>
          <cell r="F1033" t="str">
            <v>10</v>
          </cell>
          <cell r="G1033" t="str">
            <v>02000</v>
          </cell>
          <cell r="H1033" t="str">
            <v>96316983</v>
          </cell>
          <cell r="I1033" t="str">
            <v>SEAT A1-FRONT</v>
          </cell>
          <cell r="L1033">
            <v>1</v>
          </cell>
          <cell r="N1033" t="str">
            <v>1</v>
          </cell>
        </row>
        <row r="1034">
          <cell r="D1034" t="str">
            <v>CS001-</v>
          </cell>
          <cell r="E1034" t="str">
            <v>A</v>
          </cell>
          <cell r="F1034" t="str">
            <v>14</v>
          </cell>
          <cell r="G1034" t="str">
            <v>02000</v>
          </cell>
          <cell r="H1034" t="str">
            <v>96296707</v>
          </cell>
          <cell r="I1034" t="str">
            <v>SEAT A1-FRONT</v>
          </cell>
          <cell r="S1034">
            <v>1</v>
          </cell>
          <cell r="T1034">
            <v>1</v>
          </cell>
          <cell r="U1034">
            <v>1</v>
          </cell>
          <cell r="V1034">
            <v>1</v>
          </cell>
          <cell r="Y1034" t="str">
            <v>SKD</v>
          </cell>
        </row>
        <row r="1035">
          <cell r="D1035" t="str">
            <v>CS001-</v>
          </cell>
          <cell r="E1035" t="str">
            <v>A</v>
          </cell>
          <cell r="F1035" t="str">
            <v>22</v>
          </cell>
          <cell r="G1035" t="str">
            <v>01000</v>
          </cell>
          <cell r="H1035" t="str">
            <v>96323205</v>
          </cell>
          <cell r="I1035" t="str">
            <v>SEAT A1-FRONT</v>
          </cell>
          <cell r="S1035">
            <v>1</v>
          </cell>
          <cell r="T1035">
            <v>1</v>
          </cell>
          <cell r="U1035">
            <v>1</v>
          </cell>
          <cell r="V1035">
            <v>1</v>
          </cell>
          <cell r="Y1035" t="str">
            <v>CKD</v>
          </cell>
        </row>
        <row r="1036">
          <cell r="D1036" t="str">
            <v>CS002-</v>
          </cell>
          <cell r="E1036" t="str">
            <v>A</v>
          </cell>
          <cell r="F1036" t="str">
            <v>01</v>
          </cell>
          <cell r="G1036" t="str">
            <v>01000</v>
          </cell>
          <cell r="H1036" t="str">
            <v>96286666</v>
          </cell>
          <cell r="I1036" t="str">
            <v>SEAT A1-FRONT</v>
          </cell>
          <cell r="Q1036" t="str">
            <v>1</v>
          </cell>
        </row>
        <row r="1037">
          <cell r="D1037" t="str">
            <v>CS002-</v>
          </cell>
          <cell r="E1037" t="str">
            <v>A</v>
          </cell>
          <cell r="F1037" t="str">
            <v>04</v>
          </cell>
          <cell r="G1037" t="str">
            <v>01000</v>
          </cell>
          <cell r="H1037" t="str">
            <v>96284945</v>
          </cell>
          <cell r="I1037" t="str">
            <v>SEAT A1-FRONT</v>
          </cell>
          <cell r="R1037" t="str">
            <v>1</v>
          </cell>
        </row>
        <row r="1038">
          <cell r="D1038" t="str">
            <v>CS002-</v>
          </cell>
          <cell r="E1038" t="str">
            <v>A</v>
          </cell>
          <cell r="F1038" t="str">
            <v>06</v>
          </cell>
          <cell r="G1038" t="str">
            <v>02000</v>
          </cell>
          <cell r="H1038" t="str">
            <v>96286666</v>
          </cell>
          <cell r="I1038" t="str">
            <v>SEAT A1-FRONT</v>
          </cell>
          <cell r="K1038">
            <v>1</v>
          </cell>
          <cell r="M1038" t="str">
            <v>1</v>
          </cell>
        </row>
        <row r="1039">
          <cell r="D1039" t="str">
            <v>CS002-</v>
          </cell>
          <cell r="E1039" t="str">
            <v>A</v>
          </cell>
          <cell r="F1039" t="str">
            <v>10</v>
          </cell>
          <cell r="G1039" t="str">
            <v>02000</v>
          </cell>
          <cell r="H1039" t="str">
            <v>96284945</v>
          </cell>
          <cell r="I1039" t="str">
            <v>SEAT A1-FRONT</v>
          </cell>
          <cell r="L1039">
            <v>1</v>
          </cell>
          <cell r="N1039" t="str">
            <v>1</v>
          </cell>
        </row>
        <row r="1040">
          <cell r="D1040" t="str">
            <v>CS002-</v>
          </cell>
          <cell r="E1040" t="str">
            <v>A</v>
          </cell>
          <cell r="F1040" t="str">
            <v>14</v>
          </cell>
          <cell r="G1040" t="str">
            <v>02000</v>
          </cell>
          <cell r="H1040" t="str">
            <v>96287634</v>
          </cell>
          <cell r="I1040" t="str">
            <v>SEAT A1-FRONT</v>
          </cell>
          <cell r="S1040">
            <v>1</v>
          </cell>
          <cell r="T1040">
            <v>1</v>
          </cell>
          <cell r="U1040">
            <v>1</v>
          </cell>
          <cell r="V1040">
            <v>1</v>
          </cell>
          <cell r="Y1040" t="str">
            <v>SKD</v>
          </cell>
        </row>
        <row r="1041">
          <cell r="D1041" t="str">
            <v>CS002-</v>
          </cell>
          <cell r="E1041" t="str">
            <v>A</v>
          </cell>
          <cell r="F1041" t="str">
            <v>22</v>
          </cell>
          <cell r="G1041" t="str">
            <v>01000</v>
          </cell>
          <cell r="H1041" t="str">
            <v>96323204</v>
          </cell>
          <cell r="I1041" t="str">
            <v>SEAT A1-FRONT</v>
          </cell>
          <cell r="S1041">
            <v>1</v>
          </cell>
          <cell r="T1041">
            <v>1</v>
          </cell>
          <cell r="U1041">
            <v>1</v>
          </cell>
          <cell r="V1041">
            <v>1</v>
          </cell>
          <cell r="Y1041" t="str">
            <v>CKD</v>
          </cell>
        </row>
        <row r="1042">
          <cell r="D1042" t="str">
            <v>CS010-</v>
          </cell>
          <cell r="E1042" t="str">
            <v>A</v>
          </cell>
          <cell r="F1042" t="str">
            <v>01</v>
          </cell>
          <cell r="G1042" t="str">
            <v>01000</v>
          </cell>
          <cell r="H1042" t="str">
            <v>96320103</v>
          </cell>
          <cell r="I1042" t="str">
            <v>CROSSMEMBER A2-RADI,LWR</v>
          </cell>
          <cell r="K1042">
            <v>1</v>
          </cell>
          <cell r="L1042">
            <v>1</v>
          </cell>
          <cell r="M1042" t="str">
            <v>1</v>
          </cell>
          <cell r="N1042" t="str">
            <v>1</v>
          </cell>
          <cell r="O1042" t="str">
            <v>60</v>
          </cell>
          <cell r="P1042" t="str">
            <v>60</v>
          </cell>
          <cell r="S1042" t="str">
            <v>1</v>
          </cell>
          <cell r="T1042" t="str">
            <v>1</v>
          </cell>
          <cell r="U1042" t="str">
            <v>1</v>
          </cell>
          <cell r="V1042" t="str">
            <v>1</v>
          </cell>
          <cell r="X1042" t="str">
            <v>60</v>
          </cell>
        </row>
        <row r="1043">
          <cell r="D1043" t="str">
            <v>CS010-</v>
          </cell>
          <cell r="E1043" t="str">
            <v>A</v>
          </cell>
          <cell r="F1043" t="str">
            <v>01</v>
          </cell>
          <cell r="G1043" t="str">
            <v>19000</v>
          </cell>
          <cell r="H1043" t="str">
            <v>09118-10055-000</v>
          </cell>
          <cell r="I1043" t="str">
            <v>BOLT-W/WASHER</v>
          </cell>
          <cell r="K1043">
            <v>6</v>
          </cell>
          <cell r="L1043">
            <v>6</v>
          </cell>
          <cell r="M1043" t="str">
            <v>6</v>
          </cell>
          <cell r="N1043" t="str">
            <v>6</v>
          </cell>
          <cell r="O1043" t="str">
            <v>60</v>
          </cell>
          <cell r="P1043" t="str">
            <v>60</v>
          </cell>
          <cell r="S1043" t="str">
            <v>6</v>
          </cell>
          <cell r="T1043" t="str">
            <v>6</v>
          </cell>
          <cell r="U1043" t="str">
            <v>6</v>
          </cell>
          <cell r="V1043" t="str">
            <v>6</v>
          </cell>
          <cell r="X1043" t="str">
            <v>60</v>
          </cell>
        </row>
        <row r="1044">
          <cell r="D1044" t="str">
            <v>CS010-</v>
          </cell>
          <cell r="E1044" t="str">
            <v>A</v>
          </cell>
          <cell r="F1044" t="str">
            <v>02</v>
          </cell>
          <cell r="G1044" t="str">
            <v>01000</v>
          </cell>
          <cell r="H1044" t="str">
            <v>96320104</v>
          </cell>
          <cell r="I1044" t="str">
            <v>CROSSMEMBER A2-RADI,LWR</v>
          </cell>
          <cell r="K1044">
            <v>1</v>
          </cell>
          <cell r="L1044">
            <v>1</v>
          </cell>
          <cell r="M1044" t="str">
            <v>1</v>
          </cell>
          <cell r="N1044" t="str">
            <v>1</v>
          </cell>
          <cell r="O1044" t="str">
            <v>60</v>
          </cell>
          <cell r="P1044" t="str">
            <v>60</v>
          </cell>
          <cell r="Q1044" t="str">
            <v>1</v>
          </cell>
        </row>
        <row r="1045">
          <cell r="D1045" t="str">
            <v>CS010-</v>
          </cell>
          <cell r="E1045" t="str">
            <v>A</v>
          </cell>
          <cell r="F1045" t="str">
            <v>02</v>
          </cell>
          <cell r="G1045" t="str">
            <v>19000</v>
          </cell>
          <cell r="H1045" t="str">
            <v>09118-10055-000</v>
          </cell>
          <cell r="I1045" t="str">
            <v>BOLT-W/WASHER</v>
          </cell>
          <cell r="K1045">
            <v>6</v>
          </cell>
          <cell r="L1045">
            <v>6</v>
          </cell>
          <cell r="M1045" t="str">
            <v>6</v>
          </cell>
          <cell r="N1045" t="str">
            <v>6</v>
          </cell>
          <cell r="O1045" t="str">
            <v>60</v>
          </cell>
          <cell r="P1045" t="str">
            <v>60</v>
          </cell>
          <cell r="Q1045" t="str">
            <v>6</v>
          </cell>
        </row>
        <row r="1046">
          <cell r="D1046" t="str">
            <v>CS010-</v>
          </cell>
          <cell r="E1046" t="str">
            <v>A</v>
          </cell>
          <cell r="F1046" t="str">
            <v>03</v>
          </cell>
          <cell r="G1046" t="str">
            <v>01000</v>
          </cell>
          <cell r="H1046" t="str">
            <v>96258595</v>
          </cell>
          <cell r="I1046" t="str">
            <v>CROSSMEMBER A2-RADI,LWR</v>
          </cell>
          <cell r="K1046">
            <v>1</v>
          </cell>
          <cell r="L1046">
            <v>1</v>
          </cell>
          <cell r="M1046" t="str">
            <v>1</v>
          </cell>
          <cell r="N1046" t="str">
            <v>1</v>
          </cell>
          <cell r="O1046" t="str">
            <v>61</v>
          </cell>
          <cell r="P1046" t="str">
            <v>61</v>
          </cell>
          <cell r="T1046" t="str">
            <v>1</v>
          </cell>
          <cell r="V1046" t="str">
            <v>1</v>
          </cell>
          <cell r="X1046" t="str">
            <v>61</v>
          </cell>
        </row>
        <row r="1047">
          <cell r="D1047" t="str">
            <v>CS010-</v>
          </cell>
          <cell r="E1047" t="str">
            <v>A</v>
          </cell>
          <cell r="F1047" t="str">
            <v>03</v>
          </cell>
          <cell r="G1047" t="str">
            <v>19000</v>
          </cell>
          <cell r="H1047" t="str">
            <v>09118-10055-000</v>
          </cell>
          <cell r="I1047" t="str">
            <v>BOLT-W/WASHER</v>
          </cell>
          <cell r="K1047">
            <v>6</v>
          </cell>
          <cell r="L1047">
            <v>6</v>
          </cell>
          <cell r="M1047" t="str">
            <v>6</v>
          </cell>
          <cell r="N1047" t="str">
            <v>6</v>
          </cell>
          <cell r="O1047" t="str">
            <v>61</v>
          </cell>
          <cell r="P1047" t="str">
            <v>61</v>
          </cell>
          <cell r="T1047" t="str">
            <v>6</v>
          </cell>
          <cell r="V1047" t="str">
            <v>6</v>
          </cell>
          <cell r="X1047" t="str">
            <v>61</v>
          </cell>
        </row>
        <row r="1048">
          <cell r="D1048" t="str">
            <v>CS010-</v>
          </cell>
          <cell r="E1048" t="str">
            <v>A</v>
          </cell>
          <cell r="F1048" t="str">
            <v>04</v>
          </cell>
          <cell r="G1048" t="str">
            <v>01000</v>
          </cell>
          <cell r="H1048" t="str">
            <v>96258596</v>
          </cell>
          <cell r="I1048" t="str">
            <v>CROSSMEMBER A2-RADI,LWR</v>
          </cell>
          <cell r="K1048">
            <v>1</v>
          </cell>
          <cell r="L1048">
            <v>1</v>
          </cell>
          <cell r="M1048" t="str">
            <v>1</v>
          </cell>
          <cell r="N1048" t="str">
            <v>1</v>
          </cell>
          <cell r="O1048" t="str">
            <v>61</v>
          </cell>
          <cell r="P1048" t="str">
            <v>61</v>
          </cell>
          <cell r="R1048" t="str">
            <v>1</v>
          </cell>
        </row>
        <row r="1049">
          <cell r="D1049" t="str">
            <v>CS010-</v>
          </cell>
          <cell r="E1049" t="str">
            <v>A</v>
          </cell>
          <cell r="F1049" t="str">
            <v>04</v>
          </cell>
          <cell r="G1049" t="str">
            <v>19000</v>
          </cell>
          <cell r="H1049" t="str">
            <v>09118-10055-000</v>
          </cell>
          <cell r="I1049" t="str">
            <v>BOLT-W/WASHER</v>
          </cell>
          <cell r="K1049">
            <v>6</v>
          </cell>
          <cell r="L1049">
            <v>6</v>
          </cell>
          <cell r="M1049" t="str">
            <v>6</v>
          </cell>
          <cell r="N1049" t="str">
            <v>6</v>
          </cell>
          <cell r="O1049" t="str">
            <v>61</v>
          </cell>
          <cell r="P1049" t="str">
            <v>61</v>
          </cell>
          <cell r="R1049" t="str">
            <v>6</v>
          </cell>
        </row>
        <row r="1050">
          <cell r="D1050" t="str">
            <v>CS015-</v>
          </cell>
          <cell r="E1050" t="str">
            <v>A</v>
          </cell>
          <cell r="F1050" t="str">
            <v>01</v>
          </cell>
          <cell r="G1050" t="str">
            <v>01000</v>
          </cell>
          <cell r="H1050" t="str">
            <v>96323183</v>
          </cell>
          <cell r="I1050" t="str">
            <v>INSULATION-FENDER</v>
          </cell>
          <cell r="K1050">
            <v>1</v>
          </cell>
          <cell r="L1050">
            <v>1</v>
          </cell>
          <cell r="M1050" t="str">
            <v>1</v>
          </cell>
          <cell r="N1050" t="str">
            <v>1</v>
          </cell>
          <cell r="Q1050" t="str">
            <v>1</v>
          </cell>
          <cell r="R1050" t="str">
            <v>1</v>
          </cell>
          <cell r="S1050" t="str">
            <v>1</v>
          </cell>
          <cell r="T1050" t="str">
            <v>1</v>
          </cell>
          <cell r="U1050" t="str">
            <v>1</v>
          </cell>
          <cell r="V1050" t="str">
            <v>1</v>
          </cell>
        </row>
        <row r="1051">
          <cell r="D1051" t="str">
            <v>CS015-</v>
          </cell>
          <cell r="E1051" t="str">
            <v>A</v>
          </cell>
          <cell r="F1051" t="str">
            <v>01</v>
          </cell>
          <cell r="G1051" t="str">
            <v>02000</v>
          </cell>
          <cell r="H1051" t="str">
            <v>96323184</v>
          </cell>
          <cell r="I1051" t="str">
            <v>INSULATION-FENDER</v>
          </cell>
          <cell r="K1051">
            <v>1</v>
          </cell>
          <cell r="L1051">
            <v>1</v>
          </cell>
          <cell r="M1051" t="str">
            <v>1</v>
          </cell>
          <cell r="N1051" t="str">
            <v>1</v>
          </cell>
          <cell r="Q1051" t="str">
            <v>1</v>
          </cell>
          <cell r="R1051" t="str">
            <v>1</v>
          </cell>
          <cell r="S1051" t="str">
            <v>1</v>
          </cell>
          <cell r="T1051" t="str">
            <v>1</v>
          </cell>
          <cell r="U1051" t="str">
            <v>1</v>
          </cell>
          <cell r="V1051" t="str">
            <v>1</v>
          </cell>
        </row>
        <row r="1052">
          <cell r="D1052" t="str">
            <v>CS030-</v>
          </cell>
          <cell r="E1052" t="str">
            <v>A</v>
          </cell>
          <cell r="F1052" t="str">
            <v>01</v>
          </cell>
          <cell r="G1052" t="str">
            <v>02000</v>
          </cell>
          <cell r="H1052" t="str">
            <v>96317584</v>
          </cell>
          <cell r="I1052" t="str">
            <v>FASICA-BUMPER,FRONT</v>
          </cell>
          <cell r="Q1052" t="str">
            <v>1</v>
          </cell>
          <cell r="R1052" t="str">
            <v>1</v>
          </cell>
          <cell r="S1052" t="str">
            <v>1</v>
          </cell>
          <cell r="T1052" t="str">
            <v>1</v>
          </cell>
          <cell r="U1052" t="str">
            <v>1</v>
          </cell>
          <cell r="V1052" t="str">
            <v>1</v>
          </cell>
        </row>
        <row r="1053">
          <cell r="D1053" t="str">
            <v>CS030-</v>
          </cell>
          <cell r="E1053" t="str">
            <v>A</v>
          </cell>
          <cell r="F1053" t="str">
            <v>01</v>
          </cell>
          <cell r="G1053" t="str">
            <v>02300</v>
          </cell>
          <cell r="H1053" t="str">
            <v>09148-06003</v>
          </cell>
          <cell r="I1053" t="str">
            <v>NUT-SPEED</v>
          </cell>
          <cell r="Q1053" t="str">
            <v>2</v>
          </cell>
          <cell r="R1053" t="str">
            <v>2</v>
          </cell>
          <cell r="S1053" t="str">
            <v>2</v>
          </cell>
          <cell r="T1053" t="str">
            <v>2</v>
          </cell>
          <cell r="U1053" t="str">
            <v>2</v>
          </cell>
          <cell r="V1053" t="str">
            <v>2</v>
          </cell>
        </row>
        <row r="1054">
          <cell r="D1054" t="str">
            <v>CS030-</v>
          </cell>
          <cell r="E1054" t="str">
            <v>A</v>
          </cell>
          <cell r="F1054" t="str">
            <v>01</v>
          </cell>
          <cell r="G1054" t="str">
            <v>02400</v>
          </cell>
          <cell r="H1054" t="str">
            <v>09148-04030-000</v>
          </cell>
          <cell r="I1054" t="str">
            <v>NUT-SPEED</v>
          </cell>
          <cell r="Q1054" t="str">
            <v>4</v>
          </cell>
          <cell r="R1054" t="str">
            <v>4</v>
          </cell>
          <cell r="S1054" t="str">
            <v>4</v>
          </cell>
          <cell r="T1054" t="str">
            <v>4</v>
          </cell>
          <cell r="U1054" t="str">
            <v>4</v>
          </cell>
          <cell r="V1054" t="str">
            <v>4</v>
          </cell>
        </row>
        <row r="1055">
          <cell r="D1055" t="str">
            <v>CS030-</v>
          </cell>
          <cell r="E1055" t="str">
            <v>A</v>
          </cell>
          <cell r="F1055" t="str">
            <v>01</v>
          </cell>
          <cell r="G1055" t="str">
            <v>02500</v>
          </cell>
          <cell r="H1055" t="str">
            <v>09148-04010</v>
          </cell>
          <cell r="I1055" t="str">
            <v>NUT-SPEED</v>
          </cell>
          <cell r="Q1055" t="str">
            <v>4</v>
          </cell>
          <cell r="R1055" t="str">
            <v>4</v>
          </cell>
          <cell r="S1055" t="str">
            <v>4</v>
          </cell>
          <cell r="T1055" t="str">
            <v>4</v>
          </cell>
          <cell r="U1055" t="str">
            <v>4</v>
          </cell>
          <cell r="V1055" t="str">
            <v>4</v>
          </cell>
        </row>
        <row r="1056">
          <cell r="D1056" t="str">
            <v>CS030-</v>
          </cell>
          <cell r="E1056" t="str">
            <v>A</v>
          </cell>
          <cell r="F1056" t="str">
            <v>01</v>
          </cell>
          <cell r="G1056" t="str">
            <v>03000</v>
          </cell>
          <cell r="H1056" t="str">
            <v>96380644</v>
          </cell>
          <cell r="I1056" t="str">
            <v>COVER-FRT BUMPER,SIDE LH</v>
          </cell>
          <cell r="Q1056" t="str">
            <v>1</v>
          </cell>
          <cell r="R1056" t="str">
            <v>1</v>
          </cell>
          <cell r="S1056" t="str">
            <v>1</v>
          </cell>
          <cell r="T1056" t="str">
            <v>1</v>
          </cell>
          <cell r="U1056" t="str">
            <v>1</v>
          </cell>
          <cell r="V1056" t="str">
            <v>1</v>
          </cell>
        </row>
        <row r="1057">
          <cell r="D1057" t="str">
            <v>CS030-</v>
          </cell>
          <cell r="E1057" t="str">
            <v>A</v>
          </cell>
          <cell r="F1057" t="str">
            <v>01</v>
          </cell>
          <cell r="G1057" t="str">
            <v>03500</v>
          </cell>
          <cell r="H1057" t="str">
            <v>96380645</v>
          </cell>
          <cell r="I1057" t="str">
            <v>COVER-FRT BUMPER,SIDE RH</v>
          </cell>
          <cell r="Q1057" t="str">
            <v>1</v>
          </cell>
          <cell r="R1057" t="str">
            <v>1</v>
          </cell>
          <cell r="S1057" t="str">
            <v>1</v>
          </cell>
          <cell r="T1057" t="str">
            <v>1</v>
          </cell>
          <cell r="U1057" t="str">
            <v>1</v>
          </cell>
          <cell r="V1057" t="str">
            <v>1</v>
          </cell>
        </row>
        <row r="1058">
          <cell r="D1058" t="str">
            <v>CS030-</v>
          </cell>
          <cell r="E1058" t="str">
            <v>A</v>
          </cell>
          <cell r="F1058" t="str">
            <v>01</v>
          </cell>
          <cell r="G1058" t="str">
            <v>03550</v>
          </cell>
          <cell r="H1058" t="str">
            <v>96320707</v>
          </cell>
          <cell r="I1058" t="str">
            <v>COVER-TOWING EYE</v>
          </cell>
          <cell r="Q1058" t="str">
            <v>1</v>
          </cell>
          <cell r="R1058" t="str">
            <v>1</v>
          </cell>
          <cell r="S1058" t="str">
            <v>1</v>
          </cell>
          <cell r="T1058" t="str">
            <v>1</v>
          </cell>
          <cell r="U1058" t="str">
            <v>1</v>
          </cell>
          <cell r="V1058" t="str">
            <v>1</v>
          </cell>
        </row>
        <row r="1059">
          <cell r="D1059" t="str">
            <v>CS030-</v>
          </cell>
          <cell r="E1059" t="str">
            <v>A</v>
          </cell>
          <cell r="F1059" t="str">
            <v>01</v>
          </cell>
          <cell r="G1059" t="str">
            <v>04000</v>
          </cell>
          <cell r="H1059" t="str">
            <v>96314892</v>
          </cell>
          <cell r="I1059" t="str">
            <v>REINF A-BUMPER FRONT,LH</v>
          </cell>
          <cell r="Q1059" t="str">
            <v>1</v>
          </cell>
          <cell r="R1059" t="str">
            <v>1</v>
          </cell>
          <cell r="S1059" t="str">
            <v>1</v>
          </cell>
          <cell r="T1059" t="str">
            <v>1</v>
          </cell>
          <cell r="U1059" t="str">
            <v>1</v>
          </cell>
          <cell r="V1059" t="str">
            <v>1</v>
          </cell>
        </row>
        <row r="1060">
          <cell r="D1060" t="str">
            <v>CS030-</v>
          </cell>
          <cell r="E1060" t="str">
            <v>A</v>
          </cell>
          <cell r="F1060" t="str">
            <v>01</v>
          </cell>
          <cell r="G1060" t="str">
            <v>08000</v>
          </cell>
          <cell r="H1060" t="str">
            <v>96314893</v>
          </cell>
          <cell r="I1060" t="str">
            <v>REINF A-BUMPER FRONT,RH</v>
          </cell>
          <cell r="Q1060" t="str">
            <v>1</v>
          </cell>
          <cell r="R1060" t="str">
            <v>1</v>
          </cell>
          <cell r="S1060" t="str">
            <v>1</v>
          </cell>
          <cell r="T1060" t="str">
            <v>1</v>
          </cell>
          <cell r="U1060" t="str">
            <v>1</v>
          </cell>
          <cell r="V1060" t="str">
            <v>1</v>
          </cell>
        </row>
        <row r="1061">
          <cell r="D1061" t="str">
            <v>CS030-</v>
          </cell>
          <cell r="E1061" t="str">
            <v>A</v>
          </cell>
          <cell r="F1061" t="str">
            <v>01</v>
          </cell>
          <cell r="G1061" t="str">
            <v>11000</v>
          </cell>
          <cell r="H1061" t="str">
            <v>03130-42133</v>
          </cell>
          <cell r="I1061" t="str">
            <v>SCREW-TAPPING</v>
          </cell>
          <cell r="Q1061" t="str">
            <v>4</v>
          </cell>
          <cell r="R1061" t="str">
            <v>4</v>
          </cell>
          <cell r="S1061" t="str">
            <v>4</v>
          </cell>
          <cell r="T1061" t="str">
            <v>4</v>
          </cell>
          <cell r="U1061" t="str">
            <v>4</v>
          </cell>
          <cell r="V1061" t="str">
            <v>4</v>
          </cell>
        </row>
        <row r="1062">
          <cell r="D1062" t="str">
            <v>CS030-</v>
          </cell>
          <cell r="E1062" t="str">
            <v>A</v>
          </cell>
          <cell r="F1062" t="str">
            <v>01</v>
          </cell>
          <cell r="G1062" t="str">
            <v>12000</v>
          </cell>
          <cell r="H1062" t="str">
            <v>09116-06017</v>
          </cell>
          <cell r="I1062" t="str">
            <v>BOLT-W/WASHER</v>
          </cell>
          <cell r="Q1062" t="str">
            <v>2</v>
          </cell>
          <cell r="R1062" t="str">
            <v>2</v>
          </cell>
          <cell r="S1062" t="str">
            <v>2</v>
          </cell>
          <cell r="T1062" t="str">
            <v>2</v>
          </cell>
          <cell r="U1062" t="str">
            <v>2</v>
          </cell>
          <cell r="V1062" t="str">
            <v>2</v>
          </cell>
        </row>
        <row r="1063">
          <cell r="D1063" t="str">
            <v>CS030-</v>
          </cell>
          <cell r="E1063" t="str">
            <v>A</v>
          </cell>
          <cell r="F1063" t="str">
            <v>01</v>
          </cell>
          <cell r="G1063" t="str">
            <v>15000</v>
          </cell>
          <cell r="H1063" t="str">
            <v>09136-04013</v>
          </cell>
          <cell r="I1063" t="str">
            <v>SCREW-TAPPING</v>
          </cell>
          <cell r="Q1063" t="str">
            <v>4</v>
          </cell>
          <cell r="R1063" t="str">
            <v>4</v>
          </cell>
          <cell r="S1063" t="str">
            <v>4</v>
          </cell>
          <cell r="T1063" t="str">
            <v>4</v>
          </cell>
          <cell r="U1063" t="str">
            <v>4</v>
          </cell>
          <cell r="V1063" t="str">
            <v>4</v>
          </cell>
        </row>
        <row r="1064">
          <cell r="D1064" t="str">
            <v>CS030-</v>
          </cell>
          <cell r="E1064" t="str">
            <v>A</v>
          </cell>
          <cell r="F1064" t="str">
            <v>01</v>
          </cell>
          <cell r="G1064" t="str">
            <v>16000</v>
          </cell>
          <cell r="H1064" t="str">
            <v>09148-04003</v>
          </cell>
          <cell r="I1064" t="str">
            <v>NUT-SPEED</v>
          </cell>
          <cell r="Q1064" t="str">
            <v>4</v>
          </cell>
          <cell r="R1064" t="str">
            <v>4</v>
          </cell>
          <cell r="S1064" t="str">
            <v>4</v>
          </cell>
          <cell r="T1064" t="str">
            <v>4</v>
          </cell>
          <cell r="U1064" t="str">
            <v>4</v>
          </cell>
          <cell r="V1064" t="str">
            <v>4</v>
          </cell>
        </row>
        <row r="1065">
          <cell r="D1065" t="str">
            <v>CS030-</v>
          </cell>
          <cell r="E1065" t="str">
            <v>A</v>
          </cell>
          <cell r="F1065" t="str">
            <v>01</v>
          </cell>
          <cell r="G1065" t="str">
            <v>17000</v>
          </cell>
          <cell r="H1065" t="str">
            <v>09409-09302</v>
          </cell>
          <cell r="I1065" t="str">
            <v>CLIP</v>
          </cell>
          <cell r="Q1065" t="str">
            <v>7</v>
          </cell>
          <cell r="R1065" t="str">
            <v>7</v>
          </cell>
          <cell r="S1065" t="str">
            <v>7</v>
          </cell>
          <cell r="T1065" t="str">
            <v>7</v>
          </cell>
          <cell r="U1065" t="str">
            <v>7</v>
          </cell>
          <cell r="V1065" t="str">
            <v>7</v>
          </cell>
        </row>
        <row r="1066">
          <cell r="D1066" t="str">
            <v>CS030-</v>
          </cell>
          <cell r="E1066" t="str">
            <v>A</v>
          </cell>
          <cell r="F1066" t="str">
            <v>01</v>
          </cell>
          <cell r="G1066" t="str">
            <v>20000</v>
          </cell>
          <cell r="H1066" t="str">
            <v>96316853</v>
          </cell>
          <cell r="I1066" t="str">
            <v>SPACER-HEADLAMP,LH</v>
          </cell>
          <cell r="Q1066" t="str">
            <v>1</v>
          </cell>
          <cell r="R1066" t="str">
            <v>1</v>
          </cell>
          <cell r="S1066" t="str">
            <v>1</v>
          </cell>
          <cell r="T1066" t="str">
            <v>1</v>
          </cell>
          <cell r="U1066" t="str">
            <v>1</v>
          </cell>
          <cell r="V1066" t="str">
            <v>1</v>
          </cell>
        </row>
        <row r="1067">
          <cell r="D1067" t="str">
            <v>CS030-</v>
          </cell>
          <cell r="E1067" t="str">
            <v>A</v>
          </cell>
          <cell r="F1067" t="str">
            <v>01</v>
          </cell>
          <cell r="G1067" t="str">
            <v>21000</v>
          </cell>
          <cell r="H1067" t="str">
            <v>96316854</v>
          </cell>
          <cell r="I1067" t="str">
            <v>SPACER-HEADLAMP,RH</v>
          </cell>
          <cell r="Q1067" t="str">
            <v>1</v>
          </cell>
          <cell r="R1067" t="str">
            <v>1</v>
          </cell>
          <cell r="S1067" t="str">
            <v>1</v>
          </cell>
          <cell r="T1067" t="str">
            <v>1</v>
          </cell>
          <cell r="U1067" t="str">
            <v>1</v>
          </cell>
          <cell r="V1067" t="str">
            <v>1</v>
          </cell>
        </row>
        <row r="1068">
          <cell r="D1068" t="str">
            <v>CS030-</v>
          </cell>
          <cell r="E1068" t="str">
            <v>A</v>
          </cell>
          <cell r="F1068" t="str">
            <v>01</v>
          </cell>
          <cell r="G1068" t="str">
            <v>22000</v>
          </cell>
          <cell r="H1068" t="str">
            <v>03241-15160-000</v>
          </cell>
          <cell r="I1068" t="str">
            <v>SCREW-TAPPING</v>
          </cell>
          <cell r="Q1068" t="str">
            <v>2</v>
          </cell>
          <cell r="R1068" t="str">
            <v>2</v>
          </cell>
          <cell r="S1068" t="str">
            <v>2</v>
          </cell>
          <cell r="T1068" t="str">
            <v>2</v>
          </cell>
          <cell r="U1068" t="str">
            <v>2</v>
          </cell>
          <cell r="V1068" t="str">
            <v>2</v>
          </cell>
        </row>
        <row r="1069">
          <cell r="D1069" t="str">
            <v>CS030-</v>
          </cell>
          <cell r="E1069" t="str">
            <v>A</v>
          </cell>
          <cell r="F1069" t="str">
            <v>01</v>
          </cell>
          <cell r="G1069" t="str">
            <v>23000</v>
          </cell>
          <cell r="H1069" t="str">
            <v>09148-05016-000</v>
          </cell>
          <cell r="I1069" t="str">
            <v>NUT-SPEED</v>
          </cell>
          <cell r="Q1069" t="str">
            <v>2</v>
          </cell>
          <cell r="R1069" t="str">
            <v>2</v>
          </cell>
          <cell r="S1069" t="str">
            <v>2</v>
          </cell>
          <cell r="T1069" t="str">
            <v>2</v>
          </cell>
          <cell r="U1069" t="str">
            <v>2</v>
          </cell>
          <cell r="V1069" t="str">
            <v>2</v>
          </cell>
        </row>
        <row r="1070">
          <cell r="D1070" t="str">
            <v>CS030-</v>
          </cell>
          <cell r="E1070" t="str">
            <v>A</v>
          </cell>
          <cell r="F1070" t="str">
            <v>03</v>
          </cell>
          <cell r="G1070" t="str">
            <v>02000</v>
          </cell>
          <cell r="H1070" t="str">
            <v>96317584</v>
          </cell>
          <cell r="I1070" t="str">
            <v>FASCIA-BUMPER FRONT</v>
          </cell>
          <cell r="K1070">
            <v>1</v>
          </cell>
          <cell r="L1070">
            <v>1</v>
          </cell>
          <cell r="M1070" t="str">
            <v>1</v>
          </cell>
          <cell r="N1070" t="str">
            <v>1</v>
          </cell>
        </row>
        <row r="1071">
          <cell r="D1071" t="str">
            <v>CS030-</v>
          </cell>
          <cell r="E1071" t="str">
            <v>A</v>
          </cell>
          <cell r="F1071" t="str">
            <v>03</v>
          </cell>
          <cell r="G1071" t="str">
            <v>02300</v>
          </cell>
          <cell r="H1071" t="str">
            <v>09148-06003</v>
          </cell>
          <cell r="I1071" t="str">
            <v>NUT-SPEED</v>
          </cell>
          <cell r="K1071">
            <v>2</v>
          </cell>
          <cell r="L1071">
            <v>2</v>
          </cell>
          <cell r="M1071" t="str">
            <v>2</v>
          </cell>
          <cell r="N1071" t="str">
            <v>2</v>
          </cell>
        </row>
        <row r="1072">
          <cell r="D1072" t="str">
            <v>CS030-</v>
          </cell>
          <cell r="E1072" t="str">
            <v>A</v>
          </cell>
          <cell r="F1072" t="str">
            <v>03</v>
          </cell>
          <cell r="G1072" t="str">
            <v>02400</v>
          </cell>
          <cell r="H1072" t="str">
            <v>09148-04030-000</v>
          </cell>
          <cell r="I1072" t="str">
            <v>NUT-SPEED</v>
          </cell>
          <cell r="K1072">
            <v>4</v>
          </cell>
          <cell r="L1072">
            <v>4</v>
          </cell>
          <cell r="M1072" t="str">
            <v>4</v>
          </cell>
          <cell r="N1072" t="str">
            <v>4</v>
          </cell>
        </row>
        <row r="1073">
          <cell r="D1073" t="str">
            <v>CS030-</v>
          </cell>
          <cell r="E1073" t="str">
            <v>A</v>
          </cell>
          <cell r="F1073" t="str">
            <v>03</v>
          </cell>
          <cell r="G1073" t="str">
            <v>02500</v>
          </cell>
          <cell r="H1073" t="str">
            <v>09148-04010</v>
          </cell>
          <cell r="I1073" t="str">
            <v>NUT-SPEED</v>
          </cell>
          <cell r="K1073">
            <v>4</v>
          </cell>
          <cell r="L1073">
            <v>4</v>
          </cell>
          <cell r="M1073" t="str">
            <v>4</v>
          </cell>
          <cell r="N1073" t="str">
            <v>4</v>
          </cell>
        </row>
        <row r="1074">
          <cell r="D1074" t="str">
            <v>CS030-</v>
          </cell>
          <cell r="E1074" t="str">
            <v>A</v>
          </cell>
          <cell r="F1074" t="str">
            <v>03</v>
          </cell>
          <cell r="G1074" t="str">
            <v>03000</v>
          </cell>
          <cell r="H1074" t="str">
            <v>96380644</v>
          </cell>
          <cell r="I1074" t="str">
            <v>COVER-FRT BUMPER,SIDE,LH</v>
          </cell>
          <cell r="K1074">
            <v>1</v>
          </cell>
          <cell r="L1074">
            <v>1</v>
          </cell>
          <cell r="M1074" t="str">
            <v>1</v>
          </cell>
          <cell r="N1074" t="str">
            <v>1</v>
          </cell>
        </row>
        <row r="1075">
          <cell r="D1075" t="str">
            <v>CS030-</v>
          </cell>
          <cell r="E1075" t="str">
            <v>A</v>
          </cell>
          <cell r="F1075" t="str">
            <v>03</v>
          </cell>
          <cell r="G1075" t="str">
            <v>03500</v>
          </cell>
          <cell r="H1075" t="str">
            <v>96380645</v>
          </cell>
          <cell r="I1075" t="str">
            <v>COVER-FRT BUMPER,SIDE,RH</v>
          </cell>
          <cell r="K1075">
            <v>1</v>
          </cell>
          <cell r="L1075">
            <v>1</v>
          </cell>
          <cell r="M1075" t="str">
            <v>1</v>
          </cell>
          <cell r="N1075" t="str">
            <v>1</v>
          </cell>
        </row>
        <row r="1076">
          <cell r="D1076" t="str">
            <v>CS030-</v>
          </cell>
          <cell r="E1076" t="str">
            <v>A</v>
          </cell>
          <cell r="F1076" t="str">
            <v>03</v>
          </cell>
          <cell r="G1076" t="str">
            <v>03550</v>
          </cell>
          <cell r="H1076" t="str">
            <v>96320707</v>
          </cell>
          <cell r="I1076" t="str">
            <v>COVER-TOWING EYE</v>
          </cell>
          <cell r="K1076">
            <v>1</v>
          </cell>
          <cell r="L1076">
            <v>1</v>
          </cell>
          <cell r="M1076" t="str">
            <v>1</v>
          </cell>
          <cell r="N1076" t="str">
            <v>1</v>
          </cell>
        </row>
        <row r="1077">
          <cell r="B1077" t="str">
            <v>O</v>
          </cell>
          <cell r="C1077" t="str">
            <v>O</v>
          </cell>
          <cell r="D1077" t="str">
            <v>CS030-</v>
          </cell>
          <cell r="E1077" t="str">
            <v>A</v>
          </cell>
          <cell r="F1077" t="str">
            <v>03</v>
          </cell>
          <cell r="G1077" t="str">
            <v>04000</v>
          </cell>
          <cell r="H1077" t="str">
            <v>96314892</v>
          </cell>
          <cell r="I1077" t="str">
            <v>REINF A-BUMPER FRONT,LH</v>
          </cell>
          <cell r="K1077">
            <v>1</v>
          </cell>
          <cell r="L1077">
            <v>1</v>
          </cell>
          <cell r="M1077" t="str">
            <v>1</v>
          </cell>
          <cell r="N1077" t="str">
            <v>1</v>
          </cell>
        </row>
        <row r="1078">
          <cell r="B1078" t="str">
            <v>N</v>
          </cell>
          <cell r="C1078" t="str">
            <v>X</v>
          </cell>
          <cell r="D1078" t="str">
            <v>CS030-</v>
          </cell>
          <cell r="E1078" t="str">
            <v>A</v>
          </cell>
          <cell r="F1078" t="str">
            <v>03</v>
          </cell>
          <cell r="G1078" t="str">
            <v>04000</v>
          </cell>
          <cell r="H1078" t="str">
            <v>96503592</v>
          </cell>
          <cell r="I1078" t="str">
            <v>REINF A-BUMPER FRONT,LH</v>
          </cell>
          <cell r="K1078">
            <v>1</v>
          </cell>
          <cell r="L1078">
            <v>1</v>
          </cell>
          <cell r="M1078" t="str">
            <v>1</v>
          </cell>
          <cell r="N1078" t="str">
            <v>1</v>
          </cell>
        </row>
        <row r="1079">
          <cell r="B1079" t="str">
            <v>O</v>
          </cell>
          <cell r="C1079" t="str">
            <v>O</v>
          </cell>
          <cell r="D1079" t="str">
            <v>CS030-</v>
          </cell>
          <cell r="E1079" t="str">
            <v>A</v>
          </cell>
          <cell r="F1079" t="str">
            <v>03</v>
          </cell>
          <cell r="G1079" t="str">
            <v>08000</v>
          </cell>
          <cell r="H1079" t="str">
            <v>96314893</v>
          </cell>
          <cell r="I1079" t="str">
            <v>REINF A-BUMPER FRONT,RH</v>
          </cell>
          <cell r="K1079">
            <v>1</v>
          </cell>
          <cell r="L1079">
            <v>1</v>
          </cell>
          <cell r="M1079" t="str">
            <v>1</v>
          </cell>
          <cell r="N1079" t="str">
            <v>1</v>
          </cell>
        </row>
        <row r="1080">
          <cell r="B1080" t="str">
            <v>N</v>
          </cell>
          <cell r="C1080" t="str">
            <v>X</v>
          </cell>
          <cell r="D1080" t="str">
            <v>CS030-</v>
          </cell>
          <cell r="E1080" t="str">
            <v>A</v>
          </cell>
          <cell r="F1080" t="str">
            <v>03</v>
          </cell>
          <cell r="G1080" t="str">
            <v>08000</v>
          </cell>
          <cell r="H1080" t="str">
            <v>96503593</v>
          </cell>
          <cell r="I1080" t="str">
            <v>REINF A-BUMPER FRONT,RH</v>
          </cell>
          <cell r="K1080">
            <v>1</v>
          </cell>
          <cell r="L1080">
            <v>1</v>
          </cell>
          <cell r="M1080" t="str">
            <v>1</v>
          </cell>
          <cell r="N1080" t="str">
            <v>1</v>
          </cell>
        </row>
        <row r="1081">
          <cell r="D1081" t="str">
            <v>CS030-</v>
          </cell>
          <cell r="E1081" t="str">
            <v>A</v>
          </cell>
          <cell r="F1081" t="str">
            <v>03</v>
          </cell>
          <cell r="G1081" t="str">
            <v>11000</v>
          </cell>
          <cell r="H1081" t="str">
            <v>03130-42133</v>
          </cell>
          <cell r="I1081" t="str">
            <v>SCREW-TAPPING</v>
          </cell>
          <cell r="K1081">
            <v>4</v>
          </cell>
          <cell r="L1081">
            <v>4</v>
          </cell>
          <cell r="M1081" t="str">
            <v>4</v>
          </cell>
          <cell r="N1081" t="str">
            <v>4</v>
          </cell>
        </row>
        <row r="1082">
          <cell r="D1082" t="str">
            <v>CS030-</v>
          </cell>
          <cell r="E1082" t="str">
            <v>A</v>
          </cell>
          <cell r="F1082" t="str">
            <v>03</v>
          </cell>
          <cell r="G1082" t="str">
            <v>12000</v>
          </cell>
          <cell r="H1082" t="str">
            <v>09116-06017</v>
          </cell>
          <cell r="I1082" t="str">
            <v>BOLT-W/WASHER</v>
          </cell>
          <cell r="K1082">
            <v>2</v>
          </cell>
          <cell r="L1082">
            <v>2</v>
          </cell>
          <cell r="M1082" t="str">
            <v>2</v>
          </cell>
          <cell r="N1082" t="str">
            <v>2</v>
          </cell>
        </row>
        <row r="1083">
          <cell r="D1083" t="str">
            <v>CS030-</v>
          </cell>
          <cell r="E1083" t="str">
            <v>A</v>
          </cell>
          <cell r="F1083" t="str">
            <v>03</v>
          </cell>
          <cell r="G1083" t="str">
            <v>15000</v>
          </cell>
          <cell r="H1083" t="str">
            <v>09136-04013</v>
          </cell>
          <cell r="I1083" t="str">
            <v>SCREW-TAPPING</v>
          </cell>
          <cell r="K1083">
            <v>4</v>
          </cell>
          <cell r="L1083">
            <v>4</v>
          </cell>
          <cell r="M1083" t="str">
            <v>4</v>
          </cell>
          <cell r="N1083" t="str">
            <v>4</v>
          </cell>
        </row>
        <row r="1084">
          <cell r="D1084" t="str">
            <v>CS030-</v>
          </cell>
          <cell r="E1084" t="str">
            <v>A</v>
          </cell>
          <cell r="F1084" t="str">
            <v>03</v>
          </cell>
          <cell r="G1084" t="str">
            <v>16000</v>
          </cell>
          <cell r="H1084" t="str">
            <v>09148-04003</v>
          </cell>
          <cell r="I1084" t="str">
            <v>NUT-SPEED</v>
          </cell>
          <cell r="K1084">
            <v>4</v>
          </cell>
          <cell r="L1084">
            <v>4</v>
          </cell>
          <cell r="M1084" t="str">
            <v>4</v>
          </cell>
          <cell r="N1084" t="str">
            <v>4</v>
          </cell>
        </row>
        <row r="1085">
          <cell r="D1085" t="str">
            <v>CS030-</v>
          </cell>
          <cell r="E1085" t="str">
            <v>A</v>
          </cell>
          <cell r="F1085" t="str">
            <v>03</v>
          </cell>
          <cell r="G1085" t="str">
            <v>17000</v>
          </cell>
          <cell r="H1085" t="str">
            <v>09409-09302</v>
          </cell>
          <cell r="I1085" t="str">
            <v>CLIP</v>
          </cell>
          <cell r="K1085">
            <v>7</v>
          </cell>
          <cell r="L1085">
            <v>7</v>
          </cell>
          <cell r="M1085" t="str">
            <v>7</v>
          </cell>
          <cell r="N1085" t="str">
            <v>7</v>
          </cell>
        </row>
        <row r="1086">
          <cell r="D1086" t="str">
            <v>CS030-</v>
          </cell>
          <cell r="E1086" t="str">
            <v>A</v>
          </cell>
          <cell r="F1086" t="str">
            <v>03</v>
          </cell>
          <cell r="G1086" t="str">
            <v>20000</v>
          </cell>
          <cell r="H1086" t="str">
            <v>96316853</v>
          </cell>
          <cell r="I1086" t="str">
            <v>SPACER-HEADLAMP,LH</v>
          </cell>
          <cell r="K1086">
            <v>1</v>
          </cell>
          <cell r="L1086">
            <v>1</v>
          </cell>
          <cell r="M1086" t="str">
            <v>1</v>
          </cell>
          <cell r="N1086" t="str">
            <v>1</v>
          </cell>
        </row>
        <row r="1087">
          <cell r="D1087" t="str">
            <v>CS030-</v>
          </cell>
          <cell r="E1087" t="str">
            <v>A</v>
          </cell>
          <cell r="F1087" t="str">
            <v>03</v>
          </cell>
          <cell r="G1087" t="str">
            <v>21000</v>
          </cell>
          <cell r="H1087" t="str">
            <v>96316854</v>
          </cell>
          <cell r="I1087" t="str">
            <v>SPACER-HEADLAMP,RH</v>
          </cell>
          <cell r="K1087">
            <v>1</v>
          </cell>
          <cell r="L1087">
            <v>1</v>
          </cell>
          <cell r="M1087" t="str">
            <v>1</v>
          </cell>
          <cell r="N1087" t="str">
            <v>1</v>
          </cell>
        </row>
        <row r="1088">
          <cell r="D1088" t="str">
            <v>CS030-</v>
          </cell>
          <cell r="E1088" t="str">
            <v>A</v>
          </cell>
          <cell r="F1088" t="str">
            <v>03</v>
          </cell>
          <cell r="G1088" t="str">
            <v>22000</v>
          </cell>
          <cell r="H1088" t="str">
            <v>03241-15160-000</v>
          </cell>
          <cell r="I1088" t="str">
            <v>SCREW-TAPPING</v>
          </cell>
          <cell r="K1088">
            <v>2</v>
          </cell>
          <cell r="L1088">
            <v>2</v>
          </cell>
          <cell r="M1088" t="str">
            <v>2</v>
          </cell>
          <cell r="N1088" t="str">
            <v>2</v>
          </cell>
        </row>
        <row r="1089">
          <cell r="D1089" t="str">
            <v>CS030-</v>
          </cell>
          <cell r="E1089" t="str">
            <v>A</v>
          </cell>
          <cell r="F1089" t="str">
            <v>03</v>
          </cell>
          <cell r="G1089" t="str">
            <v>23000</v>
          </cell>
          <cell r="H1089" t="str">
            <v>09148-05016-000</v>
          </cell>
          <cell r="I1089" t="str">
            <v>NUT-SPEED</v>
          </cell>
          <cell r="K1089">
            <v>2</v>
          </cell>
          <cell r="L1089">
            <v>2</v>
          </cell>
          <cell r="M1089" t="str">
            <v>2</v>
          </cell>
          <cell r="N1089" t="str">
            <v>2</v>
          </cell>
        </row>
        <row r="1090">
          <cell r="D1090" t="str">
            <v>CS030-</v>
          </cell>
          <cell r="E1090" t="str">
            <v>A</v>
          </cell>
          <cell r="F1090" t="str">
            <v>03</v>
          </cell>
          <cell r="G1090" t="str">
            <v>24000</v>
          </cell>
          <cell r="H1090" t="str">
            <v>96316852</v>
          </cell>
          <cell r="I1090" t="str">
            <v>BRACKET-LICENSE PLATE</v>
          </cell>
          <cell r="K1090">
            <v>1</v>
          </cell>
          <cell r="L1090">
            <v>1</v>
          </cell>
          <cell r="M1090" t="str">
            <v>1</v>
          </cell>
          <cell r="N1090" t="str">
            <v>1</v>
          </cell>
        </row>
        <row r="1091">
          <cell r="D1091" t="str">
            <v>CS030-</v>
          </cell>
          <cell r="E1091" t="str">
            <v>A</v>
          </cell>
          <cell r="F1091" t="str">
            <v>03</v>
          </cell>
          <cell r="G1091" t="str">
            <v>24200</v>
          </cell>
          <cell r="H1091" t="str">
            <v>09148-06003</v>
          </cell>
          <cell r="I1091" t="str">
            <v>NUT-SPEED</v>
          </cell>
          <cell r="K1091">
            <v>2</v>
          </cell>
          <cell r="L1091">
            <v>2</v>
          </cell>
          <cell r="M1091" t="str">
            <v>2</v>
          </cell>
          <cell r="N1091" t="str">
            <v>2</v>
          </cell>
        </row>
        <row r="1092">
          <cell r="D1092" t="str">
            <v>CS030-</v>
          </cell>
          <cell r="E1092" t="str">
            <v>A</v>
          </cell>
          <cell r="F1092" t="str">
            <v>03</v>
          </cell>
          <cell r="G1092" t="str">
            <v>26000</v>
          </cell>
          <cell r="H1092" t="str">
            <v>09116-06025</v>
          </cell>
          <cell r="I1092" t="str">
            <v>BOLT-W/WASHER</v>
          </cell>
          <cell r="K1092">
            <v>2</v>
          </cell>
          <cell r="L1092">
            <v>2</v>
          </cell>
          <cell r="M1092" t="str">
            <v>2</v>
          </cell>
          <cell r="N1092" t="str">
            <v>2</v>
          </cell>
        </row>
        <row r="1093">
          <cell r="D1093" t="str">
            <v>CS030-</v>
          </cell>
          <cell r="E1093" t="str">
            <v>A</v>
          </cell>
          <cell r="F1093" t="str">
            <v>03</v>
          </cell>
          <cell r="G1093" t="str">
            <v>28000</v>
          </cell>
          <cell r="H1093" t="str">
            <v>09136-04013</v>
          </cell>
          <cell r="I1093" t="str">
            <v>SCREW-TAPPING</v>
          </cell>
          <cell r="K1093">
            <v>2</v>
          </cell>
          <cell r="L1093">
            <v>2</v>
          </cell>
          <cell r="M1093" t="str">
            <v>2</v>
          </cell>
          <cell r="N1093" t="str">
            <v>2</v>
          </cell>
        </row>
        <row r="1094">
          <cell r="B1094" t="str">
            <v>O</v>
          </cell>
          <cell r="D1094" t="str">
            <v>CS040-</v>
          </cell>
          <cell r="E1094" t="str">
            <v>A</v>
          </cell>
          <cell r="F1094" t="str">
            <v>05</v>
          </cell>
          <cell r="G1094" t="str">
            <v>02000</v>
          </cell>
          <cell r="H1094" t="str">
            <v>96317589</v>
          </cell>
          <cell r="I1094" t="str">
            <v>FASCIA-BUMPER,REAR</v>
          </cell>
          <cell r="K1094">
            <v>1</v>
          </cell>
          <cell r="L1094">
            <v>1</v>
          </cell>
          <cell r="M1094" t="str">
            <v>1</v>
          </cell>
          <cell r="N1094" t="str">
            <v>1</v>
          </cell>
          <cell r="Q1094" t="str">
            <v>1</v>
          </cell>
          <cell r="R1094" t="str">
            <v>1</v>
          </cell>
          <cell r="S1094" t="str">
            <v>1</v>
          </cell>
          <cell r="T1094" t="str">
            <v>1</v>
          </cell>
          <cell r="U1094" t="str">
            <v>1</v>
          </cell>
          <cell r="V1094" t="str">
            <v>1</v>
          </cell>
        </row>
        <row r="1095">
          <cell r="B1095" t="str">
            <v>N</v>
          </cell>
          <cell r="D1095" t="str">
            <v>CS040-</v>
          </cell>
          <cell r="E1095" t="str">
            <v>A</v>
          </cell>
          <cell r="F1095" t="str">
            <v>05</v>
          </cell>
          <cell r="G1095" t="str">
            <v>02000</v>
          </cell>
          <cell r="H1095" t="str">
            <v>96508041</v>
          </cell>
          <cell r="I1095" t="str">
            <v>FASCIA-BUMPER,REAR</v>
          </cell>
          <cell r="K1095">
            <v>1</v>
          </cell>
          <cell r="L1095">
            <v>1</v>
          </cell>
          <cell r="M1095" t="str">
            <v>1</v>
          </cell>
          <cell r="N1095" t="str">
            <v>1</v>
          </cell>
          <cell r="Q1095" t="str">
            <v>1</v>
          </cell>
          <cell r="R1095" t="str">
            <v>1</v>
          </cell>
          <cell r="S1095" t="str">
            <v>1</v>
          </cell>
          <cell r="T1095" t="str">
            <v>1</v>
          </cell>
          <cell r="U1095" t="str">
            <v>1</v>
          </cell>
          <cell r="V1095" t="str">
            <v>1</v>
          </cell>
        </row>
        <row r="1096">
          <cell r="D1096" t="str">
            <v>CS040-</v>
          </cell>
          <cell r="E1096" t="str">
            <v>A</v>
          </cell>
          <cell r="F1096" t="str">
            <v>05</v>
          </cell>
          <cell r="G1096" t="str">
            <v>02300</v>
          </cell>
          <cell r="H1096" t="str">
            <v>09148-06003</v>
          </cell>
          <cell r="I1096" t="str">
            <v>NUT-SPEED</v>
          </cell>
          <cell r="K1096">
            <v>1</v>
          </cell>
          <cell r="L1096">
            <v>1</v>
          </cell>
          <cell r="M1096" t="str">
            <v>1</v>
          </cell>
          <cell r="N1096" t="str">
            <v>1</v>
          </cell>
          <cell r="Q1096" t="str">
            <v>1</v>
          </cell>
          <cell r="R1096" t="str">
            <v>1</v>
          </cell>
          <cell r="S1096" t="str">
            <v>1</v>
          </cell>
          <cell r="T1096" t="str">
            <v>1</v>
          </cell>
          <cell r="U1096" t="str">
            <v>1</v>
          </cell>
          <cell r="V1096" t="str">
            <v>1</v>
          </cell>
        </row>
        <row r="1097">
          <cell r="D1097" t="str">
            <v>CS040-</v>
          </cell>
          <cell r="E1097" t="str">
            <v>A</v>
          </cell>
          <cell r="F1097" t="str">
            <v>05</v>
          </cell>
          <cell r="G1097" t="str">
            <v>02500</v>
          </cell>
          <cell r="H1097" t="str">
            <v>96320707</v>
          </cell>
          <cell r="I1097" t="str">
            <v>COVER-TOWING EYE</v>
          </cell>
          <cell r="K1097">
            <v>1</v>
          </cell>
          <cell r="L1097">
            <v>1</v>
          </cell>
          <cell r="M1097" t="str">
            <v>1</v>
          </cell>
          <cell r="N1097" t="str">
            <v>1</v>
          </cell>
          <cell r="Q1097" t="str">
            <v>1</v>
          </cell>
          <cell r="R1097" t="str">
            <v>1</v>
          </cell>
          <cell r="S1097" t="str">
            <v>1</v>
          </cell>
          <cell r="T1097" t="str">
            <v>1</v>
          </cell>
          <cell r="U1097" t="str">
            <v>1</v>
          </cell>
          <cell r="V1097" t="str">
            <v>1</v>
          </cell>
        </row>
        <row r="1098">
          <cell r="B1098" t="str">
            <v>O</v>
          </cell>
          <cell r="C1098" t="str">
            <v>O</v>
          </cell>
          <cell r="D1098" t="str">
            <v>CS040-</v>
          </cell>
          <cell r="E1098" t="str">
            <v>A</v>
          </cell>
          <cell r="F1098" t="str">
            <v>05</v>
          </cell>
          <cell r="G1098" t="str">
            <v>03000</v>
          </cell>
          <cell r="H1098" t="str">
            <v>96316848</v>
          </cell>
          <cell r="I1098" t="str">
            <v>REINF A-BUMPER REAR,LH</v>
          </cell>
          <cell r="K1098">
            <v>1</v>
          </cell>
          <cell r="L1098">
            <v>1</v>
          </cell>
          <cell r="M1098" t="str">
            <v>1</v>
          </cell>
          <cell r="N1098" t="str">
            <v>1</v>
          </cell>
          <cell r="Q1098" t="str">
            <v>1</v>
          </cell>
          <cell r="R1098" t="str">
            <v>1</v>
          </cell>
          <cell r="S1098" t="str">
            <v>1</v>
          </cell>
          <cell r="T1098" t="str">
            <v>1</v>
          </cell>
          <cell r="U1098" t="str">
            <v>1</v>
          </cell>
          <cell r="V1098" t="str">
            <v>1</v>
          </cell>
        </row>
        <row r="1099">
          <cell r="B1099" t="str">
            <v>N</v>
          </cell>
          <cell r="C1099" t="str">
            <v>X</v>
          </cell>
          <cell r="D1099" t="str">
            <v>CS040-</v>
          </cell>
          <cell r="E1099" t="str">
            <v>A</v>
          </cell>
          <cell r="F1099" t="str">
            <v>05</v>
          </cell>
          <cell r="G1099" t="str">
            <v>03000</v>
          </cell>
          <cell r="H1099" t="str">
            <v>96507707</v>
          </cell>
          <cell r="I1099" t="str">
            <v>REINF A-BUMPER REAR,LH</v>
          </cell>
          <cell r="K1099">
            <v>1</v>
          </cell>
          <cell r="L1099">
            <v>1</v>
          </cell>
          <cell r="M1099" t="str">
            <v>1</v>
          </cell>
          <cell r="N1099" t="str">
            <v>1</v>
          </cell>
          <cell r="Q1099" t="str">
            <v>1</v>
          </cell>
          <cell r="R1099" t="str">
            <v>1</v>
          </cell>
          <cell r="S1099" t="str">
            <v>1</v>
          </cell>
          <cell r="T1099" t="str">
            <v>1</v>
          </cell>
          <cell r="U1099" t="str">
            <v>1</v>
          </cell>
          <cell r="V1099" t="str">
            <v>1</v>
          </cell>
        </row>
        <row r="1100">
          <cell r="B1100" t="str">
            <v>O</v>
          </cell>
          <cell r="C1100" t="str">
            <v>O</v>
          </cell>
          <cell r="D1100" t="str">
            <v>CS040-</v>
          </cell>
          <cell r="E1100" t="str">
            <v>A</v>
          </cell>
          <cell r="F1100" t="str">
            <v>05</v>
          </cell>
          <cell r="G1100" t="str">
            <v>07000</v>
          </cell>
          <cell r="H1100" t="str">
            <v>96316849</v>
          </cell>
          <cell r="I1100" t="str">
            <v>REINF A-BUMPER REAR,RH</v>
          </cell>
          <cell r="K1100">
            <v>1</v>
          </cell>
          <cell r="L1100">
            <v>1</v>
          </cell>
          <cell r="M1100" t="str">
            <v>1</v>
          </cell>
          <cell r="N1100" t="str">
            <v>1</v>
          </cell>
          <cell r="Q1100" t="str">
            <v>1</v>
          </cell>
          <cell r="R1100" t="str">
            <v>1</v>
          </cell>
          <cell r="S1100" t="str">
            <v>1</v>
          </cell>
          <cell r="T1100" t="str">
            <v>1</v>
          </cell>
          <cell r="U1100" t="str">
            <v>1</v>
          </cell>
          <cell r="V1100" t="str">
            <v>1</v>
          </cell>
        </row>
        <row r="1101">
          <cell r="B1101" t="str">
            <v>N</v>
          </cell>
          <cell r="C1101" t="str">
            <v>X</v>
          </cell>
          <cell r="D1101" t="str">
            <v>CS040-</v>
          </cell>
          <cell r="E1101" t="str">
            <v>A</v>
          </cell>
          <cell r="F1101" t="str">
            <v>05</v>
          </cell>
          <cell r="G1101" t="str">
            <v>07000</v>
          </cell>
          <cell r="H1101" t="str">
            <v>96507708</v>
          </cell>
          <cell r="I1101" t="str">
            <v>REINF A-BUMPER REAR,RH</v>
          </cell>
          <cell r="K1101">
            <v>1</v>
          </cell>
          <cell r="L1101">
            <v>1</v>
          </cell>
          <cell r="M1101" t="str">
            <v>1</v>
          </cell>
          <cell r="N1101" t="str">
            <v>1</v>
          </cell>
          <cell r="Q1101" t="str">
            <v>1</v>
          </cell>
          <cell r="R1101" t="str">
            <v>1</v>
          </cell>
          <cell r="S1101" t="str">
            <v>1</v>
          </cell>
          <cell r="T1101" t="str">
            <v>1</v>
          </cell>
          <cell r="U1101" t="str">
            <v>1</v>
          </cell>
          <cell r="V1101" t="str">
            <v>1</v>
          </cell>
        </row>
        <row r="1102">
          <cell r="D1102" t="str">
            <v>CS040-</v>
          </cell>
          <cell r="E1102" t="str">
            <v>A</v>
          </cell>
          <cell r="F1102" t="str">
            <v>05</v>
          </cell>
          <cell r="G1102" t="str">
            <v>12000</v>
          </cell>
          <cell r="H1102" t="str">
            <v>03130-42133</v>
          </cell>
          <cell r="I1102" t="str">
            <v>SCREW-TAPPING</v>
          </cell>
          <cell r="K1102">
            <v>6</v>
          </cell>
          <cell r="L1102">
            <v>6</v>
          </cell>
          <cell r="M1102" t="str">
            <v>6</v>
          </cell>
          <cell r="N1102" t="str">
            <v>6</v>
          </cell>
          <cell r="Q1102" t="str">
            <v>6</v>
          </cell>
          <cell r="R1102" t="str">
            <v>6</v>
          </cell>
          <cell r="S1102" t="str">
            <v>6</v>
          </cell>
          <cell r="T1102" t="str">
            <v>6</v>
          </cell>
          <cell r="U1102" t="str">
            <v>6</v>
          </cell>
          <cell r="V1102" t="str">
            <v>6</v>
          </cell>
        </row>
        <row r="1103">
          <cell r="D1103" t="str">
            <v>CS040-</v>
          </cell>
          <cell r="E1103" t="str">
            <v>A</v>
          </cell>
          <cell r="F1103" t="str">
            <v>05</v>
          </cell>
          <cell r="G1103" t="str">
            <v>14000</v>
          </cell>
          <cell r="H1103" t="str">
            <v>08361-25060-000</v>
          </cell>
          <cell r="I1103" t="str">
            <v>NUT-HEXAGON,W/WASHER</v>
          </cell>
          <cell r="K1103">
            <v>2</v>
          </cell>
          <cell r="L1103">
            <v>2</v>
          </cell>
          <cell r="M1103" t="str">
            <v>2</v>
          </cell>
          <cell r="N1103" t="str">
            <v>2</v>
          </cell>
          <cell r="Q1103" t="str">
            <v>2</v>
          </cell>
          <cell r="R1103" t="str">
            <v>2</v>
          </cell>
          <cell r="S1103" t="str">
            <v>2</v>
          </cell>
          <cell r="T1103" t="str">
            <v>2</v>
          </cell>
          <cell r="U1103" t="str">
            <v>2</v>
          </cell>
          <cell r="V1103" t="str">
            <v>2</v>
          </cell>
        </row>
        <row r="1104">
          <cell r="B1104" t="str">
            <v>O</v>
          </cell>
          <cell r="C1104" t="str">
            <v>X</v>
          </cell>
          <cell r="D1104" t="str">
            <v>CS040-</v>
          </cell>
          <cell r="E1104" t="str">
            <v>A</v>
          </cell>
          <cell r="F1104" t="str">
            <v>05</v>
          </cell>
          <cell r="G1104" t="str">
            <v>15000</v>
          </cell>
          <cell r="H1104" t="str">
            <v>09148-03007</v>
          </cell>
          <cell r="I1104" t="str">
            <v>NUT-SPEED</v>
          </cell>
          <cell r="K1104">
            <v>2</v>
          </cell>
          <cell r="L1104">
            <v>2</v>
          </cell>
          <cell r="M1104" t="str">
            <v>2</v>
          </cell>
          <cell r="N1104" t="str">
            <v>2</v>
          </cell>
          <cell r="Q1104" t="str">
            <v>2</v>
          </cell>
          <cell r="R1104" t="str">
            <v>2</v>
          </cell>
          <cell r="S1104" t="str">
            <v>2</v>
          </cell>
          <cell r="T1104" t="str">
            <v>2</v>
          </cell>
          <cell r="U1104" t="str">
            <v>2</v>
          </cell>
          <cell r="V1104" t="str">
            <v>2</v>
          </cell>
        </row>
        <row r="1105">
          <cell r="B1105" t="str">
            <v>N</v>
          </cell>
          <cell r="C1105" t="str">
            <v>O</v>
          </cell>
          <cell r="D1105" t="str">
            <v>CS040-</v>
          </cell>
          <cell r="E1105" t="str">
            <v>A</v>
          </cell>
          <cell r="F1105" t="str">
            <v>05</v>
          </cell>
          <cell r="G1105" t="str">
            <v>15000</v>
          </cell>
          <cell r="H1105" t="str">
            <v>09148-03006</v>
          </cell>
          <cell r="I1105" t="str">
            <v>NUT-SPEED</v>
          </cell>
          <cell r="K1105">
            <v>2</v>
          </cell>
          <cell r="L1105">
            <v>2</v>
          </cell>
          <cell r="M1105" t="str">
            <v>2</v>
          </cell>
          <cell r="N1105" t="str">
            <v>2</v>
          </cell>
          <cell r="Q1105" t="str">
            <v>2</v>
          </cell>
          <cell r="R1105" t="str">
            <v>2</v>
          </cell>
          <cell r="S1105" t="str">
            <v>2</v>
          </cell>
          <cell r="T1105" t="str">
            <v>2</v>
          </cell>
          <cell r="U1105" t="str">
            <v>2</v>
          </cell>
          <cell r="V1105" t="str">
            <v>2</v>
          </cell>
        </row>
        <row r="1106">
          <cell r="D1106" t="str">
            <v>CS040-</v>
          </cell>
          <cell r="E1106" t="str">
            <v>A</v>
          </cell>
          <cell r="F1106" t="str">
            <v>05</v>
          </cell>
          <cell r="G1106" t="str">
            <v>16000</v>
          </cell>
          <cell r="H1106" t="str">
            <v>09136-04013</v>
          </cell>
          <cell r="I1106" t="str">
            <v>SCREW-TAPPING</v>
          </cell>
          <cell r="K1106">
            <v>4</v>
          </cell>
          <cell r="L1106">
            <v>4</v>
          </cell>
          <cell r="M1106" t="str">
            <v>4</v>
          </cell>
          <cell r="N1106" t="str">
            <v>4</v>
          </cell>
          <cell r="Q1106" t="str">
            <v>4</v>
          </cell>
          <cell r="R1106" t="str">
            <v>4</v>
          </cell>
          <cell r="S1106" t="str">
            <v>4</v>
          </cell>
          <cell r="T1106" t="str">
            <v>4</v>
          </cell>
          <cell r="U1106" t="str">
            <v>4</v>
          </cell>
          <cell r="V1106" t="str">
            <v>4</v>
          </cell>
        </row>
        <row r="1107">
          <cell r="D1107" t="str">
            <v>CS040-</v>
          </cell>
          <cell r="E1107" t="str">
            <v>A</v>
          </cell>
          <cell r="F1107" t="str">
            <v>05</v>
          </cell>
          <cell r="G1107" t="str">
            <v>17000</v>
          </cell>
          <cell r="H1107" t="str">
            <v>09148-04003</v>
          </cell>
          <cell r="I1107" t="str">
            <v>NUT-SPEED</v>
          </cell>
          <cell r="K1107">
            <v>4</v>
          </cell>
          <cell r="L1107">
            <v>4</v>
          </cell>
          <cell r="M1107" t="str">
            <v>4</v>
          </cell>
          <cell r="N1107" t="str">
            <v>4</v>
          </cell>
          <cell r="Q1107" t="str">
            <v>4</v>
          </cell>
          <cell r="R1107" t="str">
            <v>4</v>
          </cell>
          <cell r="S1107" t="str">
            <v>4</v>
          </cell>
          <cell r="T1107" t="str">
            <v>4</v>
          </cell>
          <cell r="U1107" t="str">
            <v>4</v>
          </cell>
          <cell r="V1107" t="str">
            <v>4</v>
          </cell>
        </row>
        <row r="1108">
          <cell r="D1108" t="str">
            <v>CS040-</v>
          </cell>
          <cell r="E1108" t="str">
            <v>A</v>
          </cell>
          <cell r="F1108" t="str">
            <v>05</v>
          </cell>
          <cell r="G1108" t="str">
            <v>18000</v>
          </cell>
          <cell r="H1108" t="str">
            <v>03160-42132</v>
          </cell>
          <cell r="I1108" t="str">
            <v>SCREW-TAPPING</v>
          </cell>
          <cell r="K1108">
            <v>2</v>
          </cell>
          <cell r="L1108">
            <v>2</v>
          </cell>
          <cell r="M1108" t="str">
            <v>2</v>
          </cell>
          <cell r="N1108" t="str">
            <v>2</v>
          </cell>
          <cell r="Q1108" t="str">
            <v>2</v>
          </cell>
          <cell r="R1108" t="str">
            <v>2</v>
          </cell>
          <cell r="S1108" t="str">
            <v>2</v>
          </cell>
          <cell r="T1108" t="str">
            <v>2</v>
          </cell>
          <cell r="U1108" t="str">
            <v>2</v>
          </cell>
          <cell r="V1108" t="str">
            <v>2</v>
          </cell>
        </row>
        <row r="1109">
          <cell r="D1109" t="str">
            <v>CS040-</v>
          </cell>
          <cell r="E1109" t="str">
            <v>A</v>
          </cell>
          <cell r="F1109" t="str">
            <v>05</v>
          </cell>
          <cell r="G1109" t="str">
            <v>18500</v>
          </cell>
          <cell r="H1109" t="str">
            <v>09116-06025</v>
          </cell>
          <cell r="I1109" t="str">
            <v>BOLT-W/WASHER</v>
          </cell>
          <cell r="K1109">
            <v>2</v>
          </cell>
          <cell r="L1109">
            <v>2</v>
          </cell>
          <cell r="M1109">
            <v>2</v>
          </cell>
          <cell r="N1109">
            <v>2</v>
          </cell>
          <cell r="Q1109">
            <v>2</v>
          </cell>
          <cell r="R1109">
            <v>2</v>
          </cell>
          <cell r="S1109">
            <v>2</v>
          </cell>
          <cell r="T1109">
            <v>2</v>
          </cell>
          <cell r="U1109">
            <v>2</v>
          </cell>
          <cell r="V1109">
            <v>2</v>
          </cell>
        </row>
        <row r="1110">
          <cell r="D1110" t="str">
            <v>CS040-</v>
          </cell>
          <cell r="E1110" t="str">
            <v>A</v>
          </cell>
          <cell r="F1110" t="str">
            <v>05</v>
          </cell>
          <cell r="G1110" t="str">
            <v>19000</v>
          </cell>
          <cell r="H1110" t="str">
            <v>96320619</v>
          </cell>
          <cell r="I1110" t="str">
            <v>BRACKET A-BUMPER REAR,LH</v>
          </cell>
          <cell r="K1110">
            <v>1</v>
          </cell>
          <cell r="L1110">
            <v>1</v>
          </cell>
          <cell r="M1110" t="str">
            <v>1</v>
          </cell>
          <cell r="N1110" t="str">
            <v>1</v>
          </cell>
          <cell r="Q1110" t="str">
            <v>1</v>
          </cell>
          <cell r="R1110" t="str">
            <v>1</v>
          </cell>
          <cell r="S1110" t="str">
            <v>1</v>
          </cell>
          <cell r="T1110" t="str">
            <v>1</v>
          </cell>
          <cell r="U1110" t="str">
            <v>1</v>
          </cell>
          <cell r="V1110" t="str">
            <v>1</v>
          </cell>
        </row>
        <row r="1111">
          <cell r="D1111" t="str">
            <v>CS040-</v>
          </cell>
          <cell r="E1111" t="str">
            <v>A</v>
          </cell>
          <cell r="F1111" t="str">
            <v>05</v>
          </cell>
          <cell r="G1111" t="str">
            <v>21000</v>
          </cell>
          <cell r="H1111" t="str">
            <v>09136-04013</v>
          </cell>
          <cell r="I1111" t="str">
            <v>SCREW-TAPPING</v>
          </cell>
          <cell r="K1111">
            <v>1</v>
          </cell>
          <cell r="L1111">
            <v>1</v>
          </cell>
          <cell r="M1111" t="str">
            <v>1</v>
          </cell>
          <cell r="N1111" t="str">
            <v>1</v>
          </cell>
          <cell r="Q1111" t="str">
            <v>1</v>
          </cell>
          <cell r="R1111" t="str">
            <v>1</v>
          </cell>
          <cell r="S1111" t="str">
            <v>1</v>
          </cell>
          <cell r="T1111" t="str">
            <v>1</v>
          </cell>
          <cell r="U1111" t="str">
            <v>1</v>
          </cell>
          <cell r="V1111" t="str">
            <v>1</v>
          </cell>
        </row>
        <row r="1112">
          <cell r="D1112" t="str">
            <v>CS040-</v>
          </cell>
          <cell r="E1112" t="str">
            <v>A</v>
          </cell>
          <cell r="F1112" t="str">
            <v>05</v>
          </cell>
          <cell r="G1112" t="str">
            <v>24000</v>
          </cell>
          <cell r="H1112" t="str">
            <v>96320620</v>
          </cell>
          <cell r="I1112" t="str">
            <v>BRACKET A-BUMPER REAR,RH</v>
          </cell>
          <cell r="K1112">
            <v>1</v>
          </cell>
          <cell r="L1112">
            <v>1</v>
          </cell>
          <cell r="M1112" t="str">
            <v>1</v>
          </cell>
          <cell r="N1112" t="str">
            <v>1</v>
          </cell>
          <cell r="Q1112" t="str">
            <v>1</v>
          </cell>
          <cell r="R1112" t="str">
            <v>1</v>
          </cell>
          <cell r="S1112" t="str">
            <v>1</v>
          </cell>
          <cell r="T1112" t="str">
            <v>1</v>
          </cell>
          <cell r="U1112" t="str">
            <v>1</v>
          </cell>
          <cell r="V1112" t="str">
            <v>1</v>
          </cell>
        </row>
        <row r="1113">
          <cell r="D1113" t="str">
            <v>CS040-</v>
          </cell>
          <cell r="E1113" t="str">
            <v>A</v>
          </cell>
          <cell r="F1113" t="str">
            <v>05</v>
          </cell>
          <cell r="G1113" t="str">
            <v>26000</v>
          </cell>
          <cell r="H1113" t="str">
            <v>09136-04013</v>
          </cell>
          <cell r="I1113" t="str">
            <v>SCREW-TAPPING</v>
          </cell>
          <cell r="K1113">
            <v>1</v>
          </cell>
          <cell r="L1113">
            <v>1</v>
          </cell>
          <cell r="M1113" t="str">
            <v>1</v>
          </cell>
          <cell r="N1113" t="str">
            <v>1</v>
          </cell>
          <cell r="Q1113" t="str">
            <v>1</v>
          </cell>
          <cell r="R1113" t="str">
            <v>1</v>
          </cell>
          <cell r="S1113" t="str">
            <v>1</v>
          </cell>
          <cell r="T1113" t="str">
            <v>1</v>
          </cell>
          <cell r="U1113" t="str">
            <v>1</v>
          </cell>
          <cell r="V1113" t="str">
            <v>1</v>
          </cell>
        </row>
        <row r="1114">
          <cell r="B1114" t="str">
            <v>O</v>
          </cell>
          <cell r="C1114" t="str">
            <v>X</v>
          </cell>
          <cell r="D1114" t="str">
            <v>CS040-</v>
          </cell>
          <cell r="E1114" t="str">
            <v>A</v>
          </cell>
          <cell r="F1114" t="str">
            <v>05</v>
          </cell>
          <cell r="G1114" t="str">
            <v>28000</v>
          </cell>
          <cell r="H1114" t="str">
            <v>09116-06025</v>
          </cell>
          <cell r="I1114" t="str">
            <v>BOLT-W/WASHER</v>
          </cell>
          <cell r="K1114">
            <v>4</v>
          </cell>
          <cell r="L1114">
            <v>4</v>
          </cell>
          <cell r="M1114">
            <v>4</v>
          </cell>
          <cell r="N1114">
            <v>4</v>
          </cell>
          <cell r="Q1114">
            <v>4</v>
          </cell>
          <cell r="R1114">
            <v>4</v>
          </cell>
          <cell r="S1114">
            <v>4</v>
          </cell>
          <cell r="T1114">
            <v>4</v>
          </cell>
          <cell r="U1114">
            <v>4</v>
          </cell>
          <cell r="V1114">
            <v>4</v>
          </cell>
        </row>
        <row r="1115">
          <cell r="B1115" t="str">
            <v>N</v>
          </cell>
          <cell r="C1115" t="str">
            <v>O</v>
          </cell>
          <cell r="D1115" t="str">
            <v>CS040-</v>
          </cell>
          <cell r="E1115" t="str">
            <v>A</v>
          </cell>
          <cell r="F1115" t="str">
            <v>05</v>
          </cell>
          <cell r="G1115" t="str">
            <v>28000</v>
          </cell>
          <cell r="H1115" t="str">
            <v>01114-06162</v>
          </cell>
          <cell r="I1115" t="str">
            <v>BOLT-W/WASHER</v>
          </cell>
          <cell r="K1115">
            <v>4</v>
          </cell>
          <cell r="L1115">
            <v>4</v>
          </cell>
          <cell r="M1115">
            <v>4</v>
          </cell>
          <cell r="N1115">
            <v>4</v>
          </cell>
          <cell r="Q1115">
            <v>4</v>
          </cell>
          <cell r="R1115">
            <v>4</v>
          </cell>
          <cell r="S1115">
            <v>4</v>
          </cell>
          <cell r="T1115">
            <v>4</v>
          </cell>
          <cell r="U1115">
            <v>4</v>
          </cell>
          <cell r="V1115">
            <v>4</v>
          </cell>
        </row>
        <row r="1116">
          <cell r="D1116" t="str">
            <v>CS060-</v>
          </cell>
          <cell r="E1116" t="str">
            <v>A</v>
          </cell>
          <cell r="F1116" t="str">
            <v>01</v>
          </cell>
          <cell r="G1116" t="str">
            <v>01000</v>
          </cell>
          <cell r="H1116" t="str">
            <v>96314753</v>
          </cell>
          <cell r="I1116" t="str">
            <v>GUARD A-MUD,FRONT,LH</v>
          </cell>
          <cell r="K1116">
            <v>1</v>
          </cell>
          <cell r="L1116">
            <v>1</v>
          </cell>
          <cell r="M1116" t="str">
            <v>1</v>
          </cell>
          <cell r="N1116" t="str">
            <v>1</v>
          </cell>
          <cell r="Q1116" t="str">
            <v>1</v>
          </cell>
          <cell r="R1116" t="str">
            <v>1</v>
          </cell>
        </row>
        <row r="1117">
          <cell r="D1117" t="str">
            <v>CS060-</v>
          </cell>
          <cell r="E1117" t="str">
            <v>A</v>
          </cell>
          <cell r="F1117" t="str">
            <v>01</v>
          </cell>
          <cell r="G1117" t="str">
            <v>02000</v>
          </cell>
          <cell r="H1117" t="str">
            <v>96314754</v>
          </cell>
          <cell r="I1117" t="str">
            <v>GUARD A-MUD,FRONT,RH</v>
          </cell>
          <cell r="K1117">
            <v>1</v>
          </cell>
          <cell r="L1117">
            <v>1</v>
          </cell>
          <cell r="M1117" t="str">
            <v>1</v>
          </cell>
          <cell r="N1117" t="str">
            <v>1</v>
          </cell>
          <cell r="Q1117" t="str">
            <v>1</v>
          </cell>
          <cell r="R1117" t="str">
            <v>1</v>
          </cell>
        </row>
        <row r="1118">
          <cell r="D1118" t="str">
            <v>CS060-</v>
          </cell>
          <cell r="E1118" t="str">
            <v>A</v>
          </cell>
          <cell r="F1118" t="str">
            <v>01</v>
          </cell>
          <cell r="G1118" t="str">
            <v>03000</v>
          </cell>
          <cell r="H1118" t="str">
            <v>09148-04003</v>
          </cell>
          <cell r="I1118" t="str">
            <v>NUT-SPEED</v>
          </cell>
          <cell r="K1118">
            <v>2</v>
          </cell>
          <cell r="L1118">
            <v>2</v>
          </cell>
          <cell r="M1118" t="str">
            <v>2</v>
          </cell>
          <cell r="N1118" t="str">
            <v>2</v>
          </cell>
          <cell r="Q1118" t="str">
            <v>2</v>
          </cell>
          <cell r="R1118" t="str">
            <v>2</v>
          </cell>
        </row>
        <row r="1119">
          <cell r="D1119" t="str">
            <v>CS060-</v>
          </cell>
          <cell r="E1119" t="str">
            <v>A</v>
          </cell>
          <cell r="F1119" t="str">
            <v>01</v>
          </cell>
          <cell r="G1119" t="str">
            <v>04000</v>
          </cell>
          <cell r="H1119" t="str">
            <v>09136-04013</v>
          </cell>
          <cell r="I1119" t="str">
            <v>SCREW-TAPPING</v>
          </cell>
          <cell r="K1119">
            <v>2</v>
          </cell>
          <cell r="L1119">
            <v>2</v>
          </cell>
          <cell r="M1119" t="str">
            <v>2</v>
          </cell>
          <cell r="N1119" t="str">
            <v>2</v>
          </cell>
          <cell r="Q1119" t="str">
            <v>2</v>
          </cell>
          <cell r="R1119" t="str">
            <v>2</v>
          </cell>
        </row>
        <row r="1120">
          <cell r="D1120" t="str">
            <v>CS060-</v>
          </cell>
          <cell r="E1120" t="str">
            <v>A</v>
          </cell>
          <cell r="F1120" t="str">
            <v>01</v>
          </cell>
          <cell r="G1120" t="str">
            <v>05000</v>
          </cell>
          <cell r="H1120" t="str">
            <v>96314746</v>
          </cell>
          <cell r="I1120" t="str">
            <v>GUARD A-MUD,REAR,LH</v>
          </cell>
          <cell r="K1120">
            <v>1</v>
          </cell>
          <cell r="L1120">
            <v>1</v>
          </cell>
          <cell r="M1120" t="str">
            <v>1</v>
          </cell>
          <cell r="N1120" t="str">
            <v>1</v>
          </cell>
          <cell r="Q1120" t="str">
            <v>1</v>
          </cell>
          <cell r="R1120" t="str">
            <v>1</v>
          </cell>
        </row>
        <row r="1121">
          <cell r="D1121" t="str">
            <v>CS060-</v>
          </cell>
          <cell r="E1121" t="str">
            <v>A</v>
          </cell>
          <cell r="F1121" t="str">
            <v>01</v>
          </cell>
          <cell r="G1121" t="str">
            <v>06000</v>
          </cell>
          <cell r="H1121" t="str">
            <v>96314747</v>
          </cell>
          <cell r="I1121" t="str">
            <v>GUARD A-MUD,REAR,RH</v>
          </cell>
          <cell r="K1121">
            <v>1</v>
          </cell>
          <cell r="L1121">
            <v>1</v>
          </cell>
          <cell r="M1121" t="str">
            <v>1</v>
          </cell>
          <cell r="N1121" t="str">
            <v>1</v>
          </cell>
          <cell r="Q1121" t="str">
            <v>1</v>
          </cell>
          <cell r="R1121" t="str">
            <v>1</v>
          </cell>
        </row>
        <row r="1122">
          <cell r="D1122" t="str">
            <v>CS060-</v>
          </cell>
          <cell r="E1122" t="str">
            <v>A</v>
          </cell>
          <cell r="F1122" t="str">
            <v>01</v>
          </cell>
          <cell r="G1122" t="str">
            <v>07000</v>
          </cell>
          <cell r="H1122" t="str">
            <v>09148-04010</v>
          </cell>
          <cell r="I1122" t="str">
            <v>NUT-SPEED</v>
          </cell>
          <cell r="K1122">
            <v>6</v>
          </cell>
          <cell r="L1122">
            <v>6</v>
          </cell>
          <cell r="M1122" t="str">
            <v>6</v>
          </cell>
          <cell r="N1122" t="str">
            <v>6</v>
          </cell>
          <cell r="Q1122" t="str">
            <v>6</v>
          </cell>
          <cell r="R1122" t="str">
            <v>6</v>
          </cell>
        </row>
        <row r="1123">
          <cell r="D1123" t="str">
            <v>CS060-</v>
          </cell>
          <cell r="E1123" t="str">
            <v>A</v>
          </cell>
          <cell r="F1123" t="str">
            <v>01</v>
          </cell>
          <cell r="G1123" t="str">
            <v>08000</v>
          </cell>
          <cell r="H1123" t="str">
            <v>09136-04013</v>
          </cell>
          <cell r="I1123" t="str">
            <v>SCREW-TAPPING</v>
          </cell>
          <cell r="K1123">
            <v>6</v>
          </cell>
          <cell r="L1123">
            <v>6</v>
          </cell>
          <cell r="M1123" t="str">
            <v>6</v>
          </cell>
          <cell r="N1123" t="str">
            <v>6</v>
          </cell>
          <cell r="Q1123" t="str">
            <v>6</v>
          </cell>
          <cell r="R1123" t="str">
            <v>6</v>
          </cell>
        </row>
        <row r="1124">
          <cell r="B1124" t="str">
            <v>O</v>
          </cell>
          <cell r="C1124" t="str">
            <v>O</v>
          </cell>
          <cell r="D1124" t="str">
            <v>CS070-</v>
          </cell>
          <cell r="E1124" t="str">
            <v>A</v>
          </cell>
          <cell r="F1124" t="str">
            <v>01</v>
          </cell>
          <cell r="G1124" t="str">
            <v>06000</v>
          </cell>
          <cell r="H1124" t="str">
            <v>96314436</v>
          </cell>
          <cell r="I1124" t="str">
            <v>LINER-FENDER,FRONT,LH</v>
          </cell>
          <cell r="K1124">
            <v>1</v>
          </cell>
          <cell r="L1124">
            <v>1</v>
          </cell>
          <cell r="M1124" t="str">
            <v>1</v>
          </cell>
          <cell r="N1124" t="str">
            <v>1</v>
          </cell>
          <cell r="Q1124" t="str">
            <v>1</v>
          </cell>
          <cell r="R1124" t="str">
            <v>1</v>
          </cell>
        </row>
        <row r="1125">
          <cell r="B1125" t="str">
            <v>N</v>
          </cell>
          <cell r="C1125" t="str">
            <v>X</v>
          </cell>
          <cell r="D1125" t="str">
            <v>CS070-</v>
          </cell>
          <cell r="E1125" t="str">
            <v>A</v>
          </cell>
          <cell r="F1125" t="str">
            <v>01</v>
          </cell>
          <cell r="G1125" t="str">
            <v>06000</v>
          </cell>
          <cell r="H1125" t="str">
            <v>96507943</v>
          </cell>
          <cell r="I1125" t="str">
            <v>LINER-FENDER,FRONT,LH</v>
          </cell>
          <cell r="K1125">
            <v>1</v>
          </cell>
          <cell r="L1125">
            <v>1</v>
          </cell>
          <cell r="M1125" t="str">
            <v>1</v>
          </cell>
          <cell r="N1125" t="str">
            <v>1</v>
          </cell>
          <cell r="Q1125" t="str">
            <v>1</v>
          </cell>
          <cell r="R1125" t="str">
            <v>1</v>
          </cell>
        </row>
        <row r="1126">
          <cell r="B1126" t="str">
            <v>O</v>
          </cell>
          <cell r="C1126" t="str">
            <v>O</v>
          </cell>
          <cell r="D1126" t="str">
            <v>CS070-</v>
          </cell>
          <cell r="E1126" t="str">
            <v>A</v>
          </cell>
          <cell r="F1126" t="str">
            <v>01</v>
          </cell>
          <cell r="G1126" t="str">
            <v>07000</v>
          </cell>
          <cell r="H1126" t="str">
            <v>96314437</v>
          </cell>
          <cell r="I1126" t="str">
            <v>LINER-FENDER,FRONT,RH</v>
          </cell>
          <cell r="K1126">
            <v>1</v>
          </cell>
          <cell r="L1126">
            <v>1</v>
          </cell>
          <cell r="M1126" t="str">
            <v>1</v>
          </cell>
          <cell r="N1126" t="str">
            <v>1</v>
          </cell>
          <cell r="Q1126" t="str">
            <v>1</v>
          </cell>
          <cell r="R1126" t="str">
            <v>1</v>
          </cell>
        </row>
        <row r="1127">
          <cell r="B1127" t="str">
            <v>N</v>
          </cell>
          <cell r="C1127" t="str">
            <v>X</v>
          </cell>
          <cell r="D1127" t="str">
            <v>CS070-</v>
          </cell>
          <cell r="E1127" t="str">
            <v>A</v>
          </cell>
          <cell r="F1127" t="str">
            <v>01</v>
          </cell>
          <cell r="G1127" t="str">
            <v>07000</v>
          </cell>
          <cell r="H1127" t="str">
            <v>96507944</v>
          </cell>
          <cell r="I1127" t="str">
            <v>LINER-FENDER,FRONT,RH</v>
          </cell>
          <cell r="K1127">
            <v>1</v>
          </cell>
          <cell r="L1127">
            <v>1</v>
          </cell>
          <cell r="M1127" t="str">
            <v>1</v>
          </cell>
          <cell r="N1127" t="str">
            <v>1</v>
          </cell>
          <cell r="Q1127" t="str">
            <v>1</v>
          </cell>
          <cell r="R1127" t="str">
            <v>1</v>
          </cell>
        </row>
        <row r="1128">
          <cell r="D1128" t="str">
            <v>CS070-</v>
          </cell>
          <cell r="E1128" t="str">
            <v>A</v>
          </cell>
          <cell r="F1128" t="str">
            <v>01</v>
          </cell>
          <cell r="G1128" t="str">
            <v>08000</v>
          </cell>
          <cell r="H1128" t="str">
            <v>09148-04003</v>
          </cell>
          <cell r="I1128" t="str">
            <v>NUT-SPEED</v>
          </cell>
          <cell r="K1128">
            <v>12</v>
          </cell>
          <cell r="L1128">
            <v>12</v>
          </cell>
          <cell r="M1128" t="str">
            <v>12</v>
          </cell>
          <cell r="N1128" t="str">
            <v>12</v>
          </cell>
          <cell r="Q1128" t="str">
            <v>12</v>
          </cell>
          <cell r="R1128" t="str">
            <v>12</v>
          </cell>
        </row>
        <row r="1129">
          <cell r="D1129" t="str">
            <v>CS070-</v>
          </cell>
          <cell r="E1129" t="str">
            <v>A</v>
          </cell>
          <cell r="F1129" t="str">
            <v>01</v>
          </cell>
          <cell r="G1129" t="str">
            <v>09000</v>
          </cell>
          <cell r="H1129" t="str">
            <v>09136-04013</v>
          </cell>
          <cell r="I1129" t="str">
            <v>SCREW-TAPPING</v>
          </cell>
          <cell r="K1129">
            <v>14</v>
          </cell>
          <cell r="L1129">
            <v>14</v>
          </cell>
          <cell r="M1129" t="str">
            <v>14</v>
          </cell>
          <cell r="N1129" t="str">
            <v>14</v>
          </cell>
          <cell r="Q1129" t="str">
            <v>14</v>
          </cell>
          <cell r="R1129" t="str">
            <v>14</v>
          </cell>
        </row>
        <row r="1130">
          <cell r="D1130" t="str">
            <v>CS070-</v>
          </cell>
          <cell r="E1130" t="str">
            <v>A</v>
          </cell>
          <cell r="F1130" t="str">
            <v>01</v>
          </cell>
          <cell r="G1130" t="str">
            <v>09100</v>
          </cell>
          <cell r="H1130" t="str">
            <v>09136-04015</v>
          </cell>
          <cell r="I1130" t="str">
            <v>SCREW-TAPPING</v>
          </cell>
          <cell r="K1130">
            <v>2</v>
          </cell>
          <cell r="L1130">
            <v>2</v>
          </cell>
          <cell r="M1130" t="str">
            <v>2</v>
          </cell>
          <cell r="N1130" t="str">
            <v>2</v>
          </cell>
          <cell r="Q1130" t="str">
            <v>2</v>
          </cell>
          <cell r="R1130" t="str">
            <v>2</v>
          </cell>
        </row>
        <row r="1131">
          <cell r="D1131" t="str">
            <v>CS070-</v>
          </cell>
          <cell r="E1131" t="str">
            <v>A</v>
          </cell>
          <cell r="F1131" t="str">
            <v>01</v>
          </cell>
          <cell r="G1131" t="str">
            <v>10000</v>
          </cell>
          <cell r="H1131" t="str">
            <v>09409-07308-000</v>
          </cell>
          <cell r="I1131" t="str">
            <v>CLIP</v>
          </cell>
          <cell r="K1131">
            <v>2</v>
          </cell>
          <cell r="L1131">
            <v>2</v>
          </cell>
          <cell r="M1131" t="str">
            <v>2</v>
          </cell>
          <cell r="N1131" t="str">
            <v>2</v>
          </cell>
          <cell r="Q1131" t="str">
            <v>2</v>
          </cell>
          <cell r="R1131" t="str">
            <v>2</v>
          </cell>
        </row>
        <row r="1132">
          <cell r="D1132" t="str">
            <v>CS070-</v>
          </cell>
          <cell r="E1132" t="str">
            <v>A</v>
          </cell>
          <cell r="F1132" t="str">
            <v>01</v>
          </cell>
          <cell r="G1132" t="str">
            <v>11000</v>
          </cell>
          <cell r="H1132" t="str">
            <v>09403-07311-000</v>
          </cell>
          <cell r="I1132" t="str">
            <v>HOLDER,FRONT HOOD STAY</v>
          </cell>
          <cell r="K1132">
            <v>1</v>
          </cell>
          <cell r="L1132">
            <v>1</v>
          </cell>
          <cell r="M1132" t="str">
            <v>1</v>
          </cell>
          <cell r="N1132" t="str">
            <v>1</v>
          </cell>
          <cell r="Q1132" t="str">
            <v>1</v>
          </cell>
          <cell r="R1132" t="str">
            <v>1</v>
          </cell>
        </row>
        <row r="1133">
          <cell r="D1133" t="str">
            <v>CS070-</v>
          </cell>
          <cell r="E1133" t="str">
            <v>A</v>
          </cell>
          <cell r="F1133" t="str">
            <v>01</v>
          </cell>
          <cell r="G1133" t="str">
            <v>12000</v>
          </cell>
          <cell r="H1133" t="str">
            <v>96314529</v>
          </cell>
          <cell r="I1133" t="str">
            <v>WEATHERSTRIP-HOOD</v>
          </cell>
          <cell r="K1133">
            <v>1</v>
          </cell>
          <cell r="L1133">
            <v>1</v>
          </cell>
          <cell r="M1133" t="str">
            <v>1</v>
          </cell>
          <cell r="N1133" t="str">
            <v>1</v>
          </cell>
          <cell r="Q1133" t="str">
            <v>1</v>
          </cell>
          <cell r="R1133" t="str">
            <v>1</v>
          </cell>
        </row>
        <row r="1134">
          <cell r="D1134" t="str">
            <v>CS070-</v>
          </cell>
          <cell r="E1134" t="str">
            <v>P</v>
          </cell>
          <cell r="F1134" t="str">
            <v>01</v>
          </cell>
          <cell r="G1134" t="str">
            <v>14000</v>
          </cell>
          <cell r="H1134" t="str">
            <v>72372A82000-000</v>
          </cell>
          <cell r="I1134" t="str">
            <v>CUSHION,FRT HOOD</v>
          </cell>
          <cell r="K1134">
            <v>2</v>
          </cell>
          <cell r="L1134">
            <v>2</v>
          </cell>
          <cell r="M1134" t="str">
            <v>2</v>
          </cell>
          <cell r="N1134" t="str">
            <v>2</v>
          </cell>
          <cell r="Q1134" t="str">
            <v>2</v>
          </cell>
          <cell r="R1134" t="str">
            <v>2</v>
          </cell>
        </row>
        <row r="1135">
          <cell r="D1135" t="str">
            <v>CS070-</v>
          </cell>
          <cell r="E1135" t="str">
            <v>A</v>
          </cell>
          <cell r="F1135" t="str">
            <v>01</v>
          </cell>
          <cell r="G1135" t="str">
            <v>15000</v>
          </cell>
          <cell r="H1135" t="str">
            <v>09321-10023-000</v>
          </cell>
          <cell r="I1135" t="str">
            <v>CUSHION</v>
          </cell>
          <cell r="K1135">
            <v>2</v>
          </cell>
          <cell r="L1135">
            <v>2</v>
          </cell>
          <cell r="M1135" t="str">
            <v>2</v>
          </cell>
          <cell r="N1135" t="str">
            <v>2</v>
          </cell>
          <cell r="Q1135" t="str">
            <v>2</v>
          </cell>
          <cell r="R1135" t="str">
            <v>2</v>
          </cell>
        </row>
        <row r="1136">
          <cell r="D1136" t="str">
            <v>CS070-</v>
          </cell>
          <cell r="E1136" t="str">
            <v>A</v>
          </cell>
          <cell r="F1136" t="str">
            <v>01</v>
          </cell>
          <cell r="G1136" t="str">
            <v>16000</v>
          </cell>
          <cell r="H1136" t="str">
            <v>96314528</v>
          </cell>
          <cell r="I1136" t="str">
            <v>STAY-FRONT HOOD</v>
          </cell>
          <cell r="K1136">
            <v>1</v>
          </cell>
          <cell r="L1136">
            <v>1</v>
          </cell>
          <cell r="M1136" t="str">
            <v>1</v>
          </cell>
          <cell r="N1136" t="str">
            <v>1</v>
          </cell>
          <cell r="Q1136" t="str">
            <v>1</v>
          </cell>
          <cell r="R1136" t="str">
            <v>1</v>
          </cell>
        </row>
        <row r="1137">
          <cell r="D1137" t="str">
            <v>CS070-</v>
          </cell>
          <cell r="E1137" t="str">
            <v>A</v>
          </cell>
          <cell r="F1137" t="str">
            <v>01</v>
          </cell>
          <cell r="G1137" t="str">
            <v>19000</v>
          </cell>
          <cell r="H1137" t="str">
            <v>96259076</v>
          </cell>
          <cell r="I1137" t="str">
            <v>SUPPORT-STAY FRONT,HOOD</v>
          </cell>
          <cell r="K1137">
            <v>1</v>
          </cell>
          <cell r="L1137">
            <v>1</v>
          </cell>
          <cell r="M1137" t="str">
            <v>1</v>
          </cell>
          <cell r="N1137" t="str">
            <v>1</v>
          </cell>
          <cell r="Q1137" t="str">
            <v>1</v>
          </cell>
          <cell r="R1137" t="str">
            <v>1</v>
          </cell>
        </row>
        <row r="1138">
          <cell r="D1138" t="str">
            <v>CS070-</v>
          </cell>
          <cell r="E1138" t="str">
            <v>A</v>
          </cell>
          <cell r="F1138" t="str">
            <v>01</v>
          </cell>
          <cell r="G1138" t="str">
            <v>20000</v>
          </cell>
          <cell r="H1138" t="str">
            <v>96323228</v>
          </cell>
          <cell r="I1138" t="str">
            <v>DAM-HOOD</v>
          </cell>
          <cell r="K1138">
            <v>1</v>
          </cell>
          <cell r="L1138">
            <v>1</v>
          </cell>
          <cell r="M1138" t="str">
            <v>1</v>
          </cell>
          <cell r="N1138" t="str">
            <v>1</v>
          </cell>
          <cell r="Q1138" t="str">
            <v>1</v>
          </cell>
          <cell r="R1138" t="str">
            <v>1</v>
          </cell>
        </row>
        <row r="1139">
          <cell r="D1139" t="str">
            <v>CS070-</v>
          </cell>
          <cell r="E1139" t="str">
            <v>A</v>
          </cell>
          <cell r="F1139" t="str">
            <v>01</v>
          </cell>
          <cell r="G1139" t="str">
            <v>21000</v>
          </cell>
          <cell r="H1139" t="str">
            <v>96323289</v>
          </cell>
          <cell r="I1139" t="str">
            <v>DAM-HOOD</v>
          </cell>
          <cell r="K1139">
            <v>1</v>
          </cell>
          <cell r="L1139">
            <v>1</v>
          </cell>
          <cell r="M1139" t="str">
            <v>1</v>
          </cell>
          <cell r="N1139" t="str">
            <v>1</v>
          </cell>
          <cell r="Q1139" t="str">
            <v>1</v>
          </cell>
          <cell r="R1139" t="str">
            <v>1</v>
          </cell>
        </row>
        <row r="1140">
          <cell r="B1140" t="str">
            <v>O</v>
          </cell>
          <cell r="C1140" t="str">
            <v>O</v>
          </cell>
          <cell r="D1140" t="str">
            <v>CS070-</v>
          </cell>
          <cell r="E1140" t="str">
            <v>A</v>
          </cell>
          <cell r="F1140" t="str">
            <v>03</v>
          </cell>
          <cell r="G1140" t="str">
            <v>06000</v>
          </cell>
          <cell r="H1140" t="str">
            <v>96314436</v>
          </cell>
          <cell r="I1140" t="str">
            <v>LINER-FENDER,FRONT,LH</v>
          </cell>
          <cell r="S1140" t="str">
            <v>1</v>
          </cell>
          <cell r="T1140" t="str">
            <v>1</v>
          </cell>
          <cell r="U1140" t="str">
            <v>1</v>
          </cell>
          <cell r="V1140" t="str">
            <v>1</v>
          </cell>
        </row>
        <row r="1141">
          <cell r="B1141" t="str">
            <v>N</v>
          </cell>
          <cell r="C1141" t="str">
            <v>X</v>
          </cell>
          <cell r="D1141" t="str">
            <v>CS070-</v>
          </cell>
          <cell r="E1141" t="str">
            <v>A</v>
          </cell>
          <cell r="F1141" t="str">
            <v>03</v>
          </cell>
          <cell r="G1141" t="str">
            <v>06000</v>
          </cell>
          <cell r="H1141" t="str">
            <v>96292271</v>
          </cell>
          <cell r="I1141" t="str">
            <v>LINER-FENDER,FRONT,LH</v>
          </cell>
          <cell r="S1141" t="str">
            <v>1</v>
          </cell>
          <cell r="T1141" t="str">
            <v>1</v>
          </cell>
          <cell r="U1141" t="str">
            <v>1</v>
          </cell>
          <cell r="V1141" t="str">
            <v>1</v>
          </cell>
        </row>
        <row r="1142">
          <cell r="B1142" t="str">
            <v>O</v>
          </cell>
          <cell r="C1142" t="str">
            <v>O</v>
          </cell>
          <cell r="D1142" t="str">
            <v>CS070-</v>
          </cell>
          <cell r="E1142" t="str">
            <v>A</v>
          </cell>
          <cell r="F1142" t="str">
            <v>03</v>
          </cell>
          <cell r="G1142" t="str">
            <v>07000</v>
          </cell>
          <cell r="H1142" t="str">
            <v>96314437</v>
          </cell>
          <cell r="I1142" t="str">
            <v>LINER-FENDER,FRONT,RH</v>
          </cell>
          <cell r="S1142" t="str">
            <v>1</v>
          </cell>
          <cell r="T1142" t="str">
            <v>1</v>
          </cell>
          <cell r="U1142" t="str">
            <v>1</v>
          </cell>
          <cell r="V1142" t="str">
            <v>1</v>
          </cell>
        </row>
        <row r="1143">
          <cell r="B1143" t="str">
            <v>N</v>
          </cell>
          <cell r="C1143" t="str">
            <v>X</v>
          </cell>
          <cell r="D1143" t="str">
            <v>CS070-</v>
          </cell>
          <cell r="E1143" t="str">
            <v>A</v>
          </cell>
          <cell r="F1143" t="str">
            <v>03</v>
          </cell>
          <cell r="G1143" t="str">
            <v>07000</v>
          </cell>
          <cell r="H1143" t="str">
            <v>96292272</v>
          </cell>
          <cell r="I1143" t="str">
            <v>LINER-FENDER,FRONT,RH</v>
          </cell>
          <cell r="S1143" t="str">
            <v>1</v>
          </cell>
          <cell r="T1143" t="str">
            <v>1</v>
          </cell>
          <cell r="U1143" t="str">
            <v>1</v>
          </cell>
          <cell r="V1143" t="str">
            <v>1</v>
          </cell>
        </row>
        <row r="1144">
          <cell r="D1144" t="str">
            <v>CS070-</v>
          </cell>
          <cell r="E1144" t="str">
            <v>A</v>
          </cell>
          <cell r="F1144" t="str">
            <v>03</v>
          </cell>
          <cell r="G1144" t="str">
            <v>08000</v>
          </cell>
          <cell r="H1144" t="str">
            <v>09148-04003</v>
          </cell>
          <cell r="I1144" t="str">
            <v>NUT-SPEED</v>
          </cell>
          <cell r="S1144" t="str">
            <v>12</v>
          </cell>
          <cell r="T1144" t="str">
            <v>12</v>
          </cell>
          <cell r="U1144" t="str">
            <v>12</v>
          </cell>
          <cell r="V1144" t="str">
            <v>12</v>
          </cell>
        </row>
        <row r="1145">
          <cell r="D1145" t="str">
            <v>CS070-</v>
          </cell>
          <cell r="E1145" t="str">
            <v>A</v>
          </cell>
          <cell r="F1145" t="str">
            <v>03</v>
          </cell>
          <cell r="G1145" t="str">
            <v>09000</v>
          </cell>
          <cell r="H1145" t="str">
            <v>09136-04013</v>
          </cell>
          <cell r="I1145" t="str">
            <v>SCREW-TAPPING</v>
          </cell>
          <cell r="S1145" t="str">
            <v>14</v>
          </cell>
          <cell r="T1145" t="str">
            <v>14</v>
          </cell>
          <cell r="U1145" t="str">
            <v>14</v>
          </cell>
          <cell r="V1145" t="str">
            <v>14</v>
          </cell>
        </row>
        <row r="1146">
          <cell r="D1146" t="str">
            <v>CS070-</v>
          </cell>
          <cell r="E1146" t="str">
            <v>A</v>
          </cell>
          <cell r="F1146" t="str">
            <v>03</v>
          </cell>
          <cell r="G1146" t="str">
            <v>09100</v>
          </cell>
          <cell r="H1146" t="str">
            <v>09136-04015</v>
          </cell>
          <cell r="I1146" t="str">
            <v>SCREW-TAPPING</v>
          </cell>
          <cell r="S1146" t="str">
            <v>2</v>
          </cell>
          <cell r="T1146" t="str">
            <v>2</v>
          </cell>
          <cell r="U1146" t="str">
            <v>2</v>
          </cell>
          <cell r="V1146" t="str">
            <v>2</v>
          </cell>
        </row>
        <row r="1147">
          <cell r="D1147" t="str">
            <v>CS070-</v>
          </cell>
          <cell r="E1147" t="str">
            <v>A</v>
          </cell>
          <cell r="F1147" t="str">
            <v>03</v>
          </cell>
          <cell r="G1147" t="str">
            <v>10000</v>
          </cell>
          <cell r="H1147" t="str">
            <v>09409-07308-000</v>
          </cell>
          <cell r="I1147" t="str">
            <v>CLIP</v>
          </cell>
          <cell r="S1147" t="str">
            <v>2</v>
          </cell>
          <cell r="T1147" t="str">
            <v>2</v>
          </cell>
          <cell r="U1147" t="str">
            <v>2</v>
          </cell>
          <cell r="V1147" t="str">
            <v>2</v>
          </cell>
        </row>
        <row r="1148">
          <cell r="B1148" t="str">
            <v>O</v>
          </cell>
          <cell r="C1148" t="str">
            <v>O</v>
          </cell>
          <cell r="D1148" t="str">
            <v>CS070-</v>
          </cell>
          <cell r="E1148" t="str">
            <v>A</v>
          </cell>
          <cell r="F1148" t="str">
            <v>03</v>
          </cell>
          <cell r="G1148" t="str">
            <v>12000</v>
          </cell>
          <cell r="H1148" t="str">
            <v>09403-07311-000</v>
          </cell>
          <cell r="I1148" t="str">
            <v>HOLDER,FRONT HOOD STAY</v>
          </cell>
          <cell r="S1148" t="str">
            <v>1</v>
          </cell>
          <cell r="T1148" t="str">
            <v>1</v>
          </cell>
          <cell r="U1148" t="str">
            <v>1</v>
          </cell>
          <cell r="V1148" t="str">
            <v>1</v>
          </cell>
        </row>
        <row r="1149">
          <cell r="B1149" t="str">
            <v>N</v>
          </cell>
          <cell r="C1149" t="str">
            <v>X</v>
          </cell>
          <cell r="D1149" t="str">
            <v>CS070-</v>
          </cell>
          <cell r="E1149" t="str">
            <v>A</v>
          </cell>
          <cell r="F1149" t="str">
            <v>03</v>
          </cell>
          <cell r="G1149" t="str">
            <v>12000</v>
          </cell>
          <cell r="H1149" t="str">
            <v>96283260</v>
          </cell>
          <cell r="I1149" t="str">
            <v>HOLDER,FRONT HOOD STAY</v>
          </cell>
          <cell r="S1149" t="str">
            <v>1</v>
          </cell>
          <cell r="T1149" t="str">
            <v>1</v>
          </cell>
          <cell r="U1149" t="str">
            <v>1</v>
          </cell>
          <cell r="V1149" t="str">
            <v>1</v>
          </cell>
        </row>
        <row r="1150">
          <cell r="D1150" t="str">
            <v>CS070-</v>
          </cell>
          <cell r="E1150" t="str">
            <v>A</v>
          </cell>
          <cell r="F1150" t="str">
            <v>03</v>
          </cell>
          <cell r="G1150" t="str">
            <v>13000</v>
          </cell>
          <cell r="H1150" t="str">
            <v>96314529</v>
          </cell>
          <cell r="I1150" t="str">
            <v>WEATHERSTRIP-HOOD</v>
          </cell>
          <cell r="S1150" t="str">
            <v>1</v>
          </cell>
          <cell r="T1150" t="str">
            <v>1</v>
          </cell>
          <cell r="U1150" t="str">
            <v>1</v>
          </cell>
          <cell r="V1150" t="str">
            <v>1</v>
          </cell>
        </row>
        <row r="1151">
          <cell r="D1151" t="str">
            <v>CS070-</v>
          </cell>
          <cell r="E1151" t="str">
            <v>P</v>
          </cell>
          <cell r="F1151" t="str">
            <v>03</v>
          </cell>
          <cell r="G1151" t="str">
            <v>15000</v>
          </cell>
          <cell r="H1151" t="str">
            <v>96323648</v>
          </cell>
          <cell r="I1151" t="str">
            <v>BUMPER-ADJUSTABLE,HOOD</v>
          </cell>
          <cell r="S1151" t="str">
            <v>2</v>
          </cell>
          <cell r="T1151" t="str">
            <v>2</v>
          </cell>
          <cell r="U1151" t="str">
            <v>2</v>
          </cell>
          <cell r="V1151" t="str">
            <v>2</v>
          </cell>
        </row>
        <row r="1152">
          <cell r="D1152" t="str">
            <v>CS070-</v>
          </cell>
          <cell r="E1152" t="str">
            <v>A</v>
          </cell>
          <cell r="F1152" t="str">
            <v>03</v>
          </cell>
          <cell r="G1152" t="str">
            <v>16000</v>
          </cell>
          <cell r="H1152" t="str">
            <v>96323649</v>
          </cell>
          <cell r="I1152" t="str">
            <v>BUMPER-OVERSLAM,HOOD</v>
          </cell>
          <cell r="S1152" t="str">
            <v>2</v>
          </cell>
          <cell r="T1152" t="str">
            <v>2</v>
          </cell>
          <cell r="U1152" t="str">
            <v>2</v>
          </cell>
          <cell r="V1152" t="str">
            <v>2</v>
          </cell>
        </row>
        <row r="1153">
          <cell r="D1153" t="str">
            <v>CS070-</v>
          </cell>
          <cell r="E1153" t="str">
            <v>A</v>
          </cell>
          <cell r="F1153" t="str">
            <v>03</v>
          </cell>
          <cell r="G1153" t="str">
            <v>16500</v>
          </cell>
          <cell r="H1153" t="str">
            <v>96314528</v>
          </cell>
          <cell r="I1153" t="str">
            <v>STAY-FRONT HOOD</v>
          </cell>
          <cell r="S1153" t="str">
            <v>1</v>
          </cell>
          <cell r="T1153" t="str">
            <v>1</v>
          </cell>
          <cell r="U1153" t="str">
            <v>1</v>
          </cell>
          <cell r="V1153" t="str">
            <v>1</v>
          </cell>
        </row>
        <row r="1154">
          <cell r="D1154" t="str">
            <v>CS070-</v>
          </cell>
          <cell r="E1154" t="str">
            <v>A</v>
          </cell>
          <cell r="F1154" t="str">
            <v>03</v>
          </cell>
          <cell r="G1154" t="str">
            <v>19000</v>
          </cell>
          <cell r="H1154" t="str">
            <v>96259076</v>
          </cell>
          <cell r="I1154" t="str">
            <v>SUPPORT-STAY FRONT,HOOD</v>
          </cell>
          <cell r="S1154" t="str">
            <v>1</v>
          </cell>
          <cell r="T1154" t="str">
            <v>1</v>
          </cell>
          <cell r="U1154" t="str">
            <v>1</v>
          </cell>
          <cell r="V1154" t="str">
            <v>1</v>
          </cell>
        </row>
        <row r="1155">
          <cell r="D1155" t="str">
            <v>CS070-</v>
          </cell>
          <cell r="E1155" t="str">
            <v>A</v>
          </cell>
          <cell r="F1155" t="str">
            <v>03</v>
          </cell>
          <cell r="G1155" t="str">
            <v>20000</v>
          </cell>
          <cell r="H1155" t="str">
            <v>96323228</v>
          </cell>
          <cell r="I1155" t="str">
            <v>DAM-HOOD</v>
          </cell>
          <cell r="S1155" t="str">
            <v>1</v>
          </cell>
          <cell r="T1155" t="str">
            <v>1</v>
          </cell>
          <cell r="U1155" t="str">
            <v>1</v>
          </cell>
          <cell r="V1155" t="str">
            <v>1</v>
          </cell>
        </row>
        <row r="1156">
          <cell r="D1156" t="str">
            <v>CS070-</v>
          </cell>
          <cell r="E1156" t="str">
            <v>A</v>
          </cell>
          <cell r="F1156" t="str">
            <v>03</v>
          </cell>
          <cell r="G1156" t="str">
            <v>21000</v>
          </cell>
          <cell r="H1156" t="str">
            <v>96323289</v>
          </cell>
          <cell r="I1156" t="str">
            <v>DAM-HOOD</v>
          </cell>
          <cell r="S1156" t="str">
            <v>1</v>
          </cell>
          <cell r="T1156" t="str">
            <v>1</v>
          </cell>
          <cell r="U1156" t="str">
            <v>1</v>
          </cell>
          <cell r="V1156" t="str">
            <v>1</v>
          </cell>
        </row>
        <row r="1157">
          <cell r="D1157" t="str">
            <v>CS080-</v>
          </cell>
          <cell r="E1157" t="str">
            <v>A</v>
          </cell>
          <cell r="F1157" t="str">
            <v>01</v>
          </cell>
          <cell r="G1157" t="str">
            <v>01000</v>
          </cell>
          <cell r="H1157" t="str">
            <v>63461A70403-000</v>
          </cell>
          <cell r="I1157" t="str">
            <v>BOLT,BATTERY</v>
          </cell>
          <cell r="K1157">
            <v>2</v>
          </cell>
          <cell r="L1157">
            <v>2</v>
          </cell>
          <cell r="M1157" t="str">
            <v>2</v>
          </cell>
          <cell r="N1157" t="str">
            <v>2</v>
          </cell>
          <cell r="Q1157" t="str">
            <v>2</v>
          </cell>
          <cell r="R1157" t="str">
            <v>2</v>
          </cell>
        </row>
        <row r="1158">
          <cell r="D1158" t="str">
            <v>CS080-</v>
          </cell>
          <cell r="E1158" t="str">
            <v>A</v>
          </cell>
          <cell r="F1158" t="str">
            <v>01</v>
          </cell>
          <cell r="G1158" t="str">
            <v>02000</v>
          </cell>
          <cell r="H1158" t="str">
            <v>72511-70B00-000</v>
          </cell>
          <cell r="I1158" t="str">
            <v>BAND-BATTERY</v>
          </cell>
          <cell r="K1158">
            <v>1</v>
          </cell>
          <cell r="L1158">
            <v>1</v>
          </cell>
          <cell r="M1158" t="str">
            <v>1</v>
          </cell>
          <cell r="N1158" t="str">
            <v>1</v>
          </cell>
          <cell r="Q1158" t="str">
            <v>1</v>
          </cell>
          <cell r="R1158" t="str">
            <v>1</v>
          </cell>
        </row>
        <row r="1159">
          <cell r="B1159" t="str">
            <v>O</v>
          </cell>
          <cell r="C1159" t="str">
            <v>O</v>
          </cell>
          <cell r="D1159" t="str">
            <v>CS080-</v>
          </cell>
          <cell r="E1159" t="str">
            <v>A</v>
          </cell>
          <cell r="F1159" t="str">
            <v>01</v>
          </cell>
          <cell r="G1159" t="str">
            <v>03000</v>
          </cell>
          <cell r="H1159" t="str">
            <v>08316-26050-000</v>
          </cell>
          <cell r="I1159" t="str">
            <v>NUT-HEXAGON FLANGE</v>
          </cell>
          <cell r="K1159">
            <v>2</v>
          </cell>
          <cell r="L1159">
            <v>2</v>
          </cell>
          <cell r="M1159" t="str">
            <v>2</v>
          </cell>
          <cell r="N1159" t="str">
            <v>2</v>
          </cell>
          <cell r="Q1159" t="str">
            <v>2</v>
          </cell>
          <cell r="R1159" t="str">
            <v>2</v>
          </cell>
        </row>
        <row r="1160">
          <cell r="B1160" t="str">
            <v>N</v>
          </cell>
          <cell r="C1160" t="str">
            <v>X</v>
          </cell>
          <cell r="D1160" t="str">
            <v>CS080-</v>
          </cell>
          <cell r="E1160" t="str">
            <v>A</v>
          </cell>
          <cell r="F1160" t="str">
            <v>01</v>
          </cell>
          <cell r="G1160" t="str">
            <v>03000</v>
          </cell>
          <cell r="H1160" t="str">
            <v>08316-25050-000</v>
          </cell>
          <cell r="I1160" t="str">
            <v>NUT-HEXAGON FLANGE</v>
          </cell>
          <cell r="K1160">
            <v>2</v>
          </cell>
          <cell r="L1160">
            <v>2</v>
          </cell>
          <cell r="M1160" t="str">
            <v>2</v>
          </cell>
          <cell r="N1160" t="str">
            <v>2</v>
          </cell>
          <cell r="Q1160" t="str">
            <v>2</v>
          </cell>
          <cell r="R1160" t="str">
            <v>2</v>
          </cell>
        </row>
        <row r="1161">
          <cell r="D1161" t="str">
            <v>CS080-</v>
          </cell>
          <cell r="E1161" t="str">
            <v>A</v>
          </cell>
          <cell r="F1161" t="str">
            <v>01</v>
          </cell>
          <cell r="G1161" t="str">
            <v>04000</v>
          </cell>
          <cell r="H1161" t="str">
            <v>96320294</v>
          </cell>
          <cell r="I1161" t="str">
            <v>BRACKET COMP-BATTERY</v>
          </cell>
          <cell r="K1161">
            <v>1</v>
          </cell>
          <cell r="L1161">
            <v>1</v>
          </cell>
          <cell r="M1161" t="str">
            <v>1</v>
          </cell>
          <cell r="N1161" t="str">
            <v>1</v>
          </cell>
          <cell r="Q1161" t="str">
            <v>1</v>
          </cell>
          <cell r="R1161" t="str">
            <v>1</v>
          </cell>
        </row>
        <row r="1162">
          <cell r="D1162" t="str">
            <v>CS080-</v>
          </cell>
          <cell r="E1162" t="str">
            <v>A</v>
          </cell>
          <cell r="F1162" t="str">
            <v>01</v>
          </cell>
          <cell r="G1162" t="str">
            <v>05000</v>
          </cell>
          <cell r="H1162" t="str">
            <v>01954-06100-000</v>
          </cell>
          <cell r="I1162" t="str">
            <v>BOLT-DR HEXAGON FLANGE</v>
          </cell>
          <cell r="K1162">
            <v>6</v>
          </cell>
          <cell r="L1162">
            <v>6</v>
          </cell>
          <cell r="M1162" t="str">
            <v>6</v>
          </cell>
          <cell r="N1162" t="str">
            <v>6</v>
          </cell>
          <cell r="Q1162" t="str">
            <v>6</v>
          </cell>
          <cell r="R1162" t="str">
            <v>6</v>
          </cell>
        </row>
        <row r="1163">
          <cell r="D1163" t="str">
            <v>CS080-</v>
          </cell>
          <cell r="E1163" t="str">
            <v>A</v>
          </cell>
          <cell r="F1163" t="str">
            <v>02</v>
          </cell>
          <cell r="G1163" t="str">
            <v>01000</v>
          </cell>
          <cell r="H1163" t="str">
            <v>63461A70403-000</v>
          </cell>
          <cell r="I1163" t="str">
            <v>BOLT,BATTERY</v>
          </cell>
          <cell r="S1163" t="str">
            <v>2</v>
          </cell>
          <cell r="T1163" t="str">
            <v>2</v>
          </cell>
          <cell r="U1163" t="str">
            <v>2</v>
          </cell>
          <cell r="V1163" t="str">
            <v>2</v>
          </cell>
        </row>
        <row r="1164">
          <cell r="D1164" t="str">
            <v>CS080-</v>
          </cell>
          <cell r="E1164" t="str">
            <v>A</v>
          </cell>
          <cell r="F1164" t="str">
            <v>02</v>
          </cell>
          <cell r="G1164" t="str">
            <v>02000</v>
          </cell>
          <cell r="H1164" t="str">
            <v>96273805</v>
          </cell>
          <cell r="I1164" t="str">
            <v>BAND-BATTERY</v>
          </cell>
          <cell r="S1164" t="str">
            <v>1</v>
          </cell>
          <cell r="T1164" t="str">
            <v>1</v>
          </cell>
          <cell r="U1164" t="str">
            <v>1</v>
          </cell>
          <cell r="V1164" t="str">
            <v>1</v>
          </cell>
        </row>
        <row r="1165">
          <cell r="B1165" t="str">
            <v>O</v>
          </cell>
          <cell r="C1165" t="str">
            <v>O</v>
          </cell>
          <cell r="D1165" t="str">
            <v>CS080-</v>
          </cell>
          <cell r="E1165" t="str">
            <v>A</v>
          </cell>
          <cell r="F1165" t="str">
            <v>02</v>
          </cell>
          <cell r="G1165" t="str">
            <v>03000</v>
          </cell>
          <cell r="H1165" t="str">
            <v>08316-26050-000</v>
          </cell>
          <cell r="I1165" t="str">
            <v>NUT-HEXAGON FLANGE</v>
          </cell>
          <cell r="S1165" t="str">
            <v>2</v>
          </cell>
          <cell r="T1165" t="str">
            <v>2</v>
          </cell>
          <cell r="U1165" t="str">
            <v>2</v>
          </cell>
          <cell r="V1165" t="str">
            <v>2</v>
          </cell>
        </row>
        <row r="1166">
          <cell r="B1166" t="str">
            <v>N</v>
          </cell>
          <cell r="C1166" t="str">
            <v>X</v>
          </cell>
          <cell r="D1166" t="str">
            <v>CS080-</v>
          </cell>
          <cell r="E1166" t="str">
            <v>A</v>
          </cell>
          <cell r="F1166" t="str">
            <v>02</v>
          </cell>
          <cell r="G1166" t="str">
            <v>03000</v>
          </cell>
          <cell r="H1166" t="str">
            <v>08316-25050-000</v>
          </cell>
          <cell r="I1166" t="str">
            <v>NUT-HEXAGON FLANGE</v>
          </cell>
          <cell r="S1166" t="str">
            <v>2</v>
          </cell>
          <cell r="T1166" t="str">
            <v>2</v>
          </cell>
          <cell r="U1166" t="str">
            <v>2</v>
          </cell>
          <cell r="V1166" t="str">
            <v>2</v>
          </cell>
        </row>
        <row r="1167">
          <cell r="D1167" t="str">
            <v>CS080-</v>
          </cell>
          <cell r="E1167" t="str">
            <v>A</v>
          </cell>
          <cell r="F1167" t="str">
            <v>02</v>
          </cell>
          <cell r="G1167" t="str">
            <v>04000</v>
          </cell>
          <cell r="H1167" t="str">
            <v>96320294</v>
          </cell>
          <cell r="I1167" t="str">
            <v>BRACKET COMP-BATTERY</v>
          </cell>
          <cell r="S1167" t="str">
            <v>1</v>
          </cell>
          <cell r="T1167" t="str">
            <v>1</v>
          </cell>
          <cell r="U1167" t="str">
            <v>1</v>
          </cell>
          <cell r="V1167" t="str">
            <v>1</v>
          </cell>
        </row>
        <row r="1168">
          <cell r="D1168" t="str">
            <v>CS080-</v>
          </cell>
          <cell r="E1168" t="str">
            <v>A</v>
          </cell>
          <cell r="F1168" t="str">
            <v>02</v>
          </cell>
          <cell r="G1168" t="str">
            <v>05000</v>
          </cell>
          <cell r="H1168" t="str">
            <v>01954-06100-000</v>
          </cell>
          <cell r="I1168" t="str">
            <v>BOLT-DR HEXAGON FLANGE</v>
          </cell>
          <cell r="S1168" t="str">
            <v>6</v>
          </cell>
          <cell r="T1168" t="str">
            <v>6</v>
          </cell>
          <cell r="U1168" t="str">
            <v>6</v>
          </cell>
          <cell r="V1168" t="str">
            <v>6</v>
          </cell>
        </row>
        <row r="1169">
          <cell r="B1169" t="str">
            <v>O</v>
          </cell>
          <cell r="C1169" t="str">
            <v>O</v>
          </cell>
          <cell r="D1169" t="str">
            <v>CS100-</v>
          </cell>
          <cell r="E1169" t="str">
            <v>A</v>
          </cell>
          <cell r="F1169" t="str">
            <v>01</v>
          </cell>
          <cell r="G1169" t="str">
            <v>02000</v>
          </cell>
          <cell r="H1169" t="str">
            <v>96323095</v>
          </cell>
          <cell r="I1169" t="str">
            <v>PANEL A-INSTRUMENT</v>
          </cell>
          <cell r="K1169">
            <v>1</v>
          </cell>
          <cell r="M1169" t="str">
            <v>1</v>
          </cell>
          <cell r="Q1169" t="str">
            <v>1</v>
          </cell>
        </row>
        <row r="1170">
          <cell r="B1170" t="str">
            <v>N</v>
          </cell>
          <cell r="C1170" t="str">
            <v>X</v>
          </cell>
          <cell r="D1170" t="str">
            <v>CS100-</v>
          </cell>
          <cell r="E1170" t="str">
            <v>A</v>
          </cell>
          <cell r="F1170" t="str">
            <v>01</v>
          </cell>
          <cell r="G1170" t="str">
            <v>02000</v>
          </cell>
          <cell r="H1170" t="str">
            <v>96315037</v>
          </cell>
          <cell r="I1170" t="str">
            <v>PANEL A-INSTRUMENT</v>
          </cell>
          <cell r="K1170">
            <v>1</v>
          </cell>
          <cell r="M1170" t="str">
            <v>1</v>
          </cell>
          <cell r="Q1170" t="str">
            <v>1</v>
          </cell>
        </row>
        <row r="1171">
          <cell r="D1171" t="str">
            <v>CS100-</v>
          </cell>
          <cell r="E1171" t="str">
            <v>A</v>
          </cell>
          <cell r="F1171" t="str">
            <v>01</v>
          </cell>
          <cell r="G1171" t="str">
            <v>23000</v>
          </cell>
          <cell r="H1171" t="str">
            <v>96315135</v>
          </cell>
          <cell r="I1171" t="str">
            <v>GUIDE-INSTRUMENT PANEL</v>
          </cell>
          <cell r="K1171">
            <v>1</v>
          </cell>
          <cell r="M1171" t="str">
            <v>1</v>
          </cell>
          <cell r="Q1171" t="str">
            <v>1</v>
          </cell>
        </row>
        <row r="1172">
          <cell r="D1172" t="str">
            <v>CS100-</v>
          </cell>
          <cell r="E1172" t="str">
            <v>A</v>
          </cell>
          <cell r="F1172" t="str">
            <v>01</v>
          </cell>
          <cell r="G1172" t="str">
            <v>24000</v>
          </cell>
          <cell r="H1172" t="str">
            <v>03160-48165</v>
          </cell>
          <cell r="I1172" t="str">
            <v>SCREW-TAPPING</v>
          </cell>
          <cell r="K1172">
            <v>2</v>
          </cell>
          <cell r="M1172" t="str">
            <v>2</v>
          </cell>
          <cell r="Q1172" t="str">
            <v>2</v>
          </cell>
        </row>
        <row r="1173">
          <cell r="D1173" t="str">
            <v>CS100-</v>
          </cell>
          <cell r="E1173" t="str">
            <v>A</v>
          </cell>
          <cell r="F1173" t="str">
            <v>01</v>
          </cell>
          <cell r="G1173" t="str">
            <v>24100</v>
          </cell>
          <cell r="H1173" t="str">
            <v>03511-48088</v>
          </cell>
          <cell r="I1173" t="str">
            <v>NUT-SPEED</v>
          </cell>
          <cell r="K1173">
            <v>2</v>
          </cell>
          <cell r="M1173" t="str">
            <v>2</v>
          </cell>
          <cell r="Q1173" t="str">
            <v>2</v>
          </cell>
        </row>
        <row r="1174">
          <cell r="D1174" t="str">
            <v>CS100-</v>
          </cell>
          <cell r="E1174" t="str">
            <v>A</v>
          </cell>
          <cell r="F1174" t="str">
            <v>01</v>
          </cell>
          <cell r="G1174" t="str">
            <v>24110</v>
          </cell>
          <cell r="H1174" t="str">
            <v>03511-48088</v>
          </cell>
          <cell r="I1174" t="str">
            <v>NUT-SPEED</v>
          </cell>
          <cell r="K1174">
            <v>4</v>
          </cell>
          <cell r="M1174" t="str">
            <v>4</v>
          </cell>
          <cell r="Q1174" t="str">
            <v>4</v>
          </cell>
        </row>
        <row r="1175">
          <cell r="D1175" t="str">
            <v>CS100-</v>
          </cell>
          <cell r="E1175" t="str">
            <v>A</v>
          </cell>
          <cell r="F1175" t="str">
            <v>01</v>
          </cell>
          <cell r="G1175" t="str">
            <v>24120</v>
          </cell>
          <cell r="H1175" t="str">
            <v>03511-48088</v>
          </cell>
          <cell r="I1175" t="str">
            <v>NUT-SPEED</v>
          </cell>
          <cell r="K1175">
            <v>2</v>
          </cell>
          <cell r="M1175" t="str">
            <v>2</v>
          </cell>
          <cell r="Q1175" t="str">
            <v>2</v>
          </cell>
        </row>
        <row r="1176">
          <cell r="D1176" t="str">
            <v>CS100-</v>
          </cell>
          <cell r="E1176" t="str">
            <v>A</v>
          </cell>
          <cell r="F1176" t="str">
            <v>01</v>
          </cell>
          <cell r="G1176" t="str">
            <v>24130</v>
          </cell>
          <cell r="H1176" t="str">
            <v>03511-48088</v>
          </cell>
          <cell r="I1176" t="str">
            <v>NUT-SPEED</v>
          </cell>
          <cell r="K1176">
            <v>4</v>
          </cell>
          <cell r="M1176" t="str">
            <v>4</v>
          </cell>
          <cell r="Q1176" t="str">
            <v>4</v>
          </cell>
        </row>
        <row r="1177">
          <cell r="D1177" t="str">
            <v>CS100-</v>
          </cell>
          <cell r="E1177" t="str">
            <v>A</v>
          </cell>
          <cell r="F1177" t="str">
            <v>01</v>
          </cell>
          <cell r="G1177" t="str">
            <v>24140</v>
          </cell>
          <cell r="H1177" t="str">
            <v>03511-48088</v>
          </cell>
          <cell r="I1177" t="str">
            <v>NUT-SPEED</v>
          </cell>
          <cell r="K1177">
            <v>1</v>
          </cell>
          <cell r="M1177" t="str">
            <v>1</v>
          </cell>
          <cell r="Q1177" t="str">
            <v>1</v>
          </cell>
        </row>
        <row r="1178">
          <cell r="D1178" t="str">
            <v>CS100-</v>
          </cell>
          <cell r="E1178" t="str">
            <v>A</v>
          </cell>
          <cell r="F1178" t="str">
            <v>01</v>
          </cell>
          <cell r="G1178" t="str">
            <v>24150</v>
          </cell>
          <cell r="H1178" t="str">
            <v>03511-48088</v>
          </cell>
          <cell r="I1178" t="str">
            <v>NUT-SPEED</v>
          </cell>
          <cell r="K1178">
            <v>1</v>
          </cell>
          <cell r="M1178" t="str">
            <v>1</v>
          </cell>
          <cell r="Q1178" t="str">
            <v>1</v>
          </cell>
        </row>
        <row r="1179">
          <cell r="D1179" t="str">
            <v>CS100-</v>
          </cell>
          <cell r="E1179" t="str">
            <v>A</v>
          </cell>
          <cell r="F1179" t="str">
            <v>01</v>
          </cell>
          <cell r="G1179" t="str">
            <v>25000</v>
          </cell>
          <cell r="H1179" t="str">
            <v>96280897</v>
          </cell>
          <cell r="I1179" t="str">
            <v>COVER-CIGAR,I/P</v>
          </cell>
          <cell r="K1179">
            <v>1</v>
          </cell>
          <cell r="M1179" t="str">
            <v>1</v>
          </cell>
          <cell r="Q1179" t="str">
            <v>1</v>
          </cell>
        </row>
        <row r="1180">
          <cell r="D1180" t="str">
            <v>CS100-</v>
          </cell>
          <cell r="E1180" t="str">
            <v>A</v>
          </cell>
          <cell r="F1180" t="str">
            <v>01</v>
          </cell>
          <cell r="G1180" t="str">
            <v>25100</v>
          </cell>
          <cell r="H1180" t="str">
            <v>03160-48165</v>
          </cell>
          <cell r="I1180" t="str">
            <v>SCREW-TAPPING</v>
          </cell>
          <cell r="K1180">
            <v>2</v>
          </cell>
          <cell r="M1180" t="str">
            <v>2</v>
          </cell>
          <cell r="Q1180" t="str">
            <v>2</v>
          </cell>
        </row>
        <row r="1181">
          <cell r="B1181" t="str">
            <v>O</v>
          </cell>
          <cell r="C1181" t="str">
            <v>O</v>
          </cell>
          <cell r="D1181" t="str">
            <v>CS100-</v>
          </cell>
          <cell r="E1181" t="str">
            <v>A</v>
          </cell>
          <cell r="F1181" t="str">
            <v>01</v>
          </cell>
          <cell r="G1181" t="str">
            <v>25200</v>
          </cell>
          <cell r="H1181" t="str">
            <v>03241-05103-000</v>
          </cell>
          <cell r="I1181" t="str">
            <v>SCREW-TAPPING</v>
          </cell>
          <cell r="K1181">
            <v>1</v>
          </cell>
          <cell r="M1181" t="str">
            <v>1</v>
          </cell>
          <cell r="Q1181" t="str">
            <v>1</v>
          </cell>
        </row>
        <row r="1182">
          <cell r="B1182" t="str">
            <v>N</v>
          </cell>
          <cell r="C1182" t="str">
            <v>X</v>
          </cell>
          <cell r="D1182" t="str">
            <v>CS100-</v>
          </cell>
          <cell r="E1182" t="str">
            <v>A</v>
          </cell>
          <cell r="F1182" t="str">
            <v>01</v>
          </cell>
          <cell r="G1182" t="str">
            <v>25200</v>
          </cell>
          <cell r="H1182" t="str">
            <v>03260-48095</v>
          </cell>
          <cell r="I1182" t="str">
            <v>SCREW-TAPPING</v>
          </cell>
          <cell r="K1182">
            <v>1</v>
          </cell>
          <cell r="M1182" t="str">
            <v>1</v>
          </cell>
          <cell r="Q1182" t="str">
            <v>1</v>
          </cell>
        </row>
        <row r="1183">
          <cell r="D1183" t="str">
            <v>CS100-</v>
          </cell>
          <cell r="E1183" t="str">
            <v>A</v>
          </cell>
          <cell r="F1183" t="str">
            <v>01</v>
          </cell>
          <cell r="G1183" t="str">
            <v>31000</v>
          </cell>
          <cell r="H1183" t="str">
            <v>96280931</v>
          </cell>
          <cell r="I1183" t="str">
            <v>CAP-INSTRUMENT PNL,UPR</v>
          </cell>
          <cell r="K1183">
            <v>1</v>
          </cell>
          <cell r="M1183" t="str">
            <v>1</v>
          </cell>
          <cell r="Q1183" t="str">
            <v>1</v>
          </cell>
        </row>
        <row r="1184">
          <cell r="D1184" t="str">
            <v>CS100-</v>
          </cell>
          <cell r="E1184" t="str">
            <v>A</v>
          </cell>
          <cell r="F1184" t="str">
            <v>01</v>
          </cell>
          <cell r="G1184" t="str">
            <v>32000</v>
          </cell>
          <cell r="H1184" t="str">
            <v>96280933</v>
          </cell>
          <cell r="I1184" t="str">
            <v>CAP-INSTRUMENT PNL,UPR</v>
          </cell>
          <cell r="K1184">
            <v>1</v>
          </cell>
          <cell r="M1184" t="str">
            <v>1</v>
          </cell>
          <cell r="Q1184" t="str">
            <v>1</v>
          </cell>
        </row>
        <row r="1185">
          <cell r="D1185" t="str">
            <v>CS100-</v>
          </cell>
          <cell r="E1185" t="str">
            <v>A</v>
          </cell>
          <cell r="F1185" t="str">
            <v>01</v>
          </cell>
          <cell r="G1185" t="str">
            <v>33000</v>
          </cell>
          <cell r="H1185" t="str">
            <v>02146-06125-000</v>
          </cell>
          <cell r="I1185" t="str">
            <v>SCREW-CR MACHINE</v>
          </cell>
          <cell r="K1185">
            <v>4</v>
          </cell>
          <cell r="M1185" t="str">
            <v>4</v>
          </cell>
          <cell r="Q1185" t="str">
            <v>4</v>
          </cell>
        </row>
        <row r="1186">
          <cell r="D1186" t="str">
            <v>CS100-</v>
          </cell>
          <cell r="E1186" t="str">
            <v>A</v>
          </cell>
          <cell r="F1186" t="str">
            <v>01</v>
          </cell>
          <cell r="G1186" t="str">
            <v>34000</v>
          </cell>
          <cell r="H1186" t="str">
            <v>01954-06123-000</v>
          </cell>
          <cell r="I1186" t="str">
            <v>BOLT-HEXAGON FLANGE</v>
          </cell>
          <cell r="K1186">
            <v>4</v>
          </cell>
          <cell r="M1186" t="str">
            <v>4</v>
          </cell>
          <cell r="Q1186" t="str">
            <v>4</v>
          </cell>
        </row>
        <row r="1187">
          <cell r="B1187" t="str">
            <v>O</v>
          </cell>
          <cell r="C1187" t="str">
            <v>O</v>
          </cell>
          <cell r="D1187" t="str">
            <v>CS100-</v>
          </cell>
          <cell r="E1187" t="str">
            <v>A</v>
          </cell>
          <cell r="F1187" t="str">
            <v>02</v>
          </cell>
          <cell r="G1187" t="str">
            <v>02000</v>
          </cell>
          <cell r="H1187" t="str">
            <v>96323096</v>
          </cell>
          <cell r="I1187" t="str">
            <v>PANEL A-INSTRUMENT</v>
          </cell>
          <cell r="L1187">
            <v>1</v>
          </cell>
          <cell r="N1187" t="str">
            <v>1</v>
          </cell>
          <cell r="P1187" t="str">
            <v>ZA/ZX</v>
          </cell>
          <cell r="R1187" t="str">
            <v>1</v>
          </cell>
        </row>
        <row r="1188">
          <cell r="B1188" t="str">
            <v>N</v>
          </cell>
          <cell r="C1188" t="str">
            <v>X</v>
          </cell>
          <cell r="D1188" t="str">
            <v>CS100-</v>
          </cell>
          <cell r="E1188" t="str">
            <v>A</v>
          </cell>
          <cell r="F1188" t="str">
            <v>02</v>
          </cell>
          <cell r="G1188" t="str">
            <v>02000</v>
          </cell>
          <cell r="H1188" t="str">
            <v>96280778</v>
          </cell>
          <cell r="I1188" t="str">
            <v>PANEL A-INSTRUMENT</v>
          </cell>
          <cell r="L1188">
            <v>1</v>
          </cell>
          <cell r="N1188" t="str">
            <v>1</v>
          </cell>
          <cell r="P1188" t="str">
            <v>ZA/ZX</v>
          </cell>
          <cell r="R1188" t="str">
            <v>1</v>
          </cell>
        </row>
        <row r="1189">
          <cell r="D1189" t="str">
            <v>CS100-</v>
          </cell>
          <cell r="E1189" t="str">
            <v>A</v>
          </cell>
          <cell r="F1189" t="str">
            <v>02</v>
          </cell>
          <cell r="G1189" t="str">
            <v>23000</v>
          </cell>
          <cell r="H1189" t="str">
            <v>96315135</v>
          </cell>
          <cell r="I1189" t="str">
            <v>GUIDE-INSTRUMENT PANEL</v>
          </cell>
          <cell r="L1189">
            <v>1</v>
          </cell>
          <cell r="N1189" t="str">
            <v>1</v>
          </cell>
          <cell r="P1189" t="str">
            <v>ZA/ZX</v>
          </cell>
          <cell r="R1189" t="str">
            <v>1</v>
          </cell>
        </row>
        <row r="1190">
          <cell r="D1190" t="str">
            <v>CS100-</v>
          </cell>
          <cell r="E1190" t="str">
            <v>A</v>
          </cell>
          <cell r="F1190" t="str">
            <v>02</v>
          </cell>
          <cell r="G1190" t="str">
            <v>24000</v>
          </cell>
          <cell r="H1190" t="str">
            <v>03160-48165</v>
          </cell>
          <cell r="I1190" t="str">
            <v>SCREW-TAPPING</v>
          </cell>
          <cell r="L1190">
            <v>2</v>
          </cell>
          <cell r="N1190" t="str">
            <v>2</v>
          </cell>
          <cell r="P1190" t="str">
            <v>ZA/ZX</v>
          </cell>
          <cell r="R1190" t="str">
            <v>2</v>
          </cell>
        </row>
        <row r="1191">
          <cell r="D1191" t="str">
            <v>CS100-</v>
          </cell>
          <cell r="E1191" t="str">
            <v>A</v>
          </cell>
          <cell r="F1191" t="str">
            <v>02</v>
          </cell>
          <cell r="G1191" t="str">
            <v>24100</v>
          </cell>
          <cell r="H1191" t="str">
            <v>03511-48088</v>
          </cell>
          <cell r="I1191" t="str">
            <v>NUT-SPEED</v>
          </cell>
          <cell r="L1191">
            <v>2</v>
          </cell>
          <cell r="N1191" t="str">
            <v>2</v>
          </cell>
          <cell r="P1191" t="str">
            <v>ZA/ZX</v>
          </cell>
          <cell r="R1191" t="str">
            <v>2</v>
          </cell>
        </row>
        <row r="1192">
          <cell r="D1192" t="str">
            <v>CS100-</v>
          </cell>
          <cell r="E1192" t="str">
            <v>A</v>
          </cell>
          <cell r="F1192" t="str">
            <v>02</v>
          </cell>
          <cell r="G1192" t="str">
            <v>24110</v>
          </cell>
          <cell r="H1192" t="str">
            <v>03511-48088</v>
          </cell>
          <cell r="I1192" t="str">
            <v>NUT-SPEED</v>
          </cell>
          <cell r="L1192">
            <v>4</v>
          </cell>
          <cell r="N1192" t="str">
            <v>4</v>
          </cell>
          <cell r="P1192" t="str">
            <v>ZA/ZX</v>
          </cell>
          <cell r="R1192" t="str">
            <v>4</v>
          </cell>
        </row>
        <row r="1193">
          <cell r="D1193" t="str">
            <v>CS100-</v>
          </cell>
          <cell r="E1193" t="str">
            <v>A</v>
          </cell>
          <cell r="F1193" t="str">
            <v>02</v>
          </cell>
          <cell r="G1193" t="str">
            <v>24120</v>
          </cell>
          <cell r="H1193" t="str">
            <v>03511-48088</v>
          </cell>
          <cell r="I1193" t="str">
            <v>NUT-SPEED</v>
          </cell>
          <cell r="L1193">
            <v>2</v>
          </cell>
          <cell r="N1193" t="str">
            <v>2</v>
          </cell>
          <cell r="P1193" t="str">
            <v>ZA/ZX</v>
          </cell>
          <cell r="R1193" t="str">
            <v>2</v>
          </cell>
        </row>
        <row r="1194">
          <cell r="D1194" t="str">
            <v>CS100-</v>
          </cell>
          <cell r="E1194" t="str">
            <v>A</v>
          </cell>
          <cell r="F1194" t="str">
            <v>02</v>
          </cell>
          <cell r="G1194" t="str">
            <v>24130</v>
          </cell>
          <cell r="H1194" t="str">
            <v>03511-48088</v>
          </cell>
          <cell r="I1194" t="str">
            <v>NUT-SPEED</v>
          </cell>
          <cell r="L1194">
            <v>4</v>
          </cell>
          <cell r="N1194" t="str">
            <v>4</v>
          </cell>
          <cell r="P1194" t="str">
            <v>ZA/ZX</v>
          </cell>
          <cell r="R1194" t="str">
            <v>4</v>
          </cell>
        </row>
        <row r="1195">
          <cell r="D1195" t="str">
            <v>CS100-</v>
          </cell>
          <cell r="E1195" t="str">
            <v>A</v>
          </cell>
          <cell r="F1195" t="str">
            <v>02</v>
          </cell>
          <cell r="G1195" t="str">
            <v>24140</v>
          </cell>
          <cell r="H1195" t="str">
            <v>03511-48088</v>
          </cell>
          <cell r="I1195" t="str">
            <v>NUT-SPEED</v>
          </cell>
          <cell r="L1195">
            <v>1</v>
          </cell>
          <cell r="N1195" t="str">
            <v>1</v>
          </cell>
          <cell r="P1195" t="str">
            <v>ZA/ZX</v>
          </cell>
          <cell r="R1195" t="str">
            <v>1</v>
          </cell>
        </row>
        <row r="1196">
          <cell r="D1196" t="str">
            <v>CS100-</v>
          </cell>
          <cell r="E1196" t="str">
            <v>A</v>
          </cell>
          <cell r="F1196" t="str">
            <v>02</v>
          </cell>
          <cell r="G1196" t="str">
            <v>24150</v>
          </cell>
          <cell r="H1196" t="str">
            <v>03511-48088</v>
          </cell>
          <cell r="I1196" t="str">
            <v>NUT-SPEED</v>
          </cell>
          <cell r="L1196">
            <v>1</v>
          </cell>
          <cell r="N1196" t="str">
            <v>1</v>
          </cell>
          <cell r="P1196" t="str">
            <v>ZA/ZX</v>
          </cell>
          <cell r="R1196" t="str">
            <v>1</v>
          </cell>
        </row>
        <row r="1197">
          <cell r="D1197" t="str">
            <v>CS100-</v>
          </cell>
          <cell r="E1197" t="str">
            <v>A</v>
          </cell>
          <cell r="F1197" t="str">
            <v>02</v>
          </cell>
          <cell r="G1197" t="str">
            <v>25000</v>
          </cell>
          <cell r="H1197" t="str">
            <v>96280897</v>
          </cell>
          <cell r="I1197" t="str">
            <v>COVER-CIGAR,I/P</v>
          </cell>
          <cell r="L1197">
            <v>1</v>
          </cell>
          <cell r="N1197" t="str">
            <v>1</v>
          </cell>
          <cell r="P1197" t="str">
            <v>ZA/ZX</v>
          </cell>
          <cell r="R1197" t="str">
            <v>1</v>
          </cell>
        </row>
        <row r="1198">
          <cell r="D1198" t="str">
            <v>CS100-</v>
          </cell>
          <cell r="E1198" t="str">
            <v>A</v>
          </cell>
          <cell r="F1198" t="str">
            <v>02</v>
          </cell>
          <cell r="G1198" t="str">
            <v>25100</v>
          </cell>
          <cell r="H1198" t="str">
            <v>03160-48165</v>
          </cell>
          <cell r="I1198" t="str">
            <v>SCREW-TAPPING</v>
          </cell>
          <cell r="L1198">
            <v>2</v>
          </cell>
          <cell r="N1198" t="str">
            <v>2</v>
          </cell>
          <cell r="P1198" t="str">
            <v>ZA/ZX</v>
          </cell>
          <cell r="R1198" t="str">
            <v>2</v>
          </cell>
        </row>
        <row r="1199">
          <cell r="B1199" t="str">
            <v>O</v>
          </cell>
          <cell r="C1199" t="str">
            <v>O</v>
          </cell>
          <cell r="D1199" t="str">
            <v>CS100-</v>
          </cell>
          <cell r="E1199" t="str">
            <v>A</v>
          </cell>
          <cell r="F1199" t="str">
            <v>02</v>
          </cell>
          <cell r="G1199" t="str">
            <v>25200</v>
          </cell>
          <cell r="H1199" t="str">
            <v>03241-05103-000</v>
          </cell>
          <cell r="I1199" t="str">
            <v>SCREW-TAPPING</v>
          </cell>
          <cell r="L1199">
            <v>1</v>
          </cell>
          <cell r="N1199" t="str">
            <v>1</v>
          </cell>
          <cell r="P1199" t="str">
            <v>ZA/ZX</v>
          </cell>
          <cell r="R1199" t="str">
            <v>1</v>
          </cell>
        </row>
        <row r="1200">
          <cell r="B1200" t="str">
            <v>N</v>
          </cell>
          <cell r="C1200" t="str">
            <v>X</v>
          </cell>
          <cell r="D1200" t="str">
            <v>CS100-</v>
          </cell>
          <cell r="E1200" t="str">
            <v>A</v>
          </cell>
          <cell r="F1200" t="str">
            <v>02</v>
          </cell>
          <cell r="G1200" t="str">
            <v>25200</v>
          </cell>
          <cell r="H1200" t="str">
            <v>03260-48095</v>
          </cell>
          <cell r="I1200" t="str">
            <v>SCREW-TAPPING</v>
          </cell>
          <cell r="L1200">
            <v>1</v>
          </cell>
          <cell r="N1200" t="str">
            <v>1</v>
          </cell>
          <cell r="P1200" t="str">
            <v>ZA/ZX</v>
          </cell>
          <cell r="R1200" t="str">
            <v>1</v>
          </cell>
        </row>
        <row r="1201">
          <cell r="D1201" t="str">
            <v>CS100-</v>
          </cell>
          <cell r="E1201" t="str">
            <v>A</v>
          </cell>
          <cell r="F1201" t="str">
            <v>02</v>
          </cell>
          <cell r="G1201" t="str">
            <v>29000</v>
          </cell>
          <cell r="H1201" t="str">
            <v>96280931</v>
          </cell>
          <cell r="I1201" t="str">
            <v>CAP-INSTRUMENT PNL,UPR</v>
          </cell>
          <cell r="L1201">
            <v>1</v>
          </cell>
          <cell r="N1201" t="str">
            <v>1</v>
          </cell>
          <cell r="P1201" t="str">
            <v>ZA/ZX</v>
          </cell>
          <cell r="R1201" t="str">
            <v>1</v>
          </cell>
        </row>
        <row r="1202">
          <cell r="D1202" t="str">
            <v>CS100-</v>
          </cell>
          <cell r="E1202" t="str">
            <v>A</v>
          </cell>
          <cell r="F1202" t="str">
            <v>02</v>
          </cell>
          <cell r="G1202" t="str">
            <v>30000</v>
          </cell>
          <cell r="H1202" t="str">
            <v>96280933</v>
          </cell>
          <cell r="I1202" t="str">
            <v>CAP-INSTRUMENT PNL,UPR</v>
          </cell>
          <cell r="L1202">
            <v>1</v>
          </cell>
          <cell r="N1202" t="str">
            <v>1</v>
          </cell>
          <cell r="P1202" t="str">
            <v>ZA/ZX</v>
          </cell>
          <cell r="R1202" t="str">
            <v>1</v>
          </cell>
        </row>
        <row r="1203">
          <cell r="D1203" t="str">
            <v>CS100-</v>
          </cell>
          <cell r="E1203" t="str">
            <v>A</v>
          </cell>
          <cell r="F1203" t="str">
            <v>02</v>
          </cell>
          <cell r="G1203" t="str">
            <v>31000</v>
          </cell>
          <cell r="H1203" t="str">
            <v>02146-06125-000</v>
          </cell>
          <cell r="I1203" t="str">
            <v>SCREW-CR MACHINE</v>
          </cell>
          <cell r="L1203">
            <v>4</v>
          </cell>
          <cell r="N1203" t="str">
            <v>4</v>
          </cell>
          <cell r="P1203" t="str">
            <v>ZA/ZX</v>
          </cell>
          <cell r="R1203" t="str">
            <v>4</v>
          </cell>
        </row>
        <row r="1204">
          <cell r="D1204" t="str">
            <v>CS100-</v>
          </cell>
          <cell r="E1204" t="str">
            <v>A</v>
          </cell>
          <cell r="F1204" t="str">
            <v>02</v>
          </cell>
          <cell r="G1204" t="str">
            <v>32000</v>
          </cell>
          <cell r="H1204" t="str">
            <v>01954-06123-000</v>
          </cell>
          <cell r="I1204" t="str">
            <v>BOLT-HEXAGON FLANGE</v>
          </cell>
          <cell r="L1204">
            <v>4</v>
          </cell>
          <cell r="N1204" t="str">
            <v>4</v>
          </cell>
          <cell r="P1204" t="str">
            <v>ZA/ZX</v>
          </cell>
          <cell r="R1204" t="str">
            <v>4</v>
          </cell>
        </row>
        <row r="1205">
          <cell r="D1205" t="str">
            <v>CS100-</v>
          </cell>
          <cell r="E1205" t="str">
            <v>A</v>
          </cell>
          <cell r="F1205" t="str">
            <v>08</v>
          </cell>
          <cell r="G1205" t="str">
            <v>02000</v>
          </cell>
          <cell r="H1205" t="str">
            <v>96315040</v>
          </cell>
          <cell r="I1205" t="str">
            <v>PANEL A-INSTRUMENT</v>
          </cell>
          <cell r="S1205" t="str">
            <v>1</v>
          </cell>
          <cell r="T1205" t="str">
            <v>1</v>
          </cell>
          <cell r="U1205" t="str">
            <v>1</v>
          </cell>
          <cell r="V1205" t="str">
            <v>1</v>
          </cell>
          <cell r="Y1205" t="str">
            <v>SKD</v>
          </cell>
        </row>
        <row r="1206">
          <cell r="D1206" t="str">
            <v>CS100-</v>
          </cell>
          <cell r="E1206" t="str">
            <v>A</v>
          </cell>
          <cell r="F1206" t="str">
            <v>08</v>
          </cell>
          <cell r="G1206" t="str">
            <v>23000</v>
          </cell>
          <cell r="H1206" t="str">
            <v>96315135</v>
          </cell>
          <cell r="I1206" t="str">
            <v>GUIDE-INSTRUMENT PANEL</v>
          </cell>
          <cell r="S1206" t="str">
            <v>1</v>
          </cell>
          <cell r="T1206" t="str">
            <v>1</v>
          </cell>
          <cell r="U1206" t="str">
            <v>1</v>
          </cell>
          <cell r="V1206" t="str">
            <v>1</v>
          </cell>
          <cell r="Y1206" t="str">
            <v>SKD</v>
          </cell>
        </row>
        <row r="1207">
          <cell r="D1207" t="str">
            <v>CS100-</v>
          </cell>
          <cell r="E1207" t="str">
            <v>A</v>
          </cell>
          <cell r="F1207" t="str">
            <v>08</v>
          </cell>
          <cell r="G1207" t="str">
            <v>24000</v>
          </cell>
          <cell r="H1207" t="str">
            <v>03160-48165</v>
          </cell>
          <cell r="I1207" t="str">
            <v>SCREW-TAPPING</v>
          </cell>
          <cell r="S1207" t="str">
            <v>2</v>
          </cell>
          <cell r="T1207" t="str">
            <v>2</v>
          </cell>
          <cell r="U1207" t="str">
            <v>2</v>
          </cell>
          <cell r="V1207" t="str">
            <v>2</v>
          </cell>
          <cell r="Y1207" t="str">
            <v>SKD</v>
          </cell>
        </row>
        <row r="1208">
          <cell r="D1208" t="str">
            <v>CS100-</v>
          </cell>
          <cell r="E1208" t="str">
            <v>A</v>
          </cell>
          <cell r="F1208" t="str">
            <v>08</v>
          </cell>
          <cell r="G1208" t="str">
            <v>24100</v>
          </cell>
          <cell r="H1208" t="str">
            <v>03511-48088</v>
          </cell>
          <cell r="I1208" t="str">
            <v>NUT-SPEED</v>
          </cell>
          <cell r="S1208" t="str">
            <v>2</v>
          </cell>
          <cell r="T1208" t="str">
            <v>2</v>
          </cell>
          <cell r="U1208" t="str">
            <v>2</v>
          </cell>
          <cell r="V1208" t="str">
            <v>2</v>
          </cell>
          <cell r="Y1208" t="str">
            <v>SKD</v>
          </cell>
        </row>
        <row r="1209">
          <cell r="D1209" t="str">
            <v>CS100-</v>
          </cell>
          <cell r="E1209" t="str">
            <v>A</v>
          </cell>
          <cell r="F1209" t="str">
            <v>08</v>
          </cell>
          <cell r="G1209" t="str">
            <v>24110</v>
          </cell>
          <cell r="H1209" t="str">
            <v>03511-48088</v>
          </cell>
          <cell r="I1209" t="str">
            <v>NUT-SPEED</v>
          </cell>
          <cell r="S1209" t="str">
            <v>4</v>
          </cell>
          <cell r="T1209" t="str">
            <v>4</v>
          </cell>
          <cell r="U1209" t="str">
            <v>4</v>
          </cell>
          <cell r="V1209" t="str">
            <v>4</v>
          </cell>
          <cell r="Y1209" t="str">
            <v>SKD</v>
          </cell>
        </row>
        <row r="1210">
          <cell r="D1210" t="str">
            <v>CS100-</v>
          </cell>
          <cell r="E1210" t="str">
            <v>A</v>
          </cell>
          <cell r="F1210" t="str">
            <v>08</v>
          </cell>
          <cell r="G1210" t="str">
            <v>24120</v>
          </cell>
          <cell r="H1210" t="str">
            <v>03511-48088</v>
          </cell>
          <cell r="I1210" t="str">
            <v>NUT-SPEED</v>
          </cell>
          <cell r="S1210" t="str">
            <v>2</v>
          </cell>
          <cell r="T1210" t="str">
            <v>2</v>
          </cell>
          <cell r="U1210" t="str">
            <v>2</v>
          </cell>
          <cell r="V1210" t="str">
            <v>2</v>
          </cell>
          <cell r="Y1210" t="str">
            <v>SKD</v>
          </cell>
        </row>
        <row r="1211">
          <cell r="D1211" t="str">
            <v>CS100-</v>
          </cell>
          <cell r="E1211" t="str">
            <v>A</v>
          </cell>
          <cell r="F1211" t="str">
            <v>08</v>
          </cell>
          <cell r="G1211" t="str">
            <v>24130</v>
          </cell>
          <cell r="H1211" t="str">
            <v>03511-48088</v>
          </cell>
          <cell r="I1211" t="str">
            <v>NUT-SPEED</v>
          </cell>
          <cell r="S1211" t="str">
            <v>4</v>
          </cell>
          <cell r="T1211" t="str">
            <v>4</v>
          </cell>
          <cell r="U1211" t="str">
            <v>4</v>
          </cell>
          <cell r="V1211" t="str">
            <v>4</v>
          </cell>
          <cell r="Y1211" t="str">
            <v>SKD</v>
          </cell>
        </row>
        <row r="1212">
          <cell r="D1212" t="str">
            <v>CS100-</v>
          </cell>
          <cell r="E1212" t="str">
            <v>A</v>
          </cell>
          <cell r="F1212" t="str">
            <v>08</v>
          </cell>
          <cell r="G1212" t="str">
            <v>24140</v>
          </cell>
          <cell r="H1212" t="str">
            <v>03511-48088</v>
          </cell>
          <cell r="I1212" t="str">
            <v>NUT-SPEED</v>
          </cell>
          <cell r="S1212" t="str">
            <v>1</v>
          </cell>
          <cell r="T1212" t="str">
            <v>1</v>
          </cell>
          <cell r="U1212" t="str">
            <v>1</v>
          </cell>
          <cell r="V1212" t="str">
            <v>1</v>
          </cell>
          <cell r="Y1212" t="str">
            <v>SKD</v>
          </cell>
        </row>
        <row r="1213">
          <cell r="D1213" t="str">
            <v>CS100-</v>
          </cell>
          <cell r="E1213" t="str">
            <v>A</v>
          </cell>
          <cell r="F1213" t="str">
            <v>08</v>
          </cell>
          <cell r="G1213" t="str">
            <v>24150</v>
          </cell>
          <cell r="H1213" t="str">
            <v>03511-48088</v>
          </cell>
          <cell r="I1213" t="str">
            <v>NUT-SPEED</v>
          </cell>
          <cell r="S1213" t="str">
            <v>1</v>
          </cell>
          <cell r="T1213" t="str">
            <v>1</v>
          </cell>
          <cell r="U1213" t="str">
            <v>1</v>
          </cell>
          <cell r="V1213" t="str">
            <v>1</v>
          </cell>
          <cell r="Y1213" t="str">
            <v>SKD</v>
          </cell>
        </row>
        <row r="1214">
          <cell r="D1214" t="str">
            <v>CS100-</v>
          </cell>
          <cell r="E1214" t="str">
            <v>A</v>
          </cell>
          <cell r="F1214" t="str">
            <v>08</v>
          </cell>
          <cell r="G1214" t="str">
            <v>25000</v>
          </cell>
          <cell r="H1214" t="str">
            <v>96280897</v>
          </cell>
          <cell r="I1214" t="str">
            <v>COVER-CIGAR,I/P</v>
          </cell>
          <cell r="S1214" t="str">
            <v>1</v>
          </cell>
          <cell r="T1214" t="str">
            <v>1</v>
          </cell>
          <cell r="U1214" t="str">
            <v>1</v>
          </cell>
          <cell r="V1214" t="str">
            <v>1</v>
          </cell>
          <cell r="Y1214" t="str">
            <v>SKD</v>
          </cell>
        </row>
        <row r="1215">
          <cell r="D1215" t="str">
            <v>CS100-</v>
          </cell>
          <cell r="E1215" t="str">
            <v>A</v>
          </cell>
          <cell r="F1215" t="str">
            <v>08</v>
          </cell>
          <cell r="G1215" t="str">
            <v>25100</v>
          </cell>
          <cell r="H1215" t="str">
            <v>03160-48165</v>
          </cell>
          <cell r="I1215" t="str">
            <v>SCREW-TAPPING</v>
          </cell>
          <cell r="S1215" t="str">
            <v>2</v>
          </cell>
          <cell r="T1215" t="str">
            <v>2</v>
          </cell>
          <cell r="U1215" t="str">
            <v>2</v>
          </cell>
          <cell r="V1215" t="str">
            <v>2</v>
          </cell>
          <cell r="Y1215" t="str">
            <v>SKD</v>
          </cell>
        </row>
        <row r="1216">
          <cell r="D1216" t="str">
            <v>CS100-</v>
          </cell>
          <cell r="E1216" t="str">
            <v>A</v>
          </cell>
          <cell r="F1216" t="str">
            <v>08</v>
          </cell>
          <cell r="G1216" t="str">
            <v>25200</v>
          </cell>
          <cell r="H1216" t="str">
            <v>03241-05103-000</v>
          </cell>
          <cell r="I1216" t="str">
            <v>SCREW-TAPPING</v>
          </cell>
          <cell r="S1216" t="str">
            <v>1</v>
          </cell>
          <cell r="T1216" t="str">
            <v>1</v>
          </cell>
          <cell r="U1216" t="str">
            <v>1</v>
          </cell>
          <cell r="V1216" t="str">
            <v>1</v>
          </cell>
          <cell r="Y1216" t="str">
            <v>SKD</v>
          </cell>
        </row>
        <row r="1217">
          <cell r="D1217" t="str">
            <v>CS100-</v>
          </cell>
          <cell r="E1217" t="str">
            <v>A</v>
          </cell>
          <cell r="F1217" t="str">
            <v>08</v>
          </cell>
          <cell r="G1217" t="str">
            <v>25200</v>
          </cell>
          <cell r="H1217" t="str">
            <v>03260-48095</v>
          </cell>
          <cell r="I1217" t="str">
            <v>SCREW-TAPPING</v>
          </cell>
          <cell r="S1217" t="str">
            <v>1</v>
          </cell>
          <cell r="T1217" t="str">
            <v>1</v>
          </cell>
          <cell r="U1217" t="str">
            <v>1</v>
          </cell>
          <cell r="V1217" t="str">
            <v>1</v>
          </cell>
          <cell r="Y1217" t="str">
            <v>SKD</v>
          </cell>
        </row>
        <row r="1218">
          <cell r="D1218" t="str">
            <v>CS100-</v>
          </cell>
          <cell r="E1218" t="str">
            <v>A</v>
          </cell>
          <cell r="F1218" t="str">
            <v>08</v>
          </cell>
          <cell r="G1218" t="str">
            <v>31000</v>
          </cell>
          <cell r="H1218" t="str">
            <v>96280931</v>
          </cell>
          <cell r="I1218" t="str">
            <v>CAP-INSTRUMENT PNL,UPR</v>
          </cell>
          <cell r="S1218" t="str">
            <v>1</v>
          </cell>
          <cell r="T1218" t="str">
            <v>1</v>
          </cell>
          <cell r="U1218" t="str">
            <v>1</v>
          </cell>
          <cell r="V1218" t="str">
            <v>1</v>
          </cell>
          <cell r="Y1218" t="str">
            <v>SKD</v>
          </cell>
        </row>
        <row r="1219">
          <cell r="D1219" t="str">
            <v>CS100-</v>
          </cell>
          <cell r="E1219" t="str">
            <v>A</v>
          </cell>
          <cell r="F1219" t="str">
            <v>08</v>
          </cell>
          <cell r="G1219" t="str">
            <v>32000</v>
          </cell>
          <cell r="H1219" t="str">
            <v>96280933</v>
          </cell>
          <cell r="I1219" t="str">
            <v>CAP-INSTRUMENT PNL,UPR</v>
          </cell>
          <cell r="S1219" t="str">
            <v>1</v>
          </cell>
          <cell r="T1219" t="str">
            <v>1</v>
          </cell>
          <cell r="U1219" t="str">
            <v>1</v>
          </cell>
          <cell r="V1219" t="str">
            <v>1</v>
          </cell>
          <cell r="Y1219" t="str">
            <v>SKD</v>
          </cell>
        </row>
        <row r="1220">
          <cell r="D1220" t="str">
            <v>CS100-</v>
          </cell>
          <cell r="E1220" t="str">
            <v>A</v>
          </cell>
          <cell r="F1220" t="str">
            <v>08</v>
          </cell>
          <cell r="G1220" t="str">
            <v>33000</v>
          </cell>
          <cell r="H1220" t="str">
            <v>02146-06125-000</v>
          </cell>
          <cell r="I1220" t="str">
            <v>SCREW-CR MACHINE</v>
          </cell>
          <cell r="S1220" t="str">
            <v>4</v>
          </cell>
          <cell r="T1220" t="str">
            <v>4</v>
          </cell>
          <cell r="U1220" t="str">
            <v>4</v>
          </cell>
          <cell r="V1220" t="str">
            <v>4</v>
          </cell>
          <cell r="Y1220" t="str">
            <v>SKD</v>
          </cell>
        </row>
        <row r="1221">
          <cell r="D1221" t="str">
            <v>CS100-</v>
          </cell>
          <cell r="E1221" t="str">
            <v>A</v>
          </cell>
          <cell r="F1221" t="str">
            <v>08</v>
          </cell>
          <cell r="G1221" t="str">
            <v>34000</v>
          </cell>
          <cell r="H1221" t="str">
            <v>01954-06123-000</v>
          </cell>
          <cell r="I1221" t="str">
            <v>BOLT-HEXAGON FLANGE</v>
          </cell>
          <cell r="S1221" t="str">
            <v>4</v>
          </cell>
          <cell r="T1221" t="str">
            <v>4</v>
          </cell>
          <cell r="U1221" t="str">
            <v>4</v>
          </cell>
          <cell r="V1221" t="str">
            <v>4</v>
          </cell>
          <cell r="Y1221" t="str">
            <v>SKD</v>
          </cell>
        </row>
        <row r="1222">
          <cell r="D1222" t="str">
            <v>CS100-</v>
          </cell>
          <cell r="E1222" t="str">
            <v>A</v>
          </cell>
          <cell r="F1222" t="str">
            <v>09</v>
          </cell>
          <cell r="G1222" t="str">
            <v>03000</v>
          </cell>
          <cell r="H1222" t="str">
            <v>96285572</v>
          </cell>
          <cell r="I1222" t="str">
            <v>PANEL INSTRUMENT</v>
          </cell>
          <cell r="S1222" t="str">
            <v>1</v>
          </cell>
          <cell r="T1222" t="str">
            <v>1</v>
          </cell>
          <cell r="U1222" t="str">
            <v>1</v>
          </cell>
          <cell r="V1222" t="str">
            <v>1</v>
          </cell>
          <cell r="X1222" t="str">
            <v>ZA/Z2</v>
          </cell>
          <cell r="Y1222" t="str">
            <v>CKD</v>
          </cell>
        </row>
        <row r="1223">
          <cell r="D1223" t="str">
            <v>CS100-</v>
          </cell>
          <cell r="E1223" t="str">
            <v>A</v>
          </cell>
          <cell r="F1223" t="str">
            <v>09</v>
          </cell>
          <cell r="G1223" t="str">
            <v>07000</v>
          </cell>
          <cell r="H1223">
            <v>96318655</v>
          </cell>
          <cell r="I1223" t="str">
            <v>STRIKER A-GLOVE BOX</v>
          </cell>
          <cell r="S1223" t="str">
            <v>1</v>
          </cell>
          <cell r="T1223" t="str">
            <v>1</v>
          </cell>
          <cell r="U1223" t="str">
            <v>1</v>
          </cell>
          <cell r="V1223" t="str">
            <v>1</v>
          </cell>
          <cell r="X1223" t="str">
            <v>ZA/Z2</v>
          </cell>
          <cell r="Y1223" t="str">
            <v>CKD</v>
          </cell>
        </row>
        <row r="1224">
          <cell r="D1224" t="str">
            <v>CS100-</v>
          </cell>
          <cell r="E1224" t="str">
            <v>A</v>
          </cell>
          <cell r="F1224" t="str">
            <v>09</v>
          </cell>
          <cell r="G1224" t="str">
            <v>11000</v>
          </cell>
          <cell r="H1224" t="str">
            <v>03160-48165</v>
          </cell>
          <cell r="I1224" t="str">
            <v>SCREW-TAPPING</v>
          </cell>
          <cell r="S1224">
            <v>6</v>
          </cell>
          <cell r="T1224">
            <v>6</v>
          </cell>
          <cell r="U1224">
            <v>6</v>
          </cell>
          <cell r="V1224">
            <v>6</v>
          </cell>
          <cell r="X1224" t="str">
            <v>ZA/Z2</v>
          </cell>
          <cell r="Y1224" t="str">
            <v>CKD</v>
          </cell>
        </row>
        <row r="1225">
          <cell r="D1225" t="str">
            <v>CS100-</v>
          </cell>
          <cell r="E1225" t="str">
            <v>A</v>
          </cell>
          <cell r="F1225" t="str">
            <v>09</v>
          </cell>
          <cell r="G1225" t="str">
            <v>12000</v>
          </cell>
          <cell r="H1225">
            <v>96318496</v>
          </cell>
          <cell r="I1225" t="str">
            <v>BRACKET-GLOVE BOX</v>
          </cell>
          <cell r="S1225">
            <v>1</v>
          </cell>
          <cell r="T1225">
            <v>1</v>
          </cell>
          <cell r="U1225">
            <v>1</v>
          </cell>
          <cell r="V1225">
            <v>1</v>
          </cell>
          <cell r="X1225" t="str">
            <v>ZA/Z2</v>
          </cell>
          <cell r="Y1225" t="str">
            <v>CKD</v>
          </cell>
        </row>
        <row r="1226">
          <cell r="D1226" t="str">
            <v>CS100-</v>
          </cell>
          <cell r="E1226" t="str">
            <v>A</v>
          </cell>
          <cell r="F1226" t="str">
            <v>09</v>
          </cell>
          <cell r="G1226" t="str">
            <v>14000</v>
          </cell>
          <cell r="H1226" t="str">
            <v>03160-48165</v>
          </cell>
          <cell r="I1226" t="str">
            <v>SCREW-TAPPING</v>
          </cell>
          <cell r="S1226">
            <v>3</v>
          </cell>
          <cell r="T1226">
            <v>3</v>
          </cell>
          <cell r="U1226">
            <v>3</v>
          </cell>
          <cell r="V1226">
            <v>3</v>
          </cell>
          <cell r="X1226" t="str">
            <v>ZA/Z2</v>
          </cell>
          <cell r="Y1226" t="str">
            <v>CKD</v>
          </cell>
        </row>
        <row r="1227">
          <cell r="D1227" t="str">
            <v>CS100-</v>
          </cell>
          <cell r="E1227" t="str">
            <v>A</v>
          </cell>
          <cell r="F1227" t="str">
            <v>09</v>
          </cell>
          <cell r="G1227" t="str">
            <v>14100</v>
          </cell>
          <cell r="H1227">
            <v>96315095</v>
          </cell>
          <cell r="I1227" t="str">
            <v>HINGE-GLOVE BOX</v>
          </cell>
          <cell r="S1227">
            <v>2</v>
          </cell>
          <cell r="T1227">
            <v>2</v>
          </cell>
          <cell r="U1227">
            <v>2</v>
          </cell>
          <cell r="V1227">
            <v>2</v>
          </cell>
          <cell r="X1227" t="str">
            <v>ZA/Z2</v>
          </cell>
          <cell r="Y1227" t="str">
            <v>CKD</v>
          </cell>
        </row>
        <row r="1228">
          <cell r="D1228" t="str">
            <v>CS100-</v>
          </cell>
          <cell r="E1228" t="str">
            <v>A</v>
          </cell>
          <cell r="F1228" t="str">
            <v>09</v>
          </cell>
          <cell r="G1228" t="str">
            <v>14200</v>
          </cell>
          <cell r="H1228" t="str">
            <v>03160-48165</v>
          </cell>
          <cell r="I1228" t="str">
            <v>SCREW-TAPPING</v>
          </cell>
          <cell r="S1228" t="str">
            <v>4</v>
          </cell>
          <cell r="T1228" t="str">
            <v>4</v>
          </cell>
          <cell r="U1228" t="str">
            <v>4</v>
          </cell>
          <cell r="V1228" t="str">
            <v>4</v>
          </cell>
          <cell r="X1228" t="str">
            <v>ZA/Z2</v>
          </cell>
          <cell r="Y1228" t="str">
            <v>CKD</v>
          </cell>
        </row>
        <row r="1229">
          <cell r="D1229" t="str">
            <v>CS100-</v>
          </cell>
          <cell r="E1229" t="str">
            <v>A</v>
          </cell>
          <cell r="F1229" t="str">
            <v>09</v>
          </cell>
          <cell r="G1229" t="str">
            <v>15000</v>
          </cell>
          <cell r="H1229">
            <v>96318649</v>
          </cell>
          <cell r="I1229" t="str">
            <v>BRACKET-METER,CLUSTER,RH</v>
          </cell>
          <cell r="S1229" t="str">
            <v>1</v>
          </cell>
          <cell r="T1229" t="str">
            <v>1</v>
          </cell>
          <cell r="U1229" t="str">
            <v>1</v>
          </cell>
          <cell r="V1229" t="str">
            <v>1</v>
          </cell>
          <cell r="X1229" t="str">
            <v>ZA/Z2</v>
          </cell>
          <cell r="Y1229" t="str">
            <v>CKD</v>
          </cell>
        </row>
        <row r="1230">
          <cell r="D1230" t="str">
            <v>CS100-</v>
          </cell>
          <cell r="E1230" t="str">
            <v>A</v>
          </cell>
          <cell r="F1230" t="str">
            <v>09</v>
          </cell>
          <cell r="G1230" t="str">
            <v>15100</v>
          </cell>
          <cell r="H1230" t="str">
            <v>03160-48165</v>
          </cell>
          <cell r="I1230" t="str">
            <v>SCREW-TAPPING</v>
          </cell>
          <cell r="S1230">
            <v>2</v>
          </cell>
          <cell r="T1230">
            <v>2</v>
          </cell>
          <cell r="U1230">
            <v>2</v>
          </cell>
          <cell r="V1230">
            <v>2</v>
          </cell>
          <cell r="X1230" t="str">
            <v>ZA/Z2</v>
          </cell>
          <cell r="Y1230" t="str">
            <v>CKD</v>
          </cell>
        </row>
        <row r="1231">
          <cell r="D1231" t="str">
            <v>CS100-</v>
          </cell>
          <cell r="E1231" t="str">
            <v>A</v>
          </cell>
          <cell r="F1231" t="str">
            <v>09</v>
          </cell>
          <cell r="G1231" t="str">
            <v>15200</v>
          </cell>
          <cell r="H1231">
            <v>96318650</v>
          </cell>
          <cell r="I1231" t="str">
            <v>BRACKET-METER,CLUSTER</v>
          </cell>
          <cell r="S1231">
            <v>1</v>
          </cell>
          <cell r="T1231">
            <v>1</v>
          </cell>
          <cell r="U1231">
            <v>1</v>
          </cell>
          <cell r="V1231">
            <v>1</v>
          </cell>
          <cell r="X1231" t="str">
            <v>ZA/Z2</v>
          </cell>
          <cell r="Y1231" t="str">
            <v>CKD</v>
          </cell>
        </row>
        <row r="1232">
          <cell r="D1232" t="str">
            <v>CS100-</v>
          </cell>
          <cell r="E1232" t="str">
            <v>A</v>
          </cell>
          <cell r="F1232" t="str">
            <v>09</v>
          </cell>
          <cell r="G1232" t="str">
            <v>15300</v>
          </cell>
          <cell r="H1232" t="str">
            <v>03160-48165</v>
          </cell>
          <cell r="I1232" t="str">
            <v>SCREW-TAPPING</v>
          </cell>
          <cell r="S1232">
            <v>2</v>
          </cell>
          <cell r="T1232">
            <v>2</v>
          </cell>
          <cell r="U1232">
            <v>2</v>
          </cell>
          <cell r="V1232">
            <v>2</v>
          </cell>
          <cell r="X1232" t="str">
            <v>ZA/Z2</v>
          </cell>
          <cell r="Y1232" t="str">
            <v>CKD</v>
          </cell>
        </row>
        <row r="1233">
          <cell r="D1233" t="str">
            <v>CS100-</v>
          </cell>
          <cell r="E1233" t="str">
            <v>A</v>
          </cell>
          <cell r="F1233" t="str">
            <v>09</v>
          </cell>
          <cell r="G1233" t="str">
            <v>23000</v>
          </cell>
          <cell r="H1233" t="str">
            <v>96315135</v>
          </cell>
          <cell r="I1233" t="str">
            <v>GUIDE-INSTRUMENT PANEL</v>
          </cell>
          <cell r="S1233" t="str">
            <v>1</v>
          </cell>
          <cell r="T1233" t="str">
            <v>1</v>
          </cell>
          <cell r="U1233" t="str">
            <v>1</v>
          </cell>
          <cell r="V1233" t="str">
            <v>1</v>
          </cell>
          <cell r="X1233" t="str">
            <v>ZA/Z2</v>
          </cell>
          <cell r="Y1233" t="str">
            <v>CKD</v>
          </cell>
        </row>
        <row r="1234">
          <cell r="D1234" t="str">
            <v>CS100-</v>
          </cell>
          <cell r="E1234" t="str">
            <v>A</v>
          </cell>
          <cell r="F1234" t="str">
            <v>09</v>
          </cell>
          <cell r="G1234" t="str">
            <v>24000</v>
          </cell>
          <cell r="H1234" t="str">
            <v>03160-48165</v>
          </cell>
          <cell r="I1234" t="str">
            <v>SCREW-TAPPING</v>
          </cell>
          <cell r="S1234" t="str">
            <v>2</v>
          </cell>
          <cell r="T1234" t="str">
            <v>2</v>
          </cell>
          <cell r="U1234" t="str">
            <v>2</v>
          </cell>
          <cell r="V1234" t="str">
            <v>2</v>
          </cell>
          <cell r="X1234" t="str">
            <v>ZA/Z2</v>
          </cell>
          <cell r="Y1234" t="str">
            <v>CKD</v>
          </cell>
        </row>
        <row r="1235">
          <cell r="D1235" t="str">
            <v>CS100-</v>
          </cell>
          <cell r="E1235" t="str">
            <v>A</v>
          </cell>
          <cell r="F1235" t="str">
            <v>09</v>
          </cell>
          <cell r="G1235" t="str">
            <v>24100</v>
          </cell>
          <cell r="H1235" t="str">
            <v>03511-48088</v>
          </cell>
          <cell r="I1235" t="str">
            <v>NUT-SPEED</v>
          </cell>
          <cell r="S1235" t="str">
            <v>2</v>
          </cell>
          <cell r="T1235" t="str">
            <v>2</v>
          </cell>
          <cell r="U1235" t="str">
            <v>2</v>
          </cell>
          <cell r="V1235" t="str">
            <v>2</v>
          </cell>
          <cell r="X1235" t="str">
            <v>ZA/Z2</v>
          </cell>
          <cell r="Y1235" t="str">
            <v>CKD</v>
          </cell>
        </row>
        <row r="1236">
          <cell r="D1236" t="str">
            <v>CS100-</v>
          </cell>
          <cell r="E1236" t="str">
            <v>A</v>
          </cell>
          <cell r="F1236" t="str">
            <v>09</v>
          </cell>
          <cell r="G1236" t="str">
            <v>24110</v>
          </cell>
          <cell r="H1236" t="str">
            <v>03511-48088</v>
          </cell>
          <cell r="I1236" t="str">
            <v>NUT-SPEED</v>
          </cell>
          <cell r="S1236" t="str">
            <v>4</v>
          </cell>
          <cell r="T1236" t="str">
            <v>4</v>
          </cell>
          <cell r="U1236" t="str">
            <v>4</v>
          </cell>
          <cell r="V1236" t="str">
            <v>4</v>
          </cell>
          <cell r="X1236" t="str">
            <v>ZA/Z2</v>
          </cell>
          <cell r="Y1236" t="str">
            <v>CKD</v>
          </cell>
        </row>
        <row r="1237">
          <cell r="D1237" t="str">
            <v>CS100-</v>
          </cell>
          <cell r="E1237" t="str">
            <v>A</v>
          </cell>
          <cell r="F1237" t="str">
            <v>09</v>
          </cell>
          <cell r="G1237" t="str">
            <v>24120</v>
          </cell>
          <cell r="H1237" t="str">
            <v>03511-48088</v>
          </cell>
          <cell r="I1237" t="str">
            <v>NUT-SPEED</v>
          </cell>
          <cell r="S1237" t="str">
            <v>2</v>
          </cell>
          <cell r="T1237" t="str">
            <v>2</v>
          </cell>
          <cell r="U1237" t="str">
            <v>2</v>
          </cell>
          <cell r="V1237" t="str">
            <v>2</v>
          </cell>
          <cell r="X1237" t="str">
            <v>ZA/Z2</v>
          </cell>
          <cell r="Y1237" t="str">
            <v>CKD</v>
          </cell>
        </row>
        <row r="1238">
          <cell r="D1238" t="str">
            <v>CS100-</v>
          </cell>
          <cell r="E1238" t="str">
            <v>A</v>
          </cell>
          <cell r="F1238" t="str">
            <v>09</v>
          </cell>
          <cell r="G1238" t="str">
            <v>24130</v>
          </cell>
          <cell r="H1238" t="str">
            <v>03511-48088</v>
          </cell>
          <cell r="I1238" t="str">
            <v>NUT-SPEED</v>
          </cell>
          <cell r="S1238" t="str">
            <v>4</v>
          </cell>
          <cell r="T1238" t="str">
            <v>4</v>
          </cell>
          <cell r="U1238" t="str">
            <v>4</v>
          </cell>
          <cell r="V1238" t="str">
            <v>4</v>
          </cell>
          <cell r="X1238" t="str">
            <v>ZA/Z2</v>
          </cell>
          <cell r="Y1238" t="str">
            <v>CKD</v>
          </cell>
        </row>
        <row r="1239">
          <cell r="D1239" t="str">
            <v>CS100-</v>
          </cell>
          <cell r="E1239" t="str">
            <v>A</v>
          </cell>
          <cell r="F1239" t="str">
            <v>09</v>
          </cell>
          <cell r="G1239" t="str">
            <v>24140</v>
          </cell>
          <cell r="H1239" t="str">
            <v>03511-48088</v>
          </cell>
          <cell r="I1239" t="str">
            <v>NUT-SPEED</v>
          </cell>
          <cell r="S1239" t="str">
            <v>1</v>
          </cell>
          <cell r="T1239" t="str">
            <v>1</v>
          </cell>
          <cell r="U1239" t="str">
            <v>1</v>
          </cell>
          <cell r="V1239" t="str">
            <v>1</v>
          </cell>
          <cell r="X1239" t="str">
            <v>ZA/Z2</v>
          </cell>
          <cell r="Y1239" t="str">
            <v>CKD</v>
          </cell>
        </row>
        <row r="1240">
          <cell r="D1240" t="str">
            <v>CS100-</v>
          </cell>
          <cell r="E1240" t="str">
            <v>A</v>
          </cell>
          <cell r="F1240" t="str">
            <v>09</v>
          </cell>
          <cell r="G1240" t="str">
            <v>24150</v>
          </cell>
          <cell r="H1240" t="str">
            <v>03511-48088</v>
          </cell>
          <cell r="I1240" t="str">
            <v>NUT-SPEED</v>
          </cell>
          <cell r="S1240" t="str">
            <v>1</v>
          </cell>
          <cell r="T1240" t="str">
            <v>1</v>
          </cell>
          <cell r="U1240" t="str">
            <v>1</v>
          </cell>
          <cell r="V1240" t="str">
            <v>1</v>
          </cell>
          <cell r="X1240" t="str">
            <v>ZA/Z2</v>
          </cell>
          <cell r="Y1240" t="str">
            <v>CKD</v>
          </cell>
        </row>
        <row r="1241">
          <cell r="D1241" t="str">
            <v>CS100-</v>
          </cell>
          <cell r="E1241" t="str">
            <v>A</v>
          </cell>
          <cell r="F1241" t="str">
            <v>09</v>
          </cell>
          <cell r="G1241" t="str">
            <v>25000</v>
          </cell>
          <cell r="H1241" t="str">
            <v>96280897</v>
          </cell>
          <cell r="I1241" t="str">
            <v>COVER-CIGAR,I/P</v>
          </cell>
          <cell r="S1241" t="str">
            <v>1</v>
          </cell>
          <cell r="T1241" t="str">
            <v>1</v>
          </cell>
          <cell r="U1241" t="str">
            <v>1</v>
          </cell>
          <cell r="V1241" t="str">
            <v>1</v>
          </cell>
          <cell r="X1241" t="str">
            <v>ZA/Z2</v>
          </cell>
          <cell r="Y1241" t="str">
            <v>CKD</v>
          </cell>
        </row>
        <row r="1242">
          <cell r="B1242" t="str">
            <v>O</v>
          </cell>
          <cell r="C1242" t="str">
            <v>O</v>
          </cell>
          <cell r="D1242" t="str">
            <v>CS100-</v>
          </cell>
          <cell r="E1242" t="str">
            <v>A</v>
          </cell>
          <cell r="F1242" t="str">
            <v>09</v>
          </cell>
          <cell r="G1242" t="str">
            <v>25200</v>
          </cell>
          <cell r="H1242" t="str">
            <v>03241-05103-000</v>
          </cell>
          <cell r="I1242" t="str">
            <v>SCREW-TAPPING</v>
          </cell>
          <cell r="S1242" t="str">
            <v>1</v>
          </cell>
          <cell r="T1242" t="str">
            <v>1</v>
          </cell>
          <cell r="U1242" t="str">
            <v>1</v>
          </cell>
          <cell r="V1242" t="str">
            <v>1</v>
          </cell>
          <cell r="X1242" t="str">
            <v>ZA/Z2</v>
          </cell>
          <cell r="Y1242" t="str">
            <v>CKD</v>
          </cell>
        </row>
        <row r="1243">
          <cell r="B1243" t="str">
            <v>N</v>
          </cell>
          <cell r="C1243" t="str">
            <v>X</v>
          </cell>
          <cell r="D1243" t="str">
            <v>CS100-</v>
          </cell>
          <cell r="E1243" t="str">
            <v>A</v>
          </cell>
          <cell r="F1243" t="str">
            <v>09</v>
          </cell>
          <cell r="G1243" t="str">
            <v>25200</v>
          </cell>
          <cell r="H1243" t="str">
            <v>03260-48095</v>
          </cell>
          <cell r="I1243" t="str">
            <v>SCREW-TAPPING</v>
          </cell>
          <cell r="S1243" t="str">
            <v>1</v>
          </cell>
          <cell r="T1243" t="str">
            <v>1</v>
          </cell>
          <cell r="U1243" t="str">
            <v>1</v>
          </cell>
          <cell r="V1243" t="str">
            <v>1</v>
          </cell>
          <cell r="X1243" t="str">
            <v>ZA/Z2</v>
          </cell>
          <cell r="Y1243" t="str">
            <v>CKD</v>
          </cell>
        </row>
        <row r="1244">
          <cell r="D1244" t="str">
            <v>CS100-</v>
          </cell>
          <cell r="E1244" t="str">
            <v>A</v>
          </cell>
          <cell r="F1244" t="str">
            <v>09</v>
          </cell>
          <cell r="G1244" t="str">
            <v>25300</v>
          </cell>
          <cell r="H1244" t="str">
            <v>03160-48165</v>
          </cell>
          <cell r="I1244" t="str">
            <v>SCREW-TAPPING</v>
          </cell>
          <cell r="S1244" t="str">
            <v>2</v>
          </cell>
          <cell r="T1244" t="str">
            <v>2</v>
          </cell>
          <cell r="U1244" t="str">
            <v>2</v>
          </cell>
          <cell r="V1244" t="str">
            <v>2</v>
          </cell>
          <cell r="X1244" t="str">
            <v>ZA/Z2</v>
          </cell>
          <cell r="Y1244" t="str">
            <v>CKD</v>
          </cell>
        </row>
        <row r="1245">
          <cell r="D1245" t="str">
            <v>CS100-</v>
          </cell>
          <cell r="E1245" t="str">
            <v>A</v>
          </cell>
          <cell r="F1245" t="str">
            <v>09</v>
          </cell>
          <cell r="G1245" t="str">
            <v>31000</v>
          </cell>
          <cell r="H1245" t="str">
            <v>96280931</v>
          </cell>
          <cell r="I1245" t="str">
            <v>CAP-INSTRUMENT PNL,UPR</v>
          </cell>
          <cell r="S1245" t="str">
            <v>1</v>
          </cell>
          <cell r="T1245" t="str">
            <v>1</v>
          </cell>
          <cell r="U1245" t="str">
            <v>1</v>
          </cell>
          <cell r="V1245" t="str">
            <v>1</v>
          </cell>
          <cell r="X1245" t="str">
            <v>ZA/Z2</v>
          </cell>
          <cell r="Y1245" t="str">
            <v>CKD</v>
          </cell>
        </row>
        <row r="1246">
          <cell r="D1246" t="str">
            <v>CS100-</v>
          </cell>
          <cell r="E1246" t="str">
            <v>A</v>
          </cell>
          <cell r="F1246" t="str">
            <v>09</v>
          </cell>
          <cell r="G1246" t="str">
            <v>31200</v>
          </cell>
          <cell r="H1246" t="str">
            <v>09404-06421-000</v>
          </cell>
          <cell r="I1246" t="str">
            <v>CLAMP</v>
          </cell>
          <cell r="S1246" t="str">
            <v>1</v>
          </cell>
          <cell r="T1246" t="str">
            <v>1</v>
          </cell>
          <cell r="U1246" t="str">
            <v>1</v>
          </cell>
          <cell r="V1246" t="str">
            <v>1</v>
          </cell>
          <cell r="X1246" t="str">
            <v>ZA/Z2</v>
          </cell>
          <cell r="Y1246" t="str">
            <v>CKD</v>
          </cell>
        </row>
        <row r="1247">
          <cell r="D1247" t="str">
            <v>CS100-</v>
          </cell>
          <cell r="E1247" t="str">
            <v>A</v>
          </cell>
          <cell r="F1247" t="str">
            <v>09</v>
          </cell>
          <cell r="G1247" t="str">
            <v>32000</v>
          </cell>
          <cell r="H1247" t="str">
            <v>96280933</v>
          </cell>
          <cell r="I1247" t="str">
            <v>CAP-INSTRUMENT PNL,UPR</v>
          </cell>
          <cell r="S1247" t="str">
            <v>1</v>
          </cell>
          <cell r="T1247" t="str">
            <v>1</v>
          </cell>
          <cell r="U1247" t="str">
            <v>1</v>
          </cell>
          <cell r="V1247" t="str">
            <v>1</v>
          </cell>
          <cell r="X1247" t="str">
            <v>ZA/Z2</v>
          </cell>
          <cell r="Y1247" t="str">
            <v>CKD</v>
          </cell>
        </row>
        <row r="1248">
          <cell r="D1248" t="str">
            <v>CS100-</v>
          </cell>
          <cell r="E1248" t="str">
            <v>A</v>
          </cell>
          <cell r="F1248" t="str">
            <v>09</v>
          </cell>
          <cell r="G1248" t="str">
            <v>33000</v>
          </cell>
          <cell r="H1248" t="str">
            <v>02146-06125-000</v>
          </cell>
          <cell r="I1248" t="str">
            <v>SCREW-CR MACHINE</v>
          </cell>
          <cell r="S1248" t="str">
            <v>4</v>
          </cell>
          <cell r="T1248" t="str">
            <v>4</v>
          </cell>
          <cell r="U1248" t="str">
            <v>4</v>
          </cell>
          <cell r="V1248" t="str">
            <v>4</v>
          </cell>
          <cell r="X1248" t="str">
            <v>ZA/Z2</v>
          </cell>
          <cell r="Y1248" t="str">
            <v>CKD</v>
          </cell>
        </row>
        <row r="1249">
          <cell r="D1249" t="str">
            <v>CS100-</v>
          </cell>
          <cell r="E1249" t="str">
            <v>A</v>
          </cell>
          <cell r="F1249" t="str">
            <v>09</v>
          </cell>
          <cell r="G1249" t="str">
            <v>34000</v>
          </cell>
          <cell r="H1249" t="str">
            <v>01954-06123-000</v>
          </cell>
          <cell r="I1249" t="str">
            <v>BOLT-HEXAGON FLANGE</v>
          </cell>
          <cell r="S1249" t="str">
            <v>4</v>
          </cell>
          <cell r="T1249" t="str">
            <v>4</v>
          </cell>
          <cell r="U1249" t="str">
            <v>4</v>
          </cell>
          <cell r="V1249" t="str">
            <v>4</v>
          </cell>
          <cell r="X1249" t="str">
            <v>ZA/Z2</v>
          </cell>
          <cell r="Y1249" t="str">
            <v>CKD</v>
          </cell>
        </row>
        <row r="1250">
          <cell r="D1250" t="str">
            <v>CS100-</v>
          </cell>
          <cell r="E1250" t="str">
            <v>A</v>
          </cell>
          <cell r="F1250" t="str">
            <v>10</v>
          </cell>
          <cell r="G1250" t="str">
            <v>03000</v>
          </cell>
          <cell r="H1250" t="str">
            <v>96280786</v>
          </cell>
          <cell r="I1250" t="str">
            <v>PANEL INSTRUMENT</v>
          </cell>
          <cell r="T1250" t="str">
            <v>1</v>
          </cell>
          <cell r="V1250" t="str">
            <v>1</v>
          </cell>
          <cell r="X1250" t="str">
            <v>Z1</v>
          </cell>
          <cell r="Y1250" t="str">
            <v>CKD</v>
          </cell>
        </row>
        <row r="1251">
          <cell r="D1251" t="str">
            <v>CS100-</v>
          </cell>
          <cell r="E1251" t="str">
            <v>A</v>
          </cell>
          <cell r="F1251" t="str">
            <v>10</v>
          </cell>
          <cell r="G1251" t="str">
            <v>07000</v>
          </cell>
          <cell r="H1251">
            <v>96318655</v>
          </cell>
          <cell r="I1251" t="str">
            <v>STRIKER A-GLOVE BOX</v>
          </cell>
          <cell r="T1251" t="str">
            <v>1</v>
          </cell>
          <cell r="V1251" t="str">
            <v>1</v>
          </cell>
          <cell r="X1251" t="str">
            <v>Z1</v>
          </cell>
          <cell r="Y1251" t="str">
            <v>CKD</v>
          </cell>
        </row>
        <row r="1252">
          <cell r="D1252" t="str">
            <v>CS100-</v>
          </cell>
          <cell r="E1252" t="str">
            <v>A</v>
          </cell>
          <cell r="F1252" t="str">
            <v>10</v>
          </cell>
          <cell r="G1252" t="str">
            <v>11000</v>
          </cell>
          <cell r="H1252" t="str">
            <v>03160-48165</v>
          </cell>
          <cell r="I1252" t="str">
            <v>SCREW-TAPPING</v>
          </cell>
          <cell r="T1252">
            <v>6</v>
          </cell>
          <cell r="V1252">
            <v>6</v>
          </cell>
          <cell r="X1252" t="str">
            <v>Z1</v>
          </cell>
          <cell r="Y1252" t="str">
            <v>CKD</v>
          </cell>
        </row>
        <row r="1253">
          <cell r="D1253" t="str">
            <v>CS100-</v>
          </cell>
          <cell r="E1253" t="str">
            <v>A</v>
          </cell>
          <cell r="F1253" t="str">
            <v>10</v>
          </cell>
          <cell r="G1253" t="str">
            <v>12000</v>
          </cell>
          <cell r="H1253">
            <v>96318496</v>
          </cell>
          <cell r="I1253" t="str">
            <v>BRACKET-GLOVE BOX</v>
          </cell>
          <cell r="T1253">
            <v>1</v>
          </cell>
          <cell r="V1253">
            <v>1</v>
          </cell>
          <cell r="X1253" t="str">
            <v>Z1</v>
          </cell>
          <cell r="Y1253" t="str">
            <v>CKD</v>
          </cell>
        </row>
        <row r="1254">
          <cell r="D1254" t="str">
            <v>CS100-</v>
          </cell>
          <cell r="E1254" t="str">
            <v>A</v>
          </cell>
          <cell r="F1254" t="str">
            <v>10</v>
          </cell>
          <cell r="G1254" t="str">
            <v>14000</v>
          </cell>
          <cell r="H1254" t="str">
            <v>03160-48165</v>
          </cell>
          <cell r="I1254" t="str">
            <v>SCREW-TAPPING</v>
          </cell>
          <cell r="T1254">
            <v>3</v>
          </cell>
          <cell r="V1254">
            <v>3</v>
          </cell>
          <cell r="X1254" t="str">
            <v>Z1</v>
          </cell>
          <cell r="Y1254" t="str">
            <v>CKD</v>
          </cell>
        </row>
        <row r="1255">
          <cell r="D1255" t="str">
            <v>CS100-</v>
          </cell>
          <cell r="E1255" t="str">
            <v>A</v>
          </cell>
          <cell r="F1255" t="str">
            <v>10</v>
          </cell>
          <cell r="G1255" t="str">
            <v>14100</v>
          </cell>
          <cell r="H1255">
            <v>96315095</v>
          </cell>
          <cell r="I1255" t="str">
            <v>HINGE-GLOVE BOX</v>
          </cell>
          <cell r="T1255">
            <v>2</v>
          </cell>
          <cell r="V1255">
            <v>2</v>
          </cell>
          <cell r="X1255" t="str">
            <v>Z1</v>
          </cell>
          <cell r="Y1255" t="str">
            <v>CKD</v>
          </cell>
        </row>
        <row r="1256">
          <cell r="D1256" t="str">
            <v>CS100-</v>
          </cell>
          <cell r="E1256" t="str">
            <v>A</v>
          </cell>
          <cell r="F1256" t="str">
            <v>10</v>
          </cell>
          <cell r="G1256" t="str">
            <v>14200</v>
          </cell>
          <cell r="H1256" t="str">
            <v>03160-48165</v>
          </cell>
          <cell r="I1256" t="str">
            <v>SCREW-TAPPING</v>
          </cell>
          <cell r="T1256" t="str">
            <v>4</v>
          </cell>
          <cell r="V1256" t="str">
            <v>4</v>
          </cell>
          <cell r="X1256" t="str">
            <v>Z1</v>
          </cell>
          <cell r="Y1256" t="str">
            <v>CKD</v>
          </cell>
        </row>
        <row r="1257">
          <cell r="D1257" t="str">
            <v>CS100-</v>
          </cell>
          <cell r="E1257" t="str">
            <v>A</v>
          </cell>
          <cell r="F1257" t="str">
            <v>10</v>
          </cell>
          <cell r="G1257" t="str">
            <v>15000</v>
          </cell>
          <cell r="H1257">
            <v>96318649</v>
          </cell>
          <cell r="I1257" t="str">
            <v>BRACKET-METER,CLUSTER,RH</v>
          </cell>
          <cell r="T1257" t="str">
            <v>1</v>
          </cell>
          <cell r="V1257" t="str">
            <v>1</v>
          </cell>
          <cell r="X1257" t="str">
            <v>Z1</v>
          </cell>
          <cell r="Y1257" t="str">
            <v>CKD</v>
          </cell>
        </row>
        <row r="1258">
          <cell r="D1258" t="str">
            <v>CS100-</v>
          </cell>
          <cell r="E1258" t="str">
            <v>A</v>
          </cell>
          <cell r="F1258" t="str">
            <v>10</v>
          </cell>
          <cell r="G1258" t="str">
            <v>15100</v>
          </cell>
          <cell r="H1258" t="str">
            <v>03160-48165</v>
          </cell>
          <cell r="I1258" t="str">
            <v>SCREW-TAPPING</v>
          </cell>
          <cell r="T1258">
            <v>2</v>
          </cell>
          <cell r="V1258">
            <v>2</v>
          </cell>
          <cell r="X1258" t="str">
            <v>Z1</v>
          </cell>
          <cell r="Y1258" t="str">
            <v>CKD</v>
          </cell>
        </row>
        <row r="1259">
          <cell r="D1259" t="str">
            <v>CS100-</v>
          </cell>
          <cell r="E1259" t="str">
            <v>A</v>
          </cell>
          <cell r="F1259" t="str">
            <v>10</v>
          </cell>
          <cell r="G1259" t="str">
            <v>15200</v>
          </cell>
          <cell r="H1259">
            <v>96318650</v>
          </cell>
          <cell r="I1259" t="str">
            <v>BRACKET-METER,CLUSTER</v>
          </cell>
          <cell r="T1259">
            <v>1</v>
          </cell>
          <cell r="V1259">
            <v>1</v>
          </cell>
          <cell r="X1259" t="str">
            <v>Z1</v>
          </cell>
          <cell r="Y1259" t="str">
            <v>CKD</v>
          </cell>
        </row>
        <row r="1260">
          <cell r="D1260" t="str">
            <v>CS100-</v>
          </cell>
          <cell r="E1260" t="str">
            <v>A</v>
          </cell>
          <cell r="F1260" t="str">
            <v>10</v>
          </cell>
          <cell r="G1260" t="str">
            <v>15300</v>
          </cell>
          <cell r="H1260" t="str">
            <v>03160-48165</v>
          </cell>
          <cell r="I1260" t="str">
            <v>SCREW-TAPPING</v>
          </cell>
          <cell r="T1260">
            <v>2</v>
          </cell>
          <cell r="V1260">
            <v>2</v>
          </cell>
          <cell r="X1260" t="str">
            <v>Z1</v>
          </cell>
          <cell r="Y1260" t="str">
            <v>CKD</v>
          </cell>
        </row>
        <row r="1261">
          <cell r="D1261" t="str">
            <v>CS100-</v>
          </cell>
          <cell r="E1261" t="str">
            <v>A</v>
          </cell>
          <cell r="F1261" t="str">
            <v>10</v>
          </cell>
          <cell r="G1261" t="str">
            <v>23000</v>
          </cell>
          <cell r="H1261" t="str">
            <v>96315135</v>
          </cell>
          <cell r="I1261" t="str">
            <v>GUIDE-INSTRUMENT PANEL</v>
          </cell>
          <cell r="T1261" t="str">
            <v>1</v>
          </cell>
          <cell r="V1261" t="str">
            <v>1</v>
          </cell>
          <cell r="X1261" t="str">
            <v>Z1</v>
          </cell>
          <cell r="Y1261" t="str">
            <v>CKD</v>
          </cell>
        </row>
        <row r="1262">
          <cell r="D1262" t="str">
            <v>CS100-</v>
          </cell>
          <cell r="E1262" t="str">
            <v>A</v>
          </cell>
          <cell r="F1262" t="str">
            <v>10</v>
          </cell>
          <cell r="G1262" t="str">
            <v>24000</v>
          </cell>
          <cell r="H1262" t="str">
            <v>03160-48165</v>
          </cell>
          <cell r="I1262" t="str">
            <v>SCREW-TAPPING</v>
          </cell>
          <cell r="T1262" t="str">
            <v>2</v>
          </cell>
          <cell r="V1262" t="str">
            <v>2</v>
          </cell>
          <cell r="X1262" t="str">
            <v>Z1</v>
          </cell>
          <cell r="Y1262" t="str">
            <v>CKD</v>
          </cell>
        </row>
        <row r="1263">
          <cell r="D1263" t="str">
            <v>CS100-</v>
          </cell>
          <cell r="E1263" t="str">
            <v>A</v>
          </cell>
          <cell r="F1263" t="str">
            <v>10</v>
          </cell>
          <cell r="G1263" t="str">
            <v>24100</v>
          </cell>
          <cell r="H1263" t="str">
            <v>03511-48088</v>
          </cell>
          <cell r="I1263" t="str">
            <v>NUT-SPEED</v>
          </cell>
          <cell r="T1263" t="str">
            <v>2</v>
          </cell>
          <cell r="V1263" t="str">
            <v>2</v>
          </cell>
          <cell r="X1263" t="str">
            <v>Z1</v>
          </cell>
          <cell r="Y1263" t="str">
            <v>CKD</v>
          </cell>
        </row>
        <row r="1264">
          <cell r="D1264" t="str">
            <v>CS100-</v>
          </cell>
          <cell r="E1264" t="str">
            <v>A</v>
          </cell>
          <cell r="F1264" t="str">
            <v>10</v>
          </cell>
          <cell r="G1264" t="str">
            <v>24110</v>
          </cell>
          <cell r="H1264" t="str">
            <v>03511-48088</v>
          </cell>
          <cell r="I1264" t="str">
            <v>NUT-SPEED</v>
          </cell>
          <cell r="T1264" t="str">
            <v>4</v>
          </cell>
          <cell r="V1264" t="str">
            <v>4</v>
          </cell>
          <cell r="X1264" t="str">
            <v>Z1</v>
          </cell>
          <cell r="Y1264" t="str">
            <v>CKD</v>
          </cell>
        </row>
        <row r="1265">
          <cell r="D1265" t="str">
            <v>CS100-</v>
          </cell>
          <cell r="E1265" t="str">
            <v>A</v>
          </cell>
          <cell r="F1265" t="str">
            <v>10</v>
          </cell>
          <cell r="G1265" t="str">
            <v>24120</v>
          </cell>
          <cell r="H1265" t="str">
            <v>03511-48088</v>
          </cell>
          <cell r="I1265" t="str">
            <v>NUT-SPEED</v>
          </cell>
          <cell r="T1265" t="str">
            <v>2</v>
          </cell>
          <cell r="V1265" t="str">
            <v>2</v>
          </cell>
          <cell r="X1265" t="str">
            <v>Z1</v>
          </cell>
          <cell r="Y1265" t="str">
            <v>CKD</v>
          </cell>
        </row>
        <row r="1266">
          <cell r="D1266" t="str">
            <v>CS100-</v>
          </cell>
          <cell r="E1266" t="str">
            <v>A</v>
          </cell>
          <cell r="F1266" t="str">
            <v>10</v>
          </cell>
          <cell r="G1266" t="str">
            <v>24130</v>
          </cell>
          <cell r="H1266" t="str">
            <v>03511-48088</v>
          </cell>
          <cell r="I1266" t="str">
            <v>NUT-SPEED</v>
          </cell>
          <cell r="T1266" t="str">
            <v>4</v>
          </cell>
          <cell r="V1266" t="str">
            <v>4</v>
          </cell>
          <cell r="X1266" t="str">
            <v>Z1</v>
          </cell>
          <cell r="Y1266" t="str">
            <v>CKD</v>
          </cell>
        </row>
        <row r="1267">
          <cell r="D1267" t="str">
            <v>CS100-</v>
          </cell>
          <cell r="E1267" t="str">
            <v>A</v>
          </cell>
          <cell r="F1267" t="str">
            <v>10</v>
          </cell>
          <cell r="G1267" t="str">
            <v>24140</v>
          </cell>
          <cell r="H1267" t="str">
            <v>03511-48088</v>
          </cell>
          <cell r="I1267" t="str">
            <v>NUT-SPEED</v>
          </cell>
          <cell r="T1267" t="str">
            <v>1</v>
          </cell>
          <cell r="V1267" t="str">
            <v>1</v>
          </cell>
          <cell r="X1267" t="str">
            <v>Z1</v>
          </cell>
          <cell r="Y1267" t="str">
            <v>CKD</v>
          </cell>
        </row>
        <row r="1268">
          <cell r="D1268" t="str">
            <v>CS100-</v>
          </cell>
          <cell r="E1268" t="str">
            <v>A</v>
          </cell>
          <cell r="F1268" t="str">
            <v>10</v>
          </cell>
          <cell r="G1268" t="str">
            <v>24150</v>
          </cell>
          <cell r="H1268" t="str">
            <v>03511-48088</v>
          </cell>
          <cell r="I1268" t="str">
            <v>NUT-SPEED</v>
          </cell>
          <cell r="T1268" t="str">
            <v>1</v>
          </cell>
          <cell r="V1268" t="str">
            <v>1</v>
          </cell>
          <cell r="X1268" t="str">
            <v>Z1</v>
          </cell>
          <cell r="Y1268" t="str">
            <v>CKD</v>
          </cell>
        </row>
        <row r="1269">
          <cell r="D1269" t="str">
            <v>CS100-</v>
          </cell>
          <cell r="E1269" t="str">
            <v>A</v>
          </cell>
          <cell r="F1269" t="str">
            <v>10</v>
          </cell>
          <cell r="G1269" t="str">
            <v>25000</v>
          </cell>
          <cell r="H1269" t="str">
            <v>96280897</v>
          </cell>
          <cell r="I1269" t="str">
            <v>COVER-CIGAR,I/P</v>
          </cell>
          <cell r="T1269" t="str">
            <v>1</v>
          </cell>
          <cell r="V1269" t="str">
            <v>1</v>
          </cell>
          <cell r="X1269" t="str">
            <v>Z1</v>
          </cell>
          <cell r="Y1269" t="str">
            <v>CKD</v>
          </cell>
        </row>
        <row r="1270">
          <cell r="B1270" t="str">
            <v>O</v>
          </cell>
          <cell r="C1270" t="str">
            <v>O</v>
          </cell>
          <cell r="D1270" t="str">
            <v>CS100-</v>
          </cell>
          <cell r="E1270" t="str">
            <v>A</v>
          </cell>
          <cell r="F1270" t="str">
            <v>10</v>
          </cell>
          <cell r="G1270" t="str">
            <v>25200</v>
          </cell>
          <cell r="H1270" t="str">
            <v>03241-05103-000</v>
          </cell>
          <cell r="I1270" t="str">
            <v>SCREW-TAPPING</v>
          </cell>
          <cell r="T1270" t="str">
            <v>1</v>
          </cell>
          <cell r="V1270" t="str">
            <v>1</v>
          </cell>
          <cell r="X1270" t="str">
            <v>Z1</v>
          </cell>
          <cell r="Y1270" t="str">
            <v>CKD</v>
          </cell>
        </row>
        <row r="1271">
          <cell r="B1271" t="str">
            <v>N</v>
          </cell>
          <cell r="C1271" t="str">
            <v>X</v>
          </cell>
          <cell r="D1271" t="str">
            <v>CS100-</v>
          </cell>
          <cell r="E1271" t="str">
            <v>A</v>
          </cell>
          <cell r="F1271" t="str">
            <v>10</v>
          </cell>
          <cell r="G1271" t="str">
            <v>25200</v>
          </cell>
          <cell r="H1271" t="str">
            <v>03260-48095</v>
          </cell>
          <cell r="I1271" t="str">
            <v>SCREW-TAPPING</v>
          </cell>
          <cell r="T1271" t="str">
            <v>1</v>
          </cell>
          <cell r="V1271" t="str">
            <v>1</v>
          </cell>
          <cell r="X1271" t="str">
            <v>Z1</v>
          </cell>
          <cell r="Y1271" t="str">
            <v>CKD</v>
          </cell>
        </row>
        <row r="1272">
          <cell r="D1272" t="str">
            <v>CS100-</v>
          </cell>
          <cell r="E1272" t="str">
            <v>A</v>
          </cell>
          <cell r="F1272" t="str">
            <v>10</v>
          </cell>
          <cell r="G1272" t="str">
            <v>25300</v>
          </cell>
          <cell r="H1272" t="str">
            <v>03160-48165</v>
          </cell>
          <cell r="I1272" t="str">
            <v>SCREW-TAPPING</v>
          </cell>
          <cell r="T1272" t="str">
            <v>2</v>
          </cell>
          <cell r="V1272" t="str">
            <v>2</v>
          </cell>
          <cell r="X1272" t="str">
            <v>Z1</v>
          </cell>
          <cell r="Y1272" t="str">
            <v>CKD</v>
          </cell>
        </row>
        <row r="1273">
          <cell r="D1273" t="str">
            <v>CS100-</v>
          </cell>
          <cell r="E1273" t="str">
            <v>A</v>
          </cell>
          <cell r="F1273" t="str">
            <v>10</v>
          </cell>
          <cell r="G1273" t="str">
            <v>31000</v>
          </cell>
          <cell r="H1273" t="str">
            <v>96280931</v>
          </cell>
          <cell r="I1273" t="str">
            <v>CAP-INSTRUMENT PNL,UPR</v>
          </cell>
          <cell r="T1273" t="str">
            <v>1</v>
          </cell>
          <cell r="V1273" t="str">
            <v>1</v>
          </cell>
          <cell r="X1273" t="str">
            <v>Z1</v>
          </cell>
          <cell r="Y1273" t="str">
            <v>CKD</v>
          </cell>
        </row>
        <row r="1274">
          <cell r="D1274" t="str">
            <v>CS100-</v>
          </cell>
          <cell r="E1274" t="str">
            <v>A</v>
          </cell>
          <cell r="F1274" t="str">
            <v>10</v>
          </cell>
          <cell r="G1274" t="str">
            <v>31200</v>
          </cell>
          <cell r="H1274" t="str">
            <v>09404-06421-000</v>
          </cell>
          <cell r="I1274" t="str">
            <v>CLAMP</v>
          </cell>
          <cell r="T1274" t="str">
            <v>1</v>
          </cell>
          <cell r="V1274" t="str">
            <v>1</v>
          </cell>
          <cell r="X1274" t="str">
            <v>Z1</v>
          </cell>
          <cell r="Y1274" t="str">
            <v>CKD</v>
          </cell>
        </row>
        <row r="1275">
          <cell r="D1275" t="str">
            <v>CS100-</v>
          </cell>
          <cell r="E1275" t="str">
            <v>A</v>
          </cell>
          <cell r="F1275" t="str">
            <v>10</v>
          </cell>
          <cell r="G1275" t="str">
            <v>32000</v>
          </cell>
          <cell r="H1275" t="str">
            <v>96280933</v>
          </cell>
          <cell r="I1275" t="str">
            <v>CAP-INSTRUMENT PNL,UPR</v>
          </cell>
          <cell r="T1275" t="str">
            <v>1</v>
          </cell>
          <cell r="V1275" t="str">
            <v>1</v>
          </cell>
          <cell r="X1275" t="str">
            <v>Z1</v>
          </cell>
          <cell r="Y1275" t="str">
            <v>CKD</v>
          </cell>
        </row>
        <row r="1276">
          <cell r="D1276" t="str">
            <v>CS100-</v>
          </cell>
          <cell r="E1276" t="str">
            <v>A</v>
          </cell>
          <cell r="F1276" t="str">
            <v>10</v>
          </cell>
          <cell r="G1276" t="str">
            <v>33000</v>
          </cell>
          <cell r="H1276" t="str">
            <v>02146-06125-000</v>
          </cell>
          <cell r="I1276" t="str">
            <v>SCREW-CR MACHINE</v>
          </cell>
          <cell r="T1276" t="str">
            <v>4</v>
          </cell>
          <cell r="V1276" t="str">
            <v>4</v>
          </cell>
          <cell r="X1276" t="str">
            <v>Z1</v>
          </cell>
          <cell r="Y1276" t="str">
            <v>CKD</v>
          </cell>
        </row>
        <row r="1277">
          <cell r="D1277" t="str">
            <v>CS100-</v>
          </cell>
          <cell r="E1277" t="str">
            <v>A</v>
          </cell>
          <cell r="F1277" t="str">
            <v>10</v>
          </cell>
          <cell r="G1277" t="str">
            <v>34000</v>
          </cell>
          <cell r="H1277" t="str">
            <v>01954-06123-000</v>
          </cell>
          <cell r="I1277" t="str">
            <v>BOLT-HEXAGON FLANGE</v>
          </cell>
          <cell r="T1277" t="str">
            <v>4</v>
          </cell>
          <cell r="V1277" t="str">
            <v>4</v>
          </cell>
          <cell r="X1277" t="str">
            <v>Z1</v>
          </cell>
          <cell r="Y1277" t="str">
            <v>CKD</v>
          </cell>
        </row>
        <row r="1278">
          <cell r="D1278" t="str">
            <v>CS110-</v>
          </cell>
          <cell r="E1278" t="str">
            <v>A</v>
          </cell>
          <cell r="F1278" t="str">
            <v>01</v>
          </cell>
          <cell r="G1278" t="str">
            <v>01000</v>
          </cell>
          <cell r="H1278" t="str">
            <v>96315018</v>
          </cell>
          <cell r="I1278" t="str">
            <v>MOULDING A-DASH CENTRE</v>
          </cell>
          <cell r="K1278">
            <v>1</v>
          </cell>
          <cell r="L1278">
            <v>1</v>
          </cell>
          <cell r="M1278" t="str">
            <v>1</v>
          </cell>
          <cell r="N1278" t="str">
            <v>1</v>
          </cell>
          <cell r="Q1278" t="str">
            <v>1</v>
          </cell>
          <cell r="R1278" t="str">
            <v>1</v>
          </cell>
        </row>
        <row r="1279">
          <cell r="D1279" t="str">
            <v>CS110-</v>
          </cell>
          <cell r="E1279" t="str">
            <v>A</v>
          </cell>
          <cell r="F1279" t="str">
            <v>01</v>
          </cell>
          <cell r="G1279" t="str">
            <v>04000</v>
          </cell>
          <cell r="H1279" t="str">
            <v>96323976</v>
          </cell>
          <cell r="I1279" t="str">
            <v>GRILLE A-VENTILATION,CTR</v>
          </cell>
          <cell r="K1279">
            <v>2</v>
          </cell>
          <cell r="L1279">
            <v>2</v>
          </cell>
          <cell r="M1279" t="str">
            <v>2</v>
          </cell>
          <cell r="N1279" t="str">
            <v>2</v>
          </cell>
          <cell r="Q1279" t="str">
            <v>2</v>
          </cell>
          <cell r="R1279" t="str">
            <v>2</v>
          </cell>
        </row>
        <row r="1280">
          <cell r="D1280" t="str">
            <v>CS110-</v>
          </cell>
          <cell r="E1280" t="str">
            <v>A</v>
          </cell>
          <cell r="F1280" t="str">
            <v>01</v>
          </cell>
          <cell r="G1280" t="str">
            <v>13000</v>
          </cell>
          <cell r="H1280" t="str">
            <v>03160-48165</v>
          </cell>
          <cell r="I1280" t="str">
            <v>SCREW-TAPPING</v>
          </cell>
          <cell r="K1280">
            <v>5</v>
          </cell>
          <cell r="L1280">
            <v>5</v>
          </cell>
          <cell r="M1280" t="str">
            <v>5</v>
          </cell>
          <cell r="N1280" t="str">
            <v>5</v>
          </cell>
          <cell r="Q1280" t="str">
            <v>5</v>
          </cell>
          <cell r="R1280" t="str">
            <v>5</v>
          </cell>
        </row>
        <row r="1281">
          <cell r="D1281" t="str">
            <v>CS110-</v>
          </cell>
          <cell r="E1281" t="str">
            <v>A</v>
          </cell>
          <cell r="F1281" t="str">
            <v>01</v>
          </cell>
          <cell r="G1281" t="str">
            <v>18000</v>
          </cell>
          <cell r="H1281" t="str">
            <v>03120-48165</v>
          </cell>
          <cell r="I1281" t="str">
            <v>SCREW-TAPPING</v>
          </cell>
          <cell r="K1281">
            <v>2</v>
          </cell>
          <cell r="L1281">
            <v>2</v>
          </cell>
          <cell r="M1281" t="str">
            <v>2</v>
          </cell>
          <cell r="N1281" t="str">
            <v>2</v>
          </cell>
          <cell r="Q1281" t="str">
            <v>2</v>
          </cell>
          <cell r="R1281" t="str">
            <v>2</v>
          </cell>
        </row>
        <row r="1282">
          <cell r="D1282" t="str">
            <v>CS110-</v>
          </cell>
          <cell r="E1282" t="str">
            <v>A</v>
          </cell>
          <cell r="F1282" t="str">
            <v>01</v>
          </cell>
          <cell r="G1282" t="str">
            <v>19000</v>
          </cell>
          <cell r="H1282" t="str">
            <v>03160-48165</v>
          </cell>
          <cell r="I1282" t="str">
            <v>SCREW-TAPPING</v>
          </cell>
          <cell r="K1282">
            <v>3</v>
          </cell>
          <cell r="L1282">
            <v>3</v>
          </cell>
          <cell r="M1282" t="str">
            <v>3</v>
          </cell>
          <cell r="N1282" t="str">
            <v>3</v>
          </cell>
          <cell r="Q1282" t="str">
            <v>3</v>
          </cell>
          <cell r="R1282" t="str">
            <v>3</v>
          </cell>
        </row>
        <row r="1283">
          <cell r="D1283" t="str">
            <v>CS110-</v>
          </cell>
          <cell r="E1283" t="str">
            <v>A</v>
          </cell>
          <cell r="F1283" t="str">
            <v>02</v>
          </cell>
          <cell r="G1283" t="str">
            <v>01000</v>
          </cell>
          <cell r="H1283" t="str">
            <v>96316260</v>
          </cell>
          <cell r="I1283" t="str">
            <v>MOULDING A-DASH CENTRE</v>
          </cell>
          <cell r="S1283" t="str">
            <v>1</v>
          </cell>
          <cell r="T1283" t="str">
            <v>1</v>
          </cell>
          <cell r="U1283" t="str">
            <v>1</v>
          </cell>
          <cell r="V1283" t="str">
            <v>1</v>
          </cell>
        </row>
        <row r="1284">
          <cell r="D1284" t="str">
            <v>CS110-</v>
          </cell>
          <cell r="E1284" t="str">
            <v>A</v>
          </cell>
          <cell r="F1284" t="str">
            <v>02</v>
          </cell>
          <cell r="G1284" t="str">
            <v>04000</v>
          </cell>
          <cell r="H1284" t="str">
            <v>96323976</v>
          </cell>
          <cell r="I1284" t="str">
            <v>GRILLE A-VENTILATION,CTR</v>
          </cell>
          <cell r="S1284" t="str">
            <v>2</v>
          </cell>
          <cell r="T1284" t="str">
            <v>2</v>
          </cell>
          <cell r="U1284" t="str">
            <v>2</v>
          </cell>
          <cell r="V1284" t="str">
            <v>2</v>
          </cell>
        </row>
        <row r="1285">
          <cell r="D1285" t="str">
            <v>CS110-</v>
          </cell>
          <cell r="E1285" t="str">
            <v>A</v>
          </cell>
          <cell r="F1285" t="str">
            <v>02</v>
          </cell>
          <cell r="G1285" t="str">
            <v>13000</v>
          </cell>
          <cell r="H1285" t="str">
            <v>03160-48165</v>
          </cell>
          <cell r="I1285" t="str">
            <v>SCREW-TAPPING</v>
          </cell>
          <cell r="S1285" t="str">
            <v>5</v>
          </cell>
          <cell r="T1285" t="str">
            <v>5</v>
          </cell>
          <cell r="U1285" t="str">
            <v>5</v>
          </cell>
          <cell r="V1285" t="str">
            <v>5</v>
          </cell>
        </row>
        <row r="1286">
          <cell r="D1286" t="str">
            <v>CS110-</v>
          </cell>
          <cell r="E1286" t="str">
            <v>A</v>
          </cell>
          <cell r="F1286" t="str">
            <v>02</v>
          </cell>
          <cell r="G1286" t="str">
            <v>18000</v>
          </cell>
          <cell r="H1286" t="str">
            <v>03120-48165</v>
          </cell>
          <cell r="I1286" t="str">
            <v>SCREW-TAPPING</v>
          </cell>
          <cell r="S1286" t="str">
            <v>2</v>
          </cell>
          <cell r="T1286" t="str">
            <v>2</v>
          </cell>
          <cell r="U1286" t="str">
            <v>2</v>
          </cell>
          <cell r="V1286" t="str">
            <v>2</v>
          </cell>
        </row>
        <row r="1287">
          <cell r="D1287" t="str">
            <v>CS110-</v>
          </cell>
          <cell r="E1287" t="str">
            <v>A</v>
          </cell>
          <cell r="F1287" t="str">
            <v>02</v>
          </cell>
          <cell r="G1287" t="str">
            <v>19000</v>
          </cell>
          <cell r="H1287" t="str">
            <v>03160-48165</v>
          </cell>
          <cell r="I1287" t="str">
            <v>SCREW-TAPPING</v>
          </cell>
          <cell r="S1287" t="str">
            <v>3</v>
          </cell>
          <cell r="T1287" t="str">
            <v>3</v>
          </cell>
          <cell r="U1287" t="str">
            <v>3</v>
          </cell>
          <cell r="V1287" t="str">
            <v>3</v>
          </cell>
        </row>
        <row r="1288">
          <cell r="D1288" t="str">
            <v>CS115-</v>
          </cell>
          <cell r="E1288" t="str">
            <v>A</v>
          </cell>
          <cell r="F1288" t="str">
            <v>01</v>
          </cell>
          <cell r="G1288" t="str">
            <v>01500</v>
          </cell>
          <cell r="H1288" t="str">
            <v>96323063</v>
          </cell>
          <cell r="I1288" t="str">
            <v>BOX SET-GLOVE</v>
          </cell>
          <cell r="K1288">
            <v>1</v>
          </cell>
          <cell r="L1288">
            <v>1</v>
          </cell>
          <cell r="M1288" t="str">
            <v>1</v>
          </cell>
          <cell r="N1288" t="str">
            <v>1</v>
          </cell>
          <cell r="Q1288" t="str">
            <v>1</v>
          </cell>
          <cell r="R1288" t="str">
            <v>1</v>
          </cell>
        </row>
        <row r="1289">
          <cell r="D1289" t="str">
            <v>CS115-</v>
          </cell>
          <cell r="E1289" t="str">
            <v>A</v>
          </cell>
          <cell r="F1289" t="str">
            <v>01</v>
          </cell>
          <cell r="G1289" t="str">
            <v>15000</v>
          </cell>
          <cell r="H1289" t="str">
            <v>96315226</v>
          </cell>
          <cell r="I1289" t="str">
            <v>PIN-GLOVE BOX,LOWER</v>
          </cell>
          <cell r="K1289">
            <v>2</v>
          </cell>
          <cell r="L1289">
            <v>2</v>
          </cell>
          <cell r="M1289" t="str">
            <v>2</v>
          </cell>
          <cell r="N1289" t="str">
            <v>2</v>
          </cell>
          <cell r="Q1289" t="str">
            <v>2</v>
          </cell>
          <cell r="R1289" t="str">
            <v>2</v>
          </cell>
        </row>
        <row r="1290">
          <cell r="D1290" t="str">
            <v>CS115-</v>
          </cell>
          <cell r="E1290" t="str">
            <v>A</v>
          </cell>
          <cell r="F1290" t="str">
            <v>01</v>
          </cell>
          <cell r="G1290" t="str">
            <v>16000</v>
          </cell>
          <cell r="H1290" t="str">
            <v>96315094</v>
          </cell>
          <cell r="I1290" t="str">
            <v>BUMPER-GLOVE BOX</v>
          </cell>
          <cell r="K1290">
            <v>2</v>
          </cell>
          <cell r="L1290">
            <v>2</v>
          </cell>
          <cell r="M1290" t="str">
            <v>2</v>
          </cell>
          <cell r="N1290" t="str">
            <v>2</v>
          </cell>
          <cell r="Q1290" t="str">
            <v>2</v>
          </cell>
          <cell r="R1290" t="str">
            <v>2</v>
          </cell>
        </row>
        <row r="1291">
          <cell r="D1291" t="str">
            <v>CS115-</v>
          </cell>
          <cell r="E1291" t="str">
            <v>A</v>
          </cell>
          <cell r="F1291" t="str">
            <v>02</v>
          </cell>
          <cell r="G1291" t="str">
            <v>01000</v>
          </cell>
          <cell r="H1291" t="str">
            <v>96280902</v>
          </cell>
          <cell r="I1291" t="str">
            <v>BOX A-GLOVE</v>
          </cell>
          <cell r="S1291" t="str">
            <v>1</v>
          </cell>
          <cell r="T1291" t="str">
            <v>1</v>
          </cell>
          <cell r="U1291" t="str">
            <v>1</v>
          </cell>
          <cell r="V1291" t="str">
            <v>1</v>
          </cell>
          <cell r="Y1291" t="str">
            <v>SKD</v>
          </cell>
        </row>
        <row r="1292">
          <cell r="D1292" t="str">
            <v>CS115-</v>
          </cell>
          <cell r="E1292" t="str">
            <v>A</v>
          </cell>
          <cell r="F1292" t="str">
            <v>02</v>
          </cell>
          <cell r="G1292" t="str">
            <v>15000</v>
          </cell>
          <cell r="H1292" t="str">
            <v>96315226</v>
          </cell>
          <cell r="I1292" t="str">
            <v>PIN-GLOVE BOX,LOWER</v>
          </cell>
          <cell r="S1292" t="str">
            <v>2</v>
          </cell>
          <cell r="T1292" t="str">
            <v>2</v>
          </cell>
          <cell r="U1292" t="str">
            <v>2</v>
          </cell>
          <cell r="V1292" t="str">
            <v>2</v>
          </cell>
          <cell r="Y1292" t="str">
            <v>SKD</v>
          </cell>
        </row>
        <row r="1293">
          <cell r="D1293" t="str">
            <v>CS115-</v>
          </cell>
          <cell r="E1293" t="str">
            <v>A</v>
          </cell>
          <cell r="F1293" t="str">
            <v>02</v>
          </cell>
          <cell r="G1293" t="str">
            <v>16000</v>
          </cell>
          <cell r="H1293" t="str">
            <v>96315094</v>
          </cell>
          <cell r="I1293" t="str">
            <v>BUMPER-GLOVE BOX</v>
          </cell>
          <cell r="S1293" t="str">
            <v>2</v>
          </cell>
          <cell r="T1293" t="str">
            <v>2</v>
          </cell>
          <cell r="U1293" t="str">
            <v>2</v>
          </cell>
          <cell r="V1293" t="str">
            <v>2</v>
          </cell>
          <cell r="Y1293" t="str">
            <v>SKD</v>
          </cell>
        </row>
        <row r="1294">
          <cell r="D1294" t="str">
            <v>CS115-</v>
          </cell>
          <cell r="E1294" t="str">
            <v>A</v>
          </cell>
          <cell r="F1294" t="str">
            <v>03</v>
          </cell>
          <cell r="G1294" t="str">
            <v>01000</v>
          </cell>
          <cell r="H1294" t="str">
            <v>96323064</v>
          </cell>
          <cell r="I1294" t="str">
            <v>BOX SET-GLOVE</v>
          </cell>
          <cell r="S1294" t="str">
            <v>1</v>
          </cell>
          <cell r="T1294" t="str">
            <v>1</v>
          </cell>
          <cell r="U1294" t="str">
            <v>1</v>
          </cell>
          <cell r="V1294" t="str">
            <v>1</v>
          </cell>
          <cell r="Y1294" t="str">
            <v>CKD</v>
          </cell>
        </row>
        <row r="1295">
          <cell r="D1295" t="str">
            <v>CS115-</v>
          </cell>
          <cell r="E1295" t="str">
            <v>A</v>
          </cell>
          <cell r="F1295" t="str">
            <v>03</v>
          </cell>
          <cell r="G1295" t="str">
            <v>15000</v>
          </cell>
          <cell r="H1295" t="str">
            <v>96315226</v>
          </cell>
          <cell r="I1295" t="str">
            <v>PIN-GLOVE BOX,LOWER</v>
          </cell>
          <cell r="S1295" t="str">
            <v>2</v>
          </cell>
          <cell r="T1295" t="str">
            <v>2</v>
          </cell>
          <cell r="U1295" t="str">
            <v>2</v>
          </cell>
          <cell r="V1295" t="str">
            <v>2</v>
          </cell>
          <cell r="Y1295" t="str">
            <v>CKD</v>
          </cell>
        </row>
        <row r="1296">
          <cell r="D1296" t="str">
            <v>CS115-</v>
          </cell>
          <cell r="E1296" t="str">
            <v>A</v>
          </cell>
          <cell r="F1296" t="str">
            <v>03</v>
          </cell>
          <cell r="G1296" t="str">
            <v>16000</v>
          </cell>
          <cell r="H1296" t="str">
            <v>96315094</v>
          </cell>
          <cell r="I1296" t="str">
            <v>BUMPER-GLOVE BOX</v>
          </cell>
          <cell r="S1296" t="str">
            <v>2</v>
          </cell>
          <cell r="T1296" t="str">
            <v>2</v>
          </cell>
          <cell r="U1296" t="str">
            <v>2</v>
          </cell>
          <cell r="V1296" t="str">
            <v>2</v>
          </cell>
          <cell r="Y1296" t="str">
            <v>CKD</v>
          </cell>
        </row>
        <row r="1297">
          <cell r="D1297" t="str">
            <v>CS120-</v>
          </cell>
          <cell r="E1297" t="str">
            <v>A</v>
          </cell>
          <cell r="F1297" t="str">
            <v>01</v>
          </cell>
          <cell r="G1297" t="str">
            <v>01000</v>
          </cell>
          <cell r="H1297" t="str">
            <v>96318929</v>
          </cell>
          <cell r="I1297" t="str">
            <v>BAR A-TIE,W/O PAB</v>
          </cell>
          <cell r="K1297">
            <v>1</v>
          </cell>
          <cell r="L1297">
            <v>1</v>
          </cell>
          <cell r="M1297" t="str">
            <v>1</v>
          </cell>
          <cell r="N1297" t="str">
            <v>1</v>
          </cell>
          <cell r="P1297" t="str">
            <v>ZA/ZX</v>
          </cell>
          <cell r="Q1297" t="str">
            <v>1</v>
          </cell>
          <cell r="R1297" t="str">
            <v>1</v>
          </cell>
        </row>
        <row r="1298">
          <cell r="B1298" t="str">
            <v>O</v>
          </cell>
          <cell r="C1298" t="str">
            <v>O</v>
          </cell>
          <cell r="D1298" t="str">
            <v>CS120-</v>
          </cell>
          <cell r="E1298" t="str">
            <v>A</v>
          </cell>
          <cell r="F1298" t="str">
            <v>01</v>
          </cell>
          <cell r="G1298" t="str">
            <v>09500</v>
          </cell>
          <cell r="H1298" t="str">
            <v>96258829</v>
          </cell>
          <cell r="I1298" t="str">
            <v>BAR A-TIE,CTR</v>
          </cell>
          <cell r="K1298">
            <v>1</v>
          </cell>
          <cell r="L1298">
            <v>1</v>
          </cell>
          <cell r="M1298" t="str">
            <v>1</v>
          </cell>
          <cell r="N1298" t="str">
            <v>1</v>
          </cell>
          <cell r="P1298" t="str">
            <v>ZA/ZX</v>
          </cell>
          <cell r="Q1298" t="str">
            <v>1</v>
          </cell>
          <cell r="R1298" t="str">
            <v>1</v>
          </cell>
        </row>
        <row r="1299">
          <cell r="B1299" t="str">
            <v>N</v>
          </cell>
          <cell r="C1299" t="str">
            <v>X</v>
          </cell>
          <cell r="D1299" t="str">
            <v>CS120-</v>
          </cell>
          <cell r="E1299" t="str">
            <v>A</v>
          </cell>
          <cell r="F1299" t="str">
            <v>01</v>
          </cell>
          <cell r="G1299" t="str">
            <v>09500</v>
          </cell>
          <cell r="H1299" t="str">
            <v>96508070</v>
          </cell>
          <cell r="I1299" t="str">
            <v>BAR A-TIE,CTR</v>
          </cell>
          <cell r="K1299">
            <v>1</v>
          </cell>
          <cell r="L1299">
            <v>1</v>
          </cell>
          <cell r="M1299" t="str">
            <v>1</v>
          </cell>
          <cell r="N1299" t="str">
            <v>1</v>
          </cell>
          <cell r="P1299" t="str">
            <v>ZA/ZX</v>
          </cell>
          <cell r="Q1299" t="str">
            <v>1</v>
          </cell>
          <cell r="R1299" t="str">
            <v>1</v>
          </cell>
        </row>
        <row r="1300">
          <cell r="D1300" t="str">
            <v>CS120-</v>
          </cell>
          <cell r="E1300" t="str">
            <v>A</v>
          </cell>
          <cell r="F1300" t="str">
            <v>01</v>
          </cell>
          <cell r="G1300" t="str">
            <v>36100</v>
          </cell>
          <cell r="H1300" t="str">
            <v>96281027</v>
          </cell>
          <cell r="I1300" t="str">
            <v>COVER-FLANGE</v>
          </cell>
          <cell r="K1300">
            <v>1</v>
          </cell>
          <cell r="L1300">
            <v>1</v>
          </cell>
          <cell r="M1300" t="str">
            <v>1</v>
          </cell>
          <cell r="N1300" t="str">
            <v>1</v>
          </cell>
          <cell r="P1300" t="str">
            <v>ZA/ZX</v>
          </cell>
          <cell r="Q1300" t="str">
            <v>1</v>
          </cell>
          <cell r="R1300" t="str">
            <v>1</v>
          </cell>
        </row>
        <row r="1301">
          <cell r="D1301" t="str">
            <v>CS120-</v>
          </cell>
          <cell r="E1301" t="str">
            <v>A</v>
          </cell>
          <cell r="F1301" t="str">
            <v>01</v>
          </cell>
          <cell r="G1301" t="str">
            <v>37000</v>
          </cell>
          <cell r="H1301" t="str">
            <v>01954-06123-000</v>
          </cell>
          <cell r="I1301" t="str">
            <v>BOLT-HEXAGON FLANGE</v>
          </cell>
          <cell r="K1301">
            <v>14</v>
          </cell>
          <cell r="L1301">
            <v>14</v>
          </cell>
          <cell r="M1301" t="str">
            <v>14</v>
          </cell>
          <cell r="N1301" t="str">
            <v>14</v>
          </cell>
          <cell r="P1301" t="str">
            <v>ZA/ZX</v>
          </cell>
          <cell r="Q1301" t="str">
            <v>14</v>
          </cell>
          <cell r="R1301" t="str">
            <v>14</v>
          </cell>
        </row>
        <row r="1302">
          <cell r="D1302" t="str">
            <v>CS120-</v>
          </cell>
          <cell r="E1302" t="str">
            <v>A</v>
          </cell>
          <cell r="F1302" t="str">
            <v>01</v>
          </cell>
          <cell r="G1302" t="str">
            <v>38000</v>
          </cell>
          <cell r="H1302" t="str">
            <v>01954-08163-000</v>
          </cell>
          <cell r="I1302" t="str">
            <v>BOLT-HEXAGON FLANGE</v>
          </cell>
          <cell r="K1302">
            <v>6</v>
          </cell>
          <cell r="L1302">
            <v>6</v>
          </cell>
          <cell r="M1302" t="str">
            <v>6</v>
          </cell>
          <cell r="N1302" t="str">
            <v>6</v>
          </cell>
          <cell r="P1302" t="str">
            <v>ZA/ZX</v>
          </cell>
          <cell r="Q1302" t="str">
            <v>6</v>
          </cell>
          <cell r="R1302" t="str">
            <v>6</v>
          </cell>
        </row>
        <row r="1303">
          <cell r="D1303" t="str">
            <v>CS120-</v>
          </cell>
          <cell r="E1303" t="str">
            <v>A</v>
          </cell>
          <cell r="F1303" t="str">
            <v>03</v>
          </cell>
          <cell r="G1303" t="str">
            <v>01000</v>
          </cell>
          <cell r="H1303" t="str">
            <v>96318928</v>
          </cell>
          <cell r="I1303" t="str">
            <v>BAR A-TIE,W/O PAB</v>
          </cell>
          <cell r="S1303" t="str">
            <v>1</v>
          </cell>
          <cell r="T1303" t="str">
            <v>1</v>
          </cell>
          <cell r="U1303" t="str">
            <v>1</v>
          </cell>
          <cell r="V1303" t="str">
            <v>1</v>
          </cell>
        </row>
        <row r="1304">
          <cell r="B1304" t="str">
            <v>O</v>
          </cell>
          <cell r="C1304" t="str">
            <v>O</v>
          </cell>
          <cell r="D1304" t="str">
            <v>CS120-</v>
          </cell>
          <cell r="E1304" t="str">
            <v>A</v>
          </cell>
          <cell r="F1304" t="str">
            <v>03</v>
          </cell>
          <cell r="G1304" t="str">
            <v>09500</v>
          </cell>
          <cell r="H1304" t="str">
            <v>96258830</v>
          </cell>
          <cell r="I1304" t="str">
            <v>BAR A-TIE,CTR</v>
          </cell>
          <cell r="S1304" t="str">
            <v>1</v>
          </cell>
          <cell r="T1304" t="str">
            <v>1</v>
          </cell>
          <cell r="U1304" t="str">
            <v>1</v>
          </cell>
          <cell r="V1304" t="str">
            <v>1</v>
          </cell>
        </row>
        <row r="1305">
          <cell r="B1305" t="str">
            <v>N</v>
          </cell>
          <cell r="C1305" t="str">
            <v>X</v>
          </cell>
          <cell r="D1305" t="str">
            <v>CS120-</v>
          </cell>
          <cell r="E1305" t="str">
            <v>A</v>
          </cell>
          <cell r="F1305" t="str">
            <v>03</v>
          </cell>
          <cell r="G1305" t="str">
            <v>09500</v>
          </cell>
          <cell r="H1305" t="str">
            <v>96508071</v>
          </cell>
          <cell r="I1305" t="str">
            <v>BAR A-TIE,CTR</v>
          </cell>
          <cell r="S1305" t="str">
            <v>1</v>
          </cell>
          <cell r="T1305" t="str">
            <v>1</v>
          </cell>
          <cell r="U1305" t="str">
            <v>1</v>
          </cell>
          <cell r="V1305" t="str">
            <v>1</v>
          </cell>
        </row>
        <row r="1306">
          <cell r="D1306" t="str">
            <v>CS120-</v>
          </cell>
          <cell r="E1306" t="str">
            <v>A</v>
          </cell>
          <cell r="F1306" t="str">
            <v>03</v>
          </cell>
          <cell r="G1306" t="str">
            <v>35100</v>
          </cell>
          <cell r="H1306" t="str">
            <v>96281027</v>
          </cell>
          <cell r="I1306" t="str">
            <v>COVER-FLANGE</v>
          </cell>
          <cell r="S1306" t="str">
            <v>1</v>
          </cell>
          <cell r="T1306" t="str">
            <v>1</v>
          </cell>
          <cell r="U1306" t="str">
            <v>1</v>
          </cell>
          <cell r="V1306" t="str">
            <v>1</v>
          </cell>
        </row>
        <row r="1307">
          <cell r="D1307" t="str">
            <v>CS120-</v>
          </cell>
          <cell r="E1307" t="str">
            <v>A</v>
          </cell>
          <cell r="F1307" t="str">
            <v>03</v>
          </cell>
          <cell r="G1307" t="str">
            <v>36000</v>
          </cell>
          <cell r="H1307" t="str">
            <v>01954-06123-000</v>
          </cell>
          <cell r="I1307" t="str">
            <v>BOLT-HEXAGON FLANGE</v>
          </cell>
          <cell r="S1307" t="str">
            <v>14</v>
          </cell>
          <cell r="T1307" t="str">
            <v>14</v>
          </cell>
          <cell r="U1307" t="str">
            <v>14</v>
          </cell>
          <cell r="V1307" t="str">
            <v>14</v>
          </cell>
        </row>
        <row r="1308">
          <cell r="D1308" t="str">
            <v>CS120-</v>
          </cell>
          <cell r="E1308" t="str">
            <v>A</v>
          </cell>
          <cell r="F1308" t="str">
            <v>03</v>
          </cell>
          <cell r="G1308" t="str">
            <v>37000</v>
          </cell>
          <cell r="H1308" t="str">
            <v>01954-08163-000</v>
          </cell>
          <cell r="I1308" t="str">
            <v>BOLT-HEXAGON FLANGE</v>
          </cell>
          <cell r="S1308" t="str">
            <v>6</v>
          </cell>
          <cell r="T1308" t="str">
            <v>6</v>
          </cell>
          <cell r="U1308" t="str">
            <v>6</v>
          </cell>
          <cell r="V1308" t="str">
            <v>6</v>
          </cell>
        </row>
        <row r="1309">
          <cell r="D1309" t="str">
            <v>CS130-</v>
          </cell>
          <cell r="E1309" t="str">
            <v>A</v>
          </cell>
          <cell r="F1309" t="str">
            <v>01</v>
          </cell>
          <cell r="G1309" t="str">
            <v>01000</v>
          </cell>
          <cell r="H1309" t="str">
            <v>96315042</v>
          </cell>
          <cell r="I1309" t="str">
            <v>DUCT A-DEFROSTER</v>
          </cell>
          <cell r="K1309">
            <v>1</v>
          </cell>
          <cell r="L1309">
            <v>1</v>
          </cell>
          <cell r="M1309" t="str">
            <v>1</v>
          </cell>
          <cell r="N1309" t="str">
            <v>1</v>
          </cell>
          <cell r="Q1309" t="str">
            <v>1</v>
          </cell>
          <cell r="R1309" t="str">
            <v>1</v>
          </cell>
        </row>
        <row r="1310">
          <cell r="D1310" t="str">
            <v>CS130-</v>
          </cell>
          <cell r="E1310" t="str">
            <v>A</v>
          </cell>
          <cell r="F1310" t="str">
            <v>01</v>
          </cell>
          <cell r="G1310" t="str">
            <v>05000</v>
          </cell>
          <cell r="H1310" t="str">
            <v>03160-48135</v>
          </cell>
          <cell r="I1310" t="str">
            <v>SCREW-TAPPING</v>
          </cell>
          <cell r="K1310">
            <v>2</v>
          </cell>
          <cell r="L1310">
            <v>2</v>
          </cell>
          <cell r="M1310" t="str">
            <v>2</v>
          </cell>
          <cell r="N1310" t="str">
            <v>2</v>
          </cell>
          <cell r="Q1310" t="str">
            <v>2</v>
          </cell>
          <cell r="R1310" t="str">
            <v>2</v>
          </cell>
        </row>
        <row r="1311">
          <cell r="D1311" t="str">
            <v>CS130-</v>
          </cell>
          <cell r="E1311" t="str">
            <v>A</v>
          </cell>
          <cell r="F1311" t="str">
            <v>01</v>
          </cell>
          <cell r="G1311" t="str">
            <v>06000</v>
          </cell>
          <cell r="H1311" t="str">
            <v>96315046</v>
          </cell>
          <cell r="I1311" t="str">
            <v>HOSE A-DEFROSTER,LH</v>
          </cell>
          <cell r="K1311">
            <v>1</v>
          </cell>
          <cell r="L1311">
            <v>1</v>
          </cell>
          <cell r="M1311" t="str">
            <v>1</v>
          </cell>
          <cell r="N1311" t="str">
            <v>1</v>
          </cell>
          <cell r="Q1311" t="str">
            <v>1</v>
          </cell>
          <cell r="R1311" t="str">
            <v>1</v>
          </cell>
        </row>
        <row r="1312">
          <cell r="D1312" t="str">
            <v>CS130-</v>
          </cell>
          <cell r="E1312" t="str">
            <v>A</v>
          </cell>
          <cell r="F1312" t="str">
            <v>01</v>
          </cell>
          <cell r="G1312" t="str">
            <v>13000</v>
          </cell>
          <cell r="H1312" t="str">
            <v>03160-48135</v>
          </cell>
          <cell r="I1312" t="str">
            <v>SCREW-TAPPING</v>
          </cell>
          <cell r="K1312">
            <v>1</v>
          </cell>
          <cell r="L1312">
            <v>1</v>
          </cell>
          <cell r="M1312" t="str">
            <v>1</v>
          </cell>
          <cell r="N1312" t="str">
            <v>1</v>
          </cell>
          <cell r="Q1312" t="str">
            <v>1</v>
          </cell>
          <cell r="R1312" t="str">
            <v>1</v>
          </cell>
        </row>
        <row r="1313">
          <cell r="D1313" t="str">
            <v>CS130-</v>
          </cell>
          <cell r="E1313" t="str">
            <v>A</v>
          </cell>
          <cell r="F1313" t="str">
            <v>01</v>
          </cell>
          <cell r="G1313" t="str">
            <v>14000</v>
          </cell>
          <cell r="H1313" t="str">
            <v>96315047</v>
          </cell>
          <cell r="I1313" t="str">
            <v>HOSE A-DEFROSTER,RH</v>
          </cell>
          <cell r="K1313">
            <v>1</v>
          </cell>
          <cell r="L1313">
            <v>1</v>
          </cell>
          <cell r="M1313" t="str">
            <v>1</v>
          </cell>
          <cell r="N1313" t="str">
            <v>1</v>
          </cell>
          <cell r="Q1313" t="str">
            <v>1</v>
          </cell>
          <cell r="R1313" t="str">
            <v>1</v>
          </cell>
        </row>
        <row r="1314">
          <cell r="D1314" t="str">
            <v>CS130-</v>
          </cell>
          <cell r="E1314" t="str">
            <v>A</v>
          </cell>
          <cell r="F1314" t="str">
            <v>01</v>
          </cell>
          <cell r="G1314" t="str">
            <v>19200</v>
          </cell>
          <cell r="H1314" t="str">
            <v>03160-48135</v>
          </cell>
          <cell r="I1314" t="str">
            <v>SCREW-TAPPING</v>
          </cell>
          <cell r="K1314">
            <v>1</v>
          </cell>
          <cell r="L1314">
            <v>1</v>
          </cell>
          <cell r="M1314" t="str">
            <v>1</v>
          </cell>
          <cell r="N1314" t="str">
            <v>1</v>
          </cell>
          <cell r="Q1314" t="str">
            <v>1</v>
          </cell>
          <cell r="R1314" t="str">
            <v>1</v>
          </cell>
        </row>
        <row r="1315">
          <cell r="D1315" t="str">
            <v>CS130-</v>
          </cell>
          <cell r="E1315" t="str">
            <v>A</v>
          </cell>
          <cell r="F1315" t="str">
            <v>01</v>
          </cell>
          <cell r="G1315" t="str">
            <v>21000</v>
          </cell>
          <cell r="H1315" t="str">
            <v>96280889</v>
          </cell>
          <cell r="I1315" t="str">
            <v>GRILL-DEMISTER,LH</v>
          </cell>
          <cell r="K1315">
            <v>1</v>
          </cell>
          <cell r="L1315">
            <v>1</v>
          </cell>
          <cell r="M1315" t="str">
            <v>1</v>
          </cell>
          <cell r="N1315" t="str">
            <v>1</v>
          </cell>
          <cell r="Q1315" t="str">
            <v>1</v>
          </cell>
          <cell r="R1315" t="str">
            <v>1</v>
          </cell>
        </row>
        <row r="1316">
          <cell r="D1316" t="str">
            <v>CS130-</v>
          </cell>
          <cell r="E1316" t="str">
            <v>A</v>
          </cell>
          <cell r="F1316" t="str">
            <v>01</v>
          </cell>
          <cell r="G1316" t="str">
            <v>22000</v>
          </cell>
          <cell r="H1316" t="str">
            <v>96280891</v>
          </cell>
          <cell r="I1316" t="str">
            <v>GRILL-DEMISTER,RH</v>
          </cell>
          <cell r="K1316">
            <v>1</v>
          </cell>
          <cell r="L1316">
            <v>1</v>
          </cell>
          <cell r="M1316" t="str">
            <v>1</v>
          </cell>
          <cell r="N1316" t="str">
            <v>1</v>
          </cell>
          <cell r="Q1316" t="str">
            <v>1</v>
          </cell>
          <cell r="R1316" t="str">
            <v>1</v>
          </cell>
        </row>
        <row r="1317">
          <cell r="D1317" t="str">
            <v>CS130-</v>
          </cell>
          <cell r="E1317" t="str">
            <v>A</v>
          </cell>
          <cell r="F1317" t="str">
            <v>01</v>
          </cell>
          <cell r="G1317" t="str">
            <v>24000</v>
          </cell>
          <cell r="H1317" t="str">
            <v>96323974</v>
          </cell>
          <cell r="I1317" t="str">
            <v>GRILLE A-VENTILATION,SIDE</v>
          </cell>
          <cell r="K1317">
            <v>2</v>
          </cell>
          <cell r="L1317">
            <v>2</v>
          </cell>
          <cell r="M1317" t="str">
            <v>2</v>
          </cell>
          <cell r="N1317" t="str">
            <v>2</v>
          </cell>
          <cell r="Q1317" t="str">
            <v>2</v>
          </cell>
          <cell r="R1317" t="str">
            <v>2</v>
          </cell>
        </row>
        <row r="1318">
          <cell r="D1318" t="str">
            <v>CS130-</v>
          </cell>
          <cell r="E1318" t="str">
            <v>A</v>
          </cell>
          <cell r="F1318" t="str">
            <v>01</v>
          </cell>
          <cell r="G1318" t="str">
            <v>32000</v>
          </cell>
          <cell r="H1318" t="str">
            <v>03160-48165</v>
          </cell>
          <cell r="I1318" t="str">
            <v>SCREW-TAPPING</v>
          </cell>
          <cell r="K1318">
            <v>6</v>
          </cell>
          <cell r="L1318">
            <v>6</v>
          </cell>
          <cell r="M1318" t="str">
            <v>6</v>
          </cell>
          <cell r="N1318" t="str">
            <v>6</v>
          </cell>
          <cell r="Q1318" t="str">
            <v>6</v>
          </cell>
          <cell r="R1318" t="str">
            <v>6</v>
          </cell>
        </row>
        <row r="1319">
          <cell r="D1319" t="str">
            <v>CS130-</v>
          </cell>
          <cell r="E1319" t="str">
            <v>A</v>
          </cell>
          <cell r="F1319" t="str">
            <v>01</v>
          </cell>
          <cell r="G1319" t="str">
            <v>33000</v>
          </cell>
          <cell r="H1319" t="str">
            <v>96280935</v>
          </cell>
          <cell r="I1319" t="str">
            <v>GRILLE-DEFROSTER,LH</v>
          </cell>
          <cell r="K1319">
            <v>1</v>
          </cell>
          <cell r="L1319">
            <v>1</v>
          </cell>
          <cell r="M1319" t="str">
            <v>1</v>
          </cell>
          <cell r="N1319" t="str">
            <v>1</v>
          </cell>
          <cell r="Q1319" t="str">
            <v>1</v>
          </cell>
          <cell r="R1319" t="str">
            <v>1</v>
          </cell>
        </row>
        <row r="1320">
          <cell r="D1320" t="str">
            <v>CS130-</v>
          </cell>
          <cell r="E1320" t="str">
            <v>A</v>
          </cell>
          <cell r="F1320" t="str">
            <v>01</v>
          </cell>
          <cell r="G1320" t="str">
            <v>34000</v>
          </cell>
          <cell r="H1320" t="str">
            <v>96280937</v>
          </cell>
          <cell r="I1320" t="str">
            <v>GRILLE-DEFROSTER,RH</v>
          </cell>
          <cell r="K1320">
            <v>1</v>
          </cell>
          <cell r="L1320">
            <v>1</v>
          </cell>
          <cell r="M1320" t="str">
            <v>1</v>
          </cell>
          <cell r="N1320" t="str">
            <v>1</v>
          </cell>
          <cell r="Q1320" t="str">
            <v>1</v>
          </cell>
          <cell r="R1320" t="str">
            <v>1</v>
          </cell>
        </row>
        <row r="1321">
          <cell r="D1321" t="str">
            <v>CS130-</v>
          </cell>
          <cell r="E1321" t="str">
            <v>A</v>
          </cell>
          <cell r="F1321" t="str">
            <v>01</v>
          </cell>
          <cell r="G1321" t="str">
            <v>35000</v>
          </cell>
          <cell r="H1321" t="str">
            <v>96380703</v>
          </cell>
          <cell r="I1321" t="str">
            <v>DUCT A-VENTILATION</v>
          </cell>
          <cell r="K1321">
            <v>1</v>
          </cell>
          <cell r="L1321">
            <v>1</v>
          </cell>
          <cell r="M1321" t="str">
            <v>1</v>
          </cell>
          <cell r="N1321" t="str">
            <v>1</v>
          </cell>
          <cell r="Q1321" t="str">
            <v>1</v>
          </cell>
          <cell r="R1321" t="str">
            <v>1</v>
          </cell>
        </row>
        <row r="1322">
          <cell r="D1322" t="str">
            <v>CS130-</v>
          </cell>
          <cell r="E1322" t="str">
            <v>A</v>
          </cell>
          <cell r="F1322" t="str">
            <v>01</v>
          </cell>
          <cell r="G1322" t="str">
            <v>48000</v>
          </cell>
          <cell r="H1322" t="str">
            <v>03160-48165</v>
          </cell>
          <cell r="I1322" t="str">
            <v>SCREW-TAPPING</v>
          </cell>
          <cell r="K1322">
            <v>5</v>
          </cell>
          <cell r="L1322">
            <v>5</v>
          </cell>
          <cell r="M1322" t="str">
            <v>5</v>
          </cell>
          <cell r="N1322" t="str">
            <v>5</v>
          </cell>
          <cell r="Q1322" t="str">
            <v>5</v>
          </cell>
          <cell r="R1322" t="str">
            <v>5</v>
          </cell>
        </row>
        <row r="1323">
          <cell r="D1323" t="str">
            <v>CS130-</v>
          </cell>
          <cell r="E1323" t="str">
            <v>A</v>
          </cell>
          <cell r="F1323" t="str">
            <v>01</v>
          </cell>
          <cell r="G1323" t="str">
            <v>49000</v>
          </cell>
          <cell r="H1323" t="str">
            <v>09404-06421-000</v>
          </cell>
          <cell r="I1323" t="str">
            <v>CLAMP</v>
          </cell>
          <cell r="K1323">
            <v>1</v>
          </cell>
          <cell r="L1323">
            <v>1</v>
          </cell>
          <cell r="M1323" t="str">
            <v>1</v>
          </cell>
          <cell r="N1323" t="str">
            <v>1</v>
          </cell>
          <cell r="Q1323" t="str">
            <v>1</v>
          </cell>
          <cell r="R1323" t="str">
            <v>1</v>
          </cell>
        </row>
        <row r="1324">
          <cell r="D1324" t="str">
            <v>CS130-</v>
          </cell>
          <cell r="E1324" t="str">
            <v>A</v>
          </cell>
          <cell r="F1324" t="str">
            <v>04</v>
          </cell>
          <cell r="G1324" t="str">
            <v>01000</v>
          </cell>
          <cell r="H1324" t="str">
            <v>96316278</v>
          </cell>
          <cell r="I1324" t="str">
            <v>DUCT A-DEFROSTER</v>
          </cell>
          <cell r="S1324" t="str">
            <v>1</v>
          </cell>
          <cell r="T1324" t="str">
            <v>1</v>
          </cell>
          <cell r="U1324" t="str">
            <v>1</v>
          </cell>
          <cell r="V1324" t="str">
            <v>1</v>
          </cell>
          <cell r="Y1324" t="str">
            <v>CKD</v>
          </cell>
        </row>
        <row r="1325">
          <cell r="D1325" t="str">
            <v>CS130-</v>
          </cell>
          <cell r="E1325" t="str">
            <v>A</v>
          </cell>
          <cell r="F1325" t="str">
            <v>04</v>
          </cell>
          <cell r="G1325" t="str">
            <v>06000</v>
          </cell>
          <cell r="H1325" t="str">
            <v>03160-48135</v>
          </cell>
          <cell r="I1325" t="str">
            <v>SCREW-TAPPING</v>
          </cell>
          <cell r="S1325" t="str">
            <v>2</v>
          </cell>
          <cell r="T1325" t="str">
            <v>2</v>
          </cell>
          <cell r="U1325" t="str">
            <v>2</v>
          </cell>
          <cell r="V1325" t="str">
            <v>2</v>
          </cell>
          <cell r="Y1325" t="str">
            <v>CKD</v>
          </cell>
        </row>
        <row r="1326">
          <cell r="D1326" t="str">
            <v>CS130-</v>
          </cell>
          <cell r="E1326" t="str">
            <v>A</v>
          </cell>
          <cell r="F1326" t="str">
            <v>04</v>
          </cell>
          <cell r="G1326" t="str">
            <v>07000</v>
          </cell>
          <cell r="H1326" t="str">
            <v>96318074</v>
          </cell>
          <cell r="I1326" t="str">
            <v>HOSE A-DEFROSTER,LH</v>
          </cell>
          <cell r="S1326" t="str">
            <v>1</v>
          </cell>
          <cell r="T1326" t="str">
            <v>1</v>
          </cell>
          <cell r="U1326" t="str">
            <v>1</v>
          </cell>
          <cell r="V1326" t="str">
            <v>1</v>
          </cell>
          <cell r="Y1326" t="str">
            <v>CKD</v>
          </cell>
        </row>
        <row r="1327">
          <cell r="D1327" t="str">
            <v>CS130-</v>
          </cell>
          <cell r="E1327" t="str">
            <v>A</v>
          </cell>
          <cell r="F1327" t="str">
            <v>04</v>
          </cell>
          <cell r="G1327" t="str">
            <v>12000</v>
          </cell>
          <cell r="H1327" t="str">
            <v>03160-48135</v>
          </cell>
          <cell r="I1327" t="str">
            <v>SCREW-TAPPING</v>
          </cell>
          <cell r="S1327" t="str">
            <v>1</v>
          </cell>
          <cell r="T1327" t="str">
            <v>1</v>
          </cell>
          <cell r="U1327" t="str">
            <v>1</v>
          </cell>
          <cell r="V1327" t="str">
            <v>1</v>
          </cell>
          <cell r="Y1327" t="str">
            <v>CKD</v>
          </cell>
        </row>
        <row r="1328">
          <cell r="D1328" t="str">
            <v>CS130-</v>
          </cell>
          <cell r="E1328" t="str">
            <v>A</v>
          </cell>
          <cell r="F1328" t="str">
            <v>04</v>
          </cell>
          <cell r="G1328" t="str">
            <v>13000</v>
          </cell>
          <cell r="H1328" t="str">
            <v>96318073</v>
          </cell>
          <cell r="I1328" t="str">
            <v>HOSE A-DEFROSTER,RH</v>
          </cell>
          <cell r="S1328" t="str">
            <v>1</v>
          </cell>
          <cell r="T1328" t="str">
            <v>1</v>
          </cell>
          <cell r="U1328" t="str">
            <v>1</v>
          </cell>
          <cell r="V1328" t="str">
            <v>1</v>
          </cell>
          <cell r="Y1328" t="str">
            <v>CKD</v>
          </cell>
        </row>
        <row r="1329">
          <cell r="D1329" t="str">
            <v>CS130-</v>
          </cell>
          <cell r="E1329" t="str">
            <v>A</v>
          </cell>
          <cell r="F1329" t="str">
            <v>04</v>
          </cell>
          <cell r="G1329" t="str">
            <v>18000</v>
          </cell>
          <cell r="H1329" t="str">
            <v>03160-48135</v>
          </cell>
          <cell r="I1329" t="str">
            <v>SCREW-TAPPING</v>
          </cell>
          <cell r="S1329" t="str">
            <v>1</v>
          </cell>
          <cell r="T1329" t="str">
            <v>1</v>
          </cell>
          <cell r="U1329" t="str">
            <v>1</v>
          </cell>
          <cell r="V1329" t="str">
            <v>1</v>
          </cell>
          <cell r="Y1329" t="str">
            <v>CKD</v>
          </cell>
        </row>
        <row r="1330">
          <cell r="D1330" t="str">
            <v>CS130-</v>
          </cell>
          <cell r="E1330" t="str">
            <v>A</v>
          </cell>
          <cell r="F1330" t="str">
            <v>04</v>
          </cell>
          <cell r="G1330" t="str">
            <v>19000</v>
          </cell>
          <cell r="H1330" t="str">
            <v>96280889</v>
          </cell>
          <cell r="I1330" t="str">
            <v>GRILL-DEMISTER,LH</v>
          </cell>
          <cell r="S1330" t="str">
            <v>1</v>
          </cell>
          <cell r="T1330" t="str">
            <v>1</v>
          </cell>
          <cell r="U1330" t="str">
            <v>1</v>
          </cell>
          <cell r="V1330" t="str">
            <v>1</v>
          </cell>
          <cell r="Y1330" t="str">
            <v>CKD</v>
          </cell>
        </row>
        <row r="1331">
          <cell r="D1331" t="str">
            <v>CS130-</v>
          </cell>
          <cell r="E1331" t="str">
            <v>A</v>
          </cell>
          <cell r="F1331" t="str">
            <v>04</v>
          </cell>
          <cell r="G1331" t="str">
            <v>20000</v>
          </cell>
          <cell r="H1331" t="str">
            <v>96280891</v>
          </cell>
          <cell r="I1331" t="str">
            <v>GRILL-DEMISTER,RH</v>
          </cell>
          <cell r="S1331" t="str">
            <v>1</v>
          </cell>
          <cell r="T1331" t="str">
            <v>1</v>
          </cell>
          <cell r="U1331" t="str">
            <v>1</v>
          </cell>
          <cell r="V1331" t="str">
            <v>1</v>
          </cell>
          <cell r="Y1331" t="str">
            <v>CKD</v>
          </cell>
        </row>
        <row r="1332">
          <cell r="D1332" t="str">
            <v>CS130-</v>
          </cell>
          <cell r="E1332" t="str">
            <v>A</v>
          </cell>
          <cell r="F1332" t="str">
            <v>04</v>
          </cell>
          <cell r="G1332" t="str">
            <v>21000</v>
          </cell>
          <cell r="H1332" t="str">
            <v>96323974</v>
          </cell>
          <cell r="I1332" t="str">
            <v>GRILLE A-VENTILATION,SIDE</v>
          </cell>
          <cell r="S1332" t="str">
            <v>2</v>
          </cell>
          <cell r="T1332" t="str">
            <v>2</v>
          </cell>
          <cell r="U1332" t="str">
            <v>2</v>
          </cell>
          <cell r="V1332" t="str">
            <v>2</v>
          </cell>
          <cell r="Y1332" t="str">
            <v>CKD</v>
          </cell>
        </row>
        <row r="1333">
          <cell r="D1333" t="str">
            <v>CS130-</v>
          </cell>
          <cell r="E1333" t="str">
            <v>A</v>
          </cell>
          <cell r="F1333" t="str">
            <v>04</v>
          </cell>
          <cell r="G1333" t="str">
            <v>31000</v>
          </cell>
          <cell r="H1333" t="str">
            <v>03160-48165</v>
          </cell>
          <cell r="I1333" t="str">
            <v>SCREW-TAPPING</v>
          </cell>
          <cell r="S1333" t="str">
            <v>6</v>
          </cell>
          <cell r="T1333" t="str">
            <v>6</v>
          </cell>
          <cell r="U1333" t="str">
            <v>6</v>
          </cell>
          <cell r="V1333" t="str">
            <v>6</v>
          </cell>
          <cell r="Y1333" t="str">
            <v>CKD</v>
          </cell>
        </row>
        <row r="1334">
          <cell r="D1334" t="str">
            <v>CS130-</v>
          </cell>
          <cell r="E1334" t="str">
            <v>A</v>
          </cell>
          <cell r="F1334" t="str">
            <v>04</v>
          </cell>
          <cell r="G1334" t="str">
            <v>33000</v>
          </cell>
          <cell r="H1334" t="str">
            <v>96280935</v>
          </cell>
          <cell r="I1334" t="str">
            <v>GRILLE-DEFROSTER,LH</v>
          </cell>
          <cell r="S1334" t="str">
            <v>1</v>
          </cell>
          <cell r="T1334" t="str">
            <v>1</v>
          </cell>
          <cell r="U1334" t="str">
            <v>1</v>
          </cell>
          <cell r="V1334" t="str">
            <v>1</v>
          </cell>
          <cell r="Y1334" t="str">
            <v>CKD</v>
          </cell>
        </row>
        <row r="1335">
          <cell r="D1335" t="str">
            <v>CS130-</v>
          </cell>
          <cell r="E1335" t="str">
            <v>A</v>
          </cell>
          <cell r="F1335" t="str">
            <v>04</v>
          </cell>
          <cell r="G1335" t="str">
            <v>36000</v>
          </cell>
          <cell r="H1335" t="str">
            <v>96280937</v>
          </cell>
          <cell r="I1335" t="str">
            <v>GRILLE-DEFROSTER,RH</v>
          </cell>
          <cell r="S1335" t="str">
            <v>1</v>
          </cell>
          <cell r="T1335" t="str">
            <v>1</v>
          </cell>
          <cell r="U1335" t="str">
            <v>1</v>
          </cell>
          <cell r="V1335" t="str">
            <v>1</v>
          </cell>
          <cell r="Y1335" t="str">
            <v>CKD</v>
          </cell>
        </row>
        <row r="1336">
          <cell r="D1336" t="str">
            <v>CS130-</v>
          </cell>
          <cell r="E1336" t="str">
            <v>A</v>
          </cell>
          <cell r="F1336" t="str">
            <v>04</v>
          </cell>
          <cell r="G1336" t="str">
            <v>38000</v>
          </cell>
          <cell r="H1336" t="str">
            <v>96323582</v>
          </cell>
          <cell r="I1336" t="str">
            <v>DUCT A-VENTILATION,CTR</v>
          </cell>
          <cell r="S1336" t="str">
            <v>1</v>
          </cell>
          <cell r="T1336" t="str">
            <v>1</v>
          </cell>
          <cell r="U1336" t="str">
            <v>1</v>
          </cell>
          <cell r="V1336" t="str">
            <v>1</v>
          </cell>
          <cell r="Y1336" t="str">
            <v>CKD</v>
          </cell>
        </row>
        <row r="1337">
          <cell r="D1337" t="str">
            <v>CS130-</v>
          </cell>
          <cell r="E1337" t="str">
            <v>A</v>
          </cell>
          <cell r="F1337" t="str">
            <v>04</v>
          </cell>
          <cell r="G1337" t="str">
            <v>45000</v>
          </cell>
          <cell r="H1337" t="str">
            <v>96323586</v>
          </cell>
          <cell r="I1337" t="str">
            <v>HOSE A-VENTILATION,SIDE,RH</v>
          </cell>
          <cell r="S1337" t="str">
            <v>1</v>
          </cell>
          <cell r="T1337" t="str">
            <v>1</v>
          </cell>
          <cell r="U1337" t="str">
            <v>1</v>
          </cell>
          <cell r="V1337" t="str">
            <v>1</v>
          </cell>
          <cell r="Y1337" t="str">
            <v>CKD</v>
          </cell>
        </row>
        <row r="1338">
          <cell r="D1338" t="str">
            <v>CS130-</v>
          </cell>
          <cell r="E1338" t="str">
            <v>A</v>
          </cell>
          <cell r="F1338" t="str">
            <v>04</v>
          </cell>
          <cell r="G1338" t="str">
            <v>50000</v>
          </cell>
          <cell r="H1338" t="str">
            <v>96323590</v>
          </cell>
          <cell r="I1338" t="str">
            <v>HOSE A-VENTILATION,SIDE,LH</v>
          </cell>
          <cell r="S1338" t="str">
            <v>1</v>
          </cell>
          <cell r="T1338" t="str">
            <v>1</v>
          </cell>
          <cell r="U1338" t="str">
            <v>1</v>
          </cell>
          <cell r="V1338" t="str">
            <v>1</v>
          </cell>
          <cell r="Y1338" t="str">
            <v>CKD</v>
          </cell>
        </row>
        <row r="1339">
          <cell r="D1339" t="str">
            <v>CS130-</v>
          </cell>
          <cell r="E1339" t="str">
            <v>A</v>
          </cell>
          <cell r="F1339" t="str">
            <v>04</v>
          </cell>
          <cell r="G1339" t="str">
            <v>55000</v>
          </cell>
          <cell r="H1339" t="str">
            <v>03160-48165</v>
          </cell>
          <cell r="I1339" t="str">
            <v>SCREW-TAPPING</v>
          </cell>
          <cell r="S1339" t="str">
            <v>5</v>
          </cell>
          <cell r="T1339" t="str">
            <v>5</v>
          </cell>
          <cell r="U1339" t="str">
            <v>5</v>
          </cell>
          <cell r="V1339" t="str">
            <v>5</v>
          </cell>
          <cell r="Y1339" t="str">
            <v>CKD</v>
          </cell>
        </row>
        <row r="1340">
          <cell r="D1340" t="str">
            <v>CS130-</v>
          </cell>
          <cell r="E1340" t="str">
            <v>A</v>
          </cell>
          <cell r="F1340" t="str">
            <v>05</v>
          </cell>
          <cell r="G1340" t="str">
            <v>01000</v>
          </cell>
          <cell r="H1340" t="str">
            <v>96316278</v>
          </cell>
          <cell r="I1340" t="str">
            <v>DUCT A-DEFROSTER</v>
          </cell>
          <cell r="S1340" t="str">
            <v>1</v>
          </cell>
          <cell r="T1340" t="str">
            <v>1</v>
          </cell>
          <cell r="U1340" t="str">
            <v>1</v>
          </cell>
          <cell r="V1340" t="str">
            <v>1</v>
          </cell>
          <cell r="Y1340" t="str">
            <v>SKD</v>
          </cell>
        </row>
        <row r="1341">
          <cell r="D1341" t="str">
            <v>CS130-</v>
          </cell>
          <cell r="E1341" t="str">
            <v>A</v>
          </cell>
          <cell r="F1341" t="str">
            <v>05</v>
          </cell>
          <cell r="G1341" t="str">
            <v>06000</v>
          </cell>
          <cell r="H1341" t="str">
            <v>03160-48135</v>
          </cell>
          <cell r="I1341" t="str">
            <v>SCREW-TAPPING</v>
          </cell>
          <cell r="S1341" t="str">
            <v>2</v>
          </cell>
          <cell r="T1341" t="str">
            <v>2</v>
          </cell>
          <cell r="U1341" t="str">
            <v>2</v>
          </cell>
          <cell r="V1341" t="str">
            <v>2</v>
          </cell>
          <cell r="Y1341" t="str">
            <v>SKD</v>
          </cell>
        </row>
        <row r="1342">
          <cell r="D1342" t="str">
            <v>CS130-</v>
          </cell>
          <cell r="E1342" t="str">
            <v>A</v>
          </cell>
          <cell r="F1342" t="str">
            <v>05</v>
          </cell>
          <cell r="G1342" t="str">
            <v>07000</v>
          </cell>
          <cell r="H1342" t="str">
            <v>96318074</v>
          </cell>
          <cell r="I1342" t="str">
            <v>HOSE A-DEFROSTER,LH</v>
          </cell>
          <cell r="S1342" t="str">
            <v>1</v>
          </cell>
          <cell r="T1342" t="str">
            <v>1</v>
          </cell>
          <cell r="U1342" t="str">
            <v>1</v>
          </cell>
          <cell r="V1342" t="str">
            <v>1</v>
          </cell>
          <cell r="Y1342" t="str">
            <v>SKD</v>
          </cell>
        </row>
        <row r="1343">
          <cell r="D1343" t="str">
            <v>CS130-</v>
          </cell>
          <cell r="E1343" t="str">
            <v>A</v>
          </cell>
          <cell r="F1343" t="str">
            <v>05</v>
          </cell>
          <cell r="G1343" t="str">
            <v>12000</v>
          </cell>
          <cell r="H1343" t="str">
            <v>03160-48135</v>
          </cell>
          <cell r="I1343" t="str">
            <v>SCREW-TAPPING</v>
          </cell>
          <cell r="S1343" t="str">
            <v>1</v>
          </cell>
          <cell r="T1343" t="str">
            <v>1</v>
          </cell>
          <cell r="U1343" t="str">
            <v>1</v>
          </cell>
          <cell r="V1343" t="str">
            <v>1</v>
          </cell>
          <cell r="Y1343" t="str">
            <v>SKD</v>
          </cell>
        </row>
        <row r="1344">
          <cell r="D1344" t="str">
            <v>CS130-</v>
          </cell>
          <cell r="E1344" t="str">
            <v>A</v>
          </cell>
          <cell r="F1344" t="str">
            <v>05</v>
          </cell>
          <cell r="G1344" t="str">
            <v>13000</v>
          </cell>
          <cell r="H1344" t="str">
            <v>96318073</v>
          </cell>
          <cell r="I1344" t="str">
            <v>HOSE A-DEFROSTER,RH</v>
          </cell>
          <cell r="S1344" t="str">
            <v>1</v>
          </cell>
          <cell r="T1344" t="str">
            <v>1</v>
          </cell>
          <cell r="U1344" t="str">
            <v>1</v>
          </cell>
          <cell r="V1344" t="str">
            <v>1</v>
          </cell>
          <cell r="Y1344" t="str">
            <v>SKD</v>
          </cell>
        </row>
        <row r="1345">
          <cell r="D1345" t="str">
            <v>CS130-</v>
          </cell>
          <cell r="E1345" t="str">
            <v>A</v>
          </cell>
          <cell r="F1345" t="str">
            <v>05</v>
          </cell>
          <cell r="G1345" t="str">
            <v>18000</v>
          </cell>
          <cell r="H1345" t="str">
            <v>03160-48135</v>
          </cell>
          <cell r="I1345" t="str">
            <v>SCREW-TAPPING</v>
          </cell>
          <cell r="S1345" t="str">
            <v>1</v>
          </cell>
          <cell r="T1345" t="str">
            <v>1</v>
          </cell>
          <cell r="U1345" t="str">
            <v>1</v>
          </cell>
          <cell r="V1345" t="str">
            <v>1</v>
          </cell>
          <cell r="Y1345" t="str">
            <v>SKD</v>
          </cell>
        </row>
        <row r="1346">
          <cell r="D1346" t="str">
            <v>CS130-</v>
          </cell>
          <cell r="E1346" t="str">
            <v>A</v>
          </cell>
          <cell r="F1346" t="str">
            <v>05</v>
          </cell>
          <cell r="G1346" t="str">
            <v>19000</v>
          </cell>
          <cell r="H1346" t="str">
            <v>96280889</v>
          </cell>
          <cell r="I1346" t="str">
            <v>GRILL-DEMISTER,LH</v>
          </cell>
          <cell r="S1346" t="str">
            <v>1</v>
          </cell>
          <cell r="T1346" t="str">
            <v>1</v>
          </cell>
          <cell r="U1346" t="str">
            <v>1</v>
          </cell>
          <cell r="V1346" t="str">
            <v>1</v>
          </cell>
          <cell r="Y1346" t="str">
            <v>SKD</v>
          </cell>
        </row>
        <row r="1347">
          <cell r="D1347" t="str">
            <v>CS130-</v>
          </cell>
          <cell r="E1347" t="str">
            <v>A</v>
          </cell>
          <cell r="F1347" t="str">
            <v>05</v>
          </cell>
          <cell r="G1347" t="str">
            <v>20000</v>
          </cell>
          <cell r="H1347" t="str">
            <v>96280891</v>
          </cell>
          <cell r="I1347" t="str">
            <v>GRILL-DEMISTER,RH</v>
          </cell>
          <cell r="S1347" t="str">
            <v>1</v>
          </cell>
          <cell r="T1347" t="str">
            <v>1</v>
          </cell>
          <cell r="U1347" t="str">
            <v>1</v>
          </cell>
          <cell r="V1347" t="str">
            <v>1</v>
          </cell>
          <cell r="Y1347" t="str">
            <v>SKD</v>
          </cell>
        </row>
        <row r="1348">
          <cell r="D1348" t="str">
            <v>CS130-</v>
          </cell>
          <cell r="E1348" t="str">
            <v>A</v>
          </cell>
          <cell r="F1348" t="str">
            <v>05</v>
          </cell>
          <cell r="G1348" t="str">
            <v>21000</v>
          </cell>
          <cell r="H1348" t="str">
            <v>96323974</v>
          </cell>
          <cell r="I1348" t="str">
            <v>GRILLE A-VENTILATION,SIDE</v>
          </cell>
          <cell r="S1348" t="str">
            <v>2</v>
          </cell>
          <cell r="T1348" t="str">
            <v>2</v>
          </cell>
          <cell r="U1348" t="str">
            <v>2</v>
          </cell>
          <cell r="V1348" t="str">
            <v>2</v>
          </cell>
          <cell r="Y1348" t="str">
            <v>SKD</v>
          </cell>
        </row>
        <row r="1349">
          <cell r="D1349" t="str">
            <v>CS130-</v>
          </cell>
          <cell r="E1349" t="str">
            <v>A</v>
          </cell>
          <cell r="F1349" t="str">
            <v>05</v>
          </cell>
          <cell r="G1349" t="str">
            <v>31000</v>
          </cell>
          <cell r="H1349" t="str">
            <v>03160-48165</v>
          </cell>
          <cell r="I1349" t="str">
            <v>SCREW-TAPPING</v>
          </cell>
          <cell r="S1349" t="str">
            <v>6</v>
          </cell>
          <cell r="T1349" t="str">
            <v>6</v>
          </cell>
          <cell r="U1349" t="str">
            <v>6</v>
          </cell>
          <cell r="V1349" t="str">
            <v>6</v>
          </cell>
          <cell r="Y1349" t="str">
            <v>SKD</v>
          </cell>
        </row>
        <row r="1350">
          <cell r="D1350" t="str">
            <v>CS130-</v>
          </cell>
          <cell r="E1350" t="str">
            <v>A</v>
          </cell>
          <cell r="F1350" t="str">
            <v>05</v>
          </cell>
          <cell r="G1350" t="str">
            <v>33000</v>
          </cell>
          <cell r="H1350" t="str">
            <v>96280935</v>
          </cell>
          <cell r="I1350" t="str">
            <v>GRILLE-DEFROSTER,LH</v>
          </cell>
          <cell r="S1350" t="str">
            <v>1</v>
          </cell>
          <cell r="T1350" t="str">
            <v>1</v>
          </cell>
          <cell r="U1350" t="str">
            <v>1</v>
          </cell>
          <cell r="V1350" t="str">
            <v>1</v>
          </cell>
          <cell r="Y1350" t="str">
            <v>SKD</v>
          </cell>
        </row>
        <row r="1351">
          <cell r="D1351" t="str">
            <v>CS130-</v>
          </cell>
          <cell r="E1351" t="str">
            <v>A</v>
          </cell>
          <cell r="F1351" t="str">
            <v>05</v>
          </cell>
          <cell r="G1351" t="str">
            <v>36000</v>
          </cell>
          <cell r="H1351" t="str">
            <v>96280937</v>
          </cell>
          <cell r="I1351" t="str">
            <v>GRILLE-DEFROSTER,RH</v>
          </cell>
          <cell r="S1351" t="str">
            <v>1</v>
          </cell>
          <cell r="T1351" t="str">
            <v>1</v>
          </cell>
          <cell r="U1351" t="str">
            <v>1</v>
          </cell>
          <cell r="V1351" t="str">
            <v>1</v>
          </cell>
          <cell r="Y1351" t="str">
            <v>SKD</v>
          </cell>
        </row>
        <row r="1352">
          <cell r="D1352" t="str">
            <v>CS130-</v>
          </cell>
          <cell r="E1352" t="str">
            <v>A</v>
          </cell>
          <cell r="F1352" t="str">
            <v>05</v>
          </cell>
          <cell r="G1352" t="str">
            <v>38000</v>
          </cell>
          <cell r="H1352" t="str">
            <v>96323582</v>
          </cell>
          <cell r="I1352" t="str">
            <v>DUCT A-VENTILATION,CTR</v>
          </cell>
          <cell r="S1352" t="str">
            <v>1</v>
          </cell>
          <cell r="T1352" t="str">
            <v>1</v>
          </cell>
          <cell r="U1352" t="str">
            <v>1</v>
          </cell>
          <cell r="V1352" t="str">
            <v>1</v>
          </cell>
          <cell r="Y1352" t="str">
            <v>SKD</v>
          </cell>
        </row>
        <row r="1353">
          <cell r="D1353" t="str">
            <v>CS130-</v>
          </cell>
          <cell r="E1353" t="str">
            <v>A</v>
          </cell>
          <cell r="F1353" t="str">
            <v>05</v>
          </cell>
          <cell r="G1353" t="str">
            <v>45000</v>
          </cell>
          <cell r="H1353" t="str">
            <v>96323586</v>
          </cell>
          <cell r="I1353" t="str">
            <v>HOSE A-VENTILATION,SIDE,RH</v>
          </cell>
          <cell r="S1353" t="str">
            <v>1</v>
          </cell>
          <cell r="T1353" t="str">
            <v>1</v>
          </cell>
          <cell r="U1353" t="str">
            <v>1</v>
          </cell>
          <cell r="V1353" t="str">
            <v>1</v>
          </cell>
          <cell r="Y1353" t="str">
            <v>SKD</v>
          </cell>
        </row>
        <row r="1354">
          <cell r="D1354" t="str">
            <v>CS130-</v>
          </cell>
          <cell r="E1354" t="str">
            <v>A</v>
          </cell>
          <cell r="F1354" t="str">
            <v>05</v>
          </cell>
          <cell r="G1354" t="str">
            <v>50000</v>
          </cell>
          <cell r="H1354" t="str">
            <v>96323590</v>
          </cell>
          <cell r="I1354" t="str">
            <v>HOSE A-VENTILATION,SIDE,LH</v>
          </cell>
          <cell r="S1354" t="str">
            <v>1</v>
          </cell>
          <cell r="T1354" t="str">
            <v>1</v>
          </cell>
          <cell r="U1354" t="str">
            <v>1</v>
          </cell>
          <cell r="V1354" t="str">
            <v>1</v>
          </cell>
          <cell r="Y1354" t="str">
            <v>SKD</v>
          </cell>
        </row>
        <row r="1355">
          <cell r="D1355" t="str">
            <v>CS130-</v>
          </cell>
          <cell r="E1355" t="str">
            <v>A</v>
          </cell>
          <cell r="F1355" t="str">
            <v>05</v>
          </cell>
          <cell r="G1355" t="str">
            <v>55000</v>
          </cell>
          <cell r="H1355" t="str">
            <v>03160-48165</v>
          </cell>
          <cell r="I1355" t="str">
            <v>SCREW-TAPPING</v>
          </cell>
          <cell r="S1355" t="str">
            <v>5</v>
          </cell>
          <cell r="T1355" t="str">
            <v>5</v>
          </cell>
          <cell r="U1355" t="str">
            <v>5</v>
          </cell>
          <cell r="V1355" t="str">
            <v>5</v>
          </cell>
          <cell r="Y1355" t="str">
            <v>SKD</v>
          </cell>
        </row>
        <row r="1356">
          <cell r="D1356" t="str">
            <v>CS140-</v>
          </cell>
          <cell r="E1356" t="str">
            <v>A</v>
          </cell>
          <cell r="F1356" t="str">
            <v>01</v>
          </cell>
          <cell r="G1356" t="str">
            <v>01000</v>
          </cell>
          <cell r="H1356" t="str">
            <v>96318065</v>
          </cell>
          <cell r="I1356" t="str">
            <v>ASHTRAY A-INSTRUMENT PNL</v>
          </cell>
          <cell r="K1356">
            <v>1</v>
          </cell>
          <cell r="M1356" t="str">
            <v>1</v>
          </cell>
          <cell r="Q1356" t="str">
            <v>1</v>
          </cell>
        </row>
        <row r="1357">
          <cell r="D1357" t="str">
            <v>CS140-</v>
          </cell>
          <cell r="E1357" t="str">
            <v>A</v>
          </cell>
          <cell r="F1357" t="str">
            <v>01</v>
          </cell>
          <cell r="G1357" t="str">
            <v>10000</v>
          </cell>
          <cell r="H1357" t="str">
            <v>03160-48165</v>
          </cell>
          <cell r="I1357" t="str">
            <v>SCREW-TAPPING</v>
          </cell>
          <cell r="K1357">
            <v>2</v>
          </cell>
          <cell r="M1357" t="str">
            <v>2</v>
          </cell>
          <cell r="Q1357" t="str">
            <v>2</v>
          </cell>
        </row>
        <row r="1358">
          <cell r="D1358" t="str">
            <v>CS140-</v>
          </cell>
          <cell r="E1358" t="str">
            <v>A</v>
          </cell>
          <cell r="F1358" t="str">
            <v>02</v>
          </cell>
          <cell r="G1358" t="str">
            <v>01000</v>
          </cell>
          <cell r="H1358" t="str">
            <v>96280911</v>
          </cell>
          <cell r="I1358" t="str">
            <v>ASHTRAY A-INSTRUMENT PNL</v>
          </cell>
          <cell r="L1358">
            <v>1</v>
          </cell>
          <cell r="N1358" t="str">
            <v>1</v>
          </cell>
          <cell r="R1358" t="str">
            <v>1</v>
          </cell>
        </row>
        <row r="1359">
          <cell r="D1359" t="str">
            <v>CS140-</v>
          </cell>
          <cell r="E1359" t="str">
            <v>A</v>
          </cell>
          <cell r="F1359" t="str">
            <v>02</v>
          </cell>
          <cell r="G1359" t="str">
            <v>10100</v>
          </cell>
          <cell r="H1359" t="str">
            <v>03160-48165</v>
          </cell>
          <cell r="I1359" t="str">
            <v>SCREW-TAPPING</v>
          </cell>
          <cell r="L1359">
            <v>2</v>
          </cell>
          <cell r="N1359" t="str">
            <v>2</v>
          </cell>
          <cell r="R1359" t="str">
            <v>2</v>
          </cell>
        </row>
        <row r="1360">
          <cell r="D1360" t="str">
            <v>CS140-</v>
          </cell>
          <cell r="E1360" t="str">
            <v>A</v>
          </cell>
          <cell r="F1360" t="str">
            <v>03</v>
          </cell>
          <cell r="G1360" t="str">
            <v>01000</v>
          </cell>
          <cell r="H1360" t="str">
            <v>96318656</v>
          </cell>
          <cell r="I1360" t="str">
            <v>ASHTRAY A-INSTRUMENT PNL</v>
          </cell>
          <cell r="S1360" t="str">
            <v>1</v>
          </cell>
          <cell r="T1360" t="str">
            <v>1</v>
          </cell>
          <cell r="U1360" t="str">
            <v>1</v>
          </cell>
          <cell r="V1360" t="str">
            <v>1</v>
          </cell>
        </row>
        <row r="1361">
          <cell r="D1361" t="str">
            <v>CS140-</v>
          </cell>
          <cell r="E1361" t="str">
            <v>A</v>
          </cell>
          <cell r="F1361" t="str">
            <v>03</v>
          </cell>
          <cell r="G1361" t="str">
            <v>10000</v>
          </cell>
          <cell r="H1361" t="str">
            <v>03160-48165</v>
          </cell>
          <cell r="I1361" t="str">
            <v>SCREW-TAPPING</v>
          </cell>
          <cell r="S1361" t="str">
            <v>2</v>
          </cell>
          <cell r="T1361" t="str">
            <v>2</v>
          </cell>
          <cell r="U1361" t="str">
            <v>2</v>
          </cell>
          <cell r="V1361" t="str">
            <v>2</v>
          </cell>
        </row>
        <row r="1362">
          <cell r="D1362" t="str">
            <v>CS150-</v>
          </cell>
          <cell r="E1362" t="str">
            <v>A</v>
          </cell>
          <cell r="F1362" t="str">
            <v>01</v>
          </cell>
          <cell r="G1362" t="str">
            <v>01000</v>
          </cell>
          <cell r="H1362" t="str">
            <v>96314841</v>
          </cell>
          <cell r="I1362" t="str">
            <v>MODULE A-HEATER</v>
          </cell>
          <cell r="K1362">
            <v>1</v>
          </cell>
          <cell r="L1362">
            <v>1</v>
          </cell>
          <cell r="M1362" t="str">
            <v>1</v>
          </cell>
          <cell r="N1362" t="str">
            <v>1</v>
          </cell>
          <cell r="O1362" t="str">
            <v>B0</v>
          </cell>
          <cell r="P1362" t="str">
            <v>B0</v>
          </cell>
        </row>
        <row r="1363">
          <cell r="D1363" t="str">
            <v>CS150-</v>
          </cell>
          <cell r="E1363" t="str">
            <v>A</v>
          </cell>
          <cell r="F1363" t="str">
            <v>01</v>
          </cell>
          <cell r="G1363" t="str">
            <v>03000</v>
          </cell>
          <cell r="H1363" t="str">
            <v>96314845</v>
          </cell>
          <cell r="I1363" t="str">
            <v>DUCT A-HEATER</v>
          </cell>
          <cell r="K1363">
            <v>1</v>
          </cell>
          <cell r="L1363">
            <v>1</v>
          </cell>
          <cell r="M1363" t="str">
            <v>1</v>
          </cell>
          <cell r="N1363" t="str">
            <v>1</v>
          </cell>
          <cell r="O1363" t="str">
            <v>B0</v>
          </cell>
          <cell r="P1363" t="str">
            <v>B0</v>
          </cell>
        </row>
        <row r="1364">
          <cell r="D1364" t="str">
            <v>CS150-</v>
          </cell>
          <cell r="E1364" t="str">
            <v>A</v>
          </cell>
          <cell r="F1364" t="str">
            <v>01</v>
          </cell>
          <cell r="G1364" t="str">
            <v>04000</v>
          </cell>
          <cell r="H1364" t="str">
            <v>96380616</v>
          </cell>
          <cell r="I1364" t="str">
            <v>MODULE A-BLOWER,CONNECTOR</v>
          </cell>
          <cell r="K1364">
            <v>1</v>
          </cell>
          <cell r="L1364">
            <v>1</v>
          </cell>
          <cell r="M1364" t="str">
            <v>1</v>
          </cell>
          <cell r="N1364" t="str">
            <v>1</v>
          </cell>
          <cell r="O1364" t="str">
            <v>B0</v>
          </cell>
          <cell r="P1364" t="str">
            <v>B0</v>
          </cell>
        </row>
        <row r="1365">
          <cell r="D1365" t="str">
            <v>CS150-</v>
          </cell>
          <cell r="E1365" t="str">
            <v>A</v>
          </cell>
          <cell r="F1365" t="str">
            <v>01</v>
          </cell>
          <cell r="G1365" t="str">
            <v>07000</v>
          </cell>
          <cell r="H1365" t="str">
            <v>96314863</v>
          </cell>
          <cell r="I1365" t="str">
            <v>DUCT A-AIR INLET</v>
          </cell>
          <cell r="K1365">
            <v>1</v>
          </cell>
          <cell r="L1365">
            <v>1</v>
          </cell>
          <cell r="M1365" t="str">
            <v>1</v>
          </cell>
          <cell r="N1365" t="str">
            <v>1</v>
          </cell>
          <cell r="O1365" t="str">
            <v>B0</v>
          </cell>
          <cell r="P1365" t="str">
            <v>B0</v>
          </cell>
        </row>
        <row r="1366">
          <cell r="D1366" t="str">
            <v>CS150-</v>
          </cell>
          <cell r="E1366" t="str">
            <v>A</v>
          </cell>
          <cell r="F1366" t="str">
            <v>01</v>
          </cell>
          <cell r="G1366" t="str">
            <v>08000</v>
          </cell>
          <cell r="H1366" t="str">
            <v>96258866</v>
          </cell>
          <cell r="I1366" t="str">
            <v>GROMMET-HEATER</v>
          </cell>
          <cell r="K1366">
            <v>2</v>
          </cell>
          <cell r="L1366">
            <v>2</v>
          </cell>
          <cell r="M1366" t="str">
            <v>2</v>
          </cell>
          <cell r="N1366" t="str">
            <v>2</v>
          </cell>
          <cell r="O1366" t="str">
            <v>B0</v>
          </cell>
          <cell r="P1366" t="str">
            <v>B0</v>
          </cell>
        </row>
        <row r="1367">
          <cell r="D1367" t="str">
            <v>CS150-</v>
          </cell>
          <cell r="E1367" t="str">
            <v>A</v>
          </cell>
          <cell r="F1367" t="str">
            <v>01</v>
          </cell>
          <cell r="G1367" t="str">
            <v>09000</v>
          </cell>
          <cell r="H1367" t="str">
            <v>96316815</v>
          </cell>
          <cell r="I1367" t="str">
            <v>GROMMET-LIQUID HOLE,HTR</v>
          </cell>
          <cell r="K1367">
            <v>1</v>
          </cell>
          <cell r="L1367">
            <v>1</v>
          </cell>
          <cell r="M1367" t="str">
            <v>1</v>
          </cell>
          <cell r="N1367" t="str">
            <v>1</v>
          </cell>
          <cell r="O1367" t="str">
            <v>B0</v>
          </cell>
          <cell r="P1367" t="str">
            <v>B0</v>
          </cell>
        </row>
        <row r="1368">
          <cell r="D1368" t="str">
            <v>CS150-</v>
          </cell>
          <cell r="E1368" t="str">
            <v>A</v>
          </cell>
          <cell r="F1368" t="str">
            <v>01</v>
          </cell>
          <cell r="G1368" t="str">
            <v>10000</v>
          </cell>
          <cell r="H1368" t="str">
            <v>96316821</v>
          </cell>
          <cell r="I1368" t="str">
            <v>GROMMET-SUCTION HOLE,HTR</v>
          </cell>
          <cell r="K1368">
            <v>1</v>
          </cell>
          <cell r="L1368">
            <v>1</v>
          </cell>
          <cell r="M1368" t="str">
            <v>1</v>
          </cell>
          <cell r="N1368" t="str">
            <v>1</v>
          </cell>
          <cell r="O1368" t="str">
            <v>B0</v>
          </cell>
          <cell r="P1368" t="str">
            <v>B0</v>
          </cell>
        </row>
        <row r="1369">
          <cell r="D1369" t="str">
            <v>CS150-</v>
          </cell>
          <cell r="E1369" t="str">
            <v>A</v>
          </cell>
          <cell r="F1369" t="str">
            <v>01</v>
          </cell>
          <cell r="G1369" t="str">
            <v>11000</v>
          </cell>
          <cell r="H1369" t="str">
            <v>96316816</v>
          </cell>
          <cell r="I1369" t="str">
            <v>GROMMET-CONDENSATE DRAIN</v>
          </cell>
          <cell r="K1369">
            <v>1</v>
          </cell>
          <cell r="L1369">
            <v>1</v>
          </cell>
          <cell r="M1369" t="str">
            <v>1</v>
          </cell>
          <cell r="N1369" t="str">
            <v>1</v>
          </cell>
          <cell r="O1369" t="str">
            <v>B0</v>
          </cell>
          <cell r="P1369" t="str">
            <v>B0</v>
          </cell>
        </row>
        <row r="1370">
          <cell r="D1370" t="str">
            <v>CS150-</v>
          </cell>
          <cell r="E1370" t="str">
            <v>A</v>
          </cell>
          <cell r="F1370" t="str">
            <v>01</v>
          </cell>
          <cell r="G1370" t="str">
            <v>12000</v>
          </cell>
          <cell r="H1370" t="str">
            <v>08361-25060-000</v>
          </cell>
          <cell r="I1370" t="str">
            <v>NUT-HEXAGON,W/WASHER</v>
          </cell>
          <cell r="K1370">
            <v>9</v>
          </cell>
          <cell r="L1370">
            <v>9</v>
          </cell>
          <cell r="M1370" t="str">
            <v>9</v>
          </cell>
          <cell r="N1370" t="str">
            <v>9</v>
          </cell>
          <cell r="O1370" t="str">
            <v>B0</v>
          </cell>
          <cell r="P1370" t="str">
            <v>B0</v>
          </cell>
        </row>
        <row r="1371">
          <cell r="D1371" t="str">
            <v>CS150-</v>
          </cell>
          <cell r="E1371" t="str">
            <v>A</v>
          </cell>
          <cell r="F1371" t="str">
            <v>02</v>
          </cell>
          <cell r="G1371" t="str">
            <v>01000</v>
          </cell>
          <cell r="H1371" t="str">
            <v>96314863</v>
          </cell>
          <cell r="I1371" t="str">
            <v>DUCT A-AIR INLET</v>
          </cell>
          <cell r="K1371">
            <v>1</v>
          </cell>
          <cell r="L1371">
            <v>1</v>
          </cell>
          <cell r="M1371" t="str">
            <v>1</v>
          </cell>
          <cell r="N1371" t="str">
            <v>1</v>
          </cell>
          <cell r="O1371" t="str">
            <v>B3</v>
          </cell>
          <cell r="P1371" t="str">
            <v>B3</v>
          </cell>
          <cell r="Q1371" t="str">
            <v>1</v>
          </cell>
          <cell r="R1371" t="str">
            <v>1</v>
          </cell>
        </row>
        <row r="1372">
          <cell r="D1372" t="str">
            <v>CS150-</v>
          </cell>
          <cell r="E1372" t="str">
            <v>A</v>
          </cell>
          <cell r="F1372" t="str">
            <v>02</v>
          </cell>
          <cell r="G1372" t="str">
            <v>02000</v>
          </cell>
          <cell r="H1372" t="str">
            <v>96258866</v>
          </cell>
          <cell r="I1372" t="str">
            <v>GROMMET-HEATER</v>
          </cell>
          <cell r="K1372">
            <v>2</v>
          </cell>
          <cell r="L1372">
            <v>2</v>
          </cell>
          <cell r="M1372" t="str">
            <v>2</v>
          </cell>
          <cell r="N1372" t="str">
            <v>2</v>
          </cell>
          <cell r="O1372" t="str">
            <v>B3</v>
          </cell>
          <cell r="P1372" t="str">
            <v>B3</v>
          </cell>
          <cell r="Q1372" t="str">
            <v>2</v>
          </cell>
          <cell r="R1372" t="str">
            <v>2</v>
          </cell>
        </row>
        <row r="1373">
          <cell r="D1373" t="str">
            <v>CS150-</v>
          </cell>
          <cell r="E1373" t="str">
            <v>A</v>
          </cell>
          <cell r="F1373" t="str">
            <v>02</v>
          </cell>
          <cell r="G1373" t="str">
            <v>03000</v>
          </cell>
          <cell r="H1373" t="str">
            <v>08361-25060-000</v>
          </cell>
          <cell r="I1373" t="str">
            <v>NUT-HEXAGON,W/WASHER</v>
          </cell>
          <cell r="K1373">
            <v>9</v>
          </cell>
          <cell r="L1373">
            <v>9</v>
          </cell>
          <cell r="M1373" t="str">
            <v>9</v>
          </cell>
          <cell r="N1373" t="str">
            <v>9</v>
          </cell>
          <cell r="O1373" t="str">
            <v>B3</v>
          </cell>
          <cell r="P1373" t="str">
            <v>B3</v>
          </cell>
          <cell r="Q1373" t="str">
            <v>9</v>
          </cell>
          <cell r="R1373" t="str">
            <v>9</v>
          </cell>
        </row>
        <row r="1374">
          <cell r="D1374" t="str">
            <v>CS150-</v>
          </cell>
          <cell r="E1374" t="str">
            <v>A</v>
          </cell>
          <cell r="F1374" t="str">
            <v>04</v>
          </cell>
          <cell r="G1374" t="str">
            <v>01000</v>
          </cell>
          <cell r="H1374" t="str">
            <v>96314865</v>
          </cell>
          <cell r="I1374" t="str">
            <v>DUCT A-AIR INLET</v>
          </cell>
          <cell r="T1374" t="str">
            <v>1</v>
          </cell>
          <cell r="V1374" t="str">
            <v>1</v>
          </cell>
          <cell r="X1374" t="str">
            <v>51</v>
          </cell>
        </row>
        <row r="1375">
          <cell r="D1375" t="str">
            <v>CS150-</v>
          </cell>
          <cell r="E1375" t="str">
            <v>A</v>
          </cell>
          <cell r="F1375" t="str">
            <v>04</v>
          </cell>
          <cell r="G1375" t="str">
            <v>02000</v>
          </cell>
          <cell r="H1375" t="str">
            <v>96258866</v>
          </cell>
          <cell r="I1375" t="str">
            <v>GROMMET-HEATER</v>
          </cell>
          <cell r="T1375" t="str">
            <v>2</v>
          </cell>
          <cell r="V1375" t="str">
            <v>2</v>
          </cell>
          <cell r="X1375" t="str">
            <v>51</v>
          </cell>
        </row>
        <row r="1376">
          <cell r="D1376" t="str">
            <v>CS150-</v>
          </cell>
          <cell r="E1376" t="str">
            <v>A</v>
          </cell>
          <cell r="F1376" t="str">
            <v>04</v>
          </cell>
          <cell r="G1376" t="str">
            <v>03000</v>
          </cell>
          <cell r="H1376" t="str">
            <v>08361-25060-000</v>
          </cell>
          <cell r="I1376" t="str">
            <v>NUT-HEXAGON,W/WASHER</v>
          </cell>
          <cell r="T1376" t="str">
            <v>9</v>
          </cell>
          <cell r="V1376" t="str">
            <v>9</v>
          </cell>
          <cell r="X1376" t="str">
            <v>51</v>
          </cell>
        </row>
        <row r="1377">
          <cell r="D1377" t="str">
            <v>CS150-</v>
          </cell>
          <cell r="E1377" t="str">
            <v>A</v>
          </cell>
          <cell r="F1377" t="str">
            <v>04</v>
          </cell>
          <cell r="G1377" t="str">
            <v>13000</v>
          </cell>
          <cell r="H1377" t="str">
            <v>96318938</v>
          </cell>
          <cell r="I1377" t="str">
            <v>COVER A-ACCESS APERTURE</v>
          </cell>
          <cell r="T1377">
            <v>1</v>
          </cell>
          <cell r="V1377">
            <v>1</v>
          </cell>
          <cell r="X1377" t="str">
            <v>51</v>
          </cell>
        </row>
        <row r="1378">
          <cell r="D1378" t="str">
            <v>CS150-</v>
          </cell>
          <cell r="E1378" t="str">
            <v>A</v>
          </cell>
          <cell r="F1378" t="str">
            <v>04</v>
          </cell>
          <cell r="G1378" t="str">
            <v>14100</v>
          </cell>
          <cell r="H1378" t="str">
            <v>01514-05122</v>
          </cell>
          <cell r="I1378" t="str">
            <v>BOLT-HEXAGON FLANGE</v>
          </cell>
          <cell r="T1378">
            <v>1</v>
          </cell>
          <cell r="V1378">
            <v>1</v>
          </cell>
          <cell r="X1378" t="str">
            <v>51</v>
          </cell>
        </row>
        <row r="1379">
          <cell r="D1379" t="str">
            <v>CS150-</v>
          </cell>
          <cell r="E1379" t="str">
            <v>A</v>
          </cell>
          <cell r="F1379" t="str">
            <v>05</v>
          </cell>
          <cell r="G1379" t="str">
            <v>01000</v>
          </cell>
          <cell r="H1379" t="str">
            <v>96267793</v>
          </cell>
          <cell r="I1379" t="str">
            <v>MODULE A-VENTILATION</v>
          </cell>
          <cell r="S1379">
            <v>1</v>
          </cell>
          <cell r="U1379">
            <v>1</v>
          </cell>
        </row>
        <row r="1380">
          <cell r="D1380" t="str">
            <v>CS150-</v>
          </cell>
          <cell r="E1380" t="str">
            <v>A</v>
          </cell>
          <cell r="F1380" t="str">
            <v>05</v>
          </cell>
          <cell r="G1380" t="str">
            <v>03000</v>
          </cell>
          <cell r="H1380" t="str">
            <v>96314846</v>
          </cell>
          <cell r="I1380" t="str">
            <v>DUCT A-HEATER</v>
          </cell>
          <cell r="S1380">
            <v>1</v>
          </cell>
          <cell r="U1380">
            <v>1</v>
          </cell>
        </row>
        <row r="1381">
          <cell r="D1381" t="str">
            <v>CS150-</v>
          </cell>
          <cell r="E1381" t="str">
            <v>A</v>
          </cell>
          <cell r="F1381" t="str">
            <v>05</v>
          </cell>
          <cell r="G1381" t="str">
            <v>04000</v>
          </cell>
          <cell r="H1381" t="str">
            <v>96254897</v>
          </cell>
          <cell r="I1381" t="str">
            <v>MODULE A-BLOWER,CONNECTOR</v>
          </cell>
          <cell r="S1381">
            <v>1</v>
          </cell>
          <cell r="U1381">
            <v>1</v>
          </cell>
        </row>
        <row r="1382">
          <cell r="D1382" t="str">
            <v>CS150-</v>
          </cell>
          <cell r="E1382" t="str">
            <v>A</v>
          </cell>
          <cell r="F1382" t="str">
            <v>05</v>
          </cell>
          <cell r="G1382" t="str">
            <v>08000</v>
          </cell>
          <cell r="H1382" t="str">
            <v>96314865</v>
          </cell>
          <cell r="I1382" t="str">
            <v>DUCT A-AIR INLET</v>
          </cell>
          <cell r="S1382">
            <v>1</v>
          </cell>
          <cell r="U1382">
            <v>1</v>
          </cell>
        </row>
        <row r="1383">
          <cell r="D1383" t="str">
            <v>CS150-</v>
          </cell>
          <cell r="E1383" t="str">
            <v>A</v>
          </cell>
          <cell r="F1383" t="str">
            <v>05</v>
          </cell>
          <cell r="G1383" t="str">
            <v>09000</v>
          </cell>
          <cell r="H1383" t="str">
            <v>96316815</v>
          </cell>
          <cell r="I1383" t="str">
            <v>GROMMET-LIQUID HOLE,HTR</v>
          </cell>
          <cell r="S1383">
            <v>3</v>
          </cell>
          <cell r="U1383">
            <v>3</v>
          </cell>
        </row>
        <row r="1384">
          <cell r="D1384" t="str">
            <v>CS150-</v>
          </cell>
          <cell r="E1384" t="str">
            <v>A</v>
          </cell>
          <cell r="F1384" t="str">
            <v>05</v>
          </cell>
          <cell r="G1384" t="str">
            <v>10000</v>
          </cell>
          <cell r="H1384" t="str">
            <v>96316821</v>
          </cell>
          <cell r="I1384" t="str">
            <v>GROMMET-SUCTION HOLE,HTR</v>
          </cell>
          <cell r="S1384">
            <v>1</v>
          </cell>
          <cell r="U1384">
            <v>1</v>
          </cell>
        </row>
        <row r="1385">
          <cell r="D1385" t="str">
            <v>CS150-</v>
          </cell>
          <cell r="E1385" t="str">
            <v>A</v>
          </cell>
          <cell r="F1385" t="str">
            <v>05</v>
          </cell>
          <cell r="G1385" t="str">
            <v>11000</v>
          </cell>
          <cell r="H1385" t="str">
            <v>96316816</v>
          </cell>
          <cell r="I1385" t="str">
            <v>GROMMET-CONDENSATE DRAIN</v>
          </cell>
          <cell r="S1385">
            <v>1</v>
          </cell>
          <cell r="U1385">
            <v>1</v>
          </cell>
        </row>
        <row r="1386">
          <cell r="D1386" t="str">
            <v>CS150-</v>
          </cell>
          <cell r="E1386" t="str">
            <v>A</v>
          </cell>
          <cell r="F1386" t="str">
            <v>05</v>
          </cell>
          <cell r="G1386" t="str">
            <v>12000</v>
          </cell>
          <cell r="H1386" t="str">
            <v>08361-25060-000</v>
          </cell>
          <cell r="I1386" t="str">
            <v>NUT-HEXAGON,W/WASHER</v>
          </cell>
          <cell r="S1386">
            <v>9</v>
          </cell>
          <cell r="U1386">
            <v>9</v>
          </cell>
        </row>
        <row r="1387">
          <cell r="D1387" t="str">
            <v>CS150-</v>
          </cell>
          <cell r="E1387" t="str">
            <v>A</v>
          </cell>
          <cell r="F1387" t="str">
            <v>05</v>
          </cell>
          <cell r="G1387" t="str">
            <v>13000</v>
          </cell>
          <cell r="H1387" t="str">
            <v>96318938</v>
          </cell>
          <cell r="I1387" t="str">
            <v>COVER A-ACCESS APERTURE</v>
          </cell>
          <cell r="S1387">
            <v>1</v>
          </cell>
          <cell r="U1387">
            <v>1</v>
          </cell>
        </row>
        <row r="1388">
          <cell r="D1388" t="str">
            <v>CS150-</v>
          </cell>
          <cell r="E1388" t="str">
            <v>A</v>
          </cell>
          <cell r="F1388" t="str">
            <v>05</v>
          </cell>
          <cell r="G1388" t="str">
            <v>14100</v>
          </cell>
          <cell r="H1388" t="str">
            <v>01514-05122</v>
          </cell>
          <cell r="I1388" t="str">
            <v>BOLT-HEXAGON FLANGE</v>
          </cell>
          <cell r="S1388">
            <v>1</v>
          </cell>
          <cell r="U1388">
            <v>1</v>
          </cell>
        </row>
        <row r="1389">
          <cell r="D1389" t="str">
            <v>CS150-</v>
          </cell>
          <cell r="E1389" t="str">
            <v>A</v>
          </cell>
          <cell r="F1389" t="str">
            <v>06</v>
          </cell>
          <cell r="G1389" t="str">
            <v>01000</v>
          </cell>
          <cell r="H1389" t="str">
            <v>96314865</v>
          </cell>
          <cell r="I1389" t="str">
            <v>DUCT A-AIR INLET</v>
          </cell>
          <cell r="T1389" t="str">
            <v>1</v>
          </cell>
          <cell r="V1389" t="str">
            <v>1</v>
          </cell>
          <cell r="X1389" t="str">
            <v>50</v>
          </cell>
        </row>
        <row r="1390">
          <cell r="D1390" t="str">
            <v>CS150-</v>
          </cell>
          <cell r="E1390" t="str">
            <v>A</v>
          </cell>
          <cell r="F1390" t="str">
            <v>06</v>
          </cell>
          <cell r="G1390" t="str">
            <v>02000</v>
          </cell>
          <cell r="H1390" t="str">
            <v>96316815</v>
          </cell>
          <cell r="I1390" t="str">
            <v>GROMMET-HEATER</v>
          </cell>
          <cell r="T1390" t="str">
            <v>2</v>
          </cell>
          <cell r="V1390" t="str">
            <v>2</v>
          </cell>
          <cell r="X1390" t="str">
            <v>50</v>
          </cell>
        </row>
        <row r="1391">
          <cell r="D1391" t="str">
            <v>CS150-</v>
          </cell>
          <cell r="E1391" t="str">
            <v>A</v>
          </cell>
          <cell r="F1391" t="str">
            <v>06</v>
          </cell>
          <cell r="G1391" t="str">
            <v>03000</v>
          </cell>
          <cell r="H1391" t="str">
            <v>08361-25060-000</v>
          </cell>
          <cell r="I1391" t="str">
            <v>NUT-HEXAGON,W/WASHER</v>
          </cell>
          <cell r="T1391" t="str">
            <v>9</v>
          </cell>
          <cell r="V1391" t="str">
            <v>9</v>
          </cell>
          <cell r="X1391" t="str">
            <v>50</v>
          </cell>
        </row>
        <row r="1392">
          <cell r="D1392" t="str">
            <v>CS150-</v>
          </cell>
          <cell r="E1392" t="str">
            <v>A</v>
          </cell>
          <cell r="F1392" t="str">
            <v>06</v>
          </cell>
          <cell r="G1392" t="str">
            <v>04000</v>
          </cell>
          <cell r="H1392" t="str">
            <v>96318938</v>
          </cell>
          <cell r="I1392" t="str">
            <v>COVER A-ACCESS APERTURE</v>
          </cell>
          <cell r="T1392">
            <v>1</v>
          </cell>
          <cell r="V1392">
            <v>1</v>
          </cell>
          <cell r="X1392" t="str">
            <v>50</v>
          </cell>
        </row>
        <row r="1393">
          <cell r="D1393" t="str">
            <v>CS150-</v>
          </cell>
          <cell r="E1393" t="str">
            <v>A</v>
          </cell>
          <cell r="F1393" t="str">
            <v>06</v>
          </cell>
          <cell r="G1393" t="str">
            <v>05100</v>
          </cell>
          <cell r="H1393" t="str">
            <v>01514-05122</v>
          </cell>
          <cell r="I1393" t="str">
            <v>BOLT-HEXAGON FLANGE</v>
          </cell>
          <cell r="T1393">
            <v>1</v>
          </cell>
          <cell r="V1393">
            <v>1</v>
          </cell>
          <cell r="X1393" t="str">
            <v>50</v>
          </cell>
        </row>
        <row r="1394">
          <cell r="D1394" t="str">
            <v>CS170-</v>
          </cell>
          <cell r="E1394" t="str">
            <v>A</v>
          </cell>
          <cell r="F1394" t="str">
            <v>01</v>
          </cell>
          <cell r="G1394" t="str">
            <v>01000</v>
          </cell>
          <cell r="H1394" t="str">
            <v>96314862</v>
          </cell>
          <cell r="I1394" t="str">
            <v>SWITCH A-AIR CON,CONTROL</v>
          </cell>
          <cell r="K1394">
            <v>1</v>
          </cell>
          <cell r="L1394">
            <v>1</v>
          </cell>
          <cell r="M1394" t="str">
            <v>1</v>
          </cell>
          <cell r="N1394" t="str">
            <v>1</v>
          </cell>
          <cell r="O1394" t="str">
            <v>B3</v>
          </cell>
          <cell r="P1394" t="str">
            <v>B3</v>
          </cell>
          <cell r="R1394" t="str">
            <v>1</v>
          </cell>
        </row>
        <row r="1395">
          <cell r="D1395" t="str">
            <v>CS170-</v>
          </cell>
          <cell r="E1395" t="str">
            <v>A</v>
          </cell>
          <cell r="F1395" t="str">
            <v>01</v>
          </cell>
          <cell r="G1395" t="str">
            <v>02000</v>
          </cell>
          <cell r="H1395" t="str">
            <v>03160-48165</v>
          </cell>
          <cell r="I1395" t="str">
            <v>SCREW-TAPPING</v>
          </cell>
          <cell r="K1395">
            <v>4</v>
          </cell>
          <cell r="L1395">
            <v>4</v>
          </cell>
          <cell r="M1395" t="str">
            <v>4</v>
          </cell>
          <cell r="N1395" t="str">
            <v>4</v>
          </cell>
          <cell r="O1395" t="str">
            <v>B3</v>
          </cell>
          <cell r="P1395" t="str">
            <v>B3</v>
          </cell>
          <cell r="R1395" t="str">
            <v>4</v>
          </cell>
        </row>
        <row r="1396">
          <cell r="D1396" t="str">
            <v>CS170-</v>
          </cell>
          <cell r="E1396" t="str">
            <v>A</v>
          </cell>
          <cell r="F1396" t="str">
            <v>02</v>
          </cell>
          <cell r="G1396" t="str">
            <v>01000</v>
          </cell>
          <cell r="H1396" t="str">
            <v>96318326</v>
          </cell>
          <cell r="I1396" t="str">
            <v>SWITCH A-AIR CON,CONTROL</v>
          </cell>
          <cell r="Q1396">
            <v>1</v>
          </cell>
        </row>
        <row r="1397">
          <cell r="D1397" t="str">
            <v>CS170-</v>
          </cell>
          <cell r="E1397" t="str">
            <v>A</v>
          </cell>
          <cell r="F1397" t="str">
            <v>02</v>
          </cell>
          <cell r="G1397" t="str">
            <v>02000</v>
          </cell>
          <cell r="H1397" t="str">
            <v>03160-48165</v>
          </cell>
          <cell r="I1397" t="str">
            <v>SCREW-TAPPING</v>
          </cell>
          <cell r="Q1397">
            <v>4</v>
          </cell>
        </row>
        <row r="1398">
          <cell r="D1398" t="str">
            <v>CS170-</v>
          </cell>
          <cell r="E1398" t="str">
            <v>A</v>
          </cell>
          <cell r="F1398" t="str">
            <v>03</v>
          </cell>
          <cell r="G1398" t="str">
            <v>01000</v>
          </cell>
          <cell r="H1398" t="str">
            <v>96314866</v>
          </cell>
          <cell r="I1398" t="str">
            <v>SWITCH A-HEATER,CONTROL</v>
          </cell>
          <cell r="K1398">
            <v>1</v>
          </cell>
          <cell r="L1398">
            <v>1</v>
          </cell>
          <cell r="M1398" t="str">
            <v>1</v>
          </cell>
          <cell r="N1398" t="str">
            <v>1</v>
          </cell>
          <cell r="O1398" t="str">
            <v>B0</v>
          </cell>
          <cell r="P1398" t="str">
            <v>B0</v>
          </cell>
        </row>
        <row r="1399">
          <cell r="D1399" t="str">
            <v>CS170-</v>
          </cell>
          <cell r="E1399" t="str">
            <v>A</v>
          </cell>
          <cell r="F1399" t="str">
            <v>03</v>
          </cell>
          <cell r="G1399" t="str">
            <v>02000</v>
          </cell>
          <cell r="H1399" t="str">
            <v>03160-48165</v>
          </cell>
          <cell r="I1399" t="str">
            <v>SCREW-TAPPING</v>
          </cell>
          <cell r="K1399">
            <v>4</v>
          </cell>
          <cell r="L1399">
            <v>4</v>
          </cell>
          <cell r="M1399" t="str">
            <v>4</v>
          </cell>
          <cell r="N1399" t="str">
            <v>4</v>
          </cell>
          <cell r="O1399" t="str">
            <v>B0</v>
          </cell>
          <cell r="P1399" t="str">
            <v>B0</v>
          </cell>
        </row>
        <row r="1400">
          <cell r="D1400" t="str">
            <v>CS170-</v>
          </cell>
          <cell r="E1400" t="str">
            <v>A</v>
          </cell>
          <cell r="F1400" t="str">
            <v>06</v>
          </cell>
          <cell r="G1400" t="str">
            <v>01000</v>
          </cell>
          <cell r="H1400" t="str">
            <v>96318327</v>
          </cell>
          <cell r="I1400" t="str">
            <v>SWITCH A-AIR CON,CONTROL</v>
          </cell>
          <cell r="T1400" t="str">
            <v>1</v>
          </cell>
          <cell r="V1400" t="str">
            <v>1</v>
          </cell>
          <cell r="X1400" t="str">
            <v>51</v>
          </cell>
        </row>
        <row r="1401">
          <cell r="D1401" t="str">
            <v>CS170-</v>
          </cell>
          <cell r="E1401" t="str">
            <v>A</v>
          </cell>
          <cell r="F1401" t="str">
            <v>06</v>
          </cell>
          <cell r="G1401" t="str">
            <v>02000</v>
          </cell>
          <cell r="H1401" t="str">
            <v>03160-48165</v>
          </cell>
          <cell r="I1401" t="str">
            <v>SCREW-TAPPING</v>
          </cell>
          <cell r="T1401" t="str">
            <v>4</v>
          </cell>
          <cell r="V1401" t="str">
            <v>4</v>
          </cell>
          <cell r="X1401" t="str">
            <v>51</v>
          </cell>
        </row>
        <row r="1402">
          <cell r="D1402" t="str">
            <v>CS170-</v>
          </cell>
          <cell r="E1402" t="str">
            <v>A</v>
          </cell>
          <cell r="F1402" t="str">
            <v>10</v>
          </cell>
          <cell r="G1402" t="str">
            <v>01000</v>
          </cell>
          <cell r="H1402" t="str">
            <v>96267813</v>
          </cell>
          <cell r="I1402" t="str">
            <v>SWITCH A-DUMMY CONTROL</v>
          </cell>
          <cell r="T1402" t="str">
            <v>1</v>
          </cell>
          <cell r="V1402" t="str">
            <v>1</v>
          </cell>
          <cell r="X1402" t="str">
            <v>50</v>
          </cell>
        </row>
        <row r="1403">
          <cell r="D1403" t="str">
            <v>CS170-</v>
          </cell>
          <cell r="E1403" t="str">
            <v>A</v>
          </cell>
          <cell r="F1403" t="str">
            <v>10</v>
          </cell>
          <cell r="G1403" t="str">
            <v>02000</v>
          </cell>
          <cell r="H1403" t="str">
            <v>03160-48165</v>
          </cell>
          <cell r="I1403" t="str">
            <v>SCREW-TAPPING</v>
          </cell>
          <cell r="T1403" t="str">
            <v>4</v>
          </cell>
          <cell r="V1403" t="str">
            <v>4</v>
          </cell>
          <cell r="X1403" t="str">
            <v>50</v>
          </cell>
        </row>
        <row r="1404">
          <cell r="D1404" t="str">
            <v>CS200-</v>
          </cell>
          <cell r="E1404" t="str">
            <v>A</v>
          </cell>
          <cell r="F1404" t="str">
            <v>03</v>
          </cell>
          <cell r="G1404" t="str">
            <v>01000</v>
          </cell>
          <cell r="H1404" t="str">
            <v>96279953</v>
          </cell>
          <cell r="I1404" t="str">
            <v>LINING A-FLOOR PANEL</v>
          </cell>
          <cell r="K1404">
            <v>1</v>
          </cell>
          <cell r="L1404">
            <v>1</v>
          </cell>
          <cell r="M1404" t="str">
            <v>1</v>
          </cell>
          <cell r="N1404" t="str">
            <v>1</v>
          </cell>
          <cell r="P1404" t="str">
            <v>h0</v>
          </cell>
          <cell r="Q1404" t="str">
            <v>1</v>
          </cell>
          <cell r="R1404" t="str">
            <v>1</v>
          </cell>
        </row>
        <row r="1405">
          <cell r="D1405" t="str">
            <v>CS200-</v>
          </cell>
          <cell r="E1405" t="str">
            <v>A</v>
          </cell>
          <cell r="F1405" t="str">
            <v>03</v>
          </cell>
          <cell r="G1405" t="str">
            <v>10000</v>
          </cell>
          <cell r="H1405" t="str">
            <v>09148-05032-000</v>
          </cell>
          <cell r="I1405" t="str">
            <v>CLIP,DASH SILENCER,INR</v>
          </cell>
          <cell r="K1405">
            <v>2</v>
          </cell>
          <cell r="L1405">
            <v>2</v>
          </cell>
          <cell r="M1405" t="str">
            <v>2</v>
          </cell>
          <cell r="N1405" t="str">
            <v>2</v>
          </cell>
          <cell r="P1405" t="str">
            <v>h0</v>
          </cell>
          <cell r="Q1405" t="str">
            <v>2</v>
          </cell>
          <cell r="R1405" t="str">
            <v>2</v>
          </cell>
        </row>
        <row r="1406">
          <cell r="D1406" t="str">
            <v>CS200-</v>
          </cell>
          <cell r="E1406" t="str">
            <v>A</v>
          </cell>
          <cell r="F1406" t="str">
            <v>04</v>
          </cell>
          <cell r="G1406" t="str">
            <v>02000</v>
          </cell>
          <cell r="H1406" t="str">
            <v>96279978</v>
          </cell>
          <cell r="I1406" t="str">
            <v>LINING A-FLOOR PANEL</v>
          </cell>
          <cell r="S1406" t="str">
            <v>1</v>
          </cell>
          <cell r="T1406" t="str">
            <v>1</v>
          </cell>
          <cell r="U1406" t="str">
            <v>1</v>
          </cell>
          <cell r="V1406" t="str">
            <v>1</v>
          </cell>
          <cell r="Y1406" t="str">
            <v>SKD</v>
          </cell>
        </row>
        <row r="1407">
          <cell r="D1407" t="str">
            <v>CS200-</v>
          </cell>
          <cell r="E1407" t="str">
            <v>A</v>
          </cell>
          <cell r="F1407" t="str">
            <v>04</v>
          </cell>
          <cell r="G1407" t="str">
            <v>10000</v>
          </cell>
          <cell r="H1407" t="str">
            <v>09148-05032-000</v>
          </cell>
          <cell r="I1407" t="str">
            <v>CLIP,DASH SILENCER,INR</v>
          </cell>
          <cell r="S1407" t="str">
            <v>2</v>
          </cell>
          <cell r="T1407" t="str">
            <v>2</v>
          </cell>
          <cell r="U1407" t="str">
            <v>2</v>
          </cell>
          <cell r="V1407" t="str">
            <v>2</v>
          </cell>
          <cell r="Y1407" t="str">
            <v>SKD</v>
          </cell>
        </row>
        <row r="1408">
          <cell r="B1408" t="str">
            <v>O</v>
          </cell>
          <cell r="C1408" t="str">
            <v>O</v>
          </cell>
          <cell r="D1408" t="str">
            <v>CS200-</v>
          </cell>
          <cell r="E1408" t="str">
            <v>A</v>
          </cell>
          <cell r="F1408" t="str">
            <v>07</v>
          </cell>
          <cell r="G1408" t="str">
            <v>01000</v>
          </cell>
          <cell r="H1408" t="str">
            <v>96279981</v>
          </cell>
          <cell r="I1408" t="str">
            <v>LINING A-FLOOR PANEL</v>
          </cell>
          <cell r="L1408">
            <v>1</v>
          </cell>
          <cell r="N1408" t="str">
            <v>1</v>
          </cell>
          <cell r="P1408" t="str">
            <v>h1</v>
          </cell>
        </row>
        <row r="1409">
          <cell r="B1409" t="str">
            <v>N</v>
          </cell>
          <cell r="C1409" t="str">
            <v>X</v>
          </cell>
          <cell r="D1409" t="str">
            <v>CS200-</v>
          </cell>
          <cell r="E1409" t="str">
            <v>A</v>
          </cell>
          <cell r="F1409" t="str">
            <v>07</v>
          </cell>
          <cell r="G1409" t="str">
            <v>01000</v>
          </cell>
          <cell r="H1409" t="str">
            <v>96286651</v>
          </cell>
          <cell r="I1409" t="str">
            <v>LINING A-FLOOR PANEL</v>
          </cell>
          <cell r="L1409">
            <v>1</v>
          </cell>
          <cell r="N1409" t="str">
            <v>1</v>
          </cell>
          <cell r="P1409" t="str">
            <v>h1</v>
          </cell>
        </row>
        <row r="1410">
          <cell r="D1410" t="str">
            <v>CS200-</v>
          </cell>
          <cell r="E1410" t="str">
            <v>A</v>
          </cell>
          <cell r="F1410" t="str">
            <v>07</v>
          </cell>
          <cell r="G1410" t="str">
            <v>10000</v>
          </cell>
          <cell r="H1410" t="str">
            <v>09148-05032-000</v>
          </cell>
          <cell r="I1410" t="str">
            <v>CLIP,DASH SILENCER,INR</v>
          </cell>
          <cell r="L1410">
            <v>2</v>
          </cell>
          <cell r="N1410" t="str">
            <v>2</v>
          </cell>
          <cell r="P1410" t="str">
            <v>h1</v>
          </cell>
        </row>
        <row r="1411">
          <cell r="D1411" t="str">
            <v>CS200-</v>
          </cell>
          <cell r="E1411" t="str">
            <v>A</v>
          </cell>
          <cell r="F1411" t="str">
            <v>09</v>
          </cell>
          <cell r="G1411" t="str">
            <v>02000</v>
          </cell>
          <cell r="H1411" t="str">
            <v>96266177</v>
          </cell>
          <cell r="I1411" t="str">
            <v>LINING A-FLOOR PANEL</v>
          </cell>
          <cell r="S1411" t="str">
            <v>1</v>
          </cell>
          <cell r="T1411" t="str">
            <v>1</v>
          </cell>
          <cell r="U1411" t="str">
            <v>1</v>
          </cell>
          <cell r="V1411" t="str">
            <v>1</v>
          </cell>
          <cell r="Y1411" t="str">
            <v>CKD</v>
          </cell>
        </row>
        <row r="1412">
          <cell r="D1412" t="str">
            <v>CS200-</v>
          </cell>
          <cell r="E1412" t="str">
            <v>A</v>
          </cell>
          <cell r="F1412" t="str">
            <v>09</v>
          </cell>
          <cell r="G1412" t="str">
            <v>10000</v>
          </cell>
          <cell r="H1412" t="str">
            <v>09148-05032-000</v>
          </cell>
          <cell r="I1412" t="str">
            <v>CLIP,DASH SILENCER,INR</v>
          </cell>
          <cell r="S1412" t="str">
            <v>2</v>
          </cell>
          <cell r="T1412" t="str">
            <v>2</v>
          </cell>
          <cell r="U1412" t="str">
            <v>2</v>
          </cell>
          <cell r="V1412" t="str">
            <v>2</v>
          </cell>
          <cell r="Y1412" t="str">
            <v>CKD</v>
          </cell>
        </row>
        <row r="1413">
          <cell r="D1413" t="str">
            <v>CS201-</v>
          </cell>
          <cell r="E1413" t="str">
            <v>A</v>
          </cell>
          <cell r="F1413" t="str">
            <v>01</v>
          </cell>
          <cell r="G1413" t="str">
            <v>01000</v>
          </cell>
          <cell r="H1413" t="str">
            <v>96503521</v>
          </cell>
          <cell r="I1413" t="str">
            <v>LINING-FLOOR PNL TRUNK</v>
          </cell>
          <cell r="K1413">
            <v>1</v>
          </cell>
          <cell r="L1413">
            <v>1</v>
          </cell>
          <cell r="M1413" t="str">
            <v>1</v>
          </cell>
          <cell r="N1413" t="str">
            <v>1</v>
          </cell>
          <cell r="Q1413" t="str">
            <v>1</v>
          </cell>
          <cell r="R1413" t="str">
            <v>1</v>
          </cell>
          <cell r="S1413" t="str">
            <v>1</v>
          </cell>
          <cell r="T1413" t="str">
            <v>1</v>
          </cell>
          <cell r="U1413" t="str">
            <v>1</v>
          </cell>
          <cell r="V1413" t="str">
            <v>1</v>
          </cell>
          <cell r="Y1413" t="str">
            <v>SKD</v>
          </cell>
        </row>
        <row r="1414">
          <cell r="D1414" t="str">
            <v>CS201-</v>
          </cell>
          <cell r="E1414" t="str">
            <v>A</v>
          </cell>
          <cell r="F1414" t="str">
            <v>03</v>
          </cell>
          <cell r="G1414" t="str">
            <v>01000</v>
          </cell>
          <cell r="H1414" t="str">
            <v>96266601</v>
          </cell>
          <cell r="I1414" t="str">
            <v>LINING-FLOOR PNL TRUNK</v>
          </cell>
          <cell r="S1414">
            <v>1</v>
          </cell>
          <cell r="T1414">
            <v>1</v>
          </cell>
          <cell r="U1414">
            <v>1</v>
          </cell>
          <cell r="V1414">
            <v>1</v>
          </cell>
          <cell r="Y1414" t="str">
            <v>CKD</v>
          </cell>
        </row>
        <row r="1415">
          <cell r="D1415" t="str">
            <v>CS210-</v>
          </cell>
          <cell r="E1415" t="str">
            <v>A</v>
          </cell>
          <cell r="F1415" t="str">
            <v>01</v>
          </cell>
          <cell r="G1415" t="str">
            <v>01000</v>
          </cell>
          <cell r="H1415" t="str">
            <v>96320521</v>
          </cell>
          <cell r="I1415" t="str">
            <v>INSULATION-DASH,LH</v>
          </cell>
          <cell r="K1415">
            <v>1</v>
          </cell>
          <cell r="L1415">
            <v>1</v>
          </cell>
          <cell r="M1415" t="str">
            <v>1</v>
          </cell>
          <cell r="N1415" t="str">
            <v>1</v>
          </cell>
          <cell r="O1415" t="str">
            <v>B0</v>
          </cell>
          <cell r="P1415" t="str">
            <v>B0</v>
          </cell>
        </row>
        <row r="1416">
          <cell r="D1416" t="str">
            <v>CS210-</v>
          </cell>
          <cell r="E1416" t="str">
            <v>A</v>
          </cell>
          <cell r="F1416" t="str">
            <v>01</v>
          </cell>
          <cell r="G1416" t="str">
            <v>02000</v>
          </cell>
          <cell r="H1416" t="str">
            <v>96320522</v>
          </cell>
          <cell r="I1416" t="str">
            <v>INSULATION-DASH,RH</v>
          </cell>
          <cell r="K1416">
            <v>1</v>
          </cell>
          <cell r="L1416">
            <v>1</v>
          </cell>
          <cell r="M1416" t="str">
            <v>1</v>
          </cell>
          <cell r="N1416" t="str">
            <v>1</v>
          </cell>
          <cell r="O1416" t="str">
            <v>B0</v>
          </cell>
          <cell r="P1416" t="str">
            <v>B0</v>
          </cell>
        </row>
        <row r="1417">
          <cell r="D1417" t="str">
            <v>CS210-</v>
          </cell>
          <cell r="E1417" t="str">
            <v>A</v>
          </cell>
          <cell r="F1417" t="str">
            <v>01</v>
          </cell>
          <cell r="G1417" t="str">
            <v>03000</v>
          </cell>
          <cell r="H1417" t="str">
            <v>09148-05032-000</v>
          </cell>
          <cell r="I1417" t="str">
            <v>CLIP,DASH SILENCER,INR</v>
          </cell>
          <cell r="K1417">
            <v>10</v>
          </cell>
          <cell r="L1417">
            <v>10</v>
          </cell>
          <cell r="M1417" t="str">
            <v>10</v>
          </cell>
          <cell r="N1417" t="str">
            <v>10</v>
          </cell>
          <cell r="O1417" t="str">
            <v>B0</v>
          </cell>
          <cell r="P1417" t="str">
            <v>B0</v>
          </cell>
        </row>
        <row r="1418">
          <cell r="D1418" t="str">
            <v>CS210-</v>
          </cell>
          <cell r="E1418" t="str">
            <v>A</v>
          </cell>
          <cell r="F1418" t="str">
            <v>01</v>
          </cell>
          <cell r="G1418" t="str">
            <v>04000</v>
          </cell>
          <cell r="H1418" t="str">
            <v>96269865</v>
          </cell>
          <cell r="I1418" t="str">
            <v>INSULATION-DASH INR LWR</v>
          </cell>
          <cell r="K1418">
            <v>1</v>
          </cell>
          <cell r="L1418">
            <v>1</v>
          </cell>
          <cell r="M1418" t="str">
            <v>1</v>
          </cell>
          <cell r="N1418" t="str">
            <v>1</v>
          </cell>
          <cell r="O1418" t="str">
            <v>B0</v>
          </cell>
          <cell r="P1418" t="str">
            <v>B0</v>
          </cell>
        </row>
        <row r="1419">
          <cell r="D1419" t="str">
            <v>CS210-</v>
          </cell>
          <cell r="E1419" t="str">
            <v>A</v>
          </cell>
          <cell r="F1419" t="str">
            <v>01</v>
          </cell>
          <cell r="G1419" t="str">
            <v>05000</v>
          </cell>
          <cell r="H1419" t="str">
            <v>96269863</v>
          </cell>
          <cell r="I1419" t="str">
            <v>INSULATION-WHELLHOUSE</v>
          </cell>
          <cell r="K1419">
            <v>1</v>
          </cell>
          <cell r="L1419">
            <v>1</v>
          </cell>
          <cell r="M1419" t="str">
            <v>1</v>
          </cell>
          <cell r="N1419" t="str">
            <v>1</v>
          </cell>
          <cell r="O1419" t="str">
            <v>B0</v>
          </cell>
          <cell r="P1419" t="str">
            <v>B0</v>
          </cell>
        </row>
        <row r="1420">
          <cell r="D1420" t="str">
            <v>CS210-</v>
          </cell>
          <cell r="E1420" t="str">
            <v>A</v>
          </cell>
          <cell r="F1420" t="str">
            <v>01</v>
          </cell>
          <cell r="G1420" t="str">
            <v>06000</v>
          </cell>
          <cell r="H1420" t="str">
            <v>96269864</v>
          </cell>
          <cell r="I1420" t="str">
            <v>INSULATION WHEELHOUSE</v>
          </cell>
          <cell r="K1420">
            <v>1</v>
          </cell>
          <cell r="L1420">
            <v>1</v>
          </cell>
          <cell r="M1420" t="str">
            <v>1</v>
          </cell>
          <cell r="N1420" t="str">
            <v>1</v>
          </cell>
          <cell r="O1420" t="str">
            <v>B0</v>
          </cell>
          <cell r="P1420" t="str">
            <v>B0</v>
          </cell>
        </row>
        <row r="1421">
          <cell r="D1421" t="str">
            <v>CS210-</v>
          </cell>
          <cell r="E1421" t="str">
            <v>A</v>
          </cell>
          <cell r="F1421" t="str">
            <v>01</v>
          </cell>
          <cell r="G1421" t="str">
            <v>07000</v>
          </cell>
          <cell r="H1421" t="str">
            <v>96269866</v>
          </cell>
          <cell r="I1421" t="str">
            <v>INSULATION-DASH,OTR</v>
          </cell>
          <cell r="K1421">
            <v>1</v>
          </cell>
          <cell r="L1421">
            <v>1</v>
          </cell>
          <cell r="M1421" t="str">
            <v>1</v>
          </cell>
          <cell r="N1421" t="str">
            <v>1</v>
          </cell>
          <cell r="O1421" t="str">
            <v>B0</v>
          </cell>
          <cell r="P1421" t="str">
            <v>B0</v>
          </cell>
        </row>
        <row r="1422">
          <cell r="D1422" t="str">
            <v>CS210-</v>
          </cell>
          <cell r="E1422" t="str">
            <v>A</v>
          </cell>
          <cell r="F1422" t="str">
            <v>01</v>
          </cell>
          <cell r="G1422" t="str">
            <v>07500</v>
          </cell>
          <cell r="H1422" t="str">
            <v>09148-05032-000</v>
          </cell>
          <cell r="I1422" t="str">
            <v>CLIP,DASH SILENCER,OTR</v>
          </cell>
          <cell r="K1422">
            <v>11</v>
          </cell>
          <cell r="L1422">
            <v>11</v>
          </cell>
          <cell r="M1422" t="str">
            <v>11</v>
          </cell>
          <cell r="N1422" t="str">
            <v>11</v>
          </cell>
          <cell r="O1422" t="str">
            <v>B0</v>
          </cell>
          <cell r="P1422" t="str">
            <v>B0</v>
          </cell>
        </row>
        <row r="1423">
          <cell r="D1423" t="str">
            <v>CS210-</v>
          </cell>
          <cell r="E1423" t="str">
            <v>A</v>
          </cell>
          <cell r="F1423" t="str">
            <v>02</v>
          </cell>
          <cell r="G1423" t="str">
            <v>01000</v>
          </cell>
          <cell r="H1423" t="str">
            <v>96320521</v>
          </cell>
          <cell r="I1423" t="str">
            <v>INSULATION-DASH,LH</v>
          </cell>
          <cell r="K1423">
            <v>1</v>
          </cell>
          <cell r="L1423">
            <v>1</v>
          </cell>
          <cell r="M1423" t="str">
            <v>1</v>
          </cell>
          <cell r="N1423" t="str">
            <v>1</v>
          </cell>
          <cell r="O1423" t="str">
            <v>B3</v>
          </cell>
          <cell r="P1423" t="str">
            <v>B3</v>
          </cell>
          <cell r="Q1423" t="str">
            <v>1</v>
          </cell>
          <cell r="R1423" t="str">
            <v>1</v>
          </cell>
        </row>
        <row r="1424">
          <cell r="D1424" t="str">
            <v>CS210-</v>
          </cell>
          <cell r="E1424" t="str">
            <v>A</v>
          </cell>
          <cell r="F1424" t="str">
            <v>02</v>
          </cell>
          <cell r="G1424" t="str">
            <v>02000</v>
          </cell>
          <cell r="H1424" t="str">
            <v>96320523</v>
          </cell>
          <cell r="I1424" t="str">
            <v>INSULATION-DASH,RH</v>
          </cell>
          <cell r="K1424">
            <v>1</v>
          </cell>
          <cell r="L1424">
            <v>1</v>
          </cell>
          <cell r="M1424" t="str">
            <v>1</v>
          </cell>
          <cell r="N1424" t="str">
            <v>1</v>
          </cell>
          <cell r="O1424" t="str">
            <v>B3</v>
          </cell>
          <cell r="P1424" t="str">
            <v>B3</v>
          </cell>
          <cell r="Q1424" t="str">
            <v>1</v>
          </cell>
          <cell r="R1424" t="str">
            <v>1</v>
          </cell>
        </row>
        <row r="1425">
          <cell r="D1425" t="str">
            <v>CS210-</v>
          </cell>
          <cell r="E1425" t="str">
            <v>A</v>
          </cell>
          <cell r="F1425" t="str">
            <v>02</v>
          </cell>
          <cell r="G1425" t="str">
            <v>03000</v>
          </cell>
          <cell r="H1425" t="str">
            <v>09148-05032-000</v>
          </cell>
          <cell r="I1425" t="str">
            <v>CLIP,DASH SILENCER,INR</v>
          </cell>
          <cell r="K1425">
            <v>10</v>
          </cell>
          <cell r="L1425">
            <v>10</v>
          </cell>
          <cell r="M1425" t="str">
            <v>10</v>
          </cell>
          <cell r="N1425" t="str">
            <v>10</v>
          </cell>
          <cell r="O1425" t="str">
            <v>B3</v>
          </cell>
          <cell r="P1425" t="str">
            <v>B3</v>
          </cell>
          <cell r="Q1425" t="str">
            <v>10</v>
          </cell>
          <cell r="R1425" t="str">
            <v>10</v>
          </cell>
        </row>
        <row r="1426">
          <cell r="D1426" t="str">
            <v>CS210-</v>
          </cell>
          <cell r="E1426" t="str">
            <v>A</v>
          </cell>
          <cell r="F1426" t="str">
            <v>02</v>
          </cell>
          <cell r="G1426" t="str">
            <v>04000</v>
          </cell>
          <cell r="H1426" t="str">
            <v>96269865</v>
          </cell>
          <cell r="I1426" t="str">
            <v>INSULATION-DASH INR LWR</v>
          </cell>
          <cell r="K1426">
            <v>1</v>
          </cell>
          <cell r="L1426">
            <v>1</v>
          </cell>
          <cell r="M1426" t="str">
            <v>1</v>
          </cell>
          <cell r="N1426" t="str">
            <v>1</v>
          </cell>
          <cell r="O1426" t="str">
            <v>B3</v>
          </cell>
          <cell r="P1426" t="str">
            <v>B3</v>
          </cell>
          <cell r="Q1426" t="str">
            <v>1</v>
          </cell>
          <cell r="R1426" t="str">
            <v>1</v>
          </cell>
        </row>
        <row r="1427">
          <cell r="D1427" t="str">
            <v>CS210-</v>
          </cell>
          <cell r="E1427" t="str">
            <v>A</v>
          </cell>
          <cell r="F1427" t="str">
            <v>02</v>
          </cell>
          <cell r="G1427" t="str">
            <v>05000</v>
          </cell>
          <cell r="H1427" t="str">
            <v>96269863</v>
          </cell>
          <cell r="I1427" t="str">
            <v>INSULATION WHEELHOUSE</v>
          </cell>
          <cell r="K1427">
            <v>1</v>
          </cell>
          <cell r="L1427">
            <v>1</v>
          </cell>
          <cell r="M1427" t="str">
            <v>1</v>
          </cell>
          <cell r="N1427" t="str">
            <v>1</v>
          </cell>
          <cell r="O1427" t="str">
            <v>B3</v>
          </cell>
          <cell r="P1427" t="str">
            <v>B3</v>
          </cell>
          <cell r="Q1427" t="str">
            <v>1</v>
          </cell>
          <cell r="R1427" t="str">
            <v>1</v>
          </cell>
        </row>
        <row r="1428">
          <cell r="D1428" t="str">
            <v>CS210-</v>
          </cell>
          <cell r="E1428" t="str">
            <v>A</v>
          </cell>
          <cell r="F1428" t="str">
            <v>02</v>
          </cell>
          <cell r="G1428" t="str">
            <v>06000</v>
          </cell>
          <cell r="H1428" t="str">
            <v>96269864</v>
          </cell>
          <cell r="I1428" t="str">
            <v>INSULATION-WHEELHOUSE</v>
          </cell>
          <cell r="K1428">
            <v>1</v>
          </cell>
          <cell r="L1428">
            <v>1</v>
          </cell>
          <cell r="M1428" t="str">
            <v>1</v>
          </cell>
          <cell r="N1428" t="str">
            <v>1</v>
          </cell>
          <cell r="O1428" t="str">
            <v>B3</v>
          </cell>
          <cell r="P1428" t="str">
            <v>B3</v>
          </cell>
          <cell r="Q1428" t="str">
            <v>1</v>
          </cell>
          <cell r="R1428" t="str">
            <v>1</v>
          </cell>
        </row>
        <row r="1429">
          <cell r="D1429" t="str">
            <v>CS210-</v>
          </cell>
          <cell r="E1429" t="str">
            <v>A</v>
          </cell>
          <cell r="F1429" t="str">
            <v>02</v>
          </cell>
          <cell r="G1429" t="str">
            <v>07000</v>
          </cell>
          <cell r="H1429" t="str">
            <v>96269866</v>
          </cell>
          <cell r="I1429" t="str">
            <v>INSULATION-DASH,OTR</v>
          </cell>
          <cell r="K1429">
            <v>1</v>
          </cell>
          <cell r="L1429">
            <v>1</v>
          </cell>
          <cell r="M1429" t="str">
            <v>1</v>
          </cell>
          <cell r="N1429" t="str">
            <v>1</v>
          </cell>
          <cell r="O1429" t="str">
            <v>B3</v>
          </cell>
          <cell r="P1429" t="str">
            <v>B3</v>
          </cell>
          <cell r="Q1429" t="str">
            <v>1</v>
          </cell>
          <cell r="R1429" t="str">
            <v>1</v>
          </cell>
        </row>
        <row r="1430">
          <cell r="D1430" t="str">
            <v>CS210-</v>
          </cell>
          <cell r="E1430" t="str">
            <v>A</v>
          </cell>
          <cell r="F1430" t="str">
            <v>02</v>
          </cell>
          <cell r="G1430" t="str">
            <v>07500</v>
          </cell>
          <cell r="H1430" t="str">
            <v>09148-05032-000</v>
          </cell>
          <cell r="I1430" t="str">
            <v>CLIP,DASH SILENCER,OTR</v>
          </cell>
          <cell r="K1430">
            <v>11</v>
          </cell>
          <cell r="L1430">
            <v>11</v>
          </cell>
          <cell r="M1430" t="str">
            <v>11</v>
          </cell>
          <cell r="N1430" t="str">
            <v>11</v>
          </cell>
          <cell r="O1430" t="str">
            <v>B3</v>
          </cell>
          <cell r="P1430" t="str">
            <v>B3</v>
          </cell>
          <cell r="Q1430" t="str">
            <v>11</v>
          </cell>
          <cell r="R1430" t="str">
            <v>11</v>
          </cell>
        </row>
        <row r="1431">
          <cell r="D1431" t="str">
            <v>CS210-</v>
          </cell>
          <cell r="E1431" t="str">
            <v>A</v>
          </cell>
          <cell r="F1431" t="str">
            <v>03</v>
          </cell>
          <cell r="G1431" t="str">
            <v>01000</v>
          </cell>
          <cell r="H1431" t="str">
            <v>96380610</v>
          </cell>
          <cell r="I1431" t="str">
            <v>INSULATION-DASH,RH</v>
          </cell>
          <cell r="S1431">
            <v>1</v>
          </cell>
          <cell r="U1431">
            <v>1</v>
          </cell>
          <cell r="Y1431" t="str">
            <v>SKD</v>
          </cell>
        </row>
        <row r="1432">
          <cell r="D1432" t="str">
            <v>CS210-</v>
          </cell>
          <cell r="E1432" t="str">
            <v>A</v>
          </cell>
          <cell r="F1432" t="str">
            <v>03</v>
          </cell>
          <cell r="G1432" t="str">
            <v>02000</v>
          </cell>
          <cell r="H1432" t="str">
            <v>96380611</v>
          </cell>
          <cell r="I1432" t="str">
            <v>INSULATION-DASH,LH</v>
          </cell>
          <cell r="S1432">
            <v>1</v>
          </cell>
          <cell r="U1432">
            <v>1</v>
          </cell>
          <cell r="Y1432" t="str">
            <v>SKD</v>
          </cell>
        </row>
        <row r="1433">
          <cell r="D1433" t="str">
            <v>CS210-</v>
          </cell>
          <cell r="E1433" t="str">
            <v>A</v>
          </cell>
          <cell r="F1433" t="str">
            <v>03</v>
          </cell>
          <cell r="G1433" t="str">
            <v>03000</v>
          </cell>
          <cell r="H1433" t="str">
            <v>09148-05032-000</v>
          </cell>
          <cell r="I1433" t="str">
            <v>CLIP,DASH SILENCER,INR</v>
          </cell>
          <cell r="S1433">
            <v>10</v>
          </cell>
          <cell r="U1433">
            <v>10</v>
          </cell>
          <cell r="Y1433" t="str">
            <v>SKD</v>
          </cell>
        </row>
        <row r="1434">
          <cell r="D1434" t="str">
            <v>CS210-</v>
          </cell>
          <cell r="E1434" t="str">
            <v>A</v>
          </cell>
          <cell r="F1434" t="str">
            <v>03</v>
          </cell>
          <cell r="G1434" t="str">
            <v>04000</v>
          </cell>
          <cell r="H1434" t="str">
            <v>96269865</v>
          </cell>
          <cell r="I1434" t="str">
            <v>INSULATION-DASH INR LWR</v>
          </cell>
          <cell r="S1434">
            <v>1</v>
          </cell>
          <cell r="U1434">
            <v>1</v>
          </cell>
          <cell r="Y1434" t="str">
            <v>SKD</v>
          </cell>
        </row>
        <row r="1435">
          <cell r="D1435" t="str">
            <v>CS210-</v>
          </cell>
          <cell r="E1435" t="str">
            <v>A</v>
          </cell>
          <cell r="F1435" t="str">
            <v>03</v>
          </cell>
          <cell r="G1435" t="str">
            <v>07000</v>
          </cell>
          <cell r="H1435" t="str">
            <v>96280257</v>
          </cell>
          <cell r="I1435" t="str">
            <v>INSULATION-DASH,OTR</v>
          </cell>
          <cell r="S1435">
            <v>1</v>
          </cell>
          <cell r="U1435">
            <v>1</v>
          </cell>
          <cell r="Y1435" t="str">
            <v>SKD</v>
          </cell>
        </row>
        <row r="1436">
          <cell r="D1436" t="str">
            <v>CS210-</v>
          </cell>
          <cell r="E1436" t="str">
            <v>A</v>
          </cell>
          <cell r="F1436" t="str">
            <v>03</v>
          </cell>
          <cell r="G1436" t="str">
            <v>07500</v>
          </cell>
          <cell r="H1436" t="str">
            <v>09148-05032-000</v>
          </cell>
          <cell r="I1436" t="str">
            <v>CLIP,DASH SILENCER,OTR</v>
          </cell>
          <cell r="S1436">
            <v>11</v>
          </cell>
          <cell r="U1436">
            <v>11</v>
          </cell>
          <cell r="Y1436" t="str">
            <v>SKD</v>
          </cell>
        </row>
        <row r="1437">
          <cell r="D1437" t="str">
            <v>CS210-</v>
          </cell>
          <cell r="E1437" t="str">
            <v>A</v>
          </cell>
          <cell r="F1437" t="str">
            <v>04</v>
          </cell>
          <cell r="G1437" t="str">
            <v>01000</v>
          </cell>
          <cell r="H1437" t="str">
            <v>96380610</v>
          </cell>
          <cell r="I1437" t="str">
            <v>INSULATION-DASH,RH</v>
          </cell>
          <cell r="T1437">
            <v>1</v>
          </cell>
          <cell r="V1437">
            <v>1</v>
          </cell>
          <cell r="Y1437" t="str">
            <v>SKD</v>
          </cell>
        </row>
        <row r="1438">
          <cell r="D1438" t="str">
            <v>CS210-</v>
          </cell>
          <cell r="E1438" t="str">
            <v>A</v>
          </cell>
          <cell r="F1438" t="str">
            <v>04</v>
          </cell>
          <cell r="G1438" t="str">
            <v>02000</v>
          </cell>
          <cell r="H1438" t="str">
            <v>96380612</v>
          </cell>
          <cell r="I1438" t="str">
            <v>INSULATION-DASH,LH</v>
          </cell>
          <cell r="T1438">
            <v>1</v>
          </cell>
          <cell r="V1438">
            <v>1</v>
          </cell>
          <cell r="Y1438" t="str">
            <v>SKD</v>
          </cell>
        </row>
        <row r="1439">
          <cell r="D1439" t="str">
            <v>CS210-</v>
          </cell>
          <cell r="E1439" t="str">
            <v>A</v>
          </cell>
          <cell r="F1439" t="str">
            <v>04</v>
          </cell>
          <cell r="G1439" t="str">
            <v>03000</v>
          </cell>
          <cell r="H1439" t="str">
            <v>09148-05032-000</v>
          </cell>
          <cell r="I1439" t="str">
            <v>CLIP,DASH SILENCER,INR</v>
          </cell>
          <cell r="T1439">
            <v>10</v>
          </cell>
          <cell r="V1439">
            <v>10</v>
          </cell>
          <cell r="Y1439" t="str">
            <v>SKD</v>
          </cell>
        </row>
        <row r="1440">
          <cell r="D1440" t="str">
            <v>CS210-</v>
          </cell>
          <cell r="E1440" t="str">
            <v>A</v>
          </cell>
          <cell r="F1440" t="str">
            <v>04</v>
          </cell>
          <cell r="G1440" t="str">
            <v>04000</v>
          </cell>
          <cell r="H1440" t="str">
            <v>96269865</v>
          </cell>
          <cell r="I1440" t="str">
            <v>INSULATION-DASH INR LWR</v>
          </cell>
          <cell r="T1440">
            <v>1</v>
          </cell>
          <cell r="V1440">
            <v>1</v>
          </cell>
          <cell r="Y1440" t="str">
            <v>SKD</v>
          </cell>
        </row>
        <row r="1441">
          <cell r="D1441" t="str">
            <v>CS210-</v>
          </cell>
          <cell r="E1441" t="str">
            <v>A</v>
          </cell>
          <cell r="F1441" t="str">
            <v>04</v>
          </cell>
          <cell r="G1441" t="str">
            <v>07000</v>
          </cell>
          <cell r="H1441" t="str">
            <v>96280257</v>
          </cell>
          <cell r="I1441" t="str">
            <v>INSULATION-DASH,OTR</v>
          </cell>
          <cell r="T1441">
            <v>1</v>
          </cell>
          <cell r="V1441">
            <v>1</v>
          </cell>
          <cell r="Y1441" t="str">
            <v>SKD</v>
          </cell>
        </row>
        <row r="1442">
          <cell r="D1442" t="str">
            <v>CS210-</v>
          </cell>
          <cell r="E1442" t="str">
            <v>A</v>
          </cell>
          <cell r="F1442" t="str">
            <v>04</v>
          </cell>
          <cell r="G1442" t="str">
            <v>08000</v>
          </cell>
          <cell r="H1442" t="str">
            <v>09148-05032-000</v>
          </cell>
          <cell r="I1442" t="str">
            <v>CLIP,DASH SILENCER,OTR</v>
          </cell>
          <cell r="T1442">
            <v>11</v>
          </cell>
          <cell r="V1442">
            <v>11</v>
          </cell>
          <cell r="Y1442" t="str">
            <v>SKD</v>
          </cell>
        </row>
        <row r="1443">
          <cell r="D1443" t="str">
            <v>CS210-</v>
          </cell>
          <cell r="E1443" t="str">
            <v>A</v>
          </cell>
          <cell r="F1443" t="str">
            <v>05</v>
          </cell>
          <cell r="G1443" t="str">
            <v>01000</v>
          </cell>
          <cell r="H1443" t="str">
            <v>96267991</v>
          </cell>
          <cell r="I1443" t="str">
            <v>INSULATION-DASH,RH</v>
          </cell>
          <cell r="S1443">
            <v>1</v>
          </cell>
          <cell r="U1443">
            <v>1</v>
          </cell>
          <cell r="Y1443" t="str">
            <v>CKD</v>
          </cell>
        </row>
        <row r="1444">
          <cell r="D1444" t="str">
            <v>CS210-</v>
          </cell>
          <cell r="E1444" t="str">
            <v>A</v>
          </cell>
          <cell r="F1444" t="str">
            <v>05</v>
          </cell>
          <cell r="G1444" t="str">
            <v>02000</v>
          </cell>
          <cell r="H1444" t="str">
            <v>96267990</v>
          </cell>
          <cell r="I1444" t="str">
            <v>INSULATION-DASH,LH</v>
          </cell>
          <cell r="S1444">
            <v>1</v>
          </cell>
          <cell r="U1444">
            <v>1</v>
          </cell>
          <cell r="Y1444" t="str">
            <v>CKD</v>
          </cell>
        </row>
        <row r="1445">
          <cell r="D1445" t="str">
            <v>CS210-</v>
          </cell>
          <cell r="E1445" t="str">
            <v>A</v>
          </cell>
          <cell r="F1445" t="str">
            <v>05</v>
          </cell>
          <cell r="G1445" t="str">
            <v>03000</v>
          </cell>
          <cell r="H1445" t="str">
            <v>09148-05032-000</v>
          </cell>
          <cell r="I1445" t="str">
            <v>CLIP,DASH SILENCER,INR</v>
          </cell>
          <cell r="S1445">
            <v>10</v>
          </cell>
          <cell r="U1445">
            <v>10</v>
          </cell>
          <cell r="Y1445" t="str">
            <v>CKD</v>
          </cell>
        </row>
        <row r="1446">
          <cell r="D1446" t="str">
            <v>CS210-</v>
          </cell>
          <cell r="E1446" t="str">
            <v>A</v>
          </cell>
          <cell r="F1446" t="str">
            <v>05</v>
          </cell>
          <cell r="G1446" t="str">
            <v>06000</v>
          </cell>
          <cell r="H1446" t="str">
            <v>96269865</v>
          </cell>
          <cell r="I1446" t="str">
            <v>INSULATION-DASH INR LWR</v>
          </cell>
          <cell r="S1446">
            <v>1</v>
          </cell>
          <cell r="U1446">
            <v>1</v>
          </cell>
          <cell r="Y1446" t="str">
            <v>CKD</v>
          </cell>
        </row>
        <row r="1447">
          <cell r="B1447" t="str">
            <v>O</v>
          </cell>
          <cell r="C1447" t="str">
            <v>O</v>
          </cell>
          <cell r="D1447" t="str">
            <v>CS210-</v>
          </cell>
          <cell r="E1447" t="str">
            <v>A</v>
          </cell>
          <cell r="F1447" t="str">
            <v>05</v>
          </cell>
          <cell r="G1447" t="str">
            <v>07000</v>
          </cell>
          <cell r="H1447" t="str">
            <v>96269866</v>
          </cell>
          <cell r="I1447" t="str">
            <v>INSULATION-DASH,OTR</v>
          </cell>
          <cell r="S1447">
            <v>1</v>
          </cell>
          <cell r="U1447">
            <v>1</v>
          </cell>
          <cell r="Y1447" t="str">
            <v>CKD</v>
          </cell>
        </row>
        <row r="1448">
          <cell r="B1448" t="str">
            <v>N</v>
          </cell>
          <cell r="C1448" t="str">
            <v>X</v>
          </cell>
          <cell r="D1448" t="str">
            <v>CS210-</v>
          </cell>
          <cell r="E1448" t="str">
            <v>A</v>
          </cell>
          <cell r="F1448" t="str">
            <v>05</v>
          </cell>
          <cell r="G1448" t="str">
            <v>07000</v>
          </cell>
          <cell r="H1448" t="str">
            <v>96280257</v>
          </cell>
          <cell r="I1448" t="str">
            <v>INSULATION-DASH,OTR</v>
          </cell>
          <cell r="S1448">
            <v>1</v>
          </cell>
          <cell r="U1448">
            <v>1</v>
          </cell>
          <cell r="Y1448" t="str">
            <v>CKD</v>
          </cell>
        </row>
        <row r="1449">
          <cell r="D1449" t="str">
            <v>CS210-</v>
          </cell>
          <cell r="E1449" t="str">
            <v>A</v>
          </cell>
          <cell r="F1449" t="str">
            <v>05</v>
          </cell>
          <cell r="G1449" t="str">
            <v>08000</v>
          </cell>
          <cell r="H1449" t="str">
            <v>09148-05032-000</v>
          </cell>
          <cell r="I1449" t="str">
            <v>CLIP,DASH SILENCER,OTR</v>
          </cell>
          <cell r="S1449">
            <v>11</v>
          </cell>
          <cell r="U1449">
            <v>11</v>
          </cell>
          <cell r="Y1449" t="str">
            <v>CKD</v>
          </cell>
        </row>
        <row r="1450">
          <cell r="D1450" t="str">
            <v>CS210-</v>
          </cell>
          <cell r="E1450" t="str">
            <v>A</v>
          </cell>
          <cell r="F1450" t="str">
            <v>06</v>
          </cell>
          <cell r="G1450" t="str">
            <v>01000</v>
          </cell>
          <cell r="H1450" t="str">
            <v>96267991</v>
          </cell>
          <cell r="I1450" t="str">
            <v>INSULATION-DASH,RH</v>
          </cell>
          <cell r="T1450">
            <v>1</v>
          </cell>
          <cell r="V1450">
            <v>1</v>
          </cell>
          <cell r="X1450" t="str">
            <v>50</v>
          </cell>
          <cell r="Y1450" t="str">
            <v>CKD</v>
          </cell>
        </row>
        <row r="1451">
          <cell r="D1451" t="str">
            <v>CS210-</v>
          </cell>
          <cell r="E1451" t="str">
            <v>A</v>
          </cell>
          <cell r="F1451" t="str">
            <v>06</v>
          </cell>
          <cell r="G1451" t="str">
            <v>02000</v>
          </cell>
          <cell r="H1451" t="str">
            <v>96267989</v>
          </cell>
          <cell r="I1451" t="str">
            <v>INSULATION-DASH,LH</v>
          </cell>
          <cell r="T1451">
            <v>1</v>
          </cell>
          <cell r="V1451">
            <v>1</v>
          </cell>
          <cell r="X1451" t="str">
            <v>50</v>
          </cell>
          <cell r="Y1451" t="str">
            <v>CKD</v>
          </cell>
        </row>
        <row r="1452">
          <cell r="D1452" t="str">
            <v>CS210-</v>
          </cell>
          <cell r="E1452" t="str">
            <v>A</v>
          </cell>
          <cell r="F1452" t="str">
            <v>06</v>
          </cell>
          <cell r="G1452" t="str">
            <v>03000</v>
          </cell>
          <cell r="H1452" t="str">
            <v>09148-05032-000</v>
          </cell>
          <cell r="I1452" t="str">
            <v>CLIP,DASH SILENCER,INR</v>
          </cell>
          <cell r="T1452">
            <v>10</v>
          </cell>
          <cell r="V1452">
            <v>10</v>
          </cell>
          <cell r="X1452" t="str">
            <v>50</v>
          </cell>
          <cell r="Y1452" t="str">
            <v>CKD</v>
          </cell>
        </row>
        <row r="1453">
          <cell r="D1453" t="str">
            <v>CS210-</v>
          </cell>
          <cell r="E1453" t="str">
            <v>A</v>
          </cell>
          <cell r="F1453" t="str">
            <v>06</v>
          </cell>
          <cell r="G1453" t="str">
            <v>06000</v>
          </cell>
          <cell r="H1453" t="str">
            <v>96269865</v>
          </cell>
          <cell r="I1453" t="str">
            <v>INSULATION-DASH INR LWR</v>
          </cell>
          <cell r="T1453">
            <v>1</v>
          </cell>
          <cell r="V1453">
            <v>1</v>
          </cell>
          <cell r="X1453" t="str">
            <v>50</v>
          </cell>
          <cell r="Y1453" t="str">
            <v>CKD</v>
          </cell>
        </row>
        <row r="1454">
          <cell r="D1454" t="str">
            <v>CS210-</v>
          </cell>
          <cell r="E1454" t="str">
            <v>A</v>
          </cell>
          <cell r="F1454" t="str">
            <v>06</v>
          </cell>
          <cell r="G1454" t="str">
            <v>07000</v>
          </cell>
          <cell r="H1454" t="str">
            <v>96280257</v>
          </cell>
          <cell r="I1454" t="str">
            <v>INSULATION-DASH,OTR</v>
          </cell>
          <cell r="T1454">
            <v>1</v>
          </cell>
          <cell r="V1454">
            <v>1</v>
          </cell>
          <cell r="X1454" t="str">
            <v>50</v>
          </cell>
          <cell r="Y1454" t="str">
            <v>CKD</v>
          </cell>
        </row>
        <row r="1455">
          <cell r="D1455" t="str">
            <v>CS210-</v>
          </cell>
          <cell r="E1455" t="str">
            <v>A</v>
          </cell>
          <cell r="F1455" t="str">
            <v>06</v>
          </cell>
          <cell r="G1455" t="str">
            <v>08000</v>
          </cell>
          <cell r="H1455" t="str">
            <v>09148-05032-000</v>
          </cell>
          <cell r="I1455" t="str">
            <v>CLIP,DASH SILENCER,OTR</v>
          </cell>
          <cell r="T1455">
            <v>11</v>
          </cell>
          <cell r="V1455">
            <v>11</v>
          </cell>
          <cell r="X1455" t="str">
            <v>50</v>
          </cell>
          <cell r="Y1455" t="str">
            <v>CKD</v>
          </cell>
        </row>
        <row r="1456">
          <cell r="D1456" t="str">
            <v>CS210-</v>
          </cell>
          <cell r="E1456" t="str">
            <v>A</v>
          </cell>
          <cell r="F1456" t="str">
            <v>07</v>
          </cell>
          <cell r="G1456" t="str">
            <v>01000</v>
          </cell>
          <cell r="H1456" t="str">
            <v>96267991</v>
          </cell>
          <cell r="I1456" t="str">
            <v>INSULATION-DASH,RH</v>
          </cell>
          <cell r="T1456">
            <v>1</v>
          </cell>
          <cell r="V1456">
            <v>1</v>
          </cell>
          <cell r="X1456" t="str">
            <v>51</v>
          </cell>
          <cell r="Y1456" t="str">
            <v>CKD</v>
          </cell>
        </row>
        <row r="1457">
          <cell r="D1457" t="str">
            <v>CS210-</v>
          </cell>
          <cell r="E1457" t="str">
            <v>A</v>
          </cell>
          <cell r="F1457" t="str">
            <v>07</v>
          </cell>
          <cell r="G1457" t="str">
            <v>02000</v>
          </cell>
          <cell r="H1457" t="str">
            <v>96267989</v>
          </cell>
          <cell r="I1457" t="str">
            <v>INSULATION-DASH,LH</v>
          </cell>
          <cell r="T1457">
            <v>1</v>
          </cell>
          <cell r="V1457">
            <v>1</v>
          </cell>
          <cell r="X1457" t="str">
            <v>51</v>
          </cell>
          <cell r="Y1457" t="str">
            <v>CKD</v>
          </cell>
        </row>
        <row r="1458">
          <cell r="D1458" t="str">
            <v>CS210-</v>
          </cell>
          <cell r="E1458" t="str">
            <v>A</v>
          </cell>
          <cell r="F1458" t="str">
            <v>07</v>
          </cell>
          <cell r="G1458" t="str">
            <v>03000</v>
          </cell>
          <cell r="H1458" t="str">
            <v>09148-05032-000</v>
          </cell>
          <cell r="I1458" t="str">
            <v>CLIP,DASH SILENCER,INR</v>
          </cell>
          <cell r="T1458">
            <v>10</v>
          </cell>
          <cell r="V1458">
            <v>10</v>
          </cell>
          <cell r="X1458" t="str">
            <v>51</v>
          </cell>
          <cell r="Y1458" t="str">
            <v>CKD</v>
          </cell>
        </row>
        <row r="1459">
          <cell r="D1459" t="str">
            <v>CS210-</v>
          </cell>
          <cell r="E1459" t="str">
            <v>A</v>
          </cell>
          <cell r="F1459" t="str">
            <v>07</v>
          </cell>
          <cell r="G1459" t="str">
            <v>06000</v>
          </cell>
          <cell r="H1459" t="str">
            <v>96269865</v>
          </cell>
          <cell r="I1459" t="str">
            <v>INSULATION-DASH INR LWR</v>
          </cell>
          <cell r="T1459">
            <v>1</v>
          </cell>
          <cell r="V1459">
            <v>1</v>
          </cell>
          <cell r="X1459" t="str">
            <v>51</v>
          </cell>
          <cell r="Y1459" t="str">
            <v>CKD</v>
          </cell>
        </row>
        <row r="1460">
          <cell r="D1460" t="str">
            <v>CS210-</v>
          </cell>
          <cell r="E1460" t="str">
            <v>A</v>
          </cell>
          <cell r="F1460" t="str">
            <v>07</v>
          </cell>
          <cell r="G1460" t="str">
            <v>07000</v>
          </cell>
          <cell r="H1460" t="str">
            <v>96280257</v>
          </cell>
          <cell r="I1460" t="str">
            <v>INSULATION-DASH,OTR</v>
          </cell>
          <cell r="T1460">
            <v>1</v>
          </cell>
          <cell r="V1460">
            <v>1</v>
          </cell>
          <cell r="X1460" t="str">
            <v>51</v>
          </cell>
          <cell r="Y1460" t="str">
            <v>CKD</v>
          </cell>
        </row>
        <row r="1461">
          <cell r="D1461" t="str">
            <v>CS210-</v>
          </cell>
          <cell r="E1461" t="str">
            <v>A</v>
          </cell>
          <cell r="F1461" t="str">
            <v>07</v>
          </cell>
          <cell r="G1461" t="str">
            <v>08000</v>
          </cell>
          <cell r="H1461" t="str">
            <v>09148-05032-000</v>
          </cell>
          <cell r="I1461" t="str">
            <v>CLIP,DASH SILENCER,OTR</v>
          </cell>
          <cell r="T1461">
            <v>11</v>
          </cell>
          <cell r="V1461">
            <v>11</v>
          </cell>
          <cell r="X1461" t="str">
            <v>51</v>
          </cell>
          <cell r="Y1461" t="str">
            <v>CKD</v>
          </cell>
        </row>
        <row r="1462">
          <cell r="D1462" t="str">
            <v>CS220-</v>
          </cell>
          <cell r="E1462" t="str">
            <v>P</v>
          </cell>
          <cell r="F1462" t="str">
            <v>01</v>
          </cell>
          <cell r="G1462" t="str">
            <v>01000</v>
          </cell>
          <cell r="H1462" t="str">
            <v>96315322</v>
          </cell>
          <cell r="I1462" t="str">
            <v>DEADNER-FLOOR PANEL,FRONT</v>
          </cell>
          <cell r="K1462">
            <v>2</v>
          </cell>
          <cell r="L1462">
            <v>2</v>
          </cell>
          <cell r="M1462" t="str">
            <v>2</v>
          </cell>
          <cell r="N1462" t="str">
            <v>2</v>
          </cell>
          <cell r="Q1462" t="str">
            <v>2</v>
          </cell>
          <cell r="R1462" t="str">
            <v>2</v>
          </cell>
          <cell r="S1462" t="str">
            <v>2</v>
          </cell>
          <cell r="T1462" t="str">
            <v>2</v>
          </cell>
          <cell r="U1462" t="str">
            <v>2</v>
          </cell>
          <cell r="V1462" t="str">
            <v>2</v>
          </cell>
        </row>
        <row r="1463">
          <cell r="D1463" t="str">
            <v>CS220-</v>
          </cell>
          <cell r="E1463" t="str">
            <v>P</v>
          </cell>
          <cell r="F1463" t="str">
            <v>01</v>
          </cell>
          <cell r="G1463" t="str">
            <v>02000</v>
          </cell>
          <cell r="H1463" t="str">
            <v>96315326</v>
          </cell>
          <cell r="I1463" t="str">
            <v>DEADNER-FLOOR PANEL,REAR</v>
          </cell>
          <cell r="K1463">
            <v>2</v>
          </cell>
          <cell r="L1463">
            <v>2</v>
          </cell>
          <cell r="M1463" t="str">
            <v>2</v>
          </cell>
          <cell r="N1463" t="str">
            <v>2</v>
          </cell>
          <cell r="Q1463" t="str">
            <v>2</v>
          </cell>
          <cell r="R1463" t="str">
            <v>2</v>
          </cell>
          <cell r="S1463" t="str">
            <v>2</v>
          </cell>
          <cell r="T1463" t="str">
            <v>2</v>
          </cell>
          <cell r="U1463" t="str">
            <v>2</v>
          </cell>
          <cell r="V1463" t="str">
            <v>2</v>
          </cell>
        </row>
        <row r="1464">
          <cell r="D1464" t="str">
            <v>CS220-</v>
          </cell>
          <cell r="E1464" t="str">
            <v>P</v>
          </cell>
          <cell r="F1464" t="str">
            <v>01</v>
          </cell>
          <cell r="G1464" t="str">
            <v>03000</v>
          </cell>
          <cell r="H1464" t="str">
            <v>96315333</v>
          </cell>
          <cell r="I1464" t="str">
            <v>DEADNER-TRUNK,FLOOR PANEL</v>
          </cell>
          <cell r="K1464">
            <v>1</v>
          </cell>
          <cell r="L1464">
            <v>1</v>
          </cell>
          <cell r="M1464" t="str">
            <v>1</v>
          </cell>
          <cell r="N1464" t="str">
            <v>1</v>
          </cell>
          <cell r="Q1464" t="str">
            <v>1</v>
          </cell>
          <cell r="R1464" t="str">
            <v>1</v>
          </cell>
          <cell r="S1464" t="str">
            <v>1</v>
          </cell>
          <cell r="T1464" t="str">
            <v>1</v>
          </cell>
          <cell r="U1464" t="str">
            <v>1</v>
          </cell>
          <cell r="V1464" t="str">
            <v>1</v>
          </cell>
        </row>
        <row r="1465">
          <cell r="D1465" t="str">
            <v>CS220-</v>
          </cell>
          <cell r="E1465" t="str">
            <v>P</v>
          </cell>
          <cell r="F1465" t="str">
            <v>01</v>
          </cell>
          <cell r="G1465" t="str">
            <v>04000</v>
          </cell>
          <cell r="H1465" t="str">
            <v>96323230</v>
          </cell>
          <cell r="I1465" t="str">
            <v>DEADNER-FLOOR TUNNEL,FRONT</v>
          </cell>
          <cell r="K1465">
            <v>1</v>
          </cell>
          <cell r="L1465">
            <v>1</v>
          </cell>
          <cell r="M1465" t="str">
            <v>1</v>
          </cell>
          <cell r="N1465" t="str">
            <v>1</v>
          </cell>
          <cell r="Q1465" t="str">
            <v>1</v>
          </cell>
          <cell r="R1465" t="str">
            <v>1</v>
          </cell>
          <cell r="S1465" t="str">
            <v>1</v>
          </cell>
          <cell r="T1465" t="str">
            <v>1</v>
          </cell>
          <cell r="U1465" t="str">
            <v>1</v>
          </cell>
          <cell r="V1465" t="str">
            <v>1</v>
          </cell>
        </row>
        <row r="1466">
          <cell r="D1466" t="str">
            <v>CS220-</v>
          </cell>
          <cell r="E1466" t="str">
            <v>P</v>
          </cell>
          <cell r="F1466" t="str">
            <v>01</v>
          </cell>
          <cell r="G1466" t="str">
            <v>05000</v>
          </cell>
          <cell r="H1466" t="str">
            <v>96323231</v>
          </cell>
          <cell r="I1466" t="str">
            <v>DEADNER-FLOOR TUNNEL,REAR</v>
          </cell>
          <cell r="K1466">
            <v>1</v>
          </cell>
          <cell r="L1466">
            <v>1</v>
          </cell>
          <cell r="M1466" t="str">
            <v>1</v>
          </cell>
          <cell r="N1466" t="str">
            <v>1</v>
          </cell>
          <cell r="Q1466" t="str">
            <v>1</v>
          </cell>
          <cell r="R1466" t="str">
            <v>1</v>
          </cell>
          <cell r="S1466" t="str">
            <v>1</v>
          </cell>
          <cell r="T1466" t="str">
            <v>1</v>
          </cell>
          <cell r="U1466" t="str">
            <v>1</v>
          </cell>
          <cell r="V1466" t="str">
            <v>1</v>
          </cell>
        </row>
        <row r="1467">
          <cell r="D1467" t="str">
            <v>CS220-</v>
          </cell>
          <cell r="E1467" t="str">
            <v>P</v>
          </cell>
          <cell r="F1467" t="str">
            <v>01</v>
          </cell>
          <cell r="G1467" t="str">
            <v>06000</v>
          </cell>
          <cell r="H1467" t="str">
            <v>96315334</v>
          </cell>
          <cell r="I1467" t="str">
            <v>DEADNER-FLOOR PANEL,REAR SEAT</v>
          </cell>
          <cell r="K1467">
            <v>1</v>
          </cell>
          <cell r="L1467">
            <v>1</v>
          </cell>
          <cell r="M1467" t="str">
            <v>1</v>
          </cell>
          <cell r="N1467" t="str">
            <v>1</v>
          </cell>
          <cell r="Q1467" t="str">
            <v>1</v>
          </cell>
          <cell r="R1467" t="str">
            <v>1</v>
          </cell>
          <cell r="S1467" t="str">
            <v>1</v>
          </cell>
          <cell r="T1467" t="str">
            <v>1</v>
          </cell>
          <cell r="U1467" t="str">
            <v>1</v>
          </cell>
          <cell r="V1467" t="str">
            <v>1</v>
          </cell>
        </row>
        <row r="1468">
          <cell r="D1468" t="str">
            <v>CS220-</v>
          </cell>
          <cell r="E1468" t="str">
            <v>P</v>
          </cell>
          <cell r="F1468" t="str">
            <v>01</v>
          </cell>
          <cell r="G1468" t="str">
            <v>07000</v>
          </cell>
          <cell r="H1468" t="str">
            <v>96323232</v>
          </cell>
          <cell r="I1468" t="str">
            <v>DEADENER-W/HOUSE,FRT LH</v>
          </cell>
          <cell r="K1468">
            <v>1</v>
          </cell>
          <cell r="L1468">
            <v>1</v>
          </cell>
          <cell r="M1468" t="str">
            <v>1</v>
          </cell>
          <cell r="N1468" t="str">
            <v>1</v>
          </cell>
          <cell r="Q1468" t="str">
            <v>1</v>
          </cell>
          <cell r="R1468" t="str">
            <v>1</v>
          </cell>
          <cell r="S1468" t="str">
            <v>1</v>
          </cell>
          <cell r="T1468" t="str">
            <v>1</v>
          </cell>
          <cell r="U1468" t="str">
            <v>1</v>
          </cell>
          <cell r="V1468" t="str">
            <v>1</v>
          </cell>
        </row>
        <row r="1469">
          <cell r="D1469" t="str">
            <v>CS220-</v>
          </cell>
          <cell r="E1469" t="str">
            <v>P</v>
          </cell>
          <cell r="F1469" t="str">
            <v>01</v>
          </cell>
          <cell r="G1469" t="str">
            <v>08000</v>
          </cell>
          <cell r="H1469" t="str">
            <v>96323233</v>
          </cell>
          <cell r="I1469" t="str">
            <v>DEADENER-W/HOUSE,FRT RH</v>
          </cell>
          <cell r="K1469">
            <v>1</v>
          </cell>
          <cell r="L1469">
            <v>1</v>
          </cell>
          <cell r="M1469" t="str">
            <v>1</v>
          </cell>
          <cell r="N1469" t="str">
            <v>1</v>
          </cell>
          <cell r="Q1469" t="str">
            <v>1</v>
          </cell>
          <cell r="R1469" t="str">
            <v>1</v>
          </cell>
          <cell r="S1469" t="str">
            <v>1</v>
          </cell>
          <cell r="T1469" t="str">
            <v>1</v>
          </cell>
          <cell r="U1469" t="str">
            <v>1</v>
          </cell>
          <cell r="V1469" t="str">
            <v>1</v>
          </cell>
        </row>
        <row r="1470">
          <cell r="D1470" t="str">
            <v>CS230-</v>
          </cell>
          <cell r="E1470" t="str">
            <v>A</v>
          </cell>
          <cell r="F1470" t="str">
            <v>01</v>
          </cell>
          <cell r="G1470" t="str">
            <v>01000</v>
          </cell>
          <cell r="H1470" t="str">
            <v>96315785</v>
          </cell>
          <cell r="I1470" t="str">
            <v>COVER-FUEL TANK,ACCESS HL</v>
          </cell>
          <cell r="K1470">
            <v>1</v>
          </cell>
          <cell r="L1470">
            <v>1</v>
          </cell>
          <cell r="M1470" t="str">
            <v>1</v>
          </cell>
          <cell r="N1470" t="str">
            <v>1</v>
          </cell>
          <cell r="Q1470" t="str">
            <v>1</v>
          </cell>
          <cell r="R1470" t="str">
            <v>1</v>
          </cell>
          <cell r="S1470" t="str">
            <v>1</v>
          </cell>
          <cell r="T1470" t="str">
            <v>1</v>
          </cell>
          <cell r="U1470" t="str">
            <v>1</v>
          </cell>
          <cell r="V1470" t="str">
            <v>1</v>
          </cell>
        </row>
        <row r="1471">
          <cell r="D1471" t="str">
            <v>CS230-</v>
          </cell>
          <cell r="E1471" t="str">
            <v>P</v>
          </cell>
          <cell r="F1471" t="str">
            <v>01</v>
          </cell>
          <cell r="G1471" t="str">
            <v>02000</v>
          </cell>
          <cell r="H1471" t="str">
            <v>09250-32003</v>
          </cell>
          <cell r="I1471" t="str">
            <v>PLUG</v>
          </cell>
          <cell r="K1471">
            <v>7</v>
          </cell>
          <cell r="L1471">
            <v>7</v>
          </cell>
          <cell r="M1471" t="str">
            <v>7</v>
          </cell>
          <cell r="N1471" t="str">
            <v>7</v>
          </cell>
          <cell r="Q1471" t="str">
            <v>7</v>
          </cell>
          <cell r="R1471" t="str">
            <v>7</v>
          </cell>
          <cell r="S1471" t="str">
            <v>7</v>
          </cell>
          <cell r="T1471" t="str">
            <v>7</v>
          </cell>
          <cell r="U1471" t="str">
            <v>7</v>
          </cell>
          <cell r="V1471" t="str">
            <v>7</v>
          </cell>
        </row>
        <row r="1472">
          <cell r="D1472" t="str">
            <v>CS230-</v>
          </cell>
          <cell r="E1472" t="str">
            <v>P</v>
          </cell>
          <cell r="F1472" t="str">
            <v>01</v>
          </cell>
          <cell r="G1472" t="str">
            <v>02200</v>
          </cell>
          <cell r="H1472" t="str">
            <v>09250-30005</v>
          </cell>
          <cell r="I1472" t="str">
            <v>PLUG</v>
          </cell>
          <cell r="K1472">
            <v>1</v>
          </cell>
          <cell r="L1472">
            <v>1</v>
          </cell>
          <cell r="M1472" t="str">
            <v>1</v>
          </cell>
          <cell r="N1472" t="str">
            <v>1</v>
          </cell>
          <cell r="Q1472" t="str">
            <v>1</v>
          </cell>
          <cell r="R1472" t="str">
            <v>1</v>
          </cell>
          <cell r="S1472" t="str">
            <v>1</v>
          </cell>
          <cell r="T1472" t="str">
            <v>1</v>
          </cell>
          <cell r="U1472" t="str">
            <v>1</v>
          </cell>
          <cell r="V1472" t="str">
            <v>1</v>
          </cell>
        </row>
        <row r="1473">
          <cell r="D1473" t="str">
            <v>CS230-</v>
          </cell>
          <cell r="E1473" t="str">
            <v>A</v>
          </cell>
          <cell r="F1473" t="str">
            <v>01</v>
          </cell>
          <cell r="G1473" t="str">
            <v>03000</v>
          </cell>
          <cell r="H1473" t="str">
            <v>09250-15009</v>
          </cell>
          <cell r="I1473" t="str">
            <v>PLUG</v>
          </cell>
          <cell r="K1473">
            <v>4</v>
          </cell>
          <cell r="L1473">
            <v>4</v>
          </cell>
          <cell r="M1473" t="str">
            <v>4</v>
          </cell>
          <cell r="N1473" t="str">
            <v>4</v>
          </cell>
          <cell r="Q1473" t="str">
            <v>4</v>
          </cell>
          <cell r="R1473" t="str">
            <v>4</v>
          </cell>
          <cell r="S1473" t="str">
            <v>4</v>
          </cell>
          <cell r="T1473" t="str">
            <v>4</v>
          </cell>
          <cell r="U1473" t="str">
            <v>4</v>
          </cell>
          <cell r="V1473" t="str">
            <v>4</v>
          </cell>
        </row>
        <row r="1474">
          <cell r="D1474" t="str">
            <v>CS230-</v>
          </cell>
          <cell r="E1474" t="str">
            <v>A</v>
          </cell>
          <cell r="F1474" t="str">
            <v>01</v>
          </cell>
          <cell r="G1474" t="str">
            <v>04000</v>
          </cell>
          <cell r="H1474" t="str">
            <v>09250-16001</v>
          </cell>
          <cell r="I1474" t="str">
            <v>PLUG</v>
          </cell>
          <cell r="K1474">
            <v>2</v>
          </cell>
          <cell r="L1474">
            <v>2</v>
          </cell>
          <cell r="M1474" t="str">
            <v>2</v>
          </cell>
          <cell r="N1474" t="str">
            <v>2</v>
          </cell>
          <cell r="Q1474" t="str">
            <v>2</v>
          </cell>
          <cell r="R1474" t="str">
            <v>2</v>
          </cell>
          <cell r="S1474" t="str">
            <v>2</v>
          </cell>
          <cell r="T1474" t="str">
            <v>2</v>
          </cell>
          <cell r="U1474" t="str">
            <v>2</v>
          </cell>
          <cell r="V1474" t="str">
            <v>2</v>
          </cell>
        </row>
        <row r="1475">
          <cell r="D1475" t="str">
            <v>CS230-</v>
          </cell>
          <cell r="E1475" t="str">
            <v>A</v>
          </cell>
          <cell r="F1475" t="str">
            <v>01</v>
          </cell>
          <cell r="G1475" t="str">
            <v>05000</v>
          </cell>
          <cell r="H1475" t="str">
            <v>09250-32002</v>
          </cell>
          <cell r="I1475" t="str">
            <v>PLUG</v>
          </cell>
          <cell r="K1475">
            <v>1</v>
          </cell>
          <cell r="L1475">
            <v>1</v>
          </cell>
          <cell r="M1475" t="str">
            <v>1</v>
          </cell>
          <cell r="N1475" t="str">
            <v>1</v>
          </cell>
          <cell r="Q1475" t="str">
            <v>1</v>
          </cell>
          <cell r="R1475" t="str">
            <v>1</v>
          </cell>
          <cell r="S1475" t="str">
            <v>1</v>
          </cell>
          <cell r="T1475" t="str">
            <v>1</v>
          </cell>
          <cell r="U1475" t="str">
            <v>1</v>
          </cell>
          <cell r="V1475" t="str">
            <v>1</v>
          </cell>
        </row>
        <row r="1476">
          <cell r="D1476" t="str">
            <v>CS230-</v>
          </cell>
          <cell r="E1476" t="str">
            <v>A</v>
          </cell>
          <cell r="F1476" t="str">
            <v>01</v>
          </cell>
          <cell r="G1476" t="str">
            <v>06000</v>
          </cell>
          <cell r="H1476" t="str">
            <v>96255657</v>
          </cell>
          <cell r="I1476" t="str">
            <v>DEADENING TAPE</v>
          </cell>
          <cell r="K1476">
            <v>7</v>
          </cell>
          <cell r="L1476">
            <v>7</v>
          </cell>
          <cell r="M1476" t="str">
            <v>7</v>
          </cell>
          <cell r="N1476" t="str">
            <v>7</v>
          </cell>
          <cell r="Q1476" t="str">
            <v>7</v>
          </cell>
          <cell r="R1476" t="str">
            <v>7</v>
          </cell>
          <cell r="S1476" t="str">
            <v>7</v>
          </cell>
          <cell r="T1476" t="str">
            <v>7</v>
          </cell>
          <cell r="U1476" t="str">
            <v>7</v>
          </cell>
          <cell r="V1476" t="str">
            <v>7</v>
          </cell>
        </row>
        <row r="1477">
          <cell r="D1477" t="str">
            <v>CS230-</v>
          </cell>
          <cell r="E1477" t="str">
            <v>A</v>
          </cell>
          <cell r="F1477" t="str">
            <v>01</v>
          </cell>
          <cell r="G1477" t="str">
            <v>07000</v>
          </cell>
          <cell r="H1477" t="str">
            <v>96255658</v>
          </cell>
          <cell r="I1477" t="str">
            <v>DEADENING TAPE</v>
          </cell>
          <cell r="K1477">
            <v>10</v>
          </cell>
          <cell r="L1477">
            <v>10</v>
          </cell>
          <cell r="M1477" t="str">
            <v>10</v>
          </cell>
          <cell r="N1477" t="str">
            <v>10</v>
          </cell>
          <cell r="Q1477" t="str">
            <v>10</v>
          </cell>
          <cell r="R1477" t="str">
            <v>10</v>
          </cell>
          <cell r="S1477" t="str">
            <v>10</v>
          </cell>
          <cell r="T1477" t="str">
            <v>10</v>
          </cell>
          <cell r="U1477" t="str">
            <v>10</v>
          </cell>
          <cell r="V1477" t="str">
            <v>10</v>
          </cell>
        </row>
        <row r="1478">
          <cell r="D1478" t="str">
            <v>CS230-</v>
          </cell>
          <cell r="E1478" t="str">
            <v>A</v>
          </cell>
          <cell r="F1478" t="str">
            <v>01</v>
          </cell>
          <cell r="G1478" t="str">
            <v>07100</v>
          </cell>
          <cell r="H1478" t="str">
            <v>96258898</v>
          </cell>
          <cell r="I1478" t="str">
            <v>DEADENING TAPE</v>
          </cell>
          <cell r="K1478">
            <v>2</v>
          </cell>
          <cell r="L1478">
            <v>2</v>
          </cell>
          <cell r="M1478" t="str">
            <v>2</v>
          </cell>
          <cell r="N1478" t="str">
            <v>2</v>
          </cell>
          <cell r="Q1478" t="str">
            <v>2</v>
          </cell>
          <cell r="R1478" t="str">
            <v>2</v>
          </cell>
          <cell r="S1478" t="str">
            <v>2</v>
          </cell>
          <cell r="T1478" t="str">
            <v>2</v>
          </cell>
          <cell r="U1478" t="str">
            <v>2</v>
          </cell>
          <cell r="V1478" t="str">
            <v>2</v>
          </cell>
        </row>
        <row r="1479">
          <cell r="D1479" t="str">
            <v>CS230-</v>
          </cell>
          <cell r="E1479" t="str">
            <v>A</v>
          </cell>
          <cell r="F1479" t="str">
            <v>01</v>
          </cell>
          <cell r="G1479" t="str">
            <v>07200</v>
          </cell>
          <cell r="H1479" t="str">
            <v>96258899</v>
          </cell>
          <cell r="I1479" t="str">
            <v>DEADENING TAPE</v>
          </cell>
          <cell r="K1479">
            <v>2</v>
          </cell>
          <cell r="L1479">
            <v>2</v>
          </cell>
          <cell r="M1479" t="str">
            <v>2</v>
          </cell>
          <cell r="N1479" t="str">
            <v>2</v>
          </cell>
          <cell r="Q1479" t="str">
            <v>2</v>
          </cell>
          <cell r="R1479" t="str">
            <v>2</v>
          </cell>
          <cell r="S1479" t="str">
            <v>2</v>
          </cell>
          <cell r="T1479" t="str">
            <v>2</v>
          </cell>
          <cell r="U1479" t="str">
            <v>2</v>
          </cell>
          <cell r="V1479" t="str">
            <v>2</v>
          </cell>
        </row>
        <row r="1480">
          <cell r="D1480" t="str">
            <v>CS230-</v>
          </cell>
          <cell r="E1480" t="str">
            <v>A</v>
          </cell>
          <cell r="F1480" t="str">
            <v>01</v>
          </cell>
          <cell r="G1480" t="str">
            <v>07300</v>
          </cell>
          <cell r="H1480" t="str">
            <v>96267036</v>
          </cell>
          <cell r="I1480" t="str">
            <v>DEADENING TAPE</v>
          </cell>
          <cell r="K1480">
            <v>4</v>
          </cell>
          <cell r="L1480">
            <v>4</v>
          </cell>
          <cell r="M1480" t="str">
            <v>4</v>
          </cell>
          <cell r="N1480" t="str">
            <v>4</v>
          </cell>
          <cell r="Q1480" t="str">
            <v>4</v>
          </cell>
          <cell r="R1480" t="str">
            <v>4</v>
          </cell>
          <cell r="S1480" t="str">
            <v>4</v>
          </cell>
          <cell r="T1480" t="str">
            <v>4</v>
          </cell>
          <cell r="U1480" t="str">
            <v>4</v>
          </cell>
          <cell r="V1480" t="str">
            <v>4</v>
          </cell>
        </row>
        <row r="1481">
          <cell r="D1481" t="str">
            <v>CS230-</v>
          </cell>
          <cell r="E1481" t="str">
            <v>A</v>
          </cell>
          <cell r="F1481" t="str">
            <v>01</v>
          </cell>
          <cell r="G1481" t="str">
            <v>07500</v>
          </cell>
          <cell r="H1481" t="str">
            <v>96266566</v>
          </cell>
          <cell r="I1481" t="str">
            <v>DEADENING TAPE</v>
          </cell>
          <cell r="K1481">
            <v>1</v>
          </cell>
          <cell r="L1481">
            <v>1</v>
          </cell>
          <cell r="M1481" t="str">
            <v>1</v>
          </cell>
          <cell r="N1481" t="str">
            <v>1</v>
          </cell>
          <cell r="Q1481" t="str">
            <v>1</v>
          </cell>
          <cell r="R1481" t="str">
            <v>1</v>
          </cell>
          <cell r="S1481" t="str">
            <v>1</v>
          </cell>
          <cell r="T1481" t="str">
            <v>1</v>
          </cell>
          <cell r="U1481" t="str">
            <v>1</v>
          </cell>
          <cell r="V1481" t="str">
            <v>1</v>
          </cell>
        </row>
        <row r="1482">
          <cell r="D1482" t="str">
            <v>CS230-</v>
          </cell>
          <cell r="E1482" t="str">
            <v>P</v>
          </cell>
          <cell r="F1482" t="str">
            <v>01</v>
          </cell>
          <cell r="G1482" t="str">
            <v>10000</v>
          </cell>
          <cell r="H1482" t="str">
            <v>96380576</v>
          </cell>
          <cell r="I1482" t="str">
            <v>PLUG-FLOOR,FRONT</v>
          </cell>
          <cell r="K1482">
            <v>2</v>
          </cell>
          <cell r="L1482">
            <v>2</v>
          </cell>
          <cell r="M1482" t="str">
            <v>2</v>
          </cell>
          <cell r="N1482" t="str">
            <v>2</v>
          </cell>
          <cell r="Q1482" t="str">
            <v>2</v>
          </cell>
          <cell r="R1482" t="str">
            <v>2</v>
          </cell>
          <cell r="S1482" t="str">
            <v>2</v>
          </cell>
          <cell r="T1482" t="str">
            <v>2</v>
          </cell>
          <cell r="U1482" t="str">
            <v>2</v>
          </cell>
          <cell r="V1482" t="str">
            <v>2</v>
          </cell>
        </row>
        <row r="1483">
          <cell r="D1483" t="str">
            <v>CS230-</v>
          </cell>
          <cell r="E1483" t="str">
            <v>A</v>
          </cell>
          <cell r="F1483" t="str">
            <v>01</v>
          </cell>
          <cell r="G1483" t="str">
            <v>15000</v>
          </cell>
          <cell r="H1483" t="str">
            <v>96320695</v>
          </cell>
          <cell r="I1483" t="str">
            <v>HOUSING A-AIR EXTRACTION</v>
          </cell>
          <cell r="K1483">
            <v>1</v>
          </cell>
          <cell r="L1483">
            <v>1</v>
          </cell>
          <cell r="M1483" t="str">
            <v>1</v>
          </cell>
          <cell r="N1483" t="str">
            <v>1</v>
          </cell>
          <cell r="Q1483" t="str">
            <v>1</v>
          </cell>
          <cell r="R1483" t="str">
            <v>1</v>
          </cell>
          <cell r="S1483" t="str">
            <v>1</v>
          </cell>
          <cell r="T1483" t="str">
            <v>1</v>
          </cell>
          <cell r="U1483" t="str">
            <v>1</v>
          </cell>
          <cell r="V1483" t="str">
            <v>1</v>
          </cell>
        </row>
        <row r="1484">
          <cell r="D1484" t="str">
            <v>CS230-</v>
          </cell>
          <cell r="E1484" t="str">
            <v>A</v>
          </cell>
          <cell r="F1484" t="str">
            <v>01</v>
          </cell>
          <cell r="G1484" t="str">
            <v>50000</v>
          </cell>
          <cell r="H1484" t="str">
            <v>75463-78B10-000</v>
          </cell>
          <cell r="I1484" t="str">
            <v>BOLT SPARE TIRE</v>
          </cell>
          <cell r="K1484">
            <v>1</v>
          </cell>
          <cell r="L1484">
            <v>1</v>
          </cell>
          <cell r="M1484" t="str">
            <v>1</v>
          </cell>
          <cell r="N1484" t="str">
            <v>1</v>
          </cell>
          <cell r="Q1484" t="str">
            <v>1</v>
          </cell>
          <cell r="R1484" t="str">
            <v>1</v>
          </cell>
          <cell r="S1484" t="str">
            <v>1</v>
          </cell>
          <cell r="T1484" t="str">
            <v>1</v>
          </cell>
          <cell r="U1484" t="str">
            <v>1</v>
          </cell>
          <cell r="V1484" t="str">
            <v>1</v>
          </cell>
        </row>
        <row r="1485">
          <cell r="D1485" t="str">
            <v>CS260-</v>
          </cell>
          <cell r="E1485" t="str">
            <v>A</v>
          </cell>
          <cell r="F1485" t="str">
            <v>01</v>
          </cell>
          <cell r="G1485" t="str">
            <v>01000</v>
          </cell>
          <cell r="H1485" t="str">
            <v>96280987</v>
          </cell>
          <cell r="I1485" t="str">
            <v>BOX A-CONSOLE</v>
          </cell>
          <cell r="K1485">
            <v>1</v>
          </cell>
          <cell r="L1485">
            <v>1</v>
          </cell>
          <cell r="M1485" t="str">
            <v>1</v>
          </cell>
          <cell r="N1485" t="str">
            <v>1</v>
          </cell>
          <cell r="O1485" t="str">
            <v>10</v>
          </cell>
          <cell r="P1485" t="str">
            <v>10</v>
          </cell>
          <cell r="Q1485" t="str">
            <v>1</v>
          </cell>
        </row>
        <row r="1486">
          <cell r="B1486" t="str">
            <v>O</v>
          </cell>
          <cell r="C1486" t="str">
            <v>O</v>
          </cell>
          <cell r="D1486" t="str">
            <v>CS260-</v>
          </cell>
          <cell r="E1486" t="str">
            <v>A</v>
          </cell>
          <cell r="F1486" t="str">
            <v>01</v>
          </cell>
          <cell r="G1486" t="str">
            <v>08000</v>
          </cell>
          <cell r="H1486" t="str">
            <v>02146-05125-000</v>
          </cell>
          <cell r="I1486" t="str">
            <v>SCREW-CR MACHINE</v>
          </cell>
          <cell r="K1486">
            <v>3</v>
          </cell>
          <cell r="L1486">
            <v>3</v>
          </cell>
          <cell r="M1486" t="str">
            <v>3</v>
          </cell>
          <cell r="N1486" t="str">
            <v>3</v>
          </cell>
          <cell r="O1486" t="str">
            <v>10</v>
          </cell>
          <cell r="P1486" t="str">
            <v>10</v>
          </cell>
          <cell r="Q1486" t="str">
            <v>3</v>
          </cell>
        </row>
        <row r="1487">
          <cell r="B1487" t="str">
            <v>N</v>
          </cell>
          <cell r="C1487" t="str">
            <v>X</v>
          </cell>
          <cell r="D1487" t="str">
            <v>CS260-</v>
          </cell>
          <cell r="E1487" t="str">
            <v>A</v>
          </cell>
          <cell r="F1487" t="str">
            <v>01</v>
          </cell>
          <cell r="G1487" t="str">
            <v>08000</v>
          </cell>
          <cell r="H1487" t="str">
            <v>03160-48165</v>
          </cell>
          <cell r="I1487" t="str">
            <v>SCREW-CR MACHINE</v>
          </cell>
          <cell r="K1487">
            <v>3</v>
          </cell>
          <cell r="L1487">
            <v>3</v>
          </cell>
          <cell r="M1487" t="str">
            <v>3</v>
          </cell>
          <cell r="N1487" t="str">
            <v>3</v>
          </cell>
          <cell r="O1487" t="str">
            <v>10</v>
          </cell>
          <cell r="P1487" t="str">
            <v>10</v>
          </cell>
          <cell r="Q1487" t="str">
            <v>3</v>
          </cell>
        </row>
        <row r="1488">
          <cell r="D1488" t="str">
            <v>CS260-</v>
          </cell>
          <cell r="E1488" t="str">
            <v>A</v>
          </cell>
          <cell r="F1488" t="str">
            <v>02</v>
          </cell>
          <cell r="G1488" t="str">
            <v>01000</v>
          </cell>
          <cell r="H1488" t="str">
            <v>96280988</v>
          </cell>
          <cell r="I1488" t="str">
            <v>BOX A-CONSOLE</v>
          </cell>
          <cell r="S1488" t="str">
            <v>1</v>
          </cell>
          <cell r="T1488" t="str">
            <v>1</v>
          </cell>
          <cell r="U1488" t="str">
            <v>1</v>
          </cell>
          <cell r="V1488" t="str">
            <v>1</v>
          </cell>
          <cell r="Y1488" t="str">
            <v>SKD</v>
          </cell>
        </row>
        <row r="1489">
          <cell r="B1489" t="str">
            <v>O</v>
          </cell>
          <cell r="C1489" t="str">
            <v>O</v>
          </cell>
          <cell r="D1489" t="str">
            <v>CS260-</v>
          </cell>
          <cell r="E1489" t="str">
            <v>A</v>
          </cell>
          <cell r="F1489" t="str">
            <v>02</v>
          </cell>
          <cell r="G1489" t="str">
            <v>08000</v>
          </cell>
          <cell r="H1489" t="str">
            <v>02146-05125-000</v>
          </cell>
          <cell r="I1489" t="str">
            <v>SCREW-CR MACHINE</v>
          </cell>
          <cell r="S1489" t="str">
            <v>3</v>
          </cell>
          <cell r="T1489" t="str">
            <v>3</v>
          </cell>
          <cell r="U1489" t="str">
            <v>3</v>
          </cell>
          <cell r="V1489" t="str">
            <v>3</v>
          </cell>
          <cell r="Y1489" t="str">
            <v>SKD</v>
          </cell>
        </row>
        <row r="1490">
          <cell r="B1490" t="str">
            <v>N</v>
          </cell>
          <cell r="C1490" t="str">
            <v>X</v>
          </cell>
          <cell r="D1490" t="str">
            <v>CS260-</v>
          </cell>
          <cell r="E1490" t="str">
            <v>A</v>
          </cell>
          <cell r="F1490" t="str">
            <v>02</v>
          </cell>
          <cell r="G1490" t="str">
            <v>08000</v>
          </cell>
          <cell r="H1490" t="str">
            <v>03160-48165</v>
          </cell>
          <cell r="I1490" t="str">
            <v>SCREW-CR MACHINE</v>
          </cell>
          <cell r="S1490" t="str">
            <v>3</v>
          </cell>
          <cell r="T1490" t="str">
            <v>3</v>
          </cell>
          <cell r="U1490" t="str">
            <v>3</v>
          </cell>
          <cell r="V1490" t="str">
            <v>3</v>
          </cell>
          <cell r="Y1490" t="str">
            <v>SKD</v>
          </cell>
        </row>
        <row r="1491">
          <cell r="D1491" t="str">
            <v>CS260-</v>
          </cell>
          <cell r="E1491" t="str">
            <v>A</v>
          </cell>
          <cell r="F1491" t="str">
            <v>03</v>
          </cell>
          <cell r="G1491" t="str">
            <v>01000</v>
          </cell>
          <cell r="H1491" t="str">
            <v>96280991</v>
          </cell>
          <cell r="I1491" t="str">
            <v>BOX A-CONSOLE</v>
          </cell>
          <cell r="K1491">
            <v>1</v>
          </cell>
          <cell r="L1491">
            <v>1</v>
          </cell>
          <cell r="M1491" t="str">
            <v>1</v>
          </cell>
          <cell r="N1491" t="str">
            <v>1</v>
          </cell>
          <cell r="O1491" t="str">
            <v>11</v>
          </cell>
          <cell r="P1491" t="str">
            <v>11</v>
          </cell>
          <cell r="R1491" t="str">
            <v>1</v>
          </cell>
        </row>
        <row r="1492">
          <cell r="B1492" t="str">
            <v>O</v>
          </cell>
          <cell r="C1492" t="str">
            <v>O</v>
          </cell>
          <cell r="D1492" t="str">
            <v>CS260-</v>
          </cell>
          <cell r="E1492" t="str">
            <v>A</v>
          </cell>
          <cell r="F1492" t="str">
            <v>03</v>
          </cell>
          <cell r="G1492" t="str">
            <v>08000</v>
          </cell>
          <cell r="H1492" t="str">
            <v>02146-05125-000</v>
          </cell>
          <cell r="I1492" t="str">
            <v>SCREW-CR MACHINE</v>
          </cell>
          <cell r="K1492">
            <v>3</v>
          </cell>
          <cell r="L1492">
            <v>3</v>
          </cell>
          <cell r="M1492" t="str">
            <v>3</v>
          </cell>
          <cell r="N1492" t="str">
            <v>3</v>
          </cell>
          <cell r="O1492" t="str">
            <v>11</v>
          </cell>
          <cell r="P1492" t="str">
            <v>11</v>
          </cell>
          <cell r="R1492" t="str">
            <v>3</v>
          </cell>
        </row>
        <row r="1493">
          <cell r="B1493" t="str">
            <v>N</v>
          </cell>
          <cell r="C1493" t="str">
            <v>X</v>
          </cell>
          <cell r="D1493" t="str">
            <v>CS260-</v>
          </cell>
          <cell r="E1493" t="str">
            <v>A</v>
          </cell>
          <cell r="F1493" t="str">
            <v>03</v>
          </cell>
          <cell r="G1493" t="str">
            <v>08000</v>
          </cell>
          <cell r="H1493" t="str">
            <v>03160-48165</v>
          </cell>
          <cell r="I1493" t="str">
            <v>SCREW-CR MACHINE</v>
          </cell>
          <cell r="K1493">
            <v>3</v>
          </cell>
          <cell r="L1493">
            <v>3</v>
          </cell>
          <cell r="M1493" t="str">
            <v>3</v>
          </cell>
          <cell r="N1493" t="str">
            <v>3</v>
          </cell>
          <cell r="O1493" t="str">
            <v>11</v>
          </cell>
          <cell r="P1493" t="str">
            <v>11</v>
          </cell>
          <cell r="R1493" t="str">
            <v>3</v>
          </cell>
        </row>
        <row r="1494">
          <cell r="D1494" t="str">
            <v>CS260-</v>
          </cell>
          <cell r="E1494" t="str">
            <v>A</v>
          </cell>
          <cell r="F1494" t="str">
            <v>04</v>
          </cell>
          <cell r="G1494" t="str">
            <v>01000</v>
          </cell>
          <cell r="H1494" t="str">
            <v>96280988</v>
          </cell>
          <cell r="I1494" t="str">
            <v>BOX A-CONSOLE</v>
          </cell>
          <cell r="S1494" t="str">
            <v>1</v>
          </cell>
          <cell r="T1494" t="str">
            <v>1</v>
          </cell>
          <cell r="U1494" t="str">
            <v>1</v>
          </cell>
          <cell r="V1494" t="str">
            <v>1</v>
          </cell>
          <cell r="Y1494" t="str">
            <v>CKD</v>
          </cell>
        </row>
        <row r="1495">
          <cell r="B1495" t="str">
            <v>O</v>
          </cell>
          <cell r="C1495" t="str">
            <v>O</v>
          </cell>
          <cell r="D1495" t="str">
            <v>CS260-</v>
          </cell>
          <cell r="E1495" t="str">
            <v>A</v>
          </cell>
          <cell r="F1495" t="str">
            <v>04</v>
          </cell>
          <cell r="G1495" t="str">
            <v>08000</v>
          </cell>
          <cell r="H1495" t="str">
            <v>02146-05125-000</v>
          </cell>
          <cell r="I1495" t="str">
            <v>SCREW-CR MACHINE</v>
          </cell>
          <cell r="S1495" t="str">
            <v>3</v>
          </cell>
          <cell r="T1495" t="str">
            <v>3</v>
          </cell>
          <cell r="U1495" t="str">
            <v>3</v>
          </cell>
          <cell r="V1495" t="str">
            <v>3</v>
          </cell>
          <cell r="Y1495" t="str">
            <v>CKD</v>
          </cell>
        </row>
        <row r="1496">
          <cell r="B1496" t="str">
            <v>N</v>
          </cell>
          <cell r="C1496" t="str">
            <v>X</v>
          </cell>
          <cell r="D1496" t="str">
            <v>CS260-</v>
          </cell>
          <cell r="E1496" t="str">
            <v>A</v>
          </cell>
          <cell r="F1496" t="str">
            <v>04</v>
          </cell>
          <cell r="G1496" t="str">
            <v>08000</v>
          </cell>
          <cell r="H1496" t="str">
            <v>03160-48165</v>
          </cell>
          <cell r="I1496" t="str">
            <v>SCREW-CR MACHINE</v>
          </cell>
          <cell r="S1496" t="str">
            <v>3</v>
          </cell>
          <cell r="T1496" t="str">
            <v>3</v>
          </cell>
          <cell r="U1496" t="str">
            <v>3</v>
          </cell>
          <cell r="V1496" t="str">
            <v>3</v>
          </cell>
          <cell r="Y1496" t="str">
            <v>CKD</v>
          </cell>
        </row>
        <row r="1497">
          <cell r="D1497" t="str">
            <v>CS260-</v>
          </cell>
          <cell r="E1497" t="str">
            <v>A</v>
          </cell>
          <cell r="F1497" t="str">
            <v>05</v>
          </cell>
          <cell r="G1497" t="str">
            <v>01000</v>
          </cell>
          <cell r="H1497" t="str">
            <v>96280992</v>
          </cell>
          <cell r="I1497" t="str">
            <v>BOX A-CONSOLE</v>
          </cell>
          <cell r="T1497" t="str">
            <v>1</v>
          </cell>
          <cell r="V1497" t="str">
            <v>1</v>
          </cell>
          <cell r="X1497" t="str">
            <v>Z1</v>
          </cell>
          <cell r="Y1497" t="str">
            <v>CKD</v>
          </cell>
        </row>
        <row r="1498">
          <cell r="B1498" t="str">
            <v>O</v>
          </cell>
          <cell r="C1498" t="str">
            <v>O</v>
          </cell>
          <cell r="D1498" t="str">
            <v>CS260-</v>
          </cell>
          <cell r="E1498" t="str">
            <v>A</v>
          </cell>
          <cell r="F1498" t="str">
            <v>05</v>
          </cell>
          <cell r="G1498" t="str">
            <v>08000</v>
          </cell>
          <cell r="H1498" t="str">
            <v>02146-05125-000</v>
          </cell>
          <cell r="I1498" t="str">
            <v>SCREW-CR MACHINE</v>
          </cell>
          <cell r="T1498" t="str">
            <v>3</v>
          </cell>
          <cell r="V1498" t="str">
            <v>3</v>
          </cell>
          <cell r="X1498" t="str">
            <v>Z1</v>
          </cell>
          <cell r="Y1498" t="str">
            <v>CKD</v>
          </cell>
        </row>
        <row r="1499">
          <cell r="B1499" t="str">
            <v>N</v>
          </cell>
          <cell r="C1499" t="str">
            <v>X</v>
          </cell>
          <cell r="D1499" t="str">
            <v>CS260-</v>
          </cell>
          <cell r="E1499" t="str">
            <v>A</v>
          </cell>
          <cell r="F1499" t="str">
            <v>05</v>
          </cell>
          <cell r="G1499" t="str">
            <v>08000</v>
          </cell>
          <cell r="H1499" t="str">
            <v>03160-48165</v>
          </cell>
          <cell r="I1499" t="str">
            <v>SCREW-CR MACHINE</v>
          </cell>
          <cell r="T1499" t="str">
            <v>3</v>
          </cell>
          <cell r="V1499" t="str">
            <v>3</v>
          </cell>
          <cell r="X1499" t="str">
            <v>Z1</v>
          </cell>
          <cell r="Y1499" t="str">
            <v>CKD</v>
          </cell>
        </row>
        <row r="1500">
          <cell r="D1500" t="str">
            <v>CS261-</v>
          </cell>
          <cell r="E1500" t="str">
            <v>A</v>
          </cell>
          <cell r="F1500" t="str">
            <v>01</v>
          </cell>
          <cell r="G1500" t="str">
            <v>20000</v>
          </cell>
          <cell r="H1500" t="str">
            <v>96281007</v>
          </cell>
          <cell r="I1500" t="str">
            <v>COVER A-LEVER,P/BRK</v>
          </cell>
          <cell r="K1500">
            <v>1</v>
          </cell>
          <cell r="L1500">
            <v>1</v>
          </cell>
          <cell r="M1500" t="str">
            <v>1</v>
          </cell>
          <cell r="N1500" t="str">
            <v>1</v>
          </cell>
          <cell r="Q1500" t="str">
            <v>1</v>
          </cell>
          <cell r="R1500" t="str">
            <v>1</v>
          </cell>
          <cell r="S1500" t="str">
            <v>1</v>
          </cell>
          <cell r="T1500" t="str">
            <v>1</v>
          </cell>
          <cell r="U1500" t="str">
            <v>1</v>
          </cell>
          <cell r="V1500" t="str">
            <v>1</v>
          </cell>
        </row>
        <row r="1501">
          <cell r="D1501" t="str">
            <v>CS261-</v>
          </cell>
          <cell r="E1501" t="str">
            <v>A</v>
          </cell>
          <cell r="F1501" t="str">
            <v>01</v>
          </cell>
          <cell r="G1501">
            <v>20100</v>
          </cell>
          <cell r="H1501" t="str">
            <v>02156-05065-000</v>
          </cell>
          <cell r="I1501" t="str">
            <v>SCREW-CR MACHINE</v>
          </cell>
          <cell r="K1501">
            <v>2</v>
          </cell>
          <cell r="L1501">
            <v>2</v>
          </cell>
          <cell r="M1501" t="str">
            <v>2</v>
          </cell>
          <cell r="N1501" t="str">
            <v>2</v>
          </cell>
          <cell r="Q1501" t="str">
            <v>2</v>
          </cell>
          <cell r="R1501" t="str">
            <v>2</v>
          </cell>
          <cell r="S1501" t="str">
            <v>2</v>
          </cell>
          <cell r="T1501" t="str">
            <v>2</v>
          </cell>
          <cell r="U1501" t="str">
            <v>2</v>
          </cell>
          <cell r="V1501" t="str">
            <v>2</v>
          </cell>
        </row>
        <row r="1502">
          <cell r="D1502" t="str">
            <v>CS261-</v>
          </cell>
          <cell r="E1502" t="str">
            <v>A</v>
          </cell>
          <cell r="F1502" t="str">
            <v>01</v>
          </cell>
          <cell r="G1502">
            <v>20200</v>
          </cell>
          <cell r="H1502" t="str">
            <v>09409-06307-000</v>
          </cell>
          <cell r="I1502" t="str">
            <v>CLIP</v>
          </cell>
          <cell r="K1502">
            <v>1</v>
          </cell>
          <cell r="L1502">
            <v>1</v>
          </cell>
          <cell r="M1502" t="str">
            <v>1</v>
          </cell>
          <cell r="N1502" t="str">
            <v>1</v>
          </cell>
          <cell r="Q1502" t="str">
            <v>1</v>
          </cell>
          <cell r="R1502" t="str">
            <v>1</v>
          </cell>
          <cell r="S1502" t="str">
            <v>1</v>
          </cell>
          <cell r="T1502" t="str">
            <v>1</v>
          </cell>
          <cell r="U1502" t="str">
            <v>1</v>
          </cell>
          <cell r="V1502" t="str">
            <v>1</v>
          </cell>
        </row>
        <row r="1503">
          <cell r="D1503" t="str">
            <v>CS261-</v>
          </cell>
          <cell r="E1503" t="str">
            <v>A</v>
          </cell>
          <cell r="F1503" t="str">
            <v>01</v>
          </cell>
          <cell r="G1503" t="str">
            <v>24000</v>
          </cell>
          <cell r="H1503" t="str">
            <v>96281011</v>
          </cell>
          <cell r="I1503" t="str">
            <v>COVER-LEVER P/BRK,RR</v>
          </cell>
          <cell r="K1503">
            <v>1</v>
          </cell>
          <cell r="L1503">
            <v>1</v>
          </cell>
          <cell r="M1503" t="str">
            <v>1</v>
          </cell>
          <cell r="N1503" t="str">
            <v>1</v>
          </cell>
          <cell r="Q1503" t="str">
            <v>1</v>
          </cell>
          <cell r="R1503" t="str">
            <v>1</v>
          </cell>
          <cell r="S1503" t="str">
            <v>1</v>
          </cell>
          <cell r="T1503" t="str">
            <v>1</v>
          </cell>
          <cell r="U1503" t="str">
            <v>1</v>
          </cell>
          <cell r="V1503" t="str">
            <v>1</v>
          </cell>
        </row>
        <row r="1504">
          <cell r="D1504" t="str">
            <v>CS261-</v>
          </cell>
          <cell r="E1504" t="str">
            <v>A</v>
          </cell>
          <cell r="F1504" t="str">
            <v>01</v>
          </cell>
          <cell r="G1504" t="str">
            <v>25000</v>
          </cell>
          <cell r="H1504" t="str">
            <v>03241-05405</v>
          </cell>
          <cell r="I1504" t="str">
            <v>SCREW-TAPPING</v>
          </cell>
          <cell r="K1504">
            <v>1</v>
          </cell>
          <cell r="L1504">
            <v>1</v>
          </cell>
          <cell r="M1504" t="str">
            <v>1</v>
          </cell>
          <cell r="N1504" t="str">
            <v>1</v>
          </cell>
          <cell r="Q1504" t="str">
            <v>1</v>
          </cell>
          <cell r="R1504" t="str">
            <v>1</v>
          </cell>
          <cell r="S1504" t="str">
            <v>1</v>
          </cell>
          <cell r="T1504" t="str">
            <v>1</v>
          </cell>
          <cell r="U1504" t="str">
            <v>1</v>
          </cell>
          <cell r="V1504" t="str">
            <v>1</v>
          </cell>
        </row>
        <row r="1505">
          <cell r="D1505" t="str">
            <v>CS270-</v>
          </cell>
          <cell r="E1505" t="str">
            <v>A</v>
          </cell>
          <cell r="F1505" t="str">
            <v>01</v>
          </cell>
          <cell r="G1505" t="str">
            <v>01000</v>
          </cell>
          <cell r="H1505" t="str">
            <v>96323936</v>
          </cell>
          <cell r="I1505" t="str">
            <v>TRIM A-A PILLAR</v>
          </cell>
          <cell r="K1505">
            <v>1</v>
          </cell>
          <cell r="M1505" t="str">
            <v>1</v>
          </cell>
          <cell r="Q1505" t="str">
            <v>1</v>
          </cell>
        </row>
        <row r="1506">
          <cell r="D1506" t="str">
            <v>CS270-</v>
          </cell>
          <cell r="E1506" t="str">
            <v>A</v>
          </cell>
          <cell r="F1506" t="str">
            <v>01</v>
          </cell>
          <cell r="G1506" t="str">
            <v>04000</v>
          </cell>
          <cell r="H1506" t="str">
            <v>96323937</v>
          </cell>
          <cell r="I1506" t="str">
            <v>TRIM A-A PILLAR</v>
          </cell>
          <cell r="K1506">
            <v>1</v>
          </cell>
          <cell r="M1506" t="str">
            <v>1</v>
          </cell>
          <cell r="Q1506" t="str">
            <v>1</v>
          </cell>
        </row>
        <row r="1507">
          <cell r="D1507" t="str">
            <v>CS270-</v>
          </cell>
          <cell r="E1507" t="str">
            <v>A</v>
          </cell>
          <cell r="F1507" t="str">
            <v>01</v>
          </cell>
          <cell r="G1507" t="str">
            <v>07000</v>
          </cell>
          <cell r="H1507" t="str">
            <v>96323960</v>
          </cell>
          <cell r="I1507" t="str">
            <v>TRIM-B PILLAR,LOWER,L</v>
          </cell>
          <cell r="K1507">
            <v>1</v>
          </cell>
          <cell r="M1507" t="str">
            <v>1</v>
          </cell>
          <cell r="Q1507" t="str">
            <v>1</v>
          </cell>
        </row>
        <row r="1508">
          <cell r="D1508" t="str">
            <v>CS270-</v>
          </cell>
          <cell r="E1508" t="str">
            <v>A</v>
          </cell>
          <cell r="F1508" t="str">
            <v>01</v>
          </cell>
          <cell r="G1508" t="str">
            <v>08000</v>
          </cell>
          <cell r="H1508" t="str">
            <v>96323961</v>
          </cell>
          <cell r="I1508" t="str">
            <v>TRIM-B PILLAR,LOWER,R</v>
          </cell>
          <cell r="K1508">
            <v>1</v>
          </cell>
          <cell r="M1508" t="str">
            <v>1</v>
          </cell>
          <cell r="Q1508" t="str">
            <v>1</v>
          </cell>
        </row>
        <row r="1509">
          <cell r="D1509" t="str">
            <v>CS270-</v>
          </cell>
          <cell r="E1509" t="str">
            <v>A</v>
          </cell>
          <cell r="F1509" t="str">
            <v>01</v>
          </cell>
          <cell r="G1509" t="str">
            <v>09000</v>
          </cell>
          <cell r="H1509" t="str">
            <v>96323966</v>
          </cell>
          <cell r="I1509" t="str">
            <v>COVER A-ROCKER PANEL,FRONT,LH</v>
          </cell>
          <cell r="K1509">
            <v>1</v>
          </cell>
          <cell r="M1509" t="str">
            <v>1</v>
          </cell>
          <cell r="Q1509" t="str">
            <v>1</v>
          </cell>
        </row>
        <row r="1510">
          <cell r="D1510" t="str">
            <v>CS270-</v>
          </cell>
          <cell r="E1510" t="str">
            <v>A</v>
          </cell>
          <cell r="F1510" t="str">
            <v>01</v>
          </cell>
          <cell r="G1510" t="str">
            <v>12000</v>
          </cell>
          <cell r="H1510" t="str">
            <v>03160-48165</v>
          </cell>
          <cell r="I1510" t="str">
            <v>SCREW-TAPPING</v>
          </cell>
          <cell r="K1510">
            <v>1</v>
          </cell>
          <cell r="M1510" t="str">
            <v>1</v>
          </cell>
          <cell r="Q1510" t="str">
            <v>1</v>
          </cell>
        </row>
        <row r="1511">
          <cell r="D1511" t="str">
            <v>CS270-</v>
          </cell>
          <cell r="E1511" t="str">
            <v>A</v>
          </cell>
          <cell r="F1511" t="str">
            <v>01</v>
          </cell>
          <cell r="G1511" t="str">
            <v>13000</v>
          </cell>
          <cell r="H1511" t="str">
            <v>09148-04005</v>
          </cell>
          <cell r="I1511" t="str">
            <v>NUT-SPEED</v>
          </cell>
          <cell r="K1511">
            <v>1</v>
          </cell>
          <cell r="M1511" t="str">
            <v>1</v>
          </cell>
          <cell r="Q1511" t="str">
            <v>1</v>
          </cell>
        </row>
        <row r="1512">
          <cell r="D1512" t="str">
            <v>CS270-</v>
          </cell>
          <cell r="E1512" t="str">
            <v>A</v>
          </cell>
          <cell r="F1512" t="str">
            <v>01</v>
          </cell>
          <cell r="G1512" t="str">
            <v>14000</v>
          </cell>
          <cell r="H1512" t="str">
            <v>96279881</v>
          </cell>
          <cell r="I1512" t="str">
            <v>CLIP</v>
          </cell>
          <cell r="K1512">
            <v>1</v>
          </cell>
          <cell r="M1512" t="str">
            <v>1</v>
          </cell>
          <cell r="Q1512" t="str">
            <v>1</v>
          </cell>
        </row>
        <row r="1513">
          <cell r="D1513" t="str">
            <v>CS270-</v>
          </cell>
          <cell r="E1513" t="str">
            <v>A</v>
          </cell>
          <cell r="F1513" t="str">
            <v>01</v>
          </cell>
          <cell r="G1513" t="str">
            <v>15000</v>
          </cell>
          <cell r="H1513" t="str">
            <v>96323967</v>
          </cell>
          <cell r="I1513" t="str">
            <v>COVER A-ROCKER PANEL,FRONT,RH</v>
          </cell>
          <cell r="K1513">
            <v>1</v>
          </cell>
          <cell r="M1513" t="str">
            <v>1</v>
          </cell>
          <cell r="Q1513" t="str">
            <v>1</v>
          </cell>
        </row>
        <row r="1514">
          <cell r="D1514" t="str">
            <v>CS270-</v>
          </cell>
          <cell r="E1514" t="str">
            <v>A</v>
          </cell>
          <cell r="F1514" t="str">
            <v>01</v>
          </cell>
          <cell r="G1514" t="str">
            <v>18000</v>
          </cell>
          <cell r="H1514" t="str">
            <v>03160-48165</v>
          </cell>
          <cell r="I1514" t="str">
            <v>SCREW-TAPPING</v>
          </cell>
          <cell r="K1514">
            <v>1</v>
          </cell>
          <cell r="M1514" t="str">
            <v>1</v>
          </cell>
          <cell r="Q1514" t="str">
            <v>1</v>
          </cell>
        </row>
        <row r="1515">
          <cell r="D1515" t="str">
            <v>CS270-</v>
          </cell>
          <cell r="E1515" t="str">
            <v>A</v>
          </cell>
          <cell r="F1515" t="str">
            <v>01</v>
          </cell>
          <cell r="G1515" t="str">
            <v>19000</v>
          </cell>
          <cell r="H1515" t="str">
            <v>09148-04005</v>
          </cell>
          <cell r="I1515" t="str">
            <v>NUT-SPEED</v>
          </cell>
          <cell r="K1515">
            <v>1</v>
          </cell>
          <cell r="M1515" t="str">
            <v>1</v>
          </cell>
          <cell r="Q1515" t="str">
            <v>1</v>
          </cell>
        </row>
        <row r="1516">
          <cell r="D1516" t="str">
            <v>CS270-</v>
          </cell>
          <cell r="E1516" t="str">
            <v>A</v>
          </cell>
          <cell r="F1516" t="str">
            <v>01</v>
          </cell>
          <cell r="G1516" t="str">
            <v>20000</v>
          </cell>
          <cell r="H1516" t="str">
            <v>96279881</v>
          </cell>
          <cell r="I1516" t="str">
            <v>CLIP</v>
          </cell>
          <cell r="K1516">
            <v>1</v>
          </cell>
          <cell r="M1516" t="str">
            <v>1</v>
          </cell>
          <cell r="Q1516" t="str">
            <v>1</v>
          </cell>
        </row>
        <row r="1517">
          <cell r="D1517" t="str">
            <v>CS270-</v>
          </cell>
          <cell r="E1517" t="str">
            <v>A</v>
          </cell>
          <cell r="F1517" t="str">
            <v>01</v>
          </cell>
          <cell r="G1517" t="str">
            <v>21000</v>
          </cell>
          <cell r="H1517" t="str">
            <v>96279869</v>
          </cell>
          <cell r="I1517" t="str">
            <v>COVER A-ROCKER PANEL,REAR,LH</v>
          </cell>
          <cell r="K1517">
            <v>1</v>
          </cell>
          <cell r="M1517" t="str">
            <v>1</v>
          </cell>
          <cell r="Q1517" t="str">
            <v>1</v>
          </cell>
        </row>
        <row r="1518">
          <cell r="D1518" t="str">
            <v>CS270-</v>
          </cell>
          <cell r="E1518" t="str">
            <v>A</v>
          </cell>
          <cell r="F1518" t="str">
            <v>01</v>
          </cell>
          <cell r="G1518" t="str">
            <v>24000</v>
          </cell>
          <cell r="H1518" t="str">
            <v>03160-48165</v>
          </cell>
          <cell r="I1518" t="str">
            <v>SCREW-TAPPING</v>
          </cell>
          <cell r="K1518">
            <v>2</v>
          </cell>
          <cell r="M1518" t="str">
            <v>2</v>
          </cell>
          <cell r="Q1518" t="str">
            <v>2</v>
          </cell>
        </row>
        <row r="1519">
          <cell r="D1519" t="str">
            <v>CS270-</v>
          </cell>
          <cell r="E1519" t="str">
            <v>A</v>
          </cell>
          <cell r="F1519" t="str">
            <v>01</v>
          </cell>
          <cell r="G1519" t="str">
            <v>25000</v>
          </cell>
          <cell r="H1519" t="str">
            <v>03160-48325</v>
          </cell>
          <cell r="I1519" t="str">
            <v>SCREW-TAPPING</v>
          </cell>
          <cell r="K1519">
            <v>1</v>
          </cell>
          <cell r="M1519" t="str">
            <v>1</v>
          </cell>
          <cell r="Q1519" t="str">
            <v>1</v>
          </cell>
        </row>
        <row r="1520">
          <cell r="D1520" t="str">
            <v>CS270-</v>
          </cell>
          <cell r="E1520" t="str">
            <v>A</v>
          </cell>
          <cell r="F1520" t="str">
            <v>01</v>
          </cell>
          <cell r="G1520" t="str">
            <v>26000</v>
          </cell>
          <cell r="H1520" t="str">
            <v>09148-03007</v>
          </cell>
          <cell r="I1520" t="str">
            <v>NUT-SPEED</v>
          </cell>
          <cell r="K1520">
            <v>2</v>
          </cell>
          <cell r="M1520" t="str">
            <v>2</v>
          </cell>
          <cell r="Q1520" t="str">
            <v>2</v>
          </cell>
        </row>
        <row r="1521">
          <cell r="D1521" t="str">
            <v>CS270-</v>
          </cell>
          <cell r="E1521" t="str">
            <v>A</v>
          </cell>
          <cell r="F1521" t="str">
            <v>01</v>
          </cell>
          <cell r="G1521" t="str">
            <v>27000</v>
          </cell>
          <cell r="H1521" t="str">
            <v>09148-04005</v>
          </cell>
          <cell r="I1521" t="str">
            <v>NUT-SPEED</v>
          </cell>
          <cell r="K1521">
            <v>1</v>
          </cell>
          <cell r="M1521" t="str">
            <v>1</v>
          </cell>
          <cell r="Q1521" t="str">
            <v>1</v>
          </cell>
        </row>
        <row r="1522">
          <cell r="D1522" t="str">
            <v>CS270-</v>
          </cell>
          <cell r="E1522" t="str">
            <v>A</v>
          </cell>
          <cell r="F1522" t="str">
            <v>01</v>
          </cell>
          <cell r="G1522" t="str">
            <v>28000</v>
          </cell>
          <cell r="H1522" t="str">
            <v>96279881</v>
          </cell>
          <cell r="I1522" t="str">
            <v>CLIP</v>
          </cell>
          <cell r="K1522">
            <v>1</v>
          </cell>
          <cell r="M1522" t="str">
            <v>1</v>
          </cell>
          <cell r="Q1522" t="str">
            <v>1</v>
          </cell>
        </row>
        <row r="1523">
          <cell r="D1523" t="str">
            <v>CS270-</v>
          </cell>
          <cell r="E1523" t="str">
            <v>A</v>
          </cell>
          <cell r="F1523" t="str">
            <v>01</v>
          </cell>
          <cell r="G1523" t="str">
            <v>29000</v>
          </cell>
          <cell r="H1523" t="str">
            <v>96279870</v>
          </cell>
          <cell r="I1523" t="str">
            <v>COVER A-ROCKER PANEL,REAR,RH</v>
          </cell>
          <cell r="K1523">
            <v>1</v>
          </cell>
          <cell r="M1523" t="str">
            <v>1</v>
          </cell>
          <cell r="Q1523" t="str">
            <v>1</v>
          </cell>
        </row>
        <row r="1524">
          <cell r="D1524" t="str">
            <v>CS270-</v>
          </cell>
          <cell r="E1524" t="str">
            <v>A</v>
          </cell>
          <cell r="F1524" t="str">
            <v>01</v>
          </cell>
          <cell r="G1524" t="str">
            <v>32000</v>
          </cell>
          <cell r="H1524" t="str">
            <v>03160-48165</v>
          </cell>
          <cell r="I1524" t="str">
            <v>SCREW-TAPPING</v>
          </cell>
          <cell r="K1524">
            <v>2</v>
          </cell>
          <cell r="M1524" t="str">
            <v>2</v>
          </cell>
          <cell r="Q1524" t="str">
            <v>2</v>
          </cell>
        </row>
        <row r="1525">
          <cell r="D1525" t="str">
            <v>CS270-</v>
          </cell>
          <cell r="E1525" t="str">
            <v>A</v>
          </cell>
          <cell r="F1525" t="str">
            <v>01</v>
          </cell>
          <cell r="G1525" t="str">
            <v>33000</v>
          </cell>
          <cell r="H1525" t="str">
            <v>03160-48325</v>
          </cell>
          <cell r="I1525" t="str">
            <v>SCREW-TAPPING</v>
          </cell>
          <cell r="K1525">
            <v>1</v>
          </cell>
          <cell r="M1525" t="str">
            <v>1</v>
          </cell>
          <cell r="Q1525" t="str">
            <v>1</v>
          </cell>
        </row>
        <row r="1526">
          <cell r="D1526" t="str">
            <v>CS270-</v>
          </cell>
          <cell r="E1526" t="str">
            <v>A</v>
          </cell>
          <cell r="F1526" t="str">
            <v>01</v>
          </cell>
          <cell r="G1526" t="str">
            <v>34000</v>
          </cell>
          <cell r="H1526" t="str">
            <v>09148-03007</v>
          </cell>
          <cell r="I1526" t="str">
            <v>NUT-SPEED</v>
          </cell>
          <cell r="K1526">
            <v>2</v>
          </cell>
          <cell r="M1526" t="str">
            <v>2</v>
          </cell>
          <cell r="Q1526" t="str">
            <v>2</v>
          </cell>
        </row>
        <row r="1527">
          <cell r="D1527" t="str">
            <v>CS270-</v>
          </cell>
          <cell r="E1527" t="str">
            <v>A</v>
          </cell>
          <cell r="F1527" t="str">
            <v>01</v>
          </cell>
          <cell r="G1527" t="str">
            <v>35000</v>
          </cell>
          <cell r="H1527" t="str">
            <v>09148-04005</v>
          </cell>
          <cell r="I1527" t="str">
            <v>NUT-SPEED</v>
          </cell>
          <cell r="K1527">
            <v>1</v>
          </cell>
          <cell r="M1527" t="str">
            <v>1</v>
          </cell>
          <cell r="Q1527" t="str">
            <v>1</v>
          </cell>
        </row>
        <row r="1528">
          <cell r="D1528" t="str">
            <v>CS270-</v>
          </cell>
          <cell r="E1528" t="str">
            <v>A</v>
          </cell>
          <cell r="F1528" t="str">
            <v>01</v>
          </cell>
          <cell r="G1528" t="str">
            <v>36000</v>
          </cell>
          <cell r="H1528" t="str">
            <v>96279881</v>
          </cell>
          <cell r="I1528" t="str">
            <v>CLIP</v>
          </cell>
          <cell r="K1528">
            <v>1</v>
          </cell>
          <cell r="M1528" t="str">
            <v>1</v>
          </cell>
          <cell r="Q1528" t="str">
            <v>1</v>
          </cell>
        </row>
        <row r="1529">
          <cell r="D1529" t="str">
            <v>CS270-</v>
          </cell>
          <cell r="E1529" t="str">
            <v>A</v>
          </cell>
          <cell r="F1529" t="str">
            <v>02</v>
          </cell>
          <cell r="G1529" t="str">
            <v>01000</v>
          </cell>
          <cell r="H1529" t="str">
            <v>96323936</v>
          </cell>
          <cell r="I1529" t="str">
            <v>TRIM A-A PILLAR</v>
          </cell>
          <cell r="L1529">
            <v>1</v>
          </cell>
          <cell r="N1529" t="str">
            <v>1</v>
          </cell>
          <cell r="R1529" t="str">
            <v>1</v>
          </cell>
        </row>
        <row r="1530">
          <cell r="D1530" t="str">
            <v>CS270-</v>
          </cell>
          <cell r="E1530" t="str">
            <v>A</v>
          </cell>
          <cell r="F1530" t="str">
            <v>02</v>
          </cell>
          <cell r="G1530" t="str">
            <v>04000</v>
          </cell>
          <cell r="H1530" t="str">
            <v>96323937</v>
          </cell>
          <cell r="I1530" t="str">
            <v>TRIM A-A PILLAR</v>
          </cell>
          <cell r="L1530">
            <v>1</v>
          </cell>
          <cell r="N1530" t="str">
            <v>1</v>
          </cell>
          <cell r="R1530" t="str">
            <v>1</v>
          </cell>
        </row>
        <row r="1531">
          <cell r="D1531" t="str">
            <v>CS270-</v>
          </cell>
          <cell r="E1531" t="str">
            <v>A</v>
          </cell>
          <cell r="F1531" t="str">
            <v>02</v>
          </cell>
          <cell r="G1531" t="str">
            <v>07000</v>
          </cell>
          <cell r="H1531" t="str">
            <v>96323960</v>
          </cell>
          <cell r="I1531" t="str">
            <v>TRIM-B PILLAR,LOWER,L</v>
          </cell>
          <cell r="L1531">
            <v>1</v>
          </cell>
          <cell r="N1531" t="str">
            <v>1</v>
          </cell>
          <cell r="R1531" t="str">
            <v>1</v>
          </cell>
        </row>
        <row r="1532">
          <cell r="D1532" t="str">
            <v>CS270-</v>
          </cell>
          <cell r="E1532" t="str">
            <v>A</v>
          </cell>
          <cell r="F1532" t="str">
            <v>02</v>
          </cell>
          <cell r="G1532" t="str">
            <v>08000</v>
          </cell>
          <cell r="H1532" t="str">
            <v>96323961</v>
          </cell>
          <cell r="I1532" t="str">
            <v>TRIM-B PILLAR,LOWER,R</v>
          </cell>
          <cell r="L1532">
            <v>1</v>
          </cell>
          <cell r="N1532" t="str">
            <v>1</v>
          </cell>
          <cell r="R1532" t="str">
            <v>1</v>
          </cell>
        </row>
        <row r="1533">
          <cell r="D1533" t="str">
            <v>CS270-</v>
          </cell>
          <cell r="E1533" t="str">
            <v>A</v>
          </cell>
          <cell r="F1533" t="str">
            <v>02</v>
          </cell>
          <cell r="G1533" t="str">
            <v>09000</v>
          </cell>
          <cell r="H1533" t="str">
            <v>96323948</v>
          </cell>
          <cell r="I1533" t="str">
            <v>TRIM A-B PILLAR,UPPER</v>
          </cell>
          <cell r="L1533">
            <v>1</v>
          </cell>
          <cell r="N1533" t="str">
            <v>1</v>
          </cell>
          <cell r="R1533" t="str">
            <v>1</v>
          </cell>
        </row>
        <row r="1534">
          <cell r="B1534" t="str">
            <v>O</v>
          </cell>
          <cell r="C1534" t="str">
            <v>O</v>
          </cell>
          <cell r="D1534" t="str">
            <v>CS270-</v>
          </cell>
          <cell r="E1534" t="str">
            <v>A</v>
          </cell>
          <cell r="F1534" t="str">
            <v>02</v>
          </cell>
          <cell r="G1534" t="str">
            <v>12000</v>
          </cell>
          <cell r="H1534" t="str">
            <v>96279884</v>
          </cell>
          <cell r="I1534" t="str">
            <v>CLIP</v>
          </cell>
          <cell r="L1534">
            <v>1</v>
          </cell>
          <cell r="N1534" t="str">
            <v>1</v>
          </cell>
          <cell r="R1534" t="str">
            <v>1</v>
          </cell>
        </row>
        <row r="1535">
          <cell r="B1535" t="str">
            <v>N</v>
          </cell>
          <cell r="C1535" t="str">
            <v>X</v>
          </cell>
          <cell r="D1535" t="str">
            <v>CS270-</v>
          </cell>
          <cell r="E1535" t="str">
            <v>A</v>
          </cell>
          <cell r="F1535" t="str">
            <v>02</v>
          </cell>
          <cell r="G1535" t="str">
            <v>12000</v>
          </cell>
          <cell r="H1535" t="str">
            <v>09409-06354</v>
          </cell>
          <cell r="I1535" t="str">
            <v>CLIP</v>
          </cell>
          <cell r="L1535">
            <v>1</v>
          </cell>
          <cell r="N1535" t="str">
            <v>1</v>
          </cell>
          <cell r="R1535" t="str">
            <v>1</v>
          </cell>
        </row>
        <row r="1536">
          <cell r="D1536" t="str">
            <v>CS270-</v>
          </cell>
          <cell r="E1536" t="str">
            <v>A</v>
          </cell>
          <cell r="F1536" t="str">
            <v>02</v>
          </cell>
          <cell r="G1536" t="str">
            <v>13000</v>
          </cell>
          <cell r="H1536" t="str">
            <v>96323949</v>
          </cell>
          <cell r="I1536" t="str">
            <v>TRIM A-B PILLAR,UPPER</v>
          </cell>
          <cell r="L1536">
            <v>1</v>
          </cell>
          <cell r="N1536" t="str">
            <v>1</v>
          </cell>
          <cell r="R1536" t="str">
            <v>1</v>
          </cell>
        </row>
        <row r="1537">
          <cell r="B1537" t="str">
            <v>O</v>
          </cell>
          <cell r="C1537" t="str">
            <v>O</v>
          </cell>
          <cell r="D1537" t="str">
            <v>CS270-</v>
          </cell>
          <cell r="E1537" t="str">
            <v>A</v>
          </cell>
          <cell r="F1537" t="str">
            <v>02</v>
          </cell>
          <cell r="G1537" t="str">
            <v>16000</v>
          </cell>
          <cell r="H1537" t="str">
            <v>96279884</v>
          </cell>
          <cell r="I1537" t="str">
            <v>CLIP</v>
          </cell>
          <cell r="L1537">
            <v>1</v>
          </cell>
          <cell r="N1537" t="str">
            <v>1</v>
          </cell>
          <cell r="R1537" t="str">
            <v>1</v>
          </cell>
        </row>
        <row r="1538">
          <cell r="B1538" t="str">
            <v>N</v>
          </cell>
          <cell r="C1538" t="str">
            <v>X</v>
          </cell>
          <cell r="D1538" t="str">
            <v>CS270-</v>
          </cell>
          <cell r="E1538" t="str">
            <v>A</v>
          </cell>
          <cell r="F1538" t="str">
            <v>02</v>
          </cell>
          <cell r="G1538" t="str">
            <v>16000</v>
          </cell>
          <cell r="H1538" t="str">
            <v>09409-06354</v>
          </cell>
          <cell r="I1538" t="str">
            <v>CLIP</v>
          </cell>
          <cell r="L1538">
            <v>1</v>
          </cell>
          <cell r="N1538" t="str">
            <v>1</v>
          </cell>
          <cell r="R1538" t="str">
            <v>1</v>
          </cell>
        </row>
        <row r="1539">
          <cell r="D1539" t="str">
            <v>CS270-</v>
          </cell>
          <cell r="E1539" t="str">
            <v>A</v>
          </cell>
          <cell r="F1539" t="str">
            <v>02</v>
          </cell>
          <cell r="G1539" t="str">
            <v>17000</v>
          </cell>
          <cell r="H1539" t="str">
            <v>96279887</v>
          </cell>
          <cell r="I1539" t="str">
            <v>TRIM A-C PILLAR,L</v>
          </cell>
          <cell r="L1539">
            <v>1</v>
          </cell>
          <cell r="N1539" t="str">
            <v>1</v>
          </cell>
          <cell r="R1539" t="str">
            <v>1</v>
          </cell>
        </row>
        <row r="1540">
          <cell r="B1540" t="str">
            <v>O</v>
          </cell>
          <cell r="C1540" t="str">
            <v>O</v>
          </cell>
          <cell r="D1540" t="str">
            <v>CS270-</v>
          </cell>
          <cell r="E1540" t="str">
            <v>A</v>
          </cell>
          <cell r="F1540" t="str">
            <v>02</v>
          </cell>
          <cell r="G1540" t="str">
            <v>20000</v>
          </cell>
          <cell r="H1540" t="str">
            <v>96279884</v>
          </cell>
          <cell r="I1540" t="str">
            <v>CLIP</v>
          </cell>
          <cell r="L1540">
            <v>1</v>
          </cell>
          <cell r="N1540" t="str">
            <v>1</v>
          </cell>
          <cell r="R1540" t="str">
            <v>1</v>
          </cell>
        </row>
        <row r="1541">
          <cell r="B1541" t="str">
            <v>N</v>
          </cell>
          <cell r="C1541" t="str">
            <v>X</v>
          </cell>
          <cell r="D1541" t="str">
            <v>CS270-</v>
          </cell>
          <cell r="E1541" t="str">
            <v>A</v>
          </cell>
          <cell r="F1541" t="str">
            <v>02</v>
          </cell>
          <cell r="G1541" t="str">
            <v>20000</v>
          </cell>
          <cell r="H1541" t="str">
            <v>09409-06354</v>
          </cell>
          <cell r="I1541" t="str">
            <v>CLIP</v>
          </cell>
          <cell r="L1541">
            <v>1</v>
          </cell>
          <cell r="N1541" t="str">
            <v>1</v>
          </cell>
          <cell r="R1541" t="str">
            <v>1</v>
          </cell>
        </row>
        <row r="1542">
          <cell r="D1542" t="str">
            <v>CS270-</v>
          </cell>
          <cell r="E1542" t="str">
            <v>A</v>
          </cell>
          <cell r="F1542" t="str">
            <v>02</v>
          </cell>
          <cell r="G1542" t="str">
            <v>21000</v>
          </cell>
          <cell r="H1542" t="str">
            <v>96279888</v>
          </cell>
          <cell r="I1542" t="str">
            <v>TRIM-C PILLAR,R</v>
          </cell>
          <cell r="L1542">
            <v>1</v>
          </cell>
          <cell r="N1542" t="str">
            <v>1</v>
          </cell>
          <cell r="R1542" t="str">
            <v>1</v>
          </cell>
        </row>
        <row r="1543">
          <cell r="B1543" t="str">
            <v>O</v>
          </cell>
          <cell r="C1543" t="str">
            <v>O</v>
          </cell>
          <cell r="D1543" t="str">
            <v>CS270-</v>
          </cell>
          <cell r="E1543" t="str">
            <v>A</v>
          </cell>
          <cell r="F1543" t="str">
            <v>02</v>
          </cell>
          <cell r="G1543" t="str">
            <v>24000</v>
          </cell>
          <cell r="H1543" t="str">
            <v>96279884</v>
          </cell>
          <cell r="I1543" t="str">
            <v>CLIP</v>
          </cell>
          <cell r="L1543">
            <v>1</v>
          </cell>
          <cell r="N1543" t="str">
            <v>1</v>
          </cell>
          <cell r="R1543" t="str">
            <v>1</v>
          </cell>
        </row>
        <row r="1544">
          <cell r="B1544" t="str">
            <v>N</v>
          </cell>
          <cell r="C1544" t="str">
            <v>X</v>
          </cell>
          <cell r="D1544" t="str">
            <v>CS270-</v>
          </cell>
          <cell r="E1544" t="str">
            <v>A</v>
          </cell>
          <cell r="F1544" t="str">
            <v>02</v>
          </cell>
          <cell r="G1544" t="str">
            <v>24000</v>
          </cell>
          <cell r="H1544" t="str">
            <v>09409-06354</v>
          </cell>
          <cell r="I1544" t="str">
            <v>CLIP</v>
          </cell>
          <cell r="L1544">
            <v>1</v>
          </cell>
          <cell r="N1544" t="str">
            <v>1</v>
          </cell>
          <cell r="R1544" t="str">
            <v>1</v>
          </cell>
        </row>
        <row r="1545">
          <cell r="D1545" t="str">
            <v>CS270-</v>
          </cell>
          <cell r="E1545" t="str">
            <v>A</v>
          </cell>
          <cell r="F1545" t="str">
            <v>02</v>
          </cell>
          <cell r="G1545" t="str">
            <v>25000</v>
          </cell>
          <cell r="H1545" t="str">
            <v>96323966</v>
          </cell>
          <cell r="I1545" t="str">
            <v>COVER A-ROCKER PANEL,FRONT,LH</v>
          </cell>
          <cell r="L1545">
            <v>1</v>
          </cell>
          <cell r="N1545" t="str">
            <v>1</v>
          </cell>
          <cell r="R1545" t="str">
            <v>1</v>
          </cell>
        </row>
        <row r="1546">
          <cell r="D1546" t="str">
            <v>CS270-</v>
          </cell>
          <cell r="E1546" t="str">
            <v>A</v>
          </cell>
          <cell r="F1546" t="str">
            <v>02</v>
          </cell>
          <cell r="G1546" t="str">
            <v>28000</v>
          </cell>
          <cell r="H1546" t="str">
            <v>03160-48165</v>
          </cell>
          <cell r="I1546" t="str">
            <v>SCREW-TAPPING</v>
          </cell>
          <cell r="L1546">
            <v>1</v>
          </cell>
          <cell r="N1546" t="str">
            <v>1</v>
          </cell>
          <cell r="R1546" t="str">
            <v>1</v>
          </cell>
        </row>
        <row r="1547">
          <cell r="D1547" t="str">
            <v>CS270-</v>
          </cell>
          <cell r="E1547" t="str">
            <v>A</v>
          </cell>
          <cell r="F1547" t="str">
            <v>02</v>
          </cell>
          <cell r="G1547" t="str">
            <v>29000</v>
          </cell>
          <cell r="H1547" t="str">
            <v>09148-04005</v>
          </cell>
          <cell r="I1547" t="str">
            <v>NUT-SPEED</v>
          </cell>
          <cell r="L1547">
            <v>1</v>
          </cell>
          <cell r="N1547" t="str">
            <v>1</v>
          </cell>
          <cell r="R1547" t="str">
            <v>1</v>
          </cell>
        </row>
        <row r="1548">
          <cell r="D1548" t="str">
            <v>CS270-</v>
          </cell>
          <cell r="E1548" t="str">
            <v>A</v>
          </cell>
          <cell r="F1548" t="str">
            <v>02</v>
          </cell>
          <cell r="G1548" t="str">
            <v>30000</v>
          </cell>
          <cell r="H1548" t="str">
            <v>96279881</v>
          </cell>
          <cell r="I1548" t="str">
            <v>CLIP</v>
          </cell>
          <cell r="L1548">
            <v>1</v>
          </cell>
          <cell r="N1548" t="str">
            <v>1</v>
          </cell>
          <cell r="R1548" t="str">
            <v>1</v>
          </cell>
        </row>
        <row r="1549">
          <cell r="D1549" t="str">
            <v>CS270-</v>
          </cell>
          <cell r="E1549" t="str">
            <v>A</v>
          </cell>
          <cell r="F1549" t="str">
            <v>02</v>
          </cell>
          <cell r="G1549" t="str">
            <v>31000</v>
          </cell>
          <cell r="H1549" t="str">
            <v>96323967</v>
          </cell>
          <cell r="I1549" t="str">
            <v>COVER A-ROCKER PANEL,FRONT,RH</v>
          </cell>
          <cell r="L1549">
            <v>1</v>
          </cell>
          <cell r="N1549" t="str">
            <v>1</v>
          </cell>
          <cell r="R1549" t="str">
            <v>1</v>
          </cell>
        </row>
        <row r="1550">
          <cell r="D1550" t="str">
            <v>CS270-</v>
          </cell>
          <cell r="E1550" t="str">
            <v>A</v>
          </cell>
          <cell r="F1550" t="str">
            <v>02</v>
          </cell>
          <cell r="G1550" t="str">
            <v>34000</v>
          </cell>
          <cell r="H1550" t="str">
            <v>03160-48165</v>
          </cell>
          <cell r="I1550" t="str">
            <v>SCREW-TAPPING</v>
          </cell>
          <cell r="L1550">
            <v>1</v>
          </cell>
          <cell r="N1550" t="str">
            <v>1</v>
          </cell>
          <cell r="R1550" t="str">
            <v>1</v>
          </cell>
        </row>
        <row r="1551">
          <cell r="D1551" t="str">
            <v>CS270-</v>
          </cell>
          <cell r="E1551" t="str">
            <v>A</v>
          </cell>
          <cell r="F1551" t="str">
            <v>02</v>
          </cell>
          <cell r="G1551" t="str">
            <v>35000</v>
          </cell>
          <cell r="H1551" t="str">
            <v>09148-04005</v>
          </cell>
          <cell r="I1551" t="str">
            <v>NUT-SPEED</v>
          </cell>
          <cell r="L1551">
            <v>1</v>
          </cell>
          <cell r="N1551" t="str">
            <v>1</v>
          </cell>
          <cell r="R1551" t="str">
            <v>1</v>
          </cell>
        </row>
        <row r="1552">
          <cell r="D1552" t="str">
            <v>CS270-</v>
          </cell>
          <cell r="E1552" t="str">
            <v>A</v>
          </cell>
          <cell r="F1552" t="str">
            <v>02</v>
          </cell>
          <cell r="G1552" t="str">
            <v>36000</v>
          </cell>
          <cell r="H1552" t="str">
            <v>96279881</v>
          </cell>
          <cell r="I1552" t="str">
            <v>CLIP</v>
          </cell>
          <cell r="L1552">
            <v>1</v>
          </cell>
          <cell r="N1552" t="str">
            <v>1</v>
          </cell>
          <cell r="R1552" t="str">
            <v>1</v>
          </cell>
        </row>
        <row r="1553">
          <cell r="D1553" t="str">
            <v>CS270-</v>
          </cell>
          <cell r="E1553" t="str">
            <v>A</v>
          </cell>
          <cell r="F1553" t="str">
            <v>02</v>
          </cell>
          <cell r="G1553" t="str">
            <v>37000</v>
          </cell>
          <cell r="H1553" t="str">
            <v>96279869</v>
          </cell>
          <cell r="I1553" t="str">
            <v>COVER A-ROCKER PANEL,REAR,LH</v>
          </cell>
          <cell r="L1553">
            <v>1</v>
          </cell>
          <cell r="N1553" t="str">
            <v>1</v>
          </cell>
          <cell r="R1553" t="str">
            <v>1</v>
          </cell>
        </row>
        <row r="1554">
          <cell r="D1554" t="str">
            <v>CS270-</v>
          </cell>
          <cell r="E1554" t="str">
            <v>A</v>
          </cell>
          <cell r="F1554" t="str">
            <v>02</v>
          </cell>
          <cell r="G1554" t="str">
            <v>40000</v>
          </cell>
          <cell r="H1554" t="str">
            <v>03160-48165</v>
          </cell>
          <cell r="I1554" t="str">
            <v>SCREW-TAPPING</v>
          </cell>
          <cell r="L1554">
            <v>2</v>
          </cell>
          <cell r="N1554" t="str">
            <v>2</v>
          </cell>
          <cell r="R1554" t="str">
            <v>2</v>
          </cell>
        </row>
        <row r="1555">
          <cell r="D1555" t="str">
            <v>CS270-</v>
          </cell>
          <cell r="E1555" t="str">
            <v>A</v>
          </cell>
          <cell r="F1555" t="str">
            <v>02</v>
          </cell>
          <cell r="G1555" t="str">
            <v>41000</v>
          </cell>
          <cell r="H1555" t="str">
            <v>03160-48325</v>
          </cell>
          <cell r="I1555" t="str">
            <v>SCREW-TAPPING</v>
          </cell>
          <cell r="L1555">
            <v>1</v>
          </cell>
          <cell r="N1555" t="str">
            <v>1</v>
          </cell>
          <cell r="R1555" t="str">
            <v>1</v>
          </cell>
        </row>
        <row r="1556">
          <cell r="D1556" t="str">
            <v>CS270-</v>
          </cell>
          <cell r="E1556" t="str">
            <v>A</v>
          </cell>
          <cell r="F1556" t="str">
            <v>02</v>
          </cell>
          <cell r="G1556" t="str">
            <v>42000</v>
          </cell>
          <cell r="H1556" t="str">
            <v>09148-03007</v>
          </cell>
          <cell r="I1556" t="str">
            <v>NUT-SPEED</v>
          </cell>
          <cell r="L1556">
            <v>2</v>
          </cell>
          <cell r="N1556" t="str">
            <v>2</v>
          </cell>
          <cell r="R1556" t="str">
            <v>2</v>
          </cell>
        </row>
        <row r="1557">
          <cell r="D1557" t="str">
            <v>CS270-</v>
          </cell>
          <cell r="E1557" t="str">
            <v>A</v>
          </cell>
          <cell r="F1557" t="str">
            <v>02</v>
          </cell>
          <cell r="G1557" t="str">
            <v>43000</v>
          </cell>
          <cell r="H1557" t="str">
            <v>09148-04005</v>
          </cell>
          <cell r="I1557" t="str">
            <v>NUT-SPEED</v>
          </cell>
          <cell r="L1557">
            <v>1</v>
          </cell>
          <cell r="N1557" t="str">
            <v>1</v>
          </cell>
          <cell r="R1557" t="str">
            <v>1</v>
          </cell>
        </row>
        <row r="1558">
          <cell r="D1558" t="str">
            <v>CS270-</v>
          </cell>
          <cell r="E1558" t="str">
            <v>A</v>
          </cell>
          <cell r="F1558" t="str">
            <v>02</v>
          </cell>
          <cell r="G1558" t="str">
            <v>44000</v>
          </cell>
          <cell r="H1558" t="str">
            <v>96279881</v>
          </cell>
          <cell r="I1558" t="str">
            <v>CLIP</v>
          </cell>
          <cell r="L1558">
            <v>1</v>
          </cell>
          <cell r="N1558" t="str">
            <v>1</v>
          </cell>
          <cell r="R1558" t="str">
            <v>1</v>
          </cell>
        </row>
        <row r="1559">
          <cell r="D1559" t="str">
            <v>CS270-</v>
          </cell>
          <cell r="E1559" t="str">
            <v>A</v>
          </cell>
          <cell r="F1559" t="str">
            <v>02</v>
          </cell>
          <cell r="G1559" t="str">
            <v>45000</v>
          </cell>
          <cell r="H1559" t="str">
            <v>96279870</v>
          </cell>
          <cell r="I1559" t="str">
            <v>COVER A-ROCKER PANEL,REAR,RH</v>
          </cell>
          <cell r="L1559">
            <v>1</v>
          </cell>
          <cell r="N1559" t="str">
            <v>1</v>
          </cell>
          <cell r="R1559" t="str">
            <v>1</v>
          </cell>
        </row>
        <row r="1560">
          <cell r="D1560" t="str">
            <v>CS270-</v>
          </cell>
          <cell r="E1560" t="str">
            <v>A</v>
          </cell>
          <cell r="F1560" t="str">
            <v>02</v>
          </cell>
          <cell r="G1560" t="str">
            <v>48000</v>
          </cell>
          <cell r="H1560" t="str">
            <v>03160-48165</v>
          </cell>
          <cell r="I1560" t="str">
            <v>SCREW-TAPPING</v>
          </cell>
          <cell r="L1560">
            <v>2</v>
          </cell>
          <cell r="N1560" t="str">
            <v>2</v>
          </cell>
          <cell r="R1560" t="str">
            <v>2</v>
          </cell>
        </row>
        <row r="1561">
          <cell r="D1561" t="str">
            <v>CS270-</v>
          </cell>
          <cell r="E1561" t="str">
            <v>A</v>
          </cell>
          <cell r="F1561" t="str">
            <v>02</v>
          </cell>
          <cell r="G1561" t="str">
            <v>49000</v>
          </cell>
          <cell r="H1561" t="str">
            <v>03160-48325</v>
          </cell>
          <cell r="I1561" t="str">
            <v>SCREW-TAPPING</v>
          </cell>
          <cell r="L1561">
            <v>1</v>
          </cell>
          <cell r="N1561" t="str">
            <v>1</v>
          </cell>
          <cell r="R1561" t="str">
            <v>1</v>
          </cell>
        </row>
        <row r="1562">
          <cell r="D1562" t="str">
            <v>CS270-</v>
          </cell>
          <cell r="E1562" t="str">
            <v>A</v>
          </cell>
          <cell r="F1562" t="str">
            <v>02</v>
          </cell>
          <cell r="G1562" t="str">
            <v>50000</v>
          </cell>
          <cell r="H1562" t="str">
            <v>09148-03007</v>
          </cell>
          <cell r="I1562" t="str">
            <v>NUT-SPEED</v>
          </cell>
          <cell r="L1562">
            <v>2</v>
          </cell>
          <cell r="N1562" t="str">
            <v>2</v>
          </cell>
          <cell r="R1562" t="str">
            <v>2</v>
          </cell>
        </row>
        <row r="1563">
          <cell r="D1563" t="str">
            <v>CS270-</v>
          </cell>
          <cell r="E1563" t="str">
            <v>A</v>
          </cell>
          <cell r="F1563" t="str">
            <v>02</v>
          </cell>
          <cell r="G1563" t="str">
            <v>51000</v>
          </cell>
          <cell r="H1563" t="str">
            <v>09148-04005</v>
          </cell>
          <cell r="I1563" t="str">
            <v>NUT-SPEED</v>
          </cell>
          <cell r="L1563">
            <v>1</v>
          </cell>
          <cell r="N1563" t="str">
            <v>1</v>
          </cell>
          <cell r="R1563" t="str">
            <v>1</v>
          </cell>
        </row>
        <row r="1564">
          <cell r="D1564" t="str">
            <v>CS270-</v>
          </cell>
          <cell r="E1564" t="str">
            <v>A</v>
          </cell>
          <cell r="F1564" t="str">
            <v>02</v>
          </cell>
          <cell r="G1564" t="str">
            <v>52000</v>
          </cell>
          <cell r="H1564" t="str">
            <v>96279881</v>
          </cell>
          <cell r="I1564" t="str">
            <v>CLIP</v>
          </cell>
          <cell r="L1564">
            <v>1</v>
          </cell>
          <cell r="N1564" t="str">
            <v>1</v>
          </cell>
          <cell r="R1564" t="str">
            <v>1</v>
          </cell>
        </row>
        <row r="1565">
          <cell r="B1565" t="str">
            <v>O</v>
          </cell>
          <cell r="C1565" t="str">
            <v>O</v>
          </cell>
          <cell r="D1565" t="str">
            <v>CS270-</v>
          </cell>
          <cell r="E1565" t="str">
            <v>A</v>
          </cell>
          <cell r="F1565" t="str">
            <v>05</v>
          </cell>
          <cell r="G1565" t="str">
            <v>01000</v>
          </cell>
          <cell r="H1565" t="str">
            <v>96323936</v>
          </cell>
          <cell r="I1565" t="str">
            <v>TRIM A-A PILLAR</v>
          </cell>
          <cell r="S1565" t="str">
            <v>1</v>
          </cell>
          <cell r="U1565" t="str">
            <v>1</v>
          </cell>
        </row>
        <row r="1566">
          <cell r="B1566" t="str">
            <v>N</v>
          </cell>
          <cell r="C1566" t="str">
            <v>X</v>
          </cell>
          <cell r="D1566" t="str">
            <v>CS270-</v>
          </cell>
          <cell r="E1566" t="str">
            <v>A</v>
          </cell>
          <cell r="F1566" t="str">
            <v>05</v>
          </cell>
          <cell r="G1566" t="str">
            <v>01000</v>
          </cell>
          <cell r="H1566" t="str">
            <v>96289218</v>
          </cell>
          <cell r="I1566" t="str">
            <v>TRIM A-A PILLAR</v>
          </cell>
          <cell r="S1566" t="str">
            <v>1</v>
          </cell>
          <cell r="U1566" t="str">
            <v>1</v>
          </cell>
        </row>
        <row r="1567">
          <cell r="B1567" t="str">
            <v>O</v>
          </cell>
          <cell r="C1567" t="str">
            <v>O</v>
          </cell>
          <cell r="D1567" t="str">
            <v>CS270-</v>
          </cell>
          <cell r="E1567" t="str">
            <v>A</v>
          </cell>
          <cell r="F1567" t="str">
            <v>05</v>
          </cell>
          <cell r="G1567" t="str">
            <v>04000</v>
          </cell>
          <cell r="H1567" t="str">
            <v>96323937</v>
          </cell>
          <cell r="I1567" t="str">
            <v>TRIM A-A PILLAR</v>
          </cell>
          <cell r="S1567" t="str">
            <v>1</v>
          </cell>
          <cell r="U1567" t="str">
            <v>1</v>
          </cell>
        </row>
        <row r="1568">
          <cell r="B1568" t="str">
            <v>N</v>
          </cell>
          <cell r="C1568" t="str">
            <v>X</v>
          </cell>
          <cell r="D1568" t="str">
            <v>CS270-</v>
          </cell>
          <cell r="E1568" t="str">
            <v>A</v>
          </cell>
          <cell r="F1568" t="str">
            <v>05</v>
          </cell>
          <cell r="G1568" t="str">
            <v>04000</v>
          </cell>
          <cell r="H1568" t="str">
            <v>96289219</v>
          </cell>
          <cell r="I1568" t="str">
            <v>TRIM A-A PILLAR</v>
          </cell>
          <cell r="S1568" t="str">
            <v>1</v>
          </cell>
          <cell r="U1568" t="str">
            <v>1</v>
          </cell>
        </row>
        <row r="1569">
          <cell r="D1569" t="str">
            <v>CS270-</v>
          </cell>
          <cell r="E1569" t="str">
            <v>A</v>
          </cell>
          <cell r="F1569" t="str">
            <v>05</v>
          </cell>
          <cell r="G1569" t="str">
            <v>07000</v>
          </cell>
          <cell r="H1569" t="str">
            <v>96323960</v>
          </cell>
          <cell r="I1569" t="str">
            <v>TRIM-B PILLAR,LOWER,L</v>
          </cell>
          <cell r="S1569" t="str">
            <v>1</v>
          </cell>
          <cell r="U1569" t="str">
            <v>1</v>
          </cell>
        </row>
        <row r="1570">
          <cell r="D1570" t="str">
            <v>CS270-</v>
          </cell>
          <cell r="E1570" t="str">
            <v>A</v>
          </cell>
          <cell r="F1570" t="str">
            <v>05</v>
          </cell>
          <cell r="G1570" t="str">
            <v>08000</v>
          </cell>
          <cell r="H1570" t="str">
            <v>96323961</v>
          </cell>
          <cell r="I1570" t="str">
            <v>TRIM-B PILLAR,LOWER,R</v>
          </cell>
          <cell r="S1570" t="str">
            <v>1</v>
          </cell>
          <cell r="U1570" t="str">
            <v>1</v>
          </cell>
        </row>
        <row r="1571">
          <cell r="D1571" t="str">
            <v>CS270-</v>
          </cell>
          <cell r="E1571" t="str">
            <v>A</v>
          </cell>
          <cell r="F1571" t="str">
            <v>05</v>
          </cell>
          <cell r="G1571" t="str">
            <v>09000</v>
          </cell>
          <cell r="H1571" t="str">
            <v>96323966</v>
          </cell>
          <cell r="I1571" t="str">
            <v>COVER A-ROCKER PANEL,FRONT,LH</v>
          </cell>
          <cell r="S1571" t="str">
            <v>1</v>
          </cell>
          <cell r="U1571" t="str">
            <v>1</v>
          </cell>
        </row>
        <row r="1572">
          <cell r="D1572" t="str">
            <v>CS270-</v>
          </cell>
          <cell r="E1572" t="str">
            <v>A</v>
          </cell>
          <cell r="F1572" t="str">
            <v>05</v>
          </cell>
          <cell r="G1572" t="str">
            <v>12000</v>
          </cell>
          <cell r="H1572" t="str">
            <v>03160-48165</v>
          </cell>
          <cell r="I1572" t="str">
            <v>SCREW-TAPPING</v>
          </cell>
          <cell r="S1572" t="str">
            <v>1</v>
          </cell>
          <cell r="U1572" t="str">
            <v>1</v>
          </cell>
        </row>
        <row r="1573">
          <cell r="D1573" t="str">
            <v>CS270-</v>
          </cell>
          <cell r="E1573" t="str">
            <v>A</v>
          </cell>
          <cell r="F1573" t="str">
            <v>05</v>
          </cell>
          <cell r="G1573" t="str">
            <v>13000</v>
          </cell>
          <cell r="H1573" t="str">
            <v>09148-04005</v>
          </cell>
          <cell r="I1573" t="str">
            <v>NUT-SPEED</v>
          </cell>
          <cell r="S1573" t="str">
            <v>1</v>
          </cell>
          <cell r="U1573" t="str">
            <v>1</v>
          </cell>
        </row>
        <row r="1574">
          <cell r="D1574" t="str">
            <v>CS270-</v>
          </cell>
          <cell r="E1574" t="str">
            <v>A</v>
          </cell>
          <cell r="F1574" t="str">
            <v>05</v>
          </cell>
          <cell r="G1574" t="str">
            <v>14000</v>
          </cell>
          <cell r="H1574" t="str">
            <v>96279881</v>
          </cell>
          <cell r="I1574" t="str">
            <v>CLIP</v>
          </cell>
          <cell r="S1574" t="str">
            <v>1</v>
          </cell>
          <cell r="U1574" t="str">
            <v>1</v>
          </cell>
        </row>
        <row r="1575">
          <cell r="D1575" t="str">
            <v>CS270-</v>
          </cell>
          <cell r="E1575" t="str">
            <v>A</v>
          </cell>
          <cell r="F1575" t="str">
            <v>05</v>
          </cell>
          <cell r="G1575" t="str">
            <v>15000</v>
          </cell>
          <cell r="H1575" t="str">
            <v>96323967</v>
          </cell>
          <cell r="I1575" t="str">
            <v>COVER A-ROCKER PANEL,FRONT,RH</v>
          </cell>
          <cell r="S1575" t="str">
            <v>1</v>
          </cell>
          <cell r="U1575" t="str">
            <v>1</v>
          </cell>
        </row>
        <row r="1576">
          <cell r="D1576" t="str">
            <v>CS270-</v>
          </cell>
          <cell r="E1576" t="str">
            <v>A</v>
          </cell>
          <cell r="F1576" t="str">
            <v>05</v>
          </cell>
          <cell r="G1576" t="str">
            <v>18000</v>
          </cell>
          <cell r="H1576" t="str">
            <v>03160-48165</v>
          </cell>
          <cell r="I1576" t="str">
            <v>SCREW-TAPPING</v>
          </cell>
          <cell r="S1576" t="str">
            <v>1</v>
          </cell>
          <cell r="U1576" t="str">
            <v>1</v>
          </cell>
        </row>
        <row r="1577">
          <cell r="D1577" t="str">
            <v>CS270-</v>
          </cell>
          <cell r="E1577" t="str">
            <v>A</v>
          </cell>
          <cell r="F1577" t="str">
            <v>05</v>
          </cell>
          <cell r="G1577" t="str">
            <v>19000</v>
          </cell>
          <cell r="H1577" t="str">
            <v>09148-04005</v>
          </cell>
          <cell r="I1577" t="str">
            <v>NUT-SPEED</v>
          </cell>
          <cell r="S1577" t="str">
            <v>1</v>
          </cell>
          <cell r="U1577" t="str">
            <v>1</v>
          </cell>
        </row>
        <row r="1578">
          <cell r="D1578" t="str">
            <v>CS270-</v>
          </cell>
          <cell r="E1578" t="str">
            <v>A</v>
          </cell>
          <cell r="F1578" t="str">
            <v>05</v>
          </cell>
          <cell r="G1578" t="str">
            <v>20000</v>
          </cell>
          <cell r="H1578" t="str">
            <v>96279881</v>
          </cell>
          <cell r="I1578" t="str">
            <v>CLIP</v>
          </cell>
          <cell r="S1578" t="str">
            <v>1</v>
          </cell>
          <cell r="U1578" t="str">
            <v>1</v>
          </cell>
        </row>
        <row r="1579">
          <cell r="D1579" t="str">
            <v>CS270-</v>
          </cell>
          <cell r="E1579" t="str">
            <v>A</v>
          </cell>
          <cell r="F1579" t="str">
            <v>05</v>
          </cell>
          <cell r="G1579" t="str">
            <v>21000</v>
          </cell>
          <cell r="H1579" t="str">
            <v>96284355</v>
          </cell>
          <cell r="I1579" t="str">
            <v>COVER A-ROCKER PANEL,REAR,LH</v>
          </cell>
          <cell r="S1579" t="str">
            <v>1</v>
          </cell>
          <cell r="U1579" t="str">
            <v>1</v>
          </cell>
        </row>
        <row r="1580">
          <cell r="D1580" t="str">
            <v>CS270-</v>
          </cell>
          <cell r="E1580" t="str">
            <v>A</v>
          </cell>
          <cell r="F1580" t="str">
            <v>05</v>
          </cell>
          <cell r="G1580" t="str">
            <v>24000</v>
          </cell>
          <cell r="H1580" t="str">
            <v>03160-48165</v>
          </cell>
          <cell r="I1580" t="str">
            <v>SCREW-TAPPING</v>
          </cell>
          <cell r="S1580" t="str">
            <v>2</v>
          </cell>
          <cell r="U1580" t="str">
            <v>2</v>
          </cell>
        </row>
        <row r="1581">
          <cell r="D1581" t="str">
            <v>CS270-</v>
          </cell>
          <cell r="E1581" t="str">
            <v>A</v>
          </cell>
          <cell r="F1581" t="str">
            <v>05</v>
          </cell>
          <cell r="G1581" t="str">
            <v>25000</v>
          </cell>
          <cell r="H1581" t="str">
            <v>03160-48325</v>
          </cell>
          <cell r="I1581" t="str">
            <v>SCREW-TAPPING</v>
          </cell>
          <cell r="S1581" t="str">
            <v>1</v>
          </cell>
          <cell r="U1581" t="str">
            <v>1</v>
          </cell>
        </row>
        <row r="1582">
          <cell r="D1582" t="str">
            <v>CS270-</v>
          </cell>
          <cell r="E1582" t="str">
            <v>A</v>
          </cell>
          <cell r="F1582" t="str">
            <v>05</v>
          </cell>
          <cell r="G1582" t="str">
            <v>26000</v>
          </cell>
          <cell r="H1582" t="str">
            <v>09148-03007</v>
          </cell>
          <cell r="I1582" t="str">
            <v>NUT-SPEED</v>
          </cell>
          <cell r="S1582" t="str">
            <v>2</v>
          </cell>
          <cell r="U1582" t="str">
            <v>2</v>
          </cell>
        </row>
        <row r="1583">
          <cell r="D1583" t="str">
            <v>CS270-</v>
          </cell>
          <cell r="E1583" t="str">
            <v>A</v>
          </cell>
          <cell r="F1583" t="str">
            <v>05</v>
          </cell>
          <cell r="G1583" t="str">
            <v>27000</v>
          </cell>
          <cell r="H1583" t="str">
            <v>09148-04005</v>
          </cell>
          <cell r="I1583" t="str">
            <v>NUT-SPEED</v>
          </cell>
          <cell r="S1583" t="str">
            <v>1</v>
          </cell>
          <cell r="U1583" t="str">
            <v>1</v>
          </cell>
        </row>
        <row r="1584">
          <cell r="D1584" t="str">
            <v>CS270-</v>
          </cell>
          <cell r="E1584" t="str">
            <v>A</v>
          </cell>
          <cell r="F1584" t="str">
            <v>05</v>
          </cell>
          <cell r="G1584" t="str">
            <v>28000</v>
          </cell>
          <cell r="H1584" t="str">
            <v>96279881</v>
          </cell>
          <cell r="I1584" t="str">
            <v>CLIP</v>
          </cell>
          <cell r="S1584" t="str">
            <v>1</v>
          </cell>
          <cell r="U1584" t="str">
            <v>1</v>
          </cell>
        </row>
        <row r="1585">
          <cell r="D1585" t="str">
            <v>CS270-</v>
          </cell>
          <cell r="E1585" t="str">
            <v>A</v>
          </cell>
          <cell r="F1585" t="str">
            <v>05</v>
          </cell>
          <cell r="G1585" t="str">
            <v>29000</v>
          </cell>
          <cell r="H1585" t="str">
            <v>96284356</v>
          </cell>
          <cell r="I1585" t="str">
            <v>COVER A-ROCKER PANEL,REAR,RH</v>
          </cell>
          <cell r="S1585" t="str">
            <v>1</v>
          </cell>
          <cell r="U1585" t="str">
            <v>1</v>
          </cell>
        </row>
        <row r="1586">
          <cell r="D1586" t="str">
            <v>CS270-</v>
          </cell>
          <cell r="E1586" t="str">
            <v>A</v>
          </cell>
          <cell r="F1586" t="str">
            <v>05</v>
          </cell>
          <cell r="G1586" t="str">
            <v>32000</v>
          </cell>
          <cell r="H1586" t="str">
            <v>03160-48165</v>
          </cell>
          <cell r="I1586" t="str">
            <v>SCREW-TAPPING</v>
          </cell>
          <cell r="S1586" t="str">
            <v>2</v>
          </cell>
          <cell r="U1586" t="str">
            <v>2</v>
          </cell>
        </row>
        <row r="1587">
          <cell r="D1587" t="str">
            <v>CS270-</v>
          </cell>
          <cell r="E1587" t="str">
            <v>A</v>
          </cell>
          <cell r="F1587" t="str">
            <v>05</v>
          </cell>
          <cell r="G1587" t="str">
            <v>33000</v>
          </cell>
          <cell r="H1587" t="str">
            <v>03160-48325</v>
          </cell>
          <cell r="I1587" t="str">
            <v>SCREW-TAPPING</v>
          </cell>
          <cell r="S1587" t="str">
            <v>1</v>
          </cell>
          <cell r="U1587" t="str">
            <v>1</v>
          </cell>
        </row>
        <row r="1588">
          <cell r="D1588" t="str">
            <v>CS270-</v>
          </cell>
          <cell r="E1588" t="str">
            <v>A</v>
          </cell>
          <cell r="F1588" t="str">
            <v>05</v>
          </cell>
          <cell r="G1588" t="str">
            <v>34000</v>
          </cell>
          <cell r="H1588" t="str">
            <v>09148-03007</v>
          </cell>
          <cell r="I1588" t="str">
            <v>NUT-SPEED</v>
          </cell>
          <cell r="S1588" t="str">
            <v>2</v>
          </cell>
          <cell r="U1588" t="str">
            <v>2</v>
          </cell>
        </row>
        <row r="1589">
          <cell r="D1589" t="str">
            <v>CS270-</v>
          </cell>
          <cell r="E1589" t="str">
            <v>A</v>
          </cell>
          <cell r="F1589" t="str">
            <v>05</v>
          </cell>
          <cell r="G1589" t="str">
            <v>35000</v>
          </cell>
          <cell r="H1589" t="str">
            <v>09148-04005</v>
          </cell>
          <cell r="I1589" t="str">
            <v>NUT-SPEED</v>
          </cell>
          <cell r="S1589" t="str">
            <v>1</v>
          </cell>
          <cell r="U1589" t="str">
            <v>1</v>
          </cell>
        </row>
        <row r="1590">
          <cell r="D1590" t="str">
            <v>CS270-</v>
          </cell>
          <cell r="E1590" t="str">
            <v>A</v>
          </cell>
          <cell r="F1590" t="str">
            <v>05</v>
          </cell>
          <cell r="G1590" t="str">
            <v>36000</v>
          </cell>
          <cell r="H1590" t="str">
            <v>96279881</v>
          </cell>
          <cell r="I1590" t="str">
            <v>CLIP</v>
          </cell>
          <cell r="S1590" t="str">
            <v>1</v>
          </cell>
          <cell r="U1590" t="str">
            <v>1</v>
          </cell>
        </row>
        <row r="1591">
          <cell r="B1591" t="str">
            <v>O</v>
          </cell>
          <cell r="C1591" t="str">
            <v>O</v>
          </cell>
          <cell r="D1591" t="str">
            <v>CS270-</v>
          </cell>
          <cell r="E1591" t="str">
            <v>A</v>
          </cell>
          <cell r="F1591" t="str">
            <v>06</v>
          </cell>
          <cell r="G1591" t="str">
            <v>01000</v>
          </cell>
          <cell r="H1591" t="str">
            <v>96323936</v>
          </cell>
          <cell r="I1591" t="str">
            <v>TRIM A-A PILLAR</v>
          </cell>
          <cell r="T1591" t="str">
            <v>1</v>
          </cell>
          <cell r="V1591" t="str">
            <v>1</v>
          </cell>
        </row>
        <row r="1592">
          <cell r="B1592" t="str">
            <v>N</v>
          </cell>
          <cell r="C1592" t="str">
            <v>X</v>
          </cell>
          <cell r="D1592" t="str">
            <v>CS270-</v>
          </cell>
          <cell r="E1592" t="str">
            <v>A</v>
          </cell>
          <cell r="F1592" t="str">
            <v>06</v>
          </cell>
          <cell r="G1592" t="str">
            <v>01000</v>
          </cell>
          <cell r="H1592" t="str">
            <v>96289218</v>
          </cell>
          <cell r="I1592" t="str">
            <v>TRIM A-A PILLAR</v>
          </cell>
          <cell r="T1592" t="str">
            <v>1</v>
          </cell>
          <cell r="V1592" t="str">
            <v>1</v>
          </cell>
        </row>
        <row r="1593">
          <cell r="B1593" t="str">
            <v>O</v>
          </cell>
          <cell r="C1593" t="str">
            <v>O</v>
          </cell>
          <cell r="D1593" t="str">
            <v>CS270-</v>
          </cell>
          <cell r="E1593" t="str">
            <v>A</v>
          </cell>
          <cell r="F1593" t="str">
            <v>06</v>
          </cell>
          <cell r="G1593" t="str">
            <v>04000</v>
          </cell>
          <cell r="H1593" t="str">
            <v>96323937</v>
          </cell>
          <cell r="I1593" t="str">
            <v>TRIM A-A PILLAR</v>
          </cell>
          <cell r="T1593" t="str">
            <v>1</v>
          </cell>
          <cell r="V1593" t="str">
            <v>1</v>
          </cell>
        </row>
        <row r="1594">
          <cell r="B1594" t="str">
            <v>N</v>
          </cell>
          <cell r="C1594" t="str">
            <v>X</v>
          </cell>
          <cell r="D1594" t="str">
            <v>CS270-</v>
          </cell>
          <cell r="E1594" t="str">
            <v>A</v>
          </cell>
          <cell r="F1594" t="str">
            <v>06</v>
          </cell>
          <cell r="G1594" t="str">
            <v>04000</v>
          </cell>
          <cell r="H1594" t="str">
            <v>96289219</v>
          </cell>
          <cell r="I1594" t="str">
            <v>TRIM A-A PILLAR</v>
          </cell>
          <cell r="T1594" t="str">
            <v>1</v>
          </cell>
          <cell r="V1594" t="str">
            <v>1</v>
          </cell>
        </row>
        <row r="1595">
          <cell r="D1595" t="str">
            <v>CS270-</v>
          </cell>
          <cell r="E1595" t="str">
            <v>A</v>
          </cell>
          <cell r="F1595" t="str">
            <v>06</v>
          </cell>
          <cell r="G1595" t="str">
            <v>07000</v>
          </cell>
          <cell r="H1595" t="str">
            <v>96323960</v>
          </cell>
          <cell r="I1595" t="str">
            <v>TRIM-B PILLAR,LOWER,L</v>
          </cell>
          <cell r="T1595" t="str">
            <v>1</v>
          </cell>
          <cell r="V1595" t="str">
            <v>1</v>
          </cell>
        </row>
        <row r="1596">
          <cell r="D1596" t="str">
            <v>CS270-</v>
          </cell>
          <cell r="E1596" t="str">
            <v>A</v>
          </cell>
          <cell r="F1596" t="str">
            <v>06</v>
          </cell>
          <cell r="G1596" t="str">
            <v>08000</v>
          </cell>
          <cell r="H1596" t="str">
            <v>96323961</v>
          </cell>
          <cell r="I1596" t="str">
            <v>TRIM-B PILLAR,LOWER,R</v>
          </cell>
          <cell r="T1596" t="str">
            <v>1</v>
          </cell>
          <cell r="V1596" t="str">
            <v>1</v>
          </cell>
        </row>
        <row r="1597">
          <cell r="D1597" t="str">
            <v>CS270-</v>
          </cell>
          <cell r="E1597" t="str">
            <v>A</v>
          </cell>
          <cell r="F1597" t="str">
            <v>06</v>
          </cell>
          <cell r="G1597" t="str">
            <v>09000</v>
          </cell>
          <cell r="H1597" t="str">
            <v>96323948</v>
          </cell>
          <cell r="I1597" t="str">
            <v>TRIM A-B PILLAR,UPPER</v>
          </cell>
          <cell r="T1597" t="str">
            <v>1</v>
          </cell>
          <cell r="V1597" t="str">
            <v>1</v>
          </cell>
        </row>
        <row r="1598">
          <cell r="B1598" t="str">
            <v>O</v>
          </cell>
          <cell r="C1598" t="str">
            <v>O</v>
          </cell>
          <cell r="D1598" t="str">
            <v>CS270-</v>
          </cell>
          <cell r="E1598" t="str">
            <v>A</v>
          </cell>
          <cell r="F1598" t="str">
            <v>06</v>
          </cell>
          <cell r="G1598" t="str">
            <v>12000</v>
          </cell>
          <cell r="H1598" t="str">
            <v>96279884</v>
          </cell>
          <cell r="I1598" t="str">
            <v>CLIP</v>
          </cell>
          <cell r="T1598" t="str">
            <v>1</v>
          </cell>
          <cell r="V1598" t="str">
            <v>1</v>
          </cell>
        </row>
        <row r="1599">
          <cell r="B1599" t="str">
            <v>N</v>
          </cell>
          <cell r="C1599" t="str">
            <v>X</v>
          </cell>
          <cell r="D1599" t="str">
            <v>CS270-</v>
          </cell>
          <cell r="E1599" t="str">
            <v>A</v>
          </cell>
          <cell r="F1599" t="str">
            <v>06</v>
          </cell>
          <cell r="G1599" t="str">
            <v>12000</v>
          </cell>
          <cell r="H1599" t="str">
            <v>09409-06354</v>
          </cell>
          <cell r="I1599" t="str">
            <v>CLIP</v>
          </cell>
          <cell r="T1599" t="str">
            <v>1</v>
          </cell>
          <cell r="V1599" t="str">
            <v>1</v>
          </cell>
        </row>
        <row r="1600">
          <cell r="D1600" t="str">
            <v>CS270-</v>
          </cell>
          <cell r="E1600" t="str">
            <v>A</v>
          </cell>
          <cell r="F1600" t="str">
            <v>06</v>
          </cell>
          <cell r="G1600" t="str">
            <v>13000</v>
          </cell>
          <cell r="H1600" t="str">
            <v>96323949</v>
          </cell>
          <cell r="I1600" t="str">
            <v>TRIM A-B PILLAR,UPPER</v>
          </cell>
          <cell r="T1600" t="str">
            <v>1</v>
          </cell>
          <cell r="V1600" t="str">
            <v>1</v>
          </cell>
        </row>
        <row r="1601">
          <cell r="B1601" t="str">
            <v>O</v>
          </cell>
          <cell r="C1601" t="str">
            <v>O</v>
          </cell>
          <cell r="D1601" t="str">
            <v>CS270-</v>
          </cell>
          <cell r="E1601" t="str">
            <v>A</v>
          </cell>
          <cell r="F1601" t="str">
            <v>06</v>
          </cell>
          <cell r="G1601" t="str">
            <v>16000</v>
          </cell>
          <cell r="H1601" t="str">
            <v>96279884</v>
          </cell>
          <cell r="I1601" t="str">
            <v>CLIP</v>
          </cell>
          <cell r="T1601" t="str">
            <v>1</v>
          </cell>
          <cell r="V1601" t="str">
            <v>1</v>
          </cell>
        </row>
        <row r="1602">
          <cell r="B1602" t="str">
            <v>N</v>
          </cell>
          <cell r="C1602" t="str">
            <v>X</v>
          </cell>
          <cell r="D1602" t="str">
            <v>CS270-</v>
          </cell>
          <cell r="E1602" t="str">
            <v>A</v>
          </cell>
          <cell r="F1602" t="str">
            <v>06</v>
          </cell>
          <cell r="G1602" t="str">
            <v>16000</v>
          </cell>
          <cell r="H1602" t="str">
            <v>09409-06354</v>
          </cell>
          <cell r="I1602" t="str">
            <v>CLIP</v>
          </cell>
          <cell r="T1602" t="str">
            <v>1</v>
          </cell>
          <cell r="V1602" t="str">
            <v>1</v>
          </cell>
        </row>
        <row r="1603">
          <cell r="D1603" t="str">
            <v>CS270-</v>
          </cell>
          <cell r="E1603" t="str">
            <v>A</v>
          </cell>
          <cell r="F1603" t="str">
            <v>06</v>
          </cell>
          <cell r="G1603" t="str">
            <v>17000</v>
          </cell>
          <cell r="H1603" t="str">
            <v>96284359</v>
          </cell>
          <cell r="I1603" t="str">
            <v>TRIM A-C PILLAR,L</v>
          </cell>
          <cell r="T1603" t="str">
            <v>1</v>
          </cell>
          <cell r="V1603" t="str">
            <v>1</v>
          </cell>
        </row>
        <row r="1604">
          <cell r="B1604" t="str">
            <v>O</v>
          </cell>
          <cell r="C1604" t="str">
            <v>O</v>
          </cell>
          <cell r="D1604" t="str">
            <v>CS270-</v>
          </cell>
          <cell r="E1604" t="str">
            <v>A</v>
          </cell>
          <cell r="F1604" t="str">
            <v>06</v>
          </cell>
          <cell r="G1604" t="str">
            <v>20000</v>
          </cell>
          <cell r="H1604" t="str">
            <v>96279884</v>
          </cell>
          <cell r="I1604" t="str">
            <v>CLIP</v>
          </cell>
          <cell r="T1604" t="str">
            <v>1</v>
          </cell>
          <cell r="V1604" t="str">
            <v>1</v>
          </cell>
        </row>
        <row r="1605">
          <cell r="B1605" t="str">
            <v>N</v>
          </cell>
          <cell r="C1605" t="str">
            <v>X</v>
          </cell>
          <cell r="D1605" t="str">
            <v>CS270-</v>
          </cell>
          <cell r="E1605" t="str">
            <v>A</v>
          </cell>
          <cell r="F1605" t="str">
            <v>06</v>
          </cell>
          <cell r="G1605" t="str">
            <v>20000</v>
          </cell>
          <cell r="H1605" t="str">
            <v>09409-06354</v>
          </cell>
          <cell r="I1605" t="str">
            <v>CLIP</v>
          </cell>
          <cell r="T1605" t="str">
            <v>1</v>
          </cell>
          <cell r="V1605" t="str">
            <v>1</v>
          </cell>
        </row>
        <row r="1606">
          <cell r="D1606" t="str">
            <v>CS270-</v>
          </cell>
          <cell r="E1606" t="str">
            <v>A</v>
          </cell>
          <cell r="F1606" t="str">
            <v>06</v>
          </cell>
          <cell r="G1606" t="str">
            <v>21000</v>
          </cell>
          <cell r="H1606" t="str">
            <v>96284360</v>
          </cell>
          <cell r="I1606" t="str">
            <v>TRIM-C PILLAR,R</v>
          </cell>
          <cell r="T1606" t="str">
            <v>1</v>
          </cell>
          <cell r="V1606" t="str">
            <v>1</v>
          </cell>
        </row>
        <row r="1607">
          <cell r="B1607" t="str">
            <v>O</v>
          </cell>
          <cell r="C1607" t="str">
            <v>O</v>
          </cell>
          <cell r="D1607" t="str">
            <v>CS270-</v>
          </cell>
          <cell r="E1607" t="str">
            <v>A</v>
          </cell>
          <cell r="F1607" t="str">
            <v>06</v>
          </cell>
          <cell r="G1607" t="str">
            <v>24000</v>
          </cell>
          <cell r="H1607" t="str">
            <v>96279884</v>
          </cell>
          <cell r="I1607" t="str">
            <v>CLIP</v>
          </cell>
          <cell r="T1607" t="str">
            <v>1</v>
          </cell>
          <cell r="V1607" t="str">
            <v>1</v>
          </cell>
        </row>
        <row r="1608">
          <cell r="B1608" t="str">
            <v>N</v>
          </cell>
          <cell r="C1608" t="str">
            <v>X</v>
          </cell>
          <cell r="D1608" t="str">
            <v>CS270-</v>
          </cell>
          <cell r="E1608" t="str">
            <v>A</v>
          </cell>
          <cell r="F1608" t="str">
            <v>06</v>
          </cell>
          <cell r="G1608" t="str">
            <v>24000</v>
          </cell>
          <cell r="H1608" t="str">
            <v>09409-06354</v>
          </cell>
          <cell r="I1608" t="str">
            <v>CLIP</v>
          </cell>
          <cell r="T1608" t="str">
            <v>1</v>
          </cell>
          <cell r="V1608" t="str">
            <v>1</v>
          </cell>
        </row>
        <row r="1609">
          <cell r="D1609" t="str">
            <v>CS270-</v>
          </cell>
          <cell r="E1609" t="str">
            <v>A</v>
          </cell>
          <cell r="F1609" t="str">
            <v>06</v>
          </cell>
          <cell r="G1609" t="str">
            <v>25000</v>
          </cell>
          <cell r="H1609" t="str">
            <v>96323966</v>
          </cell>
          <cell r="I1609" t="str">
            <v>COVER A-ROCKER PANEL,FRONT,LH</v>
          </cell>
          <cell r="T1609" t="str">
            <v>1</v>
          </cell>
          <cell r="V1609" t="str">
            <v>1</v>
          </cell>
        </row>
        <row r="1610">
          <cell r="D1610" t="str">
            <v>CS270-</v>
          </cell>
          <cell r="E1610" t="str">
            <v>A</v>
          </cell>
          <cell r="F1610" t="str">
            <v>06</v>
          </cell>
          <cell r="G1610" t="str">
            <v>28000</v>
          </cell>
          <cell r="H1610" t="str">
            <v>03160-48165</v>
          </cell>
          <cell r="I1610" t="str">
            <v>SCREW-TAPPING</v>
          </cell>
          <cell r="T1610" t="str">
            <v>1</v>
          </cell>
          <cell r="V1610" t="str">
            <v>1</v>
          </cell>
        </row>
        <row r="1611">
          <cell r="D1611" t="str">
            <v>CS270-</v>
          </cell>
          <cell r="E1611" t="str">
            <v>A</v>
          </cell>
          <cell r="F1611" t="str">
            <v>06</v>
          </cell>
          <cell r="G1611" t="str">
            <v>29000</v>
          </cell>
          <cell r="H1611" t="str">
            <v>09148-04005</v>
          </cell>
          <cell r="I1611" t="str">
            <v>NUT-SPEED</v>
          </cell>
          <cell r="T1611" t="str">
            <v>1</v>
          </cell>
          <cell r="V1611" t="str">
            <v>1</v>
          </cell>
        </row>
        <row r="1612">
          <cell r="D1612" t="str">
            <v>CS270-</v>
          </cell>
          <cell r="E1612" t="str">
            <v>A</v>
          </cell>
          <cell r="F1612" t="str">
            <v>06</v>
          </cell>
          <cell r="G1612" t="str">
            <v>30000</v>
          </cell>
          <cell r="H1612" t="str">
            <v>96279881</v>
          </cell>
          <cell r="I1612" t="str">
            <v>CLIP</v>
          </cell>
          <cell r="T1612" t="str">
            <v>1</v>
          </cell>
          <cell r="V1612" t="str">
            <v>1</v>
          </cell>
        </row>
        <row r="1613">
          <cell r="D1613" t="str">
            <v>CS270-</v>
          </cell>
          <cell r="E1613" t="str">
            <v>A</v>
          </cell>
          <cell r="F1613" t="str">
            <v>06</v>
          </cell>
          <cell r="G1613" t="str">
            <v>31000</v>
          </cell>
          <cell r="H1613" t="str">
            <v>96323967</v>
          </cell>
          <cell r="I1613" t="str">
            <v>COVER A-ROCKER PANEL,FRONT,RH</v>
          </cell>
          <cell r="T1613" t="str">
            <v>1</v>
          </cell>
          <cell r="V1613" t="str">
            <v>1</v>
          </cell>
        </row>
        <row r="1614">
          <cell r="D1614" t="str">
            <v>CS270-</v>
          </cell>
          <cell r="E1614" t="str">
            <v>A</v>
          </cell>
          <cell r="F1614" t="str">
            <v>06</v>
          </cell>
          <cell r="G1614" t="str">
            <v>34000</v>
          </cell>
          <cell r="H1614" t="str">
            <v>03160-48165</v>
          </cell>
          <cell r="I1614" t="str">
            <v>SCREW-TAPPING</v>
          </cell>
          <cell r="T1614" t="str">
            <v>1</v>
          </cell>
          <cell r="V1614" t="str">
            <v>1</v>
          </cell>
        </row>
        <row r="1615">
          <cell r="D1615" t="str">
            <v>CS270-</v>
          </cell>
          <cell r="E1615" t="str">
            <v>A</v>
          </cell>
          <cell r="F1615" t="str">
            <v>06</v>
          </cell>
          <cell r="G1615" t="str">
            <v>35000</v>
          </cell>
          <cell r="H1615" t="str">
            <v>09148-04005</v>
          </cell>
          <cell r="I1615" t="str">
            <v>NUT-SPEED</v>
          </cell>
          <cell r="T1615" t="str">
            <v>1</v>
          </cell>
          <cell r="V1615" t="str">
            <v>1</v>
          </cell>
        </row>
        <row r="1616">
          <cell r="D1616" t="str">
            <v>CS270-</v>
          </cell>
          <cell r="E1616" t="str">
            <v>A</v>
          </cell>
          <cell r="F1616" t="str">
            <v>06</v>
          </cell>
          <cell r="G1616" t="str">
            <v>36000</v>
          </cell>
          <cell r="H1616" t="str">
            <v>96279881</v>
          </cell>
          <cell r="I1616" t="str">
            <v>CLIP</v>
          </cell>
          <cell r="T1616" t="str">
            <v>1</v>
          </cell>
          <cell r="V1616" t="str">
            <v>1</v>
          </cell>
        </row>
        <row r="1617">
          <cell r="D1617" t="str">
            <v>CS270-</v>
          </cell>
          <cell r="E1617" t="str">
            <v>A</v>
          </cell>
          <cell r="F1617" t="str">
            <v>06</v>
          </cell>
          <cell r="G1617" t="str">
            <v>37000</v>
          </cell>
          <cell r="H1617" t="str">
            <v>96284363</v>
          </cell>
          <cell r="I1617" t="str">
            <v>COVER A-ROCKER PANEL,REAR,LH</v>
          </cell>
          <cell r="T1617" t="str">
            <v>1</v>
          </cell>
          <cell r="V1617" t="str">
            <v>1</v>
          </cell>
        </row>
        <row r="1618">
          <cell r="D1618" t="str">
            <v>CS270-</v>
          </cell>
          <cell r="E1618" t="str">
            <v>A</v>
          </cell>
          <cell r="F1618" t="str">
            <v>06</v>
          </cell>
          <cell r="G1618" t="str">
            <v>40000</v>
          </cell>
          <cell r="H1618" t="str">
            <v>03160-48165</v>
          </cell>
          <cell r="I1618" t="str">
            <v>SCREW-TAPPING</v>
          </cell>
          <cell r="T1618" t="str">
            <v>2</v>
          </cell>
          <cell r="V1618" t="str">
            <v>2</v>
          </cell>
        </row>
        <row r="1619">
          <cell r="D1619" t="str">
            <v>CS270-</v>
          </cell>
          <cell r="E1619" t="str">
            <v>A</v>
          </cell>
          <cell r="F1619" t="str">
            <v>06</v>
          </cell>
          <cell r="G1619" t="str">
            <v>41000</v>
          </cell>
          <cell r="H1619" t="str">
            <v>03160-48325</v>
          </cell>
          <cell r="I1619" t="str">
            <v>SCREW-TAPPING</v>
          </cell>
          <cell r="T1619" t="str">
            <v>1</v>
          </cell>
          <cell r="V1619" t="str">
            <v>1</v>
          </cell>
        </row>
        <row r="1620">
          <cell r="D1620" t="str">
            <v>CS270-</v>
          </cell>
          <cell r="E1620" t="str">
            <v>A</v>
          </cell>
          <cell r="F1620" t="str">
            <v>06</v>
          </cell>
          <cell r="G1620" t="str">
            <v>42000</v>
          </cell>
          <cell r="H1620" t="str">
            <v>09148-03007</v>
          </cell>
          <cell r="I1620" t="str">
            <v>NUT-SPEED</v>
          </cell>
          <cell r="T1620" t="str">
            <v>2</v>
          </cell>
          <cell r="V1620" t="str">
            <v>2</v>
          </cell>
        </row>
        <row r="1621">
          <cell r="D1621" t="str">
            <v>CS270-</v>
          </cell>
          <cell r="E1621" t="str">
            <v>A</v>
          </cell>
          <cell r="F1621" t="str">
            <v>06</v>
          </cell>
          <cell r="G1621" t="str">
            <v>43000</v>
          </cell>
          <cell r="H1621" t="str">
            <v>09148-04005</v>
          </cell>
          <cell r="I1621" t="str">
            <v>NUT-SPEED</v>
          </cell>
          <cell r="T1621" t="str">
            <v>1</v>
          </cell>
          <cell r="V1621" t="str">
            <v>1</v>
          </cell>
        </row>
        <row r="1622">
          <cell r="D1622" t="str">
            <v>CS270-</v>
          </cell>
          <cell r="E1622" t="str">
            <v>A</v>
          </cell>
          <cell r="F1622" t="str">
            <v>06</v>
          </cell>
          <cell r="G1622" t="str">
            <v>44000</v>
          </cell>
          <cell r="H1622" t="str">
            <v>96279881</v>
          </cell>
          <cell r="I1622" t="str">
            <v>CLIP</v>
          </cell>
          <cell r="T1622" t="str">
            <v>1</v>
          </cell>
          <cell r="V1622" t="str">
            <v>1</v>
          </cell>
        </row>
        <row r="1623">
          <cell r="D1623" t="str">
            <v>CS270-</v>
          </cell>
          <cell r="E1623" t="str">
            <v>A</v>
          </cell>
          <cell r="F1623" t="str">
            <v>06</v>
          </cell>
          <cell r="G1623" t="str">
            <v>45000</v>
          </cell>
          <cell r="H1623" t="str">
            <v>96284364</v>
          </cell>
          <cell r="I1623" t="str">
            <v>COVER A-ROCKER PANEL,REAR,RH</v>
          </cell>
          <cell r="T1623" t="str">
            <v>1</v>
          </cell>
          <cell r="V1623" t="str">
            <v>1</v>
          </cell>
        </row>
        <row r="1624">
          <cell r="D1624" t="str">
            <v>CS270-</v>
          </cell>
          <cell r="E1624" t="str">
            <v>A</v>
          </cell>
          <cell r="F1624" t="str">
            <v>06</v>
          </cell>
          <cell r="G1624" t="str">
            <v>48000</v>
          </cell>
          <cell r="H1624" t="str">
            <v>03160-48165</v>
          </cell>
          <cell r="I1624" t="str">
            <v>SCREW-TAPPING</v>
          </cell>
          <cell r="T1624" t="str">
            <v>2</v>
          </cell>
          <cell r="V1624" t="str">
            <v>2</v>
          </cell>
        </row>
        <row r="1625">
          <cell r="D1625" t="str">
            <v>CS270-</v>
          </cell>
          <cell r="E1625" t="str">
            <v>A</v>
          </cell>
          <cell r="F1625" t="str">
            <v>06</v>
          </cell>
          <cell r="G1625" t="str">
            <v>49000</v>
          </cell>
          <cell r="H1625" t="str">
            <v>03160-48325</v>
          </cell>
          <cell r="I1625" t="str">
            <v>SCREW-TAPPING</v>
          </cell>
          <cell r="T1625" t="str">
            <v>1</v>
          </cell>
          <cell r="V1625" t="str">
            <v>1</v>
          </cell>
        </row>
        <row r="1626">
          <cell r="D1626" t="str">
            <v>CS270-</v>
          </cell>
          <cell r="E1626" t="str">
            <v>A</v>
          </cell>
          <cell r="F1626" t="str">
            <v>06</v>
          </cell>
          <cell r="G1626" t="str">
            <v>50000</v>
          </cell>
          <cell r="H1626" t="str">
            <v>09148-03007</v>
          </cell>
          <cell r="I1626" t="str">
            <v>NUT-SPEED</v>
          </cell>
          <cell r="T1626" t="str">
            <v>2</v>
          </cell>
          <cell r="V1626" t="str">
            <v>2</v>
          </cell>
        </row>
        <row r="1627">
          <cell r="D1627" t="str">
            <v>CS270-</v>
          </cell>
          <cell r="E1627" t="str">
            <v>A</v>
          </cell>
          <cell r="F1627" t="str">
            <v>06</v>
          </cell>
          <cell r="G1627" t="str">
            <v>51000</v>
          </cell>
          <cell r="H1627" t="str">
            <v>09148-04005</v>
          </cell>
          <cell r="I1627" t="str">
            <v>NUT-SPEED</v>
          </cell>
          <cell r="T1627" t="str">
            <v>1</v>
          </cell>
          <cell r="V1627" t="str">
            <v>1</v>
          </cell>
        </row>
        <row r="1628">
          <cell r="D1628" t="str">
            <v>CS270-</v>
          </cell>
          <cell r="E1628" t="str">
            <v>A</v>
          </cell>
          <cell r="F1628" t="str">
            <v>06</v>
          </cell>
          <cell r="G1628" t="str">
            <v>52000</v>
          </cell>
          <cell r="H1628" t="str">
            <v>96279881</v>
          </cell>
          <cell r="I1628" t="str">
            <v>CLIP</v>
          </cell>
          <cell r="T1628" t="str">
            <v>1</v>
          </cell>
          <cell r="V1628" t="str">
            <v>1</v>
          </cell>
        </row>
        <row r="1629">
          <cell r="D1629" t="str">
            <v>CS271-</v>
          </cell>
          <cell r="E1629" t="str">
            <v>A</v>
          </cell>
          <cell r="F1629" t="str">
            <v>01</v>
          </cell>
          <cell r="G1629" t="str">
            <v>01000</v>
          </cell>
          <cell r="H1629" t="str">
            <v>96279944</v>
          </cell>
          <cell r="I1629" t="str">
            <v>TRIM-WHEELHOUSE REAR,L</v>
          </cell>
          <cell r="L1629">
            <v>1</v>
          </cell>
          <cell r="N1629" t="str">
            <v>1</v>
          </cell>
          <cell r="R1629" t="str">
            <v>1</v>
          </cell>
        </row>
        <row r="1630">
          <cell r="D1630" t="str">
            <v>CS271-</v>
          </cell>
          <cell r="E1630" t="str">
            <v>A</v>
          </cell>
          <cell r="F1630" t="str">
            <v>01</v>
          </cell>
          <cell r="G1630" t="str">
            <v>02000</v>
          </cell>
          <cell r="H1630" t="str">
            <v>96279881</v>
          </cell>
          <cell r="I1630" t="str">
            <v>CLIP</v>
          </cell>
          <cell r="L1630">
            <v>4</v>
          </cell>
          <cell r="N1630" t="str">
            <v>4</v>
          </cell>
          <cell r="R1630" t="str">
            <v>4</v>
          </cell>
        </row>
        <row r="1631">
          <cell r="B1631" t="str">
            <v>O</v>
          </cell>
          <cell r="C1631" t="str">
            <v>O</v>
          </cell>
          <cell r="D1631" t="str">
            <v>CS271-</v>
          </cell>
          <cell r="E1631" t="str">
            <v>A</v>
          </cell>
          <cell r="F1631" t="str">
            <v>01</v>
          </cell>
          <cell r="G1631" t="str">
            <v>03000</v>
          </cell>
          <cell r="H1631" t="str">
            <v>09409-10310</v>
          </cell>
          <cell r="I1631" t="str">
            <v>CLIP</v>
          </cell>
          <cell r="L1631">
            <v>4</v>
          </cell>
          <cell r="N1631" t="str">
            <v>4</v>
          </cell>
          <cell r="R1631" t="str">
            <v>4</v>
          </cell>
        </row>
        <row r="1632">
          <cell r="B1632" t="str">
            <v>N</v>
          </cell>
          <cell r="C1632" t="str">
            <v>X</v>
          </cell>
          <cell r="D1632" t="str">
            <v>CS271-</v>
          </cell>
          <cell r="E1632" t="str">
            <v>A</v>
          </cell>
          <cell r="F1632" t="str">
            <v>01</v>
          </cell>
          <cell r="G1632" t="str">
            <v>03000</v>
          </cell>
          <cell r="H1632" t="str">
            <v>09409-10315</v>
          </cell>
          <cell r="I1632" t="str">
            <v>CLIP</v>
          </cell>
          <cell r="L1632">
            <v>4</v>
          </cell>
          <cell r="N1632" t="str">
            <v>4</v>
          </cell>
          <cell r="R1632" t="str">
            <v>4</v>
          </cell>
        </row>
        <row r="1633">
          <cell r="D1633" t="str">
            <v>CS271-</v>
          </cell>
          <cell r="E1633" t="str">
            <v>A</v>
          </cell>
          <cell r="F1633" t="str">
            <v>01</v>
          </cell>
          <cell r="G1633" t="str">
            <v>04000</v>
          </cell>
          <cell r="H1633" t="str">
            <v>96279945</v>
          </cell>
          <cell r="I1633" t="str">
            <v>TRIM-WHEELHOUSE REAR,R</v>
          </cell>
          <cell r="L1633">
            <v>1</v>
          </cell>
          <cell r="N1633" t="str">
            <v>1</v>
          </cell>
          <cell r="R1633" t="str">
            <v>1</v>
          </cell>
        </row>
        <row r="1634">
          <cell r="D1634" t="str">
            <v>CS271-</v>
          </cell>
          <cell r="E1634" t="str">
            <v>A</v>
          </cell>
          <cell r="F1634" t="str">
            <v>01</v>
          </cell>
          <cell r="G1634" t="str">
            <v>05000</v>
          </cell>
          <cell r="H1634" t="str">
            <v>96279881</v>
          </cell>
          <cell r="I1634" t="str">
            <v>CLIP</v>
          </cell>
          <cell r="L1634">
            <v>3</v>
          </cell>
          <cell r="N1634" t="str">
            <v>3</v>
          </cell>
          <cell r="R1634" t="str">
            <v>3</v>
          </cell>
        </row>
        <row r="1635">
          <cell r="B1635" t="str">
            <v>O</v>
          </cell>
          <cell r="C1635" t="str">
            <v>O</v>
          </cell>
          <cell r="D1635" t="str">
            <v>CS271-</v>
          </cell>
          <cell r="E1635" t="str">
            <v>A</v>
          </cell>
          <cell r="F1635" t="str">
            <v>01</v>
          </cell>
          <cell r="G1635" t="str">
            <v>06000</v>
          </cell>
          <cell r="H1635" t="str">
            <v>09409-10310</v>
          </cell>
          <cell r="I1635" t="str">
            <v>CLIP</v>
          </cell>
          <cell r="L1635">
            <v>3</v>
          </cell>
          <cell r="N1635" t="str">
            <v>3</v>
          </cell>
          <cell r="R1635" t="str">
            <v>3</v>
          </cell>
        </row>
        <row r="1636">
          <cell r="B1636" t="str">
            <v>N</v>
          </cell>
          <cell r="C1636" t="str">
            <v>X</v>
          </cell>
          <cell r="D1636" t="str">
            <v>CS271-</v>
          </cell>
          <cell r="E1636" t="str">
            <v>A</v>
          </cell>
          <cell r="F1636" t="str">
            <v>01</v>
          </cell>
          <cell r="G1636" t="str">
            <v>06000</v>
          </cell>
          <cell r="H1636" t="str">
            <v>09409-10315</v>
          </cell>
          <cell r="I1636" t="str">
            <v>CLIP</v>
          </cell>
          <cell r="L1636">
            <v>3</v>
          </cell>
          <cell r="N1636" t="str">
            <v>3</v>
          </cell>
          <cell r="R1636" t="str">
            <v>3</v>
          </cell>
        </row>
        <row r="1637">
          <cell r="D1637" t="str">
            <v>CS271-</v>
          </cell>
          <cell r="E1637" t="str">
            <v>A</v>
          </cell>
          <cell r="F1637" t="str">
            <v>02</v>
          </cell>
          <cell r="G1637" t="str">
            <v>01000</v>
          </cell>
          <cell r="H1637" t="str">
            <v>09250-09002</v>
          </cell>
          <cell r="I1637" t="str">
            <v>PLUG-WHEELHOUSE TRIM MTG</v>
          </cell>
          <cell r="K1637">
            <v>7</v>
          </cell>
          <cell r="M1637" t="str">
            <v>7</v>
          </cell>
          <cell r="Q1637" t="str">
            <v>7</v>
          </cell>
          <cell r="S1637" t="str">
            <v>7</v>
          </cell>
          <cell r="T1637" t="str">
            <v>7</v>
          </cell>
          <cell r="U1637" t="str">
            <v>7</v>
          </cell>
          <cell r="V1637" t="str">
            <v>7</v>
          </cell>
        </row>
        <row r="1638">
          <cell r="D1638" t="str">
            <v>CS310-</v>
          </cell>
          <cell r="E1638" t="str">
            <v>A</v>
          </cell>
          <cell r="F1638" t="str">
            <v>01</v>
          </cell>
          <cell r="G1638" t="str">
            <v>01000</v>
          </cell>
          <cell r="H1638" t="str">
            <v>96320731</v>
          </cell>
          <cell r="I1638" t="str">
            <v>CUSHION-FUEL FILLER,DOOR</v>
          </cell>
          <cell r="K1638">
            <v>2</v>
          </cell>
          <cell r="L1638">
            <v>2</v>
          </cell>
          <cell r="M1638" t="str">
            <v>2</v>
          </cell>
          <cell r="N1638" t="str">
            <v>2</v>
          </cell>
          <cell r="Q1638" t="str">
            <v>2</v>
          </cell>
          <cell r="R1638" t="str">
            <v>2</v>
          </cell>
          <cell r="S1638" t="str">
            <v>2</v>
          </cell>
          <cell r="T1638" t="str">
            <v>2</v>
          </cell>
          <cell r="U1638" t="str">
            <v>2</v>
          </cell>
          <cell r="V1638" t="str">
            <v>2</v>
          </cell>
        </row>
        <row r="1639">
          <cell r="D1639" t="str">
            <v>CS310-</v>
          </cell>
          <cell r="E1639" t="str">
            <v>A</v>
          </cell>
          <cell r="F1639" t="str">
            <v>01</v>
          </cell>
          <cell r="G1639" t="str">
            <v>02000</v>
          </cell>
          <cell r="H1639" t="str">
            <v>96256894</v>
          </cell>
          <cell r="I1639" t="str">
            <v>PLUG-SIDE OTR MCP</v>
          </cell>
          <cell r="K1639">
            <v>2</v>
          </cell>
          <cell r="L1639">
            <v>2</v>
          </cell>
          <cell r="M1639" t="str">
            <v>2</v>
          </cell>
          <cell r="N1639" t="str">
            <v>2</v>
          </cell>
          <cell r="Q1639" t="str">
            <v>2</v>
          </cell>
          <cell r="R1639" t="str">
            <v>2</v>
          </cell>
          <cell r="S1639" t="str">
            <v>2</v>
          </cell>
          <cell r="T1639" t="str">
            <v>2</v>
          </cell>
          <cell r="U1639" t="str">
            <v>2</v>
          </cell>
          <cell r="V1639" t="str">
            <v>2</v>
          </cell>
        </row>
        <row r="1640">
          <cell r="D1640" t="str">
            <v>CS340-</v>
          </cell>
          <cell r="E1640" t="str">
            <v>A</v>
          </cell>
          <cell r="F1640" t="str">
            <v>04</v>
          </cell>
          <cell r="G1640" t="str">
            <v>03000</v>
          </cell>
          <cell r="H1640" t="str">
            <v>96314482</v>
          </cell>
          <cell r="I1640" t="str">
            <v>EMBLEM A-HOOD</v>
          </cell>
          <cell r="K1640">
            <v>1</v>
          </cell>
          <cell r="M1640" t="str">
            <v>1</v>
          </cell>
          <cell r="Q1640" t="str">
            <v>1</v>
          </cell>
        </row>
        <row r="1641">
          <cell r="D1641" t="str">
            <v>CS340-</v>
          </cell>
          <cell r="E1641" t="str">
            <v>A</v>
          </cell>
          <cell r="F1641" t="str">
            <v>04</v>
          </cell>
          <cell r="G1641" t="str">
            <v>04000</v>
          </cell>
          <cell r="H1641" t="str">
            <v>96314482</v>
          </cell>
          <cell r="I1641" t="str">
            <v>EMBLEM A-TAILGATE</v>
          </cell>
          <cell r="K1641">
            <v>1</v>
          </cell>
          <cell r="M1641" t="str">
            <v>1</v>
          </cell>
          <cell r="Q1641" t="str">
            <v>1</v>
          </cell>
        </row>
        <row r="1642">
          <cell r="D1642" t="str">
            <v>CS340-</v>
          </cell>
          <cell r="E1642" t="str">
            <v>A</v>
          </cell>
          <cell r="F1642" t="str">
            <v>04</v>
          </cell>
          <cell r="G1642" t="str">
            <v>05000</v>
          </cell>
          <cell r="H1642" t="str">
            <v>96279640</v>
          </cell>
          <cell r="I1642" t="str">
            <v>LETTERING A-DAEWOO,T/GATE</v>
          </cell>
          <cell r="K1642">
            <v>1</v>
          </cell>
          <cell r="M1642" t="str">
            <v>1</v>
          </cell>
          <cell r="Q1642" t="str">
            <v>1</v>
          </cell>
        </row>
        <row r="1643">
          <cell r="D1643" t="str">
            <v>CS340-</v>
          </cell>
          <cell r="E1643" t="str">
            <v>A</v>
          </cell>
          <cell r="F1643" t="str">
            <v>04</v>
          </cell>
          <cell r="G1643" t="str">
            <v>06000</v>
          </cell>
          <cell r="H1643" t="str">
            <v>96323753</v>
          </cell>
          <cell r="I1643" t="str">
            <v>LETTERING A-MATIZ</v>
          </cell>
          <cell r="K1643">
            <v>1</v>
          </cell>
          <cell r="M1643" t="str">
            <v>1</v>
          </cell>
          <cell r="Q1643" t="str">
            <v>1</v>
          </cell>
        </row>
        <row r="1644">
          <cell r="D1644" t="str">
            <v>CS340-</v>
          </cell>
          <cell r="E1644" t="str">
            <v>A</v>
          </cell>
          <cell r="F1644" t="str">
            <v>05</v>
          </cell>
          <cell r="G1644" t="str">
            <v>03000</v>
          </cell>
          <cell r="H1644" t="str">
            <v>96314482</v>
          </cell>
          <cell r="I1644" t="str">
            <v>EMBLEM A-HOOD</v>
          </cell>
          <cell r="L1644">
            <v>1</v>
          </cell>
          <cell r="N1644" t="str">
            <v>1</v>
          </cell>
          <cell r="R1644" t="str">
            <v>1</v>
          </cell>
        </row>
        <row r="1645">
          <cell r="D1645" t="str">
            <v>CS340-</v>
          </cell>
          <cell r="E1645" t="str">
            <v>A</v>
          </cell>
          <cell r="F1645" t="str">
            <v>05</v>
          </cell>
          <cell r="G1645" t="str">
            <v>04000</v>
          </cell>
          <cell r="H1645" t="str">
            <v>96314482</v>
          </cell>
          <cell r="I1645" t="str">
            <v>EMBLEM A-TAILGATE</v>
          </cell>
          <cell r="L1645">
            <v>1</v>
          </cell>
          <cell r="N1645" t="str">
            <v>1</v>
          </cell>
          <cell r="R1645" t="str">
            <v>1</v>
          </cell>
        </row>
        <row r="1646">
          <cell r="D1646" t="str">
            <v>CS340-</v>
          </cell>
          <cell r="E1646" t="str">
            <v>A</v>
          </cell>
          <cell r="F1646" t="str">
            <v>05</v>
          </cell>
          <cell r="G1646" t="str">
            <v>05000</v>
          </cell>
          <cell r="H1646" t="str">
            <v>96279640</v>
          </cell>
          <cell r="I1646" t="str">
            <v>LETTERING A-DAEWOO,T/GATE</v>
          </cell>
          <cell r="L1646">
            <v>1</v>
          </cell>
          <cell r="N1646" t="str">
            <v>1</v>
          </cell>
          <cell r="R1646" t="str">
            <v>1</v>
          </cell>
        </row>
        <row r="1647">
          <cell r="D1647" t="str">
            <v>CS340-</v>
          </cell>
          <cell r="E1647" t="str">
            <v>A</v>
          </cell>
          <cell r="F1647" t="str">
            <v>05</v>
          </cell>
          <cell r="G1647" t="str">
            <v>06000</v>
          </cell>
          <cell r="H1647" t="str">
            <v>96323753</v>
          </cell>
          <cell r="I1647" t="str">
            <v>LETTERING A-MATIZ</v>
          </cell>
          <cell r="L1647">
            <v>1</v>
          </cell>
          <cell r="N1647" t="str">
            <v>1</v>
          </cell>
          <cell r="R1647" t="str">
            <v>1</v>
          </cell>
        </row>
        <row r="1648">
          <cell r="B1648" t="str">
            <v>O</v>
          </cell>
          <cell r="C1648" t="str">
            <v>O</v>
          </cell>
          <cell r="D1648" t="str">
            <v>CS340-</v>
          </cell>
          <cell r="E1648" t="str">
            <v>A</v>
          </cell>
          <cell r="F1648" t="str">
            <v>05</v>
          </cell>
          <cell r="G1648" t="str">
            <v>07000</v>
          </cell>
          <cell r="H1648" t="str">
            <v>96284957</v>
          </cell>
          <cell r="I1648" t="str">
            <v>STICKER-SE</v>
          </cell>
          <cell r="L1648">
            <v>2</v>
          </cell>
          <cell r="N1648" t="str">
            <v>2</v>
          </cell>
          <cell r="R1648" t="str">
            <v>2</v>
          </cell>
        </row>
        <row r="1649">
          <cell r="B1649" t="str">
            <v>N</v>
          </cell>
          <cell r="C1649" t="str">
            <v>X</v>
          </cell>
          <cell r="D1649" t="str">
            <v>CS340-</v>
          </cell>
          <cell r="E1649" t="str">
            <v>A</v>
          </cell>
          <cell r="F1649" t="str">
            <v>05</v>
          </cell>
          <cell r="G1649" t="str">
            <v>07000</v>
          </cell>
          <cell r="H1649" t="str">
            <v>96508114</v>
          </cell>
          <cell r="I1649" t="str">
            <v>STICKER-SE</v>
          </cell>
          <cell r="L1649">
            <v>2</v>
          </cell>
          <cell r="N1649" t="str">
            <v>2</v>
          </cell>
          <cell r="R1649" t="str">
            <v>2</v>
          </cell>
        </row>
        <row r="1650">
          <cell r="B1650" t="str">
            <v>O</v>
          </cell>
          <cell r="C1650" t="str">
            <v>O</v>
          </cell>
          <cell r="D1650" t="str">
            <v>CS340-</v>
          </cell>
          <cell r="E1650" t="str">
            <v>A</v>
          </cell>
          <cell r="F1650" t="str">
            <v>05</v>
          </cell>
          <cell r="G1650" t="str">
            <v>07000</v>
          </cell>
          <cell r="H1650" t="str">
            <v>96284958</v>
          </cell>
          <cell r="I1650" t="str">
            <v>STICKER-SE</v>
          </cell>
          <cell r="L1650">
            <v>2</v>
          </cell>
          <cell r="N1650" t="str">
            <v>2</v>
          </cell>
          <cell r="R1650" t="str">
            <v>2</v>
          </cell>
        </row>
        <row r="1651">
          <cell r="B1651" t="str">
            <v>N</v>
          </cell>
          <cell r="C1651" t="str">
            <v>X</v>
          </cell>
          <cell r="D1651" t="str">
            <v>CS340-</v>
          </cell>
          <cell r="E1651" t="str">
            <v>A</v>
          </cell>
          <cell r="F1651" t="str">
            <v>05</v>
          </cell>
          <cell r="G1651" t="str">
            <v>07000</v>
          </cell>
          <cell r="H1651" t="str">
            <v>96508115</v>
          </cell>
          <cell r="I1651" t="str">
            <v>STICKER-SE</v>
          </cell>
          <cell r="L1651">
            <v>2</v>
          </cell>
          <cell r="N1651" t="str">
            <v>2</v>
          </cell>
          <cell r="R1651" t="str">
            <v>2</v>
          </cell>
        </row>
        <row r="1652">
          <cell r="D1652" t="str">
            <v>CS340-</v>
          </cell>
          <cell r="E1652" t="str">
            <v>A</v>
          </cell>
          <cell r="F1652" t="str">
            <v>06</v>
          </cell>
          <cell r="G1652" t="str">
            <v>03000</v>
          </cell>
          <cell r="H1652" t="str">
            <v>96314482</v>
          </cell>
          <cell r="I1652" t="str">
            <v>EMBLEM A-HOOD</v>
          </cell>
          <cell r="S1652">
            <v>1</v>
          </cell>
          <cell r="U1652">
            <v>1</v>
          </cell>
          <cell r="Y1652" t="str">
            <v>SKD</v>
          </cell>
        </row>
        <row r="1653">
          <cell r="D1653" t="str">
            <v>CS340-</v>
          </cell>
          <cell r="E1653" t="str">
            <v>A</v>
          </cell>
          <cell r="F1653" t="str">
            <v>06</v>
          </cell>
          <cell r="G1653" t="str">
            <v>04000</v>
          </cell>
          <cell r="H1653" t="str">
            <v>96323753</v>
          </cell>
          <cell r="I1653" t="str">
            <v>LETTERING A-MATIZ</v>
          </cell>
          <cell r="S1653">
            <v>1</v>
          </cell>
          <cell r="U1653">
            <v>1</v>
          </cell>
          <cell r="Y1653" t="str">
            <v>SKD</v>
          </cell>
        </row>
        <row r="1654">
          <cell r="D1654" t="str">
            <v>CS340-</v>
          </cell>
          <cell r="E1654" t="str">
            <v>A</v>
          </cell>
          <cell r="F1654" t="str">
            <v>07</v>
          </cell>
          <cell r="G1654" t="str">
            <v>03000</v>
          </cell>
          <cell r="H1654" t="str">
            <v>96314482</v>
          </cell>
          <cell r="I1654" t="str">
            <v>EMBLEM A-HOOD</v>
          </cell>
          <cell r="T1654">
            <v>1</v>
          </cell>
          <cell r="V1654">
            <v>1</v>
          </cell>
        </row>
        <row r="1655">
          <cell r="D1655" t="str">
            <v>CS340-</v>
          </cell>
          <cell r="E1655" t="str">
            <v>A</v>
          </cell>
          <cell r="F1655" t="str">
            <v>07</v>
          </cell>
          <cell r="G1655" t="str">
            <v>04000</v>
          </cell>
          <cell r="H1655" t="str">
            <v>96323753</v>
          </cell>
          <cell r="I1655" t="str">
            <v>LETTERING A-MATIZ</v>
          </cell>
          <cell r="T1655">
            <v>1</v>
          </cell>
          <cell r="V1655">
            <v>1</v>
          </cell>
        </row>
        <row r="1656">
          <cell r="B1656" t="str">
            <v>O</v>
          </cell>
          <cell r="C1656" t="str">
            <v>O</v>
          </cell>
          <cell r="D1656" t="str">
            <v>CS340-</v>
          </cell>
          <cell r="E1656" t="str">
            <v>A</v>
          </cell>
          <cell r="F1656" t="str">
            <v>07</v>
          </cell>
          <cell r="G1656" t="str">
            <v>05000</v>
          </cell>
          <cell r="H1656" t="str">
            <v>96284957</v>
          </cell>
          <cell r="I1656" t="str">
            <v>STICKER-SE</v>
          </cell>
          <cell r="T1656">
            <v>2</v>
          </cell>
          <cell r="V1656">
            <v>2</v>
          </cell>
        </row>
        <row r="1657">
          <cell r="B1657" t="str">
            <v>N</v>
          </cell>
          <cell r="C1657" t="str">
            <v>X</v>
          </cell>
          <cell r="D1657" t="str">
            <v>CS340-</v>
          </cell>
          <cell r="E1657" t="str">
            <v>A</v>
          </cell>
          <cell r="F1657" t="str">
            <v>07</v>
          </cell>
          <cell r="G1657" t="str">
            <v>05000</v>
          </cell>
          <cell r="H1657" t="str">
            <v>96508114</v>
          </cell>
          <cell r="I1657" t="str">
            <v>STICKER-SE</v>
          </cell>
          <cell r="T1657">
            <v>2</v>
          </cell>
          <cell r="V1657">
            <v>2</v>
          </cell>
        </row>
        <row r="1658">
          <cell r="B1658" t="str">
            <v>O</v>
          </cell>
          <cell r="C1658" t="str">
            <v>O</v>
          </cell>
          <cell r="D1658" t="str">
            <v>CS340-</v>
          </cell>
          <cell r="E1658" t="str">
            <v>A</v>
          </cell>
          <cell r="F1658" t="str">
            <v>07</v>
          </cell>
          <cell r="G1658" t="str">
            <v>05000</v>
          </cell>
          <cell r="H1658" t="str">
            <v>96284958</v>
          </cell>
          <cell r="I1658" t="str">
            <v>STICKER-SE</v>
          </cell>
          <cell r="T1658">
            <v>2</v>
          </cell>
          <cell r="V1658">
            <v>2</v>
          </cell>
        </row>
        <row r="1659">
          <cell r="B1659" t="str">
            <v>N</v>
          </cell>
          <cell r="C1659" t="str">
            <v>X</v>
          </cell>
          <cell r="D1659" t="str">
            <v>CS340-</v>
          </cell>
          <cell r="E1659" t="str">
            <v>A</v>
          </cell>
          <cell r="F1659" t="str">
            <v>07</v>
          </cell>
          <cell r="G1659" t="str">
            <v>05000</v>
          </cell>
          <cell r="H1659" t="str">
            <v>96508115</v>
          </cell>
          <cell r="I1659" t="str">
            <v>STICKER-SE</v>
          </cell>
          <cell r="T1659">
            <v>2</v>
          </cell>
          <cell r="V1659">
            <v>2</v>
          </cell>
        </row>
        <row r="1660">
          <cell r="D1660" t="str">
            <v>CS340-</v>
          </cell>
          <cell r="E1660" t="str">
            <v>A</v>
          </cell>
          <cell r="F1660" t="str">
            <v>08</v>
          </cell>
          <cell r="G1660" t="str">
            <v>03000</v>
          </cell>
          <cell r="H1660" t="str">
            <v>96314482</v>
          </cell>
          <cell r="I1660" t="str">
            <v>EMBLEM A-HOOD</v>
          </cell>
          <cell r="S1660">
            <v>1</v>
          </cell>
          <cell r="U1660">
            <v>1</v>
          </cell>
          <cell r="Y1660" t="str">
            <v>CKD</v>
          </cell>
        </row>
        <row r="1661">
          <cell r="D1661" t="str">
            <v>CS340-</v>
          </cell>
          <cell r="E1661" t="str">
            <v>A</v>
          </cell>
          <cell r="F1661" t="str">
            <v>08</v>
          </cell>
          <cell r="G1661" t="str">
            <v>04000</v>
          </cell>
          <cell r="H1661" t="str">
            <v>96323753</v>
          </cell>
          <cell r="I1661" t="str">
            <v>LETTERING A-MATIZ</v>
          </cell>
          <cell r="S1661">
            <v>1</v>
          </cell>
          <cell r="U1661">
            <v>1</v>
          </cell>
          <cell r="Y1661" t="str">
            <v>CKD</v>
          </cell>
        </row>
        <row r="1662">
          <cell r="D1662" t="str">
            <v>CS340-</v>
          </cell>
          <cell r="E1662" t="str">
            <v>A</v>
          </cell>
          <cell r="F1662" t="str">
            <v>08</v>
          </cell>
          <cell r="G1662" t="str">
            <v>05000</v>
          </cell>
          <cell r="H1662" t="str">
            <v>T.B.D</v>
          </cell>
          <cell r="I1662" t="str">
            <v>STICKER-S</v>
          </cell>
          <cell r="S1662">
            <v>2</v>
          </cell>
          <cell r="U1662">
            <v>2</v>
          </cell>
          <cell r="Y1662" t="str">
            <v>CKD</v>
          </cell>
        </row>
        <row r="1663">
          <cell r="B1663" t="str">
            <v>O</v>
          </cell>
          <cell r="C1663" t="str">
            <v>O</v>
          </cell>
          <cell r="D1663" t="str">
            <v>CS341-</v>
          </cell>
          <cell r="E1663" t="str">
            <v>A</v>
          </cell>
          <cell r="F1663" t="str">
            <v>04</v>
          </cell>
          <cell r="G1663" t="str">
            <v>01000</v>
          </cell>
          <cell r="H1663" t="str">
            <v>96245665</v>
          </cell>
          <cell r="I1663" t="str">
            <v>STICKER-ABS,AIR BAG</v>
          </cell>
          <cell r="L1663">
            <v>1</v>
          </cell>
          <cell r="N1663" t="str">
            <v>1</v>
          </cell>
          <cell r="P1663" t="str">
            <v>ZX</v>
          </cell>
        </row>
        <row r="1664">
          <cell r="B1664" t="str">
            <v>N</v>
          </cell>
          <cell r="C1664" t="str">
            <v>X</v>
          </cell>
          <cell r="D1664" t="str">
            <v>CS341-</v>
          </cell>
          <cell r="E1664" t="str">
            <v>A</v>
          </cell>
          <cell r="F1664" t="str">
            <v>04</v>
          </cell>
          <cell r="G1664" t="str">
            <v>01000</v>
          </cell>
          <cell r="H1664" t="str">
            <v>96508119</v>
          </cell>
          <cell r="I1664" t="str">
            <v>STICKER-ABS,AIR BAG</v>
          </cell>
          <cell r="L1664">
            <v>1</v>
          </cell>
          <cell r="N1664" t="str">
            <v>1</v>
          </cell>
          <cell r="P1664" t="str">
            <v>ZX</v>
          </cell>
        </row>
        <row r="1665">
          <cell r="D1665" t="str">
            <v>CS343-</v>
          </cell>
          <cell r="E1665" t="str">
            <v>A</v>
          </cell>
          <cell r="F1665" t="str">
            <v>01</v>
          </cell>
          <cell r="G1665" t="str">
            <v>01000</v>
          </cell>
          <cell r="H1665" t="str">
            <v>96280194</v>
          </cell>
          <cell r="I1665" t="str">
            <v>STICKER-ECE LABEL</v>
          </cell>
          <cell r="K1665">
            <v>1</v>
          </cell>
          <cell r="L1665">
            <v>1</v>
          </cell>
          <cell r="M1665" t="str">
            <v>1</v>
          </cell>
          <cell r="N1665" t="str">
            <v>1</v>
          </cell>
        </row>
        <row r="1666">
          <cell r="D1666" t="str">
            <v>CS350-</v>
          </cell>
          <cell r="E1666" t="str">
            <v>A</v>
          </cell>
          <cell r="F1666" t="str">
            <v>13</v>
          </cell>
          <cell r="G1666" t="str">
            <v>00500</v>
          </cell>
          <cell r="H1666" t="str">
            <v>96288505</v>
          </cell>
          <cell r="I1666" t="str">
            <v>HEADLINING A-ROOF</v>
          </cell>
          <cell r="K1666">
            <v>1</v>
          </cell>
          <cell r="L1666">
            <v>1</v>
          </cell>
          <cell r="M1666" t="str">
            <v>1</v>
          </cell>
          <cell r="N1666" t="str">
            <v>1</v>
          </cell>
          <cell r="P1666" t="str">
            <v>d0</v>
          </cell>
          <cell r="Q1666" t="str">
            <v>1</v>
          </cell>
          <cell r="R1666" t="str">
            <v>1</v>
          </cell>
        </row>
        <row r="1667">
          <cell r="B1667" t="str">
            <v>O</v>
          </cell>
          <cell r="C1667" t="str">
            <v>O</v>
          </cell>
          <cell r="D1667" t="str">
            <v>CS350-</v>
          </cell>
          <cell r="E1667" t="str">
            <v>A</v>
          </cell>
          <cell r="F1667" t="str">
            <v>13</v>
          </cell>
          <cell r="G1667" t="str">
            <v>02000</v>
          </cell>
          <cell r="H1667" t="str">
            <v>96279902</v>
          </cell>
          <cell r="I1667" t="str">
            <v>CLIP</v>
          </cell>
          <cell r="K1667">
            <v>5</v>
          </cell>
          <cell r="L1667">
            <v>5</v>
          </cell>
          <cell r="M1667" t="str">
            <v>5</v>
          </cell>
          <cell r="N1667" t="str">
            <v>5</v>
          </cell>
          <cell r="P1667" t="str">
            <v>d0</v>
          </cell>
          <cell r="Q1667" t="str">
            <v>5</v>
          </cell>
          <cell r="R1667" t="str">
            <v>5</v>
          </cell>
        </row>
        <row r="1668">
          <cell r="B1668" t="str">
            <v>N</v>
          </cell>
          <cell r="C1668" t="str">
            <v>X</v>
          </cell>
          <cell r="D1668" t="str">
            <v>CS350-</v>
          </cell>
          <cell r="E1668" t="str">
            <v>A</v>
          </cell>
          <cell r="F1668" t="str">
            <v>13</v>
          </cell>
          <cell r="G1668" t="str">
            <v>02000</v>
          </cell>
          <cell r="H1668" t="str">
            <v>09409-06351</v>
          </cell>
          <cell r="I1668" t="str">
            <v>CLIP</v>
          </cell>
          <cell r="K1668">
            <v>5</v>
          </cell>
          <cell r="L1668">
            <v>5</v>
          </cell>
          <cell r="M1668" t="str">
            <v>5</v>
          </cell>
          <cell r="N1668" t="str">
            <v>5</v>
          </cell>
          <cell r="P1668" t="str">
            <v>d0</v>
          </cell>
          <cell r="Q1668" t="str">
            <v>5</v>
          </cell>
          <cell r="R1668" t="str">
            <v>5</v>
          </cell>
        </row>
        <row r="1669">
          <cell r="D1669" t="str">
            <v>CS350-</v>
          </cell>
          <cell r="E1669" t="str">
            <v>A</v>
          </cell>
          <cell r="F1669" t="str">
            <v>13</v>
          </cell>
          <cell r="G1669" t="str">
            <v>03000</v>
          </cell>
          <cell r="H1669" t="str">
            <v>96279672</v>
          </cell>
          <cell r="I1669" t="str">
            <v>GRIP-ASSIST</v>
          </cell>
          <cell r="K1669">
            <v>3</v>
          </cell>
          <cell r="L1669">
            <v>3</v>
          </cell>
          <cell r="M1669" t="str">
            <v>3</v>
          </cell>
          <cell r="N1669" t="str">
            <v>3</v>
          </cell>
          <cell r="P1669" t="str">
            <v>d0</v>
          </cell>
          <cell r="Q1669" t="str">
            <v>3</v>
          </cell>
          <cell r="R1669" t="str">
            <v>3</v>
          </cell>
        </row>
        <row r="1670">
          <cell r="D1670" t="str">
            <v>CS350-</v>
          </cell>
          <cell r="E1670" t="str">
            <v>A</v>
          </cell>
          <cell r="F1670" t="str">
            <v>13</v>
          </cell>
          <cell r="G1670" t="str">
            <v>05500</v>
          </cell>
          <cell r="H1670" t="str">
            <v>02116-06165</v>
          </cell>
          <cell r="I1670" t="str">
            <v>SCREW-MACHINE</v>
          </cell>
          <cell r="K1670">
            <v>6</v>
          </cell>
          <cell r="L1670">
            <v>6</v>
          </cell>
          <cell r="M1670" t="str">
            <v>6</v>
          </cell>
          <cell r="N1670" t="str">
            <v>6</v>
          </cell>
          <cell r="P1670" t="str">
            <v>d0</v>
          </cell>
          <cell r="Q1670" t="str">
            <v>6</v>
          </cell>
          <cell r="R1670" t="str">
            <v>6</v>
          </cell>
        </row>
        <row r="1671">
          <cell r="D1671" t="str">
            <v>CS350-</v>
          </cell>
          <cell r="E1671" t="str">
            <v>A</v>
          </cell>
          <cell r="F1671" t="str">
            <v>13</v>
          </cell>
          <cell r="G1671" t="str">
            <v>06000</v>
          </cell>
          <cell r="H1671" t="str">
            <v>96279678</v>
          </cell>
          <cell r="I1671" t="str">
            <v>CAP-BLANKING</v>
          </cell>
          <cell r="K1671">
            <v>2</v>
          </cell>
          <cell r="L1671">
            <v>2</v>
          </cell>
          <cell r="M1671" t="str">
            <v>2</v>
          </cell>
          <cell r="N1671" t="str">
            <v>2</v>
          </cell>
          <cell r="P1671" t="str">
            <v>d0</v>
          </cell>
          <cell r="Q1671" t="str">
            <v>2</v>
          </cell>
          <cell r="R1671" t="str">
            <v>2</v>
          </cell>
        </row>
        <row r="1672">
          <cell r="D1672" t="str">
            <v>CS350-</v>
          </cell>
          <cell r="E1672" t="str">
            <v>A</v>
          </cell>
          <cell r="F1672" t="str">
            <v>14</v>
          </cell>
          <cell r="G1672" t="str">
            <v>00500</v>
          </cell>
          <cell r="H1672" t="str">
            <v>96288501</v>
          </cell>
          <cell r="I1672" t="str">
            <v>HEADLINING A-ROOF</v>
          </cell>
          <cell r="L1672">
            <v>1</v>
          </cell>
          <cell r="N1672" t="str">
            <v>1</v>
          </cell>
          <cell r="P1672" t="str">
            <v>d1</v>
          </cell>
        </row>
        <row r="1673">
          <cell r="B1673" t="str">
            <v>O</v>
          </cell>
          <cell r="C1673" t="str">
            <v>O</v>
          </cell>
          <cell r="D1673" t="str">
            <v>CS350-</v>
          </cell>
          <cell r="E1673" t="str">
            <v>A</v>
          </cell>
          <cell r="F1673" t="str">
            <v>14</v>
          </cell>
          <cell r="G1673" t="str">
            <v>02000</v>
          </cell>
          <cell r="H1673" t="str">
            <v>96279902</v>
          </cell>
          <cell r="I1673" t="str">
            <v>CLIP</v>
          </cell>
          <cell r="L1673">
            <v>5</v>
          </cell>
          <cell r="N1673" t="str">
            <v>5</v>
          </cell>
          <cell r="P1673" t="str">
            <v>d1</v>
          </cell>
        </row>
        <row r="1674">
          <cell r="B1674" t="str">
            <v>N</v>
          </cell>
          <cell r="C1674" t="str">
            <v>X</v>
          </cell>
          <cell r="D1674" t="str">
            <v>CS350-</v>
          </cell>
          <cell r="E1674" t="str">
            <v>A</v>
          </cell>
          <cell r="F1674" t="str">
            <v>14</v>
          </cell>
          <cell r="G1674" t="str">
            <v>02000</v>
          </cell>
          <cell r="H1674" t="str">
            <v>09409-06351</v>
          </cell>
          <cell r="I1674" t="str">
            <v>CLIP</v>
          </cell>
          <cell r="L1674">
            <v>5</v>
          </cell>
          <cell r="N1674" t="str">
            <v>5</v>
          </cell>
          <cell r="P1674" t="str">
            <v>d1</v>
          </cell>
        </row>
        <row r="1675">
          <cell r="D1675" t="str">
            <v>CS350-</v>
          </cell>
          <cell r="E1675" t="str">
            <v>A</v>
          </cell>
          <cell r="F1675" t="str">
            <v>14</v>
          </cell>
          <cell r="G1675" t="str">
            <v>03000</v>
          </cell>
          <cell r="H1675" t="str">
            <v>96279672</v>
          </cell>
          <cell r="I1675" t="str">
            <v>GRIP-ASSIST</v>
          </cell>
          <cell r="L1675">
            <v>3</v>
          </cell>
          <cell r="N1675" t="str">
            <v>3</v>
          </cell>
          <cell r="P1675" t="str">
            <v>d1</v>
          </cell>
        </row>
        <row r="1676">
          <cell r="D1676" t="str">
            <v>CS350-</v>
          </cell>
          <cell r="E1676" t="str">
            <v>A</v>
          </cell>
          <cell r="F1676" t="str">
            <v>14</v>
          </cell>
          <cell r="G1676" t="str">
            <v>05500</v>
          </cell>
          <cell r="H1676" t="str">
            <v>02116-06165</v>
          </cell>
          <cell r="I1676" t="str">
            <v>SCREW-MACHINE</v>
          </cell>
          <cell r="L1676">
            <v>6</v>
          </cell>
          <cell r="N1676" t="str">
            <v>6</v>
          </cell>
          <cell r="P1676" t="str">
            <v>d1</v>
          </cell>
        </row>
        <row r="1677">
          <cell r="D1677" t="str">
            <v>CS350-</v>
          </cell>
          <cell r="E1677" t="str">
            <v>A</v>
          </cell>
          <cell r="F1677" t="str">
            <v>14</v>
          </cell>
          <cell r="G1677" t="str">
            <v>06000</v>
          </cell>
          <cell r="H1677" t="str">
            <v>96279678</v>
          </cell>
          <cell r="I1677" t="str">
            <v>CAP-BLANKING</v>
          </cell>
          <cell r="L1677">
            <v>2</v>
          </cell>
          <cell r="N1677" t="str">
            <v>2</v>
          </cell>
          <cell r="P1677" t="str">
            <v>d1</v>
          </cell>
        </row>
        <row r="1678">
          <cell r="B1678" t="str">
            <v>O</v>
          </cell>
          <cell r="C1678" t="str">
            <v>O</v>
          </cell>
          <cell r="D1678" t="str">
            <v>CS350-</v>
          </cell>
          <cell r="E1678" t="str">
            <v>A</v>
          </cell>
          <cell r="F1678" t="str">
            <v>15</v>
          </cell>
          <cell r="G1678" t="str">
            <v>00500</v>
          </cell>
          <cell r="H1678" t="str">
            <v>96279666</v>
          </cell>
          <cell r="I1678" t="str">
            <v>HEADLINING A-ROOF</v>
          </cell>
          <cell r="S1678">
            <v>1</v>
          </cell>
          <cell r="T1678">
            <v>1</v>
          </cell>
          <cell r="U1678">
            <v>1</v>
          </cell>
          <cell r="V1678">
            <v>1</v>
          </cell>
          <cell r="Y1678" t="str">
            <v>CKD</v>
          </cell>
        </row>
        <row r="1679">
          <cell r="B1679" t="str">
            <v>N</v>
          </cell>
          <cell r="C1679" t="str">
            <v>X</v>
          </cell>
          <cell r="D1679" t="str">
            <v>CS350-</v>
          </cell>
          <cell r="E1679" t="str">
            <v>A</v>
          </cell>
          <cell r="F1679" t="str">
            <v>15</v>
          </cell>
          <cell r="G1679" t="str">
            <v>00500</v>
          </cell>
          <cell r="H1679" t="str">
            <v>96286663</v>
          </cell>
          <cell r="I1679" t="str">
            <v>HEADLINING A-ROOF</v>
          </cell>
          <cell r="S1679">
            <v>1</v>
          </cell>
          <cell r="T1679">
            <v>1</v>
          </cell>
          <cell r="U1679">
            <v>1</v>
          </cell>
          <cell r="V1679">
            <v>1</v>
          </cell>
          <cell r="Y1679" t="str">
            <v>CKD</v>
          </cell>
        </row>
        <row r="1680">
          <cell r="B1680" t="str">
            <v>O</v>
          </cell>
          <cell r="C1680" t="str">
            <v>O</v>
          </cell>
          <cell r="D1680" t="str">
            <v>CS350-</v>
          </cell>
          <cell r="E1680" t="str">
            <v>A</v>
          </cell>
          <cell r="F1680" t="str">
            <v>15</v>
          </cell>
          <cell r="G1680" t="str">
            <v>02000</v>
          </cell>
          <cell r="H1680" t="str">
            <v>96279902</v>
          </cell>
          <cell r="I1680" t="str">
            <v>CLIP</v>
          </cell>
          <cell r="S1680">
            <v>5</v>
          </cell>
          <cell r="T1680">
            <v>5</v>
          </cell>
          <cell r="U1680">
            <v>5</v>
          </cell>
          <cell r="V1680">
            <v>5</v>
          </cell>
          <cell r="Y1680" t="str">
            <v>CKD</v>
          </cell>
        </row>
        <row r="1681">
          <cell r="B1681" t="str">
            <v>N</v>
          </cell>
          <cell r="C1681" t="str">
            <v>X</v>
          </cell>
          <cell r="D1681" t="str">
            <v>CS350-</v>
          </cell>
          <cell r="E1681" t="str">
            <v>A</v>
          </cell>
          <cell r="F1681" t="str">
            <v>15</v>
          </cell>
          <cell r="G1681" t="str">
            <v>02000</v>
          </cell>
          <cell r="H1681" t="str">
            <v>09409-06351</v>
          </cell>
          <cell r="I1681" t="str">
            <v>CLIP</v>
          </cell>
          <cell r="S1681">
            <v>5</v>
          </cell>
          <cell r="T1681">
            <v>5</v>
          </cell>
          <cell r="U1681">
            <v>5</v>
          </cell>
          <cell r="V1681">
            <v>5</v>
          </cell>
          <cell r="Y1681" t="str">
            <v>CKD</v>
          </cell>
        </row>
        <row r="1682">
          <cell r="D1682" t="str">
            <v>CS350-</v>
          </cell>
          <cell r="E1682" t="str">
            <v>A</v>
          </cell>
          <cell r="F1682" t="str">
            <v>15</v>
          </cell>
          <cell r="G1682" t="str">
            <v>03000</v>
          </cell>
          <cell r="H1682" t="str">
            <v>96279672</v>
          </cell>
          <cell r="I1682" t="str">
            <v>GRIP-ASSIST</v>
          </cell>
          <cell r="S1682">
            <v>1</v>
          </cell>
          <cell r="T1682">
            <v>1</v>
          </cell>
          <cell r="U1682">
            <v>1</v>
          </cell>
          <cell r="V1682">
            <v>1</v>
          </cell>
          <cell r="Y1682" t="str">
            <v>CKD</v>
          </cell>
        </row>
        <row r="1683">
          <cell r="D1683" t="str">
            <v>CS350-</v>
          </cell>
          <cell r="E1683" t="str">
            <v>A</v>
          </cell>
          <cell r="F1683" t="str">
            <v>15</v>
          </cell>
          <cell r="G1683" t="str">
            <v>05500</v>
          </cell>
          <cell r="H1683" t="str">
            <v>02116-06165</v>
          </cell>
          <cell r="I1683" t="str">
            <v>SCREW-MACHINE</v>
          </cell>
          <cell r="S1683">
            <v>2</v>
          </cell>
          <cell r="T1683">
            <v>2</v>
          </cell>
          <cell r="U1683">
            <v>2</v>
          </cell>
          <cell r="V1683">
            <v>2</v>
          </cell>
          <cell r="Y1683" t="str">
            <v>CKD</v>
          </cell>
        </row>
        <row r="1684">
          <cell r="D1684" t="str">
            <v>CS350-</v>
          </cell>
          <cell r="E1684" t="str">
            <v>A</v>
          </cell>
          <cell r="F1684" t="str">
            <v>15</v>
          </cell>
          <cell r="G1684" t="str">
            <v>06000</v>
          </cell>
          <cell r="H1684" t="str">
            <v>96279678</v>
          </cell>
          <cell r="I1684" t="str">
            <v>CAP-BLANKING</v>
          </cell>
          <cell r="S1684">
            <v>4</v>
          </cell>
          <cell r="T1684">
            <v>4</v>
          </cell>
          <cell r="U1684">
            <v>4</v>
          </cell>
          <cell r="V1684">
            <v>4</v>
          </cell>
          <cell r="Y1684" t="str">
            <v>CKD</v>
          </cell>
        </row>
        <row r="1685">
          <cell r="D1685" t="str">
            <v>CS350-</v>
          </cell>
          <cell r="E1685" t="str">
            <v>A</v>
          </cell>
          <cell r="F1685" t="str">
            <v>17</v>
          </cell>
          <cell r="G1685" t="str">
            <v>00500</v>
          </cell>
          <cell r="H1685" t="str">
            <v>96279666</v>
          </cell>
          <cell r="I1685" t="str">
            <v>HEADLINING A-ROOF</v>
          </cell>
          <cell r="S1685">
            <v>1</v>
          </cell>
          <cell r="T1685">
            <v>1</v>
          </cell>
          <cell r="U1685">
            <v>1</v>
          </cell>
          <cell r="V1685">
            <v>1</v>
          </cell>
          <cell r="Y1685" t="str">
            <v>SKD</v>
          </cell>
        </row>
        <row r="1686">
          <cell r="B1686" t="str">
            <v>O</v>
          </cell>
          <cell r="C1686" t="str">
            <v>O</v>
          </cell>
          <cell r="D1686" t="str">
            <v>CS350-</v>
          </cell>
          <cell r="E1686" t="str">
            <v>A</v>
          </cell>
          <cell r="F1686" t="str">
            <v>17</v>
          </cell>
          <cell r="G1686" t="str">
            <v>02000</v>
          </cell>
          <cell r="H1686" t="str">
            <v>96279902</v>
          </cell>
          <cell r="I1686" t="str">
            <v>CLIP</v>
          </cell>
          <cell r="S1686">
            <v>5</v>
          </cell>
          <cell r="T1686">
            <v>5</v>
          </cell>
          <cell r="U1686">
            <v>5</v>
          </cell>
          <cell r="V1686">
            <v>5</v>
          </cell>
          <cell r="Y1686" t="str">
            <v>SKD</v>
          </cell>
        </row>
        <row r="1687">
          <cell r="B1687" t="str">
            <v>N</v>
          </cell>
          <cell r="C1687" t="str">
            <v>X</v>
          </cell>
          <cell r="D1687" t="str">
            <v>CS350-</v>
          </cell>
          <cell r="E1687" t="str">
            <v>A</v>
          </cell>
          <cell r="F1687" t="str">
            <v>17</v>
          </cell>
          <cell r="G1687" t="str">
            <v>02000</v>
          </cell>
          <cell r="H1687" t="str">
            <v>09409-06351</v>
          </cell>
          <cell r="I1687" t="str">
            <v>CLIP</v>
          </cell>
          <cell r="S1687">
            <v>5</v>
          </cell>
          <cell r="T1687">
            <v>5</v>
          </cell>
          <cell r="U1687">
            <v>5</v>
          </cell>
          <cell r="V1687">
            <v>5</v>
          </cell>
          <cell r="Y1687" t="str">
            <v>SKD</v>
          </cell>
        </row>
        <row r="1688">
          <cell r="D1688" t="str">
            <v>CS350-</v>
          </cell>
          <cell r="E1688" t="str">
            <v>A</v>
          </cell>
          <cell r="F1688" t="str">
            <v>17</v>
          </cell>
          <cell r="G1688" t="str">
            <v>03000</v>
          </cell>
          <cell r="H1688" t="str">
            <v>96279672</v>
          </cell>
          <cell r="I1688" t="str">
            <v>GRIP-ASSIST</v>
          </cell>
          <cell r="S1688">
            <v>1</v>
          </cell>
          <cell r="T1688">
            <v>1</v>
          </cell>
          <cell r="U1688">
            <v>1</v>
          </cell>
          <cell r="V1688">
            <v>1</v>
          </cell>
          <cell r="Y1688" t="str">
            <v>SKD</v>
          </cell>
        </row>
        <row r="1689">
          <cell r="D1689" t="str">
            <v>CS350-</v>
          </cell>
          <cell r="E1689" t="str">
            <v>A</v>
          </cell>
          <cell r="F1689" t="str">
            <v>17</v>
          </cell>
          <cell r="G1689" t="str">
            <v>05500</v>
          </cell>
          <cell r="H1689" t="str">
            <v>02116-06165</v>
          </cell>
          <cell r="I1689" t="str">
            <v>SCREW-MACHINE</v>
          </cell>
          <cell r="S1689">
            <v>2</v>
          </cell>
          <cell r="T1689">
            <v>2</v>
          </cell>
          <cell r="U1689">
            <v>2</v>
          </cell>
          <cell r="V1689">
            <v>2</v>
          </cell>
          <cell r="Y1689" t="str">
            <v>SKD</v>
          </cell>
        </row>
        <row r="1690">
          <cell r="D1690" t="str">
            <v>CS350-</v>
          </cell>
          <cell r="E1690" t="str">
            <v>A</v>
          </cell>
          <cell r="F1690" t="str">
            <v>17</v>
          </cell>
          <cell r="G1690" t="str">
            <v>06000</v>
          </cell>
          <cell r="H1690" t="str">
            <v>96279678</v>
          </cell>
          <cell r="I1690" t="str">
            <v>CAP-BLANKING</v>
          </cell>
          <cell r="S1690">
            <v>4</v>
          </cell>
          <cell r="T1690">
            <v>4</v>
          </cell>
          <cell r="U1690">
            <v>4</v>
          </cell>
          <cell r="V1690">
            <v>4</v>
          </cell>
          <cell r="Y1690" t="str">
            <v>SKD</v>
          </cell>
        </row>
        <row r="1691">
          <cell r="D1691" t="str">
            <v>CS351-</v>
          </cell>
          <cell r="E1691" t="str">
            <v>A</v>
          </cell>
          <cell r="F1691" t="str">
            <v>01</v>
          </cell>
          <cell r="G1691" t="str">
            <v>01000</v>
          </cell>
          <cell r="H1691" t="str">
            <v>96314518</v>
          </cell>
          <cell r="I1691" t="str">
            <v>MOLDING A1-ROOF,LH</v>
          </cell>
          <cell r="K1691">
            <v>1</v>
          </cell>
          <cell r="L1691">
            <v>1</v>
          </cell>
          <cell r="M1691" t="str">
            <v>1</v>
          </cell>
          <cell r="N1691" t="str">
            <v>1</v>
          </cell>
          <cell r="P1691" t="str">
            <v>FA</v>
          </cell>
          <cell r="Q1691" t="str">
            <v>1</v>
          </cell>
          <cell r="R1691" t="str">
            <v>1</v>
          </cell>
          <cell r="S1691" t="str">
            <v>1</v>
          </cell>
          <cell r="T1691" t="str">
            <v>1</v>
          </cell>
          <cell r="U1691" t="str">
            <v>1</v>
          </cell>
          <cell r="V1691" t="str">
            <v>1</v>
          </cell>
        </row>
        <row r="1692">
          <cell r="D1692" t="str">
            <v>CS351-</v>
          </cell>
          <cell r="E1692" t="str">
            <v>A</v>
          </cell>
          <cell r="F1692" t="str">
            <v>01</v>
          </cell>
          <cell r="G1692" t="str">
            <v>02000</v>
          </cell>
          <cell r="H1692" t="str">
            <v>96314519</v>
          </cell>
          <cell r="I1692" t="str">
            <v>MOLDING A1-ROOF,RH</v>
          </cell>
          <cell r="K1692">
            <v>1</v>
          </cell>
          <cell r="L1692">
            <v>1</v>
          </cell>
          <cell r="M1692" t="str">
            <v>1</v>
          </cell>
          <cell r="N1692" t="str">
            <v>1</v>
          </cell>
          <cell r="P1692" t="str">
            <v>FA</v>
          </cell>
          <cell r="Q1692" t="str">
            <v>1</v>
          </cell>
          <cell r="R1692" t="str">
            <v>1</v>
          </cell>
          <cell r="S1692" t="str">
            <v>1</v>
          </cell>
          <cell r="T1692" t="str">
            <v>1</v>
          </cell>
          <cell r="U1692" t="str">
            <v>1</v>
          </cell>
          <cell r="V1692" t="str">
            <v>1</v>
          </cell>
        </row>
        <row r="1693">
          <cell r="D1693" t="str">
            <v>CS351-</v>
          </cell>
          <cell r="E1693" t="str">
            <v>A</v>
          </cell>
          <cell r="F1693" t="str">
            <v>02</v>
          </cell>
          <cell r="G1693" t="str">
            <v>01000</v>
          </cell>
          <cell r="H1693" t="str">
            <v>96323431</v>
          </cell>
          <cell r="I1693" t="str">
            <v>MOLDING A2-ROOF,FRT,LH</v>
          </cell>
          <cell r="L1693">
            <v>1</v>
          </cell>
          <cell r="N1693" t="str">
            <v>1</v>
          </cell>
          <cell r="P1693" t="str">
            <v>FB</v>
          </cell>
        </row>
        <row r="1694">
          <cell r="D1694" t="str">
            <v>CS351-</v>
          </cell>
          <cell r="E1694" t="str">
            <v>A</v>
          </cell>
          <cell r="F1694" t="str">
            <v>02</v>
          </cell>
          <cell r="G1694" t="str">
            <v>05000</v>
          </cell>
          <cell r="H1694" t="str">
            <v>96323433</v>
          </cell>
          <cell r="I1694" t="str">
            <v>MOLDING A2-ROOF,CTR,LH</v>
          </cell>
          <cell r="L1694">
            <v>1</v>
          </cell>
          <cell r="N1694" t="str">
            <v>1</v>
          </cell>
          <cell r="P1694" t="str">
            <v>FB</v>
          </cell>
        </row>
        <row r="1695">
          <cell r="D1695" t="str">
            <v>CS351-</v>
          </cell>
          <cell r="E1695" t="str">
            <v>A</v>
          </cell>
          <cell r="F1695" t="str">
            <v>02</v>
          </cell>
          <cell r="G1695" t="str">
            <v>08000</v>
          </cell>
          <cell r="H1695" t="str">
            <v>96323435</v>
          </cell>
          <cell r="I1695" t="str">
            <v>MOLDING A2-ROOF,RR,LH</v>
          </cell>
          <cell r="L1695">
            <v>1</v>
          </cell>
          <cell r="N1695" t="str">
            <v>1</v>
          </cell>
          <cell r="P1695" t="str">
            <v>FB</v>
          </cell>
        </row>
        <row r="1696">
          <cell r="D1696" t="str">
            <v>CS351-</v>
          </cell>
          <cell r="E1696" t="str">
            <v>A</v>
          </cell>
          <cell r="F1696" t="str">
            <v>02</v>
          </cell>
          <cell r="G1696" t="str">
            <v>12000</v>
          </cell>
          <cell r="H1696" t="str">
            <v>96323432</v>
          </cell>
          <cell r="I1696" t="str">
            <v>MOLDING A2-ROOF,FRT,RH</v>
          </cell>
          <cell r="L1696">
            <v>1</v>
          </cell>
          <cell r="N1696" t="str">
            <v>1</v>
          </cell>
          <cell r="P1696" t="str">
            <v>FB</v>
          </cell>
        </row>
        <row r="1697">
          <cell r="D1697" t="str">
            <v>CS351-</v>
          </cell>
          <cell r="E1697" t="str">
            <v>A</v>
          </cell>
          <cell r="F1697" t="str">
            <v>02</v>
          </cell>
          <cell r="G1697" t="str">
            <v>16000</v>
          </cell>
          <cell r="H1697" t="str">
            <v>96323434</v>
          </cell>
          <cell r="I1697" t="str">
            <v>MOLDING A2-ROOF,CTR,RH</v>
          </cell>
          <cell r="L1697">
            <v>1</v>
          </cell>
          <cell r="N1697" t="str">
            <v>1</v>
          </cell>
          <cell r="P1697" t="str">
            <v>FB</v>
          </cell>
        </row>
        <row r="1698">
          <cell r="D1698" t="str">
            <v>CS351-</v>
          </cell>
          <cell r="E1698" t="str">
            <v>A</v>
          </cell>
          <cell r="F1698" t="str">
            <v>02</v>
          </cell>
          <cell r="G1698" t="str">
            <v>19000</v>
          </cell>
          <cell r="H1698" t="str">
            <v>96323436</v>
          </cell>
          <cell r="I1698" t="str">
            <v>MOLDING A2-ROOF,RR,RH</v>
          </cell>
          <cell r="L1698">
            <v>1</v>
          </cell>
          <cell r="N1698" t="str">
            <v>1</v>
          </cell>
          <cell r="P1698" t="str">
            <v>FB</v>
          </cell>
        </row>
        <row r="1699">
          <cell r="D1699" t="str">
            <v>CS351-</v>
          </cell>
          <cell r="E1699" t="str">
            <v>A</v>
          </cell>
          <cell r="F1699" t="str">
            <v>02</v>
          </cell>
          <cell r="G1699" t="str">
            <v>23000</v>
          </cell>
          <cell r="H1699" t="str">
            <v>96323331</v>
          </cell>
          <cell r="I1699" t="str">
            <v>RACK A-ROOF,LH</v>
          </cell>
          <cell r="L1699">
            <v>1</v>
          </cell>
          <cell r="N1699" t="str">
            <v>1</v>
          </cell>
          <cell r="P1699" t="str">
            <v>FB</v>
          </cell>
        </row>
        <row r="1700">
          <cell r="D1700" t="str">
            <v>CS351-</v>
          </cell>
          <cell r="E1700" t="str">
            <v>A</v>
          </cell>
          <cell r="F1700" t="str">
            <v>02</v>
          </cell>
          <cell r="G1700" t="str">
            <v>30000</v>
          </cell>
          <cell r="H1700" t="str">
            <v>96323347</v>
          </cell>
          <cell r="I1700" t="str">
            <v>CAP-ROOF RACK,FRT,LH</v>
          </cell>
          <cell r="L1700">
            <v>1</v>
          </cell>
          <cell r="N1700" t="str">
            <v>1</v>
          </cell>
          <cell r="P1700" t="str">
            <v>FB</v>
          </cell>
        </row>
        <row r="1701">
          <cell r="D1701" t="str">
            <v>CS351-</v>
          </cell>
          <cell r="E1701" t="str">
            <v>A</v>
          </cell>
          <cell r="F1701" t="str">
            <v>02</v>
          </cell>
          <cell r="G1701" t="str">
            <v>31000</v>
          </cell>
          <cell r="H1701" t="str">
            <v>96323349</v>
          </cell>
          <cell r="I1701" t="str">
            <v>CAP-ROOF RACK,RR,LH</v>
          </cell>
          <cell r="L1701">
            <v>1</v>
          </cell>
          <cell r="N1701" t="str">
            <v>1</v>
          </cell>
          <cell r="P1701" t="str">
            <v>FB</v>
          </cell>
        </row>
        <row r="1702">
          <cell r="D1702" t="str">
            <v>CS351-</v>
          </cell>
          <cell r="E1702" t="str">
            <v>A</v>
          </cell>
          <cell r="F1702" t="str">
            <v>02</v>
          </cell>
          <cell r="G1702" t="str">
            <v>32000</v>
          </cell>
          <cell r="H1702" t="str">
            <v>96323332</v>
          </cell>
          <cell r="I1702" t="str">
            <v>RACK A-ROOF,RH</v>
          </cell>
          <cell r="L1702">
            <v>1</v>
          </cell>
          <cell r="N1702" t="str">
            <v>1</v>
          </cell>
          <cell r="P1702" t="str">
            <v>FB</v>
          </cell>
        </row>
        <row r="1703">
          <cell r="D1703" t="str">
            <v>CS351-</v>
          </cell>
          <cell r="E1703" t="str">
            <v>A</v>
          </cell>
          <cell r="F1703" t="str">
            <v>02</v>
          </cell>
          <cell r="G1703" t="str">
            <v>39000</v>
          </cell>
          <cell r="H1703" t="str">
            <v>96323348</v>
          </cell>
          <cell r="I1703" t="str">
            <v>CAP-ROOF RACK,FRT,RH</v>
          </cell>
          <cell r="L1703">
            <v>1</v>
          </cell>
          <cell r="N1703" t="str">
            <v>1</v>
          </cell>
          <cell r="P1703" t="str">
            <v>FB</v>
          </cell>
        </row>
        <row r="1704">
          <cell r="D1704" t="str">
            <v>CS351-</v>
          </cell>
          <cell r="E1704" t="str">
            <v>A</v>
          </cell>
          <cell r="F1704" t="str">
            <v>02</v>
          </cell>
          <cell r="G1704" t="str">
            <v>40000</v>
          </cell>
          <cell r="H1704" t="str">
            <v>96323350</v>
          </cell>
          <cell r="I1704" t="str">
            <v>CAP-ROOF RACK,RR,RH</v>
          </cell>
          <cell r="L1704">
            <v>1</v>
          </cell>
          <cell r="N1704" t="str">
            <v>1</v>
          </cell>
          <cell r="P1704" t="str">
            <v>FB</v>
          </cell>
        </row>
        <row r="1705">
          <cell r="B1705" t="str">
            <v>O</v>
          </cell>
          <cell r="C1705" t="str">
            <v>O</v>
          </cell>
          <cell r="D1705" t="str">
            <v>CS351-</v>
          </cell>
          <cell r="E1705" t="str">
            <v>A</v>
          </cell>
          <cell r="F1705" t="str">
            <v>02</v>
          </cell>
          <cell r="G1705" t="str">
            <v>41000</v>
          </cell>
          <cell r="H1705" t="str">
            <v>08316-26060-000</v>
          </cell>
          <cell r="I1705" t="str">
            <v>NUT-HEXAGON FLANGE</v>
          </cell>
          <cell r="L1705">
            <v>8</v>
          </cell>
          <cell r="N1705" t="str">
            <v>8</v>
          </cell>
          <cell r="P1705" t="str">
            <v>FB</v>
          </cell>
        </row>
        <row r="1706">
          <cell r="B1706" t="str">
            <v>N</v>
          </cell>
          <cell r="C1706" t="str">
            <v>X</v>
          </cell>
          <cell r="D1706" t="str">
            <v>CS351-</v>
          </cell>
          <cell r="E1706" t="str">
            <v>A</v>
          </cell>
          <cell r="F1706" t="str">
            <v>02</v>
          </cell>
          <cell r="G1706" t="str">
            <v>41000</v>
          </cell>
          <cell r="H1706" t="str">
            <v>08316-25060-000</v>
          </cell>
          <cell r="I1706" t="str">
            <v>NUT-HEXAGON FLANGE</v>
          </cell>
          <cell r="L1706">
            <v>8</v>
          </cell>
          <cell r="N1706" t="str">
            <v>8</v>
          </cell>
          <cell r="P1706" t="str">
            <v>FB</v>
          </cell>
        </row>
        <row r="1707">
          <cell r="D1707" t="str">
            <v>CS380-</v>
          </cell>
          <cell r="E1707" t="str">
            <v>A</v>
          </cell>
          <cell r="F1707" t="str">
            <v>01</v>
          </cell>
          <cell r="G1707" t="str">
            <v>01000</v>
          </cell>
          <cell r="H1707" t="str">
            <v>96256661</v>
          </cell>
          <cell r="I1707" t="str">
            <v>SUNROOF ASSEMBLY</v>
          </cell>
          <cell r="L1707">
            <v>1</v>
          </cell>
          <cell r="N1707" t="str">
            <v>1</v>
          </cell>
          <cell r="P1707" t="str">
            <v>d1</v>
          </cell>
        </row>
        <row r="1708">
          <cell r="D1708" t="str">
            <v>CS470-</v>
          </cell>
          <cell r="E1708" t="str">
            <v>A</v>
          </cell>
          <cell r="F1708" t="str">
            <v>01</v>
          </cell>
          <cell r="G1708" t="str">
            <v>01000</v>
          </cell>
          <cell r="H1708" t="str">
            <v>96320135</v>
          </cell>
          <cell r="I1708" t="str">
            <v>BAR A-DIVISION,FRONT DOOR</v>
          </cell>
          <cell r="K1708">
            <v>1</v>
          </cell>
          <cell r="L1708">
            <v>1</v>
          </cell>
          <cell r="M1708" t="str">
            <v>1</v>
          </cell>
          <cell r="N1708" t="str">
            <v>1</v>
          </cell>
          <cell r="Q1708" t="str">
            <v>1</v>
          </cell>
          <cell r="R1708" t="str">
            <v>1</v>
          </cell>
          <cell r="S1708" t="str">
            <v>1</v>
          </cell>
          <cell r="T1708" t="str">
            <v>1</v>
          </cell>
          <cell r="U1708" t="str">
            <v>1</v>
          </cell>
          <cell r="V1708" t="str">
            <v>1</v>
          </cell>
        </row>
        <row r="1709">
          <cell r="D1709" t="str">
            <v>CS470-</v>
          </cell>
          <cell r="E1709" t="str">
            <v>A</v>
          </cell>
          <cell r="F1709" t="str">
            <v>01</v>
          </cell>
          <cell r="G1709" t="str">
            <v>06000</v>
          </cell>
          <cell r="H1709" t="str">
            <v>09125-04002</v>
          </cell>
          <cell r="I1709" t="str">
            <v>SCREW-MACHINE</v>
          </cell>
          <cell r="K1709">
            <v>1</v>
          </cell>
          <cell r="L1709">
            <v>1</v>
          </cell>
          <cell r="M1709" t="str">
            <v>1</v>
          </cell>
          <cell r="N1709" t="str">
            <v>1</v>
          </cell>
          <cell r="Q1709" t="str">
            <v>1</v>
          </cell>
          <cell r="R1709" t="str">
            <v>1</v>
          </cell>
          <cell r="S1709" t="str">
            <v>1</v>
          </cell>
          <cell r="T1709" t="str">
            <v>1</v>
          </cell>
          <cell r="U1709" t="str">
            <v>1</v>
          </cell>
          <cell r="V1709" t="str">
            <v>1</v>
          </cell>
        </row>
        <row r="1710">
          <cell r="D1710" t="str">
            <v>CS470-</v>
          </cell>
          <cell r="E1710" t="str">
            <v>A</v>
          </cell>
          <cell r="F1710" t="str">
            <v>01</v>
          </cell>
          <cell r="G1710" t="str">
            <v>07000</v>
          </cell>
          <cell r="H1710" t="str">
            <v>01517-06103</v>
          </cell>
          <cell r="I1710" t="str">
            <v>BOLT-HEXAGON FLANGE</v>
          </cell>
          <cell r="K1710">
            <v>2</v>
          </cell>
          <cell r="L1710">
            <v>2</v>
          </cell>
          <cell r="M1710" t="str">
            <v>2</v>
          </cell>
          <cell r="N1710" t="str">
            <v>2</v>
          </cell>
          <cell r="Q1710" t="str">
            <v>2</v>
          </cell>
          <cell r="R1710" t="str">
            <v>2</v>
          </cell>
          <cell r="S1710" t="str">
            <v>2</v>
          </cell>
          <cell r="T1710" t="str">
            <v>2</v>
          </cell>
          <cell r="U1710" t="str">
            <v>2</v>
          </cell>
          <cell r="V1710" t="str">
            <v>2</v>
          </cell>
        </row>
        <row r="1711">
          <cell r="D1711" t="str">
            <v>CS470-</v>
          </cell>
          <cell r="E1711" t="str">
            <v>A</v>
          </cell>
          <cell r="F1711" t="str">
            <v>01</v>
          </cell>
          <cell r="G1711" t="str">
            <v>08000</v>
          </cell>
          <cell r="H1711" t="str">
            <v>96320136</v>
          </cell>
          <cell r="I1711" t="str">
            <v>BAR A-DIVISION,FRONT DOOR</v>
          </cell>
          <cell r="K1711">
            <v>1</v>
          </cell>
          <cell r="L1711">
            <v>1</v>
          </cell>
          <cell r="M1711" t="str">
            <v>1</v>
          </cell>
          <cell r="N1711" t="str">
            <v>1</v>
          </cell>
          <cell r="Q1711" t="str">
            <v>1</v>
          </cell>
          <cell r="R1711" t="str">
            <v>1</v>
          </cell>
          <cell r="S1711" t="str">
            <v>1</v>
          </cell>
          <cell r="T1711" t="str">
            <v>1</v>
          </cell>
          <cell r="U1711" t="str">
            <v>1</v>
          </cell>
          <cell r="V1711" t="str">
            <v>1</v>
          </cell>
        </row>
        <row r="1712">
          <cell r="D1712" t="str">
            <v>CS470-</v>
          </cell>
          <cell r="E1712" t="str">
            <v>A</v>
          </cell>
          <cell r="F1712" t="str">
            <v>01</v>
          </cell>
          <cell r="G1712" t="str">
            <v>13000</v>
          </cell>
          <cell r="H1712" t="str">
            <v>09125-04002</v>
          </cell>
          <cell r="I1712" t="str">
            <v>SCREW-MACHINE</v>
          </cell>
          <cell r="K1712">
            <v>1</v>
          </cell>
          <cell r="L1712">
            <v>1</v>
          </cell>
          <cell r="M1712" t="str">
            <v>1</v>
          </cell>
          <cell r="N1712" t="str">
            <v>1</v>
          </cell>
          <cell r="Q1712" t="str">
            <v>1</v>
          </cell>
          <cell r="R1712" t="str">
            <v>1</v>
          </cell>
          <cell r="S1712" t="str">
            <v>1</v>
          </cell>
          <cell r="T1712" t="str">
            <v>1</v>
          </cell>
          <cell r="U1712" t="str">
            <v>1</v>
          </cell>
          <cell r="V1712" t="str">
            <v>1</v>
          </cell>
        </row>
        <row r="1713">
          <cell r="D1713" t="str">
            <v>CS470-</v>
          </cell>
          <cell r="E1713" t="str">
            <v>A</v>
          </cell>
          <cell r="F1713" t="str">
            <v>01</v>
          </cell>
          <cell r="G1713" t="str">
            <v>14000</v>
          </cell>
          <cell r="H1713" t="str">
            <v>01517-06103</v>
          </cell>
          <cell r="I1713" t="str">
            <v>BOLT-HEXAGON FLANGE</v>
          </cell>
          <cell r="K1713">
            <v>2</v>
          </cell>
          <cell r="L1713">
            <v>2</v>
          </cell>
          <cell r="M1713" t="str">
            <v>2</v>
          </cell>
          <cell r="N1713" t="str">
            <v>2</v>
          </cell>
          <cell r="Q1713" t="str">
            <v>2</v>
          </cell>
          <cell r="R1713" t="str">
            <v>2</v>
          </cell>
          <cell r="S1713" t="str">
            <v>2</v>
          </cell>
          <cell r="T1713" t="str">
            <v>2</v>
          </cell>
          <cell r="U1713" t="str">
            <v>2</v>
          </cell>
          <cell r="V1713" t="str">
            <v>2</v>
          </cell>
        </row>
        <row r="1714">
          <cell r="D1714" t="str">
            <v>CS470-</v>
          </cell>
          <cell r="E1714" t="str">
            <v>A</v>
          </cell>
          <cell r="F1714" t="str">
            <v>01</v>
          </cell>
          <cell r="G1714" t="str">
            <v>15000</v>
          </cell>
          <cell r="H1714" t="str">
            <v>96314594</v>
          </cell>
          <cell r="I1714" t="str">
            <v>GUIDE RAIL A-RR DR,RR</v>
          </cell>
          <cell r="K1714">
            <v>1</v>
          </cell>
          <cell r="L1714">
            <v>1</v>
          </cell>
          <cell r="M1714" t="str">
            <v>1</v>
          </cell>
          <cell r="N1714" t="str">
            <v>1</v>
          </cell>
          <cell r="Q1714" t="str">
            <v>1</v>
          </cell>
          <cell r="R1714" t="str">
            <v>1</v>
          </cell>
          <cell r="S1714" t="str">
            <v>1</v>
          </cell>
          <cell r="T1714" t="str">
            <v>1</v>
          </cell>
          <cell r="U1714" t="str">
            <v>1</v>
          </cell>
          <cell r="V1714" t="str">
            <v>1</v>
          </cell>
        </row>
        <row r="1715">
          <cell r="B1715" t="str">
            <v>O</v>
          </cell>
          <cell r="C1715" t="str">
            <v>O</v>
          </cell>
          <cell r="D1715" t="str">
            <v>CS470-</v>
          </cell>
          <cell r="E1715" t="str">
            <v>A</v>
          </cell>
          <cell r="F1715" t="str">
            <v>01</v>
          </cell>
          <cell r="G1715" t="str">
            <v>18000</v>
          </cell>
          <cell r="H1715" t="str">
            <v>01517-06103</v>
          </cell>
          <cell r="I1715" t="str">
            <v>BOLT-HEXAGON FLANGE</v>
          </cell>
          <cell r="K1715">
            <v>2</v>
          </cell>
          <cell r="L1715">
            <v>2</v>
          </cell>
          <cell r="M1715" t="str">
            <v>2</v>
          </cell>
          <cell r="N1715" t="str">
            <v>2</v>
          </cell>
          <cell r="Q1715" t="str">
            <v>2</v>
          </cell>
          <cell r="R1715" t="str">
            <v>2</v>
          </cell>
          <cell r="S1715" t="str">
            <v>2</v>
          </cell>
          <cell r="T1715" t="str">
            <v>2</v>
          </cell>
          <cell r="U1715" t="str">
            <v>2</v>
          </cell>
          <cell r="V1715" t="str">
            <v>2</v>
          </cell>
        </row>
        <row r="1716">
          <cell r="B1716" t="str">
            <v>N</v>
          </cell>
          <cell r="C1716" t="str">
            <v>X</v>
          </cell>
          <cell r="D1716" t="str">
            <v>CS470-</v>
          </cell>
          <cell r="E1716" t="str">
            <v>A</v>
          </cell>
          <cell r="F1716" t="str">
            <v>01</v>
          </cell>
          <cell r="G1716" t="str">
            <v>18000</v>
          </cell>
          <cell r="H1716" t="str">
            <v>09126-06005</v>
          </cell>
          <cell r="I1716" t="str">
            <v>BOLT-HEXAGON FLANGE</v>
          </cell>
          <cell r="K1716">
            <v>2</v>
          </cell>
          <cell r="L1716">
            <v>2</v>
          </cell>
          <cell r="M1716" t="str">
            <v>2</v>
          </cell>
          <cell r="N1716" t="str">
            <v>2</v>
          </cell>
          <cell r="Q1716" t="str">
            <v>2</v>
          </cell>
          <cell r="R1716" t="str">
            <v>2</v>
          </cell>
          <cell r="S1716" t="str">
            <v>2</v>
          </cell>
          <cell r="T1716" t="str">
            <v>2</v>
          </cell>
          <cell r="U1716" t="str">
            <v>2</v>
          </cell>
          <cell r="V1716" t="str">
            <v>2</v>
          </cell>
        </row>
        <row r="1717">
          <cell r="D1717" t="str">
            <v>CS470-</v>
          </cell>
          <cell r="E1717" t="str">
            <v>A</v>
          </cell>
          <cell r="F1717" t="str">
            <v>01</v>
          </cell>
          <cell r="G1717" t="str">
            <v>19000</v>
          </cell>
          <cell r="H1717" t="str">
            <v>96314595</v>
          </cell>
          <cell r="I1717" t="str">
            <v>GUIDE RAIL A-RR DR,RR</v>
          </cell>
          <cell r="K1717">
            <v>1</v>
          </cell>
          <cell r="L1717">
            <v>1</v>
          </cell>
          <cell r="M1717" t="str">
            <v>1</v>
          </cell>
          <cell r="N1717" t="str">
            <v>1</v>
          </cell>
          <cell r="Q1717" t="str">
            <v>1</v>
          </cell>
          <cell r="R1717" t="str">
            <v>1</v>
          </cell>
          <cell r="S1717" t="str">
            <v>1</v>
          </cell>
          <cell r="T1717" t="str">
            <v>1</v>
          </cell>
          <cell r="U1717" t="str">
            <v>1</v>
          </cell>
          <cell r="V1717" t="str">
            <v>1</v>
          </cell>
        </row>
        <row r="1718">
          <cell r="B1718" t="str">
            <v>O</v>
          </cell>
          <cell r="C1718" t="str">
            <v>O</v>
          </cell>
          <cell r="D1718" t="str">
            <v>CS470-</v>
          </cell>
          <cell r="E1718" t="str">
            <v>A</v>
          </cell>
          <cell r="F1718" t="str">
            <v>01</v>
          </cell>
          <cell r="G1718" t="str">
            <v>22000</v>
          </cell>
          <cell r="H1718" t="str">
            <v>01517-06103</v>
          </cell>
          <cell r="I1718" t="str">
            <v>BOLT-HEXAGON FLANGE</v>
          </cell>
          <cell r="K1718">
            <v>2</v>
          </cell>
          <cell r="L1718">
            <v>2</v>
          </cell>
          <cell r="M1718" t="str">
            <v>2</v>
          </cell>
          <cell r="N1718" t="str">
            <v>2</v>
          </cell>
          <cell r="Q1718" t="str">
            <v>2</v>
          </cell>
          <cell r="R1718" t="str">
            <v>2</v>
          </cell>
          <cell r="S1718" t="str">
            <v>2</v>
          </cell>
          <cell r="T1718" t="str">
            <v>2</v>
          </cell>
          <cell r="U1718" t="str">
            <v>2</v>
          </cell>
          <cell r="V1718" t="str">
            <v>2</v>
          </cell>
        </row>
        <row r="1719">
          <cell r="B1719" t="str">
            <v>N</v>
          </cell>
          <cell r="C1719" t="str">
            <v>X</v>
          </cell>
          <cell r="D1719" t="str">
            <v>CS470-</v>
          </cell>
          <cell r="E1719" t="str">
            <v>A</v>
          </cell>
          <cell r="F1719" t="str">
            <v>01</v>
          </cell>
          <cell r="G1719" t="str">
            <v>22000</v>
          </cell>
          <cell r="H1719" t="str">
            <v>09126-06005</v>
          </cell>
          <cell r="I1719" t="str">
            <v>BOLT-HEXAGON FLANGE</v>
          </cell>
          <cell r="K1719">
            <v>2</v>
          </cell>
          <cell r="L1719">
            <v>2</v>
          </cell>
          <cell r="M1719" t="str">
            <v>2</v>
          </cell>
          <cell r="N1719" t="str">
            <v>2</v>
          </cell>
          <cell r="Q1719" t="str">
            <v>2</v>
          </cell>
          <cell r="R1719" t="str">
            <v>2</v>
          </cell>
          <cell r="S1719" t="str">
            <v>2</v>
          </cell>
          <cell r="T1719" t="str">
            <v>2</v>
          </cell>
          <cell r="U1719" t="str">
            <v>2</v>
          </cell>
          <cell r="V1719" t="str">
            <v>2</v>
          </cell>
        </row>
        <row r="1720">
          <cell r="D1720" t="str">
            <v>CS470-</v>
          </cell>
          <cell r="E1720" t="str">
            <v>A</v>
          </cell>
          <cell r="F1720" t="str">
            <v>01</v>
          </cell>
          <cell r="G1720" t="str">
            <v>23000</v>
          </cell>
          <cell r="H1720" t="str">
            <v>96258239</v>
          </cell>
          <cell r="I1720" t="str">
            <v>GUIDE PIECE A-RR DR,LH</v>
          </cell>
          <cell r="K1720">
            <v>1</v>
          </cell>
          <cell r="L1720">
            <v>1</v>
          </cell>
          <cell r="M1720" t="str">
            <v>1</v>
          </cell>
          <cell r="N1720" t="str">
            <v>1</v>
          </cell>
          <cell r="Q1720" t="str">
            <v>1</v>
          </cell>
          <cell r="R1720" t="str">
            <v>1</v>
          </cell>
          <cell r="S1720" t="str">
            <v>1</v>
          </cell>
          <cell r="T1720" t="str">
            <v>1</v>
          </cell>
          <cell r="U1720" t="str">
            <v>1</v>
          </cell>
          <cell r="V1720" t="str">
            <v>1</v>
          </cell>
        </row>
        <row r="1721">
          <cell r="B1721" t="str">
            <v>O</v>
          </cell>
          <cell r="C1721" t="str">
            <v>O</v>
          </cell>
          <cell r="D1721" t="str">
            <v>CS470-</v>
          </cell>
          <cell r="E1721" t="str">
            <v>A</v>
          </cell>
          <cell r="F1721" t="str">
            <v>01</v>
          </cell>
          <cell r="G1721" t="str">
            <v>29000</v>
          </cell>
          <cell r="H1721" t="str">
            <v>02146-06100-000</v>
          </cell>
          <cell r="I1721" t="str">
            <v>SCREW-CR  MACHINE</v>
          </cell>
          <cell r="K1721">
            <v>1</v>
          </cell>
          <cell r="L1721">
            <v>1</v>
          </cell>
          <cell r="M1721" t="str">
            <v>1</v>
          </cell>
          <cell r="N1721" t="str">
            <v>1</v>
          </cell>
          <cell r="Q1721" t="str">
            <v>1</v>
          </cell>
          <cell r="R1721" t="str">
            <v>1</v>
          </cell>
          <cell r="S1721" t="str">
            <v>1</v>
          </cell>
          <cell r="T1721" t="str">
            <v>1</v>
          </cell>
          <cell r="U1721" t="str">
            <v>1</v>
          </cell>
          <cell r="V1721" t="str">
            <v>1</v>
          </cell>
        </row>
        <row r="1722">
          <cell r="B1722" t="str">
            <v>N</v>
          </cell>
          <cell r="C1722" t="str">
            <v>X</v>
          </cell>
          <cell r="D1722" t="str">
            <v>CS470-</v>
          </cell>
          <cell r="E1722" t="str">
            <v>A</v>
          </cell>
          <cell r="F1722" t="str">
            <v>01</v>
          </cell>
          <cell r="G1722" t="str">
            <v>29000</v>
          </cell>
          <cell r="H1722" t="str">
            <v>09126-06005</v>
          </cell>
          <cell r="I1722" t="str">
            <v>SCREW-CR  MACHINE</v>
          </cell>
          <cell r="K1722">
            <v>1</v>
          </cell>
          <cell r="L1722">
            <v>1</v>
          </cell>
          <cell r="M1722" t="str">
            <v>1</v>
          </cell>
          <cell r="N1722" t="str">
            <v>1</v>
          </cell>
          <cell r="Q1722" t="str">
            <v>1</v>
          </cell>
          <cell r="R1722" t="str">
            <v>1</v>
          </cell>
          <cell r="S1722" t="str">
            <v>1</v>
          </cell>
          <cell r="T1722" t="str">
            <v>1</v>
          </cell>
          <cell r="U1722" t="str">
            <v>1</v>
          </cell>
          <cell r="V1722" t="str">
            <v>1</v>
          </cell>
        </row>
        <row r="1723">
          <cell r="D1723" t="str">
            <v>CS470-</v>
          </cell>
          <cell r="E1723" t="str">
            <v>A</v>
          </cell>
          <cell r="F1723" t="str">
            <v>01</v>
          </cell>
          <cell r="G1723" t="str">
            <v>30000</v>
          </cell>
          <cell r="H1723" t="str">
            <v>96258240</v>
          </cell>
          <cell r="I1723" t="str">
            <v>GUIDE PIECE A-RR DR,RH</v>
          </cell>
          <cell r="K1723">
            <v>1</v>
          </cell>
          <cell r="L1723">
            <v>1</v>
          </cell>
          <cell r="M1723" t="str">
            <v>1</v>
          </cell>
          <cell r="N1723" t="str">
            <v>1</v>
          </cell>
          <cell r="Q1723" t="str">
            <v>1</v>
          </cell>
          <cell r="R1723" t="str">
            <v>1</v>
          </cell>
          <cell r="S1723" t="str">
            <v>1</v>
          </cell>
          <cell r="T1723" t="str">
            <v>1</v>
          </cell>
          <cell r="U1723" t="str">
            <v>1</v>
          </cell>
          <cell r="V1723" t="str">
            <v>1</v>
          </cell>
        </row>
        <row r="1724">
          <cell r="B1724" t="str">
            <v>O</v>
          </cell>
          <cell r="C1724" t="str">
            <v>O</v>
          </cell>
          <cell r="D1724" t="str">
            <v>CS470-</v>
          </cell>
          <cell r="E1724" t="str">
            <v>A</v>
          </cell>
          <cell r="F1724" t="str">
            <v>01</v>
          </cell>
          <cell r="G1724" t="str">
            <v>36000</v>
          </cell>
          <cell r="H1724" t="str">
            <v>02146-06100-000</v>
          </cell>
          <cell r="I1724" t="str">
            <v>SCREW-CR  MACHINE+J1032</v>
          </cell>
          <cell r="K1724">
            <v>1</v>
          </cell>
          <cell r="L1724">
            <v>1</v>
          </cell>
          <cell r="M1724" t="str">
            <v>1</v>
          </cell>
          <cell r="N1724" t="str">
            <v>1</v>
          </cell>
          <cell r="Q1724" t="str">
            <v>1</v>
          </cell>
          <cell r="R1724" t="str">
            <v>1</v>
          </cell>
          <cell r="S1724" t="str">
            <v>1</v>
          </cell>
          <cell r="T1724" t="str">
            <v>1</v>
          </cell>
          <cell r="U1724" t="str">
            <v>1</v>
          </cell>
          <cell r="V1724" t="str">
            <v>1</v>
          </cell>
        </row>
        <row r="1725">
          <cell r="B1725" t="str">
            <v>N</v>
          </cell>
          <cell r="C1725" t="str">
            <v>X</v>
          </cell>
          <cell r="D1725" t="str">
            <v>CS470-</v>
          </cell>
          <cell r="E1725" t="str">
            <v>A</v>
          </cell>
          <cell r="F1725" t="str">
            <v>01</v>
          </cell>
          <cell r="G1725" t="str">
            <v>36000</v>
          </cell>
          <cell r="H1725" t="str">
            <v>09126-06005</v>
          </cell>
          <cell r="I1725" t="str">
            <v>SCREW-CR  MACHINE+J1032</v>
          </cell>
          <cell r="K1725">
            <v>1</v>
          </cell>
          <cell r="L1725">
            <v>1</v>
          </cell>
          <cell r="M1725" t="str">
            <v>1</v>
          </cell>
          <cell r="N1725" t="str">
            <v>1</v>
          </cell>
          <cell r="Q1725" t="str">
            <v>1</v>
          </cell>
          <cell r="R1725" t="str">
            <v>1</v>
          </cell>
          <cell r="S1725" t="str">
            <v>1</v>
          </cell>
          <cell r="T1725" t="str">
            <v>1</v>
          </cell>
          <cell r="U1725" t="str">
            <v>1</v>
          </cell>
          <cell r="V1725" t="str">
            <v>1</v>
          </cell>
        </row>
        <row r="1726">
          <cell r="D1726" t="str">
            <v>CS480-</v>
          </cell>
          <cell r="E1726" t="str">
            <v>A</v>
          </cell>
          <cell r="F1726" t="str">
            <v>01</v>
          </cell>
          <cell r="G1726" t="str">
            <v>01000</v>
          </cell>
          <cell r="H1726" t="str">
            <v>96317728</v>
          </cell>
          <cell r="I1726" t="str">
            <v>CHECK A-FRONT DOOR</v>
          </cell>
          <cell r="K1726">
            <v>2</v>
          </cell>
          <cell r="L1726">
            <v>2</v>
          </cell>
          <cell r="M1726" t="str">
            <v>2</v>
          </cell>
          <cell r="N1726" t="str">
            <v>2</v>
          </cell>
          <cell r="Q1726" t="str">
            <v>2</v>
          </cell>
          <cell r="R1726" t="str">
            <v>2</v>
          </cell>
          <cell r="S1726" t="str">
            <v>2</v>
          </cell>
          <cell r="T1726" t="str">
            <v>2</v>
          </cell>
          <cell r="U1726" t="str">
            <v>2</v>
          </cell>
          <cell r="V1726" t="str">
            <v>2</v>
          </cell>
        </row>
        <row r="1727">
          <cell r="D1727" t="str">
            <v>CS480-</v>
          </cell>
          <cell r="E1727" t="str">
            <v>A</v>
          </cell>
          <cell r="F1727" t="str">
            <v>01</v>
          </cell>
          <cell r="G1727" t="str">
            <v>02000</v>
          </cell>
          <cell r="H1727" t="str">
            <v>96317730</v>
          </cell>
          <cell r="I1727" t="str">
            <v>CHECK A-REAR DOOR</v>
          </cell>
          <cell r="K1727">
            <v>2</v>
          </cell>
          <cell r="L1727">
            <v>2</v>
          </cell>
          <cell r="M1727" t="str">
            <v>2</v>
          </cell>
          <cell r="N1727" t="str">
            <v>2</v>
          </cell>
          <cell r="Q1727" t="str">
            <v>2</v>
          </cell>
          <cell r="R1727" t="str">
            <v>2</v>
          </cell>
          <cell r="S1727" t="str">
            <v>2</v>
          </cell>
          <cell r="T1727" t="str">
            <v>2</v>
          </cell>
          <cell r="U1727" t="str">
            <v>2</v>
          </cell>
          <cell r="V1727" t="str">
            <v>2</v>
          </cell>
        </row>
        <row r="1728">
          <cell r="B1728" t="str">
            <v>O</v>
          </cell>
          <cell r="C1728" t="str">
            <v>X</v>
          </cell>
          <cell r="D1728" t="str">
            <v>CS480-</v>
          </cell>
          <cell r="E1728" t="str">
            <v>A</v>
          </cell>
          <cell r="F1728" t="str">
            <v>01</v>
          </cell>
          <cell r="G1728" t="str">
            <v>03000</v>
          </cell>
          <cell r="H1728" t="str">
            <v>02774-06250-000</v>
          </cell>
          <cell r="I1728" t="str">
            <v>BOLT-NON GP HEXAGON</v>
          </cell>
          <cell r="K1728">
            <v>12</v>
          </cell>
          <cell r="L1728">
            <v>12</v>
          </cell>
          <cell r="M1728" t="str">
            <v>12</v>
          </cell>
          <cell r="N1728" t="str">
            <v>12</v>
          </cell>
          <cell r="Q1728" t="str">
            <v>12</v>
          </cell>
          <cell r="R1728" t="str">
            <v>12</v>
          </cell>
          <cell r="S1728" t="str">
            <v>12</v>
          </cell>
          <cell r="T1728" t="str">
            <v>12</v>
          </cell>
          <cell r="U1728" t="str">
            <v>12</v>
          </cell>
          <cell r="V1728" t="str">
            <v>12</v>
          </cell>
        </row>
        <row r="1729">
          <cell r="B1729" t="str">
            <v>N</v>
          </cell>
          <cell r="C1729" t="str">
            <v>O</v>
          </cell>
          <cell r="D1729" t="str">
            <v>CS480-</v>
          </cell>
          <cell r="E1729" t="str">
            <v>A</v>
          </cell>
          <cell r="F1729" t="str">
            <v>01</v>
          </cell>
          <cell r="G1729" t="str">
            <v>03000</v>
          </cell>
          <cell r="H1729" t="str">
            <v>01117-06160</v>
          </cell>
          <cell r="I1729" t="str">
            <v>BOLT-HEX</v>
          </cell>
          <cell r="K1729">
            <v>12</v>
          </cell>
          <cell r="L1729">
            <v>12</v>
          </cell>
          <cell r="M1729" t="str">
            <v>12</v>
          </cell>
          <cell r="N1729" t="str">
            <v>12</v>
          </cell>
          <cell r="Q1729" t="str">
            <v>12</v>
          </cell>
          <cell r="R1729" t="str">
            <v>12</v>
          </cell>
          <cell r="S1729" t="str">
            <v>12</v>
          </cell>
          <cell r="T1729" t="str">
            <v>12</v>
          </cell>
          <cell r="U1729" t="str">
            <v>12</v>
          </cell>
          <cell r="V1729" t="str">
            <v>12</v>
          </cell>
        </row>
        <row r="1730">
          <cell r="D1730" t="str">
            <v>CS480-</v>
          </cell>
          <cell r="E1730" t="str">
            <v>A</v>
          </cell>
          <cell r="F1730" t="str">
            <v>01</v>
          </cell>
          <cell r="G1730" t="str">
            <v>04000</v>
          </cell>
          <cell r="H1730" t="str">
            <v>96314606</v>
          </cell>
          <cell r="I1730" t="str">
            <v>GAS SPRING A-TAILGATE</v>
          </cell>
          <cell r="K1730">
            <v>2</v>
          </cell>
          <cell r="L1730">
            <v>2</v>
          </cell>
          <cell r="M1730" t="str">
            <v>2</v>
          </cell>
          <cell r="N1730" t="str">
            <v>2</v>
          </cell>
          <cell r="Q1730" t="str">
            <v>2</v>
          </cell>
          <cell r="R1730" t="str">
            <v>2</v>
          </cell>
          <cell r="S1730" t="str">
            <v>2</v>
          </cell>
          <cell r="T1730" t="str">
            <v>2</v>
          </cell>
          <cell r="U1730" t="str">
            <v>2</v>
          </cell>
          <cell r="V1730" t="str">
            <v>2</v>
          </cell>
        </row>
        <row r="1731">
          <cell r="D1731" t="str">
            <v>CS480-</v>
          </cell>
          <cell r="E1731" t="str">
            <v>A</v>
          </cell>
          <cell r="F1731" t="str">
            <v>01</v>
          </cell>
          <cell r="G1731" t="str">
            <v>05000</v>
          </cell>
          <cell r="H1731" t="str">
            <v>96323199</v>
          </cell>
          <cell r="I1731" t="str">
            <v>BALL STUD A</v>
          </cell>
          <cell r="K1731">
            <v>4</v>
          </cell>
          <cell r="L1731">
            <v>4</v>
          </cell>
          <cell r="M1731" t="str">
            <v>4</v>
          </cell>
          <cell r="N1731" t="str">
            <v>4</v>
          </cell>
          <cell r="Q1731" t="str">
            <v>4</v>
          </cell>
          <cell r="R1731" t="str">
            <v>4</v>
          </cell>
          <cell r="S1731" t="str">
            <v>4</v>
          </cell>
          <cell r="T1731" t="str">
            <v>4</v>
          </cell>
          <cell r="U1731" t="str">
            <v>4</v>
          </cell>
          <cell r="V1731" t="str">
            <v>4</v>
          </cell>
        </row>
        <row r="1732">
          <cell r="D1732" t="str">
            <v>CS500-</v>
          </cell>
          <cell r="E1732" t="str">
            <v>A</v>
          </cell>
          <cell r="F1732" t="str">
            <v>01</v>
          </cell>
          <cell r="G1732" t="str">
            <v>01000</v>
          </cell>
          <cell r="H1732" t="str">
            <v>82110A70B00-000</v>
          </cell>
          <cell r="I1732" t="str">
            <v>LATCH A-HOOD</v>
          </cell>
          <cell r="K1732">
            <v>1</v>
          </cell>
          <cell r="L1732">
            <v>1</v>
          </cell>
          <cell r="M1732" t="str">
            <v>1</v>
          </cell>
          <cell r="N1732" t="str">
            <v>1</v>
          </cell>
          <cell r="Q1732" t="str">
            <v>1</v>
          </cell>
          <cell r="R1732" t="str">
            <v>1</v>
          </cell>
        </row>
        <row r="1733">
          <cell r="D1733" t="str">
            <v>CS500-</v>
          </cell>
          <cell r="E1733" t="str">
            <v>A</v>
          </cell>
          <cell r="F1733" t="str">
            <v>01</v>
          </cell>
          <cell r="G1733" t="str">
            <v>02000</v>
          </cell>
          <cell r="H1733" t="str">
            <v>02116-76120-000</v>
          </cell>
          <cell r="I1733" t="str">
            <v>SCREW-CR MACHINE</v>
          </cell>
          <cell r="K1733">
            <v>2</v>
          </cell>
          <cell r="L1733">
            <v>2</v>
          </cell>
          <cell r="M1733" t="str">
            <v>2</v>
          </cell>
          <cell r="N1733" t="str">
            <v>2</v>
          </cell>
          <cell r="Q1733" t="str">
            <v>2</v>
          </cell>
          <cell r="R1733" t="str">
            <v>2</v>
          </cell>
        </row>
        <row r="1734">
          <cell r="D1734" t="str">
            <v>CS500-</v>
          </cell>
          <cell r="E1734" t="str">
            <v>A</v>
          </cell>
          <cell r="F1734" t="str">
            <v>01</v>
          </cell>
          <cell r="G1734" t="str">
            <v>03000</v>
          </cell>
          <cell r="H1734" t="str">
            <v>96316880</v>
          </cell>
          <cell r="I1734" t="str">
            <v>STRIKER A-HOOD</v>
          </cell>
          <cell r="K1734">
            <v>1</v>
          </cell>
          <cell r="L1734">
            <v>1</v>
          </cell>
          <cell r="M1734" t="str">
            <v>1</v>
          </cell>
          <cell r="N1734" t="str">
            <v>1</v>
          </cell>
          <cell r="Q1734" t="str">
            <v>1</v>
          </cell>
          <cell r="R1734" t="str">
            <v>1</v>
          </cell>
        </row>
        <row r="1735">
          <cell r="D1735" t="str">
            <v>CS500-</v>
          </cell>
          <cell r="E1735" t="str">
            <v>A</v>
          </cell>
          <cell r="F1735" t="str">
            <v>01</v>
          </cell>
          <cell r="G1735" t="str">
            <v>07000</v>
          </cell>
          <cell r="H1735" t="str">
            <v>02116-76120-000</v>
          </cell>
          <cell r="I1735" t="str">
            <v>SCREW-CR MACHINE</v>
          </cell>
          <cell r="K1735">
            <v>2</v>
          </cell>
          <cell r="L1735">
            <v>2</v>
          </cell>
          <cell r="M1735" t="str">
            <v>2</v>
          </cell>
          <cell r="N1735" t="str">
            <v>2</v>
          </cell>
          <cell r="Q1735" t="str">
            <v>2</v>
          </cell>
          <cell r="R1735" t="str">
            <v>2</v>
          </cell>
        </row>
        <row r="1736">
          <cell r="D1736" t="str">
            <v>CS500-</v>
          </cell>
          <cell r="E1736" t="str">
            <v>A</v>
          </cell>
          <cell r="F1736" t="str">
            <v>01</v>
          </cell>
          <cell r="G1736" t="str">
            <v>08000</v>
          </cell>
          <cell r="H1736" t="str">
            <v>96314531</v>
          </cell>
          <cell r="I1736" t="str">
            <v>CABLE A-HOOD LATCH RELEASE</v>
          </cell>
          <cell r="K1736">
            <v>1</v>
          </cell>
          <cell r="L1736">
            <v>1</v>
          </cell>
          <cell r="M1736" t="str">
            <v>1</v>
          </cell>
          <cell r="N1736" t="str">
            <v>1</v>
          </cell>
          <cell r="Q1736" t="str">
            <v>1</v>
          </cell>
          <cell r="R1736" t="str">
            <v>1</v>
          </cell>
        </row>
        <row r="1737">
          <cell r="B1737" t="str">
            <v>O</v>
          </cell>
          <cell r="C1737" t="str">
            <v>O</v>
          </cell>
          <cell r="D1737" t="str">
            <v>CS500-</v>
          </cell>
          <cell r="E1737" t="str">
            <v>A</v>
          </cell>
          <cell r="F1737" t="str">
            <v>01</v>
          </cell>
          <cell r="G1737" t="str">
            <v>09100</v>
          </cell>
          <cell r="H1737" t="str">
            <v>09241-22001</v>
          </cell>
          <cell r="I1737" t="str">
            <v>PLUG</v>
          </cell>
          <cell r="K1737">
            <v>1</v>
          </cell>
          <cell r="L1737">
            <v>1</v>
          </cell>
          <cell r="M1737" t="str">
            <v>1</v>
          </cell>
          <cell r="N1737" t="str">
            <v>1</v>
          </cell>
          <cell r="Q1737" t="str">
            <v>1</v>
          </cell>
          <cell r="R1737" t="str">
            <v>1</v>
          </cell>
        </row>
        <row r="1738">
          <cell r="B1738" t="str">
            <v>N</v>
          </cell>
          <cell r="C1738" t="str">
            <v>X</v>
          </cell>
          <cell r="D1738" t="str">
            <v>CS500-</v>
          </cell>
          <cell r="E1738" t="str">
            <v>A</v>
          </cell>
          <cell r="F1738" t="str">
            <v>01</v>
          </cell>
          <cell r="G1738" t="str">
            <v>09100</v>
          </cell>
          <cell r="H1738" t="str">
            <v>96255658</v>
          </cell>
          <cell r="I1738" t="str">
            <v>DEADENING TAPE</v>
          </cell>
          <cell r="K1738">
            <v>1</v>
          </cell>
          <cell r="L1738">
            <v>1</v>
          </cell>
          <cell r="M1738" t="str">
            <v>1</v>
          </cell>
          <cell r="N1738" t="str">
            <v>1</v>
          </cell>
          <cell r="Q1738" t="str">
            <v>1</v>
          </cell>
          <cell r="R1738" t="str">
            <v>1</v>
          </cell>
        </row>
        <row r="1739">
          <cell r="D1739" t="str">
            <v>CS500-</v>
          </cell>
          <cell r="E1739" t="str">
            <v>A</v>
          </cell>
          <cell r="F1739" t="str">
            <v>01</v>
          </cell>
          <cell r="G1739" t="str">
            <v>10000</v>
          </cell>
          <cell r="H1739" t="str">
            <v>96314549</v>
          </cell>
          <cell r="I1739" t="str">
            <v>LEVER A-RELEASE,HOOD</v>
          </cell>
          <cell r="K1739">
            <v>1</v>
          </cell>
          <cell r="L1739">
            <v>1</v>
          </cell>
          <cell r="M1739" t="str">
            <v>1</v>
          </cell>
          <cell r="N1739" t="str">
            <v>1</v>
          </cell>
          <cell r="Q1739" t="str">
            <v>1</v>
          </cell>
          <cell r="R1739" t="str">
            <v>1</v>
          </cell>
        </row>
        <row r="1740">
          <cell r="D1740" t="str">
            <v>CS500-</v>
          </cell>
          <cell r="E1740" t="str">
            <v>A</v>
          </cell>
          <cell r="F1740" t="str">
            <v>01</v>
          </cell>
          <cell r="G1740" t="str">
            <v>14000</v>
          </cell>
          <cell r="H1740" t="str">
            <v>09159-14014-000</v>
          </cell>
          <cell r="I1740" t="str">
            <v>NUT</v>
          </cell>
          <cell r="K1740">
            <v>1</v>
          </cell>
          <cell r="L1740">
            <v>1</v>
          </cell>
          <cell r="M1740" t="str">
            <v>1</v>
          </cell>
          <cell r="N1740" t="str">
            <v>1</v>
          </cell>
          <cell r="Q1740" t="str">
            <v>1</v>
          </cell>
          <cell r="R1740" t="str">
            <v>1</v>
          </cell>
        </row>
        <row r="1741">
          <cell r="D1741" t="str">
            <v>CS500-</v>
          </cell>
          <cell r="E1741" t="str">
            <v>A</v>
          </cell>
          <cell r="F1741" t="str">
            <v>02</v>
          </cell>
          <cell r="G1741" t="str">
            <v>01000</v>
          </cell>
          <cell r="H1741" t="str">
            <v>82110A70B00-000</v>
          </cell>
          <cell r="I1741" t="str">
            <v>LATCH A-HOOD</v>
          </cell>
          <cell r="S1741" t="str">
            <v>1</v>
          </cell>
          <cell r="T1741" t="str">
            <v>1</v>
          </cell>
          <cell r="U1741" t="str">
            <v>1</v>
          </cell>
          <cell r="V1741" t="str">
            <v>1</v>
          </cell>
        </row>
        <row r="1742">
          <cell r="D1742" t="str">
            <v>CS500-</v>
          </cell>
          <cell r="E1742" t="str">
            <v>A</v>
          </cell>
          <cell r="F1742" t="str">
            <v>02</v>
          </cell>
          <cell r="G1742" t="str">
            <v>02000</v>
          </cell>
          <cell r="H1742" t="str">
            <v>02116-76120-000</v>
          </cell>
          <cell r="I1742" t="str">
            <v>SCREW-CR MACHINE</v>
          </cell>
          <cell r="S1742" t="str">
            <v>2</v>
          </cell>
          <cell r="T1742" t="str">
            <v>2</v>
          </cell>
          <cell r="U1742" t="str">
            <v>2</v>
          </cell>
          <cell r="V1742" t="str">
            <v>2</v>
          </cell>
        </row>
        <row r="1743">
          <cell r="D1743" t="str">
            <v>CS500-</v>
          </cell>
          <cell r="E1743" t="str">
            <v>A</v>
          </cell>
          <cell r="F1743" t="str">
            <v>02</v>
          </cell>
          <cell r="G1743" t="str">
            <v>03000</v>
          </cell>
          <cell r="H1743" t="str">
            <v>96316880</v>
          </cell>
          <cell r="I1743" t="str">
            <v>STRIKER A-HOOD</v>
          </cell>
          <cell r="S1743" t="str">
            <v>1</v>
          </cell>
          <cell r="T1743" t="str">
            <v>1</v>
          </cell>
          <cell r="U1743" t="str">
            <v>1</v>
          </cell>
          <cell r="V1743" t="str">
            <v>1</v>
          </cell>
        </row>
        <row r="1744">
          <cell r="D1744" t="str">
            <v>CS500-</v>
          </cell>
          <cell r="E1744" t="str">
            <v>A</v>
          </cell>
          <cell r="F1744" t="str">
            <v>02</v>
          </cell>
          <cell r="G1744" t="str">
            <v>07000</v>
          </cell>
          <cell r="H1744" t="str">
            <v>02116-76120-000</v>
          </cell>
          <cell r="I1744" t="str">
            <v>SCREW-CR MACHINE</v>
          </cell>
          <cell r="S1744" t="str">
            <v>2</v>
          </cell>
          <cell r="T1744" t="str">
            <v>2</v>
          </cell>
          <cell r="U1744" t="str">
            <v>2</v>
          </cell>
          <cell r="V1744" t="str">
            <v>2</v>
          </cell>
        </row>
        <row r="1745">
          <cell r="B1745" t="str">
            <v>O</v>
          </cell>
          <cell r="C1745" t="str">
            <v>O</v>
          </cell>
          <cell r="D1745" t="str">
            <v>CS500-</v>
          </cell>
          <cell r="E1745" t="str">
            <v>A</v>
          </cell>
          <cell r="F1745" t="str">
            <v>02</v>
          </cell>
          <cell r="G1745" t="str">
            <v>08000</v>
          </cell>
          <cell r="H1745" t="str">
            <v>96317087</v>
          </cell>
          <cell r="I1745" t="str">
            <v>CABLE A-HOOD LATCH RELEASE</v>
          </cell>
          <cell r="S1745" t="str">
            <v>1</v>
          </cell>
          <cell r="T1745" t="str">
            <v>1</v>
          </cell>
          <cell r="U1745" t="str">
            <v>1</v>
          </cell>
          <cell r="V1745" t="str">
            <v>1</v>
          </cell>
        </row>
        <row r="1746">
          <cell r="B1746" t="str">
            <v>N</v>
          </cell>
          <cell r="C1746" t="str">
            <v>X</v>
          </cell>
          <cell r="D1746" t="str">
            <v>CS500-</v>
          </cell>
          <cell r="E1746" t="str">
            <v>A</v>
          </cell>
          <cell r="F1746" t="str">
            <v>02</v>
          </cell>
          <cell r="G1746" t="str">
            <v>08000</v>
          </cell>
          <cell r="H1746" t="str">
            <v>96283263</v>
          </cell>
          <cell r="I1746" t="str">
            <v>CABLE A-HOOD LATCH RELEASE</v>
          </cell>
          <cell r="S1746" t="str">
            <v>1</v>
          </cell>
          <cell r="T1746" t="str">
            <v>1</v>
          </cell>
          <cell r="U1746" t="str">
            <v>1</v>
          </cell>
          <cell r="V1746" t="str">
            <v>1</v>
          </cell>
        </row>
        <row r="1747">
          <cell r="D1747" t="str">
            <v>CS500-</v>
          </cell>
          <cell r="E1747" t="str">
            <v>A</v>
          </cell>
          <cell r="F1747" t="str">
            <v>02</v>
          </cell>
          <cell r="G1747" t="str">
            <v>09200</v>
          </cell>
          <cell r="H1747" t="str">
            <v>96312540</v>
          </cell>
          <cell r="I1747" t="str">
            <v>CLIP</v>
          </cell>
          <cell r="S1747" t="str">
            <v>1</v>
          </cell>
          <cell r="T1747" t="str">
            <v>1</v>
          </cell>
          <cell r="U1747" t="str">
            <v>1</v>
          </cell>
          <cell r="V1747" t="str">
            <v>1</v>
          </cell>
        </row>
        <row r="1748">
          <cell r="D1748" t="str">
            <v>CS500-</v>
          </cell>
          <cell r="E1748" t="str">
            <v>A</v>
          </cell>
          <cell r="F1748" t="str">
            <v>02</v>
          </cell>
          <cell r="G1748" t="str">
            <v>10000</v>
          </cell>
          <cell r="H1748" t="str">
            <v>96314549</v>
          </cell>
          <cell r="I1748" t="str">
            <v>LEVER A-RELEASE,HOOD</v>
          </cell>
          <cell r="S1748" t="str">
            <v>1</v>
          </cell>
          <cell r="T1748" t="str">
            <v>1</v>
          </cell>
          <cell r="U1748" t="str">
            <v>1</v>
          </cell>
          <cell r="V1748" t="str">
            <v>1</v>
          </cell>
        </row>
        <row r="1749">
          <cell r="D1749" t="str">
            <v>CS500-</v>
          </cell>
          <cell r="E1749" t="str">
            <v>A</v>
          </cell>
          <cell r="F1749" t="str">
            <v>02</v>
          </cell>
          <cell r="G1749" t="str">
            <v>14000</v>
          </cell>
          <cell r="H1749" t="str">
            <v>09159-14014-000</v>
          </cell>
          <cell r="I1749" t="str">
            <v>NUT</v>
          </cell>
          <cell r="S1749" t="str">
            <v>1</v>
          </cell>
          <cell r="T1749" t="str">
            <v>1</v>
          </cell>
          <cell r="U1749" t="str">
            <v>1</v>
          </cell>
          <cell r="V1749" t="str">
            <v>1</v>
          </cell>
        </row>
        <row r="1750">
          <cell r="D1750" t="str">
            <v>CS500-</v>
          </cell>
          <cell r="E1750" t="str">
            <v>A</v>
          </cell>
          <cell r="F1750" t="str">
            <v>05</v>
          </cell>
          <cell r="G1750" t="str">
            <v>01000</v>
          </cell>
          <cell r="H1750" t="str">
            <v>96280190</v>
          </cell>
          <cell r="I1750" t="str">
            <v>LATCH A-HOOD</v>
          </cell>
          <cell r="K1750">
            <v>1</v>
          </cell>
          <cell r="L1750">
            <v>1</v>
          </cell>
          <cell r="M1750" t="str">
            <v>1</v>
          </cell>
          <cell r="N1750" t="str">
            <v>1</v>
          </cell>
        </row>
        <row r="1751">
          <cell r="D1751" t="str">
            <v>CS500-</v>
          </cell>
          <cell r="E1751" t="str">
            <v>A</v>
          </cell>
          <cell r="F1751" t="str">
            <v>05</v>
          </cell>
          <cell r="G1751" t="str">
            <v>02000</v>
          </cell>
          <cell r="H1751" t="str">
            <v>02116-76120-000</v>
          </cell>
          <cell r="I1751" t="str">
            <v>SCREW-CR MACHINE</v>
          </cell>
          <cell r="K1751">
            <v>2</v>
          </cell>
          <cell r="L1751">
            <v>2</v>
          </cell>
          <cell r="M1751" t="str">
            <v>2</v>
          </cell>
          <cell r="N1751" t="str">
            <v>2</v>
          </cell>
        </row>
        <row r="1752">
          <cell r="D1752" t="str">
            <v>CS500-</v>
          </cell>
          <cell r="E1752" t="str">
            <v>A</v>
          </cell>
          <cell r="F1752" t="str">
            <v>05</v>
          </cell>
          <cell r="G1752" t="str">
            <v>03000</v>
          </cell>
          <cell r="H1752" t="str">
            <v>96279862</v>
          </cell>
          <cell r="I1752" t="str">
            <v>STRIKER A-HOOD</v>
          </cell>
          <cell r="K1752">
            <v>1</v>
          </cell>
          <cell r="L1752">
            <v>1</v>
          </cell>
          <cell r="M1752" t="str">
            <v>1</v>
          </cell>
          <cell r="N1752" t="str">
            <v>1</v>
          </cell>
        </row>
        <row r="1753">
          <cell r="D1753" t="str">
            <v>CS500-</v>
          </cell>
          <cell r="E1753" t="str">
            <v>A</v>
          </cell>
          <cell r="F1753" t="str">
            <v>05</v>
          </cell>
          <cell r="G1753" t="str">
            <v>07000</v>
          </cell>
          <cell r="H1753" t="str">
            <v>02116-76120-000</v>
          </cell>
          <cell r="I1753" t="str">
            <v>SCREW-CR MACHINE</v>
          </cell>
          <cell r="K1753">
            <v>2</v>
          </cell>
          <cell r="L1753">
            <v>2</v>
          </cell>
          <cell r="M1753" t="str">
            <v>2</v>
          </cell>
          <cell r="N1753" t="str">
            <v>2</v>
          </cell>
        </row>
        <row r="1754">
          <cell r="D1754" t="str">
            <v>CS500-</v>
          </cell>
          <cell r="E1754" t="str">
            <v>A</v>
          </cell>
          <cell r="F1754" t="str">
            <v>05</v>
          </cell>
          <cell r="G1754" t="str">
            <v>08000</v>
          </cell>
          <cell r="H1754" t="str">
            <v>96314531</v>
          </cell>
          <cell r="I1754" t="str">
            <v>CABLE A-HOOD LATCH RELEASE</v>
          </cell>
          <cell r="K1754">
            <v>1</v>
          </cell>
          <cell r="L1754">
            <v>1</v>
          </cell>
          <cell r="M1754" t="str">
            <v>1</v>
          </cell>
          <cell r="N1754" t="str">
            <v>1</v>
          </cell>
        </row>
        <row r="1755">
          <cell r="B1755" t="str">
            <v>O</v>
          </cell>
          <cell r="C1755" t="str">
            <v>O</v>
          </cell>
          <cell r="D1755" t="str">
            <v>CS500-</v>
          </cell>
          <cell r="E1755" t="str">
            <v>A</v>
          </cell>
          <cell r="F1755" t="str">
            <v>05</v>
          </cell>
          <cell r="G1755" t="str">
            <v>09100</v>
          </cell>
          <cell r="H1755" t="str">
            <v>09241-22001</v>
          </cell>
          <cell r="I1755" t="str">
            <v>PLUG</v>
          </cell>
          <cell r="K1755">
            <v>1</v>
          </cell>
          <cell r="L1755">
            <v>1</v>
          </cell>
          <cell r="M1755" t="str">
            <v>1</v>
          </cell>
          <cell r="N1755" t="str">
            <v>1</v>
          </cell>
        </row>
        <row r="1756">
          <cell r="B1756" t="str">
            <v>N</v>
          </cell>
          <cell r="C1756" t="str">
            <v>X</v>
          </cell>
          <cell r="D1756" t="str">
            <v>CS500-</v>
          </cell>
          <cell r="E1756" t="str">
            <v>A</v>
          </cell>
          <cell r="F1756" t="str">
            <v>05</v>
          </cell>
          <cell r="G1756" t="str">
            <v>09100</v>
          </cell>
          <cell r="H1756" t="str">
            <v>96255658</v>
          </cell>
          <cell r="I1756" t="str">
            <v>DEADENING TAPE</v>
          </cell>
          <cell r="K1756">
            <v>1</v>
          </cell>
          <cell r="L1756">
            <v>1</v>
          </cell>
          <cell r="M1756" t="str">
            <v>1</v>
          </cell>
          <cell r="N1756" t="str">
            <v>1</v>
          </cell>
        </row>
        <row r="1757">
          <cell r="D1757" t="str">
            <v>CS500-</v>
          </cell>
          <cell r="E1757" t="str">
            <v>A</v>
          </cell>
          <cell r="F1757" t="str">
            <v>05</v>
          </cell>
          <cell r="G1757" t="str">
            <v>10000</v>
          </cell>
          <cell r="H1757" t="str">
            <v>96314549</v>
          </cell>
          <cell r="I1757" t="str">
            <v>LEVER A-RELEASE,HOOD</v>
          </cell>
          <cell r="K1757">
            <v>1</v>
          </cell>
          <cell r="L1757">
            <v>1</v>
          </cell>
          <cell r="M1757" t="str">
            <v>1</v>
          </cell>
          <cell r="N1757" t="str">
            <v>1</v>
          </cell>
        </row>
        <row r="1758">
          <cell r="D1758" t="str">
            <v>CS500-</v>
          </cell>
          <cell r="E1758" t="str">
            <v>A</v>
          </cell>
          <cell r="F1758" t="str">
            <v>05</v>
          </cell>
          <cell r="G1758" t="str">
            <v>14000</v>
          </cell>
          <cell r="H1758" t="str">
            <v>09159-14014-000</v>
          </cell>
          <cell r="I1758" t="str">
            <v>NUT</v>
          </cell>
          <cell r="K1758">
            <v>1</v>
          </cell>
          <cell r="L1758">
            <v>1</v>
          </cell>
          <cell r="M1758" t="str">
            <v>1</v>
          </cell>
          <cell r="N1758" t="str">
            <v>1</v>
          </cell>
        </row>
        <row r="1759">
          <cell r="D1759" t="str">
            <v>CS505-</v>
          </cell>
          <cell r="E1759" t="str">
            <v>A</v>
          </cell>
          <cell r="F1759" t="str">
            <v>02</v>
          </cell>
          <cell r="G1759" t="str">
            <v>01000</v>
          </cell>
          <cell r="H1759" t="str">
            <v>96315607</v>
          </cell>
          <cell r="I1759" t="str">
            <v>KEY SET</v>
          </cell>
          <cell r="K1759">
            <v>1</v>
          </cell>
          <cell r="L1759">
            <v>1</v>
          </cell>
          <cell r="M1759" t="str">
            <v>1</v>
          </cell>
          <cell r="N1759" t="str">
            <v>1</v>
          </cell>
          <cell r="Q1759" t="str">
            <v>1</v>
          </cell>
          <cell r="R1759" t="str">
            <v>1</v>
          </cell>
          <cell r="S1759" t="str">
            <v>1</v>
          </cell>
          <cell r="T1759" t="str">
            <v>1</v>
          </cell>
          <cell r="U1759" t="str">
            <v>1</v>
          </cell>
          <cell r="V1759" t="str">
            <v>1</v>
          </cell>
        </row>
        <row r="1760">
          <cell r="D1760" t="str">
            <v>CS510-</v>
          </cell>
          <cell r="E1760" t="str">
            <v>A</v>
          </cell>
          <cell r="F1760" t="str">
            <v>01</v>
          </cell>
          <cell r="G1760" t="str">
            <v>01000</v>
          </cell>
          <cell r="H1760" t="str">
            <v>96280259</v>
          </cell>
          <cell r="I1760" t="str">
            <v>LATCH A-FRONT DOOR,L</v>
          </cell>
          <cell r="K1760">
            <v>1</v>
          </cell>
          <cell r="L1760">
            <v>1</v>
          </cell>
          <cell r="M1760" t="str">
            <v>1</v>
          </cell>
          <cell r="N1760" t="str">
            <v>1</v>
          </cell>
          <cell r="O1760" t="str">
            <v>AA</v>
          </cell>
          <cell r="P1760" t="str">
            <v>AA</v>
          </cell>
          <cell r="Q1760" t="str">
            <v>1</v>
          </cell>
          <cell r="S1760" t="str">
            <v>1</v>
          </cell>
          <cell r="T1760" t="str">
            <v>1</v>
          </cell>
          <cell r="U1760" t="str">
            <v>1</v>
          </cell>
          <cell r="V1760" t="str">
            <v>1</v>
          </cell>
          <cell r="X1760" t="str">
            <v>ZA/Z2</v>
          </cell>
        </row>
        <row r="1761">
          <cell r="D1761" t="str">
            <v>CS510-</v>
          </cell>
          <cell r="E1761" t="str">
            <v>A</v>
          </cell>
          <cell r="F1761" t="str">
            <v>01</v>
          </cell>
          <cell r="G1761" t="str">
            <v>04000</v>
          </cell>
          <cell r="H1761" t="str">
            <v>02136-56160-000</v>
          </cell>
          <cell r="I1761" t="str">
            <v>SCREW-CR MACHINE</v>
          </cell>
          <cell r="K1761">
            <v>3</v>
          </cell>
          <cell r="L1761">
            <v>3</v>
          </cell>
          <cell r="M1761" t="str">
            <v>3</v>
          </cell>
          <cell r="N1761" t="str">
            <v>3</v>
          </cell>
          <cell r="O1761" t="str">
            <v>AA</v>
          </cell>
          <cell r="P1761" t="str">
            <v>AA</v>
          </cell>
          <cell r="Q1761" t="str">
            <v>3</v>
          </cell>
          <cell r="S1761" t="str">
            <v>3</v>
          </cell>
          <cell r="T1761" t="str">
            <v>3</v>
          </cell>
          <cell r="U1761" t="str">
            <v>3</v>
          </cell>
          <cell r="V1761" t="str">
            <v>3</v>
          </cell>
          <cell r="X1761" t="str">
            <v>ZA/Z2</v>
          </cell>
        </row>
        <row r="1762">
          <cell r="D1762" t="str">
            <v>CS510-</v>
          </cell>
          <cell r="E1762" t="str">
            <v>A</v>
          </cell>
          <cell r="F1762" t="str">
            <v>01</v>
          </cell>
          <cell r="G1762" t="str">
            <v>05000</v>
          </cell>
          <cell r="H1762" t="str">
            <v>96280260</v>
          </cell>
          <cell r="I1762" t="str">
            <v>LATCH A-FRONT DOOR,R</v>
          </cell>
          <cell r="K1762">
            <v>1</v>
          </cell>
          <cell r="L1762">
            <v>1</v>
          </cell>
          <cell r="M1762" t="str">
            <v>1</v>
          </cell>
          <cell r="N1762" t="str">
            <v>1</v>
          </cell>
          <cell r="O1762" t="str">
            <v>AA</v>
          </cell>
          <cell r="P1762" t="str">
            <v>AA</v>
          </cell>
          <cell r="Q1762" t="str">
            <v>1</v>
          </cell>
          <cell r="S1762" t="str">
            <v>1</v>
          </cell>
          <cell r="T1762" t="str">
            <v>1</v>
          </cell>
          <cell r="U1762" t="str">
            <v>1</v>
          </cell>
          <cell r="V1762" t="str">
            <v>1</v>
          </cell>
          <cell r="X1762" t="str">
            <v>ZA/Z2</v>
          </cell>
        </row>
        <row r="1763">
          <cell r="D1763" t="str">
            <v>CS510-</v>
          </cell>
          <cell r="E1763" t="str">
            <v>A</v>
          </cell>
          <cell r="F1763" t="str">
            <v>01</v>
          </cell>
          <cell r="G1763" t="str">
            <v>08000</v>
          </cell>
          <cell r="H1763" t="str">
            <v>02136-56160-000</v>
          </cell>
          <cell r="I1763" t="str">
            <v>SCREW-CR MACHINE</v>
          </cell>
          <cell r="K1763">
            <v>3</v>
          </cell>
          <cell r="L1763">
            <v>3</v>
          </cell>
          <cell r="M1763" t="str">
            <v>3</v>
          </cell>
          <cell r="N1763" t="str">
            <v>3</v>
          </cell>
          <cell r="O1763" t="str">
            <v>AA</v>
          </cell>
          <cell r="P1763" t="str">
            <v>AA</v>
          </cell>
          <cell r="Q1763" t="str">
            <v>3</v>
          </cell>
          <cell r="S1763" t="str">
            <v>3</v>
          </cell>
          <cell r="T1763" t="str">
            <v>3</v>
          </cell>
          <cell r="U1763" t="str">
            <v>3</v>
          </cell>
          <cell r="V1763" t="str">
            <v>3</v>
          </cell>
          <cell r="X1763" t="str">
            <v>ZA/Z2</v>
          </cell>
        </row>
        <row r="1764">
          <cell r="B1764" t="str">
            <v>O</v>
          </cell>
          <cell r="C1764" t="str">
            <v>O</v>
          </cell>
          <cell r="D1764" t="str">
            <v>CS510-</v>
          </cell>
          <cell r="E1764" t="str">
            <v>A</v>
          </cell>
          <cell r="F1764" t="str">
            <v>02</v>
          </cell>
          <cell r="G1764" t="str">
            <v>01000</v>
          </cell>
          <cell r="H1764" t="str">
            <v>96280263</v>
          </cell>
          <cell r="I1764" t="str">
            <v>LATCH A-CTRL DOOR LOCK,FRT,L</v>
          </cell>
          <cell r="K1764">
            <v>1</v>
          </cell>
          <cell r="L1764">
            <v>1</v>
          </cell>
          <cell r="M1764" t="str">
            <v>1</v>
          </cell>
          <cell r="N1764" t="str">
            <v>1</v>
          </cell>
          <cell r="O1764" t="str">
            <v>AB</v>
          </cell>
          <cell r="P1764" t="str">
            <v>AB</v>
          </cell>
          <cell r="R1764" t="str">
            <v>1</v>
          </cell>
        </row>
        <row r="1765">
          <cell r="B1765" t="str">
            <v>N</v>
          </cell>
          <cell r="C1765" t="str">
            <v>X</v>
          </cell>
          <cell r="D1765" t="str">
            <v>CS510-</v>
          </cell>
          <cell r="E1765" t="str">
            <v>A</v>
          </cell>
          <cell r="F1765" t="str">
            <v>02</v>
          </cell>
          <cell r="G1765" t="str">
            <v>01000</v>
          </cell>
          <cell r="H1765" t="str">
            <v>96507778</v>
          </cell>
          <cell r="I1765" t="str">
            <v>LATCH A-CTRL DOOR LOCK,FRT,L</v>
          </cell>
          <cell r="K1765">
            <v>1</v>
          </cell>
          <cell r="L1765">
            <v>1</v>
          </cell>
          <cell r="M1765" t="str">
            <v>1</v>
          </cell>
          <cell r="N1765" t="str">
            <v>1</v>
          </cell>
          <cell r="O1765" t="str">
            <v>AB</v>
          </cell>
          <cell r="P1765" t="str">
            <v>AB</v>
          </cell>
          <cell r="R1765" t="str">
            <v>1</v>
          </cell>
        </row>
        <row r="1766">
          <cell r="D1766" t="str">
            <v>CS510-</v>
          </cell>
          <cell r="E1766" t="str">
            <v>A</v>
          </cell>
          <cell r="F1766" t="str">
            <v>02</v>
          </cell>
          <cell r="G1766" t="str">
            <v>05000</v>
          </cell>
          <cell r="H1766" t="str">
            <v>02136-56160-000</v>
          </cell>
          <cell r="I1766" t="str">
            <v>SCREW-CR MACHINE</v>
          </cell>
          <cell r="K1766">
            <v>3</v>
          </cell>
          <cell r="L1766">
            <v>3</v>
          </cell>
          <cell r="M1766" t="str">
            <v>3</v>
          </cell>
          <cell r="N1766" t="str">
            <v>3</v>
          </cell>
          <cell r="O1766" t="str">
            <v>AB</v>
          </cell>
          <cell r="P1766" t="str">
            <v>AB</v>
          </cell>
          <cell r="R1766" t="str">
            <v>3</v>
          </cell>
        </row>
        <row r="1767">
          <cell r="B1767" t="str">
            <v>O</v>
          </cell>
          <cell r="C1767" t="str">
            <v>O</v>
          </cell>
          <cell r="D1767" t="str">
            <v>CS510-</v>
          </cell>
          <cell r="E1767" t="str">
            <v>A</v>
          </cell>
          <cell r="F1767" t="str">
            <v>02</v>
          </cell>
          <cell r="G1767" t="str">
            <v>06000</v>
          </cell>
          <cell r="H1767" t="str">
            <v>96280264</v>
          </cell>
          <cell r="I1767" t="str">
            <v>LATCH A-CTRL DOOR LOCK,FRT,R</v>
          </cell>
          <cell r="K1767">
            <v>1</v>
          </cell>
          <cell r="L1767">
            <v>1</v>
          </cell>
          <cell r="M1767" t="str">
            <v>1</v>
          </cell>
          <cell r="N1767" t="str">
            <v>1</v>
          </cell>
          <cell r="O1767" t="str">
            <v>AB</v>
          </cell>
          <cell r="P1767" t="str">
            <v>AB</v>
          </cell>
          <cell r="R1767" t="str">
            <v>1</v>
          </cell>
        </row>
        <row r="1768">
          <cell r="B1768" t="str">
            <v>N</v>
          </cell>
          <cell r="C1768" t="str">
            <v>X</v>
          </cell>
          <cell r="D1768" t="str">
            <v>CS510-</v>
          </cell>
          <cell r="E1768" t="str">
            <v>A</v>
          </cell>
          <cell r="F1768" t="str">
            <v>02</v>
          </cell>
          <cell r="G1768" t="str">
            <v>06000</v>
          </cell>
          <cell r="H1768" t="str">
            <v>96507779</v>
          </cell>
          <cell r="I1768" t="str">
            <v>LATCH A-CTRL DOOR LOCK,FRT,R</v>
          </cell>
          <cell r="K1768">
            <v>1</v>
          </cell>
          <cell r="L1768">
            <v>1</v>
          </cell>
          <cell r="M1768" t="str">
            <v>1</v>
          </cell>
          <cell r="N1768" t="str">
            <v>1</v>
          </cell>
          <cell r="O1768" t="str">
            <v>AB</v>
          </cell>
          <cell r="P1768" t="str">
            <v>AB</v>
          </cell>
          <cell r="R1768" t="str">
            <v>1</v>
          </cell>
        </row>
        <row r="1769">
          <cell r="D1769" t="str">
            <v>CS510-</v>
          </cell>
          <cell r="E1769" t="str">
            <v>A</v>
          </cell>
          <cell r="F1769" t="str">
            <v>02</v>
          </cell>
          <cell r="G1769" t="str">
            <v>10000</v>
          </cell>
          <cell r="H1769" t="str">
            <v>02136-56160-000</v>
          </cell>
          <cell r="I1769" t="str">
            <v>SCREW-CR MACHINE</v>
          </cell>
          <cell r="K1769">
            <v>3</v>
          </cell>
          <cell r="L1769">
            <v>3</v>
          </cell>
          <cell r="M1769" t="str">
            <v>3</v>
          </cell>
          <cell r="N1769" t="str">
            <v>3</v>
          </cell>
          <cell r="O1769" t="str">
            <v>AB</v>
          </cell>
          <cell r="P1769" t="str">
            <v>AB</v>
          </cell>
          <cell r="R1769" t="str">
            <v>3</v>
          </cell>
        </row>
        <row r="1770">
          <cell r="D1770" t="str">
            <v>CS510-</v>
          </cell>
          <cell r="E1770" t="str">
            <v>A</v>
          </cell>
          <cell r="F1770" t="str">
            <v>03</v>
          </cell>
          <cell r="G1770" t="str">
            <v>01000</v>
          </cell>
          <cell r="H1770" t="str">
            <v>96507780</v>
          </cell>
          <cell r="I1770" t="str">
            <v>LATCH A-CTRL DOOR LOCK,FRT,L</v>
          </cell>
          <cell r="T1770" t="str">
            <v>1</v>
          </cell>
          <cell r="V1770" t="str">
            <v>1</v>
          </cell>
          <cell r="X1770" t="str">
            <v>Z1</v>
          </cell>
        </row>
        <row r="1771">
          <cell r="D1771" t="str">
            <v>CS510-</v>
          </cell>
          <cell r="E1771" t="str">
            <v>A</v>
          </cell>
          <cell r="F1771" t="str">
            <v>03</v>
          </cell>
          <cell r="G1771" t="str">
            <v>05000</v>
          </cell>
          <cell r="H1771" t="str">
            <v>02136-56160-000</v>
          </cell>
          <cell r="I1771" t="str">
            <v>SCREW-CR MACHINE</v>
          </cell>
          <cell r="T1771" t="str">
            <v>3</v>
          </cell>
          <cell r="V1771" t="str">
            <v>3</v>
          </cell>
          <cell r="X1771" t="str">
            <v>Z1</v>
          </cell>
        </row>
        <row r="1772">
          <cell r="D1772" t="str">
            <v>CS510-</v>
          </cell>
          <cell r="E1772" t="str">
            <v>A</v>
          </cell>
          <cell r="F1772" t="str">
            <v>03</v>
          </cell>
          <cell r="G1772" t="str">
            <v>06000</v>
          </cell>
          <cell r="H1772" t="str">
            <v>96507781</v>
          </cell>
          <cell r="I1772" t="str">
            <v>LATCH A-CTRL DOOR LOCK,FRT,R</v>
          </cell>
          <cell r="T1772" t="str">
            <v>1</v>
          </cell>
          <cell r="V1772" t="str">
            <v>1</v>
          </cell>
          <cell r="X1772" t="str">
            <v>Z1</v>
          </cell>
        </row>
        <row r="1773">
          <cell r="D1773" t="str">
            <v>CS510-</v>
          </cell>
          <cell r="E1773" t="str">
            <v>A</v>
          </cell>
          <cell r="F1773" t="str">
            <v>03</v>
          </cell>
          <cell r="G1773" t="str">
            <v>10000</v>
          </cell>
          <cell r="H1773" t="str">
            <v>02136-56160-000</v>
          </cell>
          <cell r="I1773" t="str">
            <v>SCREW-CR MACHINE</v>
          </cell>
          <cell r="T1773" t="str">
            <v>3</v>
          </cell>
          <cell r="V1773" t="str">
            <v>3</v>
          </cell>
          <cell r="X1773" t="str">
            <v>Z1</v>
          </cell>
        </row>
        <row r="1774">
          <cell r="D1774" t="str">
            <v>CS520-</v>
          </cell>
          <cell r="E1774" t="str">
            <v>A</v>
          </cell>
          <cell r="F1774" t="str">
            <v>01</v>
          </cell>
          <cell r="G1774" t="str">
            <v>01000</v>
          </cell>
          <cell r="H1774" t="str">
            <v>96280261</v>
          </cell>
          <cell r="I1774" t="str">
            <v>LATCH A-REAR DOOR,L</v>
          </cell>
          <cell r="K1774">
            <v>1</v>
          </cell>
          <cell r="L1774">
            <v>1</v>
          </cell>
          <cell r="M1774" t="str">
            <v>1</v>
          </cell>
          <cell r="N1774" t="str">
            <v>1</v>
          </cell>
          <cell r="O1774" t="str">
            <v>AA</v>
          </cell>
          <cell r="P1774" t="str">
            <v>AA</v>
          </cell>
          <cell r="Q1774" t="str">
            <v>1</v>
          </cell>
          <cell r="S1774" t="str">
            <v>1</v>
          </cell>
          <cell r="U1774" t="str">
            <v>1</v>
          </cell>
          <cell r="X1774" t="str">
            <v>ZA/Z2</v>
          </cell>
        </row>
        <row r="1775">
          <cell r="D1775" t="str">
            <v>CS520-</v>
          </cell>
          <cell r="E1775" t="str">
            <v>A</v>
          </cell>
          <cell r="F1775" t="str">
            <v>01</v>
          </cell>
          <cell r="G1775" t="str">
            <v>02000</v>
          </cell>
          <cell r="H1775" t="str">
            <v>02136-56160-000</v>
          </cell>
          <cell r="I1775" t="str">
            <v>SCREW-CR MACHINE</v>
          </cell>
          <cell r="K1775">
            <v>3</v>
          </cell>
          <cell r="L1775">
            <v>3</v>
          </cell>
          <cell r="M1775" t="str">
            <v>3</v>
          </cell>
          <cell r="N1775" t="str">
            <v>3</v>
          </cell>
          <cell r="O1775" t="str">
            <v>AA</v>
          </cell>
          <cell r="P1775" t="str">
            <v>AA</v>
          </cell>
          <cell r="Q1775" t="str">
            <v>3</v>
          </cell>
          <cell r="S1775" t="str">
            <v>3</v>
          </cell>
          <cell r="U1775" t="str">
            <v>3</v>
          </cell>
          <cell r="X1775" t="str">
            <v>ZA/Z2</v>
          </cell>
        </row>
        <row r="1776">
          <cell r="D1776" t="str">
            <v>CS520-</v>
          </cell>
          <cell r="E1776" t="str">
            <v>A</v>
          </cell>
          <cell r="F1776" t="str">
            <v>01</v>
          </cell>
          <cell r="G1776" t="str">
            <v>03000</v>
          </cell>
          <cell r="H1776" t="str">
            <v>96280262</v>
          </cell>
          <cell r="I1776" t="str">
            <v>LATCH A-REAR DOOR,R</v>
          </cell>
          <cell r="K1776">
            <v>1</v>
          </cell>
          <cell r="L1776">
            <v>1</v>
          </cell>
          <cell r="M1776" t="str">
            <v>1</v>
          </cell>
          <cell r="N1776" t="str">
            <v>1</v>
          </cell>
          <cell r="O1776" t="str">
            <v>AA</v>
          </cell>
          <cell r="P1776" t="str">
            <v>AA</v>
          </cell>
          <cell r="Q1776" t="str">
            <v>1</v>
          </cell>
          <cell r="S1776" t="str">
            <v>1</v>
          </cell>
          <cell r="U1776" t="str">
            <v>1</v>
          </cell>
          <cell r="X1776" t="str">
            <v>ZA/Z2</v>
          </cell>
        </row>
        <row r="1777">
          <cell r="D1777" t="str">
            <v>CS520-</v>
          </cell>
          <cell r="E1777" t="str">
            <v>A</v>
          </cell>
          <cell r="F1777" t="str">
            <v>01</v>
          </cell>
          <cell r="G1777" t="str">
            <v>04000</v>
          </cell>
          <cell r="H1777" t="str">
            <v>02136-56160-000</v>
          </cell>
          <cell r="I1777" t="str">
            <v>SCREW-CR MACHINE</v>
          </cell>
          <cell r="K1777">
            <v>3</v>
          </cell>
          <cell r="L1777">
            <v>3</v>
          </cell>
          <cell r="M1777" t="str">
            <v>3</v>
          </cell>
          <cell r="N1777" t="str">
            <v>3</v>
          </cell>
          <cell r="O1777" t="str">
            <v>AA</v>
          </cell>
          <cell r="P1777" t="str">
            <v>AA</v>
          </cell>
          <cell r="Q1777" t="str">
            <v>3</v>
          </cell>
          <cell r="S1777" t="str">
            <v>3</v>
          </cell>
          <cell r="U1777" t="str">
            <v>3</v>
          </cell>
          <cell r="X1777" t="str">
            <v>ZA/Z2</v>
          </cell>
        </row>
        <row r="1778">
          <cell r="D1778" t="str">
            <v>CS520-</v>
          </cell>
          <cell r="E1778" t="str">
            <v>A</v>
          </cell>
          <cell r="F1778" t="str">
            <v>01</v>
          </cell>
          <cell r="G1778" t="str">
            <v>05000</v>
          </cell>
          <cell r="H1778" t="str">
            <v>82399-78B00-000</v>
          </cell>
          <cell r="I1778" t="str">
            <v>PLATE-CAUTION,DOOR</v>
          </cell>
          <cell r="K1778">
            <v>2</v>
          </cell>
          <cell r="L1778">
            <v>2</v>
          </cell>
          <cell r="M1778" t="str">
            <v>2</v>
          </cell>
          <cell r="N1778" t="str">
            <v>2</v>
          </cell>
          <cell r="O1778" t="str">
            <v>AA</v>
          </cell>
          <cell r="P1778" t="str">
            <v>AA</v>
          </cell>
          <cell r="Q1778" t="str">
            <v>2</v>
          </cell>
          <cell r="S1778" t="str">
            <v>2</v>
          </cell>
          <cell r="U1778" t="str">
            <v>2</v>
          </cell>
          <cell r="X1778" t="str">
            <v>ZA/Z2</v>
          </cell>
        </row>
        <row r="1779">
          <cell r="B1779" t="str">
            <v>O</v>
          </cell>
          <cell r="C1779" t="str">
            <v>O</v>
          </cell>
          <cell r="D1779" t="str">
            <v>CS520-</v>
          </cell>
          <cell r="E1779" t="str">
            <v>A</v>
          </cell>
          <cell r="F1779" t="str">
            <v>02</v>
          </cell>
          <cell r="G1779" t="str">
            <v>01000</v>
          </cell>
          <cell r="H1779" t="str">
            <v>96280267</v>
          </cell>
          <cell r="I1779" t="str">
            <v>LATCH A-CTRL DR LOCK,RR DR,L</v>
          </cell>
          <cell r="K1779">
            <v>1</v>
          </cell>
          <cell r="L1779">
            <v>1</v>
          </cell>
          <cell r="M1779" t="str">
            <v>1</v>
          </cell>
          <cell r="N1779" t="str">
            <v>1</v>
          </cell>
          <cell r="O1779" t="str">
            <v>AB</v>
          </cell>
          <cell r="P1779" t="str">
            <v>AB</v>
          </cell>
          <cell r="R1779" t="str">
            <v>1</v>
          </cell>
          <cell r="T1779" t="str">
            <v>1</v>
          </cell>
          <cell r="V1779" t="str">
            <v>1</v>
          </cell>
          <cell r="X1779" t="str">
            <v>Z1</v>
          </cell>
        </row>
        <row r="1780">
          <cell r="B1780" t="str">
            <v>N</v>
          </cell>
          <cell r="C1780" t="str">
            <v>X</v>
          </cell>
          <cell r="D1780" t="str">
            <v>CS520-</v>
          </cell>
          <cell r="E1780" t="str">
            <v>A</v>
          </cell>
          <cell r="F1780" t="str">
            <v>02</v>
          </cell>
          <cell r="G1780" t="str">
            <v>01000</v>
          </cell>
          <cell r="H1780" t="str">
            <v>96507928</v>
          </cell>
          <cell r="I1780" t="str">
            <v>LATCH A-CTRL DR LOCK,RR DR,L</v>
          </cell>
          <cell r="K1780">
            <v>1</v>
          </cell>
          <cell r="L1780">
            <v>1</v>
          </cell>
          <cell r="M1780" t="str">
            <v>1</v>
          </cell>
          <cell r="N1780" t="str">
            <v>1</v>
          </cell>
          <cell r="O1780" t="str">
            <v>AB</v>
          </cell>
          <cell r="P1780" t="str">
            <v>AB</v>
          </cell>
          <cell r="R1780" t="str">
            <v>1</v>
          </cell>
          <cell r="T1780" t="str">
            <v>1</v>
          </cell>
          <cell r="V1780" t="str">
            <v>1</v>
          </cell>
          <cell r="X1780" t="str">
            <v>Z1</v>
          </cell>
        </row>
        <row r="1781">
          <cell r="D1781" t="str">
            <v>CS520-</v>
          </cell>
          <cell r="E1781" t="str">
            <v>A</v>
          </cell>
          <cell r="F1781" t="str">
            <v>02</v>
          </cell>
          <cell r="G1781" t="str">
            <v>03000</v>
          </cell>
          <cell r="H1781" t="str">
            <v>02136-56160-000</v>
          </cell>
          <cell r="I1781" t="str">
            <v>SCREW-CR MACHINE</v>
          </cell>
          <cell r="K1781">
            <v>3</v>
          </cell>
          <cell r="L1781">
            <v>3</v>
          </cell>
          <cell r="M1781" t="str">
            <v>3</v>
          </cell>
          <cell r="N1781" t="str">
            <v>3</v>
          </cell>
          <cell r="O1781" t="str">
            <v>AB</v>
          </cell>
          <cell r="P1781" t="str">
            <v>AB</v>
          </cell>
          <cell r="R1781" t="str">
            <v>3</v>
          </cell>
          <cell r="T1781" t="str">
            <v>3</v>
          </cell>
          <cell r="V1781" t="str">
            <v>3</v>
          </cell>
          <cell r="X1781" t="str">
            <v>Z1</v>
          </cell>
        </row>
        <row r="1782">
          <cell r="B1782" t="str">
            <v>O</v>
          </cell>
          <cell r="C1782" t="str">
            <v>O</v>
          </cell>
          <cell r="D1782" t="str">
            <v>CS520-</v>
          </cell>
          <cell r="E1782" t="str">
            <v>A</v>
          </cell>
          <cell r="F1782" t="str">
            <v>02</v>
          </cell>
          <cell r="G1782" t="str">
            <v>04000</v>
          </cell>
          <cell r="H1782" t="str">
            <v>96280268</v>
          </cell>
          <cell r="I1782" t="str">
            <v>LATCH A-CTRL DR LOCK,RR DR,R</v>
          </cell>
          <cell r="K1782">
            <v>1</v>
          </cell>
          <cell r="L1782">
            <v>1</v>
          </cell>
          <cell r="M1782" t="str">
            <v>1</v>
          </cell>
          <cell r="N1782" t="str">
            <v>1</v>
          </cell>
          <cell r="O1782" t="str">
            <v>AB</v>
          </cell>
          <cell r="P1782" t="str">
            <v>AB</v>
          </cell>
          <cell r="R1782" t="str">
            <v>1</v>
          </cell>
          <cell r="T1782" t="str">
            <v>1</v>
          </cell>
          <cell r="V1782" t="str">
            <v>1</v>
          </cell>
          <cell r="X1782" t="str">
            <v>Z1</v>
          </cell>
        </row>
        <row r="1783">
          <cell r="B1783" t="str">
            <v>N</v>
          </cell>
          <cell r="C1783" t="str">
            <v>X</v>
          </cell>
          <cell r="D1783" t="str">
            <v>CS520-</v>
          </cell>
          <cell r="E1783" t="str">
            <v>A</v>
          </cell>
          <cell r="F1783" t="str">
            <v>02</v>
          </cell>
          <cell r="G1783" t="str">
            <v>04000</v>
          </cell>
          <cell r="H1783" t="str">
            <v>96507929</v>
          </cell>
          <cell r="I1783" t="str">
            <v>LATCH A-CTRL DR LOCK,RR DR,R</v>
          </cell>
          <cell r="K1783">
            <v>1</v>
          </cell>
          <cell r="L1783">
            <v>1</v>
          </cell>
          <cell r="M1783" t="str">
            <v>1</v>
          </cell>
          <cell r="N1783" t="str">
            <v>1</v>
          </cell>
          <cell r="O1783" t="str">
            <v>AB</v>
          </cell>
          <cell r="P1783" t="str">
            <v>AB</v>
          </cell>
          <cell r="R1783" t="str">
            <v>1</v>
          </cell>
          <cell r="T1783" t="str">
            <v>1</v>
          </cell>
          <cell r="V1783" t="str">
            <v>1</v>
          </cell>
          <cell r="X1783" t="str">
            <v>Z1</v>
          </cell>
        </row>
        <row r="1784">
          <cell r="D1784" t="str">
            <v>CS520-</v>
          </cell>
          <cell r="E1784" t="str">
            <v>A</v>
          </cell>
          <cell r="F1784" t="str">
            <v>02</v>
          </cell>
          <cell r="G1784" t="str">
            <v>06000</v>
          </cell>
          <cell r="H1784" t="str">
            <v>02136-56160-000</v>
          </cell>
          <cell r="I1784" t="str">
            <v>SCREW-CR MACHINE</v>
          </cell>
          <cell r="K1784">
            <v>3</v>
          </cell>
          <cell r="L1784">
            <v>3</v>
          </cell>
          <cell r="M1784" t="str">
            <v>3</v>
          </cell>
          <cell r="N1784" t="str">
            <v>3</v>
          </cell>
          <cell r="O1784" t="str">
            <v>AB</v>
          </cell>
          <cell r="P1784" t="str">
            <v>AB</v>
          </cell>
          <cell r="R1784" t="str">
            <v>3</v>
          </cell>
          <cell r="T1784" t="str">
            <v>3</v>
          </cell>
          <cell r="V1784" t="str">
            <v>3</v>
          </cell>
          <cell r="X1784" t="str">
            <v>Z1</v>
          </cell>
        </row>
        <row r="1785">
          <cell r="D1785" t="str">
            <v>CS520-</v>
          </cell>
          <cell r="E1785" t="str">
            <v>A</v>
          </cell>
          <cell r="F1785" t="str">
            <v>02</v>
          </cell>
          <cell r="G1785" t="str">
            <v>07000</v>
          </cell>
          <cell r="H1785" t="str">
            <v>82399-78B00-000</v>
          </cell>
          <cell r="I1785" t="str">
            <v>PLATE-CAUTION,DOOR</v>
          </cell>
          <cell r="K1785">
            <v>2</v>
          </cell>
          <cell r="L1785">
            <v>2</v>
          </cell>
          <cell r="M1785" t="str">
            <v>2</v>
          </cell>
          <cell r="N1785" t="str">
            <v>2</v>
          </cell>
          <cell r="O1785" t="str">
            <v>AB</v>
          </cell>
          <cell r="P1785" t="str">
            <v>AB</v>
          </cell>
          <cell r="R1785" t="str">
            <v>2</v>
          </cell>
          <cell r="T1785" t="str">
            <v>2</v>
          </cell>
          <cell r="V1785" t="str">
            <v>2</v>
          </cell>
          <cell r="X1785" t="str">
            <v>Z1</v>
          </cell>
        </row>
        <row r="1786">
          <cell r="D1786" t="str">
            <v>CS530-</v>
          </cell>
          <cell r="E1786" t="str">
            <v>A</v>
          </cell>
          <cell r="F1786" t="str">
            <v>01</v>
          </cell>
          <cell r="G1786" t="str">
            <v>01000</v>
          </cell>
          <cell r="H1786">
            <v>96530417</v>
          </cell>
          <cell r="I1786" t="str">
            <v>LATCH A-TAILGATE</v>
          </cell>
          <cell r="K1786">
            <v>1</v>
          </cell>
          <cell r="L1786">
            <v>1</v>
          </cell>
          <cell r="M1786" t="str">
            <v>1</v>
          </cell>
          <cell r="N1786" t="str">
            <v>1</v>
          </cell>
          <cell r="Q1786" t="str">
            <v>1</v>
          </cell>
          <cell r="R1786" t="str">
            <v>1</v>
          </cell>
          <cell r="S1786" t="str">
            <v>1</v>
          </cell>
          <cell r="T1786" t="str">
            <v>1</v>
          </cell>
          <cell r="U1786" t="str">
            <v>1</v>
          </cell>
          <cell r="V1786" t="str">
            <v>1</v>
          </cell>
        </row>
        <row r="1787">
          <cell r="D1787" t="str">
            <v>CS530-</v>
          </cell>
          <cell r="E1787" t="str">
            <v>A</v>
          </cell>
          <cell r="F1787" t="str">
            <v>01</v>
          </cell>
          <cell r="G1787" t="str">
            <v>06000</v>
          </cell>
          <cell r="H1787" t="str">
            <v>02116-76160-000</v>
          </cell>
          <cell r="I1787" t="str">
            <v>SCREW-CR MACHINE</v>
          </cell>
          <cell r="K1787">
            <v>3</v>
          </cell>
          <cell r="L1787">
            <v>3</v>
          </cell>
          <cell r="M1787" t="str">
            <v>3</v>
          </cell>
          <cell r="N1787" t="str">
            <v>3</v>
          </cell>
          <cell r="Q1787" t="str">
            <v>3</v>
          </cell>
          <cell r="R1787" t="str">
            <v>3</v>
          </cell>
          <cell r="S1787" t="str">
            <v>3</v>
          </cell>
          <cell r="T1787" t="str">
            <v>3</v>
          </cell>
          <cell r="U1787" t="str">
            <v>3</v>
          </cell>
          <cell r="V1787" t="str">
            <v>3</v>
          </cell>
        </row>
        <row r="1788">
          <cell r="D1788" t="str">
            <v>CS550-</v>
          </cell>
          <cell r="E1788" t="str">
            <v>A</v>
          </cell>
          <cell r="F1788" t="str">
            <v>03</v>
          </cell>
          <cell r="G1788" t="str">
            <v>01000</v>
          </cell>
          <cell r="H1788" t="str">
            <v>96323299</v>
          </cell>
          <cell r="I1788" t="str">
            <v>STRIKER A-LATCH,DOOR</v>
          </cell>
          <cell r="S1788" t="str">
            <v>4</v>
          </cell>
          <cell r="U1788" t="str">
            <v>4</v>
          </cell>
        </row>
        <row r="1789">
          <cell r="D1789" t="str">
            <v>CS550-</v>
          </cell>
          <cell r="E1789" t="str">
            <v>A</v>
          </cell>
          <cell r="F1789" t="str">
            <v>03</v>
          </cell>
          <cell r="G1789" t="str">
            <v>02000</v>
          </cell>
          <cell r="H1789" t="str">
            <v>09139-08002-000</v>
          </cell>
          <cell r="I1789" t="str">
            <v>SCREW</v>
          </cell>
          <cell r="S1789" t="str">
            <v>8</v>
          </cell>
          <cell r="U1789" t="str">
            <v>8</v>
          </cell>
        </row>
        <row r="1790">
          <cell r="D1790" t="str">
            <v>CS550-</v>
          </cell>
          <cell r="E1790" t="str">
            <v>A</v>
          </cell>
          <cell r="F1790" t="str">
            <v>03</v>
          </cell>
          <cell r="G1790" t="str">
            <v>09000</v>
          </cell>
          <cell r="H1790" t="str">
            <v>82650A70B11-000</v>
          </cell>
          <cell r="I1790" t="str">
            <v>STRIKER COMP,BACK DOOR LATCH</v>
          </cell>
          <cell r="S1790" t="str">
            <v>1</v>
          </cell>
          <cell r="U1790" t="str">
            <v>1</v>
          </cell>
        </row>
        <row r="1791">
          <cell r="D1791" t="str">
            <v>CS550-</v>
          </cell>
          <cell r="E1791" t="str">
            <v>A</v>
          </cell>
          <cell r="F1791" t="str">
            <v>03</v>
          </cell>
          <cell r="G1791" t="str">
            <v>10000</v>
          </cell>
          <cell r="H1791" t="str">
            <v>09139-08002-000</v>
          </cell>
          <cell r="I1791" t="str">
            <v>SCREW</v>
          </cell>
          <cell r="S1791" t="str">
            <v>2</v>
          </cell>
          <cell r="U1791" t="str">
            <v>2</v>
          </cell>
        </row>
        <row r="1792">
          <cell r="D1792" t="str">
            <v>CS550-</v>
          </cell>
          <cell r="E1792" t="str">
            <v>P</v>
          </cell>
          <cell r="F1792" t="str">
            <v>03</v>
          </cell>
          <cell r="G1792" t="str">
            <v>11000</v>
          </cell>
          <cell r="H1792" t="str">
            <v>96323479</v>
          </cell>
          <cell r="I1792" t="str">
            <v>CUSHION-BACK DOOR SIDE</v>
          </cell>
          <cell r="S1792" t="str">
            <v>2</v>
          </cell>
          <cell r="U1792" t="str">
            <v>2</v>
          </cell>
        </row>
        <row r="1793">
          <cell r="D1793" t="str">
            <v>CS550-</v>
          </cell>
          <cell r="E1793" t="str">
            <v>A</v>
          </cell>
          <cell r="F1793" t="str">
            <v>03</v>
          </cell>
          <cell r="G1793" t="str">
            <v>12000</v>
          </cell>
          <cell r="H1793" t="str">
            <v>96284710</v>
          </cell>
          <cell r="I1793" t="str">
            <v>BUMPER LWR LID TRUNK</v>
          </cell>
          <cell r="S1793" t="str">
            <v>2</v>
          </cell>
          <cell r="U1793" t="str">
            <v>2</v>
          </cell>
        </row>
        <row r="1794">
          <cell r="D1794" t="str">
            <v>CS550-</v>
          </cell>
          <cell r="E1794" t="str">
            <v>A</v>
          </cell>
          <cell r="F1794" t="str">
            <v>03</v>
          </cell>
          <cell r="G1794" t="str">
            <v>13000</v>
          </cell>
          <cell r="H1794" t="str">
            <v>96261235</v>
          </cell>
          <cell r="I1794" t="str">
            <v>BUMPER BLOCK-RR DR</v>
          </cell>
          <cell r="S1794" t="str">
            <v>1</v>
          </cell>
          <cell r="U1794" t="str">
            <v>1</v>
          </cell>
        </row>
        <row r="1795">
          <cell r="D1795" t="str">
            <v>CS550-</v>
          </cell>
          <cell r="E1795" t="str">
            <v>A</v>
          </cell>
          <cell r="F1795" t="str">
            <v>03</v>
          </cell>
          <cell r="G1795" t="str">
            <v>14000</v>
          </cell>
          <cell r="H1795" t="str">
            <v>96261236</v>
          </cell>
          <cell r="I1795" t="str">
            <v>BUMPER BLOCK-RR DR</v>
          </cell>
          <cell r="S1795" t="str">
            <v>1</v>
          </cell>
          <cell r="U1795" t="str">
            <v>1</v>
          </cell>
        </row>
        <row r="1796">
          <cell r="B1796" t="str">
            <v>O</v>
          </cell>
          <cell r="C1796" t="str">
            <v>O</v>
          </cell>
          <cell r="D1796" t="str">
            <v>CS550-</v>
          </cell>
          <cell r="E1796" t="str">
            <v>A</v>
          </cell>
          <cell r="F1796" t="str">
            <v>03</v>
          </cell>
          <cell r="G1796" t="str">
            <v>15000</v>
          </cell>
          <cell r="H1796" t="str">
            <v>02126-06160</v>
          </cell>
          <cell r="I1796" t="str">
            <v>SCREW-CR MACHINE</v>
          </cell>
          <cell r="S1796" t="str">
            <v>2</v>
          </cell>
          <cell r="U1796" t="str">
            <v>2</v>
          </cell>
        </row>
        <row r="1797">
          <cell r="B1797" t="str">
            <v>N</v>
          </cell>
          <cell r="C1797" t="str">
            <v>X</v>
          </cell>
          <cell r="D1797" t="str">
            <v>CS550-</v>
          </cell>
          <cell r="E1797" t="str">
            <v>A</v>
          </cell>
          <cell r="F1797" t="str">
            <v>03</v>
          </cell>
          <cell r="G1797" t="str">
            <v>15000</v>
          </cell>
          <cell r="H1797" t="str">
            <v>09126-06007</v>
          </cell>
          <cell r="I1797" t="str">
            <v>SCREW-CR MACHINE</v>
          </cell>
          <cell r="S1797" t="str">
            <v>2</v>
          </cell>
          <cell r="U1797" t="str">
            <v>2</v>
          </cell>
        </row>
        <row r="1798">
          <cell r="D1798" t="str">
            <v>CS550-</v>
          </cell>
          <cell r="E1798" t="str">
            <v>A</v>
          </cell>
          <cell r="F1798" t="str">
            <v>04</v>
          </cell>
          <cell r="G1798" t="str">
            <v>01000</v>
          </cell>
          <cell r="H1798" t="str">
            <v>96323299</v>
          </cell>
          <cell r="I1798" t="str">
            <v>STRIKER A-LATCH,DOOR</v>
          </cell>
          <cell r="T1798" t="str">
            <v>4</v>
          </cell>
          <cell r="V1798" t="str">
            <v>4</v>
          </cell>
        </row>
        <row r="1799">
          <cell r="D1799" t="str">
            <v>CS550-</v>
          </cell>
          <cell r="E1799" t="str">
            <v>A</v>
          </cell>
          <cell r="F1799" t="str">
            <v>04</v>
          </cell>
          <cell r="G1799" t="str">
            <v>02000</v>
          </cell>
          <cell r="H1799" t="str">
            <v>09139-08002-000</v>
          </cell>
          <cell r="I1799" t="str">
            <v>SCREW</v>
          </cell>
          <cell r="T1799" t="str">
            <v>8</v>
          </cell>
          <cell r="V1799" t="str">
            <v>8</v>
          </cell>
        </row>
        <row r="1800">
          <cell r="D1800" t="str">
            <v>CS550-</v>
          </cell>
          <cell r="E1800" t="str">
            <v>A</v>
          </cell>
          <cell r="F1800" t="str">
            <v>04</v>
          </cell>
          <cell r="G1800" t="str">
            <v>09000</v>
          </cell>
          <cell r="H1800" t="str">
            <v>82650A81401-000</v>
          </cell>
          <cell r="I1800" t="str">
            <v>STRIKER COMP,BACK DOOR LATCH</v>
          </cell>
          <cell r="T1800" t="str">
            <v>1</v>
          </cell>
          <cell r="V1800" t="str">
            <v>1</v>
          </cell>
        </row>
        <row r="1801">
          <cell r="D1801" t="str">
            <v>CS550-</v>
          </cell>
          <cell r="E1801" t="str">
            <v>A</v>
          </cell>
          <cell r="F1801" t="str">
            <v>04</v>
          </cell>
          <cell r="G1801" t="str">
            <v>10000</v>
          </cell>
          <cell r="H1801" t="str">
            <v>09139-08002-000</v>
          </cell>
          <cell r="I1801" t="str">
            <v>SCREW</v>
          </cell>
          <cell r="T1801" t="str">
            <v>2</v>
          </cell>
          <cell r="V1801" t="str">
            <v>2</v>
          </cell>
        </row>
        <row r="1802">
          <cell r="D1802" t="str">
            <v>CS550-</v>
          </cell>
          <cell r="E1802" t="str">
            <v>P</v>
          </cell>
          <cell r="F1802" t="str">
            <v>04</v>
          </cell>
          <cell r="G1802" t="str">
            <v>11000</v>
          </cell>
          <cell r="H1802" t="str">
            <v>96323479</v>
          </cell>
          <cell r="I1802" t="str">
            <v>CUSHION-BACK DOOR SIDE</v>
          </cell>
          <cell r="T1802" t="str">
            <v>2</v>
          </cell>
          <cell r="V1802" t="str">
            <v>2</v>
          </cell>
        </row>
        <row r="1803">
          <cell r="D1803" t="str">
            <v>CS550-</v>
          </cell>
          <cell r="E1803" t="str">
            <v>A</v>
          </cell>
          <cell r="F1803" t="str">
            <v>04</v>
          </cell>
          <cell r="G1803" t="str">
            <v>12000</v>
          </cell>
          <cell r="H1803" t="str">
            <v>96284710</v>
          </cell>
          <cell r="I1803" t="str">
            <v>BUMPER LWR LID TRUNK</v>
          </cell>
          <cell r="T1803" t="str">
            <v>2</v>
          </cell>
          <cell r="V1803" t="str">
            <v>2</v>
          </cell>
        </row>
        <row r="1804">
          <cell r="D1804" t="str">
            <v>CS550-</v>
          </cell>
          <cell r="E1804" t="str">
            <v>A</v>
          </cell>
          <cell r="F1804" t="str">
            <v>04</v>
          </cell>
          <cell r="G1804" t="str">
            <v>13000</v>
          </cell>
          <cell r="H1804" t="str">
            <v>96261235</v>
          </cell>
          <cell r="I1804" t="str">
            <v>BUMPER BLOCK-RR DR</v>
          </cell>
          <cell r="T1804" t="str">
            <v>1</v>
          </cell>
          <cell r="V1804" t="str">
            <v>1</v>
          </cell>
        </row>
        <row r="1805">
          <cell r="D1805" t="str">
            <v>CS550-</v>
          </cell>
          <cell r="E1805" t="str">
            <v>A</v>
          </cell>
          <cell r="F1805" t="str">
            <v>04</v>
          </cell>
          <cell r="G1805" t="str">
            <v>14000</v>
          </cell>
          <cell r="H1805" t="str">
            <v>96261236</v>
          </cell>
          <cell r="I1805" t="str">
            <v>BUMPER BLOCK-RR DR</v>
          </cell>
          <cell r="T1805" t="str">
            <v>1</v>
          </cell>
          <cell r="V1805" t="str">
            <v>1</v>
          </cell>
        </row>
        <row r="1806">
          <cell r="B1806" t="str">
            <v>O</v>
          </cell>
          <cell r="C1806" t="str">
            <v>O</v>
          </cell>
          <cell r="D1806" t="str">
            <v>CS550-</v>
          </cell>
          <cell r="E1806" t="str">
            <v>A</v>
          </cell>
          <cell r="F1806" t="str">
            <v>04</v>
          </cell>
          <cell r="G1806" t="str">
            <v>15000</v>
          </cell>
          <cell r="H1806" t="str">
            <v>02126-06160</v>
          </cell>
          <cell r="I1806" t="str">
            <v>SCREW-CR MACHINE</v>
          </cell>
          <cell r="T1806" t="str">
            <v>2</v>
          </cell>
          <cell r="V1806" t="str">
            <v>2</v>
          </cell>
        </row>
        <row r="1807">
          <cell r="B1807" t="str">
            <v>N</v>
          </cell>
          <cell r="C1807" t="str">
            <v>X</v>
          </cell>
          <cell r="D1807" t="str">
            <v>CS550-</v>
          </cell>
          <cell r="E1807" t="str">
            <v>A</v>
          </cell>
          <cell r="F1807" t="str">
            <v>04</v>
          </cell>
          <cell r="G1807" t="str">
            <v>15000</v>
          </cell>
          <cell r="H1807" t="str">
            <v>09126-06007</v>
          </cell>
          <cell r="I1807" t="str">
            <v>SCREW-CR MACHINE</v>
          </cell>
          <cell r="T1807" t="str">
            <v>2</v>
          </cell>
          <cell r="V1807" t="str">
            <v>2</v>
          </cell>
        </row>
        <row r="1808">
          <cell r="D1808" t="str">
            <v>CS550-</v>
          </cell>
          <cell r="E1808" t="str">
            <v>A</v>
          </cell>
          <cell r="F1808" t="str">
            <v>05</v>
          </cell>
          <cell r="G1808" t="str">
            <v>01000</v>
          </cell>
          <cell r="H1808" t="str">
            <v>82610A72B00-000</v>
          </cell>
          <cell r="I1808" t="str">
            <v>STRIKER A-LATCH,DOOR</v>
          </cell>
          <cell r="K1808">
            <v>4</v>
          </cell>
          <cell r="M1808" t="str">
            <v>4</v>
          </cell>
          <cell r="Q1808" t="str">
            <v>4</v>
          </cell>
        </row>
        <row r="1809">
          <cell r="D1809" t="str">
            <v>CS550-</v>
          </cell>
          <cell r="E1809" t="str">
            <v>A</v>
          </cell>
          <cell r="F1809" t="str">
            <v>05</v>
          </cell>
          <cell r="G1809" t="str">
            <v>02000</v>
          </cell>
          <cell r="H1809" t="str">
            <v>09139-08002-000</v>
          </cell>
          <cell r="I1809" t="str">
            <v>SCREW</v>
          </cell>
          <cell r="K1809">
            <v>8</v>
          </cell>
          <cell r="M1809" t="str">
            <v>8</v>
          </cell>
          <cell r="Q1809" t="str">
            <v>8</v>
          </cell>
        </row>
        <row r="1810">
          <cell r="D1810" t="str">
            <v>CS550-</v>
          </cell>
          <cell r="E1810" t="str">
            <v>A</v>
          </cell>
          <cell r="F1810" t="str">
            <v>05</v>
          </cell>
          <cell r="G1810" t="str">
            <v>09000</v>
          </cell>
          <cell r="H1810" t="str">
            <v>82650A70B11-000</v>
          </cell>
          <cell r="I1810" t="str">
            <v>STRIKER COMP,BACK DOOR LATCH</v>
          </cell>
          <cell r="K1810">
            <v>1</v>
          </cell>
          <cell r="M1810" t="str">
            <v>1</v>
          </cell>
          <cell r="Q1810" t="str">
            <v>1</v>
          </cell>
        </row>
        <row r="1811">
          <cell r="D1811" t="str">
            <v>CS550-</v>
          </cell>
          <cell r="E1811" t="str">
            <v>A</v>
          </cell>
          <cell r="F1811" t="str">
            <v>05</v>
          </cell>
          <cell r="G1811" t="str">
            <v>10000</v>
          </cell>
          <cell r="H1811" t="str">
            <v>09139-08002-000</v>
          </cell>
          <cell r="I1811" t="str">
            <v>SCREW</v>
          </cell>
          <cell r="K1811">
            <v>2</v>
          </cell>
          <cell r="M1811" t="str">
            <v>2</v>
          </cell>
          <cell r="Q1811" t="str">
            <v>2</v>
          </cell>
        </row>
        <row r="1812">
          <cell r="D1812" t="str">
            <v>CS550-</v>
          </cell>
          <cell r="E1812" t="str">
            <v>P</v>
          </cell>
          <cell r="F1812" t="str">
            <v>05</v>
          </cell>
          <cell r="G1812" t="str">
            <v>11000</v>
          </cell>
          <cell r="H1812" t="str">
            <v>82683-60B00-000</v>
          </cell>
          <cell r="I1812" t="str">
            <v>CUSHION-BACK DOOR SIDE</v>
          </cell>
          <cell r="K1812">
            <v>2</v>
          </cell>
          <cell r="M1812" t="str">
            <v>2</v>
          </cell>
          <cell r="Q1812" t="str">
            <v>2</v>
          </cell>
        </row>
        <row r="1813">
          <cell r="D1813" t="str">
            <v>CS550-</v>
          </cell>
          <cell r="E1813" t="str">
            <v>A</v>
          </cell>
          <cell r="F1813" t="str">
            <v>05</v>
          </cell>
          <cell r="G1813" t="str">
            <v>12000</v>
          </cell>
          <cell r="H1813" t="str">
            <v>96284710</v>
          </cell>
          <cell r="I1813" t="str">
            <v>BUMPER LWR LID TRUNK</v>
          </cell>
          <cell r="K1813">
            <v>2</v>
          </cell>
          <cell r="M1813" t="str">
            <v>2</v>
          </cell>
          <cell r="Q1813" t="str">
            <v>2</v>
          </cell>
        </row>
        <row r="1814">
          <cell r="D1814" t="str">
            <v>CS550-</v>
          </cell>
          <cell r="E1814" t="str">
            <v>A</v>
          </cell>
          <cell r="F1814" t="str">
            <v>05</v>
          </cell>
          <cell r="G1814" t="str">
            <v>13000</v>
          </cell>
          <cell r="H1814" t="str">
            <v>96261235</v>
          </cell>
          <cell r="I1814" t="str">
            <v>BUMPER BLOCK-RR DR</v>
          </cell>
          <cell r="K1814">
            <v>1</v>
          </cell>
          <cell r="M1814" t="str">
            <v>1</v>
          </cell>
          <cell r="Q1814" t="str">
            <v>1</v>
          </cell>
        </row>
        <row r="1815">
          <cell r="D1815" t="str">
            <v>CS550-</v>
          </cell>
          <cell r="E1815" t="str">
            <v>A</v>
          </cell>
          <cell r="F1815" t="str">
            <v>05</v>
          </cell>
          <cell r="G1815" t="str">
            <v>14000</v>
          </cell>
          <cell r="H1815" t="str">
            <v>96261236</v>
          </cell>
          <cell r="I1815" t="str">
            <v>BUMPER BLOCK-RR DR</v>
          </cell>
          <cell r="K1815">
            <v>1</v>
          </cell>
          <cell r="M1815" t="str">
            <v>1</v>
          </cell>
          <cell r="Q1815" t="str">
            <v>1</v>
          </cell>
        </row>
        <row r="1816">
          <cell r="B1816" t="str">
            <v>O</v>
          </cell>
          <cell r="C1816" t="str">
            <v>O</v>
          </cell>
          <cell r="D1816" t="str">
            <v>CS550-</v>
          </cell>
          <cell r="E1816" t="str">
            <v>A</v>
          </cell>
          <cell r="F1816" t="str">
            <v>05</v>
          </cell>
          <cell r="G1816" t="str">
            <v>15000</v>
          </cell>
          <cell r="H1816" t="str">
            <v>02126-06160</v>
          </cell>
          <cell r="I1816" t="str">
            <v>SCREW-CR MACHINE</v>
          </cell>
          <cell r="K1816">
            <v>2</v>
          </cell>
          <cell r="M1816" t="str">
            <v>2</v>
          </cell>
          <cell r="Q1816" t="str">
            <v>2</v>
          </cell>
        </row>
        <row r="1817">
          <cell r="B1817" t="str">
            <v>N</v>
          </cell>
          <cell r="C1817" t="str">
            <v>X</v>
          </cell>
          <cell r="D1817" t="str">
            <v>CS550-</v>
          </cell>
          <cell r="E1817" t="str">
            <v>A</v>
          </cell>
          <cell r="F1817" t="str">
            <v>05</v>
          </cell>
          <cell r="G1817" t="str">
            <v>15000</v>
          </cell>
          <cell r="H1817" t="str">
            <v>09126-06007</v>
          </cell>
          <cell r="I1817" t="str">
            <v>SCREW-CR MACHINE</v>
          </cell>
          <cell r="K1817">
            <v>2</v>
          </cell>
          <cell r="M1817" t="str">
            <v>2</v>
          </cell>
          <cell r="Q1817" t="str">
            <v>2</v>
          </cell>
        </row>
        <row r="1818">
          <cell r="D1818" t="str">
            <v>CS550-</v>
          </cell>
          <cell r="E1818" t="str">
            <v>A</v>
          </cell>
          <cell r="F1818" t="str">
            <v>06</v>
          </cell>
          <cell r="G1818" t="str">
            <v>01000</v>
          </cell>
          <cell r="H1818" t="str">
            <v>96280462</v>
          </cell>
          <cell r="I1818" t="str">
            <v>STRIKER A-LATCH,DOOR</v>
          </cell>
          <cell r="L1818">
            <v>4</v>
          </cell>
          <cell r="N1818" t="str">
            <v>4</v>
          </cell>
          <cell r="R1818" t="str">
            <v>4</v>
          </cell>
        </row>
        <row r="1819">
          <cell r="D1819" t="str">
            <v>CS550-</v>
          </cell>
          <cell r="E1819" t="str">
            <v>A</v>
          </cell>
          <cell r="F1819" t="str">
            <v>06</v>
          </cell>
          <cell r="G1819" t="str">
            <v>02000</v>
          </cell>
          <cell r="H1819" t="str">
            <v>09139-08002-000</v>
          </cell>
          <cell r="I1819" t="str">
            <v>SCREW</v>
          </cell>
          <cell r="L1819">
            <v>8</v>
          </cell>
          <cell r="N1819" t="str">
            <v>8</v>
          </cell>
          <cell r="R1819" t="str">
            <v>8</v>
          </cell>
        </row>
        <row r="1820">
          <cell r="D1820" t="str">
            <v>CS550-</v>
          </cell>
          <cell r="E1820" t="str">
            <v>A</v>
          </cell>
          <cell r="F1820" t="str">
            <v>06</v>
          </cell>
          <cell r="G1820" t="str">
            <v>09000</v>
          </cell>
          <cell r="H1820" t="str">
            <v>82650A81401-000</v>
          </cell>
          <cell r="I1820" t="str">
            <v>STRIKER COMP,BACK DOOR LATCH</v>
          </cell>
          <cell r="L1820">
            <v>1</v>
          </cell>
          <cell r="N1820" t="str">
            <v>1</v>
          </cell>
          <cell r="R1820" t="str">
            <v>1</v>
          </cell>
        </row>
        <row r="1821">
          <cell r="D1821" t="str">
            <v>CS550-</v>
          </cell>
          <cell r="E1821" t="str">
            <v>A</v>
          </cell>
          <cell r="F1821" t="str">
            <v>06</v>
          </cell>
          <cell r="G1821" t="str">
            <v>10000</v>
          </cell>
          <cell r="H1821" t="str">
            <v>09139-08002-000</v>
          </cell>
          <cell r="I1821" t="str">
            <v>SCREW</v>
          </cell>
          <cell r="L1821">
            <v>2</v>
          </cell>
          <cell r="N1821" t="str">
            <v>2</v>
          </cell>
          <cell r="R1821" t="str">
            <v>2</v>
          </cell>
        </row>
        <row r="1822">
          <cell r="D1822" t="str">
            <v>CS550-</v>
          </cell>
          <cell r="E1822" t="str">
            <v>P</v>
          </cell>
          <cell r="F1822" t="str">
            <v>06</v>
          </cell>
          <cell r="G1822" t="str">
            <v>11000</v>
          </cell>
          <cell r="H1822" t="str">
            <v>82683-60B00-000</v>
          </cell>
          <cell r="I1822" t="str">
            <v>CUSHION-BACK DOOR SIDE</v>
          </cell>
          <cell r="L1822">
            <v>2</v>
          </cell>
          <cell r="N1822" t="str">
            <v>2</v>
          </cell>
          <cell r="R1822" t="str">
            <v>2</v>
          </cell>
        </row>
        <row r="1823">
          <cell r="D1823" t="str">
            <v>CS550-</v>
          </cell>
          <cell r="E1823" t="str">
            <v>A</v>
          </cell>
          <cell r="F1823" t="str">
            <v>06</v>
          </cell>
          <cell r="G1823" t="str">
            <v>12000</v>
          </cell>
          <cell r="H1823" t="str">
            <v>96284710</v>
          </cell>
          <cell r="I1823" t="str">
            <v>BUMPER LWR LID TRUNK</v>
          </cell>
          <cell r="L1823">
            <v>2</v>
          </cell>
          <cell r="N1823" t="str">
            <v>2</v>
          </cell>
          <cell r="R1823" t="str">
            <v>2</v>
          </cell>
        </row>
        <row r="1824">
          <cell r="D1824" t="str">
            <v>CS550-</v>
          </cell>
          <cell r="E1824" t="str">
            <v>A</v>
          </cell>
          <cell r="F1824" t="str">
            <v>06</v>
          </cell>
          <cell r="G1824" t="str">
            <v>13000</v>
          </cell>
          <cell r="H1824" t="str">
            <v>96261235</v>
          </cell>
          <cell r="I1824" t="str">
            <v>BUMPER BLOCK-RR DR</v>
          </cell>
          <cell r="L1824">
            <v>1</v>
          </cell>
          <cell r="N1824" t="str">
            <v>1</v>
          </cell>
          <cell r="R1824" t="str">
            <v>1</v>
          </cell>
        </row>
        <row r="1825">
          <cell r="D1825" t="str">
            <v>CS550-</v>
          </cell>
          <cell r="E1825" t="str">
            <v>A</v>
          </cell>
          <cell r="F1825" t="str">
            <v>06</v>
          </cell>
          <cell r="G1825" t="str">
            <v>14000</v>
          </cell>
          <cell r="H1825" t="str">
            <v>96261236</v>
          </cell>
          <cell r="I1825" t="str">
            <v>BUMPER BLOCK-RR DR</v>
          </cell>
          <cell r="L1825">
            <v>1</v>
          </cell>
          <cell r="N1825" t="str">
            <v>1</v>
          </cell>
          <cell r="R1825" t="str">
            <v>1</v>
          </cell>
        </row>
        <row r="1826">
          <cell r="B1826" t="str">
            <v>O</v>
          </cell>
          <cell r="C1826" t="str">
            <v>O</v>
          </cell>
          <cell r="D1826" t="str">
            <v>CS550-</v>
          </cell>
          <cell r="E1826" t="str">
            <v>A</v>
          </cell>
          <cell r="F1826" t="str">
            <v>06</v>
          </cell>
          <cell r="G1826" t="str">
            <v>15000</v>
          </cell>
          <cell r="H1826" t="str">
            <v>02126-06160</v>
          </cell>
          <cell r="I1826" t="str">
            <v>SCREW-CR MACHINE</v>
          </cell>
          <cell r="L1826">
            <v>2</v>
          </cell>
          <cell r="N1826" t="str">
            <v>2</v>
          </cell>
          <cell r="R1826" t="str">
            <v>2</v>
          </cell>
        </row>
        <row r="1827">
          <cell r="B1827" t="str">
            <v>N</v>
          </cell>
          <cell r="C1827" t="str">
            <v>X</v>
          </cell>
          <cell r="D1827" t="str">
            <v>CS550-</v>
          </cell>
          <cell r="E1827" t="str">
            <v>A</v>
          </cell>
          <cell r="F1827" t="str">
            <v>06</v>
          </cell>
          <cell r="G1827" t="str">
            <v>15000</v>
          </cell>
          <cell r="H1827" t="str">
            <v>09126-06007</v>
          </cell>
          <cell r="I1827" t="str">
            <v>SCREW-CR MACHINE</v>
          </cell>
          <cell r="L1827">
            <v>2</v>
          </cell>
          <cell r="N1827" t="str">
            <v>2</v>
          </cell>
          <cell r="R1827" t="str">
            <v>2</v>
          </cell>
        </row>
        <row r="1828">
          <cell r="D1828" t="str">
            <v>CS550-</v>
          </cell>
          <cell r="E1828" t="str">
            <v>A</v>
          </cell>
          <cell r="F1828" t="str">
            <v>07</v>
          </cell>
          <cell r="G1828" t="str">
            <v>01000</v>
          </cell>
          <cell r="H1828" t="str">
            <v>96280462</v>
          </cell>
          <cell r="I1828" t="str">
            <v>STRIKER A-LATCH,DOOR</v>
          </cell>
          <cell r="K1828">
            <v>4</v>
          </cell>
          <cell r="M1828" t="str">
            <v>4</v>
          </cell>
          <cell r="O1828" t="str">
            <v>EXP</v>
          </cell>
        </row>
        <row r="1829">
          <cell r="D1829" t="str">
            <v>CS550-</v>
          </cell>
          <cell r="E1829" t="str">
            <v>A</v>
          </cell>
          <cell r="F1829" t="str">
            <v>07</v>
          </cell>
          <cell r="G1829" t="str">
            <v>02000</v>
          </cell>
          <cell r="H1829" t="str">
            <v>09139-08002-000</v>
          </cell>
          <cell r="I1829" t="str">
            <v>SCREW</v>
          </cell>
          <cell r="K1829">
            <v>8</v>
          </cell>
          <cell r="M1829" t="str">
            <v>8</v>
          </cell>
          <cell r="O1829" t="str">
            <v>EXP</v>
          </cell>
        </row>
        <row r="1830">
          <cell r="D1830" t="str">
            <v>CS550-</v>
          </cell>
          <cell r="E1830" t="str">
            <v>A</v>
          </cell>
          <cell r="F1830" t="str">
            <v>07</v>
          </cell>
          <cell r="G1830" t="str">
            <v>09000</v>
          </cell>
          <cell r="H1830" t="str">
            <v>82650A70B11-000</v>
          </cell>
          <cell r="I1830" t="str">
            <v>STRIKER COMP,BACK DOOR LATCH</v>
          </cell>
          <cell r="K1830">
            <v>1</v>
          </cell>
          <cell r="M1830" t="str">
            <v>1</v>
          </cell>
          <cell r="O1830" t="str">
            <v>EXP</v>
          </cell>
        </row>
        <row r="1831">
          <cell r="D1831" t="str">
            <v>CS550-</v>
          </cell>
          <cell r="E1831" t="str">
            <v>A</v>
          </cell>
          <cell r="F1831" t="str">
            <v>07</v>
          </cell>
          <cell r="G1831" t="str">
            <v>10000</v>
          </cell>
          <cell r="H1831" t="str">
            <v>09139-08002-000</v>
          </cell>
          <cell r="I1831" t="str">
            <v>SCREW</v>
          </cell>
          <cell r="K1831">
            <v>2</v>
          </cell>
          <cell r="M1831" t="str">
            <v>2</v>
          </cell>
          <cell r="O1831" t="str">
            <v>EXP</v>
          </cell>
        </row>
        <row r="1832">
          <cell r="D1832" t="str">
            <v>CS550-</v>
          </cell>
          <cell r="E1832" t="str">
            <v>P</v>
          </cell>
          <cell r="F1832" t="str">
            <v>07</v>
          </cell>
          <cell r="G1832" t="str">
            <v>11000</v>
          </cell>
          <cell r="H1832" t="str">
            <v>82683-60B00-000</v>
          </cell>
          <cell r="I1832" t="str">
            <v>CUSHION-BACK DOOR SIDE</v>
          </cell>
          <cell r="K1832">
            <v>2</v>
          </cell>
          <cell r="M1832" t="str">
            <v>2</v>
          </cell>
          <cell r="O1832" t="str">
            <v>EXP</v>
          </cell>
        </row>
        <row r="1833">
          <cell r="D1833" t="str">
            <v>CS550-</v>
          </cell>
          <cell r="E1833" t="str">
            <v>A</v>
          </cell>
          <cell r="F1833" t="str">
            <v>07</v>
          </cell>
          <cell r="G1833" t="str">
            <v>12000</v>
          </cell>
          <cell r="H1833" t="str">
            <v>96284710</v>
          </cell>
          <cell r="I1833" t="str">
            <v>BUMPER LWR LID TRUNK</v>
          </cell>
          <cell r="K1833">
            <v>2</v>
          </cell>
          <cell r="M1833" t="str">
            <v>2</v>
          </cell>
          <cell r="O1833" t="str">
            <v>EXP</v>
          </cell>
        </row>
        <row r="1834">
          <cell r="D1834" t="str">
            <v>CS550-</v>
          </cell>
          <cell r="E1834" t="str">
            <v>A</v>
          </cell>
          <cell r="F1834" t="str">
            <v>07</v>
          </cell>
          <cell r="G1834" t="str">
            <v>13000</v>
          </cell>
          <cell r="H1834" t="str">
            <v>96261235</v>
          </cell>
          <cell r="I1834" t="str">
            <v>BUMPER BLOCK-RR DR</v>
          </cell>
          <cell r="K1834">
            <v>1</v>
          </cell>
          <cell r="M1834" t="str">
            <v>1</v>
          </cell>
          <cell r="O1834" t="str">
            <v>EXP</v>
          </cell>
        </row>
        <row r="1835">
          <cell r="D1835" t="str">
            <v>CS550-</v>
          </cell>
          <cell r="E1835" t="str">
            <v>A</v>
          </cell>
          <cell r="F1835" t="str">
            <v>07</v>
          </cell>
          <cell r="G1835" t="str">
            <v>14000</v>
          </cell>
          <cell r="H1835" t="str">
            <v>96261236</v>
          </cell>
          <cell r="I1835" t="str">
            <v>BUMPER BLOCK-RR DR</v>
          </cell>
          <cell r="K1835">
            <v>1</v>
          </cell>
          <cell r="M1835" t="str">
            <v>1</v>
          </cell>
          <cell r="O1835" t="str">
            <v>EXP</v>
          </cell>
        </row>
        <row r="1836">
          <cell r="B1836" t="str">
            <v>O</v>
          </cell>
          <cell r="C1836" t="str">
            <v>O</v>
          </cell>
          <cell r="D1836" t="str">
            <v>CS550-</v>
          </cell>
          <cell r="E1836" t="str">
            <v>A</v>
          </cell>
          <cell r="F1836" t="str">
            <v>07</v>
          </cell>
          <cell r="G1836" t="str">
            <v>15000</v>
          </cell>
          <cell r="H1836" t="str">
            <v>02126-06160</v>
          </cell>
          <cell r="I1836" t="str">
            <v>SCREW-CR MACHINE</v>
          </cell>
          <cell r="K1836">
            <v>2</v>
          </cell>
          <cell r="M1836" t="str">
            <v>2</v>
          </cell>
          <cell r="O1836" t="str">
            <v>EXP</v>
          </cell>
        </row>
        <row r="1837">
          <cell r="B1837" t="str">
            <v>N</v>
          </cell>
          <cell r="C1837" t="str">
            <v>X</v>
          </cell>
          <cell r="D1837" t="str">
            <v>CS550-</v>
          </cell>
          <cell r="E1837" t="str">
            <v>A</v>
          </cell>
          <cell r="F1837" t="str">
            <v>07</v>
          </cell>
          <cell r="G1837" t="str">
            <v>15000</v>
          </cell>
          <cell r="H1837" t="str">
            <v>09126-06007</v>
          </cell>
          <cell r="I1837" t="str">
            <v>SCREW-CR MACHINE</v>
          </cell>
          <cell r="K1837">
            <v>2</v>
          </cell>
          <cell r="M1837" t="str">
            <v>2</v>
          </cell>
          <cell r="O1837" t="str">
            <v>EXP</v>
          </cell>
        </row>
        <row r="1838">
          <cell r="D1838" t="str">
            <v>CS550-</v>
          </cell>
          <cell r="E1838" t="str">
            <v>A</v>
          </cell>
          <cell r="F1838" t="str">
            <v>08</v>
          </cell>
          <cell r="G1838" t="str">
            <v>01000</v>
          </cell>
          <cell r="H1838" t="str">
            <v>96280462</v>
          </cell>
          <cell r="I1838" t="str">
            <v>STRIKER A-LATCH,DOOR</v>
          </cell>
          <cell r="L1838">
            <v>4</v>
          </cell>
          <cell r="N1838" t="str">
            <v>4</v>
          </cell>
          <cell r="P1838" t="str">
            <v>EXP</v>
          </cell>
        </row>
        <row r="1839">
          <cell r="D1839" t="str">
            <v>CS550-</v>
          </cell>
          <cell r="E1839" t="str">
            <v>A</v>
          </cell>
          <cell r="F1839" t="str">
            <v>08</v>
          </cell>
          <cell r="G1839" t="str">
            <v>02000</v>
          </cell>
          <cell r="H1839" t="str">
            <v>09139-08002-000</v>
          </cell>
          <cell r="I1839" t="str">
            <v>SCREW</v>
          </cell>
          <cell r="L1839">
            <v>8</v>
          </cell>
          <cell r="N1839" t="str">
            <v>8</v>
          </cell>
          <cell r="P1839" t="str">
            <v>EXP</v>
          </cell>
        </row>
        <row r="1840">
          <cell r="D1840" t="str">
            <v>CS550-</v>
          </cell>
          <cell r="E1840" t="str">
            <v>A</v>
          </cell>
          <cell r="F1840" t="str">
            <v>08</v>
          </cell>
          <cell r="G1840" t="str">
            <v>09000</v>
          </cell>
          <cell r="H1840" t="str">
            <v>82650A81401-000</v>
          </cell>
          <cell r="I1840" t="str">
            <v>STRIKER COMP,BACK DOOR LATCH</v>
          </cell>
          <cell r="L1840">
            <v>1</v>
          </cell>
          <cell r="N1840" t="str">
            <v>1</v>
          </cell>
          <cell r="P1840" t="str">
            <v>EXP</v>
          </cell>
        </row>
        <row r="1841">
          <cell r="D1841" t="str">
            <v>CS550-</v>
          </cell>
          <cell r="E1841" t="str">
            <v>A</v>
          </cell>
          <cell r="F1841" t="str">
            <v>08</v>
          </cell>
          <cell r="G1841" t="str">
            <v>10000</v>
          </cell>
          <cell r="H1841" t="str">
            <v>09139-08002-000</v>
          </cell>
          <cell r="I1841" t="str">
            <v>SCREW</v>
          </cell>
          <cell r="L1841">
            <v>2</v>
          </cell>
          <cell r="N1841" t="str">
            <v>2</v>
          </cell>
          <cell r="P1841" t="str">
            <v>EXP</v>
          </cell>
        </row>
        <row r="1842">
          <cell r="D1842" t="str">
            <v>CS550-</v>
          </cell>
          <cell r="E1842" t="str">
            <v>P</v>
          </cell>
          <cell r="F1842" t="str">
            <v>08</v>
          </cell>
          <cell r="G1842" t="str">
            <v>11000</v>
          </cell>
          <cell r="H1842" t="str">
            <v>82683-60B00-000</v>
          </cell>
          <cell r="I1842" t="str">
            <v>CUSHION-BACK DOOR SIDE</v>
          </cell>
          <cell r="L1842">
            <v>2</v>
          </cell>
          <cell r="N1842" t="str">
            <v>2</v>
          </cell>
          <cell r="P1842" t="str">
            <v>EXP</v>
          </cell>
        </row>
        <row r="1843">
          <cell r="D1843" t="str">
            <v>CS550-</v>
          </cell>
          <cell r="E1843" t="str">
            <v>A</v>
          </cell>
          <cell r="F1843" t="str">
            <v>08</v>
          </cell>
          <cell r="G1843" t="str">
            <v>12000</v>
          </cell>
          <cell r="H1843" t="str">
            <v>96284710</v>
          </cell>
          <cell r="I1843" t="str">
            <v>BUMPER LWR LID TRUNK</v>
          </cell>
          <cell r="L1843">
            <v>2</v>
          </cell>
          <cell r="N1843" t="str">
            <v>2</v>
          </cell>
          <cell r="P1843" t="str">
            <v>EXP</v>
          </cell>
        </row>
        <row r="1844">
          <cell r="D1844" t="str">
            <v>CS550-</v>
          </cell>
          <cell r="E1844" t="str">
            <v>A</v>
          </cell>
          <cell r="F1844" t="str">
            <v>08</v>
          </cell>
          <cell r="G1844" t="str">
            <v>13000</v>
          </cell>
          <cell r="H1844" t="str">
            <v>96261235</v>
          </cell>
          <cell r="I1844" t="str">
            <v>BUMPER BLOCK-RR DR</v>
          </cell>
          <cell r="L1844">
            <v>1</v>
          </cell>
          <cell r="N1844" t="str">
            <v>1</v>
          </cell>
          <cell r="P1844" t="str">
            <v>EXP</v>
          </cell>
        </row>
        <row r="1845">
          <cell r="D1845" t="str">
            <v>CS550-</v>
          </cell>
          <cell r="E1845" t="str">
            <v>A</v>
          </cell>
          <cell r="F1845" t="str">
            <v>08</v>
          </cell>
          <cell r="G1845" t="str">
            <v>14000</v>
          </cell>
          <cell r="H1845" t="str">
            <v>96261236</v>
          </cell>
          <cell r="I1845" t="str">
            <v>BUMPER BLOCK-RR DR</v>
          </cell>
          <cell r="L1845">
            <v>1</v>
          </cell>
          <cell r="N1845" t="str">
            <v>1</v>
          </cell>
          <cell r="P1845" t="str">
            <v>EXP</v>
          </cell>
        </row>
        <row r="1846">
          <cell r="B1846" t="str">
            <v>O</v>
          </cell>
          <cell r="C1846" t="str">
            <v>O</v>
          </cell>
          <cell r="D1846" t="str">
            <v>CS550-</v>
          </cell>
          <cell r="E1846" t="str">
            <v>A</v>
          </cell>
          <cell r="F1846" t="str">
            <v>08</v>
          </cell>
          <cell r="G1846" t="str">
            <v>15000</v>
          </cell>
          <cell r="H1846" t="str">
            <v>02126-06160</v>
          </cell>
          <cell r="I1846" t="str">
            <v>SCREW-CR MACHINE</v>
          </cell>
          <cell r="L1846">
            <v>2</v>
          </cell>
          <cell r="N1846" t="str">
            <v>2</v>
          </cell>
          <cell r="P1846" t="str">
            <v>EXP</v>
          </cell>
        </row>
        <row r="1847">
          <cell r="B1847" t="str">
            <v>N</v>
          </cell>
          <cell r="C1847" t="str">
            <v>X</v>
          </cell>
          <cell r="D1847" t="str">
            <v>CS550-</v>
          </cell>
          <cell r="E1847" t="str">
            <v>A</v>
          </cell>
          <cell r="F1847" t="str">
            <v>08</v>
          </cell>
          <cell r="G1847" t="str">
            <v>15000</v>
          </cell>
          <cell r="H1847" t="str">
            <v>09126-06007</v>
          </cell>
          <cell r="I1847" t="str">
            <v>SCREW-CR MACHINE</v>
          </cell>
          <cell r="L1847">
            <v>2</v>
          </cell>
          <cell r="N1847" t="str">
            <v>2</v>
          </cell>
          <cell r="P1847" t="str">
            <v>EXP</v>
          </cell>
        </row>
        <row r="1848">
          <cell r="B1848" t="str">
            <v>O</v>
          </cell>
          <cell r="C1848" t="str">
            <v>O</v>
          </cell>
          <cell r="D1848" t="str">
            <v>CS570-</v>
          </cell>
          <cell r="E1848" t="str">
            <v>A</v>
          </cell>
          <cell r="F1848" t="str">
            <v>01</v>
          </cell>
          <cell r="G1848" t="str">
            <v>01000</v>
          </cell>
          <cell r="H1848" t="str">
            <v>96314596</v>
          </cell>
          <cell r="I1848" t="str">
            <v>HDL COMPL-SIDE DR OTR,FRT</v>
          </cell>
          <cell r="K1848">
            <v>1</v>
          </cell>
          <cell r="M1848" t="str">
            <v>1</v>
          </cell>
          <cell r="O1848" t="str">
            <v>10</v>
          </cell>
          <cell r="Q1848" t="str">
            <v>1</v>
          </cell>
          <cell r="S1848" t="str">
            <v>1</v>
          </cell>
          <cell r="U1848" t="str">
            <v>1</v>
          </cell>
        </row>
        <row r="1849">
          <cell r="B1849" t="str">
            <v>N</v>
          </cell>
          <cell r="C1849" t="str">
            <v>X</v>
          </cell>
          <cell r="D1849" t="str">
            <v>CS570-</v>
          </cell>
          <cell r="E1849" t="str">
            <v>A</v>
          </cell>
          <cell r="F1849" t="str">
            <v>01</v>
          </cell>
          <cell r="G1849" t="str">
            <v>01000</v>
          </cell>
          <cell r="H1849" t="str">
            <v>96507783</v>
          </cell>
          <cell r="I1849" t="str">
            <v>HDL COMPL-SIDE DR OTR,FRT</v>
          </cell>
          <cell r="K1849">
            <v>1</v>
          </cell>
          <cell r="M1849" t="str">
            <v>1</v>
          </cell>
          <cell r="O1849" t="str">
            <v>10</v>
          </cell>
          <cell r="Q1849" t="str">
            <v>1</v>
          </cell>
          <cell r="S1849" t="str">
            <v>1</v>
          </cell>
          <cell r="U1849" t="str">
            <v>1</v>
          </cell>
        </row>
        <row r="1850">
          <cell r="D1850" t="str">
            <v>CS570-</v>
          </cell>
          <cell r="E1850" t="str">
            <v>A</v>
          </cell>
          <cell r="F1850" t="str">
            <v>01</v>
          </cell>
          <cell r="G1850" t="str">
            <v>16100</v>
          </cell>
          <cell r="H1850" t="str">
            <v>96323124</v>
          </cell>
          <cell r="I1850" t="str">
            <v>ROD-LOCKING SET</v>
          </cell>
          <cell r="K1850">
            <v>1</v>
          </cell>
          <cell r="M1850" t="str">
            <v>1</v>
          </cell>
          <cell r="O1850" t="str">
            <v>10</v>
          </cell>
          <cell r="Q1850" t="str">
            <v>1</v>
          </cell>
          <cell r="S1850" t="str">
            <v>1</v>
          </cell>
          <cell r="U1850" t="str">
            <v>1</v>
          </cell>
        </row>
        <row r="1851">
          <cell r="B1851" t="str">
            <v>O</v>
          </cell>
          <cell r="C1851" t="str">
            <v>O</v>
          </cell>
          <cell r="D1851" t="str">
            <v>CS570-</v>
          </cell>
          <cell r="E1851" t="str">
            <v>A</v>
          </cell>
          <cell r="F1851" t="str">
            <v>01</v>
          </cell>
          <cell r="G1851" t="str">
            <v>19000</v>
          </cell>
          <cell r="H1851" t="str">
            <v>96314597</v>
          </cell>
          <cell r="I1851" t="str">
            <v>HDL COMPL-SIDE DR OTR,FRT</v>
          </cell>
          <cell r="K1851">
            <v>1</v>
          </cell>
          <cell r="M1851" t="str">
            <v>1</v>
          </cell>
          <cell r="O1851" t="str">
            <v>10</v>
          </cell>
          <cell r="Q1851" t="str">
            <v>1</v>
          </cell>
          <cell r="S1851" t="str">
            <v>1</v>
          </cell>
          <cell r="U1851" t="str">
            <v>1</v>
          </cell>
        </row>
        <row r="1852">
          <cell r="B1852" t="str">
            <v>N</v>
          </cell>
          <cell r="C1852" t="str">
            <v>X</v>
          </cell>
          <cell r="D1852" t="str">
            <v>CS570-</v>
          </cell>
          <cell r="E1852" t="str">
            <v>A</v>
          </cell>
          <cell r="F1852" t="str">
            <v>01</v>
          </cell>
          <cell r="G1852" t="str">
            <v>19000</v>
          </cell>
          <cell r="H1852" t="str">
            <v>96507784</v>
          </cell>
          <cell r="I1852" t="str">
            <v>HDL COMPL-SIDE DR OTR,FRT</v>
          </cell>
          <cell r="K1852">
            <v>1</v>
          </cell>
          <cell r="M1852" t="str">
            <v>1</v>
          </cell>
          <cell r="O1852" t="str">
            <v>10</v>
          </cell>
          <cell r="Q1852" t="str">
            <v>1</v>
          </cell>
          <cell r="S1852" t="str">
            <v>1</v>
          </cell>
          <cell r="U1852" t="str">
            <v>1</v>
          </cell>
        </row>
        <row r="1853">
          <cell r="D1853" t="str">
            <v>CS570-</v>
          </cell>
          <cell r="E1853" t="str">
            <v>A</v>
          </cell>
          <cell r="F1853" t="str">
            <v>01</v>
          </cell>
          <cell r="G1853" t="str">
            <v>34100</v>
          </cell>
          <cell r="H1853" t="str">
            <v>96323125</v>
          </cell>
          <cell r="I1853" t="str">
            <v>ROD-LOCKING SET</v>
          </cell>
          <cell r="K1853">
            <v>1</v>
          </cell>
          <cell r="M1853" t="str">
            <v>1</v>
          </cell>
          <cell r="O1853" t="str">
            <v>10</v>
          </cell>
          <cell r="Q1853" t="str">
            <v>1</v>
          </cell>
          <cell r="S1853" t="str">
            <v>1</v>
          </cell>
          <cell r="U1853" t="str">
            <v>1</v>
          </cell>
        </row>
        <row r="1854">
          <cell r="B1854" t="str">
            <v>O</v>
          </cell>
          <cell r="C1854" t="str">
            <v>O</v>
          </cell>
          <cell r="D1854" t="str">
            <v>CS570-</v>
          </cell>
          <cell r="E1854" t="str">
            <v>A</v>
          </cell>
          <cell r="F1854" t="str">
            <v>01</v>
          </cell>
          <cell r="G1854" t="str">
            <v>37000</v>
          </cell>
          <cell r="H1854" t="str">
            <v>96314566</v>
          </cell>
          <cell r="I1854" t="str">
            <v>HDL COMPL-SIDE DR OTR,RR</v>
          </cell>
          <cell r="K1854">
            <v>1</v>
          </cell>
          <cell r="M1854" t="str">
            <v>1</v>
          </cell>
          <cell r="O1854" t="str">
            <v>10</v>
          </cell>
          <cell r="Q1854" t="str">
            <v>1</v>
          </cell>
          <cell r="S1854" t="str">
            <v>1</v>
          </cell>
          <cell r="U1854" t="str">
            <v>1</v>
          </cell>
        </row>
        <row r="1855">
          <cell r="B1855" t="str">
            <v>N</v>
          </cell>
          <cell r="C1855" t="str">
            <v>X</v>
          </cell>
          <cell r="D1855" t="str">
            <v>CS570-</v>
          </cell>
          <cell r="E1855" t="str">
            <v>A</v>
          </cell>
          <cell r="F1855" t="str">
            <v>01</v>
          </cell>
          <cell r="G1855" t="str">
            <v>37000</v>
          </cell>
          <cell r="H1855" t="str">
            <v>96507789</v>
          </cell>
          <cell r="I1855" t="str">
            <v>HDL COMPL-SIDE DR OTR,RR</v>
          </cell>
          <cell r="K1855">
            <v>1</v>
          </cell>
          <cell r="M1855" t="str">
            <v>1</v>
          </cell>
          <cell r="O1855" t="str">
            <v>10</v>
          </cell>
          <cell r="Q1855" t="str">
            <v>1</v>
          </cell>
          <cell r="S1855" t="str">
            <v>1</v>
          </cell>
          <cell r="U1855" t="str">
            <v>1</v>
          </cell>
        </row>
        <row r="1856">
          <cell r="D1856" t="str">
            <v>CS570-</v>
          </cell>
          <cell r="E1856" t="str">
            <v>A</v>
          </cell>
          <cell r="F1856" t="str">
            <v>01</v>
          </cell>
          <cell r="G1856" t="str">
            <v>52100</v>
          </cell>
          <cell r="H1856" t="str">
            <v>96323128</v>
          </cell>
          <cell r="I1856" t="str">
            <v>ROD-LOCKING SET</v>
          </cell>
          <cell r="K1856">
            <v>1</v>
          </cell>
          <cell r="M1856" t="str">
            <v>1</v>
          </cell>
          <cell r="O1856" t="str">
            <v>10</v>
          </cell>
          <cell r="Q1856" t="str">
            <v>1</v>
          </cell>
          <cell r="S1856" t="str">
            <v>1</v>
          </cell>
          <cell r="U1856" t="str">
            <v>1</v>
          </cell>
        </row>
        <row r="1857">
          <cell r="B1857" t="str">
            <v>O</v>
          </cell>
          <cell r="C1857" t="str">
            <v>O</v>
          </cell>
          <cell r="D1857" t="str">
            <v>CS570-</v>
          </cell>
          <cell r="E1857" t="str">
            <v>A</v>
          </cell>
          <cell r="F1857" t="str">
            <v>01</v>
          </cell>
          <cell r="G1857" t="str">
            <v>56000</v>
          </cell>
          <cell r="H1857" t="str">
            <v>96314567</v>
          </cell>
          <cell r="I1857" t="str">
            <v>HDL COMPL-SIDE DR OTR,RR</v>
          </cell>
          <cell r="K1857">
            <v>1</v>
          </cell>
          <cell r="M1857" t="str">
            <v>1</v>
          </cell>
          <cell r="O1857" t="str">
            <v>10</v>
          </cell>
          <cell r="Q1857" t="str">
            <v>1</v>
          </cell>
          <cell r="S1857" t="str">
            <v>1</v>
          </cell>
          <cell r="U1857" t="str">
            <v>1</v>
          </cell>
        </row>
        <row r="1858">
          <cell r="B1858" t="str">
            <v>N</v>
          </cell>
          <cell r="C1858" t="str">
            <v>X</v>
          </cell>
          <cell r="D1858" t="str">
            <v>CS570-</v>
          </cell>
          <cell r="E1858" t="str">
            <v>A</v>
          </cell>
          <cell r="F1858" t="str">
            <v>01</v>
          </cell>
          <cell r="G1858" t="str">
            <v>56000</v>
          </cell>
          <cell r="H1858" t="str">
            <v>96507790</v>
          </cell>
          <cell r="I1858" t="str">
            <v>HDL COMPL-SIDE DR OTR,RR</v>
          </cell>
          <cell r="K1858">
            <v>1</v>
          </cell>
          <cell r="M1858" t="str">
            <v>1</v>
          </cell>
          <cell r="O1858" t="str">
            <v>10</v>
          </cell>
          <cell r="Q1858" t="str">
            <v>1</v>
          </cell>
          <cell r="S1858" t="str">
            <v>1</v>
          </cell>
          <cell r="U1858" t="str">
            <v>1</v>
          </cell>
        </row>
        <row r="1859">
          <cell r="D1859" t="str">
            <v>CS570-</v>
          </cell>
          <cell r="E1859" t="str">
            <v>A</v>
          </cell>
          <cell r="F1859" t="str">
            <v>01</v>
          </cell>
          <cell r="G1859" t="str">
            <v>66000</v>
          </cell>
          <cell r="H1859" t="str">
            <v>01114-06106-000</v>
          </cell>
          <cell r="I1859" t="str">
            <v>BOLT-HEXAGON</v>
          </cell>
          <cell r="K1859">
            <v>8</v>
          </cell>
          <cell r="M1859" t="str">
            <v>8</v>
          </cell>
          <cell r="O1859" t="str">
            <v>10</v>
          </cell>
          <cell r="Q1859" t="str">
            <v>8</v>
          </cell>
          <cell r="S1859" t="str">
            <v>8</v>
          </cell>
          <cell r="U1859" t="str">
            <v>8</v>
          </cell>
        </row>
        <row r="1860">
          <cell r="D1860" t="str">
            <v>CS570-</v>
          </cell>
          <cell r="E1860" t="str">
            <v>A</v>
          </cell>
          <cell r="F1860" t="str">
            <v>01</v>
          </cell>
          <cell r="G1860" t="str">
            <v>67000</v>
          </cell>
          <cell r="H1860" t="str">
            <v>96317734</v>
          </cell>
          <cell r="I1860" t="str">
            <v>HANDLE COMPL-WDO,DOOR REG</v>
          </cell>
          <cell r="K1860">
            <v>4</v>
          </cell>
          <cell r="M1860" t="str">
            <v>4</v>
          </cell>
          <cell r="O1860" t="str">
            <v>10</v>
          </cell>
          <cell r="Q1860" t="str">
            <v>4</v>
          </cell>
          <cell r="S1860" t="str">
            <v>4</v>
          </cell>
          <cell r="U1860" t="str">
            <v>4</v>
          </cell>
        </row>
        <row r="1861">
          <cell r="D1861" t="str">
            <v>CS570-</v>
          </cell>
          <cell r="E1861" t="str">
            <v>A</v>
          </cell>
          <cell r="F1861" t="str">
            <v>01</v>
          </cell>
          <cell r="G1861" t="str">
            <v>71000</v>
          </cell>
          <cell r="H1861" t="str">
            <v>96280353</v>
          </cell>
          <cell r="I1861" t="str">
            <v>ESCUTCHEON-WINDOW REG HANDLE</v>
          </cell>
          <cell r="K1861">
            <v>4</v>
          </cell>
          <cell r="M1861" t="str">
            <v>4</v>
          </cell>
          <cell r="O1861" t="str">
            <v>10</v>
          </cell>
          <cell r="Q1861" t="str">
            <v>4</v>
          </cell>
          <cell r="S1861" t="str">
            <v>4</v>
          </cell>
          <cell r="U1861" t="str">
            <v>4</v>
          </cell>
        </row>
        <row r="1862">
          <cell r="D1862" t="str">
            <v>CS570-</v>
          </cell>
          <cell r="E1862" t="str">
            <v>A</v>
          </cell>
          <cell r="F1862" t="str">
            <v>01</v>
          </cell>
          <cell r="G1862" t="str">
            <v>71100</v>
          </cell>
          <cell r="H1862" t="str">
            <v>96323129</v>
          </cell>
          <cell r="I1862" t="str">
            <v>ROD-LOCKING SET</v>
          </cell>
          <cell r="K1862">
            <v>1</v>
          </cell>
          <cell r="M1862" t="str">
            <v>1</v>
          </cell>
          <cell r="O1862" t="str">
            <v>10</v>
          </cell>
          <cell r="Q1862" t="str">
            <v>1</v>
          </cell>
          <cell r="S1862" t="str">
            <v>1</v>
          </cell>
          <cell r="U1862" t="str">
            <v>1</v>
          </cell>
        </row>
        <row r="1863">
          <cell r="D1863" t="str">
            <v>CS570-</v>
          </cell>
          <cell r="E1863" t="str">
            <v>A</v>
          </cell>
          <cell r="F1863" t="str">
            <v>01</v>
          </cell>
          <cell r="G1863" t="str">
            <v>73000</v>
          </cell>
          <cell r="H1863" t="str">
            <v>96320710</v>
          </cell>
          <cell r="I1863" t="str">
            <v>FRAME DOOR LOCK BUTTON</v>
          </cell>
          <cell r="K1863">
            <v>4</v>
          </cell>
          <cell r="M1863" t="str">
            <v>4</v>
          </cell>
          <cell r="O1863" t="str">
            <v>10</v>
          </cell>
          <cell r="Q1863" t="str">
            <v>4</v>
          </cell>
          <cell r="S1863" t="str">
            <v>4</v>
          </cell>
          <cell r="U1863" t="str">
            <v>4</v>
          </cell>
        </row>
        <row r="1864">
          <cell r="D1864" t="str">
            <v>CS570-</v>
          </cell>
          <cell r="E1864" t="str">
            <v>A</v>
          </cell>
          <cell r="F1864" t="str">
            <v>01</v>
          </cell>
          <cell r="G1864" t="str">
            <v>74000</v>
          </cell>
          <cell r="H1864" t="str">
            <v>96283272</v>
          </cell>
          <cell r="I1864" t="str">
            <v>DEADENING TAPE</v>
          </cell>
          <cell r="K1864">
            <v>2</v>
          </cell>
          <cell r="M1864" t="str">
            <v>2</v>
          </cell>
          <cell r="O1864" t="str">
            <v>10</v>
          </cell>
          <cell r="Q1864" t="str">
            <v>2</v>
          </cell>
          <cell r="S1864" t="str">
            <v>2</v>
          </cell>
          <cell r="U1864" t="str">
            <v>2</v>
          </cell>
        </row>
        <row r="1865">
          <cell r="B1865" t="str">
            <v>O</v>
          </cell>
          <cell r="C1865" t="str">
            <v>O</v>
          </cell>
          <cell r="D1865" t="str">
            <v>CS570-</v>
          </cell>
          <cell r="E1865" t="str">
            <v>A</v>
          </cell>
          <cell r="F1865" t="str">
            <v>02</v>
          </cell>
          <cell r="G1865" t="str">
            <v>01000</v>
          </cell>
          <cell r="H1865" t="str">
            <v>96314596</v>
          </cell>
          <cell r="I1865" t="str">
            <v>HDL COMPL-SIDE DR OTR,FRT</v>
          </cell>
          <cell r="L1865">
            <v>1</v>
          </cell>
          <cell r="N1865" t="str">
            <v>1</v>
          </cell>
          <cell r="P1865" t="str">
            <v>10</v>
          </cell>
          <cell r="T1865">
            <v>1</v>
          </cell>
          <cell r="V1865">
            <v>1</v>
          </cell>
          <cell r="X1865" t="str">
            <v>ZA/Z2</v>
          </cell>
        </row>
        <row r="1866">
          <cell r="B1866" t="str">
            <v>N</v>
          </cell>
          <cell r="C1866" t="str">
            <v>X</v>
          </cell>
          <cell r="D1866" t="str">
            <v>CS570-</v>
          </cell>
          <cell r="E1866" t="str">
            <v>A</v>
          </cell>
          <cell r="F1866" t="str">
            <v>02</v>
          </cell>
          <cell r="G1866" t="str">
            <v>01000</v>
          </cell>
          <cell r="H1866" t="str">
            <v>96507783</v>
          </cell>
          <cell r="I1866" t="str">
            <v>HDL COMPL-SIDE DR OTR,FRT</v>
          </cell>
          <cell r="L1866">
            <v>1</v>
          </cell>
          <cell r="N1866" t="str">
            <v>1</v>
          </cell>
          <cell r="P1866" t="str">
            <v>10</v>
          </cell>
          <cell r="T1866">
            <v>1</v>
          </cell>
          <cell r="V1866">
            <v>1</v>
          </cell>
          <cell r="X1866" t="str">
            <v>ZA/Z2</v>
          </cell>
        </row>
        <row r="1867">
          <cell r="D1867" t="str">
            <v>CS570-</v>
          </cell>
          <cell r="E1867" t="str">
            <v>A</v>
          </cell>
          <cell r="F1867" t="str">
            <v>02</v>
          </cell>
          <cell r="G1867" t="str">
            <v>16100</v>
          </cell>
          <cell r="H1867" t="str">
            <v>96323126</v>
          </cell>
          <cell r="I1867" t="str">
            <v>ROD-LOCKING SET</v>
          </cell>
          <cell r="L1867">
            <v>1</v>
          </cell>
          <cell r="N1867" t="str">
            <v>1</v>
          </cell>
          <cell r="P1867" t="str">
            <v>10</v>
          </cell>
          <cell r="T1867">
            <v>1</v>
          </cell>
          <cell r="V1867">
            <v>1</v>
          </cell>
          <cell r="X1867" t="str">
            <v>ZA/Z2</v>
          </cell>
        </row>
        <row r="1868">
          <cell r="B1868" t="str">
            <v>O</v>
          </cell>
          <cell r="C1868" t="str">
            <v>O</v>
          </cell>
          <cell r="D1868" t="str">
            <v>CS570-</v>
          </cell>
          <cell r="E1868" t="str">
            <v>A</v>
          </cell>
          <cell r="F1868" t="str">
            <v>02</v>
          </cell>
          <cell r="G1868" t="str">
            <v>18000</v>
          </cell>
          <cell r="H1868" t="str">
            <v>96314597</v>
          </cell>
          <cell r="I1868" t="str">
            <v>HDL COMPL-SIDE DR OTR,FRT</v>
          </cell>
          <cell r="L1868">
            <v>1</v>
          </cell>
          <cell r="N1868" t="str">
            <v>1</v>
          </cell>
          <cell r="P1868" t="str">
            <v>10</v>
          </cell>
          <cell r="T1868">
            <v>1</v>
          </cell>
          <cell r="V1868">
            <v>1</v>
          </cell>
          <cell r="X1868" t="str">
            <v>ZA/Z2</v>
          </cell>
        </row>
        <row r="1869">
          <cell r="B1869" t="str">
            <v>N</v>
          </cell>
          <cell r="C1869" t="str">
            <v>X</v>
          </cell>
          <cell r="D1869" t="str">
            <v>CS570-</v>
          </cell>
          <cell r="E1869" t="str">
            <v>A</v>
          </cell>
          <cell r="F1869" t="str">
            <v>02</v>
          </cell>
          <cell r="G1869" t="str">
            <v>18000</v>
          </cell>
          <cell r="H1869" t="str">
            <v>96507784</v>
          </cell>
          <cell r="I1869" t="str">
            <v>HDL COMPL-SIDE DR OTR,FRT</v>
          </cell>
          <cell r="L1869">
            <v>1</v>
          </cell>
          <cell r="N1869" t="str">
            <v>1</v>
          </cell>
          <cell r="P1869" t="str">
            <v>10</v>
          </cell>
          <cell r="T1869">
            <v>1</v>
          </cell>
          <cell r="V1869">
            <v>1</v>
          </cell>
          <cell r="X1869" t="str">
            <v>ZA/Z2</v>
          </cell>
        </row>
        <row r="1870">
          <cell r="D1870" t="str">
            <v>CS570-</v>
          </cell>
          <cell r="E1870" t="str">
            <v>A</v>
          </cell>
          <cell r="F1870" t="str">
            <v>02</v>
          </cell>
          <cell r="G1870" t="str">
            <v>33100</v>
          </cell>
          <cell r="H1870" t="str">
            <v>96323127</v>
          </cell>
          <cell r="I1870" t="str">
            <v>ROD-LOCKING SET</v>
          </cell>
          <cell r="L1870">
            <v>1</v>
          </cell>
          <cell r="N1870" t="str">
            <v>1</v>
          </cell>
          <cell r="P1870" t="str">
            <v>10</v>
          </cell>
          <cell r="T1870">
            <v>1</v>
          </cell>
          <cell r="V1870">
            <v>1</v>
          </cell>
          <cell r="X1870" t="str">
            <v>ZA/Z2</v>
          </cell>
        </row>
        <row r="1871">
          <cell r="B1871" t="str">
            <v>O</v>
          </cell>
          <cell r="C1871" t="str">
            <v>O</v>
          </cell>
          <cell r="D1871" t="str">
            <v>CS570-</v>
          </cell>
          <cell r="E1871" t="str">
            <v>A</v>
          </cell>
          <cell r="F1871" t="str">
            <v>02</v>
          </cell>
          <cell r="G1871" t="str">
            <v>35000</v>
          </cell>
          <cell r="H1871" t="str">
            <v>96314566</v>
          </cell>
          <cell r="I1871" t="str">
            <v>HDL COMPL-SIDE DR OTR,RR</v>
          </cell>
          <cell r="L1871">
            <v>1</v>
          </cell>
          <cell r="N1871" t="str">
            <v>1</v>
          </cell>
          <cell r="P1871" t="str">
            <v>10</v>
          </cell>
          <cell r="T1871">
            <v>1</v>
          </cell>
          <cell r="V1871">
            <v>1</v>
          </cell>
          <cell r="X1871" t="str">
            <v>ZA/Z2</v>
          </cell>
        </row>
        <row r="1872">
          <cell r="B1872" t="str">
            <v>N</v>
          </cell>
          <cell r="C1872" t="str">
            <v>X</v>
          </cell>
          <cell r="D1872" t="str">
            <v>CS570-</v>
          </cell>
          <cell r="E1872" t="str">
            <v>A</v>
          </cell>
          <cell r="F1872" t="str">
            <v>02</v>
          </cell>
          <cell r="G1872" t="str">
            <v>35000</v>
          </cell>
          <cell r="H1872" t="str">
            <v>96507789</v>
          </cell>
          <cell r="I1872" t="str">
            <v>HDL COMPL-SIDE DR OTR,RR</v>
          </cell>
          <cell r="L1872">
            <v>1</v>
          </cell>
          <cell r="N1872" t="str">
            <v>1</v>
          </cell>
          <cell r="P1872" t="str">
            <v>10</v>
          </cell>
          <cell r="T1872">
            <v>1</v>
          </cell>
          <cell r="V1872">
            <v>1</v>
          </cell>
          <cell r="X1872" t="str">
            <v>ZA/Z2</v>
          </cell>
        </row>
        <row r="1873">
          <cell r="D1873" t="str">
            <v>CS570-</v>
          </cell>
          <cell r="E1873" t="str">
            <v>A</v>
          </cell>
          <cell r="F1873" t="str">
            <v>02</v>
          </cell>
          <cell r="G1873" t="str">
            <v>50100</v>
          </cell>
          <cell r="H1873" t="str">
            <v>96323130</v>
          </cell>
          <cell r="I1873" t="str">
            <v>ROD-LOCKING SET</v>
          </cell>
          <cell r="L1873">
            <v>1</v>
          </cell>
          <cell r="N1873" t="str">
            <v>1</v>
          </cell>
          <cell r="P1873" t="str">
            <v>10</v>
          </cell>
          <cell r="T1873">
            <v>1</v>
          </cell>
          <cell r="V1873">
            <v>1</v>
          </cell>
          <cell r="X1873" t="str">
            <v>ZA/Z2</v>
          </cell>
        </row>
        <row r="1874">
          <cell r="B1874" t="str">
            <v>O</v>
          </cell>
          <cell r="C1874" t="str">
            <v>O</v>
          </cell>
          <cell r="D1874" t="str">
            <v>CS570-</v>
          </cell>
          <cell r="E1874" t="str">
            <v>A</v>
          </cell>
          <cell r="F1874" t="str">
            <v>02</v>
          </cell>
          <cell r="G1874" t="str">
            <v>53000</v>
          </cell>
          <cell r="H1874" t="str">
            <v>96314567</v>
          </cell>
          <cell r="I1874" t="str">
            <v>HDL COMPL-SIDE DR OTR,RR</v>
          </cell>
          <cell r="L1874">
            <v>1</v>
          </cell>
          <cell r="N1874" t="str">
            <v>1</v>
          </cell>
          <cell r="P1874" t="str">
            <v>10</v>
          </cell>
          <cell r="T1874">
            <v>1</v>
          </cell>
          <cell r="V1874">
            <v>1</v>
          </cell>
          <cell r="X1874" t="str">
            <v>ZA/Z2</v>
          </cell>
        </row>
        <row r="1875">
          <cell r="B1875" t="str">
            <v>N</v>
          </cell>
          <cell r="C1875" t="str">
            <v>X</v>
          </cell>
          <cell r="D1875" t="str">
            <v>CS570-</v>
          </cell>
          <cell r="E1875" t="str">
            <v>A</v>
          </cell>
          <cell r="F1875" t="str">
            <v>02</v>
          </cell>
          <cell r="G1875" t="str">
            <v>53000</v>
          </cell>
          <cell r="H1875" t="str">
            <v>96507790</v>
          </cell>
          <cell r="I1875" t="str">
            <v>HDL COMPL-SIDE DR OTR,RR</v>
          </cell>
          <cell r="L1875">
            <v>1</v>
          </cell>
          <cell r="N1875" t="str">
            <v>1</v>
          </cell>
          <cell r="P1875" t="str">
            <v>10</v>
          </cell>
          <cell r="T1875">
            <v>1</v>
          </cell>
          <cell r="V1875">
            <v>1</v>
          </cell>
          <cell r="X1875" t="str">
            <v>ZA/Z2</v>
          </cell>
        </row>
        <row r="1876">
          <cell r="D1876" t="str">
            <v>CS570-</v>
          </cell>
          <cell r="E1876" t="str">
            <v>A</v>
          </cell>
          <cell r="F1876" t="str">
            <v>02</v>
          </cell>
          <cell r="G1876" t="str">
            <v>63000</v>
          </cell>
          <cell r="H1876" t="str">
            <v>01114-06106-000</v>
          </cell>
          <cell r="I1876" t="str">
            <v>BOLT-HEXAGON</v>
          </cell>
          <cell r="L1876">
            <v>8</v>
          </cell>
          <cell r="N1876" t="str">
            <v>8</v>
          </cell>
          <cell r="P1876" t="str">
            <v>10</v>
          </cell>
          <cell r="T1876">
            <v>8</v>
          </cell>
          <cell r="V1876">
            <v>8</v>
          </cell>
          <cell r="X1876" t="str">
            <v>ZA/Z2</v>
          </cell>
        </row>
        <row r="1877">
          <cell r="D1877" t="str">
            <v>CS570-</v>
          </cell>
          <cell r="E1877" t="str">
            <v>A</v>
          </cell>
          <cell r="F1877" t="str">
            <v>02</v>
          </cell>
          <cell r="G1877" t="str">
            <v>64000</v>
          </cell>
          <cell r="H1877" t="str">
            <v>96317734</v>
          </cell>
          <cell r="I1877" t="str">
            <v>HANDLE COMPL-WDO,DOOR REG</v>
          </cell>
          <cell r="L1877">
            <v>4</v>
          </cell>
          <cell r="N1877" t="str">
            <v>4</v>
          </cell>
          <cell r="P1877" t="str">
            <v>10</v>
          </cell>
          <cell r="T1877">
            <v>4</v>
          </cell>
          <cell r="V1877">
            <v>4</v>
          </cell>
          <cell r="X1877" t="str">
            <v>ZA/Z2</v>
          </cell>
        </row>
        <row r="1878">
          <cell r="D1878" t="str">
            <v>CS570-</v>
          </cell>
          <cell r="E1878" t="str">
            <v>A</v>
          </cell>
          <cell r="F1878" t="str">
            <v>02</v>
          </cell>
          <cell r="G1878" t="str">
            <v>68000</v>
          </cell>
          <cell r="H1878" t="str">
            <v>96280353</v>
          </cell>
          <cell r="I1878" t="str">
            <v>ESCUTCHEON-WINDOW REG HANDLE</v>
          </cell>
          <cell r="L1878">
            <v>4</v>
          </cell>
          <cell r="N1878" t="str">
            <v>4</v>
          </cell>
          <cell r="P1878" t="str">
            <v>10</v>
          </cell>
          <cell r="T1878">
            <v>4</v>
          </cell>
          <cell r="V1878">
            <v>4</v>
          </cell>
          <cell r="X1878" t="str">
            <v>ZA/Z2</v>
          </cell>
        </row>
        <row r="1879">
          <cell r="D1879" t="str">
            <v>CS570-</v>
          </cell>
          <cell r="E1879" t="str">
            <v>A</v>
          </cell>
          <cell r="F1879" t="str">
            <v>02</v>
          </cell>
          <cell r="G1879" t="str">
            <v>68100</v>
          </cell>
          <cell r="H1879" t="str">
            <v>96323131</v>
          </cell>
          <cell r="I1879" t="str">
            <v>ROD-LOCKING SET</v>
          </cell>
          <cell r="L1879">
            <v>1</v>
          </cell>
          <cell r="N1879" t="str">
            <v>1</v>
          </cell>
          <cell r="P1879" t="str">
            <v>10</v>
          </cell>
          <cell r="T1879">
            <v>1</v>
          </cell>
          <cell r="V1879">
            <v>1</v>
          </cell>
          <cell r="X1879" t="str">
            <v>ZA/Z2</v>
          </cell>
        </row>
        <row r="1880">
          <cell r="D1880" t="str">
            <v>CS570-</v>
          </cell>
          <cell r="E1880" t="str">
            <v>A</v>
          </cell>
          <cell r="F1880" t="str">
            <v>02</v>
          </cell>
          <cell r="G1880" t="str">
            <v>70000</v>
          </cell>
          <cell r="H1880" t="str">
            <v>96283272</v>
          </cell>
          <cell r="I1880" t="str">
            <v>DEADENING TAPE</v>
          </cell>
          <cell r="L1880">
            <v>2</v>
          </cell>
          <cell r="N1880" t="str">
            <v>2</v>
          </cell>
          <cell r="P1880" t="str">
            <v>10</v>
          </cell>
          <cell r="T1880">
            <v>2</v>
          </cell>
          <cell r="V1880">
            <v>2</v>
          </cell>
          <cell r="X1880" t="str">
            <v>ZA/Z2</v>
          </cell>
        </row>
        <row r="1881">
          <cell r="B1881" t="str">
            <v>O</v>
          </cell>
          <cell r="C1881" t="str">
            <v>O</v>
          </cell>
          <cell r="D1881" t="str">
            <v>CS570-</v>
          </cell>
          <cell r="E1881" t="str">
            <v>A</v>
          </cell>
          <cell r="F1881" t="str">
            <v>03</v>
          </cell>
          <cell r="G1881" t="str">
            <v>01000</v>
          </cell>
          <cell r="H1881" t="str">
            <v>96314596</v>
          </cell>
          <cell r="I1881" t="str">
            <v>HDL COMPL-SIDE DR OTR,FRT</v>
          </cell>
          <cell r="L1881">
            <v>1</v>
          </cell>
          <cell r="N1881" t="str">
            <v>1</v>
          </cell>
          <cell r="P1881" t="str">
            <v>11</v>
          </cell>
          <cell r="R1881" t="str">
            <v>1</v>
          </cell>
          <cell r="T1881" t="str">
            <v>1</v>
          </cell>
          <cell r="V1881" t="str">
            <v>1</v>
          </cell>
          <cell r="X1881" t="str">
            <v>Z1</v>
          </cell>
        </row>
        <row r="1882">
          <cell r="B1882" t="str">
            <v>N</v>
          </cell>
          <cell r="C1882" t="str">
            <v>X</v>
          </cell>
          <cell r="D1882" t="str">
            <v>CS570-</v>
          </cell>
          <cell r="E1882" t="str">
            <v>A</v>
          </cell>
          <cell r="F1882" t="str">
            <v>03</v>
          </cell>
          <cell r="G1882" t="str">
            <v>01000</v>
          </cell>
          <cell r="H1882" t="str">
            <v>96507783</v>
          </cell>
          <cell r="I1882" t="str">
            <v>HDL COMPL-SIDE DR OTR,FRT</v>
          </cell>
          <cell r="L1882">
            <v>1</v>
          </cell>
          <cell r="N1882" t="str">
            <v>1</v>
          </cell>
          <cell r="P1882" t="str">
            <v>11</v>
          </cell>
          <cell r="R1882" t="str">
            <v>1</v>
          </cell>
          <cell r="T1882" t="str">
            <v>1</v>
          </cell>
          <cell r="V1882" t="str">
            <v>1</v>
          </cell>
          <cell r="X1882" t="str">
            <v>Z1</v>
          </cell>
        </row>
        <row r="1883">
          <cell r="D1883" t="str">
            <v>CS570-</v>
          </cell>
          <cell r="E1883" t="str">
            <v>A</v>
          </cell>
          <cell r="F1883" t="str">
            <v>03</v>
          </cell>
          <cell r="G1883" t="str">
            <v>11100</v>
          </cell>
          <cell r="H1883" t="str">
            <v>96323126</v>
          </cell>
          <cell r="I1883" t="str">
            <v>ROD-LOCKING SET</v>
          </cell>
          <cell r="L1883">
            <v>1</v>
          </cell>
          <cell r="N1883" t="str">
            <v>1</v>
          </cell>
          <cell r="P1883" t="str">
            <v>11</v>
          </cell>
          <cell r="R1883" t="str">
            <v>1</v>
          </cell>
          <cell r="T1883" t="str">
            <v>1</v>
          </cell>
          <cell r="V1883" t="str">
            <v>1</v>
          </cell>
          <cell r="X1883" t="str">
            <v>Z1</v>
          </cell>
        </row>
        <row r="1884">
          <cell r="B1884" t="str">
            <v>O</v>
          </cell>
          <cell r="C1884" t="str">
            <v>O</v>
          </cell>
          <cell r="D1884" t="str">
            <v>CS570-</v>
          </cell>
          <cell r="E1884" t="str">
            <v>A</v>
          </cell>
          <cell r="F1884" t="str">
            <v>03</v>
          </cell>
          <cell r="G1884" t="str">
            <v>13000</v>
          </cell>
          <cell r="H1884" t="str">
            <v>96314597</v>
          </cell>
          <cell r="I1884" t="str">
            <v>HDL COMPL-SIDE DR OTR,FRT</v>
          </cell>
          <cell r="L1884">
            <v>1</v>
          </cell>
          <cell r="N1884" t="str">
            <v>1</v>
          </cell>
          <cell r="P1884" t="str">
            <v>11</v>
          </cell>
          <cell r="R1884" t="str">
            <v>1</v>
          </cell>
          <cell r="T1884" t="str">
            <v>1</v>
          </cell>
          <cell r="V1884" t="str">
            <v>1</v>
          </cell>
          <cell r="X1884" t="str">
            <v>Z1</v>
          </cell>
        </row>
        <row r="1885">
          <cell r="B1885" t="str">
            <v>N</v>
          </cell>
          <cell r="C1885" t="str">
            <v>X</v>
          </cell>
          <cell r="D1885" t="str">
            <v>CS570-</v>
          </cell>
          <cell r="E1885" t="str">
            <v>A</v>
          </cell>
          <cell r="F1885" t="str">
            <v>03</v>
          </cell>
          <cell r="G1885" t="str">
            <v>13000</v>
          </cell>
          <cell r="H1885" t="str">
            <v>96507784</v>
          </cell>
          <cell r="I1885" t="str">
            <v>HDL COMPL-SIDE DR OTR,FRT</v>
          </cell>
          <cell r="L1885">
            <v>1</v>
          </cell>
          <cell r="N1885" t="str">
            <v>1</v>
          </cell>
          <cell r="P1885" t="str">
            <v>11</v>
          </cell>
          <cell r="R1885" t="str">
            <v>1</v>
          </cell>
          <cell r="T1885" t="str">
            <v>1</v>
          </cell>
          <cell r="V1885" t="str">
            <v>1</v>
          </cell>
          <cell r="X1885" t="str">
            <v>Z1</v>
          </cell>
        </row>
        <row r="1886">
          <cell r="D1886" t="str">
            <v>CS570-</v>
          </cell>
          <cell r="E1886" t="str">
            <v>A</v>
          </cell>
          <cell r="F1886" t="str">
            <v>03</v>
          </cell>
          <cell r="G1886" t="str">
            <v>23100</v>
          </cell>
          <cell r="H1886" t="str">
            <v>96323127</v>
          </cell>
          <cell r="I1886" t="str">
            <v>ROD-LOCKING SET</v>
          </cell>
          <cell r="L1886">
            <v>1</v>
          </cell>
          <cell r="N1886" t="str">
            <v>1</v>
          </cell>
          <cell r="P1886" t="str">
            <v>11</v>
          </cell>
          <cell r="R1886" t="str">
            <v>1</v>
          </cell>
          <cell r="T1886" t="str">
            <v>1</v>
          </cell>
          <cell r="V1886" t="str">
            <v>1</v>
          </cell>
          <cell r="X1886" t="str">
            <v>Z1</v>
          </cell>
        </row>
        <row r="1887">
          <cell r="B1887" t="str">
            <v>O</v>
          </cell>
          <cell r="C1887" t="str">
            <v>O</v>
          </cell>
          <cell r="D1887" t="str">
            <v>CS570-</v>
          </cell>
          <cell r="E1887" t="str">
            <v>A</v>
          </cell>
          <cell r="F1887" t="str">
            <v>03</v>
          </cell>
          <cell r="G1887" t="str">
            <v>25000</v>
          </cell>
          <cell r="H1887" t="str">
            <v>96314566</v>
          </cell>
          <cell r="I1887" t="str">
            <v>HDL COMPL-SIDE DR OTR,RR</v>
          </cell>
          <cell r="L1887">
            <v>1</v>
          </cell>
          <cell r="N1887" t="str">
            <v>1</v>
          </cell>
          <cell r="P1887" t="str">
            <v>11</v>
          </cell>
          <cell r="R1887" t="str">
            <v>1</v>
          </cell>
          <cell r="T1887" t="str">
            <v>1</v>
          </cell>
          <cell r="V1887" t="str">
            <v>1</v>
          </cell>
          <cell r="X1887" t="str">
            <v>Z1</v>
          </cell>
        </row>
        <row r="1888">
          <cell r="B1888" t="str">
            <v>N</v>
          </cell>
          <cell r="C1888" t="str">
            <v>X</v>
          </cell>
          <cell r="D1888" t="str">
            <v>CS570-</v>
          </cell>
          <cell r="E1888" t="str">
            <v>A</v>
          </cell>
          <cell r="F1888" t="str">
            <v>03</v>
          </cell>
          <cell r="G1888" t="str">
            <v>25000</v>
          </cell>
          <cell r="H1888" t="str">
            <v>96507789</v>
          </cell>
          <cell r="I1888" t="str">
            <v>HDL COMPL-SIDE DR OTR,RR</v>
          </cell>
          <cell r="L1888">
            <v>1</v>
          </cell>
          <cell r="N1888" t="str">
            <v>1</v>
          </cell>
          <cell r="P1888" t="str">
            <v>11</v>
          </cell>
          <cell r="R1888" t="str">
            <v>1</v>
          </cell>
          <cell r="T1888" t="str">
            <v>1</v>
          </cell>
          <cell r="V1888" t="str">
            <v>1</v>
          </cell>
          <cell r="X1888" t="str">
            <v>Z1</v>
          </cell>
        </row>
        <row r="1889">
          <cell r="D1889" t="str">
            <v>CS570-</v>
          </cell>
          <cell r="E1889" t="str">
            <v>A</v>
          </cell>
          <cell r="F1889" t="str">
            <v>03</v>
          </cell>
          <cell r="G1889" t="str">
            <v>40100</v>
          </cell>
          <cell r="H1889" t="str">
            <v>96323130</v>
          </cell>
          <cell r="I1889" t="str">
            <v>ROD-LOCKING SET</v>
          </cell>
          <cell r="L1889">
            <v>1</v>
          </cell>
          <cell r="N1889" t="str">
            <v>1</v>
          </cell>
          <cell r="P1889" t="str">
            <v>11</v>
          </cell>
          <cell r="R1889" t="str">
            <v>1</v>
          </cell>
          <cell r="T1889" t="str">
            <v>1</v>
          </cell>
          <cell r="V1889" t="str">
            <v>1</v>
          </cell>
          <cell r="X1889" t="str">
            <v>Z1</v>
          </cell>
        </row>
        <row r="1890">
          <cell r="B1890" t="str">
            <v>O</v>
          </cell>
          <cell r="C1890" t="str">
            <v>O</v>
          </cell>
          <cell r="D1890" t="str">
            <v>CS570-</v>
          </cell>
          <cell r="E1890" t="str">
            <v>A</v>
          </cell>
          <cell r="F1890" t="str">
            <v>03</v>
          </cell>
          <cell r="G1890" t="str">
            <v>43000</v>
          </cell>
          <cell r="H1890" t="str">
            <v>96314567</v>
          </cell>
          <cell r="I1890" t="str">
            <v>HDL COMPL-SIDE DR OTR,RR</v>
          </cell>
          <cell r="L1890">
            <v>1</v>
          </cell>
          <cell r="N1890" t="str">
            <v>1</v>
          </cell>
          <cell r="P1890" t="str">
            <v>11</v>
          </cell>
          <cell r="R1890" t="str">
            <v>1</v>
          </cell>
          <cell r="T1890" t="str">
            <v>1</v>
          </cell>
          <cell r="V1890" t="str">
            <v>1</v>
          </cell>
          <cell r="X1890" t="str">
            <v>Z1</v>
          </cell>
        </row>
        <row r="1891">
          <cell r="B1891" t="str">
            <v>N</v>
          </cell>
          <cell r="C1891" t="str">
            <v>X</v>
          </cell>
          <cell r="D1891" t="str">
            <v>CS570-</v>
          </cell>
          <cell r="E1891" t="str">
            <v>A</v>
          </cell>
          <cell r="F1891" t="str">
            <v>03</v>
          </cell>
          <cell r="G1891" t="str">
            <v>43000</v>
          </cell>
          <cell r="H1891" t="str">
            <v>96507790</v>
          </cell>
          <cell r="I1891" t="str">
            <v>HDL COMPL-SIDE DR OTR,RR</v>
          </cell>
          <cell r="L1891">
            <v>1</v>
          </cell>
          <cell r="N1891" t="str">
            <v>1</v>
          </cell>
          <cell r="P1891" t="str">
            <v>11</v>
          </cell>
          <cell r="R1891" t="str">
            <v>1</v>
          </cell>
          <cell r="T1891" t="str">
            <v>1</v>
          </cell>
          <cell r="V1891" t="str">
            <v>1</v>
          </cell>
          <cell r="X1891" t="str">
            <v>Z1</v>
          </cell>
        </row>
        <row r="1892">
          <cell r="D1892" t="str">
            <v>CS570-</v>
          </cell>
          <cell r="E1892" t="str">
            <v>A</v>
          </cell>
          <cell r="F1892" t="str">
            <v>03</v>
          </cell>
          <cell r="G1892" t="str">
            <v>53000</v>
          </cell>
          <cell r="H1892" t="str">
            <v>01114-06106-000</v>
          </cell>
          <cell r="I1892" t="str">
            <v>BOLT-HEXAGON</v>
          </cell>
          <cell r="L1892">
            <v>8</v>
          </cell>
          <cell r="N1892" t="str">
            <v>8</v>
          </cell>
          <cell r="P1892" t="str">
            <v>11</v>
          </cell>
          <cell r="R1892" t="str">
            <v>8</v>
          </cell>
          <cell r="T1892" t="str">
            <v>8</v>
          </cell>
          <cell r="V1892" t="str">
            <v>8</v>
          </cell>
          <cell r="X1892" t="str">
            <v>Z1</v>
          </cell>
        </row>
        <row r="1893">
          <cell r="D1893" t="str">
            <v>CS570-</v>
          </cell>
          <cell r="E1893" t="str">
            <v>A</v>
          </cell>
          <cell r="F1893" t="str">
            <v>03</v>
          </cell>
          <cell r="G1893" t="str">
            <v>54000</v>
          </cell>
          <cell r="H1893" t="str">
            <v>96317734</v>
          </cell>
          <cell r="I1893" t="str">
            <v>HANDLE COMPL-WDO,DOOR REG</v>
          </cell>
          <cell r="L1893">
            <v>2</v>
          </cell>
          <cell r="N1893" t="str">
            <v>2</v>
          </cell>
          <cell r="P1893" t="str">
            <v>11</v>
          </cell>
          <cell r="R1893" t="str">
            <v>2</v>
          </cell>
          <cell r="T1893" t="str">
            <v>2</v>
          </cell>
          <cell r="V1893" t="str">
            <v>2</v>
          </cell>
          <cell r="X1893" t="str">
            <v>Z1</v>
          </cell>
        </row>
        <row r="1894">
          <cell r="D1894" t="str">
            <v>CS570-</v>
          </cell>
          <cell r="E1894" t="str">
            <v>A</v>
          </cell>
          <cell r="F1894" t="str">
            <v>03</v>
          </cell>
          <cell r="G1894" t="str">
            <v>58000</v>
          </cell>
          <cell r="H1894" t="str">
            <v>96280353</v>
          </cell>
          <cell r="I1894" t="str">
            <v>ESCUTCHEON-WINDOW REG HANDLE</v>
          </cell>
          <cell r="L1894">
            <v>2</v>
          </cell>
          <cell r="N1894" t="str">
            <v>2</v>
          </cell>
          <cell r="P1894" t="str">
            <v>11</v>
          </cell>
          <cell r="R1894" t="str">
            <v>2</v>
          </cell>
          <cell r="T1894" t="str">
            <v>2</v>
          </cell>
          <cell r="V1894" t="str">
            <v>2</v>
          </cell>
          <cell r="X1894" t="str">
            <v>Z1</v>
          </cell>
        </row>
        <row r="1895">
          <cell r="D1895" t="str">
            <v>CS570-</v>
          </cell>
          <cell r="E1895" t="str">
            <v>A</v>
          </cell>
          <cell r="F1895" t="str">
            <v>03</v>
          </cell>
          <cell r="G1895" t="str">
            <v>58100</v>
          </cell>
          <cell r="H1895" t="str">
            <v>96323131</v>
          </cell>
          <cell r="I1895" t="str">
            <v>ROD-LOCKING SET</v>
          </cell>
          <cell r="L1895">
            <v>1</v>
          </cell>
          <cell r="N1895" t="str">
            <v>1</v>
          </cell>
          <cell r="P1895" t="str">
            <v>11</v>
          </cell>
          <cell r="R1895" t="str">
            <v>1</v>
          </cell>
          <cell r="T1895" t="str">
            <v>1</v>
          </cell>
          <cell r="V1895" t="str">
            <v>1</v>
          </cell>
          <cell r="X1895" t="str">
            <v>Z1</v>
          </cell>
        </row>
        <row r="1896">
          <cell r="D1896" t="str">
            <v>CS570-</v>
          </cell>
          <cell r="E1896" t="str">
            <v>A</v>
          </cell>
          <cell r="F1896" t="str">
            <v>03</v>
          </cell>
          <cell r="G1896" t="str">
            <v>60000</v>
          </cell>
          <cell r="H1896" t="str">
            <v>96283272</v>
          </cell>
          <cell r="I1896" t="str">
            <v>DEADENING TAPE</v>
          </cell>
          <cell r="L1896">
            <v>2</v>
          </cell>
          <cell r="N1896" t="str">
            <v>2</v>
          </cell>
          <cell r="P1896" t="str">
            <v>11</v>
          </cell>
          <cell r="R1896" t="str">
            <v>2</v>
          </cell>
          <cell r="T1896" t="str">
            <v>2</v>
          </cell>
          <cell r="V1896" t="str">
            <v>2</v>
          </cell>
          <cell r="X1896" t="str">
            <v>Z1</v>
          </cell>
        </row>
        <row r="1897">
          <cell r="B1897" t="str">
            <v>O</v>
          </cell>
          <cell r="C1897" t="str">
            <v>O</v>
          </cell>
          <cell r="D1897" t="str">
            <v>CS570-</v>
          </cell>
          <cell r="E1897" t="str">
            <v>A</v>
          </cell>
          <cell r="F1897" t="str">
            <v>09</v>
          </cell>
          <cell r="G1897" t="str">
            <v>01000</v>
          </cell>
          <cell r="H1897" t="str">
            <v>96314596</v>
          </cell>
          <cell r="I1897" t="str">
            <v>HDL COMPL-SIDE DR OTR,FRT</v>
          </cell>
          <cell r="K1897">
            <v>1</v>
          </cell>
          <cell r="M1897" t="str">
            <v>1</v>
          </cell>
          <cell r="O1897" t="str">
            <v>11</v>
          </cell>
        </row>
        <row r="1898">
          <cell r="B1898" t="str">
            <v>N</v>
          </cell>
          <cell r="C1898" t="str">
            <v>X</v>
          </cell>
          <cell r="D1898" t="str">
            <v>CS570-</v>
          </cell>
          <cell r="E1898" t="str">
            <v>A</v>
          </cell>
          <cell r="F1898" t="str">
            <v>09</v>
          </cell>
          <cell r="G1898" t="str">
            <v>01000</v>
          </cell>
          <cell r="H1898" t="str">
            <v>96507783</v>
          </cell>
          <cell r="I1898" t="str">
            <v>HDL COMPL-SIDE DR OTR,FRT</v>
          </cell>
          <cell r="K1898">
            <v>1</v>
          </cell>
          <cell r="M1898" t="str">
            <v>1</v>
          </cell>
          <cell r="O1898" t="str">
            <v>11</v>
          </cell>
        </row>
        <row r="1899">
          <cell r="D1899" t="str">
            <v>CS570-</v>
          </cell>
          <cell r="E1899" t="str">
            <v>A</v>
          </cell>
          <cell r="F1899" t="str">
            <v>09</v>
          </cell>
          <cell r="G1899" t="str">
            <v>16100</v>
          </cell>
          <cell r="H1899" t="str">
            <v>96323124</v>
          </cell>
          <cell r="I1899" t="str">
            <v>ROD-LOCKING SET</v>
          </cell>
          <cell r="K1899">
            <v>1</v>
          </cell>
          <cell r="M1899" t="str">
            <v>1</v>
          </cell>
          <cell r="O1899" t="str">
            <v>11</v>
          </cell>
        </row>
        <row r="1900">
          <cell r="B1900" t="str">
            <v>O</v>
          </cell>
          <cell r="C1900" t="str">
            <v>O</v>
          </cell>
          <cell r="D1900" t="str">
            <v>CS570-</v>
          </cell>
          <cell r="E1900" t="str">
            <v>A</v>
          </cell>
          <cell r="F1900" t="str">
            <v>09</v>
          </cell>
          <cell r="G1900" t="str">
            <v>19000</v>
          </cell>
          <cell r="H1900" t="str">
            <v>96314597</v>
          </cell>
          <cell r="I1900" t="str">
            <v>HDL COMPL-SIDE DR OTR,FRT</v>
          </cell>
          <cell r="K1900">
            <v>1</v>
          </cell>
          <cell r="M1900" t="str">
            <v>1</v>
          </cell>
          <cell r="O1900" t="str">
            <v>11</v>
          </cell>
        </row>
        <row r="1901">
          <cell r="B1901" t="str">
            <v>N</v>
          </cell>
          <cell r="C1901" t="str">
            <v>X</v>
          </cell>
          <cell r="D1901" t="str">
            <v>CS570-</v>
          </cell>
          <cell r="E1901" t="str">
            <v>A</v>
          </cell>
          <cell r="F1901" t="str">
            <v>09</v>
          </cell>
          <cell r="G1901" t="str">
            <v>19000</v>
          </cell>
          <cell r="H1901" t="str">
            <v>96507784</v>
          </cell>
          <cell r="I1901" t="str">
            <v>HDL COMPL-SIDE DR OTR,FRT</v>
          </cell>
          <cell r="K1901">
            <v>1</v>
          </cell>
          <cell r="M1901" t="str">
            <v>1</v>
          </cell>
          <cell r="O1901" t="str">
            <v>11</v>
          </cell>
        </row>
        <row r="1902">
          <cell r="D1902" t="str">
            <v>CS570-</v>
          </cell>
          <cell r="E1902" t="str">
            <v>A</v>
          </cell>
          <cell r="F1902" t="str">
            <v>09</v>
          </cell>
          <cell r="G1902" t="str">
            <v>34100</v>
          </cell>
          <cell r="H1902" t="str">
            <v>96323125</v>
          </cell>
          <cell r="I1902" t="str">
            <v>ROD-LOCKING SET</v>
          </cell>
          <cell r="K1902">
            <v>1</v>
          </cell>
          <cell r="M1902" t="str">
            <v>1</v>
          </cell>
          <cell r="O1902" t="str">
            <v>11</v>
          </cell>
        </row>
        <row r="1903">
          <cell r="B1903" t="str">
            <v>O</v>
          </cell>
          <cell r="C1903" t="str">
            <v>O</v>
          </cell>
          <cell r="D1903" t="str">
            <v>CS570-</v>
          </cell>
          <cell r="E1903" t="str">
            <v>A</v>
          </cell>
          <cell r="F1903" t="str">
            <v>09</v>
          </cell>
          <cell r="G1903" t="str">
            <v>37000</v>
          </cell>
          <cell r="H1903" t="str">
            <v>96314566</v>
          </cell>
          <cell r="I1903" t="str">
            <v>HDL COMPL-SIDE DR OTR,RR</v>
          </cell>
          <cell r="K1903">
            <v>1</v>
          </cell>
          <cell r="M1903" t="str">
            <v>1</v>
          </cell>
          <cell r="O1903" t="str">
            <v>11</v>
          </cell>
        </row>
        <row r="1904">
          <cell r="B1904" t="str">
            <v>N</v>
          </cell>
          <cell r="C1904" t="str">
            <v>X</v>
          </cell>
          <cell r="D1904" t="str">
            <v>CS570-</v>
          </cell>
          <cell r="E1904" t="str">
            <v>A</v>
          </cell>
          <cell r="F1904" t="str">
            <v>09</v>
          </cell>
          <cell r="G1904" t="str">
            <v>37000</v>
          </cell>
          <cell r="H1904" t="str">
            <v>96507789</v>
          </cell>
          <cell r="I1904" t="str">
            <v>HDL COMPL-SIDE DR OTR,RR</v>
          </cell>
          <cell r="K1904">
            <v>1</v>
          </cell>
          <cell r="M1904" t="str">
            <v>1</v>
          </cell>
          <cell r="O1904" t="str">
            <v>11</v>
          </cell>
        </row>
        <row r="1905">
          <cell r="D1905" t="str">
            <v>CS570-</v>
          </cell>
          <cell r="E1905" t="str">
            <v>A</v>
          </cell>
          <cell r="F1905" t="str">
            <v>09</v>
          </cell>
          <cell r="G1905" t="str">
            <v>52100</v>
          </cell>
          <cell r="H1905" t="str">
            <v>96323128</v>
          </cell>
          <cell r="I1905" t="str">
            <v>ROD-LOCKING SET</v>
          </cell>
          <cell r="K1905">
            <v>1</v>
          </cell>
          <cell r="M1905" t="str">
            <v>1</v>
          </cell>
          <cell r="O1905" t="str">
            <v>11</v>
          </cell>
        </row>
        <row r="1906">
          <cell r="B1906" t="str">
            <v>O</v>
          </cell>
          <cell r="C1906" t="str">
            <v>O</v>
          </cell>
          <cell r="D1906" t="str">
            <v>CS570-</v>
          </cell>
          <cell r="E1906" t="str">
            <v>A</v>
          </cell>
          <cell r="F1906" t="str">
            <v>09</v>
          </cell>
          <cell r="G1906" t="str">
            <v>56000</v>
          </cell>
          <cell r="H1906" t="str">
            <v>96314567</v>
          </cell>
          <cell r="I1906" t="str">
            <v>HDL COMPL-SIDE DR OTR,RR</v>
          </cell>
          <cell r="K1906">
            <v>1</v>
          </cell>
          <cell r="M1906" t="str">
            <v>1</v>
          </cell>
          <cell r="O1906" t="str">
            <v>11</v>
          </cell>
        </row>
        <row r="1907">
          <cell r="B1907" t="str">
            <v>N</v>
          </cell>
          <cell r="C1907" t="str">
            <v>X</v>
          </cell>
          <cell r="D1907" t="str">
            <v>CS570-</v>
          </cell>
          <cell r="E1907" t="str">
            <v>A</v>
          </cell>
          <cell r="F1907" t="str">
            <v>09</v>
          </cell>
          <cell r="G1907" t="str">
            <v>56000</v>
          </cell>
          <cell r="H1907" t="str">
            <v>96507790</v>
          </cell>
          <cell r="I1907" t="str">
            <v>HDL COMPL-SIDE DR OTR,RR</v>
          </cell>
          <cell r="K1907">
            <v>1</v>
          </cell>
          <cell r="M1907" t="str">
            <v>1</v>
          </cell>
          <cell r="O1907" t="str">
            <v>11</v>
          </cell>
        </row>
        <row r="1908">
          <cell r="D1908" t="str">
            <v>CS570-</v>
          </cell>
          <cell r="E1908" t="str">
            <v>A</v>
          </cell>
          <cell r="F1908" t="str">
            <v>09</v>
          </cell>
          <cell r="G1908" t="str">
            <v>66000</v>
          </cell>
          <cell r="H1908" t="str">
            <v>01114-06106-000</v>
          </cell>
          <cell r="I1908" t="str">
            <v>BOLT-HEXAGON</v>
          </cell>
          <cell r="K1908">
            <v>8</v>
          </cell>
          <cell r="M1908" t="str">
            <v>8</v>
          </cell>
          <cell r="O1908" t="str">
            <v>11</v>
          </cell>
        </row>
        <row r="1909">
          <cell r="D1909" t="str">
            <v>CS570-</v>
          </cell>
          <cell r="E1909" t="str">
            <v>A</v>
          </cell>
          <cell r="F1909" t="str">
            <v>09</v>
          </cell>
          <cell r="G1909" t="str">
            <v>67000</v>
          </cell>
          <cell r="H1909" t="str">
            <v>96317734</v>
          </cell>
          <cell r="I1909" t="str">
            <v>HANDLE COMPL-WDO,DOOR REG</v>
          </cell>
          <cell r="K1909">
            <v>2</v>
          </cell>
          <cell r="M1909" t="str">
            <v>2</v>
          </cell>
          <cell r="O1909" t="str">
            <v>11</v>
          </cell>
        </row>
        <row r="1910">
          <cell r="D1910" t="str">
            <v>CS570-</v>
          </cell>
          <cell r="E1910" t="str">
            <v>A</v>
          </cell>
          <cell r="F1910" t="str">
            <v>09</v>
          </cell>
          <cell r="G1910" t="str">
            <v>71000</v>
          </cell>
          <cell r="H1910" t="str">
            <v>96280353</v>
          </cell>
          <cell r="I1910" t="str">
            <v>ESCUTCHEON-WINDOW REG HANDLE</v>
          </cell>
          <cell r="K1910">
            <v>2</v>
          </cell>
          <cell r="M1910" t="str">
            <v>2</v>
          </cell>
          <cell r="O1910" t="str">
            <v>11</v>
          </cell>
        </row>
        <row r="1911">
          <cell r="D1911" t="str">
            <v>CS570-</v>
          </cell>
          <cell r="E1911" t="str">
            <v>A</v>
          </cell>
          <cell r="F1911" t="str">
            <v>09</v>
          </cell>
          <cell r="G1911" t="str">
            <v>71100</v>
          </cell>
          <cell r="H1911" t="str">
            <v>96323129</v>
          </cell>
          <cell r="I1911" t="str">
            <v>ROD-LOCKING SET</v>
          </cell>
          <cell r="K1911">
            <v>1</v>
          </cell>
          <cell r="M1911" t="str">
            <v>1</v>
          </cell>
          <cell r="O1911" t="str">
            <v>11</v>
          </cell>
        </row>
        <row r="1912">
          <cell r="D1912" t="str">
            <v>CS570-</v>
          </cell>
          <cell r="E1912" t="str">
            <v>A</v>
          </cell>
          <cell r="F1912" t="str">
            <v>09</v>
          </cell>
          <cell r="G1912" t="str">
            <v>73000</v>
          </cell>
          <cell r="H1912" t="str">
            <v>96320710</v>
          </cell>
          <cell r="I1912" t="str">
            <v>FRAME DOOR LOCK BUTTON</v>
          </cell>
          <cell r="K1912">
            <v>4</v>
          </cell>
          <cell r="M1912" t="str">
            <v>4</v>
          </cell>
          <cell r="O1912" t="str">
            <v>11</v>
          </cell>
        </row>
        <row r="1913">
          <cell r="D1913" t="str">
            <v>CS570-</v>
          </cell>
          <cell r="E1913" t="str">
            <v>A</v>
          </cell>
          <cell r="F1913" t="str">
            <v>09</v>
          </cell>
          <cell r="G1913" t="str">
            <v>74000</v>
          </cell>
          <cell r="H1913" t="str">
            <v>96283272</v>
          </cell>
          <cell r="I1913" t="str">
            <v>DEADENING TAPE</v>
          </cell>
          <cell r="K1913">
            <v>2</v>
          </cell>
          <cell r="M1913" t="str">
            <v>2</v>
          </cell>
          <cell r="O1913" t="str">
            <v>11</v>
          </cell>
        </row>
        <row r="1914">
          <cell r="D1914" t="str">
            <v>CS580-</v>
          </cell>
          <cell r="E1914" t="str">
            <v>A</v>
          </cell>
          <cell r="F1914" t="str">
            <v>01</v>
          </cell>
          <cell r="G1914" t="str">
            <v>01000</v>
          </cell>
          <cell r="H1914" t="str">
            <v>96316111</v>
          </cell>
          <cell r="I1914" t="str">
            <v>ROD I/S HANDLE,FRT DOOR</v>
          </cell>
          <cell r="K1914">
            <v>1</v>
          </cell>
          <cell r="M1914">
            <v>1</v>
          </cell>
          <cell r="Q1914">
            <v>1</v>
          </cell>
        </row>
        <row r="1915">
          <cell r="D1915" t="str">
            <v>CS580-</v>
          </cell>
          <cell r="E1915" t="str">
            <v>A</v>
          </cell>
          <cell r="F1915" t="str">
            <v>01</v>
          </cell>
          <cell r="G1915" t="str">
            <v>01100</v>
          </cell>
          <cell r="H1915" t="str">
            <v>77591-75000-000</v>
          </cell>
          <cell r="I1915" t="str">
            <v>PAD,FRONT DR I/S HANDLE</v>
          </cell>
          <cell r="K1915">
            <v>1</v>
          </cell>
          <cell r="M1915">
            <v>1</v>
          </cell>
          <cell r="Q1915">
            <v>1</v>
          </cell>
        </row>
        <row r="1916">
          <cell r="D1916" t="str">
            <v>CS580-</v>
          </cell>
          <cell r="E1916" t="str">
            <v>A</v>
          </cell>
          <cell r="F1916" t="str">
            <v>01</v>
          </cell>
          <cell r="G1916" t="str">
            <v>02000</v>
          </cell>
          <cell r="H1916" t="str">
            <v>96314568</v>
          </cell>
          <cell r="I1916" t="str">
            <v>HANDLE COMPL-DOOR,INSIDE</v>
          </cell>
          <cell r="K1916">
            <v>1</v>
          </cell>
          <cell r="M1916">
            <v>1</v>
          </cell>
          <cell r="Q1916">
            <v>1</v>
          </cell>
        </row>
        <row r="1917">
          <cell r="D1917" t="str">
            <v>CS580-</v>
          </cell>
          <cell r="E1917" t="str">
            <v>A</v>
          </cell>
          <cell r="F1917" t="str">
            <v>01</v>
          </cell>
          <cell r="G1917" t="str">
            <v>07000</v>
          </cell>
          <cell r="H1917" t="str">
            <v>03221-05165</v>
          </cell>
          <cell r="I1917" t="str">
            <v>SCREW-TAPPING</v>
          </cell>
          <cell r="K1917">
            <v>1</v>
          </cell>
          <cell r="M1917">
            <v>1</v>
          </cell>
          <cell r="Q1917">
            <v>1</v>
          </cell>
        </row>
        <row r="1918">
          <cell r="D1918" t="str">
            <v>CS580-</v>
          </cell>
          <cell r="E1918" t="str">
            <v>A</v>
          </cell>
          <cell r="F1918" t="str">
            <v>01</v>
          </cell>
          <cell r="G1918" t="str">
            <v>07500</v>
          </cell>
          <cell r="H1918" t="str">
            <v>90044397</v>
          </cell>
          <cell r="I1918" t="str">
            <v>CLIP</v>
          </cell>
          <cell r="K1918">
            <v>1</v>
          </cell>
          <cell r="M1918">
            <v>1</v>
          </cell>
          <cell r="Q1918">
            <v>1</v>
          </cell>
        </row>
        <row r="1919">
          <cell r="D1919" t="str">
            <v>CS580-</v>
          </cell>
          <cell r="E1919" t="str">
            <v>A</v>
          </cell>
          <cell r="F1919" t="str">
            <v>01</v>
          </cell>
          <cell r="G1919" t="str">
            <v>08000</v>
          </cell>
          <cell r="H1919" t="str">
            <v>09148-04005</v>
          </cell>
          <cell r="I1919" t="str">
            <v>NUT-SPEED</v>
          </cell>
          <cell r="K1919">
            <v>1</v>
          </cell>
          <cell r="M1919">
            <v>1</v>
          </cell>
          <cell r="Q1919">
            <v>1</v>
          </cell>
        </row>
        <row r="1920">
          <cell r="D1920" t="str">
            <v>CS580-</v>
          </cell>
          <cell r="E1920" t="str">
            <v>A</v>
          </cell>
          <cell r="F1920" t="str">
            <v>01</v>
          </cell>
          <cell r="G1920" t="str">
            <v>09000</v>
          </cell>
          <cell r="H1920" t="str">
            <v>96316112</v>
          </cell>
          <cell r="I1920" t="str">
            <v>ROD I/S HANDLE,FRT DOOR</v>
          </cell>
          <cell r="K1920">
            <v>1</v>
          </cell>
          <cell r="M1920">
            <v>1</v>
          </cell>
          <cell r="Q1920">
            <v>1</v>
          </cell>
        </row>
        <row r="1921">
          <cell r="D1921" t="str">
            <v>CS580-</v>
          </cell>
          <cell r="E1921" t="str">
            <v>A</v>
          </cell>
          <cell r="F1921" t="str">
            <v>01</v>
          </cell>
          <cell r="G1921" t="str">
            <v>09100</v>
          </cell>
          <cell r="H1921" t="str">
            <v>77591-75000-000</v>
          </cell>
          <cell r="I1921" t="str">
            <v>PAD,FRONT DR I/S HANDLE</v>
          </cell>
          <cell r="K1921">
            <v>1</v>
          </cell>
          <cell r="M1921">
            <v>1</v>
          </cell>
          <cell r="Q1921">
            <v>1</v>
          </cell>
        </row>
        <row r="1922">
          <cell r="D1922" t="str">
            <v>CS580-</v>
          </cell>
          <cell r="E1922" t="str">
            <v>A</v>
          </cell>
          <cell r="F1922" t="str">
            <v>01</v>
          </cell>
          <cell r="G1922" t="str">
            <v>10000</v>
          </cell>
          <cell r="H1922" t="str">
            <v>96314569</v>
          </cell>
          <cell r="I1922" t="str">
            <v>HANDLE COMPL-DOOR,INSIDE</v>
          </cell>
          <cell r="K1922">
            <v>1</v>
          </cell>
          <cell r="M1922" t="str">
            <v>1</v>
          </cell>
          <cell r="Q1922" t="str">
            <v>1</v>
          </cell>
        </row>
        <row r="1923">
          <cell r="D1923" t="str">
            <v>CS580-</v>
          </cell>
          <cell r="E1923" t="str">
            <v>A</v>
          </cell>
          <cell r="F1923" t="str">
            <v>01</v>
          </cell>
          <cell r="G1923" t="str">
            <v>15000</v>
          </cell>
          <cell r="H1923" t="str">
            <v>03221-05165</v>
          </cell>
          <cell r="I1923" t="str">
            <v>SCREW-TAPPING</v>
          </cell>
          <cell r="K1923">
            <v>1</v>
          </cell>
          <cell r="M1923" t="str">
            <v>1</v>
          </cell>
          <cell r="Q1923" t="str">
            <v>1</v>
          </cell>
        </row>
        <row r="1924">
          <cell r="D1924" t="str">
            <v>CS580-</v>
          </cell>
          <cell r="E1924" t="str">
            <v>A</v>
          </cell>
          <cell r="F1924" t="str">
            <v>01</v>
          </cell>
          <cell r="G1924" t="str">
            <v>16000</v>
          </cell>
          <cell r="H1924" t="str">
            <v>09148-04005</v>
          </cell>
          <cell r="I1924" t="str">
            <v>NUT-SPEED</v>
          </cell>
          <cell r="K1924">
            <v>1</v>
          </cell>
          <cell r="M1924" t="str">
            <v>1</v>
          </cell>
          <cell r="Q1924" t="str">
            <v>1</v>
          </cell>
        </row>
        <row r="1925">
          <cell r="D1925" t="str">
            <v>CS580-</v>
          </cell>
          <cell r="E1925" t="str">
            <v>A</v>
          </cell>
          <cell r="F1925" t="str">
            <v>01</v>
          </cell>
          <cell r="G1925" t="str">
            <v>16500</v>
          </cell>
          <cell r="H1925" t="str">
            <v>90044397</v>
          </cell>
          <cell r="I1925" t="str">
            <v>CLIP</v>
          </cell>
          <cell r="K1925">
            <v>1</v>
          </cell>
          <cell r="M1925" t="str">
            <v>1</v>
          </cell>
          <cell r="Q1925" t="str">
            <v>1</v>
          </cell>
        </row>
        <row r="1926">
          <cell r="D1926" t="str">
            <v>CS580-</v>
          </cell>
          <cell r="E1926" t="str">
            <v>A</v>
          </cell>
          <cell r="F1926" t="str">
            <v>01</v>
          </cell>
          <cell r="G1926" t="str">
            <v>17000</v>
          </cell>
          <cell r="H1926" t="str">
            <v>96314600</v>
          </cell>
          <cell r="I1926" t="str">
            <v>ROD-LOCKING,REAR DOOR</v>
          </cell>
          <cell r="K1926">
            <v>1</v>
          </cell>
          <cell r="M1926" t="str">
            <v>1</v>
          </cell>
          <cell r="Q1926" t="str">
            <v>1</v>
          </cell>
        </row>
        <row r="1927">
          <cell r="D1927" t="str">
            <v>CS580-</v>
          </cell>
          <cell r="E1927" t="str">
            <v>A</v>
          </cell>
          <cell r="F1927" t="str">
            <v>01</v>
          </cell>
          <cell r="G1927" t="str">
            <v>19000</v>
          </cell>
          <cell r="H1927" t="str">
            <v>96125058</v>
          </cell>
          <cell r="I1927" t="str">
            <v>CRANK A-BELL,LOCK,DR</v>
          </cell>
          <cell r="K1927">
            <v>1</v>
          </cell>
          <cell r="M1927" t="str">
            <v>1</v>
          </cell>
          <cell r="Q1927" t="str">
            <v>1</v>
          </cell>
        </row>
        <row r="1928">
          <cell r="D1928" t="str">
            <v>CS580-</v>
          </cell>
          <cell r="E1928" t="str">
            <v>A</v>
          </cell>
          <cell r="F1928" t="str">
            <v>01</v>
          </cell>
          <cell r="G1928" t="str">
            <v>20000</v>
          </cell>
          <cell r="H1928" t="str">
            <v>96315754</v>
          </cell>
          <cell r="I1928" t="str">
            <v>ROD-INSIDE HANDLE,REAR DR</v>
          </cell>
          <cell r="K1928">
            <v>1</v>
          </cell>
          <cell r="M1928" t="str">
            <v>1</v>
          </cell>
          <cell r="Q1928" t="str">
            <v>1</v>
          </cell>
        </row>
        <row r="1929">
          <cell r="D1929" t="str">
            <v>CS580-</v>
          </cell>
          <cell r="E1929" t="str">
            <v>A</v>
          </cell>
          <cell r="F1929" t="str">
            <v>01</v>
          </cell>
          <cell r="G1929" t="str">
            <v>21000</v>
          </cell>
          <cell r="H1929" t="str">
            <v>96314568</v>
          </cell>
          <cell r="I1929" t="str">
            <v>HANDLE COMPL-DOOR,INSIDE</v>
          </cell>
          <cell r="K1929">
            <v>1</v>
          </cell>
          <cell r="M1929" t="str">
            <v>1</v>
          </cell>
          <cell r="Q1929" t="str">
            <v>1</v>
          </cell>
        </row>
        <row r="1930">
          <cell r="D1930" t="str">
            <v>CS580-</v>
          </cell>
          <cell r="E1930" t="str">
            <v>A</v>
          </cell>
          <cell r="F1930" t="str">
            <v>01</v>
          </cell>
          <cell r="G1930" t="str">
            <v>26000</v>
          </cell>
          <cell r="H1930" t="str">
            <v>03221-05165</v>
          </cell>
          <cell r="I1930" t="str">
            <v>SCREW-TAPPING</v>
          </cell>
          <cell r="K1930">
            <v>1</v>
          </cell>
          <cell r="M1930" t="str">
            <v>1</v>
          </cell>
          <cell r="Q1930" t="str">
            <v>1</v>
          </cell>
        </row>
        <row r="1931">
          <cell r="D1931" t="str">
            <v>CS580-</v>
          </cell>
          <cell r="E1931" t="str">
            <v>A</v>
          </cell>
          <cell r="F1931" t="str">
            <v>01</v>
          </cell>
          <cell r="G1931" t="str">
            <v>27000</v>
          </cell>
          <cell r="H1931" t="str">
            <v>09148-04005</v>
          </cell>
          <cell r="I1931" t="str">
            <v>NUT-SPEED</v>
          </cell>
          <cell r="K1931">
            <v>1</v>
          </cell>
          <cell r="M1931" t="str">
            <v>1</v>
          </cell>
          <cell r="Q1931" t="str">
            <v>1</v>
          </cell>
        </row>
        <row r="1932">
          <cell r="D1932" t="str">
            <v>CS580-</v>
          </cell>
          <cell r="E1932" t="str">
            <v>A</v>
          </cell>
          <cell r="F1932" t="str">
            <v>01</v>
          </cell>
          <cell r="G1932" t="str">
            <v>27500</v>
          </cell>
          <cell r="H1932" t="str">
            <v>09408-00001</v>
          </cell>
          <cell r="I1932" t="str">
            <v>CLIP</v>
          </cell>
          <cell r="K1932">
            <v>1</v>
          </cell>
          <cell r="M1932" t="str">
            <v>1</v>
          </cell>
          <cell r="Q1932" t="str">
            <v>1</v>
          </cell>
        </row>
        <row r="1933">
          <cell r="D1933" t="str">
            <v>CS580-</v>
          </cell>
          <cell r="E1933" t="str">
            <v>A</v>
          </cell>
          <cell r="F1933" t="str">
            <v>01</v>
          </cell>
          <cell r="G1933" t="str">
            <v>28000</v>
          </cell>
          <cell r="H1933" t="str">
            <v>96315755</v>
          </cell>
          <cell r="I1933" t="str">
            <v>ROD-INSIDE HANDLE,REAR DR</v>
          </cell>
          <cell r="K1933">
            <v>1</v>
          </cell>
          <cell r="M1933" t="str">
            <v>1</v>
          </cell>
          <cell r="Q1933" t="str">
            <v>1</v>
          </cell>
        </row>
        <row r="1934">
          <cell r="D1934" t="str">
            <v>CS580-</v>
          </cell>
          <cell r="E1934" t="str">
            <v>A</v>
          </cell>
          <cell r="F1934" t="str">
            <v>01</v>
          </cell>
          <cell r="G1934" t="str">
            <v>29000</v>
          </cell>
          <cell r="H1934" t="str">
            <v>96314601</v>
          </cell>
          <cell r="I1934" t="str">
            <v>ROD-LOCKING,REAR DOOR</v>
          </cell>
          <cell r="K1934">
            <v>1</v>
          </cell>
          <cell r="M1934" t="str">
            <v>1</v>
          </cell>
          <cell r="Q1934" t="str">
            <v>1</v>
          </cell>
        </row>
        <row r="1935">
          <cell r="D1935" t="str">
            <v>CS580-</v>
          </cell>
          <cell r="E1935" t="str">
            <v>A</v>
          </cell>
          <cell r="F1935" t="str">
            <v>01</v>
          </cell>
          <cell r="G1935" t="str">
            <v>31000</v>
          </cell>
          <cell r="H1935" t="str">
            <v>96125058</v>
          </cell>
          <cell r="I1935" t="str">
            <v>CRANK A-BELL,LOCK,DR</v>
          </cell>
          <cell r="K1935">
            <v>1</v>
          </cell>
          <cell r="M1935" t="str">
            <v>1</v>
          </cell>
          <cell r="Q1935" t="str">
            <v>1</v>
          </cell>
        </row>
        <row r="1936">
          <cell r="D1936" t="str">
            <v>CS580-</v>
          </cell>
          <cell r="E1936" t="str">
            <v>A</v>
          </cell>
          <cell r="F1936" t="str">
            <v>01</v>
          </cell>
          <cell r="G1936" t="str">
            <v>32000</v>
          </cell>
          <cell r="H1936" t="str">
            <v>96314569</v>
          </cell>
          <cell r="I1936" t="str">
            <v>HANDLE COMPL-DOOR,INSIDE</v>
          </cell>
          <cell r="K1936">
            <v>1</v>
          </cell>
          <cell r="M1936" t="str">
            <v>1</v>
          </cell>
          <cell r="Q1936" t="str">
            <v>1</v>
          </cell>
        </row>
        <row r="1937">
          <cell r="D1937" t="str">
            <v>CS580-</v>
          </cell>
          <cell r="E1937" t="str">
            <v>A</v>
          </cell>
          <cell r="F1937" t="str">
            <v>01</v>
          </cell>
          <cell r="G1937" t="str">
            <v>37000</v>
          </cell>
          <cell r="H1937" t="str">
            <v>03221-05165</v>
          </cell>
          <cell r="I1937" t="str">
            <v>SCREW-TAPPING</v>
          </cell>
          <cell r="K1937">
            <v>1</v>
          </cell>
          <cell r="M1937" t="str">
            <v>1</v>
          </cell>
          <cell r="Q1937" t="str">
            <v>1</v>
          </cell>
        </row>
        <row r="1938">
          <cell r="D1938" t="str">
            <v>CS580-</v>
          </cell>
          <cell r="E1938" t="str">
            <v>A</v>
          </cell>
          <cell r="F1938" t="str">
            <v>01</v>
          </cell>
          <cell r="G1938" t="str">
            <v>38000</v>
          </cell>
          <cell r="H1938" t="str">
            <v>09148-04005</v>
          </cell>
          <cell r="I1938" t="str">
            <v>NUT-SPEED</v>
          </cell>
          <cell r="K1938">
            <v>1</v>
          </cell>
          <cell r="M1938" t="str">
            <v>1</v>
          </cell>
          <cell r="Q1938" t="str">
            <v>1</v>
          </cell>
        </row>
        <row r="1939">
          <cell r="D1939" t="str">
            <v>CS580-</v>
          </cell>
          <cell r="E1939" t="str">
            <v>A</v>
          </cell>
          <cell r="F1939" t="str">
            <v>01</v>
          </cell>
          <cell r="G1939" t="str">
            <v>38500</v>
          </cell>
          <cell r="H1939" t="str">
            <v>09408-00001</v>
          </cell>
          <cell r="I1939" t="str">
            <v>CLIP</v>
          </cell>
          <cell r="K1939">
            <v>1</v>
          </cell>
          <cell r="M1939" t="str">
            <v>1</v>
          </cell>
          <cell r="Q1939" t="str">
            <v>1</v>
          </cell>
        </row>
        <row r="1940">
          <cell r="D1940" t="str">
            <v>CS580-</v>
          </cell>
          <cell r="E1940" t="str">
            <v>A</v>
          </cell>
          <cell r="F1940" t="str">
            <v>01</v>
          </cell>
          <cell r="G1940" t="str">
            <v>39000</v>
          </cell>
          <cell r="H1940" t="str">
            <v>96256663</v>
          </cell>
          <cell r="I1940" t="str">
            <v>CABLE A-FUEL FILLER</v>
          </cell>
          <cell r="K1940">
            <v>1</v>
          </cell>
          <cell r="M1940" t="str">
            <v>1</v>
          </cell>
          <cell r="Q1940" t="str">
            <v>1</v>
          </cell>
        </row>
        <row r="1941">
          <cell r="D1941" t="str">
            <v>CS580-</v>
          </cell>
          <cell r="E1941" t="str">
            <v>A</v>
          </cell>
          <cell r="F1941" t="str">
            <v>01</v>
          </cell>
          <cell r="G1941" t="str">
            <v>40000</v>
          </cell>
          <cell r="H1941" t="str">
            <v>83330-78B01-000</v>
          </cell>
          <cell r="I1941" t="str">
            <v>LEVER COMP,FUEL LID OPENER</v>
          </cell>
          <cell r="K1941">
            <v>1</v>
          </cell>
          <cell r="M1941" t="str">
            <v>1</v>
          </cell>
          <cell r="Q1941" t="str">
            <v>1</v>
          </cell>
        </row>
        <row r="1942">
          <cell r="D1942" t="str">
            <v>CS580-</v>
          </cell>
          <cell r="E1942" t="str">
            <v>A</v>
          </cell>
          <cell r="F1942" t="str">
            <v>01</v>
          </cell>
          <cell r="G1942" t="str">
            <v>42000</v>
          </cell>
          <cell r="H1942" t="str">
            <v>09148-06009-000</v>
          </cell>
          <cell r="I1942" t="str">
            <v>NUT-SPEED</v>
          </cell>
          <cell r="K1942">
            <v>2</v>
          </cell>
          <cell r="M1942" t="str">
            <v>2</v>
          </cell>
          <cell r="Q1942" t="str">
            <v>2</v>
          </cell>
        </row>
        <row r="1943">
          <cell r="D1943" t="str">
            <v>CS580-</v>
          </cell>
          <cell r="E1943" t="str">
            <v>A</v>
          </cell>
          <cell r="F1943" t="str">
            <v>01</v>
          </cell>
          <cell r="G1943" t="str">
            <v>43000</v>
          </cell>
          <cell r="H1943" t="str">
            <v>03241-06103-000</v>
          </cell>
          <cell r="I1943" t="str">
            <v>SCREW-TAPPING</v>
          </cell>
          <cell r="K1943">
            <v>2</v>
          </cell>
          <cell r="M1943" t="str">
            <v>2</v>
          </cell>
          <cell r="Q1943" t="str">
            <v>2</v>
          </cell>
        </row>
        <row r="1944">
          <cell r="D1944" t="str">
            <v>CS580-</v>
          </cell>
          <cell r="E1944" t="str">
            <v>A</v>
          </cell>
          <cell r="F1944" t="str">
            <v>01</v>
          </cell>
          <cell r="G1944" t="str">
            <v>44000</v>
          </cell>
          <cell r="H1944" t="str">
            <v>96310917</v>
          </cell>
          <cell r="I1944" t="str">
            <v>SPRING-FUEL LID</v>
          </cell>
          <cell r="K1944">
            <v>1</v>
          </cell>
          <cell r="M1944" t="str">
            <v>1</v>
          </cell>
          <cell r="Q1944" t="str">
            <v>1</v>
          </cell>
        </row>
        <row r="1945">
          <cell r="D1945" t="str">
            <v>CS580-</v>
          </cell>
          <cell r="E1945" t="str">
            <v>A</v>
          </cell>
          <cell r="F1945" t="str">
            <v>01</v>
          </cell>
          <cell r="G1945" t="str">
            <v>45000</v>
          </cell>
          <cell r="H1945" t="str">
            <v>09408-00018</v>
          </cell>
          <cell r="I1945" t="str">
            <v>CLIP</v>
          </cell>
          <cell r="K1945">
            <v>2</v>
          </cell>
          <cell r="M1945" t="str">
            <v>2</v>
          </cell>
          <cell r="Q1945" t="str">
            <v>2</v>
          </cell>
        </row>
        <row r="1946">
          <cell r="D1946" t="str">
            <v>CS580-</v>
          </cell>
          <cell r="E1946" t="str">
            <v>A</v>
          </cell>
          <cell r="F1946" t="str">
            <v>01</v>
          </cell>
          <cell r="G1946" t="str">
            <v>46000</v>
          </cell>
          <cell r="H1946" t="str">
            <v>36930A82002-000</v>
          </cell>
          <cell r="I1946" t="str">
            <v>COVER-HARNESS</v>
          </cell>
          <cell r="K1946">
            <v>1</v>
          </cell>
          <cell r="M1946" t="str">
            <v>1</v>
          </cell>
          <cell r="Q1946" t="str">
            <v>1</v>
          </cell>
        </row>
        <row r="1947">
          <cell r="D1947" t="str">
            <v>CS580-</v>
          </cell>
          <cell r="E1947" t="str">
            <v>A</v>
          </cell>
          <cell r="F1947" t="str">
            <v>02</v>
          </cell>
          <cell r="G1947" t="str">
            <v>01000</v>
          </cell>
          <cell r="H1947" t="str">
            <v>96316111</v>
          </cell>
          <cell r="I1947" t="str">
            <v>ROD I/S HANDLE,FRT DOOR</v>
          </cell>
          <cell r="S1947">
            <v>1</v>
          </cell>
          <cell r="U1947">
            <v>1</v>
          </cell>
        </row>
        <row r="1948">
          <cell r="D1948" t="str">
            <v>CS580-</v>
          </cell>
          <cell r="E1948" t="str">
            <v>A</v>
          </cell>
          <cell r="F1948" t="str">
            <v>02</v>
          </cell>
          <cell r="G1948" t="str">
            <v>01100</v>
          </cell>
          <cell r="H1948" t="str">
            <v>77591-75000-000</v>
          </cell>
          <cell r="I1948" t="str">
            <v>PAD,FRONT DR I/S HANDLE</v>
          </cell>
          <cell r="S1948">
            <v>1</v>
          </cell>
          <cell r="U1948">
            <v>1</v>
          </cell>
        </row>
        <row r="1949">
          <cell r="D1949" t="str">
            <v>CS580-</v>
          </cell>
          <cell r="E1949" t="str">
            <v>A</v>
          </cell>
          <cell r="F1949" t="str">
            <v>02</v>
          </cell>
          <cell r="G1949" t="str">
            <v>02000</v>
          </cell>
          <cell r="H1949" t="str">
            <v>96314568</v>
          </cell>
          <cell r="I1949" t="str">
            <v>HANDLE COMPL-DOOR,INSIDE</v>
          </cell>
          <cell r="S1949">
            <v>1</v>
          </cell>
          <cell r="U1949">
            <v>1</v>
          </cell>
        </row>
        <row r="1950">
          <cell r="D1950" t="str">
            <v>CS580-</v>
          </cell>
          <cell r="E1950" t="str">
            <v>A</v>
          </cell>
          <cell r="F1950" t="str">
            <v>02</v>
          </cell>
          <cell r="G1950" t="str">
            <v>07000</v>
          </cell>
          <cell r="H1950" t="str">
            <v>03221-05165</v>
          </cell>
          <cell r="I1950" t="str">
            <v>SCREW-TAPPING</v>
          </cell>
          <cell r="S1950">
            <v>1</v>
          </cell>
          <cell r="U1950">
            <v>1</v>
          </cell>
        </row>
        <row r="1951">
          <cell r="D1951" t="str">
            <v>CS580-</v>
          </cell>
          <cell r="E1951" t="str">
            <v>A</v>
          </cell>
          <cell r="F1951" t="str">
            <v>02</v>
          </cell>
          <cell r="G1951" t="str">
            <v>07500</v>
          </cell>
          <cell r="H1951" t="str">
            <v>90044397</v>
          </cell>
          <cell r="I1951" t="str">
            <v>CLIP</v>
          </cell>
          <cell r="S1951">
            <v>1</v>
          </cell>
          <cell r="U1951">
            <v>1</v>
          </cell>
        </row>
        <row r="1952">
          <cell r="D1952" t="str">
            <v>CS580-</v>
          </cell>
          <cell r="E1952" t="str">
            <v>A</v>
          </cell>
          <cell r="F1952" t="str">
            <v>02</v>
          </cell>
          <cell r="G1952" t="str">
            <v>08000</v>
          </cell>
          <cell r="H1952" t="str">
            <v>09148-04005</v>
          </cell>
          <cell r="I1952" t="str">
            <v>NUT-SPEED</v>
          </cell>
          <cell r="S1952">
            <v>1</v>
          </cell>
          <cell r="U1952">
            <v>1</v>
          </cell>
        </row>
        <row r="1953">
          <cell r="D1953" t="str">
            <v>CS580-</v>
          </cell>
          <cell r="E1953" t="str">
            <v>A</v>
          </cell>
          <cell r="F1953" t="str">
            <v>02</v>
          </cell>
          <cell r="G1953" t="str">
            <v>09000</v>
          </cell>
          <cell r="H1953" t="str">
            <v>96316112</v>
          </cell>
          <cell r="I1953" t="str">
            <v>ROD I/S HANDLE,FRT DOOR</v>
          </cell>
          <cell r="S1953">
            <v>1</v>
          </cell>
          <cell r="U1953">
            <v>1</v>
          </cell>
        </row>
        <row r="1954">
          <cell r="D1954" t="str">
            <v>CS580-</v>
          </cell>
          <cell r="E1954" t="str">
            <v>A</v>
          </cell>
          <cell r="F1954" t="str">
            <v>02</v>
          </cell>
          <cell r="G1954" t="str">
            <v>09100</v>
          </cell>
          <cell r="H1954" t="str">
            <v>77591-75000-000</v>
          </cell>
          <cell r="I1954" t="str">
            <v>PAD,FRONT DR I/S HANDLE</v>
          </cell>
          <cell r="S1954">
            <v>1</v>
          </cell>
          <cell r="U1954">
            <v>1</v>
          </cell>
        </row>
        <row r="1955">
          <cell r="D1955" t="str">
            <v>CS580-</v>
          </cell>
          <cell r="E1955" t="str">
            <v>A</v>
          </cell>
          <cell r="F1955" t="str">
            <v>02</v>
          </cell>
          <cell r="G1955" t="str">
            <v>10000</v>
          </cell>
          <cell r="H1955" t="str">
            <v>96314569</v>
          </cell>
          <cell r="I1955" t="str">
            <v>HANDLE COMPL-DOOR,INSIDE</v>
          </cell>
          <cell r="S1955" t="str">
            <v>1</v>
          </cell>
          <cell r="U1955" t="str">
            <v>1</v>
          </cell>
        </row>
        <row r="1956">
          <cell r="D1956" t="str">
            <v>CS580-</v>
          </cell>
          <cell r="E1956" t="str">
            <v>A</v>
          </cell>
          <cell r="F1956" t="str">
            <v>02</v>
          </cell>
          <cell r="G1956" t="str">
            <v>15000</v>
          </cell>
          <cell r="H1956" t="str">
            <v>03221-05165</v>
          </cell>
          <cell r="I1956" t="str">
            <v>SCREW-TAPPING</v>
          </cell>
          <cell r="S1956" t="str">
            <v>1</v>
          </cell>
          <cell r="U1956" t="str">
            <v>1</v>
          </cell>
        </row>
        <row r="1957">
          <cell r="D1957" t="str">
            <v>CS580-</v>
          </cell>
          <cell r="E1957" t="str">
            <v>A</v>
          </cell>
          <cell r="F1957" t="str">
            <v>02</v>
          </cell>
          <cell r="G1957" t="str">
            <v>16000</v>
          </cell>
          <cell r="H1957" t="str">
            <v>09148-04005</v>
          </cell>
          <cell r="I1957" t="str">
            <v>NUT-SPEED</v>
          </cell>
          <cell r="S1957" t="str">
            <v>1</v>
          </cell>
          <cell r="U1957" t="str">
            <v>1</v>
          </cell>
        </row>
        <row r="1958">
          <cell r="D1958" t="str">
            <v>CS580-</v>
          </cell>
          <cell r="E1958" t="str">
            <v>A</v>
          </cell>
          <cell r="F1958" t="str">
            <v>02</v>
          </cell>
          <cell r="G1958" t="str">
            <v>16500</v>
          </cell>
          <cell r="H1958" t="str">
            <v>90044397</v>
          </cell>
          <cell r="I1958" t="str">
            <v>CLIP</v>
          </cell>
          <cell r="S1958" t="str">
            <v>1</v>
          </cell>
          <cell r="U1958" t="str">
            <v>1</v>
          </cell>
        </row>
        <row r="1959">
          <cell r="D1959" t="str">
            <v>CS580-</v>
          </cell>
          <cell r="E1959" t="str">
            <v>A</v>
          </cell>
          <cell r="F1959" t="str">
            <v>02</v>
          </cell>
          <cell r="G1959" t="str">
            <v>17000</v>
          </cell>
          <cell r="H1959" t="str">
            <v>96314600</v>
          </cell>
          <cell r="I1959" t="str">
            <v>ROD-LOCKING,REAR DOOR</v>
          </cell>
          <cell r="S1959" t="str">
            <v>1</v>
          </cell>
          <cell r="U1959" t="str">
            <v>1</v>
          </cell>
        </row>
        <row r="1960">
          <cell r="D1960" t="str">
            <v>CS580-</v>
          </cell>
          <cell r="E1960" t="str">
            <v>A</v>
          </cell>
          <cell r="F1960" t="str">
            <v>02</v>
          </cell>
          <cell r="G1960" t="str">
            <v>19000</v>
          </cell>
          <cell r="H1960" t="str">
            <v>96125058</v>
          </cell>
          <cell r="I1960" t="str">
            <v>CRANK A-BELL,LOCK,DR</v>
          </cell>
          <cell r="S1960" t="str">
            <v>1</v>
          </cell>
          <cell r="U1960" t="str">
            <v>1</v>
          </cell>
        </row>
        <row r="1961">
          <cell r="D1961" t="str">
            <v>CS580-</v>
          </cell>
          <cell r="E1961" t="str">
            <v>A</v>
          </cell>
          <cell r="F1961" t="str">
            <v>02</v>
          </cell>
          <cell r="G1961" t="str">
            <v>20000</v>
          </cell>
          <cell r="H1961" t="str">
            <v>96315754</v>
          </cell>
          <cell r="I1961" t="str">
            <v>ROD-INSIDE HANDLE,REAR DR</v>
          </cell>
          <cell r="S1961" t="str">
            <v>1</v>
          </cell>
          <cell r="U1961" t="str">
            <v>1</v>
          </cell>
        </row>
        <row r="1962">
          <cell r="D1962" t="str">
            <v>CS580-</v>
          </cell>
          <cell r="E1962" t="str">
            <v>A</v>
          </cell>
          <cell r="F1962" t="str">
            <v>02</v>
          </cell>
          <cell r="G1962" t="str">
            <v>21000</v>
          </cell>
          <cell r="H1962" t="str">
            <v>96314568</v>
          </cell>
          <cell r="I1962" t="str">
            <v>HANDLE COMPL-DOOR,INSIDE</v>
          </cell>
          <cell r="S1962" t="str">
            <v>1</v>
          </cell>
          <cell r="U1962" t="str">
            <v>1</v>
          </cell>
        </row>
        <row r="1963">
          <cell r="D1963" t="str">
            <v>CS580-</v>
          </cell>
          <cell r="E1963" t="str">
            <v>A</v>
          </cell>
          <cell r="F1963" t="str">
            <v>02</v>
          </cell>
          <cell r="G1963" t="str">
            <v>26000</v>
          </cell>
          <cell r="H1963" t="str">
            <v>03221-05165</v>
          </cell>
          <cell r="I1963" t="str">
            <v>SCREW-TAPPING</v>
          </cell>
          <cell r="S1963" t="str">
            <v>1</v>
          </cell>
          <cell r="U1963" t="str">
            <v>1</v>
          </cell>
        </row>
        <row r="1964">
          <cell r="D1964" t="str">
            <v>CS580-</v>
          </cell>
          <cell r="E1964" t="str">
            <v>A</v>
          </cell>
          <cell r="F1964" t="str">
            <v>02</v>
          </cell>
          <cell r="G1964" t="str">
            <v>27000</v>
          </cell>
          <cell r="H1964" t="str">
            <v>09148-04005</v>
          </cell>
          <cell r="I1964" t="str">
            <v>NUT-SPEED</v>
          </cell>
          <cell r="S1964" t="str">
            <v>1</v>
          </cell>
          <cell r="U1964" t="str">
            <v>1</v>
          </cell>
        </row>
        <row r="1965">
          <cell r="D1965" t="str">
            <v>CS580-</v>
          </cell>
          <cell r="E1965" t="str">
            <v>A</v>
          </cell>
          <cell r="F1965" t="str">
            <v>02</v>
          </cell>
          <cell r="G1965" t="str">
            <v>27500</v>
          </cell>
          <cell r="H1965" t="str">
            <v>09408-00001</v>
          </cell>
          <cell r="I1965" t="str">
            <v>CLIP</v>
          </cell>
          <cell r="S1965" t="str">
            <v>1</v>
          </cell>
          <cell r="U1965" t="str">
            <v>1</v>
          </cell>
        </row>
        <row r="1966">
          <cell r="D1966" t="str">
            <v>CS580-</v>
          </cell>
          <cell r="E1966" t="str">
            <v>A</v>
          </cell>
          <cell r="F1966" t="str">
            <v>02</v>
          </cell>
          <cell r="G1966" t="str">
            <v>28000</v>
          </cell>
          <cell r="H1966" t="str">
            <v>96315755</v>
          </cell>
          <cell r="I1966" t="str">
            <v>ROD-INSIDE HANDLE,REAR DR</v>
          </cell>
          <cell r="S1966" t="str">
            <v>1</v>
          </cell>
          <cell r="U1966" t="str">
            <v>1</v>
          </cell>
        </row>
        <row r="1967">
          <cell r="D1967" t="str">
            <v>CS580-</v>
          </cell>
          <cell r="E1967" t="str">
            <v>A</v>
          </cell>
          <cell r="F1967" t="str">
            <v>02</v>
          </cell>
          <cell r="G1967" t="str">
            <v>29000</v>
          </cell>
          <cell r="H1967" t="str">
            <v>96314601</v>
          </cell>
          <cell r="I1967" t="str">
            <v>ROD-LOCKING,REAR DOOR</v>
          </cell>
          <cell r="S1967" t="str">
            <v>1</v>
          </cell>
          <cell r="U1967" t="str">
            <v>1</v>
          </cell>
        </row>
        <row r="1968">
          <cell r="D1968" t="str">
            <v>CS580-</v>
          </cell>
          <cell r="E1968" t="str">
            <v>A</v>
          </cell>
          <cell r="F1968" t="str">
            <v>02</v>
          </cell>
          <cell r="G1968" t="str">
            <v>31000</v>
          </cell>
          <cell r="H1968" t="str">
            <v>96125058</v>
          </cell>
          <cell r="I1968" t="str">
            <v>CRANK A-BELL,LOCK,DR</v>
          </cell>
          <cell r="S1968" t="str">
            <v>1</v>
          </cell>
          <cell r="U1968" t="str">
            <v>1</v>
          </cell>
        </row>
        <row r="1969">
          <cell r="D1969" t="str">
            <v>CS580-</v>
          </cell>
          <cell r="E1969" t="str">
            <v>A</v>
          </cell>
          <cell r="F1969" t="str">
            <v>02</v>
          </cell>
          <cell r="G1969" t="str">
            <v>32000</v>
          </cell>
          <cell r="H1969" t="str">
            <v>96314569</v>
          </cell>
          <cell r="I1969" t="str">
            <v>HANDLE COMPL-DOOR,INSIDE</v>
          </cell>
          <cell r="S1969" t="str">
            <v>1</v>
          </cell>
          <cell r="U1969" t="str">
            <v>1</v>
          </cell>
        </row>
        <row r="1970">
          <cell r="D1970" t="str">
            <v>CS580-</v>
          </cell>
          <cell r="E1970" t="str">
            <v>A</v>
          </cell>
          <cell r="F1970" t="str">
            <v>02</v>
          </cell>
          <cell r="G1970" t="str">
            <v>37000</v>
          </cell>
          <cell r="H1970" t="str">
            <v>03221-05165</v>
          </cell>
          <cell r="I1970" t="str">
            <v>SCREW-TAPPING</v>
          </cell>
          <cell r="S1970" t="str">
            <v>1</v>
          </cell>
          <cell r="U1970" t="str">
            <v>1</v>
          </cell>
        </row>
        <row r="1971">
          <cell r="D1971" t="str">
            <v>CS580-</v>
          </cell>
          <cell r="E1971" t="str">
            <v>A</v>
          </cell>
          <cell r="F1971" t="str">
            <v>02</v>
          </cell>
          <cell r="G1971" t="str">
            <v>38000</v>
          </cell>
          <cell r="H1971" t="str">
            <v>09148-04005</v>
          </cell>
          <cell r="I1971" t="str">
            <v>NUT-SPEED</v>
          </cell>
          <cell r="S1971" t="str">
            <v>1</v>
          </cell>
          <cell r="U1971" t="str">
            <v>1</v>
          </cell>
        </row>
        <row r="1972">
          <cell r="D1972" t="str">
            <v>CS580-</v>
          </cell>
          <cell r="E1972" t="str">
            <v>A</v>
          </cell>
          <cell r="F1972" t="str">
            <v>02</v>
          </cell>
          <cell r="G1972" t="str">
            <v>38500</v>
          </cell>
          <cell r="H1972" t="str">
            <v>09408-00001</v>
          </cell>
          <cell r="I1972" t="str">
            <v>CLIP</v>
          </cell>
          <cell r="S1972" t="str">
            <v>1</v>
          </cell>
          <cell r="U1972" t="str">
            <v>1</v>
          </cell>
        </row>
        <row r="1973">
          <cell r="D1973" t="str">
            <v>CS580-</v>
          </cell>
          <cell r="E1973" t="str">
            <v>A</v>
          </cell>
          <cell r="F1973" t="str">
            <v>02</v>
          </cell>
          <cell r="G1973" t="str">
            <v>39000</v>
          </cell>
          <cell r="H1973" t="str">
            <v>96256664</v>
          </cell>
          <cell r="I1973" t="str">
            <v>CABLE A-FUEL FILLER</v>
          </cell>
          <cell r="S1973" t="str">
            <v>1</v>
          </cell>
          <cell r="U1973" t="str">
            <v>1</v>
          </cell>
        </row>
        <row r="1974">
          <cell r="D1974" t="str">
            <v>CS580-</v>
          </cell>
          <cell r="E1974" t="str">
            <v>A</v>
          </cell>
          <cell r="F1974" t="str">
            <v>02</v>
          </cell>
          <cell r="G1974" t="str">
            <v>40000</v>
          </cell>
          <cell r="H1974" t="str">
            <v>96380558</v>
          </cell>
          <cell r="I1974" t="str">
            <v>LEVER COMP,FUEL LID OPENER</v>
          </cell>
          <cell r="S1974" t="str">
            <v>1</v>
          </cell>
          <cell r="U1974" t="str">
            <v>1</v>
          </cell>
        </row>
        <row r="1975">
          <cell r="D1975" t="str">
            <v>CS580-</v>
          </cell>
          <cell r="E1975" t="str">
            <v>A</v>
          </cell>
          <cell r="F1975" t="str">
            <v>02</v>
          </cell>
          <cell r="G1975" t="str">
            <v>42000</v>
          </cell>
          <cell r="H1975" t="str">
            <v>09148-06009-000</v>
          </cell>
          <cell r="I1975" t="str">
            <v>NUT-SPEED</v>
          </cell>
          <cell r="S1975" t="str">
            <v>2</v>
          </cell>
          <cell r="U1975" t="str">
            <v>2</v>
          </cell>
        </row>
        <row r="1976">
          <cell r="D1976" t="str">
            <v>CS580-</v>
          </cell>
          <cell r="E1976" t="str">
            <v>A</v>
          </cell>
          <cell r="F1976" t="str">
            <v>02</v>
          </cell>
          <cell r="G1976" t="str">
            <v>43000</v>
          </cell>
          <cell r="H1976" t="str">
            <v>03241-06103-000</v>
          </cell>
          <cell r="I1976" t="str">
            <v>SCREW-TAPPING</v>
          </cell>
          <cell r="S1976" t="str">
            <v>2</v>
          </cell>
          <cell r="U1976" t="str">
            <v>2</v>
          </cell>
        </row>
        <row r="1977">
          <cell r="D1977" t="str">
            <v>CS580-</v>
          </cell>
          <cell r="E1977" t="str">
            <v>A</v>
          </cell>
          <cell r="F1977" t="str">
            <v>02</v>
          </cell>
          <cell r="G1977" t="str">
            <v>44000</v>
          </cell>
          <cell r="H1977" t="str">
            <v>96310917</v>
          </cell>
          <cell r="I1977" t="str">
            <v>SPRING-FUEL LID</v>
          </cell>
          <cell r="S1977" t="str">
            <v>1</v>
          </cell>
          <cell r="U1977" t="str">
            <v>1</v>
          </cell>
        </row>
        <row r="1978">
          <cell r="D1978" t="str">
            <v>CS580-</v>
          </cell>
          <cell r="E1978" t="str">
            <v>A</v>
          </cell>
          <cell r="F1978" t="str">
            <v>02</v>
          </cell>
          <cell r="G1978" t="str">
            <v>45000</v>
          </cell>
          <cell r="H1978" t="str">
            <v>09407A14407-000</v>
          </cell>
          <cell r="I1978" t="str">
            <v>CLAMP</v>
          </cell>
          <cell r="S1978">
            <v>1</v>
          </cell>
          <cell r="U1978">
            <v>1</v>
          </cell>
        </row>
        <row r="1979">
          <cell r="D1979" t="str">
            <v>CS580-</v>
          </cell>
          <cell r="E1979" t="str">
            <v>A</v>
          </cell>
          <cell r="F1979" t="str">
            <v>03</v>
          </cell>
          <cell r="G1979" t="str">
            <v>01000</v>
          </cell>
          <cell r="H1979" t="str">
            <v>96316111</v>
          </cell>
          <cell r="I1979" t="str">
            <v>ROD I/S HANDLE,FRT DOOR</v>
          </cell>
          <cell r="L1979">
            <v>1</v>
          </cell>
          <cell r="N1979" t="str">
            <v>1</v>
          </cell>
          <cell r="R1979" t="str">
            <v>1</v>
          </cell>
        </row>
        <row r="1980">
          <cell r="D1980" t="str">
            <v>CS580-</v>
          </cell>
          <cell r="E1980" t="str">
            <v>A</v>
          </cell>
          <cell r="F1980" t="str">
            <v>03</v>
          </cell>
          <cell r="G1980" t="str">
            <v>01100</v>
          </cell>
          <cell r="H1980" t="str">
            <v>77591-75000-000</v>
          </cell>
          <cell r="I1980" t="str">
            <v>PAD,FRONT DR I/S HANDLE</v>
          </cell>
          <cell r="L1980">
            <v>1</v>
          </cell>
          <cell r="N1980" t="str">
            <v>1</v>
          </cell>
          <cell r="R1980" t="str">
            <v>1</v>
          </cell>
        </row>
        <row r="1981">
          <cell r="D1981" t="str">
            <v>CS580-</v>
          </cell>
          <cell r="E1981" t="str">
            <v>A</v>
          </cell>
          <cell r="F1981" t="str">
            <v>03</v>
          </cell>
          <cell r="G1981" t="str">
            <v>02000</v>
          </cell>
          <cell r="H1981" t="str">
            <v>96314568</v>
          </cell>
          <cell r="I1981" t="str">
            <v>HANDLE COMPL-DOOR,INSIDE</v>
          </cell>
          <cell r="L1981">
            <v>1</v>
          </cell>
          <cell r="N1981" t="str">
            <v>1</v>
          </cell>
          <cell r="R1981" t="str">
            <v>1</v>
          </cell>
        </row>
        <row r="1982">
          <cell r="D1982" t="str">
            <v>CS580-</v>
          </cell>
          <cell r="E1982" t="str">
            <v>A</v>
          </cell>
          <cell r="F1982" t="str">
            <v>03</v>
          </cell>
          <cell r="G1982" t="str">
            <v>07000</v>
          </cell>
          <cell r="H1982" t="str">
            <v>03221-05165</v>
          </cell>
          <cell r="I1982" t="str">
            <v>SCREW-TAPPING</v>
          </cell>
          <cell r="L1982">
            <v>1</v>
          </cell>
          <cell r="N1982" t="str">
            <v>1</v>
          </cell>
          <cell r="R1982" t="str">
            <v>1</v>
          </cell>
        </row>
        <row r="1983">
          <cell r="D1983" t="str">
            <v>CS580-</v>
          </cell>
          <cell r="E1983" t="str">
            <v>A</v>
          </cell>
          <cell r="F1983" t="str">
            <v>03</v>
          </cell>
          <cell r="G1983" t="str">
            <v>07500</v>
          </cell>
          <cell r="H1983" t="str">
            <v>90044397</v>
          </cell>
          <cell r="I1983" t="str">
            <v>CLIP</v>
          </cell>
          <cell r="L1983">
            <v>1</v>
          </cell>
          <cell r="N1983" t="str">
            <v>1</v>
          </cell>
          <cell r="R1983" t="str">
            <v>1</v>
          </cell>
        </row>
        <row r="1984">
          <cell r="D1984" t="str">
            <v>CS580-</v>
          </cell>
          <cell r="E1984" t="str">
            <v>A</v>
          </cell>
          <cell r="F1984" t="str">
            <v>03</v>
          </cell>
          <cell r="G1984" t="str">
            <v>08000</v>
          </cell>
          <cell r="H1984" t="str">
            <v>09148-04005</v>
          </cell>
          <cell r="I1984" t="str">
            <v>NUT-SPEED</v>
          </cell>
          <cell r="L1984">
            <v>1</v>
          </cell>
          <cell r="N1984" t="str">
            <v>1</v>
          </cell>
          <cell r="R1984" t="str">
            <v>1</v>
          </cell>
        </row>
        <row r="1985">
          <cell r="D1985" t="str">
            <v>CS580-</v>
          </cell>
          <cell r="E1985" t="str">
            <v>A</v>
          </cell>
          <cell r="F1985" t="str">
            <v>03</v>
          </cell>
          <cell r="G1985" t="str">
            <v>09000</v>
          </cell>
          <cell r="H1985" t="str">
            <v>96316112</v>
          </cell>
          <cell r="I1985" t="str">
            <v>ROD I/S HANDLE,FRT DOOR</v>
          </cell>
          <cell r="L1985">
            <v>1</v>
          </cell>
          <cell r="N1985" t="str">
            <v>1</v>
          </cell>
          <cell r="R1985" t="str">
            <v>1</v>
          </cell>
        </row>
        <row r="1986">
          <cell r="D1986" t="str">
            <v>CS580-</v>
          </cell>
          <cell r="E1986" t="str">
            <v>A</v>
          </cell>
          <cell r="F1986" t="str">
            <v>03</v>
          </cell>
          <cell r="G1986" t="str">
            <v>09100</v>
          </cell>
          <cell r="H1986" t="str">
            <v>77591-75000-000</v>
          </cell>
          <cell r="I1986" t="str">
            <v>PAD,FRONT DR I/S HANDLE</v>
          </cell>
          <cell r="L1986">
            <v>1</v>
          </cell>
          <cell r="N1986" t="str">
            <v>1</v>
          </cell>
          <cell r="R1986" t="str">
            <v>1</v>
          </cell>
        </row>
        <row r="1987">
          <cell r="D1987" t="str">
            <v>CS580-</v>
          </cell>
          <cell r="E1987" t="str">
            <v>A</v>
          </cell>
          <cell r="F1987" t="str">
            <v>03</v>
          </cell>
          <cell r="G1987" t="str">
            <v>10000</v>
          </cell>
          <cell r="H1987" t="str">
            <v>96314569</v>
          </cell>
          <cell r="I1987" t="str">
            <v>HANDLE COMPL-DOOR,INSIDE</v>
          </cell>
          <cell r="L1987">
            <v>1</v>
          </cell>
          <cell r="N1987" t="str">
            <v>1</v>
          </cell>
          <cell r="R1987" t="str">
            <v>1</v>
          </cell>
        </row>
        <row r="1988">
          <cell r="D1988" t="str">
            <v>CS580-</v>
          </cell>
          <cell r="E1988" t="str">
            <v>A</v>
          </cell>
          <cell r="F1988" t="str">
            <v>03</v>
          </cell>
          <cell r="G1988" t="str">
            <v>15000</v>
          </cell>
          <cell r="H1988" t="str">
            <v>03221-05165</v>
          </cell>
          <cell r="I1988" t="str">
            <v>SCREW-TAPPING</v>
          </cell>
          <cell r="L1988">
            <v>1</v>
          </cell>
          <cell r="N1988" t="str">
            <v>1</v>
          </cell>
          <cell r="R1988" t="str">
            <v>1</v>
          </cell>
        </row>
        <row r="1989">
          <cell r="D1989" t="str">
            <v>CS580-</v>
          </cell>
          <cell r="E1989" t="str">
            <v>A</v>
          </cell>
          <cell r="F1989" t="str">
            <v>03</v>
          </cell>
          <cell r="G1989" t="str">
            <v>16000</v>
          </cell>
          <cell r="H1989" t="str">
            <v>09148-04005</v>
          </cell>
          <cell r="I1989" t="str">
            <v>NUT-SPEED</v>
          </cell>
          <cell r="L1989">
            <v>1</v>
          </cell>
          <cell r="N1989" t="str">
            <v>1</v>
          </cell>
          <cell r="R1989" t="str">
            <v>1</v>
          </cell>
        </row>
        <row r="1990">
          <cell r="D1990" t="str">
            <v>CS580-</v>
          </cell>
          <cell r="E1990" t="str">
            <v>A</v>
          </cell>
          <cell r="F1990" t="str">
            <v>03</v>
          </cell>
          <cell r="G1990" t="str">
            <v>16500</v>
          </cell>
          <cell r="H1990" t="str">
            <v>90044397</v>
          </cell>
          <cell r="I1990" t="str">
            <v>CLIP</v>
          </cell>
          <cell r="L1990">
            <v>1</v>
          </cell>
          <cell r="N1990" t="str">
            <v>1</v>
          </cell>
          <cell r="R1990" t="str">
            <v>1</v>
          </cell>
        </row>
        <row r="1991">
          <cell r="D1991" t="str">
            <v>CS580-</v>
          </cell>
          <cell r="E1991" t="str">
            <v>A</v>
          </cell>
          <cell r="F1991" t="str">
            <v>03</v>
          </cell>
          <cell r="G1991" t="str">
            <v>17000</v>
          </cell>
          <cell r="H1991" t="str">
            <v>96314600</v>
          </cell>
          <cell r="I1991" t="str">
            <v>ROD-LOCKING,REAR DOOR</v>
          </cell>
          <cell r="L1991">
            <v>1</v>
          </cell>
          <cell r="N1991" t="str">
            <v>1</v>
          </cell>
          <cell r="R1991" t="str">
            <v>1</v>
          </cell>
        </row>
        <row r="1992">
          <cell r="D1992" t="str">
            <v>CS580-</v>
          </cell>
          <cell r="E1992" t="str">
            <v>A</v>
          </cell>
          <cell r="F1992" t="str">
            <v>03</v>
          </cell>
          <cell r="G1992" t="str">
            <v>19000</v>
          </cell>
          <cell r="H1992" t="str">
            <v>96125058</v>
          </cell>
          <cell r="I1992" t="str">
            <v>CRANK A-BELL,LOCK,DR</v>
          </cell>
          <cell r="L1992">
            <v>1</v>
          </cell>
          <cell r="N1992" t="str">
            <v>1</v>
          </cell>
          <cell r="R1992" t="str">
            <v>1</v>
          </cell>
        </row>
        <row r="1993">
          <cell r="D1993" t="str">
            <v>CS580-</v>
          </cell>
          <cell r="E1993" t="str">
            <v>A</v>
          </cell>
          <cell r="F1993" t="str">
            <v>03</v>
          </cell>
          <cell r="G1993" t="str">
            <v>20000</v>
          </cell>
          <cell r="H1993" t="str">
            <v>96315754</v>
          </cell>
          <cell r="I1993" t="str">
            <v>ROD-INSIDE HANDLE,REAR DR</v>
          </cell>
          <cell r="L1993">
            <v>1</v>
          </cell>
          <cell r="N1993" t="str">
            <v>1</v>
          </cell>
          <cell r="R1993" t="str">
            <v>1</v>
          </cell>
        </row>
        <row r="1994">
          <cell r="D1994" t="str">
            <v>CS580-</v>
          </cell>
          <cell r="E1994" t="str">
            <v>A</v>
          </cell>
          <cell r="F1994" t="str">
            <v>03</v>
          </cell>
          <cell r="G1994" t="str">
            <v>21000</v>
          </cell>
          <cell r="H1994" t="str">
            <v>96314568</v>
          </cell>
          <cell r="I1994" t="str">
            <v>HANDLE COMPL-DOOR,INSIDE</v>
          </cell>
          <cell r="L1994">
            <v>1</v>
          </cell>
          <cell r="N1994" t="str">
            <v>1</v>
          </cell>
          <cell r="R1994" t="str">
            <v>1</v>
          </cell>
        </row>
        <row r="1995">
          <cell r="D1995" t="str">
            <v>CS580-</v>
          </cell>
          <cell r="E1995" t="str">
            <v>A</v>
          </cell>
          <cell r="F1995" t="str">
            <v>03</v>
          </cell>
          <cell r="G1995" t="str">
            <v>26000</v>
          </cell>
          <cell r="H1995" t="str">
            <v>03221-05165</v>
          </cell>
          <cell r="I1995" t="str">
            <v>SCREW-TAPPING</v>
          </cell>
          <cell r="L1995">
            <v>1</v>
          </cell>
          <cell r="N1995" t="str">
            <v>1</v>
          </cell>
          <cell r="R1995" t="str">
            <v>1</v>
          </cell>
        </row>
        <row r="1996">
          <cell r="D1996" t="str">
            <v>CS580-</v>
          </cell>
          <cell r="E1996" t="str">
            <v>A</v>
          </cell>
          <cell r="F1996" t="str">
            <v>03</v>
          </cell>
          <cell r="G1996" t="str">
            <v>27000</v>
          </cell>
          <cell r="H1996" t="str">
            <v>09148-04005</v>
          </cell>
          <cell r="I1996" t="str">
            <v>NUT-SPEED</v>
          </cell>
          <cell r="L1996">
            <v>1</v>
          </cell>
          <cell r="N1996" t="str">
            <v>1</v>
          </cell>
          <cell r="R1996" t="str">
            <v>1</v>
          </cell>
        </row>
        <row r="1997">
          <cell r="D1997" t="str">
            <v>CS580-</v>
          </cell>
          <cell r="E1997" t="str">
            <v>A</v>
          </cell>
          <cell r="F1997" t="str">
            <v>03</v>
          </cell>
          <cell r="G1997" t="str">
            <v>27500</v>
          </cell>
          <cell r="H1997" t="str">
            <v>09408-00001</v>
          </cell>
          <cell r="I1997" t="str">
            <v>CLIP</v>
          </cell>
          <cell r="L1997">
            <v>1</v>
          </cell>
          <cell r="N1997" t="str">
            <v>1</v>
          </cell>
          <cell r="R1997" t="str">
            <v>1</v>
          </cell>
        </row>
        <row r="1998">
          <cell r="D1998" t="str">
            <v>CS580-</v>
          </cell>
          <cell r="E1998" t="str">
            <v>A</v>
          </cell>
          <cell r="F1998" t="str">
            <v>03</v>
          </cell>
          <cell r="G1998" t="str">
            <v>28000</v>
          </cell>
          <cell r="H1998" t="str">
            <v>96315755</v>
          </cell>
          <cell r="I1998" t="str">
            <v>ROD-INSIDE HANDLE,REAR DR</v>
          </cell>
          <cell r="L1998">
            <v>1</v>
          </cell>
          <cell r="N1998" t="str">
            <v>1</v>
          </cell>
          <cell r="R1998" t="str">
            <v>1</v>
          </cell>
        </row>
        <row r="1999">
          <cell r="D1999" t="str">
            <v>CS580-</v>
          </cell>
          <cell r="E1999" t="str">
            <v>A</v>
          </cell>
          <cell r="F1999" t="str">
            <v>03</v>
          </cell>
          <cell r="G1999" t="str">
            <v>29000</v>
          </cell>
          <cell r="H1999" t="str">
            <v>96314601</v>
          </cell>
          <cell r="I1999" t="str">
            <v>ROD-LOCKING,REAR DOOR</v>
          </cell>
          <cell r="L1999">
            <v>1</v>
          </cell>
          <cell r="N1999" t="str">
            <v>1</v>
          </cell>
          <cell r="R1999" t="str">
            <v>1</v>
          </cell>
        </row>
        <row r="2000">
          <cell r="D2000" t="str">
            <v>CS580-</v>
          </cell>
          <cell r="E2000" t="str">
            <v>A</v>
          </cell>
          <cell r="F2000" t="str">
            <v>03</v>
          </cell>
          <cell r="G2000" t="str">
            <v>31000</v>
          </cell>
          <cell r="H2000" t="str">
            <v>96125058</v>
          </cell>
          <cell r="I2000" t="str">
            <v>CRANK A-BELL,LOCK,DR</v>
          </cell>
          <cell r="L2000">
            <v>1</v>
          </cell>
          <cell r="N2000" t="str">
            <v>1</v>
          </cell>
          <cell r="R2000" t="str">
            <v>1</v>
          </cell>
        </row>
        <row r="2001">
          <cell r="D2001" t="str">
            <v>CS580-</v>
          </cell>
          <cell r="E2001" t="str">
            <v>A</v>
          </cell>
          <cell r="F2001" t="str">
            <v>03</v>
          </cell>
          <cell r="G2001" t="str">
            <v>32000</v>
          </cell>
          <cell r="H2001" t="str">
            <v>96314569</v>
          </cell>
          <cell r="I2001" t="str">
            <v>HANDLE COMPL-DOOR,INSIDE</v>
          </cell>
          <cell r="L2001">
            <v>1</v>
          </cell>
          <cell r="N2001" t="str">
            <v>1</v>
          </cell>
          <cell r="R2001" t="str">
            <v>1</v>
          </cell>
        </row>
        <row r="2002">
          <cell r="D2002" t="str">
            <v>CS580-</v>
          </cell>
          <cell r="E2002" t="str">
            <v>A</v>
          </cell>
          <cell r="F2002" t="str">
            <v>03</v>
          </cell>
          <cell r="G2002" t="str">
            <v>37000</v>
          </cell>
          <cell r="H2002" t="str">
            <v>03221-05165</v>
          </cell>
          <cell r="I2002" t="str">
            <v>SCREW-TAPPING</v>
          </cell>
          <cell r="L2002">
            <v>1</v>
          </cell>
          <cell r="N2002" t="str">
            <v>1</v>
          </cell>
          <cell r="R2002" t="str">
            <v>1</v>
          </cell>
        </row>
        <row r="2003">
          <cell r="D2003" t="str">
            <v>CS580-</v>
          </cell>
          <cell r="E2003" t="str">
            <v>A</v>
          </cell>
          <cell r="F2003" t="str">
            <v>03</v>
          </cell>
          <cell r="G2003" t="str">
            <v>38000</v>
          </cell>
          <cell r="H2003" t="str">
            <v>09148-04005</v>
          </cell>
          <cell r="I2003" t="str">
            <v>NUT-SPEED</v>
          </cell>
          <cell r="L2003">
            <v>1</v>
          </cell>
          <cell r="N2003" t="str">
            <v>1</v>
          </cell>
          <cell r="R2003" t="str">
            <v>1</v>
          </cell>
        </row>
        <row r="2004">
          <cell r="D2004" t="str">
            <v>CS580-</v>
          </cell>
          <cell r="E2004" t="str">
            <v>A</v>
          </cell>
          <cell r="F2004" t="str">
            <v>03</v>
          </cell>
          <cell r="G2004" t="str">
            <v>38500</v>
          </cell>
          <cell r="H2004" t="str">
            <v>09408-00001</v>
          </cell>
          <cell r="I2004" t="str">
            <v>CLIP</v>
          </cell>
          <cell r="L2004">
            <v>1</v>
          </cell>
          <cell r="N2004" t="str">
            <v>1</v>
          </cell>
          <cell r="R2004" t="str">
            <v>1</v>
          </cell>
        </row>
        <row r="2005">
          <cell r="D2005" t="str">
            <v>CS580-</v>
          </cell>
          <cell r="E2005" t="str">
            <v>A</v>
          </cell>
          <cell r="F2005" t="str">
            <v>03</v>
          </cell>
          <cell r="G2005" t="str">
            <v>39000</v>
          </cell>
          <cell r="H2005" t="str">
            <v>96315587</v>
          </cell>
          <cell r="I2005" t="str">
            <v>CABLE A-TAILGATE,OPENING</v>
          </cell>
          <cell r="L2005">
            <v>1</v>
          </cell>
          <cell r="N2005" t="str">
            <v>1</v>
          </cell>
          <cell r="R2005" t="str">
            <v>1</v>
          </cell>
        </row>
        <row r="2006">
          <cell r="D2006" t="str">
            <v>CS580-</v>
          </cell>
          <cell r="E2006" t="str">
            <v>A</v>
          </cell>
          <cell r="F2006" t="str">
            <v>03</v>
          </cell>
          <cell r="G2006" t="str">
            <v>40000</v>
          </cell>
          <cell r="H2006" t="str">
            <v>96256663</v>
          </cell>
          <cell r="I2006" t="str">
            <v>CABLE A-FUEL FILLER</v>
          </cell>
          <cell r="L2006">
            <v>1</v>
          </cell>
          <cell r="N2006" t="str">
            <v>1</v>
          </cell>
          <cell r="R2006" t="str">
            <v>1</v>
          </cell>
        </row>
        <row r="2007">
          <cell r="D2007" t="str">
            <v>CS580-</v>
          </cell>
          <cell r="E2007" t="str">
            <v>A</v>
          </cell>
          <cell r="F2007" t="str">
            <v>03</v>
          </cell>
          <cell r="G2007" t="str">
            <v>41000</v>
          </cell>
          <cell r="H2007" t="str">
            <v>83320-78B01-000</v>
          </cell>
          <cell r="I2007" t="str">
            <v>LEVER COMP,BACK DOOR OPENER</v>
          </cell>
          <cell r="L2007">
            <v>1</v>
          </cell>
          <cell r="N2007" t="str">
            <v>1</v>
          </cell>
          <cell r="R2007" t="str">
            <v>1</v>
          </cell>
        </row>
        <row r="2008">
          <cell r="D2008" t="str">
            <v>CS580-</v>
          </cell>
          <cell r="E2008" t="str">
            <v>A</v>
          </cell>
          <cell r="F2008" t="str">
            <v>03</v>
          </cell>
          <cell r="G2008" t="str">
            <v>44000</v>
          </cell>
          <cell r="H2008" t="str">
            <v>09148-06009-000</v>
          </cell>
          <cell r="I2008" t="str">
            <v>NUT-SPEED</v>
          </cell>
          <cell r="L2008">
            <v>2</v>
          </cell>
          <cell r="N2008" t="str">
            <v>2</v>
          </cell>
          <cell r="R2008" t="str">
            <v>2</v>
          </cell>
        </row>
        <row r="2009">
          <cell r="D2009" t="str">
            <v>CS580-</v>
          </cell>
          <cell r="E2009" t="str">
            <v>A</v>
          </cell>
          <cell r="F2009" t="str">
            <v>03</v>
          </cell>
          <cell r="G2009" t="str">
            <v>45000</v>
          </cell>
          <cell r="H2009" t="str">
            <v>03241-06103-000</v>
          </cell>
          <cell r="I2009" t="str">
            <v>SCREW-TAPPING</v>
          </cell>
          <cell r="L2009">
            <v>2</v>
          </cell>
          <cell r="N2009" t="str">
            <v>2</v>
          </cell>
          <cell r="R2009" t="str">
            <v>2</v>
          </cell>
        </row>
        <row r="2010">
          <cell r="D2010" t="str">
            <v>CS580-</v>
          </cell>
          <cell r="E2010" t="str">
            <v>A</v>
          </cell>
          <cell r="F2010" t="str">
            <v>03</v>
          </cell>
          <cell r="G2010" t="str">
            <v>46000</v>
          </cell>
          <cell r="H2010" t="str">
            <v>96310917</v>
          </cell>
          <cell r="I2010" t="str">
            <v>SPRING-FUEL LID</v>
          </cell>
          <cell r="L2010">
            <v>1</v>
          </cell>
          <cell r="N2010" t="str">
            <v>1</v>
          </cell>
          <cell r="R2010" t="str">
            <v>1</v>
          </cell>
        </row>
        <row r="2011">
          <cell r="D2011" t="str">
            <v>CS580-</v>
          </cell>
          <cell r="E2011" t="str">
            <v>A</v>
          </cell>
          <cell r="F2011" t="str">
            <v>03</v>
          </cell>
          <cell r="G2011" t="str">
            <v>47000</v>
          </cell>
          <cell r="H2011" t="str">
            <v>09408-00018</v>
          </cell>
          <cell r="I2011" t="str">
            <v>CLIP</v>
          </cell>
          <cell r="L2011">
            <v>2</v>
          </cell>
          <cell r="N2011" t="str">
            <v>2</v>
          </cell>
          <cell r="R2011" t="str">
            <v>2</v>
          </cell>
        </row>
        <row r="2012">
          <cell r="D2012" t="str">
            <v>CS580-</v>
          </cell>
          <cell r="E2012" t="str">
            <v>A</v>
          </cell>
          <cell r="F2012" t="str">
            <v>03</v>
          </cell>
          <cell r="G2012" t="str">
            <v>48000</v>
          </cell>
          <cell r="H2012" t="str">
            <v>36930A82002-000</v>
          </cell>
          <cell r="I2012" t="str">
            <v>COVER-HARNESS</v>
          </cell>
          <cell r="L2012">
            <v>1</v>
          </cell>
          <cell r="N2012" t="str">
            <v>1</v>
          </cell>
          <cell r="R2012" t="str">
            <v>1</v>
          </cell>
        </row>
        <row r="2013">
          <cell r="D2013" t="str">
            <v>CS580-</v>
          </cell>
          <cell r="E2013" t="str">
            <v>A</v>
          </cell>
          <cell r="F2013" t="str">
            <v>04</v>
          </cell>
          <cell r="G2013" t="str">
            <v>01000</v>
          </cell>
          <cell r="H2013" t="str">
            <v>96316111</v>
          </cell>
          <cell r="I2013" t="str">
            <v>ROD I/S HANDLE,FRT DOOR</v>
          </cell>
          <cell r="T2013" t="str">
            <v>1</v>
          </cell>
          <cell r="V2013" t="str">
            <v>1</v>
          </cell>
        </row>
        <row r="2014">
          <cell r="D2014" t="str">
            <v>CS580-</v>
          </cell>
          <cell r="E2014" t="str">
            <v>A</v>
          </cell>
          <cell r="F2014" t="str">
            <v>04</v>
          </cell>
          <cell r="G2014" t="str">
            <v>01100</v>
          </cell>
          <cell r="H2014" t="str">
            <v>77591-75000-000</v>
          </cell>
          <cell r="I2014" t="str">
            <v>PAD,FRONT DR I/S HANDLE</v>
          </cell>
          <cell r="T2014" t="str">
            <v>1</v>
          </cell>
          <cell r="V2014" t="str">
            <v>1</v>
          </cell>
        </row>
        <row r="2015">
          <cell r="D2015" t="str">
            <v>CS580-</v>
          </cell>
          <cell r="E2015" t="str">
            <v>A</v>
          </cell>
          <cell r="F2015" t="str">
            <v>04</v>
          </cell>
          <cell r="G2015" t="str">
            <v>02000</v>
          </cell>
          <cell r="H2015" t="str">
            <v>96314568</v>
          </cell>
          <cell r="I2015" t="str">
            <v>HANDLE COMPL-DOOR,INSIDE</v>
          </cell>
          <cell r="T2015" t="str">
            <v>1</v>
          </cell>
          <cell r="V2015" t="str">
            <v>1</v>
          </cell>
        </row>
        <row r="2016">
          <cell r="D2016" t="str">
            <v>CS580-</v>
          </cell>
          <cell r="E2016" t="str">
            <v>A</v>
          </cell>
          <cell r="F2016" t="str">
            <v>04</v>
          </cell>
          <cell r="G2016" t="str">
            <v>07000</v>
          </cell>
          <cell r="H2016" t="str">
            <v>03221-05165</v>
          </cell>
          <cell r="I2016" t="str">
            <v>SCREW-TAPPING</v>
          </cell>
          <cell r="T2016" t="str">
            <v>1</v>
          </cell>
          <cell r="V2016" t="str">
            <v>1</v>
          </cell>
        </row>
        <row r="2017">
          <cell r="D2017" t="str">
            <v>CS580-</v>
          </cell>
          <cell r="E2017" t="str">
            <v>A</v>
          </cell>
          <cell r="F2017" t="str">
            <v>04</v>
          </cell>
          <cell r="G2017" t="str">
            <v>07500</v>
          </cell>
          <cell r="H2017" t="str">
            <v>90044397</v>
          </cell>
          <cell r="I2017" t="str">
            <v>CLIP</v>
          </cell>
          <cell r="T2017" t="str">
            <v>1</v>
          </cell>
          <cell r="V2017" t="str">
            <v>1</v>
          </cell>
        </row>
        <row r="2018">
          <cell r="D2018" t="str">
            <v>CS580-</v>
          </cell>
          <cell r="E2018" t="str">
            <v>A</v>
          </cell>
          <cell r="F2018" t="str">
            <v>04</v>
          </cell>
          <cell r="G2018" t="str">
            <v>08000</v>
          </cell>
          <cell r="H2018" t="str">
            <v>09148-04005</v>
          </cell>
          <cell r="I2018" t="str">
            <v>NUT-SPEED</v>
          </cell>
          <cell r="T2018" t="str">
            <v>1</v>
          </cell>
          <cell r="V2018" t="str">
            <v>1</v>
          </cell>
        </row>
        <row r="2019">
          <cell r="D2019" t="str">
            <v>CS580-</v>
          </cell>
          <cell r="E2019" t="str">
            <v>A</v>
          </cell>
          <cell r="F2019" t="str">
            <v>04</v>
          </cell>
          <cell r="G2019" t="str">
            <v>09000</v>
          </cell>
          <cell r="H2019" t="str">
            <v>96316112</v>
          </cell>
          <cell r="I2019" t="str">
            <v>ROD I/S HANDLE,FRT DOOR</v>
          </cell>
          <cell r="T2019" t="str">
            <v>1</v>
          </cell>
          <cell r="V2019" t="str">
            <v>1</v>
          </cell>
        </row>
        <row r="2020">
          <cell r="D2020" t="str">
            <v>CS580-</v>
          </cell>
          <cell r="E2020" t="str">
            <v>A</v>
          </cell>
          <cell r="F2020" t="str">
            <v>04</v>
          </cell>
          <cell r="G2020" t="str">
            <v>09100</v>
          </cell>
          <cell r="H2020" t="str">
            <v>77591-75000-000</v>
          </cell>
          <cell r="I2020" t="str">
            <v>PAD,FRONT DR I/S HANDLE</v>
          </cell>
          <cell r="T2020" t="str">
            <v>1</v>
          </cell>
          <cell r="V2020" t="str">
            <v>1</v>
          </cell>
        </row>
        <row r="2021">
          <cell r="D2021" t="str">
            <v>CS580-</v>
          </cell>
          <cell r="E2021" t="str">
            <v>A</v>
          </cell>
          <cell r="F2021" t="str">
            <v>04</v>
          </cell>
          <cell r="G2021" t="str">
            <v>10000</v>
          </cell>
          <cell r="H2021" t="str">
            <v>96314569</v>
          </cell>
          <cell r="I2021" t="str">
            <v>HANDLE COMPL-DOOR,INSIDE</v>
          </cell>
          <cell r="T2021" t="str">
            <v>1</v>
          </cell>
          <cell r="V2021" t="str">
            <v>1</v>
          </cell>
        </row>
        <row r="2022">
          <cell r="D2022" t="str">
            <v>CS580-</v>
          </cell>
          <cell r="E2022" t="str">
            <v>A</v>
          </cell>
          <cell r="F2022" t="str">
            <v>04</v>
          </cell>
          <cell r="G2022" t="str">
            <v>15000</v>
          </cell>
          <cell r="H2022" t="str">
            <v>03221-05165</v>
          </cell>
          <cell r="I2022" t="str">
            <v>SCREW-TAPPING</v>
          </cell>
          <cell r="T2022" t="str">
            <v>1</v>
          </cell>
          <cell r="V2022" t="str">
            <v>1</v>
          </cell>
        </row>
        <row r="2023">
          <cell r="D2023" t="str">
            <v>CS580-</v>
          </cell>
          <cell r="E2023" t="str">
            <v>A</v>
          </cell>
          <cell r="F2023" t="str">
            <v>04</v>
          </cell>
          <cell r="G2023" t="str">
            <v>16000</v>
          </cell>
          <cell r="H2023" t="str">
            <v>09148-04005</v>
          </cell>
          <cell r="I2023" t="str">
            <v>NUT-SPEED</v>
          </cell>
          <cell r="T2023" t="str">
            <v>1</v>
          </cell>
          <cell r="V2023" t="str">
            <v>1</v>
          </cell>
        </row>
        <row r="2024">
          <cell r="D2024" t="str">
            <v>CS580-</v>
          </cell>
          <cell r="E2024" t="str">
            <v>A</v>
          </cell>
          <cell r="F2024" t="str">
            <v>04</v>
          </cell>
          <cell r="G2024" t="str">
            <v>16500</v>
          </cell>
          <cell r="H2024" t="str">
            <v>90044397</v>
          </cell>
          <cell r="I2024" t="str">
            <v>CLIP</v>
          </cell>
          <cell r="T2024" t="str">
            <v>1</v>
          </cell>
          <cell r="V2024" t="str">
            <v>1</v>
          </cell>
        </row>
        <row r="2025">
          <cell r="D2025" t="str">
            <v>CS580-</v>
          </cell>
          <cell r="E2025" t="str">
            <v>A</v>
          </cell>
          <cell r="F2025" t="str">
            <v>04</v>
          </cell>
          <cell r="G2025" t="str">
            <v>17000</v>
          </cell>
          <cell r="H2025" t="str">
            <v>96314600</v>
          </cell>
          <cell r="I2025" t="str">
            <v>ROD-LOCKING,REAR DOOR</v>
          </cell>
          <cell r="T2025" t="str">
            <v>1</v>
          </cell>
          <cell r="V2025" t="str">
            <v>1</v>
          </cell>
        </row>
        <row r="2026">
          <cell r="D2026" t="str">
            <v>CS580-</v>
          </cell>
          <cell r="E2026" t="str">
            <v>A</v>
          </cell>
          <cell r="F2026" t="str">
            <v>04</v>
          </cell>
          <cell r="G2026" t="str">
            <v>19000</v>
          </cell>
          <cell r="H2026" t="str">
            <v>96125058</v>
          </cell>
          <cell r="I2026" t="str">
            <v>CRANK A-BELL,LOCK,DR</v>
          </cell>
          <cell r="T2026" t="str">
            <v>1</v>
          </cell>
          <cell r="V2026" t="str">
            <v>1</v>
          </cell>
        </row>
        <row r="2027">
          <cell r="D2027" t="str">
            <v>CS580-</v>
          </cell>
          <cell r="E2027" t="str">
            <v>A</v>
          </cell>
          <cell r="F2027" t="str">
            <v>04</v>
          </cell>
          <cell r="G2027" t="str">
            <v>20000</v>
          </cell>
          <cell r="H2027" t="str">
            <v>96315754</v>
          </cell>
          <cell r="I2027" t="str">
            <v>ROD-INSIDE HANDLE,REAR DR</v>
          </cell>
          <cell r="T2027" t="str">
            <v>1</v>
          </cell>
          <cell r="V2027" t="str">
            <v>1</v>
          </cell>
        </row>
        <row r="2028">
          <cell r="D2028" t="str">
            <v>CS580-</v>
          </cell>
          <cell r="E2028" t="str">
            <v>A</v>
          </cell>
          <cell r="F2028" t="str">
            <v>04</v>
          </cell>
          <cell r="G2028" t="str">
            <v>21000</v>
          </cell>
          <cell r="H2028" t="str">
            <v>96314568</v>
          </cell>
          <cell r="I2028" t="str">
            <v>HANDLE COMPL-DOOR,INSIDE</v>
          </cell>
          <cell r="T2028" t="str">
            <v>1</v>
          </cell>
          <cell r="V2028" t="str">
            <v>1</v>
          </cell>
        </row>
        <row r="2029">
          <cell r="D2029" t="str">
            <v>CS580-</v>
          </cell>
          <cell r="E2029" t="str">
            <v>A</v>
          </cell>
          <cell r="F2029" t="str">
            <v>04</v>
          </cell>
          <cell r="G2029" t="str">
            <v>26000</v>
          </cell>
          <cell r="H2029" t="str">
            <v>03221-05165</v>
          </cell>
          <cell r="I2029" t="str">
            <v>SCREW-TAPPING</v>
          </cell>
          <cell r="T2029" t="str">
            <v>1</v>
          </cell>
          <cell r="V2029" t="str">
            <v>1</v>
          </cell>
        </row>
        <row r="2030">
          <cell r="D2030" t="str">
            <v>CS580-</v>
          </cell>
          <cell r="E2030" t="str">
            <v>A</v>
          </cell>
          <cell r="F2030" t="str">
            <v>04</v>
          </cell>
          <cell r="G2030" t="str">
            <v>27000</v>
          </cell>
          <cell r="H2030" t="str">
            <v>09148-04005</v>
          </cell>
          <cell r="I2030" t="str">
            <v>NUT-SPEED</v>
          </cell>
          <cell r="T2030" t="str">
            <v>1</v>
          </cell>
          <cell r="V2030" t="str">
            <v>1</v>
          </cell>
        </row>
        <row r="2031">
          <cell r="D2031" t="str">
            <v>CS580-</v>
          </cell>
          <cell r="E2031" t="str">
            <v>A</v>
          </cell>
          <cell r="F2031" t="str">
            <v>04</v>
          </cell>
          <cell r="G2031" t="str">
            <v>27500</v>
          </cell>
          <cell r="H2031" t="str">
            <v>09408-00001</v>
          </cell>
          <cell r="I2031" t="str">
            <v>CLIP</v>
          </cell>
          <cell r="T2031" t="str">
            <v>1</v>
          </cell>
          <cell r="V2031" t="str">
            <v>1</v>
          </cell>
        </row>
        <row r="2032">
          <cell r="D2032" t="str">
            <v>CS580-</v>
          </cell>
          <cell r="E2032" t="str">
            <v>A</v>
          </cell>
          <cell r="F2032" t="str">
            <v>04</v>
          </cell>
          <cell r="G2032" t="str">
            <v>28000</v>
          </cell>
          <cell r="H2032" t="str">
            <v>96314601</v>
          </cell>
          <cell r="I2032" t="str">
            <v>ROD-LOCKING,REAR DOOR</v>
          </cell>
          <cell r="T2032" t="str">
            <v>1</v>
          </cell>
          <cell r="V2032" t="str">
            <v>1</v>
          </cell>
        </row>
        <row r="2033">
          <cell r="D2033" t="str">
            <v>CS580-</v>
          </cell>
          <cell r="E2033" t="str">
            <v>A</v>
          </cell>
          <cell r="F2033" t="str">
            <v>04</v>
          </cell>
          <cell r="G2033" t="str">
            <v>30000</v>
          </cell>
          <cell r="H2033" t="str">
            <v>96125058</v>
          </cell>
          <cell r="I2033" t="str">
            <v>CRANK A-BELL,LOCK,DR</v>
          </cell>
          <cell r="T2033" t="str">
            <v>1</v>
          </cell>
          <cell r="V2033" t="str">
            <v>1</v>
          </cell>
        </row>
        <row r="2034">
          <cell r="D2034" t="str">
            <v>CS580-</v>
          </cell>
          <cell r="E2034" t="str">
            <v>A</v>
          </cell>
          <cell r="F2034" t="str">
            <v>04</v>
          </cell>
          <cell r="G2034" t="str">
            <v>31000</v>
          </cell>
          <cell r="H2034" t="str">
            <v>96315755</v>
          </cell>
          <cell r="I2034" t="str">
            <v>ROD-INSIDE HANDLE,REAR DR</v>
          </cell>
          <cell r="T2034" t="str">
            <v>1</v>
          </cell>
          <cell r="V2034" t="str">
            <v>1</v>
          </cell>
        </row>
        <row r="2035">
          <cell r="D2035" t="str">
            <v>CS580-</v>
          </cell>
          <cell r="E2035" t="str">
            <v>A</v>
          </cell>
          <cell r="F2035" t="str">
            <v>04</v>
          </cell>
          <cell r="G2035" t="str">
            <v>32000</v>
          </cell>
          <cell r="H2035" t="str">
            <v>96314569</v>
          </cell>
          <cell r="I2035" t="str">
            <v>HANDLE COMPL-DOOR,INSIDE</v>
          </cell>
          <cell r="T2035" t="str">
            <v>1</v>
          </cell>
          <cell r="V2035" t="str">
            <v>1</v>
          </cell>
        </row>
        <row r="2036">
          <cell r="D2036" t="str">
            <v>CS580-</v>
          </cell>
          <cell r="E2036" t="str">
            <v>A</v>
          </cell>
          <cell r="F2036" t="str">
            <v>04</v>
          </cell>
          <cell r="G2036" t="str">
            <v>37000</v>
          </cell>
          <cell r="H2036" t="str">
            <v>03221-05165</v>
          </cell>
          <cell r="I2036" t="str">
            <v>SCREW-TAPPING</v>
          </cell>
          <cell r="T2036" t="str">
            <v>1</v>
          </cell>
          <cell r="V2036" t="str">
            <v>1</v>
          </cell>
        </row>
        <row r="2037">
          <cell r="D2037" t="str">
            <v>CS580-</v>
          </cell>
          <cell r="E2037" t="str">
            <v>A</v>
          </cell>
          <cell r="F2037" t="str">
            <v>04</v>
          </cell>
          <cell r="G2037" t="str">
            <v>38000</v>
          </cell>
          <cell r="H2037" t="str">
            <v>09148-04005</v>
          </cell>
          <cell r="I2037" t="str">
            <v>NUT-SPEED</v>
          </cell>
          <cell r="T2037" t="str">
            <v>1</v>
          </cell>
          <cell r="V2037" t="str">
            <v>1</v>
          </cell>
        </row>
        <row r="2038">
          <cell r="D2038" t="str">
            <v>CS580-</v>
          </cell>
          <cell r="E2038" t="str">
            <v>A</v>
          </cell>
          <cell r="F2038" t="str">
            <v>04</v>
          </cell>
          <cell r="G2038" t="str">
            <v>38500</v>
          </cell>
          <cell r="H2038" t="str">
            <v>09408-00001</v>
          </cell>
          <cell r="I2038" t="str">
            <v>CLIP</v>
          </cell>
          <cell r="T2038" t="str">
            <v>1</v>
          </cell>
          <cell r="V2038" t="str">
            <v>1</v>
          </cell>
        </row>
        <row r="2039">
          <cell r="D2039" t="str">
            <v>CS580-</v>
          </cell>
          <cell r="E2039" t="str">
            <v>A</v>
          </cell>
          <cell r="F2039" t="str">
            <v>04</v>
          </cell>
          <cell r="G2039" t="str">
            <v>39000</v>
          </cell>
          <cell r="H2039" t="str">
            <v>96318631</v>
          </cell>
          <cell r="I2039" t="str">
            <v>CABLE A-TAILGATE,OPENING</v>
          </cell>
          <cell r="T2039" t="str">
            <v>1</v>
          </cell>
          <cell r="V2039" t="str">
            <v>1</v>
          </cell>
        </row>
        <row r="2040">
          <cell r="D2040" t="str">
            <v>CS580-</v>
          </cell>
          <cell r="E2040" t="str">
            <v>A</v>
          </cell>
          <cell r="F2040" t="str">
            <v>04</v>
          </cell>
          <cell r="G2040" t="str">
            <v>40000</v>
          </cell>
          <cell r="H2040" t="str">
            <v>96256664</v>
          </cell>
          <cell r="I2040" t="str">
            <v>CABLE A-FUEL FILLER</v>
          </cell>
          <cell r="T2040" t="str">
            <v>1</v>
          </cell>
          <cell r="V2040" t="str">
            <v>1</v>
          </cell>
        </row>
        <row r="2041">
          <cell r="D2041" t="str">
            <v>CS580-</v>
          </cell>
          <cell r="E2041" t="str">
            <v>A</v>
          </cell>
          <cell r="F2041" t="str">
            <v>04</v>
          </cell>
          <cell r="G2041" t="str">
            <v>41000</v>
          </cell>
          <cell r="H2041" t="str">
            <v>96380557</v>
          </cell>
          <cell r="I2041" t="str">
            <v>LEVER COMP,BACK DOOR OPENER</v>
          </cell>
          <cell r="T2041" t="str">
            <v>1</v>
          </cell>
          <cell r="V2041" t="str">
            <v>1</v>
          </cell>
        </row>
        <row r="2042">
          <cell r="D2042" t="str">
            <v>CS580-</v>
          </cell>
          <cell r="E2042" t="str">
            <v>A</v>
          </cell>
          <cell r="F2042" t="str">
            <v>04</v>
          </cell>
          <cell r="G2042" t="str">
            <v>47000</v>
          </cell>
          <cell r="H2042" t="str">
            <v>09148-06009-000</v>
          </cell>
          <cell r="I2042" t="str">
            <v>NUT-SPEED</v>
          </cell>
          <cell r="T2042" t="str">
            <v>2</v>
          </cell>
          <cell r="V2042" t="str">
            <v>2</v>
          </cell>
        </row>
        <row r="2043">
          <cell r="D2043" t="str">
            <v>CS580-</v>
          </cell>
          <cell r="E2043" t="str">
            <v>A</v>
          </cell>
          <cell r="F2043" t="str">
            <v>04</v>
          </cell>
          <cell r="G2043" t="str">
            <v>48000</v>
          </cell>
          <cell r="H2043" t="str">
            <v>03241-06103-000</v>
          </cell>
          <cell r="I2043" t="str">
            <v>SCREW-TAPPING</v>
          </cell>
          <cell r="T2043" t="str">
            <v>2</v>
          </cell>
          <cell r="V2043" t="str">
            <v>2</v>
          </cell>
        </row>
        <row r="2044">
          <cell r="D2044" t="str">
            <v>CS580-</v>
          </cell>
          <cell r="E2044" t="str">
            <v>A</v>
          </cell>
          <cell r="F2044" t="str">
            <v>04</v>
          </cell>
          <cell r="G2044" t="str">
            <v>49000</v>
          </cell>
          <cell r="H2044" t="str">
            <v>96310917</v>
          </cell>
          <cell r="I2044" t="str">
            <v>SPRING-FUEL LID</v>
          </cell>
          <cell r="T2044" t="str">
            <v>1</v>
          </cell>
          <cell r="V2044" t="str">
            <v>1</v>
          </cell>
        </row>
        <row r="2045">
          <cell r="D2045" t="str">
            <v>CS580-</v>
          </cell>
          <cell r="E2045" t="str">
            <v>A</v>
          </cell>
          <cell r="F2045" t="str">
            <v>04</v>
          </cell>
          <cell r="G2045" t="str">
            <v>50000</v>
          </cell>
          <cell r="H2045" t="str">
            <v>09408-00018</v>
          </cell>
          <cell r="I2045" t="str">
            <v>CLIP</v>
          </cell>
          <cell r="T2045" t="str">
            <v>2</v>
          </cell>
          <cell r="V2045" t="str">
            <v>2</v>
          </cell>
        </row>
        <row r="2046">
          <cell r="D2046" t="str">
            <v>CS580-</v>
          </cell>
          <cell r="E2046" t="str">
            <v>A</v>
          </cell>
          <cell r="F2046" t="str">
            <v>04</v>
          </cell>
          <cell r="G2046" t="str">
            <v>51000</v>
          </cell>
          <cell r="H2046" t="str">
            <v>09407A14407-000</v>
          </cell>
          <cell r="I2046" t="str">
            <v>CLAMP</v>
          </cell>
          <cell r="T2046" t="str">
            <v>1</v>
          </cell>
          <cell r="V2046" t="str">
            <v>1</v>
          </cell>
        </row>
        <row r="2047">
          <cell r="D2047" t="str">
            <v>CS590-</v>
          </cell>
          <cell r="E2047" t="str">
            <v>A</v>
          </cell>
          <cell r="F2047" t="str">
            <v>01</v>
          </cell>
          <cell r="G2047" t="str">
            <v>01000</v>
          </cell>
          <cell r="H2047" t="str">
            <v>96314609</v>
          </cell>
          <cell r="I2047" t="str">
            <v>REGULATOR A-WINDOW,FRT DR</v>
          </cell>
          <cell r="K2047">
            <v>1</v>
          </cell>
          <cell r="M2047" t="str">
            <v>1</v>
          </cell>
          <cell r="O2047" t="str">
            <v>10</v>
          </cell>
          <cell r="Q2047" t="str">
            <v>1</v>
          </cell>
          <cell r="S2047" t="str">
            <v>1</v>
          </cell>
          <cell r="U2047" t="str">
            <v>1</v>
          </cell>
        </row>
        <row r="2048">
          <cell r="B2048" t="str">
            <v>O</v>
          </cell>
          <cell r="C2048" t="str">
            <v>X</v>
          </cell>
          <cell r="D2048" t="str">
            <v>CS590-</v>
          </cell>
          <cell r="E2048" t="str">
            <v>A</v>
          </cell>
          <cell r="F2048" t="str">
            <v>01</v>
          </cell>
          <cell r="G2048" t="str">
            <v>02000</v>
          </cell>
          <cell r="H2048" t="str">
            <v>02116-36086-000</v>
          </cell>
          <cell r="I2048" t="str">
            <v>SCREW-CR MACHINE</v>
          </cell>
          <cell r="K2048">
            <v>4</v>
          </cell>
          <cell r="M2048" t="str">
            <v>4</v>
          </cell>
          <cell r="O2048" t="str">
            <v>10</v>
          </cell>
          <cell r="Q2048" t="str">
            <v>4</v>
          </cell>
          <cell r="S2048" t="str">
            <v>4</v>
          </cell>
          <cell r="U2048" t="str">
            <v>4</v>
          </cell>
        </row>
        <row r="2049">
          <cell r="B2049" t="str">
            <v>N</v>
          </cell>
          <cell r="C2049" t="str">
            <v>O</v>
          </cell>
          <cell r="D2049" t="str">
            <v>CS590-</v>
          </cell>
          <cell r="E2049" t="str">
            <v>A</v>
          </cell>
          <cell r="F2049" t="str">
            <v>01</v>
          </cell>
          <cell r="G2049" t="str">
            <v>02000</v>
          </cell>
          <cell r="H2049" t="str">
            <v>09137-06002-000</v>
          </cell>
          <cell r="I2049" t="str">
            <v>SCREW</v>
          </cell>
          <cell r="K2049">
            <v>4</v>
          </cell>
          <cell r="M2049" t="str">
            <v>4</v>
          </cell>
          <cell r="O2049" t="str">
            <v>10</v>
          </cell>
          <cell r="Q2049" t="str">
            <v>4</v>
          </cell>
          <cell r="S2049" t="str">
            <v>4</v>
          </cell>
          <cell r="U2049" t="str">
            <v>4</v>
          </cell>
        </row>
        <row r="2050">
          <cell r="B2050" t="str">
            <v>O</v>
          </cell>
          <cell r="C2050" t="str">
            <v>O</v>
          </cell>
          <cell r="D2050" t="str">
            <v>CS590-</v>
          </cell>
          <cell r="E2050" t="str">
            <v>A</v>
          </cell>
          <cell r="F2050" t="str">
            <v>01</v>
          </cell>
          <cell r="G2050" t="str">
            <v>03000</v>
          </cell>
          <cell r="H2050" t="str">
            <v>02146-06100-000</v>
          </cell>
          <cell r="I2050" t="str">
            <v>SCREW-CR MACHINE</v>
          </cell>
          <cell r="K2050">
            <v>2</v>
          </cell>
          <cell r="M2050" t="str">
            <v>2</v>
          </cell>
          <cell r="O2050" t="str">
            <v>10</v>
          </cell>
          <cell r="Q2050" t="str">
            <v>2</v>
          </cell>
          <cell r="S2050" t="str">
            <v>2</v>
          </cell>
          <cell r="U2050" t="str">
            <v>2</v>
          </cell>
        </row>
        <row r="2051">
          <cell r="B2051" t="str">
            <v>N</v>
          </cell>
          <cell r="C2051" t="str">
            <v>X</v>
          </cell>
          <cell r="D2051" t="str">
            <v>CS590-</v>
          </cell>
          <cell r="E2051" t="str">
            <v>A</v>
          </cell>
          <cell r="F2051" t="str">
            <v>01</v>
          </cell>
          <cell r="G2051" t="str">
            <v>03000</v>
          </cell>
          <cell r="H2051" t="str">
            <v>09126-06005</v>
          </cell>
          <cell r="I2051" t="str">
            <v>SCREW-CR MACHINE</v>
          </cell>
          <cell r="K2051">
            <v>2</v>
          </cell>
          <cell r="M2051" t="str">
            <v>2</v>
          </cell>
          <cell r="O2051" t="str">
            <v>10</v>
          </cell>
          <cell r="Q2051" t="str">
            <v>2</v>
          </cell>
          <cell r="S2051" t="str">
            <v>2</v>
          </cell>
          <cell r="U2051" t="str">
            <v>2</v>
          </cell>
        </row>
        <row r="2052">
          <cell r="D2052" t="str">
            <v>CS590-</v>
          </cell>
          <cell r="E2052" t="str">
            <v>A</v>
          </cell>
          <cell r="F2052" t="str">
            <v>01</v>
          </cell>
          <cell r="G2052" t="str">
            <v>04000</v>
          </cell>
          <cell r="H2052" t="str">
            <v>09137-06002-000</v>
          </cell>
          <cell r="I2052" t="str">
            <v>SCREW</v>
          </cell>
          <cell r="K2052">
            <v>2</v>
          </cell>
          <cell r="M2052" t="str">
            <v>2</v>
          </cell>
          <cell r="O2052" t="str">
            <v>10</v>
          </cell>
          <cell r="Q2052" t="str">
            <v>2</v>
          </cell>
          <cell r="S2052" t="str">
            <v>2</v>
          </cell>
          <cell r="U2052" t="str">
            <v>2</v>
          </cell>
        </row>
        <row r="2053">
          <cell r="D2053" t="str">
            <v>CS590-</v>
          </cell>
          <cell r="E2053" t="str">
            <v>A</v>
          </cell>
          <cell r="F2053" t="str">
            <v>01</v>
          </cell>
          <cell r="G2053" t="str">
            <v>05000</v>
          </cell>
          <cell r="H2053" t="str">
            <v>96314610</v>
          </cell>
          <cell r="I2053" t="str">
            <v>REGULATOR A-WINDOW,FRT DR</v>
          </cell>
          <cell r="K2053">
            <v>1</v>
          </cell>
          <cell r="M2053" t="str">
            <v>1</v>
          </cell>
          <cell r="O2053" t="str">
            <v>10</v>
          </cell>
          <cell r="Q2053" t="str">
            <v>1</v>
          </cell>
          <cell r="S2053" t="str">
            <v>1</v>
          </cell>
          <cell r="U2053" t="str">
            <v>1</v>
          </cell>
        </row>
        <row r="2054">
          <cell r="B2054" t="str">
            <v>O</v>
          </cell>
          <cell r="C2054" t="str">
            <v>X</v>
          </cell>
          <cell r="D2054" t="str">
            <v>CS590-</v>
          </cell>
          <cell r="E2054" t="str">
            <v>A</v>
          </cell>
          <cell r="F2054" t="str">
            <v>01</v>
          </cell>
          <cell r="G2054" t="str">
            <v>06000</v>
          </cell>
          <cell r="H2054" t="str">
            <v>02116-36086-000</v>
          </cell>
          <cell r="I2054" t="str">
            <v>SCREW-CR MACHINE</v>
          </cell>
          <cell r="K2054">
            <v>4</v>
          </cell>
          <cell r="M2054" t="str">
            <v>4</v>
          </cell>
          <cell r="O2054" t="str">
            <v>10</v>
          </cell>
          <cell r="Q2054" t="str">
            <v>4</v>
          </cell>
          <cell r="S2054" t="str">
            <v>4</v>
          </cell>
          <cell r="U2054" t="str">
            <v>4</v>
          </cell>
        </row>
        <row r="2055">
          <cell r="B2055" t="str">
            <v>N</v>
          </cell>
          <cell r="C2055" t="str">
            <v>O</v>
          </cell>
          <cell r="D2055" t="str">
            <v>CS590-</v>
          </cell>
          <cell r="E2055" t="str">
            <v>A</v>
          </cell>
          <cell r="F2055" t="str">
            <v>01</v>
          </cell>
          <cell r="G2055" t="str">
            <v>06000</v>
          </cell>
          <cell r="H2055" t="str">
            <v>09137-06002-000</v>
          </cell>
          <cell r="I2055" t="str">
            <v>SCREW</v>
          </cell>
          <cell r="K2055">
            <v>4</v>
          </cell>
          <cell r="M2055" t="str">
            <v>4</v>
          </cell>
          <cell r="O2055" t="str">
            <v>10</v>
          </cell>
          <cell r="Q2055" t="str">
            <v>4</v>
          </cell>
          <cell r="S2055" t="str">
            <v>4</v>
          </cell>
          <cell r="U2055" t="str">
            <v>4</v>
          </cell>
        </row>
        <row r="2056">
          <cell r="B2056" t="str">
            <v>O</v>
          </cell>
          <cell r="C2056" t="str">
            <v>O</v>
          </cell>
          <cell r="D2056" t="str">
            <v>CS590-</v>
          </cell>
          <cell r="E2056" t="str">
            <v>A</v>
          </cell>
          <cell r="F2056" t="str">
            <v>01</v>
          </cell>
          <cell r="G2056" t="str">
            <v>07000</v>
          </cell>
          <cell r="H2056" t="str">
            <v>02146-06100-000</v>
          </cell>
          <cell r="I2056" t="str">
            <v>SCREW-CR MACHINE</v>
          </cell>
          <cell r="K2056">
            <v>2</v>
          </cell>
          <cell r="M2056" t="str">
            <v>2</v>
          </cell>
          <cell r="O2056" t="str">
            <v>10</v>
          </cell>
          <cell r="Q2056" t="str">
            <v>2</v>
          </cell>
          <cell r="S2056" t="str">
            <v>2</v>
          </cell>
          <cell r="U2056" t="str">
            <v>2</v>
          </cell>
        </row>
        <row r="2057">
          <cell r="B2057" t="str">
            <v>N</v>
          </cell>
          <cell r="C2057" t="str">
            <v>X</v>
          </cell>
          <cell r="D2057" t="str">
            <v>CS590-</v>
          </cell>
          <cell r="E2057" t="str">
            <v>A</v>
          </cell>
          <cell r="F2057" t="str">
            <v>01</v>
          </cell>
          <cell r="G2057" t="str">
            <v>07000</v>
          </cell>
          <cell r="H2057" t="str">
            <v>09126-06005</v>
          </cell>
          <cell r="I2057" t="str">
            <v>SCREW-CR MACHINE</v>
          </cell>
          <cell r="K2057">
            <v>2</v>
          </cell>
          <cell r="M2057" t="str">
            <v>2</v>
          </cell>
          <cell r="O2057" t="str">
            <v>10</v>
          </cell>
          <cell r="Q2057" t="str">
            <v>2</v>
          </cell>
          <cell r="S2057" t="str">
            <v>2</v>
          </cell>
          <cell r="U2057" t="str">
            <v>2</v>
          </cell>
        </row>
        <row r="2058">
          <cell r="D2058" t="str">
            <v>CS590-</v>
          </cell>
          <cell r="E2058" t="str">
            <v>A</v>
          </cell>
          <cell r="F2058" t="str">
            <v>01</v>
          </cell>
          <cell r="G2058" t="str">
            <v>08000</v>
          </cell>
          <cell r="H2058" t="str">
            <v>09137-06002-000</v>
          </cell>
          <cell r="I2058" t="str">
            <v>SCREW</v>
          </cell>
          <cell r="K2058">
            <v>2</v>
          </cell>
          <cell r="M2058" t="str">
            <v>2</v>
          </cell>
          <cell r="O2058" t="str">
            <v>10</v>
          </cell>
          <cell r="Q2058" t="str">
            <v>2</v>
          </cell>
          <cell r="S2058" t="str">
            <v>2</v>
          </cell>
          <cell r="U2058" t="str">
            <v>2</v>
          </cell>
        </row>
        <row r="2059">
          <cell r="D2059" t="str">
            <v>CS590-</v>
          </cell>
          <cell r="E2059" t="str">
            <v>A</v>
          </cell>
          <cell r="F2059" t="str">
            <v>01</v>
          </cell>
          <cell r="G2059" t="str">
            <v>09000</v>
          </cell>
          <cell r="H2059" t="str">
            <v>96314613</v>
          </cell>
          <cell r="I2059" t="str">
            <v>REGULATOR A-WINDOW,RR DR</v>
          </cell>
          <cell r="K2059">
            <v>1</v>
          </cell>
          <cell r="M2059" t="str">
            <v>1</v>
          </cell>
          <cell r="O2059" t="str">
            <v>10</v>
          </cell>
          <cell r="Q2059" t="str">
            <v>1</v>
          </cell>
          <cell r="S2059" t="str">
            <v>1</v>
          </cell>
          <cell r="U2059" t="str">
            <v>1</v>
          </cell>
        </row>
        <row r="2060">
          <cell r="B2060" t="str">
            <v>O</v>
          </cell>
          <cell r="C2060" t="str">
            <v>X</v>
          </cell>
          <cell r="D2060" t="str">
            <v>CS590-</v>
          </cell>
          <cell r="E2060" t="str">
            <v>A</v>
          </cell>
          <cell r="F2060" t="str">
            <v>01</v>
          </cell>
          <cell r="G2060" t="str">
            <v>10000</v>
          </cell>
          <cell r="H2060" t="str">
            <v>02116-36086-000</v>
          </cell>
          <cell r="I2060" t="str">
            <v>SCREW-CR MACHINE</v>
          </cell>
          <cell r="K2060">
            <v>4</v>
          </cell>
          <cell r="M2060" t="str">
            <v>4</v>
          </cell>
          <cell r="O2060" t="str">
            <v>10</v>
          </cell>
          <cell r="Q2060" t="str">
            <v>4</v>
          </cell>
          <cell r="S2060" t="str">
            <v>4</v>
          </cell>
          <cell r="U2060" t="str">
            <v>4</v>
          </cell>
        </row>
        <row r="2061">
          <cell r="B2061" t="str">
            <v>N</v>
          </cell>
          <cell r="C2061" t="str">
            <v>O</v>
          </cell>
          <cell r="D2061" t="str">
            <v>CS590-</v>
          </cell>
          <cell r="E2061" t="str">
            <v>A</v>
          </cell>
          <cell r="F2061" t="str">
            <v>01</v>
          </cell>
          <cell r="G2061" t="str">
            <v>10000</v>
          </cell>
          <cell r="H2061" t="str">
            <v>09137-06002-000</v>
          </cell>
          <cell r="I2061" t="str">
            <v>SCREW</v>
          </cell>
          <cell r="K2061">
            <v>4</v>
          </cell>
          <cell r="M2061" t="str">
            <v>4</v>
          </cell>
          <cell r="O2061" t="str">
            <v>10</v>
          </cell>
          <cell r="Q2061" t="str">
            <v>4</v>
          </cell>
          <cell r="S2061" t="str">
            <v>4</v>
          </cell>
          <cell r="U2061" t="str">
            <v>4</v>
          </cell>
        </row>
        <row r="2062">
          <cell r="B2062" t="str">
            <v>O</v>
          </cell>
          <cell r="C2062" t="str">
            <v>O</v>
          </cell>
          <cell r="D2062" t="str">
            <v>CS590-</v>
          </cell>
          <cell r="E2062" t="str">
            <v>A</v>
          </cell>
          <cell r="F2062" t="str">
            <v>01</v>
          </cell>
          <cell r="G2062" t="str">
            <v>11000</v>
          </cell>
          <cell r="H2062" t="str">
            <v>02146-06100-000</v>
          </cell>
          <cell r="I2062" t="str">
            <v>SCREW-CR MACHINE</v>
          </cell>
          <cell r="K2062">
            <v>2</v>
          </cell>
          <cell r="M2062" t="str">
            <v>2</v>
          </cell>
          <cell r="O2062" t="str">
            <v>10</v>
          </cell>
          <cell r="Q2062" t="str">
            <v>2</v>
          </cell>
          <cell r="S2062" t="str">
            <v>2</v>
          </cell>
          <cell r="U2062" t="str">
            <v>2</v>
          </cell>
        </row>
        <row r="2063">
          <cell r="B2063" t="str">
            <v>N</v>
          </cell>
          <cell r="C2063" t="str">
            <v>X</v>
          </cell>
          <cell r="D2063" t="str">
            <v>CS590-</v>
          </cell>
          <cell r="E2063" t="str">
            <v>A</v>
          </cell>
          <cell r="F2063" t="str">
            <v>01</v>
          </cell>
          <cell r="G2063" t="str">
            <v>11000</v>
          </cell>
          <cell r="H2063" t="str">
            <v>09126-06005</v>
          </cell>
          <cell r="I2063" t="str">
            <v>SCREW-CR MACHINE</v>
          </cell>
          <cell r="K2063">
            <v>2</v>
          </cell>
          <cell r="M2063" t="str">
            <v>2</v>
          </cell>
          <cell r="O2063" t="str">
            <v>10</v>
          </cell>
          <cell r="Q2063" t="str">
            <v>2</v>
          </cell>
          <cell r="S2063" t="str">
            <v>2</v>
          </cell>
          <cell r="U2063" t="str">
            <v>2</v>
          </cell>
        </row>
        <row r="2064">
          <cell r="D2064" t="str">
            <v>CS590-</v>
          </cell>
          <cell r="E2064" t="str">
            <v>A</v>
          </cell>
          <cell r="F2064" t="str">
            <v>01</v>
          </cell>
          <cell r="G2064" t="str">
            <v>12000</v>
          </cell>
          <cell r="H2064" t="str">
            <v>09137-06002-000</v>
          </cell>
          <cell r="I2064" t="str">
            <v>SCREW</v>
          </cell>
          <cell r="K2064">
            <v>2</v>
          </cell>
          <cell r="M2064" t="str">
            <v>2</v>
          </cell>
          <cell r="O2064" t="str">
            <v>10</v>
          </cell>
          <cell r="Q2064" t="str">
            <v>2</v>
          </cell>
          <cell r="S2064" t="str">
            <v>2</v>
          </cell>
          <cell r="U2064" t="str">
            <v>2</v>
          </cell>
        </row>
        <row r="2065">
          <cell r="D2065" t="str">
            <v>CS590-</v>
          </cell>
          <cell r="E2065" t="str">
            <v>A</v>
          </cell>
          <cell r="F2065" t="str">
            <v>01</v>
          </cell>
          <cell r="G2065" t="str">
            <v>13000</v>
          </cell>
          <cell r="H2065" t="str">
            <v>96314614</v>
          </cell>
          <cell r="I2065" t="str">
            <v>REGULATOR A-WINDOW,RR DR</v>
          </cell>
          <cell r="K2065">
            <v>1</v>
          </cell>
          <cell r="M2065" t="str">
            <v>1</v>
          </cell>
          <cell r="O2065" t="str">
            <v>10</v>
          </cell>
          <cell r="Q2065" t="str">
            <v>1</v>
          </cell>
          <cell r="S2065" t="str">
            <v>1</v>
          </cell>
          <cell r="U2065" t="str">
            <v>1</v>
          </cell>
        </row>
        <row r="2066">
          <cell r="B2066" t="str">
            <v>O</v>
          </cell>
          <cell r="C2066" t="str">
            <v>X</v>
          </cell>
          <cell r="D2066" t="str">
            <v>CS590-</v>
          </cell>
          <cell r="E2066" t="str">
            <v>A</v>
          </cell>
          <cell r="F2066" t="str">
            <v>01</v>
          </cell>
          <cell r="G2066" t="str">
            <v>14000</v>
          </cell>
          <cell r="H2066" t="str">
            <v>02116-36086-000</v>
          </cell>
          <cell r="I2066" t="str">
            <v>SCREW-CR MACHINE</v>
          </cell>
          <cell r="K2066">
            <v>4</v>
          </cell>
          <cell r="M2066" t="str">
            <v>4</v>
          </cell>
          <cell r="O2066" t="str">
            <v>10</v>
          </cell>
          <cell r="Q2066" t="str">
            <v>4</v>
          </cell>
          <cell r="S2066" t="str">
            <v>4</v>
          </cell>
          <cell r="U2066" t="str">
            <v>4</v>
          </cell>
        </row>
        <row r="2067">
          <cell r="B2067" t="str">
            <v>N</v>
          </cell>
          <cell r="C2067" t="str">
            <v>O</v>
          </cell>
          <cell r="D2067" t="str">
            <v>CS590-</v>
          </cell>
          <cell r="E2067" t="str">
            <v>A</v>
          </cell>
          <cell r="F2067" t="str">
            <v>01</v>
          </cell>
          <cell r="G2067" t="str">
            <v>14000</v>
          </cell>
          <cell r="H2067" t="str">
            <v>09137-06002-000</v>
          </cell>
          <cell r="I2067" t="str">
            <v>SCREW</v>
          </cell>
          <cell r="K2067">
            <v>4</v>
          </cell>
          <cell r="M2067" t="str">
            <v>4</v>
          </cell>
          <cell r="O2067" t="str">
            <v>10</v>
          </cell>
          <cell r="Q2067" t="str">
            <v>4</v>
          </cell>
          <cell r="S2067" t="str">
            <v>4</v>
          </cell>
          <cell r="U2067" t="str">
            <v>4</v>
          </cell>
        </row>
        <row r="2068">
          <cell r="B2068" t="str">
            <v>O</v>
          </cell>
          <cell r="C2068" t="str">
            <v>O</v>
          </cell>
          <cell r="D2068" t="str">
            <v>CS590-</v>
          </cell>
          <cell r="E2068" t="str">
            <v>A</v>
          </cell>
          <cell r="F2068" t="str">
            <v>01</v>
          </cell>
          <cell r="G2068" t="str">
            <v>15000</v>
          </cell>
          <cell r="H2068" t="str">
            <v>02146-06100-000</v>
          </cell>
          <cell r="I2068" t="str">
            <v>SCREW-CR MACHINE</v>
          </cell>
          <cell r="K2068">
            <v>2</v>
          </cell>
          <cell r="M2068" t="str">
            <v>2</v>
          </cell>
          <cell r="O2068" t="str">
            <v>10</v>
          </cell>
          <cell r="Q2068" t="str">
            <v>2</v>
          </cell>
          <cell r="S2068" t="str">
            <v>2</v>
          </cell>
          <cell r="U2068" t="str">
            <v>2</v>
          </cell>
        </row>
        <row r="2069">
          <cell r="B2069" t="str">
            <v>N</v>
          </cell>
          <cell r="C2069" t="str">
            <v>X</v>
          </cell>
          <cell r="D2069" t="str">
            <v>CS590-</v>
          </cell>
          <cell r="E2069" t="str">
            <v>A</v>
          </cell>
          <cell r="F2069" t="str">
            <v>01</v>
          </cell>
          <cell r="G2069" t="str">
            <v>15000</v>
          </cell>
          <cell r="H2069" t="str">
            <v>09126-06005</v>
          </cell>
          <cell r="I2069" t="str">
            <v>SCREW-CR MACHINE</v>
          </cell>
          <cell r="K2069">
            <v>2</v>
          </cell>
          <cell r="M2069" t="str">
            <v>2</v>
          </cell>
          <cell r="O2069" t="str">
            <v>10</v>
          </cell>
          <cell r="Q2069" t="str">
            <v>2</v>
          </cell>
          <cell r="S2069" t="str">
            <v>2</v>
          </cell>
          <cell r="U2069" t="str">
            <v>2</v>
          </cell>
        </row>
        <row r="2070">
          <cell r="D2070" t="str">
            <v>CS590-</v>
          </cell>
          <cell r="E2070" t="str">
            <v>A</v>
          </cell>
          <cell r="F2070" t="str">
            <v>01</v>
          </cell>
          <cell r="G2070" t="str">
            <v>16000</v>
          </cell>
          <cell r="H2070" t="str">
            <v>09137-06002-000</v>
          </cell>
          <cell r="I2070" t="str">
            <v>SCREW</v>
          </cell>
          <cell r="K2070">
            <v>2</v>
          </cell>
          <cell r="M2070" t="str">
            <v>2</v>
          </cell>
          <cell r="O2070" t="str">
            <v>10</v>
          </cell>
          <cell r="Q2070" t="str">
            <v>2</v>
          </cell>
          <cell r="S2070" t="str">
            <v>2</v>
          </cell>
          <cell r="U2070" t="str">
            <v>2</v>
          </cell>
        </row>
        <row r="2071">
          <cell r="D2071" t="str">
            <v>CS590-</v>
          </cell>
          <cell r="E2071" t="str">
            <v>A</v>
          </cell>
          <cell r="F2071" t="str">
            <v>02</v>
          </cell>
          <cell r="G2071" t="str">
            <v>01000</v>
          </cell>
          <cell r="H2071" t="str">
            <v>96318069</v>
          </cell>
          <cell r="I2071" t="str">
            <v>REGULATOR A-WINDOW,FRT DR,LH</v>
          </cell>
          <cell r="L2071">
            <v>1</v>
          </cell>
          <cell r="N2071" t="str">
            <v>1</v>
          </cell>
          <cell r="P2071" t="str">
            <v>10</v>
          </cell>
          <cell r="T2071" t="str">
            <v>1</v>
          </cell>
          <cell r="V2071" t="str">
            <v>1</v>
          </cell>
          <cell r="X2071" t="str">
            <v>ZA/Z2</v>
          </cell>
        </row>
        <row r="2072">
          <cell r="B2072" t="str">
            <v>O</v>
          </cell>
          <cell r="C2072" t="str">
            <v>X</v>
          </cell>
          <cell r="D2072" t="str">
            <v>CS590-</v>
          </cell>
          <cell r="E2072" t="str">
            <v>A</v>
          </cell>
          <cell r="F2072" t="str">
            <v>02</v>
          </cell>
          <cell r="G2072" t="str">
            <v>02000</v>
          </cell>
          <cell r="H2072" t="str">
            <v>02116-36086-000</v>
          </cell>
          <cell r="I2072" t="str">
            <v>SCREW-CR MACHINE</v>
          </cell>
          <cell r="L2072">
            <v>4</v>
          </cell>
          <cell r="N2072" t="str">
            <v>4</v>
          </cell>
          <cell r="P2072" t="str">
            <v>10</v>
          </cell>
          <cell r="T2072" t="str">
            <v>4</v>
          </cell>
          <cell r="V2072" t="str">
            <v>4</v>
          </cell>
          <cell r="X2072" t="str">
            <v>ZA/Z2</v>
          </cell>
        </row>
        <row r="2073">
          <cell r="B2073" t="str">
            <v>N</v>
          </cell>
          <cell r="C2073" t="str">
            <v>O</v>
          </cell>
          <cell r="D2073" t="str">
            <v>CS590-</v>
          </cell>
          <cell r="E2073" t="str">
            <v>A</v>
          </cell>
          <cell r="F2073" t="str">
            <v>02</v>
          </cell>
          <cell r="G2073" t="str">
            <v>02000</v>
          </cell>
          <cell r="H2073" t="str">
            <v>09137-06002-000</v>
          </cell>
          <cell r="I2073" t="str">
            <v>SCREW</v>
          </cell>
          <cell r="L2073">
            <v>4</v>
          </cell>
          <cell r="N2073" t="str">
            <v>4</v>
          </cell>
          <cell r="P2073" t="str">
            <v>10</v>
          </cell>
          <cell r="T2073" t="str">
            <v>4</v>
          </cell>
          <cell r="V2073" t="str">
            <v>4</v>
          </cell>
          <cell r="X2073" t="str">
            <v>ZA/Z2</v>
          </cell>
        </row>
        <row r="2074">
          <cell r="B2074" t="str">
            <v>O</v>
          </cell>
          <cell r="C2074" t="str">
            <v>O</v>
          </cell>
          <cell r="D2074" t="str">
            <v>CS590-</v>
          </cell>
          <cell r="E2074" t="str">
            <v>A</v>
          </cell>
          <cell r="F2074" t="str">
            <v>02</v>
          </cell>
          <cell r="G2074" t="str">
            <v>03000</v>
          </cell>
          <cell r="H2074" t="str">
            <v>02146-06100-000</v>
          </cell>
          <cell r="I2074" t="str">
            <v>SCREW-CR MACHINE</v>
          </cell>
          <cell r="L2074">
            <v>2</v>
          </cell>
          <cell r="N2074" t="str">
            <v>2</v>
          </cell>
          <cell r="P2074" t="str">
            <v>10</v>
          </cell>
          <cell r="T2074" t="str">
            <v>2</v>
          </cell>
          <cell r="V2074" t="str">
            <v>2</v>
          </cell>
          <cell r="X2074" t="str">
            <v>ZA/Z2</v>
          </cell>
        </row>
        <row r="2075">
          <cell r="B2075" t="str">
            <v>N</v>
          </cell>
          <cell r="C2075" t="str">
            <v>X</v>
          </cell>
          <cell r="D2075" t="str">
            <v>CS590-</v>
          </cell>
          <cell r="E2075" t="str">
            <v>A</v>
          </cell>
          <cell r="F2075" t="str">
            <v>02</v>
          </cell>
          <cell r="G2075" t="str">
            <v>03000</v>
          </cell>
          <cell r="H2075" t="str">
            <v>09126-06005</v>
          </cell>
          <cell r="I2075" t="str">
            <v>SCREW-CR MACHINE</v>
          </cell>
          <cell r="L2075">
            <v>2</v>
          </cell>
          <cell r="N2075" t="str">
            <v>2</v>
          </cell>
          <cell r="P2075" t="str">
            <v>10</v>
          </cell>
          <cell r="T2075" t="str">
            <v>2</v>
          </cell>
          <cell r="V2075" t="str">
            <v>2</v>
          </cell>
          <cell r="X2075" t="str">
            <v>ZA/Z2</v>
          </cell>
        </row>
        <row r="2076">
          <cell r="D2076" t="str">
            <v>CS590-</v>
          </cell>
          <cell r="E2076" t="str">
            <v>A</v>
          </cell>
          <cell r="F2076" t="str">
            <v>02</v>
          </cell>
          <cell r="G2076" t="str">
            <v>04000</v>
          </cell>
          <cell r="H2076" t="str">
            <v>09137-06002-000</v>
          </cell>
          <cell r="I2076" t="str">
            <v>SCREW</v>
          </cell>
          <cell r="L2076">
            <v>2</v>
          </cell>
          <cell r="N2076" t="str">
            <v>2</v>
          </cell>
          <cell r="P2076" t="str">
            <v>10</v>
          </cell>
          <cell r="T2076" t="str">
            <v>2</v>
          </cell>
          <cell r="V2076" t="str">
            <v>2</v>
          </cell>
          <cell r="X2076" t="str">
            <v>ZA/Z2</v>
          </cell>
        </row>
        <row r="2077">
          <cell r="D2077" t="str">
            <v>CS590-</v>
          </cell>
          <cell r="E2077" t="str">
            <v>A</v>
          </cell>
          <cell r="F2077" t="str">
            <v>02</v>
          </cell>
          <cell r="G2077" t="str">
            <v>05000</v>
          </cell>
          <cell r="H2077" t="str">
            <v>96318070</v>
          </cell>
          <cell r="I2077" t="str">
            <v>REGULATOR A-WINDOW,FRT DR,RH</v>
          </cell>
          <cell r="L2077">
            <v>1</v>
          </cell>
          <cell r="N2077" t="str">
            <v>1</v>
          </cell>
          <cell r="P2077" t="str">
            <v>10</v>
          </cell>
          <cell r="T2077" t="str">
            <v>1</v>
          </cell>
          <cell r="V2077" t="str">
            <v>1</v>
          </cell>
          <cell r="X2077" t="str">
            <v>ZA/Z2</v>
          </cell>
        </row>
        <row r="2078">
          <cell r="B2078" t="str">
            <v>O</v>
          </cell>
          <cell r="C2078" t="str">
            <v>X</v>
          </cell>
          <cell r="D2078" t="str">
            <v>CS590-</v>
          </cell>
          <cell r="E2078" t="str">
            <v>A</v>
          </cell>
          <cell r="F2078" t="str">
            <v>02</v>
          </cell>
          <cell r="G2078" t="str">
            <v>06000</v>
          </cell>
          <cell r="H2078" t="str">
            <v>02116-36086-000</v>
          </cell>
          <cell r="I2078" t="str">
            <v>SCREW-CR MACHINE</v>
          </cell>
          <cell r="L2078">
            <v>4</v>
          </cell>
          <cell r="N2078" t="str">
            <v>4</v>
          </cell>
          <cell r="P2078" t="str">
            <v>10</v>
          </cell>
          <cell r="T2078" t="str">
            <v>4</v>
          </cell>
          <cell r="V2078" t="str">
            <v>4</v>
          </cell>
          <cell r="X2078" t="str">
            <v>ZA/Z2</v>
          </cell>
        </row>
        <row r="2079">
          <cell r="B2079" t="str">
            <v>N</v>
          </cell>
          <cell r="C2079" t="str">
            <v>O</v>
          </cell>
          <cell r="D2079" t="str">
            <v>CS590-</v>
          </cell>
          <cell r="E2079" t="str">
            <v>A</v>
          </cell>
          <cell r="F2079" t="str">
            <v>02</v>
          </cell>
          <cell r="G2079" t="str">
            <v>06000</v>
          </cell>
          <cell r="H2079" t="str">
            <v>09137-06002-000</v>
          </cell>
          <cell r="I2079" t="str">
            <v>SCREW</v>
          </cell>
          <cell r="L2079">
            <v>4</v>
          </cell>
          <cell r="N2079" t="str">
            <v>4</v>
          </cell>
          <cell r="P2079" t="str">
            <v>10</v>
          </cell>
          <cell r="T2079" t="str">
            <v>4</v>
          </cell>
          <cell r="V2079" t="str">
            <v>4</v>
          </cell>
          <cell r="X2079" t="str">
            <v>ZA/Z2</v>
          </cell>
        </row>
        <row r="2080">
          <cell r="B2080" t="str">
            <v>O</v>
          </cell>
          <cell r="C2080" t="str">
            <v>O</v>
          </cell>
          <cell r="D2080" t="str">
            <v>CS590-</v>
          </cell>
          <cell r="E2080" t="str">
            <v>A</v>
          </cell>
          <cell r="F2080" t="str">
            <v>02</v>
          </cell>
          <cell r="G2080" t="str">
            <v>07000</v>
          </cell>
          <cell r="H2080" t="str">
            <v>02146-06100-000</v>
          </cell>
          <cell r="I2080" t="str">
            <v>SCREW-CR MACHINE</v>
          </cell>
          <cell r="L2080">
            <v>2</v>
          </cell>
          <cell r="N2080" t="str">
            <v>2</v>
          </cell>
          <cell r="P2080" t="str">
            <v>10</v>
          </cell>
          <cell r="T2080" t="str">
            <v>2</v>
          </cell>
          <cell r="V2080" t="str">
            <v>2</v>
          </cell>
          <cell r="X2080" t="str">
            <v>ZA/Z2</v>
          </cell>
        </row>
        <row r="2081">
          <cell r="B2081" t="str">
            <v>N</v>
          </cell>
          <cell r="C2081" t="str">
            <v>X</v>
          </cell>
          <cell r="D2081" t="str">
            <v>CS590-</v>
          </cell>
          <cell r="E2081" t="str">
            <v>A</v>
          </cell>
          <cell r="F2081" t="str">
            <v>02</v>
          </cell>
          <cell r="G2081" t="str">
            <v>07000</v>
          </cell>
          <cell r="H2081" t="str">
            <v>09126-06005</v>
          </cell>
          <cell r="I2081" t="str">
            <v>SCREW-CR MACHINE</v>
          </cell>
          <cell r="L2081">
            <v>2</v>
          </cell>
          <cell r="N2081" t="str">
            <v>2</v>
          </cell>
          <cell r="P2081" t="str">
            <v>10</v>
          </cell>
          <cell r="T2081" t="str">
            <v>2</v>
          </cell>
          <cell r="V2081" t="str">
            <v>2</v>
          </cell>
          <cell r="X2081" t="str">
            <v>ZA/Z2</v>
          </cell>
        </row>
        <row r="2082">
          <cell r="D2082" t="str">
            <v>CS590-</v>
          </cell>
          <cell r="E2082" t="str">
            <v>A</v>
          </cell>
          <cell r="F2082" t="str">
            <v>02</v>
          </cell>
          <cell r="G2082" t="str">
            <v>08000</v>
          </cell>
          <cell r="H2082" t="str">
            <v>09137-06002-000</v>
          </cell>
          <cell r="I2082" t="str">
            <v>SCREW</v>
          </cell>
          <cell r="L2082">
            <v>2</v>
          </cell>
          <cell r="N2082" t="str">
            <v>2</v>
          </cell>
          <cell r="P2082" t="str">
            <v>10</v>
          </cell>
          <cell r="T2082" t="str">
            <v>2</v>
          </cell>
          <cell r="V2082" t="str">
            <v>2</v>
          </cell>
          <cell r="X2082" t="str">
            <v>ZA/Z2</v>
          </cell>
        </row>
        <row r="2083">
          <cell r="D2083" t="str">
            <v>CS590-</v>
          </cell>
          <cell r="E2083" t="str">
            <v>A</v>
          </cell>
          <cell r="F2083" t="str">
            <v>02</v>
          </cell>
          <cell r="G2083" t="str">
            <v>09000</v>
          </cell>
          <cell r="H2083" t="str">
            <v>96318071</v>
          </cell>
          <cell r="I2083" t="str">
            <v>REGULATOR A-WINDOW,RR DR</v>
          </cell>
          <cell r="L2083">
            <v>1</v>
          </cell>
          <cell r="N2083" t="str">
            <v>1</v>
          </cell>
          <cell r="P2083" t="str">
            <v>10</v>
          </cell>
          <cell r="T2083" t="str">
            <v>1</v>
          </cell>
          <cell r="V2083" t="str">
            <v>1</v>
          </cell>
          <cell r="X2083" t="str">
            <v>ZA/Z2</v>
          </cell>
        </row>
        <row r="2084">
          <cell r="B2084" t="str">
            <v>O</v>
          </cell>
          <cell r="C2084" t="str">
            <v>X</v>
          </cell>
          <cell r="D2084" t="str">
            <v>CS590-</v>
          </cell>
          <cell r="E2084" t="str">
            <v>A</v>
          </cell>
          <cell r="F2084" t="str">
            <v>02</v>
          </cell>
          <cell r="G2084" t="str">
            <v>10000</v>
          </cell>
          <cell r="H2084" t="str">
            <v>02116-36086-000</v>
          </cell>
          <cell r="I2084" t="str">
            <v>SCREW-CR MACHINE</v>
          </cell>
          <cell r="L2084">
            <v>4</v>
          </cell>
          <cell r="N2084" t="str">
            <v>4</v>
          </cell>
          <cell r="P2084" t="str">
            <v>10</v>
          </cell>
          <cell r="T2084" t="str">
            <v>4</v>
          </cell>
          <cell r="V2084" t="str">
            <v>4</v>
          </cell>
          <cell r="X2084" t="str">
            <v>ZA/Z2</v>
          </cell>
        </row>
        <row r="2085">
          <cell r="B2085" t="str">
            <v>N</v>
          </cell>
          <cell r="C2085" t="str">
            <v>O</v>
          </cell>
          <cell r="D2085" t="str">
            <v>CS590-</v>
          </cell>
          <cell r="E2085" t="str">
            <v>A</v>
          </cell>
          <cell r="F2085" t="str">
            <v>02</v>
          </cell>
          <cell r="G2085" t="str">
            <v>10000</v>
          </cell>
          <cell r="H2085" t="str">
            <v>09137-06002-000</v>
          </cell>
          <cell r="I2085" t="str">
            <v>SCREW</v>
          </cell>
          <cell r="L2085">
            <v>4</v>
          </cell>
          <cell r="N2085" t="str">
            <v>4</v>
          </cell>
          <cell r="P2085" t="str">
            <v>10</v>
          </cell>
          <cell r="T2085" t="str">
            <v>4</v>
          </cell>
          <cell r="V2085" t="str">
            <v>4</v>
          </cell>
          <cell r="X2085" t="str">
            <v>ZA/Z2</v>
          </cell>
        </row>
        <row r="2086">
          <cell r="B2086" t="str">
            <v>O</v>
          </cell>
          <cell r="C2086" t="str">
            <v>O</v>
          </cell>
          <cell r="D2086" t="str">
            <v>CS590-</v>
          </cell>
          <cell r="E2086" t="str">
            <v>A</v>
          </cell>
          <cell r="F2086" t="str">
            <v>02</v>
          </cell>
          <cell r="G2086" t="str">
            <v>11000</v>
          </cell>
          <cell r="H2086" t="str">
            <v>02146-06100-000</v>
          </cell>
          <cell r="I2086" t="str">
            <v>SCREW-CR MACHINE</v>
          </cell>
          <cell r="L2086">
            <v>2</v>
          </cell>
          <cell r="N2086" t="str">
            <v>2</v>
          </cell>
          <cell r="P2086" t="str">
            <v>10</v>
          </cell>
          <cell r="T2086" t="str">
            <v>2</v>
          </cell>
          <cell r="V2086" t="str">
            <v>2</v>
          </cell>
          <cell r="X2086" t="str">
            <v>ZA/Z2</v>
          </cell>
        </row>
        <row r="2087">
          <cell r="B2087" t="str">
            <v>N</v>
          </cell>
          <cell r="C2087" t="str">
            <v>X</v>
          </cell>
          <cell r="D2087" t="str">
            <v>CS590-</v>
          </cell>
          <cell r="E2087" t="str">
            <v>A</v>
          </cell>
          <cell r="F2087" t="str">
            <v>02</v>
          </cell>
          <cell r="G2087" t="str">
            <v>11000</v>
          </cell>
          <cell r="H2087" t="str">
            <v>09126-06005</v>
          </cell>
          <cell r="I2087" t="str">
            <v>SCREW-CR MACHINE</v>
          </cell>
          <cell r="L2087">
            <v>2</v>
          </cell>
          <cell r="N2087" t="str">
            <v>2</v>
          </cell>
          <cell r="P2087" t="str">
            <v>10</v>
          </cell>
          <cell r="T2087" t="str">
            <v>2</v>
          </cell>
          <cell r="V2087" t="str">
            <v>2</v>
          </cell>
          <cell r="X2087" t="str">
            <v>ZA/Z2</v>
          </cell>
        </row>
        <row r="2088">
          <cell r="D2088" t="str">
            <v>CS590-</v>
          </cell>
          <cell r="E2088" t="str">
            <v>A</v>
          </cell>
          <cell r="F2088" t="str">
            <v>02</v>
          </cell>
          <cell r="G2088" t="str">
            <v>12000</v>
          </cell>
          <cell r="H2088" t="str">
            <v>09137-06002-000</v>
          </cell>
          <cell r="I2088" t="str">
            <v>SCREW</v>
          </cell>
          <cell r="L2088">
            <v>2</v>
          </cell>
          <cell r="N2088" t="str">
            <v>2</v>
          </cell>
          <cell r="P2088" t="str">
            <v>10</v>
          </cell>
          <cell r="T2088" t="str">
            <v>2</v>
          </cell>
          <cell r="V2088" t="str">
            <v>2</v>
          </cell>
          <cell r="X2088" t="str">
            <v>ZA/Z2</v>
          </cell>
        </row>
        <row r="2089">
          <cell r="D2089" t="str">
            <v>CS590-</v>
          </cell>
          <cell r="E2089" t="str">
            <v>A</v>
          </cell>
          <cell r="F2089" t="str">
            <v>02</v>
          </cell>
          <cell r="G2089" t="str">
            <v>13000</v>
          </cell>
          <cell r="H2089" t="str">
            <v>96318072</v>
          </cell>
          <cell r="I2089" t="str">
            <v>REGULATOR A-WINDOW,RR DR</v>
          </cell>
          <cell r="L2089">
            <v>1</v>
          </cell>
          <cell r="N2089" t="str">
            <v>1</v>
          </cell>
          <cell r="P2089" t="str">
            <v>10</v>
          </cell>
          <cell r="T2089" t="str">
            <v>1</v>
          </cell>
          <cell r="V2089" t="str">
            <v>1</v>
          </cell>
          <cell r="X2089" t="str">
            <v>ZA/Z2</v>
          </cell>
        </row>
        <row r="2090">
          <cell r="B2090" t="str">
            <v>O</v>
          </cell>
          <cell r="C2090" t="str">
            <v>X</v>
          </cell>
          <cell r="D2090" t="str">
            <v>CS590-</v>
          </cell>
          <cell r="E2090" t="str">
            <v>A</v>
          </cell>
          <cell r="F2090" t="str">
            <v>02</v>
          </cell>
          <cell r="G2090" t="str">
            <v>14000</v>
          </cell>
          <cell r="H2090" t="str">
            <v>02116-36086-000</v>
          </cell>
          <cell r="I2090" t="str">
            <v>SCREW-CR MACHINE</v>
          </cell>
          <cell r="L2090">
            <v>4</v>
          </cell>
          <cell r="N2090" t="str">
            <v>4</v>
          </cell>
          <cell r="P2090" t="str">
            <v>10</v>
          </cell>
          <cell r="T2090" t="str">
            <v>4</v>
          </cell>
          <cell r="V2090" t="str">
            <v>4</v>
          </cell>
          <cell r="X2090" t="str">
            <v>ZA/Z2</v>
          </cell>
        </row>
        <row r="2091">
          <cell r="B2091" t="str">
            <v>N</v>
          </cell>
          <cell r="C2091" t="str">
            <v>O</v>
          </cell>
          <cell r="D2091" t="str">
            <v>CS590-</v>
          </cell>
          <cell r="E2091" t="str">
            <v>A</v>
          </cell>
          <cell r="F2091" t="str">
            <v>02</v>
          </cell>
          <cell r="G2091" t="str">
            <v>14000</v>
          </cell>
          <cell r="H2091" t="str">
            <v>09137-06002-000</v>
          </cell>
          <cell r="I2091" t="str">
            <v>SCREW</v>
          </cell>
          <cell r="L2091">
            <v>4</v>
          </cell>
          <cell r="N2091" t="str">
            <v>4</v>
          </cell>
          <cell r="P2091" t="str">
            <v>10</v>
          </cell>
          <cell r="T2091" t="str">
            <v>4</v>
          </cell>
          <cell r="V2091" t="str">
            <v>4</v>
          </cell>
          <cell r="X2091" t="str">
            <v>ZA/Z2</v>
          </cell>
        </row>
        <row r="2092">
          <cell r="B2092" t="str">
            <v>O</v>
          </cell>
          <cell r="C2092" t="str">
            <v>O</v>
          </cell>
          <cell r="D2092" t="str">
            <v>CS590-</v>
          </cell>
          <cell r="E2092" t="str">
            <v>A</v>
          </cell>
          <cell r="F2092" t="str">
            <v>02</v>
          </cell>
          <cell r="G2092" t="str">
            <v>15000</v>
          </cell>
          <cell r="H2092" t="str">
            <v>02146-06100-000</v>
          </cell>
          <cell r="I2092" t="str">
            <v>SCREW-CR MACHINE</v>
          </cell>
          <cell r="L2092">
            <v>2</v>
          </cell>
          <cell r="N2092" t="str">
            <v>2</v>
          </cell>
          <cell r="P2092" t="str">
            <v>10</v>
          </cell>
          <cell r="T2092" t="str">
            <v>2</v>
          </cell>
          <cell r="V2092" t="str">
            <v>2</v>
          </cell>
          <cell r="X2092" t="str">
            <v>ZA/Z2</v>
          </cell>
        </row>
        <row r="2093">
          <cell r="B2093" t="str">
            <v>N</v>
          </cell>
          <cell r="C2093" t="str">
            <v>X</v>
          </cell>
          <cell r="D2093" t="str">
            <v>CS590-</v>
          </cell>
          <cell r="E2093" t="str">
            <v>A</v>
          </cell>
          <cell r="F2093" t="str">
            <v>02</v>
          </cell>
          <cell r="G2093" t="str">
            <v>15000</v>
          </cell>
          <cell r="H2093" t="str">
            <v>09126-06005</v>
          </cell>
          <cell r="I2093" t="str">
            <v>SCREW-CR MACHINE</v>
          </cell>
          <cell r="L2093">
            <v>2</v>
          </cell>
          <cell r="N2093" t="str">
            <v>2</v>
          </cell>
          <cell r="P2093" t="str">
            <v>10</v>
          </cell>
          <cell r="T2093" t="str">
            <v>2</v>
          </cell>
          <cell r="V2093" t="str">
            <v>2</v>
          </cell>
          <cell r="X2093" t="str">
            <v>ZA/Z2</v>
          </cell>
        </row>
        <row r="2094">
          <cell r="D2094" t="str">
            <v>CS590-</v>
          </cell>
          <cell r="E2094" t="str">
            <v>A</v>
          </cell>
          <cell r="F2094" t="str">
            <v>02</v>
          </cell>
          <cell r="G2094" t="str">
            <v>16000</v>
          </cell>
          <cell r="H2094" t="str">
            <v>09137-06002-000</v>
          </cell>
          <cell r="I2094" t="str">
            <v>SCREW</v>
          </cell>
          <cell r="L2094">
            <v>2</v>
          </cell>
          <cell r="N2094" t="str">
            <v>2</v>
          </cell>
          <cell r="P2094" t="str">
            <v>10</v>
          </cell>
          <cell r="T2094" t="str">
            <v>2</v>
          </cell>
          <cell r="V2094" t="str">
            <v>2</v>
          </cell>
          <cell r="X2094" t="str">
            <v>ZA/Z2</v>
          </cell>
        </row>
        <row r="2095">
          <cell r="D2095" t="str">
            <v>CS590-</v>
          </cell>
          <cell r="E2095" t="str">
            <v>A</v>
          </cell>
          <cell r="F2095" t="str">
            <v>03</v>
          </cell>
          <cell r="G2095" t="str">
            <v>01000</v>
          </cell>
          <cell r="H2095" t="str">
            <v>96314611</v>
          </cell>
          <cell r="I2095" t="str">
            <v>REGULATOR A-WINDOW,FRT DR</v>
          </cell>
          <cell r="L2095">
            <v>1</v>
          </cell>
          <cell r="N2095" t="str">
            <v>1</v>
          </cell>
          <cell r="P2095" t="str">
            <v>11</v>
          </cell>
          <cell r="R2095" t="str">
            <v>1</v>
          </cell>
          <cell r="T2095" t="str">
            <v>1</v>
          </cell>
          <cell r="V2095" t="str">
            <v>1</v>
          </cell>
          <cell r="X2095" t="str">
            <v>Z1</v>
          </cell>
        </row>
        <row r="2096">
          <cell r="B2096" t="str">
            <v>O</v>
          </cell>
          <cell r="C2096" t="str">
            <v>X</v>
          </cell>
          <cell r="D2096" t="str">
            <v>CS590-</v>
          </cell>
          <cell r="E2096" t="str">
            <v>A</v>
          </cell>
          <cell r="F2096" t="str">
            <v>03</v>
          </cell>
          <cell r="G2096" t="str">
            <v>03000</v>
          </cell>
          <cell r="H2096" t="str">
            <v>02116-36086-000</v>
          </cell>
          <cell r="I2096" t="str">
            <v>SCREW-CR MACHINE</v>
          </cell>
          <cell r="L2096">
            <v>4</v>
          </cell>
          <cell r="N2096" t="str">
            <v>4</v>
          </cell>
          <cell r="P2096" t="str">
            <v>11</v>
          </cell>
          <cell r="R2096" t="str">
            <v>4</v>
          </cell>
          <cell r="T2096" t="str">
            <v>4</v>
          </cell>
          <cell r="V2096" t="str">
            <v>4</v>
          </cell>
          <cell r="X2096" t="str">
            <v>Z1</v>
          </cell>
        </row>
        <row r="2097">
          <cell r="B2097" t="str">
            <v>N</v>
          </cell>
          <cell r="C2097" t="str">
            <v>O</v>
          </cell>
          <cell r="D2097" t="str">
            <v>CS590-</v>
          </cell>
          <cell r="E2097" t="str">
            <v>A</v>
          </cell>
          <cell r="F2097" t="str">
            <v>03</v>
          </cell>
          <cell r="G2097" t="str">
            <v>03000</v>
          </cell>
          <cell r="H2097" t="str">
            <v>09137-06002-000</v>
          </cell>
          <cell r="I2097" t="str">
            <v>SCREW</v>
          </cell>
          <cell r="L2097">
            <v>4</v>
          </cell>
          <cell r="N2097" t="str">
            <v>4</v>
          </cell>
          <cell r="P2097" t="str">
            <v>11</v>
          </cell>
          <cell r="R2097" t="str">
            <v>4</v>
          </cell>
          <cell r="T2097" t="str">
            <v>4</v>
          </cell>
          <cell r="V2097" t="str">
            <v>4</v>
          </cell>
          <cell r="X2097" t="str">
            <v>Z1</v>
          </cell>
        </row>
        <row r="2098">
          <cell r="B2098" t="str">
            <v>O</v>
          </cell>
          <cell r="C2098" t="str">
            <v>O</v>
          </cell>
          <cell r="D2098" t="str">
            <v>CS590-</v>
          </cell>
          <cell r="E2098" t="str">
            <v>A</v>
          </cell>
          <cell r="F2098" t="str">
            <v>03</v>
          </cell>
          <cell r="G2098" t="str">
            <v>04000</v>
          </cell>
          <cell r="H2098" t="str">
            <v>02146-06100-000</v>
          </cell>
          <cell r="I2098" t="str">
            <v>SCREW-CR MACHINE</v>
          </cell>
          <cell r="L2098">
            <v>2</v>
          </cell>
          <cell r="N2098" t="str">
            <v>2</v>
          </cell>
          <cell r="P2098" t="str">
            <v>11</v>
          </cell>
          <cell r="R2098" t="str">
            <v>2</v>
          </cell>
          <cell r="T2098" t="str">
            <v>2</v>
          </cell>
          <cell r="V2098" t="str">
            <v>2</v>
          </cell>
          <cell r="X2098" t="str">
            <v>Z1</v>
          </cell>
        </row>
        <row r="2099">
          <cell r="B2099" t="str">
            <v>N</v>
          </cell>
          <cell r="C2099" t="str">
            <v>X</v>
          </cell>
          <cell r="D2099" t="str">
            <v>CS590-</v>
          </cell>
          <cell r="E2099" t="str">
            <v>A</v>
          </cell>
          <cell r="F2099" t="str">
            <v>03</v>
          </cell>
          <cell r="G2099" t="str">
            <v>04000</v>
          </cell>
          <cell r="H2099" t="str">
            <v>09126-06005</v>
          </cell>
          <cell r="I2099" t="str">
            <v>SCREW-CR MACHINE</v>
          </cell>
          <cell r="L2099">
            <v>2</v>
          </cell>
          <cell r="N2099" t="str">
            <v>2</v>
          </cell>
          <cell r="P2099" t="str">
            <v>11</v>
          </cell>
          <cell r="R2099" t="str">
            <v>2</v>
          </cell>
          <cell r="T2099" t="str">
            <v>2</v>
          </cell>
          <cell r="V2099" t="str">
            <v>2</v>
          </cell>
          <cell r="X2099" t="str">
            <v>Z1</v>
          </cell>
        </row>
        <row r="2100">
          <cell r="D2100" t="str">
            <v>CS590-</v>
          </cell>
          <cell r="E2100" t="str">
            <v>A</v>
          </cell>
          <cell r="F2100" t="str">
            <v>03</v>
          </cell>
          <cell r="G2100" t="str">
            <v>05000</v>
          </cell>
          <cell r="H2100" t="str">
            <v>09137-06002-000</v>
          </cell>
          <cell r="I2100" t="str">
            <v>SCREW</v>
          </cell>
          <cell r="L2100">
            <v>2</v>
          </cell>
          <cell r="N2100" t="str">
            <v>2</v>
          </cell>
          <cell r="P2100" t="str">
            <v>11</v>
          </cell>
          <cell r="R2100" t="str">
            <v>2</v>
          </cell>
          <cell r="T2100" t="str">
            <v>2</v>
          </cell>
          <cell r="V2100" t="str">
            <v>2</v>
          </cell>
          <cell r="X2100" t="str">
            <v>Z1</v>
          </cell>
        </row>
        <row r="2101">
          <cell r="D2101" t="str">
            <v>CS590-</v>
          </cell>
          <cell r="E2101" t="str">
            <v>A</v>
          </cell>
          <cell r="F2101" t="str">
            <v>03</v>
          </cell>
          <cell r="G2101" t="str">
            <v>06000</v>
          </cell>
          <cell r="H2101" t="str">
            <v>96314612</v>
          </cell>
          <cell r="I2101" t="str">
            <v>REGULATOR A-WINDOW,FRT DR</v>
          </cell>
          <cell r="L2101">
            <v>1</v>
          </cell>
          <cell r="N2101" t="str">
            <v>1</v>
          </cell>
          <cell r="P2101" t="str">
            <v>11</v>
          </cell>
          <cell r="R2101" t="str">
            <v>1</v>
          </cell>
          <cell r="T2101" t="str">
            <v>1</v>
          </cell>
          <cell r="V2101" t="str">
            <v>1</v>
          </cell>
          <cell r="X2101" t="str">
            <v>Z1</v>
          </cell>
        </row>
        <row r="2102">
          <cell r="B2102" t="str">
            <v>O</v>
          </cell>
          <cell r="C2102" t="str">
            <v>X</v>
          </cell>
          <cell r="D2102" t="str">
            <v>CS590-</v>
          </cell>
          <cell r="E2102" t="str">
            <v>A</v>
          </cell>
          <cell r="F2102" t="str">
            <v>03</v>
          </cell>
          <cell r="G2102" t="str">
            <v>08000</v>
          </cell>
          <cell r="H2102" t="str">
            <v>02116-36086-000</v>
          </cell>
          <cell r="I2102" t="str">
            <v>SCREW-CR MACHINE</v>
          </cell>
          <cell r="L2102">
            <v>4</v>
          </cell>
          <cell r="N2102" t="str">
            <v>4</v>
          </cell>
          <cell r="P2102" t="str">
            <v>11</v>
          </cell>
          <cell r="R2102" t="str">
            <v>4</v>
          </cell>
          <cell r="T2102" t="str">
            <v>4</v>
          </cell>
          <cell r="V2102" t="str">
            <v>4</v>
          </cell>
          <cell r="X2102" t="str">
            <v>Z1</v>
          </cell>
        </row>
        <row r="2103">
          <cell r="B2103" t="str">
            <v>N</v>
          </cell>
          <cell r="C2103" t="str">
            <v>O</v>
          </cell>
          <cell r="D2103" t="str">
            <v>CS590-</v>
          </cell>
          <cell r="E2103" t="str">
            <v>A</v>
          </cell>
          <cell r="F2103" t="str">
            <v>03</v>
          </cell>
          <cell r="G2103" t="str">
            <v>08000</v>
          </cell>
          <cell r="H2103" t="str">
            <v>09137-06002-000</v>
          </cell>
          <cell r="I2103" t="str">
            <v>SCREW</v>
          </cell>
          <cell r="L2103">
            <v>4</v>
          </cell>
          <cell r="N2103" t="str">
            <v>4</v>
          </cell>
          <cell r="P2103" t="str">
            <v>11</v>
          </cell>
          <cell r="R2103" t="str">
            <v>4</v>
          </cell>
          <cell r="T2103" t="str">
            <v>4</v>
          </cell>
          <cell r="V2103" t="str">
            <v>4</v>
          </cell>
          <cell r="X2103" t="str">
            <v>Z1</v>
          </cell>
        </row>
        <row r="2104">
          <cell r="B2104" t="str">
            <v>O</v>
          </cell>
          <cell r="C2104" t="str">
            <v>O</v>
          </cell>
          <cell r="D2104" t="str">
            <v>CS590-</v>
          </cell>
          <cell r="E2104" t="str">
            <v>A</v>
          </cell>
          <cell r="F2104" t="str">
            <v>03</v>
          </cell>
          <cell r="G2104" t="str">
            <v>09000</v>
          </cell>
          <cell r="H2104" t="str">
            <v>02146-06100-000</v>
          </cell>
          <cell r="I2104" t="str">
            <v>SCREW-CR MACHINE</v>
          </cell>
          <cell r="L2104">
            <v>2</v>
          </cell>
          <cell r="N2104" t="str">
            <v>2</v>
          </cell>
          <cell r="P2104" t="str">
            <v>11</v>
          </cell>
          <cell r="R2104" t="str">
            <v>2</v>
          </cell>
          <cell r="T2104" t="str">
            <v>2</v>
          </cell>
          <cell r="V2104" t="str">
            <v>2</v>
          </cell>
          <cell r="X2104" t="str">
            <v>Z1</v>
          </cell>
        </row>
        <row r="2105">
          <cell r="B2105" t="str">
            <v>N</v>
          </cell>
          <cell r="C2105" t="str">
            <v>X</v>
          </cell>
          <cell r="D2105" t="str">
            <v>CS590-</v>
          </cell>
          <cell r="E2105" t="str">
            <v>A</v>
          </cell>
          <cell r="F2105" t="str">
            <v>03</v>
          </cell>
          <cell r="G2105" t="str">
            <v>09000</v>
          </cell>
          <cell r="H2105" t="str">
            <v>09126-06005</v>
          </cell>
          <cell r="I2105" t="str">
            <v>SCREW-CR MACHINE</v>
          </cell>
          <cell r="L2105">
            <v>2</v>
          </cell>
          <cell r="N2105" t="str">
            <v>2</v>
          </cell>
          <cell r="P2105" t="str">
            <v>11</v>
          </cell>
          <cell r="R2105" t="str">
            <v>2</v>
          </cell>
          <cell r="T2105" t="str">
            <v>2</v>
          </cell>
          <cell r="V2105" t="str">
            <v>2</v>
          </cell>
          <cell r="X2105" t="str">
            <v>Z1</v>
          </cell>
        </row>
        <row r="2106">
          <cell r="D2106" t="str">
            <v>CS590-</v>
          </cell>
          <cell r="E2106" t="str">
            <v>A</v>
          </cell>
          <cell r="F2106" t="str">
            <v>03</v>
          </cell>
          <cell r="G2106" t="str">
            <v>10000</v>
          </cell>
          <cell r="H2106" t="str">
            <v>09137-06002-000</v>
          </cell>
          <cell r="I2106" t="str">
            <v>SCREW</v>
          </cell>
          <cell r="L2106">
            <v>2</v>
          </cell>
          <cell r="N2106" t="str">
            <v>2</v>
          </cell>
          <cell r="P2106" t="str">
            <v>11</v>
          </cell>
          <cell r="R2106" t="str">
            <v>2</v>
          </cell>
          <cell r="T2106" t="str">
            <v>2</v>
          </cell>
          <cell r="V2106" t="str">
            <v>2</v>
          </cell>
          <cell r="X2106" t="str">
            <v>Z1</v>
          </cell>
        </row>
        <row r="2107">
          <cell r="D2107" t="str">
            <v>CS590-</v>
          </cell>
          <cell r="E2107" t="str">
            <v>A</v>
          </cell>
          <cell r="F2107" t="str">
            <v>03</v>
          </cell>
          <cell r="G2107" t="str">
            <v>11000</v>
          </cell>
          <cell r="H2107" t="str">
            <v>96318071</v>
          </cell>
          <cell r="I2107" t="str">
            <v>REGULATOR A-WINDOW,RR DR</v>
          </cell>
          <cell r="L2107">
            <v>1</v>
          </cell>
          <cell r="N2107" t="str">
            <v>1</v>
          </cell>
          <cell r="P2107" t="str">
            <v>11</v>
          </cell>
          <cell r="R2107" t="str">
            <v>1</v>
          </cell>
          <cell r="T2107" t="str">
            <v>1</v>
          </cell>
          <cell r="V2107" t="str">
            <v>1</v>
          </cell>
          <cell r="X2107" t="str">
            <v>Z1</v>
          </cell>
        </row>
        <row r="2108">
          <cell r="B2108" t="str">
            <v>O</v>
          </cell>
          <cell r="C2108" t="str">
            <v>X</v>
          </cell>
          <cell r="D2108" t="str">
            <v>CS590-</v>
          </cell>
          <cell r="E2108" t="str">
            <v>A</v>
          </cell>
          <cell r="F2108" t="str">
            <v>03</v>
          </cell>
          <cell r="G2108" t="str">
            <v>12000</v>
          </cell>
          <cell r="H2108" t="str">
            <v>02116-36086-000</v>
          </cell>
          <cell r="I2108" t="str">
            <v>SCREW-CR MACHINE</v>
          </cell>
          <cell r="L2108">
            <v>4</v>
          </cell>
          <cell r="N2108" t="str">
            <v>4</v>
          </cell>
          <cell r="P2108" t="str">
            <v>11</v>
          </cell>
          <cell r="R2108" t="str">
            <v>4</v>
          </cell>
          <cell r="T2108" t="str">
            <v>4</v>
          </cell>
          <cell r="V2108" t="str">
            <v>4</v>
          </cell>
          <cell r="X2108" t="str">
            <v>Z1</v>
          </cell>
        </row>
        <row r="2109">
          <cell r="B2109" t="str">
            <v>N</v>
          </cell>
          <cell r="C2109" t="str">
            <v>O</v>
          </cell>
          <cell r="D2109" t="str">
            <v>CS590-</v>
          </cell>
          <cell r="E2109" t="str">
            <v>A</v>
          </cell>
          <cell r="F2109" t="str">
            <v>03</v>
          </cell>
          <cell r="G2109" t="str">
            <v>12000</v>
          </cell>
          <cell r="H2109" t="str">
            <v>09137-06002-000</v>
          </cell>
          <cell r="I2109" t="str">
            <v>SCREW</v>
          </cell>
          <cell r="L2109">
            <v>4</v>
          </cell>
          <cell r="N2109" t="str">
            <v>4</v>
          </cell>
          <cell r="P2109" t="str">
            <v>11</v>
          </cell>
          <cell r="R2109" t="str">
            <v>4</v>
          </cell>
          <cell r="T2109" t="str">
            <v>4</v>
          </cell>
          <cell r="V2109" t="str">
            <v>4</v>
          </cell>
          <cell r="X2109" t="str">
            <v>Z1</v>
          </cell>
        </row>
        <row r="2110">
          <cell r="B2110" t="str">
            <v>O</v>
          </cell>
          <cell r="C2110" t="str">
            <v>O</v>
          </cell>
          <cell r="D2110" t="str">
            <v>CS590-</v>
          </cell>
          <cell r="E2110" t="str">
            <v>A</v>
          </cell>
          <cell r="F2110" t="str">
            <v>03</v>
          </cell>
          <cell r="G2110" t="str">
            <v>13000</v>
          </cell>
          <cell r="H2110" t="str">
            <v>02146-06100-000</v>
          </cell>
          <cell r="I2110" t="str">
            <v>SCREW-CR MACHINE</v>
          </cell>
          <cell r="L2110">
            <v>2</v>
          </cell>
          <cell r="N2110" t="str">
            <v>2</v>
          </cell>
          <cell r="P2110" t="str">
            <v>11</v>
          </cell>
          <cell r="R2110" t="str">
            <v>2</v>
          </cell>
          <cell r="T2110" t="str">
            <v>2</v>
          </cell>
          <cell r="V2110" t="str">
            <v>2</v>
          </cell>
          <cell r="X2110" t="str">
            <v>Z1</v>
          </cell>
        </row>
        <row r="2111">
          <cell r="B2111" t="str">
            <v>N</v>
          </cell>
          <cell r="C2111" t="str">
            <v>X</v>
          </cell>
          <cell r="D2111" t="str">
            <v>CS590-</v>
          </cell>
          <cell r="E2111" t="str">
            <v>A</v>
          </cell>
          <cell r="F2111" t="str">
            <v>03</v>
          </cell>
          <cell r="G2111" t="str">
            <v>13000</v>
          </cell>
          <cell r="H2111" t="str">
            <v>09126-06005</v>
          </cell>
          <cell r="I2111" t="str">
            <v>SCREW-CR MACHINE</v>
          </cell>
          <cell r="L2111">
            <v>2</v>
          </cell>
          <cell r="N2111" t="str">
            <v>2</v>
          </cell>
          <cell r="P2111" t="str">
            <v>11</v>
          </cell>
          <cell r="R2111" t="str">
            <v>2</v>
          </cell>
          <cell r="T2111" t="str">
            <v>2</v>
          </cell>
          <cell r="V2111" t="str">
            <v>2</v>
          </cell>
          <cell r="X2111" t="str">
            <v>Z1</v>
          </cell>
        </row>
        <row r="2112">
          <cell r="D2112" t="str">
            <v>CS590-</v>
          </cell>
          <cell r="E2112" t="str">
            <v>A</v>
          </cell>
          <cell r="F2112" t="str">
            <v>03</v>
          </cell>
          <cell r="G2112" t="str">
            <v>14000</v>
          </cell>
          <cell r="H2112" t="str">
            <v>09137-06002-000</v>
          </cell>
          <cell r="I2112" t="str">
            <v>SCREW</v>
          </cell>
          <cell r="L2112">
            <v>2</v>
          </cell>
          <cell r="N2112" t="str">
            <v>2</v>
          </cell>
          <cell r="P2112" t="str">
            <v>11</v>
          </cell>
          <cell r="R2112" t="str">
            <v>2</v>
          </cell>
          <cell r="T2112" t="str">
            <v>2</v>
          </cell>
          <cell r="V2112" t="str">
            <v>2</v>
          </cell>
          <cell r="X2112" t="str">
            <v>Z1</v>
          </cell>
        </row>
        <row r="2113">
          <cell r="D2113" t="str">
            <v>CS590-</v>
          </cell>
          <cell r="E2113" t="str">
            <v>A</v>
          </cell>
          <cell r="F2113" t="str">
            <v>03</v>
          </cell>
          <cell r="G2113" t="str">
            <v>15000</v>
          </cell>
          <cell r="H2113" t="str">
            <v>96318072</v>
          </cell>
          <cell r="I2113" t="str">
            <v>REGULATOR A-WINDOW,RR DR</v>
          </cell>
          <cell r="L2113">
            <v>1</v>
          </cell>
          <cell r="N2113" t="str">
            <v>1</v>
          </cell>
          <cell r="P2113" t="str">
            <v>11</v>
          </cell>
          <cell r="R2113" t="str">
            <v>1</v>
          </cell>
          <cell r="T2113" t="str">
            <v>1</v>
          </cell>
          <cell r="V2113" t="str">
            <v>1</v>
          </cell>
          <cell r="X2113" t="str">
            <v>Z1</v>
          </cell>
        </row>
        <row r="2114">
          <cell r="B2114" t="str">
            <v>O</v>
          </cell>
          <cell r="C2114" t="str">
            <v>X</v>
          </cell>
          <cell r="D2114" t="str">
            <v>CS590-</v>
          </cell>
          <cell r="E2114" t="str">
            <v>A</v>
          </cell>
          <cell r="F2114" t="str">
            <v>03</v>
          </cell>
          <cell r="G2114" t="str">
            <v>16000</v>
          </cell>
          <cell r="H2114" t="str">
            <v>02116-36086-000</v>
          </cell>
          <cell r="I2114" t="str">
            <v>SCREW-CR MACHINE</v>
          </cell>
          <cell r="L2114">
            <v>4</v>
          </cell>
          <cell r="N2114" t="str">
            <v>4</v>
          </cell>
          <cell r="P2114" t="str">
            <v>11</v>
          </cell>
          <cell r="R2114" t="str">
            <v>4</v>
          </cell>
          <cell r="T2114" t="str">
            <v>4</v>
          </cell>
          <cell r="V2114" t="str">
            <v>4</v>
          </cell>
          <cell r="X2114" t="str">
            <v>Z1</v>
          </cell>
        </row>
        <row r="2115">
          <cell r="B2115" t="str">
            <v>N</v>
          </cell>
          <cell r="C2115" t="str">
            <v>O</v>
          </cell>
          <cell r="D2115" t="str">
            <v>CS590-</v>
          </cell>
          <cell r="E2115" t="str">
            <v>A</v>
          </cell>
          <cell r="F2115" t="str">
            <v>03</v>
          </cell>
          <cell r="G2115" t="str">
            <v>16000</v>
          </cell>
          <cell r="H2115" t="str">
            <v>09137-06002-000</v>
          </cell>
          <cell r="I2115" t="str">
            <v>SCREW</v>
          </cell>
          <cell r="L2115">
            <v>4</v>
          </cell>
          <cell r="N2115" t="str">
            <v>4</v>
          </cell>
          <cell r="P2115" t="str">
            <v>11</v>
          </cell>
          <cell r="R2115" t="str">
            <v>4</v>
          </cell>
          <cell r="T2115" t="str">
            <v>4</v>
          </cell>
          <cell r="V2115" t="str">
            <v>4</v>
          </cell>
          <cell r="X2115" t="str">
            <v>Z1</v>
          </cell>
        </row>
        <row r="2116">
          <cell r="B2116" t="str">
            <v>O</v>
          </cell>
          <cell r="C2116" t="str">
            <v>O</v>
          </cell>
          <cell r="D2116" t="str">
            <v>CS590-</v>
          </cell>
          <cell r="E2116" t="str">
            <v>A</v>
          </cell>
          <cell r="F2116" t="str">
            <v>03</v>
          </cell>
          <cell r="G2116" t="str">
            <v>17000</v>
          </cell>
          <cell r="H2116" t="str">
            <v>02146-06100-000</v>
          </cell>
          <cell r="I2116" t="str">
            <v>SCREW-CR MACHINE</v>
          </cell>
          <cell r="L2116">
            <v>2</v>
          </cell>
          <cell r="N2116" t="str">
            <v>2</v>
          </cell>
          <cell r="P2116" t="str">
            <v>11</v>
          </cell>
          <cell r="R2116" t="str">
            <v>2</v>
          </cell>
          <cell r="T2116" t="str">
            <v>2</v>
          </cell>
          <cell r="V2116" t="str">
            <v>2</v>
          </cell>
          <cell r="X2116" t="str">
            <v>Z1</v>
          </cell>
        </row>
        <row r="2117">
          <cell r="B2117" t="str">
            <v>N</v>
          </cell>
          <cell r="C2117" t="str">
            <v>X</v>
          </cell>
          <cell r="D2117" t="str">
            <v>CS590-</v>
          </cell>
          <cell r="E2117" t="str">
            <v>A</v>
          </cell>
          <cell r="F2117" t="str">
            <v>03</v>
          </cell>
          <cell r="G2117" t="str">
            <v>17000</v>
          </cell>
          <cell r="H2117" t="str">
            <v>09126-06005</v>
          </cell>
          <cell r="I2117" t="str">
            <v>SCREW-CR MACHINE</v>
          </cell>
          <cell r="L2117">
            <v>2</v>
          </cell>
          <cell r="N2117" t="str">
            <v>2</v>
          </cell>
          <cell r="P2117" t="str">
            <v>11</v>
          </cell>
          <cell r="R2117" t="str">
            <v>2</v>
          </cell>
          <cell r="T2117" t="str">
            <v>2</v>
          </cell>
          <cell r="V2117" t="str">
            <v>2</v>
          </cell>
          <cell r="X2117" t="str">
            <v>Z1</v>
          </cell>
        </row>
        <row r="2118">
          <cell r="D2118" t="str">
            <v>CS590-</v>
          </cell>
          <cell r="E2118" t="str">
            <v>A</v>
          </cell>
          <cell r="F2118" t="str">
            <v>03</v>
          </cell>
          <cell r="G2118" t="str">
            <v>18000</v>
          </cell>
          <cell r="H2118" t="str">
            <v>09137-06002-000</v>
          </cell>
          <cell r="I2118" t="str">
            <v>SCREW</v>
          </cell>
          <cell r="L2118">
            <v>2</v>
          </cell>
          <cell r="N2118" t="str">
            <v>2</v>
          </cell>
          <cell r="P2118" t="str">
            <v>11</v>
          </cell>
          <cell r="R2118" t="str">
            <v>2</v>
          </cell>
          <cell r="T2118" t="str">
            <v>2</v>
          </cell>
          <cell r="V2118" t="str">
            <v>2</v>
          </cell>
          <cell r="X2118" t="str">
            <v>Z1</v>
          </cell>
        </row>
        <row r="2119">
          <cell r="D2119" t="str">
            <v>CS590-</v>
          </cell>
          <cell r="E2119" t="str">
            <v>A</v>
          </cell>
          <cell r="F2119" t="str">
            <v>06</v>
          </cell>
          <cell r="G2119" t="str">
            <v>01000</v>
          </cell>
          <cell r="H2119" t="str">
            <v>96314611</v>
          </cell>
          <cell r="I2119" t="str">
            <v>REGULATOR A-WINDOW,FRT DR</v>
          </cell>
          <cell r="K2119">
            <v>1</v>
          </cell>
          <cell r="M2119" t="str">
            <v>1</v>
          </cell>
          <cell r="O2119" t="str">
            <v>11</v>
          </cell>
        </row>
        <row r="2120">
          <cell r="B2120" t="str">
            <v>O</v>
          </cell>
          <cell r="C2120" t="str">
            <v>X</v>
          </cell>
          <cell r="D2120" t="str">
            <v>CS590-</v>
          </cell>
          <cell r="E2120" t="str">
            <v>A</v>
          </cell>
          <cell r="F2120" t="str">
            <v>06</v>
          </cell>
          <cell r="G2120" t="str">
            <v>02000</v>
          </cell>
          <cell r="H2120" t="str">
            <v>02116-36086-000</v>
          </cell>
          <cell r="I2120" t="str">
            <v>SCREW-CR MACHINE</v>
          </cell>
          <cell r="K2120">
            <v>4</v>
          </cell>
          <cell r="M2120" t="str">
            <v>4</v>
          </cell>
          <cell r="O2120" t="str">
            <v>11</v>
          </cell>
        </row>
        <row r="2121">
          <cell r="B2121" t="str">
            <v>N</v>
          </cell>
          <cell r="C2121" t="str">
            <v>O</v>
          </cell>
          <cell r="D2121" t="str">
            <v>CS590-</v>
          </cell>
          <cell r="E2121" t="str">
            <v>A</v>
          </cell>
          <cell r="F2121" t="str">
            <v>06</v>
          </cell>
          <cell r="G2121" t="str">
            <v>02000</v>
          </cell>
          <cell r="H2121" t="str">
            <v>09137-06002-000</v>
          </cell>
          <cell r="I2121" t="str">
            <v>SCREW</v>
          </cell>
          <cell r="K2121">
            <v>4</v>
          </cell>
          <cell r="M2121" t="str">
            <v>4</v>
          </cell>
          <cell r="O2121" t="str">
            <v>11</v>
          </cell>
        </row>
        <row r="2122">
          <cell r="B2122" t="str">
            <v>O</v>
          </cell>
          <cell r="C2122" t="str">
            <v>O</v>
          </cell>
          <cell r="D2122" t="str">
            <v>CS590-</v>
          </cell>
          <cell r="E2122" t="str">
            <v>A</v>
          </cell>
          <cell r="F2122" t="str">
            <v>06</v>
          </cell>
          <cell r="G2122" t="str">
            <v>03000</v>
          </cell>
          <cell r="H2122" t="str">
            <v>02146-06100-000</v>
          </cell>
          <cell r="I2122" t="str">
            <v>SCREW-CR MACHINE</v>
          </cell>
          <cell r="K2122">
            <v>2</v>
          </cell>
          <cell r="M2122" t="str">
            <v>2</v>
          </cell>
          <cell r="O2122" t="str">
            <v>11</v>
          </cell>
        </row>
        <row r="2123">
          <cell r="B2123" t="str">
            <v>N</v>
          </cell>
          <cell r="C2123" t="str">
            <v>X</v>
          </cell>
          <cell r="D2123" t="str">
            <v>CS590-</v>
          </cell>
          <cell r="E2123" t="str">
            <v>A</v>
          </cell>
          <cell r="F2123" t="str">
            <v>06</v>
          </cell>
          <cell r="G2123" t="str">
            <v>03000</v>
          </cell>
          <cell r="H2123" t="str">
            <v>09126-06005</v>
          </cell>
          <cell r="I2123" t="str">
            <v>SCREW-CR MACHINE</v>
          </cell>
          <cell r="K2123">
            <v>2</v>
          </cell>
          <cell r="M2123" t="str">
            <v>2</v>
          </cell>
          <cell r="O2123" t="str">
            <v>11</v>
          </cell>
        </row>
        <row r="2124">
          <cell r="D2124" t="str">
            <v>CS590-</v>
          </cell>
          <cell r="E2124" t="str">
            <v>A</v>
          </cell>
          <cell r="F2124" t="str">
            <v>06</v>
          </cell>
          <cell r="G2124" t="str">
            <v>04000</v>
          </cell>
          <cell r="H2124" t="str">
            <v>09137-06002-000</v>
          </cell>
          <cell r="I2124" t="str">
            <v>SCREW</v>
          </cell>
          <cell r="K2124">
            <v>2</v>
          </cell>
          <cell r="M2124" t="str">
            <v>2</v>
          </cell>
          <cell r="O2124" t="str">
            <v>11</v>
          </cell>
        </row>
        <row r="2125">
          <cell r="D2125" t="str">
            <v>CS590-</v>
          </cell>
          <cell r="E2125" t="str">
            <v>A</v>
          </cell>
          <cell r="F2125" t="str">
            <v>06</v>
          </cell>
          <cell r="G2125" t="str">
            <v>05000</v>
          </cell>
          <cell r="H2125" t="str">
            <v>96314612</v>
          </cell>
          <cell r="I2125" t="str">
            <v>REGULATOR A-WINDOW,FRT DR</v>
          </cell>
          <cell r="K2125">
            <v>1</v>
          </cell>
          <cell r="M2125" t="str">
            <v>1</v>
          </cell>
          <cell r="O2125" t="str">
            <v>11</v>
          </cell>
        </row>
        <row r="2126">
          <cell r="B2126" t="str">
            <v>O</v>
          </cell>
          <cell r="C2126" t="str">
            <v>X</v>
          </cell>
          <cell r="D2126" t="str">
            <v>CS590-</v>
          </cell>
          <cell r="E2126" t="str">
            <v>A</v>
          </cell>
          <cell r="F2126" t="str">
            <v>06</v>
          </cell>
          <cell r="G2126" t="str">
            <v>06000</v>
          </cell>
          <cell r="H2126" t="str">
            <v>02116-36086-000</v>
          </cell>
          <cell r="I2126" t="str">
            <v>SCREW-CR MACHINE</v>
          </cell>
          <cell r="K2126">
            <v>4</v>
          </cell>
          <cell r="M2126" t="str">
            <v>4</v>
          </cell>
          <cell r="O2126" t="str">
            <v>11</v>
          </cell>
        </row>
        <row r="2127">
          <cell r="B2127" t="str">
            <v>N</v>
          </cell>
          <cell r="C2127" t="str">
            <v>O</v>
          </cell>
          <cell r="D2127" t="str">
            <v>CS590-</v>
          </cell>
          <cell r="E2127" t="str">
            <v>A</v>
          </cell>
          <cell r="F2127" t="str">
            <v>06</v>
          </cell>
          <cell r="G2127" t="str">
            <v>06000</v>
          </cell>
          <cell r="H2127" t="str">
            <v>09137-06002-000</v>
          </cell>
          <cell r="I2127" t="str">
            <v>SCREW</v>
          </cell>
          <cell r="K2127">
            <v>4</v>
          </cell>
          <cell r="M2127" t="str">
            <v>4</v>
          </cell>
          <cell r="O2127" t="str">
            <v>11</v>
          </cell>
        </row>
        <row r="2128">
          <cell r="B2128" t="str">
            <v>O</v>
          </cell>
          <cell r="C2128" t="str">
            <v>O</v>
          </cell>
          <cell r="D2128" t="str">
            <v>CS590-</v>
          </cell>
          <cell r="E2128" t="str">
            <v>A</v>
          </cell>
          <cell r="F2128" t="str">
            <v>06</v>
          </cell>
          <cell r="G2128" t="str">
            <v>07000</v>
          </cell>
          <cell r="H2128" t="str">
            <v>02146-06100-000</v>
          </cell>
          <cell r="I2128" t="str">
            <v>SCREW-CR MACHINE</v>
          </cell>
          <cell r="K2128">
            <v>2</v>
          </cell>
          <cell r="M2128" t="str">
            <v>2</v>
          </cell>
          <cell r="O2128" t="str">
            <v>11</v>
          </cell>
        </row>
        <row r="2129">
          <cell r="B2129" t="str">
            <v>N</v>
          </cell>
          <cell r="C2129" t="str">
            <v>X</v>
          </cell>
          <cell r="D2129" t="str">
            <v>CS590-</v>
          </cell>
          <cell r="E2129" t="str">
            <v>A</v>
          </cell>
          <cell r="F2129" t="str">
            <v>06</v>
          </cell>
          <cell r="G2129" t="str">
            <v>07000</v>
          </cell>
          <cell r="H2129" t="str">
            <v>09126-06005</v>
          </cell>
          <cell r="I2129" t="str">
            <v>SCREW-CR MACHINE</v>
          </cell>
          <cell r="K2129">
            <v>2</v>
          </cell>
          <cell r="M2129" t="str">
            <v>2</v>
          </cell>
          <cell r="O2129" t="str">
            <v>11</v>
          </cell>
        </row>
        <row r="2130">
          <cell r="D2130" t="str">
            <v>CS590-</v>
          </cell>
          <cell r="E2130" t="str">
            <v>A</v>
          </cell>
          <cell r="F2130" t="str">
            <v>06</v>
          </cell>
          <cell r="G2130" t="str">
            <v>08000</v>
          </cell>
          <cell r="H2130" t="str">
            <v>09137-06002-000</v>
          </cell>
          <cell r="I2130" t="str">
            <v>SCREW</v>
          </cell>
          <cell r="K2130">
            <v>2</v>
          </cell>
          <cell r="M2130" t="str">
            <v>2</v>
          </cell>
          <cell r="O2130" t="str">
            <v>11</v>
          </cell>
        </row>
        <row r="2131">
          <cell r="D2131" t="str">
            <v>CS590-</v>
          </cell>
          <cell r="E2131" t="str">
            <v>A</v>
          </cell>
          <cell r="F2131" t="str">
            <v>06</v>
          </cell>
          <cell r="G2131" t="str">
            <v>09000</v>
          </cell>
          <cell r="H2131" t="str">
            <v>96314613</v>
          </cell>
          <cell r="I2131" t="str">
            <v>REGULATOR A-WINDOW,RR DR</v>
          </cell>
          <cell r="K2131">
            <v>1</v>
          </cell>
          <cell r="M2131" t="str">
            <v>1</v>
          </cell>
          <cell r="O2131" t="str">
            <v>11</v>
          </cell>
        </row>
        <row r="2132">
          <cell r="B2132" t="str">
            <v>O</v>
          </cell>
          <cell r="C2132" t="str">
            <v>X</v>
          </cell>
          <cell r="D2132" t="str">
            <v>CS590-</v>
          </cell>
          <cell r="E2132" t="str">
            <v>A</v>
          </cell>
          <cell r="F2132" t="str">
            <v>06</v>
          </cell>
          <cell r="G2132" t="str">
            <v>10000</v>
          </cell>
          <cell r="H2132" t="str">
            <v>02116-36086-000</v>
          </cell>
          <cell r="I2132" t="str">
            <v>SCREW-CR MACHINE</v>
          </cell>
          <cell r="K2132">
            <v>4</v>
          </cell>
          <cell r="M2132" t="str">
            <v>4</v>
          </cell>
          <cell r="O2132" t="str">
            <v>11</v>
          </cell>
        </row>
        <row r="2133">
          <cell r="B2133" t="str">
            <v>N</v>
          </cell>
          <cell r="C2133" t="str">
            <v>O</v>
          </cell>
          <cell r="D2133" t="str">
            <v>CS590-</v>
          </cell>
          <cell r="E2133" t="str">
            <v>A</v>
          </cell>
          <cell r="F2133" t="str">
            <v>06</v>
          </cell>
          <cell r="G2133" t="str">
            <v>10000</v>
          </cell>
          <cell r="H2133" t="str">
            <v>09137-06002-000</v>
          </cell>
          <cell r="I2133" t="str">
            <v>SCREW</v>
          </cell>
          <cell r="K2133">
            <v>4</v>
          </cell>
          <cell r="M2133" t="str">
            <v>4</v>
          </cell>
          <cell r="O2133" t="str">
            <v>11</v>
          </cell>
        </row>
        <row r="2134">
          <cell r="B2134" t="str">
            <v>O</v>
          </cell>
          <cell r="C2134" t="str">
            <v>O</v>
          </cell>
          <cell r="D2134" t="str">
            <v>CS590-</v>
          </cell>
          <cell r="E2134" t="str">
            <v>A</v>
          </cell>
          <cell r="F2134" t="str">
            <v>06</v>
          </cell>
          <cell r="G2134" t="str">
            <v>11000</v>
          </cell>
          <cell r="H2134" t="str">
            <v>02146-06100-000</v>
          </cell>
          <cell r="I2134" t="str">
            <v>SCREW-CR MACHINE</v>
          </cell>
          <cell r="K2134">
            <v>2</v>
          </cell>
          <cell r="M2134" t="str">
            <v>2</v>
          </cell>
          <cell r="O2134" t="str">
            <v>11</v>
          </cell>
        </row>
        <row r="2135">
          <cell r="B2135" t="str">
            <v>N</v>
          </cell>
          <cell r="C2135" t="str">
            <v>X</v>
          </cell>
          <cell r="D2135" t="str">
            <v>CS590-</v>
          </cell>
          <cell r="E2135" t="str">
            <v>A</v>
          </cell>
          <cell r="F2135" t="str">
            <v>06</v>
          </cell>
          <cell r="G2135" t="str">
            <v>11000</v>
          </cell>
          <cell r="H2135" t="str">
            <v>09126-06005</v>
          </cell>
          <cell r="I2135" t="str">
            <v>SCREW-CR MACHINE</v>
          </cell>
          <cell r="K2135">
            <v>2</v>
          </cell>
          <cell r="M2135" t="str">
            <v>2</v>
          </cell>
          <cell r="O2135" t="str">
            <v>11</v>
          </cell>
        </row>
        <row r="2136">
          <cell r="D2136" t="str">
            <v>CS590-</v>
          </cell>
          <cell r="E2136" t="str">
            <v>A</v>
          </cell>
          <cell r="F2136" t="str">
            <v>06</v>
          </cell>
          <cell r="G2136" t="str">
            <v>12000</v>
          </cell>
          <cell r="H2136" t="str">
            <v>09137-06002-000</v>
          </cell>
          <cell r="I2136" t="str">
            <v>SCREW</v>
          </cell>
          <cell r="K2136">
            <v>2</v>
          </cell>
          <cell r="M2136" t="str">
            <v>2</v>
          </cell>
          <cell r="O2136" t="str">
            <v>11</v>
          </cell>
        </row>
        <row r="2137">
          <cell r="D2137" t="str">
            <v>CS590-</v>
          </cell>
          <cell r="E2137" t="str">
            <v>A</v>
          </cell>
          <cell r="F2137" t="str">
            <v>06</v>
          </cell>
          <cell r="G2137" t="str">
            <v>13000</v>
          </cell>
          <cell r="H2137" t="str">
            <v>96314614</v>
          </cell>
          <cell r="I2137" t="str">
            <v>REGULATOR A-WINDOW,RR DR</v>
          </cell>
          <cell r="K2137">
            <v>1</v>
          </cell>
          <cell r="M2137" t="str">
            <v>1</v>
          </cell>
          <cell r="O2137" t="str">
            <v>11</v>
          </cell>
        </row>
        <row r="2138">
          <cell r="B2138" t="str">
            <v>O</v>
          </cell>
          <cell r="C2138" t="str">
            <v>X</v>
          </cell>
          <cell r="D2138" t="str">
            <v>CS590-</v>
          </cell>
          <cell r="E2138" t="str">
            <v>A</v>
          </cell>
          <cell r="F2138" t="str">
            <v>06</v>
          </cell>
          <cell r="G2138" t="str">
            <v>14000</v>
          </cell>
          <cell r="H2138" t="str">
            <v>02116-36086-000</v>
          </cell>
          <cell r="I2138" t="str">
            <v>SCREW-CR MACHINE</v>
          </cell>
          <cell r="K2138">
            <v>4</v>
          </cell>
          <cell r="M2138" t="str">
            <v>4</v>
          </cell>
          <cell r="O2138" t="str">
            <v>11</v>
          </cell>
        </row>
        <row r="2139">
          <cell r="B2139" t="str">
            <v>N</v>
          </cell>
          <cell r="C2139" t="str">
            <v>O</v>
          </cell>
          <cell r="D2139" t="str">
            <v>CS590-</v>
          </cell>
          <cell r="E2139" t="str">
            <v>A</v>
          </cell>
          <cell r="F2139" t="str">
            <v>06</v>
          </cell>
          <cell r="G2139" t="str">
            <v>14000</v>
          </cell>
          <cell r="H2139" t="str">
            <v>09137-06002-000</v>
          </cell>
          <cell r="I2139" t="str">
            <v>SCREW</v>
          </cell>
          <cell r="K2139">
            <v>4</v>
          </cell>
          <cell r="M2139" t="str">
            <v>4</v>
          </cell>
          <cell r="O2139" t="str">
            <v>11</v>
          </cell>
        </row>
        <row r="2140">
          <cell r="B2140" t="str">
            <v>O</v>
          </cell>
          <cell r="C2140" t="str">
            <v>O</v>
          </cell>
          <cell r="D2140" t="str">
            <v>CS590-</v>
          </cell>
          <cell r="E2140" t="str">
            <v>A</v>
          </cell>
          <cell r="F2140" t="str">
            <v>06</v>
          </cell>
          <cell r="G2140" t="str">
            <v>15000</v>
          </cell>
          <cell r="H2140" t="str">
            <v>02146-06100-000</v>
          </cell>
          <cell r="I2140" t="str">
            <v>SCREW-CR MACHINE</v>
          </cell>
          <cell r="K2140">
            <v>2</v>
          </cell>
          <cell r="M2140" t="str">
            <v>2</v>
          </cell>
          <cell r="O2140" t="str">
            <v>11</v>
          </cell>
        </row>
        <row r="2141">
          <cell r="B2141" t="str">
            <v>N</v>
          </cell>
          <cell r="C2141" t="str">
            <v>X</v>
          </cell>
          <cell r="D2141" t="str">
            <v>CS590-</v>
          </cell>
          <cell r="E2141" t="str">
            <v>A</v>
          </cell>
          <cell r="F2141" t="str">
            <v>06</v>
          </cell>
          <cell r="G2141" t="str">
            <v>15000</v>
          </cell>
          <cell r="H2141" t="str">
            <v>09126-06005</v>
          </cell>
          <cell r="I2141" t="str">
            <v>SCREW-CR MACHINE</v>
          </cell>
          <cell r="K2141">
            <v>2</v>
          </cell>
          <cell r="M2141" t="str">
            <v>2</v>
          </cell>
          <cell r="O2141" t="str">
            <v>11</v>
          </cell>
        </row>
        <row r="2142">
          <cell r="D2142" t="str">
            <v>CS590-</v>
          </cell>
          <cell r="E2142" t="str">
            <v>A</v>
          </cell>
          <cell r="F2142" t="str">
            <v>06</v>
          </cell>
          <cell r="G2142" t="str">
            <v>16000</v>
          </cell>
          <cell r="H2142" t="str">
            <v>09137-06002-000</v>
          </cell>
          <cell r="I2142" t="str">
            <v>SCREW</v>
          </cell>
          <cell r="K2142">
            <v>2</v>
          </cell>
          <cell r="M2142" t="str">
            <v>2</v>
          </cell>
          <cell r="O2142" t="str">
            <v>11</v>
          </cell>
        </row>
        <row r="2143">
          <cell r="D2143" t="str">
            <v>CS600-</v>
          </cell>
          <cell r="E2143" t="str">
            <v>A</v>
          </cell>
          <cell r="F2143" t="str">
            <v>01</v>
          </cell>
          <cell r="G2143" t="str">
            <v>01000</v>
          </cell>
          <cell r="H2143" t="str">
            <v>96314550</v>
          </cell>
          <cell r="I2143" t="str">
            <v>GLASS RUN-FRONT DOOR,LH</v>
          </cell>
          <cell r="K2143">
            <v>1</v>
          </cell>
          <cell r="L2143">
            <v>1</v>
          </cell>
          <cell r="M2143" t="str">
            <v>1</v>
          </cell>
          <cell r="N2143" t="str">
            <v>1</v>
          </cell>
          <cell r="Q2143" t="str">
            <v>1</v>
          </cell>
          <cell r="R2143" t="str">
            <v>1</v>
          </cell>
        </row>
        <row r="2144">
          <cell r="D2144" t="str">
            <v>CS600-</v>
          </cell>
          <cell r="E2144" t="str">
            <v>A</v>
          </cell>
          <cell r="F2144" t="str">
            <v>01</v>
          </cell>
          <cell r="G2144" t="str">
            <v>02000</v>
          </cell>
          <cell r="H2144" t="str">
            <v>96314551</v>
          </cell>
          <cell r="I2144" t="str">
            <v>GLASS RUN-FRONT DOOR,RH</v>
          </cell>
          <cell r="K2144">
            <v>1</v>
          </cell>
          <cell r="L2144">
            <v>1</v>
          </cell>
          <cell r="M2144" t="str">
            <v>1</v>
          </cell>
          <cell r="N2144" t="str">
            <v>1</v>
          </cell>
          <cell r="Q2144" t="str">
            <v>1</v>
          </cell>
          <cell r="R2144" t="str">
            <v>1</v>
          </cell>
        </row>
        <row r="2145">
          <cell r="D2145" t="str">
            <v>CS600-</v>
          </cell>
          <cell r="E2145" t="str">
            <v>A</v>
          </cell>
          <cell r="F2145" t="str">
            <v>01</v>
          </cell>
          <cell r="G2145" t="str">
            <v>03000</v>
          </cell>
          <cell r="H2145" t="str">
            <v>96314582</v>
          </cell>
          <cell r="I2145" t="str">
            <v>GLASS RUN-REAR DOOR,LH</v>
          </cell>
          <cell r="K2145">
            <v>1</v>
          </cell>
          <cell r="L2145">
            <v>1</v>
          </cell>
          <cell r="M2145" t="str">
            <v>1</v>
          </cell>
          <cell r="N2145" t="str">
            <v>1</v>
          </cell>
          <cell r="Q2145" t="str">
            <v>1</v>
          </cell>
          <cell r="R2145" t="str">
            <v>1</v>
          </cell>
        </row>
        <row r="2146">
          <cell r="D2146" t="str">
            <v>CS600-</v>
          </cell>
          <cell r="E2146" t="str">
            <v>A</v>
          </cell>
          <cell r="F2146" t="str">
            <v>01</v>
          </cell>
          <cell r="G2146" t="str">
            <v>04000</v>
          </cell>
          <cell r="H2146" t="str">
            <v>96314583</v>
          </cell>
          <cell r="I2146" t="str">
            <v>GLASS RUN-REAR DOOR,RH</v>
          </cell>
          <cell r="K2146">
            <v>1</v>
          </cell>
          <cell r="L2146">
            <v>1</v>
          </cell>
          <cell r="M2146" t="str">
            <v>1</v>
          </cell>
          <cell r="N2146" t="str">
            <v>1</v>
          </cell>
          <cell r="Q2146" t="str">
            <v>1</v>
          </cell>
          <cell r="R2146" t="str">
            <v>1</v>
          </cell>
        </row>
        <row r="2147">
          <cell r="D2147" t="str">
            <v>CS600-</v>
          </cell>
          <cell r="E2147" t="str">
            <v>A</v>
          </cell>
          <cell r="F2147" t="str">
            <v>01</v>
          </cell>
          <cell r="G2147" t="str">
            <v>05000</v>
          </cell>
          <cell r="H2147" t="str">
            <v>96266640</v>
          </cell>
          <cell r="I2147" t="str">
            <v>CHANNEL A-BTM GLASS,FRT DR</v>
          </cell>
          <cell r="K2147">
            <v>2</v>
          </cell>
          <cell r="L2147">
            <v>2</v>
          </cell>
          <cell r="M2147" t="str">
            <v>2</v>
          </cell>
          <cell r="N2147" t="str">
            <v>2</v>
          </cell>
          <cell r="Q2147" t="str">
            <v>2</v>
          </cell>
          <cell r="R2147" t="str">
            <v>2</v>
          </cell>
        </row>
        <row r="2148">
          <cell r="D2148" t="str">
            <v>CS600-</v>
          </cell>
          <cell r="E2148" t="str">
            <v>A</v>
          </cell>
          <cell r="F2148" t="str">
            <v>01</v>
          </cell>
          <cell r="G2148" t="str">
            <v>06000</v>
          </cell>
          <cell r="H2148" t="str">
            <v>96266641</v>
          </cell>
          <cell r="I2148" t="str">
            <v>CHANNEL A-BTM GLASS,RR DR</v>
          </cell>
          <cell r="K2148">
            <v>2</v>
          </cell>
          <cell r="L2148">
            <v>2</v>
          </cell>
          <cell r="M2148" t="str">
            <v>2</v>
          </cell>
          <cell r="N2148" t="str">
            <v>2</v>
          </cell>
          <cell r="Q2148" t="str">
            <v>2</v>
          </cell>
          <cell r="R2148" t="str">
            <v>2</v>
          </cell>
        </row>
        <row r="2149">
          <cell r="D2149" t="str">
            <v>CS600-</v>
          </cell>
          <cell r="E2149" t="str">
            <v>A</v>
          </cell>
          <cell r="F2149" t="str">
            <v>01</v>
          </cell>
          <cell r="G2149" t="str">
            <v>09000</v>
          </cell>
          <cell r="H2149" t="str">
            <v>96255777</v>
          </cell>
          <cell r="I2149" t="str">
            <v>RUBBER GL BOTTOM CHNL</v>
          </cell>
          <cell r="K2149">
            <v>8</v>
          </cell>
          <cell r="L2149">
            <v>8</v>
          </cell>
          <cell r="M2149" t="str">
            <v>8</v>
          </cell>
          <cell r="N2149" t="str">
            <v>8</v>
          </cell>
          <cell r="Q2149" t="str">
            <v>8</v>
          </cell>
          <cell r="R2149" t="str">
            <v>8</v>
          </cell>
        </row>
        <row r="2150">
          <cell r="D2150" t="str">
            <v>CS600-</v>
          </cell>
          <cell r="E2150" t="str">
            <v>A</v>
          </cell>
          <cell r="F2150" t="str">
            <v>01</v>
          </cell>
          <cell r="G2150" t="str">
            <v>11000</v>
          </cell>
          <cell r="H2150" t="str">
            <v>96258436</v>
          </cell>
          <cell r="I2150" t="str">
            <v>RUN-GUIDE PIECE,RR DR</v>
          </cell>
          <cell r="K2150">
            <v>1</v>
          </cell>
          <cell r="L2150">
            <v>1</v>
          </cell>
          <cell r="M2150" t="str">
            <v>1</v>
          </cell>
          <cell r="N2150" t="str">
            <v>1</v>
          </cell>
          <cell r="Q2150" t="str">
            <v>1</v>
          </cell>
          <cell r="R2150" t="str">
            <v>1</v>
          </cell>
        </row>
        <row r="2151">
          <cell r="D2151" t="str">
            <v>CS600-</v>
          </cell>
          <cell r="E2151" t="str">
            <v>A</v>
          </cell>
          <cell r="F2151" t="str">
            <v>01</v>
          </cell>
          <cell r="G2151" t="str">
            <v>12000</v>
          </cell>
          <cell r="H2151" t="str">
            <v>96258437</v>
          </cell>
          <cell r="I2151" t="str">
            <v>RUN-GUIDE PIECE,RR DR</v>
          </cell>
          <cell r="K2151">
            <v>1</v>
          </cell>
          <cell r="L2151">
            <v>1</v>
          </cell>
          <cell r="M2151" t="str">
            <v>1</v>
          </cell>
          <cell r="N2151" t="str">
            <v>1</v>
          </cell>
          <cell r="Q2151" t="str">
            <v>1</v>
          </cell>
          <cell r="R2151" t="str">
            <v>1</v>
          </cell>
        </row>
        <row r="2152">
          <cell r="D2152" t="str">
            <v>CS600-</v>
          </cell>
          <cell r="E2152" t="str">
            <v>A</v>
          </cell>
          <cell r="F2152" t="str">
            <v>02</v>
          </cell>
          <cell r="G2152" t="str">
            <v>01000</v>
          </cell>
          <cell r="H2152" t="str">
            <v>96323245</v>
          </cell>
          <cell r="I2152" t="str">
            <v>GLASS RUN-FRONT DOOR,LH</v>
          </cell>
          <cell r="S2152" t="str">
            <v>1</v>
          </cell>
          <cell r="T2152" t="str">
            <v>1</v>
          </cell>
          <cell r="U2152" t="str">
            <v>1</v>
          </cell>
          <cell r="V2152" t="str">
            <v>1</v>
          </cell>
        </row>
        <row r="2153">
          <cell r="D2153" t="str">
            <v>CS600-</v>
          </cell>
          <cell r="E2153" t="str">
            <v>A</v>
          </cell>
          <cell r="F2153" t="str">
            <v>02</v>
          </cell>
          <cell r="G2153" t="str">
            <v>02000</v>
          </cell>
          <cell r="H2153" t="str">
            <v>96323246</v>
          </cell>
          <cell r="I2153" t="str">
            <v>GLASS RUN-FRONT DOOR,RH</v>
          </cell>
          <cell r="S2153" t="str">
            <v>1</v>
          </cell>
          <cell r="T2153" t="str">
            <v>1</v>
          </cell>
          <cell r="U2153" t="str">
            <v>1</v>
          </cell>
          <cell r="V2153" t="str">
            <v>1</v>
          </cell>
        </row>
        <row r="2154">
          <cell r="D2154" t="str">
            <v>CS600-</v>
          </cell>
          <cell r="E2154" t="str">
            <v>A</v>
          </cell>
          <cell r="F2154" t="str">
            <v>02</v>
          </cell>
          <cell r="G2154" t="str">
            <v>03000</v>
          </cell>
          <cell r="H2154" t="str">
            <v>96323247</v>
          </cell>
          <cell r="I2154" t="str">
            <v>GLASS RUN-REAR DOOR,LH</v>
          </cell>
          <cell r="S2154" t="str">
            <v>1</v>
          </cell>
          <cell r="T2154" t="str">
            <v>1</v>
          </cell>
          <cell r="U2154" t="str">
            <v>1</v>
          </cell>
          <cell r="V2154" t="str">
            <v>1</v>
          </cell>
        </row>
        <row r="2155">
          <cell r="D2155" t="str">
            <v>CS600-</v>
          </cell>
          <cell r="E2155" t="str">
            <v>A</v>
          </cell>
          <cell r="F2155" t="str">
            <v>02</v>
          </cell>
          <cell r="G2155" t="str">
            <v>04000</v>
          </cell>
          <cell r="H2155" t="str">
            <v>96323248</v>
          </cell>
          <cell r="I2155" t="str">
            <v>GLASS RUN-REAR DOOR,RH</v>
          </cell>
          <cell r="S2155" t="str">
            <v>1</v>
          </cell>
          <cell r="T2155" t="str">
            <v>1</v>
          </cell>
          <cell r="U2155" t="str">
            <v>1</v>
          </cell>
          <cell r="V2155" t="str">
            <v>1</v>
          </cell>
        </row>
        <row r="2156">
          <cell r="D2156" t="str">
            <v>CS600-</v>
          </cell>
          <cell r="E2156" t="str">
            <v>A</v>
          </cell>
          <cell r="F2156" t="str">
            <v>02</v>
          </cell>
          <cell r="G2156" t="str">
            <v>05000</v>
          </cell>
          <cell r="H2156" t="str">
            <v>96266640</v>
          </cell>
          <cell r="I2156" t="str">
            <v>CHANNEL A-BTM GLASS,FRT DR</v>
          </cell>
          <cell r="S2156" t="str">
            <v>2</v>
          </cell>
          <cell r="T2156" t="str">
            <v>2</v>
          </cell>
          <cell r="U2156" t="str">
            <v>2</v>
          </cell>
          <cell r="V2156" t="str">
            <v>2</v>
          </cell>
        </row>
        <row r="2157">
          <cell r="D2157" t="str">
            <v>CS600-</v>
          </cell>
          <cell r="E2157" t="str">
            <v>A</v>
          </cell>
          <cell r="F2157" t="str">
            <v>02</v>
          </cell>
          <cell r="G2157" t="str">
            <v>06000</v>
          </cell>
          <cell r="H2157" t="str">
            <v>96266641</v>
          </cell>
          <cell r="I2157" t="str">
            <v>CHANNEL A-BTM GLASS,RR DR</v>
          </cell>
          <cell r="S2157" t="str">
            <v>2</v>
          </cell>
          <cell r="T2157" t="str">
            <v>2</v>
          </cell>
          <cell r="U2157" t="str">
            <v>2</v>
          </cell>
          <cell r="V2157" t="str">
            <v>2</v>
          </cell>
        </row>
        <row r="2158">
          <cell r="D2158" t="str">
            <v>CS600-</v>
          </cell>
          <cell r="E2158" t="str">
            <v>A</v>
          </cell>
          <cell r="F2158" t="str">
            <v>02</v>
          </cell>
          <cell r="G2158" t="str">
            <v>09000</v>
          </cell>
          <cell r="H2158" t="str">
            <v>96255777</v>
          </cell>
          <cell r="I2158" t="str">
            <v>RUBBER GL BOTTOM CHNL</v>
          </cell>
          <cell r="S2158" t="str">
            <v>8</v>
          </cell>
          <cell r="T2158" t="str">
            <v>8</v>
          </cell>
          <cell r="U2158" t="str">
            <v>8</v>
          </cell>
          <cell r="V2158" t="str">
            <v>8</v>
          </cell>
        </row>
        <row r="2159">
          <cell r="D2159" t="str">
            <v>CS600-</v>
          </cell>
          <cell r="E2159" t="str">
            <v>A</v>
          </cell>
          <cell r="F2159" t="str">
            <v>02</v>
          </cell>
          <cell r="G2159" t="str">
            <v>11000</v>
          </cell>
          <cell r="H2159" t="str">
            <v>96258436</v>
          </cell>
          <cell r="I2159" t="str">
            <v>RUN-GUIDE PIECE,RR DR</v>
          </cell>
          <cell r="S2159" t="str">
            <v>1</v>
          </cell>
          <cell r="T2159" t="str">
            <v>1</v>
          </cell>
          <cell r="U2159" t="str">
            <v>1</v>
          </cell>
          <cell r="V2159" t="str">
            <v>1</v>
          </cell>
        </row>
        <row r="2160">
          <cell r="D2160" t="str">
            <v>CS600-</v>
          </cell>
          <cell r="E2160" t="str">
            <v>A</v>
          </cell>
          <cell r="F2160" t="str">
            <v>02</v>
          </cell>
          <cell r="G2160" t="str">
            <v>12000</v>
          </cell>
          <cell r="H2160" t="str">
            <v>96258437</v>
          </cell>
          <cell r="I2160" t="str">
            <v>RUN-GUIDE PIECE,RR DR</v>
          </cell>
          <cell r="S2160">
            <v>1</v>
          </cell>
          <cell r="T2160" t="str">
            <v>1</v>
          </cell>
          <cell r="U2160" t="str">
            <v>1</v>
          </cell>
          <cell r="V2160" t="str">
            <v>1</v>
          </cell>
        </row>
        <row r="2161">
          <cell r="D2161" t="str">
            <v>CS610-</v>
          </cell>
          <cell r="E2161" t="str">
            <v>A</v>
          </cell>
          <cell r="F2161" t="str">
            <v>02</v>
          </cell>
          <cell r="G2161" t="str">
            <v>01000</v>
          </cell>
          <cell r="H2161" t="str">
            <v>96284352</v>
          </cell>
          <cell r="I2161" t="str">
            <v>TRIM A-FRONT DOOR,L</v>
          </cell>
          <cell r="U2161" t="str">
            <v>1</v>
          </cell>
        </row>
        <row r="2162">
          <cell r="D2162" t="str">
            <v>CS610-</v>
          </cell>
          <cell r="E2162" t="str">
            <v>A</v>
          </cell>
          <cell r="F2162" t="str">
            <v>02</v>
          </cell>
          <cell r="G2162" t="str">
            <v>07000</v>
          </cell>
          <cell r="H2162" t="str">
            <v>96315012</v>
          </cell>
          <cell r="I2162" t="str">
            <v>SEAL-FRT DOOR TRIM</v>
          </cell>
          <cell r="U2162" t="str">
            <v>1</v>
          </cell>
        </row>
        <row r="2163">
          <cell r="D2163" t="str">
            <v>CS610-</v>
          </cell>
          <cell r="E2163" t="str">
            <v>A</v>
          </cell>
          <cell r="F2163" t="str">
            <v>02</v>
          </cell>
          <cell r="G2163" t="str">
            <v>08000</v>
          </cell>
          <cell r="H2163" t="str">
            <v>96315057</v>
          </cell>
          <cell r="I2163" t="str">
            <v>ARMREST</v>
          </cell>
          <cell r="U2163" t="str">
            <v>1</v>
          </cell>
        </row>
        <row r="2164">
          <cell r="D2164" t="str">
            <v>CS610-</v>
          </cell>
          <cell r="E2164" t="str">
            <v>A</v>
          </cell>
          <cell r="F2164" t="str">
            <v>02</v>
          </cell>
          <cell r="G2164" t="str">
            <v>09000</v>
          </cell>
          <cell r="H2164" t="str">
            <v>03160-48195</v>
          </cell>
          <cell r="I2164" t="str">
            <v>SCREW-TAPPING</v>
          </cell>
          <cell r="U2164" t="str">
            <v>2</v>
          </cell>
        </row>
        <row r="2165">
          <cell r="D2165" t="str">
            <v>CS610-</v>
          </cell>
          <cell r="E2165" t="str">
            <v>A</v>
          </cell>
          <cell r="F2165" t="str">
            <v>02</v>
          </cell>
          <cell r="G2165" t="str">
            <v>10000</v>
          </cell>
          <cell r="H2165" t="str">
            <v>96317816</v>
          </cell>
          <cell r="I2165" t="str">
            <v>NUT-ARMREST</v>
          </cell>
          <cell r="U2165" t="str">
            <v>2</v>
          </cell>
        </row>
        <row r="2166">
          <cell r="D2166" t="str">
            <v>CS610-</v>
          </cell>
          <cell r="E2166" t="str">
            <v>A</v>
          </cell>
          <cell r="F2166" t="str">
            <v>02</v>
          </cell>
          <cell r="G2166" t="str">
            <v>11000</v>
          </cell>
          <cell r="H2166" t="str">
            <v>96323791</v>
          </cell>
          <cell r="I2166" t="str">
            <v>TRIM A-REAR DOOR,L</v>
          </cell>
          <cell r="U2166" t="str">
            <v>1</v>
          </cell>
        </row>
        <row r="2167">
          <cell r="D2167" t="str">
            <v>CS610-</v>
          </cell>
          <cell r="E2167" t="str">
            <v>A</v>
          </cell>
          <cell r="F2167" t="str">
            <v>02</v>
          </cell>
          <cell r="G2167" t="str">
            <v>16000</v>
          </cell>
          <cell r="H2167" t="str">
            <v>96315074</v>
          </cell>
          <cell r="I2167" t="str">
            <v>SEAL-REAR DOOR TRIM</v>
          </cell>
          <cell r="U2167" t="str">
            <v>1</v>
          </cell>
        </row>
        <row r="2168">
          <cell r="D2168" t="str">
            <v>CS610-</v>
          </cell>
          <cell r="E2168" t="str">
            <v>A</v>
          </cell>
          <cell r="F2168" t="str">
            <v>02</v>
          </cell>
          <cell r="G2168" t="str">
            <v>16100</v>
          </cell>
          <cell r="H2168" t="str">
            <v>96315057</v>
          </cell>
          <cell r="I2168" t="str">
            <v>ARMREST</v>
          </cell>
          <cell r="U2168" t="str">
            <v>1</v>
          </cell>
        </row>
        <row r="2169">
          <cell r="D2169" t="str">
            <v>CS610-</v>
          </cell>
          <cell r="E2169" t="str">
            <v>A</v>
          </cell>
          <cell r="F2169" t="str">
            <v>02</v>
          </cell>
          <cell r="G2169" t="str">
            <v>16200</v>
          </cell>
          <cell r="H2169" t="str">
            <v>03160-48195</v>
          </cell>
          <cell r="I2169" t="str">
            <v>SCREW-TAPPING</v>
          </cell>
          <cell r="U2169" t="str">
            <v>2</v>
          </cell>
        </row>
        <row r="2170">
          <cell r="D2170" t="str">
            <v>CS610-</v>
          </cell>
          <cell r="E2170" t="str">
            <v>A</v>
          </cell>
          <cell r="F2170" t="str">
            <v>02</v>
          </cell>
          <cell r="G2170" t="str">
            <v>16300</v>
          </cell>
          <cell r="H2170" t="str">
            <v>96317816</v>
          </cell>
          <cell r="I2170" t="str">
            <v>NUT-ARMREST</v>
          </cell>
          <cell r="U2170" t="str">
            <v>2</v>
          </cell>
        </row>
        <row r="2171">
          <cell r="D2171" t="str">
            <v>CS610-</v>
          </cell>
          <cell r="E2171" t="str">
            <v>A</v>
          </cell>
          <cell r="F2171" t="str">
            <v>02</v>
          </cell>
          <cell r="G2171" t="str">
            <v>16400</v>
          </cell>
          <cell r="H2171" t="str">
            <v>96323799</v>
          </cell>
          <cell r="I2171" t="str">
            <v>CAP-INR RR DOOR</v>
          </cell>
          <cell r="U2171" t="str">
            <v>1</v>
          </cell>
        </row>
        <row r="2172">
          <cell r="D2172" t="str">
            <v>CS610-</v>
          </cell>
          <cell r="E2172" t="str">
            <v>A</v>
          </cell>
          <cell r="F2172" t="str">
            <v>02</v>
          </cell>
          <cell r="G2172" t="str">
            <v>17000</v>
          </cell>
          <cell r="H2172" t="str">
            <v>96284351</v>
          </cell>
          <cell r="I2172" t="str">
            <v>TRIM A-FRONT DOOR,R</v>
          </cell>
          <cell r="U2172" t="str">
            <v>1</v>
          </cell>
        </row>
        <row r="2173">
          <cell r="D2173" t="str">
            <v>CS610-</v>
          </cell>
          <cell r="E2173" t="str">
            <v>A</v>
          </cell>
          <cell r="F2173" t="str">
            <v>02</v>
          </cell>
          <cell r="G2173" t="str">
            <v>21100</v>
          </cell>
          <cell r="H2173" t="str">
            <v>96315012</v>
          </cell>
          <cell r="I2173" t="str">
            <v>SEAL-FRT DOOR TRIM</v>
          </cell>
          <cell r="U2173" t="str">
            <v>1</v>
          </cell>
        </row>
        <row r="2174">
          <cell r="D2174" t="str">
            <v>CS610-</v>
          </cell>
          <cell r="E2174" t="str">
            <v>A</v>
          </cell>
          <cell r="F2174" t="str">
            <v>02</v>
          </cell>
          <cell r="G2174" t="str">
            <v>21200</v>
          </cell>
          <cell r="H2174" t="str">
            <v>96315057</v>
          </cell>
          <cell r="I2174" t="str">
            <v>ARMREST</v>
          </cell>
          <cell r="U2174" t="str">
            <v>1</v>
          </cell>
        </row>
        <row r="2175">
          <cell r="D2175" t="str">
            <v>CS610-</v>
          </cell>
          <cell r="E2175" t="str">
            <v>A</v>
          </cell>
          <cell r="F2175" t="str">
            <v>02</v>
          </cell>
          <cell r="G2175" t="str">
            <v>21300</v>
          </cell>
          <cell r="H2175" t="str">
            <v>03160-48195</v>
          </cell>
          <cell r="I2175" t="str">
            <v>SCREW-TAPPING</v>
          </cell>
          <cell r="U2175" t="str">
            <v>2</v>
          </cell>
        </row>
        <row r="2176">
          <cell r="D2176" t="str">
            <v>CS610-</v>
          </cell>
          <cell r="E2176" t="str">
            <v>A</v>
          </cell>
          <cell r="F2176" t="str">
            <v>02</v>
          </cell>
          <cell r="G2176" t="str">
            <v>21400</v>
          </cell>
          <cell r="H2176" t="str">
            <v>96317816</v>
          </cell>
          <cell r="I2176" t="str">
            <v>NUT-ARMREST</v>
          </cell>
          <cell r="U2176" t="str">
            <v>2</v>
          </cell>
        </row>
        <row r="2177">
          <cell r="D2177" t="str">
            <v>CS610-</v>
          </cell>
          <cell r="E2177" t="str">
            <v>A</v>
          </cell>
          <cell r="F2177" t="str">
            <v>02</v>
          </cell>
          <cell r="G2177" t="str">
            <v>22000</v>
          </cell>
          <cell r="H2177" t="str">
            <v>96323792</v>
          </cell>
          <cell r="I2177" t="str">
            <v>TRIM A-REAR DOOR,R</v>
          </cell>
          <cell r="U2177" t="str">
            <v>1</v>
          </cell>
        </row>
        <row r="2178">
          <cell r="D2178" t="str">
            <v>CS610-</v>
          </cell>
          <cell r="E2178" t="str">
            <v>A</v>
          </cell>
          <cell r="F2178" t="str">
            <v>02</v>
          </cell>
          <cell r="G2178" t="str">
            <v>27000</v>
          </cell>
          <cell r="H2178" t="str">
            <v>96315074</v>
          </cell>
          <cell r="I2178" t="str">
            <v>SEAL-REAR DOOR TRIM</v>
          </cell>
          <cell r="U2178" t="str">
            <v>1</v>
          </cell>
        </row>
        <row r="2179">
          <cell r="D2179" t="str">
            <v>CS610-</v>
          </cell>
          <cell r="E2179" t="str">
            <v>A</v>
          </cell>
          <cell r="F2179" t="str">
            <v>02</v>
          </cell>
          <cell r="G2179" t="str">
            <v>28000</v>
          </cell>
          <cell r="H2179" t="str">
            <v>96323789</v>
          </cell>
          <cell r="I2179" t="str">
            <v>ARMREST</v>
          </cell>
          <cell r="U2179" t="str">
            <v>1</v>
          </cell>
        </row>
        <row r="2180">
          <cell r="D2180" t="str">
            <v>CS610-</v>
          </cell>
          <cell r="E2180" t="str">
            <v>A</v>
          </cell>
          <cell r="F2180" t="str">
            <v>02</v>
          </cell>
          <cell r="G2180" t="str">
            <v>29000</v>
          </cell>
          <cell r="H2180" t="str">
            <v>03160-48195</v>
          </cell>
          <cell r="I2180" t="str">
            <v>SCREW-TAPPING</v>
          </cell>
          <cell r="U2180" t="str">
            <v>2</v>
          </cell>
        </row>
        <row r="2181">
          <cell r="D2181" t="str">
            <v>CS610-</v>
          </cell>
          <cell r="E2181" t="str">
            <v>A</v>
          </cell>
          <cell r="F2181" t="str">
            <v>02</v>
          </cell>
          <cell r="G2181" t="str">
            <v>30000</v>
          </cell>
          <cell r="H2181" t="str">
            <v>96317816</v>
          </cell>
          <cell r="I2181" t="str">
            <v>NUT-ARMREST</v>
          </cell>
          <cell r="U2181" t="str">
            <v>2</v>
          </cell>
        </row>
        <row r="2182">
          <cell r="D2182" t="str">
            <v>CS610-</v>
          </cell>
          <cell r="E2182" t="str">
            <v>A</v>
          </cell>
          <cell r="F2182" t="str">
            <v>02</v>
          </cell>
          <cell r="G2182" t="str">
            <v>31000</v>
          </cell>
          <cell r="H2182" t="str">
            <v>96323799</v>
          </cell>
          <cell r="I2182" t="str">
            <v>CAP-INR RR DOOR</v>
          </cell>
          <cell r="U2182" t="str">
            <v>1</v>
          </cell>
        </row>
        <row r="2183">
          <cell r="D2183" t="str">
            <v>CS610-</v>
          </cell>
          <cell r="E2183" t="str">
            <v>A</v>
          </cell>
          <cell r="F2183" t="str">
            <v>02</v>
          </cell>
          <cell r="G2183" t="str">
            <v>32000</v>
          </cell>
          <cell r="H2183" t="str">
            <v>96279941</v>
          </cell>
          <cell r="I2183" t="str">
            <v>TRIM-TAILGATE</v>
          </cell>
          <cell r="U2183" t="str">
            <v>1</v>
          </cell>
        </row>
        <row r="2184">
          <cell r="D2184" t="str">
            <v>CS610-</v>
          </cell>
          <cell r="E2184" t="str">
            <v>A</v>
          </cell>
          <cell r="F2184" t="str">
            <v>02</v>
          </cell>
          <cell r="G2184" t="str">
            <v>33000</v>
          </cell>
          <cell r="H2184" t="str">
            <v>96279899</v>
          </cell>
          <cell r="I2184" t="str">
            <v>CLIP</v>
          </cell>
          <cell r="U2184" t="str">
            <v>6</v>
          </cell>
        </row>
        <row r="2185">
          <cell r="D2185" t="str">
            <v>CS610-</v>
          </cell>
          <cell r="E2185" t="str">
            <v>A</v>
          </cell>
          <cell r="F2185" t="str">
            <v>04</v>
          </cell>
          <cell r="G2185" t="str">
            <v>01000</v>
          </cell>
          <cell r="H2185" t="str">
            <v>96323888</v>
          </cell>
          <cell r="I2185" t="str">
            <v>TRIM A-FRONT DOOR,L</v>
          </cell>
          <cell r="L2185">
            <v>1</v>
          </cell>
          <cell r="N2185" t="str">
            <v>1</v>
          </cell>
          <cell r="P2185" t="str">
            <v>11</v>
          </cell>
          <cell r="R2185" t="str">
            <v>1</v>
          </cell>
        </row>
        <row r="2186">
          <cell r="D2186" t="str">
            <v>CS610-</v>
          </cell>
          <cell r="E2186" t="str">
            <v>A</v>
          </cell>
          <cell r="F2186" t="str">
            <v>04</v>
          </cell>
          <cell r="G2186" t="str">
            <v>05100</v>
          </cell>
          <cell r="H2186" t="str">
            <v>03160-48165</v>
          </cell>
          <cell r="I2186" t="str">
            <v>SCREW-TAPPING</v>
          </cell>
          <cell r="L2186">
            <v>1</v>
          </cell>
          <cell r="N2186" t="str">
            <v>1</v>
          </cell>
          <cell r="P2186" t="str">
            <v>11</v>
          </cell>
          <cell r="R2186" t="str">
            <v>1</v>
          </cell>
        </row>
        <row r="2187">
          <cell r="D2187" t="str">
            <v>CS610-</v>
          </cell>
          <cell r="E2187" t="str">
            <v>A</v>
          </cell>
          <cell r="F2187" t="str">
            <v>04</v>
          </cell>
          <cell r="G2187" t="str">
            <v>10000</v>
          </cell>
          <cell r="H2187" t="str">
            <v>96320205</v>
          </cell>
          <cell r="I2187" t="str">
            <v>BRACKET-POCKET DOOR</v>
          </cell>
          <cell r="L2187">
            <v>1</v>
          </cell>
          <cell r="N2187" t="str">
            <v>1</v>
          </cell>
          <cell r="P2187" t="str">
            <v>11</v>
          </cell>
          <cell r="R2187" t="str">
            <v>1</v>
          </cell>
        </row>
        <row r="2188">
          <cell r="D2188" t="str">
            <v>CS610-</v>
          </cell>
          <cell r="E2188" t="str">
            <v>A</v>
          </cell>
          <cell r="F2188" t="str">
            <v>04</v>
          </cell>
          <cell r="G2188" t="str">
            <v>11000</v>
          </cell>
          <cell r="H2188" t="str">
            <v>09148-04005</v>
          </cell>
          <cell r="I2188" t="str">
            <v>NUT-SPEED</v>
          </cell>
          <cell r="L2188">
            <v>1</v>
          </cell>
          <cell r="N2188" t="str">
            <v>1</v>
          </cell>
          <cell r="P2188" t="str">
            <v>11</v>
          </cell>
          <cell r="R2188" t="str">
            <v>1</v>
          </cell>
        </row>
        <row r="2189">
          <cell r="D2189" t="str">
            <v>CS610-</v>
          </cell>
          <cell r="E2189" t="str">
            <v>A</v>
          </cell>
          <cell r="F2189" t="str">
            <v>04</v>
          </cell>
          <cell r="G2189" t="str">
            <v>11100</v>
          </cell>
          <cell r="H2189" t="str">
            <v>03160-48165</v>
          </cell>
          <cell r="I2189" t="str">
            <v>SCREW-TAPPING</v>
          </cell>
          <cell r="L2189">
            <v>1</v>
          </cell>
          <cell r="N2189" t="str">
            <v>1</v>
          </cell>
          <cell r="P2189" t="str">
            <v>11</v>
          </cell>
          <cell r="R2189" t="str">
            <v>1</v>
          </cell>
        </row>
        <row r="2190">
          <cell r="D2190" t="str">
            <v>CS610-</v>
          </cell>
          <cell r="E2190" t="str">
            <v>A</v>
          </cell>
          <cell r="F2190" t="str">
            <v>04</v>
          </cell>
          <cell r="G2190" t="str">
            <v>13000</v>
          </cell>
          <cell r="H2190" t="str">
            <v>96320307</v>
          </cell>
          <cell r="I2190" t="str">
            <v>SEAL-FRT DOOR TRIM</v>
          </cell>
          <cell r="L2190">
            <v>1</v>
          </cell>
          <cell r="N2190" t="str">
            <v>1</v>
          </cell>
          <cell r="P2190" t="str">
            <v>11</v>
          </cell>
          <cell r="R2190" t="str">
            <v>1</v>
          </cell>
        </row>
        <row r="2191">
          <cell r="D2191" t="str">
            <v>CS610-</v>
          </cell>
          <cell r="E2191" t="str">
            <v>A</v>
          </cell>
          <cell r="F2191" t="str">
            <v>04</v>
          </cell>
          <cell r="G2191" t="str">
            <v>13100</v>
          </cell>
          <cell r="H2191" t="str">
            <v>09148-04005</v>
          </cell>
          <cell r="I2191" t="str">
            <v>NUT-SPEED</v>
          </cell>
          <cell r="L2191">
            <v>2</v>
          </cell>
          <cell r="N2191" t="str">
            <v>2</v>
          </cell>
          <cell r="P2191" t="str">
            <v>11</v>
          </cell>
          <cell r="R2191" t="str">
            <v>2</v>
          </cell>
        </row>
        <row r="2192">
          <cell r="D2192" t="str">
            <v>CS610-</v>
          </cell>
          <cell r="E2192" t="str">
            <v>A</v>
          </cell>
          <cell r="F2192" t="str">
            <v>04</v>
          </cell>
          <cell r="G2192" t="str">
            <v>13110</v>
          </cell>
          <cell r="H2192" t="str">
            <v>09148-03007</v>
          </cell>
          <cell r="I2192" t="str">
            <v>NUT-SPEED</v>
          </cell>
          <cell r="L2192">
            <v>2</v>
          </cell>
          <cell r="N2192" t="str">
            <v>2</v>
          </cell>
          <cell r="P2192" t="str">
            <v>11</v>
          </cell>
          <cell r="R2192" t="str">
            <v>2</v>
          </cell>
        </row>
        <row r="2193">
          <cell r="D2193" t="str">
            <v>CS610-</v>
          </cell>
          <cell r="E2193" t="str">
            <v>A</v>
          </cell>
          <cell r="F2193" t="str">
            <v>04</v>
          </cell>
          <cell r="G2193" t="str">
            <v>13200</v>
          </cell>
          <cell r="H2193" t="str">
            <v>03160-48165</v>
          </cell>
          <cell r="I2193" t="str">
            <v>SCREW-TAPPING</v>
          </cell>
          <cell r="L2193">
            <v>4</v>
          </cell>
          <cell r="N2193" t="str">
            <v>4</v>
          </cell>
          <cell r="P2193" t="str">
            <v>11</v>
          </cell>
          <cell r="R2193" t="str">
            <v>4</v>
          </cell>
        </row>
        <row r="2194">
          <cell r="D2194" t="str">
            <v>CS610-</v>
          </cell>
          <cell r="E2194" t="str">
            <v>A</v>
          </cell>
          <cell r="F2194" t="str">
            <v>04</v>
          </cell>
          <cell r="G2194" t="str">
            <v>14000</v>
          </cell>
          <cell r="H2194" t="str">
            <v>96323858</v>
          </cell>
          <cell r="I2194" t="str">
            <v>TRIM A-REAR DOOR,L</v>
          </cell>
          <cell r="L2194">
            <v>1</v>
          </cell>
          <cell r="N2194" t="str">
            <v>1</v>
          </cell>
          <cell r="P2194" t="str">
            <v>11</v>
          </cell>
          <cell r="R2194" t="str">
            <v>1</v>
          </cell>
        </row>
        <row r="2195">
          <cell r="D2195" t="str">
            <v>CS610-</v>
          </cell>
          <cell r="E2195" t="str">
            <v>A</v>
          </cell>
          <cell r="F2195" t="str">
            <v>04</v>
          </cell>
          <cell r="G2195" t="str">
            <v>16100</v>
          </cell>
          <cell r="H2195" t="str">
            <v>03160-48165</v>
          </cell>
          <cell r="I2195" t="str">
            <v>SCREW-TAPPING</v>
          </cell>
          <cell r="L2195">
            <v>1</v>
          </cell>
          <cell r="N2195" t="str">
            <v>1</v>
          </cell>
          <cell r="P2195" t="str">
            <v>11</v>
          </cell>
          <cell r="R2195" t="str">
            <v>1</v>
          </cell>
        </row>
        <row r="2196">
          <cell r="D2196" t="str">
            <v>CS610-</v>
          </cell>
          <cell r="E2196" t="str">
            <v>A</v>
          </cell>
          <cell r="F2196" t="str">
            <v>04</v>
          </cell>
          <cell r="G2196" t="str">
            <v>19300</v>
          </cell>
          <cell r="H2196" t="str">
            <v>96320205</v>
          </cell>
          <cell r="I2196" t="str">
            <v>BRACKET-POCKET DOOR</v>
          </cell>
          <cell r="L2196">
            <v>1</v>
          </cell>
          <cell r="N2196" t="str">
            <v>1</v>
          </cell>
          <cell r="P2196" t="str">
            <v>11</v>
          </cell>
          <cell r="R2196" t="str">
            <v>1</v>
          </cell>
        </row>
        <row r="2197">
          <cell r="D2197" t="str">
            <v>CS610-</v>
          </cell>
          <cell r="E2197" t="str">
            <v>A</v>
          </cell>
          <cell r="F2197" t="str">
            <v>04</v>
          </cell>
          <cell r="G2197" t="str">
            <v>19400</v>
          </cell>
          <cell r="H2197" t="str">
            <v>09148-04005</v>
          </cell>
          <cell r="I2197" t="str">
            <v>NUT-SPEED</v>
          </cell>
          <cell r="L2197">
            <v>1</v>
          </cell>
          <cell r="N2197" t="str">
            <v>1</v>
          </cell>
          <cell r="P2197" t="str">
            <v>11</v>
          </cell>
          <cell r="R2197" t="str">
            <v>1</v>
          </cell>
        </row>
        <row r="2198">
          <cell r="D2198" t="str">
            <v>CS610-</v>
          </cell>
          <cell r="E2198" t="str">
            <v>A</v>
          </cell>
          <cell r="F2198" t="str">
            <v>04</v>
          </cell>
          <cell r="G2198" t="str">
            <v>19500</v>
          </cell>
          <cell r="H2198" t="str">
            <v>03160-48165</v>
          </cell>
          <cell r="I2198" t="str">
            <v>SCREW-TAPPING</v>
          </cell>
          <cell r="L2198">
            <v>1</v>
          </cell>
          <cell r="N2198" t="str">
            <v>1</v>
          </cell>
          <cell r="P2198" t="str">
            <v>11</v>
          </cell>
          <cell r="R2198" t="str">
            <v>1</v>
          </cell>
        </row>
        <row r="2199">
          <cell r="D2199" t="str">
            <v>CS610-</v>
          </cell>
          <cell r="E2199" t="str">
            <v>A</v>
          </cell>
          <cell r="F2199" t="str">
            <v>04</v>
          </cell>
          <cell r="G2199" t="str">
            <v>20000</v>
          </cell>
          <cell r="H2199" t="str">
            <v>96315074</v>
          </cell>
          <cell r="I2199" t="str">
            <v>SEAL-REAR DOOR TRIM</v>
          </cell>
          <cell r="L2199">
            <v>1</v>
          </cell>
          <cell r="N2199" t="str">
            <v>1</v>
          </cell>
          <cell r="P2199" t="str">
            <v>11</v>
          </cell>
          <cell r="R2199" t="str">
            <v>1</v>
          </cell>
        </row>
        <row r="2200">
          <cell r="D2200" t="str">
            <v>CS610-</v>
          </cell>
          <cell r="E2200" t="str">
            <v>A</v>
          </cell>
          <cell r="F2200" t="str">
            <v>04</v>
          </cell>
          <cell r="G2200" t="str">
            <v>20110</v>
          </cell>
          <cell r="H2200" t="str">
            <v>09148-03007</v>
          </cell>
          <cell r="I2200" t="str">
            <v>NUT-SPEED</v>
          </cell>
          <cell r="L2200">
            <v>3</v>
          </cell>
          <cell r="N2200" t="str">
            <v>3</v>
          </cell>
          <cell r="P2200" t="str">
            <v>11</v>
          </cell>
          <cell r="R2200" t="str">
            <v>3</v>
          </cell>
        </row>
        <row r="2201">
          <cell r="D2201" t="str">
            <v>CS610-</v>
          </cell>
          <cell r="E2201" t="str">
            <v>A</v>
          </cell>
          <cell r="F2201" t="str">
            <v>04</v>
          </cell>
          <cell r="G2201" t="str">
            <v>20200</v>
          </cell>
          <cell r="H2201" t="str">
            <v>03160-48165</v>
          </cell>
          <cell r="I2201" t="str">
            <v>SCREW-TAPPING</v>
          </cell>
          <cell r="L2201">
            <v>3</v>
          </cell>
          <cell r="N2201" t="str">
            <v>3</v>
          </cell>
          <cell r="P2201" t="str">
            <v>11</v>
          </cell>
          <cell r="R2201" t="str">
            <v>3</v>
          </cell>
        </row>
        <row r="2202">
          <cell r="D2202" t="str">
            <v>CS610-</v>
          </cell>
          <cell r="E2202" t="str">
            <v>A</v>
          </cell>
          <cell r="F2202" t="str">
            <v>04</v>
          </cell>
          <cell r="G2202" t="str">
            <v>21000</v>
          </cell>
          <cell r="H2202" t="str">
            <v>96323876</v>
          </cell>
          <cell r="I2202" t="str">
            <v>COVER A-INNER,REAR DOOR</v>
          </cell>
          <cell r="L2202">
            <v>1</v>
          </cell>
          <cell r="N2202" t="str">
            <v>1</v>
          </cell>
          <cell r="P2202" t="str">
            <v>11</v>
          </cell>
          <cell r="R2202" t="str">
            <v>1</v>
          </cell>
        </row>
        <row r="2203">
          <cell r="D2203" t="str">
            <v>CS610-</v>
          </cell>
          <cell r="E2203" t="str">
            <v>A</v>
          </cell>
          <cell r="F2203" t="str">
            <v>04</v>
          </cell>
          <cell r="G2203" t="str">
            <v>23000</v>
          </cell>
          <cell r="H2203" t="str">
            <v>96323889</v>
          </cell>
          <cell r="I2203" t="str">
            <v>TRIM A-FRONT DOOR,R</v>
          </cell>
          <cell r="L2203">
            <v>1</v>
          </cell>
          <cell r="N2203" t="str">
            <v>1</v>
          </cell>
          <cell r="P2203" t="str">
            <v>11</v>
          </cell>
          <cell r="R2203" t="str">
            <v>1</v>
          </cell>
        </row>
        <row r="2204">
          <cell r="D2204" t="str">
            <v>CS610-</v>
          </cell>
          <cell r="E2204" t="str">
            <v>A</v>
          </cell>
          <cell r="F2204" t="str">
            <v>04</v>
          </cell>
          <cell r="G2204" t="str">
            <v>27100</v>
          </cell>
          <cell r="H2204" t="str">
            <v>03160-48165</v>
          </cell>
          <cell r="I2204" t="str">
            <v>SCREW-TAPPING</v>
          </cell>
          <cell r="L2204">
            <v>1</v>
          </cell>
          <cell r="N2204" t="str">
            <v>1</v>
          </cell>
          <cell r="P2204" t="str">
            <v>11</v>
          </cell>
          <cell r="R2204" t="str">
            <v>1</v>
          </cell>
        </row>
        <row r="2205">
          <cell r="D2205" t="str">
            <v>CS610-</v>
          </cell>
          <cell r="E2205" t="str">
            <v>A</v>
          </cell>
          <cell r="F2205" t="str">
            <v>04</v>
          </cell>
          <cell r="G2205" t="str">
            <v>30200</v>
          </cell>
          <cell r="H2205" t="str">
            <v>96320205</v>
          </cell>
          <cell r="I2205" t="str">
            <v>BRACKET-POCKET DOOR</v>
          </cell>
          <cell r="L2205">
            <v>1</v>
          </cell>
          <cell r="N2205" t="str">
            <v>1</v>
          </cell>
          <cell r="P2205" t="str">
            <v>11</v>
          </cell>
          <cell r="R2205" t="str">
            <v>1</v>
          </cell>
        </row>
        <row r="2206">
          <cell r="D2206" t="str">
            <v>CS610-</v>
          </cell>
          <cell r="E2206" t="str">
            <v>A</v>
          </cell>
          <cell r="F2206" t="str">
            <v>04</v>
          </cell>
          <cell r="G2206" t="str">
            <v>30300</v>
          </cell>
          <cell r="H2206" t="str">
            <v>09148-04005</v>
          </cell>
          <cell r="I2206" t="str">
            <v>NUT-SPEED</v>
          </cell>
          <cell r="L2206">
            <v>1</v>
          </cell>
          <cell r="N2206" t="str">
            <v>1</v>
          </cell>
          <cell r="P2206" t="str">
            <v>11</v>
          </cell>
          <cell r="R2206" t="str">
            <v>1</v>
          </cell>
        </row>
        <row r="2207">
          <cell r="D2207" t="str">
            <v>CS610-</v>
          </cell>
          <cell r="E2207" t="str">
            <v>A</v>
          </cell>
          <cell r="F2207" t="str">
            <v>04</v>
          </cell>
          <cell r="G2207" t="str">
            <v>30400</v>
          </cell>
          <cell r="H2207" t="str">
            <v>03160-48165</v>
          </cell>
          <cell r="I2207" t="str">
            <v>SCREW-TAPPING</v>
          </cell>
          <cell r="L2207">
            <v>1</v>
          </cell>
          <cell r="N2207" t="str">
            <v>1</v>
          </cell>
          <cell r="P2207" t="str">
            <v>11</v>
          </cell>
          <cell r="R2207" t="str">
            <v>1</v>
          </cell>
        </row>
        <row r="2208">
          <cell r="D2208" t="str">
            <v>CS610-</v>
          </cell>
          <cell r="E2208" t="str">
            <v>A</v>
          </cell>
          <cell r="F2208" t="str">
            <v>04</v>
          </cell>
          <cell r="G2208" t="str">
            <v>30500</v>
          </cell>
          <cell r="H2208" t="str">
            <v>96320307</v>
          </cell>
          <cell r="I2208" t="str">
            <v>SEAL-FRT DOOR TRIM</v>
          </cell>
          <cell r="L2208">
            <v>1</v>
          </cell>
          <cell r="N2208" t="str">
            <v>1</v>
          </cell>
          <cell r="P2208" t="str">
            <v>11</v>
          </cell>
          <cell r="R2208" t="str">
            <v>1</v>
          </cell>
        </row>
        <row r="2209">
          <cell r="D2209" t="str">
            <v>CS610-</v>
          </cell>
          <cell r="E2209" t="str">
            <v>A</v>
          </cell>
          <cell r="F2209" t="str">
            <v>04</v>
          </cell>
          <cell r="G2209" t="str">
            <v>30510</v>
          </cell>
          <cell r="H2209" t="str">
            <v>09148-04005</v>
          </cell>
          <cell r="I2209" t="str">
            <v>NUT-SPEED</v>
          </cell>
          <cell r="L2209">
            <v>2</v>
          </cell>
          <cell r="N2209" t="str">
            <v>2</v>
          </cell>
          <cell r="P2209" t="str">
            <v>11</v>
          </cell>
          <cell r="R2209" t="str">
            <v>2</v>
          </cell>
        </row>
        <row r="2210">
          <cell r="D2210" t="str">
            <v>CS610-</v>
          </cell>
          <cell r="E2210" t="str">
            <v>A</v>
          </cell>
          <cell r="F2210" t="str">
            <v>04</v>
          </cell>
          <cell r="G2210" t="str">
            <v>30511</v>
          </cell>
          <cell r="H2210" t="str">
            <v>09148-03007</v>
          </cell>
          <cell r="I2210" t="str">
            <v>NUT-SPEED</v>
          </cell>
          <cell r="L2210">
            <v>2</v>
          </cell>
          <cell r="N2210" t="str">
            <v>2</v>
          </cell>
          <cell r="P2210" t="str">
            <v>11</v>
          </cell>
          <cell r="R2210" t="str">
            <v>2</v>
          </cell>
        </row>
        <row r="2211">
          <cell r="D2211" t="str">
            <v>CS610-</v>
          </cell>
          <cell r="E2211" t="str">
            <v>A</v>
          </cell>
          <cell r="F2211" t="str">
            <v>04</v>
          </cell>
          <cell r="G2211" t="str">
            <v>30520</v>
          </cell>
          <cell r="H2211" t="str">
            <v>03160-48165</v>
          </cell>
          <cell r="I2211" t="str">
            <v>SCREW-TAPPING</v>
          </cell>
          <cell r="L2211">
            <v>4</v>
          </cell>
          <cell r="N2211" t="str">
            <v>4</v>
          </cell>
          <cell r="P2211" t="str">
            <v>11</v>
          </cell>
          <cell r="R2211" t="str">
            <v>4</v>
          </cell>
        </row>
        <row r="2212">
          <cell r="D2212" t="str">
            <v>CS610-</v>
          </cell>
          <cell r="E2212" t="str">
            <v>A</v>
          </cell>
          <cell r="F2212" t="str">
            <v>04</v>
          </cell>
          <cell r="G2212" t="str">
            <v>31000</v>
          </cell>
          <cell r="H2212" t="str">
            <v>96323859</v>
          </cell>
          <cell r="I2212" t="str">
            <v>TRIM A-REAR DOOR,R</v>
          </cell>
          <cell r="L2212">
            <v>1</v>
          </cell>
          <cell r="N2212" t="str">
            <v>1</v>
          </cell>
          <cell r="P2212" t="str">
            <v>11</v>
          </cell>
          <cell r="R2212" t="str">
            <v>1</v>
          </cell>
        </row>
        <row r="2213">
          <cell r="D2213" t="str">
            <v>CS610-</v>
          </cell>
          <cell r="E2213" t="str">
            <v>A</v>
          </cell>
          <cell r="F2213" t="str">
            <v>04</v>
          </cell>
          <cell r="G2213" t="str">
            <v>33100</v>
          </cell>
          <cell r="H2213" t="str">
            <v>03160-48165</v>
          </cell>
          <cell r="I2213" t="str">
            <v>SCREW-TAPPING</v>
          </cell>
          <cell r="L2213">
            <v>1</v>
          </cell>
          <cell r="N2213" t="str">
            <v>1</v>
          </cell>
          <cell r="P2213" t="str">
            <v>11</v>
          </cell>
          <cell r="R2213" t="str">
            <v>1</v>
          </cell>
        </row>
        <row r="2214">
          <cell r="D2214" t="str">
            <v>CS610-</v>
          </cell>
          <cell r="E2214" t="str">
            <v>A</v>
          </cell>
          <cell r="F2214" t="str">
            <v>04</v>
          </cell>
          <cell r="G2214" t="str">
            <v>36300</v>
          </cell>
          <cell r="H2214" t="str">
            <v>96320205</v>
          </cell>
          <cell r="I2214" t="str">
            <v>BRACKET-POCKET DOOR</v>
          </cell>
          <cell r="L2214">
            <v>1</v>
          </cell>
          <cell r="N2214" t="str">
            <v>1</v>
          </cell>
          <cell r="P2214" t="str">
            <v>11</v>
          </cell>
          <cell r="R2214" t="str">
            <v>1</v>
          </cell>
        </row>
        <row r="2215">
          <cell r="D2215" t="str">
            <v>CS610-</v>
          </cell>
          <cell r="E2215" t="str">
            <v>A</v>
          </cell>
          <cell r="F2215" t="str">
            <v>04</v>
          </cell>
          <cell r="G2215" t="str">
            <v>36400</v>
          </cell>
          <cell r="H2215" t="str">
            <v>09148-04005</v>
          </cell>
          <cell r="I2215" t="str">
            <v>NUT-SPEED</v>
          </cell>
          <cell r="L2215">
            <v>1</v>
          </cell>
          <cell r="N2215" t="str">
            <v>1</v>
          </cell>
          <cell r="P2215" t="str">
            <v>11</v>
          </cell>
          <cell r="R2215" t="str">
            <v>1</v>
          </cell>
        </row>
        <row r="2216">
          <cell r="D2216" t="str">
            <v>CS610-</v>
          </cell>
          <cell r="E2216" t="str">
            <v>A</v>
          </cell>
          <cell r="F2216" t="str">
            <v>04</v>
          </cell>
          <cell r="G2216" t="str">
            <v>36500</v>
          </cell>
          <cell r="H2216" t="str">
            <v>03160-48165</v>
          </cell>
          <cell r="I2216" t="str">
            <v>SCREW-TAPPING</v>
          </cell>
          <cell r="L2216">
            <v>1</v>
          </cell>
          <cell r="N2216" t="str">
            <v>1</v>
          </cell>
          <cell r="P2216" t="str">
            <v>11</v>
          </cell>
          <cell r="R2216" t="str">
            <v>1</v>
          </cell>
        </row>
        <row r="2217">
          <cell r="D2217" t="str">
            <v>CS610-</v>
          </cell>
          <cell r="E2217" t="str">
            <v>A</v>
          </cell>
          <cell r="F2217" t="str">
            <v>04</v>
          </cell>
          <cell r="G2217" t="str">
            <v>36510</v>
          </cell>
          <cell r="H2217" t="str">
            <v>96315074</v>
          </cell>
          <cell r="I2217" t="str">
            <v>SEAL-REAR DOOR TRIM</v>
          </cell>
          <cell r="L2217">
            <v>1</v>
          </cell>
          <cell r="N2217" t="str">
            <v>1</v>
          </cell>
          <cell r="P2217" t="str">
            <v>11</v>
          </cell>
          <cell r="R2217" t="str">
            <v>1</v>
          </cell>
        </row>
        <row r="2218">
          <cell r="D2218" t="str">
            <v>CS610-</v>
          </cell>
          <cell r="E2218" t="str">
            <v>A</v>
          </cell>
          <cell r="F2218" t="str">
            <v>04</v>
          </cell>
          <cell r="G2218" t="str">
            <v>36521</v>
          </cell>
          <cell r="H2218" t="str">
            <v>09148-03007</v>
          </cell>
          <cell r="I2218" t="str">
            <v>NUT-SPEED</v>
          </cell>
          <cell r="L2218">
            <v>3</v>
          </cell>
          <cell r="N2218" t="str">
            <v>3</v>
          </cell>
          <cell r="P2218" t="str">
            <v>11</v>
          </cell>
          <cell r="R2218" t="str">
            <v>3</v>
          </cell>
        </row>
        <row r="2219">
          <cell r="D2219" t="str">
            <v>CS610-</v>
          </cell>
          <cell r="E2219" t="str">
            <v>A</v>
          </cell>
          <cell r="F2219" t="str">
            <v>04</v>
          </cell>
          <cell r="G2219" t="str">
            <v>36530</v>
          </cell>
          <cell r="H2219" t="str">
            <v>03160-48165</v>
          </cell>
          <cell r="I2219" t="str">
            <v>SCREW-TAPPING</v>
          </cell>
          <cell r="L2219">
            <v>3</v>
          </cell>
          <cell r="N2219" t="str">
            <v>3</v>
          </cell>
          <cell r="P2219" t="str">
            <v>11</v>
          </cell>
          <cell r="R2219" t="str">
            <v>3</v>
          </cell>
        </row>
        <row r="2220">
          <cell r="D2220" t="str">
            <v>CS610-</v>
          </cell>
          <cell r="E2220" t="str">
            <v>A</v>
          </cell>
          <cell r="F2220" t="str">
            <v>04</v>
          </cell>
          <cell r="G2220" t="str">
            <v>37000</v>
          </cell>
          <cell r="H2220" t="str">
            <v>96323877</v>
          </cell>
          <cell r="I2220" t="str">
            <v>COVER A-INNER,REAR DOOR</v>
          </cell>
          <cell r="L2220">
            <v>1</v>
          </cell>
          <cell r="N2220" t="str">
            <v>1</v>
          </cell>
          <cell r="P2220" t="str">
            <v>11</v>
          </cell>
          <cell r="R2220" t="str">
            <v>1</v>
          </cell>
        </row>
        <row r="2221">
          <cell r="D2221" t="str">
            <v>CS610-</v>
          </cell>
          <cell r="E2221" t="str">
            <v>A</v>
          </cell>
          <cell r="F2221" t="str">
            <v>04</v>
          </cell>
          <cell r="G2221" t="str">
            <v>40000</v>
          </cell>
          <cell r="H2221" t="str">
            <v>96279941</v>
          </cell>
          <cell r="I2221" t="str">
            <v>TRIM-TAILGATE</v>
          </cell>
          <cell r="L2221">
            <v>1</v>
          </cell>
          <cell r="N2221" t="str">
            <v>1</v>
          </cell>
          <cell r="P2221" t="str">
            <v>11</v>
          </cell>
          <cell r="R2221" t="str">
            <v>1</v>
          </cell>
        </row>
        <row r="2222">
          <cell r="D2222" t="str">
            <v>CS610-</v>
          </cell>
          <cell r="E2222" t="str">
            <v>A</v>
          </cell>
          <cell r="F2222" t="str">
            <v>04</v>
          </cell>
          <cell r="G2222" t="str">
            <v>41000</v>
          </cell>
          <cell r="H2222" t="str">
            <v>96279899</v>
          </cell>
          <cell r="I2222" t="str">
            <v>CLIP</v>
          </cell>
          <cell r="L2222">
            <v>6</v>
          </cell>
          <cell r="N2222" t="str">
            <v>6</v>
          </cell>
          <cell r="P2222" t="str">
            <v>11</v>
          </cell>
          <cell r="R2222" t="str">
            <v>6</v>
          </cell>
        </row>
        <row r="2223">
          <cell r="D2223" t="str">
            <v>CS610-</v>
          </cell>
          <cell r="E2223" t="str">
            <v>A</v>
          </cell>
          <cell r="F2223" t="str">
            <v>05</v>
          </cell>
          <cell r="G2223" t="str">
            <v>01000</v>
          </cell>
          <cell r="H2223" t="str">
            <v>96323834</v>
          </cell>
          <cell r="I2223" t="str">
            <v>TRIM A-FRONT DOOR,L</v>
          </cell>
          <cell r="L2223">
            <v>1</v>
          </cell>
          <cell r="N2223" t="str">
            <v>1</v>
          </cell>
          <cell r="P2223" t="str">
            <v>10</v>
          </cell>
        </row>
        <row r="2224">
          <cell r="D2224" t="str">
            <v>CS610-</v>
          </cell>
          <cell r="E2224" t="str">
            <v>A</v>
          </cell>
          <cell r="F2224" t="str">
            <v>05</v>
          </cell>
          <cell r="G2224" t="str">
            <v>05100</v>
          </cell>
          <cell r="H2224" t="str">
            <v>03160-48165</v>
          </cell>
          <cell r="I2224" t="str">
            <v>SCREW-TAPPING</v>
          </cell>
          <cell r="L2224">
            <v>1</v>
          </cell>
          <cell r="N2224" t="str">
            <v>1</v>
          </cell>
          <cell r="P2224" t="str">
            <v>10</v>
          </cell>
        </row>
        <row r="2225">
          <cell r="D2225" t="str">
            <v>CS610-</v>
          </cell>
          <cell r="E2225" t="str">
            <v>A</v>
          </cell>
          <cell r="F2225" t="str">
            <v>05</v>
          </cell>
          <cell r="G2225" t="str">
            <v>10000</v>
          </cell>
          <cell r="H2225" t="str">
            <v>96320205</v>
          </cell>
          <cell r="I2225" t="str">
            <v>BRACKET-POCKET DOOR</v>
          </cell>
          <cell r="L2225">
            <v>1</v>
          </cell>
          <cell r="N2225" t="str">
            <v>1</v>
          </cell>
          <cell r="P2225" t="str">
            <v>10</v>
          </cell>
        </row>
        <row r="2226">
          <cell r="D2226" t="str">
            <v>CS610-</v>
          </cell>
          <cell r="E2226" t="str">
            <v>A</v>
          </cell>
          <cell r="F2226" t="str">
            <v>05</v>
          </cell>
          <cell r="G2226" t="str">
            <v>11000</v>
          </cell>
          <cell r="H2226" t="str">
            <v>09148-04005</v>
          </cell>
          <cell r="I2226" t="str">
            <v>NUT-SPEED</v>
          </cell>
          <cell r="L2226">
            <v>1</v>
          </cell>
          <cell r="N2226" t="str">
            <v>1</v>
          </cell>
          <cell r="P2226" t="str">
            <v>10</v>
          </cell>
        </row>
        <row r="2227">
          <cell r="D2227" t="str">
            <v>CS610-</v>
          </cell>
          <cell r="E2227" t="str">
            <v>A</v>
          </cell>
          <cell r="F2227" t="str">
            <v>05</v>
          </cell>
          <cell r="G2227" t="str">
            <v>11100</v>
          </cell>
          <cell r="H2227" t="str">
            <v>03160-48165</v>
          </cell>
          <cell r="I2227" t="str">
            <v>SCREW-TAPPING</v>
          </cell>
          <cell r="L2227">
            <v>1</v>
          </cell>
          <cell r="N2227" t="str">
            <v>1</v>
          </cell>
          <cell r="P2227" t="str">
            <v>10</v>
          </cell>
        </row>
        <row r="2228">
          <cell r="D2228" t="str">
            <v>CS610-</v>
          </cell>
          <cell r="E2228" t="str">
            <v>A</v>
          </cell>
          <cell r="F2228" t="str">
            <v>05</v>
          </cell>
          <cell r="G2228" t="str">
            <v>13000</v>
          </cell>
          <cell r="H2228" t="str">
            <v>96315012</v>
          </cell>
          <cell r="I2228" t="str">
            <v>SEAL-FRT DOOR TRIM</v>
          </cell>
          <cell r="L2228">
            <v>1</v>
          </cell>
          <cell r="N2228" t="str">
            <v>1</v>
          </cell>
          <cell r="P2228" t="str">
            <v>10</v>
          </cell>
        </row>
        <row r="2229">
          <cell r="D2229" t="str">
            <v>CS610-</v>
          </cell>
          <cell r="E2229" t="str">
            <v>A</v>
          </cell>
          <cell r="F2229" t="str">
            <v>05</v>
          </cell>
          <cell r="G2229" t="str">
            <v>13100</v>
          </cell>
          <cell r="H2229" t="str">
            <v>09148-04005</v>
          </cell>
          <cell r="I2229" t="str">
            <v>NUT-SPEED</v>
          </cell>
          <cell r="L2229">
            <v>2</v>
          </cell>
          <cell r="N2229" t="str">
            <v>2</v>
          </cell>
          <cell r="P2229" t="str">
            <v>10</v>
          </cell>
        </row>
        <row r="2230">
          <cell r="D2230" t="str">
            <v>CS610-</v>
          </cell>
          <cell r="E2230" t="str">
            <v>A</v>
          </cell>
          <cell r="F2230" t="str">
            <v>05</v>
          </cell>
          <cell r="G2230" t="str">
            <v>13110</v>
          </cell>
          <cell r="H2230" t="str">
            <v>09148-03007</v>
          </cell>
          <cell r="I2230" t="str">
            <v>NUT-SPEED</v>
          </cell>
          <cell r="L2230">
            <v>2</v>
          </cell>
          <cell r="N2230" t="str">
            <v>2</v>
          </cell>
          <cell r="P2230" t="str">
            <v>10</v>
          </cell>
        </row>
        <row r="2231">
          <cell r="D2231" t="str">
            <v>CS610-</v>
          </cell>
          <cell r="E2231" t="str">
            <v>A</v>
          </cell>
          <cell r="F2231" t="str">
            <v>05</v>
          </cell>
          <cell r="G2231" t="str">
            <v>13200</v>
          </cell>
          <cell r="H2231" t="str">
            <v>03160-48165</v>
          </cell>
          <cell r="I2231" t="str">
            <v>SCREW-TAPPING</v>
          </cell>
          <cell r="L2231">
            <v>4</v>
          </cell>
          <cell r="N2231" t="str">
            <v>4</v>
          </cell>
          <cell r="P2231" t="str">
            <v>10</v>
          </cell>
        </row>
        <row r="2232">
          <cell r="D2232" t="str">
            <v>CS610-</v>
          </cell>
          <cell r="E2232" t="str">
            <v>A</v>
          </cell>
          <cell r="F2232" t="str">
            <v>05</v>
          </cell>
          <cell r="G2232" t="str">
            <v>14000</v>
          </cell>
          <cell r="H2232" t="str">
            <v>96323858</v>
          </cell>
          <cell r="I2232" t="str">
            <v>TRIM A-REAR DOOR,L</v>
          </cell>
          <cell r="L2232">
            <v>1</v>
          </cell>
          <cell r="N2232" t="str">
            <v>1</v>
          </cell>
          <cell r="P2232" t="str">
            <v>10</v>
          </cell>
        </row>
        <row r="2233">
          <cell r="D2233" t="str">
            <v>CS610-</v>
          </cell>
          <cell r="E2233" t="str">
            <v>A</v>
          </cell>
          <cell r="F2233" t="str">
            <v>05</v>
          </cell>
          <cell r="G2233" t="str">
            <v>16100</v>
          </cell>
          <cell r="H2233" t="str">
            <v>03160-48165</v>
          </cell>
          <cell r="I2233" t="str">
            <v>SCREW-TAPPING</v>
          </cell>
          <cell r="L2233">
            <v>1</v>
          </cell>
          <cell r="N2233" t="str">
            <v>1</v>
          </cell>
          <cell r="P2233" t="str">
            <v>10</v>
          </cell>
        </row>
        <row r="2234">
          <cell r="D2234" t="str">
            <v>CS610-</v>
          </cell>
          <cell r="E2234" t="str">
            <v>A</v>
          </cell>
          <cell r="F2234" t="str">
            <v>05</v>
          </cell>
          <cell r="G2234" t="str">
            <v>19300</v>
          </cell>
          <cell r="H2234" t="str">
            <v>96320205</v>
          </cell>
          <cell r="I2234" t="str">
            <v>BRACKET-POCKET DOOR</v>
          </cell>
          <cell r="L2234">
            <v>1</v>
          </cell>
          <cell r="N2234" t="str">
            <v>1</v>
          </cell>
          <cell r="P2234" t="str">
            <v>10</v>
          </cell>
        </row>
        <row r="2235">
          <cell r="D2235" t="str">
            <v>CS610-</v>
          </cell>
          <cell r="E2235" t="str">
            <v>A</v>
          </cell>
          <cell r="F2235" t="str">
            <v>05</v>
          </cell>
          <cell r="G2235" t="str">
            <v>19400</v>
          </cell>
          <cell r="H2235" t="str">
            <v>09148-04005</v>
          </cell>
          <cell r="I2235" t="str">
            <v>NUT-SPEED</v>
          </cell>
          <cell r="L2235">
            <v>1</v>
          </cell>
          <cell r="N2235" t="str">
            <v>1</v>
          </cell>
          <cell r="P2235" t="str">
            <v>10</v>
          </cell>
        </row>
        <row r="2236">
          <cell r="D2236" t="str">
            <v>CS610-</v>
          </cell>
          <cell r="E2236" t="str">
            <v>A</v>
          </cell>
          <cell r="F2236" t="str">
            <v>05</v>
          </cell>
          <cell r="G2236" t="str">
            <v>19500</v>
          </cell>
          <cell r="H2236" t="str">
            <v>03160-48165</v>
          </cell>
          <cell r="I2236" t="str">
            <v>SCREW-TAPPING</v>
          </cell>
          <cell r="L2236">
            <v>1</v>
          </cell>
          <cell r="N2236" t="str">
            <v>1</v>
          </cell>
          <cell r="P2236" t="str">
            <v>10</v>
          </cell>
        </row>
        <row r="2237">
          <cell r="D2237" t="str">
            <v>CS610-</v>
          </cell>
          <cell r="E2237" t="str">
            <v>A</v>
          </cell>
          <cell r="F2237" t="str">
            <v>05</v>
          </cell>
          <cell r="G2237" t="str">
            <v>20000</v>
          </cell>
          <cell r="H2237" t="str">
            <v>96315074</v>
          </cell>
          <cell r="I2237" t="str">
            <v>SEAL-REAR DOOR TRIM</v>
          </cell>
          <cell r="L2237">
            <v>1</v>
          </cell>
          <cell r="N2237" t="str">
            <v>1</v>
          </cell>
          <cell r="P2237" t="str">
            <v>10</v>
          </cell>
        </row>
        <row r="2238">
          <cell r="D2238" t="str">
            <v>CS610-</v>
          </cell>
          <cell r="E2238" t="str">
            <v>A</v>
          </cell>
          <cell r="F2238" t="str">
            <v>05</v>
          </cell>
          <cell r="G2238" t="str">
            <v>20110</v>
          </cell>
          <cell r="H2238" t="str">
            <v>09148-03007</v>
          </cell>
          <cell r="I2238" t="str">
            <v>NUT-SPEED</v>
          </cell>
          <cell r="L2238">
            <v>3</v>
          </cell>
          <cell r="N2238" t="str">
            <v>3</v>
          </cell>
          <cell r="P2238" t="str">
            <v>10</v>
          </cell>
        </row>
        <row r="2239">
          <cell r="D2239" t="str">
            <v>CS610-</v>
          </cell>
          <cell r="E2239" t="str">
            <v>A</v>
          </cell>
          <cell r="F2239" t="str">
            <v>05</v>
          </cell>
          <cell r="G2239" t="str">
            <v>20200</v>
          </cell>
          <cell r="H2239" t="str">
            <v>03160-48165</v>
          </cell>
          <cell r="I2239" t="str">
            <v>SCREW-TAPPING</v>
          </cell>
          <cell r="L2239">
            <v>3</v>
          </cell>
          <cell r="N2239" t="str">
            <v>3</v>
          </cell>
          <cell r="P2239" t="str">
            <v>10</v>
          </cell>
        </row>
        <row r="2240">
          <cell r="D2240" t="str">
            <v>CS610-</v>
          </cell>
          <cell r="E2240" t="str">
            <v>A</v>
          </cell>
          <cell r="F2240" t="str">
            <v>05</v>
          </cell>
          <cell r="G2240" t="str">
            <v>21000</v>
          </cell>
          <cell r="H2240" t="str">
            <v>96323876</v>
          </cell>
          <cell r="I2240" t="str">
            <v>COVER A-INNER,REAR DOOR</v>
          </cell>
          <cell r="L2240">
            <v>1</v>
          </cell>
          <cell r="N2240" t="str">
            <v>1</v>
          </cell>
          <cell r="P2240" t="str">
            <v>10</v>
          </cell>
        </row>
        <row r="2241">
          <cell r="D2241" t="str">
            <v>CS610-</v>
          </cell>
          <cell r="E2241" t="str">
            <v>A</v>
          </cell>
          <cell r="F2241" t="str">
            <v>05</v>
          </cell>
          <cell r="G2241" t="str">
            <v>23000</v>
          </cell>
          <cell r="H2241" t="str">
            <v>96323835</v>
          </cell>
          <cell r="I2241" t="str">
            <v>TRIM A-FRONT DOOR,R</v>
          </cell>
          <cell r="L2241">
            <v>1</v>
          </cell>
          <cell r="N2241" t="str">
            <v>1</v>
          </cell>
          <cell r="P2241" t="str">
            <v>10</v>
          </cell>
        </row>
        <row r="2242">
          <cell r="D2242" t="str">
            <v>CS610-</v>
          </cell>
          <cell r="E2242" t="str">
            <v>A</v>
          </cell>
          <cell r="F2242" t="str">
            <v>05</v>
          </cell>
          <cell r="G2242" t="str">
            <v>27100</v>
          </cell>
          <cell r="H2242" t="str">
            <v>03160-48165</v>
          </cell>
          <cell r="I2242" t="str">
            <v>SCREW-TAPPING</v>
          </cell>
          <cell r="L2242">
            <v>1</v>
          </cell>
          <cell r="N2242" t="str">
            <v>1</v>
          </cell>
          <cell r="P2242" t="str">
            <v>10</v>
          </cell>
        </row>
        <row r="2243">
          <cell r="D2243" t="str">
            <v>CS610-</v>
          </cell>
          <cell r="E2243" t="str">
            <v>A</v>
          </cell>
          <cell r="F2243" t="str">
            <v>05</v>
          </cell>
          <cell r="G2243" t="str">
            <v>30200</v>
          </cell>
          <cell r="H2243" t="str">
            <v>96320205</v>
          </cell>
          <cell r="I2243" t="str">
            <v>BRACKET-POCKET DOOR</v>
          </cell>
          <cell r="L2243">
            <v>1</v>
          </cell>
          <cell r="N2243" t="str">
            <v>1</v>
          </cell>
          <cell r="P2243" t="str">
            <v>10</v>
          </cell>
        </row>
        <row r="2244">
          <cell r="D2244" t="str">
            <v>CS610-</v>
          </cell>
          <cell r="E2244" t="str">
            <v>A</v>
          </cell>
          <cell r="F2244" t="str">
            <v>05</v>
          </cell>
          <cell r="G2244" t="str">
            <v>30300</v>
          </cell>
          <cell r="H2244" t="str">
            <v>09148-04005</v>
          </cell>
          <cell r="I2244" t="str">
            <v>NUT-SPEED</v>
          </cell>
          <cell r="L2244">
            <v>1</v>
          </cell>
          <cell r="N2244" t="str">
            <v>1</v>
          </cell>
          <cell r="P2244" t="str">
            <v>10</v>
          </cell>
        </row>
        <row r="2245">
          <cell r="D2245" t="str">
            <v>CS610-</v>
          </cell>
          <cell r="E2245" t="str">
            <v>A</v>
          </cell>
          <cell r="F2245" t="str">
            <v>05</v>
          </cell>
          <cell r="G2245" t="str">
            <v>30400</v>
          </cell>
          <cell r="H2245" t="str">
            <v>03160-48165</v>
          </cell>
          <cell r="I2245" t="str">
            <v>SCREW-TAPPING</v>
          </cell>
          <cell r="L2245">
            <v>1</v>
          </cell>
          <cell r="N2245" t="str">
            <v>1</v>
          </cell>
          <cell r="P2245" t="str">
            <v>10</v>
          </cell>
        </row>
        <row r="2246">
          <cell r="D2246" t="str">
            <v>CS610-</v>
          </cell>
          <cell r="E2246" t="str">
            <v>A</v>
          </cell>
          <cell r="F2246" t="str">
            <v>05</v>
          </cell>
          <cell r="G2246" t="str">
            <v>30500</v>
          </cell>
          <cell r="H2246" t="str">
            <v>96315012</v>
          </cell>
          <cell r="I2246" t="str">
            <v>SEAL-FRT DOOR TRIM</v>
          </cell>
          <cell r="L2246">
            <v>1</v>
          </cell>
          <cell r="N2246" t="str">
            <v>1</v>
          </cell>
          <cell r="P2246" t="str">
            <v>10</v>
          </cell>
        </row>
        <row r="2247">
          <cell r="D2247" t="str">
            <v>CS610-</v>
          </cell>
          <cell r="E2247" t="str">
            <v>A</v>
          </cell>
          <cell r="F2247" t="str">
            <v>05</v>
          </cell>
          <cell r="G2247" t="str">
            <v>30510</v>
          </cell>
          <cell r="H2247" t="str">
            <v>09148-04005</v>
          </cell>
          <cell r="I2247" t="str">
            <v>NUT-SPEED</v>
          </cell>
          <cell r="L2247">
            <v>2</v>
          </cell>
          <cell r="N2247" t="str">
            <v>2</v>
          </cell>
          <cell r="P2247" t="str">
            <v>10</v>
          </cell>
        </row>
        <row r="2248">
          <cell r="D2248" t="str">
            <v>CS610-</v>
          </cell>
          <cell r="E2248" t="str">
            <v>A</v>
          </cell>
          <cell r="F2248" t="str">
            <v>05</v>
          </cell>
          <cell r="G2248" t="str">
            <v>30511</v>
          </cell>
          <cell r="H2248" t="str">
            <v>09148-03007</v>
          </cell>
          <cell r="I2248" t="str">
            <v>NUT-SPEED</v>
          </cell>
          <cell r="L2248">
            <v>2</v>
          </cell>
          <cell r="N2248" t="str">
            <v>2</v>
          </cell>
          <cell r="P2248" t="str">
            <v>10</v>
          </cell>
        </row>
        <row r="2249">
          <cell r="D2249" t="str">
            <v>CS610-</v>
          </cell>
          <cell r="E2249" t="str">
            <v>A</v>
          </cell>
          <cell r="F2249" t="str">
            <v>05</v>
          </cell>
          <cell r="G2249" t="str">
            <v>30520</v>
          </cell>
          <cell r="H2249" t="str">
            <v>03160-48165</v>
          </cell>
          <cell r="I2249" t="str">
            <v>SCREW-TAPPING</v>
          </cell>
          <cell r="L2249">
            <v>4</v>
          </cell>
          <cell r="N2249" t="str">
            <v>4</v>
          </cell>
          <cell r="P2249" t="str">
            <v>10</v>
          </cell>
        </row>
        <row r="2250">
          <cell r="D2250" t="str">
            <v>CS610-</v>
          </cell>
          <cell r="E2250" t="str">
            <v>A</v>
          </cell>
          <cell r="F2250" t="str">
            <v>05</v>
          </cell>
          <cell r="G2250" t="str">
            <v>31000</v>
          </cell>
          <cell r="H2250" t="str">
            <v>96323859</v>
          </cell>
          <cell r="I2250" t="str">
            <v>TRIM A-REAR DOOR,R</v>
          </cell>
          <cell r="L2250">
            <v>1</v>
          </cell>
          <cell r="N2250" t="str">
            <v>1</v>
          </cell>
          <cell r="P2250" t="str">
            <v>10</v>
          </cell>
        </row>
        <row r="2251">
          <cell r="D2251" t="str">
            <v>CS610-</v>
          </cell>
          <cell r="E2251" t="str">
            <v>A</v>
          </cell>
          <cell r="F2251" t="str">
            <v>05</v>
          </cell>
          <cell r="G2251" t="str">
            <v>33100</v>
          </cell>
          <cell r="H2251" t="str">
            <v>03160-48165</v>
          </cell>
          <cell r="I2251" t="str">
            <v>SCREW-TAPPING</v>
          </cell>
          <cell r="L2251">
            <v>1</v>
          </cell>
          <cell r="N2251" t="str">
            <v>1</v>
          </cell>
          <cell r="P2251" t="str">
            <v>10</v>
          </cell>
        </row>
        <row r="2252">
          <cell r="D2252" t="str">
            <v>CS610-</v>
          </cell>
          <cell r="E2252" t="str">
            <v>A</v>
          </cell>
          <cell r="F2252" t="str">
            <v>05</v>
          </cell>
          <cell r="G2252" t="str">
            <v>36300</v>
          </cell>
          <cell r="H2252" t="str">
            <v>96320205</v>
          </cell>
          <cell r="I2252" t="str">
            <v>BRACKET-POCKET DOOR</v>
          </cell>
          <cell r="L2252">
            <v>1</v>
          </cell>
          <cell r="N2252" t="str">
            <v>1</v>
          </cell>
          <cell r="P2252" t="str">
            <v>10</v>
          </cell>
        </row>
        <row r="2253">
          <cell r="D2253" t="str">
            <v>CS610-</v>
          </cell>
          <cell r="E2253" t="str">
            <v>A</v>
          </cell>
          <cell r="F2253" t="str">
            <v>05</v>
          </cell>
          <cell r="G2253" t="str">
            <v>36400</v>
          </cell>
          <cell r="H2253" t="str">
            <v>09148-04005</v>
          </cell>
          <cell r="I2253" t="str">
            <v>NUT-SPEED</v>
          </cell>
          <cell r="L2253">
            <v>1</v>
          </cell>
          <cell r="N2253" t="str">
            <v>1</v>
          </cell>
          <cell r="P2253" t="str">
            <v>10</v>
          </cell>
        </row>
        <row r="2254">
          <cell r="D2254" t="str">
            <v>CS610-</v>
          </cell>
          <cell r="E2254" t="str">
            <v>A</v>
          </cell>
          <cell r="F2254" t="str">
            <v>05</v>
          </cell>
          <cell r="G2254" t="str">
            <v>36500</v>
          </cell>
          <cell r="H2254" t="str">
            <v>03160-48165</v>
          </cell>
          <cell r="I2254" t="str">
            <v>SCREW-TAPPING</v>
          </cell>
          <cell r="L2254">
            <v>1</v>
          </cell>
          <cell r="N2254" t="str">
            <v>1</v>
          </cell>
          <cell r="P2254" t="str">
            <v>10</v>
          </cell>
        </row>
        <row r="2255">
          <cell r="D2255" t="str">
            <v>CS610-</v>
          </cell>
          <cell r="E2255" t="str">
            <v>A</v>
          </cell>
          <cell r="F2255" t="str">
            <v>05</v>
          </cell>
          <cell r="G2255" t="str">
            <v>36510</v>
          </cell>
          <cell r="H2255" t="str">
            <v>96315074</v>
          </cell>
          <cell r="I2255" t="str">
            <v>SEAL-REAR DOOR TRIM</v>
          </cell>
          <cell r="L2255">
            <v>1</v>
          </cell>
          <cell r="N2255" t="str">
            <v>1</v>
          </cell>
          <cell r="P2255" t="str">
            <v>10</v>
          </cell>
        </row>
        <row r="2256">
          <cell r="D2256" t="str">
            <v>CS610-</v>
          </cell>
          <cell r="E2256" t="str">
            <v>A</v>
          </cell>
          <cell r="F2256" t="str">
            <v>05</v>
          </cell>
          <cell r="G2256" t="str">
            <v>36521</v>
          </cell>
          <cell r="H2256" t="str">
            <v>09148-03007</v>
          </cell>
          <cell r="I2256" t="str">
            <v>NUT-SPEED</v>
          </cell>
          <cell r="L2256">
            <v>3</v>
          </cell>
          <cell r="N2256" t="str">
            <v>3</v>
          </cell>
          <cell r="P2256" t="str">
            <v>10</v>
          </cell>
        </row>
        <row r="2257">
          <cell r="D2257" t="str">
            <v>CS610-</v>
          </cell>
          <cell r="E2257" t="str">
            <v>A</v>
          </cell>
          <cell r="F2257" t="str">
            <v>05</v>
          </cell>
          <cell r="G2257" t="str">
            <v>36530</v>
          </cell>
          <cell r="H2257" t="str">
            <v>03160-48165</v>
          </cell>
          <cell r="I2257" t="str">
            <v>SCREW-TAPPING</v>
          </cell>
          <cell r="L2257">
            <v>4</v>
          </cell>
          <cell r="N2257" t="str">
            <v>4</v>
          </cell>
          <cell r="P2257" t="str">
            <v>10</v>
          </cell>
        </row>
        <row r="2258">
          <cell r="D2258" t="str">
            <v>CS610-</v>
          </cell>
          <cell r="E2258" t="str">
            <v>A</v>
          </cell>
          <cell r="F2258" t="str">
            <v>05</v>
          </cell>
          <cell r="G2258" t="str">
            <v>37000</v>
          </cell>
          <cell r="H2258" t="str">
            <v>96323877</v>
          </cell>
          <cell r="I2258" t="str">
            <v>COVER A-INNER,REAR DOOR</v>
          </cell>
          <cell r="L2258">
            <v>1</v>
          </cell>
          <cell r="N2258" t="str">
            <v>1</v>
          </cell>
          <cell r="P2258" t="str">
            <v>10</v>
          </cell>
        </row>
        <row r="2259">
          <cell r="D2259" t="str">
            <v>CS610-</v>
          </cell>
          <cell r="E2259" t="str">
            <v>A</v>
          </cell>
          <cell r="F2259" t="str">
            <v>05</v>
          </cell>
          <cell r="G2259" t="str">
            <v>40000</v>
          </cell>
          <cell r="H2259" t="str">
            <v>96279941</v>
          </cell>
          <cell r="I2259" t="str">
            <v>TRIM-TAILGATE</v>
          </cell>
          <cell r="L2259">
            <v>1</v>
          </cell>
          <cell r="N2259" t="str">
            <v>1</v>
          </cell>
          <cell r="P2259" t="str">
            <v>10</v>
          </cell>
        </row>
        <row r="2260">
          <cell r="D2260" t="str">
            <v>CS610-</v>
          </cell>
          <cell r="E2260" t="str">
            <v>A</v>
          </cell>
          <cell r="F2260" t="str">
            <v>05</v>
          </cell>
          <cell r="G2260" t="str">
            <v>41000</v>
          </cell>
          <cell r="H2260" t="str">
            <v>96279899</v>
          </cell>
          <cell r="I2260" t="str">
            <v>CLIP</v>
          </cell>
          <cell r="L2260">
            <v>6</v>
          </cell>
          <cell r="N2260" t="str">
            <v>6</v>
          </cell>
          <cell r="P2260" t="str">
            <v>10</v>
          </cell>
        </row>
        <row r="2261">
          <cell r="D2261" t="str">
            <v>CS610-</v>
          </cell>
          <cell r="E2261" t="str">
            <v>A</v>
          </cell>
          <cell r="F2261" t="str">
            <v>07</v>
          </cell>
          <cell r="G2261" t="str">
            <v>01000</v>
          </cell>
          <cell r="H2261" t="str">
            <v>96503308</v>
          </cell>
          <cell r="I2261" t="str">
            <v>TRIM A-FRONT DOOR,L</v>
          </cell>
          <cell r="K2261">
            <v>1</v>
          </cell>
          <cell r="M2261" t="str">
            <v>1</v>
          </cell>
          <cell r="O2261" t="str">
            <v>11</v>
          </cell>
        </row>
        <row r="2262">
          <cell r="D2262" t="str">
            <v>CS610-</v>
          </cell>
          <cell r="E2262" t="str">
            <v>A</v>
          </cell>
          <cell r="F2262" t="str">
            <v>07</v>
          </cell>
          <cell r="G2262" t="str">
            <v>07000</v>
          </cell>
          <cell r="H2262" t="str">
            <v>96320307</v>
          </cell>
          <cell r="I2262" t="str">
            <v>SEAL-FRT DOOR TRIM</v>
          </cell>
          <cell r="K2262">
            <v>1</v>
          </cell>
          <cell r="M2262" t="str">
            <v>1</v>
          </cell>
          <cell r="O2262" t="str">
            <v>11</v>
          </cell>
        </row>
        <row r="2263">
          <cell r="D2263" t="str">
            <v>CS610-</v>
          </cell>
          <cell r="E2263" t="str">
            <v>A</v>
          </cell>
          <cell r="F2263" t="str">
            <v>07</v>
          </cell>
          <cell r="G2263" t="str">
            <v>08000</v>
          </cell>
          <cell r="H2263" t="str">
            <v>96323789</v>
          </cell>
          <cell r="I2263" t="str">
            <v>ARMREST</v>
          </cell>
          <cell r="K2263">
            <v>1</v>
          </cell>
          <cell r="M2263" t="str">
            <v>1</v>
          </cell>
          <cell r="O2263" t="str">
            <v>11</v>
          </cell>
        </row>
        <row r="2264">
          <cell r="D2264" t="str">
            <v>CS610-</v>
          </cell>
          <cell r="E2264" t="str">
            <v>A</v>
          </cell>
          <cell r="F2264" t="str">
            <v>07</v>
          </cell>
          <cell r="G2264" t="str">
            <v>09000</v>
          </cell>
          <cell r="H2264" t="str">
            <v>03160-48195</v>
          </cell>
          <cell r="I2264" t="str">
            <v>SCREW-TAPPING</v>
          </cell>
          <cell r="K2264">
            <v>2</v>
          </cell>
          <cell r="M2264" t="str">
            <v>2</v>
          </cell>
          <cell r="O2264" t="str">
            <v>11</v>
          </cell>
        </row>
        <row r="2265">
          <cell r="D2265" t="str">
            <v>CS610-</v>
          </cell>
          <cell r="E2265" t="str">
            <v>A</v>
          </cell>
          <cell r="F2265" t="str">
            <v>07</v>
          </cell>
          <cell r="G2265" t="str">
            <v>10000</v>
          </cell>
          <cell r="H2265" t="str">
            <v>96317816</v>
          </cell>
          <cell r="I2265" t="str">
            <v>NUT-ARMREST</v>
          </cell>
          <cell r="K2265">
            <v>2</v>
          </cell>
          <cell r="M2265" t="str">
            <v>2</v>
          </cell>
          <cell r="O2265" t="str">
            <v>11</v>
          </cell>
        </row>
        <row r="2266">
          <cell r="D2266" t="str">
            <v>CS610-</v>
          </cell>
          <cell r="E2266" t="str">
            <v>A</v>
          </cell>
          <cell r="F2266" t="str">
            <v>07</v>
          </cell>
          <cell r="G2266" t="str">
            <v>11000</v>
          </cell>
          <cell r="H2266" t="str">
            <v>96323791</v>
          </cell>
          <cell r="I2266" t="str">
            <v>TRIM A-REAR DOOR,L</v>
          </cell>
          <cell r="K2266">
            <v>1</v>
          </cell>
          <cell r="M2266" t="str">
            <v>1</v>
          </cell>
          <cell r="O2266" t="str">
            <v>11</v>
          </cell>
        </row>
        <row r="2267">
          <cell r="D2267" t="str">
            <v>CS610-</v>
          </cell>
          <cell r="E2267" t="str">
            <v>A</v>
          </cell>
          <cell r="F2267" t="str">
            <v>07</v>
          </cell>
          <cell r="G2267" t="str">
            <v>16000</v>
          </cell>
          <cell r="H2267" t="str">
            <v>96315074</v>
          </cell>
          <cell r="I2267" t="str">
            <v>SEAL-REAR DOOR TRIM</v>
          </cell>
          <cell r="K2267">
            <v>1</v>
          </cell>
          <cell r="M2267" t="str">
            <v>1</v>
          </cell>
          <cell r="O2267" t="str">
            <v>11</v>
          </cell>
        </row>
        <row r="2268">
          <cell r="D2268" t="str">
            <v>CS610-</v>
          </cell>
          <cell r="E2268" t="str">
            <v>A</v>
          </cell>
          <cell r="F2268" t="str">
            <v>07</v>
          </cell>
          <cell r="G2268" t="str">
            <v>16100</v>
          </cell>
          <cell r="H2268" t="str">
            <v>96323789</v>
          </cell>
          <cell r="I2268" t="str">
            <v>ARMREST</v>
          </cell>
          <cell r="K2268">
            <v>1</v>
          </cell>
          <cell r="M2268" t="str">
            <v>1</v>
          </cell>
          <cell r="O2268" t="str">
            <v>11</v>
          </cell>
        </row>
        <row r="2269">
          <cell r="D2269" t="str">
            <v>CS610-</v>
          </cell>
          <cell r="E2269" t="str">
            <v>A</v>
          </cell>
          <cell r="F2269" t="str">
            <v>07</v>
          </cell>
          <cell r="G2269" t="str">
            <v>16200</v>
          </cell>
          <cell r="H2269" t="str">
            <v>03160-48195</v>
          </cell>
          <cell r="I2269" t="str">
            <v>SCREW-TAPPING</v>
          </cell>
          <cell r="K2269">
            <v>2</v>
          </cell>
          <cell r="M2269" t="str">
            <v>2</v>
          </cell>
          <cell r="O2269" t="str">
            <v>11</v>
          </cell>
        </row>
        <row r="2270">
          <cell r="D2270" t="str">
            <v>CS610-</v>
          </cell>
          <cell r="E2270" t="str">
            <v>A</v>
          </cell>
          <cell r="F2270" t="str">
            <v>07</v>
          </cell>
          <cell r="G2270" t="str">
            <v>16300</v>
          </cell>
          <cell r="H2270" t="str">
            <v>96317816</v>
          </cell>
          <cell r="I2270" t="str">
            <v>NUT-ARMREST</v>
          </cell>
          <cell r="K2270">
            <v>2</v>
          </cell>
          <cell r="M2270" t="str">
            <v>2</v>
          </cell>
          <cell r="O2270" t="str">
            <v>11</v>
          </cell>
        </row>
        <row r="2271">
          <cell r="D2271" t="str">
            <v>CS610-</v>
          </cell>
          <cell r="E2271" t="str">
            <v>A</v>
          </cell>
          <cell r="F2271" t="str">
            <v>07</v>
          </cell>
          <cell r="G2271" t="str">
            <v>16400</v>
          </cell>
          <cell r="H2271" t="str">
            <v>96323799</v>
          </cell>
          <cell r="I2271" t="str">
            <v>CAP-INR RR DOOR</v>
          </cell>
          <cell r="K2271">
            <v>1</v>
          </cell>
          <cell r="M2271" t="str">
            <v>1</v>
          </cell>
          <cell r="O2271" t="str">
            <v>11</v>
          </cell>
        </row>
        <row r="2272">
          <cell r="D2272" t="str">
            <v>CS610-</v>
          </cell>
          <cell r="E2272" t="str">
            <v>A</v>
          </cell>
          <cell r="F2272" t="str">
            <v>07</v>
          </cell>
          <cell r="G2272" t="str">
            <v>17000</v>
          </cell>
          <cell r="H2272" t="str">
            <v>96503305</v>
          </cell>
          <cell r="I2272" t="str">
            <v>TRIM A-FRONT DOOR,R</v>
          </cell>
          <cell r="K2272">
            <v>1</v>
          </cell>
          <cell r="M2272" t="str">
            <v>1</v>
          </cell>
          <cell r="O2272" t="str">
            <v>11</v>
          </cell>
        </row>
        <row r="2273">
          <cell r="D2273" t="str">
            <v>CS610-</v>
          </cell>
          <cell r="E2273" t="str">
            <v>A</v>
          </cell>
          <cell r="F2273" t="str">
            <v>07</v>
          </cell>
          <cell r="G2273" t="str">
            <v>21100</v>
          </cell>
          <cell r="H2273" t="str">
            <v>96320307</v>
          </cell>
          <cell r="I2273" t="str">
            <v>SEAL-FRT DOOR TRIM</v>
          </cell>
          <cell r="K2273">
            <v>1</v>
          </cell>
          <cell r="M2273" t="str">
            <v>1</v>
          </cell>
          <cell r="O2273" t="str">
            <v>11</v>
          </cell>
        </row>
        <row r="2274">
          <cell r="D2274" t="str">
            <v>CS610-</v>
          </cell>
          <cell r="E2274" t="str">
            <v>A</v>
          </cell>
          <cell r="F2274" t="str">
            <v>07</v>
          </cell>
          <cell r="G2274" t="str">
            <v>21200</v>
          </cell>
          <cell r="H2274" t="str">
            <v>96323789</v>
          </cell>
          <cell r="I2274" t="str">
            <v>ARMREST</v>
          </cell>
          <cell r="K2274">
            <v>1</v>
          </cell>
          <cell r="M2274" t="str">
            <v>1</v>
          </cell>
          <cell r="O2274" t="str">
            <v>11</v>
          </cell>
        </row>
        <row r="2275">
          <cell r="D2275" t="str">
            <v>CS610-</v>
          </cell>
          <cell r="E2275" t="str">
            <v>A</v>
          </cell>
          <cell r="F2275" t="str">
            <v>07</v>
          </cell>
          <cell r="G2275" t="str">
            <v>21300</v>
          </cell>
          <cell r="H2275" t="str">
            <v>03160-48195</v>
          </cell>
          <cell r="I2275" t="str">
            <v>SCREW-TAPPING</v>
          </cell>
          <cell r="K2275">
            <v>2</v>
          </cell>
          <cell r="M2275" t="str">
            <v>2</v>
          </cell>
          <cell r="O2275" t="str">
            <v>11</v>
          </cell>
        </row>
        <row r="2276">
          <cell r="D2276" t="str">
            <v>CS610-</v>
          </cell>
          <cell r="E2276" t="str">
            <v>A</v>
          </cell>
          <cell r="F2276" t="str">
            <v>07</v>
          </cell>
          <cell r="G2276" t="str">
            <v>21400</v>
          </cell>
          <cell r="H2276" t="str">
            <v>96317816</v>
          </cell>
          <cell r="I2276" t="str">
            <v>NUT-ARMREST</v>
          </cell>
          <cell r="K2276">
            <v>2</v>
          </cell>
          <cell r="M2276" t="str">
            <v>2</v>
          </cell>
          <cell r="O2276" t="str">
            <v>11</v>
          </cell>
        </row>
        <row r="2277">
          <cell r="D2277" t="str">
            <v>CS610-</v>
          </cell>
          <cell r="E2277" t="str">
            <v>A</v>
          </cell>
          <cell r="F2277" t="str">
            <v>07</v>
          </cell>
          <cell r="G2277" t="str">
            <v>22000</v>
          </cell>
          <cell r="H2277" t="str">
            <v>96323792</v>
          </cell>
          <cell r="I2277" t="str">
            <v>TRIM A-REAR DOOR,R</v>
          </cell>
          <cell r="K2277">
            <v>1</v>
          </cell>
          <cell r="M2277" t="str">
            <v>1</v>
          </cell>
          <cell r="O2277" t="str">
            <v>11</v>
          </cell>
        </row>
        <row r="2278">
          <cell r="D2278" t="str">
            <v>CS610-</v>
          </cell>
          <cell r="E2278" t="str">
            <v>A</v>
          </cell>
          <cell r="F2278" t="str">
            <v>07</v>
          </cell>
          <cell r="G2278" t="str">
            <v>24100</v>
          </cell>
          <cell r="H2278" t="str">
            <v>96315074</v>
          </cell>
          <cell r="I2278" t="str">
            <v>SEAL-REAR DOOR TRIM</v>
          </cell>
          <cell r="K2278">
            <v>1</v>
          </cell>
          <cell r="M2278" t="str">
            <v>1</v>
          </cell>
          <cell r="O2278" t="str">
            <v>11</v>
          </cell>
        </row>
        <row r="2279">
          <cell r="D2279" t="str">
            <v>CS610-</v>
          </cell>
          <cell r="E2279" t="str">
            <v>A</v>
          </cell>
          <cell r="F2279" t="str">
            <v>07</v>
          </cell>
          <cell r="G2279" t="str">
            <v>24200</v>
          </cell>
          <cell r="H2279" t="str">
            <v>96323789</v>
          </cell>
          <cell r="I2279" t="str">
            <v>ARMREST</v>
          </cell>
          <cell r="K2279">
            <v>1</v>
          </cell>
          <cell r="M2279" t="str">
            <v>1</v>
          </cell>
          <cell r="O2279" t="str">
            <v>11</v>
          </cell>
        </row>
        <row r="2280">
          <cell r="D2280" t="str">
            <v>CS610-</v>
          </cell>
          <cell r="E2280" t="str">
            <v>A</v>
          </cell>
          <cell r="F2280" t="str">
            <v>07</v>
          </cell>
          <cell r="G2280" t="str">
            <v>24300</v>
          </cell>
          <cell r="H2280" t="str">
            <v>03160-48195</v>
          </cell>
          <cell r="I2280" t="str">
            <v>SCREW-TAPPING</v>
          </cell>
          <cell r="K2280">
            <v>2</v>
          </cell>
          <cell r="M2280" t="str">
            <v>2</v>
          </cell>
          <cell r="O2280" t="str">
            <v>11</v>
          </cell>
        </row>
        <row r="2281">
          <cell r="D2281" t="str">
            <v>CS610-</v>
          </cell>
          <cell r="E2281" t="str">
            <v>A</v>
          </cell>
          <cell r="F2281" t="str">
            <v>07</v>
          </cell>
          <cell r="G2281" t="str">
            <v>24400</v>
          </cell>
          <cell r="H2281" t="str">
            <v>96317816</v>
          </cell>
          <cell r="I2281" t="str">
            <v>NUT-ARMREST</v>
          </cell>
          <cell r="K2281">
            <v>2</v>
          </cell>
          <cell r="M2281" t="str">
            <v>2</v>
          </cell>
          <cell r="O2281" t="str">
            <v>11</v>
          </cell>
        </row>
        <row r="2282">
          <cell r="D2282" t="str">
            <v>CS610-</v>
          </cell>
          <cell r="E2282" t="str">
            <v>A</v>
          </cell>
          <cell r="F2282" t="str">
            <v>07</v>
          </cell>
          <cell r="G2282" t="str">
            <v>24500</v>
          </cell>
          <cell r="H2282" t="str">
            <v>96323799</v>
          </cell>
          <cell r="I2282" t="str">
            <v>CAP-INR RR DOOR</v>
          </cell>
          <cell r="K2282">
            <v>1</v>
          </cell>
          <cell r="M2282" t="str">
            <v>1</v>
          </cell>
          <cell r="O2282" t="str">
            <v>11</v>
          </cell>
        </row>
        <row r="2283">
          <cell r="D2283" t="str">
            <v>CS610-</v>
          </cell>
          <cell r="E2283" t="str">
            <v>A</v>
          </cell>
          <cell r="F2283" t="str">
            <v>07</v>
          </cell>
          <cell r="G2283" t="str">
            <v>27000</v>
          </cell>
          <cell r="H2283" t="str">
            <v>96279941</v>
          </cell>
          <cell r="I2283" t="str">
            <v>TRIM-TAILGATE</v>
          </cell>
          <cell r="K2283">
            <v>1</v>
          </cell>
          <cell r="M2283" t="str">
            <v>1</v>
          </cell>
          <cell r="O2283" t="str">
            <v>11</v>
          </cell>
        </row>
        <row r="2284">
          <cell r="D2284" t="str">
            <v>CS610-</v>
          </cell>
          <cell r="E2284" t="str">
            <v>A</v>
          </cell>
          <cell r="F2284" t="str">
            <v>07</v>
          </cell>
          <cell r="G2284" t="str">
            <v>28000</v>
          </cell>
          <cell r="H2284" t="str">
            <v>96279899</v>
          </cell>
          <cell r="I2284" t="str">
            <v>CLIP</v>
          </cell>
          <cell r="K2284">
            <v>6</v>
          </cell>
          <cell r="M2284" t="str">
            <v>6</v>
          </cell>
          <cell r="O2284" t="str">
            <v>11</v>
          </cell>
        </row>
        <row r="2285">
          <cell r="D2285" t="str">
            <v>CS610-</v>
          </cell>
          <cell r="E2285" t="str">
            <v>A</v>
          </cell>
          <cell r="F2285" t="str">
            <v>08</v>
          </cell>
          <cell r="G2285" t="str">
            <v>01000</v>
          </cell>
          <cell r="H2285" t="str">
            <v>96323818</v>
          </cell>
          <cell r="I2285" t="str">
            <v>TRIM A-FRONT DOOR,L</v>
          </cell>
          <cell r="K2285">
            <v>1</v>
          </cell>
          <cell r="M2285" t="str">
            <v>1</v>
          </cell>
          <cell r="O2285" t="str">
            <v>10</v>
          </cell>
          <cell r="Q2285" t="str">
            <v>1</v>
          </cell>
        </row>
        <row r="2286">
          <cell r="D2286" t="str">
            <v>CS610-</v>
          </cell>
          <cell r="E2286" t="str">
            <v>A</v>
          </cell>
          <cell r="F2286" t="str">
            <v>08</v>
          </cell>
          <cell r="G2286" t="str">
            <v>07000</v>
          </cell>
          <cell r="H2286" t="str">
            <v>96315012</v>
          </cell>
          <cell r="I2286" t="str">
            <v>SEAL-FRT DOOR TRIM</v>
          </cell>
          <cell r="K2286">
            <v>1</v>
          </cell>
          <cell r="M2286" t="str">
            <v>1</v>
          </cell>
          <cell r="O2286" t="str">
            <v>10</v>
          </cell>
          <cell r="Q2286" t="str">
            <v>1</v>
          </cell>
        </row>
        <row r="2287">
          <cell r="D2287" t="str">
            <v>CS610-</v>
          </cell>
          <cell r="E2287" t="str">
            <v>A</v>
          </cell>
          <cell r="F2287" t="str">
            <v>08</v>
          </cell>
          <cell r="G2287" t="str">
            <v>08000</v>
          </cell>
          <cell r="H2287" t="str">
            <v>96323789</v>
          </cell>
          <cell r="I2287" t="str">
            <v>ARMREST</v>
          </cell>
          <cell r="K2287">
            <v>1</v>
          </cell>
          <cell r="M2287" t="str">
            <v>1</v>
          </cell>
          <cell r="O2287" t="str">
            <v>10</v>
          </cell>
          <cell r="Q2287" t="str">
            <v>1</v>
          </cell>
        </row>
        <row r="2288">
          <cell r="D2288" t="str">
            <v>CS610-</v>
          </cell>
          <cell r="E2288" t="str">
            <v>A</v>
          </cell>
          <cell r="F2288" t="str">
            <v>08</v>
          </cell>
          <cell r="G2288" t="str">
            <v>09000</v>
          </cell>
          <cell r="H2288" t="str">
            <v>03160-48195</v>
          </cell>
          <cell r="I2288" t="str">
            <v>SCREW-TAPPING</v>
          </cell>
          <cell r="K2288">
            <v>2</v>
          </cell>
          <cell r="M2288" t="str">
            <v>2</v>
          </cell>
          <cell r="O2288" t="str">
            <v>10</v>
          </cell>
          <cell r="Q2288" t="str">
            <v>2</v>
          </cell>
        </row>
        <row r="2289">
          <cell r="D2289" t="str">
            <v>CS610-</v>
          </cell>
          <cell r="E2289" t="str">
            <v>A</v>
          </cell>
          <cell r="F2289" t="str">
            <v>08</v>
          </cell>
          <cell r="G2289" t="str">
            <v>10000</v>
          </cell>
          <cell r="H2289" t="str">
            <v>96317816</v>
          </cell>
          <cell r="I2289" t="str">
            <v>NUT-ARMREST</v>
          </cell>
          <cell r="K2289">
            <v>2</v>
          </cell>
          <cell r="M2289" t="str">
            <v>2</v>
          </cell>
          <cell r="O2289" t="str">
            <v>10</v>
          </cell>
          <cell r="Q2289" t="str">
            <v>2</v>
          </cell>
        </row>
        <row r="2290">
          <cell r="D2290" t="str">
            <v>CS610-</v>
          </cell>
          <cell r="E2290" t="str">
            <v>A</v>
          </cell>
          <cell r="F2290" t="str">
            <v>08</v>
          </cell>
          <cell r="G2290" t="str">
            <v>11000</v>
          </cell>
          <cell r="H2290" t="str">
            <v>96323791</v>
          </cell>
          <cell r="I2290" t="str">
            <v>TRIM A-REAR DOOR,L</v>
          </cell>
          <cell r="K2290">
            <v>1</v>
          </cell>
          <cell r="M2290" t="str">
            <v>1</v>
          </cell>
          <cell r="O2290" t="str">
            <v>10</v>
          </cell>
          <cell r="Q2290" t="str">
            <v>1</v>
          </cell>
        </row>
        <row r="2291">
          <cell r="D2291" t="str">
            <v>CS610-</v>
          </cell>
          <cell r="E2291" t="str">
            <v>A</v>
          </cell>
          <cell r="F2291" t="str">
            <v>08</v>
          </cell>
          <cell r="G2291" t="str">
            <v>16000</v>
          </cell>
          <cell r="H2291" t="str">
            <v>96315074</v>
          </cell>
          <cell r="I2291" t="str">
            <v>SEAL-REAR DOOR TRIM</v>
          </cell>
          <cell r="K2291">
            <v>1</v>
          </cell>
          <cell r="M2291" t="str">
            <v>1</v>
          </cell>
          <cell r="O2291" t="str">
            <v>10</v>
          </cell>
          <cell r="Q2291" t="str">
            <v>1</v>
          </cell>
        </row>
        <row r="2292">
          <cell r="D2292" t="str">
            <v>CS610-</v>
          </cell>
          <cell r="E2292" t="str">
            <v>A</v>
          </cell>
          <cell r="F2292" t="str">
            <v>08</v>
          </cell>
          <cell r="G2292" t="str">
            <v>16100</v>
          </cell>
          <cell r="H2292" t="str">
            <v>96323789</v>
          </cell>
          <cell r="I2292" t="str">
            <v>ARMREST</v>
          </cell>
          <cell r="K2292">
            <v>1</v>
          </cell>
          <cell r="M2292" t="str">
            <v>1</v>
          </cell>
          <cell r="O2292" t="str">
            <v>10</v>
          </cell>
          <cell r="Q2292" t="str">
            <v>1</v>
          </cell>
        </row>
        <row r="2293">
          <cell r="D2293" t="str">
            <v>CS610-</v>
          </cell>
          <cell r="E2293" t="str">
            <v>A</v>
          </cell>
          <cell r="F2293" t="str">
            <v>08</v>
          </cell>
          <cell r="G2293" t="str">
            <v>16200</v>
          </cell>
          <cell r="H2293" t="str">
            <v>03160-48195</v>
          </cell>
          <cell r="I2293" t="str">
            <v>SCREW-TAPPING</v>
          </cell>
          <cell r="K2293">
            <v>2</v>
          </cell>
          <cell r="M2293" t="str">
            <v>2</v>
          </cell>
          <cell r="O2293" t="str">
            <v>10</v>
          </cell>
          <cell r="Q2293" t="str">
            <v>2</v>
          </cell>
        </row>
        <row r="2294">
          <cell r="D2294" t="str">
            <v>CS610-</v>
          </cell>
          <cell r="E2294" t="str">
            <v>A</v>
          </cell>
          <cell r="F2294" t="str">
            <v>08</v>
          </cell>
          <cell r="G2294" t="str">
            <v>16300</v>
          </cell>
          <cell r="H2294" t="str">
            <v>96317816</v>
          </cell>
          <cell r="I2294" t="str">
            <v>NUT-ARMREST</v>
          </cell>
          <cell r="K2294">
            <v>2</v>
          </cell>
          <cell r="M2294" t="str">
            <v>2</v>
          </cell>
          <cell r="O2294" t="str">
            <v>10</v>
          </cell>
          <cell r="Q2294" t="str">
            <v>2</v>
          </cell>
        </row>
        <row r="2295">
          <cell r="D2295" t="str">
            <v>CS610-</v>
          </cell>
          <cell r="E2295" t="str">
            <v>A</v>
          </cell>
          <cell r="F2295" t="str">
            <v>08</v>
          </cell>
          <cell r="G2295" t="str">
            <v>16400</v>
          </cell>
          <cell r="H2295" t="str">
            <v>96323799</v>
          </cell>
          <cell r="I2295" t="str">
            <v>CAP-INR RR DOOR</v>
          </cell>
          <cell r="K2295">
            <v>1</v>
          </cell>
          <cell r="M2295" t="str">
            <v>1</v>
          </cell>
          <cell r="O2295" t="str">
            <v>10</v>
          </cell>
          <cell r="Q2295" t="str">
            <v>1</v>
          </cell>
        </row>
        <row r="2296">
          <cell r="D2296" t="str">
            <v>CS610-</v>
          </cell>
          <cell r="E2296" t="str">
            <v>A</v>
          </cell>
          <cell r="F2296" t="str">
            <v>08</v>
          </cell>
          <cell r="G2296" t="str">
            <v>17000</v>
          </cell>
          <cell r="H2296" t="str">
            <v>96323774</v>
          </cell>
          <cell r="I2296" t="str">
            <v>TRIM A-FRONT DOOR,R</v>
          </cell>
          <cell r="K2296">
            <v>1</v>
          </cell>
          <cell r="M2296" t="str">
            <v>1</v>
          </cell>
          <cell r="O2296" t="str">
            <v>10</v>
          </cell>
          <cell r="Q2296" t="str">
            <v>1</v>
          </cell>
        </row>
        <row r="2297">
          <cell r="D2297" t="str">
            <v>CS610-</v>
          </cell>
          <cell r="E2297" t="str">
            <v>A</v>
          </cell>
          <cell r="F2297" t="str">
            <v>08</v>
          </cell>
          <cell r="G2297" t="str">
            <v>21100</v>
          </cell>
          <cell r="H2297" t="str">
            <v>96315012</v>
          </cell>
          <cell r="I2297" t="str">
            <v>SEAL-FRT DOOR TRIM</v>
          </cell>
          <cell r="K2297">
            <v>1</v>
          </cell>
          <cell r="M2297" t="str">
            <v>1</v>
          </cell>
          <cell r="O2297" t="str">
            <v>10</v>
          </cell>
          <cell r="Q2297" t="str">
            <v>1</v>
          </cell>
        </row>
        <row r="2298">
          <cell r="D2298" t="str">
            <v>CS610-</v>
          </cell>
          <cell r="E2298" t="str">
            <v>A</v>
          </cell>
          <cell r="F2298" t="str">
            <v>08</v>
          </cell>
          <cell r="G2298" t="str">
            <v>21200</v>
          </cell>
          <cell r="H2298" t="str">
            <v>96323789</v>
          </cell>
          <cell r="I2298" t="str">
            <v>ARMREST</v>
          </cell>
          <cell r="K2298">
            <v>1</v>
          </cell>
          <cell r="M2298" t="str">
            <v>1</v>
          </cell>
          <cell r="O2298" t="str">
            <v>10</v>
          </cell>
          <cell r="Q2298" t="str">
            <v>1</v>
          </cell>
        </row>
        <row r="2299">
          <cell r="D2299" t="str">
            <v>CS610-</v>
          </cell>
          <cell r="E2299" t="str">
            <v>A</v>
          </cell>
          <cell r="F2299" t="str">
            <v>08</v>
          </cell>
          <cell r="G2299" t="str">
            <v>21300</v>
          </cell>
          <cell r="H2299" t="str">
            <v>03160-48195</v>
          </cell>
          <cell r="I2299" t="str">
            <v>SCREW-TAPPING</v>
          </cell>
          <cell r="K2299">
            <v>2</v>
          </cell>
          <cell r="M2299" t="str">
            <v>2</v>
          </cell>
          <cell r="O2299" t="str">
            <v>10</v>
          </cell>
          <cell r="Q2299" t="str">
            <v>2</v>
          </cell>
        </row>
        <row r="2300">
          <cell r="D2300" t="str">
            <v>CS610-</v>
          </cell>
          <cell r="E2300" t="str">
            <v>A</v>
          </cell>
          <cell r="F2300" t="str">
            <v>08</v>
          </cell>
          <cell r="G2300" t="str">
            <v>21400</v>
          </cell>
          <cell r="H2300" t="str">
            <v>96317816</v>
          </cell>
          <cell r="I2300" t="str">
            <v>NUT-ARMREST</v>
          </cell>
          <cell r="K2300">
            <v>2</v>
          </cell>
          <cell r="M2300" t="str">
            <v>2</v>
          </cell>
          <cell r="O2300" t="str">
            <v>10</v>
          </cell>
          <cell r="Q2300" t="str">
            <v>2</v>
          </cell>
        </row>
        <row r="2301">
          <cell r="D2301" t="str">
            <v>CS610-</v>
          </cell>
          <cell r="E2301" t="str">
            <v>A</v>
          </cell>
          <cell r="F2301" t="str">
            <v>08</v>
          </cell>
          <cell r="G2301" t="str">
            <v>22000</v>
          </cell>
          <cell r="H2301" t="str">
            <v>96323792</v>
          </cell>
          <cell r="I2301" t="str">
            <v>TRIM A-REAR DOOR,R</v>
          </cell>
          <cell r="K2301">
            <v>1</v>
          </cell>
          <cell r="M2301" t="str">
            <v>1</v>
          </cell>
          <cell r="O2301" t="str">
            <v>10</v>
          </cell>
          <cell r="Q2301" t="str">
            <v>1</v>
          </cell>
        </row>
        <row r="2302">
          <cell r="D2302" t="str">
            <v>CS610-</v>
          </cell>
          <cell r="E2302" t="str">
            <v>A</v>
          </cell>
          <cell r="F2302" t="str">
            <v>08</v>
          </cell>
          <cell r="G2302" t="str">
            <v>24100</v>
          </cell>
          <cell r="H2302" t="str">
            <v>96315074</v>
          </cell>
          <cell r="I2302" t="str">
            <v>SEAL-REAR DOOR TRIM</v>
          </cell>
          <cell r="K2302">
            <v>1</v>
          </cell>
          <cell r="M2302" t="str">
            <v>1</v>
          </cell>
          <cell r="O2302" t="str">
            <v>10</v>
          </cell>
          <cell r="Q2302" t="str">
            <v>1</v>
          </cell>
        </row>
        <row r="2303">
          <cell r="D2303" t="str">
            <v>CS610-</v>
          </cell>
          <cell r="E2303" t="str">
            <v>A</v>
          </cell>
          <cell r="F2303" t="str">
            <v>08</v>
          </cell>
          <cell r="G2303" t="str">
            <v>24200</v>
          </cell>
          <cell r="H2303" t="str">
            <v>96323789</v>
          </cell>
          <cell r="I2303" t="str">
            <v>ARMREST</v>
          </cell>
          <cell r="K2303">
            <v>1</v>
          </cell>
          <cell r="M2303" t="str">
            <v>1</v>
          </cell>
          <cell r="O2303" t="str">
            <v>10</v>
          </cell>
          <cell r="Q2303" t="str">
            <v>1</v>
          </cell>
        </row>
        <row r="2304">
          <cell r="D2304" t="str">
            <v>CS610-</v>
          </cell>
          <cell r="E2304" t="str">
            <v>A</v>
          </cell>
          <cell r="F2304" t="str">
            <v>08</v>
          </cell>
          <cell r="G2304" t="str">
            <v>24300</v>
          </cell>
          <cell r="H2304" t="str">
            <v>03160-48195</v>
          </cell>
          <cell r="I2304" t="str">
            <v>SCREW-TAPPING</v>
          </cell>
          <cell r="K2304">
            <v>2</v>
          </cell>
          <cell r="M2304" t="str">
            <v>2</v>
          </cell>
          <cell r="O2304" t="str">
            <v>10</v>
          </cell>
          <cell r="Q2304" t="str">
            <v>2</v>
          </cell>
        </row>
        <row r="2305">
          <cell r="D2305" t="str">
            <v>CS610-</v>
          </cell>
          <cell r="E2305" t="str">
            <v>A</v>
          </cell>
          <cell r="F2305" t="str">
            <v>08</v>
          </cell>
          <cell r="G2305" t="str">
            <v>24400</v>
          </cell>
          <cell r="H2305" t="str">
            <v>96317816</v>
          </cell>
          <cell r="I2305" t="str">
            <v>NUT-ARMREST</v>
          </cell>
          <cell r="K2305">
            <v>2</v>
          </cell>
          <cell r="M2305" t="str">
            <v>2</v>
          </cell>
          <cell r="O2305" t="str">
            <v>10</v>
          </cell>
          <cell r="Q2305" t="str">
            <v>2</v>
          </cell>
        </row>
        <row r="2306">
          <cell r="D2306" t="str">
            <v>CS610-</v>
          </cell>
          <cell r="E2306" t="str">
            <v>A</v>
          </cell>
          <cell r="F2306" t="str">
            <v>08</v>
          </cell>
          <cell r="G2306" t="str">
            <v>24500</v>
          </cell>
          <cell r="H2306" t="str">
            <v>96323799</v>
          </cell>
          <cell r="I2306" t="str">
            <v>CAP-INR RR DOOR</v>
          </cell>
          <cell r="K2306">
            <v>1</v>
          </cell>
          <cell r="M2306" t="str">
            <v>1</v>
          </cell>
          <cell r="O2306" t="str">
            <v>10</v>
          </cell>
          <cell r="Q2306" t="str">
            <v>1</v>
          </cell>
        </row>
        <row r="2307">
          <cell r="D2307" t="str">
            <v>CS610-</v>
          </cell>
          <cell r="E2307" t="str">
            <v>A</v>
          </cell>
          <cell r="F2307" t="str">
            <v>08</v>
          </cell>
          <cell r="G2307" t="str">
            <v>27000</v>
          </cell>
          <cell r="H2307" t="str">
            <v>96279941</v>
          </cell>
          <cell r="I2307" t="str">
            <v>TRIM-TAILGATE</v>
          </cell>
          <cell r="K2307">
            <v>1</v>
          </cell>
          <cell r="M2307" t="str">
            <v>1</v>
          </cell>
          <cell r="O2307" t="str">
            <v>10</v>
          </cell>
          <cell r="Q2307" t="str">
            <v>1</v>
          </cell>
        </row>
        <row r="2308">
          <cell r="D2308" t="str">
            <v>CS610-</v>
          </cell>
          <cell r="E2308" t="str">
            <v>A</v>
          </cell>
          <cell r="F2308" t="str">
            <v>08</v>
          </cell>
          <cell r="G2308" t="str">
            <v>28000</v>
          </cell>
          <cell r="H2308" t="str">
            <v>96279899</v>
          </cell>
          <cell r="I2308" t="str">
            <v>CLIP</v>
          </cell>
          <cell r="K2308">
            <v>6</v>
          </cell>
          <cell r="M2308" t="str">
            <v>6</v>
          </cell>
          <cell r="O2308" t="str">
            <v>10</v>
          </cell>
          <cell r="Q2308" t="str">
            <v>6</v>
          </cell>
        </row>
        <row r="2309">
          <cell r="D2309" t="str">
            <v>CS610-</v>
          </cell>
          <cell r="E2309" t="str">
            <v>A</v>
          </cell>
          <cell r="F2309" t="str">
            <v>09</v>
          </cell>
          <cell r="G2309" t="str">
            <v>01000</v>
          </cell>
          <cell r="H2309" t="str">
            <v>96386657</v>
          </cell>
          <cell r="I2309" t="str">
            <v>TRIM A-FRONT DOOR,L</v>
          </cell>
          <cell r="T2309" t="str">
            <v>1</v>
          </cell>
          <cell r="V2309" t="str">
            <v>1</v>
          </cell>
          <cell r="X2309" t="str">
            <v>ZA/Z2</v>
          </cell>
        </row>
        <row r="2310">
          <cell r="D2310" t="str">
            <v>CS610-</v>
          </cell>
          <cell r="E2310" t="str">
            <v>A</v>
          </cell>
          <cell r="F2310" t="str">
            <v>09</v>
          </cell>
          <cell r="G2310" t="str">
            <v>09000</v>
          </cell>
          <cell r="H2310" t="str">
            <v>03160-48165</v>
          </cell>
          <cell r="I2310" t="str">
            <v>SCREW-TAPPING</v>
          </cell>
          <cell r="T2310" t="str">
            <v>1</v>
          </cell>
          <cell r="V2310" t="str">
            <v>1</v>
          </cell>
          <cell r="X2310" t="str">
            <v>ZA/Z2</v>
          </cell>
        </row>
        <row r="2311">
          <cell r="D2311" t="str">
            <v>CS610-</v>
          </cell>
          <cell r="E2311" t="str">
            <v>A</v>
          </cell>
          <cell r="F2311" t="str">
            <v>09</v>
          </cell>
          <cell r="G2311" t="str">
            <v>10000</v>
          </cell>
          <cell r="H2311" t="str">
            <v>96320205</v>
          </cell>
          <cell r="I2311" t="str">
            <v>BRACKET-POCKET DOOR</v>
          </cell>
          <cell r="T2311" t="str">
            <v>1</v>
          </cell>
          <cell r="V2311" t="str">
            <v>1</v>
          </cell>
          <cell r="X2311" t="str">
            <v>ZA/Z2</v>
          </cell>
        </row>
        <row r="2312">
          <cell r="D2312" t="str">
            <v>CS610-</v>
          </cell>
          <cell r="E2312" t="str">
            <v>A</v>
          </cell>
          <cell r="F2312" t="str">
            <v>09</v>
          </cell>
          <cell r="G2312" t="str">
            <v>10100</v>
          </cell>
          <cell r="H2312" t="str">
            <v>03160-48165</v>
          </cell>
          <cell r="I2312" t="str">
            <v>SCREW-TAPPING</v>
          </cell>
          <cell r="T2312" t="str">
            <v>1</v>
          </cell>
          <cell r="V2312" t="str">
            <v>1</v>
          </cell>
          <cell r="X2312" t="str">
            <v>ZA/Z2</v>
          </cell>
        </row>
        <row r="2313">
          <cell r="D2313" t="str">
            <v>CS610-</v>
          </cell>
          <cell r="E2313" t="str">
            <v>A</v>
          </cell>
          <cell r="F2313" t="str">
            <v>09</v>
          </cell>
          <cell r="G2313" t="str">
            <v>11000</v>
          </cell>
          <cell r="H2313" t="str">
            <v>09148-04005</v>
          </cell>
          <cell r="I2313" t="str">
            <v>NUT-SPEED</v>
          </cell>
          <cell r="T2313" t="str">
            <v>1</v>
          </cell>
          <cell r="V2313" t="str">
            <v>1</v>
          </cell>
          <cell r="X2313" t="str">
            <v>ZA/Z2</v>
          </cell>
        </row>
        <row r="2314">
          <cell r="D2314" t="str">
            <v>CS610-</v>
          </cell>
          <cell r="E2314" t="str">
            <v>A</v>
          </cell>
          <cell r="F2314" t="str">
            <v>09</v>
          </cell>
          <cell r="G2314" t="str">
            <v>13000</v>
          </cell>
          <cell r="H2314" t="str">
            <v>96315012</v>
          </cell>
          <cell r="I2314" t="str">
            <v>SEAL-FRT DOOR TRIM</v>
          </cell>
          <cell r="T2314" t="str">
            <v>1</v>
          </cell>
          <cell r="V2314" t="str">
            <v>1</v>
          </cell>
          <cell r="X2314" t="str">
            <v>ZA/Z2</v>
          </cell>
        </row>
        <row r="2315">
          <cell r="D2315" t="str">
            <v>CS610-</v>
          </cell>
          <cell r="E2315" t="str">
            <v>A</v>
          </cell>
          <cell r="F2315" t="str">
            <v>09</v>
          </cell>
          <cell r="G2315" t="str">
            <v>13100</v>
          </cell>
          <cell r="H2315" t="str">
            <v>09148-04005</v>
          </cell>
          <cell r="I2315" t="str">
            <v>NUT-SPEED</v>
          </cell>
          <cell r="T2315" t="str">
            <v>2</v>
          </cell>
          <cell r="V2315" t="str">
            <v>2</v>
          </cell>
          <cell r="X2315" t="str">
            <v>ZA/Z2</v>
          </cell>
        </row>
        <row r="2316">
          <cell r="D2316" t="str">
            <v>CS610-</v>
          </cell>
          <cell r="E2316" t="str">
            <v>A</v>
          </cell>
          <cell r="F2316" t="str">
            <v>09</v>
          </cell>
          <cell r="G2316" t="str">
            <v>13110</v>
          </cell>
          <cell r="H2316" t="str">
            <v>09148-03007</v>
          </cell>
          <cell r="I2316" t="str">
            <v>NUT-SPEED</v>
          </cell>
          <cell r="T2316" t="str">
            <v>2</v>
          </cell>
          <cell r="V2316" t="str">
            <v>2</v>
          </cell>
          <cell r="X2316" t="str">
            <v>ZA/Z2</v>
          </cell>
        </row>
        <row r="2317">
          <cell r="D2317" t="str">
            <v>CS610-</v>
          </cell>
          <cell r="E2317" t="str">
            <v>A</v>
          </cell>
          <cell r="F2317" t="str">
            <v>09</v>
          </cell>
          <cell r="G2317" t="str">
            <v>13200</v>
          </cell>
          <cell r="H2317" t="str">
            <v>03160-48165</v>
          </cell>
          <cell r="I2317" t="str">
            <v>SCREW-TAPPING</v>
          </cell>
          <cell r="T2317" t="str">
            <v>4</v>
          </cell>
          <cell r="V2317" t="str">
            <v>4</v>
          </cell>
          <cell r="X2317" t="str">
            <v>ZA/Z2</v>
          </cell>
        </row>
        <row r="2318">
          <cell r="D2318" t="str">
            <v>CS610-</v>
          </cell>
          <cell r="E2318" t="str">
            <v>A</v>
          </cell>
          <cell r="F2318" t="str">
            <v>09</v>
          </cell>
          <cell r="G2318" t="str">
            <v>14000</v>
          </cell>
          <cell r="H2318" t="str">
            <v>96323858</v>
          </cell>
          <cell r="I2318" t="str">
            <v>TRIM A-REAR DOOR,L</v>
          </cell>
          <cell r="T2318" t="str">
            <v>1</v>
          </cell>
          <cell r="V2318" t="str">
            <v>1</v>
          </cell>
          <cell r="X2318" t="str">
            <v>ZA/Z2</v>
          </cell>
        </row>
        <row r="2319">
          <cell r="D2319" t="str">
            <v>CS610-</v>
          </cell>
          <cell r="E2319" t="str">
            <v>A</v>
          </cell>
          <cell r="F2319" t="str">
            <v>09</v>
          </cell>
          <cell r="G2319" t="str">
            <v>16100</v>
          </cell>
          <cell r="H2319" t="str">
            <v>03160-48165</v>
          </cell>
          <cell r="I2319" t="str">
            <v>SCREW-TAPPING</v>
          </cell>
          <cell r="T2319" t="str">
            <v>1</v>
          </cell>
          <cell r="V2319" t="str">
            <v>1</v>
          </cell>
          <cell r="X2319" t="str">
            <v>ZA/Z2</v>
          </cell>
        </row>
        <row r="2320">
          <cell r="D2320" t="str">
            <v>CS610-</v>
          </cell>
          <cell r="E2320" t="str">
            <v>A</v>
          </cell>
          <cell r="F2320" t="str">
            <v>09</v>
          </cell>
          <cell r="G2320" t="str">
            <v>19300</v>
          </cell>
          <cell r="H2320" t="str">
            <v>96320205</v>
          </cell>
          <cell r="I2320" t="str">
            <v>BRACKET-POCKET DOOR</v>
          </cell>
          <cell r="T2320" t="str">
            <v>1</v>
          </cell>
          <cell r="V2320" t="str">
            <v>1</v>
          </cell>
          <cell r="X2320" t="str">
            <v>ZA/Z2</v>
          </cell>
        </row>
        <row r="2321">
          <cell r="D2321" t="str">
            <v>CS610-</v>
          </cell>
          <cell r="E2321" t="str">
            <v>A</v>
          </cell>
          <cell r="F2321" t="str">
            <v>09</v>
          </cell>
          <cell r="G2321" t="str">
            <v>19400</v>
          </cell>
          <cell r="H2321" t="str">
            <v>09148-04005</v>
          </cell>
          <cell r="I2321" t="str">
            <v>NUT-SPEED</v>
          </cell>
          <cell r="T2321" t="str">
            <v>1</v>
          </cell>
          <cell r="V2321" t="str">
            <v>1</v>
          </cell>
          <cell r="X2321" t="str">
            <v>ZA/Z2</v>
          </cell>
        </row>
        <row r="2322">
          <cell r="D2322" t="str">
            <v>CS610-</v>
          </cell>
          <cell r="E2322" t="str">
            <v>A</v>
          </cell>
          <cell r="F2322" t="str">
            <v>09</v>
          </cell>
          <cell r="G2322" t="str">
            <v>19500</v>
          </cell>
          <cell r="H2322" t="str">
            <v>03160-48165</v>
          </cell>
          <cell r="I2322" t="str">
            <v>SCREW-TAPPING</v>
          </cell>
          <cell r="T2322" t="str">
            <v>1</v>
          </cell>
          <cell r="V2322" t="str">
            <v>1</v>
          </cell>
          <cell r="X2322" t="str">
            <v>ZA/Z2</v>
          </cell>
        </row>
        <row r="2323">
          <cell r="D2323" t="str">
            <v>CS610-</v>
          </cell>
          <cell r="E2323" t="str">
            <v>A</v>
          </cell>
          <cell r="F2323" t="str">
            <v>09</v>
          </cell>
          <cell r="G2323" t="str">
            <v>20000</v>
          </cell>
          <cell r="H2323" t="str">
            <v>96315074</v>
          </cell>
          <cell r="I2323" t="str">
            <v>SEAL-REAR DOOR TRIM</v>
          </cell>
          <cell r="T2323" t="str">
            <v>1</v>
          </cell>
          <cell r="V2323" t="str">
            <v>1</v>
          </cell>
          <cell r="X2323" t="str">
            <v>ZA/Z2</v>
          </cell>
        </row>
        <row r="2324">
          <cell r="D2324" t="str">
            <v>CS610-</v>
          </cell>
          <cell r="E2324" t="str">
            <v>A</v>
          </cell>
          <cell r="F2324" t="str">
            <v>09</v>
          </cell>
          <cell r="G2324" t="str">
            <v>20110</v>
          </cell>
          <cell r="H2324" t="str">
            <v>09148-03007</v>
          </cell>
          <cell r="I2324" t="str">
            <v>NUT-SPEED</v>
          </cell>
          <cell r="T2324" t="str">
            <v>3</v>
          </cell>
          <cell r="V2324" t="str">
            <v>3</v>
          </cell>
          <cell r="X2324" t="str">
            <v>ZA/Z2</v>
          </cell>
        </row>
        <row r="2325">
          <cell r="D2325" t="str">
            <v>CS610-</v>
          </cell>
          <cell r="E2325" t="str">
            <v>A</v>
          </cell>
          <cell r="F2325" t="str">
            <v>09</v>
          </cell>
          <cell r="G2325" t="str">
            <v>20200</v>
          </cell>
          <cell r="H2325" t="str">
            <v>03160-48165</v>
          </cell>
          <cell r="I2325" t="str">
            <v>SCREW-TAPPING</v>
          </cell>
          <cell r="T2325" t="str">
            <v>3</v>
          </cell>
          <cell r="V2325" t="str">
            <v>3</v>
          </cell>
          <cell r="X2325" t="str">
            <v>ZA/Z2</v>
          </cell>
        </row>
        <row r="2326">
          <cell r="D2326" t="str">
            <v>CS610-</v>
          </cell>
          <cell r="E2326" t="str">
            <v>A</v>
          </cell>
          <cell r="F2326" t="str">
            <v>09</v>
          </cell>
          <cell r="G2326" t="str">
            <v>21000</v>
          </cell>
          <cell r="H2326" t="str">
            <v>96323876</v>
          </cell>
          <cell r="I2326" t="str">
            <v>COVER A-INNER,REAR DOOR</v>
          </cell>
          <cell r="T2326" t="str">
            <v>1</v>
          </cell>
          <cell r="V2326" t="str">
            <v>1</v>
          </cell>
          <cell r="X2326" t="str">
            <v>ZA/Z2</v>
          </cell>
        </row>
        <row r="2327">
          <cell r="D2327" t="str">
            <v>CS610-</v>
          </cell>
          <cell r="E2327" t="str">
            <v>A</v>
          </cell>
          <cell r="F2327" t="str">
            <v>09</v>
          </cell>
          <cell r="G2327" t="str">
            <v>23000</v>
          </cell>
          <cell r="H2327" t="str">
            <v>96286658</v>
          </cell>
          <cell r="I2327" t="str">
            <v>TRIM A-FRONT DOOR,R</v>
          </cell>
          <cell r="T2327" t="str">
            <v>1</v>
          </cell>
          <cell r="V2327" t="str">
            <v>1</v>
          </cell>
          <cell r="X2327" t="str">
            <v>ZA/Z2</v>
          </cell>
        </row>
        <row r="2328">
          <cell r="D2328" t="str">
            <v>CS610-</v>
          </cell>
          <cell r="E2328" t="str">
            <v>A</v>
          </cell>
          <cell r="F2328" t="str">
            <v>09</v>
          </cell>
          <cell r="G2328" t="str">
            <v>29100</v>
          </cell>
          <cell r="H2328" t="str">
            <v>03160-48165</v>
          </cell>
          <cell r="I2328" t="str">
            <v>SCREW-TAPPING</v>
          </cell>
          <cell r="T2328" t="str">
            <v>1</v>
          </cell>
          <cell r="V2328" t="str">
            <v>1</v>
          </cell>
          <cell r="X2328" t="str">
            <v>ZA/Z2</v>
          </cell>
        </row>
        <row r="2329">
          <cell r="D2329" t="str">
            <v>CS610-</v>
          </cell>
          <cell r="E2329" t="str">
            <v>A</v>
          </cell>
          <cell r="F2329" t="str">
            <v>09</v>
          </cell>
          <cell r="G2329" t="str">
            <v>29200</v>
          </cell>
          <cell r="H2329" t="str">
            <v>96320205</v>
          </cell>
          <cell r="I2329" t="str">
            <v>BRACKET-POCKET DOOR</v>
          </cell>
          <cell r="T2329" t="str">
            <v>1</v>
          </cell>
          <cell r="V2329" t="str">
            <v>1</v>
          </cell>
          <cell r="X2329" t="str">
            <v>ZA/Z2</v>
          </cell>
        </row>
        <row r="2330">
          <cell r="D2330" t="str">
            <v>CS610-</v>
          </cell>
          <cell r="E2330" t="str">
            <v>A</v>
          </cell>
          <cell r="F2330" t="str">
            <v>09</v>
          </cell>
          <cell r="G2330" t="str">
            <v>30100</v>
          </cell>
          <cell r="H2330" t="str">
            <v>09148-04005</v>
          </cell>
          <cell r="I2330" t="str">
            <v>NUT-SPEED</v>
          </cell>
          <cell r="T2330" t="str">
            <v>1</v>
          </cell>
          <cell r="V2330" t="str">
            <v>1</v>
          </cell>
          <cell r="X2330" t="str">
            <v>ZA/Z2</v>
          </cell>
        </row>
        <row r="2331">
          <cell r="D2331" t="str">
            <v>CS610-</v>
          </cell>
          <cell r="E2331" t="str">
            <v>A</v>
          </cell>
          <cell r="F2331" t="str">
            <v>09</v>
          </cell>
          <cell r="G2331" t="str">
            <v>30200</v>
          </cell>
          <cell r="H2331" t="str">
            <v>03160-48165</v>
          </cell>
          <cell r="I2331" t="str">
            <v>SCREW-TAPPING</v>
          </cell>
          <cell r="T2331" t="str">
            <v>1</v>
          </cell>
          <cell r="V2331" t="str">
            <v>1</v>
          </cell>
          <cell r="X2331" t="str">
            <v>ZA/Z2</v>
          </cell>
        </row>
        <row r="2332">
          <cell r="D2332" t="str">
            <v>CS610-</v>
          </cell>
          <cell r="E2332" t="str">
            <v>A</v>
          </cell>
          <cell r="F2332" t="str">
            <v>09</v>
          </cell>
          <cell r="G2332" t="str">
            <v>30300</v>
          </cell>
          <cell r="H2332" t="str">
            <v>96315012</v>
          </cell>
          <cell r="I2332" t="str">
            <v>SEAL-FRT DOOR TRIM</v>
          </cell>
          <cell r="T2332" t="str">
            <v>1</v>
          </cell>
          <cell r="V2332" t="str">
            <v>1</v>
          </cell>
          <cell r="X2332" t="str">
            <v>ZA/Z2</v>
          </cell>
        </row>
        <row r="2333">
          <cell r="D2333" t="str">
            <v>CS610-</v>
          </cell>
          <cell r="E2333" t="str">
            <v>A</v>
          </cell>
          <cell r="F2333" t="str">
            <v>09</v>
          </cell>
          <cell r="G2333" t="str">
            <v>30400</v>
          </cell>
          <cell r="H2333" t="str">
            <v>09148-04005</v>
          </cell>
          <cell r="I2333" t="str">
            <v>NUT-SPEED</v>
          </cell>
          <cell r="T2333" t="str">
            <v>2</v>
          </cell>
          <cell r="V2333" t="str">
            <v>2</v>
          </cell>
          <cell r="X2333" t="str">
            <v>ZA/Z2</v>
          </cell>
        </row>
        <row r="2334">
          <cell r="D2334" t="str">
            <v>CS610-</v>
          </cell>
          <cell r="E2334" t="str">
            <v>A</v>
          </cell>
          <cell r="F2334" t="str">
            <v>09</v>
          </cell>
          <cell r="G2334" t="str">
            <v>30410</v>
          </cell>
          <cell r="H2334" t="str">
            <v>09148-03007</v>
          </cell>
          <cell r="I2334" t="str">
            <v>NUT-SPEED</v>
          </cell>
          <cell r="T2334" t="str">
            <v>2</v>
          </cell>
          <cell r="V2334" t="str">
            <v>2</v>
          </cell>
          <cell r="X2334" t="str">
            <v>ZA/Z2</v>
          </cell>
        </row>
        <row r="2335">
          <cell r="D2335" t="str">
            <v>CS610-</v>
          </cell>
          <cell r="E2335" t="str">
            <v>A</v>
          </cell>
          <cell r="F2335" t="str">
            <v>09</v>
          </cell>
          <cell r="G2335" t="str">
            <v>30500</v>
          </cell>
          <cell r="H2335" t="str">
            <v>03160-48165</v>
          </cell>
          <cell r="I2335" t="str">
            <v>SCREW-TAPPING</v>
          </cell>
          <cell r="T2335" t="str">
            <v>4</v>
          </cell>
          <cell r="V2335" t="str">
            <v>4</v>
          </cell>
          <cell r="X2335" t="str">
            <v>ZA/Z2</v>
          </cell>
        </row>
        <row r="2336">
          <cell r="D2336" t="str">
            <v>CS610-</v>
          </cell>
          <cell r="E2336" t="str">
            <v>A</v>
          </cell>
          <cell r="F2336" t="str">
            <v>09</v>
          </cell>
          <cell r="G2336" t="str">
            <v>31000</v>
          </cell>
          <cell r="H2336" t="str">
            <v>96323859</v>
          </cell>
          <cell r="I2336" t="str">
            <v>TRIM A-REAR DOOR,R</v>
          </cell>
          <cell r="T2336" t="str">
            <v>1</v>
          </cell>
          <cell r="V2336" t="str">
            <v>1</v>
          </cell>
          <cell r="X2336" t="str">
            <v>ZA/Z2</v>
          </cell>
        </row>
        <row r="2337">
          <cell r="D2337" t="str">
            <v>CS610-</v>
          </cell>
          <cell r="E2337" t="str">
            <v>A</v>
          </cell>
          <cell r="F2337" t="str">
            <v>09</v>
          </cell>
          <cell r="G2337" t="str">
            <v>33100</v>
          </cell>
          <cell r="H2337" t="str">
            <v>03160-48165</v>
          </cell>
          <cell r="I2337" t="str">
            <v>SCREW-TAPPING</v>
          </cell>
          <cell r="T2337" t="str">
            <v>1</v>
          </cell>
          <cell r="V2337" t="str">
            <v>1</v>
          </cell>
          <cell r="X2337" t="str">
            <v>ZA/Z2</v>
          </cell>
        </row>
        <row r="2338">
          <cell r="D2338" t="str">
            <v>CS610-</v>
          </cell>
          <cell r="E2338" t="str">
            <v>A</v>
          </cell>
          <cell r="F2338" t="str">
            <v>09</v>
          </cell>
          <cell r="G2338" t="str">
            <v>36300</v>
          </cell>
          <cell r="H2338" t="str">
            <v>96320205</v>
          </cell>
          <cell r="I2338" t="str">
            <v>BRACKET-POCKET DOOR</v>
          </cell>
          <cell r="T2338" t="str">
            <v>1</v>
          </cell>
          <cell r="V2338" t="str">
            <v>1</v>
          </cell>
          <cell r="X2338" t="str">
            <v>ZA/Z2</v>
          </cell>
        </row>
        <row r="2339">
          <cell r="D2339" t="str">
            <v>CS610-</v>
          </cell>
          <cell r="E2339" t="str">
            <v>A</v>
          </cell>
          <cell r="F2339" t="str">
            <v>09</v>
          </cell>
          <cell r="G2339" t="str">
            <v>36400</v>
          </cell>
          <cell r="H2339" t="str">
            <v>09148-04005</v>
          </cell>
          <cell r="I2339" t="str">
            <v>NUT-SPEED</v>
          </cell>
          <cell r="T2339" t="str">
            <v>1</v>
          </cell>
          <cell r="V2339" t="str">
            <v>1</v>
          </cell>
          <cell r="X2339" t="str">
            <v>ZA/Z2</v>
          </cell>
        </row>
        <row r="2340">
          <cell r="D2340" t="str">
            <v>CS610-</v>
          </cell>
          <cell r="E2340" t="str">
            <v>A</v>
          </cell>
          <cell r="F2340" t="str">
            <v>09</v>
          </cell>
          <cell r="G2340" t="str">
            <v>36500</v>
          </cell>
          <cell r="H2340" t="str">
            <v>03160-48165</v>
          </cell>
          <cell r="I2340" t="str">
            <v>SCREW-TAPPING</v>
          </cell>
          <cell r="T2340" t="str">
            <v>1</v>
          </cell>
          <cell r="V2340" t="str">
            <v>1</v>
          </cell>
          <cell r="X2340" t="str">
            <v>ZA/Z2</v>
          </cell>
        </row>
        <row r="2341">
          <cell r="D2341" t="str">
            <v>CS610-</v>
          </cell>
          <cell r="E2341" t="str">
            <v>A</v>
          </cell>
          <cell r="F2341" t="str">
            <v>09</v>
          </cell>
          <cell r="G2341" t="str">
            <v>36510</v>
          </cell>
          <cell r="H2341" t="str">
            <v>96315074</v>
          </cell>
          <cell r="I2341" t="str">
            <v>SEAL-REAR DOOR TRIM</v>
          </cell>
          <cell r="T2341" t="str">
            <v>1</v>
          </cell>
          <cell r="V2341" t="str">
            <v>1</v>
          </cell>
          <cell r="X2341" t="str">
            <v>ZA/Z2</v>
          </cell>
        </row>
        <row r="2342">
          <cell r="D2342" t="str">
            <v>CS610-</v>
          </cell>
          <cell r="E2342" t="str">
            <v>A</v>
          </cell>
          <cell r="F2342" t="str">
            <v>09</v>
          </cell>
          <cell r="G2342" t="str">
            <v>36521</v>
          </cell>
          <cell r="H2342" t="str">
            <v>09148-03007</v>
          </cell>
          <cell r="I2342" t="str">
            <v>NUT-SPEED</v>
          </cell>
          <cell r="T2342" t="str">
            <v>3</v>
          </cell>
          <cell r="V2342" t="str">
            <v>3</v>
          </cell>
          <cell r="X2342" t="str">
            <v>ZA/Z2</v>
          </cell>
        </row>
        <row r="2343">
          <cell r="D2343" t="str">
            <v>CS610-</v>
          </cell>
          <cell r="E2343" t="str">
            <v>A</v>
          </cell>
          <cell r="F2343" t="str">
            <v>09</v>
          </cell>
          <cell r="G2343" t="str">
            <v>36530</v>
          </cell>
          <cell r="H2343" t="str">
            <v>03160-48165</v>
          </cell>
          <cell r="I2343" t="str">
            <v>SCREW-TAPPING</v>
          </cell>
          <cell r="T2343" t="str">
            <v>4</v>
          </cell>
          <cell r="V2343" t="str">
            <v>4</v>
          </cell>
          <cell r="X2343" t="str">
            <v>ZA/Z2</v>
          </cell>
        </row>
        <row r="2344">
          <cell r="D2344" t="str">
            <v>CS610-</v>
          </cell>
          <cell r="E2344" t="str">
            <v>A</v>
          </cell>
          <cell r="F2344" t="str">
            <v>09</v>
          </cell>
          <cell r="G2344" t="str">
            <v>37000</v>
          </cell>
          <cell r="H2344" t="str">
            <v>96323877</v>
          </cell>
          <cell r="I2344" t="str">
            <v>COVER A-INNER,REAR DOOR</v>
          </cell>
          <cell r="T2344" t="str">
            <v>1</v>
          </cell>
          <cell r="V2344" t="str">
            <v>1</v>
          </cell>
          <cell r="X2344" t="str">
            <v>ZA/Z2</v>
          </cell>
        </row>
        <row r="2345">
          <cell r="D2345" t="str">
            <v>CS610-</v>
          </cell>
          <cell r="E2345" t="str">
            <v>A</v>
          </cell>
          <cell r="F2345" t="str">
            <v>09</v>
          </cell>
          <cell r="G2345" t="str">
            <v>40000</v>
          </cell>
          <cell r="H2345" t="str">
            <v>96279941</v>
          </cell>
          <cell r="I2345" t="str">
            <v>TRIM-TAILGATE</v>
          </cell>
          <cell r="T2345" t="str">
            <v>1</v>
          </cell>
          <cell r="V2345" t="str">
            <v>1</v>
          </cell>
          <cell r="X2345" t="str">
            <v>ZA/Z2</v>
          </cell>
        </row>
        <row r="2346">
          <cell r="D2346" t="str">
            <v>CS610-</v>
          </cell>
          <cell r="E2346" t="str">
            <v>A</v>
          </cell>
          <cell r="F2346" t="str">
            <v>09</v>
          </cell>
          <cell r="G2346" t="str">
            <v>41000</v>
          </cell>
          <cell r="H2346" t="str">
            <v>96279899</v>
          </cell>
          <cell r="I2346" t="str">
            <v>CLIP</v>
          </cell>
          <cell r="T2346" t="str">
            <v>6</v>
          </cell>
          <cell r="V2346" t="str">
            <v>6</v>
          </cell>
          <cell r="X2346" t="str">
            <v>ZA/Z2</v>
          </cell>
        </row>
        <row r="2347">
          <cell r="D2347" t="str">
            <v>CS610-</v>
          </cell>
          <cell r="E2347" t="str">
            <v>A</v>
          </cell>
          <cell r="F2347" t="str">
            <v>10</v>
          </cell>
          <cell r="G2347" t="str">
            <v>01000</v>
          </cell>
          <cell r="H2347" t="str">
            <v>96296666</v>
          </cell>
          <cell r="I2347" t="str">
            <v>TRIM A-FRONT DOOR,L</v>
          </cell>
          <cell r="T2347" t="str">
            <v>1</v>
          </cell>
          <cell r="V2347" t="str">
            <v>1</v>
          </cell>
          <cell r="X2347" t="str">
            <v>Z1</v>
          </cell>
        </row>
        <row r="2348">
          <cell r="D2348" t="str">
            <v>CS610-</v>
          </cell>
          <cell r="E2348" t="str">
            <v>A</v>
          </cell>
          <cell r="F2348" t="str">
            <v>10</v>
          </cell>
          <cell r="G2348" t="str">
            <v>09000</v>
          </cell>
          <cell r="H2348" t="str">
            <v>03160-48165</v>
          </cell>
          <cell r="I2348" t="str">
            <v>SCREW-TAPPING</v>
          </cell>
          <cell r="T2348" t="str">
            <v>1</v>
          </cell>
          <cell r="V2348" t="str">
            <v>1</v>
          </cell>
          <cell r="X2348" t="str">
            <v>Z1</v>
          </cell>
        </row>
        <row r="2349">
          <cell r="D2349" t="str">
            <v>CS610-</v>
          </cell>
          <cell r="E2349" t="str">
            <v>A</v>
          </cell>
          <cell r="F2349" t="str">
            <v>10</v>
          </cell>
          <cell r="G2349" t="str">
            <v>10000</v>
          </cell>
          <cell r="H2349" t="str">
            <v>96320205</v>
          </cell>
          <cell r="I2349" t="str">
            <v>BRACKET-POCKET DOOR</v>
          </cell>
          <cell r="T2349" t="str">
            <v>1</v>
          </cell>
          <cell r="V2349" t="str">
            <v>1</v>
          </cell>
          <cell r="X2349" t="str">
            <v>Z1</v>
          </cell>
        </row>
        <row r="2350">
          <cell r="D2350" t="str">
            <v>CS610-</v>
          </cell>
          <cell r="E2350" t="str">
            <v>A</v>
          </cell>
          <cell r="F2350" t="str">
            <v>10</v>
          </cell>
          <cell r="G2350" t="str">
            <v>10100</v>
          </cell>
          <cell r="H2350" t="str">
            <v>03160-48165</v>
          </cell>
          <cell r="I2350" t="str">
            <v>SCREW-TAPPING</v>
          </cell>
          <cell r="T2350" t="str">
            <v>1</v>
          </cell>
          <cell r="V2350" t="str">
            <v>1</v>
          </cell>
          <cell r="X2350" t="str">
            <v>Z1</v>
          </cell>
        </row>
        <row r="2351">
          <cell r="D2351" t="str">
            <v>CS610-</v>
          </cell>
          <cell r="E2351" t="str">
            <v>A</v>
          </cell>
          <cell r="F2351" t="str">
            <v>10</v>
          </cell>
          <cell r="G2351" t="str">
            <v>11000</v>
          </cell>
          <cell r="H2351" t="str">
            <v>09148-04005</v>
          </cell>
          <cell r="I2351" t="str">
            <v>NUT-SPEED</v>
          </cell>
          <cell r="T2351" t="str">
            <v>1</v>
          </cell>
          <cell r="V2351" t="str">
            <v>1</v>
          </cell>
          <cell r="X2351" t="str">
            <v>Z1</v>
          </cell>
        </row>
        <row r="2352">
          <cell r="D2352" t="str">
            <v>CS610-</v>
          </cell>
          <cell r="E2352" t="str">
            <v>A</v>
          </cell>
          <cell r="F2352" t="str">
            <v>10</v>
          </cell>
          <cell r="G2352" t="str">
            <v>13000</v>
          </cell>
          <cell r="H2352" t="str">
            <v>96320307</v>
          </cell>
          <cell r="I2352" t="str">
            <v>SEAL-FRT DOOR TRIM</v>
          </cell>
          <cell r="T2352" t="str">
            <v>1</v>
          </cell>
          <cell r="V2352" t="str">
            <v>1</v>
          </cell>
          <cell r="X2352" t="str">
            <v>Z1</v>
          </cell>
        </row>
        <row r="2353">
          <cell r="D2353" t="str">
            <v>CS610-</v>
          </cell>
          <cell r="E2353" t="str">
            <v>A</v>
          </cell>
          <cell r="F2353" t="str">
            <v>10</v>
          </cell>
          <cell r="G2353" t="str">
            <v>13100</v>
          </cell>
          <cell r="H2353" t="str">
            <v>09148-04005</v>
          </cell>
          <cell r="I2353" t="str">
            <v>NUT-SPEED</v>
          </cell>
          <cell r="T2353" t="str">
            <v>2</v>
          </cell>
          <cell r="V2353" t="str">
            <v>2</v>
          </cell>
          <cell r="X2353" t="str">
            <v>Z1</v>
          </cell>
        </row>
        <row r="2354">
          <cell r="D2354" t="str">
            <v>CS610-</v>
          </cell>
          <cell r="E2354" t="str">
            <v>A</v>
          </cell>
          <cell r="F2354" t="str">
            <v>10</v>
          </cell>
          <cell r="G2354" t="str">
            <v>13110</v>
          </cell>
          <cell r="H2354" t="str">
            <v>09148-03007</v>
          </cell>
          <cell r="I2354" t="str">
            <v>NUT-SPEED</v>
          </cell>
          <cell r="T2354" t="str">
            <v>2</v>
          </cell>
          <cell r="V2354" t="str">
            <v>2</v>
          </cell>
          <cell r="X2354" t="str">
            <v>Z1</v>
          </cell>
        </row>
        <row r="2355">
          <cell r="D2355" t="str">
            <v>CS610-</v>
          </cell>
          <cell r="E2355" t="str">
            <v>A</v>
          </cell>
          <cell r="F2355" t="str">
            <v>10</v>
          </cell>
          <cell r="G2355" t="str">
            <v>13200</v>
          </cell>
          <cell r="H2355" t="str">
            <v>03160-48165</v>
          </cell>
          <cell r="I2355" t="str">
            <v>SCREW-TAPPING</v>
          </cell>
          <cell r="T2355" t="str">
            <v>4</v>
          </cell>
          <cell r="V2355" t="str">
            <v>4</v>
          </cell>
          <cell r="X2355" t="str">
            <v>Z1</v>
          </cell>
        </row>
        <row r="2356">
          <cell r="D2356" t="str">
            <v>CS610-</v>
          </cell>
          <cell r="E2356" t="str">
            <v>A</v>
          </cell>
          <cell r="F2356" t="str">
            <v>10</v>
          </cell>
          <cell r="G2356" t="str">
            <v>14000</v>
          </cell>
          <cell r="H2356" t="str">
            <v>96323858</v>
          </cell>
          <cell r="I2356" t="str">
            <v>TRIM A-REAR DOOR,L</v>
          </cell>
          <cell r="T2356" t="str">
            <v>1</v>
          </cell>
          <cell r="V2356" t="str">
            <v>1</v>
          </cell>
          <cell r="X2356" t="str">
            <v>Z1</v>
          </cell>
        </row>
        <row r="2357">
          <cell r="D2357" t="str">
            <v>CS610-</v>
          </cell>
          <cell r="E2357" t="str">
            <v>A</v>
          </cell>
          <cell r="F2357" t="str">
            <v>10</v>
          </cell>
          <cell r="G2357" t="str">
            <v>16100</v>
          </cell>
          <cell r="H2357" t="str">
            <v>03160-48165</v>
          </cell>
          <cell r="I2357" t="str">
            <v>SCREW-TAPPING</v>
          </cell>
          <cell r="T2357" t="str">
            <v>1</v>
          </cell>
          <cell r="V2357" t="str">
            <v>1</v>
          </cell>
          <cell r="X2357" t="str">
            <v>Z1</v>
          </cell>
        </row>
        <row r="2358">
          <cell r="D2358" t="str">
            <v>CS610-</v>
          </cell>
          <cell r="E2358" t="str">
            <v>A</v>
          </cell>
          <cell r="F2358" t="str">
            <v>10</v>
          </cell>
          <cell r="G2358" t="str">
            <v>19300</v>
          </cell>
          <cell r="H2358" t="str">
            <v>96320205</v>
          </cell>
          <cell r="I2358" t="str">
            <v>BRACKET-POCKET DOOR</v>
          </cell>
          <cell r="T2358" t="str">
            <v>1</v>
          </cell>
          <cell r="V2358" t="str">
            <v>1</v>
          </cell>
          <cell r="X2358" t="str">
            <v>Z1</v>
          </cell>
        </row>
        <row r="2359">
          <cell r="D2359" t="str">
            <v>CS610-</v>
          </cell>
          <cell r="E2359" t="str">
            <v>A</v>
          </cell>
          <cell r="F2359" t="str">
            <v>10</v>
          </cell>
          <cell r="G2359" t="str">
            <v>19400</v>
          </cell>
          <cell r="H2359" t="str">
            <v>09148-04005</v>
          </cell>
          <cell r="I2359" t="str">
            <v>NUT-SPEED</v>
          </cell>
          <cell r="T2359" t="str">
            <v>1</v>
          </cell>
          <cell r="V2359" t="str">
            <v>1</v>
          </cell>
          <cell r="X2359" t="str">
            <v>Z1</v>
          </cell>
        </row>
        <row r="2360">
          <cell r="D2360" t="str">
            <v>CS610-</v>
          </cell>
          <cell r="E2360" t="str">
            <v>A</v>
          </cell>
          <cell r="F2360" t="str">
            <v>10</v>
          </cell>
          <cell r="G2360" t="str">
            <v>19500</v>
          </cell>
          <cell r="H2360" t="str">
            <v>03160-48165</v>
          </cell>
          <cell r="I2360" t="str">
            <v>SCREW-TAPPING</v>
          </cell>
          <cell r="T2360" t="str">
            <v>1</v>
          </cell>
          <cell r="V2360" t="str">
            <v>1</v>
          </cell>
          <cell r="X2360" t="str">
            <v>Z1</v>
          </cell>
        </row>
        <row r="2361">
          <cell r="D2361" t="str">
            <v>CS610-</v>
          </cell>
          <cell r="E2361" t="str">
            <v>A</v>
          </cell>
          <cell r="F2361" t="str">
            <v>10</v>
          </cell>
          <cell r="G2361" t="str">
            <v>20000</v>
          </cell>
          <cell r="H2361" t="str">
            <v>96315074</v>
          </cell>
          <cell r="I2361" t="str">
            <v>SEAL-REAR DOOR TRIM</v>
          </cell>
          <cell r="T2361" t="str">
            <v>1</v>
          </cell>
          <cell r="V2361" t="str">
            <v>1</v>
          </cell>
          <cell r="X2361" t="str">
            <v>Z1</v>
          </cell>
        </row>
        <row r="2362">
          <cell r="D2362" t="str">
            <v>CS610-</v>
          </cell>
          <cell r="E2362" t="str">
            <v>A</v>
          </cell>
          <cell r="F2362" t="str">
            <v>10</v>
          </cell>
          <cell r="G2362" t="str">
            <v>20110</v>
          </cell>
          <cell r="H2362" t="str">
            <v>09148-03007</v>
          </cell>
          <cell r="I2362" t="str">
            <v>NUT-SPEED</v>
          </cell>
          <cell r="T2362" t="str">
            <v>3</v>
          </cell>
          <cell r="V2362" t="str">
            <v>3</v>
          </cell>
          <cell r="X2362" t="str">
            <v>Z1</v>
          </cell>
        </row>
        <row r="2363">
          <cell r="D2363" t="str">
            <v>CS610-</v>
          </cell>
          <cell r="E2363" t="str">
            <v>A</v>
          </cell>
          <cell r="F2363" t="str">
            <v>10</v>
          </cell>
          <cell r="G2363" t="str">
            <v>20200</v>
          </cell>
          <cell r="H2363" t="str">
            <v>03160-48165</v>
          </cell>
          <cell r="I2363" t="str">
            <v>SCREW-TAPPING</v>
          </cell>
          <cell r="T2363" t="str">
            <v>3</v>
          </cell>
          <cell r="V2363" t="str">
            <v>3</v>
          </cell>
          <cell r="X2363" t="str">
            <v>Z1</v>
          </cell>
        </row>
        <row r="2364">
          <cell r="D2364" t="str">
            <v>CS610-</v>
          </cell>
          <cell r="E2364" t="str">
            <v>A</v>
          </cell>
          <cell r="F2364" t="str">
            <v>10</v>
          </cell>
          <cell r="G2364" t="str">
            <v>21000</v>
          </cell>
          <cell r="H2364" t="str">
            <v>96323876</v>
          </cell>
          <cell r="I2364" t="str">
            <v>COVER A-INNER,REAR DOOR</v>
          </cell>
          <cell r="T2364" t="str">
            <v>1</v>
          </cell>
          <cell r="V2364" t="str">
            <v>1</v>
          </cell>
          <cell r="X2364" t="str">
            <v>Z1</v>
          </cell>
        </row>
        <row r="2365">
          <cell r="D2365" t="str">
            <v>CS610-</v>
          </cell>
          <cell r="E2365" t="str">
            <v>A</v>
          </cell>
          <cell r="F2365" t="str">
            <v>10</v>
          </cell>
          <cell r="G2365" t="str">
            <v>23000</v>
          </cell>
          <cell r="H2365" t="str">
            <v>96296667</v>
          </cell>
          <cell r="I2365" t="str">
            <v>TRIM A-FRONT DOOR,R</v>
          </cell>
          <cell r="T2365" t="str">
            <v>1</v>
          </cell>
          <cell r="V2365" t="str">
            <v>1</v>
          </cell>
          <cell r="X2365" t="str">
            <v>Z1</v>
          </cell>
        </row>
        <row r="2366">
          <cell r="D2366" t="str">
            <v>CS610-</v>
          </cell>
          <cell r="E2366" t="str">
            <v>A</v>
          </cell>
          <cell r="F2366" t="str">
            <v>10</v>
          </cell>
          <cell r="G2366" t="str">
            <v>29100</v>
          </cell>
          <cell r="H2366" t="str">
            <v>03160-48165</v>
          </cell>
          <cell r="I2366" t="str">
            <v>SCREW-TAPPING</v>
          </cell>
          <cell r="T2366" t="str">
            <v>1</v>
          </cell>
          <cell r="V2366" t="str">
            <v>1</v>
          </cell>
          <cell r="X2366" t="str">
            <v>Z1</v>
          </cell>
        </row>
        <row r="2367">
          <cell r="D2367" t="str">
            <v>CS610-</v>
          </cell>
          <cell r="E2367" t="str">
            <v>A</v>
          </cell>
          <cell r="F2367" t="str">
            <v>10</v>
          </cell>
          <cell r="G2367" t="str">
            <v>29200</v>
          </cell>
          <cell r="H2367" t="str">
            <v>96320205</v>
          </cell>
          <cell r="I2367" t="str">
            <v>BRACKET-POCKET DOOR</v>
          </cell>
          <cell r="T2367" t="str">
            <v>1</v>
          </cell>
          <cell r="V2367" t="str">
            <v>1</v>
          </cell>
          <cell r="X2367" t="str">
            <v>Z1</v>
          </cell>
        </row>
        <row r="2368">
          <cell r="D2368" t="str">
            <v>CS610-</v>
          </cell>
          <cell r="E2368" t="str">
            <v>A</v>
          </cell>
          <cell r="F2368" t="str">
            <v>10</v>
          </cell>
          <cell r="G2368" t="str">
            <v>30100</v>
          </cell>
          <cell r="H2368" t="str">
            <v>09148-04005</v>
          </cell>
          <cell r="I2368" t="str">
            <v>NUT-SPEED</v>
          </cell>
          <cell r="T2368" t="str">
            <v>1</v>
          </cell>
          <cell r="V2368" t="str">
            <v>1</v>
          </cell>
          <cell r="X2368" t="str">
            <v>Z1</v>
          </cell>
        </row>
        <row r="2369">
          <cell r="D2369" t="str">
            <v>CS610-</v>
          </cell>
          <cell r="E2369" t="str">
            <v>A</v>
          </cell>
          <cell r="F2369" t="str">
            <v>10</v>
          </cell>
          <cell r="G2369" t="str">
            <v>30200</v>
          </cell>
          <cell r="H2369" t="str">
            <v>03160-48165</v>
          </cell>
          <cell r="I2369" t="str">
            <v>SCREW-TAPPING</v>
          </cell>
          <cell r="T2369" t="str">
            <v>1</v>
          </cell>
          <cell r="V2369" t="str">
            <v>1</v>
          </cell>
          <cell r="X2369" t="str">
            <v>Z1</v>
          </cell>
        </row>
        <row r="2370">
          <cell r="D2370" t="str">
            <v>CS610-</v>
          </cell>
          <cell r="E2370" t="str">
            <v>A</v>
          </cell>
          <cell r="F2370" t="str">
            <v>10</v>
          </cell>
          <cell r="G2370" t="str">
            <v>30300</v>
          </cell>
          <cell r="H2370" t="str">
            <v>96320307</v>
          </cell>
          <cell r="I2370" t="str">
            <v>SEAL-FRT DOOR TRIM</v>
          </cell>
          <cell r="T2370" t="str">
            <v>1</v>
          </cell>
          <cell r="V2370" t="str">
            <v>1</v>
          </cell>
          <cell r="X2370" t="str">
            <v>Z1</v>
          </cell>
        </row>
        <row r="2371">
          <cell r="D2371" t="str">
            <v>CS610-</v>
          </cell>
          <cell r="E2371" t="str">
            <v>A</v>
          </cell>
          <cell r="F2371" t="str">
            <v>10</v>
          </cell>
          <cell r="G2371" t="str">
            <v>30400</v>
          </cell>
          <cell r="H2371" t="str">
            <v>09148-04005</v>
          </cell>
          <cell r="I2371" t="str">
            <v>NUT-SPEED</v>
          </cell>
          <cell r="T2371" t="str">
            <v>2</v>
          </cell>
          <cell r="V2371" t="str">
            <v>2</v>
          </cell>
          <cell r="X2371" t="str">
            <v>Z1</v>
          </cell>
        </row>
        <row r="2372">
          <cell r="D2372" t="str">
            <v>CS610-</v>
          </cell>
          <cell r="E2372" t="str">
            <v>A</v>
          </cell>
          <cell r="F2372" t="str">
            <v>10</v>
          </cell>
          <cell r="G2372" t="str">
            <v>30410</v>
          </cell>
          <cell r="H2372" t="str">
            <v>09148-03007</v>
          </cell>
          <cell r="I2372" t="str">
            <v>NUT-SPEED</v>
          </cell>
          <cell r="T2372" t="str">
            <v>2</v>
          </cell>
          <cell r="V2372" t="str">
            <v>2</v>
          </cell>
          <cell r="X2372" t="str">
            <v>Z1</v>
          </cell>
        </row>
        <row r="2373">
          <cell r="D2373" t="str">
            <v>CS610-</v>
          </cell>
          <cell r="E2373" t="str">
            <v>A</v>
          </cell>
          <cell r="F2373" t="str">
            <v>10</v>
          </cell>
          <cell r="G2373" t="str">
            <v>30500</v>
          </cell>
          <cell r="H2373" t="str">
            <v>03160-48165</v>
          </cell>
          <cell r="I2373" t="str">
            <v>SCREW-TAPPING</v>
          </cell>
          <cell r="T2373" t="str">
            <v>4</v>
          </cell>
          <cell r="V2373" t="str">
            <v>4</v>
          </cell>
          <cell r="X2373" t="str">
            <v>Z1</v>
          </cell>
        </row>
        <row r="2374">
          <cell r="D2374" t="str">
            <v>CS610-</v>
          </cell>
          <cell r="E2374" t="str">
            <v>A</v>
          </cell>
          <cell r="F2374" t="str">
            <v>10</v>
          </cell>
          <cell r="G2374" t="str">
            <v>31000</v>
          </cell>
          <cell r="H2374" t="str">
            <v>96323859</v>
          </cell>
          <cell r="I2374" t="str">
            <v>TRIM A-REAR DOOR,R</v>
          </cell>
          <cell r="T2374" t="str">
            <v>1</v>
          </cell>
          <cell r="V2374" t="str">
            <v>1</v>
          </cell>
          <cell r="X2374" t="str">
            <v>Z1</v>
          </cell>
        </row>
        <row r="2375">
          <cell r="D2375" t="str">
            <v>CS610-</v>
          </cell>
          <cell r="E2375" t="str">
            <v>A</v>
          </cell>
          <cell r="F2375" t="str">
            <v>10</v>
          </cell>
          <cell r="G2375" t="str">
            <v>33100</v>
          </cell>
          <cell r="H2375" t="str">
            <v>03160-48165</v>
          </cell>
          <cell r="I2375" t="str">
            <v>SCREW-TAPPING</v>
          </cell>
          <cell r="T2375" t="str">
            <v>1</v>
          </cell>
          <cell r="V2375" t="str">
            <v>1</v>
          </cell>
          <cell r="X2375" t="str">
            <v>Z1</v>
          </cell>
        </row>
        <row r="2376">
          <cell r="D2376" t="str">
            <v>CS610-</v>
          </cell>
          <cell r="E2376" t="str">
            <v>A</v>
          </cell>
          <cell r="F2376" t="str">
            <v>10</v>
          </cell>
          <cell r="G2376" t="str">
            <v>36300</v>
          </cell>
          <cell r="H2376" t="str">
            <v>96320205</v>
          </cell>
          <cell r="I2376" t="str">
            <v>BRACKET-POCKET DOOR</v>
          </cell>
          <cell r="T2376" t="str">
            <v>1</v>
          </cell>
          <cell r="V2376" t="str">
            <v>1</v>
          </cell>
          <cell r="X2376" t="str">
            <v>Z1</v>
          </cell>
        </row>
        <row r="2377">
          <cell r="D2377" t="str">
            <v>CS610-</v>
          </cell>
          <cell r="E2377" t="str">
            <v>A</v>
          </cell>
          <cell r="F2377" t="str">
            <v>10</v>
          </cell>
          <cell r="G2377" t="str">
            <v>36400</v>
          </cell>
          <cell r="H2377" t="str">
            <v>09148-04005</v>
          </cell>
          <cell r="I2377" t="str">
            <v>NUT-SPEED</v>
          </cell>
          <cell r="T2377" t="str">
            <v>1</v>
          </cell>
          <cell r="V2377" t="str">
            <v>1</v>
          </cell>
          <cell r="X2377" t="str">
            <v>Z1</v>
          </cell>
        </row>
        <row r="2378">
          <cell r="D2378" t="str">
            <v>CS610-</v>
          </cell>
          <cell r="E2378" t="str">
            <v>A</v>
          </cell>
          <cell r="F2378" t="str">
            <v>10</v>
          </cell>
          <cell r="G2378" t="str">
            <v>36500</v>
          </cell>
          <cell r="H2378" t="str">
            <v>03160-48165</v>
          </cell>
          <cell r="I2378" t="str">
            <v>SCREW-TAPPING</v>
          </cell>
          <cell r="T2378" t="str">
            <v>1</v>
          </cell>
          <cell r="V2378" t="str">
            <v>1</v>
          </cell>
          <cell r="X2378" t="str">
            <v>Z1</v>
          </cell>
        </row>
        <row r="2379">
          <cell r="D2379" t="str">
            <v>CS610-</v>
          </cell>
          <cell r="E2379" t="str">
            <v>A</v>
          </cell>
          <cell r="F2379" t="str">
            <v>10</v>
          </cell>
          <cell r="G2379" t="str">
            <v>36510</v>
          </cell>
          <cell r="H2379" t="str">
            <v>96315074</v>
          </cell>
          <cell r="I2379" t="str">
            <v>SEAL-REAR DOOR TRIM</v>
          </cell>
          <cell r="T2379" t="str">
            <v>1</v>
          </cell>
          <cell r="V2379" t="str">
            <v>1</v>
          </cell>
          <cell r="X2379" t="str">
            <v>Z1</v>
          </cell>
        </row>
        <row r="2380">
          <cell r="D2380" t="str">
            <v>CS610-</v>
          </cell>
          <cell r="E2380" t="str">
            <v>A</v>
          </cell>
          <cell r="F2380" t="str">
            <v>10</v>
          </cell>
          <cell r="G2380" t="str">
            <v>36521</v>
          </cell>
          <cell r="H2380" t="str">
            <v>09148-03007</v>
          </cell>
          <cell r="I2380" t="str">
            <v>NUT-SPEED</v>
          </cell>
          <cell r="T2380" t="str">
            <v>3</v>
          </cell>
          <cell r="V2380" t="str">
            <v>3</v>
          </cell>
          <cell r="X2380" t="str">
            <v>Z1</v>
          </cell>
        </row>
        <row r="2381">
          <cell r="D2381" t="str">
            <v>CS610-</v>
          </cell>
          <cell r="E2381" t="str">
            <v>A</v>
          </cell>
          <cell r="F2381" t="str">
            <v>10</v>
          </cell>
          <cell r="G2381" t="str">
            <v>36530</v>
          </cell>
          <cell r="H2381" t="str">
            <v>03160-48165</v>
          </cell>
          <cell r="I2381" t="str">
            <v>SCREW-TAPPING</v>
          </cell>
          <cell r="T2381" t="str">
            <v>4</v>
          </cell>
          <cell r="V2381" t="str">
            <v>4</v>
          </cell>
          <cell r="X2381" t="str">
            <v>Z1</v>
          </cell>
        </row>
        <row r="2382">
          <cell r="D2382" t="str">
            <v>CS610-</v>
          </cell>
          <cell r="E2382" t="str">
            <v>A</v>
          </cell>
          <cell r="F2382" t="str">
            <v>10</v>
          </cell>
          <cell r="G2382" t="str">
            <v>37000</v>
          </cell>
          <cell r="H2382" t="str">
            <v>96323877</v>
          </cell>
          <cell r="I2382" t="str">
            <v>COVER A-INNER,REAR DOOR</v>
          </cell>
          <cell r="T2382" t="str">
            <v>1</v>
          </cell>
          <cell r="V2382" t="str">
            <v>1</v>
          </cell>
          <cell r="X2382" t="str">
            <v>Z1</v>
          </cell>
        </row>
        <row r="2383">
          <cell r="D2383" t="str">
            <v>CS610-</v>
          </cell>
          <cell r="E2383" t="str">
            <v>A</v>
          </cell>
          <cell r="F2383" t="str">
            <v>10</v>
          </cell>
          <cell r="G2383" t="str">
            <v>40000</v>
          </cell>
          <cell r="H2383" t="str">
            <v>96279941</v>
          </cell>
          <cell r="I2383" t="str">
            <v>TRIM-TAILGATE</v>
          </cell>
          <cell r="T2383" t="str">
            <v>1</v>
          </cell>
          <cell r="V2383" t="str">
            <v>1</v>
          </cell>
          <cell r="X2383" t="str">
            <v>Z1</v>
          </cell>
        </row>
        <row r="2384">
          <cell r="D2384" t="str">
            <v>CS610-</v>
          </cell>
          <cell r="E2384" t="str">
            <v>A</v>
          </cell>
          <cell r="F2384" t="str">
            <v>10</v>
          </cell>
          <cell r="G2384" t="str">
            <v>41000</v>
          </cell>
          <cell r="H2384" t="str">
            <v>96279899</v>
          </cell>
          <cell r="I2384" t="str">
            <v>CLIP</v>
          </cell>
          <cell r="T2384" t="str">
            <v>6</v>
          </cell>
          <cell r="V2384" t="str">
            <v>6</v>
          </cell>
          <cell r="X2384" t="str">
            <v>Z1</v>
          </cell>
        </row>
        <row r="2385">
          <cell r="D2385" t="str">
            <v>CS620-</v>
          </cell>
          <cell r="E2385" t="str">
            <v>A</v>
          </cell>
          <cell r="F2385" t="str">
            <v>01</v>
          </cell>
          <cell r="G2385" t="str">
            <v>01000</v>
          </cell>
          <cell r="H2385" t="str">
            <v>96314552</v>
          </cell>
          <cell r="I2385" t="str">
            <v>MOLDING A-OTR CHNL,FRT DR</v>
          </cell>
          <cell r="K2385">
            <v>1</v>
          </cell>
          <cell r="M2385" t="str">
            <v>1</v>
          </cell>
          <cell r="Q2385" t="str">
            <v>1</v>
          </cell>
        </row>
        <row r="2386">
          <cell r="D2386" t="str">
            <v>CS620-</v>
          </cell>
          <cell r="E2386" t="str">
            <v>A</v>
          </cell>
          <cell r="F2386" t="str">
            <v>01</v>
          </cell>
          <cell r="G2386" t="str">
            <v>02000</v>
          </cell>
          <cell r="H2386" t="str">
            <v>09132-04022</v>
          </cell>
          <cell r="I2386" t="str">
            <v>SCREW-TAPPING</v>
          </cell>
          <cell r="K2386">
            <v>1</v>
          </cell>
          <cell r="M2386" t="str">
            <v>1</v>
          </cell>
          <cell r="Q2386" t="str">
            <v>1</v>
          </cell>
        </row>
        <row r="2387">
          <cell r="D2387" t="str">
            <v>CS620-</v>
          </cell>
          <cell r="E2387" t="str">
            <v>A</v>
          </cell>
          <cell r="F2387" t="str">
            <v>01</v>
          </cell>
          <cell r="G2387" t="str">
            <v>03000</v>
          </cell>
          <cell r="H2387" t="str">
            <v>96315052</v>
          </cell>
          <cell r="I2387" t="str">
            <v>WEATHERSTRIP-INR,FRT DR</v>
          </cell>
          <cell r="K2387">
            <v>1</v>
          </cell>
          <cell r="M2387" t="str">
            <v>1</v>
          </cell>
          <cell r="Q2387" t="str">
            <v>1</v>
          </cell>
        </row>
        <row r="2388">
          <cell r="D2388" t="str">
            <v>CS620-</v>
          </cell>
          <cell r="E2388" t="str">
            <v>A</v>
          </cell>
          <cell r="F2388" t="str">
            <v>01</v>
          </cell>
          <cell r="G2388" t="str">
            <v>04000</v>
          </cell>
          <cell r="H2388" t="str">
            <v>96314553</v>
          </cell>
          <cell r="I2388" t="str">
            <v>MOLDING A-OTR CHNL,FRT DR</v>
          </cell>
          <cell r="K2388">
            <v>1</v>
          </cell>
          <cell r="M2388" t="str">
            <v>1</v>
          </cell>
          <cell r="Q2388" t="str">
            <v>1</v>
          </cell>
        </row>
        <row r="2389">
          <cell r="D2389" t="str">
            <v>CS620-</v>
          </cell>
          <cell r="E2389" t="str">
            <v>A</v>
          </cell>
          <cell r="F2389" t="str">
            <v>01</v>
          </cell>
          <cell r="G2389" t="str">
            <v>05000</v>
          </cell>
          <cell r="H2389" t="str">
            <v>09132-04022</v>
          </cell>
          <cell r="I2389" t="str">
            <v>SCREW-TAPPING</v>
          </cell>
          <cell r="K2389">
            <v>1</v>
          </cell>
          <cell r="M2389" t="str">
            <v>1</v>
          </cell>
          <cell r="Q2389" t="str">
            <v>1</v>
          </cell>
        </row>
        <row r="2390">
          <cell r="D2390" t="str">
            <v>CS620-</v>
          </cell>
          <cell r="E2390" t="str">
            <v>A</v>
          </cell>
          <cell r="F2390" t="str">
            <v>01</v>
          </cell>
          <cell r="G2390" t="str">
            <v>06000</v>
          </cell>
          <cell r="H2390" t="str">
            <v>96315053</v>
          </cell>
          <cell r="I2390" t="str">
            <v>WEATHERSTRIP-INR,FRT DR</v>
          </cell>
          <cell r="K2390">
            <v>1</v>
          </cell>
          <cell r="M2390" t="str">
            <v>1</v>
          </cell>
          <cell r="Q2390" t="str">
            <v>1</v>
          </cell>
        </row>
        <row r="2391">
          <cell r="D2391" t="str">
            <v>CS620-</v>
          </cell>
          <cell r="E2391" t="str">
            <v>A</v>
          </cell>
          <cell r="F2391" t="str">
            <v>01</v>
          </cell>
          <cell r="G2391" t="str">
            <v>07000</v>
          </cell>
          <cell r="H2391" t="str">
            <v>96314584</v>
          </cell>
          <cell r="I2391" t="str">
            <v>MOLDING A-OTR CHNL,RR DR</v>
          </cell>
          <cell r="K2391">
            <v>1</v>
          </cell>
          <cell r="M2391" t="str">
            <v>1</v>
          </cell>
          <cell r="Q2391" t="str">
            <v>1</v>
          </cell>
        </row>
        <row r="2392">
          <cell r="D2392" t="str">
            <v>CS620-</v>
          </cell>
          <cell r="E2392" t="str">
            <v>A</v>
          </cell>
          <cell r="F2392" t="str">
            <v>01</v>
          </cell>
          <cell r="G2392" t="str">
            <v>08000</v>
          </cell>
          <cell r="H2392" t="str">
            <v>09132-04022</v>
          </cell>
          <cell r="I2392" t="str">
            <v>SCREW-TAPPING</v>
          </cell>
          <cell r="K2392">
            <v>1</v>
          </cell>
          <cell r="M2392" t="str">
            <v>1</v>
          </cell>
          <cell r="Q2392" t="str">
            <v>1</v>
          </cell>
        </row>
        <row r="2393">
          <cell r="D2393" t="str">
            <v>CS620-</v>
          </cell>
          <cell r="E2393" t="str">
            <v>A</v>
          </cell>
          <cell r="F2393" t="str">
            <v>01</v>
          </cell>
          <cell r="G2393" t="str">
            <v>09000</v>
          </cell>
          <cell r="H2393" t="str">
            <v>96315078</v>
          </cell>
          <cell r="I2393" t="str">
            <v>WEATHERSTRIP-INR,RR DR</v>
          </cell>
          <cell r="K2393">
            <v>1</v>
          </cell>
          <cell r="M2393" t="str">
            <v>1</v>
          </cell>
          <cell r="Q2393" t="str">
            <v>1</v>
          </cell>
        </row>
        <row r="2394">
          <cell r="D2394" t="str">
            <v>CS620-</v>
          </cell>
          <cell r="E2394" t="str">
            <v>A</v>
          </cell>
          <cell r="F2394" t="str">
            <v>01</v>
          </cell>
          <cell r="G2394" t="str">
            <v>10000</v>
          </cell>
          <cell r="H2394" t="str">
            <v>96314585</v>
          </cell>
          <cell r="I2394" t="str">
            <v>MOLDING A-OTR CHNL,RR DR</v>
          </cell>
          <cell r="K2394">
            <v>1</v>
          </cell>
          <cell r="M2394" t="str">
            <v>1</v>
          </cell>
          <cell r="Q2394" t="str">
            <v>1</v>
          </cell>
        </row>
        <row r="2395">
          <cell r="D2395" t="str">
            <v>CS620-</v>
          </cell>
          <cell r="E2395" t="str">
            <v>A</v>
          </cell>
          <cell r="F2395" t="str">
            <v>01</v>
          </cell>
          <cell r="G2395" t="str">
            <v>11000</v>
          </cell>
          <cell r="H2395" t="str">
            <v>09132-04022</v>
          </cell>
          <cell r="I2395" t="str">
            <v>SCREW-TAPPING</v>
          </cell>
          <cell r="K2395">
            <v>1</v>
          </cell>
          <cell r="M2395" t="str">
            <v>1</v>
          </cell>
          <cell r="Q2395" t="str">
            <v>1</v>
          </cell>
        </row>
        <row r="2396">
          <cell r="D2396" t="str">
            <v>CS620-</v>
          </cell>
          <cell r="E2396" t="str">
            <v>A</v>
          </cell>
          <cell r="F2396" t="str">
            <v>01</v>
          </cell>
          <cell r="G2396" t="str">
            <v>12000</v>
          </cell>
          <cell r="H2396" t="str">
            <v>96315079</v>
          </cell>
          <cell r="I2396" t="str">
            <v>WEATHERSTRIP-INR,RR DR</v>
          </cell>
          <cell r="K2396">
            <v>1</v>
          </cell>
          <cell r="M2396" t="str">
            <v>1</v>
          </cell>
          <cell r="Q2396" t="str">
            <v>1</v>
          </cell>
        </row>
        <row r="2397">
          <cell r="D2397" t="str">
            <v>CS620-</v>
          </cell>
          <cell r="E2397" t="str">
            <v>A</v>
          </cell>
          <cell r="F2397" t="str">
            <v>02</v>
          </cell>
          <cell r="G2397" t="str">
            <v>01000</v>
          </cell>
          <cell r="H2397" t="str">
            <v>96314552</v>
          </cell>
          <cell r="I2397" t="str">
            <v>MOLDING A-OTR CHNL,FRT DR</v>
          </cell>
          <cell r="L2397">
            <v>1</v>
          </cell>
          <cell r="N2397" t="str">
            <v>1</v>
          </cell>
          <cell r="R2397" t="str">
            <v>1</v>
          </cell>
        </row>
        <row r="2398">
          <cell r="D2398" t="str">
            <v>CS620-</v>
          </cell>
          <cell r="E2398" t="str">
            <v>A</v>
          </cell>
          <cell r="F2398" t="str">
            <v>02</v>
          </cell>
          <cell r="G2398" t="str">
            <v>02000</v>
          </cell>
          <cell r="H2398" t="str">
            <v>09132-04022</v>
          </cell>
          <cell r="I2398" t="str">
            <v>SCREW-TAPPING</v>
          </cell>
          <cell r="L2398">
            <v>1</v>
          </cell>
          <cell r="N2398" t="str">
            <v>1</v>
          </cell>
          <cell r="R2398" t="str">
            <v>1</v>
          </cell>
        </row>
        <row r="2399">
          <cell r="D2399" t="str">
            <v>CS620-</v>
          </cell>
          <cell r="E2399" t="str">
            <v>A</v>
          </cell>
          <cell r="F2399" t="str">
            <v>02</v>
          </cell>
          <cell r="G2399" t="str">
            <v>03000</v>
          </cell>
          <cell r="H2399" t="str">
            <v>96314553</v>
          </cell>
          <cell r="I2399" t="str">
            <v>MOLDING A-OTR CHNL,FRT DR</v>
          </cell>
          <cell r="L2399">
            <v>1</v>
          </cell>
          <cell r="N2399" t="str">
            <v>1</v>
          </cell>
          <cell r="R2399" t="str">
            <v>1</v>
          </cell>
        </row>
        <row r="2400">
          <cell r="D2400" t="str">
            <v>CS620-</v>
          </cell>
          <cell r="E2400" t="str">
            <v>A</v>
          </cell>
          <cell r="F2400" t="str">
            <v>02</v>
          </cell>
          <cell r="G2400" t="str">
            <v>04000</v>
          </cell>
          <cell r="H2400" t="str">
            <v>09132-04022</v>
          </cell>
          <cell r="I2400" t="str">
            <v>SCREW-TAPPING</v>
          </cell>
          <cell r="L2400">
            <v>1</v>
          </cell>
          <cell r="N2400" t="str">
            <v>1</v>
          </cell>
          <cell r="R2400" t="str">
            <v>1</v>
          </cell>
        </row>
        <row r="2401">
          <cell r="D2401" t="str">
            <v>CS620-</v>
          </cell>
          <cell r="E2401" t="str">
            <v>A</v>
          </cell>
          <cell r="F2401" t="str">
            <v>02</v>
          </cell>
          <cell r="G2401" t="str">
            <v>05000</v>
          </cell>
          <cell r="H2401" t="str">
            <v>96314584</v>
          </cell>
          <cell r="I2401" t="str">
            <v>MOLDING A-OTR CHNL,RR DR</v>
          </cell>
          <cell r="L2401">
            <v>1</v>
          </cell>
          <cell r="N2401" t="str">
            <v>1</v>
          </cell>
          <cell r="R2401" t="str">
            <v>1</v>
          </cell>
        </row>
        <row r="2402">
          <cell r="D2402" t="str">
            <v>CS620-</v>
          </cell>
          <cell r="E2402" t="str">
            <v>A</v>
          </cell>
          <cell r="F2402" t="str">
            <v>02</v>
          </cell>
          <cell r="G2402" t="str">
            <v>06000</v>
          </cell>
          <cell r="H2402" t="str">
            <v>09132-04022</v>
          </cell>
          <cell r="I2402" t="str">
            <v>SCREW-TAPPING</v>
          </cell>
          <cell r="L2402">
            <v>1</v>
          </cell>
          <cell r="N2402" t="str">
            <v>1</v>
          </cell>
          <cell r="R2402" t="str">
            <v>1</v>
          </cell>
        </row>
        <row r="2403">
          <cell r="D2403" t="str">
            <v>CS620-</v>
          </cell>
          <cell r="E2403" t="str">
            <v>A</v>
          </cell>
          <cell r="F2403" t="str">
            <v>02</v>
          </cell>
          <cell r="G2403" t="str">
            <v>07000</v>
          </cell>
          <cell r="H2403" t="str">
            <v>96314585</v>
          </cell>
          <cell r="I2403" t="str">
            <v>MOLDING A-OTR CHNL,RR DR</v>
          </cell>
          <cell r="L2403">
            <v>1</v>
          </cell>
          <cell r="N2403" t="str">
            <v>1</v>
          </cell>
          <cell r="R2403" t="str">
            <v>1</v>
          </cell>
        </row>
        <row r="2404">
          <cell r="D2404" t="str">
            <v>CS620-</v>
          </cell>
          <cell r="E2404" t="str">
            <v>A</v>
          </cell>
          <cell r="F2404" t="str">
            <v>02</v>
          </cell>
          <cell r="G2404" t="str">
            <v>08000</v>
          </cell>
          <cell r="H2404" t="str">
            <v>09132-04022</v>
          </cell>
          <cell r="I2404" t="str">
            <v>SCREW-TAPPING</v>
          </cell>
          <cell r="L2404">
            <v>1</v>
          </cell>
          <cell r="N2404" t="str">
            <v>1</v>
          </cell>
          <cell r="R2404" t="str">
            <v>1</v>
          </cell>
        </row>
        <row r="2405">
          <cell r="D2405" t="str">
            <v>CS620-</v>
          </cell>
          <cell r="E2405" t="str">
            <v>A</v>
          </cell>
          <cell r="F2405" t="str">
            <v>03</v>
          </cell>
          <cell r="G2405" t="str">
            <v>01000</v>
          </cell>
          <cell r="H2405" t="str">
            <v>96323241</v>
          </cell>
          <cell r="I2405" t="str">
            <v>MOLDING A-OTR CHNL,FRT DR</v>
          </cell>
          <cell r="S2405" t="str">
            <v>1</v>
          </cell>
          <cell r="U2405" t="str">
            <v>1</v>
          </cell>
        </row>
        <row r="2406">
          <cell r="D2406" t="str">
            <v>CS620-</v>
          </cell>
          <cell r="E2406" t="str">
            <v>A</v>
          </cell>
          <cell r="F2406" t="str">
            <v>03</v>
          </cell>
          <cell r="G2406" t="str">
            <v>02000</v>
          </cell>
          <cell r="H2406" t="str">
            <v>09132-04022</v>
          </cell>
          <cell r="I2406" t="str">
            <v>SCREW-TAPPING</v>
          </cell>
          <cell r="S2406" t="str">
            <v>1</v>
          </cell>
          <cell r="U2406" t="str">
            <v>1</v>
          </cell>
        </row>
        <row r="2407">
          <cell r="D2407" t="str">
            <v>CS620-</v>
          </cell>
          <cell r="E2407" t="str">
            <v>A</v>
          </cell>
          <cell r="F2407" t="str">
            <v>03</v>
          </cell>
          <cell r="G2407" t="str">
            <v>03000</v>
          </cell>
          <cell r="H2407" t="str">
            <v>96323237</v>
          </cell>
          <cell r="I2407" t="str">
            <v>WEATHERSTRIP-INR,FRT DR</v>
          </cell>
          <cell r="S2407" t="str">
            <v>1</v>
          </cell>
          <cell r="U2407" t="str">
            <v>1</v>
          </cell>
        </row>
        <row r="2408">
          <cell r="D2408" t="str">
            <v>CS620-</v>
          </cell>
          <cell r="E2408" t="str">
            <v>A</v>
          </cell>
          <cell r="F2408" t="str">
            <v>03</v>
          </cell>
          <cell r="G2408" t="str">
            <v>04000</v>
          </cell>
          <cell r="H2408" t="str">
            <v>96323242</v>
          </cell>
          <cell r="I2408" t="str">
            <v>MOLDING A-OTR CHNL,FRT DR</v>
          </cell>
          <cell r="S2408" t="str">
            <v>1</v>
          </cell>
          <cell r="U2408" t="str">
            <v>1</v>
          </cell>
        </row>
        <row r="2409">
          <cell r="D2409" t="str">
            <v>CS620-</v>
          </cell>
          <cell r="E2409" t="str">
            <v>A</v>
          </cell>
          <cell r="F2409" t="str">
            <v>03</v>
          </cell>
          <cell r="G2409" t="str">
            <v>05000</v>
          </cell>
          <cell r="H2409" t="str">
            <v>09132-04022</v>
          </cell>
          <cell r="I2409" t="str">
            <v>SCREW-TAPPING</v>
          </cell>
          <cell r="S2409" t="str">
            <v>1</v>
          </cell>
          <cell r="U2409" t="str">
            <v>1</v>
          </cell>
        </row>
        <row r="2410">
          <cell r="D2410" t="str">
            <v>CS620-</v>
          </cell>
          <cell r="E2410" t="str">
            <v>A</v>
          </cell>
          <cell r="F2410" t="str">
            <v>03</v>
          </cell>
          <cell r="G2410" t="str">
            <v>06000</v>
          </cell>
          <cell r="H2410" t="str">
            <v>96323238</v>
          </cell>
          <cell r="I2410" t="str">
            <v>WEATHERSTRIP-INR,FRT DR</v>
          </cell>
          <cell r="S2410" t="str">
            <v>1</v>
          </cell>
          <cell r="U2410" t="str">
            <v>1</v>
          </cell>
        </row>
        <row r="2411">
          <cell r="D2411" t="str">
            <v>CS620-</v>
          </cell>
          <cell r="E2411" t="str">
            <v>A</v>
          </cell>
          <cell r="F2411" t="str">
            <v>03</v>
          </cell>
          <cell r="G2411" t="str">
            <v>07000</v>
          </cell>
          <cell r="H2411" t="str">
            <v>96323243</v>
          </cell>
          <cell r="I2411" t="str">
            <v>MOLDING A-OTR CHNL,RR DR</v>
          </cell>
          <cell r="S2411" t="str">
            <v>1</v>
          </cell>
          <cell r="U2411" t="str">
            <v>1</v>
          </cell>
        </row>
        <row r="2412">
          <cell r="D2412" t="str">
            <v>CS620-</v>
          </cell>
          <cell r="E2412" t="str">
            <v>A</v>
          </cell>
          <cell r="F2412" t="str">
            <v>03</v>
          </cell>
          <cell r="G2412" t="str">
            <v>08000</v>
          </cell>
          <cell r="H2412" t="str">
            <v>09132-04022</v>
          </cell>
          <cell r="I2412" t="str">
            <v>SCREW-TAPPING</v>
          </cell>
          <cell r="S2412" t="str">
            <v>1</v>
          </cell>
          <cell r="U2412" t="str">
            <v>1</v>
          </cell>
        </row>
        <row r="2413">
          <cell r="D2413" t="str">
            <v>CS620-</v>
          </cell>
          <cell r="E2413" t="str">
            <v>A</v>
          </cell>
          <cell r="F2413" t="str">
            <v>03</v>
          </cell>
          <cell r="G2413" t="str">
            <v>09000</v>
          </cell>
          <cell r="H2413" t="str">
            <v>96323239</v>
          </cell>
          <cell r="I2413" t="str">
            <v>WEATHERSTRIP-INR,RR DR</v>
          </cell>
          <cell r="S2413" t="str">
            <v>1</v>
          </cell>
          <cell r="U2413" t="str">
            <v>1</v>
          </cell>
        </row>
        <row r="2414">
          <cell r="D2414" t="str">
            <v>CS620-</v>
          </cell>
          <cell r="E2414" t="str">
            <v>A</v>
          </cell>
          <cell r="F2414" t="str">
            <v>03</v>
          </cell>
          <cell r="G2414" t="str">
            <v>10000</v>
          </cell>
          <cell r="H2414" t="str">
            <v>96323244</v>
          </cell>
          <cell r="I2414" t="str">
            <v>MOLDING A-OTR CHNL,RR DR</v>
          </cell>
          <cell r="S2414" t="str">
            <v>1</v>
          </cell>
          <cell r="U2414" t="str">
            <v>1</v>
          </cell>
        </row>
        <row r="2415">
          <cell r="D2415" t="str">
            <v>CS620-</v>
          </cell>
          <cell r="E2415" t="str">
            <v>A</v>
          </cell>
          <cell r="F2415" t="str">
            <v>03</v>
          </cell>
          <cell r="G2415" t="str">
            <v>11000</v>
          </cell>
          <cell r="H2415" t="str">
            <v>09132-04022</v>
          </cell>
          <cell r="I2415" t="str">
            <v>SCREW-TAPPING</v>
          </cell>
          <cell r="S2415" t="str">
            <v>1</v>
          </cell>
          <cell r="U2415" t="str">
            <v>1</v>
          </cell>
        </row>
        <row r="2416">
          <cell r="D2416" t="str">
            <v>CS620-</v>
          </cell>
          <cell r="E2416" t="str">
            <v>A</v>
          </cell>
          <cell r="F2416" t="str">
            <v>03</v>
          </cell>
          <cell r="G2416" t="str">
            <v>12000</v>
          </cell>
          <cell r="H2416" t="str">
            <v>96323240</v>
          </cell>
          <cell r="I2416" t="str">
            <v>WEATHERSTRIP-INR,RR DR</v>
          </cell>
          <cell r="S2416" t="str">
            <v>1</v>
          </cell>
          <cell r="U2416" t="str">
            <v>1</v>
          </cell>
        </row>
        <row r="2417">
          <cell r="D2417" t="str">
            <v>CS620-</v>
          </cell>
          <cell r="E2417" t="str">
            <v>A</v>
          </cell>
          <cell r="F2417" t="str">
            <v>04</v>
          </cell>
          <cell r="G2417" t="str">
            <v>01000</v>
          </cell>
          <cell r="H2417" t="str">
            <v>96323241</v>
          </cell>
          <cell r="I2417" t="str">
            <v>MOLDING A-OTR CHNL,FRT DR</v>
          </cell>
          <cell r="T2417" t="str">
            <v>1</v>
          </cell>
          <cell r="V2417" t="str">
            <v>1</v>
          </cell>
        </row>
        <row r="2418">
          <cell r="D2418" t="str">
            <v>CS620-</v>
          </cell>
          <cell r="E2418" t="str">
            <v>A</v>
          </cell>
          <cell r="F2418" t="str">
            <v>04</v>
          </cell>
          <cell r="G2418" t="str">
            <v>02000</v>
          </cell>
          <cell r="H2418" t="str">
            <v>09132-04022</v>
          </cell>
          <cell r="I2418" t="str">
            <v>SCREW-TAPPING</v>
          </cell>
          <cell r="T2418" t="str">
            <v>1</v>
          </cell>
          <cell r="V2418" t="str">
            <v>1</v>
          </cell>
        </row>
        <row r="2419">
          <cell r="D2419" t="str">
            <v>CS620-</v>
          </cell>
          <cell r="E2419" t="str">
            <v>A</v>
          </cell>
          <cell r="F2419" t="str">
            <v>04</v>
          </cell>
          <cell r="G2419" t="str">
            <v>03000</v>
          </cell>
          <cell r="H2419" t="str">
            <v>96323242</v>
          </cell>
          <cell r="I2419" t="str">
            <v>MOLDING A-OTR CHNL,FRT DR</v>
          </cell>
          <cell r="T2419" t="str">
            <v>1</v>
          </cell>
          <cell r="V2419" t="str">
            <v>1</v>
          </cell>
        </row>
        <row r="2420">
          <cell r="D2420" t="str">
            <v>CS620-</v>
          </cell>
          <cell r="E2420" t="str">
            <v>A</v>
          </cell>
          <cell r="F2420" t="str">
            <v>04</v>
          </cell>
          <cell r="G2420" t="str">
            <v>04000</v>
          </cell>
          <cell r="H2420" t="str">
            <v>09132-04022</v>
          </cell>
          <cell r="I2420" t="str">
            <v>SCREW-TAPPING</v>
          </cell>
          <cell r="T2420" t="str">
            <v>1</v>
          </cell>
          <cell r="V2420" t="str">
            <v>1</v>
          </cell>
        </row>
        <row r="2421">
          <cell r="D2421" t="str">
            <v>CS620-</v>
          </cell>
          <cell r="E2421" t="str">
            <v>A</v>
          </cell>
          <cell r="F2421" t="str">
            <v>04</v>
          </cell>
          <cell r="G2421" t="str">
            <v>05000</v>
          </cell>
          <cell r="H2421" t="str">
            <v>96323243</v>
          </cell>
          <cell r="I2421" t="str">
            <v>MOLDING A-OTR CHNL,RR DR</v>
          </cell>
          <cell r="T2421" t="str">
            <v>1</v>
          </cell>
          <cell r="V2421" t="str">
            <v>1</v>
          </cell>
        </row>
        <row r="2422">
          <cell r="D2422" t="str">
            <v>CS620-</v>
          </cell>
          <cell r="E2422" t="str">
            <v>A</v>
          </cell>
          <cell r="F2422" t="str">
            <v>04</v>
          </cell>
          <cell r="G2422" t="str">
            <v>06000</v>
          </cell>
          <cell r="H2422" t="str">
            <v>09132-04022</v>
          </cell>
          <cell r="I2422" t="str">
            <v>SCREW-TAPPING</v>
          </cell>
          <cell r="T2422" t="str">
            <v>1</v>
          </cell>
          <cell r="V2422" t="str">
            <v>1</v>
          </cell>
        </row>
        <row r="2423">
          <cell r="D2423" t="str">
            <v>CS620-</v>
          </cell>
          <cell r="E2423" t="str">
            <v>A</v>
          </cell>
          <cell r="F2423" t="str">
            <v>04</v>
          </cell>
          <cell r="G2423" t="str">
            <v>07000</v>
          </cell>
          <cell r="H2423" t="str">
            <v>96323244</v>
          </cell>
          <cell r="I2423" t="str">
            <v>MOLDING A-OTR CHNL,RR DR</v>
          </cell>
          <cell r="T2423" t="str">
            <v>1</v>
          </cell>
          <cell r="V2423" t="str">
            <v>1</v>
          </cell>
        </row>
        <row r="2424">
          <cell r="D2424" t="str">
            <v>CS620-</v>
          </cell>
          <cell r="E2424" t="str">
            <v>A</v>
          </cell>
          <cell r="F2424" t="str">
            <v>04</v>
          </cell>
          <cell r="G2424" t="str">
            <v>08000</v>
          </cell>
          <cell r="H2424" t="str">
            <v>09132-04022</v>
          </cell>
          <cell r="I2424" t="str">
            <v>SCREW-TAPPING</v>
          </cell>
          <cell r="T2424" t="str">
            <v>1</v>
          </cell>
          <cell r="V2424" t="str">
            <v>1</v>
          </cell>
        </row>
        <row r="2425">
          <cell r="D2425" t="str">
            <v>CS631-</v>
          </cell>
          <cell r="E2425" t="str">
            <v>A</v>
          </cell>
          <cell r="F2425" t="str">
            <v>01</v>
          </cell>
          <cell r="G2425" t="str">
            <v>01000</v>
          </cell>
          <cell r="H2425" t="str">
            <v>96316272</v>
          </cell>
          <cell r="I2425" t="str">
            <v>GARNISH A-OUTER,REAR DOOR,LH</v>
          </cell>
          <cell r="K2425">
            <v>1</v>
          </cell>
          <cell r="L2425">
            <v>1</v>
          </cell>
          <cell r="M2425" t="str">
            <v>1</v>
          </cell>
          <cell r="N2425" t="str">
            <v>1</v>
          </cell>
          <cell r="Q2425" t="str">
            <v>1</v>
          </cell>
          <cell r="R2425" t="str">
            <v>1</v>
          </cell>
          <cell r="S2425" t="str">
            <v>1</v>
          </cell>
          <cell r="T2425" t="str">
            <v>1</v>
          </cell>
          <cell r="U2425" t="str">
            <v>1</v>
          </cell>
          <cell r="V2425" t="str">
            <v>1</v>
          </cell>
        </row>
        <row r="2426">
          <cell r="D2426" t="str">
            <v>CS631-</v>
          </cell>
          <cell r="E2426" t="str">
            <v>A</v>
          </cell>
          <cell r="F2426" t="str">
            <v>01</v>
          </cell>
          <cell r="G2426" t="str">
            <v>04000</v>
          </cell>
          <cell r="H2426" t="str">
            <v>03140-42093</v>
          </cell>
          <cell r="I2426" t="str">
            <v>SCREW-TAPPING</v>
          </cell>
          <cell r="K2426">
            <v>1</v>
          </cell>
          <cell r="L2426">
            <v>1</v>
          </cell>
          <cell r="M2426" t="str">
            <v>1</v>
          </cell>
          <cell r="N2426" t="str">
            <v>1</v>
          </cell>
          <cell r="Q2426" t="str">
            <v>1</v>
          </cell>
          <cell r="R2426" t="str">
            <v>1</v>
          </cell>
          <cell r="S2426" t="str">
            <v>1</v>
          </cell>
          <cell r="T2426" t="str">
            <v>1</v>
          </cell>
          <cell r="U2426" t="str">
            <v>1</v>
          </cell>
          <cell r="V2426" t="str">
            <v>1</v>
          </cell>
        </row>
        <row r="2427">
          <cell r="D2427" t="str">
            <v>CS631-</v>
          </cell>
          <cell r="E2427" t="str">
            <v>A</v>
          </cell>
          <cell r="F2427" t="str">
            <v>01</v>
          </cell>
          <cell r="G2427" t="str">
            <v>05000</v>
          </cell>
          <cell r="H2427" t="str">
            <v>96316273</v>
          </cell>
          <cell r="I2427" t="str">
            <v>GARNISH A-OUTER,REAR DOOR,RH</v>
          </cell>
          <cell r="K2427">
            <v>1</v>
          </cell>
          <cell r="L2427">
            <v>1</v>
          </cell>
          <cell r="M2427" t="str">
            <v>1</v>
          </cell>
          <cell r="N2427" t="str">
            <v>1</v>
          </cell>
          <cell r="Q2427" t="str">
            <v>1</v>
          </cell>
          <cell r="R2427" t="str">
            <v>1</v>
          </cell>
          <cell r="S2427" t="str">
            <v>1</v>
          </cell>
          <cell r="T2427" t="str">
            <v>1</v>
          </cell>
          <cell r="U2427" t="str">
            <v>1</v>
          </cell>
          <cell r="V2427" t="str">
            <v>1</v>
          </cell>
        </row>
        <row r="2428">
          <cell r="D2428" t="str">
            <v>CS631-</v>
          </cell>
          <cell r="E2428" t="str">
            <v>A</v>
          </cell>
          <cell r="F2428" t="str">
            <v>01</v>
          </cell>
          <cell r="G2428" t="str">
            <v>08000</v>
          </cell>
          <cell r="H2428" t="str">
            <v>03140-42093</v>
          </cell>
          <cell r="I2428" t="str">
            <v>SCREW-TAPPING</v>
          </cell>
          <cell r="K2428">
            <v>1</v>
          </cell>
          <cell r="L2428">
            <v>1</v>
          </cell>
          <cell r="M2428" t="str">
            <v>1</v>
          </cell>
          <cell r="N2428" t="str">
            <v>1</v>
          </cell>
          <cell r="Q2428" t="str">
            <v>1</v>
          </cell>
          <cell r="R2428" t="str">
            <v>1</v>
          </cell>
          <cell r="S2428" t="str">
            <v>1</v>
          </cell>
          <cell r="T2428" t="str">
            <v>1</v>
          </cell>
          <cell r="U2428" t="str">
            <v>1</v>
          </cell>
          <cell r="V2428" t="str">
            <v>1</v>
          </cell>
        </row>
        <row r="2429">
          <cell r="D2429" t="str">
            <v>CS635-</v>
          </cell>
          <cell r="E2429" t="str">
            <v>A</v>
          </cell>
          <cell r="F2429" t="str">
            <v>02</v>
          </cell>
          <cell r="G2429" t="str">
            <v>01000</v>
          </cell>
          <cell r="H2429" t="str">
            <v>67627A70000-000</v>
          </cell>
          <cell r="I2429" t="str">
            <v>SEAL</v>
          </cell>
          <cell r="K2429">
            <v>3</v>
          </cell>
          <cell r="L2429">
            <v>3</v>
          </cell>
          <cell r="M2429" t="str">
            <v>3</v>
          </cell>
          <cell r="N2429" t="str">
            <v>3</v>
          </cell>
          <cell r="P2429" t="str">
            <v>j0</v>
          </cell>
          <cell r="Q2429" t="str">
            <v>3</v>
          </cell>
          <cell r="R2429" t="str">
            <v>3</v>
          </cell>
          <cell r="S2429" t="str">
            <v>3</v>
          </cell>
          <cell r="T2429" t="str">
            <v>3</v>
          </cell>
          <cell r="U2429" t="str">
            <v>3</v>
          </cell>
          <cell r="V2429" t="str">
            <v>3</v>
          </cell>
        </row>
        <row r="2430">
          <cell r="B2430" t="str">
            <v>O</v>
          </cell>
          <cell r="C2430" t="str">
            <v>O</v>
          </cell>
          <cell r="D2430" t="str">
            <v>CS635-</v>
          </cell>
          <cell r="E2430" t="str">
            <v>A</v>
          </cell>
          <cell r="F2430" t="str">
            <v>03</v>
          </cell>
          <cell r="G2430" t="str">
            <v>01000</v>
          </cell>
          <cell r="H2430" t="str">
            <v>96323292</v>
          </cell>
          <cell r="I2430" t="str">
            <v>SPOILER A</v>
          </cell>
          <cell r="L2430">
            <v>1</v>
          </cell>
          <cell r="N2430" t="str">
            <v>1</v>
          </cell>
          <cell r="P2430" t="str">
            <v>j1</v>
          </cell>
        </row>
        <row r="2431">
          <cell r="B2431" t="str">
            <v>N</v>
          </cell>
          <cell r="C2431" t="str">
            <v>X</v>
          </cell>
          <cell r="D2431" t="str">
            <v>CS635-</v>
          </cell>
          <cell r="E2431" t="str">
            <v>A</v>
          </cell>
          <cell r="F2431" t="str">
            <v>03</v>
          </cell>
          <cell r="G2431" t="str">
            <v>01000</v>
          </cell>
          <cell r="H2431" t="str">
            <v>96507763</v>
          </cell>
          <cell r="I2431" t="str">
            <v>SPOILER A</v>
          </cell>
          <cell r="L2431">
            <v>1</v>
          </cell>
          <cell r="N2431" t="str">
            <v>1</v>
          </cell>
          <cell r="P2431" t="str">
            <v>j1</v>
          </cell>
        </row>
        <row r="2432">
          <cell r="D2432" t="str">
            <v>CS635-</v>
          </cell>
          <cell r="E2432" t="str">
            <v>A</v>
          </cell>
          <cell r="F2432" t="str">
            <v>03</v>
          </cell>
          <cell r="G2432" t="str">
            <v>02200</v>
          </cell>
          <cell r="H2432" t="str">
            <v>08361-25060-000</v>
          </cell>
          <cell r="I2432" t="str">
            <v>NUT-HEXAGON,W/WASHER</v>
          </cell>
          <cell r="L2432">
            <v>3</v>
          </cell>
          <cell r="N2432" t="str">
            <v>3</v>
          </cell>
          <cell r="P2432" t="str">
            <v>j1</v>
          </cell>
        </row>
        <row r="2433">
          <cell r="D2433" t="str">
            <v>CS635-</v>
          </cell>
          <cell r="E2433" t="str">
            <v>A</v>
          </cell>
          <cell r="F2433" t="str">
            <v>03</v>
          </cell>
          <cell r="G2433" t="str">
            <v>03000</v>
          </cell>
          <cell r="H2433" t="str">
            <v>67627A70000-000</v>
          </cell>
          <cell r="I2433" t="str">
            <v>SEAL</v>
          </cell>
          <cell r="L2433">
            <v>3</v>
          </cell>
          <cell r="N2433" t="str">
            <v>3</v>
          </cell>
          <cell r="P2433" t="str">
            <v>j1</v>
          </cell>
        </row>
        <row r="2434">
          <cell r="D2434" t="str">
            <v>CS665-</v>
          </cell>
          <cell r="E2434" t="str">
            <v>A</v>
          </cell>
          <cell r="F2434" t="str">
            <v>01</v>
          </cell>
          <cell r="G2434" t="str">
            <v>01000</v>
          </cell>
          <cell r="H2434" t="str">
            <v>96503329</v>
          </cell>
          <cell r="I2434" t="str">
            <v>GLASS A-WINDSHIELD</v>
          </cell>
          <cell r="Q2434" t="str">
            <v>1</v>
          </cell>
        </row>
        <row r="2435">
          <cell r="D2435" t="str">
            <v>CS665-</v>
          </cell>
          <cell r="E2435" t="str">
            <v>A</v>
          </cell>
          <cell r="F2435" t="str">
            <v>01</v>
          </cell>
          <cell r="G2435" t="str">
            <v>02000</v>
          </cell>
          <cell r="H2435">
            <v>96507762</v>
          </cell>
          <cell r="I2435" t="str">
            <v>LOCATOR A-WINDSHIELD</v>
          </cell>
          <cell r="Q2435">
            <v>2</v>
          </cell>
        </row>
        <row r="2436">
          <cell r="D2436" t="str">
            <v>CS665-</v>
          </cell>
          <cell r="E2436" t="str">
            <v>A</v>
          </cell>
          <cell r="F2436" t="str">
            <v>01</v>
          </cell>
          <cell r="G2436" t="str">
            <v>03000</v>
          </cell>
          <cell r="H2436" t="str">
            <v>96314532</v>
          </cell>
          <cell r="I2436" t="str">
            <v>GLASS-FIXED,FRONT DOOR</v>
          </cell>
          <cell r="Q2436" t="str">
            <v>1</v>
          </cell>
        </row>
        <row r="2437">
          <cell r="D2437" t="str">
            <v>CS665-</v>
          </cell>
          <cell r="E2437" t="str">
            <v>A</v>
          </cell>
          <cell r="F2437" t="str">
            <v>01</v>
          </cell>
          <cell r="G2437" t="str">
            <v>04000</v>
          </cell>
          <cell r="H2437" t="str">
            <v>96314533</v>
          </cell>
          <cell r="I2437" t="str">
            <v>GLASS-FIXED,FRONT DOOR</v>
          </cell>
          <cell r="Q2437" t="str">
            <v>1</v>
          </cell>
        </row>
        <row r="2438">
          <cell r="D2438" t="str">
            <v>CS665-</v>
          </cell>
          <cell r="E2438" t="str">
            <v>A</v>
          </cell>
          <cell r="F2438" t="str">
            <v>01</v>
          </cell>
          <cell r="G2438" t="str">
            <v>05000</v>
          </cell>
          <cell r="H2438" t="str">
            <v>96255765</v>
          </cell>
          <cell r="I2438" t="str">
            <v>GLASS-WINDOW,FRONT DOOR</v>
          </cell>
          <cell r="Q2438" t="str">
            <v>1</v>
          </cell>
        </row>
        <row r="2439">
          <cell r="D2439" t="str">
            <v>CS665-</v>
          </cell>
          <cell r="E2439" t="str">
            <v>A</v>
          </cell>
          <cell r="F2439" t="str">
            <v>01</v>
          </cell>
          <cell r="G2439" t="str">
            <v>06000</v>
          </cell>
          <cell r="H2439" t="str">
            <v>96255766</v>
          </cell>
          <cell r="I2439" t="str">
            <v>GLASS-WINDOW,FRONT DOOR</v>
          </cell>
          <cell r="Q2439" t="str">
            <v>1</v>
          </cell>
        </row>
        <row r="2440">
          <cell r="D2440" t="str">
            <v>CS665-</v>
          </cell>
          <cell r="E2440" t="str">
            <v>A</v>
          </cell>
          <cell r="F2440" t="str">
            <v>01</v>
          </cell>
          <cell r="G2440" t="str">
            <v>07000</v>
          </cell>
          <cell r="H2440" t="str">
            <v>96255769</v>
          </cell>
          <cell r="I2440" t="str">
            <v>GLASS-WINDOW,REAR DOOR</v>
          </cell>
          <cell r="Q2440" t="str">
            <v>1</v>
          </cell>
        </row>
        <row r="2441">
          <cell r="D2441" t="str">
            <v>CS665-</v>
          </cell>
          <cell r="E2441" t="str">
            <v>A</v>
          </cell>
          <cell r="F2441" t="str">
            <v>01</v>
          </cell>
          <cell r="G2441" t="str">
            <v>08000</v>
          </cell>
          <cell r="H2441" t="str">
            <v>96255770</v>
          </cell>
          <cell r="I2441" t="str">
            <v>GLASS-WINDOW,REAR DOOR</v>
          </cell>
          <cell r="Q2441" t="str">
            <v>1</v>
          </cell>
        </row>
        <row r="2442">
          <cell r="D2442" t="str">
            <v>CS665-</v>
          </cell>
          <cell r="E2442" t="str">
            <v>A</v>
          </cell>
          <cell r="F2442" t="str">
            <v>01</v>
          </cell>
          <cell r="G2442" t="str">
            <v>09000</v>
          </cell>
          <cell r="H2442" t="str">
            <v>96318090</v>
          </cell>
          <cell r="I2442" t="str">
            <v>GLASS A-TAILGATE</v>
          </cell>
          <cell r="Q2442" t="str">
            <v>1</v>
          </cell>
        </row>
        <row r="2443">
          <cell r="D2443" t="str">
            <v>CS665-</v>
          </cell>
          <cell r="E2443" t="str">
            <v>A</v>
          </cell>
          <cell r="F2443" t="str">
            <v>01</v>
          </cell>
          <cell r="G2443">
            <v>13000</v>
          </cell>
          <cell r="H2443" t="str">
            <v>96256361</v>
          </cell>
          <cell r="I2443" t="str">
            <v>LOCK DUAL</v>
          </cell>
          <cell r="Q2443" t="str">
            <v>2</v>
          </cell>
        </row>
        <row r="2444">
          <cell r="D2444" t="str">
            <v>CS665-</v>
          </cell>
          <cell r="E2444" t="str">
            <v>A</v>
          </cell>
          <cell r="F2444" t="str">
            <v>02</v>
          </cell>
          <cell r="G2444" t="str">
            <v>01000</v>
          </cell>
          <cell r="H2444" t="str">
            <v>96503329</v>
          </cell>
          <cell r="I2444" t="str">
            <v>GLASS A-WINDSHIELD</v>
          </cell>
          <cell r="K2444">
            <v>1</v>
          </cell>
          <cell r="M2444" t="str">
            <v>1</v>
          </cell>
        </row>
        <row r="2445">
          <cell r="D2445" t="str">
            <v>CS665-</v>
          </cell>
          <cell r="E2445" t="str">
            <v>A</v>
          </cell>
          <cell r="F2445" t="str">
            <v>02</v>
          </cell>
          <cell r="G2445" t="str">
            <v>02000</v>
          </cell>
          <cell r="H2445">
            <v>96507762</v>
          </cell>
          <cell r="I2445" t="str">
            <v>LOCATOR A-WINDSHIELD</v>
          </cell>
          <cell r="K2445">
            <v>2</v>
          </cell>
          <cell r="M2445">
            <v>2</v>
          </cell>
        </row>
        <row r="2446">
          <cell r="D2446" t="str">
            <v>CS665-</v>
          </cell>
          <cell r="E2446" t="str">
            <v>A</v>
          </cell>
          <cell r="F2446" t="str">
            <v>02</v>
          </cell>
          <cell r="G2446" t="str">
            <v>03000</v>
          </cell>
          <cell r="H2446" t="str">
            <v>96314532</v>
          </cell>
          <cell r="I2446" t="str">
            <v>GLASS-FIXED,FRONT DOOR</v>
          </cell>
          <cell r="K2446">
            <v>1</v>
          </cell>
          <cell r="M2446" t="str">
            <v>1</v>
          </cell>
        </row>
        <row r="2447">
          <cell r="D2447" t="str">
            <v>CS665-</v>
          </cell>
          <cell r="E2447" t="str">
            <v>A</v>
          </cell>
          <cell r="F2447" t="str">
            <v>02</v>
          </cell>
          <cell r="G2447" t="str">
            <v>04000</v>
          </cell>
          <cell r="H2447" t="str">
            <v>96314533</v>
          </cell>
          <cell r="I2447" t="str">
            <v>GLASS-FIXED,FRONT DOOR</v>
          </cell>
          <cell r="K2447">
            <v>1</v>
          </cell>
          <cell r="M2447" t="str">
            <v>1</v>
          </cell>
        </row>
        <row r="2448">
          <cell r="D2448" t="str">
            <v>CS665-</v>
          </cell>
          <cell r="E2448" t="str">
            <v>A</v>
          </cell>
          <cell r="F2448" t="str">
            <v>02</v>
          </cell>
          <cell r="G2448" t="str">
            <v>05000</v>
          </cell>
          <cell r="H2448" t="str">
            <v>96255765</v>
          </cell>
          <cell r="I2448" t="str">
            <v>GLASS-WINDOW,FRONT DOOR</v>
          </cell>
          <cell r="K2448">
            <v>1</v>
          </cell>
          <cell r="M2448" t="str">
            <v>1</v>
          </cell>
        </row>
        <row r="2449">
          <cell r="D2449" t="str">
            <v>CS665-</v>
          </cell>
          <cell r="E2449" t="str">
            <v>A</v>
          </cell>
          <cell r="F2449" t="str">
            <v>02</v>
          </cell>
          <cell r="G2449" t="str">
            <v>06000</v>
          </cell>
          <cell r="H2449" t="str">
            <v>96255766</v>
          </cell>
          <cell r="I2449" t="str">
            <v>GLASS-WINDOW,FRONT DOOR</v>
          </cell>
          <cell r="K2449">
            <v>1</v>
          </cell>
          <cell r="M2449" t="str">
            <v>1</v>
          </cell>
        </row>
        <row r="2450">
          <cell r="D2450" t="str">
            <v>CS665-</v>
          </cell>
          <cell r="E2450" t="str">
            <v>A</v>
          </cell>
          <cell r="F2450" t="str">
            <v>02</v>
          </cell>
          <cell r="G2450" t="str">
            <v>07000</v>
          </cell>
          <cell r="H2450" t="str">
            <v>96255769</v>
          </cell>
          <cell r="I2450" t="str">
            <v>GLASS-WINDOW,REAR DOOR</v>
          </cell>
          <cell r="K2450">
            <v>1</v>
          </cell>
          <cell r="M2450" t="str">
            <v>1</v>
          </cell>
        </row>
        <row r="2451">
          <cell r="D2451" t="str">
            <v>CS665-</v>
          </cell>
          <cell r="E2451" t="str">
            <v>A</v>
          </cell>
          <cell r="F2451" t="str">
            <v>02</v>
          </cell>
          <cell r="G2451" t="str">
            <v>08000</v>
          </cell>
          <cell r="H2451" t="str">
            <v>96255770</v>
          </cell>
          <cell r="I2451" t="str">
            <v>GLASS-WINDOW,REAR DOOR</v>
          </cell>
          <cell r="K2451">
            <v>1</v>
          </cell>
          <cell r="M2451" t="str">
            <v>1</v>
          </cell>
        </row>
        <row r="2452">
          <cell r="D2452" t="str">
            <v>CS665-</v>
          </cell>
          <cell r="E2452" t="str">
            <v>A</v>
          </cell>
          <cell r="F2452" t="str">
            <v>02</v>
          </cell>
          <cell r="G2452" t="str">
            <v>09000</v>
          </cell>
          <cell r="H2452" t="str">
            <v>96314511</v>
          </cell>
          <cell r="I2452" t="str">
            <v>GLASS A-TAILGATE</v>
          </cell>
          <cell r="K2452">
            <v>1</v>
          </cell>
          <cell r="M2452" t="str">
            <v>1</v>
          </cell>
        </row>
        <row r="2453">
          <cell r="D2453" t="str">
            <v>CS665-</v>
          </cell>
          <cell r="E2453" t="str">
            <v>A</v>
          </cell>
          <cell r="F2453" t="str">
            <v>02</v>
          </cell>
          <cell r="G2453">
            <v>13000</v>
          </cell>
          <cell r="H2453" t="str">
            <v>96256361</v>
          </cell>
          <cell r="I2453" t="str">
            <v>LOCK DUAL</v>
          </cell>
          <cell r="K2453">
            <v>2</v>
          </cell>
          <cell r="M2453" t="str">
            <v>2</v>
          </cell>
        </row>
        <row r="2454">
          <cell r="D2454" t="str">
            <v>CS665-</v>
          </cell>
          <cell r="E2454" t="str">
            <v>A</v>
          </cell>
          <cell r="F2454" t="str">
            <v>03</v>
          </cell>
          <cell r="G2454" t="str">
            <v>01000</v>
          </cell>
          <cell r="H2454" t="str">
            <v>96503330</v>
          </cell>
          <cell r="I2454" t="str">
            <v>GLASS A-WINDSHIELD</v>
          </cell>
          <cell r="T2454" t="str">
            <v>1</v>
          </cell>
          <cell r="V2454" t="str">
            <v>1</v>
          </cell>
          <cell r="Y2454" t="str">
            <v>SKD</v>
          </cell>
        </row>
        <row r="2455">
          <cell r="D2455" t="str">
            <v>CS665-</v>
          </cell>
          <cell r="E2455" t="str">
            <v>A</v>
          </cell>
          <cell r="F2455" t="str">
            <v>03</v>
          </cell>
          <cell r="G2455" t="str">
            <v>02000</v>
          </cell>
          <cell r="H2455">
            <v>96507762</v>
          </cell>
          <cell r="I2455" t="str">
            <v>LOCATOR A-WINDSHIELD</v>
          </cell>
          <cell r="T2455">
            <v>2</v>
          </cell>
          <cell r="V2455">
            <v>2</v>
          </cell>
          <cell r="Y2455" t="str">
            <v>SKD</v>
          </cell>
        </row>
        <row r="2456">
          <cell r="D2456" t="str">
            <v>CS665-</v>
          </cell>
          <cell r="E2456" t="str">
            <v>A</v>
          </cell>
          <cell r="F2456" t="str">
            <v>03</v>
          </cell>
          <cell r="G2456" t="str">
            <v>03000</v>
          </cell>
          <cell r="H2456" t="str">
            <v>96314532</v>
          </cell>
          <cell r="I2456" t="str">
            <v>GLASS-FIXED,FRONT DOOR</v>
          </cell>
          <cell r="T2456" t="str">
            <v>1</v>
          </cell>
          <cell r="V2456" t="str">
            <v>1</v>
          </cell>
          <cell r="Y2456" t="str">
            <v>SKD</v>
          </cell>
        </row>
        <row r="2457">
          <cell r="D2457" t="str">
            <v>CS665-</v>
          </cell>
          <cell r="E2457" t="str">
            <v>A</v>
          </cell>
          <cell r="F2457" t="str">
            <v>03</v>
          </cell>
          <cell r="G2457" t="str">
            <v>04000</v>
          </cell>
          <cell r="H2457" t="str">
            <v>96314533</v>
          </cell>
          <cell r="I2457" t="str">
            <v>GLASS-FIXED,FRONT DOOR</v>
          </cell>
          <cell r="T2457" t="str">
            <v>1</v>
          </cell>
          <cell r="V2457" t="str">
            <v>1</v>
          </cell>
          <cell r="Y2457" t="str">
            <v>SKD</v>
          </cell>
        </row>
        <row r="2458">
          <cell r="D2458" t="str">
            <v>CS665-</v>
          </cell>
          <cell r="E2458" t="str">
            <v>A</v>
          </cell>
          <cell r="F2458" t="str">
            <v>03</v>
          </cell>
          <cell r="G2458" t="str">
            <v>05000</v>
          </cell>
          <cell r="H2458" t="str">
            <v>96265765</v>
          </cell>
          <cell r="I2458" t="str">
            <v>GLASS-WINDOW,FRONT DOOR</v>
          </cell>
          <cell r="T2458" t="str">
            <v>1</v>
          </cell>
          <cell r="V2458" t="str">
            <v>1</v>
          </cell>
          <cell r="Y2458" t="str">
            <v>SKD</v>
          </cell>
        </row>
        <row r="2459">
          <cell r="D2459" t="str">
            <v>CS665-</v>
          </cell>
          <cell r="E2459" t="str">
            <v>A</v>
          </cell>
          <cell r="F2459" t="str">
            <v>03</v>
          </cell>
          <cell r="G2459" t="str">
            <v>06000</v>
          </cell>
          <cell r="H2459" t="str">
            <v>96265766</v>
          </cell>
          <cell r="I2459" t="str">
            <v>GLASS-WINDOW,FRONT DOOR</v>
          </cell>
          <cell r="T2459" t="str">
            <v>1</v>
          </cell>
          <cell r="V2459" t="str">
            <v>1</v>
          </cell>
          <cell r="Y2459" t="str">
            <v>SKD</v>
          </cell>
        </row>
        <row r="2460">
          <cell r="D2460" t="str">
            <v>CS665-</v>
          </cell>
          <cell r="E2460" t="str">
            <v>A</v>
          </cell>
          <cell r="F2460" t="str">
            <v>03</v>
          </cell>
          <cell r="G2460" t="str">
            <v>07000</v>
          </cell>
          <cell r="H2460" t="str">
            <v>96255769</v>
          </cell>
          <cell r="I2460" t="str">
            <v>GLASS-WINDOW,REAR DOOR</v>
          </cell>
          <cell r="T2460" t="str">
            <v>1</v>
          </cell>
          <cell r="V2460" t="str">
            <v>1</v>
          </cell>
          <cell r="Y2460" t="str">
            <v>SKD</v>
          </cell>
        </row>
        <row r="2461">
          <cell r="D2461" t="str">
            <v>CS665-</v>
          </cell>
          <cell r="E2461" t="str">
            <v>A</v>
          </cell>
          <cell r="F2461" t="str">
            <v>03</v>
          </cell>
          <cell r="G2461" t="str">
            <v>08000</v>
          </cell>
          <cell r="H2461" t="str">
            <v>96255770</v>
          </cell>
          <cell r="I2461" t="str">
            <v>GLASS-WINDOW,REAR DOOR</v>
          </cell>
          <cell r="T2461" t="str">
            <v>1</v>
          </cell>
          <cell r="V2461" t="str">
            <v>1</v>
          </cell>
          <cell r="Y2461" t="str">
            <v>SKD</v>
          </cell>
        </row>
        <row r="2462">
          <cell r="D2462" t="str">
            <v>CS665-</v>
          </cell>
          <cell r="E2462" t="str">
            <v>A</v>
          </cell>
          <cell r="F2462" t="str">
            <v>03</v>
          </cell>
          <cell r="G2462" t="str">
            <v>09000</v>
          </cell>
          <cell r="H2462" t="str">
            <v>96318090</v>
          </cell>
          <cell r="I2462" t="str">
            <v>GLASS A-TAILGATE</v>
          </cell>
          <cell r="T2462" t="str">
            <v>1</v>
          </cell>
          <cell r="V2462" t="str">
            <v>1</v>
          </cell>
          <cell r="Y2462" t="str">
            <v>SKD</v>
          </cell>
        </row>
        <row r="2463">
          <cell r="D2463" t="str">
            <v>CS665-</v>
          </cell>
          <cell r="E2463" t="str">
            <v>A</v>
          </cell>
          <cell r="F2463" t="str">
            <v>03</v>
          </cell>
          <cell r="G2463">
            <v>13000</v>
          </cell>
          <cell r="H2463" t="str">
            <v>96256361</v>
          </cell>
          <cell r="I2463" t="str">
            <v>LOCK DUAL</v>
          </cell>
          <cell r="T2463" t="str">
            <v>2</v>
          </cell>
          <cell r="V2463" t="str">
            <v>2</v>
          </cell>
          <cell r="Y2463" t="str">
            <v>SKD</v>
          </cell>
        </row>
        <row r="2464">
          <cell r="D2464" t="str">
            <v>CS665-</v>
          </cell>
          <cell r="E2464" t="str">
            <v>A</v>
          </cell>
          <cell r="F2464" t="str">
            <v>04</v>
          </cell>
          <cell r="G2464" t="str">
            <v>01000</v>
          </cell>
          <cell r="H2464" t="str">
            <v>96503330</v>
          </cell>
          <cell r="I2464" t="str">
            <v>GLASS A-WINDSHIELD</v>
          </cell>
          <cell r="L2464">
            <v>1</v>
          </cell>
          <cell r="N2464" t="str">
            <v>1</v>
          </cell>
          <cell r="R2464" t="str">
            <v>1</v>
          </cell>
        </row>
        <row r="2465">
          <cell r="D2465" t="str">
            <v>CS665-</v>
          </cell>
          <cell r="E2465" t="str">
            <v>A</v>
          </cell>
          <cell r="F2465" t="str">
            <v>04</v>
          </cell>
          <cell r="G2465" t="str">
            <v>02000</v>
          </cell>
          <cell r="H2465">
            <v>96507762</v>
          </cell>
          <cell r="I2465" t="str">
            <v>LOCATOR A-WINDSHIELD</v>
          </cell>
          <cell r="L2465">
            <v>2</v>
          </cell>
          <cell r="N2465">
            <v>2</v>
          </cell>
          <cell r="R2465">
            <v>2</v>
          </cell>
        </row>
        <row r="2466">
          <cell r="D2466" t="str">
            <v>CS665-</v>
          </cell>
          <cell r="E2466" t="str">
            <v>A</v>
          </cell>
          <cell r="F2466" t="str">
            <v>04</v>
          </cell>
          <cell r="G2466" t="str">
            <v>03000</v>
          </cell>
          <cell r="H2466" t="str">
            <v>96314534</v>
          </cell>
          <cell r="I2466" t="str">
            <v>GLASS-FIXED,FRONT DOOR</v>
          </cell>
          <cell r="L2466">
            <v>1</v>
          </cell>
          <cell r="N2466" t="str">
            <v>1</v>
          </cell>
          <cell r="R2466" t="str">
            <v>1</v>
          </cell>
        </row>
        <row r="2467">
          <cell r="D2467" t="str">
            <v>CS665-</v>
          </cell>
          <cell r="E2467" t="str">
            <v>A</v>
          </cell>
          <cell r="F2467" t="str">
            <v>04</v>
          </cell>
          <cell r="G2467" t="str">
            <v>04000</v>
          </cell>
          <cell r="H2467" t="str">
            <v>96314535</v>
          </cell>
          <cell r="I2467" t="str">
            <v>GLASS-FIXED,FRONT DOOR</v>
          </cell>
          <cell r="L2467">
            <v>1</v>
          </cell>
          <cell r="N2467" t="str">
            <v>1</v>
          </cell>
          <cell r="R2467" t="str">
            <v>1</v>
          </cell>
        </row>
        <row r="2468">
          <cell r="D2468" t="str">
            <v>CS665-</v>
          </cell>
          <cell r="E2468" t="str">
            <v>A</v>
          </cell>
          <cell r="F2468" t="str">
            <v>04</v>
          </cell>
          <cell r="G2468" t="str">
            <v>05000</v>
          </cell>
          <cell r="H2468" t="str">
            <v>96255767</v>
          </cell>
          <cell r="I2468" t="str">
            <v>GLASS-WINDOW,FRONT DOOR</v>
          </cell>
          <cell r="L2468">
            <v>1</v>
          </cell>
          <cell r="N2468" t="str">
            <v>1</v>
          </cell>
          <cell r="R2468" t="str">
            <v>1</v>
          </cell>
        </row>
        <row r="2469">
          <cell r="D2469" t="str">
            <v>CS665-</v>
          </cell>
          <cell r="E2469" t="str">
            <v>A</v>
          </cell>
          <cell r="F2469" t="str">
            <v>04</v>
          </cell>
          <cell r="G2469" t="str">
            <v>06000</v>
          </cell>
          <cell r="H2469" t="str">
            <v>96255768</v>
          </cell>
          <cell r="I2469" t="str">
            <v>GLASS-WINDOW,FRONT DOOR</v>
          </cell>
          <cell r="L2469">
            <v>1</v>
          </cell>
          <cell r="N2469" t="str">
            <v>1</v>
          </cell>
          <cell r="R2469" t="str">
            <v>1</v>
          </cell>
        </row>
        <row r="2470">
          <cell r="D2470" t="str">
            <v>CS665-</v>
          </cell>
          <cell r="E2470" t="str">
            <v>A</v>
          </cell>
          <cell r="F2470" t="str">
            <v>04</v>
          </cell>
          <cell r="G2470" t="str">
            <v>07000</v>
          </cell>
          <cell r="H2470" t="str">
            <v>96255771</v>
          </cell>
          <cell r="I2470" t="str">
            <v>GLASS-WINDOW,REAR DOOR</v>
          </cell>
          <cell r="L2470">
            <v>1</v>
          </cell>
          <cell r="N2470" t="str">
            <v>1</v>
          </cell>
          <cell r="R2470" t="str">
            <v>1</v>
          </cell>
        </row>
        <row r="2471">
          <cell r="D2471" t="str">
            <v>CS665-</v>
          </cell>
          <cell r="E2471" t="str">
            <v>A</v>
          </cell>
          <cell r="F2471" t="str">
            <v>04</v>
          </cell>
          <cell r="G2471" t="str">
            <v>08000</v>
          </cell>
          <cell r="H2471" t="str">
            <v>96255772</v>
          </cell>
          <cell r="I2471" t="str">
            <v>GLASS-WINDOW,REAR DOOR</v>
          </cell>
          <cell r="L2471">
            <v>1</v>
          </cell>
          <cell r="N2471" t="str">
            <v>1</v>
          </cell>
          <cell r="R2471" t="str">
            <v>1</v>
          </cell>
        </row>
        <row r="2472">
          <cell r="D2472" t="str">
            <v>CS665-</v>
          </cell>
          <cell r="E2472" t="str">
            <v>A</v>
          </cell>
          <cell r="F2472" t="str">
            <v>04</v>
          </cell>
          <cell r="G2472" t="str">
            <v>09000</v>
          </cell>
          <cell r="H2472" t="str">
            <v>96314512</v>
          </cell>
          <cell r="I2472" t="str">
            <v>GLASS A-TAILGATE</v>
          </cell>
          <cell r="L2472">
            <v>1</v>
          </cell>
          <cell r="N2472" t="str">
            <v>1</v>
          </cell>
          <cell r="R2472" t="str">
            <v>1</v>
          </cell>
        </row>
        <row r="2473">
          <cell r="D2473" t="str">
            <v>CS665-</v>
          </cell>
          <cell r="E2473" t="str">
            <v>A</v>
          </cell>
          <cell r="F2473" t="str">
            <v>04</v>
          </cell>
          <cell r="G2473">
            <v>13000</v>
          </cell>
          <cell r="H2473" t="str">
            <v>96256361</v>
          </cell>
          <cell r="I2473" t="str">
            <v>LOCK DUAL</v>
          </cell>
          <cell r="L2473">
            <v>2</v>
          </cell>
          <cell r="N2473" t="str">
            <v>2</v>
          </cell>
          <cell r="R2473" t="str">
            <v>2</v>
          </cell>
        </row>
        <row r="2474">
          <cell r="D2474" t="str">
            <v>CS665-</v>
          </cell>
          <cell r="E2474" t="str">
            <v>A</v>
          </cell>
          <cell r="F2474" t="str">
            <v>06</v>
          </cell>
          <cell r="G2474" t="str">
            <v>01000</v>
          </cell>
          <cell r="H2474" t="str">
            <v>96503329</v>
          </cell>
          <cell r="I2474" t="str">
            <v>GLASS A-WINDSHIELD</v>
          </cell>
          <cell r="S2474" t="str">
            <v>1</v>
          </cell>
          <cell r="U2474" t="str">
            <v>1</v>
          </cell>
          <cell r="Y2474" t="str">
            <v>SKD</v>
          </cell>
        </row>
        <row r="2475">
          <cell r="D2475" t="str">
            <v>CS665-</v>
          </cell>
          <cell r="E2475" t="str">
            <v>A</v>
          </cell>
          <cell r="F2475" t="str">
            <v>06</v>
          </cell>
          <cell r="G2475" t="str">
            <v>02000</v>
          </cell>
          <cell r="H2475">
            <v>96507762</v>
          </cell>
          <cell r="I2475" t="str">
            <v>LOCATOR A-WINDSHIELD</v>
          </cell>
          <cell r="S2475">
            <v>2</v>
          </cell>
          <cell r="U2475">
            <v>2</v>
          </cell>
          <cell r="Y2475" t="str">
            <v>SKD</v>
          </cell>
        </row>
        <row r="2476">
          <cell r="D2476" t="str">
            <v>CS665-</v>
          </cell>
          <cell r="E2476" t="str">
            <v>A</v>
          </cell>
          <cell r="F2476" t="str">
            <v>06</v>
          </cell>
          <cell r="G2476" t="str">
            <v>03000</v>
          </cell>
          <cell r="H2476" t="str">
            <v>96314532</v>
          </cell>
          <cell r="I2476" t="str">
            <v>GLASS-FIXED,FRONT DOOR</v>
          </cell>
          <cell r="S2476" t="str">
            <v>1</v>
          </cell>
          <cell r="U2476" t="str">
            <v>1</v>
          </cell>
          <cell r="Y2476" t="str">
            <v>SKD</v>
          </cell>
        </row>
        <row r="2477">
          <cell r="D2477" t="str">
            <v>CS665-</v>
          </cell>
          <cell r="E2477" t="str">
            <v>A</v>
          </cell>
          <cell r="F2477" t="str">
            <v>06</v>
          </cell>
          <cell r="G2477" t="str">
            <v>04000</v>
          </cell>
          <cell r="H2477" t="str">
            <v>96314533</v>
          </cell>
          <cell r="I2477" t="str">
            <v>GLASS-FIXED,FRONT DOOR</v>
          </cell>
          <cell r="S2477" t="str">
            <v>1</v>
          </cell>
          <cell r="U2477" t="str">
            <v>1</v>
          </cell>
          <cell r="Y2477" t="str">
            <v>SKD</v>
          </cell>
        </row>
        <row r="2478">
          <cell r="D2478" t="str">
            <v>CS665-</v>
          </cell>
          <cell r="E2478" t="str">
            <v>A</v>
          </cell>
          <cell r="F2478" t="str">
            <v>06</v>
          </cell>
          <cell r="G2478" t="str">
            <v>05000</v>
          </cell>
          <cell r="H2478" t="str">
            <v>96265765</v>
          </cell>
          <cell r="I2478" t="str">
            <v>GLASS-WINDOW,FRONT DOOR</v>
          </cell>
          <cell r="S2478" t="str">
            <v>1</v>
          </cell>
          <cell r="U2478" t="str">
            <v>1</v>
          </cell>
          <cell r="Y2478" t="str">
            <v>SKD</v>
          </cell>
        </row>
        <row r="2479">
          <cell r="D2479" t="str">
            <v>CS665-</v>
          </cell>
          <cell r="E2479" t="str">
            <v>A</v>
          </cell>
          <cell r="F2479" t="str">
            <v>06</v>
          </cell>
          <cell r="G2479" t="str">
            <v>06000</v>
          </cell>
          <cell r="H2479" t="str">
            <v>96265766</v>
          </cell>
          <cell r="I2479" t="str">
            <v>GLASS-WINDOW,FRONT DOOR</v>
          </cell>
          <cell r="S2479" t="str">
            <v>1</v>
          </cell>
          <cell r="U2479" t="str">
            <v>1</v>
          </cell>
          <cell r="Y2479" t="str">
            <v>SKD</v>
          </cell>
        </row>
        <row r="2480">
          <cell r="D2480" t="str">
            <v>CS665-</v>
          </cell>
          <cell r="E2480" t="str">
            <v>A</v>
          </cell>
          <cell r="F2480" t="str">
            <v>06</v>
          </cell>
          <cell r="G2480" t="str">
            <v>07000</v>
          </cell>
          <cell r="H2480" t="str">
            <v>96255769</v>
          </cell>
          <cell r="I2480" t="str">
            <v>GLASS-WINDOW,REAR DOOR</v>
          </cell>
          <cell r="S2480" t="str">
            <v>1</v>
          </cell>
          <cell r="U2480" t="str">
            <v>1</v>
          </cell>
          <cell r="Y2480" t="str">
            <v>SKD</v>
          </cell>
        </row>
        <row r="2481">
          <cell r="D2481" t="str">
            <v>CS665-</v>
          </cell>
          <cell r="E2481" t="str">
            <v>A</v>
          </cell>
          <cell r="F2481" t="str">
            <v>06</v>
          </cell>
          <cell r="G2481" t="str">
            <v>08000</v>
          </cell>
          <cell r="H2481" t="str">
            <v>96255770</v>
          </cell>
          <cell r="I2481" t="str">
            <v>GLASS-WINDOW,REAR DOOR</v>
          </cell>
          <cell r="S2481" t="str">
            <v>1</v>
          </cell>
          <cell r="U2481" t="str">
            <v>1</v>
          </cell>
          <cell r="Y2481" t="str">
            <v>SKD</v>
          </cell>
        </row>
        <row r="2482">
          <cell r="D2482" t="str">
            <v>CS665-</v>
          </cell>
          <cell r="E2482" t="str">
            <v>A</v>
          </cell>
          <cell r="F2482" t="str">
            <v>06</v>
          </cell>
          <cell r="G2482" t="str">
            <v>09000</v>
          </cell>
          <cell r="H2482" t="str">
            <v>96318090</v>
          </cell>
          <cell r="I2482" t="str">
            <v>GLASS A-TAILGATE</v>
          </cell>
          <cell r="S2482" t="str">
            <v>1</v>
          </cell>
          <cell r="U2482" t="str">
            <v>1</v>
          </cell>
          <cell r="Y2482" t="str">
            <v>SKD</v>
          </cell>
        </row>
        <row r="2483">
          <cell r="D2483" t="str">
            <v>CS665-</v>
          </cell>
          <cell r="E2483" t="str">
            <v>A</v>
          </cell>
          <cell r="F2483" t="str">
            <v>06</v>
          </cell>
          <cell r="G2483">
            <v>13000</v>
          </cell>
          <cell r="H2483" t="str">
            <v>96256361</v>
          </cell>
          <cell r="I2483" t="str">
            <v>LOCK DUAL</v>
          </cell>
          <cell r="S2483" t="str">
            <v>2</v>
          </cell>
          <cell r="U2483" t="str">
            <v>2</v>
          </cell>
          <cell r="Y2483" t="str">
            <v>SKD</v>
          </cell>
        </row>
        <row r="2484">
          <cell r="D2484" t="str">
            <v>CS665-</v>
          </cell>
          <cell r="E2484" t="str">
            <v>A</v>
          </cell>
          <cell r="F2484" t="str">
            <v>07</v>
          </cell>
          <cell r="G2484" t="str">
            <v>01000</v>
          </cell>
          <cell r="H2484" t="str">
            <v>96323646</v>
          </cell>
          <cell r="I2484" t="str">
            <v>GLASS A-WINDSHIELD</v>
          </cell>
          <cell r="T2484" t="str">
            <v>1</v>
          </cell>
          <cell r="V2484" t="str">
            <v>1</v>
          </cell>
        </row>
        <row r="2485">
          <cell r="D2485" t="str">
            <v>CS665-</v>
          </cell>
          <cell r="E2485" t="str">
            <v>A</v>
          </cell>
          <cell r="F2485" t="str">
            <v>07</v>
          </cell>
          <cell r="G2485" t="str">
            <v>02000</v>
          </cell>
          <cell r="H2485" t="str">
            <v>96256361</v>
          </cell>
          <cell r="I2485" t="str">
            <v>LOCK DUAL</v>
          </cell>
          <cell r="T2485">
            <v>2</v>
          </cell>
          <cell r="V2485">
            <v>2</v>
          </cell>
        </row>
        <row r="2486">
          <cell r="D2486" t="str">
            <v>CS665-</v>
          </cell>
          <cell r="E2486" t="str">
            <v>A</v>
          </cell>
          <cell r="F2486" t="str">
            <v>07</v>
          </cell>
          <cell r="G2486" t="str">
            <v>03000</v>
          </cell>
          <cell r="H2486" t="str">
            <v>96314532</v>
          </cell>
          <cell r="I2486" t="str">
            <v>GLASS-FIXED,FRONT DOOR</v>
          </cell>
          <cell r="T2486" t="str">
            <v>1</v>
          </cell>
          <cell r="V2486" t="str">
            <v>1</v>
          </cell>
        </row>
        <row r="2487">
          <cell r="D2487" t="str">
            <v>CS665-</v>
          </cell>
          <cell r="E2487" t="str">
            <v>A</v>
          </cell>
          <cell r="F2487" t="str">
            <v>07</v>
          </cell>
          <cell r="G2487" t="str">
            <v>04000</v>
          </cell>
          <cell r="H2487" t="str">
            <v>96314533</v>
          </cell>
          <cell r="I2487" t="str">
            <v>GLASS-FIXED,FRONT DOOR</v>
          </cell>
          <cell r="T2487" t="str">
            <v>1</v>
          </cell>
          <cell r="V2487" t="str">
            <v>1</v>
          </cell>
        </row>
        <row r="2488">
          <cell r="D2488" t="str">
            <v>CS665-</v>
          </cell>
          <cell r="E2488" t="str">
            <v>A</v>
          </cell>
          <cell r="F2488" t="str">
            <v>07</v>
          </cell>
          <cell r="G2488" t="str">
            <v>05000</v>
          </cell>
          <cell r="H2488" t="str">
            <v>96265765</v>
          </cell>
          <cell r="I2488" t="str">
            <v>GLASS-WINDOW,FRONT DOOR</v>
          </cell>
          <cell r="T2488" t="str">
            <v>1</v>
          </cell>
          <cell r="V2488" t="str">
            <v>1</v>
          </cell>
        </row>
        <row r="2489">
          <cell r="D2489" t="str">
            <v>CS665-</v>
          </cell>
          <cell r="E2489" t="str">
            <v>A</v>
          </cell>
          <cell r="F2489" t="str">
            <v>07</v>
          </cell>
          <cell r="G2489" t="str">
            <v>06000</v>
          </cell>
          <cell r="H2489" t="str">
            <v>96265766</v>
          </cell>
          <cell r="I2489" t="str">
            <v>GLASS-WINDOW,FRONT DOOR</v>
          </cell>
          <cell r="T2489" t="str">
            <v>1</v>
          </cell>
          <cell r="V2489" t="str">
            <v>1</v>
          </cell>
        </row>
        <row r="2490">
          <cell r="D2490" t="str">
            <v>CS665-</v>
          </cell>
          <cell r="E2490" t="str">
            <v>A</v>
          </cell>
          <cell r="F2490" t="str">
            <v>07</v>
          </cell>
          <cell r="G2490" t="str">
            <v>07000</v>
          </cell>
          <cell r="H2490" t="str">
            <v>96255769</v>
          </cell>
          <cell r="I2490" t="str">
            <v>GLASS-WINDOW,REAR DOOR</v>
          </cell>
          <cell r="T2490" t="str">
            <v>1</v>
          </cell>
          <cell r="V2490" t="str">
            <v>1</v>
          </cell>
        </row>
        <row r="2491">
          <cell r="D2491" t="str">
            <v>CS665-</v>
          </cell>
          <cell r="E2491" t="str">
            <v>A</v>
          </cell>
          <cell r="F2491" t="str">
            <v>07</v>
          </cell>
          <cell r="G2491" t="str">
            <v>08000</v>
          </cell>
          <cell r="H2491" t="str">
            <v>96255770</v>
          </cell>
          <cell r="I2491" t="str">
            <v>GLASS-WINDOW,REAR DOOR</v>
          </cell>
          <cell r="T2491" t="str">
            <v>1</v>
          </cell>
          <cell r="V2491" t="str">
            <v>1</v>
          </cell>
        </row>
        <row r="2492">
          <cell r="D2492" t="str">
            <v>CS665-</v>
          </cell>
          <cell r="E2492" t="str">
            <v>A</v>
          </cell>
          <cell r="F2492" t="str">
            <v>07</v>
          </cell>
          <cell r="G2492" t="str">
            <v>09000</v>
          </cell>
          <cell r="H2492" t="str">
            <v>96286859</v>
          </cell>
          <cell r="I2492" t="str">
            <v>GLASS A-TAILGATE</v>
          </cell>
          <cell r="T2492" t="str">
            <v>1</v>
          </cell>
          <cell r="V2492" t="str">
            <v>1</v>
          </cell>
        </row>
        <row r="2493">
          <cell r="D2493" t="str">
            <v>CS665-</v>
          </cell>
          <cell r="E2493" t="str">
            <v>A</v>
          </cell>
          <cell r="F2493" t="str">
            <v>07</v>
          </cell>
          <cell r="G2493">
            <v>13000</v>
          </cell>
          <cell r="H2493" t="str">
            <v>96255657</v>
          </cell>
          <cell r="I2493" t="str">
            <v>DEADENING TAPE</v>
          </cell>
          <cell r="T2493" t="str">
            <v>2</v>
          </cell>
          <cell r="V2493" t="str">
            <v>2</v>
          </cell>
        </row>
        <row r="2494">
          <cell r="D2494" t="str">
            <v>CS665-</v>
          </cell>
          <cell r="E2494" t="str">
            <v>A</v>
          </cell>
          <cell r="F2494" t="str">
            <v>08</v>
          </cell>
          <cell r="G2494" t="str">
            <v>01000</v>
          </cell>
          <cell r="H2494" t="str">
            <v>96314514</v>
          </cell>
          <cell r="I2494" t="str">
            <v>GLASS A-WINDSHIELD</v>
          </cell>
          <cell r="S2494" t="str">
            <v>1</v>
          </cell>
          <cell r="U2494" t="str">
            <v>1</v>
          </cell>
          <cell r="Y2494" t="str">
            <v>CKD</v>
          </cell>
        </row>
        <row r="2495">
          <cell r="D2495" t="str">
            <v>CS665-</v>
          </cell>
          <cell r="E2495" t="str">
            <v>A</v>
          </cell>
          <cell r="F2495" t="str">
            <v>08</v>
          </cell>
          <cell r="G2495" t="str">
            <v>02000</v>
          </cell>
          <cell r="H2495" t="str">
            <v>96256361</v>
          </cell>
          <cell r="I2495" t="str">
            <v>LOCK DUAL</v>
          </cell>
          <cell r="S2495">
            <v>2</v>
          </cell>
          <cell r="U2495">
            <v>2</v>
          </cell>
          <cell r="Y2495" t="str">
            <v>CKD</v>
          </cell>
        </row>
        <row r="2496">
          <cell r="D2496" t="str">
            <v>CS665-</v>
          </cell>
          <cell r="E2496" t="str">
            <v>A</v>
          </cell>
          <cell r="F2496" t="str">
            <v>08</v>
          </cell>
          <cell r="G2496" t="str">
            <v>03000</v>
          </cell>
          <cell r="H2496" t="str">
            <v>96314532</v>
          </cell>
          <cell r="I2496" t="str">
            <v>GLASS-FIXED,FRONT DOOR</v>
          </cell>
          <cell r="S2496" t="str">
            <v>1</v>
          </cell>
          <cell r="U2496" t="str">
            <v>1</v>
          </cell>
          <cell r="Y2496" t="str">
            <v>CKD</v>
          </cell>
        </row>
        <row r="2497">
          <cell r="D2497" t="str">
            <v>CS665-</v>
          </cell>
          <cell r="E2497" t="str">
            <v>A</v>
          </cell>
          <cell r="F2497" t="str">
            <v>08</v>
          </cell>
          <cell r="G2497" t="str">
            <v>04000</v>
          </cell>
          <cell r="H2497" t="str">
            <v>96314533</v>
          </cell>
          <cell r="I2497" t="str">
            <v>GLASS-FIXED,FRONT DOOR</v>
          </cell>
          <cell r="S2497" t="str">
            <v>1</v>
          </cell>
          <cell r="U2497" t="str">
            <v>1</v>
          </cell>
          <cell r="Y2497" t="str">
            <v>CKD</v>
          </cell>
        </row>
        <row r="2498">
          <cell r="D2498" t="str">
            <v>CS665-</v>
          </cell>
          <cell r="E2498" t="str">
            <v>A</v>
          </cell>
          <cell r="F2498" t="str">
            <v>08</v>
          </cell>
          <cell r="G2498" t="str">
            <v>05000</v>
          </cell>
          <cell r="H2498" t="str">
            <v>96265765</v>
          </cell>
          <cell r="I2498" t="str">
            <v>GLASS-WINDOW,FRONT DOOR</v>
          </cell>
          <cell r="S2498" t="str">
            <v>1</v>
          </cell>
          <cell r="U2498" t="str">
            <v>1</v>
          </cell>
          <cell r="Y2498" t="str">
            <v>CKD</v>
          </cell>
        </row>
        <row r="2499">
          <cell r="D2499" t="str">
            <v>CS665-</v>
          </cell>
          <cell r="E2499" t="str">
            <v>A</v>
          </cell>
          <cell r="F2499" t="str">
            <v>08</v>
          </cell>
          <cell r="G2499" t="str">
            <v>06000</v>
          </cell>
          <cell r="H2499" t="str">
            <v>96265766</v>
          </cell>
          <cell r="I2499" t="str">
            <v>GLASS-WINDOW,FRONT DOOR</v>
          </cell>
          <cell r="S2499" t="str">
            <v>1</v>
          </cell>
          <cell r="U2499" t="str">
            <v>1</v>
          </cell>
          <cell r="Y2499" t="str">
            <v>CKD</v>
          </cell>
        </row>
        <row r="2500">
          <cell r="D2500" t="str">
            <v>CS665-</v>
          </cell>
          <cell r="E2500" t="str">
            <v>A</v>
          </cell>
          <cell r="F2500" t="str">
            <v>08</v>
          </cell>
          <cell r="G2500" t="str">
            <v>07000</v>
          </cell>
          <cell r="H2500" t="str">
            <v>96255769</v>
          </cell>
          <cell r="I2500" t="str">
            <v>GLASS-WINDOW,REAR DOOR</v>
          </cell>
          <cell r="S2500" t="str">
            <v>1</v>
          </cell>
          <cell r="U2500" t="str">
            <v>1</v>
          </cell>
          <cell r="Y2500" t="str">
            <v>CKD</v>
          </cell>
        </row>
        <row r="2501">
          <cell r="D2501" t="str">
            <v>CS665-</v>
          </cell>
          <cell r="E2501" t="str">
            <v>A</v>
          </cell>
          <cell r="F2501" t="str">
            <v>08</v>
          </cell>
          <cell r="G2501" t="str">
            <v>08000</v>
          </cell>
          <cell r="H2501" t="str">
            <v>96255770</v>
          </cell>
          <cell r="I2501" t="str">
            <v>GLASS-WINDOW,REAR DOOR</v>
          </cell>
          <cell r="S2501" t="str">
            <v>1</v>
          </cell>
          <cell r="U2501" t="str">
            <v>1</v>
          </cell>
          <cell r="Y2501" t="str">
            <v>CKD</v>
          </cell>
        </row>
        <row r="2502">
          <cell r="D2502" t="str">
            <v>CS665-</v>
          </cell>
          <cell r="E2502" t="str">
            <v>A</v>
          </cell>
          <cell r="F2502" t="str">
            <v>08</v>
          </cell>
          <cell r="G2502" t="str">
            <v>09000</v>
          </cell>
          <cell r="H2502" t="str">
            <v>96286859</v>
          </cell>
          <cell r="I2502" t="str">
            <v>GLASS A-TAILGATE</v>
          </cell>
          <cell r="S2502" t="str">
            <v>1</v>
          </cell>
          <cell r="U2502" t="str">
            <v>1</v>
          </cell>
          <cell r="Y2502" t="str">
            <v>CKD</v>
          </cell>
        </row>
        <row r="2503">
          <cell r="D2503" t="str">
            <v>CS665-</v>
          </cell>
          <cell r="E2503" t="str">
            <v>A</v>
          </cell>
          <cell r="F2503" t="str">
            <v>08</v>
          </cell>
          <cell r="G2503">
            <v>13000</v>
          </cell>
          <cell r="H2503" t="str">
            <v>96255657</v>
          </cell>
          <cell r="I2503" t="str">
            <v>DEADENING TAPE</v>
          </cell>
          <cell r="S2503" t="str">
            <v>2</v>
          </cell>
          <cell r="U2503" t="str">
            <v>2</v>
          </cell>
          <cell r="Y2503" t="str">
            <v>CKD</v>
          </cell>
        </row>
        <row r="2504">
          <cell r="D2504" t="str">
            <v>CS675-</v>
          </cell>
          <cell r="E2504" t="str">
            <v>A</v>
          </cell>
          <cell r="F2504" t="str">
            <v>01</v>
          </cell>
          <cell r="G2504" t="str">
            <v>01000</v>
          </cell>
          <cell r="H2504" t="str">
            <v>96314513</v>
          </cell>
          <cell r="I2504" t="str">
            <v>MOLDING A-WINDSHIELD</v>
          </cell>
          <cell r="K2504">
            <v>1</v>
          </cell>
          <cell r="L2504">
            <v>1</v>
          </cell>
          <cell r="M2504" t="str">
            <v>1</v>
          </cell>
          <cell r="N2504" t="str">
            <v>1</v>
          </cell>
          <cell r="Q2504" t="str">
            <v>1</v>
          </cell>
          <cell r="R2504" t="str">
            <v>1</v>
          </cell>
        </row>
        <row r="2505">
          <cell r="D2505" t="str">
            <v>CS675-</v>
          </cell>
          <cell r="E2505" t="str">
            <v>A</v>
          </cell>
          <cell r="F2505" t="str">
            <v>01</v>
          </cell>
          <cell r="G2505" t="str">
            <v>02000</v>
          </cell>
          <cell r="H2505" t="str">
            <v>96314536</v>
          </cell>
          <cell r="I2505" t="str">
            <v>MOLDING-FIXED GLASS,FRT DR</v>
          </cell>
          <cell r="K2505">
            <v>1</v>
          </cell>
          <cell r="L2505">
            <v>1</v>
          </cell>
          <cell r="M2505" t="str">
            <v>1</v>
          </cell>
          <cell r="N2505" t="str">
            <v>1</v>
          </cell>
          <cell r="Q2505" t="str">
            <v>1</v>
          </cell>
          <cell r="R2505" t="str">
            <v>1</v>
          </cell>
        </row>
        <row r="2506">
          <cell r="D2506" t="str">
            <v>CS675-</v>
          </cell>
          <cell r="E2506" t="str">
            <v>A</v>
          </cell>
          <cell r="F2506" t="str">
            <v>01</v>
          </cell>
          <cell r="G2506" t="str">
            <v>03000</v>
          </cell>
          <cell r="H2506" t="str">
            <v>96314537</v>
          </cell>
          <cell r="I2506" t="str">
            <v>MOLDING-FIXED GLASS FRT,DR</v>
          </cell>
          <cell r="K2506">
            <v>1</v>
          </cell>
          <cell r="L2506">
            <v>1</v>
          </cell>
          <cell r="M2506" t="str">
            <v>1</v>
          </cell>
          <cell r="N2506" t="str">
            <v>1</v>
          </cell>
          <cell r="Q2506" t="str">
            <v>1</v>
          </cell>
          <cell r="R2506" t="str">
            <v>1</v>
          </cell>
        </row>
        <row r="2507">
          <cell r="D2507" t="str">
            <v>CS675-</v>
          </cell>
          <cell r="E2507" t="str">
            <v>A</v>
          </cell>
          <cell r="F2507" t="str">
            <v>01</v>
          </cell>
          <cell r="G2507" t="str">
            <v>04000</v>
          </cell>
          <cell r="H2507" t="str">
            <v>96318388</v>
          </cell>
          <cell r="I2507" t="str">
            <v>DAM-GLASS,TAILGATE</v>
          </cell>
          <cell r="K2507">
            <v>2</v>
          </cell>
          <cell r="L2507">
            <v>2</v>
          </cell>
          <cell r="M2507" t="str">
            <v>2</v>
          </cell>
          <cell r="N2507" t="str">
            <v>2</v>
          </cell>
          <cell r="Q2507" t="str">
            <v>2</v>
          </cell>
          <cell r="R2507" t="str">
            <v>2</v>
          </cell>
        </row>
        <row r="2508">
          <cell r="D2508" t="str">
            <v>CS675-</v>
          </cell>
          <cell r="E2508" t="str">
            <v>A</v>
          </cell>
          <cell r="F2508" t="str">
            <v>01</v>
          </cell>
          <cell r="G2508" t="str">
            <v>05000</v>
          </cell>
          <cell r="H2508" t="str">
            <v>96315752</v>
          </cell>
          <cell r="I2508" t="str">
            <v>WEATHERSTRIP A-FRONT DOOR</v>
          </cell>
          <cell r="K2508">
            <v>1</v>
          </cell>
          <cell r="L2508">
            <v>1</v>
          </cell>
          <cell r="M2508" t="str">
            <v>1</v>
          </cell>
          <cell r="N2508" t="str">
            <v>1</v>
          </cell>
          <cell r="Q2508" t="str">
            <v>1</v>
          </cell>
          <cell r="R2508" t="str">
            <v>1</v>
          </cell>
        </row>
        <row r="2509">
          <cell r="D2509" t="str">
            <v>CS675-</v>
          </cell>
          <cell r="E2509" t="str">
            <v>A</v>
          </cell>
          <cell r="F2509" t="str">
            <v>01</v>
          </cell>
          <cell r="G2509" t="str">
            <v>07000</v>
          </cell>
          <cell r="H2509" t="str">
            <v>96315753</v>
          </cell>
          <cell r="I2509" t="str">
            <v>WEATHERSTRIP A-FRONT DOOR</v>
          </cell>
          <cell r="K2509">
            <v>1</v>
          </cell>
          <cell r="L2509">
            <v>1</v>
          </cell>
          <cell r="M2509" t="str">
            <v>1</v>
          </cell>
          <cell r="N2509" t="str">
            <v>1</v>
          </cell>
          <cell r="Q2509" t="str">
            <v>1</v>
          </cell>
          <cell r="R2509" t="str">
            <v>1</v>
          </cell>
        </row>
        <row r="2510">
          <cell r="D2510" t="str">
            <v>CS675-</v>
          </cell>
          <cell r="E2510" t="str">
            <v>A</v>
          </cell>
          <cell r="F2510" t="str">
            <v>01</v>
          </cell>
          <cell r="G2510" t="str">
            <v>09000</v>
          </cell>
          <cell r="H2510" t="str">
            <v>96315704</v>
          </cell>
          <cell r="I2510" t="str">
            <v>WEATHERSTRIP A-REAR DOOR</v>
          </cell>
          <cell r="K2510">
            <v>1</v>
          </cell>
          <cell r="L2510">
            <v>1</v>
          </cell>
          <cell r="M2510" t="str">
            <v>1</v>
          </cell>
          <cell r="N2510" t="str">
            <v>1</v>
          </cell>
          <cell r="Q2510" t="str">
            <v>1</v>
          </cell>
          <cell r="R2510" t="str">
            <v>1</v>
          </cell>
        </row>
        <row r="2511">
          <cell r="D2511" t="str">
            <v>CS675-</v>
          </cell>
          <cell r="E2511" t="str">
            <v>A</v>
          </cell>
          <cell r="F2511" t="str">
            <v>01</v>
          </cell>
          <cell r="G2511" t="str">
            <v>11000</v>
          </cell>
          <cell r="H2511" t="str">
            <v>96315705</v>
          </cell>
          <cell r="I2511" t="str">
            <v>WEATHERSTRIP A-REAR DOOR</v>
          </cell>
          <cell r="K2511">
            <v>1</v>
          </cell>
          <cell r="L2511">
            <v>1</v>
          </cell>
          <cell r="M2511" t="str">
            <v>1</v>
          </cell>
          <cell r="N2511" t="str">
            <v>1</v>
          </cell>
          <cell r="Q2511" t="str">
            <v>1</v>
          </cell>
          <cell r="R2511" t="str">
            <v>1</v>
          </cell>
        </row>
        <row r="2512">
          <cell r="D2512" t="str">
            <v>CS675-</v>
          </cell>
          <cell r="E2512" t="str">
            <v>A</v>
          </cell>
          <cell r="F2512" t="str">
            <v>01</v>
          </cell>
          <cell r="G2512" t="str">
            <v>12100</v>
          </cell>
          <cell r="H2512" t="str">
            <v>96323476</v>
          </cell>
          <cell r="I2512" t="str">
            <v>CLIP-WEATHERSTRIP,DOOR</v>
          </cell>
          <cell r="K2512">
            <v>6</v>
          </cell>
          <cell r="L2512">
            <v>6</v>
          </cell>
          <cell r="M2512" t="str">
            <v>6</v>
          </cell>
          <cell r="N2512" t="str">
            <v>6</v>
          </cell>
          <cell r="Q2512" t="str">
            <v>6</v>
          </cell>
          <cell r="R2512" t="str">
            <v>6</v>
          </cell>
        </row>
        <row r="2513">
          <cell r="D2513" t="str">
            <v>CS675-</v>
          </cell>
          <cell r="E2513" t="str">
            <v>A</v>
          </cell>
          <cell r="F2513" t="str">
            <v>01</v>
          </cell>
          <cell r="G2513" t="str">
            <v>13000</v>
          </cell>
          <cell r="H2513" t="str">
            <v>96314608</v>
          </cell>
          <cell r="I2513" t="str">
            <v>WEATHERSTRIP-TAILGATE</v>
          </cell>
          <cell r="K2513">
            <v>1</v>
          </cell>
          <cell r="L2513">
            <v>1</v>
          </cell>
          <cell r="M2513" t="str">
            <v>1</v>
          </cell>
          <cell r="N2513" t="str">
            <v>1</v>
          </cell>
          <cell r="Q2513" t="str">
            <v>1</v>
          </cell>
          <cell r="R2513" t="str">
            <v>1</v>
          </cell>
        </row>
        <row r="2514">
          <cell r="D2514" t="str">
            <v>CS675-</v>
          </cell>
          <cell r="E2514" t="str">
            <v>A</v>
          </cell>
          <cell r="F2514" t="str">
            <v>01</v>
          </cell>
          <cell r="G2514" t="str">
            <v>14000</v>
          </cell>
          <cell r="H2514" t="str">
            <v>96317849</v>
          </cell>
          <cell r="I2514" t="str">
            <v>W/STRIP-SIDE DOOR OPG,FRONT</v>
          </cell>
          <cell r="K2514">
            <v>2</v>
          </cell>
          <cell r="L2514">
            <v>2</v>
          </cell>
          <cell r="M2514" t="str">
            <v>2</v>
          </cell>
          <cell r="N2514" t="str">
            <v>2</v>
          </cell>
          <cell r="Q2514" t="str">
            <v>2</v>
          </cell>
          <cell r="R2514" t="str">
            <v>2</v>
          </cell>
        </row>
        <row r="2515">
          <cell r="D2515" t="str">
            <v>CS675-</v>
          </cell>
          <cell r="E2515" t="str">
            <v>A</v>
          </cell>
          <cell r="F2515" t="str">
            <v>01</v>
          </cell>
          <cell r="G2515" t="str">
            <v>15000</v>
          </cell>
          <cell r="H2515" t="str">
            <v>96317850</v>
          </cell>
          <cell r="I2515" t="str">
            <v>W/STRIP-SIDE DOOR OPG,REAR</v>
          </cell>
          <cell r="K2515">
            <v>2</v>
          </cell>
          <cell r="L2515">
            <v>2</v>
          </cell>
          <cell r="M2515" t="str">
            <v>2</v>
          </cell>
          <cell r="N2515" t="str">
            <v>2</v>
          </cell>
          <cell r="Q2515" t="str">
            <v>2</v>
          </cell>
          <cell r="R2515" t="str">
            <v>2</v>
          </cell>
        </row>
        <row r="2516">
          <cell r="D2516" t="str">
            <v>CS675-</v>
          </cell>
          <cell r="E2516" t="str">
            <v>A</v>
          </cell>
          <cell r="F2516" t="str">
            <v>06</v>
          </cell>
          <cell r="G2516" t="str">
            <v>01000</v>
          </cell>
          <cell r="H2516" t="str">
            <v>96314513</v>
          </cell>
          <cell r="I2516" t="str">
            <v>MOLDING A-WINDSHIELD</v>
          </cell>
          <cell r="S2516" t="str">
            <v>1</v>
          </cell>
          <cell r="T2516" t="str">
            <v>1</v>
          </cell>
          <cell r="U2516" t="str">
            <v>1</v>
          </cell>
          <cell r="V2516" t="str">
            <v>1</v>
          </cell>
          <cell r="Y2516" t="str">
            <v>SKD</v>
          </cell>
        </row>
        <row r="2517">
          <cell r="D2517" t="str">
            <v>CS675-</v>
          </cell>
          <cell r="E2517" t="str">
            <v>A</v>
          </cell>
          <cell r="F2517" t="str">
            <v>06</v>
          </cell>
          <cell r="G2517" t="str">
            <v>02000</v>
          </cell>
          <cell r="H2517" t="str">
            <v>96314536</v>
          </cell>
          <cell r="I2517" t="str">
            <v>MOLDING-FIXED GLASS,FRT DR</v>
          </cell>
          <cell r="S2517" t="str">
            <v>1</v>
          </cell>
          <cell r="T2517" t="str">
            <v>1</v>
          </cell>
          <cell r="U2517" t="str">
            <v>1</v>
          </cell>
          <cell r="V2517" t="str">
            <v>1</v>
          </cell>
          <cell r="Y2517" t="str">
            <v>SKD</v>
          </cell>
        </row>
        <row r="2518">
          <cell r="D2518" t="str">
            <v>CS675-</v>
          </cell>
          <cell r="E2518" t="str">
            <v>A</v>
          </cell>
          <cell r="F2518" t="str">
            <v>06</v>
          </cell>
          <cell r="G2518" t="str">
            <v>03000</v>
          </cell>
          <cell r="H2518" t="str">
            <v>96314537</v>
          </cell>
          <cell r="I2518" t="str">
            <v>MOLDING-FIXED GLASS FRT,DR</v>
          </cell>
          <cell r="S2518" t="str">
            <v>1</v>
          </cell>
          <cell r="T2518" t="str">
            <v>1</v>
          </cell>
          <cell r="U2518" t="str">
            <v>1</v>
          </cell>
          <cell r="V2518" t="str">
            <v>1</v>
          </cell>
          <cell r="Y2518" t="str">
            <v>SKD</v>
          </cell>
        </row>
        <row r="2519">
          <cell r="D2519" t="str">
            <v>CS675-</v>
          </cell>
          <cell r="E2519" t="str">
            <v>A</v>
          </cell>
          <cell r="F2519" t="str">
            <v>06</v>
          </cell>
          <cell r="G2519" t="str">
            <v>04000</v>
          </cell>
          <cell r="H2519" t="str">
            <v>96318388</v>
          </cell>
          <cell r="I2519" t="str">
            <v>DAM-GLASS,TAILGATE</v>
          </cell>
          <cell r="S2519" t="str">
            <v>2</v>
          </cell>
          <cell r="T2519" t="str">
            <v>2</v>
          </cell>
          <cell r="U2519" t="str">
            <v>2</v>
          </cell>
          <cell r="V2519" t="str">
            <v>2</v>
          </cell>
          <cell r="Y2519" t="str">
            <v>SKD</v>
          </cell>
        </row>
        <row r="2520">
          <cell r="D2520" t="str">
            <v>CS675-</v>
          </cell>
          <cell r="E2520" t="str">
            <v>A</v>
          </cell>
          <cell r="F2520" t="str">
            <v>06</v>
          </cell>
          <cell r="G2520" t="str">
            <v>05000</v>
          </cell>
          <cell r="H2520" t="str">
            <v>96315752</v>
          </cell>
          <cell r="I2520" t="str">
            <v>WEATHERSTRIP A-FRONT DOOR</v>
          </cell>
          <cell r="S2520" t="str">
            <v>1</v>
          </cell>
          <cell r="T2520" t="str">
            <v>1</v>
          </cell>
          <cell r="U2520" t="str">
            <v>1</v>
          </cell>
          <cell r="V2520" t="str">
            <v>1</v>
          </cell>
          <cell r="Y2520" t="str">
            <v>SKD</v>
          </cell>
        </row>
        <row r="2521">
          <cell r="D2521" t="str">
            <v>CS675-</v>
          </cell>
          <cell r="E2521" t="str">
            <v>A</v>
          </cell>
          <cell r="F2521" t="str">
            <v>06</v>
          </cell>
          <cell r="G2521" t="str">
            <v>07000</v>
          </cell>
          <cell r="H2521" t="str">
            <v>96315753</v>
          </cell>
          <cell r="I2521" t="str">
            <v>WEATHERSTRIP A-FRONT DOOR</v>
          </cell>
          <cell r="S2521" t="str">
            <v>1</v>
          </cell>
          <cell r="T2521" t="str">
            <v>1</v>
          </cell>
          <cell r="U2521" t="str">
            <v>1</v>
          </cell>
          <cell r="V2521" t="str">
            <v>1</v>
          </cell>
          <cell r="Y2521" t="str">
            <v>SKD</v>
          </cell>
        </row>
        <row r="2522">
          <cell r="D2522" t="str">
            <v>CS675-</v>
          </cell>
          <cell r="E2522" t="str">
            <v>A</v>
          </cell>
          <cell r="F2522" t="str">
            <v>06</v>
          </cell>
          <cell r="G2522" t="str">
            <v>09000</v>
          </cell>
          <cell r="H2522" t="str">
            <v>96315704</v>
          </cell>
          <cell r="I2522" t="str">
            <v>WEATHERSTRIP A-REAR DOOR</v>
          </cell>
          <cell r="S2522" t="str">
            <v>1</v>
          </cell>
          <cell r="T2522" t="str">
            <v>1</v>
          </cell>
          <cell r="U2522" t="str">
            <v>1</v>
          </cell>
          <cell r="V2522" t="str">
            <v>1</v>
          </cell>
          <cell r="Y2522" t="str">
            <v>SKD</v>
          </cell>
        </row>
        <row r="2523">
          <cell r="D2523" t="str">
            <v>CS675-</v>
          </cell>
          <cell r="E2523" t="str">
            <v>A</v>
          </cell>
          <cell r="F2523" t="str">
            <v>06</v>
          </cell>
          <cell r="G2523" t="str">
            <v>11000</v>
          </cell>
          <cell r="H2523" t="str">
            <v>96315705</v>
          </cell>
          <cell r="I2523" t="str">
            <v>WEATHERSTRIP A-REAR DOOR</v>
          </cell>
          <cell r="S2523" t="str">
            <v>1</v>
          </cell>
          <cell r="T2523" t="str">
            <v>1</v>
          </cell>
          <cell r="U2523" t="str">
            <v>1</v>
          </cell>
          <cell r="V2523" t="str">
            <v>1</v>
          </cell>
          <cell r="Y2523" t="str">
            <v>SKD</v>
          </cell>
        </row>
        <row r="2524">
          <cell r="D2524" t="str">
            <v>CS675-</v>
          </cell>
          <cell r="E2524" t="str">
            <v>A</v>
          </cell>
          <cell r="F2524" t="str">
            <v>06</v>
          </cell>
          <cell r="G2524" t="str">
            <v>12100</v>
          </cell>
          <cell r="H2524" t="str">
            <v>96323476</v>
          </cell>
          <cell r="I2524" t="str">
            <v>CLIP-WEATHERSTRIP,DOOR</v>
          </cell>
          <cell r="S2524" t="str">
            <v>6</v>
          </cell>
          <cell r="T2524" t="str">
            <v>6</v>
          </cell>
          <cell r="U2524" t="str">
            <v>6</v>
          </cell>
          <cell r="V2524" t="str">
            <v>6</v>
          </cell>
          <cell r="Y2524" t="str">
            <v>SKD</v>
          </cell>
        </row>
        <row r="2525">
          <cell r="D2525" t="str">
            <v>CS675-</v>
          </cell>
          <cell r="E2525" t="str">
            <v>A</v>
          </cell>
          <cell r="F2525" t="str">
            <v>06</v>
          </cell>
          <cell r="G2525" t="str">
            <v>13000</v>
          </cell>
          <cell r="H2525" t="str">
            <v>96314608</v>
          </cell>
          <cell r="I2525" t="str">
            <v>WEATHERSTRIP-TAILGATE</v>
          </cell>
          <cell r="S2525" t="str">
            <v>1</v>
          </cell>
          <cell r="T2525" t="str">
            <v>1</v>
          </cell>
          <cell r="U2525" t="str">
            <v>1</v>
          </cell>
          <cell r="V2525" t="str">
            <v>1</v>
          </cell>
          <cell r="Y2525" t="str">
            <v>SKD</v>
          </cell>
        </row>
        <row r="2526">
          <cell r="D2526" t="str">
            <v>CS675-</v>
          </cell>
          <cell r="E2526" t="str">
            <v>A</v>
          </cell>
          <cell r="F2526" t="str">
            <v>06</v>
          </cell>
          <cell r="G2526" t="str">
            <v>14000</v>
          </cell>
          <cell r="H2526" t="str">
            <v>96317849</v>
          </cell>
          <cell r="I2526" t="str">
            <v>W/STRIP-SIDE DOOR OPG,FRONT</v>
          </cell>
          <cell r="S2526" t="str">
            <v>2</v>
          </cell>
          <cell r="T2526" t="str">
            <v>2</v>
          </cell>
          <cell r="U2526" t="str">
            <v>2</v>
          </cell>
          <cell r="V2526" t="str">
            <v>2</v>
          </cell>
          <cell r="Y2526" t="str">
            <v>SKD</v>
          </cell>
        </row>
        <row r="2527">
          <cell r="D2527" t="str">
            <v>CS675-</v>
          </cell>
          <cell r="E2527" t="str">
            <v>A</v>
          </cell>
          <cell r="F2527" t="str">
            <v>06</v>
          </cell>
          <cell r="G2527" t="str">
            <v>15000</v>
          </cell>
          <cell r="H2527" t="str">
            <v>96317850</v>
          </cell>
          <cell r="I2527" t="str">
            <v>W/STRIP-SIDE DOOR OPG,REAR</v>
          </cell>
          <cell r="S2527" t="str">
            <v>2</v>
          </cell>
          <cell r="T2527" t="str">
            <v>2</v>
          </cell>
          <cell r="U2527" t="str">
            <v>2</v>
          </cell>
          <cell r="V2527" t="str">
            <v>2</v>
          </cell>
          <cell r="Y2527" t="str">
            <v>SKD</v>
          </cell>
        </row>
        <row r="2528">
          <cell r="D2528" t="str">
            <v>CS675-</v>
          </cell>
          <cell r="E2528" t="str">
            <v>A</v>
          </cell>
          <cell r="F2528" t="str">
            <v>07</v>
          </cell>
          <cell r="G2528" t="str">
            <v>01000</v>
          </cell>
          <cell r="H2528" t="str">
            <v>96323311</v>
          </cell>
          <cell r="I2528" t="str">
            <v>MOLDING A-WINDSHIELD</v>
          </cell>
          <cell r="S2528" t="str">
            <v>1</v>
          </cell>
          <cell r="T2528" t="str">
            <v>1</v>
          </cell>
          <cell r="U2528" t="str">
            <v>1</v>
          </cell>
          <cell r="V2528" t="str">
            <v>1</v>
          </cell>
          <cell r="Y2528" t="str">
            <v>CKD</v>
          </cell>
        </row>
        <row r="2529">
          <cell r="D2529" t="str">
            <v>CS675-</v>
          </cell>
          <cell r="E2529" t="str">
            <v>A</v>
          </cell>
          <cell r="F2529" t="str">
            <v>07</v>
          </cell>
          <cell r="G2529" t="str">
            <v>02000</v>
          </cell>
          <cell r="H2529" t="str">
            <v>96314536</v>
          </cell>
          <cell r="I2529" t="str">
            <v>MOLDING-FIXED GLASS,FRT DR</v>
          </cell>
          <cell r="S2529" t="str">
            <v>1</v>
          </cell>
          <cell r="T2529" t="str">
            <v>1</v>
          </cell>
          <cell r="U2529" t="str">
            <v>1</v>
          </cell>
          <cell r="V2529" t="str">
            <v>1</v>
          </cell>
          <cell r="Y2529" t="str">
            <v>CKD</v>
          </cell>
        </row>
        <row r="2530">
          <cell r="D2530" t="str">
            <v>CS675-</v>
          </cell>
          <cell r="E2530" t="str">
            <v>A</v>
          </cell>
          <cell r="F2530" t="str">
            <v>07</v>
          </cell>
          <cell r="G2530" t="str">
            <v>03000</v>
          </cell>
          <cell r="H2530" t="str">
            <v>96314537</v>
          </cell>
          <cell r="I2530" t="str">
            <v>MOLDING-FIXED GLASS FRT,DR</v>
          </cell>
          <cell r="S2530" t="str">
            <v>1</v>
          </cell>
          <cell r="T2530" t="str">
            <v>1</v>
          </cell>
          <cell r="U2530" t="str">
            <v>1</v>
          </cell>
          <cell r="V2530" t="str">
            <v>1</v>
          </cell>
          <cell r="Y2530" t="str">
            <v>CKD</v>
          </cell>
        </row>
        <row r="2531">
          <cell r="D2531" t="str">
            <v>CS675-</v>
          </cell>
          <cell r="E2531" t="str">
            <v>A</v>
          </cell>
          <cell r="F2531" t="str">
            <v>07</v>
          </cell>
          <cell r="G2531" t="str">
            <v>04000</v>
          </cell>
          <cell r="H2531" t="str">
            <v>96318388</v>
          </cell>
          <cell r="I2531" t="str">
            <v>DAM-GLASS,TAILGATE</v>
          </cell>
          <cell r="S2531" t="str">
            <v>2</v>
          </cell>
          <cell r="T2531" t="str">
            <v>2</v>
          </cell>
          <cell r="U2531" t="str">
            <v>2</v>
          </cell>
          <cell r="V2531" t="str">
            <v>2</v>
          </cell>
          <cell r="Y2531" t="str">
            <v>CKD</v>
          </cell>
        </row>
        <row r="2532">
          <cell r="D2532" t="str">
            <v>CS675-</v>
          </cell>
          <cell r="E2532" t="str">
            <v>A</v>
          </cell>
          <cell r="F2532" t="str">
            <v>07</v>
          </cell>
          <cell r="G2532" t="str">
            <v>05000</v>
          </cell>
          <cell r="H2532" t="str">
            <v>96315752</v>
          </cell>
          <cell r="I2532" t="str">
            <v>WEATHERSTRIP A-FRONT DOOR</v>
          </cell>
          <cell r="S2532" t="str">
            <v>1</v>
          </cell>
          <cell r="T2532" t="str">
            <v>1</v>
          </cell>
          <cell r="U2532" t="str">
            <v>1</v>
          </cell>
          <cell r="V2532" t="str">
            <v>1</v>
          </cell>
          <cell r="Y2532" t="str">
            <v>CKD</v>
          </cell>
        </row>
        <row r="2533">
          <cell r="D2533" t="str">
            <v>CS675-</v>
          </cell>
          <cell r="E2533" t="str">
            <v>A</v>
          </cell>
          <cell r="F2533" t="str">
            <v>07</v>
          </cell>
          <cell r="G2533" t="str">
            <v>07000</v>
          </cell>
          <cell r="H2533" t="str">
            <v>96315753</v>
          </cell>
          <cell r="I2533" t="str">
            <v>WEATHERSTRIP A-FRONT DOOR</v>
          </cell>
          <cell r="S2533" t="str">
            <v>1</v>
          </cell>
          <cell r="T2533" t="str">
            <v>1</v>
          </cell>
          <cell r="U2533" t="str">
            <v>1</v>
          </cell>
          <cell r="V2533" t="str">
            <v>1</v>
          </cell>
          <cell r="Y2533" t="str">
            <v>CKD</v>
          </cell>
        </row>
        <row r="2534">
          <cell r="D2534" t="str">
            <v>CS675-</v>
          </cell>
          <cell r="E2534" t="str">
            <v>A</v>
          </cell>
          <cell r="F2534" t="str">
            <v>07</v>
          </cell>
          <cell r="G2534" t="str">
            <v>09000</v>
          </cell>
          <cell r="H2534" t="str">
            <v>96315704</v>
          </cell>
          <cell r="I2534" t="str">
            <v>WEATHERSTRIP A-REAR DOOR</v>
          </cell>
          <cell r="S2534" t="str">
            <v>1</v>
          </cell>
          <cell r="T2534" t="str">
            <v>1</v>
          </cell>
          <cell r="U2534" t="str">
            <v>1</v>
          </cell>
          <cell r="V2534" t="str">
            <v>1</v>
          </cell>
          <cell r="Y2534" t="str">
            <v>CKD</v>
          </cell>
        </row>
        <row r="2535">
          <cell r="D2535" t="str">
            <v>CS675-</v>
          </cell>
          <cell r="E2535" t="str">
            <v>A</v>
          </cell>
          <cell r="F2535" t="str">
            <v>07</v>
          </cell>
          <cell r="G2535" t="str">
            <v>11000</v>
          </cell>
          <cell r="H2535" t="str">
            <v>96315705</v>
          </cell>
          <cell r="I2535" t="str">
            <v>WEATHERSTRIP A-REAR DOOR</v>
          </cell>
          <cell r="S2535" t="str">
            <v>1</v>
          </cell>
          <cell r="T2535" t="str">
            <v>1</v>
          </cell>
          <cell r="U2535" t="str">
            <v>1</v>
          </cell>
          <cell r="V2535" t="str">
            <v>1</v>
          </cell>
          <cell r="Y2535" t="str">
            <v>CKD</v>
          </cell>
        </row>
        <row r="2536">
          <cell r="D2536" t="str">
            <v>CS675-</v>
          </cell>
          <cell r="E2536" t="str">
            <v>A</v>
          </cell>
          <cell r="F2536" t="str">
            <v>07</v>
          </cell>
          <cell r="G2536" t="str">
            <v>12100</v>
          </cell>
          <cell r="H2536" t="str">
            <v>96323476</v>
          </cell>
          <cell r="I2536" t="str">
            <v>CLIP-WEATHERSTRIP,DOOR</v>
          </cell>
          <cell r="S2536" t="str">
            <v>6</v>
          </cell>
          <cell r="T2536" t="str">
            <v>6</v>
          </cell>
          <cell r="U2536" t="str">
            <v>6</v>
          </cell>
          <cell r="V2536" t="str">
            <v>6</v>
          </cell>
          <cell r="Y2536" t="str">
            <v>CKD</v>
          </cell>
        </row>
        <row r="2537">
          <cell r="D2537" t="str">
            <v>CS675-</v>
          </cell>
          <cell r="E2537" t="str">
            <v>A</v>
          </cell>
          <cell r="F2537" t="str">
            <v>07</v>
          </cell>
          <cell r="G2537" t="str">
            <v>13000</v>
          </cell>
          <cell r="H2537" t="str">
            <v>96314608</v>
          </cell>
          <cell r="I2537" t="str">
            <v>WEATHERSTRIP-TAILGATE</v>
          </cell>
          <cell r="S2537" t="str">
            <v>1</v>
          </cell>
          <cell r="T2537" t="str">
            <v>1</v>
          </cell>
          <cell r="U2537" t="str">
            <v>1</v>
          </cell>
          <cell r="V2537" t="str">
            <v>1</v>
          </cell>
          <cell r="Y2537" t="str">
            <v>CKD</v>
          </cell>
        </row>
        <row r="2538">
          <cell r="D2538" t="str">
            <v>CS675-</v>
          </cell>
          <cell r="E2538" t="str">
            <v>A</v>
          </cell>
          <cell r="F2538" t="str">
            <v>07</v>
          </cell>
          <cell r="G2538" t="str">
            <v>14000</v>
          </cell>
          <cell r="H2538" t="str">
            <v>96323236</v>
          </cell>
          <cell r="I2538" t="str">
            <v>W/STRIP-SIDE DOOR OPG,FRONT</v>
          </cell>
          <cell r="S2538" t="str">
            <v>2</v>
          </cell>
          <cell r="T2538" t="str">
            <v>2</v>
          </cell>
          <cell r="U2538" t="str">
            <v>2</v>
          </cell>
          <cell r="V2538" t="str">
            <v>2</v>
          </cell>
          <cell r="Y2538" t="str">
            <v>CKD</v>
          </cell>
        </row>
        <row r="2539">
          <cell r="D2539" t="str">
            <v>CS675-</v>
          </cell>
          <cell r="E2539" t="str">
            <v>A</v>
          </cell>
          <cell r="F2539" t="str">
            <v>07</v>
          </cell>
          <cell r="G2539" t="str">
            <v>15000</v>
          </cell>
          <cell r="H2539" t="str">
            <v>96323249</v>
          </cell>
          <cell r="I2539" t="str">
            <v>W/STRIP-SIDE DOOR OPG,REAR</v>
          </cell>
          <cell r="S2539" t="str">
            <v>2</v>
          </cell>
          <cell r="T2539" t="str">
            <v>2</v>
          </cell>
          <cell r="U2539" t="str">
            <v>2</v>
          </cell>
          <cell r="V2539" t="str">
            <v>2</v>
          </cell>
          <cell r="Y2539" t="str">
            <v>CKD</v>
          </cell>
        </row>
        <row r="2540">
          <cell r="D2540" t="str">
            <v>CS680-</v>
          </cell>
          <cell r="E2540" t="str">
            <v>A</v>
          </cell>
          <cell r="F2540" t="str">
            <v>01</v>
          </cell>
          <cell r="G2540" t="str">
            <v>01000</v>
          </cell>
          <cell r="H2540" t="str">
            <v>96314384</v>
          </cell>
          <cell r="I2540" t="str">
            <v>MIRROR A-OUTSIDE</v>
          </cell>
          <cell r="K2540">
            <v>1</v>
          </cell>
          <cell r="M2540" t="str">
            <v>1</v>
          </cell>
          <cell r="Q2540" t="str">
            <v>1</v>
          </cell>
        </row>
        <row r="2541">
          <cell r="D2541" t="str">
            <v>CS680-</v>
          </cell>
          <cell r="E2541" t="str">
            <v>A</v>
          </cell>
          <cell r="F2541" t="str">
            <v>01</v>
          </cell>
          <cell r="G2541" t="str">
            <v>02000</v>
          </cell>
          <cell r="H2541" t="str">
            <v>96380522</v>
          </cell>
          <cell r="I2541" t="str">
            <v>MIRROR A-OUTSIDE</v>
          </cell>
          <cell r="K2541">
            <v>1</v>
          </cell>
          <cell r="M2541" t="str">
            <v>1</v>
          </cell>
          <cell r="Q2541" t="str">
            <v>1</v>
          </cell>
        </row>
        <row r="2542">
          <cell r="D2542" t="str">
            <v>CS680-</v>
          </cell>
          <cell r="E2542" t="str">
            <v>A</v>
          </cell>
          <cell r="F2542" t="str">
            <v>01</v>
          </cell>
          <cell r="G2542" t="str">
            <v>03000</v>
          </cell>
          <cell r="H2542" t="str">
            <v>96316107</v>
          </cell>
          <cell r="I2542" t="str">
            <v>COVER-BASE,OUTSIDE MIRROR</v>
          </cell>
          <cell r="K2542">
            <v>1</v>
          </cell>
          <cell r="M2542" t="str">
            <v>1</v>
          </cell>
          <cell r="Q2542" t="str">
            <v>1</v>
          </cell>
        </row>
        <row r="2543">
          <cell r="D2543" t="str">
            <v>CS680-</v>
          </cell>
          <cell r="E2543" t="str">
            <v>A</v>
          </cell>
          <cell r="F2543" t="str">
            <v>01</v>
          </cell>
          <cell r="G2543" t="str">
            <v>04000</v>
          </cell>
          <cell r="H2543" t="str">
            <v>96316108</v>
          </cell>
          <cell r="I2543" t="str">
            <v>COVER-BASE,OUTSIDE MIRROR</v>
          </cell>
          <cell r="K2543">
            <v>1</v>
          </cell>
          <cell r="M2543" t="str">
            <v>1</v>
          </cell>
          <cell r="Q2543" t="str">
            <v>1</v>
          </cell>
        </row>
        <row r="2544">
          <cell r="D2544" t="str">
            <v>CS680-</v>
          </cell>
          <cell r="E2544" t="str">
            <v>A</v>
          </cell>
          <cell r="F2544" t="str">
            <v>01</v>
          </cell>
          <cell r="G2544" t="str">
            <v>05000</v>
          </cell>
          <cell r="H2544" t="str">
            <v>09125-06007</v>
          </cell>
          <cell r="I2544" t="str">
            <v>SCREW-MACHINE</v>
          </cell>
          <cell r="K2544">
            <v>4</v>
          </cell>
          <cell r="M2544" t="str">
            <v>4</v>
          </cell>
          <cell r="Q2544" t="str">
            <v>4</v>
          </cell>
        </row>
        <row r="2545">
          <cell r="D2545" t="str">
            <v>CS680-</v>
          </cell>
          <cell r="E2545" t="str">
            <v>A</v>
          </cell>
          <cell r="F2545" t="str">
            <v>02</v>
          </cell>
          <cell r="G2545" t="str">
            <v>01000</v>
          </cell>
          <cell r="H2545" t="str">
            <v>96316844</v>
          </cell>
          <cell r="I2545" t="str">
            <v>MIRROR A-OUTSIDE</v>
          </cell>
          <cell r="S2545" t="str">
            <v>1</v>
          </cell>
          <cell r="T2545" t="str">
            <v>1</v>
          </cell>
          <cell r="U2545" t="str">
            <v>1</v>
          </cell>
          <cell r="V2545" t="str">
            <v>1</v>
          </cell>
          <cell r="Y2545" t="str">
            <v>SKD(S)</v>
          </cell>
        </row>
        <row r="2546">
          <cell r="D2546" t="str">
            <v>CS680-</v>
          </cell>
          <cell r="E2546" t="str">
            <v>A</v>
          </cell>
          <cell r="F2546" t="str">
            <v>02</v>
          </cell>
          <cell r="G2546" t="str">
            <v>02000</v>
          </cell>
          <cell r="H2546" t="str">
            <v>96316845</v>
          </cell>
          <cell r="I2546" t="str">
            <v>MIRROR A-OUTSIDE</v>
          </cell>
          <cell r="S2546" t="str">
            <v>1</v>
          </cell>
          <cell r="T2546" t="str">
            <v>1</v>
          </cell>
          <cell r="U2546" t="str">
            <v>1</v>
          </cell>
          <cell r="V2546" t="str">
            <v>1</v>
          </cell>
          <cell r="Y2546" t="str">
            <v>SKD(S)</v>
          </cell>
        </row>
        <row r="2547">
          <cell r="D2547" t="str">
            <v>CS680-</v>
          </cell>
          <cell r="E2547" t="str">
            <v>A</v>
          </cell>
          <cell r="F2547" t="str">
            <v>02</v>
          </cell>
          <cell r="G2547" t="str">
            <v>03000</v>
          </cell>
          <cell r="H2547" t="str">
            <v>96316109</v>
          </cell>
          <cell r="I2547" t="str">
            <v>COVER-BASE,OUTSIDE MIRROR</v>
          </cell>
          <cell r="S2547" t="str">
            <v>1</v>
          </cell>
          <cell r="T2547" t="str">
            <v>1</v>
          </cell>
          <cell r="U2547" t="str">
            <v>1</v>
          </cell>
          <cell r="V2547" t="str">
            <v>1</v>
          </cell>
          <cell r="Y2547" t="str">
            <v>SKD(S)</v>
          </cell>
        </row>
        <row r="2548">
          <cell r="D2548" t="str">
            <v>CS680-</v>
          </cell>
          <cell r="E2548" t="str">
            <v>A</v>
          </cell>
          <cell r="F2548" t="str">
            <v>02</v>
          </cell>
          <cell r="G2548" t="str">
            <v>04000</v>
          </cell>
          <cell r="H2548" t="str">
            <v>96316110</v>
          </cell>
          <cell r="I2548" t="str">
            <v>COVER-BASE,OUTSIDE MIRROR</v>
          </cell>
          <cell r="S2548" t="str">
            <v>1</v>
          </cell>
          <cell r="T2548" t="str">
            <v>1</v>
          </cell>
          <cell r="U2548" t="str">
            <v>1</v>
          </cell>
          <cell r="V2548" t="str">
            <v>1</v>
          </cell>
          <cell r="Y2548" t="str">
            <v>SKD(S)</v>
          </cell>
        </row>
        <row r="2549">
          <cell r="D2549" t="str">
            <v>CS680-</v>
          </cell>
          <cell r="E2549" t="str">
            <v>A</v>
          </cell>
          <cell r="F2549" t="str">
            <v>02</v>
          </cell>
          <cell r="G2549" t="str">
            <v>05000</v>
          </cell>
          <cell r="H2549" t="str">
            <v>09125-06007</v>
          </cell>
          <cell r="I2549" t="str">
            <v>SCREW-MACHINE</v>
          </cell>
          <cell r="S2549" t="str">
            <v>4</v>
          </cell>
          <cell r="T2549" t="str">
            <v>4</v>
          </cell>
          <cell r="U2549" t="str">
            <v>4</v>
          </cell>
          <cell r="V2549" t="str">
            <v>4</v>
          </cell>
          <cell r="Y2549" t="str">
            <v>SKD(S)</v>
          </cell>
        </row>
        <row r="2550">
          <cell r="D2550" t="str">
            <v>CS680-</v>
          </cell>
          <cell r="E2550" t="str">
            <v>A</v>
          </cell>
          <cell r="F2550" t="str">
            <v>03</v>
          </cell>
          <cell r="G2550" t="str">
            <v>01000</v>
          </cell>
          <cell r="H2550" t="str">
            <v>96323344</v>
          </cell>
          <cell r="I2550" t="str">
            <v>MIRROR A-OUTSIDE</v>
          </cell>
          <cell r="L2550">
            <v>1</v>
          </cell>
          <cell r="N2550" t="str">
            <v>1</v>
          </cell>
          <cell r="R2550" t="str">
            <v>1</v>
          </cell>
        </row>
        <row r="2551">
          <cell r="D2551" t="str">
            <v>CS680-</v>
          </cell>
          <cell r="E2551" t="str">
            <v>A</v>
          </cell>
          <cell r="F2551" t="str">
            <v>03</v>
          </cell>
          <cell r="G2551" t="str">
            <v>02000</v>
          </cell>
          <cell r="H2551" t="str">
            <v>96323392</v>
          </cell>
          <cell r="I2551" t="str">
            <v>MIRROR A-OUTSIDE</v>
          </cell>
          <cell r="L2551">
            <v>1</v>
          </cell>
          <cell r="N2551" t="str">
            <v>1</v>
          </cell>
          <cell r="R2551" t="str">
            <v>1</v>
          </cell>
        </row>
        <row r="2552">
          <cell r="D2552" t="str">
            <v>CS680-</v>
          </cell>
          <cell r="E2552" t="str">
            <v>A</v>
          </cell>
          <cell r="F2552" t="str">
            <v>03</v>
          </cell>
          <cell r="G2552" t="str">
            <v>03000</v>
          </cell>
          <cell r="H2552" t="str">
            <v>96316107</v>
          </cell>
          <cell r="I2552" t="str">
            <v>COVER-BASE,OUTSIDE MIRROR</v>
          </cell>
          <cell r="L2552">
            <v>1</v>
          </cell>
          <cell r="N2552" t="str">
            <v>1</v>
          </cell>
          <cell r="R2552" t="str">
            <v>1</v>
          </cell>
        </row>
        <row r="2553">
          <cell r="D2553" t="str">
            <v>CS680-</v>
          </cell>
          <cell r="E2553" t="str">
            <v>A</v>
          </cell>
          <cell r="F2553" t="str">
            <v>03</v>
          </cell>
          <cell r="G2553" t="str">
            <v>04000</v>
          </cell>
          <cell r="H2553" t="str">
            <v>96316108</v>
          </cell>
          <cell r="I2553" t="str">
            <v>COVER-BASE,OUTSIDE MIRROR</v>
          </cell>
          <cell r="L2553">
            <v>1</v>
          </cell>
          <cell r="N2553" t="str">
            <v>1</v>
          </cell>
          <cell r="R2553" t="str">
            <v>1</v>
          </cell>
        </row>
        <row r="2554">
          <cell r="D2554" t="str">
            <v>CS680-</v>
          </cell>
          <cell r="E2554" t="str">
            <v>A</v>
          </cell>
          <cell r="F2554" t="str">
            <v>03</v>
          </cell>
          <cell r="G2554" t="str">
            <v>05000</v>
          </cell>
          <cell r="H2554" t="str">
            <v>09125-06007</v>
          </cell>
          <cell r="I2554" t="str">
            <v>SCREW-MACHINE</v>
          </cell>
          <cell r="L2554">
            <v>4</v>
          </cell>
          <cell r="N2554" t="str">
            <v>4</v>
          </cell>
          <cell r="R2554" t="str">
            <v>4</v>
          </cell>
        </row>
        <row r="2555">
          <cell r="B2555" t="str">
            <v>O</v>
          </cell>
          <cell r="C2555" t="str">
            <v>O</v>
          </cell>
          <cell r="D2555" t="str">
            <v>CS680-</v>
          </cell>
          <cell r="E2555" t="str">
            <v>A</v>
          </cell>
          <cell r="F2555" t="str">
            <v>03</v>
          </cell>
          <cell r="G2555" t="str">
            <v>06000</v>
          </cell>
          <cell r="H2555" t="str">
            <v>96323362</v>
          </cell>
          <cell r="I2555" t="str">
            <v>COVER-TRIM,OUTSIDE MIRROR</v>
          </cell>
          <cell r="L2555">
            <v>1</v>
          </cell>
          <cell r="N2555" t="str">
            <v>1</v>
          </cell>
          <cell r="R2555" t="str">
            <v>1</v>
          </cell>
        </row>
        <row r="2556">
          <cell r="B2556" t="str">
            <v>N</v>
          </cell>
          <cell r="C2556" t="str">
            <v>X</v>
          </cell>
          <cell r="D2556" t="str">
            <v>CS680-</v>
          </cell>
          <cell r="E2556" t="str">
            <v>A</v>
          </cell>
          <cell r="F2556" t="str">
            <v>03</v>
          </cell>
          <cell r="G2556" t="str">
            <v>06000</v>
          </cell>
          <cell r="H2556" t="str">
            <v>96507825</v>
          </cell>
          <cell r="I2556" t="str">
            <v>COVER-TRIM,OUTSIDE MIRROR</v>
          </cell>
          <cell r="L2556">
            <v>1</v>
          </cell>
          <cell r="N2556" t="str">
            <v>1</v>
          </cell>
          <cell r="R2556" t="str">
            <v>1</v>
          </cell>
        </row>
        <row r="2557">
          <cell r="B2557" t="str">
            <v>O</v>
          </cell>
          <cell r="C2557" t="str">
            <v>O</v>
          </cell>
          <cell r="D2557" t="str">
            <v>CS680-</v>
          </cell>
          <cell r="E2557" t="str">
            <v>A</v>
          </cell>
          <cell r="F2557" t="str">
            <v>03</v>
          </cell>
          <cell r="G2557" t="str">
            <v>07000</v>
          </cell>
          <cell r="H2557" t="str">
            <v>96323363</v>
          </cell>
          <cell r="I2557" t="str">
            <v>COVER-TRIM,OUTSIDE MIRROR</v>
          </cell>
          <cell r="L2557">
            <v>1</v>
          </cell>
          <cell r="N2557" t="str">
            <v>1</v>
          </cell>
          <cell r="R2557" t="str">
            <v>1</v>
          </cell>
        </row>
        <row r="2558">
          <cell r="B2558" t="str">
            <v>N</v>
          </cell>
          <cell r="C2558" t="str">
            <v>X</v>
          </cell>
          <cell r="D2558" t="str">
            <v>CS680-</v>
          </cell>
          <cell r="E2558" t="str">
            <v>A</v>
          </cell>
          <cell r="F2558" t="str">
            <v>03</v>
          </cell>
          <cell r="G2558" t="str">
            <v>07000</v>
          </cell>
          <cell r="H2558" t="str">
            <v>96507826</v>
          </cell>
          <cell r="I2558" t="str">
            <v>COVER-TRIM,OUTSIDE MIRROR</v>
          </cell>
          <cell r="L2558">
            <v>1</v>
          </cell>
          <cell r="N2558" t="str">
            <v>1</v>
          </cell>
          <cell r="R2558" t="str">
            <v>1</v>
          </cell>
        </row>
        <row r="2559">
          <cell r="D2559" t="str">
            <v>CS680-</v>
          </cell>
          <cell r="E2559" t="str">
            <v>A</v>
          </cell>
          <cell r="F2559" t="str">
            <v>03</v>
          </cell>
          <cell r="G2559" t="str">
            <v>08000</v>
          </cell>
          <cell r="H2559" t="str">
            <v>08316-26046-000</v>
          </cell>
          <cell r="I2559" t="str">
            <v>NUT-HEXAGONE</v>
          </cell>
          <cell r="L2559">
            <v>4</v>
          </cell>
          <cell r="N2559" t="str">
            <v>4</v>
          </cell>
          <cell r="R2559" t="str">
            <v>4</v>
          </cell>
        </row>
        <row r="2560">
          <cell r="D2560" t="str">
            <v>CS680-</v>
          </cell>
          <cell r="E2560" t="str">
            <v>A</v>
          </cell>
          <cell r="F2560" t="str">
            <v>04</v>
          </cell>
          <cell r="G2560" t="str">
            <v>01000</v>
          </cell>
          <cell r="H2560" t="str">
            <v>96316845</v>
          </cell>
          <cell r="I2560" t="str">
            <v>MIRROR A-OUTSIDE</v>
          </cell>
          <cell r="S2560" t="str">
            <v>1</v>
          </cell>
          <cell r="U2560" t="str">
            <v>1</v>
          </cell>
          <cell r="Y2560" t="str">
            <v>CKD</v>
          </cell>
        </row>
        <row r="2561">
          <cell r="D2561" t="str">
            <v>CS680-</v>
          </cell>
          <cell r="E2561" t="str">
            <v>A</v>
          </cell>
          <cell r="F2561" t="str">
            <v>04</v>
          </cell>
          <cell r="G2561" t="str">
            <v>03000</v>
          </cell>
          <cell r="H2561" t="str">
            <v>96316110</v>
          </cell>
          <cell r="I2561" t="str">
            <v>COVER-BASE,OUTSIDE MIRROR</v>
          </cell>
          <cell r="S2561" t="str">
            <v>1</v>
          </cell>
          <cell r="U2561" t="str">
            <v>1</v>
          </cell>
          <cell r="Y2561" t="str">
            <v>CKD</v>
          </cell>
        </row>
        <row r="2562">
          <cell r="D2562" t="str">
            <v>CS680-</v>
          </cell>
          <cell r="E2562" t="str">
            <v>A</v>
          </cell>
          <cell r="F2562" t="str">
            <v>04</v>
          </cell>
          <cell r="G2562" t="str">
            <v>04000</v>
          </cell>
          <cell r="H2562" t="str">
            <v>96323639</v>
          </cell>
          <cell r="I2562" t="str">
            <v>COVER-BLANK OSRVM,LH</v>
          </cell>
          <cell r="S2562">
            <v>1</v>
          </cell>
          <cell r="U2562">
            <v>1</v>
          </cell>
          <cell r="Y2562" t="str">
            <v>CKD</v>
          </cell>
        </row>
        <row r="2563">
          <cell r="D2563" t="str">
            <v>CS680-</v>
          </cell>
          <cell r="E2563" t="str">
            <v>A</v>
          </cell>
          <cell r="F2563" t="str">
            <v>04</v>
          </cell>
          <cell r="G2563" t="str">
            <v>05000</v>
          </cell>
          <cell r="H2563" t="str">
            <v>09125-06007</v>
          </cell>
          <cell r="I2563" t="str">
            <v>SCREW-MACHINE</v>
          </cell>
          <cell r="S2563" t="str">
            <v>4</v>
          </cell>
          <cell r="U2563" t="str">
            <v>4</v>
          </cell>
          <cell r="Y2563" t="str">
            <v>CKD</v>
          </cell>
        </row>
        <row r="2564">
          <cell r="D2564" t="str">
            <v>CS685-</v>
          </cell>
          <cell r="E2564" t="str">
            <v>A</v>
          </cell>
          <cell r="F2564" t="str">
            <v>01</v>
          </cell>
          <cell r="G2564" t="str">
            <v>01000</v>
          </cell>
          <cell r="H2564">
            <v>96317813</v>
          </cell>
          <cell r="I2564" t="str">
            <v>MIRROR A1-INSIDE,NON TILT</v>
          </cell>
          <cell r="Q2564">
            <v>1</v>
          </cell>
          <cell r="S2564">
            <v>1</v>
          </cell>
          <cell r="U2564">
            <v>1</v>
          </cell>
        </row>
        <row r="2565">
          <cell r="B2565" t="str">
            <v>O</v>
          </cell>
          <cell r="C2565" t="str">
            <v>O</v>
          </cell>
          <cell r="D2565" t="str">
            <v>CS685-</v>
          </cell>
          <cell r="E2565" t="str">
            <v>A</v>
          </cell>
          <cell r="F2565" t="str">
            <v>02</v>
          </cell>
          <cell r="G2565" t="str">
            <v>01000</v>
          </cell>
          <cell r="H2565" t="str">
            <v>96380626</v>
          </cell>
          <cell r="I2565" t="str">
            <v>MIRROR A1-INSIDE,TILTABLE</v>
          </cell>
          <cell r="K2565">
            <v>1</v>
          </cell>
          <cell r="L2565">
            <v>1</v>
          </cell>
          <cell r="M2565" t="str">
            <v>1</v>
          </cell>
          <cell r="N2565" t="str">
            <v>1</v>
          </cell>
          <cell r="R2565" t="str">
            <v>1</v>
          </cell>
          <cell r="T2565">
            <v>1</v>
          </cell>
          <cell r="V2565">
            <v>1</v>
          </cell>
        </row>
        <row r="2566">
          <cell r="B2566" t="str">
            <v>N</v>
          </cell>
          <cell r="C2566" t="str">
            <v>X</v>
          </cell>
          <cell r="D2566" t="str">
            <v>CS685-</v>
          </cell>
          <cell r="E2566" t="str">
            <v>A</v>
          </cell>
          <cell r="F2566" t="str">
            <v>02</v>
          </cell>
          <cell r="G2566" t="str">
            <v>01000</v>
          </cell>
          <cell r="H2566" t="str">
            <v>96508078</v>
          </cell>
          <cell r="I2566" t="str">
            <v>MIRROR A1-INSIDE,TILTABLE</v>
          </cell>
          <cell r="K2566">
            <v>1</v>
          </cell>
          <cell r="L2566">
            <v>1</v>
          </cell>
          <cell r="M2566" t="str">
            <v>1</v>
          </cell>
          <cell r="N2566" t="str">
            <v>1</v>
          </cell>
          <cell r="R2566" t="str">
            <v>1</v>
          </cell>
          <cell r="T2566">
            <v>1</v>
          </cell>
          <cell r="V2566">
            <v>1</v>
          </cell>
        </row>
        <row r="2567">
          <cell r="D2567" t="str">
            <v>CS690-</v>
          </cell>
          <cell r="E2567" t="str">
            <v>A</v>
          </cell>
          <cell r="F2567" t="str">
            <v>01</v>
          </cell>
          <cell r="G2567" t="str">
            <v>01000</v>
          </cell>
          <cell r="H2567" t="str">
            <v>96286853</v>
          </cell>
          <cell r="I2567" t="str">
            <v>SUNVISOR A,L</v>
          </cell>
          <cell r="K2567">
            <v>1</v>
          </cell>
          <cell r="M2567" t="str">
            <v>1</v>
          </cell>
          <cell r="Q2567" t="str">
            <v>1</v>
          </cell>
        </row>
        <row r="2568">
          <cell r="D2568" t="str">
            <v>CS690-</v>
          </cell>
          <cell r="E2568" t="str">
            <v>A</v>
          </cell>
          <cell r="F2568" t="str">
            <v>01</v>
          </cell>
          <cell r="G2568" t="str">
            <v>02000</v>
          </cell>
          <cell r="H2568" t="str">
            <v>96280097</v>
          </cell>
          <cell r="I2568" t="str">
            <v>SUNVISOR A,R</v>
          </cell>
          <cell r="K2568">
            <v>1</v>
          </cell>
          <cell r="M2568" t="str">
            <v>1</v>
          </cell>
          <cell r="Q2568" t="str">
            <v>1</v>
          </cell>
        </row>
        <row r="2569">
          <cell r="D2569" t="str">
            <v>CS690-</v>
          </cell>
          <cell r="E2569" t="str">
            <v>A</v>
          </cell>
          <cell r="F2569" t="str">
            <v>01</v>
          </cell>
          <cell r="G2569" t="str">
            <v>03000</v>
          </cell>
          <cell r="H2569" t="str">
            <v>02126-05208</v>
          </cell>
          <cell r="I2569" t="str">
            <v>SCREW-CR MACHINE</v>
          </cell>
          <cell r="K2569">
            <v>4</v>
          </cell>
          <cell r="M2569" t="str">
            <v>4</v>
          </cell>
          <cell r="Q2569" t="str">
            <v>4</v>
          </cell>
        </row>
        <row r="2570">
          <cell r="D2570" t="str">
            <v>CS690-</v>
          </cell>
          <cell r="E2570" t="str">
            <v>A</v>
          </cell>
          <cell r="F2570" t="str">
            <v>01</v>
          </cell>
          <cell r="G2570" t="str">
            <v>04000</v>
          </cell>
          <cell r="H2570" t="str">
            <v>03211-05125-000</v>
          </cell>
          <cell r="I2570" t="str">
            <v>SCREW-TAPPING</v>
          </cell>
          <cell r="K2570">
            <v>2</v>
          </cell>
          <cell r="M2570" t="str">
            <v>2</v>
          </cell>
          <cell r="Q2570" t="str">
            <v>2</v>
          </cell>
        </row>
        <row r="2571">
          <cell r="D2571" t="str">
            <v>CS690-</v>
          </cell>
          <cell r="E2571" t="str">
            <v>A</v>
          </cell>
          <cell r="F2571" t="str">
            <v>01</v>
          </cell>
          <cell r="G2571" t="str">
            <v>05000</v>
          </cell>
          <cell r="H2571" t="str">
            <v>96285517</v>
          </cell>
          <cell r="I2571" t="str">
            <v>HOLDER-SUNVISOR</v>
          </cell>
          <cell r="K2571">
            <v>2</v>
          </cell>
          <cell r="M2571" t="str">
            <v>2</v>
          </cell>
          <cell r="Q2571" t="str">
            <v>2</v>
          </cell>
        </row>
        <row r="2572">
          <cell r="D2572" t="str">
            <v>CS690-</v>
          </cell>
          <cell r="E2572" t="str">
            <v>A</v>
          </cell>
          <cell r="F2572" t="str">
            <v>03</v>
          </cell>
          <cell r="G2572" t="str">
            <v>01000</v>
          </cell>
          <cell r="H2572" t="str">
            <v>96286853</v>
          </cell>
          <cell r="I2572" t="str">
            <v>SUNVISOR A,L</v>
          </cell>
          <cell r="L2572">
            <v>1</v>
          </cell>
          <cell r="N2572" t="str">
            <v>1</v>
          </cell>
          <cell r="P2572" t="str">
            <v>ZA</v>
          </cell>
          <cell r="R2572" t="str">
            <v>1</v>
          </cell>
        </row>
        <row r="2573">
          <cell r="D2573" t="str">
            <v>CS690-</v>
          </cell>
          <cell r="E2573" t="str">
            <v>A</v>
          </cell>
          <cell r="F2573" t="str">
            <v>03</v>
          </cell>
          <cell r="G2573" t="str">
            <v>02000</v>
          </cell>
          <cell r="H2573" t="str">
            <v>96280100</v>
          </cell>
          <cell r="I2573" t="str">
            <v>SUNVISOR A,R</v>
          </cell>
          <cell r="L2573">
            <v>1</v>
          </cell>
          <cell r="N2573" t="str">
            <v>1</v>
          </cell>
          <cell r="P2573" t="str">
            <v>ZA</v>
          </cell>
          <cell r="R2573" t="str">
            <v>1</v>
          </cell>
        </row>
        <row r="2574">
          <cell r="D2574" t="str">
            <v>CS690-</v>
          </cell>
          <cell r="E2574" t="str">
            <v>A</v>
          </cell>
          <cell r="F2574" t="str">
            <v>03</v>
          </cell>
          <cell r="G2574" t="str">
            <v>03000</v>
          </cell>
          <cell r="H2574" t="str">
            <v>02126-05208</v>
          </cell>
          <cell r="I2574" t="str">
            <v>SCREW-CR MACHINE</v>
          </cell>
          <cell r="L2574">
            <v>4</v>
          </cell>
          <cell r="N2574" t="str">
            <v>4</v>
          </cell>
          <cell r="P2574" t="str">
            <v>ZA</v>
          </cell>
          <cell r="R2574" t="str">
            <v>4</v>
          </cell>
        </row>
        <row r="2575">
          <cell r="D2575" t="str">
            <v>CS690-</v>
          </cell>
          <cell r="E2575" t="str">
            <v>A</v>
          </cell>
          <cell r="F2575" t="str">
            <v>03</v>
          </cell>
          <cell r="G2575" t="str">
            <v>04000</v>
          </cell>
          <cell r="H2575" t="str">
            <v>03211-05125-000</v>
          </cell>
          <cell r="I2575" t="str">
            <v>SCREW-TAPPING</v>
          </cell>
          <cell r="L2575">
            <v>2</v>
          </cell>
          <cell r="N2575" t="str">
            <v>2</v>
          </cell>
          <cell r="P2575" t="str">
            <v>ZA</v>
          </cell>
          <cell r="R2575" t="str">
            <v>2</v>
          </cell>
        </row>
        <row r="2576">
          <cell r="D2576" t="str">
            <v>CS690-</v>
          </cell>
          <cell r="E2576" t="str">
            <v>A</v>
          </cell>
          <cell r="F2576" t="str">
            <v>03</v>
          </cell>
          <cell r="G2576" t="str">
            <v>05000</v>
          </cell>
          <cell r="H2576" t="str">
            <v>96285517</v>
          </cell>
          <cell r="I2576" t="str">
            <v>HOLDER-SUNVISOR</v>
          </cell>
          <cell r="L2576">
            <v>2</v>
          </cell>
          <cell r="N2576" t="str">
            <v>2</v>
          </cell>
          <cell r="P2576" t="str">
            <v>ZA</v>
          </cell>
          <cell r="R2576" t="str">
            <v>2</v>
          </cell>
        </row>
        <row r="2577">
          <cell r="D2577" t="str">
            <v>CS690-</v>
          </cell>
          <cell r="E2577" t="str">
            <v>A</v>
          </cell>
          <cell r="F2577" t="str">
            <v>16</v>
          </cell>
          <cell r="G2577" t="str">
            <v>01000</v>
          </cell>
          <cell r="H2577" t="str">
            <v>96279932</v>
          </cell>
          <cell r="I2577" t="str">
            <v>SUNVISOR A,L</v>
          </cell>
          <cell r="L2577">
            <v>1</v>
          </cell>
          <cell r="N2577" t="str">
            <v>1</v>
          </cell>
          <cell r="P2577" t="str">
            <v>ZX</v>
          </cell>
        </row>
        <row r="2578">
          <cell r="D2578" t="str">
            <v>CS690-</v>
          </cell>
          <cell r="E2578" t="str">
            <v>A</v>
          </cell>
          <cell r="F2578" t="str">
            <v>16</v>
          </cell>
          <cell r="G2578" t="str">
            <v>02000</v>
          </cell>
          <cell r="H2578" t="str">
            <v>96280100</v>
          </cell>
          <cell r="I2578" t="str">
            <v>SUNVISOR A,R</v>
          </cell>
          <cell r="L2578">
            <v>1</v>
          </cell>
          <cell r="N2578" t="str">
            <v>1</v>
          </cell>
          <cell r="P2578" t="str">
            <v>ZX</v>
          </cell>
        </row>
        <row r="2579">
          <cell r="D2579" t="str">
            <v>CS690-</v>
          </cell>
          <cell r="E2579" t="str">
            <v>A</v>
          </cell>
          <cell r="F2579" t="str">
            <v>16</v>
          </cell>
          <cell r="G2579" t="str">
            <v>03000</v>
          </cell>
          <cell r="H2579" t="str">
            <v>02126-05208</v>
          </cell>
          <cell r="I2579" t="str">
            <v>SCREW-CR MACHINE</v>
          </cell>
          <cell r="L2579">
            <v>4</v>
          </cell>
          <cell r="N2579" t="str">
            <v>4</v>
          </cell>
          <cell r="P2579" t="str">
            <v>ZX</v>
          </cell>
        </row>
        <row r="2580">
          <cell r="D2580" t="str">
            <v>CS690-</v>
          </cell>
          <cell r="E2580" t="str">
            <v>A</v>
          </cell>
          <cell r="F2580" t="str">
            <v>16</v>
          </cell>
          <cell r="G2580" t="str">
            <v>04000</v>
          </cell>
          <cell r="H2580" t="str">
            <v>03211-05125-000</v>
          </cell>
          <cell r="I2580" t="str">
            <v>SCREW-TAPPING</v>
          </cell>
          <cell r="L2580">
            <v>2</v>
          </cell>
          <cell r="N2580" t="str">
            <v>2</v>
          </cell>
          <cell r="P2580" t="str">
            <v>ZX</v>
          </cell>
        </row>
        <row r="2581">
          <cell r="D2581" t="str">
            <v>CS690-</v>
          </cell>
          <cell r="E2581" t="str">
            <v>A</v>
          </cell>
          <cell r="F2581" t="str">
            <v>16</v>
          </cell>
          <cell r="G2581" t="str">
            <v>05000</v>
          </cell>
          <cell r="H2581" t="str">
            <v>96285517</v>
          </cell>
          <cell r="I2581" t="str">
            <v>HOLDER-SUNVISOR</v>
          </cell>
          <cell r="L2581">
            <v>2</v>
          </cell>
          <cell r="N2581" t="str">
            <v>2</v>
          </cell>
          <cell r="P2581" t="str">
            <v>ZX</v>
          </cell>
        </row>
        <row r="2582">
          <cell r="D2582" t="str">
            <v>CS690-</v>
          </cell>
          <cell r="E2582" t="str">
            <v>A</v>
          </cell>
          <cell r="F2582" t="str">
            <v>47</v>
          </cell>
          <cell r="G2582" t="str">
            <v>01000</v>
          </cell>
          <cell r="H2582" t="str">
            <v>96280091</v>
          </cell>
          <cell r="I2582" t="str">
            <v>SUNVISOR A,L</v>
          </cell>
          <cell r="S2582" t="str">
            <v>1</v>
          </cell>
          <cell r="U2582" t="str">
            <v>1</v>
          </cell>
        </row>
        <row r="2583">
          <cell r="D2583" t="str">
            <v>CS690-</v>
          </cell>
          <cell r="E2583" t="str">
            <v>A</v>
          </cell>
          <cell r="F2583" t="str">
            <v>47</v>
          </cell>
          <cell r="G2583" t="str">
            <v>02000</v>
          </cell>
          <cell r="H2583" t="str">
            <v>96280097</v>
          </cell>
          <cell r="I2583" t="str">
            <v>SUNVISOR A,R</v>
          </cell>
          <cell r="S2583" t="str">
            <v>1</v>
          </cell>
          <cell r="U2583" t="str">
            <v>1</v>
          </cell>
        </row>
        <row r="2584">
          <cell r="D2584" t="str">
            <v>CS690-</v>
          </cell>
          <cell r="E2584" t="str">
            <v>A</v>
          </cell>
          <cell r="F2584" t="str">
            <v>47</v>
          </cell>
          <cell r="G2584" t="str">
            <v>03000</v>
          </cell>
          <cell r="H2584" t="str">
            <v>02126-05208</v>
          </cell>
          <cell r="I2584" t="str">
            <v>SCREW-CR MACHINE</v>
          </cell>
          <cell r="S2584" t="str">
            <v>4</v>
          </cell>
          <cell r="U2584" t="str">
            <v>4</v>
          </cell>
        </row>
        <row r="2585">
          <cell r="D2585" t="str">
            <v>CS690-</v>
          </cell>
          <cell r="E2585" t="str">
            <v>A</v>
          </cell>
          <cell r="F2585" t="str">
            <v>47</v>
          </cell>
          <cell r="G2585" t="str">
            <v>04000</v>
          </cell>
          <cell r="H2585" t="str">
            <v>03211-05125-000</v>
          </cell>
          <cell r="I2585" t="str">
            <v>SCREW-TAPPING</v>
          </cell>
          <cell r="S2585" t="str">
            <v>2</v>
          </cell>
          <cell r="U2585" t="str">
            <v>2</v>
          </cell>
        </row>
        <row r="2586">
          <cell r="D2586" t="str">
            <v>CS690-</v>
          </cell>
          <cell r="E2586" t="str">
            <v>A</v>
          </cell>
          <cell r="F2586" t="str">
            <v>47</v>
          </cell>
          <cell r="G2586" t="str">
            <v>05000</v>
          </cell>
          <cell r="H2586" t="str">
            <v>96285517</v>
          </cell>
          <cell r="I2586" t="str">
            <v>HOLDER-SUNVISOR</v>
          </cell>
          <cell r="S2586" t="str">
            <v>2</v>
          </cell>
          <cell r="U2586" t="str">
            <v>2</v>
          </cell>
        </row>
        <row r="2587">
          <cell r="D2587" t="str">
            <v>CS690-</v>
          </cell>
          <cell r="E2587" t="str">
            <v>A</v>
          </cell>
          <cell r="F2587" t="str">
            <v>48</v>
          </cell>
          <cell r="G2587" t="str">
            <v>01000</v>
          </cell>
          <cell r="H2587" t="str">
            <v>96280094</v>
          </cell>
          <cell r="I2587" t="str">
            <v>SUNVISOR A,L</v>
          </cell>
          <cell r="T2587" t="str">
            <v>1</v>
          </cell>
          <cell r="V2587" t="str">
            <v>1</v>
          </cell>
        </row>
        <row r="2588">
          <cell r="D2588" t="str">
            <v>CS690-</v>
          </cell>
          <cell r="E2588" t="str">
            <v>A</v>
          </cell>
          <cell r="F2588" t="str">
            <v>48</v>
          </cell>
          <cell r="G2588" t="str">
            <v>02000</v>
          </cell>
          <cell r="H2588" t="str">
            <v>96280103</v>
          </cell>
          <cell r="I2588" t="str">
            <v>SUNVISOR A,R</v>
          </cell>
          <cell r="T2588" t="str">
            <v>1</v>
          </cell>
          <cell r="V2588" t="str">
            <v>1</v>
          </cell>
        </row>
        <row r="2589">
          <cell r="D2589" t="str">
            <v>CS690-</v>
          </cell>
          <cell r="E2589" t="str">
            <v>A</v>
          </cell>
          <cell r="F2589" t="str">
            <v>48</v>
          </cell>
          <cell r="G2589" t="str">
            <v>03000</v>
          </cell>
          <cell r="H2589" t="str">
            <v>02126-05208</v>
          </cell>
          <cell r="I2589" t="str">
            <v>SCREW-CR MACHINE</v>
          </cell>
          <cell r="T2589" t="str">
            <v>4</v>
          </cell>
          <cell r="V2589" t="str">
            <v>4</v>
          </cell>
        </row>
        <row r="2590">
          <cell r="D2590" t="str">
            <v>CS690-</v>
          </cell>
          <cell r="E2590" t="str">
            <v>A</v>
          </cell>
          <cell r="F2590" t="str">
            <v>48</v>
          </cell>
          <cell r="G2590" t="str">
            <v>04000</v>
          </cell>
          <cell r="H2590" t="str">
            <v>03211-05125-000</v>
          </cell>
          <cell r="I2590" t="str">
            <v>SCREW-TAPPING</v>
          </cell>
          <cell r="T2590" t="str">
            <v>2</v>
          </cell>
          <cell r="V2590" t="str">
            <v>2</v>
          </cell>
        </row>
        <row r="2591">
          <cell r="D2591" t="str">
            <v>CS690-</v>
          </cell>
          <cell r="E2591" t="str">
            <v>A</v>
          </cell>
          <cell r="F2591" t="str">
            <v>48</v>
          </cell>
          <cell r="G2591" t="str">
            <v>05000</v>
          </cell>
          <cell r="H2591" t="str">
            <v>96285517</v>
          </cell>
          <cell r="I2591" t="str">
            <v>HOLDER-SUNVISOR</v>
          </cell>
          <cell r="T2591" t="str">
            <v>2</v>
          </cell>
          <cell r="V2591" t="str">
            <v>2</v>
          </cell>
        </row>
        <row r="2592">
          <cell r="D2592" t="str">
            <v>CS700-</v>
          </cell>
          <cell r="E2592" t="str">
            <v>A</v>
          </cell>
          <cell r="F2592" t="str">
            <v>05</v>
          </cell>
          <cell r="G2592" t="str">
            <v>01000</v>
          </cell>
          <cell r="H2592" t="str">
            <v>96314893</v>
          </cell>
          <cell r="I2592" t="str">
            <v>SEAT BELT A-FRONT,L</v>
          </cell>
          <cell r="S2592" t="str">
            <v>1</v>
          </cell>
          <cell r="T2592" t="str">
            <v>1</v>
          </cell>
          <cell r="U2592" t="str">
            <v>1</v>
          </cell>
          <cell r="V2592" t="str">
            <v>1</v>
          </cell>
        </row>
        <row r="2593">
          <cell r="D2593" t="str">
            <v>CS700-</v>
          </cell>
          <cell r="E2593" t="str">
            <v>A</v>
          </cell>
          <cell r="F2593" t="str">
            <v>05</v>
          </cell>
          <cell r="G2593" t="str">
            <v>02000</v>
          </cell>
          <cell r="H2593" t="str">
            <v>96314894</v>
          </cell>
          <cell r="I2593" t="str">
            <v>SEAT BELT A-FRONT,R</v>
          </cell>
          <cell r="S2593" t="str">
            <v>1</v>
          </cell>
          <cell r="T2593" t="str">
            <v>1</v>
          </cell>
          <cell r="U2593" t="str">
            <v>1</v>
          </cell>
          <cell r="V2593" t="str">
            <v>1</v>
          </cell>
        </row>
        <row r="2594">
          <cell r="D2594" t="str">
            <v>CS700-</v>
          </cell>
          <cell r="E2594" t="str">
            <v>A</v>
          </cell>
          <cell r="F2594" t="str">
            <v>06</v>
          </cell>
          <cell r="G2594" t="str">
            <v>01000</v>
          </cell>
          <cell r="H2594" t="str">
            <v>96267983</v>
          </cell>
          <cell r="I2594" t="str">
            <v>SEAT BELT A-FRONT,L</v>
          </cell>
          <cell r="K2594">
            <v>1</v>
          </cell>
          <cell r="L2594">
            <v>1</v>
          </cell>
          <cell r="M2594" t="str">
            <v>1</v>
          </cell>
          <cell r="N2594" t="str">
            <v>1</v>
          </cell>
          <cell r="Q2594" t="str">
            <v>1</v>
          </cell>
          <cell r="R2594" t="str">
            <v>1</v>
          </cell>
        </row>
        <row r="2595">
          <cell r="D2595" t="str">
            <v>CS700-</v>
          </cell>
          <cell r="E2595" t="str">
            <v>A</v>
          </cell>
          <cell r="F2595" t="str">
            <v>06</v>
          </cell>
          <cell r="G2595" t="str">
            <v>02000</v>
          </cell>
          <cell r="H2595" t="str">
            <v>96267984</v>
          </cell>
          <cell r="I2595" t="str">
            <v>SEAT BELT A-FRONT,R</v>
          </cell>
          <cell r="K2595">
            <v>1</v>
          </cell>
          <cell r="L2595">
            <v>1</v>
          </cell>
          <cell r="M2595" t="str">
            <v>1</v>
          </cell>
          <cell r="N2595" t="str">
            <v>1</v>
          </cell>
          <cell r="Q2595" t="str">
            <v>1</v>
          </cell>
          <cell r="R2595" t="str">
            <v>1</v>
          </cell>
        </row>
        <row r="2596">
          <cell r="D2596" t="str">
            <v>CS700-</v>
          </cell>
          <cell r="E2596" t="str">
            <v>A</v>
          </cell>
          <cell r="F2596" t="str">
            <v>06</v>
          </cell>
          <cell r="G2596" t="str">
            <v>05000</v>
          </cell>
          <cell r="H2596" t="str">
            <v>96314910</v>
          </cell>
          <cell r="I2596" t="str">
            <v>SEAT BELT A-REAR,L</v>
          </cell>
          <cell r="K2596">
            <v>1</v>
          </cell>
          <cell r="L2596">
            <v>1</v>
          </cell>
          <cell r="M2596" t="str">
            <v>1</v>
          </cell>
          <cell r="N2596" t="str">
            <v>1</v>
          </cell>
          <cell r="Q2596" t="str">
            <v>1</v>
          </cell>
          <cell r="R2596" t="str">
            <v>1</v>
          </cell>
        </row>
        <row r="2597">
          <cell r="D2597" t="str">
            <v>CS700-</v>
          </cell>
          <cell r="E2597" t="str">
            <v>A</v>
          </cell>
          <cell r="F2597" t="str">
            <v>06</v>
          </cell>
          <cell r="G2597" t="str">
            <v>06000</v>
          </cell>
          <cell r="H2597" t="str">
            <v>96314911</v>
          </cell>
          <cell r="I2597" t="str">
            <v>SEAT BELT A-REAR,R</v>
          </cell>
          <cell r="K2597">
            <v>1</v>
          </cell>
          <cell r="L2597">
            <v>1</v>
          </cell>
          <cell r="M2597" t="str">
            <v>1</v>
          </cell>
          <cell r="N2597" t="str">
            <v>1</v>
          </cell>
          <cell r="Q2597" t="str">
            <v>1</v>
          </cell>
          <cell r="R2597" t="str">
            <v>1</v>
          </cell>
        </row>
        <row r="2598">
          <cell r="D2598" t="str">
            <v>CS700-</v>
          </cell>
          <cell r="E2598" t="str">
            <v>A</v>
          </cell>
          <cell r="F2598" t="str">
            <v>06</v>
          </cell>
          <cell r="G2598" t="str">
            <v>07000</v>
          </cell>
          <cell r="H2598" t="str">
            <v>96314918</v>
          </cell>
          <cell r="I2598" t="str">
            <v>BELT A-PELVIS,REAR,CTR</v>
          </cell>
          <cell r="K2598">
            <v>1</v>
          </cell>
          <cell r="L2598">
            <v>1</v>
          </cell>
          <cell r="M2598" t="str">
            <v>1</v>
          </cell>
          <cell r="N2598" t="str">
            <v>1</v>
          </cell>
          <cell r="Q2598" t="str">
            <v>1</v>
          </cell>
          <cell r="R2598" t="str">
            <v>1</v>
          </cell>
        </row>
        <row r="2599">
          <cell r="D2599" t="str">
            <v>CS700-</v>
          </cell>
          <cell r="E2599" t="str">
            <v>A</v>
          </cell>
          <cell r="F2599" t="str">
            <v>06</v>
          </cell>
          <cell r="G2599" t="str">
            <v>08000</v>
          </cell>
          <cell r="H2599" t="str">
            <v>96314919</v>
          </cell>
          <cell r="I2599" t="str">
            <v>BUCKLE A-BELT,REAR</v>
          </cell>
          <cell r="K2599">
            <v>1</v>
          </cell>
          <cell r="L2599">
            <v>1</v>
          </cell>
          <cell r="M2599" t="str">
            <v>1</v>
          </cell>
          <cell r="N2599" t="str">
            <v>1</v>
          </cell>
          <cell r="Q2599" t="str">
            <v>1</v>
          </cell>
          <cell r="R2599" t="str">
            <v>1</v>
          </cell>
        </row>
        <row r="2600">
          <cell r="D2600" t="str">
            <v>CS705-</v>
          </cell>
          <cell r="E2600" t="str">
            <v>A</v>
          </cell>
          <cell r="F2600" t="str">
            <v>01</v>
          </cell>
          <cell r="G2600" t="str">
            <v>01000</v>
          </cell>
          <cell r="H2600" t="str">
            <v>96179417</v>
          </cell>
          <cell r="I2600" t="str">
            <v>BOLT-TORX</v>
          </cell>
          <cell r="L2600">
            <v>2</v>
          </cell>
          <cell r="N2600" t="str">
            <v>2</v>
          </cell>
          <cell r="P2600" t="str">
            <v>ZX</v>
          </cell>
        </row>
        <row r="2601">
          <cell r="D2601" t="str">
            <v>CS705-</v>
          </cell>
          <cell r="E2601" t="str">
            <v>A</v>
          </cell>
          <cell r="F2601" t="str">
            <v>01</v>
          </cell>
          <cell r="G2601" t="str">
            <v>02000</v>
          </cell>
          <cell r="H2601" t="str">
            <v>96314922</v>
          </cell>
          <cell r="I2601" t="str">
            <v>MODULE-AIR BAG,DRIVER</v>
          </cell>
          <cell r="L2601">
            <v>1</v>
          </cell>
          <cell r="N2601" t="str">
            <v>1</v>
          </cell>
          <cell r="P2601" t="str">
            <v>ZX</v>
          </cell>
        </row>
        <row r="2602">
          <cell r="B2602" t="str">
            <v>O</v>
          </cell>
          <cell r="C2602" t="str">
            <v>O</v>
          </cell>
          <cell r="D2602" t="str">
            <v>CS740-</v>
          </cell>
          <cell r="E2602" t="str">
            <v>A</v>
          </cell>
          <cell r="F2602" t="str">
            <v>01</v>
          </cell>
          <cell r="G2602" t="str">
            <v>01000</v>
          </cell>
          <cell r="H2602" t="str">
            <v>09116-08001</v>
          </cell>
          <cell r="I2602" t="str">
            <v>BOLT-W/WASHER</v>
          </cell>
          <cell r="K2602">
            <v>4</v>
          </cell>
          <cell r="L2602">
            <v>4</v>
          </cell>
          <cell r="M2602" t="str">
            <v>4</v>
          </cell>
          <cell r="N2602" t="str">
            <v>4</v>
          </cell>
          <cell r="Q2602" t="str">
            <v>4</v>
          </cell>
          <cell r="R2602" t="str">
            <v>4</v>
          </cell>
          <cell r="S2602" t="str">
            <v>4</v>
          </cell>
          <cell r="T2602" t="str">
            <v>4</v>
          </cell>
          <cell r="U2602" t="str">
            <v>4</v>
          </cell>
          <cell r="V2602" t="str">
            <v>4</v>
          </cell>
        </row>
        <row r="2603">
          <cell r="B2603" t="str">
            <v>N</v>
          </cell>
          <cell r="C2603" t="str">
            <v>X</v>
          </cell>
          <cell r="D2603" t="str">
            <v>CS740-</v>
          </cell>
          <cell r="E2603" t="str">
            <v>A</v>
          </cell>
          <cell r="F2603" t="str">
            <v>01</v>
          </cell>
          <cell r="G2603" t="str">
            <v>01000</v>
          </cell>
          <cell r="H2603" t="str">
            <v>09116-08011</v>
          </cell>
          <cell r="I2603" t="str">
            <v>BOLT-W/WASHER</v>
          </cell>
          <cell r="K2603">
            <v>4</v>
          </cell>
          <cell r="L2603">
            <v>4</v>
          </cell>
          <cell r="M2603" t="str">
            <v>4</v>
          </cell>
          <cell r="N2603" t="str">
            <v>4</v>
          </cell>
          <cell r="Q2603" t="str">
            <v>4</v>
          </cell>
          <cell r="R2603" t="str">
            <v>4</v>
          </cell>
          <cell r="S2603" t="str">
            <v>4</v>
          </cell>
          <cell r="T2603" t="str">
            <v>4</v>
          </cell>
          <cell r="U2603" t="str">
            <v>4</v>
          </cell>
          <cell r="V2603" t="str">
            <v>4</v>
          </cell>
        </row>
        <row r="2604">
          <cell r="B2604" t="str">
            <v>O</v>
          </cell>
          <cell r="C2604" t="str">
            <v>O</v>
          </cell>
          <cell r="D2604" t="str">
            <v>CS750-</v>
          </cell>
          <cell r="E2604" t="str">
            <v>A</v>
          </cell>
          <cell r="F2604" t="str">
            <v>01</v>
          </cell>
          <cell r="G2604" t="str">
            <v>01000</v>
          </cell>
          <cell r="H2604" t="str">
            <v>09116-08001</v>
          </cell>
          <cell r="I2604" t="str">
            <v>BOLT-W/WASHER</v>
          </cell>
          <cell r="K2604">
            <v>4</v>
          </cell>
          <cell r="L2604">
            <v>4</v>
          </cell>
          <cell r="M2604" t="str">
            <v>4</v>
          </cell>
          <cell r="N2604" t="str">
            <v>4</v>
          </cell>
          <cell r="Q2604" t="str">
            <v>4</v>
          </cell>
          <cell r="R2604" t="str">
            <v>4</v>
          </cell>
          <cell r="S2604" t="str">
            <v>4</v>
          </cell>
          <cell r="T2604" t="str">
            <v>4</v>
          </cell>
          <cell r="U2604" t="str">
            <v>4</v>
          </cell>
          <cell r="V2604" t="str">
            <v>4</v>
          </cell>
        </row>
        <row r="2605">
          <cell r="B2605" t="str">
            <v>N</v>
          </cell>
          <cell r="C2605" t="str">
            <v>X</v>
          </cell>
          <cell r="D2605" t="str">
            <v>CS750-</v>
          </cell>
          <cell r="E2605" t="str">
            <v>A</v>
          </cell>
          <cell r="F2605" t="str">
            <v>01</v>
          </cell>
          <cell r="G2605" t="str">
            <v>01000</v>
          </cell>
          <cell r="H2605" t="str">
            <v>09116-08011</v>
          </cell>
          <cell r="I2605" t="str">
            <v>BOLT-W/WASHER</v>
          </cell>
          <cell r="K2605">
            <v>4</v>
          </cell>
          <cell r="L2605">
            <v>4</v>
          </cell>
          <cell r="M2605" t="str">
            <v>4</v>
          </cell>
          <cell r="N2605" t="str">
            <v>4</v>
          </cell>
          <cell r="Q2605" t="str">
            <v>4</v>
          </cell>
          <cell r="R2605" t="str">
            <v>4</v>
          </cell>
          <cell r="S2605" t="str">
            <v>4</v>
          </cell>
          <cell r="T2605" t="str">
            <v>4</v>
          </cell>
          <cell r="U2605" t="str">
            <v>4</v>
          </cell>
          <cell r="V2605" t="str">
            <v>4</v>
          </cell>
        </row>
        <row r="2606">
          <cell r="D2606" t="str">
            <v>CS760-</v>
          </cell>
          <cell r="E2606" t="str">
            <v>A</v>
          </cell>
          <cell r="F2606" t="str">
            <v>03</v>
          </cell>
          <cell r="G2606" t="str">
            <v>01000</v>
          </cell>
          <cell r="H2606" t="str">
            <v>96258101</v>
          </cell>
          <cell r="I2606" t="str">
            <v>SEAT A-CUSHION FOLD,REAR</v>
          </cell>
          <cell r="S2606" t="str">
            <v>1</v>
          </cell>
          <cell r="T2606" t="str">
            <v>1</v>
          </cell>
          <cell r="U2606" t="str">
            <v>1</v>
          </cell>
          <cell r="V2606" t="str">
            <v>1</v>
          </cell>
        </row>
        <row r="2607">
          <cell r="D2607" t="str">
            <v>CS760-</v>
          </cell>
          <cell r="E2607" t="str">
            <v>A</v>
          </cell>
          <cell r="F2607" t="str">
            <v>03</v>
          </cell>
          <cell r="G2607" t="str">
            <v>02000</v>
          </cell>
          <cell r="H2607" t="str">
            <v>96315235</v>
          </cell>
          <cell r="I2607" t="str">
            <v>SEAT A-BACK FOLD REAR</v>
          </cell>
          <cell r="S2607" t="str">
            <v>1</v>
          </cell>
          <cell r="T2607" t="str">
            <v>1</v>
          </cell>
          <cell r="U2607" t="str">
            <v>1</v>
          </cell>
          <cell r="V2607" t="str">
            <v>1</v>
          </cell>
        </row>
        <row r="2608">
          <cell r="B2608" t="str">
            <v>O</v>
          </cell>
          <cell r="C2608" t="str">
            <v>O</v>
          </cell>
          <cell r="D2608" t="str">
            <v>CS760-</v>
          </cell>
          <cell r="E2608" t="str">
            <v>A</v>
          </cell>
          <cell r="F2608" t="str">
            <v>03</v>
          </cell>
          <cell r="G2608" t="str">
            <v>03300</v>
          </cell>
          <cell r="H2608" t="str">
            <v>01510-08165</v>
          </cell>
          <cell r="I2608" t="str">
            <v>BOLT-HEXAGON FLANGE</v>
          </cell>
          <cell r="S2608" t="str">
            <v>8</v>
          </cell>
          <cell r="T2608" t="str">
            <v>8</v>
          </cell>
          <cell r="U2608" t="str">
            <v>8</v>
          </cell>
          <cell r="V2608" t="str">
            <v>8</v>
          </cell>
        </row>
        <row r="2609">
          <cell r="B2609" t="str">
            <v>N</v>
          </cell>
          <cell r="C2609" t="str">
            <v>X</v>
          </cell>
          <cell r="D2609" t="str">
            <v>CS760-</v>
          </cell>
          <cell r="E2609" t="str">
            <v>A</v>
          </cell>
          <cell r="F2609" t="str">
            <v>03</v>
          </cell>
          <cell r="G2609" t="str">
            <v>03300</v>
          </cell>
          <cell r="H2609" t="str">
            <v>01510-08163</v>
          </cell>
          <cell r="I2609" t="str">
            <v>BOLT-HEXAGON FLANGE</v>
          </cell>
          <cell r="S2609" t="str">
            <v>8</v>
          </cell>
          <cell r="T2609" t="str">
            <v>8</v>
          </cell>
          <cell r="U2609" t="str">
            <v>8</v>
          </cell>
          <cell r="V2609" t="str">
            <v>8</v>
          </cell>
        </row>
        <row r="2610">
          <cell r="D2610" t="str">
            <v>CS760-</v>
          </cell>
          <cell r="E2610" t="str">
            <v>A</v>
          </cell>
          <cell r="F2610" t="str">
            <v>04</v>
          </cell>
          <cell r="G2610" t="str">
            <v>01000</v>
          </cell>
          <cell r="H2610" t="str">
            <v>96286670</v>
          </cell>
          <cell r="I2610" t="str">
            <v>SEAT A-CUSHION FOLD,REAR</v>
          </cell>
          <cell r="K2610">
            <v>1</v>
          </cell>
          <cell r="M2610" t="str">
            <v>1</v>
          </cell>
          <cell r="Q2610" t="str">
            <v>1</v>
          </cell>
        </row>
        <row r="2611">
          <cell r="D2611" t="str">
            <v>CS760-</v>
          </cell>
          <cell r="E2611" t="str">
            <v>A</v>
          </cell>
          <cell r="F2611" t="str">
            <v>04</v>
          </cell>
          <cell r="G2611" t="str">
            <v>02000</v>
          </cell>
          <cell r="H2611" t="str">
            <v>96288155</v>
          </cell>
          <cell r="I2611" t="str">
            <v>SEAT A-BACK FOLD REAR</v>
          </cell>
          <cell r="K2611">
            <v>1</v>
          </cell>
          <cell r="M2611" t="str">
            <v>1</v>
          </cell>
          <cell r="Q2611" t="str">
            <v>1</v>
          </cell>
        </row>
        <row r="2612">
          <cell r="B2612" t="str">
            <v>O</v>
          </cell>
          <cell r="C2612" t="str">
            <v>O</v>
          </cell>
          <cell r="D2612" t="str">
            <v>CS760-</v>
          </cell>
          <cell r="E2612" t="str">
            <v>A</v>
          </cell>
          <cell r="F2612" t="str">
            <v>04</v>
          </cell>
          <cell r="G2612" t="str">
            <v>03300</v>
          </cell>
          <cell r="H2612" t="str">
            <v>01510-08165</v>
          </cell>
          <cell r="I2612" t="str">
            <v>BOLT-HEXAGON FLANGE</v>
          </cell>
          <cell r="K2612">
            <v>8</v>
          </cell>
          <cell r="M2612" t="str">
            <v>8</v>
          </cell>
          <cell r="Q2612" t="str">
            <v>8</v>
          </cell>
        </row>
        <row r="2613">
          <cell r="B2613" t="str">
            <v>N</v>
          </cell>
          <cell r="C2613" t="str">
            <v>X</v>
          </cell>
          <cell r="D2613" t="str">
            <v>CS760-</v>
          </cell>
          <cell r="E2613" t="str">
            <v>A</v>
          </cell>
          <cell r="F2613" t="str">
            <v>04</v>
          </cell>
          <cell r="G2613" t="str">
            <v>03300</v>
          </cell>
          <cell r="H2613" t="str">
            <v>01510-08163</v>
          </cell>
          <cell r="I2613" t="str">
            <v>BOLT-HEXAGON FLANGE</v>
          </cell>
          <cell r="K2613">
            <v>8</v>
          </cell>
          <cell r="M2613" t="str">
            <v>8</v>
          </cell>
          <cell r="Q2613" t="str">
            <v>8</v>
          </cell>
        </row>
        <row r="2614">
          <cell r="D2614" t="str">
            <v>CS760-</v>
          </cell>
          <cell r="E2614" t="str">
            <v>A</v>
          </cell>
          <cell r="F2614" t="str">
            <v>05</v>
          </cell>
          <cell r="G2614" t="str">
            <v>01000</v>
          </cell>
          <cell r="H2614" t="str">
            <v>96316988</v>
          </cell>
          <cell r="I2614" t="str">
            <v>SEAT A-CUSHION S/FOLD,REAR</v>
          </cell>
          <cell r="L2614">
            <v>1</v>
          </cell>
          <cell r="N2614" t="str">
            <v>1</v>
          </cell>
          <cell r="P2614" t="str">
            <v>h1</v>
          </cell>
        </row>
        <row r="2615">
          <cell r="D2615" t="str">
            <v>CS760-</v>
          </cell>
          <cell r="E2615" t="str">
            <v>A</v>
          </cell>
          <cell r="F2615" t="str">
            <v>05</v>
          </cell>
          <cell r="G2615" t="str">
            <v>02000</v>
          </cell>
          <cell r="H2615" t="str">
            <v>96316989</v>
          </cell>
          <cell r="I2615" t="str">
            <v>SEAT A-CUSHION S/FOLD,REAR</v>
          </cell>
          <cell r="L2615">
            <v>1</v>
          </cell>
          <cell r="N2615" t="str">
            <v>1</v>
          </cell>
          <cell r="P2615" t="str">
            <v>h1</v>
          </cell>
        </row>
        <row r="2616">
          <cell r="D2616" t="str">
            <v>CS760-</v>
          </cell>
          <cell r="E2616" t="str">
            <v>A</v>
          </cell>
          <cell r="F2616" t="str">
            <v>05</v>
          </cell>
          <cell r="G2616" t="str">
            <v>03000</v>
          </cell>
          <cell r="H2616" t="str">
            <v>96320314</v>
          </cell>
          <cell r="I2616" t="str">
            <v>SEAT A-BACK S/FOLD,REAR</v>
          </cell>
          <cell r="L2616">
            <v>1</v>
          </cell>
          <cell r="N2616" t="str">
            <v>1</v>
          </cell>
          <cell r="P2616" t="str">
            <v>h1</v>
          </cell>
        </row>
        <row r="2617">
          <cell r="B2617" t="str">
            <v>O</v>
          </cell>
          <cell r="C2617" t="str">
            <v>O</v>
          </cell>
          <cell r="D2617" t="str">
            <v>CS760-</v>
          </cell>
          <cell r="E2617" t="str">
            <v>A</v>
          </cell>
          <cell r="F2617" t="str">
            <v>05</v>
          </cell>
          <cell r="G2617" t="str">
            <v>04700</v>
          </cell>
          <cell r="H2617" t="str">
            <v>96280162</v>
          </cell>
          <cell r="I2617" t="str">
            <v>BRKT-HINGE REAR SEAT CTR</v>
          </cell>
          <cell r="L2617">
            <v>1</v>
          </cell>
          <cell r="N2617">
            <v>1</v>
          </cell>
          <cell r="P2617" t="str">
            <v>h1</v>
          </cell>
        </row>
        <row r="2618">
          <cell r="B2618" t="str">
            <v>N</v>
          </cell>
          <cell r="C2618" t="str">
            <v>X</v>
          </cell>
          <cell r="D2618" t="str">
            <v>CS760-</v>
          </cell>
          <cell r="E2618" t="str">
            <v>A</v>
          </cell>
          <cell r="F2618" t="str">
            <v>05</v>
          </cell>
          <cell r="G2618" t="str">
            <v>04700</v>
          </cell>
          <cell r="H2618" t="str">
            <v>96280477</v>
          </cell>
          <cell r="I2618" t="str">
            <v>BRKT-HINGE REAR SEAT CTR</v>
          </cell>
          <cell r="L2618">
            <v>1</v>
          </cell>
          <cell r="N2618">
            <v>1</v>
          </cell>
          <cell r="P2618" t="str">
            <v>h1</v>
          </cell>
        </row>
        <row r="2619">
          <cell r="B2619" t="str">
            <v>O</v>
          </cell>
          <cell r="C2619" t="str">
            <v>O</v>
          </cell>
          <cell r="D2619" t="str">
            <v>CS760-</v>
          </cell>
          <cell r="E2619" t="str">
            <v>A</v>
          </cell>
          <cell r="F2619" t="str">
            <v>05</v>
          </cell>
          <cell r="G2619" t="str">
            <v>04800</v>
          </cell>
          <cell r="H2619" t="str">
            <v>01510-08165</v>
          </cell>
          <cell r="I2619" t="str">
            <v>BOLT-HEXAGON FLANGE</v>
          </cell>
          <cell r="L2619">
            <v>16</v>
          </cell>
          <cell r="N2619">
            <v>16</v>
          </cell>
          <cell r="P2619" t="str">
            <v>h1</v>
          </cell>
        </row>
        <row r="2620">
          <cell r="B2620" t="str">
            <v>N</v>
          </cell>
          <cell r="C2620" t="str">
            <v>X</v>
          </cell>
          <cell r="D2620" t="str">
            <v>CS760-</v>
          </cell>
          <cell r="E2620" t="str">
            <v>A</v>
          </cell>
          <cell r="F2620" t="str">
            <v>05</v>
          </cell>
          <cell r="G2620" t="str">
            <v>04800</v>
          </cell>
          <cell r="H2620" t="str">
            <v>01510-08163</v>
          </cell>
          <cell r="I2620" t="str">
            <v>BOLT-HEXAGON FLANGE</v>
          </cell>
          <cell r="L2620">
            <v>16</v>
          </cell>
          <cell r="N2620">
            <v>16</v>
          </cell>
          <cell r="P2620" t="str">
            <v>h1</v>
          </cell>
        </row>
        <row r="2621">
          <cell r="D2621" t="str">
            <v>CS760-</v>
          </cell>
          <cell r="E2621" t="str">
            <v>A</v>
          </cell>
          <cell r="F2621" t="str">
            <v>07</v>
          </cell>
          <cell r="G2621" t="str">
            <v>01000</v>
          </cell>
          <cell r="H2621" t="str">
            <v>96323654</v>
          </cell>
          <cell r="I2621" t="str">
            <v>SEAT A-CUSHION FOLD,REAR</v>
          </cell>
          <cell r="L2621">
            <v>1</v>
          </cell>
          <cell r="N2621" t="str">
            <v>1</v>
          </cell>
          <cell r="P2621" t="str">
            <v>h0</v>
          </cell>
          <cell r="R2621">
            <v>1</v>
          </cell>
        </row>
        <row r="2622">
          <cell r="D2622" t="str">
            <v>CS760-</v>
          </cell>
          <cell r="E2622" t="str">
            <v>A</v>
          </cell>
          <cell r="F2622" t="str">
            <v>07</v>
          </cell>
          <cell r="G2622" t="str">
            <v>02000</v>
          </cell>
          <cell r="H2622" t="str">
            <v>96323659</v>
          </cell>
          <cell r="I2622" t="str">
            <v>SEAT A-REAR BACK,FOLD</v>
          </cell>
          <cell r="L2622">
            <v>1</v>
          </cell>
          <cell r="N2622" t="str">
            <v>1</v>
          </cell>
          <cell r="P2622" t="str">
            <v>h0</v>
          </cell>
          <cell r="R2622">
            <v>1</v>
          </cell>
        </row>
        <row r="2623">
          <cell r="B2623" t="str">
            <v>O</v>
          </cell>
          <cell r="C2623" t="str">
            <v>O</v>
          </cell>
          <cell r="D2623" t="str">
            <v>CS760-</v>
          </cell>
          <cell r="E2623" t="str">
            <v>A</v>
          </cell>
          <cell r="F2623" t="str">
            <v>07</v>
          </cell>
          <cell r="G2623" t="str">
            <v>04000</v>
          </cell>
          <cell r="H2623" t="str">
            <v>01510-08165</v>
          </cell>
          <cell r="I2623" t="str">
            <v>BOLT-HEXAGON FLANGE</v>
          </cell>
          <cell r="L2623">
            <v>8</v>
          </cell>
          <cell r="N2623" t="str">
            <v>8</v>
          </cell>
          <cell r="P2623" t="str">
            <v>h0</v>
          </cell>
          <cell r="R2623">
            <v>8</v>
          </cell>
        </row>
        <row r="2624">
          <cell r="B2624" t="str">
            <v>N</v>
          </cell>
          <cell r="C2624" t="str">
            <v>X</v>
          </cell>
          <cell r="D2624" t="str">
            <v>CS760-</v>
          </cell>
          <cell r="E2624" t="str">
            <v>A</v>
          </cell>
          <cell r="F2624" t="str">
            <v>07</v>
          </cell>
          <cell r="G2624" t="str">
            <v>04000</v>
          </cell>
          <cell r="H2624" t="str">
            <v>01510-08163</v>
          </cell>
          <cell r="I2624" t="str">
            <v>BOLT-HEXAGON FLANGE</v>
          </cell>
          <cell r="L2624">
            <v>8</v>
          </cell>
          <cell r="N2624" t="str">
            <v>8</v>
          </cell>
          <cell r="P2624" t="str">
            <v>h0</v>
          </cell>
          <cell r="R2624">
            <v>8</v>
          </cell>
        </row>
        <row r="2625">
          <cell r="D2625" t="str">
            <v>CS820-</v>
          </cell>
          <cell r="E2625" t="str">
            <v>A</v>
          </cell>
          <cell r="F2625" t="str">
            <v>01</v>
          </cell>
          <cell r="G2625" t="str">
            <v>01000</v>
          </cell>
          <cell r="H2625" t="str">
            <v>96503354</v>
          </cell>
          <cell r="I2625" t="str">
            <v>COVER A-CENTRE,LOAD COMPT</v>
          </cell>
          <cell r="K2625">
            <v>1</v>
          </cell>
          <cell r="M2625" t="str">
            <v>1</v>
          </cell>
          <cell r="O2625" t="str">
            <v>LB/LZ</v>
          </cell>
          <cell r="P2625" t="str">
            <v>LBZA/LZZA</v>
          </cell>
        </row>
        <row r="2626">
          <cell r="D2626" t="str">
            <v>CS820-</v>
          </cell>
          <cell r="E2626" t="str">
            <v>A</v>
          </cell>
          <cell r="F2626" t="str">
            <v>01</v>
          </cell>
          <cell r="G2626" t="str">
            <v>04000</v>
          </cell>
          <cell r="H2626" t="str">
            <v>96279998</v>
          </cell>
          <cell r="I2626" t="str">
            <v>COVER A-SIDE LOAD COMPT</v>
          </cell>
          <cell r="K2626">
            <v>1</v>
          </cell>
          <cell r="M2626" t="str">
            <v>1</v>
          </cell>
          <cell r="O2626" t="str">
            <v>LB/LZ</v>
          </cell>
          <cell r="P2626" t="str">
            <v>LBZA/LZZA</v>
          </cell>
        </row>
        <row r="2627">
          <cell r="D2627" t="str">
            <v>CS820-</v>
          </cell>
          <cell r="E2627" t="str">
            <v>A</v>
          </cell>
          <cell r="F2627" t="str">
            <v>01</v>
          </cell>
          <cell r="G2627" t="str">
            <v>09000</v>
          </cell>
          <cell r="H2627" t="str">
            <v>03160-48165</v>
          </cell>
          <cell r="I2627" t="str">
            <v>SCREW-TAPPING</v>
          </cell>
          <cell r="K2627">
            <v>2</v>
          </cell>
          <cell r="M2627" t="str">
            <v>2</v>
          </cell>
          <cell r="O2627" t="str">
            <v>LB/LZ</v>
          </cell>
          <cell r="P2627" t="str">
            <v>LBZA/LZZA</v>
          </cell>
        </row>
        <row r="2628">
          <cell r="D2628" t="str">
            <v>CS820-</v>
          </cell>
          <cell r="E2628" t="str">
            <v>A</v>
          </cell>
          <cell r="F2628" t="str">
            <v>01</v>
          </cell>
          <cell r="G2628" t="str">
            <v>10000</v>
          </cell>
          <cell r="H2628" t="str">
            <v>09148-04005</v>
          </cell>
          <cell r="I2628" t="str">
            <v>NUT-SPEED</v>
          </cell>
          <cell r="K2628">
            <v>4</v>
          </cell>
          <cell r="M2628" t="str">
            <v>4</v>
          </cell>
          <cell r="O2628" t="str">
            <v>LB/LZ</v>
          </cell>
          <cell r="P2628" t="str">
            <v>LBZA/LZZA</v>
          </cell>
        </row>
        <row r="2629">
          <cell r="D2629" t="str">
            <v>CS820-</v>
          </cell>
          <cell r="E2629" t="str">
            <v>A</v>
          </cell>
          <cell r="F2629" t="str">
            <v>01</v>
          </cell>
          <cell r="G2629" t="str">
            <v>11000</v>
          </cell>
          <cell r="H2629" t="str">
            <v>96279999</v>
          </cell>
          <cell r="I2629" t="str">
            <v>COVER A-SIDE LOAD COMPT</v>
          </cell>
          <cell r="K2629">
            <v>1</v>
          </cell>
          <cell r="M2629" t="str">
            <v>1</v>
          </cell>
          <cell r="O2629" t="str">
            <v>LB/LZ</v>
          </cell>
          <cell r="P2629" t="str">
            <v>LBZA/LZZA</v>
          </cell>
        </row>
        <row r="2630">
          <cell r="D2630" t="str">
            <v>CS820-</v>
          </cell>
          <cell r="E2630" t="str">
            <v>A</v>
          </cell>
          <cell r="F2630" t="str">
            <v>01</v>
          </cell>
          <cell r="G2630" t="str">
            <v>11100</v>
          </cell>
          <cell r="H2630" t="str">
            <v>03160-48165</v>
          </cell>
          <cell r="I2630" t="str">
            <v>SCREW-TAPPING</v>
          </cell>
          <cell r="K2630">
            <v>2</v>
          </cell>
          <cell r="M2630" t="str">
            <v>2</v>
          </cell>
          <cell r="O2630" t="str">
            <v>LB/LZ</v>
          </cell>
          <cell r="P2630" t="str">
            <v>LBZA/LZZA</v>
          </cell>
        </row>
        <row r="2631">
          <cell r="D2631" t="str">
            <v>CS820-</v>
          </cell>
          <cell r="E2631" t="str">
            <v>A</v>
          </cell>
          <cell r="F2631" t="str">
            <v>01</v>
          </cell>
          <cell r="G2631" t="str">
            <v>11200</v>
          </cell>
          <cell r="H2631" t="str">
            <v>09148-04005</v>
          </cell>
          <cell r="I2631" t="str">
            <v>NUT-SPEED</v>
          </cell>
          <cell r="K2631">
            <v>2</v>
          </cell>
          <cell r="M2631" t="str">
            <v>2</v>
          </cell>
          <cell r="O2631" t="str">
            <v>LB/LZ</v>
          </cell>
          <cell r="P2631" t="str">
            <v>LBZA/LZZA</v>
          </cell>
        </row>
        <row r="2632">
          <cell r="D2632" t="str">
            <v>CS820-</v>
          </cell>
          <cell r="E2632" t="str">
            <v>A</v>
          </cell>
          <cell r="F2632" t="str">
            <v>01</v>
          </cell>
          <cell r="G2632" t="str">
            <v>11300</v>
          </cell>
          <cell r="H2632" t="str">
            <v>96320520</v>
          </cell>
          <cell r="I2632" t="str">
            <v>BUTTON-CORD</v>
          </cell>
          <cell r="K2632">
            <v>2</v>
          </cell>
          <cell r="M2632" t="str">
            <v>2</v>
          </cell>
          <cell r="O2632" t="str">
            <v>LB/LZ</v>
          </cell>
          <cell r="P2632" t="str">
            <v>LBZA/LZZA</v>
          </cell>
        </row>
        <row r="2633">
          <cell r="D2633" t="str">
            <v>CS820-</v>
          </cell>
          <cell r="E2633" t="str">
            <v>A</v>
          </cell>
          <cell r="F2633" t="str">
            <v>02</v>
          </cell>
          <cell r="G2633" t="str">
            <v>01000</v>
          </cell>
          <cell r="H2633" t="str">
            <v>96503354</v>
          </cell>
          <cell r="I2633" t="str">
            <v>COVER A-CENTRE,LOAD COMPT</v>
          </cell>
          <cell r="L2633">
            <v>1</v>
          </cell>
          <cell r="N2633" t="str">
            <v>1</v>
          </cell>
          <cell r="O2633" t="str">
            <v>LC</v>
          </cell>
          <cell r="P2633" t="str">
            <v>LCZA/ZX</v>
          </cell>
          <cell r="R2633" t="str">
            <v>1</v>
          </cell>
        </row>
        <row r="2634">
          <cell r="D2634" t="str">
            <v>CS820-</v>
          </cell>
          <cell r="E2634" t="str">
            <v>A</v>
          </cell>
          <cell r="F2634" t="str">
            <v>02</v>
          </cell>
          <cell r="G2634" t="str">
            <v>04000</v>
          </cell>
          <cell r="H2634" t="str">
            <v>96280010</v>
          </cell>
          <cell r="I2634" t="str">
            <v>COVER A-SIDE LOAD COMPT</v>
          </cell>
          <cell r="L2634">
            <v>1</v>
          </cell>
          <cell r="N2634" t="str">
            <v>1</v>
          </cell>
          <cell r="O2634" t="str">
            <v>LC</v>
          </cell>
          <cell r="P2634" t="str">
            <v>LCZA/ZX</v>
          </cell>
          <cell r="R2634" t="str">
            <v>1</v>
          </cell>
        </row>
        <row r="2635">
          <cell r="D2635" t="str">
            <v>CS820-</v>
          </cell>
          <cell r="E2635" t="str">
            <v>A</v>
          </cell>
          <cell r="F2635" t="str">
            <v>02</v>
          </cell>
          <cell r="G2635" t="str">
            <v>09000</v>
          </cell>
          <cell r="H2635" t="str">
            <v>03160-48165</v>
          </cell>
          <cell r="I2635" t="str">
            <v>SCREW-TAPPING</v>
          </cell>
          <cell r="L2635">
            <v>2</v>
          </cell>
          <cell r="N2635" t="str">
            <v>2</v>
          </cell>
          <cell r="O2635" t="str">
            <v>LC</v>
          </cell>
          <cell r="P2635" t="str">
            <v>LCZA/ZX</v>
          </cell>
          <cell r="R2635" t="str">
            <v>2</v>
          </cell>
        </row>
        <row r="2636">
          <cell r="D2636" t="str">
            <v>CS820-</v>
          </cell>
          <cell r="E2636" t="str">
            <v>A</v>
          </cell>
          <cell r="F2636" t="str">
            <v>02</v>
          </cell>
          <cell r="G2636" t="str">
            <v>10000</v>
          </cell>
          <cell r="H2636" t="str">
            <v>09148-04005</v>
          </cell>
          <cell r="I2636" t="str">
            <v>NUT-SPEED</v>
          </cell>
          <cell r="L2636">
            <v>2</v>
          </cell>
          <cell r="N2636" t="str">
            <v>2</v>
          </cell>
          <cell r="O2636" t="str">
            <v>LC</v>
          </cell>
          <cell r="P2636" t="str">
            <v>LCZA/ZX</v>
          </cell>
          <cell r="R2636" t="str">
            <v>2</v>
          </cell>
        </row>
        <row r="2637">
          <cell r="D2637" t="str">
            <v>CS820-</v>
          </cell>
          <cell r="E2637" t="str">
            <v>A</v>
          </cell>
          <cell r="F2637" t="str">
            <v>02</v>
          </cell>
          <cell r="G2637" t="str">
            <v>11000</v>
          </cell>
          <cell r="H2637" t="str">
            <v>96280011</v>
          </cell>
          <cell r="I2637" t="str">
            <v>COVER A-SIDE LOAD COMPT</v>
          </cell>
          <cell r="L2637">
            <v>1</v>
          </cell>
          <cell r="N2637" t="str">
            <v>1</v>
          </cell>
          <cell r="O2637" t="str">
            <v>LC</v>
          </cell>
          <cell r="P2637" t="str">
            <v>LCZA/ZX</v>
          </cell>
          <cell r="R2637" t="str">
            <v>1</v>
          </cell>
        </row>
        <row r="2638">
          <cell r="D2638" t="str">
            <v>CS820-</v>
          </cell>
          <cell r="E2638" t="str">
            <v>A</v>
          </cell>
          <cell r="F2638" t="str">
            <v>02</v>
          </cell>
          <cell r="G2638" t="str">
            <v>15000</v>
          </cell>
          <cell r="H2638" t="str">
            <v>03160-48165</v>
          </cell>
          <cell r="I2638" t="str">
            <v>SCREW-TAPPING</v>
          </cell>
          <cell r="L2638">
            <v>2</v>
          </cell>
          <cell r="N2638" t="str">
            <v>2</v>
          </cell>
          <cell r="O2638" t="str">
            <v>LC</v>
          </cell>
          <cell r="P2638" t="str">
            <v>LCZA/ZX</v>
          </cell>
          <cell r="R2638" t="str">
            <v>2</v>
          </cell>
        </row>
        <row r="2639">
          <cell r="D2639" t="str">
            <v>CS820-</v>
          </cell>
          <cell r="E2639" t="str">
            <v>A</v>
          </cell>
          <cell r="F2639" t="str">
            <v>02</v>
          </cell>
          <cell r="G2639" t="str">
            <v>16000</v>
          </cell>
          <cell r="H2639" t="str">
            <v>09148-04005</v>
          </cell>
          <cell r="I2639" t="str">
            <v>NUT-SPEED</v>
          </cell>
          <cell r="L2639">
            <v>2</v>
          </cell>
          <cell r="N2639" t="str">
            <v>2</v>
          </cell>
          <cell r="O2639" t="str">
            <v>LC</v>
          </cell>
          <cell r="P2639" t="str">
            <v>LCZA/ZX</v>
          </cell>
          <cell r="R2639" t="str">
            <v>2</v>
          </cell>
        </row>
        <row r="2640">
          <cell r="D2640" t="str">
            <v>CS820-</v>
          </cell>
          <cell r="E2640" t="str">
            <v>A</v>
          </cell>
          <cell r="F2640" t="str">
            <v>02</v>
          </cell>
          <cell r="G2640" t="str">
            <v>16500</v>
          </cell>
          <cell r="H2640" t="str">
            <v>96320520</v>
          </cell>
          <cell r="I2640" t="str">
            <v>BUTTON-CORD</v>
          </cell>
          <cell r="L2640">
            <v>2</v>
          </cell>
          <cell r="N2640">
            <v>2</v>
          </cell>
          <cell r="O2640" t="str">
            <v>LB/LZ</v>
          </cell>
          <cell r="P2640" t="str">
            <v>LBZA/LZZA</v>
          </cell>
          <cell r="R2640">
            <v>2</v>
          </cell>
        </row>
        <row r="2641">
          <cell r="D2641" t="str">
            <v>CS820-</v>
          </cell>
          <cell r="E2641" t="str">
            <v>A</v>
          </cell>
          <cell r="F2641" t="str">
            <v>03</v>
          </cell>
          <cell r="G2641" t="str">
            <v>01000</v>
          </cell>
          <cell r="H2641">
            <v>96255657</v>
          </cell>
          <cell r="I2641" t="str">
            <v>DEADENING TAPE</v>
          </cell>
          <cell r="Q2641">
            <v>4</v>
          </cell>
          <cell r="S2641">
            <v>4</v>
          </cell>
          <cell r="U2641">
            <v>4</v>
          </cell>
          <cell r="Y2641" t="str">
            <v>CKD</v>
          </cell>
        </row>
        <row r="2642">
          <cell r="D2642" t="str">
            <v>CS820-</v>
          </cell>
          <cell r="E2642" t="str">
            <v>A</v>
          </cell>
          <cell r="F2642" t="str">
            <v>03</v>
          </cell>
          <cell r="G2642" t="str">
            <v>02000</v>
          </cell>
          <cell r="H2642">
            <v>96503362</v>
          </cell>
          <cell r="I2642" t="str">
            <v>DEADENING TAPE</v>
          </cell>
          <cell r="Q2642">
            <v>2</v>
          </cell>
          <cell r="S2642">
            <v>2</v>
          </cell>
          <cell r="U2642">
            <v>2</v>
          </cell>
          <cell r="Y2642" t="str">
            <v>CKD</v>
          </cell>
        </row>
        <row r="2643">
          <cell r="D2643" t="str">
            <v>CS820-</v>
          </cell>
          <cell r="E2643" t="str">
            <v>A</v>
          </cell>
          <cell r="F2643" t="str">
            <v>04</v>
          </cell>
          <cell r="G2643" t="str">
            <v>01000</v>
          </cell>
          <cell r="H2643">
            <v>96255657</v>
          </cell>
          <cell r="I2643" t="str">
            <v>DEADENING TAPE</v>
          </cell>
          <cell r="S2643">
            <v>4</v>
          </cell>
          <cell r="U2643">
            <v>4</v>
          </cell>
          <cell r="Y2643" t="str">
            <v>SKD</v>
          </cell>
        </row>
        <row r="2644">
          <cell r="D2644" t="str">
            <v>CS820-</v>
          </cell>
          <cell r="E2644" t="str">
            <v>A</v>
          </cell>
          <cell r="F2644" t="str">
            <v>05</v>
          </cell>
          <cell r="G2644" t="str">
            <v>01000</v>
          </cell>
          <cell r="H2644" t="str">
            <v>96279696</v>
          </cell>
          <cell r="I2644" t="str">
            <v>COVER A-CENTRE,LOAD COMPT</v>
          </cell>
          <cell r="T2644" t="str">
            <v>1</v>
          </cell>
          <cell r="V2644" t="str">
            <v>1</v>
          </cell>
          <cell r="Y2644" t="str">
            <v>SKD</v>
          </cell>
        </row>
        <row r="2645">
          <cell r="D2645" t="str">
            <v>CS820-</v>
          </cell>
          <cell r="E2645" t="str">
            <v>A</v>
          </cell>
          <cell r="F2645" t="str">
            <v>05</v>
          </cell>
          <cell r="G2645" t="str">
            <v>04000</v>
          </cell>
          <cell r="H2645" t="str">
            <v>96279998</v>
          </cell>
          <cell r="I2645" t="str">
            <v>COVER A-SIDE LOAD COMPT</v>
          </cell>
          <cell r="T2645" t="str">
            <v>1</v>
          </cell>
          <cell r="V2645" t="str">
            <v>1</v>
          </cell>
          <cell r="Y2645" t="str">
            <v>SKD</v>
          </cell>
        </row>
        <row r="2646">
          <cell r="D2646" t="str">
            <v>CS820-</v>
          </cell>
          <cell r="E2646" t="str">
            <v>A</v>
          </cell>
          <cell r="F2646" t="str">
            <v>05</v>
          </cell>
          <cell r="G2646" t="str">
            <v>07000</v>
          </cell>
          <cell r="H2646" t="str">
            <v>03160-48165</v>
          </cell>
          <cell r="I2646" t="str">
            <v>SCREW-TAPPING</v>
          </cell>
          <cell r="T2646" t="str">
            <v>2</v>
          </cell>
          <cell r="V2646" t="str">
            <v>2</v>
          </cell>
          <cell r="Y2646" t="str">
            <v>SKD</v>
          </cell>
        </row>
        <row r="2647">
          <cell r="D2647" t="str">
            <v>CS820-</v>
          </cell>
          <cell r="E2647" t="str">
            <v>A</v>
          </cell>
          <cell r="F2647" t="str">
            <v>05</v>
          </cell>
          <cell r="G2647" t="str">
            <v>08000</v>
          </cell>
          <cell r="H2647" t="str">
            <v>09148-04005</v>
          </cell>
          <cell r="I2647" t="str">
            <v>NUT-SPEED</v>
          </cell>
          <cell r="T2647" t="str">
            <v>2</v>
          </cell>
          <cell r="V2647" t="str">
            <v>2</v>
          </cell>
          <cell r="Y2647" t="str">
            <v>SKD</v>
          </cell>
        </row>
        <row r="2648">
          <cell r="D2648" t="str">
            <v>CS820-</v>
          </cell>
          <cell r="E2648" t="str">
            <v>A</v>
          </cell>
          <cell r="F2648" t="str">
            <v>05</v>
          </cell>
          <cell r="G2648" t="str">
            <v>09000</v>
          </cell>
          <cell r="H2648" t="str">
            <v>96279999</v>
          </cell>
          <cell r="I2648" t="str">
            <v>COVER A-SIDE LOAD COMPT</v>
          </cell>
          <cell r="T2648" t="str">
            <v>1</v>
          </cell>
          <cell r="V2648" t="str">
            <v>1</v>
          </cell>
          <cell r="Y2648" t="str">
            <v>SKD</v>
          </cell>
        </row>
        <row r="2649">
          <cell r="D2649" t="str">
            <v>CS820-</v>
          </cell>
          <cell r="E2649" t="str">
            <v>A</v>
          </cell>
          <cell r="F2649" t="str">
            <v>05</v>
          </cell>
          <cell r="G2649" t="str">
            <v>11100</v>
          </cell>
          <cell r="H2649" t="str">
            <v>03160-48165</v>
          </cell>
          <cell r="I2649" t="str">
            <v>SCREW-TAPPING</v>
          </cell>
          <cell r="T2649" t="str">
            <v>2</v>
          </cell>
          <cell r="V2649" t="str">
            <v>2</v>
          </cell>
          <cell r="Y2649" t="str">
            <v>SKD</v>
          </cell>
        </row>
        <row r="2650">
          <cell r="D2650" t="str">
            <v>CS820-</v>
          </cell>
          <cell r="E2650" t="str">
            <v>A</v>
          </cell>
          <cell r="F2650" t="str">
            <v>05</v>
          </cell>
          <cell r="G2650" t="str">
            <v>11200</v>
          </cell>
          <cell r="H2650" t="str">
            <v>09148-04005</v>
          </cell>
          <cell r="I2650" t="str">
            <v>NUT-SPEED</v>
          </cell>
          <cell r="T2650" t="str">
            <v>2</v>
          </cell>
          <cell r="V2650" t="str">
            <v>2</v>
          </cell>
          <cell r="Y2650" t="str">
            <v>SKD</v>
          </cell>
        </row>
        <row r="2651">
          <cell r="D2651" t="str">
            <v>CS820-</v>
          </cell>
          <cell r="E2651" t="str">
            <v>A</v>
          </cell>
          <cell r="F2651" t="str">
            <v>05</v>
          </cell>
          <cell r="G2651" t="str">
            <v>11300</v>
          </cell>
          <cell r="H2651">
            <v>96503362</v>
          </cell>
          <cell r="I2651" t="str">
            <v>DEADENING TAPE</v>
          </cell>
          <cell r="T2651">
            <v>2</v>
          </cell>
          <cell r="V2651">
            <v>2</v>
          </cell>
          <cell r="Y2651" t="str">
            <v>SKD</v>
          </cell>
        </row>
        <row r="2652">
          <cell r="D2652" t="str">
            <v>CS820-</v>
          </cell>
          <cell r="E2652" t="str">
            <v>A</v>
          </cell>
          <cell r="F2652" t="str">
            <v>06</v>
          </cell>
          <cell r="G2652" t="str">
            <v>01000</v>
          </cell>
          <cell r="H2652" t="str">
            <v>96279696</v>
          </cell>
          <cell r="I2652" t="str">
            <v>COVER A-CENTRE,LOAD COMPT</v>
          </cell>
          <cell r="T2652" t="str">
            <v>1</v>
          </cell>
          <cell r="V2652" t="str">
            <v>1</v>
          </cell>
          <cell r="Y2652" t="str">
            <v>CKD</v>
          </cell>
        </row>
        <row r="2653">
          <cell r="D2653" t="str">
            <v>CS820-</v>
          </cell>
          <cell r="E2653" t="str">
            <v>A</v>
          </cell>
          <cell r="F2653" t="str">
            <v>06</v>
          </cell>
          <cell r="G2653" t="str">
            <v>04000</v>
          </cell>
          <cell r="H2653" t="str">
            <v>96279998</v>
          </cell>
          <cell r="I2653" t="str">
            <v>COVER A-SIDE LOAD COMPT</v>
          </cell>
          <cell r="T2653" t="str">
            <v>1</v>
          </cell>
          <cell r="V2653" t="str">
            <v>1</v>
          </cell>
          <cell r="Y2653" t="str">
            <v>CKD</v>
          </cell>
        </row>
        <row r="2654">
          <cell r="D2654" t="str">
            <v>CS820-</v>
          </cell>
          <cell r="E2654" t="str">
            <v>A</v>
          </cell>
          <cell r="F2654" t="str">
            <v>06</v>
          </cell>
          <cell r="G2654" t="str">
            <v>09000</v>
          </cell>
          <cell r="H2654" t="str">
            <v>03160-48165</v>
          </cell>
          <cell r="I2654" t="str">
            <v>SCREW-TAPPING</v>
          </cell>
          <cell r="T2654" t="str">
            <v>2</v>
          </cell>
          <cell r="V2654" t="str">
            <v>2</v>
          </cell>
          <cell r="Y2654" t="str">
            <v>CKD</v>
          </cell>
        </row>
        <row r="2655">
          <cell r="D2655" t="str">
            <v>CS820-</v>
          </cell>
          <cell r="E2655" t="str">
            <v>A</v>
          </cell>
          <cell r="F2655" t="str">
            <v>06</v>
          </cell>
          <cell r="G2655" t="str">
            <v>10000</v>
          </cell>
          <cell r="H2655" t="str">
            <v>09148-04005</v>
          </cell>
          <cell r="I2655" t="str">
            <v>NUT-SPEED</v>
          </cell>
          <cell r="T2655" t="str">
            <v>2</v>
          </cell>
          <cell r="V2655" t="str">
            <v>2</v>
          </cell>
          <cell r="Y2655" t="str">
            <v>CKD</v>
          </cell>
        </row>
        <row r="2656">
          <cell r="D2656" t="str">
            <v>CS820-</v>
          </cell>
          <cell r="E2656" t="str">
            <v>A</v>
          </cell>
          <cell r="F2656" t="str">
            <v>06</v>
          </cell>
          <cell r="G2656" t="str">
            <v>11000</v>
          </cell>
          <cell r="H2656" t="str">
            <v>96279999</v>
          </cell>
          <cell r="I2656" t="str">
            <v>COVER A-SIDE LOAD COMPT</v>
          </cell>
          <cell r="T2656" t="str">
            <v>1</v>
          </cell>
          <cell r="V2656" t="str">
            <v>1</v>
          </cell>
          <cell r="Y2656" t="str">
            <v>CKD</v>
          </cell>
        </row>
        <row r="2657">
          <cell r="D2657" t="str">
            <v>CS820-</v>
          </cell>
          <cell r="E2657" t="str">
            <v>A</v>
          </cell>
          <cell r="F2657" t="str">
            <v>06</v>
          </cell>
          <cell r="G2657" t="str">
            <v>15000</v>
          </cell>
          <cell r="H2657" t="str">
            <v>03160-48165</v>
          </cell>
          <cell r="I2657" t="str">
            <v>SCREW-TAPPING</v>
          </cell>
          <cell r="T2657" t="str">
            <v>2</v>
          </cell>
          <cell r="V2657" t="str">
            <v>2</v>
          </cell>
          <cell r="Y2657" t="str">
            <v>CKD</v>
          </cell>
        </row>
        <row r="2658">
          <cell r="D2658" t="str">
            <v>CS820-</v>
          </cell>
          <cell r="E2658" t="str">
            <v>A</v>
          </cell>
          <cell r="F2658" t="str">
            <v>06</v>
          </cell>
          <cell r="G2658" t="str">
            <v>16000</v>
          </cell>
          <cell r="H2658" t="str">
            <v>09148-04005</v>
          </cell>
          <cell r="I2658" t="str">
            <v>NUT-SPEED</v>
          </cell>
          <cell r="T2658" t="str">
            <v>2</v>
          </cell>
          <cell r="V2658" t="str">
            <v>2</v>
          </cell>
          <cell r="Y2658" t="str">
            <v>CKD</v>
          </cell>
        </row>
        <row r="2659">
          <cell r="D2659" t="str">
            <v>CS830-</v>
          </cell>
          <cell r="E2659" t="str">
            <v>A</v>
          </cell>
          <cell r="F2659" t="str">
            <v>01</v>
          </cell>
          <cell r="G2659" t="str">
            <v>00500</v>
          </cell>
          <cell r="H2659" t="str">
            <v>96323047</v>
          </cell>
          <cell r="I2659" t="str">
            <v>TANK SET-FUEL</v>
          </cell>
          <cell r="K2659">
            <v>1</v>
          </cell>
          <cell r="L2659">
            <v>1</v>
          </cell>
        </row>
        <row r="2660">
          <cell r="D2660" t="str">
            <v>CS830-</v>
          </cell>
          <cell r="E2660" t="str">
            <v>A</v>
          </cell>
          <cell r="F2660" t="str">
            <v>01</v>
          </cell>
          <cell r="G2660" t="str">
            <v>15000</v>
          </cell>
          <cell r="H2660" t="str">
            <v>25121074</v>
          </cell>
          <cell r="I2660" t="str">
            <v>FILTER A-FUEL</v>
          </cell>
          <cell r="K2660">
            <v>1</v>
          </cell>
          <cell r="L2660">
            <v>1</v>
          </cell>
        </row>
        <row r="2661">
          <cell r="D2661" t="str">
            <v>CS830-</v>
          </cell>
          <cell r="E2661" t="str">
            <v>A</v>
          </cell>
          <cell r="F2661" t="str">
            <v>01</v>
          </cell>
          <cell r="G2661" t="str">
            <v>19000</v>
          </cell>
          <cell r="H2661" t="str">
            <v>96276402</v>
          </cell>
          <cell r="I2661" t="str">
            <v>WIRE-GND,FILTER TO BODY</v>
          </cell>
          <cell r="K2661">
            <v>1</v>
          </cell>
          <cell r="L2661">
            <v>1</v>
          </cell>
        </row>
        <row r="2662">
          <cell r="D2662" t="str">
            <v>CS830-</v>
          </cell>
          <cell r="E2662" t="str">
            <v>A</v>
          </cell>
          <cell r="F2662" t="str">
            <v>01</v>
          </cell>
          <cell r="G2662" t="str">
            <v>20000</v>
          </cell>
          <cell r="H2662" t="str">
            <v>96320236</v>
          </cell>
          <cell r="I2662" t="str">
            <v>TUBE A-SUP,TANK TO FILTER</v>
          </cell>
          <cell r="K2662">
            <v>1</v>
          </cell>
          <cell r="L2662">
            <v>1</v>
          </cell>
        </row>
        <row r="2663">
          <cell r="D2663" t="str">
            <v>CS830-</v>
          </cell>
          <cell r="E2663" t="str">
            <v>A</v>
          </cell>
          <cell r="F2663" t="str">
            <v>01</v>
          </cell>
          <cell r="G2663" t="str">
            <v>25000</v>
          </cell>
          <cell r="H2663" t="str">
            <v>96320237</v>
          </cell>
          <cell r="I2663" t="str">
            <v>TUBE A-RTN,FILTER TO TANK</v>
          </cell>
          <cell r="K2663">
            <v>1</v>
          </cell>
          <cell r="L2663">
            <v>1</v>
          </cell>
        </row>
        <row r="2664">
          <cell r="D2664" t="str">
            <v>CS830-</v>
          </cell>
          <cell r="E2664" t="str">
            <v>A</v>
          </cell>
          <cell r="F2664" t="str">
            <v>01</v>
          </cell>
          <cell r="G2664" t="str">
            <v>31000</v>
          </cell>
          <cell r="H2664" t="str">
            <v>96320238</v>
          </cell>
          <cell r="I2664" t="str">
            <v>HOSE-VAPOR,REAR</v>
          </cell>
          <cell r="K2664">
            <v>1</v>
          </cell>
          <cell r="L2664">
            <v>1</v>
          </cell>
        </row>
        <row r="2665">
          <cell r="D2665" t="str">
            <v>CS830-</v>
          </cell>
          <cell r="E2665" t="str">
            <v>A</v>
          </cell>
          <cell r="F2665" t="str">
            <v>01</v>
          </cell>
          <cell r="G2665" t="str">
            <v>32000</v>
          </cell>
          <cell r="H2665" t="str">
            <v>09401-12401</v>
          </cell>
          <cell r="I2665" t="str">
            <v>CLIP</v>
          </cell>
          <cell r="K2665">
            <v>2</v>
          </cell>
          <cell r="L2665">
            <v>2</v>
          </cell>
        </row>
        <row r="2666">
          <cell r="D2666" t="str">
            <v>CS830-</v>
          </cell>
          <cell r="E2666" t="str">
            <v>A</v>
          </cell>
          <cell r="F2666" t="str">
            <v>01</v>
          </cell>
          <cell r="G2666" t="str">
            <v>33000</v>
          </cell>
          <cell r="H2666" t="str">
            <v>96320868</v>
          </cell>
          <cell r="I2666" t="str">
            <v>SCREW-FILTER MT</v>
          </cell>
          <cell r="K2666">
            <v>1</v>
          </cell>
          <cell r="L2666">
            <v>1</v>
          </cell>
        </row>
        <row r="2667">
          <cell r="D2667" t="str">
            <v>CS830-</v>
          </cell>
          <cell r="E2667" t="str">
            <v>A</v>
          </cell>
          <cell r="F2667" t="str">
            <v>01</v>
          </cell>
          <cell r="G2667" t="str">
            <v>34000</v>
          </cell>
          <cell r="H2667" t="str">
            <v>96320239</v>
          </cell>
          <cell r="I2667" t="str">
            <v>STRAP-TANK MTG,LH</v>
          </cell>
          <cell r="K2667">
            <v>1</v>
          </cell>
          <cell r="L2667">
            <v>1</v>
          </cell>
        </row>
        <row r="2668">
          <cell r="D2668" t="str">
            <v>CS830-</v>
          </cell>
          <cell r="E2668" t="str">
            <v>A</v>
          </cell>
          <cell r="F2668" t="str">
            <v>01</v>
          </cell>
          <cell r="G2668" t="str">
            <v>35000</v>
          </cell>
          <cell r="H2668" t="str">
            <v>96320240</v>
          </cell>
          <cell r="I2668" t="str">
            <v>STRAP-TANK MTG,RH</v>
          </cell>
          <cell r="K2668">
            <v>1</v>
          </cell>
          <cell r="L2668">
            <v>1</v>
          </cell>
        </row>
        <row r="2669">
          <cell r="D2669" t="str">
            <v>CS830-</v>
          </cell>
          <cell r="E2669" t="str">
            <v>A</v>
          </cell>
          <cell r="F2669" t="str">
            <v>01</v>
          </cell>
          <cell r="G2669" t="str">
            <v>36000</v>
          </cell>
          <cell r="H2669" t="str">
            <v>01987-08250</v>
          </cell>
          <cell r="I2669" t="str">
            <v>BOLT-W/WASHER</v>
          </cell>
          <cell r="K2669">
            <v>4</v>
          </cell>
          <cell r="L2669">
            <v>4</v>
          </cell>
        </row>
        <row r="2670">
          <cell r="D2670" t="str">
            <v>CS830-</v>
          </cell>
          <cell r="E2670" t="str">
            <v>A</v>
          </cell>
          <cell r="F2670" t="str">
            <v>01</v>
          </cell>
          <cell r="G2670" t="str">
            <v>37000</v>
          </cell>
          <cell r="H2670" t="str">
            <v>96274999</v>
          </cell>
          <cell r="I2670" t="str">
            <v>SPACER-FUEL TANK MTG</v>
          </cell>
          <cell r="K2670">
            <v>1</v>
          </cell>
          <cell r="L2670">
            <v>1</v>
          </cell>
        </row>
        <row r="2671">
          <cell r="D2671" t="str">
            <v>CS830-</v>
          </cell>
          <cell r="E2671" t="str">
            <v>A</v>
          </cell>
          <cell r="F2671" t="str">
            <v>02</v>
          </cell>
          <cell r="G2671" t="str">
            <v>02000</v>
          </cell>
          <cell r="H2671" t="str">
            <v>96323048</v>
          </cell>
          <cell r="I2671" t="str">
            <v>TANK SET-FUEL</v>
          </cell>
          <cell r="M2671" t="str">
            <v>1</v>
          </cell>
          <cell r="N2671" t="str">
            <v>1</v>
          </cell>
          <cell r="Q2671" t="str">
            <v>1</v>
          </cell>
          <cell r="R2671" t="str">
            <v>1</v>
          </cell>
        </row>
        <row r="2672">
          <cell r="D2672" t="str">
            <v>CS830-</v>
          </cell>
          <cell r="E2672" t="str">
            <v>A</v>
          </cell>
          <cell r="F2672" t="str">
            <v>02</v>
          </cell>
          <cell r="G2672" t="str">
            <v>17500</v>
          </cell>
          <cell r="H2672" t="str">
            <v>25121074</v>
          </cell>
          <cell r="I2672" t="str">
            <v>FILTER A-FUEL</v>
          </cell>
          <cell r="M2672" t="str">
            <v>1</v>
          </cell>
          <cell r="N2672" t="str">
            <v>1</v>
          </cell>
          <cell r="Q2672" t="str">
            <v>1</v>
          </cell>
          <cell r="R2672" t="str">
            <v>1</v>
          </cell>
        </row>
        <row r="2673">
          <cell r="D2673" t="str">
            <v>CS830-</v>
          </cell>
          <cell r="E2673" t="str">
            <v>A</v>
          </cell>
          <cell r="F2673" t="str">
            <v>02</v>
          </cell>
          <cell r="G2673" t="str">
            <v>18000</v>
          </cell>
          <cell r="H2673" t="str">
            <v>96276402</v>
          </cell>
          <cell r="I2673" t="str">
            <v>WIRE-GND,FILTER TO BODY</v>
          </cell>
          <cell r="M2673" t="str">
            <v>1</v>
          </cell>
          <cell r="N2673" t="str">
            <v>1</v>
          </cell>
          <cell r="Q2673" t="str">
            <v>1</v>
          </cell>
          <cell r="R2673" t="str">
            <v>1</v>
          </cell>
        </row>
        <row r="2674">
          <cell r="D2674" t="str">
            <v>CS830-</v>
          </cell>
          <cell r="E2674" t="str">
            <v>A</v>
          </cell>
          <cell r="F2674" t="str">
            <v>02</v>
          </cell>
          <cell r="G2674" t="str">
            <v>19000</v>
          </cell>
          <cell r="H2674" t="str">
            <v>96320236</v>
          </cell>
          <cell r="I2674" t="str">
            <v>TUBE A-SUP,TANK TO FILTER</v>
          </cell>
          <cell r="M2674" t="str">
            <v>1</v>
          </cell>
          <cell r="N2674" t="str">
            <v>1</v>
          </cell>
          <cell r="Q2674" t="str">
            <v>1</v>
          </cell>
          <cell r="R2674" t="str">
            <v>1</v>
          </cell>
        </row>
        <row r="2675">
          <cell r="D2675" t="str">
            <v>CS830-</v>
          </cell>
          <cell r="E2675" t="str">
            <v>A</v>
          </cell>
          <cell r="F2675" t="str">
            <v>02</v>
          </cell>
          <cell r="G2675" t="str">
            <v>24000</v>
          </cell>
          <cell r="H2675" t="str">
            <v>96320237</v>
          </cell>
          <cell r="I2675" t="str">
            <v>TUBE A-RTN,FILTER TO TANK</v>
          </cell>
          <cell r="M2675" t="str">
            <v>1</v>
          </cell>
          <cell r="N2675" t="str">
            <v>1</v>
          </cell>
          <cell r="Q2675" t="str">
            <v>1</v>
          </cell>
          <cell r="R2675" t="str">
            <v>1</v>
          </cell>
        </row>
        <row r="2676">
          <cell r="D2676" t="str">
            <v>CS830-</v>
          </cell>
          <cell r="E2676" t="str">
            <v>A</v>
          </cell>
          <cell r="F2676" t="str">
            <v>02</v>
          </cell>
          <cell r="G2676" t="str">
            <v>30000</v>
          </cell>
          <cell r="H2676" t="str">
            <v>96320254</v>
          </cell>
          <cell r="I2676" t="str">
            <v>VALVE A-FELIEF</v>
          </cell>
          <cell r="M2676" t="str">
            <v>1</v>
          </cell>
          <cell r="N2676" t="str">
            <v>1</v>
          </cell>
          <cell r="Q2676" t="str">
            <v>1</v>
          </cell>
          <cell r="R2676" t="str">
            <v>1</v>
          </cell>
        </row>
        <row r="2677">
          <cell r="D2677" t="str">
            <v>CS830-</v>
          </cell>
          <cell r="E2677" t="str">
            <v>A</v>
          </cell>
          <cell r="F2677" t="str">
            <v>02</v>
          </cell>
          <cell r="G2677" t="str">
            <v>31000</v>
          </cell>
          <cell r="H2677" t="str">
            <v>96320872</v>
          </cell>
          <cell r="I2677" t="str">
            <v>HOSE-VAPOR,VALVE</v>
          </cell>
          <cell r="M2677" t="str">
            <v>1</v>
          </cell>
          <cell r="N2677" t="str">
            <v>1</v>
          </cell>
          <cell r="Q2677" t="str">
            <v>1</v>
          </cell>
          <cell r="R2677" t="str">
            <v>1</v>
          </cell>
        </row>
        <row r="2678">
          <cell r="D2678" t="str">
            <v>CS830-</v>
          </cell>
          <cell r="E2678" t="str">
            <v>A</v>
          </cell>
          <cell r="F2678" t="str">
            <v>02</v>
          </cell>
          <cell r="G2678" t="str">
            <v>32000</v>
          </cell>
          <cell r="H2678" t="str">
            <v>03160-42160</v>
          </cell>
          <cell r="I2678" t="str">
            <v>SCREW-TAPPING</v>
          </cell>
          <cell r="M2678" t="str">
            <v>1</v>
          </cell>
          <cell r="N2678" t="str">
            <v>1</v>
          </cell>
          <cell r="Q2678" t="str">
            <v>1</v>
          </cell>
          <cell r="R2678" t="str">
            <v>1</v>
          </cell>
        </row>
        <row r="2679">
          <cell r="D2679" t="str">
            <v>CS830-</v>
          </cell>
          <cell r="E2679" t="str">
            <v>A</v>
          </cell>
          <cell r="F2679" t="str">
            <v>02</v>
          </cell>
          <cell r="G2679" t="str">
            <v>33000</v>
          </cell>
          <cell r="H2679" t="str">
            <v>96320868</v>
          </cell>
          <cell r="I2679" t="str">
            <v>SCREW-FILTER MT</v>
          </cell>
          <cell r="M2679" t="str">
            <v>1</v>
          </cell>
          <cell r="N2679" t="str">
            <v>1</v>
          </cell>
          <cell r="Q2679" t="str">
            <v>1</v>
          </cell>
          <cell r="R2679" t="str">
            <v>1</v>
          </cell>
        </row>
        <row r="2680">
          <cell r="D2680" t="str">
            <v>CS830-</v>
          </cell>
          <cell r="E2680" t="str">
            <v>A</v>
          </cell>
          <cell r="F2680" t="str">
            <v>02</v>
          </cell>
          <cell r="G2680" t="str">
            <v>34000</v>
          </cell>
          <cell r="H2680" t="str">
            <v>96320239</v>
          </cell>
          <cell r="I2680" t="str">
            <v>STRAP-TANK MTG,LH</v>
          </cell>
          <cell r="M2680" t="str">
            <v>1</v>
          </cell>
          <cell r="N2680" t="str">
            <v>1</v>
          </cell>
          <cell r="Q2680" t="str">
            <v>1</v>
          </cell>
          <cell r="R2680" t="str">
            <v>1</v>
          </cell>
        </row>
        <row r="2681">
          <cell r="D2681" t="str">
            <v>CS830-</v>
          </cell>
          <cell r="E2681" t="str">
            <v>A</v>
          </cell>
          <cell r="F2681" t="str">
            <v>02</v>
          </cell>
          <cell r="G2681" t="str">
            <v>35000</v>
          </cell>
          <cell r="H2681" t="str">
            <v>96320240</v>
          </cell>
          <cell r="I2681" t="str">
            <v>STRAP-TANK MTG,RH</v>
          </cell>
          <cell r="M2681" t="str">
            <v>1</v>
          </cell>
          <cell r="N2681" t="str">
            <v>1</v>
          </cell>
          <cell r="Q2681" t="str">
            <v>1</v>
          </cell>
          <cell r="R2681" t="str">
            <v>1</v>
          </cell>
        </row>
        <row r="2682">
          <cell r="D2682" t="str">
            <v>CS830-</v>
          </cell>
          <cell r="E2682" t="str">
            <v>A</v>
          </cell>
          <cell r="F2682" t="str">
            <v>02</v>
          </cell>
          <cell r="G2682" t="str">
            <v>36000</v>
          </cell>
          <cell r="H2682" t="str">
            <v>01987-08250</v>
          </cell>
          <cell r="I2682" t="str">
            <v>BOLT-W/WASHER</v>
          </cell>
          <cell r="M2682" t="str">
            <v>4</v>
          </cell>
          <cell r="N2682" t="str">
            <v>4</v>
          </cell>
          <cell r="Q2682" t="str">
            <v>4</v>
          </cell>
          <cell r="R2682" t="str">
            <v>4</v>
          </cell>
        </row>
        <row r="2683">
          <cell r="D2683" t="str">
            <v>CS830-</v>
          </cell>
          <cell r="E2683" t="str">
            <v>A</v>
          </cell>
          <cell r="F2683" t="str">
            <v>02</v>
          </cell>
          <cell r="G2683" t="str">
            <v>37000</v>
          </cell>
          <cell r="H2683" t="str">
            <v>96274999</v>
          </cell>
          <cell r="I2683" t="str">
            <v>SPACER-FUEL TANK MTG</v>
          </cell>
          <cell r="M2683" t="str">
            <v>1</v>
          </cell>
          <cell r="N2683" t="str">
            <v>1</v>
          </cell>
          <cell r="Q2683" t="str">
            <v>1</v>
          </cell>
          <cell r="R2683" t="str">
            <v>1</v>
          </cell>
        </row>
        <row r="2684">
          <cell r="D2684" t="str">
            <v>CS830-</v>
          </cell>
          <cell r="E2684" t="str">
            <v>A</v>
          </cell>
          <cell r="F2684" t="str">
            <v>04</v>
          </cell>
          <cell r="G2684" t="str">
            <v>00500</v>
          </cell>
          <cell r="H2684" t="str">
            <v>96287122</v>
          </cell>
          <cell r="I2684" t="str">
            <v>TANK SET-FUEL</v>
          </cell>
          <cell r="S2684">
            <v>1</v>
          </cell>
          <cell r="T2684">
            <v>1</v>
          </cell>
          <cell r="U2684">
            <v>1</v>
          </cell>
          <cell r="V2684">
            <v>1</v>
          </cell>
          <cell r="Y2684" t="str">
            <v>SKD</v>
          </cell>
        </row>
        <row r="2685">
          <cell r="D2685" t="str">
            <v>CS830-</v>
          </cell>
          <cell r="E2685" t="str">
            <v>A</v>
          </cell>
          <cell r="F2685" t="str">
            <v>04</v>
          </cell>
          <cell r="G2685" t="str">
            <v>18000</v>
          </cell>
          <cell r="H2685" t="str">
            <v>25121074</v>
          </cell>
          <cell r="I2685" t="str">
            <v>FILTER A-FUEL</v>
          </cell>
          <cell r="S2685">
            <v>1</v>
          </cell>
          <cell r="T2685">
            <v>1</v>
          </cell>
          <cell r="U2685">
            <v>1</v>
          </cell>
          <cell r="V2685">
            <v>1</v>
          </cell>
          <cell r="Y2685" t="str">
            <v>SKD</v>
          </cell>
        </row>
        <row r="2686">
          <cell r="D2686" t="str">
            <v>CS830-</v>
          </cell>
          <cell r="E2686" t="str">
            <v>A</v>
          </cell>
          <cell r="F2686" t="str">
            <v>04</v>
          </cell>
          <cell r="G2686" t="str">
            <v>19000</v>
          </cell>
          <cell r="H2686" t="str">
            <v>96276402</v>
          </cell>
          <cell r="I2686" t="str">
            <v>WIRE-GND,FILTER TO BODY</v>
          </cell>
          <cell r="S2686">
            <v>1</v>
          </cell>
          <cell r="T2686">
            <v>1</v>
          </cell>
          <cell r="U2686">
            <v>1</v>
          </cell>
          <cell r="V2686">
            <v>1</v>
          </cell>
          <cell r="Y2686" t="str">
            <v>SKD</v>
          </cell>
        </row>
        <row r="2687">
          <cell r="D2687" t="str">
            <v>CS830-</v>
          </cell>
          <cell r="E2687" t="str">
            <v>A</v>
          </cell>
          <cell r="F2687" t="str">
            <v>04</v>
          </cell>
          <cell r="G2687" t="str">
            <v>20000</v>
          </cell>
          <cell r="H2687" t="str">
            <v>96320236</v>
          </cell>
          <cell r="I2687" t="str">
            <v>TUBE A-SUP,TANK TO FILTER</v>
          </cell>
          <cell r="S2687">
            <v>1</v>
          </cell>
          <cell r="T2687">
            <v>1</v>
          </cell>
          <cell r="U2687">
            <v>1</v>
          </cell>
          <cell r="V2687">
            <v>1</v>
          </cell>
          <cell r="Y2687" t="str">
            <v>SKD</v>
          </cell>
        </row>
        <row r="2688">
          <cell r="D2688" t="str">
            <v>CS830-</v>
          </cell>
          <cell r="E2688" t="str">
            <v>A</v>
          </cell>
          <cell r="F2688" t="str">
            <v>04</v>
          </cell>
          <cell r="G2688" t="str">
            <v>25000</v>
          </cell>
          <cell r="H2688" t="str">
            <v>96320237</v>
          </cell>
          <cell r="I2688" t="str">
            <v>TUBE A-RTN,FILTER TO TANK</v>
          </cell>
          <cell r="S2688">
            <v>1</v>
          </cell>
          <cell r="T2688">
            <v>1</v>
          </cell>
          <cell r="U2688">
            <v>1</v>
          </cell>
          <cell r="V2688">
            <v>1</v>
          </cell>
          <cell r="Y2688" t="str">
            <v>SKD</v>
          </cell>
        </row>
        <row r="2689">
          <cell r="D2689" t="str">
            <v>CS830-</v>
          </cell>
          <cell r="E2689" t="str">
            <v>A</v>
          </cell>
          <cell r="F2689" t="str">
            <v>04</v>
          </cell>
          <cell r="G2689" t="str">
            <v>31000</v>
          </cell>
          <cell r="H2689" t="str">
            <v>96320238</v>
          </cell>
          <cell r="I2689" t="str">
            <v>HOSE-VAPOR,REAR</v>
          </cell>
          <cell r="S2689">
            <v>1</v>
          </cell>
          <cell r="T2689">
            <v>1</v>
          </cell>
          <cell r="U2689">
            <v>1</v>
          </cell>
          <cell r="V2689">
            <v>1</v>
          </cell>
          <cell r="Y2689" t="str">
            <v>SKD</v>
          </cell>
        </row>
        <row r="2690">
          <cell r="D2690" t="str">
            <v>CS830-</v>
          </cell>
          <cell r="E2690" t="str">
            <v>A</v>
          </cell>
          <cell r="F2690" t="str">
            <v>04</v>
          </cell>
          <cell r="G2690" t="str">
            <v>32000</v>
          </cell>
          <cell r="H2690" t="str">
            <v>09401-12401</v>
          </cell>
          <cell r="I2690" t="str">
            <v>CLIP</v>
          </cell>
          <cell r="S2690">
            <v>2</v>
          </cell>
          <cell r="T2690">
            <v>2</v>
          </cell>
          <cell r="U2690">
            <v>2</v>
          </cell>
          <cell r="V2690">
            <v>2</v>
          </cell>
          <cell r="Y2690" t="str">
            <v>SKD</v>
          </cell>
        </row>
        <row r="2691">
          <cell r="D2691" t="str">
            <v>CS830-</v>
          </cell>
          <cell r="E2691" t="str">
            <v>A</v>
          </cell>
          <cell r="F2691" t="str">
            <v>04</v>
          </cell>
          <cell r="G2691" t="str">
            <v>33000</v>
          </cell>
          <cell r="H2691" t="str">
            <v>96320868</v>
          </cell>
          <cell r="I2691" t="str">
            <v>SCREW-FILTER MT</v>
          </cell>
          <cell r="S2691">
            <v>1</v>
          </cell>
          <cell r="T2691">
            <v>1</v>
          </cell>
          <cell r="U2691">
            <v>1</v>
          </cell>
          <cell r="V2691">
            <v>1</v>
          </cell>
          <cell r="Y2691" t="str">
            <v>SKD</v>
          </cell>
        </row>
        <row r="2692">
          <cell r="D2692" t="str">
            <v>CS830-</v>
          </cell>
          <cell r="E2692" t="str">
            <v>A</v>
          </cell>
          <cell r="F2692" t="str">
            <v>04</v>
          </cell>
          <cell r="G2692" t="str">
            <v>34000</v>
          </cell>
          <cell r="H2692" t="str">
            <v>96320239</v>
          </cell>
          <cell r="I2692" t="str">
            <v>STRAP-TANK MTG,LH</v>
          </cell>
          <cell r="S2692">
            <v>1</v>
          </cell>
          <cell r="T2692">
            <v>1</v>
          </cell>
          <cell r="U2692">
            <v>1</v>
          </cell>
          <cell r="V2692">
            <v>1</v>
          </cell>
          <cell r="Y2692" t="str">
            <v>SKD</v>
          </cell>
        </row>
        <row r="2693">
          <cell r="D2693" t="str">
            <v>CS830-</v>
          </cell>
          <cell r="E2693" t="str">
            <v>A</v>
          </cell>
          <cell r="F2693" t="str">
            <v>04</v>
          </cell>
          <cell r="G2693" t="str">
            <v>35000</v>
          </cell>
          <cell r="H2693" t="str">
            <v>96320240</v>
          </cell>
          <cell r="I2693" t="str">
            <v>STRAP-TANK MTG,RH</v>
          </cell>
          <cell r="S2693">
            <v>1</v>
          </cell>
          <cell r="T2693">
            <v>1</v>
          </cell>
          <cell r="U2693">
            <v>1</v>
          </cell>
          <cell r="V2693">
            <v>1</v>
          </cell>
          <cell r="Y2693" t="str">
            <v>SKD</v>
          </cell>
        </row>
        <row r="2694">
          <cell r="D2694" t="str">
            <v>CS830-</v>
          </cell>
          <cell r="E2694" t="str">
            <v>A</v>
          </cell>
          <cell r="F2694" t="str">
            <v>04</v>
          </cell>
          <cell r="G2694" t="str">
            <v>36000</v>
          </cell>
          <cell r="H2694" t="str">
            <v>01987-08250</v>
          </cell>
          <cell r="I2694" t="str">
            <v>BOLT-W/WASHER</v>
          </cell>
          <cell r="S2694">
            <v>4</v>
          </cell>
          <cell r="T2694">
            <v>4</v>
          </cell>
          <cell r="U2694">
            <v>4</v>
          </cell>
          <cell r="V2694">
            <v>4</v>
          </cell>
          <cell r="Y2694" t="str">
            <v>SKD</v>
          </cell>
        </row>
        <row r="2695">
          <cell r="D2695" t="str">
            <v>CS830-</v>
          </cell>
          <cell r="E2695" t="str">
            <v>A</v>
          </cell>
          <cell r="F2695" t="str">
            <v>04</v>
          </cell>
          <cell r="G2695" t="str">
            <v>37000</v>
          </cell>
          <cell r="H2695" t="str">
            <v>96274999</v>
          </cell>
          <cell r="I2695" t="str">
            <v>SPACER-FUEL TANK MTG</v>
          </cell>
          <cell r="S2695">
            <v>1</v>
          </cell>
          <cell r="T2695">
            <v>1</v>
          </cell>
          <cell r="U2695">
            <v>1</v>
          </cell>
          <cell r="V2695">
            <v>1</v>
          </cell>
          <cell r="Y2695" t="str">
            <v>SKD</v>
          </cell>
        </row>
        <row r="2696">
          <cell r="D2696" t="str">
            <v>CS830-</v>
          </cell>
          <cell r="E2696" t="str">
            <v>A</v>
          </cell>
          <cell r="F2696" t="str">
            <v>05</v>
          </cell>
          <cell r="G2696" t="str">
            <v>02000</v>
          </cell>
          <cell r="H2696" t="str">
            <v>96266067</v>
          </cell>
          <cell r="I2696" t="str">
            <v>TANK A-FUEL(STEEL)</v>
          </cell>
          <cell r="S2696">
            <v>1</v>
          </cell>
          <cell r="T2696">
            <v>1</v>
          </cell>
          <cell r="U2696">
            <v>1</v>
          </cell>
          <cell r="V2696">
            <v>1</v>
          </cell>
          <cell r="Y2696" t="str">
            <v>CKD</v>
          </cell>
        </row>
        <row r="2697">
          <cell r="D2697" t="str">
            <v>CS830-</v>
          </cell>
          <cell r="E2697" t="str">
            <v>A</v>
          </cell>
          <cell r="F2697" t="str">
            <v>05</v>
          </cell>
          <cell r="G2697" t="str">
            <v>12300</v>
          </cell>
          <cell r="H2697" t="str">
            <v>96279494</v>
          </cell>
          <cell r="I2697" t="str">
            <v>PUMP MODULE A-FUEL</v>
          </cell>
          <cell r="S2697">
            <v>1</v>
          </cell>
          <cell r="T2697">
            <v>1</v>
          </cell>
          <cell r="U2697">
            <v>1</v>
          </cell>
          <cell r="V2697">
            <v>1</v>
          </cell>
          <cell r="Y2697" t="str">
            <v>CKD</v>
          </cell>
        </row>
        <row r="2698">
          <cell r="D2698" t="str">
            <v>CS830-</v>
          </cell>
          <cell r="E2698" t="str">
            <v>A</v>
          </cell>
          <cell r="F2698" t="str">
            <v>05</v>
          </cell>
          <cell r="G2698" t="str">
            <v>13000</v>
          </cell>
          <cell r="H2698" t="str">
            <v>01987-08250</v>
          </cell>
          <cell r="I2698" t="str">
            <v>BOLT-W/WASHER</v>
          </cell>
          <cell r="S2698">
            <v>4</v>
          </cell>
          <cell r="T2698">
            <v>4</v>
          </cell>
          <cell r="U2698">
            <v>4</v>
          </cell>
          <cell r="V2698">
            <v>4</v>
          </cell>
          <cell r="Y2698" t="str">
            <v>CKD</v>
          </cell>
        </row>
        <row r="2699">
          <cell r="D2699" t="str">
            <v>CS830-</v>
          </cell>
          <cell r="E2699" t="str">
            <v>A</v>
          </cell>
          <cell r="F2699" t="str">
            <v>05</v>
          </cell>
          <cell r="G2699" t="str">
            <v>14000</v>
          </cell>
          <cell r="H2699" t="str">
            <v>90147370</v>
          </cell>
          <cell r="I2699" t="str">
            <v>COVER A-FLANGE</v>
          </cell>
          <cell r="S2699">
            <v>1</v>
          </cell>
          <cell r="T2699">
            <v>1</v>
          </cell>
          <cell r="U2699">
            <v>1</v>
          </cell>
          <cell r="V2699">
            <v>1</v>
          </cell>
          <cell r="Y2699" t="str">
            <v>CKD</v>
          </cell>
        </row>
        <row r="2700">
          <cell r="D2700" t="str">
            <v>CS830-</v>
          </cell>
          <cell r="E2700" t="str">
            <v>A</v>
          </cell>
          <cell r="F2700" t="str">
            <v>05</v>
          </cell>
          <cell r="G2700" t="str">
            <v>15000</v>
          </cell>
          <cell r="H2700" t="str">
            <v>96351199</v>
          </cell>
          <cell r="I2700" t="str">
            <v>CLIP A-FUEL</v>
          </cell>
          <cell r="S2700">
            <v>1</v>
          </cell>
          <cell r="T2700">
            <v>1</v>
          </cell>
          <cell r="U2700">
            <v>1</v>
          </cell>
          <cell r="V2700">
            <v>1</v>
          </cell>
          <cell r="Y2700" t="str">
            <v>CKD</v>
          </cell>
        </row>
        <row r="2701">
          <cell r="D2701" t="str">
            <v>CS835-</v>
          </cell>
          <cell r="E2701" t="str">
            <v>A</v>
          </cell>
          <cell r="F2701" t="str">
            <v>01</v>
          </cell>
          <cell r="G2701" t="str">
            <v>01000</v>
          </cell>
          <cell r="H2701" t="str">
            <v>96320241</v>
          </cell>
          <cell r="I2701" t="str">
            <v>TUBE A-FILLER,FUEL</v>
          </cell>
          <cell r="K2701">
            <v>1</v>
          </cell>
          <cell r="L2701">
            <v>1</v>
          </cell>
          <cell r="S2701">
            <v>1</v>
          </cell>
          <cell r="T2701">
            <v>1</v>
          </cell>
          <cell r="Y2701" t="str">
            <v>SKD</v>
          </cell>
        </row>
        <row r="2702">
          <cell r="B2702" t="str">
            <v>O</v>
          </cell>
          <cell r="C2702" t="str">
            <v>O</v>
          </cell>
          <cell r="D2702" t="str">
            <v>CS835-</v>
          </cell>
          <cell r="E2702" t="str">
            <v>A</v>
          </cell>
          <cell r="F2702" t="str">
            <v>01</v>
          </cell>
          <cell r="G2702" t="str">
            <v>07400</v>
          </cell>
          <cell r="H2702" t="str">
            <v>96313240</v>
          </cell>
          <cell r="I2702" t="str">
            <v>CLAMP</v>
          </cell>
          <cell r="K2702">
            <v>1</v>
          </cell>
          <cell r="L2702">
            <v>1</v>
          </cell>
          <cell r="S2702">
            <v>1</v>
          </cell>
          <cell r="T2702">
            <v>1</v>
          </cell>
          <cell r="Y2702" t="str">
            <v>SKD</v>
          </cell>
        </row>
        <row r="2703">
          <cell r="B2703" t="str">
            <v>N</v>
          </cell>
          <cell r="C2703" t="str">
            <v>X</v>
          </cell>
          <cell r="D2703" t="str">
            <v>CS835-</v>
          </cell>
          <cell r="E2703" t="str">
            <v>A</v>
          </cell>
          <cell r="F2703" t="str">
            <v>01</v>
          </cell>
          <cell r="G2703" t="str">
            <v>07400</v>
          </cell>
          <cell r="H2703" t="str">
            <v>96507847</v>
          </cell>
          <cell r="I2703" t="str">
            <v>CLAMP</v>
          </cell>
          <cell r="K2703">
            <v>1</v>
          </cell>
          <cell r="L2703">
            <v>1</v>
          </cell>
          <cell r="S2703">
            <v>1</v>
          </cell>
          <cell r="T2703">
            <v>1</v>
          </cell>
          <cell r="Y2703" t="str">
            <v>SKD</v>
          </cell>
        </row>
        <row r="2704">
          <cell r="D2704" t="str">
            <v>CS835-</v>
          </cell>
          <cell r="E2704" t="str">
            <v>A</v>
          </cell>
          <cell r="F2704" t="str">
            <v>01</v>
          </cell>
          <cell r="G2704" t="str">
            <v>08000</v>
          </cell>
          <cell r="H2704" t="str">
            <v>96316232</v>
          </cell>
          <cell r="I2704" t="str">
            <v>BRACKET-FILLER MOUNTING</v>
          </cell>
          <cell r="K2704">
            <v>1</v>
          </cell>
          <cell r="L2704">
            <v>1</v>
          </cell>
          <cell r="S2704">
            <v>1</v>
          </cell>
          <cell r="T2704">
            <v>1</v>
          </cell>
          <cell r="Y2704" t="str">
            <v>SKD</v>
          </cell>
        </row>
        <row r="2705">
          <cell r="D2705" t="str">
            <v>CS835-</v>
          </cell>
          <cell r="E2705" t="str">
            <v>A</v>
          </cell>
          <cell r="F2705" t="str">
            <v>01</v>
          </cell>
          <cell r="G2705" t="str">
            <v>10000</v>
          </cell>
          <cell r="H2705" t="str">
            <v>09118-06101-000</v>
          </cell>
          <cell r="I2705" t="str">
            <v>BOLT-W/WASHER</v>
          </cell>
          <cell r="K2705">
            <v>1</v>
          </cell>
          <cell r="L2705">
            <v>1</v>
          </cell>
          <cell r="S2705">
            <v>1</v>
          </cell>
          <cell r="T2705">
            <v>1</v>
          </cell>
          <cell r="Y2705" t="str">
            <v>SKD</v>
          </cell>
        </row>
        <row r="2706">
          <cell r="D2706" t="str">
            <v>CS835-</v>
          </cell>
          <cell r="E2706" t="str">
            <v>A</v>
          </cell>
          <cell r="F2706" t="str">
            <v>01</v>
          </cell>
          <cell r="G2706" t="str">
            <v>11000</v>
          </cell>
          <cell r="H2706" t="str">
            <v>03241-06160-000</v>
          </cell>
          <cell r="I2706" t="str">
            <v>SCREW-TAPPING</v>
          </cell>
          <cell r="K2706">
            <v>3</v>
          </cell>
          <cell r="L2706">
            <v>3</v>
          </cell>
          <cell r="S2706">
            <v>3</v>
          </cell>
          <cell r="T2706">
            <v>3</v>
          </cell>
          <cell r="Y2706" t="str">
            <v>SKD</v>
          </cell>
        </row>
        <row r="2707">
          <cell r="D2707" t="str">
            <v>CS835-</v>
          </cell>
          <cell r="E2707" t="str">
            <v>A</v>
          </cell>
          <cell r="F2707" t="str">
            <v>01</v>
          </cell>
          <cell r="G2707" t="str">
            <v>12000</v>
          </cell>
          <cell r="H2707" t="str">
            <v>22591475</v>
          </cell>
          <cell r="I2707" t="str">
            <v>CAP-FILLER,FUEL</v>
          </cell>
          <cell r="K2707">
            <v>1</v>
          </cell>
          <cell r="L2707">
            <v>1</v>
          </cell>
          <cell r="S2707">
            <v>1</v>
          </cell>
          <cell r="T2707">
            <v>1</v>
          </cell>
          <cell r="Y2707" t="str">
            <v>SKD</v>
          </cell>
        </row>
        <row r="2708">
          <cell r="D2708" t="str">
            <v>CS835-</v>
          </cell>
          <cell r="E2708" t="str">
            <v>A</v>
          </cell>
          <cell r="F2708" t="str">
            <v>01</v>
          </cell>
          <cell r="G2708" t="str">
            <v>13000</v>
          </cell>
          <cell r="H2708" t="str">
            <v>09407A18402-000</v>
          </cell>
          <cell r="I2708" t="str">
            <v>CLAMP</v>
          </cell>
          <cell r="K2708">
            <v>1</v>
          </cell>
          <cell r="L2708">
            <v>1</v>
          </cell>
          <cell r="S2708">
            <v>1</v>
          </cell>
          <cell r="T2708">
            <v>1</v>
          </cell>
          <cell r="Y2708" t="str">
            <v>SKD</v>
          </cell>
        </row>
        <row r="2709">
          <cell r="D2709" t="str">
            <v>CS835-</v>
          </cell>
          <cell r="E2709" t="str">
            <v>A</v>
          </cell>
          <cell r="F2709" t="str">
            <v>02</v>
          </cell>
          <cell r="G2709" t="str">
            <v>01000</v>
          </cell>
          <cell r="H2709" t="str">
            <v>96320260</v>
          </cell>
          <cell r="I2709" t="str">
            <v>TUBE A-FILLER,FUEL</v>
          </cell>
          <cell r="M2709" t="str">
            <v>1</v>
          </cell>
          <cell r="N2709" t="str">
            <v>1</v>
          </cell>
          <cell r="Q2709" t="str">
            <v>1</v>
          </cell>
          <cell r="R2709" t="str">
            <v>1</v>
          </cell>
          <cell r="U2709" t="str">
            <v>1</v>
          </cell>
          <cell r="V2709" t="str">
            <v>1</v>
          </cell>
          <cell r="Y2709" t="str">
            <v>SKD</v>
          </cell>
        </row>
        <row r="2710">
          <cell r="B2710" t="str">
            <v>O</v>
          </cell>
          <cell r="C2710" t="str">
            <v>O</v>
          </cell>
          <cell r="D2710" t="str">
            <v>CS835-</v>
          </cell>
          <cell r="E2710" t="str">
            <v>A</v>
          </cell>
          <cell r="F2710" t="str">
            <v>02</v>
          </cell>
          <cell r="G2710" t="str">
            <v>07400</v>
          </cell>
          <cell r="H2710" t="str">
            <v>96313240</v>
          </cell>
          <cell r="I2710" t="str">
            <v>CLAMP</v>
          </cell>
          <cell r="M2710" t="str">
            <v>1</v>
          </cell>
          <cell r="N2710" t="str">
            <v>1</v>
          </cell>
          <cell r="Q2710" t="str">
            <v>1</v>
          </cell>
          <cell r="R2710" t="str">
            <v>1</v>
          </cell>
          <cell r="U2710" t="str">
            <v>1</v>
          </cell>
          <cell r="V2710" t="str">
            <v>1</v>
          </cell>
          <cell r="Y2710" t="str">
            <v>SKD</v>
          </cell>
        </row>
        <row r="2711">
          <cell r="B2711" t="str">
            <v>N</v>
          </cell>
          <cell r="C2711" t="str">
            <v>X</v>
          </cell>
          <cell r="D2711" t="str">
            <v>CS835-</v>
          </cell>
          <cell r="E2711" t="str">
            <v>A</v>
          </cell>
          <cell r="F2711" t="str">
            <v>02</v>
          </cell>
          <cell r="G2711" t="str">
            <v>07400</v>
          </cell>
          <cell r="H2711" t="str">
            <v>96507847</v>
          </cell>
          <cell r="I2711" t="str">
            <v>CLAMP</v>
          </cell>
          <cell r="M2711" t="str">
            <v>1</v>
          </cell>
          <cell r="N2711" t="str">
            <v>1</v>
          </cell>
          <cell r="Q2711" t="str">
            <v>1</v>
          </cell>
          <cell r="R2711" t="str">
            <v>1</v>
          </cell>
          <cell r="U2711" t="str">
            <v>1</v>
          </cell>
          <cell r="V2711" t="str">
            <v>1</v>
          </cell>
          <cell r="Y2711" t="str">
            <v>SKD</v>
          </cell>
        </row>
        <row r="2712">
          <cell r="D2712" t="str">
            <v>CS835-</v>
          </cell>
          <cell r="E2712" t="str">
            <v>A</v>
          </cell>
          <cell r="F2712" t="str">
            <v>02</v>
          </cell>
          <cell r="G2712" t="str">
            <v>08000</v>
          </cell>
          <cell r="H2712" t="str">
            <v>96316232</v>
          </cell>
          <cell r="I2712" t="str">
            <v>BRACKET-FILLER MOUNTING</v>
          </cell>
          <cell r="M2712" t="str">
            <v>1</v>
          </cell>
          <cell r="N2712" t="str">
            <v>1</v>
          </cell>
          <cell r="Q2712" t="str">
            <v>1</v>
          </cell>
          <cell r="R2712" t="str">
            <v>1</v>
          </cell>
          <cell r="U2712" t="str">
            <v>1</v>
          </cell>
          <cell r="V2712" t="str">
            <v>1</v>
          </cell>
          <cell r="Y2712" t="str">
            <v>SKD</v>
          </cell>
        </row>
        <row r="2713">
          <cell r="D2713" t="str">
            <v>CS835-</v>
          </cell>
          <cell r="E2713" t="str">
            <v>A</v>
          </cell>
          <cell r="F2713" t="str">
            <v>02</v>
          </cell>
          <cell r="G2713" t="str">
            <v>10000</v>
          </cell>
          <cell r="H2713" t="str">
            <v>09118-06101-000</v>
          </cell>
          <cell r="I2713" t="str">
            <v>BOLT-W/WASHER</v>
          </cell>
          <cell r="M2713" t="str">
            <v>1</v>
          </cell>
          <cell r="N2713" t="str">
            <v>1</v>
          </cell>
          <cell r="Q2713" t="str">
            <v>1</v>
          </cell>
          <cell r="R2713" t="str">
            <v>1</v>
          </cell>
          <cell r="U2713" t="str">
            <v>1</v>
          </cell>
          <cell r="V2713" t="str">
            <v>1</v>
          </cell>
          <cell r="Y2713" t="str">
            <v>SKD</v>
          </cell>
        </row>
        <row r="2714">
          <cell r="D2714" t="str">
            <v>CS835-</v>
          </cell>
          <cell r="E2714" t="str">
            <v>A</v>
          </cell>
          <cell r="F2714" t="str">
            <v>02</v>
          </cell>
          <cell r="G2714" t="str">
            <v>11000</v>
          </cell>
          <cell r="H2714" t="str">
            <v>03241-06160-000</v>
          </cell>
          <cell r="I2714" t="str">
            <v>SCREW-TAPPING</v>
          </cell>
          <cell r="M2714" t="str">
            <v>3</v>
          </cell>
          <cell r="N2714" t="str">
            <v>3</v>
          </cell>
          <cell r="Q2714" t="str">
            <v>3</v>
          </cell>
          <cell r="R2714" t="str">
            <v>3</v>
          </cell>
          <cell r="U2714" t="str">
            <v>3</v>
          </cell>
          <cell r="V2714" t="str">
            <v>3</v>
          </cell>
          <cell r="Y2714" t="str">
            <v>SKD</v>
          </cell>
        </row>
        <row r="2715">
          <cell r="D2715" t="str">
            <v>CS835-</v>
          </cell>
          <cell r="E2715" t="str">
            <v>A</v>
          </cell>
          <cell r="F2715" t="str">
            <v>02</v>
          </cell>
          <cell r="G2715" t="str">
            <v>12000</v>
          </cell>
          <cell r="H2715" t="str">
            <v>22591475</v>
          </cell>
          <cell r="I2715" t="str">
            <v>CAP-FILLER,FUEL</v>
          </cell>
          <cell r="M2715" t="str">
            <v>1</v>
          </cell>
          <cell r="N2715" t="str">
            <v>1</v>
          </cell>
          <cell r="Q2715" t="str">
            <v>1</v>
          </cell>
          <cell r="R2715" t="str">
            <v>1</v>
          </cell>
          <cell r="U2715" t="str">
            <v>1</v>
          </cell>
          <cell r="V2715" t="str">
            <v>1</v>
          </cell>
          <cell r="Y2715" t="str">
            <v>SKD</v>
          </cell>
        </row>
        <row r="2716">
          <cell r="D2716" t="str">
            <v>CS835-</v>
          </cell>
          <cell r="E2716" t="str">
            <v>A</v>
          </cell>
          <cell r="F2716" t="str">
            <v>02</v>
          </cell>
          <cell r="G2716" t="str">
            <v>13000</v>
          </cell>
          <cell r="H2716" t="str">
            <v>09407A18402-000</v>
          </cell>
          <cell r="I2716" t="str">
            <v>CLAMP</v>
          </cell>
          <cell r="M2716" t="str">
            <v>1</v>
          </cell>
          <cell r="N2716" t="str">
            <v>1</v>
          </cell>
          <cell r="Q2716" t="str">
            <v>1</v>
          </cell>
          <cell r="R2716" t="str">
            <v>1</v>
          </cell>
          <cell r="U2716" t="str">
            <v>1</v>
          </cell>
          <cell r="V2716" t="str">
            <v>1</v>
          </cell>
          <cell r="Y2716" t="str">
            <v>SKD</v>
          </cell>
        </row>
        <row r="2717">
          <cell r="D2717" t="str">
            <v>CS835-</v>
          </cell>
          <cell r="E2717" t="str">
            <v>A</v>
          </cell>
          <cell r="F2717" t="str">
            <v>05</v>
          </cell>
          <cell r="G2717" t="str">
            <v>01000</v>
          </cell>
          <cell r="H2717" t="str">
            <v>96266086</v>
          </cell>
          <cell r="I2717" t="str">
            <v>TUBE A-FILLER,FUEL</v>
          </cell>
          <cell r="S2717">
            <v>1</v>
          </cell>
          <cell r="T2717">
            <v>1</v>
          </cell>
          <cell r="Y2717" t="str">
            <v>CKD</v>
          </cell>
        </row>
        <row r="2718">
          <cell r="D2718" t="str">
            <v>CS835-</v>
          </cell>
          <cell r="E2718" t="str">
            <v>A</v>
          </cell>
          <cell r="F2718" t="str">
            <v>05</v>
          </cell>
          <cell r="G2718" t="str">
            <v>02000</v>
          </cell>
          <cell r="H2718" t="str">
            <v>96266087</v>
          </cell>
          <cell r="I2718" t="str">
            <v>BRACKET A-FILLER MOUNTING</v>
          </cell>
          <cell r="S2718">
            <v>1</v>
          </cell>
          <cell r="T2718">
            <v>1</v>
          </cell>
          <cell r="Y2718" t="str">
            <v>CKD</v>
          </cell>
        </row>
        <row r="2719">
          <cell r="D2719" t="str">
            <v>CS835-</v>
          </cell>
          <cell r="E2719" t="str">
            <v>A</v>
          </cell>
          <cell r="F2719" t="str">
            <v>05</v>
          </cell>
          <cell r="G2719" t="str">
            <v>03000</v>
          </cell>
          <cell r="H2719" t="str">
            <v>09118-06101-000</v>
          </cell>
          <cell r="I2719" t="str">
            <v>BOLT-W/WASHER</v>
          </cell>
          <cell r="S2719">
            <v>1</v>
          </cell>
          <cell r="T2719">
            <v>1</v>
          </cell>
          <cell r="Y2719" t="str">
            <v>CKD</v>
          </cell>
        </row>
        <row r="2720">
          <cell r="D2720" t="str">
            <v>CS835-</v>
          </cell>
          <cell r="E2720" t="str">
            <v>A</v>
          </cell>
          <cell r="F2720" t="str">
            <v>05</v>
          </cell>
          <cell r="G2720" t="str">
            <v>04000</v>
          </cell>
          <cell r="H2720" t="str">
            <v>09407A18402-000</v>
          </cell>
          <cell r="I2720" t="str">
            <v>CLAMP</v>
          </cell>
          <cell r="S2720">
            <v>1</v>
          </cell>
          <cell r="T2720">
            <v>1</v>
          </cell>
          <cell r="Y2720" t="str">
            <v>CKD</v>
          </cell>
        </row>
        <row r="2721">
          <cell r="D2721" t="str">
            <v>CS835-</v>
          </cell>
          <cell r="E2721" t="str">
            <v>A</v>
          </cell>
          <cell r="F2721" t="str">
            <v>05</v>
          </cell>
          <cell r="G2721" t="str">
            <v>05000</v>
          </cell>
          <cell r="H2721" t="str">
            <v>09401-13401</v>
          </cell>
          <cell r="I2721" t="str">
            <v>CLIP</v>
          </cell>
          <cell r="S2721">
            <v>1</v>
          </cell>
          <cell r="T2721">
            <v>1</v>
          </cell>
          <cell r="Y2721" t="str">
            <v>CKD</v>
          </cell>
        </row>
        <row r="2722">
          <cell r="D2722" t="str">
            <v>CS835-</v>
          </cell>
          <cell r="E2722" t="str">
            <v>A</v>
          </cell>
          <cell r="F2722" t="str">
            <v>05</v>
          </cell>
          <cell r="G2722" t="str">
            <v>06000</v>
          </cell>
          <cell r="H2722" t="str">
            <v>03241-06160-000</v>
          </cell>
          <cell r="I2722" t="str">
            <v>SCREW-TAPPING</v>
          </cell>
          <cell r="S2722">
            <v>3</v>
          </cell>
          <cell r="T2722">
            <v>3</v>
          </cell>
          <cell r="Y2722" t="str">
            <v>CKD</v>
          </cell>
        </row>
        <row r="2723">
          <cell r="D2723" t="str">
            <v>CS835-</v>
          </cell>
          <cell r="E2723" t="str">
            <v>A</v>
          </cell>
          <cell r="F2723" t="str">
            <v>05</v>
          </cell>
          <cell r="G2723" t="str">
            <v>07000</v>
          </cell>
          <cell r="H2723" t="str">
            <v>22591475</v>
          </cell>
          <cell r="I2723" t="str">
            <v>CAP-FILLER,FUEL</v>
          </cell>
          <cell r="S2723">
            <v>1</v>
          </cell>
          <cell r="T2723">
            <v>1</v>
          </cell>
          <cell r="Y2723" t="str">
            <v>CKD</v>
          </cell>
        </row>
        <row r="2724">
          <cell r="D2724" t="str">
            <v>CS835-</v>
          </cell>
          <cell r="E2724" t="str">
            <v>A</v>
          </cell>
          <cell r="F2724" t="str">
            <v>06</v>
          </cell>
          <cell r="G2724" t="str">
            <v>01000</v>
          </cell>
          <cell r="H2724" t="str">
            <v>96283617</v>
          </cell>
          <cell r="I2724" t="str">
            <v>TUBE A-FILLER,FUEL</v>
          </cell>
          <cell r="U2724">
            <v>1</v>
          </cell>
          <cell r="V2724">
            <v>1</v>
          </cell>
          <cell r="Y2724" t="str">
            <v>CKD</v>
          </cell>
        </row>
        <row r="2725">
          <cell r="D2725" t="str">
            <v>CS835-</v>
          </cell>
          <cell r="E2725" t="str">
            <v>A</v>
          </cell>
          <cell r="F2725" t="str">
            <v>06</v>
          </cell>
          <cell r="G2725" t="str">
            <v>02000</v>
          </cell>
          <cell r="H2725" t="str">
            <v>96266087</v>
          </cell>
          <cell r="I2725" t="str">
            <v>BRACKET A-FILLER MOUNTING</v>
          </cell>
          <cell r="U2725">
            <v>1</v>
          </cell>
          <cell r="V2725">
            <v>1</v>
          </cell>
          <cell r="Y2725" t="str">
            <v>CKD</v>
          </cell>
        </row>
        <row r="2726">
          <cell r="D2726" t="str">
            <v>CS835-</v>
          </cell>
          <cell r="E2726" t="str">
            <v>A</v>
          </cell>
          <cell r="F2726" t="str">
            <v>06</v>
          </cell>
          <cell r="G2726" t="str">
            <v>03000</v>
          </cell>
          <cell r="H2726" t="str">
            <v>09118-06101-000</v>
          </cell>
          <cell r="I2726" t="str">
            <v>BOLT-W/WASHER</v>
          </cell>
          <cell r="U2726">
            <v>1</v>
          </cell>
          <cell r="V2726">
            <v>1</v>
          </cell>
          <cell r="Y2726" t="str">
            <v>CKD</v>
          </cell>
        </row>
        <row r="2727">
          <cell r="D2727" t="str">
            <v>CS835-</v>
          </cell>
          <cell r="E2727" t="str">
            <v>A</v>
          </cell>
          <cell r="F2727" t="str">
            <v>06</v>
          </cell>
          <cell r="G2727" t="str">
            <v>04000</v>
          </cell>
          <cell r="H2727" t="str">
            <v>09407A18402-000</v>
          </cell>
          <cell r="I2727" t="str">
            <v>CLAMP</v>
          </cell>
          <cell r="U2727">
            <v>1</v>
          </cell>
          <cell r="V2727">
            <v>1</v>
          </cell>
          <cell r="Y2727" t="str">
            <v>CKD</v>
          </cell>
        </row>
        <row r="2728">
          <cell r="D2728" t="str">
            <v>CS835-</v>
          </cell>
          <cell r="E2728" t="str">
            <v>A</v>
          </cell>
          <cell r="F2728" t="str">
            <v>06</v>
          </cell>
          <cell r="G2728" t="str">
            <v>05000</v>
          </cell>
          <cell r="H2728" t="str">
            <v>09401-13401</v>
          </cell>
          <cell r="I2728" t="str">
            <v>CLIP</v>
          </cell>
          <cell r="U2728">
            <v>1</v>
          </cell>
          <cell r="V2728">
            <v>1</v>
          </cell>
          <cell r="Y2728" t="str">
            <v>CKD</v>
          </cell>
        </row>
        <row r="2729">
          <cell r="D2729" t="str">
            <v>CS835-</v>
          </cell>
          <cell r="E2729" t="str">
            <v>A</v>
          </cell>
          <cell r="F2729" t="str">
            <v>06</v>
          </cell>
          <cell r="G2729" t="str">
            <v>06000</v>
          </cell>
          <cell r="H2729" t="str">
            <v>03241-06160-000</v>
          </cell>
          <cell r="I2729" t="str">
            <v>SCREW-TAPPING</v>
          </cell>
          <cell r="U2729">
            <v>3</v>
          </cell>
          <cell r="V2729">
            <v>3</v>
          </cell>
          <cell r="Y2729" t="str">
            <v>CKD</v>
          </cell>
        </row>
        <row r="2730">
          <cell r="D2730" t="str">
            <v>CS835-</v>
          </cell>
          <cell r="E2730" t="str">
            <v>A</v>
          </cell>
          <cell r="F2730" t="str">
            <v>06</v>
          </cell>
          <cell r="G2730" t="str">
            <v>07000</v>
          </cell>
          <cell r="H2730" t="str">
            <v>22591475</v>
          </cell>
          <cell r="I2730" t="str">
            <v>CAP-FILLER,FUEL</v>
          </cell>
          <cell r="U2730">
            <v>1</v>
          </cell>
          <cell r="V2730">
            <v>1</v>
          </cell>
          <cell r="Y2730" t="str">
            <v>CKD</v>
          </cell>
        </row>
        <row r="2731">
          <cell r="D2731" t="str">
            <v>CS900-</v>
          </cell>
          <cell r="E2731" t="str">
            <v>A</v>
          </cell>
          <cell r="F2731" t="str">
            <v>02</v>
          </cell>
          <cell r="G2731" t="str">
            <v>01000</v>
          </cell>
          <cell r="H2731" t="str">
            <v>09800A00197-000</v>
          </cell>
          <cell r="I2731" t="str">
            <v>TOOL A</v>
          </cell>
          <cell r="K2731">
            <v>1</v>
          </cell>
          <cell r="L2731">
            <v>1</v>
          </cell>
          <cell r="M2731" t="str">
            <v>1</v>
          </cell>
          <cell r="N2731" t="str">
            <v>1</v>
          </cell>
          <cell r="Q2731" t="str">
            <v>1</v>
          </cell>
          <cell r="R2731" t="str">
            <v>1</v>
          </cell>
          <cell r="S2731" t="str">
            <v>1</v>
          </cell>
          <cell r="T2731" t="str">
            <v>1</v>
          </cell>
          <cell r="U2731" t="str">
            <v>1</v>
          </cell>
          <cell r="V2731" t="str">
            <v>1</v>
          </cell>
        </row>
        <row r="2732">
          <cell r="D2732" t="str">
            <v>CS900-</v>
          </cell>
          <cell r="E2732" t="str">
            <v>A</v>
          </cell>
          <cell r="F2732" t="str">
            <v>02</v>
          </cell>
          <cell r="G2732" t="str">
            <v>02000</v>
          </cell>
          <cell r="H2732" t="str">
            <v>96282365</v>
          </cell>
          <cell r="I2732" t="str">
            <v>JACK A1</v>
          </cell>
          <cell r="K2732">
            <v>1</v>
          </cell>
          <cell r="L2732">
            <v>1</v>
          </cell>
          <cell r="M2732" t="str">
            <v>1</v>
          </cell>
          <cell r="N2732" t="str">
            <v>1</v>
          </cell>
          <cell r="Q2732" t="str">
            <v>1</v>
          </cell>
          <cell r="R2732" t="str">
            <v>1</v>
          </cell>
          <cell r="S2732" t="str">
            <v>1</v>
          </cell>
          <cell r="T2732" t="str">
            <v>1</v>
          </cell>
          <cell r="U2732" t="str">
            <v>1</v>
          </cell>
          <cell r="V2732" t="str">
            <v>1</v>
          </cell>
        </row>
        <row r="2733">
          <cell r="D2733" t="str">
            <v>CS900-</v>
          </cell>
          <cell r="E2733" t="str">
            <v>A</v>
          </cell>
          <cell r="F2733" t="str">
            <v>02</v>
          </cell>
          <cell r="G2733" t="str">
            <v>08000</v>
          </cell>
          <cell r="H2733" t="str">
            <v>96319990</v>
          </cell>
          <cell r="I2733" t="str">
            <v>BOLT-TOWING EYE</v>
          </cell>
          <cell r="K2733">
            <v>1</v>
          </cell>
          <cell r="L2733">
            <v>1</v>
          </cell>
          <cell r="M2733" t="str">
            <v>1</v>
          </cell>
          <cell r="N2733" t="str">
            <v>1</v>
          </cell>
          <cell r="Q2733" t="str">
            <v>1</v>
          </cell>
          <cell r="R2733" t="str">
            <v>1</v>
          </cell>
          <cell r="S2733" t="str">
            <v>1</v>
          </cell>
          <cell r="T2733" t="str">
            <v>1</v>
          </cell>
          <cell r="U2733" t="str">
            <v>1</v>
          </cell>
          <cell r="V2733" t="str">
            <v>1</v>
          </cell>
        </row>
        <row r="2734">
          <cell r="D2734" t="str">
            <v>CS920-</v>
          </cell>
          <cell r="E2734" t="str">
            <v>A</v>
          </cell>
          <cell r="F2734" t="str">
            <v>01</v>
          </cell>
          <cell r="G2734" t="str">
            <v>01000</v>
          </cell>
          <cell r="H2734" t="str">
            <v>86913A79003-000</v>
          </cell>
          <cell r="I2734" t="str">
            <v>PLATE,IDENTIFICATION</v>
          </cell>
          <cell r="Q2734" t="str">
            <v>1</v>
          </cell>
          <cell r="R2734" t="str">
            <v>1</v>
          </cell>
          <cell r="S2734" t="str">
            <v>1</v>
          </cell>
          <cell r="T2734" t="str">
            <v>1</v>
          </cell>
          <cell r="U2734" t="str">
            <v>1</v>
          </cell>
          <cell r="V2734" t="str">
            <v>1</v>
          </cell>
        </row>
        <row r="2735">
          <cell r="D2735" t="str">
            <v>CS920-</v>
          </cell>
          <cell r="E2735" t="str">
            <v>A</v>
          </cell>
          <cell r="F2735" t="str">
            <v>01</v>
          </cell>
          <cell r="G2735" t="str">
            <v>02000</v>
          </cell>
          <cell r="H2735" t="str">
            <v>09229-03011-000</v>
          </cell>
          <cell r="I2735" t="str">
            <v>BLIND RIVET</v>
          </cell>
          <cell r="Q2735" t="str">
            <v>2</v>
          </cell>
          <cell r="R2735" t="str">
            <v>2</v>
          </cell>
          <cell r="S2735" t="str">
            <v>2</v>
          </cell>
          <cell r="T2735" t="str">
            <v>2</v>
          </cell>
          <cell r="U2735" t="str">
            <v>2</v>
          </cell>
          <cell r="V2735" t="str">
            <v>2</v>
          </cell>
        </row>
        <row r="2736">
          <cell r="D2736" t="str">
            <v>CS920-</v>
          </cell>
          <cell r="E2736" t="str">
            <v>A</v>
          </cell>
          <cell r="F2736" t="str">
            <v>02</v>
          </cell>
          <cell r="G2736" t="str">
            <v>01000</v>
          </cell>
          <cell r="H2736" t="str">
            <v>96282442</v>
          </cell>
          <cell r="I2736" t="str">
            <v>PLATE,IDENTIFICATION</v>
          </cell>
          <cell r="K2736">
            <v>1</v>
          </cell>
          <cell r="L2736">
            <v>1</v>
          </cell>
          <cell r="M2736" t="str">
            <v>1</v>
          </cell>
          <cell r="N2736" t="str">
            <v>1</v>
          </cell>
        </row>
        <row r="2737">
          <cell r="D2737" t="str">
            <v>CS920-</v>
          </cell>
          <cell r="E2737" t="str">
            <v>A</v>
          </cell>
          <cell r="F2737" t="str">
            <v>02</v>
          </cell>
          <cell r="G2737" t="str">
            <v>02000</v>
          </cell>
          <cell r="H2737" t="str">
            <v>09229-03011-000</v>
          </cell>
          <cell r="I2737" t="str">
            <v>BLIND RIVET</v>
          </cell>
          <cell r="K2737">
            <v>2</v>
          </cell>
          <cell r="L2737">
            <v>2</v>
          </cell>
          <cell r="M2737" t="str">
            <v>2</v>
          </cell>
          <cell r="N2737" t="str">
            <v>2</v>
          </cell>
        </row>
        <row r="2738">
          <cell r="D2738" t="str">
            <v>CT820-</v>
          </cell>
          <cell r="E2738" t="str">
            <v>A</v>
          </cell>
          <cell r="F2738" t="str">
            <v>03</v>
          </cell>
          <cell r="G2738" t="str">
            <v>01000</v>
          </cell>
          <cell r="H2738" t="str">
            <v>96267800</v>
          </cell>
          <cell r="I2738" t="str">
            <v>COMPRESSOR A</v>
          </cell>
          <cell r="T2738">
            <v>1</v>
          </cell>
          <cell r="V2738">
            <v>1</v>
          </cell>
          <cell r="X2738" t="str">
            <v>60</v>
          </cell>
          <cell r="Y2738" t="str">
            <v>E/G &amp; T/M ???®</v>
          </cell>
        </row>
        <row r="2739">
          <cell r="D2739" t="str">
            <v>CT820-</v>
          </cell>
          <cell r="E2739" t="str">
            <v>A</v>
          </cell>
          <cell r="F2739" t="str">
            <v>03</v>
          </cell>
          <cell r="G2739" t="str">
            <v>02000</v>
          </cell>
          <cell r="H2739" t="str">
            <v>95111A78B11-000</v>
          </cell>
          <cell r="I2739" t="str">
            <v>BRACKET COMPRESSOR</v>
          </cell>
          <cell r="T2739">
            <v>1</v>
          </cell>
          <cell r="V2739">
            <v>1</v>
          </cell>
          <cell r="X2739" t="str">
            <v>60</v>
          </cell>
          <cell r="Y2739" t="str">
            <v>E/G &amp; T/M ???®</v>
          </cell>
        </row>
        <row r="2740">
          <cell r="D2740" t="str">
            <v>CT820-</v>
          </cell>
          <cell r="E2740" t="str">
            <v>A</v>
          </cell>
          <cell r="F2740" t="str">
            <v>03</v>
          </cell>
          <cell r="G2740" t="str">
            <v>03000</v>
          </cell>
          <cell r="H2740" t="str">
            <v>96274812</v>
          </cell>
          <cell r="I2740" t="str">
            <v>STAY-COMPRESSOR,ADJUST</v>
          </cell>
          <cell r="T2740">
            <v>1</v>
          </cell>
          <cell r="V2740">
            <v>1</v>
          </cell>
          <cell r="X2740" t="str">
            <v>60</v>
          </cell>
          <cell r="Y2740" t="str">
            <v>E/G &amp; T/M ???®</v>
          </cell>
        </row>
        <row r="2741">
          <cell r="D2741" t="str">
            <v>CT820-</v>
          </cell>
          <cell r="E2741" t="str">
            <v>A</v>
          </cell>
          <cell r="F2741" t="str">
            <v>03</v>
          </cell>
          <cell r="G2741" t="str">
            <v>04000</v>
          </cell>
          <cell r="H2741" t="str">
            <v>09103-08281-000</v>
          </cell>
          <cell r="I2741" t="str">
            <v>BOLT-HEXAGON FLANGE</v>
          </cell>
          <cell r="T2741">
            <v>6</v>
          </cell>
          <cell r="V2741">
            <v>6</v>
          </cell>
          <cell r="X2741" t="str">
            <v>60</v>
          </cell>
          <cell r="Y2741" t="str">
            <v>E/G &amp; T/M ???®</v>
          </cell>
        </row>
        <row r="2742">
          <cell r="D2742" t="str">
            <v>CT820-</v>
          </cell>
          <cell r="E2742" t="str">
            <v>A</v>
          </cell>
          <cell r="F2742" t="str">
            <v>03</v>
          </cell>
          <cell r="G2742" t="str">
            <v>05000</v>
          </cell>
          <cell r="H2742" t="str">
            <v>09103-08035</v>
          </cell>
          <cell r="I2742" t="str">
            <v>BOLT-HEXAGON FLANGE</v>
          </cell>
          <cell r="T2742">
            <v>3</v>
          </cell>
          <cell r="V2742">
            <v>3</v>
          </cell>
          <cell r="X2742" t="str">
            <v>60</v>
          </cell>
          <cell r="Y2742" t="str">
            <v>E/G &amp; T/M ???®</v>
          </cell>
        </row>
        <row r="2743">
          <cell r="D2743" t="str">
            <v>CT820-</v>
          </cell>
          <cell r="E2743" t="str">
            <v>A</v>
          </cell>
          <cell r="F2743" t="str">
            <v>04</v>
          </cell>
          <cell r="G2743" t="str">
            <v>01000</v>
          </cell>
          <cell r="H2743" t="str">
            <v>96296800</v>
          </cell>
          <cell r="I2743" t="str">
            <v>COMPRESSOR A</v>
          </cell>
          <cell r="T2743">
            <v>1</v>
          </cell>
          <cell r="V2743">
            <v>1</v>
          </cell>
          <cell r="X2743" t="str">
            <v>61</v>
          </cell>
          <cell r="Y2743" t="str">
            <v>E/G &amp; T/M ???®</v>
          </cell>
        </row>
        <row r="2744">
          <cell r="D2744" t="str">
            <v>CT830-</v>
          </cell>
          <cell r="E2744" t="str">
            <v>A</v>
          </cell>
          <cell r="F2744" t="str">
            <v>01</v>
          </cell>
          <cell r="G2744" t="str">
            <v>01000</v>
          </cell>
          <cell r="H2744" t="str">
            <v>96314763</v>
          </cell>
          <cell r="I2744" t="str">
            <v>CONDENSER A</v>
          </cell>
          <cell r="K2744">
            <v>1</v>
          </cell>
          <cell r="L2744">
            <v>1</v>
          </cell>
          <cell r="M2744" t="str">
            <v>1</v>
          </cell>
          <cell r="N2744" t="str">
            <v>1</v>
          </cell>
          <cell r="O2744" t="str">
            <v>B3</v>
          </cell>
          <cell r="P2744" t="str">
            <v>B3</v>
          </cell>
          <cell r="Q2744" t="str">
            <v>1</v>
          </cell>
          <cell r="R2744" t="str">
            <v>1</v>
          </cell>
        </row>
        <row r="2745">
          <cell r="D2745" t="str">
            <v>CT830-</v>
          </cell>
          <cell r="E2745" t="str">
            <v>A</v>
          </cell>
          <cell r="F2745" t="str">
            <v>01</v>
          </cell>
          <cell r="G2745" t="str">
            <v>03000</v>
          </cell>
          <cell r="H2745" t="str">
            <v>08361-25060-000</v>
          </cell>
          <cell r="I2745" t="str">
            <v>NUT-HEXAGON,W/WASHER</v>
          </cell>
          <cell r="K2745">
            <v>2</v>
          </cell>
          <cell r="L2745">
            <v>2</v>
          </cell>
          <cell r="M2745" t="str">
            <v>2</v>
          </cell>
          <cell r="N2745" t="str">
            <v>2</v>
          </cell>
          <cell r="O2745" t="str">
            <v>B3</v>
          </cell>
          <cell r="P2745" t="str">
            <v>B3</v>
          </cell>
          <cell r="Q2745" t="str">
            <v>2</v>
          </cell>
          <cell r="R2745" t="str">
            <v>2</v>
          </cell>
        </row>
        <row r="2746">
          <cell r="D2746" t="str">
            <v>CT830-</v>
          </cell>
          <cell r="E2746" t="str">
            <v>A</v>
          </cell>
          <cell r="F2746" t="str">
            <v>02</v>
          </cell>
          <cell r="G2746" t="str">
            <v>01000</v>
          </cell>
          <cell r="H2746" t="str">
            <v>96267796</v>
          </cell>
          <cell r="I2746" t="str">
            <v>CONDENSER A</v>
          </cell>
          <cell r="T2746" t="str">
            <v>1</v>
          </cell>
          <cell r="V2746" t="str">
            <v>1</v>
          </cell>
        </row>
        <row r="2747">
          <cell r="D2747" t="str">
            <v>CT830-</v>
          </cell>
          <cell r="E2747" t="str">
            <v>A</v>
          </cell>
          <cell r="F2747" t="str">
            <v>02</v>
          </cell>
          <cell r="G2747" t="str">
            <v>03000</v>
          </cell>
          <cell r="H2747" t="str">
            <v>08361-25060-000</v>
          </cell>
          <cell r="I2747" t="str">
            <v>NUT-HEXAGON,W/WASHER</v>
          </cell>
          <cell r="T2747" t="str">
            <v>2</v>
          </cell>
          <cell r="V2747" t="str">
            <v>2</v>
          </cell>
        </row>
        <row r="2748">
          <cell r="D2748" t="str">
            <v>CT840-</v>
          </cell>
          <cell r="E2748" t="str">
            <v>A</v>
          </cell>
          <cell r="F2748" t="str">
            <v>01</v>
          </cell>
          <cell r="G2748" t="str">
            <v>01000</v>
          </cell>
          <cell r="H2748" t="str">
            <v>96320726</v>
          </cell>
          <cell r="I2748" t="str">
            <v>HEBA-MODULE</v>
          </cell>
          <cell r="K2748">
            <v>1</v>
          </cell>
          <cell r="L2748">
            <v>1</v>
          </cell>
          <cell r="M2748" t="str">
            <v>1</v>
          </cell>
          <cell r="N2748" t="str">
            <v>1</v>
          </cell>
          <cell r="O2748" t="str">
            <v>B3</v>
          </cell>
          <cell r="P2748" t="str">
            <v>B3</v>
          </cell>
          <cell r="Q2748" t="str">
            <v>1</v>
          </cell>
          <cell r="R2748" t="str">
            <v>1</v>
          </cell>
        </row>
        <row r="2749">
          <cell r="D2749" t="str">
            <v>CT840-</v>
          </cell>
          <cell r="E2749" t="str">
            <v>A</v>
          </cell>
          <cell r="F2749" t="str">
            <v>03</v>
          </cell>
          <cell r="G2749" t="str">
            <v>01000</v>
          </cell>
          <cell r="H2749" t="str">
            <v>96267804</v>
          </cell>
          <cell r="I2749" t="str">
            <v>HEBA-MODULE</v>
          </cell>
          <cell r="T2749" t="str">
            <v>1</v>
          </cell>
          <cell r="V2749" t="str">
            <v>1</v>
          </cell>
          <cell r="X2749" t="str">
            <v>51</v>
          </cell>
        </row>
        <row r="2750">
          <cell r="D2750" t="str">
            <v>CT840-</v>
          </cell>
          <cell r="E2750" t="str">
            <v>A</v>
          </cell>
          <cell r="F2750" t="str">
            <v>04</v>
          </cell>
          <cell r="G2750" t="str">
            <v>01000</v>
          </cell>
          <cell r="H2750" t="str">
            <v>96267994</v>
          </cell>
          <cell r="I2750" t="str">
            <v>VEBA-MODULE</v>
          </cell>
          <cell r="T2750" t="str">
            <v>1</v>
          </cell>
          <cell r="V2750" t="str">
            <v>1</v>
          </cell>
          <cell r="X2750" t="str">
            <v>50</v>
          </cell>
        </row>
        <row r="2751">
          <cell r="D2751" t="str">
            <v>CT850-</v>
          </cell>
          <cell r="E2751" t="str">
            <v>A</v>
          </cell>
          <cell r="F2751" t="str">
            <v>01</v>
          </cell>
          <cell r="G2751" t="str">
            <v>02000</v>
          </cell>
          <cell r="H2751" t="str">
            <v>90229206</v>
          </cell>
          <cell r="I2751" t="str">
            <v>RELAY A-A/C COMP</v>
          </cell>
          <cell r="K2751">
            <v>1</v>
          </cell>
          <cell r="L2751">
            <v>1</v>
          </cell>
          <cell r="M2751" t="str">
            <v>1</v>
          </cell>
          <cell r="N2751" t="str">
            <v>1</v>
          </cell>
          <cell r="O2751" t="str">
            <v>B3</v>
          </cell>
          <cell r="P2751" t="str">
            <v>B3</v>
          </cell>
          <cell r="Q2751" t="str">
            <v>1</v>
          </cell>
          <cell r="R2751" t="str">
            <v>1</v>
          </cell>
          <cell r="T2751" t="str">
            <v>1</v>
          </cell>
          <cell r="V2751" t="str">
            <v>1</v>
          </cell>
        </row>
        <row r="2752">
          <cell r="D2752" t="str">
            <v>CT870-</v>
          </cell>
          <cell r="E2752" t="str">
            <v>A</v>
          </cell>
          <cell r="F2752" t="str">
            <v>01</v>
          </cell>
          <cell r="G2752" t="str">
            <v>01000</v>
          </cell>
          <cell r="H2752" t="str">
            <v>96320092</v>
          </cell>
          <cell r="I2752" t="str">
            <v>RECEIVER DRIER A</v>
          </cell>
          <cell r="L2752">
            <v>1</v>
          </cell>
          <cell r="N2752" t="str">
            <v>1</v>
          </cell>
          <cell r="O2752" t="str">
            <v>B361</v>
          </cell>
          <cell r="P2752" t="str">
            <v>B361</v>
          </cell>
          <cell r="R2752" t="str">
            <v>1</v>
          </cell>
        </row>
        <row r="2753">
          <cell r="D2753" t="str">
            <v>CT870-</v>
          </cell>
          <cell r="E2753" t="str">
            <v>A</v>
          </cell>
          <cell r="F2753" t="str">
            <v>01</v>
          </cell>
          <cell r="G2753" t="str">
            <v>02000</v>
          </cell>
          <cell r="H2753" t="str">
            <v>96316832</v>
          </cell>
          <cell r="I2753" t="str">
            <v>BRACKET A-RECEIVER DRIER</v>
          </cell>
          <cell r="L2753">
            <v>1</v>
          </cell>
          <cell r="N2753" t="str">
            <v>1</v>
          </cell>
          <cell r="O2753" t="str">
            <v>B361</v>
          </cell>
          <cell r="P2753" t="str">
            <v>B361</v>
          </cell>
          <cell r="R2753" t="str">
            <v>1</v>
          </cell>
        </row>
        <row r="2754">
          <cell r="D2754" t="str">
            <v>CT870-</v>
          </cell>
          <cell r="E2754" t="str">
            <v>A</v>
          </cell>
          <cell r="F2754" t="str">
            <v>01</v>
          </cell>
          <cell r="G2754" t="str">
            <v>04000</v>
          </cell>
          <cell r="H2754" t="str">
            <v>96289038</v>
          </cell>
          <cell r="I2754" t="str">
            <v>HOSE A-REFRIG,SUC ABS,P/S</v>
          </cell>
          <cell r="L2754">
            <v>1</v>
          </cell>
          <cell r="N2754" t="str">
            <v>1</v>
          </cell>
          <cell r="O2754" t="str">
            <v>B361</v>
          </cell>
          <cell r="P2754" t="str">
            <v>B361</v>
          </cell>
          <cell r="R2754" t="str">
            <v>1</v>
          </cell>
        </row>
        <row r="2755">
          <cell r="D2755" t="str">
            <v>CT870-</v>
          </cell>
          <cell r="E2755" t="str">
            <v>A</v>
          </cell>
          <cell r="F2755" t="str">
            <v>01</v>
          </cell>
          <cell r="G2755" t="str">
            <v>06000</v>
          </cell>
          <cell r="H2755" t="str">
            <v>96314770</v>
          </cell>
          <cell r="I2755" t="str">
            <v>HOSE A-DISCHARGE,P/STRG</v>
          </cell>
          <cell r="L2755">
            <v>1</v>
          </cell>
          <cell r="N2755" t="str">
            <v>1</v>
          </cell>
          <cell r="O2755" t="str">
            <v>B361</v>
          </cell>
          <cell r="P2755" t="str">
            <v>B361</v>
          </cell>
          <cell r="R2755" t="str">
            <v>1</v>
          </cell>
        </row>
        <row r="2756">
          <cell r="D2756" t="str">
            <v>CT870-</v>
          </cell>
          <cell r="E2756" t="str">
            <v>A</v>
          </cell>
          <cell r="F2756" t="str">
            <v>01</v>
          </cell>
          <cell r="G2756" t="str">
            <v>10000</v>
          </cell>
          <cell r="H2756" t="str">
            <v>96316827</v>
          </cell>
          <cell r="I2756" t="str">
            <v>PIPE A-REFRIG,R/D TO TXV</v>
          </cell>
          <cell r="L2756">
            <v>1</v>
          </cell>
          <cell r="N2756" t="str">
            <v>1</v>
          </cell>
          <cell r="O2756" t="str">
            <v>B361</v>
          </cell>
          <cell r="P2756" t="str">
            <v>B361</v>
          </cell>
          <cell r="R2756" t="str">
            <v>1</v>
          </cell>
        </row>
        <row r="2757">
          <cell r="D2757" t="str">
            <v>CT870-</v>
          </cell>
          <cell r="E2757" t="str">
            <v>A</v>
          </cell>
          <cell r="F2757" t="str">
            <v>01</v>
          </cell>
          <cell r="G2757" t="str">
            <v>12000</v>
          </cell>
          <cell r="H2757" t="str">
            <v>96316828</v>
          </cell>
          <cell r="I2757" t="str">
            <v>PIPE A-REFRIG,CNDSR TO R/D</v>
          </cell>
          <cell r="L2757">
            <v>1</v>
          </cell>
          <cell r="N2757" t="str">
            <v>1</v>
          </cell>
          <cell r="O2757" t="str">
            <v>B361</v>
          </cell>
          <cell r="P2757" t="str">
            <v>B361</v>
          </cell>
          <cell r="R2757" t="str">
            <v>1</v>
          </cell>
        </row>
        <row r="2758">
          <cell r="D2758" t="str">
            <v>CT870-</v>
          </cell>
          <cell r="E2758" t="str">
            <v>A</v>
          </cell>
          <cell r="F2758" t="str">
            <v>01</v>
          </cell>
          <cell r="G2758" t="str">
            <v>15000</v>
          </cell>
          <cell r="H2758" t="str">
            <v>01954-06160-000</v>
          </cell>
          <cell r="I2758" t="str">
            <v>BOLT-DR HEXAGON FLANGE</v>
          </cell>
          <cell r="L2758">
            <v>4</v>
          </cell>
          <cell r="N2758" t="str">
            <v>4</v>
          </cell>
          <cell r="O2758" t="str">
            <v>B361</v>
          </cell>
          <cell r="P2758" t="str">
            <v>B361</v>
          </cell>
          <cell r="R2758" t="str">
            <v>4</v>
          </cell>
        </row>
        <row r="2759">
          <cell r="B2759" t="str">
            <v>O</v>
          </cell>
          <cell r="C2759" t="str">
            <v>O</v>
          </cell>
          <cell r="D2759" t="str">
            <v>CT870-</v>
          </cell>
          <cell r="E2759" t="str">
            <v>A</v>
          </cell>
          <cell r="F2759" t="str">
            <v>01</v>
          </cell>
          <cell r="G2759" t="str">
            <v>16000</v>
          </cell>
          <cell r="H2759" t="str">
            <v>08316-26060-000</v>
          </cell>
          <cell r="I2759" t="str">
            <v>NUT-HEX, FLANGE</v>
          </cell>
          <cell r="L2759">
            <v>1</v>
          </cell>
          <cell r="N2759" t="str">
            <v>1</v>
          </cell>
          <cell r="O2759" t="str">
            <v>B361</v>
          </cell>
          <cell r="P2759" t="str">
            <v>B361</v>
          </cell>
          <cell r="R2759" t="str">
            <v>1</v>
          </cell>
        </row>
        <row r="2760">
          <cell r="B2760" t="str">
            <v>N</v>
          </cell>
          <cell r="C2760" t="str">
            <v>X</v>
          </cell>
          <cell r="D2760" t="str">
            <v>CT870-</v>
          </cell>
          <cell r="E2760" t="str">
            <v>A</v>
          </cell>
          <cell r="F2760" t="str">
            <v>01</v>
          </cell>
          <cell r="G2760" t="str">
            <v>16000</v>
          </cell>
          <cell r="H2760" t="str">
            <v>08316-25060-000</v>
          </cell>
          <cell r="I2760" t="str">
            <v>NUT-HEX, FLANGE</v>
          </cell>
          <cell r="L2760">
            <v>1</v>
          </cell>
          <cell r="N2760" t="str">
            <v>1</v>
          </cell>
          <cell r="O2760" t="str">
            <v>B361</v>
          </cell>
          <cell r="P2760" t="str">
            <v>B361</v>
          </cell>
          <cell r="R2760" t="str">
            <v>1</v>
          </cell>
        </row>
        <row r="2761">
          <cell r="D2761" t="str">
            <v>CT870-</v>
          </cell>
          <cell r="E2761" t="str">
            <v>A</v>
          </cell>
          <cell r="F2761" t="str">
            <v>01</v>
          </cell>
          <cell r="G2761" t="str">
            <v>17000</v>
          </cell>
          <cell r="H2761" t="str">
            <v>08361-25060-000</v>
          </cell>
          <cell r="I2761" t="str">
            <v>NUT-HEXAGON,W/WASHER</v>
          </cell>
          <cell r="L2761">
            <v>2</v>
          </cell>
          <cell r="N2761" t="str">
            <v>2</v>
          </cell>
          <cell r="O2761" t="str">
            <v>B361</v>
          </cell>
          <cell r="P2761" t="str">
            <v>B361</v>
          </cell>
          <cell r="R2761" t="str">
            <v>2</v>
          </cell>
        </row>
        <row r="2762">
          <cell r="D2762" t="str">
            <v>CT870-</v>
          </cell>
          <cell r="E2762" t="str">
            <v>A</v>
          </cell>
          <cell r="F2762" t="str">
            <v>03</v>
          </cell>
          <cell r="G2762" t="str">
            <v>01000</v>
          </cell>
          <cell r="H2762" t="str">
            <v>96320092</v>
          </cell>
          <cell r="I2762" t="str">
            <v>RECEIVER DRIER A</v>
          </cell>
          <cell r="K2762">
            <v>1</v>
          </cell>
          <cell r="M2762" t="str">
            <v>1</v>
          </cell>
          <cell r="O2762" t="str">
            <v>B060</v>
          </cell>
          <cell r="P2762" t="str">
            <v>B060</v>
          </cell>
          <cell r="Q2762" t="str">
            <v>1</v>
          </cell>
        </row>
        <row r="2763">
          <cell r="D2763" t="str">
            <v>CT870-</v>
          </cell>
          <cell r="E2763" t="str">
            <v>A</v>
          </cell>
          <cell r="F2763" t="str">
            <v>03</v>
          </cell>
          <cell r="G2763" t="str">
            <v>02000</v>
          </cell>
          <cell r="H2763" t="str">
            <v>96316832</v>
          </cell>
          <cell r="I2763" t="str">
            <v>BRACKET A-RECEIVER DRIER</v>
          </cell>
          <cell r="K2763">
            <v>1</v>
          </cell>
          <cell r="M2763" t="str">
            <v>1</v>
          </cell>
          <cell r="O2763" t="str">
            <v>B060</v>
          </cell>
          <cell r="P2763" t="str">
            <v>B060</v>
          </cell>
          <cell r="Q2763" t="str">
            <v>1</v>
          </cell>
        </row>
        <row r="2764">
          <cell r="D2764" t="str">
            <v>CT870-</v>
          </cell>
          <cell r="E2764" t="str">
            <v>A</v>
          </cell>
          <cell r="F2764" t="str">
            <v>03</v>
          </cell>
          <cell r="G2764" t="str">
            <v>04000</v>
          </cell>
          <cell r="H2764" t="str">
            <v>96289037</v>
          </cell>
          <cell r="I2764" t="str">
            <v>HOSE A-REFRIG,SUCTION</v>
          </cell>
          <cell r="K2764">
            <v>1</v>
          </cell>
          <cell r="M2764" t="str">
            <v>1</v>
          </cell>
          <cell r="O2764" t="str">
            <v>B060</v>
          </cell>
          <cell r="P2764" t="str">
            <v>B060</v>
          </cell>
          <cell r="Q2764" t="str">
            <v>1</v>
          </cell>
        </row>
        <row r="2765">
          <cell r="D2765" t="str">
            <v>CT870-</v>
          </cell>
          <cell r="E2765" t="str">
            <v>A</v>
          </cell>
          <cell r="F2765" t="str">
            <v>03</v>
          </cell>
          <cell r="G2765" t="str">
            <v>06000</v>
          </cell>
          <cell r="H2765" t="str">
            <v>96316820</v>
          </cell>
          <cell r="I2765" t="str">
            <v>HOSE A-DISCH,NON P/STRG</v>
          </cell>
          <cell r="K2765">
            <v>1</v>
          </cell>
          <cell r="M2765" t="str">
            <v>1</v>
          </cell>
          <cell r="O2765" t="str">
            <v>B060</v>
          </cell>
          <cell r="P2765" t="str">
            <v>B060</v>
          </cell>
          <cell r="Q2765" t="str">
            <v>1</v>
          </cell>
        </row>
        <row r="2766">
          <cell r="D2766" t="str">
            <v>CT870-</v>
          </cell>
          <cell r="E2766" t="str">
            <v>A</v>
          </cell>
          <cell r="F2766" t="str">
            <v>03</v>
          </cell>
          <cell r="G2766" t="str">
            <v>11000</v>
          </cell>
          <cell r="H2766" t="str">
            <v>96316827</v>
          </cell>
          <cell r="I2766" t="str">
            <v>PIPE A-REFRIG,R/D TO TXV</v>
          </cell>
          <cell r="K2766">
            <v>1</v>
          </cell>
          <cell r="M2766" t="str">
            <v>1</v>
          </cell>
          <cell r="O2766" t="str">
            <v>B060</v>
          </cell>
          <cell r="P2766" t="str">
            <v>B060</v>
          </cell>
          <cell r="Q2766" t="str">
            <v>1</v>
          </cell>
        </row>
        <row r="2767">
          <cell r="D2767" t="str">
            <v>CT870-</v>
          </cell>
          <cell r="E2767" t="str">
            <v>A</v>
          </cell>
          <cell r="F2767" t="str">
            <v>03</v>
          </cell>
          <cell r="G2767" t="str">
            <v>13000</v>
          </cell>
          <cell r="H2767" t="str">
            <v>96316828</v>
          </cell>
          <cell r="I2767" t="str">
            <v>PIPE A-REFRIG,CNDSR TO R/D</v>
          </cell>
          <cell r="K2767">
            <v>1</v>
          </cell>
          <cell r="M2767" t="str">
            <v>1</v>
          </cell>
          <cell r="O2767" t="str">
            <v>B060</v>
          </cell>
          <cell r="P2767" t="str">
            <v>B060</v>
          </cell>
          <cell r="Q2767" t="str">
            <v>1</v>
          </cell>
        </row>
        <row r="2768">
          <cell r="D2768" t="str">
            <v>CT870-</v>
          </cell>
          <cell r="E2768" t="str">
            <v>A</v>
          </cell>
          <cell r="F2768" t="str">
            <v>03</v>
          </cell>
          <cell r="G2768" t="str">
            <v>16000</v>
          </cell>
          <cell r="H2768" t="str">
            <v>01954-06160-000</v>
          </cell>
          <cell r="I2768" t="str">
            <v>BOLT-DR HEXAGON FLANGE</v>
          </cell>
          <cell r="K2768">
            <v>4</v>
          </cell>
          <cell r="M2768" t="str">
            <v>4</v>
          </cell>
          <cell r="O2768" t="str">
            <v>B060</v>
          </cell>
          <cell r="P2768" t="str">
            <v>B060</v>
          </cell>
          <cell r="Q2768" t="str">
            <v>4</v>
          </cell>
        </row>
        <row r="2769">
          <cell r="B2769" t="str">
            <v>O</v>
          </cell>
          <cell r="C2769" t="str">
            <v>O</v>
          </cell>
          <cell r="D2769" t="str">
            <v>CT870-</v>
          </cell>
          <cell r="E2769" t="str">
            <v>A</v>
          </cell>
          <cell r="F2769" t="str">
            <v>03</v>
          </cell>
          <cell r="G2769" t="str">
            <v>17000</v>
          </cell>
          <cell r="H2769" t="str">
            <v>08316-26060-000</v>
          </cell>
          <cell r="I2769" t="str">
            <v>NUT-HEX,FLANGE</v>
          </cell>
          <cell r="K2769">
            <v>2</v>
          </cell>
          <cell r="M2769" t="str">
            <v>2</v>
          </cell>
          <cell r="O2769" t="str">
            <v>B060</v>
          </cell>
          <cell r="P2769" t="str">
            <v>B060</v>
          </cell>
          <cell r="Q2769" t="str">
            <v>2</v>
          </cell>
        </row>
        <row r="2770">
          <cell r="B2770" t="str">
            <v>N</v>
          </cell>
          <cell r="C2770" t="str">
            <v>X</v>
          </cell>
          <cell r="D2770" t="str">
            <v>CT870-</v>
          </cell>
          <cell r="E2770" t="str">
            <v>A</v>
          </cell>
          <cell r="F2770" t="str">
            <v>03</v>
          </cell>
          <cell r="G2770" t="str">
            <v>17000</v>
          </cell>
          <cell r="H2770" t="str">
            <v>08316-25060-000</v>
          </cell>
          <cell r="I2770" t="str">
            <v>NUT-HEX,FLANGE</v>
          </cell>
          <cell r="K2770">
            <v>2</v>
          </cell>
          <cell r="M2770" t="str">
            <v>2</v>
          </cell>
          <cell r="O2770" t="str">
            <v>B060</v>
          </cell>
          <cell r="P2770" t="str">
            <v>B060</v>
          </cell>
          <cell r="Q2770" t="str">
            <v>2</v>
          </cell>
        </row>
        <row r="2771">
          <cell r="D2771" t="str">
            <v>CT870-</v>
          </cell>
          <cell r="E2771" t="str">
            <v>A</v>
          </cell>
          <cell r="F2771" t="str">
            <v>03</v>
          </cell>
          <cell r="G2771" t="str">
            <v>18000</v>
          </cell>
          <cell r="H2771" t="str">
            <v>08361-25060-000</v>
          </cell>
          <cell r="I2771" t="str">
            <v>NUT-HEXAGON,W/WASHER</v>
          </cell>
          <cell r="K2771">
            <v>2</v>
          </cell>
          <cell r="M2771" t="str">
            <v>2</v>
          </cell>
          <cell r="O2771" t="str">
            <v>B060</v>
          </cell>
          <cell r="P2771" t="str">
            <v>B060</v>
          </cell>
          <cell r="Q2771" t="str">
            <v>2</v>
          </cell>
        </row>
        <row r="2772">
          <cell r="D2772" t="str">
            <v>CT870-</v>
          </cell>
          <cell r="E2772" t="str">
            <v>A</v>
          </cell>
          <cell r="F2772" t="str">
            <v>09</v>
          </cell>
          <cell r="G2772" t="str">
            <v>01000</v>
          </cell>
          <cell r="H2772" t="str">
            <v>96267797</v>
          </cell>
          <cell r="I2772" t="str">
            <v>RECEIVER DRIER A</v>
          </cell>
          <cell r="T2772">
            <v>1</v>
          </cell>
          <cell r="V2772">
            <v>1</v>
          </cell>
          <cell r="X2772" t="str">
            <v>60</v>
          </cell>
        </row>
        <row r="2773">
          <cell r="D2773" t="str">
            <v>CT870-</v>
          </cell>
          <cell r="E2773" t="str">
            <v>A</v>
          </cell>
          <cell r="F2773" t="str">
            <v>09</v>
          </cell>
          <cell r="G2773" t="str">
            <v>02000</v>
          </cell>
          <cell r="H2773" t="str">
            <v>96316832</v>
          </cell>
          <cell r="I2773" t="str">
            <v>BRACKET A-RECEIVER DRIER</v>
          </cell>
          <cell r="T2773">
            <v>1</v>
          </cell>
          <cell r="V2773">
            <v>1</v>
          </cell>
          <cell r="X2773" t="str">
            <v>60</v>
          </cell>
        </row>
        <row r="2774">
          <cell r="B2774" t="str">
            <v>O</v>
          </cell>
          <cell r="C2774" t="str">
            <v>X</v>
          </cell>
          <cell r="D2774" t="str">
            <v>CT870-</v>
          </cell>
          <cell r="E2774" t="str">
            <v>A</v>
          </cell>
          <cell r="F2774" t="str">
            <v>09</v>
          </cell>
          <cell r="G2774" t="str">
            <v>04000</v>
          </cell>
          <cell r="H2774" t="str">
            <v>96267798</v>
          </cell>
          <cell r="I2774" t="str">
            <v>HOSE A-REFRIG,SUCTION</v>
          </cell>
          <cell r="T2774">
            <v>1</v>
          </cell>
          <cell r="V2774">
            <v>1</v>
          </cell>
          <cell r="X2774" t="str">
            <v>60</v>
          </cell>
        </row>
        <row r="2775">
          <cell r="B2775" t="str">
            <v>N</v>
          </cell>
          <cell r="C2775" t="str">
            <v>O</v>
          </cell>
          <cell r="D2775" t="str">
            <v>CT870-</v>
          </cell>
          <cell r="E2775" t="str">
            <v>A</v>
          </cell>
          <cell r="F2775" t="str">
            <v>09</v>
          </cell>
          <cell r="G2775" t="str">
            <v>04000</v>
          </cell>
          <cell r="H2775" t="str">
            <v>96289041</v>
          </cell>
          <cell r="I2775" t="str">
            <v>HOSE A-REFRIGERANT,SUCTION</v>
          </cell>
          <cell r="T2775">
            <v>1</v>
          </cell>
          <cell r="V2775">
            <v>1</v>
          </cell>
          <cell r="X2775" t="str">
            <v>60</v>
          </cell>
        </row>
        <row r="2776">
          <cell r="D2776" t="str">
            <v>CT870-</v>
          </cell>
          <cell r="E2776" t="str">
            <v>A</v>
          </cell>
          <cell r="F2776" t="str">
            <v>09</v>
          </cell>
          <cell r="G2776" t="str">
            <v>06000</v>
          </cell>
          <cell r="H2776" t="str">
            <v>96267799</v>
          </cell>
          <cell r="I2776" t="str">
            <v>HOSE A-DISCH,NON P/STRG</v>
          </cell>
          <cell r="T2776">
            <v>1</v>
          </cell>
          <cell r="V2776">
            <v>1</v>
          </cell>
          <cell r="X2776" t="str">
            <v>60</v>
          </cell>
        </row>
        <row r="2777">
          <cell r="D2777" t="str">
            <v>CT870-</v>
          </cell>
          <cell r="E2777" t="str">
            <v>A</v>
          </cell>
          <cell r="F2777" t="str">
            <v>09</v>
          </cell>
          <cell r="G2777" t="str">
            <v>09000</v>
          </cell>
          <cell r="H2777" t="str">
            <v>96267801</v>
          </cell>
          <cell r="I2777" t="str">
            <v>PIPE A-REFRIG,R/D TO TXV</v>
          </cell>
          <cell r="T2777">
            <v>1</v>
          </cell>
          <cell r="V2777">
            <v>1</v>
          </cell>
          <cell r="X2777" t="str">
            <v>60</v>
          </cell>
        </row>
        <row r="2778">
          <cell r="D2778" t="str">
            <v>CT870-</v>
          </cell>
          <cell r="E2778" t="str">
            <v>A</v>
          </cell>
          <cell r="F2778" t="str">
            <v>09</v>
          </cell>
          <cell r="G2778" t="str">
            <v>11000</v>
          </cell>
          <cell r="H2778" t="str">
            <v>96267802</v>
          </cell>
          <cell r="I2778" t="str">
            <v>PIPE A-REFRIG,CNDSR TO R/D</v>
          </cell>
          <cell r="T2778">
            <v>1</v>
          </cell>
          <cell r="V2778">
            <v>1</v>
          </cell>
          <cell r="X2778" t="str">
            <v>60</v>
          </cell>
        </row>
        <row r="2779">
          <cell r="D2779" t="str">
            <v>CT870-</v>
          </cell>
          <cell r="E2779" t="str">
            <v>A</v>
          </cell>
          <cell r="F2779" t="str">
            <v>09</v>
          </cell>
          <cell r="G2779" t="str">
            <v>13000</v>
          </cell>
          <cell r="H2779" t="str">
            <v>96267803</v>
          </cell>
          <cell r="I2779" t="str">
            <v>PIPE A-REFRIG,JT TO TXV</v>
          </cell>
          <cell r="T2779">
            <v>1</v>
          </cell>
          <cell r="V2779">
            <v>1</v>
          </cell>
          <cell r="X2779" t="str">
            <v>60</v>
          </cell>
        </row>
        <row r="2780">
          <cell r="D2780" t="str">
            <v>CT870-</v>
          </cell>
          <cell r="E2780" t="str">
            <v>A</v>
          </cell>
          <cell r="F2780" t="str">
            <v>09</v>
          </cell>
          <cell r="G2780" t="str">
            <v>15000</v>
          </cell>
          <cell r="H2780" t="str">
            <v>01954-06160-000</v>
          </cell>
          <cell r="I2780" t="str">
            <v>BOLT-DR HEXAGON FLANGE</v>
          </cell>
          <cell r="T2780">
            <v>4</v>
          </cell>
          <cell r="V2780">
            <v>4</v>
          </cell>
          <cell r="X2780" t="str">
            <v>60</v>
          </cell>
        </row>
        <row r="2781">
          <cell r="B2781" t="str">
            <v>O</v>
          </cell>
          <cell r="C2781" t="str">
            <v>O</v>
          </cell>
          <cell r="D2781" t="str">
            <v>CT870-</v>
          </cell>
          <cell r="E2781" t="str">
            <v>A</v>
          </cell>
          <cell r="F2781" t="str">
            <v>09</v>
          </cell>
          <cell r="G2781" t="str">
            <v>16000</v>
          </cell>
          <cell r="H2781" t="str">
            <v>08316-26060-000</v>
          </cell>
          <cell r="I2781" t="str">
            <v>NUT-HEX,FLANGE</v>
          </cell>
          <cell r="T2781">
            <v>1</v>
          </cell>
          <cell r="V2781">
            <v>1</v>
          </cell>
          <cell r="X2781" t="str">
            <v>60</v>
          </cell>
        </row>
        <row r="2782">
          <cell r="B2782" t="str">
            <v>N</v>
          </cell>
          <cell r="C2782" t="str">
            <v>X</v>
          </cell>
          <cell r="D2782" t="str">
            <v>CT870-</v>
          </cell>
          <cell r="E2782" t="str">
            <v>A</v>
          </cell>
          <cell r="F2782" t="str">
            <v>09</v>
          </cell>
          <cell r="G2782" t="str">
            <v>16000</v>
          </cell>
          <cell r="H2782" t="str">
            <v>08316-25060-000</v>
          </cell>
          <cell r="I2782" t="str">
            <v>NUT-HEX,FLANGE</v>
          </cell>
          <cell r="T2782">
            <v>1</v>
          </cell>
          <cell r="V2782">
            <v>1</v>
          </cell>
          <cell r="X2782" t="str">
            <v>60</v>
          </cell>
        </row>
        <row r="2783">
          <cell r="D2783" t="str">
            <v>CT870-</v>
          </cell>
          <cell r="E2783" t="str">
            <v>A</v>
          </cell>
          <cell r="F2783" t="str">
            <v>09</v>
          </cell>
          <cell r="G2783" t="str">
            <v>17000</v>
          </cell>
          <cell r="H2783" t="str">
            <v>08361-25060-000</v>
          </cell>
          <cell r="I2783" t="str">
            <v>NUT-HEXAGON,W/WASHER</v>
          </cell>
          <cell r="T2783">
            <v>3</v>
          </cell>
          <cell r="V2783">
            <v>3</v>
          </cell>
          <cell r="X2783" t="str">
            <v>60</v>
          </cell>
        </row>
        <row r="2784">
          <cell r="D2784" t="str">
            <v>CT870-</v>
          </cell>
          <cell r="E2784" t="str">
            <v>A</v>
          </cell>
          <cell r="F2784" t="str">
            <v>10</v>
          </cell>
          <cell r="G2784" t="str">
            <v>01000</v>
          </cell>
          <cell r="H2784" t="str">
            <v>96267797</v>
          </cell>
          <cell r="I2784" t="str">
            <v>RECEIVER DRIER A</v>
          </cell>
          <cell r="T2784">
            <v>1</v>
          </cell>
          <cell r="V2784">
            <v>1</v>
          </cell>
          <cell r="X2784" t="str">
            <v>61</v>
          </cell>
        </row>
        <row r="2785">
          <cell r="D2785" t="str">
            <v>CT870-</v>
          </cell>
          <cell r="E2785" t="str">
            <v>A</v>
          </cell>
          <cell r="F2785" t="str">
            <v>10</v>
          </cell>
          <cell r="G2785" t="str">
            <v>02000</v>
          </cell>
          <cell r="H2785" t="str">
            <v>96316832</v>
          </cell>
          <cell r="I2785" t="str">
            <v>BRACKET A-RECEIVER DRIER</v>
          </cell>
          <cell r="T2785">
            <v>1</v>
          </cell>
          <cell r="V2785">
            <v>1</v>
          </cell>
          <cell r="X2785" t="str">
            <v>61</v>
          </cell>
        </row>
        <row r="2786">
          <cell r="D2786" t="str">
            <v>CT870-</v>
          </cell>
          <cell r="E2786" t="str">
            <v>A</v>
          </cell>
          <cell r="F2786" t="str">
            <v>10</v>
          </cell>
          <cell r="G2786" t="str">
            <v>04000</v>
          </cell>
          <cell r="H2786" t="str">
            <v>96269799</v>
          </cell>
          <cell r="I2786" t="str">
            <v>HOSE A-REFRIG,SUCTION</v>
          </cell>
          <cell r="T2786">
            <v>1</v>
          </cell>
          <cell r="V2786">
            <v>1</v>
          </cell>
          <cell r="X2786" t="str">
            <v>61</v>
          </cell>
        </row>
        <row r="2787">
          <cell r="D2787" t="str">
            <v>CT870-</v>
          </cell>
          <cell r="E2787" t="str">
            <v>A</v>
          </cell>
          <cell r="F2787" t="str">
            <v>10</v>
          </cell>
          <cell r="G2787" t="str">
            <v>06000</v>
          </cell>
          <cell r="H2787" t="str">
            <v>96269798</v>
          </cell>
          <cell r="I2787" t="str">
            <v>HOSE A-REFRIG,DISCHARGE</v>
          </cell>
          <cell r="T2787">
            <v>1</v>
          </cell>
          <cell r="V2787">
            <v>1</v>
          </cell>
          <cell r="X2787" t="str">
            <v>61</v>
          </cell>
        </row>
        <row r="2788">
          <cell r="D2788" t="str">
            <v>CT870-</v>
          </cell>
          <cell r="E2788" t="str">
            <v>A</v>
          </cell>
          <cell r="F2788" t="str">
            <v>10</v>
          </cell>
          <cell r="G2788" t="str">
            <v>09000</v>
          </cell>
          <cell r="H2788" t="str">
            <v>96267801</v>
          </cell>
          <cell r="I2788" t="str">
            <v>PIPE A-REFRIG,R/D TO TXV</v>
          </cell>
          <cell r="T2788">
            <v>1</v>
          </cell>
          <cell r="V2788">
            <v>1</v>
          </cell>
          <cell r="X2788" t="str">
            <v>61</v>
          </cell>
        </row>
        <row r="2789">
          <cell r="D2789" t="str">
            <v>CT870-</v>
          </cell>
          <cell r="E2789" t="str">
            <v>A</v>
          </cell>
          <cell r="F2789" t="str">
            <v>10</v>
          </cell>
          <cell r="G2789" t="str">
            <v>11000</v>
          </cell>
          <cell r="H2789" t="str">
            <v>96267802</v>
          </cell>
          <cell r="I2789" t="str">
            <v>PIPE A-REFRIG,CNDSR TO R/D</v>
          </cell>
          <cell r="T2789">
            <v>1</v>
          </cell>
          <cell r="V2789">
            <v>1</v>
          </cell>
          <cell r="X2789" t="str">
            <v>61</v>
          </cell>
        </row>
        <row r="2790">
          <cell r="D2790" t="str">
            <v>CT870-</v>
          </cell>
          <cell r="E2790" t="str">
            <v>A</v>
          </cell>
          <cell r="F2790" t="str">
            <v>10</v>
          </cell>
          <cell r="G2790" t="str">
            <v>13000</v>
          </cell>
          <cell r="H2790" t="str">
            <v>96267803</v>
          </cell>
          <cell r="I2790" t="str">
            <v>PIPE A-REFRIG,JT TO TXV</v>
          </cell>
          <cell r="T2790">
            <v>1</v>
          </cell>
          <cell r="V2790">
            <v>1</v>
          </cell>
          <cell r="X2790" t="str">
            <v>61</v>
          </cell>
        </row>
        <row r="2791">
          <cell r="D2791" t="str">
            <v>CT870-</v>
          </cell>
          <cell r="E2791" t="str">
            <v>A</v>
          </cell>
          <cell r="F2791" t="str">
            <v>10</v>
          </cell>
          <cell r="G2791" t="str">
            <v>15000</v>
          </cell>
          <cell r="H2791" t="str">
            <v>01954-06160-000</v>
          </cell>
          <cell r="I2791" t="str">
            <v>BOLT-DR HEXAGON FLANGE</v>
          </cell>
          <cell r="T2791">
            <v>4</v>
          </cell>
          <cell r="V2791">
            <v>4</v>
          </cell>
          <cell r="X2791" t="str">
            <v>61</v>
          </cell>
        </row>
        <row r="2792">
          <cell r="B2792" t="str">
            <v>O</v>
          </cell>
          <cell r="C2792" t="str">
            <v>O</v>
          </cell>
          <cell r="D2792" t="str">
            <v>CT870-</v>
          </cell>
          <cell r="E2792" t="str">
            <v>A</v>
          </cell>
          <cell r="F2792" t="str">
            <v>10</v>
          </cell>
          <cell r="G2792" t="str">
            <v>16000</v>
          </cell>
          <cell r="H2792" t="str">
            <v>08316-26060-000</v>
          </cell>
          <cell r="I2792" t="str">
            <v>NUT-HEX,FLANGE</v>
          </cell>
          <cell r="T2792">
            <v>1</v>
          </cell>
          <cell r="V2792">
            <v>1</v>
          </cell>
          <cell r="X2792" t="str">
            <v>61</v>
          </cell>
        </row>
        <row r="2793">
          <cell r="B2793" t="str">
            <v>N</v>
          </cell>
          <cell r="C2793" t="str">
            <v>X</v>
          </cell>
          <cell r="D2793" t="str">
            <v>CT870-</v>
          </cell>
          <cell r="E2793" t="str">
            <v>A</v>
          </cell>
          <cell r="F2793" t="str">
            <v>10</v>
          </cell>
          <cell r="G2793" t="str">
            <v>16000</v>
          </cell>
          <cell r="H2793" t="str">
            <v>08316-25060-000</v>
          </cell>
          <cell r="I2793" t="str">
            <v>NUT-HEX,FLANGE</v>
          </cell>
          <cell r="T2793">
            <v>1</v>
          </cell>
          <cell r="V2793">
            <v>1</v>
          </cell>
          <cell r="X2793" t="str">
            <v>61</v>
          </cell>
        </row>
        <row r="2794">
          <cell r="D2794" t="str">
            <v>CT870-</v>
          </cell>
          <cell r="E2794" t="str">
            <v>A</v>
          </cell>
          <cell r="F2794" t="str">
            <v>10</v>
          </cell>
          <cell r="G2794" t="str">
            <v>17000</v>
          </cell>
          <cell r="H2794" t="str">
            <v>08361-25060-000</v>
          </cell>
          <cell r="I2794" t="str">
            <v>NUT-HEXAGON,W/WASHER</v>
          </cell>
          <cell r="T2794">
            <v>3</v>
          </cell>
          <cell r="V2794">
            <v>3</v>
          </cell>
          <cell r="X2794" t="str">
            <v>61</v>
          </cell>
        </row>
        <row r="2795">
          <cell r="D2795" t="str">
            <v>CT880-</v>
          </cell>
          <cell r="E2795" t="str">
            <v>A</v>
          </cell>
          <cell r="F2795" t="str">
            <v>01</v>
          </cell>
          <cell r="G2795" t="str">
            <v>01000</v>
          </cell>
          <cell r="H2795" t="str">
            <v>96316830</v>
          </cell>
          <cell r="I2795" t="str">
            <v>GROMMET-LIQUID HOLE,A/C</v>
          </cell>
          <cell r="K2795">
            <v>1</v>
          </cell>
          <cell r="L2795">
            <v>1</v>
          </cell>
          <cell r="M2795" t="str">
            <v>1</v>
          </cell>
          <cell r="N2795" t="str">
            <v>1</v>
          </cell>
          <cell r="O2795" t="str">
            <v>B3</v>
          </cell>
          <cell r="P2795" t="str">
            <v>B3</v>
          </cell>
          <cell r="Q2795" t="str">
            <v>1</v>
          </cell>
          <cell r="R2795" t="str">
            <v>1</v>
          </cell>
        </row>
        <row r="2796">
          <cell r="D2796" t="str">
            <v>CT880-</v>
          </cell>
          <cell r="E2796" t="str">
            <v>A</v>
          </cell>
          <cell r="F2796" t="str">
            <v>01</v>
          </cell>
          <cell r="G2796" t="str">
            <v>02000</v>
          </cell>
          <cell r="H2796" t="str">
            <v>96316837</v>
          </cell>
          <cell r="I2796" t="str">
            <v>GROMMET-SUCTION HOLE,A/C</v>
          </cell>
          <cell r="K2796">
            <v>1</v>
          </cell>
          <cell r="L2796">
            <v>1</v>
          </cell>
          <cell r="M2796" t="str">
            <v>1</v>
          </cell>
          <cell r="N2796" t="str">
            <v>1</v>
          </cell>
          <cell r="O2796" t="str">
            <v>B3</v>
          </cell>
          <cell r="P2796" t="str">
            <v>B3</v>
          </cell>
          <cell r="Q2796" t="str">
            <v>1</v>
          </cell>
          <cell r="R2796" t="str">
            <v>1</v>
          </cell>
        </row>
        <row r="2797">
          <cell r="D2797" t="str">
            <v>CT880-</v>
          </cell>
          <cell r="E2797" t="str">
            <v>A</v>
          </cell>
          <cell r="F2797" t="str">
            <v>01</v>
          </cell>
          <cell r="G2797" t="str">
            <v>03000</v>
          </cell>
          <cell r="H2797" t="str">
            <v>96314861</v>
          </cell>
          <cell r="I2797" t="str">
            <v>HOSE-CONDENSATE,DRAIN</v>
          </cell>
          <cell r="K2797">
            <v>1</v>
          </cell>
          <cell r="L2797">
            <v>1</v>
          </cell>
          <cell r="M2797" t="str">
            <v>1</v>
          </cell>
          <cell r="N2797" t="str">
            <v>1</v>
          </cell>
          <cell r="O2797" t="str">
            <v>B3</v>
          </cell>
          <cell r="P2797" t="str">
            <v>B3</v>
          </cell>
          <cell r="Q2797" t="str">
            <v>1</v>
          </cell>
          <cell r="R2797" t="str">
            <v>1</v>
          </cell>
        </row>
        <row r="2798">
          <cell r="D2798" t="str">
            <v>CT880-</v>
          </cell>
          <cell r="E2798" t="str">
            <v>A</v>
          </cell>
          <cell r="F2798" t="str">
            <v>01</v>
          </cell>
          <cell r="G2798" t="str">
            <v>04000</v>
          </cell>
          <cell r="H2798" t="str">
            <v>96314760</v>
          </cell>
          <cell r="I2798" t="str">
            <v>STICKER-AIR CONDITIONING</v>
          </cell>
          <cell r="K2798">
            <v>1</v>
          </cell>
          <cell r="L2798">
            <v>1</v>
          </cell>
          <cell r="M2798" t="str">
            <v>1</v>
          </cell>
          <cell r="N2798" t="str">
            <v>1</v>
          </cell>
          <cell r="O2798" t="str">
            <v>B3</v>
          </cell>
          <cell r="P2798" t="str">
            <v>B3</v>
          </cell>
          <cell r="Q2798" t="str">
            <v>1</v>
          </cell>
          <cell r="R2798" t="str">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o promedio"/>
      <sheetName val="GRÁFICO DE FONDO POR AFILIADO"/>
      <sheetName val="GR?FICO DE FONDO POR AFILIADO"/>
      <sheetName val="AeCO SPL"/>
      <sheetName val="CPIINDEX"/>
      <sheetName val="параметр (формуда)"/>
      <sheetName val="FDOAFL"/>
      <sheetName val="Savings &amp; Invest."/>
      <sheetName val="GR_FICO DE FONDO POR AFILIADO"/>
      <sheetName val="Date"/>
      <sheetName val="ж а м и"/>
      <sheetName val="Лист1"/>
      <sheetName val="Tit"/>
      <sheetName val="Analysis of Interest"/>
      <sheetName val="Таблицы_"/>
      <sheetName val="Зарплата"/>
      <sheetName val="7 (2)"/>
      <sheetName val="Амортизация"/>
    </sheetNames>
    <sheetDataSet>
      <sheetData sheetId="0" refreshError="1">
        <row r="37">
          <cell r="A37" t="str">
            <v>CUADRO N° 10.3.1.</v>
          </cell>
        </row>
        <row r="38">
          <cell r="A38" t="str">
            <v>FONDO POR AFILIADO</v>
          </cell>
        </row>
        <row r="42">
          <cell r="C42" t="str">
            <v>VALOR DEL FONDO</v>
          </cell>
          <cell r="D42" t="str">
            <v>AFILIACIÓN</v>
          </cell>
          <cell r="E42" t="str">
            <v>FONDO</v>
          </cell>
          <cell r="F42" t="str">
            <v>AFILIACIÓN</v>
          </cell>
          <cell r="G42">
            <v>0</v>
          </cell>
          <cell r="H42">
            <v>0</v>
          </cell>
          <cell r="I42" t="str">
            <v>FONDO</v>
          </cell>
        </row>
        <row r="43">
          <cell r="A43" t="str">
            <v>AFJP</v>
          </cell>
          <cell r="B43" t="str">
            <v>VALOR DEL FONDO</v>
          </cell>
          <cell r="C43" t="str">
            <v>A FIN DE CADA MES</v>
          </cell>
          <cell r="D43" t="str">
            <v>TOTAL</v>
          </cell>
          <cell r="E43" t="str">
            <v>POR AFILIADO</v>
          </cell>
          <cell r="F43" t="str">
            <v>TOTAL</v>
          </cell>
          <cell r="G43">
            <v>0</v>
          </cell>
          <cell r="H43">
            <v>0</v>
          </cell>
          <cell r="I43" t="str">
            <v>POR AFILIADO</v>
          </cell>
          <cell r="J43" t="str">
            <v>FONDO POR AFILIADO</v>
          </cell>
        </row>
        <row r="44">
          <cell r="B44" t="str">
            <v>al 31 de marzo</v>
          </cell>
          <cell r="C44" t="str">
            <v>PROMEDIO</v>
          </cell>
          <cell r="D44" t="str">
            <v>A FIN DE CADA MES</v>
          </cell>
          <cell r="E44">
            <v>0</v>
          </cell>
          <cell r="F44">
            <v>0</v>
          </cell>
          <cell r="G44">
            <v>0</v>
          </cell>
          <cell r="H44">
            <v>0</v>
          </cell>
          <cell r="I44" t="str">
            <v>PROMEDIO</v>
          </cell>
          <cell r="J44" t="str">
            <v>A FIN DE CADA MES</v>
          </cell>
        </row>
        <row r="45">
          <cell r="B45" t="str">
            <v>de 1995</v>
          </cell>
          <cell r="C45" t="str">
            <v>ABRIL</v>
          </cell>
          <cell r="D45" t="str">
            <v>MAYO</v>
          </cell>
          <cell r="E45" t="str">
            <v>JUNIO</v>
          </cell>
          <cell r="F45" t="str">
            <v>MARZO</v>
          </cell>
          <cell r="G45" t="str">
            <v>ABRIL</v>
          </cell>
          <cell r="H45" t="str">
            <v>MAYO</v>
          </cell>
          <cell r="I45" t="str">
            <v>al 31/03/95</v>
          </cell>
          <cell r="J45" t="str">
            <v>ABRIL</v>
          </cell>
          <cell r="K45" t="str">
            <v>MAYO</v>
          </cell>
          <cell r="L45" t="str">
            <v>JUNIO</v>
          </cell>
        </row>
        <row r="46">
          <cell r="A46" t="str">
            <v>ACTIVA</v>
          </cell>
          <cell r="B46">
            <v>31452098</v>
          </cell>
          <cell r="C46">
            <v>36494986</v>
          </cell>
          <cell r="D46">
            <v>41526314</v>
          </cell>
          <cell r="E46">
            <v>44937065</v>
          </cell>
          <cell r="F46">
            <v>116654</v>
          </cell>
          <cell r="G46">
            <v>120833</v>
          </cell>
          <cell r="H46">
            <v>122107</v>
          </cell>
          <cell r="I46">
            <v>276.51654592769728</v>
          </cell>
          <cell r="J46">
            <v>312.84813208291183</v>
          </cell>
          <cell r="K46">
            <v>343.6669949434343</v>
          </cell>
          <cell r="L46">
            <v>368.01383213083608</v>
          </cell>
        </row>
        <row r="47">
          <cell r="A47" t="str">
            <v>AFIANZAR</v>
          </cell>
          <cell r="B47">
            <v>2185662</v>
          </cell>
          <cell r="C47">
            <v>2585118</v>
          </cell>
          <cell r="D47">
            <v>3009941</v>
          </cell>
          <cell r="E47">
            <v>3436491</v>
          </cell>
          <cell r="F47">
            <v>16721</v>
          </cell>
          <cell r="G47">
            <v>17326</v>
          </cell>
          <cell r="H47">
            <v>17765</v>
          </cell>
          <cell r="I47">
            <v>134.7095223420647</v>
          </cell>
          <cell r="J47">
            <v>154.60307397882903</v>
          </cell>
          <cell r="K47">
            <v>173.72394089807227</v>
          </cell>
          <cell r="L47">
            <v>193.44165493948776</v>
          </cell>
        </row>
        <row r="48">
          <cell r="A48" t="str">
            <v>ANTICIPAR</v>
          </cell>
          <cell r="B48">
            <v>24492057</v>
          </cell>
          <cell r="C48">
            <v>28409232</v>
          </cell>
          <cell r="D48">
            <v>32584727</v>
          </cell>
          <cell r="E48">
            <v>36076217</v>
          </cell>
          <cell r="F48">
            <v>116883</v>
          </cell>
          <cell r="G48">
            <v>120552</v>
          </cell>
          <cell r="H48">
            <v>121880</v>
          </cell>
          <cell r="I48">
            <v>215.11432862563237</v>
          </cell>
          <cell r="J48">
            <v>243.0570057236724</v>
          </cell>
          <cell r="K48">
            <v>270.29602992899328</v>
          </cell>
          <cell r="L48">
            <v>295.99784213980968</v>
          </cell>
        </row>
        <row r="49">
          <cell r="A49" t="str">
            <v>ARAUCA BIT</v>
          </cell>
          <cell r="B49">
            <v>15390802</v>
          </cell>
          <cell r="C49">
            <v>18438452</v>
          </cell>
          <cell r="D49">
            <v>21621892</v>
          </cell>
          <cell r="E49">
            <v>24648855</v>
          </cell>
          <cell r="F49">
            <v>68795</v>
          </cell>
          <cell r="G49">
            <v>67520</v>
          </cell>
          <cell r="H49">
            <v>69565</v>
          </cell>
          <cell r="I49">
            <v>231.14865433137089</v>
          </cell>
          <cell r="J49">
            <v>268.0202340286358</v>
          </cell>
          <cell r="K49">
            <v>320.2294431279621</v>
          </cell>
          <cell r="L49">
            <v>354.32839790124342</v>
          </cell>
        </row>
        <row r="50">
          <cell r="A50" t="str">
            <v>CLARIDAD</v>
          </cell>
          <cell r="B50">
            <v>41661660</v>
          </cell>
          <cell r="C50">
            <v>46639115</v>
          </cell>
          <cell r="D50">
            <v>51761079</v>
          </cell>
          <cell r="E50">
            <v>56316686</v>
          </cell>
          <cell r="F50">
            <v>218083</v>
          </cell>
          <cell r="G50">
            <v>221572</v>
          </cell>
          <cell r="H50">
            <v>222842</v>
          </cell>
          <cell r="I50">
            <v>193.62836547175863</v>
          </cell>
          <cell r="J50">
            <v>213.85947093537783</v>
          </cell>
          <cell r="K50">
            <v>233.60839365984873</v>
          </cell>
          <cell r="L50">
            <v>252.72025022213049</v>
          </cell>
        </row>
        <row r="51">
          <cell r="A51" t="str">
            <v>CONSOLIDAR</v>
          </cell>
          <cell r="B51">
            <v>147897887</v>
          </cell>
          <cell r="C51">
            <v>164224088</v>
          </cell>
          <cell r="D51">
            <v>194537665</v>
          </cell>
          <cell r="E51">
            <v>214813454</v>
          </cell>
          <cell r="F51">
            <v>509386</v>
          </cell>
          <cell r="G51">
            <v>524094</v>
          </cell>
          <cell r="H51">
            <v>534033</v>
          </cell>
          <cell r="I51">
            <v>295.33505131994087</v>
          </cell>
          <cell r="J51">
            <v>322.39615537136865</v>
          </cell>
          <cell r="K51">
            <v>371.18849862810868</v>
          </cell>
          <cell r="L51">
            <v>402.24752777450084</v>
          </cell>
        </row>
        <row r="52">
          <cell r="A52" t="str">
            <v>DIGNITAS</v>
          </cell>
          <cell r="B52">
            <v>15938569</v>
          </cell>
          <cell r="C52">
            <v>17642205</v>
          </cell>
          <cell r="D52">
            <v>19536177</v>
          </cell>
          <cell r="E52">
            <v>65389</v>
          </cell>
          <cell r="F52">
            <v>65389</v>
          </cell>
          <cell r="G52">
            <v>0</v>
          </cell>
          <cell r="H52">
            <v>0</v>
          </cell>
          <cell r="I52">
            <v>237.42133408806529</v>
          </cell>
          <cell r="J52">
            <v>269.80386609368549</v>
          </cell>
        </row>
        <row r="53">
          <cell r="A53" t="str">
            <v>ETHIKA</v>
          </cell>
          <cell r="B53">
            <v>336588</v>
          </cell>
          <cell r="C53">
            <v>434763</v>
          </cell>
          <cell r="D53">
            <v>550406</v>
          </cell>
          <cell r="E53">
            <v>734793</v>
          </cell>
          <cell r="F53">
            <v>1228</v>
          </cell>
          <cell r="G53">
            <v>1333</v>
          </cell>
          <cell r="H53">
            <v>1454</v>
          </cell>
          <cell r="I53">
            <v>296.55330396475773</v>
          </cell>
          <cell r="J53">
            <v>354.04153094462544</v>
          </cell>
          <cell r="K53">
            <v>412.90772693173295</v>
          </cell>
          <cell r="L53">
            <v>505.35969738651994</v>
          </cell>
        </row>
        <row r="54">
          <cell r="A54" t="str">
            <v>FECUNDA</v>
          </cell>
          <cell r="B54">
            <v>23924556</v>
          </cell>
          <cell r="C54">
            <v>27555865</v>
          </cell>
          <cell r="D54">
            <v>31391690</v>
          </cell>
          <cell r="E54">
            <v>35061139</v>
          </cell>
          <cell r="F54">
            <v>108522</v>
          </cell>
          <cell r="G54">
            <v>111843</v>
          </cell>
          <cell r="H54">
            <v>116728</v>
          </cell>
          <cell r="I54">
            <v>226.76229562579974</v>
          </cell>
          <cell r="J54">
            <v>253.91961998488785</v>
          </cell>
          <cell r="K54">
            <v>280.67639458884327</v>
          </cell>
          <cell r="L54">
            <v>300.36614179973958</v>
          </cell>
        </row>
        <row r="55">
          <cell r="A55" t="str">
            <v>FUTURA</v>
          </cell>
          <cell r="B55">
            <v>21372027</v>
          </cell>
          <cell r="C55">
            <v>24996231</v>
          </cell>
          <cell r="D55">
            <v>28384365</v>
          </cell>
          <cell r="E55">
            <v>31406941</v>
          </cell>
          <cell r="F55">
            <v>34952</v>
          </cell>
          <cell r="G55">
            <v>35767</v>
          </cell>
          <cell r="H55">
            <v>36067</v>
          </cell>
          <cell r="I55">
            <v>625.79137385804643</v>
          </cell>
          <cell r="J55">
            <v>715.15881780727852</v>
          </cell>
          <cell r="K55">
            <v>793.59087986132465</v>
          </cell>
          <cell r="L55">
            <v>870.79438267668502</v>
          </cell>
        </row>
        <row r="56">
          <cell r="A56" t="str">
            <v>GENERAR</v>
          </cell>
          <cell r="B56">
            <v>23822153</v>
          </cell>
          <cell r="C56">
            <v>27373552</v>
          </cell>
          <cell r="D56">
            <v>31012520</v>
          </cell>
          <cell r="E56">
            <v>34275931</v>
          </cell>
          <cell r="F56">
            <v>29897</v>
          </cell>
          <cell r="G56">
            <v>30458</v>
          </cell>
          <cell r="H56">
            <v>30801</v>
          </cell>
          <cell r="I56">
            <v>802.71432422414659</v>
          </cell>
          <cell r="J56">
            <v>915.59527711810551</v>
          </cell>
          <cell r="K56">
            <v>1018.2060542386237</v>
          </cell>
          <cell r="L56">
            <v>1112.8187721177883</v>
          </cell>
        </row>
        <row r="57">
          <cell r="A57" t="str">
            <v>JACARANDÁ</v>
          </cell>
          <cell r="B57">
            <v>10799893</v>
          </cell>
          <cell r="C57">
            <v>12276096</v>
          </cell>
          <cell r="D57">
            <v>13930833</v>
          </cell>
          <cell r="E57">
            <v>15156828</v>
          </cell>
          <cell r="F57">
            <v>53494</v>
          </cell>
          <cell r="G57">
            <v>54553</v>
          </cell>
          <cell r="H57">
            <v>54672</v>
          </cell>
          <cell r="I57">
            <v>207.99824740481097</v>
          </cell>
          <cell r="J57">
            <v>229.4854750065428</v>
          </cell>
          <cell r="K57">
            <v>255.36327974630177</v>
          </cell>
          <cell r="L57">
            <v>277.23200175592626</v>
          </cell>
        </row>
        <row r="58">
          <cell r="A58" t="str">
            <v>MÁS VIDA</v>
          </cell>
          <cell r="B58">
            <v>2609412</v>
          </cell>
          <cell r="C58">
            <v>3151231</v>
          </cell>
          <cell r="D58">
            <v>3862167</v>
          </cell>
          <cell r="E58">
            <v>4632247</v>
          </cell>
          <cell r="F58">
            <v>15512</v>
          </cell>
          <cell r="G58">
            <v>18542</v>
          </cell>
          <cell r="H58">
            <v>21700</v>
          </cell>
          <cell r="I58">
            <v>197.56299212598427</v>
          </cell>
          <cell r="J58">
            <v>203.1479499742135</v>
          </cell>
          <cell r="K58">
            <v>208.29290259950383</v>
          </cell>
          <cell r="L58">
            <v>213.46760368663595</v>
          </cell>
        </row>
        <row r="59">
          <cell r="A59" t="str">
            <v>MÁXIMA</v>
          </cell>
          <cell r="B59">
            <v>135750103</v>
          </cell>
          <cell r="C59">
            <v>155718751</v>
          </cell>
          <cell r="D59">
            <v>175988251</v>
          </cell>
          <cell r="E59">
            <v>189550207</v>
          </cell>
          <cell r="F59">
            <v>490909</v>
          </cell>
          <cell r="G59">
            <v>501751</v>
          </cell>
          <cell r="H59">
            <v>511756</v>
          </cell>
          <cell r="I59">
            <v>280.54787496770859</v>
          </cell>
          <cell r="J59">
            <v>317.20492188980035</v>
          </cell>
          <cell r="K59">
            <v>350.74818186710144</v>
          </cell>
          <cell r="L59">
            <v>370.39176287136837</v>
          </cell>
        </row>
        <row r="60">
          <cell r="A60" t="str">
            <v>NACIÓN</v>
          </cell>
          <cell r="B60">
            <v>80076398</v>
          </cell>
          <cell r="C60">
            <v>89247308</v>
          </cell>
          <cell r="D60">
            <v>99444006</v>
          </cell>
          <cell r="E60">
            <v>109883985</v>
          </cell>
          <cell r="F60">
            <v>401972</v>
          </cell>
          <cell r="G60">
            <v>409936</v>
          </cell>
          <cell r="H60">
            <v>412884</v>
          </cell>
          <cell r="I60">
            <v>200.19099499999999</v>
          </cell>
          <cell r="J60">
            <v>222.02369319256067</v>
          </cell>
          <cell r="K60">
            <v>242.58422290308732</v>
          </cell>
          <cell r="L60">
            <v>266.13766820705087</v>
          </cell>
        </row>
        <row r="61">
          <cell r="A61" t="str">
            <v>ORÍGENES</v>
          </cell>
          <cell r="B61">
            <v>66878672</v>
          </cell>
          <cell r="C61">
            <v>79636618</v>
          </cell>
          <cell r="D61">
            <v>94303177</v>
          </cell>
          <cell r="E61">
            <v>104294240</v>
          </cell>
          <cell r="F61">
            <v>344970</v>
          </cell>
          <cell r="G61">
            <v>363379</v>
          </cell>
          <cell r="H61">
            <v>383341</v>
          </cell>
          <cell r="I61">
            <v>200.44018593833823</v>
          </cell>
          <cell r="J61">
            <v>230.85085079862017</v>
          </cell>
          <cell r="K61">
            <v>259.51741019706697</v>
          </cell>
          <cell r="L61">
            <v>272.06648910500053</v>
          </cell>
        </row>
        <row r="62">
          <cell r="A62" t="str">
            <v>PATRIMONIO</v>
          </cell>
          <cell r="B62">
            <v>21411320</v>
          </cell>
          <cell r="C62">
            <v>24080865</v>
          </cell>
          <cell r="D62">
            <v>27396402</v>
          </cell>
          <cell r="E62">
            <v>29306503</v>
          </cell>
          <cell r="F62">
            <v>111090</v>
          </cell>
          <cell r="G62">
            <v>112193</v>
          </cell>
          <cell r="H62">
            <v>112437</v>
          </cell>
          <cell r="I62">
            <v>193.33020316027088</v>
          </cell>
          <cell r="J62">
            <v>216.76897110450986</v>
          </cell>
          <cell r="K62">
            <v>244.1899405488756</v>
          </cell>
          <cell r="L62">
            <v>260.64821188754593</v>
          </cell>
        </row>
        <row r="63">
          <cell r="A63" t="str">
            <v>PREVINTER</v>
          </cell>
          <cell r="B63">
            <v>73314792</v>
          </cell>
          <cell r="C63">
            <v>86799303</v>
          </cell>
          <cell r="D63">
            <v>101588876</v>
          </cell>
          <cell r="E63">
            <v>114659509</v>
          </cell>
          <cell r="F63">
            <v>245409</v>
          </cell>
          <cell r="G63">
            <v>262463</v>
          </cell>
          <cell r="H63">
            <v>277078</v>
          </cell>
          <cell r="I63">
            <v>315.28904408855556</v>
          </cell>
          <cell r="J63">
            <v>353.69241959341343</v>
          </cell>
          <cell r="K63">
            <v>387.0597989049885</v>
          </cell>
          <cell r="L63">
            <v>413.8167194797133</v>
          </cell>
        </row>
        <row r="64">
          <cell r="A64" t="str">
            <v>PREVISOL</v>
          </cell>
          <cell r="B64">
            <v>30352660</v>
          </cell>
          <cell r="C64">
            <v>35584979</v>
          </cell>
          <cell r="D64">
            <v>40583444</v>
          </cell>
          <cell r="E64">
            <v>44446312</v>
          </cell>
          <cell r="F64">
            <v>115299</v>
          </cell>
          <cell r="G64">
            <v>117813</v>
          </cell>
          <cell r="H64">
            <v>117668</v>
          </cell>
          <cell r="I64">
            <v>269.01947228943425</v>
          </cell>
          <cell r="J64">
            <v>308.63215639337722</v>
          </cell>
          <cell r="K64">
            <v>344.47339427737177</v>
          </cell>
          <cell r="L64">
            <v>377.7264166978278</v>
          </cell>
        </row>
        <row r="65">
          <cell r="A65" t="str">
            <v>PROFESIÓN</v>
          </cell>
          <cell r="B65">
            <v>3379487</v>
          </cell>
          <cell r="C65">
            <v>4092347</v>
          </cell>
          <cell r="D65">
            <v>4920419</v>
          </cell>
          <cell r="E65">
            <v>5469379</v>
          </cell>
          <cell r="F65">
            <v>8505</v>
          </cell>
          <cell r="G65">
            <v>9572</v>
          </cell>
          <cell r="H65">
            <v>10427</v>
          </cell>
          <cell r="I65">
            <v>421.69790366858001</v>
          </cell>
          <cell r="J65">
            <v>481.16954732510288</v>
          </cell>
          <cell r="K65">
            <v>514.0429377350606</v>
          </cell>
          <cell r="L65">
            <v>524.54004028004215</v>
          </cell>
        </row>
        <row r="66">
          <cell r="A66" t="str">
            <v>PRORENTA</v>
          </cell>
          <cell r="B66">
            <v>23563913</v>
          </cell>
          <cell r="C66">
            <v>26643232</v>
          </cell>
          <cell r="D66">
            <v>29781493</v>
          </cell>
          <cell r="E66">
            <v>32704930</v>
          </cell>
          <cell r="F66">
            <v>83792</v>
          </cell>
          <cell r="G66">
            <v>85400</v>
          </cell>
          <cell r="H66">
            <v>85973</v>
          </cell>
          <cell r="I66">
            <v>284.33420614426723</v>
          </cell>
          <cell r="J66">
            <v>317.96868436127556</v>
          </cell>
          <cell r="K66">
            <v>348.72942622950819</v>
          </cell>
          <cell r="L66">
            <v>380.40931455224313</v>
          </cell>
        </row>
        <row r="67">
          <cell r="A67" t="str">
            <v>SAN JOSÉ</v>
          </cell>
          <cell r="B67">
            <v>6566701</v>
          </cell>
          <cell r="C67">
            <v>7497400</v>
          </cell>
          <cell r="D67">
            <v>8388411</v>
          </cell>
          <cell r="E67">
            <v>9238586</v>
          </cell>
          <cell r="F67">
            <v>22730</v>
          </cell>
          <cell r="G67">
            <v>23208</v>
          </cell>
          <cell r="H67">
            <v>23322</v>
          </cell>
          <cell r="I67">
            <v>292.89478144513828</v>
          </cell>
          <cell r="J67">
            <v>329.84601847778265</v>
          </cell>
          <cell r="K67">
            <v>361.44480351602897</v>
          </cell>
          <cell r="L67">
            <v>396.13180687762627</v>
          </cell>
        </row>
        <row r="68">
          <cell r="A68" t="str">
            <v>SAVIA</v>
          </cell>
          <cell r="B68">
            <v>4727359</v>
          </cell>
          <cell r="C68">
            <v>5427231</v>
          </cell>
          <cell r="D68">
            <v>5903014</v>
          </cell>
          <cell r="E68">
            <v>6276262</v>
          </cell>
          <cell r="F68">
            <v>44487</v>
          </cell>
          <cell r="G68">
            <v>44550</v>
          </cell>
          <cell r="H68">
            <v>43999</v>
          </cell>
          <cell r="I68">
            <v>105.50021201097994</v>
          </cell>
          <cell r="J68">
            <v>121.99588643873491</v>
          </cell>
          <cell r="K68">
            <v>132.50312008978676</v>
          </cell>
          <cell r="L68">
            <v>142.64556012636652</v>
          </cell>
        </row>
        <row r="69">
          <cell r="A69" t="str">
            <v>SIEMBRA</v>
          </cell>
          <cell r="B69">
            <v>136112479</v>
          </cell>
          <cell r="C69">
            <v>148899642</v>
          </cell>
          <cell r="D69">
            <v>171863998</v>
          </cell>
          <cell r="E69">
            <v>208593775</v>
          </cell>
          <cell r="F69">
            <v>418123</v>
          </cell>
          <cell r="G69">
            <v>493812</v>
          </cell>
          <cell r="H69">
            <v>498958</v>
          </cell>
          <cell r="I69">
            <v>332.34399210846948</v>
          </cell>
          <cell r="J69">
            <v>356.11444957584251</v>
          </cell>
          <cell r="K69">
            <v>348.03528063311546</v>
          </cell>
          <cell r="L69">
            <v>418.05878450691239</v>
          </cell>
        </row>
        <row r="70">
          <cell r="A70" t="str">
            <v>UNIDOS</v>
          </cell>
          <cell r="B70">
            <v>5888660</v>
          </cell>
          <cell r="C70">
            <v>6715538</v>
          </cell>
          <cell r="D70">
            <v>7645222</v>
          </cell>
          <cell r="E70">
            <v>8394786</v>
          </cell>
          <cell r="F70">
            <v>15084</v>
          </cell>
          <cell r="G70">
            <v>15418</v>
          </cell>
          <cell r="H70">
            <v>15642</v>
          </cell>
          <cell r="I70">
            <v>395.50406340251192</v>
          </cell>
          <cell r="J70">
            <v>445.20936091222489</v>
          </cell>
          <cell r="K70">
            <v>495.86340640809442</v>
          </cell>
          <cell r="L70">
            <v>536.68239355581125</v>
          </cell>
        </row>
        <row r="72">
          <cell r="A72" t="str">
            <v>TOTAL</v>
          </cell>
          <cell r="B72">
            <v>949905908</v>
          </cell>
          <cell r="C72">
            <v>1080564148</v>
          </cell>
          <cell r="D72">
            <v>1241516489</v>
          </cell>
          <cell r="E72">
            <v>1364315121</v>
          </cell>
          <cell r="F72">
            <v>3657886</v>
          </cell>
          <cell r="G72">
            <v>3763888</v>
          </cell>
          <cell r="H72">
            <v>3843099</v>
          </cell>
          <cell r="I72">
            <v>264.94564394583864</v>
          </cell>
          <cell r="J72">
            <v>295.40673164773312</v>
          </cell>
          <cell r="K72">
            <v>329.84947718954442</v>
          </cell>
          <cell r="L72">
            <v>355.00389685511612</v>
          </cell>
        </row>
        <row r="74">
          <cell r="I74" t="str">
            <v>PROMEDIO SISTEMA</v>
          </cell>
        </row>
      </sheetData>
      <sheetData sheetId="1" refreshError="1">
        <row r="4">
          <cell r="A4" t="str">
            <v>GRÁFICO N° 10.3.1</v>
          </cell>
        </row>
        <row r="37">
          <cell r="A37" t="str">
            <v>GRÁFICO N° 10.3.2.</v>
          </cell>
        </row>
        <row r="70">
          <cell r="A70" t="str">
            <v>GRÁFICO N° 10.3.3.</v>
          </cell>
        </row>
        <row r="104">
          <cell r="A104" t="str">
            <v>GRÁFICO N° 10.3.4.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Вариант 1"/>
      <sheetName val="осн.пар."/>
      <sheetName val="Data input"/>
      <sheetName val="Ст-сть проекта"/>
      <sheetName val="стоим НИИК"/>
      <sheetName val="Capex1"/>
      <sheetName val="schedule "/>
      <sheetName val="Расчет ост стоим сущ ОФ"/>
      <sheetName val="Льготный (в ин. вал)"/>
      <sheetName val="Льготный (в мест. вал)"/>
      <sheetName val="ФРР"/>
      <sheetName val="Кредиты банков (в ин. вал.)"/>
      <sheetName val="Кредиты банков (в мест. вал.)"/>
      <sheetName val="Амортизация Сущ"/>
      <sheetName val="Амортизация NEW "/>
      <sheetName val="комм.банк"/>
      <sheetName val="Кредиты"/>
      <sheetName val="План пр-ва"/>
      <sheetName val="План продаж"/>
      <sheetName val="Зарплата "/>
      <sheetName val="Выбросы"/>
      <sheetName val="Сырье и материалы"/>
      <sheetName val="Ремонт"/>
      <sheetName val="Годовые издержки (без реал.)"/>
      <sheetName val="Годовые издержки (с реал.)"/>
      <sheetName val="стоим. Симаг"/>
      <sheetName val="Capex (Симаг)"/>
      <sheetName val="schedule (Симаг)"/>
      <sheetName val="Расходы периода"/>
      <sheetName val="Коэф обор"/>
      <sheetName val="Обор капитал (без реал.)"/>
      <sheetName val="Обор капитал (с реал.)"/>
      <sheetName val="Налоги (без реал.) "/>
      <sheetName val="Налоги (с реал.)"/>
      <sheetName val="Прибыли и убытки (без реал.)"/>
      <sheetName val="Прибыли и убытки (с реал.)"/>
      <sheetName val="Притоки и оттоки (без реал.)"/>
      <sheetName val="Притоки и оттоки (с реал.)"/>
      <sheetName val="фин ресурсы (без реал.)"/>
      <sheetName val="Для МинФин."/>
      <sheetName val="Расчет эффективности по про (2)"/>
      <sheetName val="Расчет эффективности по проекту"/>
      <sheetName val="фин ресурсы (с реал.)"/>
      <sheetName val="Диаграмма1"/>
      <sheetName val="Диаграмма2"/>
      <sheetName val="Калькуляция"/>
      <sheetName val="Расшифровка накладных"/>
      <sheetName val="табл чувств"/>
      <sheetName val="для Минфина"/>
      <sheetName val="Баланс"/>
      <sheetName val="Ст-сть проекта (2)"/>
      <sheetName val="ПОКАЗАТЕЛИ СТОРОН"/>
      <sheetName val="Ист. фин-я"/>
      <sheetName val="Издержки литья"/>
      <sheetName val="Диаграмма3"/>
      <sheetName val="Диаграмма4"/>
      <sheetName val="Диаграмма5"/>
      <sheetName val="Диаграмма6"/>
      <sheetName val="Диаграмма7"/>
      <sheetName val="Анализ"/>
      <sheetName val="Лист1"/>
      <sheetName val="Распр_выр"/>
      <sheetName val="График фин-я (мес.)"/>
      <sheetName val="график"/>
      <sheetName val="Summary"/>
      <sheetName val="Capex"/>
      <sheetName val="Summary OPS"/>
      <sheetName val="Курс валюты"/>
      <sheetName val="Цена"/>
      <sheetName val="энергоресурсы"/>
      <sheetName val="Зарплата 2"/>
      <sheetName val="ЧОК"/>
      <sheetName val="Диаграмма8"/>
      <sheetName val="Диаграмма9"/>
      <sheetName val="Диаграмма10"/>
      <sheetName val="Диаграмма11"/>
      <sheetName val="Диаграмма12"/>
      <sheetName val="Диаграмма13"/>
      <sheetName val="Диаграмма14"/>
      <sheetName val="Плёан пр-ва"/>
      <sheetName val="#ССЫЛКА"/>
      <sheetName val="ПТЭО_Модернизация производства "/>
      <sheetName val="Жиззах янги раз"/>
      <sheetName val="Вариант_1"/>
      <sheetName val="осн_пар_"/>
      <sheetName val="Data_input"/>
      <sheetName val="Ст-сть_проекта"/>
      <sheetName val="стоим_НИИК"/>
      <sheetName val="schedule_"/>
      <sheetName val="Расчет_ост_стоим_сущ_ОФ"/>
      <sheetName val="Льготный_(в_ин__вал)"/>
      <sheetName val="Льготный_(в_мест__вал)"/>
      <sheetName val="Кредиты_банков_(в_ин__вал_)"/>
      <sheetName val="Кредиты_банков_(в_мест__вал_)"/>
      <sheetName val="Амортизация_Сущ"/>
      <sheetName val="Амортизация_NEW_"/>
      <sheetName val="комм_банк"/>
      <sheetName val="План_пр-ва"/>
      <sheetName val="План_продаж"/>
      <sheetName val="Зарплата_"/>
      <sheetName val="Сырье_и_материалы"/>
      <sheetName val="Годовые_издержки_(без_реал_)"/>
      <sheetName val="Годовые_издержки_(с_реал_)"/>
      <sheetName val="стоим__Симаг"/>
      <sheetName val="Capex_(Симаг)"/>
      <sheetName val="schedule_(Симаг)"/>
      <sheetName val="Расходы_периода"/>
      <sheetName val="Коэф_обор"/>
      <sheetName val="Обор_капитал_(без_реал_)"/>
      <sheetName val="Обор_капитал_(с_реал_)"/>
      <sheetName val="Налоги_(без_реал_)_"/>
      <sheetName val="Налоги_(с_реал_)"/>
      <sheetName val="Прибыли_и_убытки_(без_реал_)"/>
      <sheetName val="Прибыли_и_убытки_(с_реал_)"/>
      <sheetName val="Притоки_и_оттоки_(без_реал_)"/>
      <sheetName val="Притоки_и_оттоки_(с_реал_)"/>
      <sheetName val="фин_ресурсы_(без_реал_)"/>
      <sheetName val="Для_МинФин_"/>
      <sheetName val="Расчет_эффективности_по_про_(2)"/>
      <sheetName val="Расчет_эффективности_по_проекту"/>
      <sheetName val="фин_ресурсы_(с_реал_)"/>
      <sheetName val="Расшифровка_накладных"/>
      <sheetName val="табл_чувств"/>
      <sheetName val="для_Минфина"/>
      <sheetName val="Ст-сть_проекта_(2)"/>
      <sheetName val="ПОКАЗАТЕЛИ_СТОРОН"/>
      <sheetName val="Ист__фин-я"/>
      <sheetName val="Издержки_литья"/>
      <sheetName val="График_фин-я_(мес_)"/>
      <sheetName val="Summary_OPS"/>
      <sheetName val="Курс_валюты"/>
      <sheetName val="Зарплата_2"/>
      <sheetName val="Плёан_пр-ва"/>
      <sheetName val="ПТЭО_Модернизация_производства_"/>
      <sheetName val="Жиззах_янги_раз"/>
      <sheetName val="BAL"/>
      <sheetName val="Косон ПП"/>
      <sheetName val="Косон_ПП"/>
      <sheetName val="4 группа"/>
      <sheetName val="Смета расходов "/>
      <sheetName val="Счет-Фактура"/>
      <sheetName val="Накладная"/>
      <sheetName val="fondo promedio"/>
      <sheetName val="GRÁFICO DE FONDO POR AFILIADO"/>
      <sheetName val="Фин.пок"/>
      <sheetName val="Вариант_11"/>
      <sheetName val="осн_пар_1"/>
      <sheetName val="Data_input1"/>
      <sheetName val="Ст-сть_проекта1"/>
      <sheetName val="стоим_НИИК1"/>
      <sheetName val="schedule_1"/>
      <sheetName val="Расчет_ост_стоим_сущ_ОФ1"/>
      <sheetName val="Льготный_(в_ин__вал)1"/>
      <sheetName val="Льготный_(в_мест__вал)1"/>
      <sheetName val="Кредиты_банков_(в_ин__вал_)1"/>
      <sheetName val="Кредиты_банков_(в_мест__вал_)1"/>
      <sheetName val="Амортизация_Сущ1"/>
      <sheetName val="Амортизация_NEW_1"/>
      <sheetName val="комм_банк1"/>
      <sheetName val="План_пр-ва1"/>
      <sheetName val="План_продаж1"/>
      <sheetName val="Зарплата_1"/>
      <sheetName val="Сырье_и_материалы1"/>
      <sheetName val="Годовые_издержки_(без_реал_)1"/>
      <sheetName val="Годовые_издержки_(с_реал_)1"/>
      <sheetName val="стоим__Симаг1"/>
      <sheetName val="Capex_(Симаг)1"/>
      <sheetName val="schedule_(Симаг)1"/>
      <sheetName val="Расходы_периода1"/>
      <sheetName val="Коэф_обор1"/>
      <sheetName val="Обор_капитал_(без_реал_)1"/>
      <sheetName val="Обор_капитал_(с_реал_)1"/>
      <sheetName val="Налоги_(без_реал_)_1"/>
      <sheetName val="Налоги_(с_реал_)1"/>
      <sheetName val="Прибыли_и_убытки_(без_реал_)1"/>
      <sheetName val="Прибыли_и_убытки_(с_реал_)1"/>
      <sheetName val="Притоки_и_оттоки_(без_реал_)1"/>
      <sheetName val="Притоки_и_оттоки_(с_реал_)1"/>
      <sheetName val="фин_ресурсы_(без_реал_)1"/>
      <sheetName val="Для_МинФин_1"/>
      <sheetName val="Расчет_эффективности_по_про_(21"/>
      <sheetName val="Расчет_эффективности_по_проект1"/>
      <sheetName val="фин_ресурсы_(с_реал_)1"/>
      <sheetName val="Расшифровка_накладных1"/>
      <sheetName val="табл_чувств1"/>
      <sheetName val="для_Минфина1"/>
      <sheetName val="Ст-сть_проекта_(2)1"/>
      <sheetName val="ПОКАЗАТЕЛИ_СТОРОН1"/>
      <sheetName val="Ист__фин-я1"/>
      <sheetName val="Издержки_литья1"/>
      <sheetName val="График_фин-я_(мес_)1"/>
      <sheetName val="Summary_OPS1"/>
      <sheetName val="Курс_валюты1"/>
      <sheetName val="Зарплата_21"/>
      <sheetName val="Плёан_пр-ва1"/>
      <sheetName val="ПТЭО_Модернизация_производства1"/>
      <sheetName val="Жиззах_янги_раз1"/>
      <sheetName val="Косон_ПП1"/>
      <sheetName val="4_группа"/>
      <sheetName val="Смета_расходов_"/>
      <sheetName val="ПТЭО_Модернизация%20производств"/>
      <sheetName val="Oglavlenie"/>
      <sheetName val="A"/>
      <sheetName val="2-жадвал свод"/>
      <sheetName val="PV6 3.5L LX5 GMX170"/>
      <sheetName val="AeCO SPL"/>
      <sheetName val="2. Definitions"/>
      <sheetName val="Total Machine Cost"/>
      <sheetName val="фин ресурсы (после проекта)"/>
      <sheetName val="사양조정"/>
      <sheetName val="ж а м и"/>
      <sheetName val="date"/>
      <sheetName val="Массив"/>
      <sheetName val="Вариант_12"/>
      <sheetName val="осн_пар_2"/>
      <sheetName val="Data_input2"/>
      <sheetName val="Ст-сть_проекта2"/>
      <sheetName val="стоим_НИИК2"/>
      <sheetName val="schedule_2"/>
      <sheetName val="Расчет_ост_стоим_сущ_ОФ2"/>
      <sheetName val="Льготный_(в_ин__вал)2"/>
      <sheetName val="Льготный_(в_мест__вал)2"/>
      <sheetName val="Кредиты_банков_(в_ин__вал_)2"/>
      <sheetName val="Кредиты_банков_(в_мест__вал_)2"/>
      <sheetName val="Амортизация_Сущ2"/>
      <sheetName val="Амортизация_NEW_2"/>
      <sheetName val="комм_банк2"/>
      <sheetName val="План_пр-ва2"/>
      <sheetName val="План_продаж2"/>
      <sheetName val="Зарплата_3"/>
      <sheetName val="Сырье_и_материалы2"/>
      <sheetName val="Годовые_издержки_(без_реал_)2"/>
      <sheetName val="Годовые_издержки_(с_реал_)2"/>
      <sheetName val="стоим__Симаг2"/>
      <sheetName val="Capex_(Симаг)2"/>
      <sheetName val="schedule_(Симаг)2"/>
      <sheetName val="Расходы_периода2"/>
      <sheetName val="Коэф_обор2"/>
      <sheetName val="Обор_капитал_(без_реал_)2"/>
      <sheetName val="Обор_капитал_(с_реал_)2"/>
      <sheetName val="Налоги_(без_реал_)_2"/>
      <sheetName val="Налоги_(с_реал_)2"/>
      <sheetName val="Прибыли_и_убытки_(без_реал_)2"/>
      <sheetName val="Прибыли_и_убытки_(с_реал_)2"/>
      <sheetName val="Притоки_и_оттоки_(без_реал_)2"/>
      <sheetName val="Притоки_и_оттоки_(с_реал_)2"/>
      <sheetName val="фин_ресурсы_(без_реал_)2"/>
      <sheetName val="Для_МинФин_2"/>
      <sheetName val="Расчет_эффективности_по_про_(22"/>
      <sheetName val="Расчет_эффективности_по_проект2"/>
      <sheetName val="фин_ресурсы_(с_реал_)2"/>
      <sheetName val="Расшифровка_накладных2"/>
      <sheetName val="табл_чувств2"/>
      <sheetName val="для_Минфина2"/>
      <sheetName val="Ст-сть_проекта_(2)2"/>
      <sheetName val="ПОКАЗАТЕЛИ_СТОРОН2"/>
      <sheetName val="Ист__фин-я2"/>
      <sheetName val="Издержки_литья2"/>
      <sheetName val="График_фин-я_(мес_)2"/>
      <sheetName val="Summary_OPS2"/>
      <sheetName val="Курс_валюты2"/>
      <sheetName val="Зарплата_22"/>
      <sheetName val="Плёан_пр-ва2"/>
      <sheetName val="ПТЭО_Модернизация_производства2"/>
      <sheetName val="Жиззах_янги_раз2"/>
      <sheetName val="Косон_ПП2"/>
      <sheetName val="4_группа1"/>
      <sheetName val="Смета_расходов_1"/>
      <sheetName val="fondo_promedio"/>
      <sheetName val="GRÁFICO_DE_FONDO_POR_AFILIADO"/>
      <sheetName val="Фин_пок"/>
      <sheetName val="2-жадвал_свод"/>
      <sheetName val="PV6_3_5L_LX5_GMX170"/>
      <sheetName val="AeCO_SPL"/>
      <sheetName val="2__Definitions"/>
      <sheetName val="Total_Machine_Cost"/>
      <sheetName val="фин_ресурсы_(после_проекта)"/>
      <sheetName val="ж_а_м_и"/>
      <sheetName val="к.смета"/>
      <sheetName val="tit"/>
      <sheetName val="Control"/>
      <sheetName val="параметр (формуда)"/>
      <sheetName val="форма №2а"/>
      <sheetName val="Расчеты"/>
      <sheetName val="Данные"/>
      <sheetName val="StockMarketIndices"/>
      <sheetName val="SpotExchangeRates"/>
      <sheetName val="Q2"/>
      <sheetName val="er96"/>
      <sheetName val="CPIINDEX"/>
      <sheetName val="Codes"/>
      <sheetName val="A Current Data"/>
      <sheetName val="A Previous Data"/>
      <sheetName val="er"/>
      <sheetName val="wb"/>
      <sheetName val="Guidance"/>
      <sheetName val="tab17"/>
      <sheetName val="interv"/>
      <sheetName val="Вариант_13"/>
      <sheetName val="осн_пар_3"/>
      <sheetName val="Data_input3"/>
      <sheetName val="Ст-сть_проекта3"/>
      <sheetName val="стоим_НИИК3"/>
      <sheetName val="schedule_3"/>
      <sheetName val="Расчет_ост_стоим_сущ_ОФ3"/>
      <sheetName val="Льготный_(в_ин__вал)3"/>
      <sheetName val="Льготный_(в_мест__вал)3"/>
      <sheetName val="Кредиты_банков_(в_ин__вал_)3"/>
      <sheetName val="Кредиты_банков_(в_мест__вал_)3"/>
      <sheetName val="Амортизация_Сущ3"/>
      <sheetName val="Амортизация_NEW_3"/>
      <sheetName val="комм_банк3"/>
      <sheetName val="План_пр-ва3"/>
      <sheetName val="План_продаж3"/>
      <sheetName val="Зарплата_4"/>
      <sheetName val="Сырье_и_материалы3"/>
      <sheetName val="Годовые_издержки_(без_реал_)3"/>
      <sheetName val="Годовые_издержки_(с_реал_)3"/>
      <sheetName val="стоим__Симаг3"/>
      <sheetName val="Capex_(Симаг)3"/>
      <sheetName val="schedule_(Симаг)3"/>
      <sheetName val="Расходы_периода3"/>
      <sheetName val="Коэф_обор3"/>
      <sheetName val="Обор_капитал_(без_реал_)3"/>
      <sheetName val="Обор_капитал_(с_реал_)3"/>
      <sheetName val="Налоги_(без_реал_)_3"/>
      <sheetName val="Налоги_(с_реал_)3"/>
      <sheetName val="Прибыли_и_убытки_(без_реал_)3"/>
      <sheetName val="Прибыли_и_убытки_(с_реал_)3"/>
      <sheetName val="Притоки_и_оттоки_(без_реал_)3"/>
      <sheetName val="Притоки_и_оттоки_(с_реал_)3"/>
      <sheetName val="фин_ресурсы_(без_реал_)3"/>
      <sheetName val="Для_МинФин_3"/>
      <sheetName val="Расчет_эффективности_по_про_(23"/>
      <sheetName val="Расчет_эффективности_по_проект3"/>
      <sheetName val="фин_ресурсы_(с_реал_)3"/>
      <sheetName val="Расшифровка_накладных3"/>
      <sheetName val="табл_чувств3"/>
      <sheetName val="для_Минфина3"/>
      <sheetName val="Ст-сть_проекта_(2)3"/>
      <sheetName val="ПОКАЗАТЕЛИ_СТОРОН3"/>
      <sheetName val="Ист__фин-я3"/>
      <sheetName val="Издержки_литья3"/>
      <sheetName val="График_фин-я_(мес_)3"/>
      <sheetName val="Summary_OPS3"/>
      <sheetName val="Курс_валюты3"/>
      <sheetName val="Зарплата_23"/>
      <sheetName val="Плёан_пр-ва3"/>
      <sheetName val="ПТЭО_Модернизация_производства3"/>
      <sheetName val="Фин_пок1"/>
      <sheetName val="Косон_ПП3"/>
      <sheetName val="Жиззах_янги_раз3"/>
      <sheetName val="4_группа2"/>
      <sheetName val="Смета_расходов_2"/>
      <sheetName val="fondo_promedio1"/>
      <sheetName val="GRÁFICO_DE_FONDO_POR_AFILIADO1"/>
      <sheetName val="PV6_3_5L_LX5_GMX1701"/>
      <sheetName val="2-жадвал_свод1"/>
      <sheetName val="2__Definitions1"/>
      <sheetName val="Total_Machine_Cost1"/>
      <sheetName val="фин_ресурсы_(после_проекта)1"/>
      <sheetName val="AeCO_SPL1"/>
      <sheetName val="ж_а_м_и1"/>
      <sheetName val="План пр-ва_1"/>
      <sheetName val="План продаж_1"/>
      <sheetName val="Table 5"/>
      <sheetName val="Cuadro5"/>
      <sheetName val="Форма №5"/>
      <sheetName val="Вариант_14"/>
      <sheetName val="осн_пар_4"/>
      <sheetName val="Data_input4"/>
      <sheetName val="Ст-сть_проекта4"/>
      <sheetName val="стоим_НИИК4"/>
      <sheetName val="schedule_4"/>
      <sheetName val="Расчет_ост_стоим_сущ_ОФ4"/>
      <sheetName val="Льготный_(в_ин__вал)4"/>
      <sheetName val="Льготный_(в_мест__вал)4"/>
      <sheetName val="Кредиты_банков_(в_ин__вал_)4"/>
      <sheetName val="Кредиты_банков_(в_мест__вал_)4"/>
      <sheetName val="Амортизация_Сущ4"/>
      <sheetName val="Амортизация_NEW_4"/>
      <sheetName val="комм_банк4"/>
      <sheetName val="План_пр-ва4"/>
      <sheetName val="План_продаж4"/>
      <sheetName val="Зарплата_5"/>
      <sheetName val="Сырье_и_материалы4"/>
      <sheetName val="Годовые_издержки_(без_реал_)4"/>
      <sheetName val="Годовые_издержки_(с_реал_)4"/>
      <sheetName val="стоим__Симаг4"/>
      <sheetName val="Capex_(Симаг)4"/>
      <sheetName val="schedule_(Симаг)4"/>
      <sheetName val="Расходы_периода4"/>
      <sheetName val="Коэф_обор4"/>
      <sheetName val="Обор_капитал_(без_реал_)4"/>
      <sheetName val="Обор_капитал_(с_реал_)4"/>
      <sheetName val="Налоги_(без_реал_)_4"/>
      <sheetName val="Налоги_(с_реал_)4"/>
      <sheetName val="Прибыли_и_убытки_(без_реал_)4"/>
      <sheetName val="Прибыли_и_убытки_(с_реал_)4"/>
      <sheetName val="Притоки_и_оттоки_(без_реал_)4"/>
      <sheetName val="Притоки_и_оттоки_(с_реал_)4"/>
      <sheetName val="фин_ресурсы_(без_реал_)4"/>
      <sheetName val="Для_МинФин_4"/>
      <sheetName val="Расчет_эффективности_по_про_(24"/>
      <sheetName val="Расчет_эффективности_по_проект4"/>
      <sheetName val="фин_ресурсы_(с_реал_)4"/>
      <sheetName val="Расшифровка_накладных4"/>
      <sheetName val="табл_чувств4"/>
      <sheetName val="для_Минфина4"/>
      <sheetName val="Ст-сть_проекта_(2)4"/>
      <sheetName val="ПОКАЗАТЕЛИ_СТОРОН4"/>
      <sheetName val="Ист__фин-я4"/>
      <sheetName val="Издержки_литья4"/>
      <sheetName val="График_фин-я_(мес_)4"/>
      <sheetName val="Summary_OPS4"/>
      <sheetName val="Курс_валюты4"/>
      <sheetName val="Зарплата_24"/>
      <sheetName val="Плёан_пр-ва4"/>
      <sheetName val="ПТЭО_Модернизация_производства4"/>
      <sheetName val="Жиззах_янги_раз4"/>
      <sheetName val="Косон_ПП4"/>
      <sheetName val="4_группа3"/>
      <sheetName val="Смета_расходов_3"/>
      <sheetName val="Фин_пок2"/>
      <sheetName val="fondo_promedio2"/>
      <sheetName val="GRÁFICO_DE_FONDO_POR_AFILIADO2"/>
      <sheetName val="2-жадвал_свод2"/>
      <sheetName val="PV6_3_5L_LX5_GMX1702"/>
      <sheetName val="AeCO_SPL2"/>
      <sheetName val="2__Definitions2"/>
      <sheetName val="Total_Machine_Cost2"/>
      <sheetName val="фин_ресурсы_(после_проекта)2"/>
      <sheetName val="ж_а_м_и2"/>
      <sheetName val="к_смета"/>
      <sheetName val="параметр_(формуда)"/>
      <sheetName val="форма_№2а"/>
      <sheetName val="A_Current_Data"/>
      <sheetName val="A_Previous_Data"/>
      <sheetName val="План_пр-ва_1"/>
      <sheetName val="План_продаж_1"/>
      <sheetName val="Table_5"/>
      <sheetName val="Форма_№5"/>
      <sheetName val="Prog. rost tarifov"/>
      <sheetName val="Максам-Чирчик"/>
      <sheetName val="C Summary"/>
      <sheetName val="g"/>
      <sheetName val="BOP"/>
      <sheetName val="Вариант_15"/>
      <sheetName val="осн_пар_5"/>
      <sheetName val="Data_input5"/>
      <sheetName val="Ст-сть_проекта5"/>
      <sheetName val="стоим_НИИК5"/>
      <sheetName val="schedule_5"/>
      <sheetName val="Расчет_ост_стоим_сущ_ОФ5"/>
      <sheetName val="Льготный_(в_ин__вал)5"/>
      <sheetName val="Льготный_(в_мест__вал)5"/>
      <sheetName val="Кредиты_банков_(в_ин__вал_)5"/>
      <sheetName val="Кредиты_банков_(в_мест__вал_)5"/>
      <sheetName val="Амортизация_Сущ5"/>
      <sheetName val="Амортизация_NEW_5"/>
      <sheetName val="комм_банк5"/>
      <sheetName val="План_пр-ва5"/>
      <sheetName val="План_продаж5"/>
      <sheetName val="Зарплата_6"/>
      <sheetName val="Сырье_и_материалы5"/>
      <sheetName val="Годовые_издержки_(без_реал_)5"/>
      <sheetName val="Годовые_издержки_(с_реал_)5"/>
      <sheetName val="стоим__Симаг5"/>
      <sheetName val="Capex_(Симаг)5"/>
      <sheetName val="schedule_(Симаг)5"/>
      <sheetName val="Расходы_периода5"/>
      <sheetName val="Коэф_обор5"/>
      <sheetName val="Обор_капитал_(без_реал_)5"/>
      <sheetName val="Обор_капитал_(с_реал_)5"/>
      <sheetName val="Налоги_(без_реал_)_5"/>
      <sheetName val="Налоги_(с_реал_)5"/>
      <sheetName val="Прибыли_и_убытки_(без_реал_)5"/>
      <sheetName val="Прибыли_и_убытки_(с_реал_)5"/>
      <sheetName val="Притоки_и_оттоки_(без_реал_)5"/>
      <sheetName val="Притоки_и_оттоки_(с_реал_)5"/>
      <sheetName val="фин_ресурсы_(без_реал_)5"/>
      <sheetName val="Для_МинФин_5"/>
      <sheetName val="Расчет_эффективности_по_про_(25"/>
      <sheetName val="Расчет_эффективности_по_проект5"/>
      <sheetName val="фин_ресурсы_(с_реал_)5"/>
      <sheetName val="Расшифровка_накладных5"/>
      <sheetName val="табл_чувств5"/>
      <sheetName val="для_Минфина5"/>
      <sheetName val="Ст-сть_проекта_(2)5"/>
      <sheetName val="ПОКАЗАТЕЛИ_СТОРОН5"/>
      <sheetName val="Ист__фин-я5"/>
      <sheetName val="Издержки_литья5"/>
      <sheetName val="График_фин-я_(мес_)5"/>
      <sheetName val="Summary_OPS5"/>
      <sheetName val="Курс_валюты5"/>
      <sheetName val="Зарплата_25"/>
      <sheetName val="Плёан_пр-ва5"/>
      <sheetName val="ПТЭО_Модернизация_производства5"/>
      <sheetName val="Жиззах_янги_раз5"/>
      <sheetName val="Косон_ПП5"/>
      <sheetName val="4_группа4"/>
      <sheetName val="Смета_расходов_4"/>
      <sheetName val="fondo_promedio3"/>
      <sheetName val="GRÁFICO_DE_FONDO_POR_AFILIADO3"/>
      <sheetName val="Фин_пок3"/>
      <sheetName val="2-жадвал_свод3"/>
      <sheetName val="PV6_3_5L_LX5_GMX1703"/>
      <sheetName val="AeCO_SPL3"/>
      <sheetName val="2__Definitions3"/>
      <sheetName val="Total_Machine_Cost3"/>
      <sheetName val="фин_ресурсы_(после_проекта)3"/>
      <sheetName val="ж_а_м_и3"/>
      <sheetName val="к_смета1"/>
      <sheetName val="параметр_(формуда)1"/>
      <sheetName val="форма_№2а1"/>
      <sheetName val="A_Current_Data1"/>
      <sheetName val="A_Previous_Data1"/>
      <sheetName val="План_пр-ва_11"/>
      <sheetName val="План_продаж_11"/>
      <sheetName val="Table_51"/>
      <sheetName val="Форма_№51"/>
      <sheetName val="Prog__rost_tarifov"/>
      <sheetName val="C_Summary"/>
      <sheetName val="Banks"/>
      <sheetName val="tmp"/>
      <sheetName val="расчет1"/>
    </sheetNames>
    <sheetDataSet>
      <sheetData sheetId="0" refreshError="1"/>
      <sheetData sheetId="1" refreshError="1"/>
      <sheetData sheetId="2" refreshError="1"/>
      <sheetData sheetId="3" refreshError="1">
        <row r="3">
          <cell r="B3">
            <v>0</v>
          </cell>
        </row>
        <row r="6">
          <cell r="B6">
            <v>2009</v>
          </cell>
        </row>
        <row r="7">
          <cell r="B7">
            <v>2012</v>
          </cell>
        </row>
        <row r="8">
          <cell r="B8">
            <v>20</v>
          </cell>
        </row>
        <row r="10">
          <cell r="B10">
            <v>2012</v>
          </cell>
        </row>
        <row r="11">
          <cell r="B11">
            <v>0</v>
          </cell>
        </row>
        <row r="14">
          <cell r="B14" t="str">
            <v>долл.</v>
          </cell>
        </row>
        <row r="15">
          <cell r="B15">
            <v>1422.58</v>
          </cell>
        </row>
        <row r="22">
          <cell r="B22">
            <v>240000</v>
          </cell>
        </row>
        <row r="28">
          <cell r="B28">
            <v>270000</v>
          </cell>
        </row>
        <row r="32">
          <cell r="A32" t="str">
            <v>Карбамид</v>
          </cell>
        </row>
        <row r="33">
          <cell r="A33" t="str">
            <v>Карбамид в мешках (50 кг)</v>
          </cell>
        </row>
        <row r="34">
          <cell r="A34" t="str">
            <v>Карбамид в мешках (40 кг)</v>
          </cell>
        </row>
        <row r="35">
          <cell r="A35" t="str">
            <v>Карбамид в мешках (25 кг)</v>
          </cell>
        </row>
        <row r="40">
          <cell r="A40" t="str">
            <v>Карбамид насыпью</v>
          </cell>
          <cell r="B40">
            <v>0.12658227848101267</v>
          </cell>
        </row>
        <row r="41">
          <cell r="A41" t="str">
            <v>Карбамид в мешках (50 кг)</v>
          </cell>
          <cell r="B41">
            <v>0.27426160337552741</v>
          </cell>
        </row>
        <row r="42">
          <cell r="A42" t="str">
            <v>Карбамид в мешках (40 кг)</v>
          </cell>
          <cell r="B42">
            <v>0</v>
          </cell>
        </row>
        <row r="43">
          <cell r="A43" t="str">
            <v>Карбамид в мешках (25 кг)</v>
          </cell>
          <cell r="B43">
            <v>0</v>
          </cell>
        </row>
        <row r="46">
          <cell r="B46">
            <v>0.25738396624472576</v>
          </cell>
        </row>
        <row r="47">
          <cell r="B47">
            <v>0.20464135021097046</v>
          </cell>
        </row>
        <row r="48">
          <cell r="B48">
            <v>0.1371308016877637</v>
          </cell>
        </row>
        <row r="49">
          <cell r="B49">
            <v>0</v>
          </cell>
        </row>
        <row r="54">
          <cell r="B54">
            <v>0.1111111111111111</v>
          </cell>
        </row>
        <row r="55">
          <cell r="B55">
            <v>0.33333333333333331</v>
          </cell>
        </row>
        <row r="56">
          <cell r="B56">
            <v>0</v>
          </cell>
        </row>
        <row r="57">
          <cell r="B57">
            <v>0</v>
          </cell>
        </row>
        <row r="60">
          <cell r="B60">
            <v>0.20370370370370369</v>
          </cell>
        </row>
        <row r="61">
          <cell r="B61">
            <v>0.22222222222222221</v>
          </cell>
        </row>
        <row r="62">
          <cell r="B62">
            <v>0.12962962962962962</v>
          </cell>
        </row>
        <row r="63">
          <cell r="B63">
            <v>0</v>
          </cell>
        </row>
        <row r="67">
          <cell r="B67">
            <v>157</v>
          </cell>
        </row>
        <row r="68">
          <cell r="B68">
            <v>157</v>
          </cell>
        </row>
        <row r="69">
          <cell r="B69">
            <v>0</v>
          </cell>
        </row>
        <row r="70">
          <cell r="B70">
            <v>0</v>
          </cell>
        </row>
        <row r="73">
          <cell r="B73">
            <v>187.18103727031169</v>
          </cell>
        </row>
        <row r="74">
          <cell r="B74">
            <v>187.18103727031169</v>
          </cell>
        </row>
        <row r="75">
          <cell r="B75">
            <v>187.18103727031169</v>
          </cell>
        </row>
        <row r="76">
          <cell r="B76">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5">
          <cell r="C5">
            <v>2009</v>
          </cell>
        </row>
        <row r="18">
          <cell r="C18">
            <v>0</v>
          </cell>
          <cell r="D18">
            <v>0</v>
          </cell>
          <cell r="E18">
            <v>0</v>
          </cell>
          <cell r="F18">
            <v>240000</v>
          </cell>
          <cell r="G18">
            <v>240000</v>
          </cell>
          <cell r="H18">
            <v>240000</v>
          </cell>
          <cell r="I18">
            <v>240000</v>
          </cell>
          <cell r="J18">
            <v>240000</v>
          </cell>
          <cell r="K18">
            <v>240000</v>
          </cell>
          <cell r="L18">
            <v>240000</v>
          </cell>
          <cell r="M18">
            <v>240000</v>
          </cell>
          <cell r="N18">
            <v>240000</v>
          </cell>
          <cell r="O18">
            <v>240000</v>
          </cell>
          <cell r="P18">
            <v>240000</v>
          </cell>
          <cell r="Q18">
            <v>240000</v>
          </cell>
          <cell r="R18">
            <v>240000</v>
          </cell>
          <cell r="S18">
            <v>240000</v>
          </cell>
          <cell r="T18">
            <v>240000</v>
          </cell>
          <cell r="U18">
            <v>240000</v>
          </cell>
          <cell r="V18">
            <v>240000</v>
          </cell>
          <cell r="W18">
            <v>240000</v>
          </cell>
          <cell r="X18">
            <v>240000</v>
          </cell>
          <cell r="Y18">
            <v>240000</v>
          </cell>
        </row>
        <row r="19">
          <cell r="C19">
            <v>0</v>
          </cell>
          <cell r="D19">
            <v>0</v>
          </cell>
          <cell r="E19">
            <v>0</v>
          </cell>
          <cell r="F19">
            <v>470</v>
          </cell>
          <cell r="G19">
            <v>470</v>
          </cell>
          <cell r="H19">
            <v>470</v>
          </cell>
          <cell r="I19">
            <v>470</v>
          </cell>
          <cell r="J19">
            <v>470</v>
          </cell>
          <cell r="K19">
            <v>470</v>
          </cell>
          <cell r="L19">
            <v>470</v>
          </cell>
          <cell r="M19">
            <v>470</v>
          </cell>
          <cell r="N19">
            <v>470</v>
          </cell>
          <cell r="O19">
            <v>470</v>
          </cell>
          <cell r="P19">
            <v>470</v>
          </cell>
          <cell r="Q19">
            <v>470</v>
          </cell>
          <cell r="R19">
            <v>470</v>
          </cell>
          <cell r="S19">
            <v>470</v>
          </cell>
          <cell r="T19">
            <v>470</v>
          </cell>
          <cell r="U19">
            <v>470</v>
          </cell>
          <cell r="V19">
            <v>470</v>
          </cell>
          <cell r="W19">
            <v>470</v>
          </cell>
          <cell r="X19">
            <v>470</v>
          </cell>
          <cell r="Y19">
            <v>470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50">
          <cell r="C50">
            <v>0</v>
          </cell>
          <cell r="D50">
            <v>0</v>
          </cell>
          <cell r="E50">
            <v>0</v>
          </cell>
          <cell r="F50">
            <v>29940.506329113927</v>
          </cell>
          <cell r="G50">
            <v>29940.506329113927</v>
          </cell>
          <cell r="H50">
            <v>29940.506329113927</v>
          </cell>
          <cell r="I50">
            <v>29940.506329113927</v>
          </cell>
          <cell r="J50">
            <v>29940.506329113927</v>
          </cell>
          <cell r="K50">
            <v>29940.506329113927</v>
          </cell>
          <cell r="L50">
            <v>29940.506329113927</v>
          </cell>
          <cell r="M50">
            <v>29940.506329113927</v>
          </cell>
          <cell r="N50">
            <v>29940.506329113927</v>
          </cell>
          <cell r="O50">
            <v>29940.506329113927</v>
          </cell>
          <cell r="P50">
            <v>29940.506329113927</v>
          </cell>
          <cell r="Q50">
            <v>29940.506329113927</v>
          </cell>
          <cell r="R50">
            <v>29940.506329113927</v>
          </cell>
          <cell r="S50">
            <v>29940.506329113927</v>
          </cell>
          <cell r="T50">
            <v>29940.506329113927</v>
          </cell>
          <cell r="U50">
            <v>29940.506329113927</v>
          </cell>
          <cell r="V50">
            <v>29940.506329113927</v>
          </cell>
          <cell r="W50">
            <v>29940.506329113927</v>
          </cell>
          <cell r="X50">
            <v>29940.506329113927</v>
          </cell>
          <cell r="Y50">
            <v>29940.506329113927</v>
          </cell>
        </row>
        <row r="51">
          <cell r="C51">
            <v>0</v>
          </cell>
          <cell r="D51">
            <v>0</v>
          </cell>
          <cell r="E51">
            <v>0</v>
          </cell>
          <cell r="F51">
            <v>64871.097046413495</v>
          </cell>
          <cell r="G51">
            <v>64871.097046413495</v>
          </cell>
          <cell r="H51">
            <v>64871.097046413495</v>
          </cell>
          <cell r="I51">
            <v>64871.097046413495</v>
          </cell>
          <cell r="J51">
            <v>64871.097046413495</v>
          </cell>
          <cell r="K51">
            <v>64871.097046413495</v>
          </cell>
          <cell r="L51">
            <v>64871.097046413495</v>
          </cell>
          <cell r="M51">
            <v>64871.097046413495</v>
          </cell>
          <cell r="N51">
            <v>64871.097046413495</v>
          </cell>
          <cell r="O51">
            <v>64871.097046413495</v>
          </cell>
          <cell r="P51">
            <v>64871.097046413495</v>
          </cell>
          <cell r="Q51">
            <v>64871.097046413495</v>
          </cell>
          <cell r="R51">
            <v>64871.097046413495</v>
          </cell>
          <cell r="S51">
            <v>64871.097046413495</v>
          </cell>
          <cell r="T51">
            <v>64871.097046413495</v>
          </cell>
          <cell r="U51">
            <v>64871.097046413495</v>
          </cell>
          <cell r="V51">
            <v>64871.097046413495</v>
          </cell>
          <cell r="W51">
            <v>64871.097046413495</v>
          </cell>
          <cell r="X51">
            <v>64871.097046413495</v>
          </cell>
          <cell r="Y51">
            <v>64871.097046413495</v>
          </cell>
        </row>
        <row r="52">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8">
          <cell r="C58">
            <v>0</v>
          </cell>
          <cell r="D58">
            <v>0</v>
          </cell>
          <cell r="E58">
            <v>0</v>
          </cell>
          <cell r="F58">
            <v>60879.029535864982</v>
          </cell>
          <cell r="G58">
            <v>60879.029535864982</v>
          </cell>
          <cell r="H58">
            <v>60879.029535864982</v>
          </cell>
          <cell r="I58">
            <v>60879.029535864982</v>
          </cell>
          <cell r="J58">
            <v>60879.029535864982</v>
          </cell>
          <cell r="K58">
            <v>60879.029535864982</v>
          </cell>
          <cell r="L58">
            <v>60879.029535864982</v>
          </cell>
          <cell r="M58">
            <v>60879.029535864982</v>
          </cell>
          <cell r="N58">
            <v>60879.029535864982</v>
          </cell>
          <cell r="O58">
            <v>60879.029535864982</v>
          </cell>
          <cell r="P58">
            <v>60879.029535864982</v>
          </cell>
          <cell r="Q58">
            <v>60879.029535864982</v>
          </cell>
          <cell r="R58">
            <v>60879.029535864982</v>
          </cell>
          <cell r="S58">
            <v>60879.029535864982</v>
          </cell>
          <cell r="T58">
            <v>60879.029535864982</v>
          </cell>
          <cell r="U58">
            <v>60879.029535864982</v>
          </cell>
          <cell r="V58">
            <v>60879.029535864982</v>
          </cell>
          <cell r="W58">
            <v>60879.029535864982</v>
          </cell>
          <cell r="X58">
            <v>60879.029535864982</v>
          </cell>
          <cell r="Y58">
            <v>60879.029535864982</v>
          </cell>
        </row>
        <row r="59">
          <cell r="C59">
            <v>0</v>
          </cell>
          <cell r="D59">
            <v>0</v>
          </cell>
          <cell r="E59">
            <v>0</v>
          </cell>
          <cell r="F59">
            <v>48403.818565400841</v>
          </cell>
          <cell r="G59">
            <v>48403.818565400841</v>
          </cell>
          <cell r="H59">
            <v>48403.818565400841</v>
          </cell>
          <cell r="I59">
            <v>48403.818565400841</v>
          </cell>
          <cell r="J59">
            <v>48403.818565400841</v>
          </cell>
          <cell r="K59">
            <v>48403.818565400841</v>
          </cell>
          <cell r="L59">
            <v>48403.818565400841</v>
          </cell>
          <cell r="M59">
            <v>48403.818565400841</v>
          </cell>
          <cell r="N59">
            <v>48403.818565400841</v>
          </cell>
          <cell r="O59">
            <v>48403.818565400841</v>
          </cell>
          <cell r="P59">
            <v>48403.818565400841</v>
          </cell>
          <cell r="Q59">
            <v>48403.818565400841</v>
          </cell>
          <cell r="R59">
            <v>48403.818565400841</v>
          </cell>
          <cell r="S59">
            <v>48403.818565400841</v>
          </cell>
          <cell r="T59">
            <v>48403.818565400841</v>
          </cell>
          <cell r="U59">
            <v>48403.818565400841</v>
          </cell>
          <cell r="V59">
            <v>48403.818565400841</v>
          </cell>
          <cell r="W59">
            <v>48403.818565400841</v>
          </cell>
          <cell r="X59">
            <v>48403.818565400841</v>
          </cell>
          <cell r="Y59">
            <v>48403.818565400841</v>
          </cell>
        </row>
        <row r="60">
          <cell r="C60">
            <v>0</v>
          </cell>
          <cell r="D60">
            <v>0</v>
          </cell>
          <cell r="E60">
            <v>0</v>
          </cell>
          <cell r="F60">
            <v>32435.548523206748</v>
          </cell>
          <cell r="G60">
            <v>32435.548523206748</v>
          </cell>
          <cell r="H60">
            <v>32435.548523206748</v>
          </cell>
          <cell r="I60">
            <v>32435.548523206748</v>
          </cell>
          <cell r="J60">
            <v>32435.548523206748</v>
          </cell>
          <cell r="K60">
            <v>32435.548523206748</v>
          </cell>
          <cell r="L60">
            <v>32435.548523206748</v>
          </cell>
          <cell r="M60">
            <v>32435.548523206748</v>
          </cell>
          <cell r="N60">
            <v>32435.548523206748</v>
          </cell>
          <cell r="O60">
            <v>32435.548523206748</v>
          </cell>
          <cell r="P60">
            <v>32435.548523206748</v>
          </cell>
          <cell r="Q60">
            <v>32435.548523206748</v>
          </cell>
          <cell r="R60">
            <v>32435.548523206748</v>
          </cell>
          <cell r="S60">
            <v>32435.548523206748</v>
          </cell>
          <cell r="T60">
            <v>32435.548523206748</v>
          </cell>
          <cell r="U60">
            <v>32435.548523206748</v>
          </cell>
          <cell r="V60">
            <v>32435.548523206748</v>
          </cell>
          <cell r="W60">
            <v>32435.548523206748</v>
          </cell>
          <cell r="X60">
            <v>32435.548523206748</v>
          </cell>
          <cell r="Y60">
            <v>32435.548523206748</v>
          </cell>
        </row>
        <row r="61">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120">
          <cell r="C120">
            <v>0</v>
          </cell>
          <cell r="D120">
            <v>0</v>
          </cell>
          <cell r="E120">
            <v>0</v>
          </cell>
          <cell r="F120">
            <v>29947.777777777777</v>
          </cell>
          <cell r="G120">
            <v>29947.777777777777</v>
          </cell>
          <cell r="H120">
            <v>29947.777777777777</v>
          </cell>
          <cell r="I120">
            <v>29947.777777777777</v>
          </cell>
          <cell r="J120">
            <v>29947.777777777777</v>
          </cell>
          <cell r="K120">
            <v>29947.777777777777</v>
          </cell>
          <cell r="L120">
            <v>29947.777777777777</v>
          </cell>
          <cell r="M120">
            <v>29947.777777777777</v>
          </cell>
          <cell r="N120">
            <v>29947.777777777777</v>
          </cell>
          <cell r="O120">
            <v>29947.777777777777</v>
          </cell>
          <cell r="P120">
            <v>29947.777777777777</v>
          </cell>
          <cell r="Q120">
            <v>29947.777777777777</v>
          </cell>
          <cell r="R120">
            <v>29947.777777777777</v>
          </cell>
          <cell r="S120">
            <v>29947.777777777777</v>
          </cell>
          <cell r="T120">
            <v>29947.777777777777</v>
          </cell>
          <cell r="U120">
            <v>29947.777777777777</v>
          </cell>
          <cell r="V120">
            <v>29947.777777777777</v>
          </cell>
          <cell r="W120">
            <v>29947.777777777777</v>
          </cell>
          <cell r="X120">
            <v>29947.777777777777</v>
          </cell>
          <cell r="Y120">
            <v>29947.777777777777</v>
          </cell>
        </row>
        <row r="121">
          <cell r="C121">
            <v>0</v>
          </cell>
          <cell r="D121">
            <v>0</v>
          </cell>
          <cell r="E121">
            <v>0</v>
          </cell>
          <cell r="F121">
            <v>89843.333333333328</v>
          </cell>
          <cell r="G121">
            <v>89843.333333333328</v>
          </cell>
          <cell r="H121">
            <v>89843.333333333328</v>
          </cell>
          <cell r="I121">
            <v>89843.333333333328</v>
          </cell>
          <cell r="J121">
            <v>89843.333333333328</v>
          </cell>
          <cell r="K121">
            <v>89843.333333333328</v>
          </cell>
          <cell r="L121">
            <v>89843.333333333328</v>
          </cell>
          <cell r="M121">
            <v>89843.333333333328</v>
          </cell>
          <cell r="N121">
            <v>89843.333333333328</v>
          </cell>
          <cell r="O121">
            <v>89843.333333333328</v>
          </cell>
          <cell r="P121">
            <v>89843.333333333328</v>
          </cell>
          <cell r="Q121">
            <v>89843.333333333328</v>
          </cell>
          <cell r="R121">
            <v>89843.333333333328</v>
          </cell>
          <cell r="S121">
            <v>89843.333333333328</v>
          </cell>
          <cell r="T121">
            <v>89843.333333333328</v>
          </cell>
          <cell r="U121">
            <v>89843.333333333328</v>
          </cell>
          <cell r="V121">
            <v>89843.333333333328</v>
          </cell>
          <cell r="W121">
            <v>89843.333333333328</v>
          </cell>
          <cell r="X121">
            <v>89843.333333333328</v>
          </cell>
          <cell r="Y121">
            <v>89843.333333333328</v>
          </cell>
        </row>
        <row r="122">
          <cell r="C122">
            <v>0</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row>
        <row r="123">
          <cell r="C123">
            <v>0</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row>
        <row r="128">
          <cell r="C128">
            <v>0</v>
          </cell>
          <cell r="D128">
            <v>0</v>
          </cell>
          <cell r="E128">
            <v>0</v>
          </cell>
          <cell r="F128">
            <v>54904.259259259255</v>
          </cell>
          <cell r="G128">
            <v>54904.259259259255</v>
          </cell>
          <cell r="H128">
            <v>54904.259259259255</v>
          </cell>
          <cell r="I128">
            <v>54904.259259259255</v>
          </cell>
          <cell r="J128">
            <v>54904.259259259255</v>
          </cell>
          <cell r="K128">
            <v>54904.259259259255</v>
          </cell>
          <cell r="L128">
            <v>54904.259259259255</v>
          </cell>
          <cell r="M128">
            <v>54904.259259259255</v>
          </cell>
          <cell r="N128">
            <v>54904.259259259255</v>
          </cell>
          <cell r="O128">
            <v>54904.259259259255</v>
          </cell>
          <cell r="P128">
            <v>54904.259259259255</v>
          </cell>
          <cell r="Q128">
            <v>54904.259259259255</v>
          </cell>
          <cell r="R128">
            <v>54904.259259259255</v>
          </cell>
          <cell r="S128">
            <v>54904.259259259255</v>
          </cell>
          <cell r="T128">
            <v>54904.259259259255</v>
          </cell>
          <cell r="U128">
            <v>54904.259259259255</v>
          </cell>
          <cell r="V128">
            <v>54904.259259259255</v>
          </cell>
          <cell r="W128">
            <v>54904.259259259255</v>
          </cell>
          <cell r="X128">
            <v>54904.259259259255</v>
          </cell>
          <cell r="Y128">
            <v>54904.259259259255</v>
          </cell>
        </row>
        <row r="129">
          <cell r="C129">
            <v>0</v>
          </cell>
          <cell r="D129">
            <v>0</v>
          </cell>
          <cell r="E129">
            <v>0</v>
          </cell>
          <cell r="F129">
            <v>59895.555555555555</v>
          </cell>
          <cell r="G129">
            <v>59895.555555555555</v>
          </cell>
          <cell r="H129">
            <v>59895.555555555555</v>
          </cell>
          <cell r="I129">
            <v>59895.555555555555</v>
          </cell>
          <cell r="J129">
            <v>59895.555555555555</v>
          </cell>
          <cell r="K129">
            <v>59895.555555555555</v>
          </cell>
          <cell r="L129">
            <v>59895.555555555555</v>
          </cell>
          <cell r="M129">
            <v>59895.555555555555</v>
          </cell>
          <cell r="N129">
            <v>59895.555555555555</v>
          </cell>
          <cell r="O129">
            <v>59895.555555555555</v>
          </cell>
          <cell r="P129">
            <v>59895.555555555555</v>
          </cell>
          <cell r="Q129">
            <v>59895.555555555555</v>
          </cell>
          <cell r="R129">
            <v>59895.555555555555</v>
          </cell>
          <cell r="S129">
            <v>59895.555555555555</v>
          </cell>
          <cell r="T129">
            <v>59895.555555555555</v>
          </cell>
          <cell r="U129">
            <v>59895.555555555555</v>
          </cell>
          <cell r="V129">
            <v>59895.555555555555</v>
          </cell>
          <cell r="W129">
            <v>59895.555555555555</v>
          </cell>
          <cell r="X129">
            <v>59895.555555555555</v>
          </cell>
          <cell r="Y129">
            <v>59895.555555555555</v>
          </cell>
        </row>
        <row r="130">
          <cell r="C130">
            <v>0</v>
          </cell>
          <cell r="D130">
            <v>0</v>
          </cell>
          <cell r="E130">
            <v>0</v>
          </cell>
          <cell r="F130">
            <v>34939.074074074073</v>
          </cell>
          <cell r="G130">
            <v>34939.074074074073</v>
          </cell>
          <cell r="H130">
            <v>34939.074074074073</v>
          </cell>
          <cell r="I130">
            <v>34939.074074074073</v>
          </cell>
          <cell r="J130">
            <v>34939.074074074073</v>
          </cell>
          <cell r="K130">
            <v>34939.074074074073</v>
          </cell>
          <cell r="L130">
            <v>34939.074074074073</v>
          </cell>
          <cell r="M130">
            <v>34939.074074074073</v>
          </cell>
          <cell r="N130">
            <v>34939.074074074073</v>
          </cell>
          <cell r="O130">
            <v>34939.074074074073</v>
          </cell>
          <cell r="P130">
            <v>34939.074074074073</v>
          </cell>
          <cell r="Q130">
            <v>34939.074074074073</v>
          </cell>
          <cell r="R130">
            <v>34939.074074074073</v>
          </cell>
          <cell r="S130">
            <v>34939.074074074073</v>
          </cell>
          <cell r="T130">
            <v>34939.074074074073</v>
          </cell>
          <cell r="U130">
            <v>34939.074074074073</v>
          </cell>
          <cell r="V130">
            <v>34939.074074074073</v>
          </cell>
          <cell r="W130">
            <v>34939.074074074073</v>
          </cell>
          <cell r="X130">
            <v>34939.074074074073</v>
          </cell>
          <cell r="Y130">
            <v>34939.074074074073</v>
          </cell>
        </row>
        <row r="131">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row>
      </sheetData>
      <sheetData sheetId="19" refreshError="1">
        <row r="6">
          <cell r="B6">
            <v>2009</v>
          </cell>
        </row>
        <row r="8">
          <cell r="C8">
            <v>157</v>
          </cell>
          <cell r="D8">
            <v>157</v>
          </cell>
          <cell r="E8">
            <v>157</v>
          </cell>
          <cell r="F8">
            <v>157</v>
          </cell>
          <cell r="G8">
            <v>157</v>
          </cell>
          <cell r="H8">
            <v>157</v>
          </cell>
          <cell r="I8">
            <v>157</v>
          </cell>
          <cell r="J8">
            <v>157</v>
          </cell>
          <cell r="K8">
            <v>157</v>
          </cell>
          <cell r="L8">
            <v>157</v>
          </cell>
          <cell r="M8">
            <v>157</v>
          </cell>
          <cell r="N8">
            <v>157</v>
          </cell>
          <cell r="O8">
            <v>157</v>
          </cell>
          <cell r="P8">
            <v>157</v>
          </cell>
          <cell r="Q8">
            <v>157</v>
          </cell>
          <cell r="R8">
            <v>157</v>
          </cell>
          <cell r="S8">
            <v>157</v>
          </cell>
          <cell r="T8">
            <v>157</v>
          </cell>
          <cell r="U8">
            <v>157</v>
          </cell>
          <cell r="V8">
            <v>157</v>
          </cell>
          <cell r="W8">
            <v>157</v>
          </cell>
          <cell r="X8">
            <v>157</v>
          </cell>
          <cell r="Y8">
            <v>157</v>
          </cell>
        </row>
        <row r="9">
          <cell r="C9">
            <v>157</v>
          </cell>
          <cell r="D9">
            <v>157</v>
          </cell>
          <cell r="E9">
            <v>157</v>
          </cell>
          <cell r="F9">
            <v>157</v>
          </cell>
          <cell r="G9">
            <v>157</v>
          </cell>
          <cell r="H9">
            <v>157</v>
          </cell>
          <cell r="I9">
            <v>157</v>
          </cell>
          <cell r="J9">
            <v>157</v>
          </cell>
          <cell r="K9">
            <v>157</v>
          </cell>
          <cell r="L9">
            <v>157</v>
          </cell>
          <cell r="M9">
            <v>157</v>
          </cell>
          <cell r="N9">
            <v>157</v>
          </cell>
          <cell r="O9">
            <v>157</v>
          </cell>
          <cell r="P9">
            <v>157</v>
          </cell>
          <cell r="Q9">
            <v>157</v>
          </cell>
          <cell r="R9">
            <v>157</v>
          </cell>
          <cell r="S9">
            <v>157</v>
          </cell>
          <cell r="T9">
            <v>157</v>
          </cell>
          <cell r="U9">
            <v>157</v>
          </cell>
          <cell r="V9">
            <v>157</v>
          </cell>
          <cell r="W9">
            <v>157</v>
          </cell>
          <cell r="X9">
            <v>157</v>
          </cell>
          <cell r="Y9">
            <v>157</v>
          </cell>
        </row>
        <row r="10">
          <cell r="C10">
            <v>0</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30">
          <cell r="C30">
            <v>187.18103727031169</v>
          </cell>
          <cell r="D30">
            <v>187.18103727031169</v>
          </cell>
          <cell r="E30">
            <v>187.18103727031169</v>
          </cell>
          <cell r="F30">
            <v>187.18103727031169</v>
          </cell>
          <cell r="G30">
            <v>187.18103727031169</v>
          </cell>
          <cell r="H30">
            <v>187.18103727031169</v>
          </cell>
          <cell r="I30">
            <v>187.18103727031169</v>
          </cell>
          <cell r="J30">
            <v>187.18103727031169</v>
          </cell>
          <cell r="K30">
            <v>187.18103727031169</v>
          </cell>
          <cell r="L30">
            <v>187.18103727031169</v>
          </cell>
          <cell r="M30">
            <v>187.18103727031169</v>
          </cell>
          <cell r="N30">
            <v>187.18103727031169</v>
          </cell>
          <cell r="O30">
            <v>187.18103727031169</v>
          </cell>
          <cell r="P30">
            <v>187.18103727031169</v>
          </cell>
          <cell r="Q30">
            <v>187.18103727031169</v>
          </cell>
          <cell r="R30">
            <v>187.18103727031169</v>
          </cell>
          <cell r="S30">
            <v>187.18103727031169</v>
          </cell>
          <cell r="T30">
            <v>187.18103727031169</v>
          </cell>
          <cell r="U30">
            <v>187.18103727031169</v>
          </cell>
          <cell r="V30">
            <v>187.18103727031169</v>
          </cell>
          <cell r="W30">
            <v>187.18103727031169</v>
          </cell>
          <cell r="X30">
            <v>187.18103727031169</v>
          </cell>
          <cell r="Y30">
            <v>187.18103727031169</v>
          </cell>
        </row>
        <row r="31">
          <cell r="C31">
            <v>187.18103727031169</v>
          </cell>
          <cell r="D31">
            <v>187.18103727031169</v>
          </cell>
          <cell r="E31">
            <v>187.18103727031169</v>
          </cell>
          <cell r="F31">
            <v>187.18103727031169</v>
          </cell>
          <cell r="G31">
            <v>187.18103727031169</v>
          </cell>
          <cell r="H31">
            <v>187.18103727031169</v>
          </cell>
          <cell r="I31">
            <v>187.18103727031169</v>
          </cell>
          <cell r="J31">
            <v>187.18103727031169</v>
          </cell>
          <cell r="K31">
            <v>187.18103727031169</v>
          </cell>
          <cell r="L31">
            <v>187.18103727031169</v>
          </cell>
          <cell r="M31">
            <v>187.18103727031169</v>
          </cell>
          <cell r="N31">
            <v>187.18103727031169</v>
          </cell>
          <cell r="O31">
            <v>187.18103727031169</v>
          </cell>
          <cell r="P31">
            <v>187.18103727031169</v>
          </cell>
          <cell r="Q31">
            <v>187.18103727031169</v>
          </cell>
          <cell r="R31">
            <v>187.18103727031169</v>
          </cell>
          <cell r="S31">
            <v>187.18103727031169</v>
          </cell>
          <cell r="T31">
            <v>187.18103727031169</v>
          </cell>
          <cell r="U31">
            <v>187.18103727031169</v>
          </cell>
          <cell r="V31">
            <v>187.18103727031169</v>
          </cell>
          <cell r="W31">
            <v>187.18103727031169</v>
          </cell>
          <cell r="X31">
            <v>187.18103727031169</v>
          </cell>
          <cell r="Y31">
            <v>187.18103727031169</v>
          </cell>
        </row>
        <row r="32">
          <cell r="C32">
            <v>187.18103727031169</v>
          </cell>
          <cell r="D32">
            <v>187.18103727031169</v>
          </cell>
          <cell r="E32">
            <v>187.18103727031169</v>
          </cell>
          <cell r="F32">
            <v>187.18103727031169</v>
          </cell>
          <cell r="G32">
            <v>187.18103727031169</v>
          </cell>
          <cell r="H32">
            <v>187.18103727031169</v>
          </cell>
          <cell r="I32">
            <v>187.18103727031169</v>
          </cell>
          <cell r="J32">
            <v>187.18103727031169</v>
          </cell>
          <cell r="K32">
            <v>187.18103727031169</v>
          </cell>
          <cell r="L32">
            <v>187.18103727031169</v>
          </cell>
          <cell r="M32">
            <v>187.18103727031169</v>
          </cell>
          <cell r="N32">
            <v>187.18103727031169</v>
          </cell>
          <cell r="O32">
            <v>187.18103727031169</v>
          </cell>
          <cell r="P32">
            <v>187.18103727031169</v>
          </cell>
          <cell r="Q32">
            <v>187.18103727031169</v>
          </cell>
          <cell r="R32">
            <v>187.18103727031169</v>
          </cell>
          <cell r="S32">
            <v>187.18103727031169</v>
          </cell>
          <cell r="T32">
            <v>187.18103727031169</v>
          </cell>
          <cell r="U32">
            <v>187.18103727031169</v>
          </cell>
          <cell r="V32">
            <v>187.18103727031169</v>
          </cell>
          <cell r="W32">
            <v>187.18103727031169</v>
          </cell>
          <cell r="X32">
            <v>187.18103727031169</v>
          </cell>
          <cell r="Y32">
            <v>187.18103727031169</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row r="3">
          <cell r="B3">
            <v>0</v>
          </cell>
        </row>
      </sheetData>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ow r="3">
          <cell r="B3">
            <v>0</v>
          </cell>
        </row>
      </sheetData>
      <sheetData sheetId="85">
        <row r="3">
          <cell r="B3">
            <v>0</v>
          </cell>
        </row>
      </sheetData>
      <sheetData sheetId="86">
        <row r="3">
          <cell r="B3">
            <v>0</v>
          </cell>
        </row>
      </sheetData>
      <sheetData sheetId="87">
        <row r="3">
          <cell r="B3">
            <v>0</v>
          </cell>
        </row>
      </sheetData>
      <sheetData sheetId="88">
        <row r="3">
          <cell r="B3">
            <v>0</v>
          </cell>
        </row>
      </sheetData>
      <sheetData sheetId="89">
        <row r="3">
          <cell r="B3">
            <v>0</v>
          </cell>
        </row>
      </sheetData>
      <sheetData sheetId="90">
        <row r="3">
          <cell r="B3">
            <v>0</v>
          </cell>
        </row>
      </sheetData>
      <sheetData sheetId="91">
        <row r="3">
          <cell r="B3">
            <v>0</v>
          </cell>
        </row>
      </sheetData>
      <sheetData sheetId="92">
        <row r="3">
          <cell r="B3">
            <v>0</v>
          </cell>
        </row>
      </sheetData>
      <sheetData sheetId="93">
        <row r="3">
          <cell r="B3">
            <v>0</v>
          </cell>
        </row>
      </sheetData>
      <sheetData sheetId="94">
        <row r="3">
          <cell r="B3">
            <v>0</v>
          </cell>
        </row>
      </sheetData>
      <sheetData sheetId="95">
        <row r="3">
          <cell r="B3">
            <v>0</v>
          </cell>
        </row>
      </sheetData>
      <sheetData sheetId="96">
        <row r="3">
          <cell r="B3">
            <v>0</v>
          </cell>
        </row>
      </sheetData>
      <sheetData sheetId="97">
        <row r="3">
          <cell r="B3">
            <v>0</v>
          </cell>
        </row>
      </sheetData>
      <sheetData sheetId="98">
        <row r="3">
          <cell r="B3">
            <v>0</v>
          </cell>
        </row>
      </sheetData>
      <sheetData sheetId="99">
        <row r="3">
          <cell r="B3">
            <v>0</v>
          </cell>
        </row>
      </sheetData>
      <sheetData sheetId="100">
        <row r="3">
          <cell r="B3">
            <v>0</v>
          </cell>
        </row>
      </sheetData>
      <sheetData sheetId="101">
        <row r="3">
          <cell r="B3">
            <v>0</v>
          </cell>
        </row>
      </sheetData>
      <sheetData sheetId="102">
        <row r="3">
          <cell r="B3">
            <v>0</v>
          </cell>
        </row>
      </sheetData>
      <sheetData sheetId="103">
        <row r="3">
          <cell r="B3">
            <v>0</v>
          </cell>
        </row>
      </sheetData>
      <sheetData sheetId="104">
        <row r="3">
          <cell r="B3">
            <v>0</v>
          </cell>
        </row>
      </sheetData>
      <sheetData sheetId="105">
        <row r="3">
          <cell r="B3">
            <v>0</v>
          </cell>
        </row>
      </sheetData>
      <sheetData sheetId="106">
        <row r="3">
          <cell r="B3">
            <v>0</v>
          </cell>
        </row>
      </sheetData>
      <sheetData sheetId="107">
        <row r="3">
          <cell r="B3">
            <v>0</v>
          </cell>
        </row>
      </sheetData>
      <sheetData sheetId="108">
        <row r="3">
          <cell r="B3">
            <v>0</v>
          </cell>
        </row>
      </sheetData>
      <sheetData sheetId="109">
        <row r="3">
          <cell r="B3">
            <v>0</v>
          </cell>
        </row>
      </sheetData>
      <sheetData sheetId="110">
        <row r="3">
          <cell r="B3">
            <v>0</v>
          </cell>
        </row>
      </sheetData>
      <sheetData sheetId="111">
        <row r="3">
          <cell r="B3">
            <v>0</v>
          </cell>
        </row>
      </sheetData>
      <sheetData sheetId="112">
        <row r="3">
          <cell r="B3">
            <v>0</v>
          </cell>
        </row>
      </sheetData>
      <sheetData sheetId="113">
        <row r="3">
          <cell r="B3">
            <v>0</v>
          </cell>
        </row>
      </sheetData>
      <sheetData sheetId="114">
        <row r="3">
          <cell r="B3">
            <v>0</v>
          </cell>
        </row>
      </sheetData>
      <sheetData sheetId="115">
        <row r="3">
          <cell r="B3">
            <v>0</v>
          </cell>
        </row>
      </sheetData>
      <sheetData sheetId="116">
        <row r="3">
          <cell r="B3">
            <v>0</v>
          </cell>
        </row>
      </sheetData>
      <sheetData sheetId="117">
        <row r="3">
          <cell r="B3">
            <v>0</v>
          </cell>
        </row>
      </sheetData>
      <sheetData sheetId="118">
        <row r="3">
          <cell r="B3">
            <v>0</v>
          </cell>
        </row>
      </sheetData>
      <sheetData sheetId="119">
        <row r="3">
          <cell r="B3">
            <v>0</v>
          </cell>
        </row>
      </sheetData>
      <sheetData sheetId="120">
        <row r="3">
          <cell r="B3">
            <v>0</v>
          </cell>
        </row>
      </sheetData>
      <sheetData sheetId="121">
        <row r="3">
          <cell r="B3">
            <v>0</v>
          </cell>
        </row>
      </sheetData>
      <sheetData sheetId="122">
        <row r="3">
          <cell r="B3">
            <v>0</v>
          </cell>
        </row>
      </sheetData>
      <sheetData sheetId="123">
        <row r="3">
          <cell r="B3">
            <v>0</v>
          </cell>
        </row>
      </sheetData>
      <sheetData sheetId="124">
        <row r="3">
          <cell r="B3">
            <v>0</v>
          </cell>
        </row>
      </sheetData>
      <sheetData sheetId="125">
        <row r="3">
          <cell r="B3">
            <v>0</v>
          </cell>
        </row>
      </sheetData>
      <sheetData sheetId="126">
        <row r="3">
          <cell r="B3">
            <v>0</v>
          </cell>
        </row>
      </sheetData>
      <sheetData sheetId="127">
        <row r="3">
          <cell r="B3">
            <v>0</v>
          </cell>
        </row>
      </sheetData>
      <sheetData sheetId="128">
        <row r="3">
          <cell r="B3">
            <v>0</v>
          </cell>
        </row>
      </sheetData>
      <sheetData sheetId="129">
        <row r="3">
          <cell r="B3">
            <v>0</v>
          </cell>
        </row>
      </sheetData>
      <sheetData sheetId="130">
        <row r="3">
          <cell r="B3">
            <v>0</v>
          </cell>
        </row>
      </sheetData>
      <sheetData sheetId="131">
        <row r="3">
          <cell r="B3">
            <v>0</v>
          </cell>
        </row>
      </sheetData>
      <sheetData sheetId="132">
        <row r="3">
          <cell r="B3">
            <v>0</v>
          </cell>
        </row>
      </sheetData>
      <sheetData sheetId="133">
        <row r="3">
          <cell r="B3">
            <v>0</v>
          </cell>
        </row>
      </sheetData>
      <sheetData sheetId="134">
        <row r="3">
          <cell r="B3">
            <v>0</v>
          </cell>
        </row>
      </sheetData>
      <sheetData sheetId="135">
        <row r="3">
          <cell r="B3">
            <v>0</v>
          </cell>
        </row>
      </sheetData>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ow r="3">
          <cell r="B3">
            <v>0</v>
          </cell>
        </row>
      </sheetData>
      <sheetData sheetId="147">
        <row r="3">
          <cell r="B3">
            <v>0</v>
          </cell>
        </row>
      </sheetData>
      <sheetData sheetId="148">
        <row r="3">
          <cell r="B3">
            <v>0</v>
          </cell>
        </row>
      </sheetData>
      <sheetData sheetId="149">
        <row r="3">
          <cell r="B3">
            <v>0</v>
          </cell>
        </row>
      </sheetData>
      <sheetData sheetId="150">
        <row r="3">
          <cell r="B3">
            <v>0</v>
          </cell>
        </row>
      </sheetData>
      <sheetData sheetId="151">
        <row r="3">
          <cell r="B3">
            <v>0</v>
          </cell>
        </row>
      </sheetData>
      <sheetData sheetId="152">
        <row r="3">
          <cell r="B3">
            <v>0</v>
          </cell>
        </row>
      </sheetData>
      <sheetData sheetId="153">
        <row r="3">
          <cell r="B3">
            <v>0</v>
          </cell>
        </row>
      </sheetData>
      <sheetData sheetId="154">
        <row r="3">
          <cell r="B3">
            <v>0</v>
          </cell>
        </row>
      </sheetData>
      <sheetData sheetId="155">
        <row r="3">
          <cell r="B3">
            <v>0</v>
          </cell>
        </row>
      </sheetData>
      <sheetData sheetId="156">
        <row r="3">
          <cell r="B3">
            <v>0</v>
          </cell>
        </row>
      </sheetData>
      <sheetData sheetId="157">
        <row r="3">
          <cell r="B3">
            <v>0</v>
          </cell>
        </row>
      </sheetData>
      <sheetData sheetId="158">
        <row r="3">
          <cell r="B3">
            <v>0</v>
          </cell>
        </row>
      </sheetData>
      <sheetData sheetId="159">
        <row r="3">
          <cell r="B3">
            <v>0</v>
          </cell>
        </row>
      </sheetData>
      <sheetData sheetId="160">
        <row r="3">
          <cell r="B3">
            <v>0</v>
          </cell>
        </row>
      </sheetData>
      <sheetData sheetId="161">
        <row r="3">
          <cell r="B3">
            <v>0</v>
          </cell>
        </row>
      </sheetData>
      <sheetData sheetId="162">
        <row r="3">
          <cell r="B3">
            <v>0</v>
          </cell>
        </row>
      </sheetData>
      <sheetData sheetId="163">
        <row r="3">
          <cell r="B3">
            <v>0</v>
          </cell>
        </row>
      </sheetData>
      <sheetData sheetId="164">
        <row r="3">
          <cell r="B3">
            <v>0</v>
          </cell>
        </row>
      </sheetData>
      <sheetData sheetId="165">
        <row r="3">
          <cell r="B3">
            <v>0</v>
          </cell>
        </row>
      </sheetData>
      <sheetData sheetId="166">
        <row r="3">
          <cell r="B3">
            <v>0</v>
          </cell>
        </row>
      </sheetData>
      <sheetData sheetId="167">
        <row r="3">
          <cell r="B3">
            <v>0</v>
          </cell>
        </row>
      </sheetData>
      <sheetData sheetId="168">
        <row r="3">
          <cell r="B3">
            <v>0</v>
          </cell>
        </row>
      </sheetData>
      <sheetData sheetId="169">
        <row r="3">
          <cell r="B3">
            <v>0</v>
          </cell>
        </row>
      </sheetData>
      <sheetData sheetId="170">
        <row r="3">
          <cell r="B3">
            <v>0</v>
          </cell>
        </row>
      </sheetData>
      <sheetData sheetId="171">
        <row r="3">
          <cell r="B3">
            <v>0</v>
          </cell>
        </row>
      </sheetData>
      <sheetData sheetId="172">
        <row r="3">
          <cell r="B3">
            <v>0</v>
          </cell>
        </row>
      </sheetData>
      <sheetData sheetId="173">
        <row r="3">
          <cell r="B3">
            <v>0</v>
          </cell>
        </row>
      </sheetData>
      <sheetData sheetId="174">
        <row r="3">
          <cell r="B3">
            <v>0</v>
          </cell>
        </row>
      </sheetData>
      <sheetData sheetId="175">
        <row r="3">
          <cell r="B3">
            <v>0</v>
          </cell>
        </row>
      </sheetData>
      <sheetData sheetId="176">
        <row r="3">
          <cell r="B3">
            <v>0</v>
          </cell>
        </row>
      </sheetData>
      <sheetData sheetId="177">
        <row r="3">
          <cell r="B3">
            <v>0</v>
          </cell>
        </row>
      </sheetData>
      <sheetData sheetId="178">
        <row r="3">
          <cell r="B3">
            <v>0</v>
          </cell>
        </row>
      </sheetData>
      <sheetData sheetId="179">
        <row r="3">
          <cell r="B3">
            <v>0</v>
          </cell>
        </row>
      </sheetData>
      <sheetData sheetId="180">
        <row r="3">
          <cell r="B3">
            <v>0</v>
          </cell>
        </row>
      </sheetData>
      <sheetData sheetId="181">
        <row r="3">
          <cell r="B3">
            <v>0</v>
          </cell>
        </row>
      </sheetData>
      <sheetData sheetId="182">
        <row r="3">
          <cell r="B3">
            <v>0</v>
          </cell>
        </row>
      </sheetData>
      <sheetData sheetId="183">
        <row r="3">
          <cell r="B3">
            <v>0</v>
          </cell>
        </row>
      </sheetData>
      <sheetData sheetId="184">
        <row r="3">
          <cell r="B3">
            <v>0</v>
          </cell>
        </row>
      </sheetData>
      <sheetData sheetId="185">
        <row r="3">
          <cell r="B3">
            <v>0</v>
          </cell>
        </row>
      </sheetData>
      <sheetData sheetId="186">
        <row r="3">
          <cell r="B3">
            <v>0</v>
          </cell>
        </row>
      </sheetData>
      <sheetData sheetId="187">
        <row r="3">
          <cell r="B3">
            <v>0</v>
          </cell>
        </row>
      </sheetData>
      <sheetData sheetId="188">
        <row r="3">
          <cell r="B3">
            <v>0</v>
          </cell>
        </row>
      </sheetData>
      <sheetData sheetId="189">
        <row r="3">
          <cell r="B3">
            <v>0</v>
          </cell>
        </row>
      </sheetData>
      <sheetData sheetId="190">
        <row r="3">
          <cell r="B3">
            <v>0</v>
          </cell>
        </row>
      </sheetData>
      <sheetData sheetId="191">
        <row r="3">
          <cell r="B3">
            <v>0</v>
          </cell>
        </row>
      </sheetData>
      <sheetData sheetId="192">
        <row r="3">
          <cell r="B3">
            <v>0</v>
          </cell>
        </row>
      </sheetData>
      <sheetData sheetId="193">
        <row r="3">
          <cell r="B3">
            <v>0</v>
          </cell>
        </row>
      </sheetData>
      <sheetData sheetId="194">
        <row r="3">
          <cell r="B3">
            <v>0</v>
          </cell>
        </row>
      </sheetData>
      <sheetData sheetId="195">
        <row r="3">
          <cell r="B3">
            <v>0</v>
          </cell>
        </row>
      </sheetData>
      <sheetData sheetId="196">
        <row r="3">
          <cell r="B3">
            <v>0</v>
          </cell>
        </row>
      </sheetData>
      <sheetData sheetId="197">
        <row r="3">
          <cell r="B3">
            <v>0</v>
          </cell>
        </row>
      </sheetData>
      <sheetData sheetId="198">
        <row r="3">
          <cell r="B3">
            <v>0</v>
          </cell>
        </row>
      </sheetData>
      <sheetData sheetId="199">
        <row r="3">
          <cell r="B3">
            <v>0</v>
          </cell>
        </row>
      </sheetData>
      <sheetData sheetId="200">
        <row r="3">
          <cell r="B3">
            <v>0</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ow r="3">
          <cell r="B3">
            <v>0</v>
          </cell>
        </row>
      </sheetData>
      <sheetData sheetId="215">
        <row r="3">
          <cell r="B3">
            <v>0</v>
          </cell>
        </row>
      </sheetData>
      <sheetData sheetId="216">
        <row r="3">
          <cell r="B3">
            <v>0</v>
          </cell>
        </row>
      </sheetData>
      <sheetData sheetId="217">
        <row r="3">
          <cell r="B3">
            <v>0</v>
          </cell>
        </row>
      </sheetData>
      <sheetData sheetId="218">
        <row r="3">
          <cell r="B3">
            <v>0</v>
          </cell>
        </row>
      </sheetData>
      <sheetData sheetId="219">
        <row r="3">
          <cell r="B3">
            <v>0</v>
          </cell>
        </row>
      </sheetData>
      <sheetData sheetId="220">
        <row r="3">
          <cell r="B3">
            <v>0</v>
          </cell>
        </row>
      </sheetData>
      <sheetData sheetId="221"/>
      <sheetData sheetId="222"/>
      <sheetData sheetId="223"/>
      <sheetData sheetId="224">
        <row r="5">
          <cell r="C5">
            <v>2009</v>
          </cell>
        </row>
      </sheetData>
      <sheetData sheetId="225">
        <row r="5">
          <cell r="C5">
            <v>2009</v>
          </cell>
        </row>
      </sheetData>
      <sheetData sheetId="226">
        <row r="5">
          <cell r="C5">
            <v>2009</v>
          </cell>
        </row>
      </sheetData>
      <sheetData sheetId="227">
        <row r="5">
          <cell r="C5">
            <v>2009</v>
          </cell>
        </row>
      </sheetData>
      <sheetData sheetId="228">
        <row r="5">
          <cell r="C5">
            <v>2009</v>
          </cell>
        </row>
      </sheetData>
      <sheetData sheetId="229">
        <row r="5">
          <cell r="C5">
            <v>2009</v>
          </cell>
        </row>
      </sheetData>
      <sheetData sheetId="230">
        <row r="5">
          <cell r="C5">
            <v>2009</v>
          </cell>
        </row>
      </sheetData>
      <sheetData sheetId="231">
        <row r="5">
          <cell r="C5">
            <v>2009</v>
          </cell>
        </row>
      </sheetData>
      <sheetData sheetId="232">
        <row r="5">
          <cell r="C5">
            <v>2009</v>
          </cell>
        </row>
      </sheetData>
      <sheetData sheetId="233">
        <row r="6">
          <cell r="B6">
            <v>2009</v>
          </cell>
        </row>
      </sheetData>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ow r="3">
          <cell r="B3">
            <v>0</v>
          </cell>
        </row>
      </sheetData>
      <sheetData sheetId="250">
        <row r="3">
          <cell r="B3">
            <v>0</v>
          </cell>
        </row>
      </sheetData>
      <sheetData sheetId="251">
        <row r="3">
          <cell r="B3">
            <v>0</v>
          </cell>
        </row>
      </sheetData>
      <sheetData sheetId="252">
        <row r="3">
          <cell r="B3">
            <v>0</v>
          </cell>
        </row>
      </sheetData>
      <sheetData sheetId="253">
        <row r="3">
          <cell r="B3">
            <v>0</v>
          </cell>
        </row>
      </sheetData>
      <sheetData sheetId="254">
        <row r="3">
          <cell r="B3">
            <v>0</v>
          </cell>
        </row>
      </sheetData>
      <sheetData sheetId="255">
        <row r="3">
          <cell r="B3">
            <v>0</v>
          </cell>
        </row>
      </sheetData>
      <sheetData sheetId="256">
        <row r="3">
          <cell r="B3">
            <v>0</v>
          </cell>
        </row>
      </sheetData>
      <sheetData sheetId="257">
        <row r="3">
          <cell r="B3">
            <v>0</v>
          </cell>
        </row>
      </sheetData>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ow r="3">
          <cell r="B3">
            <v>0</v>
          </cell>
        </row>
      </sheetData>
      <sheetData sheetId="300">
        <row r="3">
          <cell r="B3">
            <v>0</v>
          </cell>
        </row>
      </sheetData>
      <sheetData sheetId="301">
        <row r="3">
          <cell r="B3">
            <v>0</v>
          </cell>
        </row>
      </sheetData>
      <sheetData sheetId="302">
        <row r="3">
          <cell r="B3">
            <v>0</v>
          </cell>
        </row>
      </sheetData>
      <sheetData sheetId="303">
        <row r="3">
          <cell r="B3">
            <v>0</v>
          </cell>
        </row>
      </sheetData>
      <sheetData sheetId="304">
        <row r="3">
          <cell r="B3">
            <v>0</v>
          </cell>
        </row>
      </sheetData>
      <sheetData sheetId="305">
        <row r="3">
          <cell r="B3">
            <v>0</v>
          </cell>
        </row>
      </sheetData>
      <sheetData sheetId="306">
        <row r="3">
          <cell r="B3">
            <v>0</v>
          </cell>
        </row>
      </sheetData>
      <sheetData sheetId="307">
        <row r="3">
          <cell r="B3">
            <v>0</v>
          </cell>
        </row>
      </sheetData>
      <sheetData sheetId="308">
        <row r="3">
          <cell r="B3">
            <v>0</v>
          </cell>
        </row>
      </sheetData>
      <sheetData sheetId="309">
        <row r="3">
          <cell r="B3">
            <v>0</v>
          </cell>
        </row>
      </sheetData>
      <sheetData sheetId="310">
        <row r="3">
          <cell r="B3">
            <v>0</v>
          </cell>
        </row>
      </sheetData>
      <sheetData sheetId="311">
        <row r="3">
          <cell r="B3">
            <v>0</v>
          </cell>
        </row>
      </sheetData>
      <sheetData sheetId="312">
        <row r="3">
          <cell r="B3">
            <v>0</v>
          </cell>
        </row>
      </sheetData>
      <sheetData sheetId="313">
        <row r="3">
          <cell r="B3">
            <v>0</v>
          </cell>
        </row>
      </sheetData>
      <sheetData sheetId="314">
        <row r="3">
          <cell r="B3">
            <v>0</v>
          </cell>
        </row>
      </sheetData>
      <sheetData sheetId="315">
        <row r="3">
          <cell r="B3">
            <v>0</v>
          </cell>
        </row>
      </sheetData>
      <sheetData sheetId="316">
        <row r="3">
          <cell r="B3">
            <v>0</v>
          </cell>
        </row>
      </sheetData>
      <sheetData sheetId="317">
        <row r="3">
          <cell r="B3">
            <v>0</v>
          </cell>
        </row>
      </sheetData>
      <sheetData sheetId="318">
        <row r="3">
          <cell r="B3">
            <v>0</v>
          </cell>
        </row>
      </sheetData>
      <sheetData sheetId="319">
        <row r="3">
          <cell r="B3">
            <v>0</v>
          </cell>
        </row>
      </sheetData>
      <sheetData sheetId="320">
        <row r="3">
          <cell r="B3">
            <v>0</v>
          </cell>
        </row>
      </sheetData>
      <sheetData sheetId="321">
        <row r="3">
          <cell r="B3">
            <v>0</v>
          </cell>
        </row>
      </sheetData>
      <sheetData sheetId="322">
        <row r="3">
          <cell r="B3">
            <v>0</v>
          </cell>
        </row>
      </sheetData>
      <sheetData sheetId="323">
        <row r="3">
          <cell r="B3">
            <v>0</v>
          </cell>
        </row>
      </sheetData>
      <sheetData sheetId="324">
        <row r="3">
          <cell r="B3">
            <v>0</v>
          </cell>
        </row>
      </sheetData>
      <sheetData sheetId="325">
        <row r="3">
          <cell r="B3">
            <v>0</v>
          </cell>
        </row>
      </sheetData>
      <sheetData sheetId="326">
        <row r="3">
          <cell r="B3">
            <v>0</v>
          </cell>
        </row>
      </sheetData>
      <sheetData sheetId="327">
        <row r="3">
          <cell r="B3">
            <v>0</v>
          </cell>
        </row>
      </sheetData>
      <sheetData sheetId="328">
        <row r="3">
          <cell r="B3">
            <v>0</v>
          </cell>
        </row>
      </sheetData>
      <sheetData sheetId="329">
        <row r="3">
          <cell r="B3">
            <v>0</v>
          </cell>
        </row>
      </sheetData>
      <sheetData sheetId="330">
        <row r="3">
          <cell r="B3">
            <v>0</v>
          </cell>
        </row>
      </sheetData>
      <sheetData sheetId="331">
        <row r="3">
          <cell r="B3">
            <v>0</v>
          </cell>
        </row>
      </sheetData>
      <sheetData sheetId="332">
        <row r="3">
          <cell r="B3">
            <v>0</v>
          </cell>
        </row>
      </sheetData>
      <sheetData sheetId="333">
        <row r="3">
          <cell r="B3">
            <v>0</v>
          </cell>
        </row>
      </sheetData>
      <sheetData sheetId="334">
        <row r="3">
          <cell r="B3">
            <v>0</v>
          </cell>
        </row>
      </sheetData>
      <sheetData sheetId="335">
        <row r="3">
          <cell r="B3">
            <v>0</v>
          </cell>
        </row>
      </sheetData>
      <sheetData sheetId="336">
        <row r="3">
          <cell r="B3">
            <v>0</v>
          </cell>
        </row>
      </sheetData>
      <sheetData sheetId="337">
        <row r="3">
          <cell r="B3">
            <v>0</v>
          </cell>
        </row>
      </sheetData>
      <sheetData sheetId="338">
        <row r="3">
          <cell r="B3">
            <v>0</v>
          </cell>
        </row>
      </sheetData>
      <sheetData sheetId="339">
        <row r="3">
          <cell r="B3">
            <v>0</v>
          </cell>
        </row>
      </sheetData>
      <sheetData sheetId="340">
        <row r="3">
          <cell r="B3">
            <v>0</v>
          </cell>
        </row>
      </sheetData>
      <sheetData sheetId="341">
        <row r="3">
          <cell r="B3">
            <v>0</v>
          </cell>
        </row>
      </sheetData>
      <sheetData sheetId="342">
        <row r="3">
          <cell r="B3">
            <v>0</v>
          </cell>
        </row>
      </sheetData>
      <sheetData sheetId="343">
        <row r="3">
          <cell r="B3">
            <v>0</v>
          </cell>
        </row>
      </sheetData>
      <sheetData sheetId="344">
        <row r="3">
          <cell r="B3">
            <v>0</v>
          </cell>
        </row>
      </sheetData>
      <sheetData sheetId="345">
        <row r="3">
          <cell r="B3">
            <v>0</v>
          </cell>
        </row>
      </sheetData>
      <sheetData sheetId="346">
        <row r="3">
          <cell r="B3">
            <v>0</v>
          </cell>
        </row>
      </sheetData>
      <sheetData sheetId="347">
        <row r="3">
          <cell r="B3">
            <v>0</v>
          </cell>
        </row>
      </sheetData>
      <sheetData sheetId="348">
        <row r="3">
          <cell r="B3">
            <v>0</v>
          </cell>
        </row>
      </sheetData>
      <sheetData sheetId="349">
        <row r="3">
          <cell r="B3">
            <v>0</v>
          </cell>
        </row>
      </sheetData>
      <sheetData sheetId="350">
        <row r="3">
          <cell r="B3">
            <v>0</v>
          </cell>
        </row>
      </sheetData>
      <sheetData sheetId="351">
        <row r="3">
          <cell r="B3">
            <v>0</v>
          </cell>
        </row>
      </sheetData>
      <sheetData sheetId="352">
        <row r="3">
          <cell r="B3">
            <v>0</v>
          </cell>
        </row>
      </sheetData>
      <sheetData sheetId="353">
        <row r="3">
          <cell r="B3">
            <v>0</v>
          </cell>
        </row>
      </sheetData>
      <sheetData sheetId="354">
        <row r="3">
          <cell r="B3">
            <v>0</v>
          </cell>
        </row>
      </sheetData>
      <sheetData sheetId="355">
        <row r="3">
          <cell r="B3">
            <v>0</v>
          </cell>
        </row>
      </sheetData>
      <sheetData sheetId="356">
        <row r="3">
          <cell r="B3">
            <v>0</v>
          </cell>
        </row>
      </sheetData>
      <sheetData sheetId="357">
        <row r="3">
          <cell r="B3">
            <v>0</v>
          </cell>
        </row>
      </sheetData>
      <sheetData sheetId="358">
        <row r="3">
          <cell r="B3">
            <v>0</v>
          </cell>
        </row>
      </sheetData>
      <sheetData sheetId="359">
        <row r="3">
          <cell r="B3">
            <v>0</v>
          </cell>
        </row>
      </sheetData>
      <sheetData sheetId="360">
        <row r="3">
          <cell r="B3">
            <v>0</v>
          </cell>
        </row>
      </sheetData>
      <sheetData sheetId="361">
        <row r="3">
          <cell r="B3">
            <v>0</v>
          </cell>
        </row>
      </sheetData>
      <sheetData sheetId="362">
        <row r="3">
          <cell r="B3">
            <v>0</v>
          </cell>
        </row>
      </sheetData>
      <sheetData sheetId="363">
        <row r="3">
          <cell r="B3">
            <v>0</v>
          </cell>
        </row>
      </sheetData>
      <sheetData sheetId="364" refreshError="1"/>
      <sheetData sheetId="365" refreshError="1"/>
      <sheetData sheetId="366" refreshError="1"/>
      <sheetData sheetId="367" refreshError="1"/>
      <sheetData sheetId="368" refreshError="1"/>
      <sheetData sheetId="369"/>
      <sheetData sheetId="370"/>
      <sheetData sheetId="371">
        <row r="3">
          <cell r="B3">
            <v>0</v>
          </cell>
        </row>
      </sheetData>
      <sheetData sheetId="372"/>
      <sheetData sheetId="373"/>
      <sheetData sheetId="374"/>
      <sheetData sheetId="375"/>
      <sheetData sheetId="376"/>
      <sheetData sheetId="377"/>
      <sheetData sheetId="378"/>
      <sheetData sheetId="379"/>
      <sheetData sheetId="380"/>
      <sheetData sheetId="381"/>
      <sheetData sheetId="382"/>
      <sheetData sheetId="383">
        <row r="5">
          <cell r="C5">
            <v>2009</v>
          </cell>
        </row>
      </sheetData>
      <sheetData sheetId="384">
        <row r="6">
          <cell r="B6">
            <v>2009</v>
          </cell>
        </row>
      </sheetData>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3">
          <cell r="B3">
            <v>0</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row r="3">
          <cell r="B3">
            <v>0</v>
          </cell>
        </row>
      </sheetData>
      <sheetData sheetId="422">
        <row r="3">
          <cell r="B3">
            <v>0</v>
          </cell>
        </row>
      </sheetData>
      <sheetData sheetId="423">
        <row r="3">
          <cell r="B3">
            <v>0</v>
          </cell>
        </row>
      </sheetData>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sheetData sheetId="449"/>
      <sheetData sheetId="450">
        <row r="3">
          <cell r="B3">
            <v>0</v>
          </cell>
        </row>
      </sheetData>
      <sheetData sheetId="451"/>
      <sheetData sheetId="452"/>
      <sheetData sheetId="453"/>
      <sheetData sheetId="454"/>
      <sheetData sheetId="455"/>
      <sheetData sheetId="456"/>
      <sheetData sheetId="457"/>
      <sheetData sheetId="458"/>
      <sheetData sheetId="459"/>
      <sheetData sheetId="460"/>
      <sheetData sheetId="461"/>
      <sheetData sheetId="462">
        <row r="5">
          <cell r="C5">
            <v>2009</v>
          </cell>
        </row>
      </sheetData>
      <sheetData sheetId="463">
        <row r="6">
          <cell r="B6">
            <v>2009</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ow r="3">
          <cell r="B3">
            <v>0</v>
          </cell>
        </row>
      </sheetData>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sheetData sheetId="52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_page"/>
      <sheetName val="Fergana_SEW"/>
      <sheetName val="PPMU_PIU"/>
      <sheetName val="Supervision_Audits"/>
      <sheetName val="PMF"/>
      <sheetName val="PPP"/>
      <sheetName val="Training"/>
      <sheetName val="summary"/>
      <sheetName val="by_components"/>
      <sheetName val="by_expenditures"/>
      <sheetName val="by_legal_accounts"/>
      <sheetName val="for_FAM"/>
      <sheetName val="for_App_7"/>
      <sheetName val="table_for_fahritdin"/>
      <sheetName val="by_currency"/>
      <sheetName val="check_table"/>
      <sheetName val="Addtables"/>
      <sheetName val="for_tech"/>
      <sheetName val="Sheet1"/>
      <sheetName val="Costab_tr4"/>
      <sheetName val="Data input"/>
      <sheetName val="План пр-ва"/>
      <sheetName val="табл чувств"/>
      <sheetName val="План продаж"/>
    </sheetNames>
    <sheetDataSet>
      <sheetData sheetId="0">
        <row r="6">
          <cell r="D6">
            <v>7.0000000000000007E-2</v>
          </cell>
        </row>
        <row r="8">
          <cell r="D8">
            <v>0.01</v>
          </cell>
        </row>
        <row r="9">
          <cell r="D9">
            <v>0.2</v>
          </cell>
        </row>
        <row r="10">
          <cell r="D10">
            <v>0.20200000000000001</v>
          </cell>
        </row>
        <row r="11">
          <cell r="D11">
            <v>0.252</v>
          </cell>
        </row>
        <row r="12">
          <cell r="D12">
            <v>0.25</v>
          </cell>
        </row>
        <row r="13">
          <cell r="D13">
            <v>0.3</v>
          </cell>
        </row>
        <row r="14">
          <cell r="D14">
            <v>0.8</v>
          </cell>
        </row>
      </sheetData>
      <sheetData sheetId="1"/>
      <sheetData sheetId="2"/>
      <sheetData sheetId="3"/>
      <sheetData sheetId="4"/>
      <sheetData sheetId="5">
        <row r="1">
          <cell r="O1">
            <v>3000</v>
          </cell>
          <cell r="P1">
            <v>18000</v>
          </cell>
        </row>
        <row r="2">
          <cell r="O2">
            <v>1200</v>
          </cell>
          <cell r="P2">
            <v>2000</v>
          </cell>
        </row>
      </sheetData>
      <sheetData sheetId="6"/>
      <sheetData sheetId="7">
        <row r="38">
          <cell r="R38">
            <v>0.91782245100000004</v>
          </cell>
        </row>
        <row r="39">
          <cell r="R39">
            <v>8.2177548999999961E-2</v>
          </cell>
        </row>
      </sheetData>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ц_отчис"/>
      <sheetName val="1 КВ"/>
      <sheetName val="2 КВ"/>
      <sheetName val="3 КВ"/>
      <sheetName val="4 КВ"/>
      <sheetName val="ГОД"/>
      <sheetName val="1 КВ_утч"/>
      <sheetName val="2 КВ_утч"/>
      <sheetName val="3 КВ_утч"/>
      <sheetName val="3 КВ_утч(2)"/>
      <sheetName val="4 КВ_утч"/>
      <sheetName val="9 месяцев"/>
      <sheetName val="год_утч"/>
      <sheetName val="1996 base"/>
      <sheetName val="1999 base"/>
      <sheetName val="2000 base"/>
      <sheetName val="ГТК"/>
      <sheetName val="2001 base"/>
      <sheetName val="Guidance"/>
      <sheetName val="Sample"/>
      <sheetName val="свод"/>
      <sheetName val="РК"/>
      <sheetName val="анд"/>
      <sheetName val="бух"/>
      <sheetName val="джиз"/>
      <sheetName val="каш"/>
      <sheetName val="нав"/>
      <sheetName val="нам"/>
      <sheetName val="сам"/>
      <sheetName val="сур"/>
      <sheetName val="сыр"/>
      <sheetName val="ташобл"/>
      <sheetName val="фер"/>
      <sheetName val="хор"/>
      <sheetName val="гташ"/>
      <sheetName val="ГНК"/>
      <sheetName val="прогн_гтк"/>
      <sheetName val="1 полуг_утв"/>
      <sheetName val="9 мес_утв"/>
      <sheetName val="1 полуг_уточн"/>
      <sheetName val="9 мес_уточн"/>
      <sheetName val="1997 base"/>
      <sheetName val="1998 base"/>
      <sheetName val="нетрогать"/>
      <sheetName val="окт"/>
      <sheetName val="нояб-октяб"/>
      <sheetName val="нояб"/>
      <sheetName val="4квфакт"/>
      <sheetName val="Лист1"/>
      <sheetName val="корр июль-азиз1"/>
      <sheetName val="пф"/>
      <sheetName val="вазир_пф"/>
      <sheetName val="дф"/>
      <sheetName val="вазир_дф"/>
      <sheetName val="шф"/>
      <sheetName val="вазир_шф"/>
      <sheetName val="2 КВ_утц"/>
      <sheetName val="# _x001a_В_утч(2)"/>
      <sheetName val="9 месOцев"/>
      <sheetName val="кРш"/>
      <sheetName val="приложение 6"/>
      <sheetName val="приложение 7,1"/>
      <sheetName val="приложение 7,2 "/>
      <sheetName val="приложение 7,4"/>
      <sheetName val="приложение 8"/>
      <sheetName val="приложение 9"/>
      <sheetName val="1_КВ"/>
      <sheetName val="2_КВ"/>
      <sheetName val="3_КВ"/>
      <sheetName val="4_КВ"/>
      <sheetName val="1_КВ_утч"/>
      <sheetName val="2_КВ_утч"/>
      <sheetName val="3_КВ_утч"/>
      <sheetName val="3_КВ_утч(2)"/>
      <sheetName val="4_КВ_утч"/>
      <sheetName val="9_месяцев"/>
      <sheetName val="1996_base"/>
      <sheetName val="1999_base"/>
      <sheetName val="2000_base"/>
      <sheetName val="2001_base"/>
      <sheetName val="1_полуг_утв"/>
      <sheetName val="9_мес_утв"/>
      <sheetName val="1_полуг_уточн"/>
      <sheetName val="9_мес_уточн"/>
      <sheetName val="1997_base"/>
      <sheetName val="1998_base"/>
      <sheetName val="корр_июль-азиз1"/>
      <sheetName val="2_КВ_утц"/>
      <sheetName val="#_В_утч(2)"/>
      <sheetName val="9_месOцев"/>
      <sheetName val="приложение_6"/>
      <sheetName val="приложение_7,1"/>
      <sheetName val="приложение_7,2_"/>
      <sheetName val="приложение_7,4"/>
      <sheetName val="приложение_8"/>
      <sheetName val="приложение_9"/>
      <sheetName val="# _x005f_x001a_В_утч(2)"/>
      <sheetName val="Лист2"/>
      <sheetName val="Лист3"/>
      <sheetName val="1_КВ1"/>
      <sheetName val="2_КВ1"/>
      <sheetName val="3_КВ1"/>
      <sheetName val="4_КВ1"/>
      <sheetName val="1_КВ_утч1"/>
      <sheetName val="2_КВ_утч1"/>
      <sheetName val="3_КВ_утч1"/>
      <sheetName val="3_КВ_утч(2)1"/>
      <sheetName val="4_КВ_утч1"/>
      <sheetName val="9_месяцев1"/>
      <sheetName val="1996_base1"/>
      <sheetName val="1999_base1"/>
      <sheetName val="2000_base1"/>
      <sheetName val="2001_base1"/>
      <sheetName val="1_полуг_утв1"/>
      <sheetName val="9_мес_утв1"/>
      <sheetName val="1_полуг_уточн1"/>
      <sheetName val="9_мес_уточн1"/>
      <sheetName val="1997_base1"/>
      <sheetName val="1998_base1"/>
      <sheetName val="корр_июль-азиз11"/>
      <sheetName val="2_КВ_утц1"/>
      <sheetName val="9_месOцев1"/>
      <sheetName val="приложение_61"/>
      <sheetName val="приложение_7,11"/>
      <sheetName val="приложение_7,2_1"/>
      <sheetName val="приложение_7,41"/>
      <sheetName val="приложение_81"/>
      <sheetName val="приложение_91"/>
      <sheetName val="#__x005f_x001a_В_утч(2)"/>
      <sheetName val="Data input"/>
      <sheetName val="План пр-ва"/>
      <sheetName val="табл чувств"/>
      <sheetName val="План продаж"/>
      <sheetName val=" ОблУНО"/>
      <sheetName val=" ОблУНО (1)"/>
      <sheetName val="Спорт"/>
      <sheetName val="ПТО "/>
      <sheetName val="Урганч Муз"/>
      <sheetName val="ОблИУУ"/>
      <sheetName val="# _x005f_x005f_x005f_x001a_В_утч(2)"/>
      <sheetName val="summary"/>
      <sheetName val="start_page"/>
      <sheetName val="PPP"/>
      <sheetName val="#__x001a_В_утч(2)"/>
      <sheetName val="уюшмага10,09 холатига"/>
      <sheetName val="ж а м и"/>
      <sheetName val="tab 19"/>
      <sheetName val="Q2"/>
      <sheetName val="BAL"/>
      <sheetName val="жиззах янги раз"/>
      <sheetName val="#__x005f_x005f_x005f_x001a_В_утч(2)"/>
      <sheetName val="# _x005f_x005f_x005f_x005f_x005f_x005f_x005f_x001a_В_ут"/>
      <sheetName val="전체실적"/>
      <sheetName val="효율계획(당월)"/>
      <sheetName val="стоимость проекта"/>
      <sheetName val="19997"/>
      <sheetName val="Muammo"/>
      <sheetName val="16701"/>
      <sheetName val="1-Rais uchun"/>
      <sheetName val="PERESM"/>
      <sheetName val="Sudebka"/>
      <sheetName val="# _x005f_x005f_x005f_x001a_В_ут"/>
      <sheetName val="#  В_утч(2)"/>
      <sheetName val="#_ В_утч(2)"/>
      <sheetName val="# _x005f_x001a_В_ут"/>
      <sheetName val="WB"/>
      <sheetName val="1_КВ2"/>
      <sheetName val="2_КВ2"/>
      <sheetName val="3_КВ2"/>
      <sheetName val="4_КВ2"/>
      <sheetName val="1_КВ_утч2"/>
      <sheetName val="2_КВ_утч2"/>
      <sheetName val="3_КВ_утч2"/>
      <sheetName val="3_КВ_утч(2)2"/>
      <sheetName val="4_КВ_утч2"/>
      <sheetName val="9_месяцев2"/>
      <sheetName val="1996_base2"/>
      <sheetName val="1999_base2"/>
      <sheetName val="2000_base2"/>
      <sheetName val="2001_base2"/>
      <sheetName val="1_полуг_утв2"/>
      <sheetName val="9_мес_утв2"/>
      <sheetName val="1_полуг_уточн2"/>
      <sheetName val="9_мес_уточн2"/>
      <sheetName val="1997_base2"/>
      <sheetName val="1998_base2"/>
      <sheetName val="корр_июль-азиз12"/>
      <sheetName val="2_КВ_утц2"/>
      <sheetName val="#_В_утч(2)1"/>
      <sheetName val="9_месOцев2"/>
      <sheetName val="приложение_62"/>
      <sheetName val="приложение_7,12"/>
      <sheetName val="приложение_7,2_2"/>
      <sheetName val="приложение_7,42"/>
      <sheetName val="приложение_82"/>
      <sheetName val="приложение_92"/>
      <sheetName val="#__x005f_x001a_В_утч(2)1"/>
      <sheetName val="Data_input"/>
      <sheetName val="План_пр-ва"/>
      <sheetName val="табл_чувств"/>
      <sheetName val="План_продаж"/>
      <sheetName val="_ОблУНО"/>
      <sheetName val="_ОблУНО_(1)"/>
      <sheetName val="ПТО_"/>
      <sheetName val="Урганч_Муз"/>
      <sheetName val="#__x005f_x005f_x005f_x001a_В_утч(2)1"/>
      <sheetName val="уюшмага10,09_холатига"/>
      <sheetName val="ж_а_м_и"/>
      <sheetName val="tab_19"/>
      <sheetName val="жиззах_янги_раз"/>
      <sheetName val="#__x005f_x005f_x005f_x005f_x005f_x005f_x005f_x001a_В_ут"/>
      <sheetName val="стоимость_проекта"/>
      <sheetName val="1-Rais_uchun"/>
    </sheetNames>
    <sheetDataSet>
      <sheetData sheetId="0">
        <row r="14">
          <cell r="A14" t="str">
            <v>№№</v>
          </cell>
        </row>
      </sheetData>
      <sheetData sheetId="1"/>
      <sheetData sheetId="2"/>
      <sheetData sheetId="3"/>
      <sheetData sheetId="4"/>
      <sheetData sheetId="5"/>
      <sheetData sheetId="6"/>
      <sheetData sheetId="7"/>
      <sheetData sheetId="8"/>
      <sheetData sheetId="9"/>
      <sheetData sheetId="10"/>
      <sheetData sheetId="11"/>
      <sheetData sheetId="12" refreshError="1">
        <row r="14">
          <cell r="A14" t="str">
            <v>№№</v>
          </cell>
          <cell r="B14" t="str">
            <v>Наименование регионов</v>
          </cell>
          <cell r="C14" t="str">
            <v>Налог на доходы (прибыль) юрид.лиц</v>
          </cell>
          <cell r="D14" t="str">
            <v>Единый налог с малых предприятий</v>
          </cell>
          <cell r="E14" t="str">
            <v>Налог на доходы физических лиц</v>
          </cell>
          <cell r="F14" t="str">
            <v>Налог на доходы от предпринимательской деятельности физ.лиц</v>
          </cell>
          <cell r="G14" t="str">
            <v>Налог на добавленную стоимость</v>
          </cell>
          <cell r="H14" t="str">
            <v>Акцизный налог, всего</v>
          </cell>
          <cell r="I14" t="str">
            <v>водка</v>
          </cell>
          <cell r="J14" t="str">
            <v>коньяк</v>
          </cell>
          <cell r="K14" t="str">
            <v>вино сухое</v>
          </cell>
          <cell r="L14" t="str">
            <v>вино крепленое</v>
          </cell>
          <cell r="M14" t="str">
            <v>шампанское</v>
          </cell>
          <cell r="N14" t="str">
            <v>спирт пищевой</v>
          </cell>
          <cell r="O14" t="str">
            <v>№№</v>
          </cell>
          <cell r="P14" t="str">
            <v>Наименование регионов</v>
          </cell>
          <cell r="Q14" t="str">
            <v>Пиво</v>
          </cell>
          <cell r="R14" t="str">
            <v>табачные изделия</v>
          </cell>
          <cell r="S14" t="str">
            <v>ковры и ковровые изделия</v>
          </cell>
          <cell r="T14" t="str">
            <v xml:space="preserve">бензин </v>
          </cell>
          <cell r="U14" t="str">
            <v>дизтопливо</v>
          </cell>
          <cell r="V14" t="str">
            <v>нефть и газовый конденсат</v>
          </cell>
          <cell r="W14" t="str">
            <v>газ природный</v>
          </cell>
          <cell r="X14" t="str">
            <v>растител. масло (хлопковое)</v>
          </cell>
          <cell r="Y14" t="str">
            <v>видео и аудио аппаратура</v>
          </cell>
          <cell r="Z14" t="str">
            <v>хрусталь и хрустальные изделия</v>
          </cell>
          <cell r="AA14" t="str">
            <v>мебель</v>
          </cell>
          <cell r="AB14" t="str">
            <v>автомобили "UzDAEWOO auto"</v>
          </cell>
          <cell r="AC14" t="str">
            <v>мыло туалетное</v>
          </cell>
          <cell r="AD14" t="str">
            <v>мыло хозяйственное</v>
          </cell>
          <cell r="AE14" t="str">
            <v>№№</v>
          </cell>
          <cell r="AF14" t="str">
            <v>Наименование регионов</v>
          </cell>
          <cell r="AG14" t="str">
            <v>рис</v>
          </cell>
          <cell r="AH14" t="str">
            <v>Налог на имущество юридич.лиц</v>
          </cell>
          <cell r="AI14" t="str">
            <v>Налог на имущество физ. лиц</v>
          </cell>
          <cell r="AJ14" t="str">
            <v>Земельный налог</v>
          </cell>
          <cell r="AK14" t="str">
            <v>Налог за пользование недрами</v>
          </cell>
          <cell r="AL14" t="str">
            <v>Налог за пользование водными ресурсами</v>
          </cell>
          <cell r="AM14" t="str">
            <v>Экологический налог</v>
          </cell>
          <cell r="AN14" t="str">
            <v>Налог на развит. инфраструктуры</v>
          </cell>
          <cell r="AO14" t="str">
            <v>Государственная пошлина, всего</v>
          </cell>
          <cell r="AP14" t="str">
            <v>Государ-ственная пошлина
зачисл в респ бюдж</v>
          </cell>
          <cell r="AQ14" t="str">
            <v>Государ-ственная пошлина зачисл в мест бюдж</v>
          </cell>
          <cell r="AR14" t="str">
            <v>Штрафы</v>
          </cell>
          <cell r="AS14" t="str">
            <v>№№</v>
          </cell>
          <cell r="AT14" t="str">
            <v>Наименование регионов</v>
          </cell>
          <cell r="AU14" t="str">
            <v>Сборы ГАИ</v>
          </cell>
          <cell r="AV14" t="str">
            <v>Сборы с дехканских рынков</v>
          </cell>
          <cell r="AW14" t="str">
            <v>Сборы разные (местные)</v>
          </cell>
          <cell r="AX14" t="str">
            <v>Сбор на покупку СКВ (валюта)</v>
          </cell>
          <cell r="AY14" t="str">
            <v>Прочие поступления</v>
          </cell>
          <cell r="AZ14" t="str">
            <v>ИТОГО ДОХОДОВ</v>
          </cell>
        </row>
        <row r="15">
          <cell r="C15">
            <v>1</v>
          </cell>
          <cell r="D15">
            <v>2</v>
          </cell>
          <cell r="E15">
            <v>3</v>
          </cell>
          <cell r="F15">
            <v>4</v>
          </cell>
          <cell r="G15">
            <v>5</v>
          </cell>
          <cell r="H15">
            <v>6</v>
          </cell>
          <cell r="I15">
            <v>7</v>
          </cell>
          <cell r="J15">
            <v>8</v>
          </cell>
          <cell r="K15">
            <v>9</v>
          </cell>
          <cell r="L15">
            <v>10</v>
          </cell>
          <cell r="M15">
            <v>11</v>
          </cell>
          <cell r="N15">
            <v>12</v>
          </cell>
          <cell r="O15">
            <v>13</v>
          </cell>
          <cell r="P15">
            <v>14</v>
          </cell>
          <cell r="Q15">
            <v>13</v>
          </cell>
          <cell r="R15">
            <v>14</v>
          </cell>
          <cell r="S15">
            <v>15</v>
          </cell>
          <cell r="T15">
            <v>16</v>
          </cell>
          <cell r="U15">
            <v>17</v>
          </cell>
          <cell r="V15">
            <v>18</v>
          </cell>
          <cell r="W15">
            <v>19</v>
          </cell>
          <cell r="X15">
            <v>20</v>
          </cell>
          <cell r="Y15">
            <v>21</v>
          </cell>
          <cell r="Z15">
            <v>22</v>
          </cell>
          <cell r="AA15">
            <v>23</v>
          </cell>
          <cell r="AB15">
            <v>23</v>
          </cell>
          <cell r="AC15">
            <v>24</v>
          </cell>
          <cell r="AD15">
            <v>25</v>
          </cell>
          <cell r="AE15">
            <v>28</v>
          </cell>
          <cell r="AF15">
            <v>29</v>
          </cell>
          <cell r="AG15">
            <v>26</v>
          </cell>
          <cell r="AH15">
            <v>27</v>
          </cell>
          <cell r="AI15">
            <v>28</v>
          </cell>
          <cell r="AJ15">
            <v>29</v>
          </cell>
          <cell r="AK15">
            <v>30</v>
          </cell>
          <cell r="AL15">
            <v>31</v>
          </cell>
          <cell r="AM15">
            <v>32</v>
          </cell>
          <cell r="AN15">
            <v>33</v>
          </cell>
          <cell r="AO15">
            <v>34</v>
          </cell>
          <cell r="AP15">
            <v>35</v>
          </cell>
          <cell r="AQ15">
            <v>36</v>
          </cell>
          <cell r="AR15">
            <v>37</v>
          </cell>
          <cell r="AS15">
            <v>42</v>
          </cell>
          <cell r="AT15">
            <v>0</v>
          </cell>
          <cell r="AU15">
            <v>38</v>
          </cell>
          <cell r="AV15">
            <v>39</v>
          </cell>
          <cell r="AW15">
            <v>40</v>
          </cell>
          <cell r="AX15">
            <v>41</v>
          </cell>
          <cell r="AY15">
            <v>0</v>
          </cell>
          <cell r="AZ15">
            <v>42</v>
          </cell>
        </row>
        <row r="16">
          <cell r="A16">
            <v>1</v>
          </cell>
          <cell r="B16" t="str">
            <v>Р. Каракалпакстан</v>
          </cell>
          <cell r="C16">
            <v>2122692.1</v>
          </cell>
          <cell r="D16">
            <v>456941.2</v>
          </cell>
          <cell r="E16">
            <v>5098151.5</v>
          </cell>
          <cell r="F16">
            <v>490908.2</v>
          </cell>
          <cell r="G16">
            <v>5567964</v>
          </cell>
          <cell r="H16">
            <v>4618297.9000000004</v>
          </cell>
          <cell r="I16">
            <v>1323118</v>
          </cell>
          <cell r="J16">
            <v>0</v>
          </cell>
          <cell r="K16">
            <v>0</v>
          </cell>
          <cell r="L16">
            <v>14846</v>
          </cell>
          <cell r="M16">
            <v>0</v>
          </cell>
          <cell r="N16">
            <v>0</v>
          </cell>
          <cell r="O16">
            <v>1</v>
          </cell>
          <cell r="P16" t="str">
            <v>Р. Каракалпакстан</v>
          </cell>
          <cell r="Q16">
            <v>5600</v>
          </cell>
          <cell r="R16">
            <v>0</v>
          </cell>
          <cell r="S16">
            <v>0</v>
          </cell>
          <cell r="T16">
            <v>0</v>
          </cell>
          <cell r="U16">
            <v>0</v>
          </cell>
          <cell r="V16">
            <v>0</v>
          </cell>
          <cell r="W16">
            <v>0</v>
          </cell>
          <cell r="X16">
            <v>2163805.7000000002</v>
          </cell>
          <cell r="Y16">
            <v>0</v>
          </cell>
          <cell r="Z16">
            <v>0</v>
          </cell>
          <cell r="AA16">
            <v>1096</v>
          </cell>
          <cell r="AB16">
            <v>225866</v>
          </cell>
          <cell r="AC16">
            <v>0</v>
          </cell>
          <cell r="AD16">
            <v>0</v>
          </cell>
          <cell r="AE16">
            <v>1</v>
          </cell>
          <cell r="AF16" t="str">
            <v>Р. Каракалпакстан</v>
          </cell>
          <cell r="AG16">
            <v>883966.2</v>
          </cell>
          <cell r="AH16">
            <v>578281.89999999991</v>
          </cell>
          <cell r="AI16">
            <v>273161.40000000002</v>
          </cell>
          <cell r="AJ16">
            <v>546084</v>
          </cell>
          <cell r="AK16">
            <v>20157.099999999999</v>
          </cell>
          <cell r="AL16">
            <v>195123</v>
          </cell>
          <cell r="AM16">
            <v>817344.8</v>
          </cell>
          <cell r="AN16">
            <v>196427.1</v>
          </cell>
          <cell r="AO16">
            <v>169605</v>
          </cell>
          <cell r="AP16">
            <v>33921</v>
          </cell>
          <cell r="AQ16">
            <v>135684</v>
          </cell>
          <cell r="AR16">
            <v>55878.8</v>
          </cell>
          <cell r="AS16">
            <v>1</v>
          </cell>
          <cell r="AT16" t="str">
            <v>Р. Каракалпакстан</v>
          </cell>
          <cell r="AU16">
            <v>156720.79999999999</v>
          </cell>
          <cell r="AV16">
            <v>219149.1</v>
          </cell>
          <cell r="AW16">
            <v>547396.80000000005</v>
          </cell>
          <cell r="AX16">
            <v>0</v>
          </cell>
          <cell r="AY16">
            <v>7000.7</v>
          </cell>
          <cell r="AZ16">
            <v>22137285.399999999</v>
          </cell>
        </row>
        <row r="17">
          <cell r="A17">
            <v>2</v>
          </cell>
          <cell r="B17" t="str">
            <v>Андижанская</v>
          </cell>
          <cell r="C17">
            <v>5117923.6999999993</v>
          </cell>
          <cell r="D17">
            <v>1205876.7</v>
          </cell>
          <cell r="E17">
            <v>7895827.9000000004</v>
          </cell>
          <cell r="F17">
            <v>1920361.1</v>
          </cell>
          <cell r="G17">
            <v>12063425</v>
          </cell>
          <cell r="H17">
            <v>9106068.4000000004</v>
          </cell>
          <cell r="I17">
            <v>1917925.5</v>
          </cell>
          <cell r="J17">
            <v>0</v>
          </cell>
          <cell r="K17">
            <v>32599.599999999999</v>
          </cell>
          <cell r="L17">
            <v>307836.59999999998</v>
          </cell>
          <cell r="M17">
            <v>0</v>
          </cell>
          <cell r="N17">
            <v>20000</v>
          </cell>
          <cell r="O17">
            <v>2</v>
          </cell>
          <cell r="P17" t="str">
            <v>Андижанская</v>
          </cell>
          <cell r="Q17">
            <v>92765.4</v>
          </cell>
          <cell r="R17">
            <v>0</v>
          </cell>
          <cell r="S17">
            <v>0</v>
          </cell>
          <cell r="T17">
            <v>0</v>
          </cell>
          <cell r="U17">
            <v>0</v>
          </cell>
          <cell r="V17">
            <v>0</v>
          </cell>
          <cell r="W17">
            <v>0</v>
          </cell>
          <cell r="X17">
            <v>4142114</v>
          </cell>
          <cell r="Y17">
            <v>0</v>
          </cell>
          <cell r="Z17">
            <v>0</v>
          </cell>
          <cell r="AA17">
            <v>3412.3</v>
          </cell>
          <cell r="AB17">
            <v>2080278.7000000002</v>
          </cell>
          <cell r="AC17">
            <v>0</v>
          </cell>
          <cell r="AD17">
            <v>358915</v>
          </cell>
          <cell r="AE17">
            <v>2</v>
          </cell>
          <cell r="AF17" t="str">
            <v>Андижанская</v>
          </cell>
          <cell r="AG17">
            <v>150221.29999999999</v>
          </cell>
          <cell r="AH17">
            <v>1193022.5999999999</v>
          </cell>
          <cell r="AI17">
            <v>393202.7</v>
          </cell>
          <cell r="AJ17">
            <v>2463022.9</v>
          </cell>
          <cell r="AK17">
            <v>182181.1</v>
          </cell>
          <cell r="AL17">
            <v>98640.3</v>
          </cell>
          <cell r="AM17">
            <v>1358019.1</v>
          </cell>
          <cell r="AN17">
            <v>531286.6</v>
          </cell>
          <cell r="AO17">
            <v>281544.2</v>
          </cell>
          <cell r="AP17">
            <v>56308.800000000003</v>
          </cell>
          <cell r="AQ17">
            <v>225235.4</v>
          </cell>
          <cell r="AR17">
            <v>115696</v>
          </cell>
          <cell r="AS17">
            <v>2</v>
          </cell>
          <cell r="AT17" t="str">
            <v>Андижанская</v>
          </cell>
          <cell r="AU17">
            <v>244407.90000000002</v>
          </cell>
          <cell r="AV17">
            <v>295437.90000000002</v>
          </cell>
          <cell r="AW17">
            <v>746093.60000000009</v>
          </cell>
          <cell r="AX17">
            <v>0</v>
          </cell>
          <cell r="AY17">
            <v>0</v>
          </cell>
          <cell r="AZ17">
            <v>45212037.699999996</v>
          </cell>
        </row>
        <row r="18">
          <cell r="A18">
            <v>3</v>
          </cell>
          <cell r="B18" t="str">
            <v>Бухарская</v>
          </cell>
          <cell r="C18">
            <v>8433103.3999999985</v>
          </cell>
          <cell r="D18">
            <v>1104014.1000000001</v>
          </cell>
          <cell r="E18">
            <v>9825890.5999999996</v>
          </cell>
          <cell r="F18">
            <v>1242929</v>
          </cell>
          <cell r="G18">
            <v>21771276.600000001</v>
          </cell>
          <cell r="H18">
            <v>37153704.699999996</v>
          </cell>
          <cell r="I18">
            <v>2129018.2000000002</v>
          </cell>
          <cell r="J18">
            <v>48303</v>
          </cell>
          <cell r="K18">
            <v>22500</v>
          </cell>
          <cell r="L18">
            <v>494340.2</v>
          </cell>
          <cell r="M18">
            <v>0</v>
          </cell>
          <cell r="N18">
            <v>91398.8</v>
          </cell>
          <cell r="O18">
            <v>3</v>
          </cell>
          <cell r="P18" t="str">
            <v>Бухарская</v>
          </cell>
          <cell r="Q18">
            <v>0</v>
          </cell>
          <cell r="R18">
            <v>0</v>
          </cell>
          <cell r="S18">
            <v>0</v>
          </cell>
          <cell r="T18">
            <v>25038333</v>
          </cell>
          <cell r="U18">
            <v>3741861.1</v>
          </cell>
          <cell r="V18">
            <v>0</v>
          </cell>
          <cell r="W18">
            <v>0</v>
          </cell>
          <cell r="X18">
            <v>4647822.9000000004</v>
          </cell>
          <cell r="Y18">
            <v>113</v>
          </cell>
          <cell r="Z18">
            <v>0</v>
          </cell>
          <cell r="AA18">
            <v>3868.8</v>
          </cell>
          <cell r="AB18">
            <v>781756.49999999988</v>
          </cell>
          <cell r="AC18">
            <v>0</v>
          </cell>
          <cell r="AD18">
            <v>91349.799999999988</v>
          </cell>
          <cell r="AE18">
            <v>3</v>
          </cell>
          <cell r="AF18" t="str">
            <v>Бухарская</v>
          </cell>
          <cell r="AG18">
            <v>63039.4</v>
          </cell>
          <cell r="AH18">
            <v>2366127.6</v>
          </cell>
          <cell r="AI18">
            <v>316694.40000000002</v>
          </cell>
          <cell r="AJ18">
            <v>2590921.7999999998</v>
          </cell>
          <cell r="AK18">
            <v>56687.199999999997</v>
          </cell>
          <cell r="AL18">
            <v>48824.9</v>
          </cell>
          <cell r="AM18">
            <v>1790066.3</v>
          </cell>
          <cell r="AN18">
            <v>843203</v>
          </cell>
          <cell r="AO18">
            <v>189031.8</v>
          </cell>
          <cell r="AP18">
            <v>66526.399999999994</v>
          </cell>
          <cell r="AQ18">
            <v>122505.5</v>
          </cell>
          <cell r="AR18">
            <v>150428.4</v>
          </cell>
          <cell r="AS18">
            <v>3</v>
          </cell>
          <cell r="AT18" t="str">
            <v>Бухарская</v>
          </cell>
          <cell r="AU18">
            <v>164949.1</v>
          </cell>
          <cell r="AV18">
            <v>157430.29999999999</v>
          </cell>
          <cell r="AW18">
            <v>719699</v>
          </cell>
          <cell r="AX18">
            <v>0</v>
          </cell>
          <cell r="AY18">
            <v>0</v>
          </cell>
          <cell r="AZ18">
            <v>88924982.199999988</v>
          </cell>
        </row>
        <row r="19">
          <cell r="A19">
            <v>4</v>
          </cell>
          <cell r="B19" t="str">
            <v>Джизакская</v>
          </cell>
          <cell r="C19">
            <v>1575111.9000000001</v>
          </cell>
          <cell r="D19">
            <v>616961.80000000005</v>
          </cell>
          <cell r="E19">
            <v>3630485.7</v>
          </cell>
          <cell r="F19">
            <v>667478</v>
          </cell>
          <cell r="G19">
            <v>4683013.2</v>
          </cell>
          <cell r="H19">
            <v>1632637.8</v>
          </cell>
          <cell r="I19">
            <v>656108.1</v>
          </cell>
          <cell r="J19">
            <v>0</v>
          </cell>
          <cell r="K19">
            <v>13008.3</v>
          </cell>
          <cell r="L19">
            <v>90207</v>
          </cell>
          <cell r="M19">
            <v>0</v>
          </cell>
          <cell r="N19">
            <v>0</v>
          </cell>
          <cell r="O19">
            <v>4</v>
          </cell>
          <cell r="P19" t="str">
            <v>Джизакская</v>
          </cell>
          <cell r="Q19">
            <v>0</v>
          </cell>
          <cell r="R19">
            <v>0</v>
          </cell>
          <cell r="S19">
            <v>353.2</v>
          </cell>
          <cell r="T19">
            <v>0</v>
          </cell>
          <cell r="U19">
            <v>0</v>
          </cell>
          <cell r="V19">
            <v>0</v>
          </cell>
          <cell r="W19">
            <v>0</v>
          </cell>
          <cell r="X19">
            <v>564827.30000000005</v>
          </cell>
          <cell r="Y19">
            <v>0</v>
          </cell>
          <cell r="Z19">
            <v>0</v>
          </cell>
          <cell r="AA19">
            <v>3665.6</v>
          </cell>
          <cell r="AB19">
            <v>246914.5</v>
          </cell>
          <cell r="AC19">
            <v>0</v>
          </cell>
          <cell r="AD19">
            <v>0</v>
          </cell>
          <cell r="AE19">
            <v>4</v>
          </cell>
          <cell r="AF19" t="str">
            <v>Джизакская</v>
          </cell>
          <cell r="AG19">
            <v>57553.8</v>
          </cell>
          <cell r="AH19">
            <v>414931.9</v>
          </cell>
          <cell r="AI19">
            <v>176175.6</v>
          </cell>
          <cell r="AJ19">
            <v>1264423.7</v>
          </cell>
          <cell r="AK19">
            <v>33875</v>
          </cell>
          <cell r="AL19">
            <v>27352.300000000003</v>
          </cell>
          <cell r="AM19">
            <v>471143.4</v>
          </cell>
          <cell r="AN19">
            <v>123494.59999999999</v>
          </cell>
          <cell r="AO19">
            <v>94896.299999999988</v>
          </cell>
          <cell r="AP19">
            <v>18979.2</v>
          </cell>
          <cell r="AQ19">
            <v>75917.100000000006</v>
          </cell>
          <cell r="AR19">
            <v>51957.7</v>
          </cell>
          <cell r="AS19">
            <v>4</v>
          </cell>
          <cell r="AT19" t="str">
            <v>Джизакская</v>
          </cell>
          <cell r="AU19">
            <v>65324.4</v>
          </cell>
          <cell r="AV19">
            <v>147737.20000000001</v>
          </cell>
          <cell r="AW19">
            <v>477989.6</v>
          </cell>
          <cell r="AX19">
            <v>0</v>
          </cell>
          <cell r="AY19">
            <v>0</v>
          </cell>
          <cell r="AZ19">
            <v>16154990.100000001</v>
          </cell>
        </row>
        <row r="20">
          <cell r="A20">
            <v>5</v>
          </cell>
          <cell r="B20" t="str">
            <v>Кашкадарьинская</v>
          </cell>
          <cell r="C20">
            <v>10574498.300000001</v>
          </cell>
          <cell r="D20">
            <v>1649844.7</v>
          </cell>
          <cell r="E20">
            <v>9739417.1000000015</v>
          </cell>
          <cell r="F20">
            <v>1111447.7</v>
          </cell>
          <cell r="G20">
            <v>27063292.100000001</v>
          </cell>
          <cell r="H20">
            <v>5263098.7</v>
          </cell>
          <cell r="I20">
            <v>2212000</v>
          </cell>
          <cell r="J20">
            <v>0</v>
          </cell>
          <cell r="K20">
            <v>100468.7</v>
          </cell>
          <cell r="L20">
            <v>782676.9</v>
          </cell>
          <cell r="M20">
            <v>0</v>
          </cell>
          <cell r="N20">
            <v>0</v>
          </cell>
          <cell r="O20">
            <v>5</v>
          </cell>
          <cell r="P20" t="str">
            <v>Кашкадарьинская</v>
          </cell>
          <cell r="Q20">
            <v>0</v>
          </cell>
          <cell r="R20">
            <v>0</v>
          </cell>
          <cell r="S20">
            <v>0</v>
          </cell>
          <cell r="T20">
            <v>0</v>
          </cell>
          <cell r="U20">
            <v>0</v>
          </cell>
          <cell r="V20">
            <v>0</v>
          </cell>
          <cell r="W20">
            <v>0</v>
          </cell>
          <cell r="X20">
            <v>1857321.1</v>
          </cell>
          <cell r="Y20">
            <v>0</v>
          </cell>
          <cell r="Z20">
            <v>0</v>
          </cell>
          <cell r="AA20">
            <v>4483.2</v>
          </cell>
          <cell r="AB20">
            <v>230398.1</v>
          </cell>
          <cell r="AC20">
            <v>0</v>
          </cell>
          <cell r="AD20">
            <v>0</v>
          </cell>
          <cell r="AE20">
            <v>5</v>
          </cell>
          <cell r="AF20" t="str">
            <v>Кашкадарьинская</v>
          </cell>
          <cell r="AG20">
            <v>75750.7</v>
          </cell>
          <cell r="AH20">
            <v>6379756.4000000004</v>
          </cell>
          <cell r="AI20">
            <v>453067.4</v>
          </cell>
          <cell r="AJ20">
            <v>2819694.3000000003</v>
          </cell>
          <cell r="AK20">
            <v>1964554.8</v>
          </cell>
          <cell r="AL20">
            <v>163706.79999999999</v>
          </cell>
          <cell r="AM20">
            <v>2216920.4000000004</v>
          </cell>
          <cell r="AN20">
            <v>759463.1</v>
          </cell>
          <cell r="AO20">
            <v>355718.9</v>
          </cell>
          <cell r="AP20">
            <v>71143.8</v>
          </cell>
          <cell r="AQ20">
            <v>284575.09999999998</v>
          </cell>
          <cell r="AR20">
            <v>217243</v>
          </cell>
          <cell r="AS20">
            <v>5</v>
          </cell>
          <cell r="AT20" t="str">
            <v>Кашкадарьинская</v>
          </cell>
          <cell r="AU20">
            <v>210410.09999999998</v>
          </cell>
          <cell r="AV20">
            <v>292574.59999999998</v>
          </cell>
          <cell r="AW20">
            <v>1338332.5</v>
          </cell>
          <cell r="AX20">
            <v>0</v>
          </cell>
          <cell r="AY20">
            <v>0</v>
          </cell>
          <cell r="AZ20">
            <v>72573040.900000021</v>
          </cell>
        </row>
        <row r="21">
          <cell r="A21">
            <v>6</v>
          </cell>
          <cell r="B21" t="str">
            <v>Навоийская</v>
          </cell>
          <cell r="C21">
            <v>8658096.5999999996</v>
          </cell>
          <cell r="D21">
            <v>1009847.5</v>
          </cell>
          <cell r="E21">
            <v>14469281.5</v>
          </cell>
          <cell r="F21">
            <v>1215888</v>
          </cell>
          <cell r="G21">
            <v>9609724.5</v>
          </cell>
          <cell r="H21">
            <v>1639799.2000000002</v>
          </cell>
          <cell r="I21">
            <v>992829.5</v>
          </cell>
          <cell r="J21">
            <v>0</v>
          </cell>
          <cell r="K21">
            <v>4534.8</v>
          </cell>
          <cell r="L21">
            <v>97411.6</v>
          </cell>
          <cell r="M21">
            <v>0</v>
          </cell>
          <cell r="N21">
            <v>0</v>
          </cell>
          <cell r="O21">
            <v>6</v>
          </cell>
          <cell r="P21" t="str">
            <v>Навоийская</v>
          </cell>
          <cell r="Q21">
            <v>208493.9</v>
          </cell>
          <cell r="R21">
            <v>0</v>
          </cell>
          <cell r="S21">
            <v>0</v>
          </cell>
          <cell r="T21">
            <v>0</v>
          </cell>
          <cell r="U21">
            <v>0</v>
          </cell>
          <cell r="V21">
            <v>0</v>
          </cell>
          <cell r="W21">
            <v>0</v>
          </cell>
          <cell r="X21">
            <v>0</v>
          </cell>
          <cell r="Y21">
            <v>0</v>
          </cell>
          <cell r="Z21">
            <v>0</v>
          </cell>
          <cell r="AA21">
            <v>0</v>
          </cell>
          <cell r="AB21">
            <v>276305.80000000005</v>
          </cell>
          <cell r="AC21">
            <v>0</v>
          </cell>
          <cell r="AD21">
            <v>0</v>
          </cell>
          <cell r="AE21">
            <v>6</v>
          </cell>
          <cell r="AF21" t="str">
            <v>Навоийская</v>
          </cell>
          <cell r="AG21">
            <v>60223.6</v>
          </cell>
          <cell r="AH21">
            <v>2678944.7999999998</v>
          </cell>
          <cell r="AI21">
            <v>350326</v>
          </cell>
          <cell r="AJ21">
            <v>2054362.5</v>
          </cell>
          <cell r="AK21">
            <v>3180777.6999999997</v>
          </cell>
          <cell r="AL21">
            <v>786692.2</v>
          </cell>
          <cell r="AM21">
            <v>2189784.7999999998</v>
          </cell>
          <cell r="AN21">
            <v>273583.3</v>
          </cell>
          <cell r="AO21">
            <v>297129.2</v>
          </cell>
          <cell r="AP21">
            <v>59425.799999999996</v>
          </cell>
          <cell r="AQ21">
            <v>237703.4</v>
          </cell>
          <cell r="AR21">
            <v>111227.2</v>
          </cell>
          <cell r="AS21">
            <v>6</v>
          </cell>
          <cell r="AT21" t="str">
            <v>Навоийская</v>
          </cell>
          <cell r="AU21">
            <v>112976.1</v>
          </cell>
          <cell r="AV21">
            <v>151447.6</v>
          </cell>
          <cell r="AW21">
            <v>331945.7</v>
          </cell>
          <cell r="AX21">
            <v>0</v>
          </cell>
          <cell r="AY21">
            <v>0</v>
          </cell>
          <cell r="AZ21">
            <v>49121834.399999999</v>
          </cell>
        </row>
        <row r="22">
          <cell r="A22">
            <v>7</v>
          </cell>
          <cell r="B22" t="str">
            <v>Наманганская</v>
          </cell>
          <cell r="C22">
            <v>4189411</v>
          </cell>
          <cell r="D22">
            <v>1484886.2</v>
          </cell>
          <cell r="E22">
            <v>6655645.4000000004</v>
          </cell>
          <cell r="F22">
            <v>1120196.9000000001</v>
          </cell>
          <cell r="G22">
            <v>9863651.1999999993</v>
          </cell>
          <cell r="H22">
            <v>5094705.3</v>
          </cell>
          <cell r="I22">
            <v>1194818</v>
          </cell>
          <cell r="J22">
            <v>0</v>
          </cell>
          <cell r="K22">
            <v>4022.3</v>
          </cell>
          <cell r="L22">
            <v>810036.1</v>
          </cell>
          <cell r="M22">
            <v>0</v>
          </cell>
          <cell r="N22">
            <v>28134</v>
          </cell>
          <cell r="O22">
            <v>7</v>
          </cell>
          <cell r="P22" t="str">
            <v>Наманганская</v>
          </cell>
          <cell r="Q22">
            <v>122365.8</v>
          </cell>
          <cell r="R22">
            <v>0</v>
          </cell>
          <cell r="S22">
            <v>0</v>
          </cell>
          <cell r="T22">
            <v>0</v>
          </cell>
          <cell r="U22">
            <v>0</v>
          </cell>
          <cell r="V22">
            <v>0</v>
          </cell>
          <cell r="W22">
            <v>0</v>
          </cell>
          <cell r="X22">
            <v>2079642.4000000001</v>
          </cell>
          <cell r="Y22">
            <v>1105</v>
          </cell>
          <cell r="Z22">
            <v>0</v>
          </cell>
          <cell r="AA22">
            <v>4300</v>
          </cell>
          <cell r="AB22">
            <v>733104.3</v>
          </cell>
          <cell r="AC22">
            <v>0</v>
          </cell>
          <cell r="AD22">
            <v>7542.2</v>
          </cell>
          <cell r="AE22">
            <v>7</v>
          </cell>
          <cell r="AF22" t="str">
            <v>Наманганская</v>
          </cell>
          <cell r="AG22">
            <v>109635.2</v>
          </cell>
          <cell r="AH22">
            <v>758600.4</v>
          </cell>
          <cell r="AI22">
            <v>477960.7</v>
          </cell>
          <cell r="AJ22">
            <v>2907934.5</v>
          </cell>
          <cell r="AK22">
            <v>72704.3</v>
          </cell>
          <cell r="AL22">
            <v>107999.70000000001</v>
          </cell>
          <cell r="AM22">
            <v>1132948.1000000001</v>
          </cell>
          <cell r="AN22">
            <v>445916.8</v>
          </cell>
          <cell r="AO22">
            <v>309024.09999999998</v>
          </cell>
          <cell r="AP22">
            <v>61804.799999999996</v>
          </cell>
          <cell r="AQ22">
            <v>247219.3</v>
          </cell>
          <cell r="AR22">
            <v>136213.5</v>
          </cell>
          <cell r="AS22">
            <v>7</v>
          </cell>
          <cell r="AT22" t="str">
            <v>Наманганская</v>
          </cell>
          <cell r="AU22">
            <v>136378.6</v>
          </cell>
          <cell r="AV22">
            <v>267890</v>
          </cell>
          <cell r="AW22">
            <v>854669.60000000009</v>
          </cell>
          <cell r="AX22">
            <v>0</v>
          </cell>
          <cell r="AY22">
            <v>0</v>
          </cell>
          <cell r="AZ22">
            <v>36016736.299999997</v>
          </cell>
        </row>
        <row r="23">
          <cell r="A23">
            <v>8</v>
          </cell>
          <cell r="B23" t="str">
            <v>Самаркандская</v>
          </cell>
          <cell r="C23">
            <v>6648286</v>
          </cell>
          <cell r="D23">
            <v>2309283</v>
          </cell>
          <cell r="E23">
            <v>9676441.8000000007</v>
          </cell>
          <cell r="F23">
            <v>2236133.5</v>
          </cell>
          <cell r="G23">
            <v>14433754.699999999</v>
          </cell>
          <cell r="H23">
            <v>10987988.9</v>
          </cell>
          <cell r="I23">
            <v>7872278.5</v>
          </cell>
          <cell r="J23">
            <v>766447.2</v>
          </cell>
          <cell r="K23">
            <v>3100</v>
          </cell>
          <cell r="L23">
            <v>865808.4</v>
          </cell>
          <cell r="M23">
            <v>0</v>
          </cell>
          <cell r="N23">
            <v>705788</v>
          </cell>
          <cell r="O23">
            <v>8</v>
          </cell>
          <cell r="P23" t="str">
            <v>Самаркандская</v>
          </cell>
          <cell r="Q23">
            <v>442271</v>
          </cell>
          <cell r="R23">
            <v>0</v>
          </cell>
          <cell r="S23">
            <v>1908.4</v>
          </cell>
          <cell r="T23">
            <v>0</v>
          </cell>
          <cell r="U23">
            <v>0</v>
          </cell>
          <cell r="V23">
            <v>0</v>
          </cell>
          <cell r="W23">
            <v>0</v>
          </cell>
          <cell r="X23">
            <v>60406.5</v>
          </cell>
          <cell r="Y23">
            <v>0</v>
          </cell>
          <cell r="Z23">
            <v>0</v>
          </cell>
          <cell r="AA23">
            <v>812.6</v>
          </cell>
          <cell r="AB23">
            <v>215303.4</v>
          </cell>
          <cell r="AC23">
            <v>0</v>
          </cell>
          <cell r="AD23">
            <v>0</v>
          </cell>
          <cell r="AE23">
            <v>8</v>
          </cell>
          <cell r="AF23" t="str">
            <v>Самаркандская</v>
          </cell>
          <cell r="AG23">
            <v>53864.9</v>
          </cell>
          <cell r="AH23">
            <v>1071294.8</v>
          </cell>
          <cell r="AI23">
            <v>400476.2</v>
          </cell>
          <cell r="AJ23">
            <v>3102773.7</v>
          </cell>
          <cell r="AK23">
            <v>56883.199999999997</v>
          </cell>
          <cell r="AL23">
            <v>65721.7</v>
          </cell>
          <cell r="AM23">
            <v>1118949.8999999999</v>
          </cell>
          <cell r="AN23">
            <v>497923.69999999995</v>
          </cell>
          <cell r="AO23">
            <v>467298.1</v>
          </cell>
          <cell r="AP23">
            <v>104685.2</v>
          </cell>
          <cell r="AQ23">
            <v>362612.9</v>
          </cell>
          <cell r="AR23">
            <v>149705.20000000001</v>
          </cell>
          <cell r="AS23">
            <v>8</v>
          </cell>
          <cell r="AT23" t="str">
            <v>Самаркандская</v>
          </cell>
          <cell r="AU23">
            <v>129764.3</v>
          </cell>
          <cell r="AV23">
            <v>405978.9</v>
          </cell>
          <cell r="AW23">
            <v>1177865.8999999999</v>
          </cell>
          <cell r="AX23">
            <v>0</v>
          </cell>
          <cell r="AY23">
            <v>0</v>
          </cell>
          <cell r="AZ23">
            <v>54936523.5</v>
          </cell>
        </row>
        <row r="24">
          <cell r="A24">
            <v>9</v>
          </cell>
          <cell r="B24" t="str">
            <v>Сурхандарьинская</v>
          </cell>
          <cell r="C24">
            <v>3417349.3</v>
          </cell>
          <cell r="D24">
            <v>554927.6</v>
          </cell>
          <cell r="E24">
            <v>5603125.9000000004</v>
          </cell>
          <cell r="F24">
            <v>963812.2</v>
          </cell>
          <cell r="G24">
            <v>6333338.4000000004</v>
          </cell>
          <cell r="H24">
            <v>6173279.5</v>
          </cell>
          <cell r="I24">
            <v>1675154.2</v>
          </cell>
          <cell r="J24">
            <v>0</v>
          </cell>
          <cell r="K24">
            <v>0</v>
          </cell>
          <cell r="L24">
            <v>418270.9</v>
          </cell>
          <cell r="M24">
            <v>0</v>
          </cell>
          <cell r="N24">
            <v>0</v>
          </cell>
          <cell r="O24">
            <v>9</v>
          </cell>
          <cell r="P24" t="str">
            <v>Сурхандарьинская</v>
          </cell>
          <cell r="Q24">
            <v>0</v>
          </cell>
          <cell r="R24">
            <v>0</v>
          </cell>
          <cell r="S24">
            <v>0</v>
          </cell>
          <cell r="T24">
            <v>0</v>
          </cell>
          <cell r="U24">
            <v>0</v>
          </cell>
          <cell r="V24">
            <v>0</v>
          </cell>
          <cell r="W24">
            <v>0</v>
          </cell>
          <cell r="X24">
            <v>3678698.5</v>
          </cell>
          <cell r="Y24">
            <v>0</v>
          </cell>
          <cell r="Z24">
            <v>0</v>
          </cell>
          <cell r="AA24">
            <v>1413.2</v>
          </cell>
          <cell r="AB24">
            <v>171074.5</v>
          </cell>
          <cell r="AC24">
            <v>0</v>
          </cell>
          <cell r="AD24">
            <v>65982.5</v>
          </cell>
          <cell r="AE24">
            <v>9</v>
          </cell>
          <cell r="AF24" t="str">
            <v>Сурхандарьинская</v>
          </cell>
          <cell r="AG24">
            <v>162685.70000000001</v>
          </cell>
          <cell r="AH24">
            <v>591625.9</v>
          </cell>
          <cell r="AI24">
            <v>320712.5</v>
          </cell>
          <cell r="AJ24">
            <v>2506866.9000000004</v>
          </cell>
          <cell r="AK24">
            <v>181001.8</v>
          </cell>
          <cell r="AL24">
            <v>99818.1</v>
          </cell>
          <cell r="AM24">
            <v>973193</v>
          </cell>
          <cell r="AN24">
            <v>414921.89999999997</v>
          </cell>
          <cell r="AO24">
            <v>203335.59999999998</v>
          </cell>
          <cell r="AP24">
            <v>58965.399999999994</v>
          </cell>
          <cell r="AQ24">
            <v>144370.20000000001</v>
          </cell>
          <cell r="AR24">
            <v>92344.7</v>
          </cell>
          <cell r="AS24">
            <v>9</v>
          </cell>
          <cell r="AT24" t="str">
            <v>Сурхандарьинская</v>
          </cell>
          <cell r="AU24">
            <v>237238.7</v>
          </cell>
          <cell r="AV24">
            <v>226081</v>
          </cell>
          <cell r="AW24">
            <v>630015.1</v>
          </cell>
          <cell r="AX24">
            <v>0</v>
          </cell>
          <cell r="AY24">
            <v>0</v>
          </cell>
          <cell r="AZ24">
            <v>29522988.100000001</v>
          </cell>
        </row>
        <row r="25">
          <cell r="A25">
            <v>10</v>
          </cell>
          <cell r="B25" t="str">
            <v>Сырдарьинская</v>
          </cell>
          <cell r="C25">
            <v>1772485.1</v>
          </cell>
          <cell r="D25">
            <v>494593.4</v>
          </cell>
          <cell r="E25">
            <v>3738222.8</v>
          </cell>
          <cell r="F25">
            <v>487170.6</v>
          </cell>
          <cell r="G25">
            <v>4839169</v>
          </cell>
          <cell r="H25">
            <v>3030387.8</v>
          </cell>
          <cell r="I25">
            <v>1372185.8</v>
          </cell>
          <cell r="J25">
            <v>0</v>
          </cell>
          <cell r="K25">
            <v>14456.4</v>
          </cell>
          <cell r="L25">
            <v>112491.4</v>
          </cell>
          <cell r="M25">
            <v>0</v>
          </cell>
          <cell r="N25">
            <v>0</v>
          </cell>
          <cell r="O25">
            <v>10</v>
          </cell>
          <cell r="P25" t="str">
            <v>Сырдарьинская</v>
          </cell>
          <cell r="Q25">
            <v>6000</v>
          </cell>
          <cell r="R25">
            <v>0</v>
          </cell>
          <cell r="S25">
            <v>0</v>
          </cell>
          <cell r="T25">
            <v>0</v>
          </cell>
          <cell r="U25">
            <v>0</v>
          </cell>
          <cell r="V25">
            <v>0</v>
          </cell>
          <cell r="W25">
            <v>0</v>
          </cell>
          <cell r="X25">
            <v>1071120.3999999999</v>
          </cell>
          <cell r="Y25">
            <v>0</v>
          </cell>
          <cell r="Z25">
            <v>0</v>
          </cell>
          <cell r="AA25">
            <v>0</v>
          </cell>
          <cell r="AB25">
            <v>188886.80000000002</v>
          </cell>
          <cell r="AC25">
            <v>0</v>
          </cell>
          <cell r="AD25">
            <v>4200</v>
          </cell>
          <cell r="AE25">
            <v>10</v>
          </cell>
          <cell r="AF25" t="str">
            <v>Сырдарьинская</v>
          </cell>
          <cell r="AG25">
            <v>261047</v>
          </cell>
          <cell r="AH25">
            <v>521322.9</v>
          </cell>
          <cell r="AI25">
            <v>139340.4</v>
          </cell>
          <cell r="AJ25">
            <v>1127423.8</v>
          </cell>
          <cell r="AK25">
            <v>12261.9</v>
          </cell>
          <cell r="AL25">
            <v>740530.2</v>
          </cell>
          <cell r="AM25">
            <v>631581.5</v>
          </cell>
          <cell r="AN25">
            <v>157934.29999999999</v>
          </cell>
          <cell r="AO25">
            <v>204007.3</v>
          </cell>
          <cell r="AP25">
            <v>40801.5</v>
          </cell>
          <cell r="AQ25">
            <v>163205.79999999999</v>
          </cell>
          <cell r="AR25">
            <v>132323.5</v>
          </cell>
          <cell r="AS25">
            <v>10</v>
          </cell>
          <cell r="AT25" t="str">
            <v>Сырдарьинская</v>
          </cell>
          <cell r="AU25">
            <v>67600.399999999994</v>
          </cell>
          <cell r="AV25">
            <v>74246.7</v>
          </cell>
          <cell r="AW25">
            <v>339327</v>
          </cell>
          <cell r="AX25">
            <v>0</v>
          </cell>
          <cell r="AY25">
            <v>0</v>
          </cell>
          <cell r="AZ25">
            <v>18509928.599999998</v>
          </cell>
        </row>
        <row r="26">
          <cell r="A26">
            <v>11</v>
          </cell>
          <cell r="B26" t="str">
            <v>Ташкентская</v>
          </cell>
          <cell r="C26">
            <v>13640635.1</v>
          </cell>
          <cell r="D26">
            <v>3203110.8</v>
          </cell>
          <cell r="E26">
            <v>20901575.300000001</v>
          </cell>
          <cell r="F26">
            <v>2317171.2999999998</v>
          </cell>
          <cell r="G26">
            <v>23615266.100000001</v>
          </cell>
          <cell r="H26">
            <v>18588257.299999997</v>
          </cell>
          <cell r="I26">
            <v>8906312</v>
          </cell>
          <cell r="J26">
            <v>351763.6</v>
          </cell>
          <cell r="K26">
            <v>85992.4</v>
          </cell>
          <cell r="L26">
            <v>2573049</v>
          </cell>
          <cell r="M26">
            <v>132684.4</v>
          </cell>
          <cell r="N26">
            <v>61017.5</v>
          </cell>
          <cell r="O26">
            <v>11</v>
          </cell>
          <cell r="P26" t="str">
            <v>Ташкентская</v>
          </cell>
          <cell r="Q26">
            <v>2037855.5</v>
          </cell>
          <cell r="R26">
            <v>0</v>
          </cell>
          <cell r="S26">
            <v>7927.6</v>
          </cell>
          <cell r="T26">
            <v>0</v>
          </cell>
          <cell r="U26">
            <v>0</v>
          </cell>
          <cell r="V26">
            <v>0</v>
          </cell>
          <cell r="W26">
            <v>0</v>
          </cell>
          <cell r="X26">
            <v>2736948.7</v>
          </cell>
          <cell r="Y26">
            <v>15000</v>
          </cell>
          <cell r="Z26">
            <v>0</v>
          </cell>
          <cell r="AA26">
            <v>28290.400000000001</v>
          </cell>
          <cell r="AB26">
            <v>658229.9</v>
          </cell>
          <cell r="AC26">
            <v>0</v>
          </cell>
          <cell r="AD26">
            <v>811498.7</v>
          </cell>
          <cell r="AE26">
            <v>11</v>
          </cell>
          <cell r="AF26" t="str">
            <v>Ташкентская</v>
          </cell>
          <cell r="AG26">
            <v>181687.6</v>
          </cell>
          <cell r="AH26">
            <v>1920393.3</v>
          </cell>
          <cell r="AI26">
            <v>633002.60000000009</v>
          </cell>
          <cell r="AJ26">
            <v>5282604.7</v>
          </cell>
          <cell r="AK26">
            <v>3468106.2</v>
          </cell>
          <cell r="AL26">
            <v>1276289.2</v>
          </cell>
          <cell r="AM26">
            <v>3122690.4</v>
          </cell>
          <cell r="AN26">
            <v>1233394.7</v>
          </cell>
          <cell r="AO26">
            <v>773651.9</v>
          </cell>
          <cell r="AP26">
            <v>154730.4</v>
          </cell>
          <cell r="AQ26">
            <v>618921.5</v>
          </cell>
          <cell r="AR26">
            <v>377832</v>
          </cell>
          <cell r="AS26">
            <v>11</v>
          </cell>
          <cell r="AT26" t="str">
            <v>Ташкентская</v>
          </cell>
          <cell r="AU26">
            <v>204208.4</v>
          </cell>
          <cell r="AV26">
            <v>488136.8</v>
          </cell>
          <cell r="AW26">
            <v>1621393.1</v>
          </cell>
          <cell r="AX26">
            <v>0</v>
          </cell>
          <cell r="AY26">
            <v>0</v>
          </cell>
          <cell r="AZ26">
            <v>102667719.19999997</v>
          </cell>
        </row>
        <row r="27">
          <cell r="A27">
            <v>12</v>
          </cell>
          <cell r="B27" t="str">
            <v>Ферганская</v>
          </cell>
          <cell r="C27">
            <v>9189453.6999999993</v>
          </cell>
          <cell r="D27">
            <v>2262197.2000000002</v>
          </cell>
          <cell r="E27">
            <v>12909667.299999999</v>
          </cell>
          <cell r="F27">
            <v>2366566.3999999999</v>
          </cell>
          <cell r="G27">
            <v>22200501.300000001</v>
          </cell>
          <cell r="H27">
            <v>44640451.799999997</v>
          </cell>
          <cell r="I27">
            <v>2463545</v>
          </cell>
          <cell r="J27">
            <v>0</v>
          </cell>
          <cell r="K27">
            <v>32179.5</v>
          </cell>
          <cell r="L27">
            <v>330610.09999999998</v>
          </cell>
          <cell r="M27">
            <v>0</v>
          </cell>
          <cell r="N27">
            <v>9000</v>
          </cell>
          <cell r="O27">
            <v>12</v>
          </cell>
          <cell r="P27" t="str">
            <v>Ферганская</v>
          </cell>
          <cell r="Q27">
            <v>595977.4</v>
          </cell>
          <cell r="R27">
            <v>0</v>
          </cell>
          <cell r="S27">
            <v>0</v>
          </cell>
          <cell r="T27">
            <v>25697904.300000001</v>
          </cell>
          <cell r="U27">
            <v>10734958.4</v>
          </cell>
          <cell r="V27">
            <v>0</v>
          </cell>
          <cell r="W27">
            <v>0</v>
          </cell>
          <cell r="X27">
            <v>2337845.2999999998</v>
          </cell>
          <cell r="Y27">
            <v>0</v>
          </cell>
          <cell r="Z27">
            <v>0</v>
          </cell>
          <cell r="AA27">
            <v>38161.199999999997</v>
          </cell>
          <cell r="AB27">
            <v>1198301.3999999999</v>
          </cell>
          <cell r="AC27">
            <v>251533.40000000002</v>
          </cell>
          <cell r="AD27">
            <v>722588.5</v>
          </cell>
          <cell r="AE27">
            <v>12</v>
          </cell>
          <cell r="AF27" t="str">
            <v>Ферганская</v>
          </cell>
          <cell r="AG27">
            <v>227847.3</v>
          </cell>
          <cell r="AH27">
            <v>2273256.6</v>
          </cell>
          <cell r="AI27">
            <v>793757.8</v>
          </cell>
          <cell r="AJ27">
            <v>4498876</v>
          </cell>
          <cell r="AK27">
            <v>130682.5</v>
          </cell>
          <cell r="AL27">
            <v>348412</v>
          </cell>
          <cell r="AM27">
            <v>3016493</v>
          </cell>
          <cell r="AN27">
            <v>734989.2</v>
          </cell>
          <cell r="AO27">
            <v>473625.59999999998</v>
          </cell>
          <cell r="AP27">
            <v>94725.1</v>
          </cell>
          <cell r="AQ27">
            <v>378900.5</v>
          </cell>
          <cell r="AR27">
            <v>169944.1</v>
          </cell>
          <cell r="AS27">
            <v>12</v>
          </cell>
          <cell r="AT27" t="str">
            <v>Ферганская</v>
          </cell>
          <cell r="AU27">
            <v>262669.89999999997</v>
          </cell>
          <cell r="AV27">
            <v>392185.1</v>
          </cell>
          <cell r="AW27">
            <v>989444.2</v>
          </cell>
          <cell r="AX27">
            <v>0</v>
          </cell>
          <cell r="AY27">
            <v>0</v>
          </cell>
          <cell r="AZ27">
            <v>107653173.69999999</v>
          </cell>
        </row>
        <row r="28">
          <cell r="A28">
            <v>13</v>
          </cell>
          <cell r="B28" t="str">
            <v>Хорезмская</v>
          </cell>
          <cell r="C28">
            <v>2918440.7</v>
          </cell>
          <cell r="D28">
            <v>788888.8</v>
          </cell>
          <cell r="E28">
            <v>5803491.5</v>
          </cell>
          <cell r="F28">
            <v>898853.2</v>
          </cell>
          <cell r="G28">
            <v>9363220.4000000004</v>
          </cell>
          <cell r="H28">
            <v>7489234.0000000009</v>
          </cell>
          <cell r="I28">
            <v>1702319.2</v>
          </cell>
          <cell r="J28">
            <v>98660.2</v>
          </cell>
          <cell r="K28">
            <v>372327.4</v>
          </cell>
          <cell r="L28">
            <v>9727</v>
          </cell>
          <cell r="M28">
            <v>0</v>
          </cell>
          <cell r="N28">
            <v>0</v>
          </cell>
          <cell r="O28">
            <v>13</v>
          </cell>
          <cell r="P28" t="str">
            <v>Хорезмская</v>
          </cell>
          <cell r="Q28">
            <v>0</v>
          </cell>
          <cell r="R28">
            <v>0</v>
          </cell>
          <cell r="S28">
            <v>158000</v>
          </cell>
          <cell r="T28">
            <v>0</v>
          </cell>
          <cell r="U28">
            <v>0</v>
          </cell>
          <cell r="V28">
            <v>0</v>
          </cell>
          <cell r="W28">
            <v>0</v>
          </cell>
          <cell r="X28">
            <v>3677400.4000000004</v>
          </cell>
          <cell r="Y28">
            <v>2500</v>
          </cell>
          <cell r="Z28">
            <v>0</v>
          </cell>
          <cell r="AA28">
            <v>2244.9</v>
          </cell>
          <cell r="AB28">
            <v>186991.4</v>
          </cell>
          <cell r="AC28">
            <v>0</v>
          </cell>
          <cell r="AD28">
            <v>406614.39999999997</v>
          </cell>
          <cell r="AE28">
            <v>13</v>
          </cell>
          <cell r="AF28" t="str">
            <v>Хорезмская</v>
          </cell>
          <cell r="AG28">
            <v>872449.1</v>
          </cell>
          <cell r="AH28">
            <v>1119925.1000000001</v>
          </cell>
          <cell r="AI28">
            <v>401167.30000000005</v>
          </cell>
          <cell r="AJ28">
            <v>1272290.2</v>
          </cell>
          <cell r="AK28">
            <v>30566.199999999997</v>
          </cell>
          <cell r="AL28">
            <v>33000</v>
          </cell>
          <cell r="AM28">
            <v>846294.89999999991</v>
          </cell>
          <cell r="AN28">
            <v>277087.2</v>
          </cell>
          <cell r="AO28">
            <v>166061.20000000001</v>
          </cell>
          <cell r="AP28">
            <v>33212.199999999997</v>
          </cell>
          <cell r="AQ28">
            <v>132849</v>
          </cell>
          <cell r="AR28">
            <v>154439.6</v>
          </cell>
          <cell r="AS28">
            <v>13</v>
          </cell>
          <cell r="AT28" t="str">
            <v>Хорезмская</v>
          </cell>
          <cell r="AU28">
            <v>206324.5</v>
          </cell>
          <cell r="AV28">
            <v>158838</v>
          </cell>
          <cell r="AW28">
            <v>543419</v>
          </cell>
          <cell r="AX28">
            <v>0</v>
          </cell>
          <cell r="AY28">
            <v>0</v>
          </cell>
          <cell r="AZ28">
            <v>32471541.800000001</v>
          </cell>
        </row>
        <row r="29">
          <cell r="A29">
            <v>14</v>
          </cell>
          <cell r="B29" t="str">
            <v>город Ташкент</v>
          </cell>
          <cell r="C29">
            <v>64095747.200000003</v>
          </cell>
          <cell r="D29">
            <v>11946519.4</v>
          </cell>
          <cell r="E29">
            <v>51552775.599999994</v>
          </cell>
          <cell r="F29">
            <v>12538046.399999999</v>
          </cell>
          <cell r="G29">
            <v>79194977.900000006</v>
          </cell>
          <cell r="H29">
            <v>33752808.800000004</v>
          </cell>
          <cell r="I29">
            <v>8052697</v>
          </cell>
          <cell r="J29">
            <v>0</v>
          </cell>
          <cell r="K29">
            <v>148820</v>
          </cell>
          <cell r="L29">
            <v>2154786.2999999998</v>
          </cell>
          <cell r="M29">
            <v>524488.69999999995</v>
          </cell>
          <cell r="N29">
            <v>1385266.6</v>
          </cell>
          <cell r="O29">
            <v>14</v>
          </cell>
          <cell r="P29" t="str">
            <v>город Ташкент</v>
          </cell>
          <cell r="Q29">
            <v>455269</v>
          </cell>
          <cell r="R29">
            <v>17559412.899999999</v>
          </cell>
          <cell r="S29">
            <v>741</v>
          </cell>
          <cell r="T29">
            <v>0</v>
          </cell>
          <cell r="U29">
            <v>0</v>
          </cell>
          <cell r="V29">
            <v>0</v>
          </cell>
          <cell r="W29">
            <v>0</v>
          </cell>
          <cell r="X29">
            <v>732722.60000000009</v>
          </cell>
          <cell r="Y29">
            <v>40600</v>
          </cell>
          <cell r="Z29">
            <v>75684.399999999994</v>
          </cell>
          <cell r="AA29">
            <v>601255.19999999995</v>
          </cell>
          <cell r="AB29">
            <v>1881042.5</v>
          </cell>
          <cell r="AC29">
            <v>0</v>
          </cell>
          <cell r="AD29">
            <v>0</v>
          </cell>
          <cell r="AE29">
            <v>14</v>
          </cell>
          <cell r="AF29" t="str">
            <v>город Ташкент</v>
          </cell>
          <cell r="AG29">
            <v>140022.6</v>
          </cell>
          <cell r="AH29">
            <v>11771456.699999999</v>
          </cell>
          <cell r="AI29">
            <v>1224143.7</v>
          </cell>
          <cell r="AJ29">
            <v>7353299.5999999996</v>
          </cell>
          <cell r="AK29">
            <v>505656</v>
          </cell>
          <cell r="AL29">
            <v>492437.2</v>
          </cell>
          <cell r="AM29">
            <v>9385666.3000000007</v>
          </cell>
          <cell r="AN29">
            <v>8888149.6999999993</v>
          </cell>
          <cell r="AO29">
            <v>2843259</v>
          </cell>
          <cell r="AP29">
            <v>568651.80000000005</v>
          </cell>
          <cell r="AQ29">
            <v>2274607.2000000002</v>
          </cell>
          <cell r="AR29">
            <v>644811.80000000005</v>
          </cell>
          <cell r="AS29">
            <v>14</v>
          </cell>
          <cell r="AT29" t="str">
            <v>город Ташкент</v>
          </cell>
          <cell r="AU29">
            <v>420643.3</v>
          </cell>
          <cell r="AV29">
            <v>1276.5</v>
          </cell>
          <cell r="AW29">
            <v>7510984.8999999994</v>
          </cell>
          <cell r="AX29">
            <v>0</v>
          </cell>
          <cell r="AY29">
            <v>6170126.5</v>
          </cell>
          <cell r="AZ29">
            <v>310292786.50000006</v>
          </cell>
        </row>
        <row r="30">
          <cell r="B30" t="str">
            <v>ГНК</v>
          </cell>
          <cell r="C30">
            <v>0</v>
          </cell>
          <cell r="D30">
            <v>0</v>
          </cell>
          <cell r="E30">
            <v>0</v>
          </cell>
          <cell r="F30">
            <v>0</v>
          </cell>
          <cell r="G30">
            <v>0</v>
          </cell>
          <cell r="H30">
            <v>7700000</v>
          </cell>
          <cell r="I30">
            <v>0</v>
          </cell>
          <cell r="J30">
            <v>0</v>
          </cell>
          <cell r="K30">
            <v>0</v>
          </cell>
          <cell r="L30">
            <v>0</v>
          </cell>
          <cell r="M30">
            <v>0</v>
          </cell>
          <cell r="N30">
            <v>0</v>
          </cell>
          <cell r="O30" t="str">
            <v>ГНК</v>
          </cell>
          <cell r="P30" t="str">
            <v>ГНК</v>
          </cell>
          <cell r="Q30">
            <v>0</v>
          </cell>
          <cell r="R30">
            <v>0</v>
          </cell>
          <cell r="S30">
            <v>0</v>
          </cell>
          <cell r="T30">
            <v>0</v>
          </cell>
          <cell r="U30">
            <v>0</v>
          </cell>
          <cell r="V30">
            <v>4600000</v>
          </cell>
          <cell r="W30">
            <v>3100000</v>
          </cell>
          <cell r="X30">
            <v>0</v>
          </cell>
          <cell r="Y30">
            <v>0</v>
          </cell>
          <cell r="Z30">
            <v>0</v>
          </cell>
          <cell r="AA30">
            <v>0</v>
          </cell>
          <cell r="AB30">
            <v>0</v>
          </cell>
          <cell r="AC30">
            <v>0</v>
          </cell>
          <cell r="AD30">
            <v>0</v>
          </cell>
          <cell r="AE30">
            <v>0</v>
          </cell>
          <cell r="AF30" t="str">
            <v>ГНК</v>
          </cell>
          <cell r="AG30">
            <v>0</v>
          </cell>
          <cell r="AH30">
            <v>0</v>
          </cell>
          <cell r="AI30">
            <v>0</v>
          </cell>
          <cell r="AJ30">
            <v>0</v>
          </cell>
          <cell r="AK30">
            <v>0</v>
          </cell>
          <cell r="AL30">
            <v>0</v>
          </cell>
          <cell r="AM30">
            <v>0</v>
          </cell>
          <cell r="AN30">
            <v>0</v>
          </cell>
          <cell r="AO30">
            <v>0</v>
          </cell>
          <cell r="AP30">
            <v>0</v>
          </cell>
          <cell r="AQ30">
            <v>0</v>
          </cell>
          <cell r="AR30">
            <v>0</v>
          </cell>
          <cell r="AS30">
            <v>0</v>
          </cell>
          <cell r="AT30" t="str">
            <v>ГНК</v>
          </cell>
          <cell r="AU30">
            <v>0</v>
          </cell>
          <cell r="AV30">
            <v>0</v>
          </cell>
          <cell r="AW30">
            <v>0</v>
          </cell>
          <cell r="AX30">
            <v>4695500</v>
          </cell>
          <cell r="AY30">
            <v>0</v>
          </cell>
          <cell r="AZ30">
            <v>12395500</v>
          </cell>
        </row>
        <row r="31">
          <cell r="B31" t="str">
            <v>ИТОГО</v>
          </cell>
          <cell r="C31">
            <v>142353234.10000002</v>
          </cell>
          <cell r="D31">
            <v>29087892.399999999</v>
          </cell>
          <cell r="E31">
            <v>167499999.89999998</v>
          </cell>
          <cell r="F31">
            <v>29576962.5</v>
          </cell>
          <cell r="G31">
            <v>250602574.40000004</v>
          </cell>
          <cell r="H31">
            <v>196870720.10000002</v>
          </cell>
          <cell r="I31">
            <v>42470309</v>
          </cell>
          <cell r="J31">
            <v>1265173.9999999998</v>
          </cell>
          <cell r="K31">
            <v>834009.39999999991</v>
          </cell>
          <cell r="L31">
            <v>9062097.5</v>
          </cell>
          <cell r="M31">
            <v>657173.1</v>
          </cell>
          <cell r="N31">
            <v>2300604.9000000004</v>
          </cell>
          <cell r="O31" t="str">
            <v>ИТОГО</v>
          </cell>
          <cell r="P31" t="str">
            <v>ИТОГО</v>
          </cell>
          <cell r="Q31">
            <v>3966598</v>
          </cell>
          <cell r="R31">
            <v>17559412.899999999</v>
          </cell>
          <cell r="S31">
            <v>168930.2</v>
          </cell>
          <cell r="T31">
            <v>50736237.299999997</v>
          </cell>
          <cell r="U31">
            <v>14476819.5</v>
          </cell>
          <cell r="V31">
            <v>4600000</v>
          </cell>
          <cell r="W31">
            <v>3100000</v>
          </cell>
          <cell r="X31">
            <v>29750675.800000004</v>
          </cell>
          <cell r="Y31">
            <v>59318</v>
          </cell>
          <cell r="Z31">
            <v>75684.399999999994</v>
          </cell>
          <cell r="AA31">
            <v>693003.39999999991</v>
          </cell>
          <cell r="AB31">
            <v>9074453.8000000007</v>
          </cell>
          <cell r="AC31">
            <v>251533.40000000002</v>
          </cell>
          <cell r="AD31">
            <v>2468691.1</v>
          </cell>
          <cell r="AE31">
            <v>3299994.4</v>
          </cell>
          <cell r="AF31" t="str">
            <v>ИТОГО</v>
          </cell>
          <cell r="AG31">
            <v>3299994.4</v>
          </cell>
          <cell r="AH31">
            <v>33638940.900000006</v>
          </cell>
          <cell r="AI31">
            <v>6353188.7000000002</v>
          </cell>
          <cell r="AJ31">
            <v>39790578.599999994</v>
          </cell>
          <cell r="AK31">
            <v>9896095</v>
          </cell>
          <cell r="AL31">
            <v>4484547.6000000006</v>
          </cell>
          <cell r="AM31">
            <v>29071095.900000002</v>
          </cell>
          <cell r="AN31">
            <v>15377775.199999999</v>
          </cell>
          <cell r="AO31">
            <v>6828188.2000000002</v>
          </cell>
          <cell r="AP31">
            <v>1423881.4</v>
          </cell>
          <cell r="AQ31">
            <v>5404306.9000000004</v>
          </cell>
          <cell r="AR31">
            <v>2560045.5</v>
          </cell>
          <cell r="AS31">
            <v>0</v>
          </cell>
          <cell r="AT31" t="str">
            <v>ИТОГО</v>
          </cell>
          <cell r="AU31">
            <v>2619616.4999999995</v>
          </cell>
          <cell r="AV31">
            <v>3278409.7</v>
          </cell>
          <cell r="AW31">
            <v>17828576</v>
          </cell>
          <cell r="AX31">
            <v>4695500</v>
          </cell>
          <cell r="AY31">
            <v>6177127.2000000002</v>
          </cell>
          <cell r="AZ31">
            <v>998591068.39999998</v>
          </cell>
        </row>
        <row r="32">
          <cell r="AZ32">
            <v>998591068.39999998</v>
          </cell>
        </row>
        <row r="34">
          <cell r="AZ34">
            <v>998591068.39999998</v>
          </cell>
        </row>
        <row r="35">
          <cell r="AT35" t="str">
            <v>Заместитель министра -</v>
          </cell>
        </row>
        <row r="36">
          <cell r="AT36" t="str">
            <v xml:space="preserve">Начальник Главного управления </v>
          </cell>
          <cell r="AU36" t="str">
            <v>Д.А.Кучкаров</v>
          </cell>
          <cell r="AV36">
            <v>0</v>
          </cell>
          <cell r="AW36">
            <v>0</v>
          </cell>
          <cell r="AX36">
            <v>0</v>
          </cell>
          <cell r="AY36">
            <v>0</v>
          </cell>
          <cell r="AZ36" t="str">
            <v>Д.А.Кучкаров</v>
          </cell>
        </row>
        <row r="37">
          <cell r="AT37" t="str">
            <v>Государственного бюджета</v>
          </cell>
        </row>
        <row r="39">
          <cell r="AT39" t="str">
            <v>Государственного бюджета</v>
          </cell>
        </row>
        <row r="40">
          <cell r="B40" t="str">
            <v>МЕСТНЫЙ БЮДЖЕТ</v>
          </cell>
        </row>
        <row r="41">
          <cell r="A41" t="str">
            <v>№№</v>
          </cell>
          <cell r="B41" t="str">
            <v>Наименование регионов</v>
          </cell>
          <cell r="C41" t="str">
            <v>Налог на доходы (прибыль) юрид.лиц</v>
          </cell>
          <cell r="D41" t="str">
            <v>Единый налог с МП</v>
          </cell>
          <cell r="E41" t="str">
            <v>Налог на доходы физических лиц</v>
          </cell>
          <cell r="F41" t="str">
            <v>Налог на доходы от предпринима-тельской дея-тельности физ.лиц</v>
          </cell>
          <cell r="G41" t="str">
            <v>Налог на добавленную стоимость</v>
          </cell>
          <cell r="H41" t="str">
            <v>Акцизный налог, всего</v>
          </cell>
          <cell r="I41" t="str">
            <v>водка</v>
          </cell>
          <cell r="J41" t="str">
            <v>коньяк</v>
          </cell>
          <cell r="K41" t="str">
            <v>вино сухое</v>
          </cell>
          <cell r="L41" t="str">
            <v>вино крепленое</v>
          </cell>
          <cell r="M41" t="str">
            <v>шампанское</v>
          </cell>
          <cell r="N41" t="str">
            <v>спирт пищевой</v>
          </cell>
          <cell r="O41" t="str">
            <v>№№</v>
          </cell>
          <cell r="P41" t="str">
            <v>Наименование регионов</v>
          </cell>
          <cell r="Q41" t="str">
            <v>пиво</v>
          </cell>
          <cell r="R41" t="str">
            <v>табачные изделия</v>
          </cell>
          <cell r="S41" t="str">
            <v>ковры и ковровые изделия</v>
          </cell>
          <cell r="T41" t="str">
            <v xml:space="preserve">бензин </v>
          </cell>
          <cell r="U41" t="str">
            <v>дизтопливо</v>
          </cell>
          <cell r="V41" t="str">
            <v>нефть и газовый конденсат</v>
          </cell>
          <cell r="W41" t="str">
            <v>газ природ-ный</v>
          </cell>
          <cell r="X41" t="str">
            <v>растител. масло (хлоп-ковое)</v>
          </cell>
          <cell r="Y41" t="str">
            <v>видео-и аудио аппа-ратура</v>
          </cell>
          <cell r="Z41" t="str">
            <v>хрусталь и хрустальные изделия</v>
          </cell>
          <cell r="AA41" t="str">
            <v>мебель</v>
          </cell>
          <cell r="AB41" t="str">
            <v>автомобили "UzDAEWOO auto"</v>
          </cell>
          <cell r="AC41" t="str">
            <v>мыло туалетное</v>
          </cell>
          <cell r="AD41" t="str">
            <v>мыло хозяй-ственное</v>
          </cell>
          <cell r="AE41" t="str">
            <v>№№</v>
          </cell>
          <cell r="AF41" t="str">
            <v>Наименование регионов</v>
          </cell>
          <cell r="AG41" t="str">
            <v>рис</v>
          </cell>
          <cell r="AH41" t="str">
            <v xml:space="preserve">Налог на имущество </v>
          </cell>
          <cell r="AI41" t="str">
            <v>Налог на имущество физ. лиц</v>
          </cell>
          <cell r="AJ41" t="str">
            <v>Земельный налог</v>
          </cell>
          <cell r="AK41" t="str">
            <v>Налог за пользование недрами</v>
          </cell>
          <cell r="AL41" t="str">
            <v>Налог за пользова-ние водными ресурсами</v>
          </cell>
          <cell r="AM41" t="str">
            <v>Экологи-ческий налог</v>
          </cell>
          <cell r="AN41" t="str">
            <v>Налог на развит. инфраструк-туры</v>
          </cell>
          <cell r="AO41" t="str">
            <v>Государ-ственная пошлина
всего</v>
          </cell>
          <cell r="AP41" t="str">
            <v>Государ-ственная пошлина
зачисл в респ бюдж</v>
          </cell>
          <cell r="AQ41" t="str">
            <v>Государ-ственная пошлина зачисл в мест бюдж</v>
          </cell>
          <cell r="AR41" t="str">
            <v>Штрафы</v>
          </cell>
          <cell r="AS41" t="str">
            <v>№№</v>
          </cell>
          <cell r="AT41" t="str">
            <v>Наименование регионов</v>
          </cell>
          <cell r="AU41" t="str">
            <v>Сборы ГАИ</v>
          </cell>
          <cell r="AV41" t="str">
            <v>Сбор с дехканских рынков</v>
          </cell>
          <cell r="AW41" t="str">
            <v xml:space="preserve">Сборы разные </v>
          </cell>
          <cell r="AX41" t="str">
            <v>Сбор на покупку СКВ (валюта)</v>
          </cell>
          <cell r="AY41" t="str">
            <v>ИТОГО ДОХОДОВ</v>
          </cell>
          <cell r="AZ41" t="str">
            <v>ИТОГО ДОХОДОВ</v>
          </cell>
        </row>
        <row r="42">
          <cell r="C42">
            <v>1</v>
          </cell>
          <cell r="D42">
            <v>2</v>
          </cell>
          <cell r="E42">
            <v>2</v>
          </cell>
          <cell r="F42">
            <v>3</v>
          </cell>
          <cell r="G42">
            <v>4</v>
          </cell>
          <cell r="H42">
            <v>5</v>
          </cell>
          <cell r="I42">
            <v>6</v>
          </cell>
          <cell r="J42">
            <v>7</v>
          </cell>
          <cell r="K42">
            <v>8</v>
          </cell>
          <cell r="L42">
            <v>9</v>
          </cell>
          <cell r="M42">
            <v>10</v>
          </cell>
          <cell r="N42">
            <v>11</v>
          </cell>
          <cell r="O42">
            <v>12</v>
          </cell>
          <cell r="P42">
            <v>13</v>
          </cell>
          <cell r="Q42">
            <v>12</v>
          </cell>
          <cell r="R42">
            <v>13</v>
          </cell>
          <cell r="S42">
            <v>14</v>
          </cell>
          <cell r="T42">
            <v>15</v>
          </cell>
          <cell r="U42">
            <v>16</v>
          </cell>
          <cell r="V42">
            <v>17</v>
          </cell>
          <cell r="W42">
            <v>18</v>
          </cell>
          <cell r="X42">
            <v>19</v>
          </cell>
          <cell r="Y42">
            <v>20</v>
          </cell>
          <cell r="Z42">
            <v>21</v>
          </cell>
          <cell r="AA42">
            <v>22</v>
          </cell>
          <cell r="AB42">
            <v>23</v>
          </cell>
          <cell r="AC42">
            <v>24</v>
          </cell>
          <cell r="AD42">
            <v>25</v>
          </cell>
          <cell r="AE42">
            <v>28</v>
          </cell>
          <cell r="AF42">
            <v>29</v>
          </cell>
          <cell r="AG42">
            <v>26</v>
          </cell>
          <cell r="AH42">
            <v>27</v>
          </cell>
          <cell r="AI42">
            <v>28</v>
          </cell>
          <cell r="AJ42">
            <v>29</v>
          </cell>
          <cell r="AK42">
            <v>30</v>
          </cell>
          <cell r="AL42">
            <v>31</v>
          </cell>
          <cell r="AM42">
            <v>32</v>
          </cell>
          <cell r="AN42">
            <v>33</v>
          </cell>
          <cell r="AO42">
            <v>34</v>
          </cell>
          <cell r="AP42">
            <v>35</v>
          </cell>
          <cell r="AQ42">
            <v>36</v>
          </cell>
          <cell r="AR42">
            <v>37</v>
          </cell>
          <cell r="AS42">
            <v>0</v>
          </cell>
          <cell r="AT42">
            <v>0</v>
          </cell>
          <cell r="AU42">
            <v>38</v>
          </cell>
          <cell r="AV42">
            <v>0</v>
          </cell>
          <cell r="AW42">
            <v>39</v>
          </cell>
          <cell r="AX42">
            <v>40</v>
          </cell>
          <cell r="AY42">
            <v>0</v>
          </cell>
          <cell r="AZ42">
            <v>41</v>
          </cell>
        </row>
        <row r="43">
          <cell r="A43">
            <v>1</v>
          </cell>
          <cell r="B43" t="str">
            <v>Р. Каракалпакстан</v>
          </cell>
          <cell r="C43">
            <v>2122692.1</v>
          </cell>
          <cell r="D43">
            <v>456941.2</v>
          </cell>
          <cell r="E43">
            <v>5098151.5</v>
          </cell>
          <cell r="F43">
            <v>490908.2</v>
          </cell>
          <cell r="G43">
            <v>5567964</v>
          </cell>
          <cell r="H43">
            <v>2946975.8000000003</v>
          </cell>
          <cell r="I43">
            <v>330779.5</v>
          </cell>
          <cell r="J43">
            <v>0</v>
          </cell>
          <cell r="K43">
            <v>0</v>
          </cell>
          <cell r="L43">
            <v>3711.5</v>
          </cell>
          <cell r="M43">
            <v>0</v>
          </cell>
          <cell r="N43">
            <v>0</v>
          </cell>
          <cell r="O43">
            <v>1</v>
          </cell>
          <cell r="P43" t="str">
            <v>Р. Каракалпакстан</v>
          </cell>
          <cell r="Q43">
            <v>5600</v>
          </cell>
          <cell r="R43">
            <v>0</v>
          </cell>
          <cell r="S43">
            <v>0</v>
          </cell>
          <cell r="T43">
            <v>0</v>
          </cell>
          <cell r="U43">
            <v>0</v>
          </cell>
          <cell r="V43">
            <v>0</v>
          </cell>
          <cell r="W43">
            <v>0</v>
          </cell>
          <cell r="X43">
            <v>2163805.7000000002</v>
          </cell>
          <cell r="Y43">
            <v>0</v>
          </cell>
          <cell r="Z43">
            <v>0</v>
          </cell>
          <cell r="AA43">
            <v>1096</v>
          </cell>
          <cell r="AB43">
            <v>0</v>
          </cell>
          <cell r="AC43">
            <v>0</v>
          </cell>
          <cell r="AD43">
            <v>0</v>
          </cell>
          <cell r="AE43">
            <v>1</v>
          </cell>
          <cell r="AF43" t="str">
            <v>Р. Каракалпакстан</v>
          </cell>
          <cell r="AG43">
            <v>441983.1</v>
          </cell>
          <cell r="AH43">
            <v>578281.89999999991</v>
          </cell>
          <cell r="AI43">
            <v>273161.40000000002</v>
          </cell>
          <cell r="AJ43">
            <v>546084</v>
          </cell>
          <cell r="AK43">
            <v>0</v>
          </cell>
          <cell r="AL43">
            <v>195123</v>
          </cell>
          <cell r="AM43">
            <v>817344.8</v>
          </cell>
          <cell r="AN43">
            <v>196427.1</v>
          </cell>
          <cell r="AO43">
            <v>135684</v>
          </cell>
          <cell r="AP43">
            <v>0</v>
          </cell>
          <cell r="AQ43">
            <v>135684</v>
          </cell>
          <cell r="AR43">
            <v>0</v>
          </cell>
          <cell r="AS43">
            <v>1</v>
          </cell>
          <cell r="AT43" t="str">
            <v>Р. Каракалпакстан</v>
          </cell>
          <cell r="AU43">
            <v>0</v>
          </cell>
          <cell r="AV43">
            <v>219149.1</v>
          </cell>
          <cell r="AW43">
            <v>547376.80000000005</v>
          </cell>
          <cell r="AX43">
            <v>0</v>
          </cell>
          <cell r="AY43">
            <v>6669.7</v>
          </cell>
          <cell r="AZ43">
            <v>20198934.600000001</v>
          </cell>
        </row>
        <row r="44">
          <cell r="A44">
            <v>2</v>
          </cell>
          <cell r="B44" t="str">
            <v>Андижанская</v>
          </cell>
          <cell r="C44">
            <v>5117923.6999999993</v>
          </cell>
          <cell r="D44">
            <v>1205876.7</v>
          </cell>
          <cell r="E44">
            <v>7895827.9000000004</v>
          </cell>
          <cell r="F44">
            <v>1920361.1</v>
          </cell>
          <cell r="G44">
            <v>12063425</v>
          </cell>
          <cell r="H44">
            <v>5241907.9000000004</v>
          </cell>
          <cell r="I44">
            <v>479481.4</v>
          </cell>
          <cell r="J44">
            <v>0</v>
          </cell>
          <cell r="K44">
            <v>8149.9</v>
          </cell>
          <cell r="L44">
            <v>76959.199999999997</v>
          </cell>
          <cell r="M44">
            <v>0</v>
          </cell>
          <cell r="N44">
            <v>5000</v>
          </cell>
          <cell r="O44">
            <v>2</v>
          </cell>
          <cell r="P44" t="str">
            <v>Андижанская</v>
          </cell>
          <cell r="Q44">
            <v>92765.4</v>
          </cell>
          <cell r="R44">
            <v>0</v>
          </cell>
          <cell r="S44">
            <v>0</v>
          </cell>
          <cell r="T44">
            <v>0</v>
          </cell>
          <cell r="U44">
            <v>0</v>
          </cell>
          <cell r="V44">
            <v>0</v>
          </cell>
          <cell r="W44">
            <v>0</v>
          </cell>
          <cell r="X44">
            <v>4142114</v>
          </cell>
          <cell r="Y44">
            <v>0</v>
          </cell>
          <cell r="Z44">
            <v>0</v>
          </cell>
          <cell r="AA44">
            <v>3412.3</v>
          </cell>
          <cell r="AB44">
            <v>0</v>
          </cell>
          <cell r="AC44">
            <v>0</v>
          </cell>
          <cell r="AD44">
            <v>358915</v>
          </cell>
          <cell r="AE44">
            <v>2</v>
          </cell>
          <cell r="AF44" t="str">
            <v>Андижанская</v>
          </cell>
          <cell r="AG44">
            <v>75110.7</v>
          </cell>
          <cell r="AH44">
            <v>1193022.5999999999</v>
          </cell>
          <cell r="AI44">
            <v>393202.7</v>
          </cell>
          <cell r="AJ44">
            <v>2463022.9</v>
          </cell>
          <cell r="AK44">
            <v>0</v>
          </cell>
          <cell r="AL44">
            <v>98640.3</v>
          </cell>
          <cell r="AM44">
            <v>1358019.1</v>
          </cell>
          <cell r="AN44">
            <v>531286.6</v>
          </cell>
          <cell r="AO44">
            <v>225235.4</v>
          </cell>
          <cell r="AP44">
            <v>0</v>
          </cell>
          <cell r="AQ44">
            <v>225235.4</v>
          </cell>
          <cell r="AR44">
            <v>0</v>
          </cell>
          <cell r="AS44">
            <v>2</v>
          </cell>
          <cell r="AT44" t="str">
            <v>Андижанская</v>
          </cell>
          <cell r="AU44">
            <v>0</v>
          </cell>
          <cell r="AV44">
            <v>295437.90000000002</v>
          </cell>
          <cell r="AW44">
            <v>746093.60000000009</v>
          </cell>
          <cell r="AX44">
            <v>0</v>
          </cell>
          <cell r="AY44">
            <v>0</v>
          </cell>
          <cell r="AZ44">
            <v>40749283.399999999</v>
          </cell>
        </row>
        <row r="45">
          <cell r="A45">
            <v>3</v>
          </cell>
          <cell r="B45" t="str">
            <v>Бухарская</v>
          </cell>
          <cell r="C45">
            <v>1686620.7</v>
          </cell>
          <cell r="D45">
            <v>1104014.1000000001</v>
          </cell>
          <cell r="E45">
            <v>4912945.3</v>
          </cell>
          <cell r="F45">
            <v>1242929</v>
          </cell>
          <cell r="G45">
            <v>5007393.5999999996</v>
          </cell>
          <cell r="H45">
            <v>15544132.400000002</v>
          </cell>
          <cell r="I45">
            <v>532254.6</v>
          </cell>
          <cell r="J45">
            <v>12075.8</v>
          </cell>
          <cell r="K45">
            <v>5625</v>
          </cell>
          <cell r="L45">
            <v>123585.1</v>
          </cell>
          <cell r="M45">
            <v>0</v>
          </cell>
          <cell r="N45">
            <v>22849.7</v>
          </cell>
          <cell r="O45">
            <v>3</v>
          </cell>
          <cell r="P45" t="str">
            <v>Бухарская</v>
          </cell>
          <cell r="Q45">
            <v>0</v>
          </cell>
          <cell r="R45">
            <v>0</v>
          </cell>
          <cell r="S45">
            <v>0</v>
          </cell>
          <cell r="T45">
            <v>8763416.6000000015</v>
          </cell>
          <cell r="U45">
            <v>1309651.3999999999</v>
          </cell>
          <cell r="V45">
            <v>0</v>
          </cell>
          <cell r="W45">
            <v>0</v>
          </cell>
          <cell r="X45">
            <v>4647822.9000000004</v>
          </cell>
          <cell r="Y45">
            <v>113</v>
          </cell>
          <cell r="Z45">
            <v>0</v>
          </cell>
          <cell r="AA45">
            <v>3868.8</v>
          </cell>
          <cell r="AB45">
            <v>0</v>
          </cell>
          <cell r="AC45">
            <v>0</v>
          </cell>
          <cell r="AD45">
            <v>91349.799999999988</v>
          </cell>
          <cell r="AE45">
            <v>3</v>
          </cell>
          <cell r="AF45" t="str">
            <v>Бухарская</v>
          </cell>
          <cell r="AG45">
            <v>31519.7</v>
          </cell>
          <cell r="AH45">
            <v>2366127.6</v>
          </cell>
          <cell r="AI45">
            <v>316694.40000000002</v>
          </cell>
          <cell r="AJ45">
            <v>2590921.7999999998</v>
          </cell>
          <cell r="AK45">
            <v>0</v>
          </cell>
          <cell r="AL45">
            <v>48824.9</v>
          </cell>
          <cell r="AM45">
            <v>1790066.3</v>
          </cell>
          <cell r="AN45">
            <v>843203</v>
          </cell>
          <cell r="AO45">
            <v>122505.5</v>
          </cell>
          <cell r="AP45">
            <v>0</v>
          </cell>
          <cell r="AQ45">
            <v>122505.5</v>
          </cell>
          <cell r="AR45">
            <v>0</v>
          </cell>
          <cell r="AS45">
            <v>3</v>
          </cell>
          <cell r="AT45" t="str">
            <v>Бухарская</v>
          </cell>
          <cell r="AU45">
            <v>0</v>
          </cell>
          <cell r="AV45">
            <v>157430.29999999999</v>
          </cell>
          <cell r="AW45">
            <v>719699</v>
          </cell>
          <cell r="AX45">
            <v>0</v>
          </cell>
          <cell r="AY45">
            <v>0</v>
          </cell>
          <cell r="AZ45">
            <v>38453507.900000006</v>
          </cell>
        </row>
        <row r="46">
          <cell r="A46">
            <v>4</v>
          </cell>
          <cell r="B46" t="str">
            <v>Джизакская</v>
          </cell>
          <cell r="C46">
            <v>1575111.9000000001</v>
          </cell>
          <cell r="D46">
            <v>616961.80000000005</v>
          </cell>
          <cell r="E46">
            <v>3630485.7</v>
          </cell>
          <cell r="F46">
            <v>667478</v>
          </cell>
          <cell r="G46">
            <v>4683013.2</v>
          </cell>
          <cell r="H46">
            <v>787453.90000000014</v>
          </cell>
          <cell r="I46">
            <v>164027.1</v>
          </cell>
          <cell r="J46">
            <v>0</v>
          </cell>
          <cell r="K46">
            <v>3252.1</v>
          </cell>
          <cell r="L46">
            <v>22551.7</v>
          </cell>
          <cell r="M46">
            <v>0</v>
          </cell>
          <cell r="N46">
            <v>0</v>
          </cell>
          <cell r="O46">
            <v>4</v>
          </cell>
          <cell r="P46" t="str">
            <v>Джизакская</v>
          </cell>
          <cell r="Q46">
            <v>0</v>
          </cell>
          <cell r="R46">
            <v>0</v>
          </cell>
          <cell r="S46">
            <v>353.2</v>
          </cell>
          <cell r="T46">
            <v>0</v>
          </cell>
          <cell r="U46">
            <v>0</v>
          </cell>
          <cell r="V46">
            <v>0</v>
          </cell>
          <cell r="W46">
            <v>0</v>
          </cell>
          <cell r="X46">
            <v>564827.30000000005</v>
          </cell>
          <cell r="Y46">
            <v>0</v>
          </cell>
          <cell r="Z46">
            <v>0</v>
          </cell>
          <cell r="AA46">
            <v>3665.6</v>
          </cell>
          <cell r="AB46">
            <v>0</v>
          </cell>
          <cell r="AC46">
            <v>0</v>
          </cell>
          <cell r="AD46">
            <v>0</v>
          </cell>
          <cell r="AE46">
            <v>4</v>
          </cell>
          <cell r="AF46" t="str">
            <v>Джизакская</v>
          </cell>
          <cell r="AG46">
            <v>28776.9</v>
          </cell>
          <cell r="AH46">
            <v>414931.9</v>
          </cell>
          <cell r="AI46">
            <v>176175.6</v>
          </cell>
          <cell r="AJ46">
            <v>1264423.7</v>
          </cell>
          <cell r="AK46">
            <v>0</v>
          </cell>
          <cell r="AL46">
            <v>27352.300000000003</v>
          </cell>
          <cell r="AM46">
            <v>471143.4</v>
          </cell>
          <cell r="AN46">
            <v>123494.59999999999</v>
          </cell>
          <cell r="AO46">
            <v>75917.100000000006</v>
          </cell>
          <cell r="AP46">
            <v>0</v>
          </cell>
          <cell r="AQ46">
            <v>75917.100000000006</v>
          </cell>
          <cell r="AR46">
            <v>0</v>
          </cell>
          <cell r="AS46">
            <v>4</v>
          </cell>
          <cell r="AT46" t="str">
            <v>Джизакская</v>
          </cell>
          <cell r="AU46">
            <v>0</v>
          </cell>
          <cell r="AV46">
            <v>147737.20000000001</v>
          </cell>
          <cell r="AW46">
            <v>477989.6</v>
          </cell>
          <cell r="AX46">
            <v>0</v>
          </cell>
          <cell r="AY46">
            <v>0</v>
          </cell>
          <cell r="AZ46">
            <v>15139669.9</v>
          </cell>
        </row>
        <row r="47">
          <cell r="A47">
            <v>5</v>
          </cell>
          <cell r="B47" t="str">
            <v>Кашкадарьинская</v>
          </cell>
          <cell r="C47">
            <v>6767678.9000000004</v>
          </cell>
          <cell r="D47">
            <v>1649844.7</v>
          </cell>
          <cell r="E47">
            <v>9739417.1000000015</v>
          </cell>
          <cell r="F47">
            <v>1111447.7</v>
          </cell>
          <cell r="G47">
            <v>18673671.600000001</v>
          </cell>
          <cell r="H47">
            <v>2673466.1</v>
          </cell>
          <cell r="I47">
            <v>553000</v>
          </cell>
          <cell r="J47">
            <v>0</v>
          </cell>
          <cell r="K47">
            <v>25117.200000000001</v>
          </cell>
          <cell r="L47">
            <v>195669.2</v>
          </cell>
          <cell r="M47">
            <v>0</v>
          </cell>
          <cell r="N47">
            <v>0</v>
          </cell>
          <cell r="O47">
            <v>5</v>
          </cell>
          <cell r="P47" t="str">
            <v>Кашкадарьинская</v>
          </cell>
          <cell r="Q47">
            <v>0</v>
          </cell>
          <cell r="R47">
            <v>0</v>
          </cell>
          <cell r="S47">
            <v>0</v>
          </cell>
          <cell r="T47">
            <v>0</v>
          </cell>
          <cell r="U47">
            <v>0</v>
          </cell>
          <cell r="V47">
            <v>0</v>
          </cell>
          <cell r="W47">
            <v>0</v>
          </cell>
          <cell r="X47">
            <v>1857321.1</v>
          </cell>
          <cell r="Y47">
            <v>0</v>
          </cell>
          <cell r="Z47">
            <v>0</v>
          </cell>
          <cell r="AA47">
            <v>4483.2</v>
          </cell>
          <cell r="AB47">
            <v>0</v>
          </cell>
          <cell r="AC47">
            <v>0</v>
          </cell>
          <cell r="AD47">
            <v>0</v>
          </cell>
          <cell r="AE47">
            <v>5</v>
          </cell>
          <cell r="AF47" t="str">
            <v>Кашкадарьинская</v>
          </cell>
          <cell r="AG47">
            <v>37875.4</v>
          </cell>
          <cell r="AH47">
            <v>6379756.4000000004</v>
          </cell>
          <cell r="AI47">
            <v>453067.4</v>
          </cell>
          <cell r="AJ47">
            <v>2819694.3000000003</v>
          </cell>
          <cell r="AK47">
            <v>0</v>
          </cell>
          <cell r="AL47">
            <v>163706.79999999999</v>
          </cell>
          <cell r="AM47">
            <v>2216920.4000000004</v>
          </cell>
          <cell r="AN47">
            <v>759463.1</v>
          </cell>
          <cell r="AO47">
            <v>284575.09999999998</v>
          </cell>
          <cell r="AP47">
            <v>0</v>
          </cell>
          <cell r="AQ47">
            <v>284575.09999999998</v>
          </cell>
          <cell r="AR47">
            <v>0</v>
          </cell>
          <cell r="AS47">
            <v>5</v>
          </cell>
          <cell r="AT47" t="str">
            <v>Кашкадарьинская</v>
          </cell>
          <cell r="AU47">
            <v>0</v>
          </cell>
          <cell r="AV47">
            <v>292574.59999999998</v>
          </cell>
          <cell r="AW47">
            <v>1338332.5</v>
          </cell>
          <cell r="AX47">
            <v>0</v>
          </cell>
          <cell r="AY47">
            <v>0</v>
          </cell>
          <cell r="AZ47">
            <v>55323616.700000003</v>
          </cell>
        </row>
        <row r="48">
          <cell r="A48">
            <v>6</v>
          </cell>
          <cell r="B48" t="str">
            <v>Навоийская</v>
          </cell>
          <cell r="C48">
            <v>4675372.2</v>
          </cell>
          <cell r="D48">
            <v>1009847.5</v>
          </cell>
          <cell r="E48">
            <v>7234640.7999999989</v>
          </cell>
          <cell r="F48">
            <v>1215888</v>
          </cell>
          <cell r="G48">
            <v>5573640.2000000002</v>
          </cell>
          <cell r="H48">
            <v>512299.9</v>
          </cell>
          <cell r="I48">
            <v>248207.40000000002</v>
          </cell>
          <cell r="J48">
            <v>0</v>
          </cell>
          <cell r="K48">
            <v>1133.7</v>
          </cell>
          <cell r="L48">
            <v>24353</v>
          </cell>
          <cell r="M48">
            <v>0</v>
          </cell>
          <cell r="N48">
            <v>0</v>
          </cell>
          <cell r="O48">
            <v>6</v>
          </cell>
          <cell r="P48" t="str">
            <v>Навоийская</v>
          </cell>
          <cell r="Q48">
            <v>208493.9</v>
          </cell>
          <cell r="R48">
            <v>0</v>
          </cell>
          <cell r="S48">
            <v>0</v>
          </cell>
          <cell r="T48">
            <v>0</v>
          </cell>
          <cell r="U48">
            <v>0</v>
          </cell>
          <cell r="V48">
            <v>0</v>
          </cell>
          <cell r="W48">
            <v>0</v>
          </cell>
          <cell r="X48">
            <v>0</v>
          </cell>
          <cell r="Y48">
            <v>0</v>
          </cell>
          <cell r="Z48">
            <v>0</v>
          </cell>
          <cell r="AA48">
            <v>0</v>
          </cell>
          <cell r="AB48">
            <v>0</v>
          </cell>
          <cell r="AC48">
            <v>0</v>
          </cell>
          <cell r="AD48">
            <v>0</v>
          </cell>
          <cell r="AE48">
            <v>6</v>
          </cell>
          <cell r="AF48" t="str">
            <v>Навоийская</v>
          </cell>
          <cell r="AG48">
            <v>30111.9</v>
          </cell>
          <cell r="AH48">
            <v>2678944.7999999998</v>
          </cell>
          <cell r="AI48">
            <v>350326</v>
          </cell>
          <cell r="AJ48">
            <v>2054362.5</v>
          </cell>
          <cell r="AK48">
            <v>0</v>
          </cell>
          <cell r="AL48">
            <v>786692.2</v>
          </cell>
          <cell r="AM48">
            <v>2189784.7999999998</v>
          </cell>
          <cell r="AN48">
            <v>273583.3</v>
          </cell>
          <cell r="AO48">
            <v>237703.4</v>
          </cell>
          <cell r="AP48">
            <v>0</v>
          </cell>
          <cell r="AQ48">
            <v>237703.4</v>
          </cell>
          <cell r="AR48">
            <v>0</v>
          </cell>
          <cell r="AS48">
            <v>6</v>
          </cell>
          <cell r="AT48" t="str">
            <v>Навоийская</v>
          </cell>
          <cell r="AU48">
            <v>0</v>
          </cell>
          <cell r="AV48">
            <v>151447.6</v>
          </cell>
          <cell r="AW48">
            <v>331945.7</v>
          </cell>
          <cell r="AX48">
            <v>0</v>
          </cell>
          <cell r="AY48">
            <v>0</v>
          </cell>
          <cell r="AZ48">
            <v>29276478.899999995</v>
          </cell>
        </row>
        <row r="49">
          <cell r="A49">
            <v>7</v>
          </cell>
          <cell r="B49" t="str">
            <v>Наманганская</v>
          </cell>
          <cell r="C49">
            <v>4189411</v>
          </cell>
          <cell r="D49">
            <v>1484886.2</v>
          </cell>
          <cell r="E49">
            <v>6655645.4000000004</v>
          </cell>
          <cell r="F49">
            <v>1120196.9000000001</v>
          </cell>
          <cell r="G49">
            <v>9863651.1999999993</v>
          </cell>
          <cell r="H49">
            <v>2779025.8000000007</v>
          </cell>
          <cell r="I49">
            <v>298704.5</v>
          </cell>
          <cell r="J49">
            <v>0</v>
          </cell>
          <cell r="K49">
            <v>1005.6</v>
          </cell>
          <cell r="L49">
            <v>202509.1</v>
          </cell>
          <cell r="M49">
            <v>0</v>
          </cell>
          <cell r="N49">
            <v>7033.5</v>
          </cell>
          <cell r="O49">
            <v>7</v>
          </cell>
          <cell r="P49" t="str">
            <v>Наманганская</v>
          </cell>
          <cell r="Q49">
            <v>122365.8</v>
          </cell>
          <cell r="R49">
            <v>0</v>
          </cell>
          <cell r="S49">
            <v>0</v>
          </cell>
          <cell r="T49">
            <v>0</v>
          </cell>
          <cell r="U49">
            <v>0</v>
          </cell>
          <cell r="V49">
            <v>0</v>
          </cell>
          <cell r="W49">
            <v>0</v>
          </cell>
          <cell r="X49">
            <v>2079642.4000000001</v>
          </cell>
          <cell r="Y49">
            <v>1105</v>
          </cell>
          <cell r="Z49">
            <v>0</v>
          </cell>
          <cell r="AA49">
            <v>4300</v>
          </cell>
          <cell r="AB49">
            <v>0</v>
          </cell>
          <cell r="AC49">
            <v>0</v>
          </cell>
          <cell r="AD49">
            <v>7542.2</v>
          </cell>
          <cell r="AE49">
            <v>7</v>
          </cell>
          <cell r="AF49" t="str">
            <v>Наманганская</v>
          </cell>
          <cell r="AG49">
            <v>54817.7</v>
          </cell>
          <cell r="AH49">
            <v>758600.4</v>
          </cell>
          <cell r="AI49">
            <v>477960.7</v>
          </cell>
          <cell r="AJ49">
            <v>2907934.5</v>
          </cell>
          <cell r="AK49">
            <v>0</v>
          </cell>
          <cell r="AL49">
            <v>107999.70000000001</v>
          </cell>
          <cell r="AM49">
            <v>1132948.1000000001</v>
          </cell>
          <cell r="AN49">
            <v>445916.8</v>
          </cell>
          <cell r="AO49">
            <v>247219.3</v>
          </cell>
          <cell r="AP49">
            <v>0</v>
          </cell>
          <cell r="AQ49">
            <v>247219.3</v>
          </cell>
          <cell r="AR49">
            <v>0</v>
          </cell>
          <cell r="AS49">
            <v>7</v>
          </cell>
          <cell r="AT49" t="str">
            <v>Наманганская</v>
          </cell>
          <cell r="AU49">
            <v>0</v>
          </cell>
          <cell r="AV49">
            <v>267890</v>
          </cell>
          <cell r="AW49">
            <v>854669.60000000009</v>
          </cell>
          <cell r="AX49">
            <v>0</v>
          </cell>
          <cell r="AY49">
            <v>0</v>
          </cell>
          <cell r="AZ49">
            <v>33293955.599999998</v>
          </cell>
        </row>
        <row r="50">
          <cell r="A50">
            <v>8</v>
          </cell>
          <cell r="B50" t="str">
            <v>Самаркандская</v>
          </cell>
          <cell r="C50">
            <v>6648286</v>
          </cell>
          <cell r="D50">
            <v>2309283</v>
          </cell>
          <cell r="E50">
            <v>9676441.8000000007</v>
          </cell>
          <cell r="F50">
            <v>2236133.5</v>
          </cell>
          <cell r="G50">
            <v>14433754.699999999</v>
          </cell>
          <cell r="H50">
            <v>3085686.6</v>
          </cell>
          <cell r="I50">
            <v>1968069.7</v>
          </cell>
          <cell r="J50">
            <v>191611.8</v>
          </cell>
          <cell r="K50">
            <v>775</v>
          </cell>
          <cell r="L50">
            <v>216452.09999999998</v>
          </cell>
          <cell r="M50">
            <v>0</v>
          </cell>
          <cell r="N50">
            <v>176447</v>
          </cell>
          <cell r="O50">
            <v>8</v>
          </cell>
          <cell r="P50" t="str">
            <v>Самаркандская</v>
          </cell>
          <cell r="Q50">
            <v>442271</v>
          </cell>
          <cell r="R50">
            <v>0</v>
          </cell>
          <cell r="S50">
            <v>1908.4</v>
          </cell>
          <cell r="T50">
            <v>0</v>
          </cell>
          <cell r="U50">
            <v>0</v>
          </cell>
          <cell r="V50">
            <v>0</v>
          </cell>
          <cell r="W50">
            <v>0</v>
          </cell>
          <cell r="X50">
            <v>60406.5</v>
          </cell>
          <cell r="Y50">
            <v>0</v>
          </cell>
          <cell r="Z50">
            <v>0</v>
          </cell>
          <cell r="AA50">
            <v>812.6</v>
          </cell>
          <cell r="AB50">
            <v>0</v>
          </cell>
          <cell r="AC50">
            <v>0</v>
          </cell>
          <cell r="AD50">
            <v>0</v>
          </cell>
          <cell r="AE50">
            <v>8</v>
          </cell>
          <cell r="AF50" t="str">
            <v>Самаркандская</v>
          </cell>
          <cell r="AG50">
            <v>26932.5</v>
          </cell>
          <cell r="AH50">
            <v>1071294.8</v>
          </cell>
          <cell r="AI50">
            <v>400476.2</v>
          </cell>
          <cell r="AJ50">
            <v>3102773.7</v>
          </cell>
          <cell r="AK50">
            <v>0</v>
          </cell>
          <cell r="AL50">
            <v>65721.7</v>
          </cell>
          <cell r="AM50">
            <v>1118949.8999999999</v>
          </cell>
          <cell r="AN50">
            <v>497923.69999999995</v>
          </cell>
          <cell r="AO50">
            <v>362612.9</v>
          </cell>
          <cell r="AP50">
            <v>0</v>
          </cell>
          <cell r="AQ50">
            <v>362612.9</v>
          </cell>
          <cell r="AR50">
            <v>0</v>
          </cell>
          <cell r="AS50">
            <v>8</v>
          </cell>
          <cell r="AT50" t="str">
            <v>Самаркандская</v>
          </cell>
          <cell r="AU50">
            <v>0</v>
          </cell>
          <cell r="AV50">
            <v>405978.9</v>
          </cell>
          <cell r="AW50">
            <v>1177865.8999999999</v>
          </cell>
          <cell r="AX50">
            <v>0</v>
          </cell>
          <cell r="AY50">
            <v>0</v>
          </cell>
          <cell r="AZ50">
            <v>46593183.300000004</v>
          </cell>
        </row>
        <row r="51">
          <cell r="A51">
            <v>9</v>
          </cell>
          <cell r="B51" t="str">
            <v>Сурхандарьинская</v>
          </cell>
          <cell r="C51">
            <v>3417349.3</v>
          </cell>
          <cell r="D51">
            <v>554927.6</v>
          </cell>
          <cell r="E51">
            <v>5603125.9000000004</v>
          </cell>
          <cell r="F51">
            <v>963812.2</v>
          </cell>
          <cell r="G51">
            <v>6333338.4000000004</v>
          </cell>
          <cell r="H51">
            <v>4350793.4000000004</v>
          </cell>
          <cell r="I51">
            <v>418788.6</v>
          </cell>
          <cell r="J51">
            <v>0</v>
          </cell>
          <cell r="K51">
            <v>0</v>
          </cell>
          <cell r="L51">
            <v>104567.7</v>
          </cell>
          <cell r="M51">
            <v>0</v>
          </cell>
          <cell r="N51">
            <v>0</v>
          </cell>
          <cell r="O51">
            <v>9</v>
          </cell>
          <cell r="P51" t="str">
            <v>Сурхандарьинская</v>
          </cell>
          <cell r="Q51">
            <v>0</v>
          </cell>
          <cell r="R51">
            <v>0</v>
          </cell>
          <cell r="S51">
            <v>0</v>
          </cell>
          <cell r="T51">
            <v>0</v>
          </cell>
          <cell r="U51">
            <v>0</v>
          </cell>
          <cell r="V51">
            <v>0</v>
          </cell>
          <cell r="W51">
            <v>0</v>
          </cell>
          <cell r="X51">
            <v>3678698.5</v>
          </cell>
          <cell r="Y51">
            <v>0</v>
          </cell>
          <cell r="Z51">
            <v>0</v>
          </cell>
          <cell r="AA51">
            <v>1413.2</v>
          </cell>
          <cell r="AB51">
            <v>0</v>
          </cell>
          <cell r="AC51">
            <v>0</v>
          </cell>
          <cell r="AD51">
            <v>65982.5</v>
          </cell>
          <cell r="AE51">
            <v>9</v>
          </cell>
          <cell r="AF51" t="str">
            <v>Сурхандарьинская</v>
          </cell>
          <cell r="AG51">
            <v>81342.899999999994</v>
          </cell>
          <cell r="AH51">
            <v>591625.9</v>
          </cell>
          <cell r="AI51">
            <v>320712.5</v>
          </cell>
          <cell r="AJ51">
            <v>2506866.9000000004</v>
          </cell>
          <cell r="AK51">
            <v>0</v>
          </cell>
          <cell r="AL51">
            <v>99818.1</v>
          </cell>
          <cell r="AM51">
            <v>973193</v>
          </cell>
          <cell r="AN51">
            <v>414921.89999999997</v>
          </cell>
          <cell r="AO51">
            <v>144370.20000000001</v>
          </cell>
          <cell r="AP51">
            <v>0</v>
          </cell>
          <cell r="AQ51">
            <v>144370.20000000001</v>
          </cell>
          <cell r="AR51">
            <v>0</v>
          </cell>
          <cell r="AS51">
            <v>9</v>
          </cell>
          <cell r="AT51" t="str">
            <v>Сурхандарьинская</v>
          </cell>
          <cell r="AU51">
            <v>0</v>
          </cell>
          <cell r="AV51">
            <v>226081</v>
          </cell>
          <cell r="AW51">
            <v>630015.1</v>
          </cell>
          <cell r="AX51">
            <v>0</v>
          </cell>
          <cell r="AY51">
            <v>0</v>
          </cell>
          <cell r="AZ51">
            <v>27130951.399999999</v>
          </cell>
        </row>
        <row r="52">
          <cell r="A52">
            <v>10</v>
          </cell>
          <cell r="B52" t="str">
            <v>Сырдарьинская</v>
          </cell>
          <cell r="C52">
            <v>1772485.1</v>
          </cell>
          <cell r="D52">
            <v>494593.4</v>
          </cell>
          <cell r="E52">
            <v>3738222.8</v>
          </cell>
          <cell r="F52">
            <v>487170.6</v>
          </cell>
          <cell r="G52">
            <v>4839169</v>
          </cell>
          <cell r="H52">
            <v>1586627.5</v>
          </cell>
          <cell r="I52">
            <v>343046.5</v>
          </cell>
          <cell r="J52">
            <v>0</v>
          </cell>
          <cell r="K52">
            <v>3614.2</v>
          </cell>
          <cell r="L52">
            <v>28122.9</v>
          </cell>
          <cell r="M52">
            <v>0</v>
          </cell>
          <cell r="N52">
            <v>0</v>
          </cell>
          <cell r="O52">
            <v>10</v>
          </cell>
          <cell r="P52" t="str">
            <v>Сырдарьинская</v>
          </cell>
          <cell r="Q52">
            <v>6000</v>
          </cell>
          <cell r="R52">
            <v>0</v>
          </cell>
          <cell r="S52">
            <v>0</v>
          </cell>
          <cell r="T52">
            <v>0</v>
          </cell>
          <cell r="U52">
            <v>0</v>
          </cell>
          <cell r="V52">
            <v>0</v>
          </cell>
          <cell r="W52">
            <v>0</v>
          </cell>
          <cell r="X52">
            <v>1071120.3999999999</v>
          </cell>
          <cell r="Y52">
            <v>0</v>
          </cell>
          <cell r="Z52">
            <v>0</v>
          </cell>
          <cell r="AA52">
            <v>0</v>
          </cell>
          <cell r="AB52">
            <v>0</v>
          </cell>
          <cell r="AC52">
            <v>0</v>
          </cell>
          <cell r="AD52">
            <v>4200</v>
          </cell>
          <cell r="AE52">
            <v>10</v>
          </cell>
          <cell r="AF52" t="str">
            <v>Сырдарьинская</v>
          </cell>
          <cell r="AG52">
            <v>130523.5</v>
          </cell>
          <cell r="AH52">
            <v>521322.9</v>
          </cell>
          <cell r="AI52">
            <v>139340.4</v>
          </cell>
          <cell r="AJ52">
            <v>1127423.8</v>
          </cell>
          <cell r="AK52">
            <v>0</v>
          </cell>
          <cell r="AL52">
            <v>740530.2</v>
          </cell>
          <cell r="AM52">
            <v>631581.5</v>
          </cell>
          <cell r="AN52">
            <v>157934.29999999999</v>
          </cell>
          <cell r="AO52">
            <v>163205.79999999999</v>
          </cell>
          <cell r="AP52">
            <v>0</v>
          </cell>
          <cell r="AQ52">
            <v>163205.79999999999</v>
          </cell>
          <cell r="AR52">
            <v>0</v>
          </cell>
          <cell r="AS52">
            <v>10</v>
          </cell>
          <cell r="AT52" t="str">
            <v>Сырдарьинская</v>
          </cell>
          <cell r="AU52">
            <v>0</v>
          </cell>
          <cell r="AV52">
            <v>74246.7</v>
          </cell>
          <cell r="AW52">
            <v>339327</v>
          </cell>
          <cell r="AX52">
            <v>0</v>
          </cell>
          <cell r="AY52">
            <v>0</v>
          </cell>
          <cell r="AZ52">
            <v>16813181</v>
          </cell>
        </row>
        <row r="53">
          <cell r="A53">
            <v>11</v>
          </cell>
          <cell r="B53" t="str">
            <v>Ташкентская</v>
          </cell>
          <cell r="C53">
            <v>6956723.9000000004</v>
          </cell>
          <cell r="D53">
            <v>3203110.8</v>
          </cell>
          <cell r="E53">
            <v>10450787.699999999</v>
          </cell>
          <cell r="F53">
            <v>2317171.2999999998</v>
          </cell>
          <cell r="G53">
            <v>13224549</v>
          </cell>
          <cell r="H53">
            <v>8756069.5999999996</v>
          </cell>
          <cell r="I53">
            <v>2226578</v>
          </cell>
          <cell r="J53">
            <v>87940.9</v>
          </cell>
          <cell r="K53">
            <v>21498.1</v>
          </cell>
          <cell r="L53">
            <v>643262.30000000005</v>
          </cell>
          <cell r="M53">
            <v>33171.1</v>
          </cell>
          <cell r="N53">
            <v>15254.4</v>
          </cell>
          <cell r="O53">
            <v>11</v>
          </cell>
          <cell r="P53" t="str">
            <v>Ташкентская</v>
          </cell>
          <cell r="Q53">
            <v>2037855.5</v>
          </cell>
          <cell r="R53">
            <v>0</v>
          </cell>
          <cell r="S53">
            <v>7927.6</v>
          </cell>
          <cell r="T53">
            <v>0</v>
          </cell>
          <cell r="U53">
            <v>0</v>
          </cell>
          <cell r="V53">
            <v>0</v>
          </cell>
          <cell r="W53">
            <v>0</v>
          </cell>
          <cell r="X53">
            <v>2736948.7</v>
          </cell>
          <cell r="Y53">
            <v>15000</v>
          </cell>
          <cell r="Z53">
            <v>0</v>
          </cell>
          <cell r="AA53">
            <v>28290.400000000001</v>
          </cell>
          <cell r="AB53">
            <v>0</v>
          </cell>
          <cell r="AC53">
            <v>0</v>
          </cell>
          <cell r="AD53">
            <v>811498.7</v>
          </cell>
          <cell r="AE53">
            <v>11</v>
          </cell>
          <cell r="AF53" t="str">
            <v>Ташкентская</v>
          </cell>
          <cell r="AG53">
            <v>90843.9</v>
          </cell>
          <cell r="AH53">
            <v>1920393.3</v>
          </cell>
          <cell r="AI53">
            <v>633002.60000000009</v>
          </cell>
          <cell r="AJ53">
            <v>5282604.7</v>
          </cell>
          <cell r="AK53">
            <v>0</v>
          </cell>
          <cell r="AL53">
            <v>1276289.2</v>
          </cell>
          <cell r="AM53">
            <v>3122690.4</v>
          </cell>
          <cell r="AN53">
            <v>1233394.7</v>
          </cell>
          <cell r="AO53">
            <v>618921.5</v>
          </cell>
          <cell r="AP53">
            <v>0</v>
          </cell>
          <cell r="AQ53">
            <v>618921.5</v>
          </cell>
          <cell r="AR53">
            <v>0</v>
          </cell>
          <cell r="AS53">
            <v>11</v>
          </cell>
          <cell r="AT53" t="str">
            <v>Ташкентская</v>
          </cell>
          <cell r="AU53">
            <v>0</v>
          </cell>
          <cell r="AV53">
            <v>488136.8</v>
          </cell>
          <cell r="AW53">
            <v>1516208.6</v>
          </cell>
          <cell r="AX53">
            <v>0</v>
          </cell>
          <cell r="AY53">
            <v>0</v>
          </cell>
          <cell r="AZ53">
            <v>61000054.100000001</v>
          </cell>
        </row>
        <row r="54">
          <cell r="A54">
            <v>12</v>
          </cell>
          <cell r="B54" t="str">
            <v>Ферганская</v>
          </cell>
          <cell r="C54">
            <v>3124414.2</v>
          </cell>
          <cell r="D54">
            <v>2262197.2000000002</v>
          </cell>
          <cell r="E54">
            <v>12909667.299999999</v>
          </cell>
          <cell r="F54">
            <v>2366566.3999999999</v>
          </cell>
          <cell r="G54">
            <v>8658195.5</v>
          </cell>
          <cell r="H54">
            <v>19342008.299999997</v>
          </cell>
          <cell r="I54">
            <v>615886.30000000005</v>
          </cell>
          <cell r="J54">
            <v>0</v>
          </cell>
          <cell r="K54">
            <v>8044.9</v>
          </cell>
          <cell r="L54">
            <v>82652.5</v>
          </cell>
          <cell r="M54">
            <v>0</v>
          </cell>
          <cell r="N54">
            <v>2250</v>
          </cell>
          <cell r="O54">
            <v>12</v>
          </cell>
          <cell r="P54" t="str">
            <v>Ферганская</v>
          </cell>
          <cell r="Q54">
            <v>595977.4</v>
          </cell>
          <cell r="R54">
            <v>0</v>
          </cell>
          <cell r="S54">
            <v>0</v>
          </cell>
          <cell r="T54">
            <v>10279161.699999999</v>
          </cell>
          <cell r="U54">
            <v>4293983.4000000004</v>
          </cell>
          <cell r="V54">
            <v>0</v>
          </cell>
          <cell r="W54">
            <v>0</v>
          </cell>
          <cell r="X54">
            <v>2337845.2999999998</v>
          </cell>
          <cell r="Y54">
            <v>0</v>
          </cell>
          <cell r="Z54">
            <v>0</v>
          </cell>
          <cell r="AA54">
            <v>38161.199999999997</v>
          </cell>
          <cell r="AB54">
            <v>0</v>
          </cell>
          <cell r="AC54">
            <v>251533.40000000002</v>
          </cell>
          <cell r="AD54">
            <v>722588.5</v>
          </cell>
          <cell r="AE54">
            <v>12</v>
          </cell>
          <cell r="AF54" t="str">
            <v>Ферганская</v>
          </cell>
          <cell r="AG54">
            <v>113923.7</v>
          </cell>
          <cell r="AH54">
            <v>2273256.6</v>
          </cell>
          <cell r="AI54">
            <v>793757.8</v>
          </cell>
          <cell r="AJ54">
            <v>4498876</v>
          </cell>
          <cell r="AK54">
            <v>0</v>
          </cell>
          <cell r="AL54">
            <v>348412</v>
          </cell>
          <cell r="AM54">
            <v>3016493</v>
          </cell>
          <cell r="AN54">
            <v>734989.2</v>
          </cell>
          <cell r="AO54">
            <v>378900.5</v>
          </cell>
          <cell r="AP54">
            <v>0</v>
          </cell>
          <cell r="AQ54">
            <v>378900.5</v>
          </cell>
          <cell r="AR54">
            <v>0</v>
          </cell>
          <cell r="AS54">
            <v>12</v>
          </cell>
          <cell r="AT54" t="str">
            <v>Ферганская</v>
          </cell>
          <cell r="AU54">
            <v>0</v>
          </cell>
          <cell r="AV54">
            <v>392185.1</v>
          </cell>
          <cell r="AW54">
            <v>989444.2</v>
          </cell>
          <cell r="AX54">
            <v>0</v>
          </cell>
          <cell r="AY54">
            <v>0</v>
          </cell>
          <cell r="AZ54">
            <v>62089363.29999999</v>
          </cell>
        </row>
        <row r="55">
          <cell r="A55">
            <v>13</v>
          </cell>
          <cell r="B55" t="str">
            <v>Хорезмская</v>
          </cell>
          <cell r="C55">
            <v>2918440.7</v>
          </cell>
          <cell r="D55">
            <v>788888.8</v>
          </cell>
          <cell r="E55">
            <v>5803491.5</v>
          </cell>
          <cell r="F55">
            <v>898853.2</v>
          </cell>
          <cell r="G55">
            <v>9363220.4000000004</v>
          </cell>
          <cell r="H55">
            <v>5228742.9000000004</v>
          </cell>
          <cell r="I55">
            <v>425579.8</v>
          </cell>
          <cell r="J55">
            <v>24665.1</v>
          </cell>
          <cell r="K55">
            <v>93081.9</v>
          </cell>
          <cell r="L55">
            <v>2431.8000000000002</v>
          </cell>
          <cell r="M55">
            <v>0</v>
          </cell>
          <cell r="N55">
            <v>0</v>
          </cell>
          <cell r="O55">
            <v>13</v>
          </cell>
          <cell r="P55" t="str">
            <v>Хорезмская</v>
          </cell>
          <cell r="Q55">
            <v>0</v>
          </cell>
          <cell r="R55">
            <v>0</v>
          </cell>
          <cell r="S55">
            <v>158000</v>
          </cell>
          <cell r="T55">
            <v>0</v>
          </cell>
          <cell r="U55">
            <v>0</v>
          </cell>
          <cell r="V55">
            <v>0</v>
          </cell>
          <cell r="W55">
            <v>0</v>
          </cell>
          <cell r="X55">
            <v>3677400.4000000004</v>
          </cell>
          <cell r="Y55">
            <v>2500</v>
          </cell>
          <cell r="Z55">
            <v>0</v>
          </cell>
          <cell r="AA55">
            <v>2244.9</v>
          </cell>
          <cell r="AB55">
            <v>0</v>
          </cell>
          <cell r="AC55">
            <v>0</v>
          </cell>
          <cell r="AD55">
            <v>406614.39999999997</v>
          </cell>
          <cell r="AE55">
            <v>13</v>
          </cell>
          <cell r="AF55" t="str">
            <v>Хорезмская</v>
          </cell>
          <cell r="AG55">
            <v>436224.6</v>
          </cell>
          <cell r="AH55">
            <v>1119925.1000000001</v>
          </cell>
          <cell r="AI55">
            <v>401167.30000000005</v>
          </cell>
          <cell r="AJ55">
            <v>1272290.2</v>
          </cell>
          <cell r="AK55">
            <v>0</v>
          </cell>
          <cell r="AL55">
            <v>33000</v>
          </cell>
          <cell r="AM55">
            <v>846294.89999999991</v>
          </cell>
          <cell r="AN55">
            <v>277087.2</v>
          </cell>
          <cell r="AO55">
            <v>132849</v>
          </cell>
          <cell r="AP55">
            <v>0</v>
          </cell>
          <cell r="AQ55">
            <v>132849</v>
          </cell>
          <cell r="AR55">
            <v>0</v>
          </cell>
          <cell r="AS55">
            <v>13</v>
          </cell>
          <cell r="AT55" t="str">
            <v>Хорезмская</v>
          </cell>
          <cell r="AU55">
            <v>0</v>
          </cell>
          <cell r="AV55">
            <v>158838</v>
          </cell>
          <cell r="AW55">
            <v>543419</v>
          </cell>
          <cell r="AX55">
            <v>0</v>
          </cell>
          <cell r="AY55">
            <v>0</v>
          </cell>
          <cell r="AZ55">
            <v>29786508.200000003</v>
          </cell>
        </row>
        <row r="56">
          <cell r="A56">
            <v>14</v>
          </cell>
          <cell r="B56" t="str">
            <v>город Ташкент</v>
          </cell>
          <cell r="C56">
            <v>6409574.6999999993</v>
          </cell>
          <cell r="D56">
            <v>11946519.4</v>
          </cell>
          <cell r="E56">
            <v>8248444.0999999996</v>
          </cell>
          <cell r="F56">
            <v>12158046.4</v>
          </cell>
          <cell r="G56">
            <v>11087296.9</v>
          </cell>
          <cell r="H56">
            <v>10310622.300000001</v>
          </cell>
          <cell r="I56">
            <v>2013174.3</v>
          </cell>
          <cell r="J56">
            <v>0</v>
          </cell>
          <cell r="K56">
            <v>37205</v>
          </cell>
          <cell r="L56">
            <v>538696.6</v>
          </cell>
          <cell r="M56">
            <v>131122.20000000001</v>
          </cell>
          <cell r="N56">
            <v>346316.7</v>
          </cell>
          <cell r="O56">
            <v>14</v>
          </cell>
          <cell r="P56" t="str">
            <v>город Ташкент</v>
          </cell>
          <cell r="Q56">
            <v>455269</v>
          </cell>
          <cell r="R56">
            <v>5267823.9000000004</v>
          </cell>
          <cell r="S56">
            <v>741</v>
          </cell>
          <cell r="T56">
            <v>0</v>
          </cell>
          <cell r="U56">
            <v>0</v>
          </cell>
          <cell r="V56">
            <v>0</v>
          </cell>
          <cell r="W56">
            <v>0</v>
          </cell>
          <cell r="X56">
            <v>732722.60000000009</v>
          </cell>
          <cell r="Y56">
            <v>40600</v>
          </cell>
          <cell r="Z56">
            <v>75684.399999999994</v>
          </cell>
          <cell r="AA56">
            <v>601255.19999999995</v>
          </cell>
          <cell r="AB56">
            <v>0</v>
          </cell>
          <cell r="AC56">
            <v>0</v>
          </cell>
          <cell r="AD56">
            <v>0</v>
          </cell>
          <cell r="AE56">
            <v>14</v>
          </cell>
          <cell r="AF56" t="str">
            <v>город Ташкент</v>
          </cell>
          <cell r="AG56">
            <v>70011.399999999994</v>
          </cell>
          <cell r="AH56">
            <v>11771456.699999999</v>
          </cell>
          <cell r="AI56">
            <v>1224143.7</v>
          </cell>
          <cell r="AJ56">
            <v>7353299.5999999996</v>
          </cell>
          <cell r="AK56">
            <v>0</v>
          </cell>
          <cell r="AL56">
            <v>492437.2</v>
          </cell>
          <cell r="AM56">
            <v>9385666.3000000007</v>
          </cell>
          <cell r="AN56">
            <v>8888149.6999999993</v>
          </cell>
          <cell r="AO56">
            <v>2274607.2000000002</v>
          </cell>
          <cell r="AP56">
            <v>0</v>
          </cell>
          <cell r="AQ56">
            <v>2274607.2000000002</v>
          </cell>
          <cell r="AR56">
            <v>0</v>
          </cell>
          <cell r="AS56">
            <v>14</v>
          </cell>
          <cell r="AT56" t="str">
            <v>город Ташкент</v>
          </cell>
          <cell r="AU56">
            <v>0</v>
          </cell>
          <cell r="AV56">
            <v>1276.5</v>
          </cell>
          <cell r="AW56">
            <v>7450984.8999999994</v>
          </cell>
          <cell r="AX56">
            <v>0</v>
          </cell>
          <cell r="AY56">
            <v>0</v>
          </cell>
          <cell r="AZ56">
            <v>109002525.60000001</v>
          </cell>
        </row>
        <row r="57">
          <cell r="B57" t="str">
            <v>ГНК</v>
          </cell>
          <cell r="C57">
            <v>0</v>
          </cell>
          <cell r="D57">
            <v>0</v>
          </cell>
          <cell r="E57">
            <v>0</v>
          </cell>
          <cell r="F57">
            <v>0</v>
          </cell>
          <cell r="G57">
            <v>0</v>
          </cell>
          <cell r="H57">
            <v>0</v>
          </cell>
          <cell r="I57">
            <v>0</v>
          </cell>
          <cell r="J57">
            <v>0</v>
          </cell>
          <cell r="K57">
            <v>0</v>
          </cell>
          <cell r="L57">
            <v>0</v>
          </cell>
          <cell r="M57">
            <v>0</v>
          </cell>
          <cell r="N57">
            <v>0</v>
          </cell>
          <cell r="O57" t="str">
            <v>ГНК</v>
          </cell>
          <cell r="P57" t="str">
            <v>ГНК</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t="str">
            <v>ГНК</v>
          </cell>
          <cell r="AG57">
            <v>0</v>
          </cell>
          <cell r="AH57">
            <v>0</v>
          </cell>
          <cell r="AI57">
            <v>0</v>
          </cell>
          <cell r="AJ57">
            <v>0</v>
          </cell>
          <cell r="AK57">
            <v>0</v>
          </cell>
          <cell r="AL57">
            <v>0</v>
          </cell>
          <cell r="AM57">
            <v>0</v>
          </cell>
          <cell r="AN57">
            <v>0</v>
          </cell>
          <cell r="AO57">
            <v>0</v>
          </cell>
          <cell r="AP57">
            <v>0</v>
          </cell>
          <cell r="AQ57">
            <v>0</v>
          </cell>
          <cell r="AR57">
            <v>0</v>
          </cell>
          <cell r="AS57">
            <v>0</v>
          </cell>
          <cell r="AT57" t="str">
            <v>ГНК</v>
          </cell>
          <cell r="AU57">
            <v>0</v>
          </cell>
          <cell r="AV57">
            <v>0</v>
          </cell>
          <cell r="AW57">
            <v>0</v>
          </cell>
          <cell r="AX57">
            <v>0</v>
          </cell>
          <cell r="AY57">
            <v>0</v>
          </cell>
          <cell r="AZ57">
            <v>0</v>
          </cell>
        </row>
        <row r="58">
          <cell r="B58" t="str">
            <v>ИТОГО</v>
          </cell>
          <cell r="C58">
            <v>57382084.400000006</v>
          </cell>
          <cell r="D58">
            <v>29087892.399999999</v>
          </cell>
          <cell r="E58">
            <v>101597294.79999998</v>
          </cell>
          <cell r="F58">
            <v>29196962.5</v>
          </cell>
          <cell r="G58">
            <v>129372282.70000003</v>
          </cell>
          <cell r="H58">
            <v>83145812.399999991</v>
          </cell>
          <cell r="I58">
            <v>10617577.700000001</v>
          </cell>
          <cell r="J58">
            <v>316293.59999999998</v>
          </cell>
          <cell r="K58">
            <v>208502.59999999998</v>
          </cell>
          <cell r="L58">
            <v>2265524.7000000002</v>
          </cell>
          <cell r="M58">
            <v>164293.30000000002</v>
          </cell>
          <cell r="N58">
            <v>575151.30000000005</v>
          </cell>
          <cell r="O58" t="str">
            <v>ИТОГО</v>
          </cell>
          <cell r="P58" t="str">
            <v>ИТОГО</v>
          </cell>
          <cell r="Q58">
            <v>3966598</v>
          </cell>
          <cell r="R58">
            <v>5267823.9000000004</v>
          </cell>
          <cell r="S58">
            <v>168930.2</v>
          </cell>
          <cell r="T58">
            <v>19042578.300000001</v>
          </cell>
          <cell r="U58">
            <v>5603634.8000000007</v>
          </cell>
          <cell r="V58">
            <v>0</v>
          </cell>
          <cell r="W58">
            <v>0</v>
          </cell>
          <cell r="X58">
            <v>29750675.800000004</v>
          </cell>
          <cell r="Y58">
            <v>59318</v>
          </cell>
          <cell r="Z58">
            <v>75684.399999999994</v>
          </cell>
          <cell r="AA58">
            <v>693003.39999999991</v>
          </cell>
          <cell r="AB58">
            <v>0</v>
          </cell>
          <cell r="AC58">
            <v>251533.40000000002</v>
          </cell>
          <cell r="AD58">
            <v>2468691.1</v>
          </cell>
          <cell r="AE58">
            <v>1649997.9</v>
          </cell>
          <cell r="AF58" t="str">
            <v>ИТОГО</v>
          </cell>
          <cell r="AG58">
            <v>1649997.9</v>
          </cell>
          <cell r="AH58">
            <v>33638940.900000006</v>
          </cell>
          <cell r="AI58">
            <v>6353188.7000000002</v>
          </cell>
          <cell r="AJ58">
            <v>39790578.599999994</v>
          </cell>
          <cell r="AK58">
            <v>0</v>
          </cell>
          <cell r="AL58">
            <v>4484547.6000000006</v>
          </cell>
          <cell r="AM58">
            <v>29071095.900000002</v>
          </cell>
          <cell r="AN58">
            <v>15377775.199999999</v>
          </cell>
          <cell r="AO58">
            <v>5404306.9000000004</v>
          </cell>
          <cell r="AP58">
            <v>0</v>
          </cell>
          <cell r="AQ58">
            <v>5404306.9000000004</v>
          </cell>
          <cell r="AR58">
            <v>0</v>
          </cell>
          <cell r="AS58">
            <v>0</v>
          </cell>
          <cell r="AT58" t="str">
            <v>ИТОГО</v>
          </cell>
          <cell r="AU58">
            <v>0</v>
          </cell>
          <cell r="AV58">
            <v>3278409.7</v>
          </cell>
          <cell r="AW58">
            <v>17663371.5</v>
          </cell>
          <cell r="AX58">
            <v>0</v>
          </cell>
          <cell r="AY58">
            <v>6669.7</v>
          </cell>
          <cell r="AZ58">
            <v>584851213.89999998</v>
          </cell>
        </row>
      </sheetData>
      <sheetData sheetId="13"/>
      <sheetData sheetId="14"/>
      <sheetData sheetId="15"/>
      <sheetData sheetId="16"/>
      <sheetData sheetId="17" refreshError="1">
        <row r="1">
          <cell r="T1">
            <v>0</v>
          </cell>
          <cell r="U1">
            <v>0</v>
          </cell>
          <cell r="V1">
            <v>0</v>
          </cell>
          <cell r="W1">
            <v>0</v>
          </cell>
          <cell r="X1">
            <v>0</v>
          </cell>
          <cell r="Y1">
            <v>0</v>
          </cell>
          <cell r="Z1">
            <v>0</v>
          </cell>
          <cell r="AA1">
            <v>0</v>
          </cell>
          <cell r="AB1">
            <v>0</v>
          </cell>
          <cell r="AC1">
            <v>0</v>
          </cell>
          <cell r="AD1">
            <v>0</v>
          </cell>
        </row>
        <row r="2">
          <cell r="G2" t="str">
            <v>январь</v>
          </cell>
          <cell r="H2" t="str">
            <v>февраль</v>
          </cell>
          <cell r="I2" t="str">
            <v>январь-февраль</v>
          </cell>
          <cell r="J2" t="str">
            <v>март</v>
          </cell>
          <cell r="K2" t="str">
            <v>1 квартал</v>
          </cell>
          <cell r="L2" t="str">
            <v>апрель</v>
          </cell>
          <cell r="M2" t="str">
            <v>январь-апрель</v>
          </cell>
          <cell r="N2" t="str">
            <v>май</v>
          </cell>
          <cell r="O2" t="str">
            <v>январь-май</v>
          </cell>
          <cell r="P2" t="str">
            <v>июнь</v>
          </cell>
          <cell r="Q2" t="str">
            <v>2 квартал</v>
          </cell>
          <cell r="R2" t="str">
            <v>1 полугодие</v>
          </cell>
          <cell r="S2" t="str">
            <v>июль</v>
          </cell>
          <cell r="T2" t="str">
            <v>январь-июль</v>
          </cell>
          <cell r="U2" t="str">
            <v>август</v>
          </cell>
          <cell r="V2" t="str">
            <v>январь-август</v>
          </cell>
          <cell r="W2" t="str">
            <v>сентябрь</v>
          </cell>
          <cell r="X2" t="str">
            <v>3 квартал</v>
          </cell>
          <cell r="Y2" t="str">
            <v>9 месяцев</v>
          </cell>
          <cell r="Z2" t="str">
            <v>октябрь</v>
          </cell>
          <cell r="AA2" t="str">
            <v>январь-октябрь</v>
          </cell>
          <cell r="AB2" t="str">
            <v>ноябрь</v>
          </cell>
          <cell r="AC2" t="str">
            <v>январь-ноябрь</v>
          </cell>
          <cell r="AD2" t="str">
            <v>декабрь</v>
          </cell>
          <cell r="AE2" t="str">
            <v>4 квартал</v>
          </cell>
          <cell r="AF2" t="str">
            <v>2 полугодие</v>
          </cell>
          <cell r="AG2" t="str">
            <v>январь-декабрь</v>
          </cell>
        </row>
        <row r="3">
          <cell r="K3" t="str">
            <v>январь-март</v>
          </cell>
          <cell r="L3" t="str">
            <v xml:space="preserve">апрель-июнь              </v>
          </cell>
          <cell r="M3" t="str">
            <v xml:space="preserve">январь-июнь              </v>
          </cell>
          <cell r="N3" t="str">
            <v xml:space="preserve">июль-сентябрь   </v>
          </cell>
          <cell r="O3" t="str">
            <v>январь-сентябрь</v>
          </cell>
          <cell r="P3" t="str">
            <v xml:space="preserve">октябрь-декабрь  </v>
          </cell>
          <cell r="Q3" t="str">
            <v xml:space="preserve">апрель-июнь              </v>
          </cell>
          <cell r="R3" t="str">
            <v xml:space="preserve">январь-июнь              </v>
          </cell>
          <cell r="S3">
            <v>0</v>
          </cell>
          <cell r="T3">
            <v>0</v>
          </cell>
          <cell r="U3">
            <v>0</v>
          </cell>
          <cell r="V3">
            <v>0</v>
          </cell>
          <cell r="W3">
            <v>0</v>
          </cell>
          <cell r="X3" t="str">
            <v xml:space="preserve">июль-сентябрь   </v>
          </cell>
          <cell r="Y3" t="str">
            <v>январь-сентябрь</v>
          </cell>
          <cell r="Z3">
            <v>0</v>
          </cell>
          <cell r="AA3">
            <v>0</v>
          </cell>
          <cell r="AB3">
            <v>0</v>
          </cell>
          <cell r="AC3">
            <v>0</v>
          </cell>
          <cell r="AD3">
            <v>0</v>
          </cell>
          <cell r="AE3" t="str">
            <v xml:space="preserve">октябрь-декабрь  </v>
          </cell>
          <cell r="AF3" t="str">
            <v>июль-декабрь</v>
          </cell>
          <cell r="AG3">
            <v>0</v>
          </cell>
        </row>
        <row r="4">
          <cell r="AE4" t="str">
            <v xml:space="preserve">октябрь-декабрь  </v>
          </cell>
          <cell r="AF4" t="str">
            <v>июль-декабрь</v>
          </cell>
          <cell r="AG4">
            <v>0</v>
          </cell>
        </row>
        <row r="5">
          <cell r="G5">
            <v>1</v>
          </cell>
          <cell r="H5">
            <v>2</v>
          </cell>
          <cell r="I5">
            <v>3</v>
          </cell>
          <cell r="J5">
            <v>4</v>
          </cell>
          <cell r="K5">
            <v>5</v>
          </cell>
          <cell r="L5">
            <v>6</v>
          </cell>
          <cell r="M5">
            <v>7</v>
          </cell>
          <cell r="N5">
            <v>8</v>
          </cell>
          <cell r="O5">
            <v>9</v>
          </cell>
          <cell r="P5">
            <v>10</v>
          </cell>
          <cell r="Q5">
            <v>11</v>
          </cell>
          <cell r="R5">
            <v>12</v>
          </cell>
          <cell r="S5">
            <v>13</v>
          </cell>
          <cell r="T5">
            <v>14</v>
          </cell>
          <cell r="U5">
            <v>15</v>
          </cell>
          <cell r="V5">
            <v>16</v>
          </cell>
          <cell r="W5">
            <v>17</v>
          </cell>
          <cell r="X5">
            <v>18</v>
          </cell>
          <cell r="Y5">
            <v>19</v>
          </cell>
          <cell r="Z5">
            <v>20</v>
          </cell>
          <cell r="AA5">
            <v>21</v>
          </cell>
          <cell r="AB5">
            <v>22</v>
          </cell>
          <cell r="AC5">
            <v>23</v>
          </cell>
          <cell r="AD5">
            <v>24</v>
          </cell>
          <cell r="AE5">
            <v>25</v>
          </cell>
          <cell r="AF5">
            <v>26</v>
          </cell>
          <cell r="AG5">
            <v>27</v>
          </cell>
        </row>
        <row r="6">
          <cell r="S6">
            <v>7</v>
          </cell>
          <cell r="T6">
            <v>8</v>
          </cell>
          <cell r="U6">
            <v>8</v>
          </cell>
          <cell r="V6">
            <v>8.5</v>
          </cell>
          <cell r="W6">
            <v>0</v>
          </cell>
          <cell r="X6">
            <v>0</v>
          </cell>
          <cell r="Y6">
            <v>9.5</v>
          </cell>
        </row>
        <row r="7">
          <cell r="G7">
            <v>49415510.600000001</v>
          </cell>
          <cell r="H7">
            <v>67365540.699999988</v>
          </cell>
          <cell r="I7">
            <v>116781051.3</v>
          </cell>
          <cell r="J7">
            <v>77874381.100000009</v>
          </cell>
          <cell r="K7">
            <v>194655432.40000001</v>
          </cell>
          <cell r="L7">
            <v>73488334.299999997</v>
          </cell>
          <cell r="M7">
            <v>268143766.69999999</v>
          </cell>
          <cell r="N7">
            <v>80164118.999999985</v>
          </cell>
          <cell r="O7">
            <v>348307885.69999999</v>
          </cell>
          <cell r="P7">
            <v>87334508.100000024</v>
          </cell>
          <cell r="Q7">
            <v>240986961.40000004</v>
          </cell>
          <cell r="R7">
            <v>435642393.80000001</v>
          </cell>
          <cell r="S7">
            <v>76811906.999999881</v>
          </cell>
          <cell r="T7">
            <v>512454300.79999989</v>
          </cell>
          <cell r="U7">
            <v>84107218.800000131</v>
          </cell>
          <cell r="V7">
            <v>596561519.60000002</v>
          </cell>
          <cell r="W7">
            <v>89750203.700000167</v>
          </cell>
          <cell r="X7">
            <v>250669329.50000006</v>
          </cell>
          <cell r="Y7">
            <v>686311723.30000019</v>
          </cell>
          <cell r="Z7">
            <v>-686311723.30000019</v>
          </cell>
          <cell r="AA7">
            <v>0</v>
          </cell>
          <cell r="AB7">
            <v>0</v>
          </cell>
          <cell r="AC7">
            <v>0</v>
          </cell>
          <cell r="AD7">
            <v>0</v>
          </cell>
          <cell r="AE7">
            <v>-686311723.30000019</v>
          </cell>
          <cell r="AF7">
            <v>-435642393.80000001</v>
          </cell>
          <cell r="AG7">
            <v>0</v>
          </cell>
        </row>
        <row r="8">
          <cell r="G8">
            <v>1079471.0000000002</v>
          </cell>
          <cell r="H8">
            <v>1566055.7999999986</v>
          </cell>
          <cell r="I8">
            <v>2645526.7999999989</v>
          </cell>
          <cell r="J8">
            <v>1668649.1000000024</v>
          </cell>
          <cell r="K8">
            <v>4314175.9000000013</v>
          </cell>
          <cell r="L8">
            <v>1601800.5999999987</v>
          </cell>
          <cell r="M8">
            <v>5915976.5</v>
          </cell>
          <cell r="N8">
            <v>1804082.2000000011</v>
          </cell>
          <cell r="O8">
            <v>7720058.7000000011</v>
          </cell>
          <cell r="P8">
            <v>2298644.8000000007</v>
          </cell>
          <cell r="Q8">
            <v>5704527.6000000006</v>
          </cell>
          <cell r="R8">
            <v>10018703.500000002</v>
          </cell>
          <cell r="S8">
            <v>1657391.4000000004</v>
          </cell>
          <cell r="T8">
            <v>11676094.900000002</v>
          </cell>
          <cell r="U8">
            <v>1901428.3999999985</v>
          </cell>
          <cell r="V8">
            <v>13577523.300000001</v>
          </cell>
          <cell r="W8">
            <v>1883133.2000000011</v>
          </cell>
          <cell r="X8">
            <v>5441953</v>
          </cell>
          <cell r="Y8">
            <v>15460656.500000002</v>
          </cell>
          <cell r="Z8">
            <v>-15460656.500000002</v>
          </cell>
          <cell r="AA8">
            <v>0</v>
          </cell>
          <cell r="AB8">
            <v>0</v>
          </cell>
          <cell r="AC8">
            <v>0</v>
          </cell>
          <cell r="AD8">
            <v>0</v>
          </cell>
          <cell r="AE8">
            <v>-15460656.500000002</v>
          </cell>
          <cell r="AF8">
            <v>-10018703.500000002</v>
          </cell>
          <cell r="AG8">
            <v>0</v>
          </cell>
        </row>
        <row r="9">
          <cell r="G9">
            <v>2121415.0000000005</v>
          </cell>
          <cell r="H9">
            <v>3136683.9999999995</v>
          </cell>
          <cell r="I9">
            <v>5258099</v>
          </cell>
          <cell r="J9">
            <v>3529179.7999999989</v>
          </cell>
          <cell r="K9">
            <v>8787278.7999999989</v>
          </cell>
          <cell r="L9">
            <v>3401775.8000000007</v>
          </cell>
          <cell r="M9">
            <v>12189054.6</v>
          </cell>
          <cell r="N9">
            <v>3504783.5000000056</v>
          </cell>
          <cell r="O9">
            <v>15693838.100000005</v>
          </cell>
          <cell r="P9">
            <v>4220869.6999999881</v>
          </cell>
          <cell r="Q9">
            <v>11127428.999999994</v>
          </cell>
          <cell r="R9">
            <v>19914707.799999993</v>
          </cell>
          <cell r="S9">
            <v>3162519.5000000037</v>
          </cell>
          <cell r="T9">
            <v>23077227.299999997</v>
          </cell>
          <cell r="U9">
            <v>3758380.5</v>
          </cell>
          <cell r="V9">
            <v>26835607.799999997</v>
          </cell>
          <cell r="W9">
            <v>4494025.299999997</v>
          </cell>
          <cell r="X9">
            <v>11414925.300000001</v>
          </cell>
          <cell r="Y9">
            <v>31329633.099999994</v>
          </cell>
          <cell r="Z9">
            <v>-31329633.099999994</v>
          </cell>
          <cell r="AA9">
            <v>0</v>
          </cell>
          <cell r="AB9">
            <v>0</v>
          </cell>
          <cell r="AC9">
            <v>0</v>
          </cell>
          <cell r="AD9">
            <v>0</v>
          </cell>
          <cell r="AE9">
            <v>-31329633.099999994</v>
          </cell>
          <cell r="AF9">
            <v>-19914707.799999993</v>
          </cell>
          <cell r="AG9">
            <v>0</v>
          </cell>
        </row>
        <row r="10">
          <cell r="G10">
            <v>4136650.8000000003</v>
          </cell>
          <cell r="H10">
            <v>5252876.1000000052</v>
          </cell>
          <cell r="I10">
            <v>9389526.900000006</v>
          </cell>
          <cell r="J10">
            <v>7710346.3999999911</v>
          </cell>
          <cell r="K10">
            <v>17099873.299999997</v>
          </cell>
          <cell r="L10">
            <v>6073283.1999999993</v>
          </cell>
          <cell r="M10">
            <v>23173156.499999996</v>
          </cell>
          <cell r="N10">
            <v>6988543.1000000015</v>
          </cell>
          <cell r="O10">
            <v>30161699.599999998</v>
          </cell>
          <cell r="P10">
            <v>8633165.6999999993</v>
          </cell>
          <cell r="Q10">
            <v>21694992</v>
          </cell>
          <cell r="R10">
            <v>38794865.299999997</v>
          </cell>
          <cell r="S10">
            <v>7398222.8000000119</v>
          </cell>
          <cell r="T10">
            <v>46193088.100000009</v>
          </cell>
          <cell r="U10">
            <v>8631688.1999999955</v>
          </cell>
          <cell r="V10">
            <v>54824776.300000004</v>
          </cell>
          <cell r="W10">
            <v>7077157</v>
          </cell>
          <cell r="X10">
            <v>23107068.000000007</v>
          </cell>
          <cell r="Y10">
            <v>61901933.300000004</v>
          </cell>
          <cell r="Z10">
            <v>-61901933.300000004</v>
          </cell>
          <cell r="AA10">
            <v>0</v>
          </cell>
          <cell r="AB10">
            <v>0</v>
          </cell>
          <cell r="AC10">
            <v>0</v>
          </cell>
          <cell r="AD10">
            <v>0</v>
          </cell>
          <cell r="AE10">
            <v>-61901933.300000004</v>
          </cell>
          <cell r="AF10">
            <v>-38794865.299999997</v>
          </cell>
          <cell r="AG10">
            <v>0</v>
          </cell>
        </row>
        <row r="11">
          <cell r="G11">
            <v>826149.99999999988</v>
          </cell>
          <cell r="H11">
            <v>1137076.1999999997</v>
          </cell>
          <cell r="I11">
            <v>1963226.1999999995</v>
          </cell>
          <cell r="J11">
            <v>1123596.5000000002</v>
          </cell>
          <cell r="K11">
            <v>3086822.6999999997</v>
          </cell>
          <cell r="L11">
            <v>1367595.2000000007</v>
          </cell>
          <cell r="M11">
            <v>4454417.9000000004</v>
          </cell>
          <cell r="N11">
            <v>1247792.7999999998</v>
          </cell>
          <cell r="O11">
            <v>5702210.7000000002</v>
          </cell>
          <cell r="P11">
            <v>1275718.5</v>
          </cell>
          <cell r="Q11">
            <v>3891106.5000000005</v>
          </cell>
          <cell r="R11">
            <v>6977929.2000000002</v>
          </cell>
          <cell r="S11">
            <v>1331607.4000000013</v>
          </cell>
          <cell r="T11">
            <v>8309536.6000000015</v>
          </cell>
          <cell r="U11">
            <v>1463106.7999999989</v>
          </cell>
          <cell r="V11">
            <v>9772643.4000000004</v>
          </cell>
          <cell r="W11">
            <v>1463059.6999999993</v>
          </cell>
          <cell r="X11">
            <v>4257773.8999999994</v>
          </cell>
          <cell r="Y11">
            <v>11235703.1</v>
          </cell>
          <cell r="Z11">
            <v>-11235703.1</v>
          </cell>
          <cell r="AA11">
            <v>0</v>
          </cell>
          <cell r="AB11">
            <v>0</v>
          </cell>
          <cell r="AC11">
            <v>0</v>
          </cell>
          <cell r="AD11">
            <v>0</v>
          </cell>
          <cell r="AE11">
            <v>-11235703.1</v>
          </cell>
          <cell r="AF11">
            <v>-6977929.2000000002</v>
          </cell>
          <cell r="AG11">
            <v>0</v>
          </cell>
        </row>
        <row r="12">
          <cell r="G12">
            <v>3497250.6000000006</v>
          </cell>
          <cell r="H12">
            <v>4412980.8000000017</v>
          </cell>
          <cell r="I12">
            <v>7910231.4000000022</v>
          </cell>
          <cell r="J12">
            <v>7049875.4999999963</v>
          </cell>
          <cell r="K12">
            <v>14960106.899999999</v>
          </cell>
          <cell r="L12">
            <v>4447723.200000003</v>
          </cell>
          <cell r="M12">
            <v>19407830.100000001</v>
          </cell>
          <cell r="N12">
            <v>5672858.6000000052</v>
          </cell>
          <cell r="O12">
            <v>25080688.700000007</v>
          </cell>
          <cell r="P12">
            <v>6058200.599999994</v>
          </cell>
          <cell r="Q12">
            <v>16178782.400000002</v>
          </cell>
          <cell r="R12">
            <v>31138889.300000001</v>
          </cell>
          <cell r="S12">
            <v>5302489.6000000052</v>
          </cell>
          <cell r="T12">
            <v>36441378.900000006</v>
          </cell>
          <cell r="U12">
            <v>6375984.299999997</v>
          </cell>
          <cell r="V12">
            <v>42817363.200000003</v>
          </cell>
          <cell r="W12">
            <v>6116940.8000000045</v>
          </cell>
          <cell r="X12">
            <v>17795414.700000007</v>
          </cell>
          <cell r="Y12">
            <v>48934304.000000007</v>
          </cell>
          <cell r="Z12">
            <v>-48934304.000000007</v>
          </cell>
          <cell r="AA12">
            <v>0</v>
          </cell>
          <cell r="AB12">
            <v>0</v>
          </cell>
          <cell r="AC12">
            <v>0</v>
          </cell>
          <cell r="AD12">
            <v>0</v>
          </cell>
          <cell r="AE12">
            <v>-48934304.000000007</v>
          </cell>
          <cell r="AF12">
            <v>-31138889.300000001</v>
          </cell>
          <cell r="AG12">
            <v>0</v>
          </cell>
        </row>
        <row r="13">
          <cell r="G13">
            <v>2340803.6000000006</v>
          </cell>
          <cell r="H13">
            <v>3264445.8000000007</v>
          </cell>
          <cell r="I13">
            <v>5605249.4000000013</v>
          </cell>
          <cell r="J13">
            <v>3762016.8999999976</v>
          </cell>
          <cell r="K13">
            <v>9367266.2999999989</v>
          </cell>
          <cell r="L13">
            <v>3820936.2999999989</v>
          </cell>
          <cell r="M13">
            <v>13188202.599999998</v>
          </cell>
          <cell r="N13">
            <v>2800977.8000000007</v>
          </cell>
          <cell r="O13">
            <v>15989180.399999999</v>
          </cell>
          <cell r="P13">
            <v>4132743.8000000045</v>
          </cell>
          <cell r="Q13">
            <v>10754657.900000004</v>
          </cell>
          <cell r="R13">
            <v>20121924.200000003</v>
          </cell>
          <cell r="S13">
            <v>4161841.6000000052</v>
          </cell>
          <cell r="T13">
            <v>24283765.800000008</v>
          </cell>
          <cell r="U13">
            <v>4898212.6999999955</v>
          </cell>
          <cell r="V13">
            <v>29181978.500000004</v>
          </cell>
          <cell r="W13">
            <v>3938742.8999999911</v>
          </cell>
          <cell r="X13">
            <v>12998797.199999992</v>
          </cell>
          <cell r="Y13">
            <v>33120721.399999995</v>
          </cell>
          <cell r="Z13">
            <v>-33120721.399999995</v>
          </cell>
          <cell r="AA13">
            <v>0</v>
          </cell>
          <cell r="AB13">
            <v>0</v>
          </cell>
          <cell r="AC13">
            <v>0</v>
          </cell>
          <cell r="AD13">
            <v>0</v>
          </cell>
          <cell r="AE13">
            <v>-33120721.399999995</v>
          </cell>
          <cell r="AF13">
            <v>-20121924.200000003</v>
          </cell>
          <cell r="AG13">
            <v>0</v>
          </cell>
        </row>
        <row r="14">
          <cell r="G14">
            <v>1668150.4000000004</v>
          </cell>
          <cell r="H14">
            <v>2363950.8999999985</v>
          </cell>
          <cell r="I14">
            <v>4032101.2999999989</v>
          </cell>
          <cell r="J14">
            <v>2420117.9000000004</v>
          </cell>
          <cell r="K14">
            <v>6452219.1999999993</v>
          </cell>
          <cell r="L14">
            <v>2766485.8000000026</v>
          </cell>
          <cell r="M14">
            <v>9218705.0000000019</v>
          </cell>
          <cell r="N14">
            <v>2975046</v>
          </cell>
          <cell r="O14">
            <v>12193751.000000002</v>
          </cell>
          <cell r="P14">
            <v>2837620.2999999989</v>
          </cell>
          <cell r="Q14">
            <v>8579152.1000000015</v>
          </cell>
          <cell r="R14">
            <v>15031371.300000001</v>
          </cell>
          <cell r="S14">
            <v>2822680.799999997</v>
          </cell>
          <cell r="T14">
            <v>17854052.099999998</v>
          </cell>
          <cell r="U14">
            <v>3005064.6999999993</v>
          </cell>
          <cell r="V14">
            <v>20859116.799999997</v>
          </cell>
          <cell r="W14">
            <v>3490454</v>
          </cell>
          <cell r="X14">
            <v>9318199.4999999963</v>
          </cell>
          <cell r="Y14">
            <v>24349570.799999997</v>
          </cell>
          <cell r="Z14">
            <v>-24349570.799999997</v>
          </cell>
          <cell r="AA14">
            <v>0</v>
          </cell>
          <cell r="AB14">
            <v>0</v>
          </cell>
          <cell r="AC14">
            <v>0</v>
          </cell>
          <cell r="AD14">
            <v>0</v>
          </cell>
          <cell r="AE14">
            <v>-24349570.799999997</v>
          </cell>
          <cell r="AF14">
            <v>-15031371.300000001</v>
          </cell>
          <cell r="AG14">
            <v>0</v>
          </cell>
        </row>
        <row r="15">
          <cell r="G15">
            <v>2806001.2</v>
          </cell>
          <cell r="H15">
            <v>4275456</v>
          </cell>
          <cell r="I15">
            <v>7081457.2000000002</v>
          </cell>
          <cell r="J15">
            <v>3933630.8000000017</v>
          </cell>
          <cell r="K15">
            <v>11015088.000000002</v>
          </cell>
          <cell r="L15">
            <v>3726629.2999999989</v>
          </cell>
          <cell r="M15">
            <v>14741717.300000001</v>
          </cell>
          <cell r="N15">
            <v>4289334.8000000007</v>
          </cell>
          <cell r="O15">
            <v>19031052.100000001</v>
          </cell>
          <cell r="P15">
            <v>5193542.9000000022</v>
          </cell>
          <cell r="Q15">
            <v>13209507.000000002</v>
          </cell>
          <cell r="R15">
            <v>24224595.000000004</v>
          </cell>
          <cell r="S15">
            <v>4385222.5</v>
          </cell>
          <cell r="T15">
            <v>28609817.500000004</v>
          </cell>
          <cell r="U15">
            <v>4367574.5999999903</v>
          </cell>
          <cell r="V15">
            <v>32977392.099999994</v>
          </cell>
          <cell r="W15">
            <v>5530188.700000003</v>
          </cell>
          <cell r="X15">
            <v>14282985.799999993</v>
          </cell>
          <cell r="Y15">
            <v>38507580.799999997</v>
          </cell>
          <cell r="Z15">
            <v>-38507580.799999997</v>
          </cell>
          <cell r="AA15">
            <v>0</v>
          </cell>
          <cell r="AB15">
            <v>0</v>
          </cell>
          <cell r="AC15">
            <v>0</v>
          </cell>
          <cell r="AD15">
            <v>0</v>
          </cell>
          <cell r="AE15">
            <v>-38507580.799999997</v>
          </cell>
          <cell r="AF15">
            <v>-24224595.000000004</v>
          </cell>
          <cell r="AG15">
            <v>0</v>
          </cell>
        </row>
        <row r="16">
          <cell r="G16">
            <v>1218384.1000000003</v>
          </cell>
          <cell r="H16">
            <v>1829435.3</v>
          </cell>
          <cell r="I16">
            <v>3047819.4000000004</v>
          </cell>
          <cell r="J16">
            <v>2294266.7999999998</v>
          </cell>
          <cell r="K16">
            <v>5342086.2</v>
          </cell>
          <cell r="L16">
            <v>1806130.5</v>
          </cell>
          <cell r="M16">
            <v>7148216.7000000002</v>
          </cell>
          <cell r="N16">
            <v>2178399.3000000017</v>
          </cell>
          <cell r="O16">
            <v>9326616.0000000019</v>
          </cell>
          <cell r="P16">
            <v>2682310.4000000004</v>
          </cell>
          <cell r="Q16">
            <v>6666840.200000002</v>
          </cell>
          <cell r="R16">
            <v>12008926.400000002</v>
          </cell>
          <cell r="S16">
            <v>2042711.1999999974</v>
          </cell>
          <cell r="T16">
            <v>14051637.6</v>
          </cell>
          <cell r="U16">
            <v>1948306.1000000015</v>
          </cell>
          <cell r="V16">
            <v>15999943.700000001</v>
          </cell>
          <cell r="W16">
            <v>3142269.3999999966</v>
          </cell>
          <cell r="X16">
            <v>7133286.6999999955</v>
          </cell>
          <cell r="Y16">
            <v>19142213.099999998</v>
          </cell>
          <cell r="Z16">
            <v>-19142213.099999998</v>
          </cell>
          <cell r="AA16">
            <v>0</v>
          </cell>
          <cell r="AB16">
            <v>0</v>
          </cell>
          <cell r="AC16">
            <v>0</v>
          </cell>
          <cell r="AD16">
            <v>0</v>
          </cell>
          <cell r="AE16">
            <v>-19142213.099999998</v>
          </cell>
          <cell r="AF16">
            <v>-12008926.400000002</v>
          </cell>
          <cell r="AG16">
            <v>0</v>
          </cell>
        </row>
        <row r="17">
          <cell r="G17">
            <v>847103.90000000014</v>
          </cell>
          <cell r="H17">
            <v>1452043.1999999995</v>
          </cell>
          <cell r="I17">
            <v>2299147.0999999996</v>
          </cell>
          <cell r="J17">
            <v>1390798.7000000002</v>
          </cell>
          <cell r="K17">
            <v>3689945.8</v>
          </cell>
          <cell r="L17">
            <v>1453966.6000000015</v>
          </cell>
          <cell r="M17">
            <v>5143912.4000000013</v>
          </cell>
          <cell r="N17">
            <v>1598534.1999999974</v>
          </cell>
          <cell r="O17">
            <v>6742446.5999999987</v>
          </cell>
          <cell r="P17">
            <v>1726035.8000000035</v>
          </cell>
          <cell r="Q17">
            <v>4778536.6000000024</v>
          </cell>
          <cell r="R17">
            <v>8468482.4000000022</v>
          </cell>
          <cell r="S17">
            <v>1430351.6999999993</v>
          </cell>
          <cell r="T17">
            <v>9898834.1000000015</v>
          </cell>
          <cell r="U17">
            <v>1615307.5</v>
          </cell>
          <cell r="V17">
            <v>11514141.600000001</v>
          </cell>
          <cell r="W17">
            <v>1538676.5</v>
          </cell>
          <cell r="X17">
            <v>4584335.6999999993</v>
          </cell>
          <cell r="Y17">
            <v>13052818.100000001</v>
          </cell>
          <cell r="Z17">
            <v>-13052818.100000001</v>
          </cell>
          <cell r="AA17">
            <v>0</v>
          </cell>
          <cell r="AB17">
            <v>0</v>
          </cell>
          <cell r="AC17">
            <v>0</v>
          </cell>
          <cell r="AD17">
            <v>0</v>
          </cell>
          <cell r="AE17">
            <v>-13052818.100000001</v>
          </cell>
          <cell r="AF17">
            <v>-8468482.4000000022</v>
          </cell>
          <cell r="AG17">
            <v>0</v>
          </cell>
        </row>
        <row r="18">
          <cell r="G18">
            <v>4968283</v>
          </cell>
          <cell r="H18">
            <v>7232968</v>
          </cell>
          <cell r="I18">
            <v>12201251</v>
          </cell>
          <cell r="J18">
            <v>8340063</v>
          </cell>
          <cell r="K18">
            <v>20541314</v>
          </cell>
          <cell r="L18">
            <v>8257394</v>
          </cell>
          <cell r="M18">
            <v>28798708</v>
          </cell>
          <cell r="N18">
            <v>8772116</v>
          </cell>
          <cell r="O18">
            <v>37570824</v>
          </cell>
          <cell r="P18">
            <v>8790882</v>
          </cell>
          <cell r="Q18">
            <v>25820392</v>
          </cell>
          <cell r="R18">
            <v>46361706</v>
          </cell>
          <cell r="S18">
            <v>8742953</v>
          </cell>
          <cell r="T18">
            <v>55104659</v>
          </cell>
          <cell r="U18">
            <v>8506048</v>
          </cell>
          <cell r="V18">
            <v>63610707</v>
          </cell>
          <cell r="W18">
            <v>8971060</v>
          </cell>
          <cell r="X18">
            <v>26220061</v>
          </cell>
          <cell r="Y18">
            <v>72581767</v>
          </cell>
          <cell r="Z18">
            <v>-72581767</v>
          </cell>
          <cell r="AA18">
            <v>0</v>
          </cell>
          <cell r="AB18">
            <v>0</v>
          </cell>
          <cell r="AC18">
            <v>0</v>
          </cell>
          <cell r="AD18">
            <v>0</v>
          </cell>
          <cell r="AE18">
            <v>-72581767</v>
          </cell>
          <cell r="AF18">
            <v>-46361706</v>
          </cell>
          <cell r="AG18">
            <v>0</v>
          </cell>
        </row>
        <row r="19">
          <cell r="G19">
            <v>4961367.1999999993</v>
          </cell>
          <cell r="H19">
            <v>6333943.7999999952</v>
          </cell>
          <cell r="I19">
            <v>11295310.999999994</v>
          </cell>
          <cell r="J19">
            <v>8044904.5000000019</v>
          </cell>
          <cell r="K19">
            <v>19340215.499999996</v>
          </cell>
          <cell r="L19">
            <v>7121520.2000000142</v>
          </cell>
          <cell r="M19">
            <v>26461735.70000001</v>
          </cell>
          <cell r="N19">
            <v>8256489.5999999717</v>
          </cell>
          <cell r="O19">
            <v>34718225.299999982</v>
          </cell>
          <cell r="P19">
            <v>9346147.9000000209</v>
          </cell>
          <cell r="Q19">
            <v>24724157.700000007</v>
          </cell>
          <cell r="R19">
            <v>44064373.200000003</v>
          </cell>
          <cell r="S19">
            <v>8271373.9999999851</v>
          </cell>
          <cell r="T19">
            <v>52335747.199999988</v>
          </cell>
          <cell r="U19">
            <v>9664115.1000000164</v>
          </cell>
          <cell r="V19">
            <v>61999862.300000004</v>
          </cell>
          <cell r="W19">
            <v>9509897.0000000224</v>
          </cell>
          <cell r="X19">
            <v>27445386.100000024</v>
          </cell>
          <cell r="Y19">
            <v>71509759.300000027</v>
          </cell>
          <cell r="Z19">
            <v>-71509759.300000027</v>
          </cell>
          <cell r="AA19">
            <v>0</v>
          </cell>
          <cell r="AB19">
            <v>0</v>
          </cell>
          <cell r="AC19">
            <v>0</v>
          </cell>
          <cell r="AD19">
            <v>0</v>
          </cell>
          <cell r="AE19">
            <v>-71509759.300000027</v>
          </cell>
          <cell r="AF19">
            <v>-44064373.200000003</v>
          </cell>
          <cell r="AG19">
            <v>0</v>
          </cell>
        </row>
        <row r="20">
          <cell r="G20">
            <v>1429722.4000000004</v>
          </cell>
          <cell r="H20">
            <v>2074872.5999999996</v>
          </cell>
          <cell r="I20">
            <v>3504595</v>
          </cell>
          <cell r="J20">
            <v>2460500.4000000004</v>
          </cell>
          <cell r="K20">
            <v>5965095.4000000004</v>
          </cell>
          <cell r="L20">
            <v>2594238.3000000007</v>
          </cell>
          <cell r="M20">
            <v>8559333.7000000011</v>
          </cell>
          <cell r="N20">
            <v>2817664</v>
          </cell>
          <cell r="O20">
            <v>11376997.700000001</v>
          </cell>
          <cell r="P20">
            <v>3005732.1999999974</v>
          </cell>
          <cell r="Q20">
            <v>8417634.4999999981</v>
          </cell>
          <cell r="R20">
            <v>14382729.899999999</v>
          </cell>
          <cell r="S20">
            <v>2238454.0000000037</v>
          </cell>
          <cell r="T20">
            <v>16621183.900000002</v>
          </cell>
          <cell r="U20">
            <v>2251018.1999999993</v>
          </cell>
          <cell r="V20">
            <v>18872202.100000001</v>
          </cell>
          <cell r="W20">
            <v>2892085.3999999873</v>
          </cell>
          <cell r="X20">
            <v>7381557.5999999903</v>
          </cell>
          <cell r="Y20">
            <v>21764287.499999989</v>
          </cell>
          <cell r="Z20">
            <v>-21764287.499999989</v>
          </cell>
          <cell r="AA20">
            <v>0</v>
          </cell>
          <cell r="AB20">
            <v>0</v>
          </cell>
          <cell r="AC20">
            <v>0</v>
          </cell>
          <cell r="AD20">
            <v>0</v>
          </cell>
          <cell r="AE20">
            <v>-21764287.499999989</v>
          </cell>
          <cell r="AF20">
            <v>-14382729.899999999</v>
          </cell>
          <cell r="AG20">
            <v>0</v>
          </cell>
        </row>
        <row r="21">
          <cell r="G21">
            <v>17129606.799999997</v>
          </cell>
          <cell r="H21">
            <v>22231328.200000003</v>
          </cell>
          <cell r="I21">
            <v>39360935</v>
          </cell>
          <cell r="J21">
            <v>23507287.100000001</v>
          </cell>
          <cell r="K21">
            <v>62868222.100000001</v>
          </cell>
          <cell r="L21">
            <v>24321023.999999993</v>
          </cell>
          <cell r="M21">
            <v>87189246.099999994</v>
          </cell>
          <cell r="N21">
            <v>26426359.900000006</v>
          </cell>
          <cell r="O21">
            <v>113615606</v>
          </cell>
          <cell r="P21">
            <v>26290658.599999994</v>
          </cell>
          <cell r="Q21">
            <v>77038042.5</v>
          </cell>
          <cell r="R21">
            <v>139906264.59999999</v>
          </cell>
          <cell r="S21">
            <v>23141826.5</v>
          </cell>
          <cell r="T21">
            <v>163048091.09999999</v>
          </cell>
          <cell r="U21">
            <v>25485950.800000042</v>
          </cell>
          <cell r="V21">
            <v>188534041.90000004</v>
          </cell>
          <cell r="W21">
            <v>29452149.699999988</v>
          </cell>
          <cell r="X21">
            <v>78079927.00000003</v>
          </cell>
          <cell r="Y21">
            <v>217986191.60000002</v>
          </cell>
          <cell r="Z21">
            <v>-217986191.60000002</v>
          </cell>
          <cell r="AA21">
            <v>0</v>
          </cell>
          <cell r="AB21">
            <v>0</v>
          </cell>
          <cell r="AC21">
            <v>0</v>
          </cell>
          <cell r="AD21">
            <v>0</v>
          </cell>
          <cell r="AE21">
            <v>-217986191.60000002</v>
          </cell>
          <cell r="AF21">
            <v>-139906264.59999999</v>
          </cell>
          <cell r="AG21">
            <v>0</v>
          </cell>
        </row>
        <row r="22">
          <cell r="G22">
            <v>385150.6</v>
          </cell>
          <cell r="H22">
            <v>801424.00000000012</v>
          </cell>
          <cell r="I22">
            <v>1186574.6000000001</v>
          </cell>
          <cell r="J22">
            <v>639147.69999999995</v>
          </cell>
          <cell r="K22">
            <v>1825722.3</v>
          </cell>
          <cell r="L22">
            <v>727831.3</v>
          </cell>
          <cell r="M22">
            <v>2553553.6</v>
          </cell>
          <cell r="N22">
            <v>831137.20000000019</v>
          </cell>
          <cell r="O22">
            <v>3384690.8000000003</v>
          </cell>
          <cell r="P22">
            <v>842234.89999999991</v>
          </cell>
          <cell r="Q22">
            <v>2401203.4000000004</v>
          </cell>
          <cell r="R22">
            <v>4226925.7</v>
          </cell>
          <cell r="S22">
            <v>722261</v>
          </cell>
          <cell r="T22">
            <v>4949186.7</v>
          </cell>
          <cell r="U22">
            <v>235032.89999999944</v>
          </cell>
          <cell r="V22">
            <v>5184219.5999999996</v>
          </cell>
          <cell r="W22">
            <v>250364.10000000056</v>
          </cell>
          <cell r="X22">
            <v>1207658</v>
          </cell>
          <cell r="Y22">
            <v>5434583.7000000002</v>
          </cell>
          <cell r="Z22">
            <v>-5434583.7000000002</v>
          </cell>
          <cell r="AA22">
            <v>0</v>
          </cell>
          <cell r="AB22">
            <v>0</v>
          </cell>
          <cell r="AC22">
            <v>0</v>
          </cell>
          <cell r="AD22">
            <v>0</v>
          </cell>
          <cell r="AE22">
            <v>-5434583.7000000002</v>
          </cell>
          <cell r="AF22">
            <v>-4226925.7</v>
          </cell>
          <cell r="AG22">
            <v>0</v>
          </cell>
        </row>
        <row r="23">
          <cell r="G23">
            <v>7070441.4000000004</v>
          </cell>
          <cell r="H23">
            <v>10592493.1</v>
          </cell>
          <cell r="I23">
            <v>17662934.5</v>
          </cell>
          <cell r="J23">
            <v>12134069.399999999</v>
          </cell>
          <cell r="K23">
            <v>29797003.899999999</v>
          </cell>
          <cell r="L23">
            <v>13110864.800000001</v>
          </cell>
          <cell r="M23">
            <v>42907868.700000003</v>
          </cell>
          <cell r="N23">
            <v>12183071.399999999</v>
          </cell>
          <cell r="O23">
            <v>55090940.099999994</v>
          </cell>
          <cell r="P23">
            <v>10312091.100000001</v>
          </cell>
          <cell r="Q23">
            <v>35606027.299999997</v>
          </cell>
          <cell r="R23">
            <v>65403031.199999996</v>
          </cell>
          <cell r="S23">
            <v>11872282.800000004</v>
          </cell>
          <cell r="T23">
            <v>77275314</v>
          </cell>
          <cell r="U23">
            <v>12697413.299999997</v>
          </cell>
          <cell r="V23">
            <v>89972727.299999997</v>
          </cell>
          <cell r="W23">
            <v>13064939.5</v>
          </cell>
          <cell r="X23">
            <v>37634635.599999994</v>
          </cell>
          <cell r="Y23">
            <v>103037666.8</v>
          </cell>
          <cell r="Z23">
            <v>-103037666.8</v>
          </cell>
          <cell r="AA23">
            <v>0</v>
          </cell>
          <cell r="AB23">
            <v>0</v>
          </cell>
          <cell r="AC23">
            <v>0</v>
          </cell>
          <cell r="AD23">
            <v>0</v>
          </cell>
          <cell r="AE23">
            <v>-103037666.8</v>
          </cell>
          <cell r="AF23">
            <v>-65403031.199999996</v>
          </cell>
          <cell r="AG23">
            <v>0</v>
          </cell>
        </row>
        <row r="24">
          <cell r="G24">
            <v>110262.8</v>
          </cell>
          <cell r="H24">
            <v>141022.09999999998</v>
          </cell>
          <cell r="I24">
            <v>251284.9</v>
          </cell>
          <cell r="J24">
            <v>181314.00000000003</v>
          </cell>
          <cell r="K24">
            <v>432598.9</v>
          </cell>
          <cell r="L24">
            <v>149247.79999999993</v>
          </cell>
          <cell r="M24">
            <v>581846.69999999995</v>
          </cell>
          <cell r="N24">
            <v>134767.60000000009</v>
          </cell>
          <cell r="O24">
            <v>716614.3</v>
          </cell>
          <cell r="P24">
            <v>194314</v>
          </cell>
          <cell r="Q24">
            <v>478329.4</v>
          </cell>
          <cell r="R24">
            <v>910928.3</v>
          </cell>
          <cell r="S24">
            <v>181352</v>
          </cell>
          <cell r="T24">
            <v>1092280.3</v>
          </cell>
          <cell r="U24">
            <v>164090.89999999991</v>
          </cell>
          <cell r="V24">
            <v>1256371.2</v>
          </cell>
          <cell r="W24">
            <v>208059</v>
          </cell>
          <cell r="X24">
            <v>553501.89999999991</v>
          </cell>
          <cell r="Y24">
            <v>1464430.2</v>
          </cell>
          <cell r="Z24">
            <v>-1464430.2</v>
          </cell>
          <cell r="AA24">
            <v>0</v>
          </cell>
          <cell r="AB24">
            <v>0</v>
          </cell>
          <cell r="AC24">
            <v>-1464430.2</v>
          </cell>
          <cell r="AD24">
            <v>0</v>
          </cell>
          <cell r="AE24">
            <v>-1464430.2</v>
          </cell>
          <cell r="AF24">
            <v>-910928.3</v>
          </cell>
          <cell r="AG24">
            <v>0</v>
          </cell>
        </row>
        <row r="25">
          <cell r="G25">
            <v>273368</v>
          </cell>
          <cell r="H25">
            <v>353843.4</v>
          </cell>
          <cell r="I25">
            <v>627211.4</v>
          </cell>
          <cell r="J25">
            <v>429122.9</v>
          </cell>
          <cell r="K25">
            <v>1056334.3</v>
          </cell>
          <cell r="L25">
            <v>468597.19999999995</v>
          </cell>
          <cell r="M25">
            <v>1524931.5</v>
          </cell>
          <cell r="N25">
            <v>436564.30000000005</v>
          </cell>
          <cell r="O25">
            <v>1961495.8</v>
          </cell>
          <cell r="P25">
            <v>297373.09999999986</v>
          </cell>
          <cell r="Q25">
            <v>1202534.5999999999</v>
          </cell>
          <cell r="R25">
            <v>2258868.9</v>
          </cell>
          <cell r="S25">
            <v>452401.60000000009</v>
          </cell>
          <cell r="T25">
            <v>2711270.5</v>
          </cell>
          <cell r="U25">
            <v>511951.89999999991</v>
          </cell>
          <cell r="V25">
            <v>3223222.4</v>
          </cell>
          <cell r="W25">
            <v>464505.80000000028</v>
          </cell>
          <cell r="X25">
            <v>1428859.3000000003</v>
          </cell>
          <cell r="Y25">
            <v>3687728.2</v>
          </cell>
          <cell r="Z25">
            <v>-3687728.2</v>
          </cell>
          <cell r="AA25">
            <v>0</v>
          </cell>
          <cell r="AB25">
            <v>0</v>
          </cell>
          <cell r="AC25">
            <v>-3687728.2</v>
          </cell>
          <cell r="AD25">
            <v>0</v>
          </cell>
          <cell r="AE25">
            <v>-3687728.2</v>
          </cell>
          <cell r="AF25">
            <v>-2258868.9</v>
          </cell>
          <cell r="AG25">
            <v>0</v>
          </cell>
        </row>
        <row r="26">
          <cell r="G26">
            <v>534617.4</v>
          </cell>
          <cell r="H26">
            <v>671689.9</v>
          </cell>
          <cell r="I26">
            <v>1206307.3</v>
          </cell>
          <cell r="J26">
            <v>622591.69999999995</v>
          </cell>
          <cell r="K26">
            <v>1828899</v>
          </cell>
          <cell r="L26">
            <v>763329.89999999991</v>
          </cell>
          <cell r="M26">
            <v>2592228.9</v>
          </cell>
          <cell r="N26">
            <v>776033.10000000009</v>
          </cell>
          <cell r="O26">
            <v>3368262</v>
          </cell>
          <cell r="P26">
            <v>431509.29999999981</v>
          </cell>
          <cell r="Q26">
            <v>1970872.2999999998</v>
          </cell>
          <cell r="R26">
            <v>3799771.3</v>
          </cell>
          <cell r="S26">
            <v>738384.40000000037</v>
          </cell>
          <cell r="T26">
            <v>4538155.7</v>
          </cell>
          <cell r="U26">
            <v>737253</v>
          </cell>
          <cell r="V26">
            <v>5275408.7</v>
          </cell>
          <cell r="W26">
            <v>811891.10000000056</v>
          </cell>
          <cell r="X26">
            <v>2287528.5000000009</v>
          </cell>
          <cell r="Y26">
            <v>6087299.8000000007</v>
          </cell>
          <cell r="Z26">
            <v>-6087299.8000000007</v>
          </cell>
          <cell r="AA26">
            <v>0</v>
          </cell>
          <cell r="AB26">
            <v>0</v>
          </cell>
          <cell r="AC26">
            <v>-6087299.8000000007</v>
          </cell>
          <cell r="AD26">
            <v>0</v>
          </cell>
          <cell r="AE26">
            <v>-6087299.8000000007</v>
          </cell>
          <cell r="AF26">
            <v>-3799771.3</v>
          </cell>
          <cell r="AG26">
            <v>0</v>
          </cell>
        </row>
        <row r="27">
          <cell r="G27">
            <v>84719.5</v>
          </cell>
          <cell r="H27">
            <v>97058.200000000012</v>
          </cell>
          <cell r="I27">
            <v>181777.7</v>
          </cell>
          <cell r="J27">
            <v>111293.09999999998</v>
          </cell>
          <cell r="K27">
            <v>293070.8</v>
          </cell>
          <cell r="L27">
            <v>149570.60000000003</v>
          </cell>
          <cell r="M27">
            <v>442641.4</v>
          </cell>
          <cell r="N27">
            <v>203827.59999999998</v>
          </cell>
          <cell r="O27">
            <v>646469</v>
          </cell>
          <cell r="P27">
            <v>86343.400000000023</v>
          </cell>
          <cell r="Q27">
            <v>439741.60000000003</v>
          </cell>
          <cell r="R27">
            <v>732812.4</v>
          </cell>
          <cell r="S27">
            <v>150358</v>
          </cell>
          <cell r="T27">
            <v>883170.4</v>
          </cell>
          <cell r="U27">
            <v>198724.80000000016</v>
          </cell>
          <cell r="V27">
            <v>1081895.2000000002</v>
          </cell>
          <cell r="W27">
            <v>102839.59999999963</v>
          </cell>
          <cell r="X27">
            <v>451922.39999999979</v>
          </cell>
          <cell r="Y27">
            <v>1184734.7999999998</v>
          </cell>
          <cell r="Z27">
            <v>-1184734.7999999998</v>
          </cell>
          <cell r="AA27">
            <v>0</v>
          </cell>
          <cell r="AB27">
            <v>0</v>
          </cell>
          <cell r="AC27">
            <v>-1184734.7999999998</v>
          </cell>
          <cell r="AD27">
            <v>0</v>
          </cell>
          <cell r="AE27">
            <v>-1184734.7999999998</v>
          </cell>
          <cell r="AF27">
            <v>-732812.4</v>
          </cell>
          <cell r="AG27">
            <v>0</v>
          </cell>
        </row>
        <row r="28">
          <cell r="G28">
            <v>490418.7</v>
          </cell>
          <cell r="H28">
            <v>784863.10000000009</v>
          </cell>
          <cell r="I28">
            <v>1275281.8</v>
          </cell>
          <cell r="J28">
            <v>994555.40000000014</v>
          </cell>
          <cell r="K28">
            <v>2269837.2000000002</v>
          </cell>
          <cell r="L28">
            <v>932633.59999999963</v>
          </cell>
          <cell r="M28">
            <v>3202470.8</v>
          </cell>
          <cell r="N28">
            <v>704454.5</v>
          </cell>
          <cell r="O28">
            <v>3906925.3</v>
          </cell>
          <cell r="P28">
            <v>540665.5</v>
          </cell>
          <cell r="Q28">
            <v>2177753.5999999996</v>
          </cell>
          <cell r="R28">
            <v>4447590.8</v>
          </cell>
          <cell r="S28">
            <v>998836.60000000056</v>
          </cell>
          <cell r="T28">
            <v>5446427.4000000004</v>
          </cell>
          <cell r="U28">
            <v>1133370.1999999993</v>
          </cell>
          <cell r="V28">
            <v>6579797.5999999996</v>
          </cell>
          <cell r="W28">
            <v>825138.40000000037</v>
          </cell>
          <cell r="X28">
            <v>2957345.2</v>
          </cell>
          <cell r="Y28">
            <v>7404936</v>
          </cell>
          <cell r="Z28">
            <v>-7404936</v>
          </cell>
          <cell r="AA28">
            <v>0</v>
          </cell>
          <cell r="AB28">
            <v>0</v>
          </cell>
          <cell r="AC28">
            <v>-7404936</v>
          </cell>
          <cell r="AD28">
            <v>0</v>
          </cell>
          <cell r="AE28">
            <v>-7404936</v>
          </cell>
          <cell r="AF28">
            <v>-4447590.8</v>
          </cell>
          <cell r="AG28">
            <v>0</v>
          </cell>
        </row>
        <row r="29">
          <cell r="G29">
            <v>419939.3</v>
          </cell>
          <cell r="H29">
            <v>545526.19999999995</v>
          </cell>
          <cell r="I29">
            <v>965465.5</v>
          </cell>
          <cell r="J29">
            <v>1082294.2</v>
          </cell>
          <cell r="K29">
            <v>2047759.7</v>
          </cell>
          <cell r="L29">
            <v>803356.90000000014</v>
          </cell>
          <cell r="M29">
            <v>2851116.6</v>
          </cell>
          <cell r="N29">
            <v>435372.60000000009</v>
          </cell>
          <cell r="O29">
            <v>3286489.2</v>
          </cell>
          <cell r="P29">
            <v>746013.89999999991</v>
          </cell>
          <cell r="Q29">
            <v>1984743.4000000001</v>
          </cell>
          <cell r="R29">
            <v>4032503.1</v>
          </cell>
          <cell r="S29">
            <v>752053.89999999991</v>
          </cell>
          <cell r="T29">
            <v>4784557</v>
          </cell>
          <cell r="U29">
            <v>1063181.9000000004</v>
          </cell>
          <cell r="V29">
            <v>5847738.9000000004</v>
          </cell>
          <cell r="W29">
            <v>744049</v>
          </cell>
          <cell r="X29">
            <v>2559284.8000000003</v>
          </cell>
          <cell r="Y29">
            <v>6591787.9000000004</v>
          </cell>
          <cell r="Z29">
            <v>-6591787.9000000004</v>
          </cell>
          <cell r="AA29">
            <v>0</v>
          </cell>
          <cell r="AB29">
            <v>0</v>
          </cell>
          <cell r="AC29">
            <v>-6591787.9000000004</v>
          </cell>
          <cell r="AD29">
            <v>0</v>
          </cell>
          <cell r="AE29">
            <v>-6591787.9000000004</v>
          </cell>
          <cell r="AF29">
            <v>-4032503.1</v>
          </cell>
          <cell r="AG29">
            <v>0</v>
          </cell>
        </row>
        <row r="30">
          <cell r="G30">
            <v>130699.2</v>
          </cell>
          <cell r="H30">
            <v>298482.7</v>
          </cell>
          <cell r="I30">
            <v>429181.9</v>
          </cell>
          <cell r="J30">
            <v>222064.79999999993</v>
          </cell>
          <cell r="K30">
            <v>651246.69999999995</v>
          </cell>
          <cell r="L30">
            <v>445278.30000000005</v>
          </cell>
          <cell r="M30">
            <v>1096525</v>
          </cell>
          <cell r="N30">
            <v>345981</v>
          </cell>
          <cell r="O30">
            <v>1442506</v>
          </cell>
          <cell r="P30">
            <v>284273.80000000005</v>
          </cell>
          <cell r="Q30">
            <v>1075533.1000000001</v>
          </cell>
          <cell r="R30">
            <v>1726779.8</v>
          </cell>
          <cell r="S30">
            <v>433609.89999999967</v>
          </cell>
          <cell r="T30">
            <v>2160389.6999999997</v>
          </cell>
          <cell r="U30">
            <v>372479.90000000037</v>
          </cell>
          <cell r="V30">
            <v>2532869.6</v>
          </cell>
          <cell r="W30">
            <v>420299.70000000019</v>
          </cell>
          <cell r="X30">
            <v>1226389.5000000002</v>
          </cell>
          <cell r="Y30">
            <v>2953169.3000000003</v>
          </cell>
          <cell r="Z30">
            <v>-2953169.3000000003</v>
          </cell>
          <cell r="AA30">
            <v>0</v>
          </cell>
          <cell r="AB30">
            <v>0</v>
          </cell>
          <cell r="AC30">
            <v>-2953169.3000000003</v>
          </cell>
          <cell r="AD30">
            <v>0</v>
          </cell>
          <cell r="AE30">
            <v>-2953169.3000000003</v>
          </cell>
          <cell r="AF30">
            <v>-1726779.8</v>
          </cell>
          <cell r="AG30">
            <v>0</v>
          </cell>
        </row>
        <row r="31">
          <cell r="G31">
            <v>336570.8</v>
          </cell>
          <cell r="H31">
            <v>789346.8</v>
          </cell>
          <cell r="I31">
            <v>1125917.6000000001</v>
          </cell>
          <cell r="J31">
            <v>317688</v>
          </cell>
          <cell r="K31">
            <v>1443605.6</v>
          </cell>
          <cell r="L31">
            <v>496129.09999999986</v>
          </cell>
          <cell r="M31">
            <v>1939734.7</v>
          </cell>
          <cell r="N31">
            <v>506268.00000000023</v>
          </cell>
          <cell r="O31">
            <v>2446002.7000000002</v>
          </cell>
          <cell r="P31">
            <v>513734</v>
          </cell>
          <cell r="Q31">
            <v>1516131.1</v>
          </cell>
          <cell r="R31">
            <v>2959736.7</v>
          </cell>
          <cell r="S31">
            <v>696233</v>
          </cell>
          <cell r="T31">
            <v>3655969.7</v>
          </cell>
          <cell r="U31">
            <v>408677.89999999991</v>
          </cell>
          <cell r="V31">
            <v>4064647.6</v>
          </cell>
          <cell r="W31">
            <v>519046.79999999935</v>
          </cell>
          <cell r="X31">
            <v>1623957.6999999993</v>
          </cell>
          <cell r="Y31">
            <v>4583694.3999999994</v>
          </cell>
          <cell r="Z31">
            <v>-4583694.3999999994</v>
          </cell>
          <cell r="AA31">
            <v>0</v>
          </cell>
          <cell r="AB31">
            <v>0</v>
          </cell>
          <cell r="AC31">
            <v>-4583694.3999999994</v>
          </cell>
          <cell r="AD31">
            <v>0</v>
          </cell>
          <cell r="AE31">
            <v>-4583694.3999999994</v>
          </cell>
          <cell r="AF31">
            <v>-2959736.7</v>
          </cell>
          <cell r="AG31">
            <v>0</v>
          </cell>
        </row>
        <row r="32">
          <cell r="G32">
            <v>173060.5</v>
          </cell>
          <cell r="H32">
            <v>292729.8</v>
          </cell>
          <cell r="I32">
            <v>465790.3</v>
          </cell>
          <cell r="J32">
            <v>200968.3</v>
          </cell>
          <cell r="K32">
            <v>666758.6</v>
          </cell>
          <cell r="L32">
            <v>209914.09999999998</v>
          </cell>
          <cell r="M32">
            <v>876672.7</v>
          </cell>
          <cell r="N32">
            <v>366104.80000000005</v>
          </cell>
          <cell r="O32">
            <v>1242777.5</v>
          </cell>
          <cell r="P32">
            <v>246346.39999999991</v>
          </cell>
          <cell r="Q32">
            <v>822365.29999999993</v>
          </cell>
          <cell r="R32">
            <v>1489123.9</v>
          </cell>
          <cell r="S32">
            <v>307150</v>
          </cell>
          <cell r="T32">
            <v>1796273.9</v>
          </cell>
          <cell r="U32">
            <v>242244.10000000009</v>
          </cell>
          <cell r="V32">
            <v>2038518</v>
          </cell>
          <cell r="W32">
            <v>280692.79999999981</v>
          </cell>
          <cell r="X32">
            <v>830086.89999999991</v>
          </cell>
          <cell r="Y32">
            <v>2319210.7999999998</v>
          </cell>
          <cell r="Z32">
            <v>-2319210.7999999998</v>
          </cell>
          <cell r="AA32">
            <v>0</v>
          </cell>
          <cell r="AB32">
            <v>0</v>
          </cell>
          <cell r="AC32">
            <v>-2319210.7999999998</v>
          </cell>
          <cell r="AD32">
            <v>0</v>
          </cell>
          <cell r="AE32">
            <v>-2319210.7999999998</v>
          </cell>
          <cell r="AF32">
            <v>-1489123.9</v>
          </cell>
          <cell r="AG32">
            <v>0</v>
          </cell>
        </row>
        <row r="33">
          <cell r="G33">
            <v>90187.1</v>
          </cell>
          <cell r="H33">
            <v>185020.49999999997</v>
          </cell>
          <cell r="I33">
            <v>275207.59999999998</v>
          </cell>
          <cell r="J33">
            <v>127093.5</v>
          </cell>
          <cell r="K33">
            <v>402301.1</v>
          </cell>
          <cell r="L33">
            <v>129335</v>
          </cell>
          <cell r="M33">
            <v>531636.1</v>
          </cell>
          <cell r="N33">
            <v>179705.09999999998</v>
          </cell>
          <cell r="O33">
            <v>711341.2</v>
          </cell>
          <cell r="P33">
            <v>118923.20000000007</v>
          </cell>
          <cell r="Q33">
            <v>427963.30000000005</v>
          </cell>
          <cell r="R33">
            <v>830264.4</v>
          </cell>
          <cell r="S33">
            <v>162742.59999999998</v>
          </cell>
          <cell r="T33">
            <v>993007</v>
          </cell>
          <cell r="U33">
            <v>142606.19999999995</v>
          </cell>
          <cell r="V33">
            <v>1135613.2</v>
          </cell>
          <cell r="W33">
            <v>136000</v>
          </cell>
          <cell r="X33">
            <v>441348.79999999993</v>
          </cell>
          <cell r="Y33">
            <v>1271613.2</v>
          </cell>
          <cell r="Z33">
            <v>-1271613.2</v>
          </cell>
          <cell r="AA33">
            <v>0</v>
          </cell>
          <cell r="AB33">
            <v>0</v>
          </cell>
          <cell r="AC33">
            <v>-1271613.2</v>
          </cell>
          <cell r="AD33">
            <v>0</v>
          </cell>
          <cell r="AE33">
            <v>-1271613.2</v>
          </cell>
          <cell r="AF33">
            <v>-830264.4</v>
          </cell>
          <cell r="AG33">
            <v>0</v>
          </cell>
        </row>
        <row r="34">
          <cell r="G34">
            <v>661293</v>
          </cell>
          <cell r="H34">
            <v>1232656</v>
          </cell>
          <cell r="I34">
            <v>1893949</v>
          </cell>
          <cell r="J34">
            <v>1358454</v>
          </cell>
          <cell r="K34">
            <v>3252403</v>
          </cell>
          <cell r="L34">
            <v>1326731</v>
          </cell>
          <cell r="M34">
            <v>4579134</v>
          </cell>
          <cell r="N34">
            <v>1383088</v>
          </cell>
          <cell r="O34">
            <v>5962222</v>
          </cell>
          <cell r="P34">
            <v>756780</v>
          </cell>
          <cell r="Q34">
            <v>3466599</v>
          </cell>
          <cell r="R34">
            <v>6719002</v>
          </cell>
          <cell r="S34">
            <v>904893</v>
          </cell>
          <cell r="T34">
            <v>7623895</v>
          </cell>
          <cell r="U34">
            <v>1196733</v>
          </cell>
          <cell r="V34">
            <v>8820628</v>
          </cell>
          <cell r="W34">
            <v>1013181</v>
          </cell>
          <cell r="X34">
            <v>3114807</v>
          </cell>
          <cell r="Y34">
            <v>9833809</v>
          </cell>
          <cell r="Z34">
            <v>-9833809</v>
          </cell>
          <cell r="AA34">
            <v>0</v>
          </cell>
          <cell r="AB34">
            <v>0</v>
          </cell>
          <cell r="AC34">
            <v>-9833809</v>
          </cell>
          <cell r="AD34">
            <v>0</v>
          </cell>
          <cell r="AE34">
            <v>-9833809</v>
          </cell>
          <cell r="AF34">
            <v>-6719002</v>
          </cell>
          <cell r="AG34">
            <v>0</v>
          </cell>
        </row>
        <row r="35">
          <cell r="G35">
            <v>668947.69999999995</v>
          </cell>
          <cell r="H35">
            <v>670623.10000000009</v>
          </cell>
          <cell r="I35">
            <v>1339570.8</v>
          </cell>
          <cell r="J35">
            <v>934624.09999999986</v>
          </cell>
          <cell r="K35">
            <v>2274194.9</v>
          </cell>
          <cell r="L35">
            <v>891916.60000000009</v>
          </cell>
          <cell r="M35">
            <v>3166111.5</v>
          </cell>
          <cell r="N35">
            <v>898915.79999999981</v>
          </cell>
          <cell r="O35">
            <v>4065027.3</v>
          </cell>
          <cell r="P35">
            <v>572680.79999999981</v>
          </cell>
          <cell r="Q35">
            <v>2363513.1999999997</v>
          </cell>
          <cell r="R35">
            <v>4637708.0999999996</v>
          </cell>
          <cell r="S35">
            <v>771028.59999999963</v>
          </cell>
          <cell r="T35">
            <v>5408736.6999999993</v>
          </cell>
          <cell r="U35">
            <v>809233.10000000056</v>
          </cell>
          <cell r="V35">
            <v>6217969.7999999998</v>
          </cell>
          <cell r="W35">
            <v>796141.70000000019</v>
          </cell>
          <cell r="X35">
            <v>2376403.4000000004</v>
          </cell>
          <cell r="Y35">
            <v>7014111.5</v>
          </cell>
          <cell r="Z35">
            <v>-7014111.5</v>
          </cell>
          <cell r="AA35">
            <v>0</v>
          </cell>
          <cell r="AB35">
            <v>0</v>
          </cell>
          <cell r="AC35">
            <v>-7014111.5</v>
          </cell>
          <cell r="AD35">
            <v>0</v>
          </cell>
          <cell r="AE35">
            <v>-7014111.5</v>
          </cell>
          <cell r="AF35">
            <v>-4637708.0999999996</v>
          </cell>
          <cell r="AG35">
            <v>0</v>
          </cell>
        </row>
        <row r="36">
          <cell r="G36">
            <v>62325</v>
          </cell>
          <cell r="H36">
            <v>261756.09999999998</v>
          </cell>
          <cell r="I36">
            <v>324081.09999999998</v>
          </cell>
          <cell r="J36">
            <v>335826.80000000005</v>
          </cell>
          <cell r="K36">
            <v>659907.9</v>
          </cell>
          <cell r="L36">
            <v>259060.09999999998</v>
          </cell>
          <cell r="M36">
            <v>918968</v>
          </cell>
          <cell r="N36">
            <v>361294.60000000009</v>
          </cell>
          <cell r="O36">
            <v>1280262.6000000001</v>
          </cell>
          <cell r="P36">
            <v>336975.5</v>
          </cell>
          <cell r="Q36">
            <v>957330.20000000007</v>
          </cell>
          <cell r="R36">
            <v>1617238.1</v>
          </cell>
          <cell r="S36">
            <v>233426.69999999995</v>
          </cell>
          <cell r="T36">
            <v>1850664.8</v>
          </cell>
          <cell r="U36">
            <v>234834.5</v>
          </cell>
          <cell r="V36">
            <v>2085499.3</v>
          </cell>
          <cell r="W36">
            <v>284963.19999999995</v>
          </cell>
          <cell r="X36">
            <v>753224.39999999991</v>
          </cell>
          <cell r="Y36">
            <v>2370462.5</v>
          </cell>
          <cell r="Z36">
            <v>-2370462.5</v>
          </cell>
          <cell r="AA36">
            <v>0</v>
          </cell>
          <cell r="AB36">
            <v>0</v>
          </cell>
          <cell r="AC36">
            <v>-2370462.5</v>
          </cell>
          <cell r="AD36">
            <v>0</v>
          </cell>
          <cell r="AE36">
            <v>-2370462.5</v>
          </cell>
          <cell r="AF36">
            <v>-1617238.1</v>
          </cell>
          <cell r="AG36">
            <v>0</v>
          </cell>
        </row>
        <row r="37">
          <cell r="G37">
            <v>3034032.4</v>
          </cell>
          <cell r="H37">
            <v>4267875.2000000011</v>
          </cell>
          <cell r="I37">
            <v>7301907.6000000006</v>
          </cell>
          <cell r="J37">
            <v>5216178.5999999987</v>
          </cell>
          <cell r="K37">
            <v>12518086.199999999</v>
          </cell>
          <cell r="L37">
            <v>6085764.6000000015</v>
          </cell>
          <cell r="M37">
            <v>18603850.800000001</v>
          </cell>
          <cell r="N37">
            <v>5450694.3999999985</v>
          </cell>
          <cell r="O37">
            <v>24054545.199999999</v>
          </cell>
          <cell r="P37">
            <v>5186158.1999999993</v>
          </cell>
          <cell r="Q37">
            <v>16722617.199999999</v>
          </cell>
          <cell r="R37">
            <v>29240703.399999999</v>
          </cell>
          <cell r="S37">
            <v>5089812.5</v>
          </cell>
          <cell r="T37">
            <v>34330515.899999999</v>
          </cell>
          <cell r="U37">
            <v>5482031.8999999985</v>
          </cell>
          <cell r="V37">
            <v>39812547.799999997</v>
          </cell>
          <cell r="W37">
            <v>6458131.3999999985</v>
          </cell>
          <cell r="X37">
            <v>17029975.799999997</v>
          </cell>
          <cell r="Y37">
            <v>46270679.199999996</v>
          </cell>
          <cell r="Z37">
            <v>-46270679.199999996</v>
          </cell>
          <cell r="AA37">
            <v>0</v>
          </cell>
          <cell r="AB37">
            <v>0</v>
          </cell>
          <cell r="AC37">
            <v>-46270679.199999996</v>
          </cell>
          <cell r="AD37">
            <v>0</v>
          </cell>
          <cell r="AE37">
            <v>-46270679.199999996</v>
          </cell>
          <cell r="AF37">
            <v>-29240703.399999999</v>
          </cell>
          <cell r="AG37">
            <v>0</v>
          </cell>
        </row>
        <row r="38">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row>
        <row r="39">
          <cell r="G39">
            <v>10026308.9</v>
          </cell>
          <cell r="H39">
            <v>10718066.6</v>
          </cell>
          <cell r="I39">
            <v>20744375.5</v>
          </cell>
          <cell r="J39">
            <v>12427863.899999999</v>
          </cell>
          <cell r="K39">
            <v>33172239.399999999</v>
          </cell>
          <cell r="L39">
            <v>11796088.400000002</v>
          </cell>
          <cell r="M39">
            <v>44968327.800000004</v>
          </cell>
          <cell r="N39">
            <v>12527730.9</v>
          </cell>
          <cell r="O39">
            <v>57496058.70000001</v>
          </cell>
          <cell r="P39">
            <v>13900273.499999978</v>
          </cell>
          <cell r="Q39">
            <v>38224092.799999982</v>
          </cell>
          <cell r="R39">
            <v>71396332.199999988</v>
          </cell>
          <cell r="S39">
            <v>12735910.500000015</v>
          </cell>
          <cell r="T39">
            <v>84132242.700000003</v>
          </cell>
          <cell r="U39">
            <v>15374375.899999991</v>
          </cell>
          <cell r="V39">
            <v>99506618.599999994</v>
          </cell>
          <cell r="W39">
            <v>15771908.300000012</v>
          </cell>
          <cell r="X39">
            <v>43882194.700000003</v>
          </cell>
          <cell r="Y39">
            <v>115278526.90000001</v>
          </cell>
          <cell r="Z39">
            <v>-115278526.90000001</v>
          </cell>
          <cell r="AA39">
            <v>0</v>
          </cell>
          <cell r="AB39">
            <v>0</v>
          </cell>
          <cell r="AC39">
            <v>0</v>
          </cell>
          <cell r="AD39">
            <v>0</v>
          </cell>
          <cell r="AE39">
            <v>-115278526.90000001</v>
          </cell>
          <cell r="AF39">
            <v>-71396332.199999988</v>
          </cell>
          <cell r="AG39">
            <v>0</v>
          </cell>
        </row>
        <row r="40">
          <cell r="G40">
            <v>275123.7</v>
          </cell>
          <cell r="H40">
            <v>444484.99999999994</v>
          </cell>
          <cell r="I40">
            <v>719608.7</v>
          </cell>
          <cell r="J40">
            <v>353794.90000000014</v>
          </cell>
          <cell r="K40">
            <v>1073403.6000000001</v>
          </cell>
          <cell r="L40">
            <v>375732.89999999991</v>
          </cell>
          <cell r="M40">
            <v>1449136.5</v>
          </cell>
          <cell r="N40">
            <v>355783.60000000009</v>
          </cell>
          <cell r="O40">
            <v>1804920.1</v>
          </cell>
          <cell r="P40">
            <v>496013.89999999991</v>
          </cell>
          <cell r="Q40">
            <v>1227530.3999999999</v>
          </cell>
          <cell r="R40">
            <v>2300934</v>
          </cell>
          <cell r="S40">
            <v>354331.30000000028</v>
          </cell>
          <cell r="T40">
            <v>2655265.3000000003</v>
          </cell>
          <cell r="U40">
            <v>412398.89999999944</v>
          </cell>
          <cell r="V40">
            <v>3067664.1999999997</v>
          </cell>
          <cell r="W40">
            <v>489206.10000000009</v>
          </cell>
          <cell r="X40">
            <v>1255936.2999999998</v>
          </cell>
          <cell r="Y40">
            <v>3556870.3</v>
          </cell>
          <cell r="Z40">
            <v>-3556870.3</v>
          </cell>
          <cell r="AA40">
            <v>0</v>
          </cell>
          <cell r="AB40">
            <v>0</v>
          </cell>
          <cell r="AC40">
            <v>-3556870.3</v>
          </cell>
          <cell r="AD40">
            <v>0</v>
          </cell>
          <cell r="AE40">
            <v>-3556870.3</v>
          </cell>
          <cell r="AF40">
            <v>-2300934</v>
          </cell>
          <cell r="AG40">
            <v>0</v>
          </cell>
        </row>
        <row r="41">
          <cell r="G41">
            <v>374938.7</v>
          </cell>
          <cell r="H41">
            <v>527563.39999999991</v>
          </cell>
          <cell r="I41">
            <v>902502.1</v>
          </cell>
          <cell r="J41">
            <v>505369.4</v>
          </cell>
          <cell r="K41">
            <v>1407871.5</v>
          </cell>
          <cell r="L41">
            <v>550310.60000000009</v>
          </cell>
          <cell r="M41">
            <v>1958182.1</v>
          </cell>
          <cell r="N41">
            <v>617631.69999999972</v>
          </cell>
          <cell r="O41">
            <v>2575813.7999999998</v>
          </cell>
          <cell r="P41">
            <v>681990.10000000009</v>
          </cell>
          <cell r="Q41">
            <v>1849932.4</v>
          </cell>
          <cell r="R41">
            <v>3257803.9</v>
          </cell>
          <cell r="S41">
            <v>641341</v>
          </cell>
          <cell r="T41">
            <v>3899144.9</v>
          </cell>
          <cell r="U41">
            <v>830656.80000000028</v>
          </cell>
          <cell r="V41">
            <v>4729801.7</v>
          </cell>
          <cell r="W41">
            <v>990839.79999999981</v>
          </cell>
          <cell r="X41">
            <v>2462837.6</v>
          </cell>
          <cell r="Y41">
            <v>5720641.5</v>
          </cell>
          <cell r="Z41">
            <v>-5720641.5</v>
          </cell>
          <cell r="AA41">
            <v>0</v>
          </cell>
          <cell r="AB41">
            <v>0</v>
          </cell>
          <cell r="AC41">
            <v>-5720641.5</v>
          </cell>
          <cell r="AD41">
            <v>0</v>
          </cell>
          <cell r="AE41">
            <v>-5720641.5</v>
          </cell>
          <cell r="AF41">
            <v>-3257803.9</v>
          </cell>
          <cell r="AG41">
            <v>0</v>
          </cell>
        </row>
        <row r="42">
          <cell r="G42">
            <v>455168.7</v>
          </cell>
          <cell r="H42">
            <v>524277.39999999997</v>
          </cell>
          <cell r="I42">
            <v>979446.1</v>
          </cell>
          <cell r="J42">
            <v>866808.50000000012</v>
          </cell>
          <cell r="K42">
            <v>1846254.6</v>
          </cell>
          <cell r="L42">
            <v>681337.39999999991</v>
          </cell>
          <cell r="M42">
            <v>2527592</v>
          </cell>
          <cell r="N42">
            <v>661042</v>
          </cell>
          <cell r="O42">
            <v>3188634</v>
          </cell>
          <cell r="P42">
            <v>855334.70000000019</v>
          </cell>
          <cell r="Q42">
            <v>2197714.1</v>
          </cell>
          <cell r="R42">
            <v>4043968.7</v>
          </cell>
          <cell r="S42">
            <v>719421</v>
          </cell>
          <cell r="T42">
            <v>4763389.7</v>
          </cell>
          <cell r="U42">
            <v>1009441.2000000002</v>
          </cell>
          <cell r="V42">
            <v>5772830.9000000004</v>
          </cell>
          <cell r="W42">
            <v>1004253.2999999998</v>
          </cell>
          <cell r="X42">
            <v>2733115.5</v>
          </cell>
          <cell r="Y42">
            <v>6777084.2000000002</v>
          </cell>
          <cell r="Z42">
            <v>-6777084.2000000002</v>
          </cell>
          <cell r="AA42">
            <v>0</v>
          </cell>
          <cell r="AB42">
            <v>0</v>
          </cell>
          <cell r="AC42">
            <v>-6777084.2000000002</v>
          </cell>
          <cell r="AD42">
            <v>0</v>
          </cell>
          <cell r="AE42">
            <v>-6777084.2000000002</v>
          </cell>
          <cell r="AF42">
            <v>-4043968.7</v>
          </cell>
          <cell r="AG42">
            <v>0</v>
          </cell>
        </row>
        <row r="43">
          <cell r="G43">
            <v>159667.20000000001</v>
          </cell>
          <cell r="H43">
            <v>218507.59999999998</v>
          </cell>
          <cell r="I43">
            <v>378174.8</v>
          </cell>
          <cell r="J43">
            <v>275464.10000000003</v>
          </cell>
          <cell r="K43">
            <v>653638.9</v>
          </cell>
          <cell r="L43">
            <v>264547.5</v>
          </cell>
          <cell r="M43">
            <v>918186.4</v>
          </cell>
          <cell r="N43">
            <v>268107.20000000007</v>
          </cell>
          <cell r="O43">
            <v>1186293.6000000001</v>
          </cell>
          <cell r="P43">
            <v>333599.5</v>
          </cell>
          <cell r="Q43">
            <v>866254.20000000007</v>
          </cell>
          <cell r="R43">
            <v>1519893.1</v>
          </cell>
          <cell r="S43">
            <v>312488.69999999995</v>
          </cell>
          <cell r="T43">
            <v>1832381.8</v>
          </cell>
          <cell r="U43">
            <v>258796.40000000014</v>
          </cell>
          <cell r="V43">
            <v>2091178.2000000002</v>
          </cell>
          <cell r="W43">
            <v>352567.89999999991</v>
          </cell>
          <cell r="X43">
            <v>923853</v>
          </cell>
          <cell r="Y43">
            <v>2443746.1</v>
          </cell>
          <cell r="Z43">
            <v>-2443746.1</v>
          </cell>
          <cell r="AA43">
            <v>0</v>
          </cell>
          <cell r="AB43">
            <v>0</v>
          </cell>
          <cell r="AC43">
            <v>-2443746.1</v>
          </cell>
          <cell r="AD43">
            <v>0</v>
          </cell>
          <cell r="AE43">
            <v>-2443746.1</v>
          </cell>
          <cell r="AF43">
            <v>-1519893.1</v>
          </cell>
          <cell r="AG43">
            <v>0</v>
          </cell>
        </row>
        <row r="44">
          <cell r="G44">
            <v>453778.5</v>
          </cell>
          <cell r="H44">
            <v>528908.5</v>
          </cell>
          <cell r="I44">
            <v>982687</v>
          </cell>
          <cell r="J44">
            <v>987074.2</v>
          </cell>
          <cell r="K44">
            <v>1969761.2</v>
          </cell>
          <cell r="L44">
            <v>632844.40000000014</v>
          </cell>
          <cell r="M44">
            <v>2602605.6</v>
          </cell>
          <cell r="N44">
            <v>1013923.5</v>
          </cell>
          <cell r="O44">
            <v>3616529.1</v>
          </cell>
          <cell r="P44">
            <v>947219.89999999991</v>
          </cell>
          <cell r="Q44">
            <v>2593987.7999999998</v>
          </cell>
          <cell r="R44">
            <v>4563749</v>
          </cell>
          <cell r="S44">
            <v>563415.70000000019</v>
          </cell>
          <cell r="T44">
            <v>5127164.7</v>
          </cell>
          <cell r="U44">
            <v>836312.20000000019</v>
          </cell>
          <cell r="V44">
            <v>5963476.9000000004</v>
          </cell>
          <cell r="W44">
            <v>997678.5</v>
          </cell>
          <cell r="X44">
            <v>2397406.4000000004</v>
          </cell>
          <cell r="Y44">
            <v>6961155.4000000004</v>
          </cell>
          <cell r="Z44">
            <v>-6961155.4000000004</v>
          </cell>
          <cell r="AA44">
            <v>0</v>
          </cell>
          <cell r="AB44">
            <v>0</v>
          </cell>
          <cell r="AC44">
            <v>-6961155.4000000004</v>
          </cell>
          <cell r="AD44">
            <v>0</v>
          </cell>
          <cell r="AE44">
            <v>-6961155.4000000004</v>
          </cell>
          <cell r="AF44">
            <v>-4563749</v>
          </cell>
          <cell r="AG44">
            <v>0</v>
          </cell>
        </row>
        <row r="45">
          <cell r="G45">
            <v>950088.4</v>
          </cell>
          <cell r="H45">
            <v>986840.4</v>
          </cell>
          <cell r="I45">
            <v>1936928.8</v>
          </cell>
          <cell r="J45">
            <v>1108034.7</v>
          </cell>
          <cell r="K45">
            <v>3044963.5</v>
          </cell>
          <cell r="L45">
            <v>1201210.7000000002</v>
          </cell>
          <cell r="M45">
            <v>4246174.2</v>
          </cell>
          <cell r="N45">
            <v>999649.09999999963</v>
          </cell>
          <cell r="O45">
            <v>5245823.3</v>
          </cell>
          <cell r="P45">
            <v>1206661.1000000006</v>
          </cell>
          <cell r="Q45">
            <v>3407520.9000000004</v>
          </cell>
          <cell r="R45">
            <v>6452484.4000000004</v>
          </cell>
          <cell r="S45">
            <v>1109010.3999999994</v>
          </cell>
          <cell r="T45">
            <v>7561494.7999999998</v>
          </cell>
          <cell r="U45">
            <v>1250833.9000000013</v>
          </cell>
          <cell r="V45">
            <v>8812328.7000000011</v>
          </cell>
          <cell r="W45">
            <v>1365675.0999999978</v>
          </cell>
          <cell r="X45">
            <v>3725519.3999999985</v>
          </cell>
          <cell r="Y45">
            <v>10178003.799999999</v>
          </cell>
          <cell r="Z45">
            <v>-10178003.799999999</v>
          </cell>
          <cell r="AA45">
            <v>0</v>
          </cell>
          <cell r="AB45">
            <v>0</v>
          </cell>
          <cell r="AC45">
            <v>-10178003.799999999</v>
          </cell>
          <cell r="AD45">
            <v>0</v>
          </cell>
          <cell r="AE45">
            <v>-10178003.799999999</v>
          </cell>
          <cell r="AF45">
            <v>-6452484.4000000004</v>
          </cell>
          <cell r="AG45">
            <v>0</v>
          </cell>
        </row>
        <row r="46">
          <cell r="G46">
            <v>367752.8</v>
          </cell>
          <cell r="H46">
            <v>429702.39999999997</v>
          </cell>
          <cell r="I46">
            <v>797455.2</v>
          </cell>
          <cell r="J46">
            <v>359018</v>
          </cell>
          <cell r="K46">
            <v>1156473.2</v>
          </cell>
          <cell r="L46">
            <v>464353</v>
          </cell>
          <cell r="M46">
            <v>1620826.2</v>
          </cell>
          <cell r="N46">
            <v>474094.30000000005</v>
          </cell>
          <cell r="O46">
            <v>2094920.5</v>
          </cell>
          <cell r="P46">
            <v>479137.39999999991</v>
          </cell>
          <cell r="Q46">
            <v>1417584.7</v>
          </cell>
          <cell r="R46">
            <v>2574057.9</v>
          </cell>
          <cell r="S46">
            <v>609804.20000000019</v>
          </cell>
          <cell r="T46">
            <v>3183862.1</v>
          </cell>
          <cell r="U46">
            <v>494267.90000000037</v>
          </cell>
          <cell r="V46">
            <v>3678130.0000000005</v>
          </cell>
          <cell r="W46">
            <v>775676.79999999935</v>
          </cell>
          <cell r="X46">
            <v>1879748.9</v>
          </cell>
          <cell r="Y46">
            <v>4453806.8</v>
          </cell>
          <cell r="Z46">
            <v>-4453806.8</v>
          </cell>
          <cell r="AA46">
            <v>0</v>
          </cell>
          <cell r="AB46">
            <v>0</v>
          </cell>
          <cell r="AC46">
            <v>-4453806.8</v>
          </cell>
          <cell r="AD46">
            <v>0</v>
          </cell>
          <cell r="AE46">
            <v>-4453806.8</v>
          </cell>
          <cell r="AF46">
            <v>-2574057.9</v>
          </cell>
          <cell r="AG46">
            <v>0</v>
          </cell>
        </row>
        <row r="47">
          <cell r="G47">
            <v>528840.69999999995</v>
          </cell>
          <cell r="H47">
            <v>669926.19999999995</v>
          </cell>
          <cell r="I47">
            <v>1198766.8999999999</v>
          </cell>
          <cell r="J47">
            <v>670916</v>
          </cell>
          <cell r="K47">
            <v>1869682.9</v>
          </cell>
          <cell r="L47">
            <v>645826.10000000009</v>
          </cell>
          <cell r="M47">
            <v>2515509</v>
          </cell>
          <cell r="N47">
            <v>735717.10000000009</v>
          </cell>
          <cell r="O47">
            <v>3251226.1</v>
          </cell>
          <cell r="P47">
            <v>941368.29999999981</v>
          </cell>
          <cell r="Q47">
            <v>2322911.5</v>
          </cell>
          <cell r="R47">
            <v>4192594.4</v>
          </cell>
          <cell r="S47">
            <v>716251.19999999972</v>
          </cell>
          <cell r="T47">
            <v>4908845.5999999996</v>
          </cell>
          <cell r="U47">
            <v>747641.40000000037</v>
          </cell>
          <cell r="V47">
            <v>5656487</v>
          </cell>
          <cell r="W47">
            <v>1104232.4000000004</v>
          </cell>
          <cell r="X47">
            <v>2568125.0000000005</v>
          </cell>
          <cell r="Y47">
            <v>6760719.4000000004</v>
          </cell>
          <cell r="Z47">
            <v>-6760719.4000000004</v>
          </cell>
          <cell r="AA47">
            <v>0</v>
          </cell>
          <cell r="AB47">
            <v>0</v>
          </cell>
          <cell r="AC47">
            <v>-6760719.4000000004</v>
          </cell>
          <cell r="AD47">
            <v>0</v>
          </cell>
          <cell r="AE47">
            <v>-6760719.4000000004</v>
          </cell>
          <cell r="AF47">
            <v>-4192594.4</v>
          </cell>
          <cell r="AG47">
            <v>0</v>
          </cell>
        </row>
        <row r="48">
          <cell r="G48">
            <v>246926.3</v>
          </cell>
          <cell r="H48">
            <v>298491.60000000003</v>
          </cell>
          <cell r="I48">
            <v>545417.9</v>
          </cell>
          <cell r="J48">
            <v>312568.69999999995</v>
          </cell>
          <cell r="K48">
            <v>857986.6</v>
          </cell>
          <cell r="L48">
            <v>328720.09999999998</v>
          </cell>
          <cell r="M48">
            <v>1186706.7</v>
          </cell>
          <cell r="N48">
            <v>386113.30000000005</v>
          </cell>
          <cell r="O48">
            <v>1572820</v>
          </cell>
          <cell r="P48">
            <v>478783.80000000005</v>
          </cell>
          <cell r="Q48">
            <v>1193617.2000000002</v>
          </cell>
          <cell r="R48">
            <v>2051603.8</v>
          </cell>
          <cell r="S48">
            <v>494883.90000000014</v>
          </cell>
          <cell r="T48">
            <v>2546487.7000000002</v>
          </cell>
          <cell r="U48">
            <v>416033.5</v>
          </cell>
          <cell r="V48">
            <v>2962521.2</v>
          </cell>
          <cell r="W48">
            <v>764669.39999999944</v>
          </cell>
          <cell r="X48">
            <v>1675586.7999999996</v>
          </cell>
          <cell r="Y48">
            <v>3727190.5999999996</v>
          </cell>
          <cell r="Z48">
            <v>-3727190.5999999996</v>
          </cell>
          <cell r="AA48">
            <v>0</v>
          </cell>
          <cell r="AB48">
            <v>0</v>
          </cell>
          <cell r="AC48">
            <v>-3727190.5999999996</v>
          </cell>
          <cell r="AD48">
            <v>0</v>
          </cell>
          <cell r="AE48">
            <v>-3727190.5999999996</v>
          </cell>
          <cell r="AF48">
            <v>-2051603.8</v>
          </cell>
          <cell r="AG48">
            <v>0</v>
          </cell>
        </row>
        <row r="49">
          <cell r="G49">
            <v>200309.7</v>
          </cell>
          <cell r="H49">
            <v>215186.89999999997</v>
          </cell>
          <cell r="I49">
            <v>415496.6</v>
          </cell>
          <cell r="J49">
            <v>233032.59999999998</v>
          </cell>
          <cell r="K49">
            <v>648529.19999999995</v>
          </cell>
          <cell r="L49">
            <v>225121.40000000002</v>
          </cell>
          <cell r="M49">
            <v>873650.6</v>
          </cell>
          <cell r="N49">
            <v>278149.50000000012</v>
          </cell>
          <cell r="O49">
            <v>1151800.1000000001</v>
          </cell>
          <cell r="P49">
            <v>300181.29999999981</v>
          </cell>
          <cell r="Q49">
            <v>803452.2</v>
          </cell>
          <cell r="R49">
            <v>1451981.4</v>
          </cell>
          <cell r="S49">
            <v>316188.50000000023</v>
          </cell>
          <cell r="T49">
            <v>1768169.9000000001</v>
          </cell>
          <cell r="U49">
            <v>392942.19999999949</v>
          </cell>
          <cell r="V49">
            <v>2161112.0999999996</v>
          </cell>
          <cell r="W49">
            <v>317133.50000000047</v>
          </cell>
          <cell r="X49">
            <v>1026264.2000000002</v>
          </cell>
          <cell r="Y49">
            <v>2478245.6</v>
          </cell>
          <cell r="Z49">
            <v>-2478245.6</v>
          </cell>
          <cell r="AA49">
            <v>0</v>
          </cell>
          <cell r="AB49">
            <v>0</v>
          </cell>
          <cell r="AC49">
            <v>-2478245.6</v>
          </cell>
          <cell r="AD49">
            <v>0</v>
          </cell>
          <cell r="AE49">
            <v>-2478245.6</v>
          </cell>
          <cell r="AF49">
            <v>-1451981.4</v>
          </cell>
          <cell r="AG49">
            <v>0</v>
          </cell>
        </row>
        <row r="50">
          <cell r="G50">
            <v>1401919</v>
          </cell>
          <cell r="H50">
            <v>1350845</v>
          </cell>
          <cell r="I50">
            <v>2752764</v>
          </cell>
          <cell r="J50">
            <v>1577374</v>
          </cell>
          <cell r="K50">
            <v>4330138</v>
          </cell>
          <cell r="L50">
            <v>1666785</v>
          </cell>
          <cell r="M50">
            <v>5996923</v>
          </cell>
          <cell r="N50">
            <v>1592985</v>
          </cell>
          <cell r="O50">
            <v>7589908</v>
          </cell>
          <cell r="P50">
            <v>1522507</v>
          </cell>
          <cell r="Q50">
            <v>4782277</v>
          </cell>
          <cell r="R50">
            <v>9112415</v>
          </cell>
          <cell r="S50">
            <v>1735913</v>
          </cell>
          <cell r="T50">
            <v>10848328</v>
          </cell>
          <cell r="U50">
            <v>2112380</v>
          </cell>
          <cell r="V50">
            <v>12960708</v>
          </cell>
          <cell r="W50">
            <v>1631776</v>
          </cell>
          <cell r="X50">
            <v>5480069</v>
          </cell>
          <cell r="Y50">
            <v>14592484</v>
          </cell>
          <cell r="Z50">
            <v>-14592484</v>
          </cell>
          <cell r="AA50">
            <v>0</v>
          </cell>
          <cell r="AB50">
            <v>0</v>
          </cell>
          <cell r="AC50">
            <v>-14592484</v>
          </cell>
          <cell r="AD50">
            <v>0</v>
          </cell>
          <cell r="AE50">
            <v>-14592484</v>
          </cell>
          <cell r="AF50">
            <v>-9112415</v>
          </cell>
          <cell r="AG50">
            <v>0</v>
          </cell>
        </row>
        <row r="51">
          <cell r="G51">
            <v>872443.6</v>
          </cell>
          <cell r="H51">
            <v>942379.29999999993</v>
          </cell>
          <cell r="I51">
            <v>1814822.9</v>
          </cell>
          <cell r="J51">
            <v>965955.30000000028</v>
          </cell>
          <cell r="K51">
            <v>2780778.2</v>
          </cell>
          <cell r="L51">
            <v>858762.89999999991</v>
          </cell>
          <cell r="M51">
            <v>3639541.1</v>
          </cell>
          <cell r="N51">
            <v>932904.10000000009</v>
          </cell>
          <cell r="O51">
            <v>4572445.2</v>
          </cell>
          <cell r="P51">
            <v>1316572.7999999998</v>
          </cell>
          <cell r="Q51">
            <v>3108239.8</v>
          </cell>
          <cell r="R51">
            <v>5889018</v>
          </cell>
          <cell r="S51">
            <v>962347.89999999944</v>
          </cell>
          <cell r="T51">
            <v>6851365.8999999994</v>
          </cell>
          <cell r="U51">
            <v>1188934.0000000009</v>
          </cell>
          <cell r="V51">
            <v>8040299.9000000004</v>
          </cell>
          <cell r="W51">
            <v>1256752.2999999989</v>
          </cell>
          <cell r="X51">
            <v>3408034.1999999993</v>
          </cell>
          <cell r="Y51">
            <v>9297052.1999999993</v>
          </cell>
          <cell r="Z51">
            <v>-9297052.1999999993</v>
          </cell>
          <cell r="AA51">
            <v>0</v>
          </cell>
          <cell r="AB51">
            <v>0</v>
          </cell>
          <cell r="AC51">
            <v>-9297052.1999999993</v>
          </cell>
          <cell r="AD51">
            <v>0</v>
          </cell>
          <cell r="AE51">
            <v>-9297052.1999999993</v>
          </cell>
          <cell r="AF51">
            <v>-5889018</v>
          </cell>
          <cell r="AG51">
            <v>0</v>
          </cell>
        </row>
        <row r="52">
          <cell r="G52">
            <v>253485.7</v>
          </cell>
          <cell r="H52">
            <v>377405.99999999994</v>
          </cell>
          <cell r="I52">
            <v>630891.69999999995</v>
          </cell>
          <cell r="J52">
            <v>390537.60000000009</v>
          </cell>
          <cell r="K52">
            <v>1021429.3</v>
          </cell>
          <cell r="L52">
            <v>423222.69999999995</v>
          </cell>
          <cell r="M52">
            <v>1444652</v>
          </cell>
          <cell r="N52">
            <v>422490.19999999995</v>
          </cell>
          <cell r="O52">
            <v>1867142.2</v>
          </cell>
          <cell r="P52">
            <v>631548.09999999986</v>
          </cell>
          <cell r="Q52">
            <v>1477260.9999999998</v>
          </cell>
          <cell r="R52">
            <v>2498690.2999999998</v>
          </cell>
          <cell r="S52">
            <v>399303.90000000037</v>
          </cell>
          <cell r="T52">
            <v>2897994.2</v>
          </cell>
          <cell r="U52">
            <v>489324</v>
          </cell>
          <cell r="V52">
            <v>3387318.2</v>
          </cell>
          <cell r="W52">
            <v>677799.99999999953</v>
          </cell>
          <cell r="X52">
            <v>1566427.9</v>
          </cell>
          <cell r="Y52">
            <v>4065118.1999999997</v>
          </cell>
          <cell r="Z52">
            <v>-4065118.1999999997</v>
          </cell>
          <cell r="AA52">
            <v>0</v>
          </cell>
          <cell r="AB52">
            <v>0</v>
          </cell>
          <cell r="AC52">
            <v>-4065118.1999999997</v>
          </cell>
          <cell r="AD52">
            <v>0</v>
          </cell>
          <cell r="AE52">
            <v>-4065118.1999999997</v>
          </cell>
          <cell r="AF52">
            <v>-2498690.2999999998</v>
          </cell>
          <cell r="AG52">
            <v>0</v>
          </cell>
        </row>
        <row r="53">
          <cell r="G53">
            <v>3485865.9</v>
          </cell>
          <cell r="H53">
            <v>3203546.9</v>
          </cell>
          <cell r="I53">
            <v>6689412.7999999998</v>
          </cell>
          <cell r="J53">
            <v>3821915.9000000013</v>
          </cell>
          <cell r="K53">
            <v>10511328.700000001</v>
          </cell>
          <cell r="L53">
            <v>3477313.7000000011</v>
          </cell>
          <cell r="M53">
            <v>13988642.400000002</v>
          </cell>
          <cell r="N53">
            <v>3789140.3000000007</v>
          </cell>
          <cell r="O53">
            <v>17777782.700000003</v>
          </cell>
          <cell r="P53">
            <v>3709355.5999999978</v>
          </cell>
          <cell r="Q53">
            <v>10975809.6</v>
          </cell>
          <cell r="R53">
            <v>21487138.300000001</v>
          </cell>
          <cell r="S53">
            <v>3801209.799999997</v>
          </cell>
          <cell r="T53">
            <v>25288348.099999998</v>
          </cell>
          <cell r="U53">
            <v>4934413.5</v>
          </cell>
          <cell r="V53">
            <v>30222761.599999998</v>
          </cell>
          <cell r="W53">
            <v>4043647.2000000067</v>
          </cell>
          <cell r="X53">
            <v>12779270.500000004</v>
          </cell>
          <cell r="Y53">
            <v>34266408.800000004</v>
          </cell>
          <cell r="Z53">
            <v>-34266408.800000004</v>
          </cell>
          <cell r="AA53">
            <v>0</v>
          </cell>
          <cell r="AB53">
            <v>0</v>
          </cell>
          <cell r="AC53">
            <v>-34266408.800000004</v>
          </cell>
          <cell r="AD53">
            <v>0</v>
          </cell>
          <cell r="AE53">
            <v>-34266408.800000004</v>
          </cell>
          <cell r="AF53">
            <v>-21487138.300000001</v>
          </cell>
          <cell r="AG53">
            <v>0</v>
          </cell>
        </row>
        <row r="54">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row>
        <row r="55">
          <cell r="G55">
            <v>1545027.6</v>
          </cell>
          <cell r="H55">
            <v>2017059.1</v>
          </cell>
          <cell r="I55">
            <v>3562086.7</v>
          </cell>
          <cell r="J55">
            <v>2026357.8999999994</v>
          </cell>
          <cell r="K55">
            <v>5588444.5999999996</v>
          </cell>
          <cell r="L55">
            <v>2048337.3999999994</v>
          </cell>
          <cell r="M55">
            <v>7636782</v>
          </cell>
          <cell r="N55">
            <v>2543706.2000000002</v>
          </cell>
          <cell r="O55">
            <v>10180488.199999999</v>
          </cell>
          <cell r="P55">
            <v>2713955.4000000022</v>
          </cell>
          <cell r="Q55">
            <v>7305999.0000000019</v>
          </cell>
          <cell r="R55">
            <v>12894443.600000001</v>
          </cell>
          <cell r="S55">
            <v>2342555</v>
          </cell>
          <cell r="T55">
            <v>15236998.600000001</v>
          </cell>
          <cell r="U55">
            <v>2507390.5</v>
          </cell>
          <cell r="V55">
            <v>17744389.100000001</v>
          </cell>
          <cell r="W55">
            <v>3282595.6999999955</v>
          </cell>
          <cell r="X55">
            <v>8132541.1999999993</v>
          </cell>
          <cell r="Y55">
            <v>21026984.799999997</v>
          </cell>
          <cell r="Z55">
            <v>-21026984.799999997</v>
          </cell>
          <cell r="AA55">
            <v>0</v>
          </cell>
          <cell r="AB55">
            <v>0</v>
          </cell>
          <cell r="AC55">
            <v>0</v>
          </cell>
          <cell r="AD55">
            <v>0</v>
          </cell>
          <cell r="AE55">
            <v>-21026984.799999997</v>
          </cell>
          <cell r="AF55">
            <v>-12894443.600000001</v>
          </cell>
          <cell r="AG55">
            <v>0</v>
          </cell>
        </row>
        <row r="56">
          <cell r="G56">
            <v>28799.599999999999</v>
          </cell>
          <cell r="H56">
            <v>31769.200000000004</v>
          </cell>
          <cell r="I56">
            <v>60568.800000000003</v>
          </cell>
          <cell r="J56">
            <v>32840.300000000003</v>
          </cell>
          <cell r="K56">
            <v>93409.1</v>
          </cell>
          <cell r="L56">
            <v>33000</v>
          </cell>
          <cell r="M56">
            <v>126409.1</v>
          </cell>
          <cell r="N56">
            <v>35286.899999999994</v>
          </cell>
          <cell r="O56">
            <v>161696</v>
          </cell>
          <cell r="P56">
            <v>40020.100000000006</v>
          </cell>
          <cell r="Q56">
            <v>108307</v>
          </cell>
          <cell r="R56">
            <v>201716.1</v>
          </cell>
          <cell r="S56">
            <v>33130.099999999977</v>
          </cell>
          <cell r="T56">
            <v>234846.19999999998</v>
          </cell>
          <cell r="U56">
            <v>49996.699999999983</v>
          </cell>
          <cell r="V56">
            <v>284842.89999999997</v>
          </cell>
          <cell r="W56">
            <v>55432.799999999988</v>
          </cell>
          <cell r="X56">
            <v>138559.59999999995</v>
          </cell>
          <cell r="Y56">
            <v>340275.69999999995</v>
          </cell>
          <cell r="Z56">
            <v>-340275.69999999995</v>
          </cell>
          <cell r="AA56">
            <v>0</v>
          </cell>
          <cell r="AB56">
            <v>0</v>
          </cell>
          <cell r="AC56">
            <v>0</v>
          </cell>
          <cell r="AD56">
            <v>0</v>
          </cell>
          <cell r="AE56">
            <v>-340275.69999999995</v>
          </cell>
          <cell r="AF56">
            <v>-201716.1</v>
          </cell>
          <cell r="AG56">
            <v>0</v>
          </cell>
        </row>
        <row r="57">
          <cell r="G57">
            <v>66906.3</v>
          </cell>
          <cell r="H57">
            <v>113752.09999999999</v>
          </cell>
          <cell r="I57">
            <v>180658.4</v>
          </cell>
          <cell r="J57">
            <v>127409.9</v>
          </cell>
          <cell r="K57">
            <v>308068.3</v>
          </cell>
          <cell r="L57">
            <v>107491.60000000003</v>
          </cell>
          <cell r="M57">
            <v>415559.9</v>
          </cell>
          <cell r="N57">
            <v>138790.49999999988</v>
          </cell>
          <cell r="O57">
            <v>554350.39999999991</v>
          </cell>
          <cell r="P57">
            <v>202730.70000000007</v>
          </cell>
          <cell r="Q57">
            <v>449012.8</v>
          </cell>
          <cell r="R57">
            <v>757081.1</v>
          </cell>
          <cell r="S57">
            <v>138324.90000000002</v>
          </cell>
          <cell r="T57">
            <v>895406</v>
          </cell>
          <cell r="U57">
            <v>141370.89999999991</v>
          </cell>
          <cell r="V57">
            <v>1036776.8999999999</v>
          </cell>
          <cell r="W57">
            <v>292414.20000000019</v>
          </cell>
          <cell r="X57">
            <v>572110</v>
          </cell>
          <cell r="Y57">
            <v>1329191.1000000001</v>
          </cell>
          <cell r="Z57">
            <v>-1329191.1000000001</v>
          </cell>
          <cell r="AA57">
            <v>0</v>
          </cell>
          <cell r="AB57">
            <v>0</v>
          </cell>
          <cell r="AC57">
            <v>0</v>
          </cell>
          <cell r="AD57">
            <v>0</v>
          </cell>
          <cell r="AE57">
            <v>-1329191.1000000001</v>
          </cell>
          <cell r="AF57">
            <v>-757081.1</v>
          </cell>
          <cell r="AG57">
            <v>0</v>
          </cell>
        </row>
        <row r="58">
          <cell r="G58">
            <v>90576.9</v>
          </cell>
          <cell r="H58">
            <v>74477</v>
          </cell>
          <cell r="I58">
            <v>165053.9</v>
          </cell>
          <cell r="J58">
            <v>71334.100000000006</v>
          </cell>
          <cell r="K58">
            <v>236388</v>
          </cell>
          <cell r="L58">
            <v>84398</v>
          </cell>
          <cell r="M58">
            <v>320786</v>
          </cell>
          <cell r="N58">
            <v>111401.99999999994</v>
          </cell>
          <cell r="O58">
            <v>432187.99999999994</v>
          </cell>
          <cell r="P58">
            <v>95367.800000000105</v>
          </cell>
          <cell r="Q58">
            <v>291167.80000000005</v>
          </cell>
          <cell r="R58">
            <v>527555.80000000005</v>
          </cell>
          <cell r="S58">
            <v>93572.400000000023</v>
          </cell>
          <cell r="T58">
            <v>621128.20000000007</v>
          </cell>
          <cell r="U58">
            <v>96941.899999999907</v>
          </cell>
          <cell r="V58">
            <v>718070.1</v>
          </cell>
          <cell r="W58">
            <v>109790.30000000005</v>
          </cell>
          <cell r="X58">
            <v>300304.60000000009</v>
          </cell>
          <cell r="Y58">
            <v>827860.4</v>
          </cell>
          <cell r="Z58">
            <v>-827860.4</v>
          </cell>
          <cell r="AA58">
            <v>0</v>
          </cell>
          <cell r="AB58">
            <v>0</v>
          </cell>
          <cell r="AC58">
            <v>0</v>
          </cell>
          <cell r="AD58">
            <v>0</v>
          </cell>
          <cell r="AE58">
            <v>-827860.4</v>
          </cell>
          <cell r="AF58">
            <v>-527555.80000000005</v>
          </cell>
          <cell r="AG58">
            <v>0</v>
          </cell>
        </row>
        <row r="59">
          <cell r="G59">
            <v>24787.8</v>
          </cell>
          <cell r="H59">
            <v>42903.7</v>
          </cell>
          <cell r="I59">
            <v>67691.5</v>
          </cell>
          <cell r="J59">
            <v>43304.499999999985</v>
          </cell>
          <cell r="K59">
            <v>110995.99999999999</v>
          </cell>
          <cell r="L59">
            <v>47637.60000000002</v>
          </cell>
          <cell r="M59">
            <v>158633.60000000001</v>
          </cell>
          <cell r="N59">
            <v>48331.399999999994</v>
          </cell>
          <cell r="O59">
            <v>206965</v>
          </cell>
          <cell r="P59">
            <v>51604.399999999994</v>
          </cell>
          <cell r="Q59">
            <v>147573.40000000002</v>
          </cell>
          <cell r="R59">
            <v>258569.4</v>
          </cell>
          <cell r="S59">
            <v>48691.300000000017</v>
          </cell>
          <cell r="T59">
            <v>307260.7</v>
          </cell>
          <cell r="U59">
            <v>59933.600000000035</v>
          </cell>
          <cell r="V59">
            <v>367194.30000000005</v>
          </cell>
          <cell r="W59">
            <v>74550.399999999907</v>
          </cell>
          <cell r="X59">
            <v>183175.29999999996</v>
          </cell>
          <cell r="Y59">
            <v>441744.69999999995</v>
          </cell>
          <cell r="Z59">
            <v>-441744.69999999995</v>
          </cell>
          <cell r="AA59">
            <v>0</v>
          </cell>
          <cell r="AB59">
            <v>0</v>
          </cell>
          <cell r="AC59">
            <v>0</v>
          </cell>
          <cell r="AD59">
            <v>0</v>
          </cell>
          <cell r="AE59">
            <v>-441744.69999999995</v>
          </cell>
          <cell r="AF59">
            <v>-258569.4</v>
          </cell>
          <cell r="AG59">
            <v>0</v>
          </cell>
        </row>
        <row r="60">
          <cell r="G60">
            <v>51482.6</v>
          </cell>
          <cell r="H60">
            <v>86045.299999999988</v>
          </cell>
          <cell r="I60">
            <v>137527.9</v>
          </cell>
          <cell r="J60">
            <v>70386.500000000029</v>
          </cell>
          <cell r="K60">
            <v>207914.40000000002</v>
          </cell>
          <cell r="L60">
            <v>65751.299999999988</v>
          </cell>
          <cell r="M60">
            <v>273665.7</v>
          </cell>
          <cell r="N60">
            <v>74080.299999999988</v>
          </cell>
          <cell r="O60">
            <v>347746</v>
          </cell>
          <cell r="P60">
            <v>121275.20000000001</v>
          </cell>
          <cell r="Q60">
            <v>261106.8</v>
          </cell>
          <cell r="R60">
            <v>469021.2</v>
          </cell>
          <cell r="S60">
            <v>78544.600000000035</v>
          </cell>
          <cell r="T60">
            <v>547565.80000000005</v>
          </cell>
          <cell r="U60">
            <v>88808</v>
          </cell>
          <cell r="V60">
            <v>636373.80000000005</v>
          </cell>
          <cell r="W60">
            <v>97670.29999999993</v>
          </cell>
          <cell r="X60">
            <v>265022.90000000002</v>
          </cell>
          <cell r="Y60">
            <v>734044.1</v>
          </cell>
          <cell r="Z60">
            <v>-734044.1</v>
          </cell>
          <cell r="AA60">
            <v>0</v>
          </cell>
          <cell r="AB60">
            <v>0</v>
          </cell>
          <cell r="AC60">
            <v>0</v>
          </cell>
          <cell r="AD60">
            <v>0</v>
          </cell>
          <cell r="AE60">
            <v>-734044.1</v>
          </cell>
          <cell r="AF60">
            <v>-469021.19999999995</v>
          </cell>
          <cell r="AG60">
            <v>0</v>
          </cell>
        </row>
        <row r="61">
          <cell r="G61">
            <v>37316.699999999997</v>
          </cell>
          <cell r="H61">
            <v>85997</v>
          </cell>
          <cell r="I61">
            <v>123313.7</v>
          </cell>
          <cell r="J61">
            <v>86302.89999999998</v>
          </cell>
          <cell r="K61">
            <v>209616.59999999998</v>
          </cell>
          <cell r="L61">
            <v>47995.700000000041</v>
          </cell>
          <cell r="M61">
            <v>257612.30000000002</v>
          </cell>
          <cell r="N61">
            <v>177699.99999999997</v>
          </cell>
          <cell r="O61">
            <v>435312.3</v>
          </cell>
          <cell r="P61">
            <v>51251.900000000023</v>
          </cell>
          <cell r="Q61">
            <v>276947.60000000003</v>
          </cell>
          <cell r="R61">
            <v>486564.2</v>
          </cell>
          <cell r="S61">
            <v>49611.500000000058</v>
          </cell>
          <cell r="T61">
            <v>536175.70000000007</v>
          </cell>
          <cell r="U61">
            <v>173970.29999999993</v>
          </cell>
          <cell r="V61">
            <v>710146</v>
          </cell>
          <cell r="W61">
            <v>119327.5</v>
          </cell>
          <cell r="X61">
            <v>342909.30000000005</v>
          </cell>
          <cell r="Y61">
            <v>829473.5</v>
          </cell>
          <cell r="Z61">
            <v>-829473.5</v>
          </cell>
          <cell r="AA61">
            <v>0</v>
          </cell>
          <cell r="AB61">
            <v>0</v>
          </cell>
          <cell r="AC61">
            <v>0</v>
          </cell>
          <cell r="AD61">
            <v>0</v>
          </cell>
          <cell r="AE61">
            <v>-829473.5</v>
          </cell>
          <cell r="AF61">
            <v>-486564.19999999995</v>
          </cell>
          <cell r="AG61">
            <v>0</v>
          </cell>
        </row>
        <row r="62">
          <cell r="G62">
            <v>59513.7</v>
          </cell>
          <cell r="H62">
            <v>67611.3</v>
          </cell>
          <cell r="I62">
            <v>127125</v>
          </cell>
          <cell r="J62">
            <v>78847</v>
          </cell>
          <cell r="K62">
            <v>205972</v>
          </cell>
          <cell r="L62">
            <v>65253.400000000023</v>
          </cell>
          <cell r="M62">
            <v>271225.40000000002</v>
          </cell>
          <cell r="N62">
            <v>85735.699999999953</v>
          </cell>
          <cell r="O62">
            <v>356961.1</v>
          </cell>
          <cell r="P62">
            <v>94694.400000000023</v>
          </cell>
          <cell r="Q62">
            <v>245683.5</v>
          </cell>
          <cell r="R62">
            <v>451655.5</v>
          </cell>
          <cell r="S62">
            <v>86800.900000000023</v>
          </cell>
          <cell r="T62">
            <v>538456.4</v>
          </cell>
          <cell r="U62">
            <v>94203.70000000007</v>
          </cell>
          <cell r="V62">
            <v>632660.10000000009</v>
          </cell>
          <cell r="W62">
            <v>134758.79999999993</v>
          </cell>
          <cell r="X62">
            <v>315763.39999999991</v>
          </cell>
          <cell r="Y62">
            <v>767418.9</v>
          </cell>
          <cell r="Z62">
            <v>-767418.9</v>
          </cell>
          <cell r="AA62">
            <v>0</v>
          </cell>
          <cell r="AB62">
            <v>0</v>
          </cell>
          <cell r="AC62">
            <v>0</v>
          </cell>
          <cell r="AD62">
            <v>0</v>
          </cell>
          <cell r="AE62">
            <v>-767418.9</v>
          </cell>
          <cell r="AF62">
            <v>-451655.5</v>
          </cell>
          <cell r="AG62">
            <v>0</v>
          </cell>
        </row>
        <row r="63">
          <cell r="G63">
            <v>95072.2</v>
          </cell>
          <cell r="H63">
            <v>159404</v>
          </cell>
          <cell r="I63">
            <v>254476.2</v>
          </cell>
          <cell r="J63">
            <v>144880.5</v>
          </cell>
          <cell r="K63">
            <v>399356.7</v>
          </cell>
          <cell r="L63">
            <v>156664.99999999994</v>
          </cell>
          <cell r="M63">
            <v>556021.69999999995</v>
          </cell>
          <cell r="N63">
            <v>164045.29999999993</v>
          </cell>
          <cell r="O63">
            <v>720066.99999999988</v>
          </cell>
          <cell r="P63">
            <v>181443.10000000009</v>
          </cell>
          <cell r="Q63">
            <v>502153.39999999997</v>
          </cell>
          <cell r="R63">
            <v>901510.1</v>
          </cell>
          <cell r="S63">
            <v>151390.00000000012</v>
          </cell>
          <cell r="T63">
            <v>1052900.1000000001</v>
          </cell>
          <cell r="U63">
            <v>197284</v>
          </cell>
          <cell r="V63">
            <v>1250184.1000000001</v>
          </cell>
          <cell r="W63">
            <v>290392.09999999986</v>
          </cell>
          <cell r="X63">
            <v>639066.1</v>
          </cell>
          <cell r="Y63">
            <v>1540576.2</v>
          </cell>
          <cell r="Z63">
            <v>-1540576.2</v>
          </cell>
          <cell r="AA63">
            <v>0</v>
          </cell>
          <cell r="AB63">
            <v>0</v>
          </cell>
          <cell r="AC63">
            <v>0</v>
          </cell>
          <cell r="AD63">
            <v>0</v>
          </cell>
          <cell r="AE63">
            <v>-1540576.2</v>
          </cell>
          <cell r="AF63">
            <v>-901510.10000000009</v>
          </cell>
          <cell r="AG63">
            <v>0</v>
          </cell>
        </row>
        <row r="64">
          <cell r="G64">
            <v>35237.199999999997</v>
          </cell>
          <cell r="H64">
            <v>59981.100000000006</v>
          </cell>
          <cell r="I64">
            <v>95218.3</v>
          </cell>
          <cell r="J64">
            <v>66380.7</v>
          </cell>
          <cell r="K64">
            <v>161599</v>
          </cell>
          <cell r="L64">
            <v>58417.100000000006</v>
          </cell>
          <cell r="M64">
            <v>220016.1</v>
          </cell>
          <cell r="N64">
            <v>69882.499999999971</v>
          </cell>
          <cell r="O64">
            <v>289898.59999999998</v>
          </cell>
          <cell r="P64">
            <v>84527.800000000047</v>
          </cell>
          <cell r="Q64">
            <v>212827.40000000002</v>
          </cell>
          <cell r="R64">
            <v>374426.4</v>
          </cell>
          <cell r="S64">
            <v>71462.199999999953</v>
          </cell>
          <cell r="T64">
            <v>445888.6</v>
          </cell>
          <cell r="U64">
            <v>81264.199999999953</v>
          </cell>
          <cell r="V64">
            <v>527152.79999999993</v>
          </cell>
          <cell r="W64">
            <v>110872.30000000005</v>
          </cell>
          <cell r="X64">
            <v>263598.69999999995</v>
          </cell>
          <cell r="Y64">
            <v>638025.1</v>
          </cell>
          <cell r="Z64">
            <v>-638025.1</v>
          </cell>
          <cell r="AA64">
            <v>0</v>
          </cell>
          <cell r="AB64">
            <v>0</v>
          </cell>
          <cell r="AC64">
            <v>0</v>
          </cell>
          <cell r="AD64">
            <v>0</v>
          </cell>
          <cell r="AE64">
            <v>-638025.1</v>
          </cell>
          <cell r="AF64">
            <v>-374426.39999999997</v>
          </cell>
          <cell r="AG64">
            <v>0</v>
          </cell>
        </row>
        <row r="65">
          <cell r="G65">
            <v>23518.2</v>
          </cell>
          <cell r="H65">
            <v>45549.100000000006</v>
          </cell>
          <cell r="I65">
            <v>69067.3</v>
          </cell>
          <cell r="J65">
            <v>39170.199999999997</v>
          </cell>
          <cell r="K65">
            <v>108237.5</v>
          </cell>
          <cell r="L65">
            <v>44620</v>
          </cell>
          <cell r="M65">
            <v>152857.5</v>
          </cell>
          <cell r="N65">
            <v>44768.700000000012</v>
          </cell>
          <cell r="O65">
            <v>197626.2</v>
          </cell>
          <cell r="P65">
            <v>21024.399999999994</v>
          </cell>
          <cell r="Q65">
            <v>110413.1</v>
          </cell>
          <cell r="R65">
            <v>218650.6</v>
          </cell>
          <cell r="S65">
            <v>22448.799999999988</v>
          </cell>
          <cell r="T65">
            <v>241099.4</v>
          </cell>
          <cell r="U65">
            <v>46489.600000000006</v>
          </cell>
          <cell r="V65">
            <v>287589</v>
          </cell>
          <cell r="W65">
            <v>53811.200000000012</v>
          </cell>
          <cell r="X65">
            <v>122749.59999999999</v>
          </cell>
          <cell r="Y65">
            <v>341400.2</v>
          </cell>
          <cell r="Z65">
            <v>-341400.2</v>
          </cell>
          <cell r="AA65">
            <v>0</v>
          </cell>
          <cell r="AB65">
            <v>0</v>
          </cell>
          <cell r="AC65">
            <v>0</v>
          </cell>
          <cell r="AD65">
            <v>0</v>
          </cell>
          <cell r="AE65">
            <v>-341400.2</v>
          </cell>
          <cell r="AF65">
            <v>-218650.6</v>
          </cell>
          <cell r="AG65">
            <v>0</v>
          </cell>
        </row>
        <row r="66">
          <cell r="G66">
            <v>111178</v>
          </cell>
          <cell r="H66">
            <v>150113</v>
          </cell>
          <cell r="I66">
            <v>261291</v>
          </cell>
          <cell r="J66">
            <v>120748</v>
          </cell>
          <cell r="K66">
            <v>382039</v>
          </cell>
          <cell r="L66">
            <v>178920</v>
          </cell>
          <cell r="M66">
            <v>560959</v>
          </cell>
          <cell r="N66">
            <v>195576</v>
          </cell>
          <cell r="O66">
            <v>756535</v>
          </cell>
          <cell r="P66">
            <v>229085</v>
          </cell>
          <cell r="Q66">
            <v>603581</v>
          </cell>
          <cell r="R66">
            <v>985620</v>
          </cell>
          <cell r="S66">
            <v>130599</v>
          </cell>
          <cell r="T66">
            <v>1116219</v>
          </cell>
          <cell r="U66">
            <v>204840</v>
          </cell>
          <cell r="V66">
            <v>1321059</v>
          </cell>
          <cell r="W66">
            <v>247136</v>
          </cell>
          <cell r="X66">
            <v>582575</v>
          </cell>
          <cell r="Y66">
            <v>1568195</v>
          </cell>
          <cell r="Z66">
            <v>-1568195</v>
          </cell>
          <cell r="AA66">
            <v>0</v>
          </cell>
          <cell r="AB66">
            <v>0</v>
          </cell>
          <cell r="AC66">
            <v>0</v>
          </cell>
          <cell r="AD66">
            <v>0</v>
          </cell>
          <cell r="AE66">
            <v>-1568195</v>
          </cell>
          <cell r="AF66">
            <v>-985620</v>
          </cell>
          <cell r="AG66">
            <v>0</v>
          </cell>
        </row>
        <row r="67">
          <cell r="G67">
            <v>123641.3</v>
          </cell>
          <cell r="H67">
            <v>151480.20000000001</v>
          </cell>
          <cell r="I67">
            <v>275121.5</v>
          </cell>
          <cell r="J67">
            <v>145181</v>
          </cell>
          <cell r="K67">
            <v>420302.5</v>
          </cell>
          <cell r="L67">
            <v>186210.30000000005</v>
          </cell>
          <cell r="M67">
            <v>606512.80000000005</v>
          </cell>
          <cell r="N67">
            <v>195687.19999999995</v>
          </cell>
          <cell r="O67">
            <v>802200</v>
          </cell>
          <cell r="P67">
            <v>186790.40000000002</v>
          </cell>
          <cell r="Q67">
            <v>568687.9</v>
          </cell>
          <cell r="R67">
            <v>988990.4</v>
          </cell>
          <cell r="S67">
            <v>185939.29999999993</v>
          </cell>
          <cell r="T67">
            <v>1174929.7</v>
          </cell>
          <cell r="U67">
            <v>196478.30000000005</v>
          </cell>
          <cell r="V67">
            <v>1371408</v>
          </cell>
          <cell r="W67">
            <v>245075.5</v>
          </cell>
          <cell r="X67">
            <v>627493.09999999986</v>
          </cell>
          <cell r="Y67">
            <v>1616483.5</v>
          </cell>
          <cell r="Z67">
            <v>-1616483.5</v>
          </cell>
          <cell r="AA67">
            <v>0</v>
          </cell>
          <cell r="AB67">
            <v>0</v>
          </cell>
          <cell r="AC67">
            <v>0</v>
          </cell>
          <cell r="AD67">
            <v>0</v>
          </cell>
          <cell r="AE67">
            <v>-1616483.5</v>
          </cell>
          <cell r="AF67">
            <v>-988990.4</v>
          </cell>
          <cell r="AG67">
            <v>0</v>
          </cell>
        </row>
        <row r="68">
          <cell r="G68">
            <v>63869.2</v>
          </cell>
          <cell r="H68">
            <v>63094.600000000006</v>
          </cell>
          <cell r="I68">
            <v>126963.8</v>
          </cell>
          <cell r="J68">
            <v>55593.8</v>
          </cell>
          <cell r="K68">
            <v>182557.6</v>
          </cell>
          <cell r="L68">
            <v>64883.099999999977</v>
          </cell>
          <cell r="M68">
            <v>247440.69999999998</v>
          </cell>
          <cell r="N68">
            <v>78973.500000000029</v>
          </cell>
          <cell r="O68">
            <v>326414.2</v>
          </cell>
          <cell r="P68">
            <v>75508.200000000012</v>
          </cell>
          <cell r="Q68">
            <v>219364.80000000002</v>
          </cell>
          <cell r="R68">
            <v>401922.4</v>
          </cell>
          <cell r="S68">
            <v>66360.299999999988</v>
          </cell>
          <cell r="T68">
            <v>468282.7</v>
          </cell>
          <cell r="U68">
            <v>77675.799999999988</v>
          </cell>
          <cell r="V68">
            <v>545958.5</v>
          </cell>
          <cell r="W68">
            <v>86947.599999999977</v>
          </cell>
          <cell r="X68">
            <v>230983.69999999998</v>
          </cell>
          <cell r="Y68">
            <v>632906.1</v>
          </cell>
          <cell r="Z68">
            <v>-632906.1</v>
          </cell>
          <cell r="AA68">
            <v>0</v>
          </cell>
          <cell r="AB68">
            <v>0</v>
          </cell>
          <cell r="AC68">
            <v>0</v>
          </cell>
          <cell r="AD68">
            <v>0</v>
          </cell>
          <cell r="AE68">
            <v>-632906.1</v>
          </cell>
          <cell r="AF68">
            <v>-401922.4</v>
          </cell>
          <cell r="AG68">
            <v>0</v>
          </cell>
        </row>
        <row r="69">
          <cell r="G69">
            <v>733127.9</v>
          </cell>
          <cell r="H69">
            <v>884881.49999999988</v>
          </cell>
          <cell r="I69">
            <v>1618009.4</v>
          </cell>
          <cell r="J69">
            <v>943978.50000000047</v>
          </cell>
          <cell r="K69">
            <v>2561987.9000000004</v>
          </cell>
          <cell r="L69">
            <v>907094.29999999935</v>
          </cell>
          <cell r="M69">
            <v>3469082.1999999997</v>
          </cell>
          <cell r="N69">
            <v>1123446.2000000007</v>
          </cell>
          <cell r="O69">
            <v>4592528.4000000004</v>
          </cell>
          <cell r="P69">
            <v>1278632</v>
          </cell>
          <cell r="Q69">
            <v>3309172.5</v>
          </cell>
          <cell r="R69">
            <v>5871160.4000000004</v>
          </cell>
          <cell r="S69">
            <v>1185679.7000000002</v>
          </cell>
          <cell r="T69">
            <v>7056840.1000000006</v>
          </cell>
          <cell r="U69">
            <v>998133.49999999907</v>
          </cell>
          <cell r="V69">
            <v>8054973.5999999996</v>
          </cell>
          <cell r="W69">
            <v>1364416.6999999993</v>
          </cell>
          <cell r="X69">
            <v>3548229.899999999</v>
          </cell>
          <cell r="Y69">
            <v>9419390.2999999989</v>
          </cell>
          <cell r="Z69">
            <v>-9419390.2999999989</v>
          </cell>
          <cell r="AA69">
            <v>0</v>
          </cell>
          <cell r="AB69">
            <v>0</v>
          </cell>
          <cell r="AC69">
            <v>0</v>
          </cell>
          <cell r="AD69">
            <v>0</v>
          </cell>
          <cell r="AE69">
            <v>-9419390.2999999989</v>
          </cell>
          <cell r="AF69">
            <v>-5871160.4000000004</v>
          </cell>
          <cell r="AG69">
            <v>0</v>
          </cell>
        </row>
        <row r="70">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row>
        <row r="71">
          <cell r="G71">
            <v>1540062.6</v>
          </cell>
          <cell r="H71">
            <v>1982594.4</v>
          </cell>
          <cell r="I71">
            <v>3522657</v>
          </cell>
          <cell r="J71">
            <v>1896922</v>
          </cell>
          <cell r="K71">
            <v>5419579</v>
          </cell>
          <cell r="L71">
            <v>1939943.4</v>
          </cell>
          <cell r="M71">
            <v>7359522.4000000004</v>
          </cell>
          <cell r="N71">
            <v>2424634.6000000006</v>
          </cell>
          <cell r="O71">
            <v>9784157</v>
          </cell>
          <cell r="P71">
            <v>2652305.0999999996</v>
          </cell>
          <cell r="Q71">
            <v>7016883.0999999996</v>
          </cell>
          <cell r="R71">
            <v>12436462.1</v>
          </cell>
          <cell r="S71">
            <v>2181302.2000000011</v>
          </cell>
          <cell r="T71">
            <v>14617764.300000001</v>
          </cell>
          <cell r="U71">
            <v>2397940.3999999985</v>
          </cell>
          <cell r="V71">
            <v>17015704.699999999</v>
          </cell>
          <cell r="W71">
            <v>3142962.0999999978</v>
          </cell>
          <cell r="X71">
            <v>7722204.6999999993</v>
          </cell>
          <cell r="Y71">
            <v>20158666.799999997</v>
          </cell>
          <cell r="Z71">
            <v>-20158666.799999997</v>
          </cell>
          <cell r="AA71">
            <v>0</v>
          </cell>
          <cell r="AB71">
            <v>0</v>
          </cell>
          <cell r="AC71">
            <v>0</v>
          </cell>
          <cell r="AD71">
            <v>0</v>
          </cell>
          <cell r="AE71">
            <v>-20158666.799999997</v>
          </cell>
          <cell r="AF71">
            <v>-12436462.1</v>
          </cell>
          <cell r="AG71">
            <v>0</v>
          </cell>
        </row>
        <row r="72">
          <cell r="G72">
            <v>28799.599999999999</v>
          </cell>
          <cell r="H72">
            <v>31769.200000000004</v>
          </cell>
          <cell r="I72">
            <v>60568.800000000003</v>
          </cell>
          <cell r="J72">
            <v>32711.699999999997</v>
          </cell>
          <cell r="K72">
            <v>93280.5</v>
          </cell>
          <cell r="L72">
            <v>32731.300000000003</v>
          </cell>
          <cell r="M72">
            <v>126011.8</v>
          </cell>
          <cell r="N72">
            <v>34205.900000000009</v>
          </cell>
          <cell r="O72">
            <v>160217.70000000001</v>
          </cell>
          <cell r="P72">
            <v>39665.5</v>
          </cell>
          <cell r="Q72">
            <v>106602.70000000001</v>
          </cell>
          <cell r="R72">
            <v>199883.2</v>
          </cell>
          <cell r="S72">
            <v>32438.299999999988</v>
          </cell>
          <cell r="T72">
            <v>232321.5</v>
          </cell>
          <cell r="U72">
            <v>49275.399999999965</v>
          </cell>
          <cell r="V72">
            <v>281596.89999999997</v>
          </cell>
          <cell r="W72">
            <v>54576</v>
          </cell>
          <cell r="X72">
            <v>136289.69999999995</v>
          </cell>
          <cell r="Y72">
            <v>336172.89999999997</v>
          </cell>
          <cell r="Z72">
            <v>-336172.89999999997</v>
          </cell>
          <cell r="AA72">
            <v>0</v>
          </cell>
          <cell r="AB72">
            <v>0</v>
          </cell>
          <cell r="AC72">
            <v>-336172.89999999997</v>
          </cell>
          <cell r="AD72">
            <v>0</v>
          </cell>
          <cell r="AE72">
            <v>-336172.89999999997</v>
          </cell>
          <cell r="AF72">
            <v>-199883.2</v>
          </cell>
          <cell r="AG72">
            <v>0</v>
          </cell>
        </row>
        <row r="73">
          <cell r="G73">
            <v>66572.800000000003</v>
          </cell>
          <cell r="H73">
            <v>113752.09999999999</v>
          </cell>
          <cell r="I73">
            <v>180324.9</v>
          </cell>
          <cell r="J73">
            <v>127503.80000000002</v>
          </cell>
          <cell r="K73">
            <v>307828.7</v>
          </cell>
          <cell r="L73">
            <v>107178.59999999998</v>
          </cell>
          <cell r="M73">
            <v>415007.3</v>
          </cell>
          <cell r="N73">
            <v>137484.39999999997</v>
          </cell>
          <cell r="O73">
            <v>552491.69999999995</v>
          </cell>
          <cell r="P73">
            <v>202042</v>
          </cell>
          <cell r="Q73">
            <v>446704.99999999994</v>
          </cell>
          <cell r="R73">
            <v>754533.7</v>
          </cell>
          <cell r="S73">
            <v>137293.90000000002</v>
          </cell>
          <cell r="T73">
            <v>891827.6</v>
          </cell>
          <cell r="U73">
            <v>140579.29999999993</v>
          </cell>
          <cell r="V73">
            <v>1032406.8999999999</v>
          </cell>
          <cell r="W73">
            <v>291910.10000000009</v>
          </cell>
          <cell r="X73">
            <v>569783.30000000005</v>
          </cell>
          <cell r="Y73">
            <v>1324317</v>
          </cell>
          <cell r="Z73">
            <v>-1324317</v>
          </cell>
          <cell r="AA73">
            <v>0</v>
          </cell>
          <cell r="AB73">
            <v>0</v>
          </cell>
          <cell r="AC73">
            <v>-1324317</v>
          </cell>
          <cell r="AD73">
            <v>0</v>
          </cell>
          <cell r="AE73">
            <v>-1324317</v>
          </cell>
          <cell r="AF73">
            <v>-754533.7</v>
          </cell>
          <cell r="AG73">
            <v>0</v>
          </cell>
        </row>
        <row r="74">
          <cell r="G74">
            <v>90576.9</v>
          </cell>
          <cell r="H74">
            <v>74477</v>
          </cell>
          <cell r="I74">
            <v>165053.9</v>
          </cell>
          <cell r="J74">
            <v>56880.5</v>
          </cell>
          <cell r="K74">
            <v>221934.4</v>
          </cell>
          <cell r="L74">
            <v>68597.300000000017</v>
          </cell>
          <cell r="M74">
            <v>290531.7</v>
          </cell>
          <cell r="N74">
            <v>114472.39999999997</v>
          </cell>
          <cell r="O74">
            <v>405004.1</v>
          </cell>
          <cell r="P74">
            <v>90013</v>
          </cell>
          <cell r="Q74">
            <v>273082.69999999995</v>
          </cell>
          <cell r="R74">
            <v>495017.1</v>
          </cell>
          <cell r="S74">
            <v>94436.300000000047</v>
          </cell>
          <cell r="T74">
            <v>589453.4</v>
          </cell>
          <cell r="U74">
            <v>94727.5</v>
          </cell>
          <cell r="V74">
            <v>684180.9</v>
          </cell>
          <cell r="W74">
            <v>107824.80000000005</v>
          </cell>
          <cell r="X74">
            <v>296988.60000000009</v>
          </cell>
          <cell r="Y74">
            <v>792005.70000000007</v>
          </cell>
          <cell r="Z74">
            <v>-792005.70000000007</v>
          </cell>
          <cell r="AA74">
            <v>0</v>
          </cell>
          <cell r="AB74">
            <v>0</v>
          </cell>
          <cell r="AC74">
            <v>-792005.70000000007</v>
          </cell>
          <cell r="AD74">
            <v>0</v>
          </cell>
          <cell r="AE74">
            <v>-792005.70000000007</v>
          </cell>
          <cell r="AF74">
            <v>-495017.1</v>
          </cell>
          <cell r="AG74">
            <v>0</v>
          </cell>
        </row>
        <row r="75">
          <cell r="G75">
            <v>24787.8</v>
          </cell>
          <cell r="H75">
            <v>40554.899999999994</v>
          </cell>
          <cell r="I75">
            <v>65342.7</v>
          </cell>
          <cell r="J75">
            <v>35079.5</v>
          </cell>
          <cell r="K75">
            <v>100422.2</v>
          </cell>
          <cell r="L75">
            <v>43322.2</v>
          </cell>
          <cell r="M75">
            <v>143744.4</v>
          </cell>
          <cell r="N75">
            <v>46362.200000000012</v>
          </cell>
          <cell r="O75">
            <v>190106.6</v>
          </cell>
          <cell r="P75">
            <v>48636.899999999994</v>
          </cell>
          <cell r="Q75">
            <v>138321.29999999999</v>
          </cell>
          <cell r="R75">
            <v>238743.5</v>
          </cell>
          <cell r="S75">
            <v>46957.799999999988</v>
          </cell>
          <cell r="T75">
            <v>285701.3</v>
          </cell>
          <cell r="U75">
            <v>58263.800000000047</v>
          </cell>
          <cell r="V75">
            <v>343965.10000000003</v>
          </cell>
          <cell r="W75">
            <v>72223.599999999919</v>
          </cell>
          <cell r="X75">
            <v>177445.19999999995</v>
          </cell>
          <cell r="Y75">
            <v>416188.69999999995</v>
          </cell>
          <cell r="Z75">
            <v>-416188.69999999995</v>
          </cell>
          <cell r="AA75">
            <v>0</v>
          </cell>
          <cell r="AB75">
            <v>0</v>
          </cell>
          <cell r="AC75">
            <v>-416188.69999999995</v>
          </cell>
          <cell r="AD75">
            <v>0</v>
          </cell>
          <cell r="AE75">
            <v>-416188.69999999995</v>
          </cell>
          <cell r="AF75">
            <v>-238743.5</v>
          </cell>
          <cell r="AG75">
            <v>0</v>
          </cell>
        </row>
        <row r="76">
          <cell r="G76">
            <v>51482.6</v>
          </cell>
          <cell r="H76">
            <v>86045.299999999988</v>
          </cell>
          <cell r="I76">
            <v>137527.9</v>
          </cell>
          <cell r="J76">
            <v>64707.200000000012</v>
          </cell>
          <cell r="K76">
            <v>202235.1</v>
          </cell>
          <cell r="L76">
            <v>65060.899999999994</v>
          </cell>
          <cell r="M76">
            <v>267296</v>
          </cell>
          <cell r="N76">
            <v>73051.700000000012</v>
          </cell>
          <cell r="O76">
            <v>340347.7</v>
          </cell>
          <cell r="P76">
            <v>119314.39999999997</v>
          </cell>
          <cell r="Q76">
            <v>257426.99999999997</v>
          </cell>
          <cell r="R76">
            <v>459662.1</v>
          </cell>
          <cell r="S76">
            <v>75543</v>
          </cell>
          <cell r="T76">
            <v>535205.1</v>
          </cell>
          <cell r="U76">
            <v>87810.20000000007</v>
          </cell>
          <cell r="V76">
            <v>623015.30000000005</v>
          </cell>
          <cell r="W76">
            <v>93842.699999999953</v>
          </cell>
          <cell r="X76">
            <v>257195.90000000002</v>
          </cell>
          <cell r="Y76">
            <v>716858</v>
          </cell>
          <cell r="Z76">
            <v>-716858</v>
          </cell>
          <cell r="AA76">
            <v>0</v>
          </cell>
          <cell r="AB76">
            <v>0</v>
          </cell>
          <cell r="AC76">
            <v>-716858</v>
          </cell>
          <cell r="AD76">
            <v>0</v>
          </cell>
          <cell r="AE76">
            <v>-716858</v>
          </cell>
          <cell r="AF76">
            <v>-459662.1</v>
          </cell>
          <cell r="AG76">
            <v>0</v>
          </cell>
        </row>
        <row r="77">
          <cell r="G77">
            <v>35159.199999999997</v>
          </cell>
          <cell r="H77">
            <v>87858.5</v>
          </cell>
          <cell r="I77">
            <v>123017.7</v>
          </cell>
          <cell r="J77">
            <v>85618.599999999991</v>
          </cell>
          <cell r="K77">
            <v>208636.3</v>
          </cell>
          <cell r="L77">
            <v>47302.900000000023</v>
          </cell>
          <cell r="M77">
            <v>255939.20000000001</v>
          </cell>
          <cell r="N77">
            <v>176158.7</v>
          </cell>
          <cell r="O77">
            <v>432097.9</v>
          </cell>
          <cell r="P77">
            <v>50073.699999999953</v>
          </cell>
          <cell r="Q77">
            <v>273535.3</v>
          </cell>
          <cell r="R77">
            <v>482171.6</v>
          </cell>
          <cell r="S77">
            <v>48058.400000000023</v>
          </cell>
          <cell r="T77">
            <v>530230</v>
          </cell>
          <cell r="U77">
            <v>173180.09999999998</v>
          </cell>
          <cell r="V77">
            <v>703410.1</v>
          </cell>
          <cell r="W77">
            <v>118472.70000000007</v>
          </cell>
          <cell r="X77">
            <v>339711.20000000007</v>
          </cell>
          <cell r="Y77">
            <v>821882.8</v>
          </cell>
          <cell r="Z77">
            <v>-821882.8</v>
          </cell>
          <cell r="AA77">
            <v>0</v>
          </cell>
          <cell r="AB77">
            <v>0</v>
          </cell>
          <cell r="AC77">
            <v>-821882.8</v>
          </cell>
          <cell r="AD77">
            <v>0</v>
          </cell>
          <cell r="AE77">
            <v>-821882.8</v>
          </cell>
          <cell r="AF77">
            <v>-482171.6</v>
          </cell>
          <cell r="AG77">
            <v>0</v>
          </cell>
        </row>
        <row r="78">
          <cell r="G78">
            <v>59513.7</v>
          </cell>
          <cell r="H78">
            <v>67364.900000000009</v>
          </cell>
          <cell r="I78">
            <v>126878.6</v>
          </cell>
          <cell r="J78">
            <v>72788.100000000006</v>
          </cell>
          <cell r="K78">
            <v>199666.7</v>
          </cell>
          <cell r="L78">
            <v>61720.399999999994</v>
          </cell>
          <cell r="M78">
            <v>261387.1</v>
          </cell>
          <cell r="N78">
            <v>80868.699999999983</v>
          </cell>
          <cell r="O78">
            <v>342255.8</v>
          </cell>
          <cell r="P78">
            <v>90291.600000000035</v>
          </cell>
          <cell r="Q78">
            <v>232880.7</v>
          </cell>
          <cell r="R78">
            <v>432547.4</v>
          </cell>
          <cell r="S78">
            <v>84523</v>
          </cell>
          <cell r="T78">
            <v>517070.4</v>
          </cell>
          <cell r="U78">
            <v>91659.400000000023</v>
          </cell>
          <cell r="V78">
            <v>608729.80000000005</v>
          </cell>
          <cell r="W78">
            <v>131982.29999999993</v>
          </cell>
          <cell r="X78">
            <v>308164.69999999995</v>
          </cell>
          <cell r="Y78">
            <v>740712.1</v>
          </cell>
          <cell r="Z78">
            <v>-740712.1</v>
          </cell>
          <cell r="AA78">
            <v>0</v>
          </cell>
          <cell r="AB78">
            <v>0</v>
          </cell>
          <cell r="AC78">
            <v>-740712.1</v>
          </cell>
          <cell r="AD78">
            <v>0</v>
          </cell>
          <cell r="AE78">
            <v>-740712.1</v>
          </cell>
          <cell r="AF78">
            <v>-432547.4</v>
          </cell>
          <cell r="AG78">
            <v>0</v>
          </cell>
        </row>
        <row r="79">
          <cell r="G79">
            <v>95072.2</v>
          </cell>
          <cell r="H79">
            <v>155818</v>
          </cell>
          <cell r="I79">
            <v>250890.2</v>
          </cell>
          <cell r="J79">
            <v>132336.59999999998</v>
          </cell>
          <cell r="K79">
            <v>383226.8</v>
          </cell>
          <cell r="L79">
            <v>151736.29999999999</v>
          </cell>
          <cell r="M79">
            <v>534963.1</v>
          </cell>
          <cell r="N79">
            <v>158231.5</v>
          </cell>
          <cell r="O79">
            <v>693194.6</v>
          </cell>
          <cell r="P79">
            <v>178399.30000000005</v>
          </cell>
          <cell r="Q79">
            <v>488367.10000000003</v>
          </cell>
          <cell r="R79">
            <v>871593.9</v>
          </cell>
          <cell r="S79">
            <v>146885.60000000009</v>
          </cell>
          <cell r="T79">
            <v>1018479.5000000001</v>
          </cell>
          <cell r="U79">
            <v>192810.99999999988</v>
          </cell>
          <cell r="V79">
            <v>1211290.5</v>
          </cell>
          <cell r="W79">
            <v>285247.19999999995</v>
          </cell>
          <cell r="X79">
            <v>624943.79999999993</v>
          </cell>
          <cell r="Y79">
            <v>1496537.7</v>
          </cell>
          <cell r="Z79">
            <v>-1496537.7</v>
          </cell>
          <cell r="AA79">
            <v>0</v>
          </cell>
          <cell r="AB79">
            <v>0</v>
          </cell>
          <cell r="AC79">
            <v>-1496537.7</v>
          </cell>
          <cell r="AD79">
            <v>0</v>
          </cell>
          <cell r="AE79">
            <v>-1496537.7</v>
          </cell>
          <cell r="AF79">
            <v>-871593.9</v>
          </cell>
          <cell r="AG79">
            <v>0</v>
          </cell>
        </row>
        <row r="80">
          <cell r="G80">
            <v>35237.199999999997</v>
          </cell>
          <cell r="H80">
            <v>57880.600000000006</v>
          </cell>
          <cell r="I80">
            <v>93117.8</v>
          </cell>
          <cell r="J80">
            <v>63965.400000000009</v>
          </cell>
          <cell r="K80">
            <v>157083.20000000001</v>
          </cell>
          <cell r="L80">
            <v>55914.5</v>
          </cell>
          <cell r="M80">
            <v>212997.7</v>
          </cell>
          <cell r="N80">
            <v>65975.799999999988</v>
          </cell>
          <cell r="O80">
            <v>278973.5</v>
          </cell>
          <cell r="P80">
            <v>74614</v>
          </cell>
          <cell r="Q80">
            <v>196504.3</v>
          </cell>
          <cell r="R80">
            <v>353587.5</v>
          </cell>
          <cell r="S80">
            <v>65946.299999999988</v>
          </cell>
          <cell r="T80">
            <v>419533.8</v>
          </cell>
          <cell r="U80">
            <v>76417.899999999965</v>
          </cell>
          <cell r="V80">
            <v>495951.69999999995</v>
          </cell>
          <cell r="W80">
            <v>93850</v>
          </cell>
          <cell r="X80">
            <v>236214.19999999995</v>
          </cell>
          <cell r="Y80">
            <v>589801.69999999995</v>
          </cell>
          <cell r="Z80">
            <v>-589801.69999999995</v>
          </cell>
          <cell r="AA80">
            <v>0</v>
          </cell>
          <cell r="AB80">
            <v>0</v>
          </cell>
          <cell r="AC80">
            <v>-589801.69999999995</v>
          </cell>
          <cell r="AD80">
            <v>0</v>
          </cell>
          <cell r="AE80">
            <v>-589801.69999999995</v>
          </cell>
          <cell r="AF80">
            <v>-353587.5</v>
          </cell>
          <cell r="AG80">
            <v>0</v>
          </cell>
        </row>
        <row r="81">
          <cell r="G81">
            <v>22799.200000000001</v>
          </cell>
          <cell r="H81">
            <v>36428.300000000003</v>
          </cell>
          <cell r="I81">
            <v>59227.5</v>
          </cell>
          <cell r="J81">
            <v>30291.100000000006</v>
          </cell>
          <cell r="K81">
            <v>89518.6</v>
          </cell>
          <cell r="L81">
            <v>37094.299999999988</v>
          </cell>
          <cell r="M81">
            <v>126612.9</v>
          </cell>
          <cell r="N81">
            <v>37711</v>
          </cell>
          <cell r="O81">
            <v>164323.9</v>
          </cell>
          <cell r="P81">
            <v>13906.700000000012</v>
          </cell>
          <cell r="Q81">
            <v>88712</v>
          </cell>
          <cell r="R81">
            <v>178230.6</v>
          </cell>
          <cell r="S81">
            <v>14344.399999999994</v>
          </cell>
          <cell r="T81">
            <v>192575</v>
          </cell>
          <cell r="U81">
            <v>40508.699999999983</v>
          </cell>
          <cell r="V81">
            <v>233083.69999999998</v>
          </cell>
          <cell r="W81">
            <v>44071.800000000017</v>
          </cell>
          <cell r="X81">
            <v>98924.9</v>
          </cell>
          <cell r="Y81">
            <v>277155.5</v>
          </cell>
          <cell r="Z81">
            <v>-277155.5</v>
          </cell>
          <cell r="AA81">
            <v>0</v>
          </cell>
          <cell r="AB81">
            <v>0</v>
          </cell>
          <cell r="AC81">
            <v>-277155.5</v>
          </cell>
          <cell r="AD81">
            <v>0</v>
          </cell>
          <cell r="AE81">
            <v>-277155.5</v>
          </cell>
          <cell r="AF81">
            <v>-178230.6</v>
          </cell>
          <cell r="AG81">
            <v>0</v>
          </cell>
        </row>
        <row r="82">
          <cell r="G82">
            <v>110452</v>
          </cell>
          <cell r="H82">
            <v>142296</v>
          </cell>
          <cell r="I82">
            <v>252748</v>
          </cell>
          <cell r="J82">
            <v>105419</v>
          </cell>
          <cell r="K82">
            <v>358167</v>
          </cell>
          <cell r="L82">
            <v>165450</v>
          </cell>
          <cell r="M82">
            <v>523617</v>
          </cell>
          <cell r="N82">
            <v>173394</v>
          </cell>
          <cell r="O82">
            <v>697011</v>
          </cell>
          <cell r="P82">
            <v>213884</v>
          </cell>
          <cell r="Q82">
            <v>552728</v>
          </cell>
          <cell r="R82">
            <v>910895</v>
          </cell>
          <cell r="S82">
            <v>115236</v>
          </cell>
          <cell r="T82">
            <v>1026131</v>
          </cell>
          <cell r="U82">
            <v>188259</v>
          </cell>
          <cell r="V82">
            <v>1214390</v>
          </cell>
          <cell r="W82">
            <v>224455</v>
          </cell>
          <cell r="X82">
            <v>527950</v>
          </cell>
          <cell r="Y82">
            <v>1438845</v>
          </cell>
          <cell r="Z82">
            <v>-1438845</v>
          </cell>
          <cell r="AA82">
            <v>0</v>
          </cell>
          <cell r="AB82">
            <v>0</v>
          </cell>
          <cell r="AC82">
            <v>-1438845</v>
          </cell>
          <cell r="AD82">
            <v>0</v>
          </cell>
          <cell r="AE82">
            <v>-1438845</v>
          </cell>
          <cell r="AF82">
            <v>-910895</v>
          </cell>
          <cell r="AG82">
            <v>0</v>
          </cell>
        </row>
        <row r="83">
          <cell r="G83">
            <v>123641.3</v>
          </cell>
          <cell r="H83">
            <v>151480.20000000001</v>
          </cell>
          <cell r="I83">
            <v>275121.5</v>
          </cell>
          <cell r="J83">
            <v>141180.70000000001</v>
          </cell>
          <cell r="K83">
            <v>416302.2</v>
          </cell>
          <cell r="L83">
            <v>179525.3</v>
          </cell>
          <cell r="M83">
            <v>595827.5</v>
          </cell>
          <cell r="N83">
            <v>189715.40000000002</v>
          </cell>
          <cell r="O83">
            <v>785542.9</v>
          </cell>
          <cell r="P83">
            <v>181771.5</v>
          </cell>
          <cell r="Q83">
            <v>551012.19999999995</v>
          </cell>
          <cell r="R83">
            <v>967314.4</v>
          </cell>
          <cell r="S83">
            <v>180919.50000000012</v>
          </cell>
          <cell r="T83">
            <v>1148233.9000000001</v>
          </cell>
          <cell r="U83">
            <v>192786.79999999981</v>
          </cell>
          <cell r="V83">
            <v>1341020.7</v>
          </cell>
          <cell r="W83">
            <v>240944.69999999995</v>
          </cell>
          <cell r="X83">
            <v>614650.99999999988</v>
          </cell>
          <cell r="Y83">
            <v>1581965.4</v>
          </cell>
          <cell r="Z83">
            <v>-1581965.4</v>
          </cell>
          <cell r="AA83">
            <v>0</v>
          </cell>
          <cell r="AB83">
            <v>0</v>
          </cell>
          <cell r="AC83">
            <v>-1581965.4</v>
          </cell>
          <cell r="AD83">
            <v>0</v>
          </cell>
          <cell r="AE83">
            <v>-1581965.4</v>
          </cell>
          <cell r="AF83">
            <v>-967314.4</v>
          </cell>
          <cell r="AG83">
            <v>0</v>
          </cell>
        </row>
        <row r="84">
          <cell r="G84">
            <v>63869.2</v>
          </cell>
          <cell r="H84">
            <v>63094.600000000006</v>
          </cell>
          <cell r="I84">
            <v>126963.8</v>
          </cell>
          <cell r="J84">
            <v>55583.8</v>
          </cell>
          <cell r="K84">
            <v>182547.6</v>
          </cell>
          <cell r="L84">
            <v>64701.5</v>
          </cell>
          <cell r="M84">
            <v>247249.1</v>
          </cell>
          <cell r="N84">
            <v>73363.800000000017</v>
          </cell>
          <cell r="O84">
            <v>320612.90000000002</v>
          </cell>
          <cell r="P84">
            <v>73866.599999999977</v>
          </cell>
          <cell r="Q84">
            <v>211931.9</v>
          </cell>
          <cell r="R84">
            <v>394479.5</v>
          </cell>
          <cell r="S84">
            <v>65501.200000000012</v>
          </cell>
          <cell r="T84">
            <v>459980.7</v>
          </cell>
          <cell r="U84">
            <v>77133.399999999965</v>
          </cell>
          <cell r="V84">
            <v>537114.1</v>
          </cell>
          <cell r="W84">
            <v>85356.400000000023</v>
          </cell>
          <cell r="X84">
            <v>227991</v>
          </cell>
          <cell r="Y84">
            <v>622470.5</v>
          </cell>
          <cell r="Z84">
            <v>-622470.5</v>
          </cell>
          <cell r="AA84">
            <v>0</v>
          </cell>
          <cell r="AB84">
            <v>0</v>
          </cell>
          <cell r="AC84">
            <v>-622470.5</v>
          </cell>
          <cell r="AD84">
            <v>0</v>
          </cell>
          <cell r="AE84">
            <v>-622470.5</v>
          </cell>
          <cell r="AF84">
            <v>-394479.5</v>
          </cell>
          <cell r="AG84">
            <v>0</v>
          </cell>
        </row>
        <row r="85">
          <cell r="G85">
            <v>732098.9</v>
          </cell>
          <cell r="H85">
            <v>873774.79999999993</v>
          </cell>
          <cell r="I85">
            <v>1605873.7</v>
          </cell>
          <cell r="J85">
            <v>892856.00000000023</v>
          </cell>
          <cell r="K85">
            <v>2498729.7000000002</v>
          </cell>
          <cell r="L85">
            <v>859607.89999999991</v>
          </cell>
          <cell r="M85">
            <v>3358337.6</v>
          </cell>
          <cell r="N85">
            <v>1063639.1000000001</v>
          </cell>
          <cell r="O85">
            <v>4421976.7</v>
          </cell>
          <cell r="P85">
            <v>1275825.8999999994</v>
          </cell>
          <cell r="Q85">
            <v>3199072.8999999994</v>
          </cell>
          <cell r="R85">
            <v>5697802.5999999996</v>
          </cell>
          <cell r="S85">
            <v>1073218.5000000009</v>
          </cell>
          <cell r="T85">
            <v>6771021.1000000006</v>
          </cell>
          <cell r="U85">
            <v>934527.89999999944</v>
          </cell>
          <cell r="V85">
            <v>7705549</v>
          </cell>
          <cell r="W85">
            <v>1298204.7999999989</v>
          </cell>
          <cell r="X85">
            <v>3305951.1999999993</v>
          </cell>
          <cell r="Y85">
            <v>9003753.7999999989</v>
          </cell>
          <cell r="Z85">
            <v>-9003753.7999999989</v>
          </cell>
          <cell r="AA85">
            <v>0</v>
          </cell>
          <cell r="AB85">
            <v>0</v>
          </cell>
          <cell r="AC85">
            <v>-9003753.7999999989</v>
          </cell>
          <cell r="AD85">
            <v>0</v>
          </cell>
          <cell r="AE85">
            <v>-9003753.7999999989</v>
          </cell>
          <cell r="AF85">
            <v>-5697802.5999999996</v>
          </cell>
          <cell r="AG85">
            <v>0</v>
          </cell>
        </row>
        <row r="86">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row>
        <row r="87">
          <cell r="G87">
            <v>1029</v>
          </cell>
          <cell r="H87">
            <v>12287.099999999999</v>
          </cell>
          <cell r="I87">
            <v>13316.099999999999</v>
          </cell>
          <cell r="J87">
            <v>48314.9</v>
          </cell>
          <cell r="K87">
            <v>61631</v>
          </cell>
          <cell r="L87">
            <v>42619.5</v>
          </cell>
          <cell r="M87">
            <v>104250.5</v>
          </cell>
          <cell r="N87">
            <v>44063.099999999991</v>
          </cell>
          <cell r="O87">
            <v>148313.60000000001</v>
          </cell>
          <cell r="P87">
            <v>-16810.400000000023</v>
          </cell>
          <cell r="Q87">
            <v>69872.199999999968</v>
          </cell>
          <cell r="R87">
            <v>131503.19999999998</v>
          </cell>
          <cell r="S87">
            <v>100290.10000000003</v>
          </cell>
          <cell r="T87">
            <v>231793.30000000002</v>
          </cell>
          <cell r="U87">
            <v>41291.799999999959</v>
          </cell>
          <cell r="V87">
            <v>273085.09999999998</v>
          </cell>
          <cell r="W87">
            <v>46620.800000000047</v>
          </cell>
          <cell r="X87">
            <v>188202.7</v>
          </cell>
          <cell r="Y87">
            <v>319705.90000000002</v>
          </cell>
          <cell r="Z87">
            <v>-319705.90000000002</v>
          </cell>
          <cell r="AA87">
            <v>0</v>
          </cell>
          <cell r="AB87">
            <v>0</v>
          </cell>
          <cell r="AC87">
            <v>0</v>
          </cell>
          <cell r="AD87">
            <v>0</v>
          </cell>
          <cell r="AE87">
            <v>-319705.90000000002</v>
          </cell>
          <cell r="AF87">
            <v>-131503.19999999998</v>
          </cell>
          <cell r="AG87">
            <v>0</v>
          </cell>
        </row>
        <row r="88">
          <cell r="H88">
            <v>0</v>
          </cell>
          <cell r="I88">
            <v>128.6</v>
          </cell>
          <cell r="J88">
            <v>128.6</v>
          </cell>
          <cell r="K88">
            <v>128.6</v>
          </cell>
          <cell r="L88">
            <v>227.70000000000002</v>
          </cell>
          <cell r="M88">
            <v>356.3</v>
          </cell>
          <cell r="N88">
            <v>280.99999999999994</v>
          </cell>
          <cell r="O88">
            <v>637.29999999999995</v>
          </cell>
          <cell r="P88">
            <v>70</v>
          </cell>
          <cell r="Q88">
            <v>578.69999999999993</v>
          </cell>
          <cell r="R88">
            <v>707.3</v>
          </cell>
          <cell r="S88">
            <v>324.60000000000014</v>
          </cell>
          <cell r="T88">
            <v>1031.9000000000001</v>
          </cell>
          <cell r="U88">
            <v>424.39999999999986</v>
          </cell>
          <cell r="V88">
            <v>1456.3</v>
          </cell>
          <cell r="W88">
            <v>283.29999999999995</v>
          </cell>
          <cell r="X88">
            <v>1032.3</v>
          </cell>
          <cell r="Y88">
            <v>1739.6</v>
          </cell>
          <cell r="Z88">
            <v>-1739.6</v>
          </cell>
          <cell r="AA88">
            <v>0</v>
          </cell>
          <cell r="AB88">
            <v>0</v>
          </cell>
          <cell r="AC88">
            <v>-707.3</v>
          </cell>
          <cell r="AD88">
            <v>0</v>
          </cell>
          <cell r="AE88">
            <v>-1739.6</v>
          </cell>
          <cell r="AF88">
            <v>-707.3</v>
          </cell>
          <cell r="AG88">
            <v>0</v>
          </cell>
        </row>
        <row r="89">
          <cell r="H89">
            <v>0</v>
          </cell>
          <cell r="I89">
            <v>0</v>
          </cell>
          <cell r="J89">
            <v>0</v>
          </cell>
          <cell r="K89">
            <v>195.2</v>
          </cell>
          <cell r="L89">
            <v>195.2</v>
          </cell>
          <cell r="M89">
            <v>195.2</v>
          </cell>
          <cell r="N89">
            <v>983.3</v>
          </cell>
          <cell r="O89">
            <v>1178.5</v>
          </cell>
          <cell r="P89">
            <v>537.29999999999995</v>
          </cell>
          <cell r="Q89">
            <v>1715.8</v>
          </cell>
          <cell r="R89">
            <v>1715.8</v>
          </cell>
          <cell r="S89">
            <v>888.2</v>
          </cell>
          <cell r="T89">
            <v>2604</v>
          </cell>
          <cell r="U89">
            <v>740.19999999999982</v>
          </cell>
          <cell r="V89">
            <v>3344.2</v>
          </cell>
          <cell r="W89">
            <v>504.10000000000036</v>
          </cell>
          <cell r="X89">
            <v>2132.5</v>
          </cell>
          <cell r="Y89">
            <v>3848.3</v>
          </cell>
          <cell r="Z89">
            <v>-3848.3</v>
          </cell>
          <cell r="AA89">
            <v>-3848.3</v>
          </cell>
          <cell r="AB89">
            <v>0</v>
          </cell>
          <cell r="AC89">
            <v>0</v>
          </cell>
          <cell r="AD89">
            <v>0</v>
          </cell>
          <cell r="AE89">
            <v>-3848.3</v>
          </cell>
          <cell r="AF89">
            <v>-1715.8000000000002</v>
          </cell>
          <cell r="AG89">
            <v>0</v>
          </cell>
        </row>
        <row r="90">
          <cell r="H90">
            <v>0</v>
          </cell>
          <cell r="I90">
            <v>545</v>
          </cell>
          <cell r="J90">
            <v>545</v>
          </cell>
          <cell r="K90">
            <v>545</v>
          </cell>
          <cell r="L90">
            <v>679.5</v>
          </cell>
          <cell r="M90">
            <v>1224.5</v>
          </cell>
          <cell r="N90">
            <v>496.29999999999995</v>
          </cell>
          <cell r="O90">
            <v>1720.8</v>
          </cell>
          <cell r="P90">
            <v>39.400000000000091</v>
          </cell>
          <cell r="Q90">
            <v>1215.2</v>
          </cell>
          <cell r="R90">
            <v>1760.2</v>
          </cell>
          <cell r="S90">
            <v>1051.6000000000001</v>
          </cell>
          <cell r="T90">
            <v>2811.8</v>
          </cell>
          <cell r="U90">
            <v>96.799999999999727</v>
          </cell>
          <cell r="V90">
            <v>2908.6</v>
          </cell>
          <cell r="W90">
            <v>175.5</v>
          </cell>
          <cell r="X90">
            <v>1323.8999999999999</v>
          </cell>
          <cell r="Y90">
            <v>3084.1</v>
          </cell>
          <cell r="Z90">
            <v>-3084.1</v>
          </cell>
          <cell r="AA90">
            <v>0</v>
          </cell>
          <cell r="AB90">
            <v>0</v>
          </cell>
          <cell r="AC90">
            <v>-1760.2</v>
          </cell>
          <cell r="AD90">
            <v>0</v>
          </cell>
          <cell r="AE90">
            <v>-3084.1</v>
          </cell>
          <cell r="AF90">
            <v>-1760.2</v>
          </cell>
          <cell r="AG90">
            <v>0</v>
          </cell>
        </row>
        <row r="91">
          <cell r="H91">
            <v>218</v>
          </cell>
          <cell r="I91">
            <v>218</v>
          </cell>
          <cell r="J91">
            <v>115.39999999999998</v>
          </cell>
          <cell r="K91">
            <v>333.4</v>
          </cell>
          <cell r="L91">
            <v>29.600000000000023</v>
          </cell>
          <cell r="M91">
            <v>363</v>
          </cell>
          <cell r="N91">
            <v>280</v>
          </cell>
          <cell r="O91">
            <v>643</v>
          </cell>
          <cell r="P91">
            <v>-202.60000000000002</v>
          </cell>
          <cell r="Q91">
            <v>107</v>
          </cell>
          <cell r="R91">
            <v>440.4</v>
          </cell>
          <cell r="S91">
            <v>481.80000000000007</v>
          </cell>
          <cell r="T91">
            <v>922.2</v>
          </cell>
          <cell r="U91">
            <v>139.70000000000005</v>
          </cell>
          <cell r="V91">
            <v>1061.9000000000001</v>
          </cell>
          <cell r="W91">
            <v>135.69999999999982</v>
          </cell>
          <cell r="X91">
            <v>757.19999999999993</v>
          </cell>
          <cell r="Y91">
            <v>1197.5999999999999</v>
          </cell>
          <cell r="Z91">
            <v>-1197.5999999999999</v>
          </cell>
          <cell r="AA91">
            <v>0</v>
          </cell>
          <cell r="AB91">
            <v>0</v>
          </cell>
          <cell r="AC91">
            <v>-1197.5999999999999</v>
          </cell>
          <cell r="AD91">
            <v>0</v>
          </cell>
          <cell r="AE91">
            <v>-1197.5999999999999</v>
          </cell>
          <cell r="AF91">
            <v>-440.4</v>
          </cell>
          <cell r="AG91">
            <v>0</v>
          </cell>
        </row>
        <row r="92">
          <cell r="H92">
            <v>0</v>
          </cell>
          <cell r="I92">
            <v>389.6</v>
          </cell>
          <cell r="J92">
            <v>389.6</v>
          </cell>
          <cell r="K92">
            <v>389.6</v>
          </cell>
          <cell r="L92">
            <v>125.19999999999993</v>
          </cell>
          <cell r="M92">
            <v>514.79999999999995</v>
          </cell>
          <cell r="N92">
            <v>76.300000000000068</v>
          </cell>
          <cell r="O92">
            <v>591.1</v>
          </cell>
          <cell r="P92">
            <v>-163.5</v>
          </cell>
          <cell r="Q92">
            <v>38</v>
          </cell>
          <cell r="R92">
            <v>427.6</v>
          </cell>
          <cell r="S92">
            <v>1614.1999999999998</v>
          </cell>
          <cell r="T92">
            <v>2041.8</v>
          </cell>
          <cell r="U92">
            <v>659.60000000000014</v>
          </cell>
          <cell r="V92">
            <v>2701.4</v>
          </cell>
          <cell r="W92">
            <v>565.69999999999982</v>
          </cell>
          <cell r="X92">
            <v>2839.5</v>
          </cell>
          <cell r="Y92">
            <v>3267.1</v>
          </cell>
          <cell r="Z92">
            <v>-3267.1</v>
          </cell>
          <cell r="AA92">
            <v>0</v>
          </cell>
          <cell r="AB92">
            <v>0</v>
          </cell>
          <cell r="AC92">
            <v>-427.59999999999991</v>
          </cell>
          <cell r="AD92">
            <v>0</v>
          </cell>
          <cell r="AE92">
            <v>-3267.1</v>
          </cell>
          <cell r="AF92">
            <v>-427.59999999999991</v>
          </cell>
          <cell r="AG92">
            <v>0</v>
          </cell>
        </row>
        <row r="93">
          <cell r="H93">
            <v>85.8</v>
          </cell>
          <cell r="I93">
            <v>85.8</v>
          </cell>
          <cell r="J93">
            <v>207.09999999999997</v>
          </cell>
          <cell r="K93">
            <v>292.89999999999998</v>
          </cell>
          <cell r="L93">
            <v>465.6</v>
          </cell>
          <cell r="M93">
            <v>758.5</v>
          </cell>
          <cell r="N93">
            <v>1168.3</v>
          </cell>
          <cell r="O93">
            <v>1926.8</v>
          </cell>
          <cell r="P93">
            <v>536.79999999999995</v>
          </cell>
          <cell r="Q93">
            <v>2170.6999999999998</v>
          </cell>
          <cell r="R93">
            <v>2463.6</v>
          </cell>
          <cell r="S93">
            <v>911.80000000000018</v>
          </cell>
          <cell r="T93">
            <v>3375.4</v>
          </cell>
          <cell r="U93">
            <v>517.69999999999982</v>
          </cell>
          <cell r="V93">
            <v>3893.1</v>
          </cell>
          <cell r="W93">
            <v>565.50000000000045</v>
          </cell>
          <cell r="X93">
            <v>1995.0000000000005</v>
          </cell>
          <cell r="Y93">
            <v>4458.6000000000004</v>
          </cell>
          <cell r="Z93">
            <v>-4458.6000000000004</v>
          </cell>
          <cell r="AA93">
            <v>0</v>
          </cell>
          <cell r="AB93">
            <v>0</v>
          </cell>
          <cell r="AC93">
            <v>-4458.6000000000004</v>
          </cell>
          <cell r="AD93">
            <v>0</v>
          </cell>
          <cell r="AE93">
            <v>-4458.6000000000004</v>
          </cell>
          <cell r="AF93">
            <v>-2463.6</v>
          </cell>
          <cell r="AG93">
            <v>0</v>
          </cell>
        </row>
        <row r="94">
          <cell r="H94">
            <v>0</v>
          </cell>
          <cell r="I94">
            <v>146.9</v>
          </cell>
          <cell r="J94">
            <v>146.9</v>
          </cell>
          <cell r="K94">
            <v>146.9</v>
          </cell>
          <cell r="L94">
            <v>402.4</v>
          </cell>
          <cell r="M94">
            <v>549.29999999999995</v>
          </cell>
          <cell r="N94">
            <v>704.2</v>
          </cell>
          <cell r="O94">
            <v>1253.5</v>
          </cell>
          <cell r="P94">
            <v>521.79999999999995</v>
          </cell>
          <cell r="Q94">
            <v>1628.4</v>
          </cell>
          <cell r="R94">
            <v>1775.3</v>
          </cell>
          <cell r="S94">
            <v>567.29999999999995</v>
          </cell>
          <cell r="T94">
            <v>2342.6</v>
          </cell>
          <cell r="U94">
            <v>486.20000000000027</v>
          </cell>
          <cell r="V94">
            <v>2828.8</v>
          </cell>
          <cell r="W94">
            <v>564.59999999999991</v>
          </cell>
          <cell r="X94">
            <v>1618.1000000000001</v>
          </cell>
          <cell r="Y94">
            <v>3393.4</v>
          </cell>
          <cell r="Z94">
            <v>-3393.4</v>
          </cell>
          <cell r="AA94">
            <v>0</v>
          </cell>
          <cell r="AB94">
            <v>0</v>
          </cell>
          <cell r="AC94">
            <v>-1775.3</v>
          </cell>
          <cell r="AD94">
            <v>0</v>
          </cell>
          <cell r="AE94">
            <v>-3393.4</v>
          </cell>
          <cell r="AF94">
            <v>-1775.3</v>
          </cell>
          <cell r="AG94">
            <v>0</v>
          </cell>
        </row>
        <row r="95">
          <cell r="H95">
            <v>0</v>
          </cell>
          <cell r="I95">
            <v>444</v>
          </cell>
          <cell r="J95">
            <v>444</v>
          </cell>
          <cell r="K95">
            <v>444</v>
          </cell>
          <cell r="L95">
            <v>560</v>
          </cell>
          <cell r="M95">
            <v>1004</v>
          </cell>
          <cell r="N95">
            <v>976.2</v>
          </cell>
          <cell r="O95">
            <v>1980.2</v>
          </cell>
          <cell r="P95">
            <v>76.100000000000136</v>
          </cell>
          <cell r="Q95">
            <v>1612.3000000000002</v>
          </cell>
          <cell r="R95">
            <v>2056.3000000000002</v>
          </cell>
          <cell r="S95">
            <v>1203.1999999999998</v>
          </cell>
          <cell r="T95">
            <v>3259.5</v>
          </cell>
          <cell r="U95">
            <v>543</v>
          </cell>
          <cell r="V95">
            <v>3802.5</v>
          </cell>
          <cell r="W95">
            <v>675.69999999999982</v>
          </cell>
          <cell r="X95">
            <v>2421.8999999999996</v>
          </cell>
          <cell r="Y95">
            <v>4478.2</v>
          </cell>
          <cell r="Z95">
            <v>-4478.2</v>
          </cell>
          <cell r="AA95">
            <v>0</v>
          </cell>
          <cell r="AB95">
            <v>0</v>
          </cell>
          <cell r="AC95">
            <v>-2056.3000000000002</v>
          </cell>
          <cell r="AD95">
            <v>0</v>
          </cell>
          <cell r="AE95">
            <v>-4478.2</v>
          </cell>
          <cell r="AF95">
            <v>-2056.3000000000002</v>
          </cell>
          <cell r="AG95">
            <v>0</v>
          </cell>
        </row>
        <row r="96">
          <cell r="H96">
            <v>0</v>
          </cell>
          <cell r="I96">
            <v>0</v>
          </cell>
          <cell r="J96">
            <v>0</v>
          </cell>
          <cell r="K96">
            <v>0</v>
          </cell>
          <cell r="L96">
            <v>0</v>
          </cell>
          <cell r="M96">
            <v>0</v>
          </cell>
          <cell r="N96">
            <v>0</v>
          </cell>
          <cell r="O96">
            <v>0</v>
          </cell>
          <cell r="P96">
            <v>87.1</v>
          </cell>
          <cell r="Q96">
            <v>87.1</v>
          </cell>
          <cell r="R96">
            <v>87.1</v>
          </cell>
          <cell r="S96">
            <v>40</v>
          </cell>
          <cell r="T96">
            <v>127.1</v>
          </cell>
          <cell r="U96">
            <v>0</v>
          </cell>
          <cell r="V96">
            <v>127.1</v>
          </cell>
          <cell r="W96">
            <v>53.5</v>
          </cell>
          <cell r="X96">
            <v>93.5</v>
          </cell>
          <cell r="Y96">
            <v>180.6</v>
          </cell>
          <cell r="Z96">
            <v>-180.6</v>
          </cell>
          <cell r="AA96">
            <v>-180.6</v>
          </cell>
          <cell r="AB96">
            <v>0</v>
          </cell>
          <cell r="AC96">
            <v>0</v>
          </cell>
          <cell r="AD96">
            <v>0</v>
          </cell>
          <cell r="AE96">
            <v>-180.6</v>
          </cell>
          <cell r="AF96">
            <v>-87.1</v>
          </cell>
          <cell r="AG96">
            <v>0</v>
          </cell>
        </row>
        <row r="97">
          <cell r="H97">
            <v>0</v>
          </cell>
          <cell r="I97">
            <v>28.3</v>
          </cell>
          <cell r="J97">
            <v>28.3</v>
          </cell>
          <cell r="K97">
            <v>28.3</v>
          </cell>
          <cell r="L97">
            <v>87.2</v>
          </cell>
          <cell r="M97">
            <v>115.5</v>
          </cell>
          <cell r="N97">
            <v>66</v>
          </cell>
          <cell r="O97">
            <v>181.5</v>
          </cell>
          <cell r="P97">
            <v>25.5</v>
          </cell>
          <cell r="Q97">
            <v>178.7</v>
          </cell>
          <cell r="R97">
            <v>207</v>
          </cell>
          <cell r="S97">
            <v>70</v>
          </cell>
          <cell r="T97">
            <v>277</v>
          </cell>
          <cell r="U97">
            <v>43.699999999999989</v>
          </cell>
          <cell r="V97">
            <v>320.7</v>
          </cell>
          <cell r="W97">
            <v>73</v>
          </cell>
          <cell r="X97">
            <v>186.7</v>
          </cell>
          <cell r="Y97">
            <v>393.7</v>
          </cell>
          <cell r="Z97">
            <v>-393.7</v>
          </cell>
          <cell r="AA97">
            <v>0</v>
          </cell>
          <cell r="AB97">
            <v>0</v>
          </cell>
          <cell r="AC97">
            <v>-207</v>
          </cell>
          <cell r="AD97">
            <v>0</v>
          </cell>
          <cell r="AE97">
            <v>-393.7</v>
          </cell>
          <cell r="AF97">
            <v>-207</v>
          </cell>
          <cell r="AG97">
            <v>0</v>
          </cell>
        </row>
        <row r="98">
          <cell r="H98">
            <v>1412</v>
          </cell>
          <cell r="I98">
            <v>1412</v>
          </cell>
          <cell r="J98">
            <v>3025</v>
          </cell>
          <cell r="K98">
            <v>4437</v>
          </cell>
          <cell r="L98">
            <v>3135</v>
          </cell>
          <cell r="M98">
            <v>7572</v>
          </cell>
          <cell r="N98">
            <v>3452</v>
          </cell>
          <cell r="O98">
            <v>11024</v>
          </cell>
          <cell r="P98">
            <v>2903</v>
          </cell>
          <cell r="Q98">
            <v>9490</v>
          </cell>
          <cell r="R98">
            <v>13927</v>
          </cell>
          <cell r="S98">
            <v>2857</v>
          </cell>
          <cell r="T98">
            <v>16784</v>
          </cell>
          <cell r="U98">
            <v>3415</v>
          </cell>
          <cell r="V98">
            <v>20199</v>
          </cell>
          <cell r="W98">
            <v>3405</v>
          </cell>
          <cell r="X98">
            <v>9677</v>
          </cell>
          <cell r="Y98">
            <v>23604</v>
          </cell>
          <cell r="Z98">
            <v>-23604</v>
          </cell>
          <cell r="AA98">
            <v>0</v>
          </cell>
          <cell r="AB98">
            <v>0</v>
          </cell>
          <cell r="AC98">
            <v>-23604</v>
          </cell>
          <cell r="AD98">
            <v>0</v>
          </cell>
          <cell r="AE98">
            <v>-23604</v>
          </cell>
          <cell r="AF98">
            <v>-13927</v>
          </cell>
          <cell r="AG98">
            <v>0</v>
          </cell>
        </row>
        <row r="99">
          <cell r="H99">
            <v>0</v>
          </cell>
          <cell r="I99">
            <v>187.8</v>
          </cell>
          <cell r="J99">
            <v>187.8</v>
          </cell>
          <cell r="K99">
            <v>187.8</v>
          </cell>
          <cell r="L99">
            <v>287.5</v>
          </cell>
          <cell r="M99">
            <v>475.3</v>
          </cell>
          <cell r="N99">
            <v>542.29999999999995</v>
          </cell>
          <cell r="O99">
            <v>1017.6</v>
          </cell>
          <cell r="P99">
            <v>439.69999999999993</v>
          </cell>
          <cell r="Q99">
            <v>1269.5</v>
          </cell>
          <cell r="R99">
            <v>1457.3</v>
          </cell>
          <cell r="S99">
            <v>1297.1000000000001</v>
          </cell>
          <cell r="T99">
            <v>2754.4</v>
          </cell>
          <cell r="U99">
            <v>810.59999999999991</v>
          </cell>
          <cell r="V99">
            <v>3565</v>
          </cell>
          <cell r="W99">
            <v>1154.8000000000002</v>
          </cell>
          <cell r="X99">
            <v>3262.5</v>
          </cell>
          <cell r="Y99">
            <v>4719.8</v>
          </cell>
          <cell r="Z99">
            <v>-4719.8</v>
          </cell>
          <cell r="AA99">
            <v>0</v>
          </cell>
          <cell r="AB99">
            <v>0</v>
          </cell>
          <cell r="AC99">
            <v>-1457.3000000000002</v>
          </cell>
          <cell r="AD99">
            <v>0</v>
          </cell>
          <cell r="AE99">
            <v>-4719.8</v>
          </cell>
          <cell r="AF99">
            <v>-1457.3000000000002</v>
          </cell>
          <cell r="AG99">
            <v>0</v>
          </cell>
        </row>
        <row r="100">
          <cell r="H100">
            <v>0</v>
          </cell>
          <cell r="I100">
            <v>0</v>
          </cell>
          <cell r="J100">
            <v>0</v>
          </cell>
          <cell r="K100">
            <v>85.8</v>
          </cell>
          <cell r="L100">
            <v>85.8</v>
          </cell>
          <cell r="M100">
            <v>85.8</v>
          </cell>
          <cell r="N100">
            <v>0</v>
          </cell>
          <cell r="O100">
            <v>85.8</v>
          </cell>
          <cell r="P100">
            <v>132.60000000000002</v>
          </cell>
          <cell r="Q100">
            <v>218.40000000000003</v>
          </cell>
          <cell r="R100">
            <v>218.4</v>
          </cell>
          <cell r="S100">
            <v>203.49999999999997</v>
          </cell>
          <cell r="T100">
            <v>421.9</v>
          </cell>
          <cell r="U100">
            <v>143</v>
          </cell>
          <cell r="V100">
            <v>564.9</v>
          </cell>
          <cell r="W100">
            <v>300.30000000000007</v>
          </cell>
          <cell r="X100">
            <v>646.80000000000007</v>
          </cell>
          <cell r="Y100">
            <v>865.2</v>
          </cell>
          <cell r="Z100">
            <v>-865.2</v>
          </cell>
          <cell r="AA100">
            <v>-865.2</v>
          </cell>
          <cell r="AB100">
            <v>0</v>
          </cell>
          <cell r="AC100">
            <v>0</v>
          </cell>
          <cell r="AD100">
            <v>0</v>
          </cell>
          <cell r="AE100">
            <v>-865.2</v>
          </cell>
          <cell r="AF100">
            <v>-218.39999999999998</v>
          </cell>
          <cell r="AG100">
            <v>0</v>
          </cell>
        </row>
        <row r="101">
          <cell r="G101">
            <v>1029</v>
          </cell>
          <cell r="H101">
            <v>10571.3</v>
          </cell>
          <cell r="I101">
            <v>11600.3</v>
          </cell>
          <cell r="J101">
            <v>43097.2</v>
          </cell>
          <cell r="K101">
            <v>54697.5</v>
          </cell>
          <cell r="L101">
            <v>36338.800000000003</v>
          </cell>
          <cell r="M101">
            <v>91036.3</v>
          </cell>
          <cell r="N101">
            <v>35037.199999999997</v>
          </cell>
          <cell r="O101">
            <v>126073.5</v>
          </cell>
          <cell r="P101">
            <v>-21813.600000000006</v>
          </cell>
          <cell r="Q101">
            <v>49562.399999999994</v>
          </cell>
          <cell r="R101">
            <v>104259.9</v>
          </cell>
          <cell r="S101">
            <v>88779.800000000017</v>
          </cell>
          <cell r="T101">
            <v>193039.7</v>
          </cell>
          <cell r="U101">
            <v>33271.899999999994</v>
          </cell>
          <cell r="V101">
            <v>226311.6</v>
          </cell>
          <cell r="W101">
            <v>38164.100000000006</v>
          </cell>
          <cell r="X101">
            <v>160215.80000000002</v>
          </cell>
          <cell r="Y101">
            <v>264475.7</v>
          </cell>
          <cell r="Z101">
            <v>-264475.7</v>
          </cell>
          <cell r="AA101">
            <v>0</v>
          </cell>
          <cell r="AB101">
            <v>0</v>
          </cell>
          <cell r="AC101">
            <v>-264475.7</v>
          </cell>
          <cell r="AD101">
            <v>0</v>
          </cell>
          <cell r="AE101">
            <v>-264475.7</v>
          </cell>
          <cell r="AF101">
            <v>-104259.9</v>
          </cell>
          <cell r="AG101">
            <v>0</v>
          </cell>
        </row>
        <row r="102">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row>
        <row r="103">
          <cell r="G103">
            <v>3936</v>
          </cell>
          <cell r="H103">
            <v>22177.599999999999</v>
          </cell>
          <cell r="I103">
            <v>26113.599999999999</v>
          </cell>
          <cell r="J103">
            <v>81121</v>
          </cell>
          <cell r="K103">
            <v>107234.59999999999</v>
          </cell>
          <cell r="L103">
            <v>65774.5</v>
          </cell>
          <cell r="M103">
            <v>173009.09999999998</v>
          </cell>
          <cell r="N103">
            <v>75008.5</v>
          </cell>
          <cell r="O103">
            <v>248017.59999999998</v>
          </cell>
          <cell r="P103">
            <v>78460.70000000007</v>
          </cell>
          <cell r="Q103">
            <v>219243.70000000007</v>
          </cell>
          <cell r="R103">
            <v>326478.30000000005</v>
          </cell>
          <cell r="S103">
            <v>60962.699999999953</v>
          </cell>
          <cell r="T103">
            <v>387441</v>
          </cell>
          <cell r="U103">
            <v>68158.299999999988</v>
          </cell>
          <cell r="V103">
            <v>455599.3</v>
          </cell>
          <cell r="W103">
            <v>93012.799999999988</v>
          </cell>
          <cell r="X103">
            <v>222133.8</v>
          </cell>
          <cell r="Y103">
            <v>548612.1</v>
          </cell>
          <cell r="Z103">
            <v>-548612.1</v>
          </cell>
          <cell r="AA103">
            <v>0</v>
          </cell>
          <cell r="AB103">
            <v>0</v>
          </cell>
          <cell r="AC103">
            <v>0</v>
          </cell>
          <cell r="AD103">
            <v>0</v>
          </cell>
          <cell r="AE103">
            <v>-548612.1</v>
          </cell>
          <cell r="AF103">
            <v>-326478.30000000005</v>
          </cell>
          <cell r="AG103">
            <v>0</v>
          </cell>
        </row>
        <row r="104">
          <cell r="H104">
            <v>0</v>
          </cell>
          <cell r="I104">
            <v>0</v>
          </cell>
          <cell r="J104">
            <v>0</v>
          </cell>
          <cell r="K104">
            <v>0</v>
          </cell>
          <cell r="L104">
            <v>41</v>
          </cell>
          <cell r="M104">
            <v>41</v>
          </cell>
          <cell r="N104">
            <v>800</v>
          </cell>
          <cell r="O104">
            <v>841</v>
          </cell>
          <cell r="P104">
            <v>284.59999999999991</v>
          </cell>
          <cell r="Q104">
            <v>1125.5999999999999</v>
          </cell>
          <cell r="R104">
            <v>1125.5999999999999</v>
          </cell>
          <cell r="S104">
            <v>367.20000000000005</v>
          </cell>
          <cell r="T104">
            <v>1492.8</v>
          </cell>
          <cell r="U104">
            <v>296.90000000000009</v>
          </cell>
          <cell r="V104">
            <v>1789.7</v>
          </cell>
          <cell r="W104">
            <v>573.49999999999977</v>
          </cell>
          <cell r="X104">
            <v>1237.5999999999999</v>
          </cell>
          <cell r="Y104">
            <v>2363.1999999999998</v>
          </cell>
          <cell r="Z104">
            <v>-2363.1999999999998</v>
          </cell>
          <cell r="AA104">
            <v>0</v>
          </cell>
          <cell r="AB104">
            <v>0</v>
          </cell>
          <cell r="AC104">
            <v>-1125.5999999999999</v>
          </cell>
          <cell r="AD104">
            <v>0</v>
          </cell>
          <cell r="AE104">
            <v>-2363.1999999999998</v>
          </cell>
          <cell r="AF104">
            <v>-1125.5999999999999</v>
          </cell>
          <cell r="AG104">
            <v>0</v>
          </cell>
        </row>
        <row r="105">
          <cell r="G105">
            <v>333.5</v>
          </cell>
          <cell r="H105">
            <v>0</v>
          </cell>
          <cell r="I105">
            <v>333.5</v>
          </cell>
          <cell r="J105">
            <v>-93.9</v>
          </cell>
          <cell r="K105">
            <v>239.6</v>
          </cell>
          <cell r="L105">
            <v>117.79999999999998</v>
          </cell>
          <cell r="M105">
            <v>357.4</v>
          </cell>
          <cell r="N105">
            <v>322.80000000000007</v>
          </cell>
          <cell r="O105">
            <v>680.2</v>
          </cell>
          <cell r="P105">
            <v>151.39999999999998</v>
          </cell>
          <cell r="Q105">
            <v>592</v>
          </cell>
          <cell r="R105">
            <v>831.6</v>
          </cell>
          <cell r="S105">
            <v>142.79999999999995</v>
          </cell>
          <cell r="T105">
            <v>974.4</v>
          </cell>
          <cell r="U105">
            <v>51.399999999999977</v>
          </cell>
          <cell r="V105">
            <v>1025.8</v>
          </cell>
          <cell r="W105">
            <v>0</v>
          </cell>
          <cell r="X105">
            <v>194.19999999999993</v>
          </cell>
          <cell r="Y105">
            <v>1025.8</v>
          </cell>
          <cell r="Z105">
            <v>-1025.8</v>
          </cell>
          <cell r="AA105">
            <v>0</v>
          </cell>
          <cell r="AB105">
            <v>0</v>
          </cell>
          <cell r="AC105">
            <v>-1025.8</v>
          </cell>
          <cell r="AD105">
            <v>0</v>
          </cell>
          <cell r="AE105">
            <v>-1025.8</v>
          </cell>
          <cell r="AF105">
            <v>-831.6</v>
          </cell>
          <cell r="AG105">
            <v>0</v>
          </cell>
        </row>
        <row r="106">
          <cell r="H106">
            <v>0</v>
          </cell>
          <cell r="I106">
            <v>13908.6</v>
          </cell>
          <cell r="J106">
            <v>13908.6</v>
          </cell>
          <cell r="K106">
            <v>13908.6</v>
          </cell>
          <cell r="L106">
            <v>15121.199999999999</v>
          </cell>
          <cell r="M106">
            <v>29029.8</v>
          </cell>
          <cell r="N106">
            <v>-3566.7000000000007</v>
          </cell>
          <cell r="O106">
            <v>25463.1</v>
          </cell>
          <cell r="P106">
            <v>5315.4000000000015</v>
          </cell>
          <cell r="Q106">
            <v>16869.900000000001</v>
          </cell>
          <cell r="R106">
            <v>30778.5</v>
          </cell>
          <cell r="S106">
            <v>-1915.5</v>
          </cell>
          <cell r="T106">
            <v>28863</v>
          </cell>
          <cell r="U106">
            <v>2117.5999999999985</v>
          </cell>
          <cell r="V106">
            <v>30980.6</v>
          </cell>
          <cell r="W106">
            <v>1790</v>
          </cell>
          <cell r="X106">
            <v>1992.0999999999985</v>
          </cell>
          <cell r="Y106">
            <v>32770.6</v>
          </cell>
          <cell r="Z106">
            <v>-32770.6</v>
          </cell>
          <cell r="AA106">
            <v>0</v>
          </cell>
          <cell r="AB106">
            <v>0</v>
          </cell>
          <cell r="AC106">
            <v>-30778.5</v>
          </cell>
          <cell r="AD106">
            <v>0</v>
          </cell>
          <cell r="AE106">
            <v>-32770.6</v>
          </cell>
          <cell r="AF106">
            <v>-30778.5</v>
          </cell>
          <cell r="AG106">
            <v>0</v>
          </cell>
        </row>
        <row r="107">
          <cell r="H107">
            <v>2130.8000000000002</v>
          </cell>
          <cell r="I107">
            <v>2130.8000000000002</v>
          </cell>
          <cell r="J107">
            <v>8109.5999999999995</v>
          </cell>
          <cell r="K107">
            <v>10240.4</v>
          </cell>
          <cell r="L107">
            <v>4285.8000000000011</v>
          </cell>
          <cell r="M107">
            <v>14526.2</v>
          </cell>
          <cell r="N107">
            <v>1689.1999999999989</v>
          </cell>
          <cell r="O107">
            <v>16215.4</v>
          </cell>
          <cell r="P107">
            <v>3170.1000000000004</v>
          </cell>
          <cell r="Q107">
            <v>9145.1</v>
          </cell>
          <cell r="R107">
            <v>19385.5</v>
          </cell>
          <cell r="S107">
            <v>1251.7000000000007</v>
          </cell>
          <cell r="T107">
            <v>20637.2</v>
          </cell>
          <cell r="U107">
            <v>1530.0999999999985</v>
          </cell>
          <cell r="V107">
            <v>22167.3</v>
          </cell>
          <cell r="W107">
            <v>2191.1000000000022</v>
          </cell>
          <cell r="X107">
            <v>4972.9000000000015</v>
          </cell>
          <cell r="Y107">
            <v>24358.400000000001</v>
          </cell>
          <cell r="Z107">
            <v>-24358.400000000001</v>
          </cell>
          <cell r="AA107">
            <v>0</v>
          </cell>
          <cell r="AB107">
            <v>0</v>
          </cell>
          <cell r="AC107">
            <v>-24358.400000000001</v>
          </cell>
          <cell r="AD107">
            <v>0</v>
          </cell>
          <cell r="AE107">
            <v>-24358.400000000001</v>
          </cell>
          <cell r="AF107">
            <v>-19385.5</v>
          </cell>
          <cell r="AG107">
            <v>0</v>
          </cell>
        </row>
        <row r="108">
          <cell r="H108">
            <v>0</v>
          </cell>
          <cell r="I108">
            <v>5289.7</v>
          </cell>
          <cell r="J108">
            <v>5289.7</v>
          </cell>
          <cell r="K108">
            <v>5289.7</v>
          </cell>
          <cell r="L108">
            <v>565.19999999999982</v>
          </cell>
          <cell r="M108">
            <v>5854.9</v>
          </cell>
          <cell r="N108">
            <v>952.30000000000018</v>
          </cell>
          <cell r="O108">
            <v>6807.2</v>
          </cell>
          <cell r="P108">
            <v>2124.3000000000002</v>
          </cell>
          <cell r="Q108">
            <v>3641.8</v>
          </cell>
          <cell r="R108">
            <v>8931.5</v>
          </cell>
          <cell r="S108">
            <v>1387.3999999999996</v>
          </cell>
          <cell r="T108">
            <v>10318.9</v>
          </cell>
          <cell r="U108">
            <v>338.20000000000073</v>
          </cell>
          <cell r="V108">
            <v>10657.1</v>
          </cell>
          <cell r="W108">
            <v>3261.8999999999996</v>
          </cell>
          <cell r="X108">
            <v>4987.5</v>
          </cell>
          <cell r="Y108">
            <v>13919</v>
          </cell>
          <cell r="Z108">
            <v>-13919</v>
          </cell>
          <cell r="AA108">
            <v>0</v>
          </cell>
          <cell r="AB108">
            <v>0</v>
          </cell>
          <cell r="AC108">
            <v>-8931.5</v>
          </cell>
          <cell r="AD108">
            <v>0</v>
          </cell>
          <cell r="AE108">
            <v>-13919</v>
          </cell>
          <cell r="AF108">
            <v>-8931.5</v>
          </cell>
          <cell r="AG108">
            <v>0</v>
          </cell>
        </row>
        <row r="109">
          <cell r="G109">
            <v>2157.5</v>
          </cell>
          <cell r="H109">
            <v>-1947.3</v>
          </cell>
          <cell r="I109">
            <v>210.2</v>
          </cell>
          <cell r="J109">
            <v>477.2</v>
          </cell>
          <cell r="K109">
            <v>687.4</v>
          </cell>
          <cell r="L109">
            <v>227.20000000000005</v>
          </cell>
          <cell r="M109">
            <v>914.6</v>
          </cell>
          <cell r="N109">
            <v>372.99999999999989</v>
          </cell>
          <cell r="O109">
            <v>1287.5999999999999</v>
          </cell>
          <cell r="P109">
            <v>641.40000000000009</v>
          </cell>
          <cell r="Q109">
            <v>1241.5999999999999</v>
          </cell>
          <cell r="R109">
            <v>1929</v>
          </cell>
          <cell r="S109">
            <v>641.30000000000018</v>
          </cell>
          <cell r="T109">
            <v>2570.3000000000002</v>
          </cell>
          <cell r="U109">
            <v>272.5</v>
          </cell>
          <cell r="V109">
            <v>2842.8</v>
          </cell>
          <cell r="W109">
            <v>289.29999999999973</v>
          </cell>
          <cell r="X109">
            <v>1203.0999999999999</v>
          </cell>
          <cell r="Y109">
            <v>3132.1</v>
          </cell>
          <cell r="Z109">
            <v>-3132.1</v>
          </cell>
          <cell r="AA109">
            <v>0</v>
          </cell>
          <cell r="AB109">
            <v>0</v>
          </cell>
          <cell r="AC109">
            <v>-3132.1</v>
          </cell>
          <cell r="AD109">
            <v>0</v>
          </cell>
          <cell r="AE109">
            <v>-3132.1</v>
          </cell>
          <cell r="AF109">
            <v>-1929</v>
          </cell>
          <cell r="AG109">
            <v>0</v>
          </cell>
        </row>
        <row r="110">
          <cell r="H110">
            <v>246.4</v>
          </cell>
          <cell r="I110">
            <v>246.4</v>
          </cell>
          <cell r="J110">
            <v>5912</v>
          </cell>
          <cell r="K110">
            <v>6158.4</v>
          </cell>
          <cell r="L110">
            <v>3130.6000000000004</v>
          </cell>
          <cell r="M110">
            <v>9289</v>
          </cell>
          <cell r="N110">
            <v>4162.7999999999993</v>
          </cell>
          <cell r="O110">
            <v>13451.8</v>
          </cell>
          <cell r="P110">
            <v>3881</v>
          </cell>
          <cell r="Q110">
            <v>11174.4</v>
          </cell>
          <cell r="R110">
            <v>17332.8</v>
          </cell>
          <cell r="S110">
            <v>1710.6000000000022</v>
          </cell>
          <cell r="T110">
            <v>19043.400000000001</v>
          </cell>
          <cell r="U110">
            <v>2058.0999999999985</v>
          </cell>
          <cell r="V110">
            <v>21101.5</v>
          </cell>
          <cell r="W110">
            <v>2211.9000000000015</v>
          </cell>
          <cell r="X110">
            <v>5980.6000000000022</v>
          </cell>
          <cell r="Y110">
            <v>23313.4</v>
          </cell>
          <cell r="Z110">
            <v>-23313.4</v>
          </cell>
          <cell r="AA110">
            <v>0</v>
          </cell>
          <cell r="AB110">
            <v>0</v>
          </cell>
          <cell r="AC110">
            <v>-23313.4</v>
          </cell>
          <cell r="AD110">
            <v>0</v>
          </cell>
          <cell r="AE110">
            <v>-23313.4</v>
          </cell>
          <cell r="AF110">
            <v>-17332.8</v>
          </cell>
          <cell r="AG110">
            <v>0</v>
          </cell>
        </row>
        <row r="111">
          <cell r="H111">
            <v>3586</v>
          </cell>
          <cell r="I111">
            <v>3586</v>
          </cell>
          <cell r="J111">
            <v>12099.9</v>
          </cell>
          <cell r="K111">
            <v>15685.9</v>
          </cell>
          <cell r="L111">
            <v>4368.6999999999989</v>
          </cell>
          <cell r="M111">
            <v>20054.599999999999</v>
          </cell>
          <cell r="N111">
            <v>4837.6000000000022</v>
          </cell>
          <cell r="O111">
            <v>24892.2</v>
          </cell>
          <cell r="P111">
            <v>2967.7000000000007</v>
          </cell>
          <cell r="Q111">
            <v>12174.000000000002</v>
          </cell>
          <cell r="R111">
            <v>27859.9</v>
          </cell>
          <cell r="S111">
            <v>3301.1999999999971</v>
          </cell>
          <cell r="T111">
            <v>31161.1</v>
          </cell>
          <cell r="U111">
            <v>3930</v>
          </cell>
          <cell r="V111">
            <v>35091.1</v>
          </cell>
          <cell r="W111">
            <v>4469.2000000000044</v>
          </cell>
          <cell r="X111">
            <v>11700.400000000001</v>
          </cell>
          <cell r="Y111">
            <v>39560.300000000003</v>
          </cell>
          <cell r="Z111">
            <v>-39560.300000000003</v>
          </cell>
          <cell r="AA111">
            <v>0</v>
          </cell>
          <cell r="AB111">
            <v>0</v>
          </cell>
          <cell r="AC111">
            <v>-39560.300000000003</v>
          </cell>
          <cell r="AD111">
            <v>0</v>
          </cell>
          <cell r="AE111">
            <v>-39560.300000000003</v>
          </cell>
          <cell r="AF111">
            <v>-27859.9</v>
          </cell>
          <cell r="AG111">
            <v>0</v>
          </cell>
        </row>
        <row r="112">
          <cell r="H112">
            <v>2100.5</v>
          </cell>
          <cell r="I112">
            <v>2100.5</v>
          </cell>
          <cell r="J112">
            <v>2415.3000000000002</v>
          </cell>
          <cell r="K112">
            <v>4515.8</v>
          </cell>
          <cell r="L112">
            <v>2502.5999999999995</v>
          </cell>
          <cell r="M112">
            <v>7018.4</v>
          </cell>
          <cell r="N112">
            <v>3906.7000000000007</v>
          </cell>
          <cell r="O112">
            <v>10925.1</v>
          </cell>
          <cell r="P112">
            <v>9826.6999999999989</v>
          </cell>
          <cell r="Q112">
            <v>16236</v>
          </cell>
          <cell r="R112">
            <v>20751.8</v>
          </cell>
          <cell r="S112">
            <v>5475.9000000000015</v>
          </cell>
          <cell r="T112">
            <v>26227.7</v>
          </cell>
          <cell r="U112">
            <v>4846.2999999999993</v>
          </cell>
          <cell r="V112">
            <v>31074</v>
          </cell>
          <cell r="W112">
            <v>16968.800000000003</v>
          </cell>
          <cell r="X112">
            <v>27291.000000000004</v>
          </cell>
          <cell r="Y112">
            <v>48042.8</v>
          </cell>
          <cell r="Z112">
            <v>-48042.8</v>
          </cell>
          <cell r="AA112">
            <v>0</v>
          </cell>
          <cell r="AB112">
            <v>0</v>
          </cell>
          <cell r="AC112">
            <v>-48042.8</v>
          </cell>
          <cell r="AD112">
            <v>0</v>
          </cell>
          <cell r="AE112">
            <v>-48042.8</v>
          </cell>
          <cell r="AF112">
            <v>-20751.8</v>
          </cell>
          <cell r="AG112">
            <v>0</v>
          </cell>
        </row>
        <row r="113">
          <cell r="G113">
            <v>719</v>
          </cell>
          <cell r="H113">
            <v>9120.7999999999993</v>
          </cell>
          <cell r="I113">
            <v>9839.7999999999993</v>
          </cell>
          <cell r="J113">
            <v>8850.7999999999993</v>
          </cell>
          <cell r="K113">
            <v>18690.599999999999</v>
          </cell>
          <cell r="L113">
            <v>7438.5</v>
          </cell>
          <cell r="M113">
            <v>26129.1</v>
          </cell>
          <cell r="N113">
            <v>6991.7000000000044</v>
          </cell>
          <cell r="O113">
            <v>33120.800000000003</v>
          </cell>
          <cell r="P113">
            <v>7092.1999999999971</v>
          </cell>
          <cell r="Q113">
            <v>21522.400000000001</v>
          </cell>
          <cell r="R113">
            <v>40213</v>
          </cell>
          <cell r="S113">
            <v>8034.4000000000015</v>
          </cell>
          <cell r="T113">
            <v>48247.4</v>
          </cell>
          <cell r="U113">
            <v>5937.1999999999971</v>
          </cell>
          <cell r="V113">
            <v>54184.6</v>
          </cell>
          <cell r="W113">
            <v>9666.4000000000015</v>
          </cell>
          <cell r="X113">
            <v>23638</v>
          </cell>
          <cell r="Y113">
            <v>63851</v>
          </cell>
          <cell r="Z113">
            <v>-63851</v>
          </cell>
          <cell r="AA113">
            <v>0</v>
          </cell>
          <cell r="AB113">
            <v>0</v>
          </cell>
          <cell r="AC113">
            <v>-63851</v>
          </cell>
          <cell r="AD113">
            <v>0</v>
          </cell>
          <cell r="AE113">
            <v>-63851</v>
          </cell>
          <cell r="AF113">
            <v>-40213</v>
          </cell>
          <cell r="AG113">
            <v>0</v>
          </cell>
        </row>
        <row r="114">
          <cell r="G114">
            <v>726</v>
          </cell>
          <cell r="H114">
            <v>6405</v>
          </cell>
          <cell r="I114">
            <v>7131</v>
          </cell>
          <cell r="J114">
            <v>12304</v>
          </cell>
          <cell r="K114">
            <v>19435</v>
          </cell>
          <cell r="L114">
            <v>10335</v>
          </cell>
          <cell r="M114">
            <v>29770</v>
          </cell>
          <cell r="N114">
            <v>18730</v>
          </cell>
          <cell r="O114">
            <v>48500</v>
          </cell>
          <cell r="P114">
            <v>12298</v>
          </cell>
          <cell r="Q114">
            <v>41363</v>
          </cell>
          <cell r="R114">
            <v>60798</v>
          </cell>
          <cell r="S114">
            <v>12506</v>
          </cell>
          <cell r="T114">
            <v>73304</v>
          </cell>
          <cell r="U114">
            <v>13166</v>
          </cell>
          <cell r="V114">
            <v>86470</v>
          </cell>
          <cell r="W114">
            <v>19276</v>
          </cell>
          <cell r="X114">
            <v>44948</v>
          </cell>
          <cell r="Y114">
            <v>105746</v>
          </cell>
          <cell r="Z114">
            <v>-105746</v>
          </cell>
          <cell r="AA114">
            <v>0</v>
          </cell>
          <cell r="AB114">
            <v>0</v>
          </cell>
          <cell r="AC114">
            <v>-105746</v>
          </cell>
          <cell r="AD114">
            <v>0</v>
          </cell>
          <cell r="AE114">
            <v>-105746</v>
          </cell>
          <cell r="AF114">
            <v>-60798</v>
          </cell>
          <cell r="AG114">
            <v>0</v>
          </cell>
        </row>
        <row r="115">
          <cell r="H115">
            <v>0</v>
          </cell>
          <cell r="I115">
            <v>3812.5</v>
          </cell>
          <cell r="J115">
            <v>3812.5</v>
          </cell>
          <cell r="K115">
            <v>3812.5</v>
          </cell>
          <cell r="L115">
            <v>6397.5</v>
          </cell>
          <cell r="M115">
            <v>10210</v>
          </cell>
          <cell r="N115">
            <v>5429.5</v>
          </cell>
          <cell r="O115">
            <v>15639.5</v>
          </cell>
          <cell r="P115">
            <v>4579.2000000000007</v>
          </cell>
          <cell r="Q115">
            <v>16406.2</v>
          </cell>
          <cell r="R115">
            <v>20218.7</v>
          </cell>
          <cell r="S115">
            <v>3722.7000000000007</v>
          </cell>
          <cell r="T115">
            <v>23941.4</v>
          </cell>
          <cell r="U115">
            <v>2880.8999999999978</v>
          </cell>
          <cell r="V115">
            <v>26822.3</v>
          </cell>
          <cell r="W115">
            <v>2976</v>
          </cell>
          <cell r="X115">
            <v>9579.5999999999985</v>
          </cell>
          <cell r="Y115">
            <v>29798.3</v>
          </cell>
          <cell r="Z115">
            <v>-29798.3</v>
          </cell>
          <cell r="AA115">
            <v>0</v>
          </cell>
          <cell r="AB115">
            <v>0</v>
          </cell>
          <cell r="AC115">
            <v>-20218.7</v>
          </cell>
          <cell r="AD115">
            <v>0</v>
          </cell>
          <cell r="AE115">
            <v>-29798.3</v>
          </cell>
          <cell r="AF115">
            <v>-20218.7</v>
          </cell>
          <cell r="AG115">
            <v>0</v>
          </cell>
        </row>
        <row r="116">
          <cell r="H116">
            <v>0</v>
          </cell>
          <cell r="I116">
            <v>10</v>
          </cell>
          <cell r="J116">
            <v>10</v>
          </cell>
          <cell r="K116">
            <v>10</v>
          </cell>
          <cell r="L116">
            <v>95.8</v>
          </cell>
          <cell r="M116">
            <v>105.8</v>
          </cell>
          <cell r="N116">
            <v>5609.7</v>
          </cell>
          <cell r="O116">
            <v>5715.5</v>
          </cell>
          <cell r="P116">
            <v>1509</v>
          </cell>
          <cell r="Q116">
            <v>7214.5</v>
          </cell>
          <cell r="R116">
            <v>7224.5</v>
          </cell>
          <cell r="S116">
            <v>655.60000000000036</v>
          </cell>
          <cell r="T116">
            <v>7880.1</v>
          </cell>
          <cell r="U116">
            <v>399.39999999999964</v>
          </cell>
          <cell r="V116">
            <v>8279.5</v>
          </cell>
          <cell r="W116">
            <v>1290.8999999999996</v>
          </cell>
          <cell r="X116">
            <v>2345.8999999999996</v>
          </cell>
          <cell r="Y116">
            <v>9570.4</v>
          </cell>
          <cell r="Z116">
            <v>-9570.4</v>
          </cell>
          <cell r="AA116">
            <v>0</v>
          </cell>
          <cell r="AB116">
            <v>0</v>
          </cell>
          <cell r="AC116">
            <v>-7224.5</v>
          </cell>
          <cell r="AD116">
            <v>0</v>
          </cell>
          <cell r="AE116">
            <v>-9570.4</v>
          </cell>
          <cell r="AF116">
            <v>-7224.5</v>
          </cell>
          <cell r="AG116">
            <v>0</v>
          </cell>
        </row>
        <row r="117">
          <cell r="H117">
            <v>535.4</v>
          </cell>
          <cell r="I117">
            <v>535.4</v>
          </cell>
          <cell r="J117">
            <v>8025.3000000000011</v>
          </cell>
          <cell r="K117">
            <v>8560.7000000000007</v>
          </cell>
          <cell r="L117">
            <v>11147.599999999999</v>
          </cell>
          <cell r="M117">
            <v>19708.3</v>
          </cell>
          <cell r="N117">
            <v>24769.899999999998</v>
          </cell>
          <cell r="O117">
            <v>44478.2</v>
          </cell>
          <cell r="P117">
            <v>24619.699999999997</v>
          </cell>
          <cell r="Q117">
            <v>60537.19999999999</v>
          </cell>
          <cell r="R117">
            <v>69097.899999999994</v>
          </cell>
          <cell r="S117">
            <v>23681.400000000009</v>
          </cell>
          <cell r="T117">
            <v>92779.3</v>
          </cell>
          <cell r="U117">
            <v>30333.699999999997</v>
          </cell>
          <cell r="V117">
            <v>123113</v>
          </cell>
          <cell r="W117">
            <v>28047.799999999988</v>
          </cell>
          <cell r="X117">
            <v>82062.899999999994</v>
          </cell>
          <cell r="Y117">
            <v>151160.79999999999</v>
          </cell>
          <cell r="Z117">
            <v>-151160.79999999999</v>
          </cell>
          <cell r="AA117">
            <v>0</v>
          </cell>
          <cell r="AB117">
            <v>0</v>
          </cell>
          <cell r="AC117">
            <v>-151160.79999999999</v>
          </cell>
          <cell r="AD117">
            <v>0</v>
          </cell>
          <cell r="AE117">
            <v>-151160.79999999999</v>
          </cell>
          <cell r="AF117">
            <v>-69097.899999999994</v>
          </cell>
          <cell r="AG117">
            <v>0</v>
          </cell>
        </row>
        <row r="118">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row>
        <row r="119">
          <cell r="G119">
            <v>2117085</v>
          </cell>
          <cell r="H119">
            <v>2040435.2000000002</v>
          </cell>
          <cell r="I119">
            <v>4157520.2</v>
          </cell>
          <cell r="J119">
            <v>1607814.9999999991</v>
          </cell>
          <cell r="K119">
            <v>5765335.1999999993</v>
          </cell>
          <cell r="L119">
            <v>3400987.5</v>
          </cell>
          <cell r="M119">
            <v>9166322.6999999993</v>
          </cell>
          <cell r="N119">
            <v>1763080.4999999995</v>
          </cell>
          <cell r="O119">
            <v>10929403.199999999</v>
          </cell>
          <cell r="P119">
            <v>1460294.1000000015</v>
          </cell>
          <cell r="Q119">
            <v>6624362.1000000015</v>
          </cell>
          <cell r="R119">
            <v>12389697.300000001</v>
          </cell>
          <cell r="S119">
            <v>4158914.8999999985</v>
          </cell>
          <cell r="T119">
            <v>16548612.199999999</v>
          </cell>
          <cell r="U119">
            <v>1918746.3000000007</v>
          </cell>
          <cell r="V119">
            <v>18467358.5</v>
          </cell>
          <cell r="W119">
            <v>1615806</v>
          </cell>
          <cell r="X119">
            <v>7693467.2000000002</v>
          </cell>
          <cell r="Y119">
            <v>20083164.5</v>
          </cell>
          <cell r="Z119">
            <v>-20083164.5</v>
          </cell>
          <cell r="AA119">
            <v>0</v>
          </cell>
          <cell r="AB119">
            <v>0</v>
          </cell>
          <cell r="AC119">
            <v>0</v>
          </cell>
          <cell r="AD119">
            <v>0</v>
          </cell>
          <cell r="AE119">
            <v>-20083164.5</v>
          </cell>
          <cell r="AF119">
            <v>-12389697.300000001</v>
          </cell>
          <cell r="AG119">
            <v>0</v>
          </cell>
        </row>
        <row r="120">
          <cell r="G120">
            <v>13504.5</v>
          </cell>
          <cell r="H120">
            <v>31650</v>
          </cell>
          <cell r="I120">
            <v>45154.5</v>
          </cell>
          <cell r="J120">
            <v>23316</v>
          </cell>
          <cell r="K120">
            <v>68470.5</v>
          </cell>
          <cell r="L120">
            <v>26854.399999999994</v>
          </cell>
          <cell r="M120">
            <v>95324.9</v>
          </cell>
          <cell r="N120">
            <v>42937.800000000017</v>
          </cell>
          <cell r="O120">
            <v>138262.70000000001</v>
          </cell>
          <cell r="P120">
            <v>27946</v>
          </cell>
          <cell r="Q120">
            <v>97738.200000000012</v>
          </cell>
          <cell r="R120">
            <v>166208.70000000001</v>
          </cell>
          <cell r="S120">
            <v>39963.599999999977</v>
          </cell>
          <cell r="T120">
            <v>206172.3</v>
          </cell>
          <cell r="U120">
            <v>42547.200000000012</v>
          </cell>
          <cell r="V120">
            <v>248719.5</v>
          </cell>
          <cell r="W120">
            <v>36184.099999999977</v>
          </cell>
          <cell r="X120">
            <v>118694.89999999997</v>
          </cell>
          <cell r="Y120">
            <v>284903.59999999998</v>
          </cell>
          <cell r="Z120">
            <v>-284903.59999999998</v>
          </cell>
          <cell r="AA120">
            <v>0</v>
          </cell>
          <cell r="AB120">
            <v>0</v>
          </cell>
          <cell r="AC120">
            <v>-284903.59999999998</v>
          </cell>
          <cell r="AD120">
            <v>0</v>
          </cell>
          <cell r="AE120">
            <v>-284903.59999999998</v>
          </cell>
          <cell r="AF120">
            <v>-166208.70000000001</v>
          </cell>
          <cell r="AG120">
            <v>0</v>
          </cell>
        </row>
        <row r="121">
          <cell r="G121">
            <v>64556.800000000003</v>
          </cell>
          <cell r="H121">
            <v>90197.499999999985</v>
          </cell>
          <cell r="I121">
            <v>154754.29999999999</v>
          </cell>
          <cell r="J121">
            <v>79895.300000000017</v>
          </cell>
          <cell r="K121">
            <v>234649.60000000001</v>
          </cell>
          <cell r="L121">
            <v>113502.99999999997</v>
          </cell>
          <cell r="M121">
            <v>348152.6</v>
          </cell>
          <cell r="N121">
            <v>95108.200000000012</v>
          </cell>
          <cell r="O121">
            <v>443260.8</v>
          </cell>
          <cell r="P121">
            <v>61604.799999999988</v>
          </cell>
          <cell r="Q121">
            <v>270216</v>
          </cell>
          <cell r="R121">
            <v>504865.6</v>
          </cell>
          <cell r="S121">
            <v>129659</v>
          </cell>
          <cell r="T121">
            <v>634524.6</v>
          </cell>
          <cell r="U121">
            <v>105171.80000000005</v>
          </cell>
          <cell r="V121">
            <v>739696.4</v>
          </cell>
          <cell r="W121">
            <v>91510.699999999953</v>
          </cell>
          <cell r="X121">
            <v>326341.5</v>
          </cell>
          <cell r="Y121">
            <v>831207.1</v>
          </cell>
          <cell r="Z121">
            <v>-831207.1</v>
          </cell>
          <cell r="AA121">
            <v>0</v>
          </cell>
          <cell r="AB121">
            <v>0</v>
          </cell>
          <cell r="AC121">
            <v>-831207.1</v>
          </cell>
          <cell r="AD121">
            <v>0</v>
          </cell>
          <cell r="AE121">
            <v>-831207.1</v>
          </cell>
          <cell r="AF121">
            <v>-504865.6</v>
          </cell>
          <cell r="AG121">
            <v>0</v>
          </cell>
        </row>
        <row r="122">
          <cell r="G122">
            <v>94944.5</v>
          </cell>
          <cell r="H122">
            <v>58734.700000000012</v>
          </cell>
          <cell r="I122">
            <v>153679.20000000001</v>
          </cell>
          <cell r="J122">
            <v>102739.09999999998</v>
          </cell>
          <cell r="K122">
            <v>256418.3</v>
          </cell>
          <cell r="L122">
            <v>123972.5</v>
          </cell>
          <cell r="M122">
            <v>380390.8</v>
          </cell>
          <cell r="N122">
            <v>70048.299999999988</v>
          </cell>
          <cell r="O122">
            <v>450439.1</v>
          </cell>
          <cell r="P122">
            <v>58977.700000000012</v>
          </cell>
          <cell r="Q122">
            <v>252998.5</v>
          </cell>
          <cell r="R122">
            <v>509416.8</v>
          </cell>
          <cell r="S122">
            <v>139908.00000000006</v>
          </cell>
          <cell r="T122">
            <v>649324.80000000005</v>
          </cell>
          <cell r="U122">
            <v>87498.79999999993</v>
          </cell>
          <cell r="V122">
            <v>736823.6</v>
          </cell>
          <cell r="W122">
            <v>64311.599999999977</v>
          </cell>
          <cell r="X122">
            <v>291718.39999999997</v>
          </cell>
          <cell r="Y122">
            <v>801135.2</v>
          </cell>
          <cell r="Z122">
            <v>-801135.2</v>
          </cell>
          <cell r="AA122">
            <v>0</v>
          </cell>
          <cell r="AB122">
            <v>0</v>
          </cell>
          <cell r="AC122">
            <v>-801135.2</v>
          </cell>
          <cell r="AD122">
            <v>0</v>
          </cell>
          <cell r="AE122">
            <v>-801135.2</v>
          </cell>
          <cell r="AF122">
            <v>-509416.8</v>
          </cell>
          <cell r="AG122">
            <v>0</v>
          </cell>
        </row>
        <row r="123">
          <cell r="G123">
            <v>22225.1</v>
          </cell>
          <cell r="H123">
            <v>32983.1</v>
          </cell>
          <cell r="I123">
            <v>55208.2</v>
          </cell>
          <cell r="J123">
            <v>32793.300000000003</v>
          </cell>
          <cell r="K123">
            <v>88001.5</v>
          </cell>
          <cell r="L123">
            <v>70626.200000000012</v>
          </cell>
          <cell r="M123">
            <v>158627.70000000001</v>
          </cell>
          <cell r="N123">
            <v>42514.099999999977</v>
          </cell>
          <cell r="O123">
            <v>201141.8</v>
          </cell>
          <cell r="P123">
            <v>26779.800000000017</v>
          </cell>
          <cell r="Q123">
            <v>139920.1</v>
          </cell>
          <cell r="R123">
            <v>227921.6</v>
          </cell>
          <cell r="S123">
            <v>92891.9</v>
          </cell>
          <cell r="T123">
            <v>320813.5</v>
          </cell>
          <cell r="U123">
            <v>67630.599999999977</v>
          </cell>
          <cell r="V123">
            <v>388444.1</v>
          </cell>
          <cell r="W123">
            <v>28843.800000000047</v>
          </cell>
          <cell r="X123">
            <v>189366.30000000002</v>
          </cell>
          <cell r="Y123">
            <v>417287.9</v>
          </cell>
          <cell r="Z123">
            <v>-417287.9</v>
          </cell>
          <cell r="AA123">
            <v>0</v>
          </cell>
          <cell r="AB123">
            <v>0</v>
          </cell>
          <cell r="AC123">
            <v>-417287.9</v>
          </cell>
          <cell r="AD123">
            <v>0</v>
          </cell>
          <cell r="AE123">
            <v>-417287.9</v>
          </cell>
          <cell r="AF123">
            <v>-227921.6</v>
          </cell>
          <cell r="AG123">
            <v>0</v>
          </cell>
        </row>
        <row r="124">
          <cell r="G124">
            <v>129201.7</v>
          </cell>
          <cell r="H124">
            <v>100218.00000000001</v>
          </cell>
          <cell r="I124">
            <v>229419.7</v>
          </cell>
          <cell r="J124">
            <v>95999.5</v>
          </cell>
          <cell r="K124">
            <v>325419.2</v>
          </cell>
          <cell r="L124">
            <v>191693.3</v>
          </cell>
          <cell r="M124">
            <v>517112.5</v>
          </cell>
          <cell r="N124">
            <v>103698</v>
          </cell>
          <cell r="O124">
            <v>620810.5</v>
          </cell>
          <cell r="P124">
            <v>83939.199999999953</v>
          </cell>
          <cell r="Q124">
            <v>379330.49999999994</v>
          </cell>
          <cell r="R124">
            <v>704749.7</v>
          </cell>
          <cell r="S124">
            <v>215488.30000000005</v>
          </cell>
          <cell r="T124">
            <v>920238</v>
          </cell>
          <cell r="U124">
            <v>142676.80000000005</v>
          </cell>
          <cell r="V124">
            <v>1062914.8</v>
          </cell>
          <cell r="W124">
            <v>126016.09999999986</v>
          </cell>
          <cell r="X124">
            <v>484181.19999999995</v>
          </cell>
          <cell r="Y124">
            <v>1188930.8999999999</v>
          </cell>
          <cell r="Z124">
            <v>-1188930.8999999999</v>
          </cell>
          <cell r="AA124">
            <v>0</v>
          </cell>
          <cell r="AB124">
            <v>0</v>
          </cell>
          <cell r="AC124">
            <v>-1188930.8999999999</v>
          </cell>
          <cell r="AD124">
            <v>0</v>
          </cell>
          <cell r="AE124">
            <v>-1188930.8999999999</v>
          </cell>
          <cell r="AF124">
            <v>-704749.7</v>
          </cell>
          <cell r="AG124">
            <v>0</v>
          </cell>
        </row>
        <row r="125">
          <cell r="G125">
            <v>41144.400000000001</v>
          </cell>
          <cell r="H125">
            <v>58901.799999999996</v>
          </cell>
          <cell r="I125">
            <v>100046.2</v>
          </cell>
          <cell r="J125">
            <v>53103.8</v>
          </cell>
          <cell r="K125">
            <v>153150</v>
          </cell>
          <cell r="L125">
            <v>80765.399999999994</v>
          </cell>
          <cell r="M125">
            <v>233915.4</v>
          </cell>
          <cell r="N125">
            <v>56818.699999999983</v>
          </cell>
          <cell r="O125">
            <v>290734.09999999998</v>
          </cell>
          <cell r="P125">
            <v>74470.200000000012</v>
          </cell>
          <cell r="Q125">
            <v>212054.3</v>
          </cell>
          <cell r="R125">
            <v>365204.3</v>
          </cell>
          <cell r="S125">
            <v>100234</v>
          </cell>
          <cell r="T125">
            <v>465438.3</v>
          </cell>
          <cell r="U125">
            <v>96062.200000000012</v>
          </cell>
          <cell r="V125">
            <v>561500.5</v>
          </cell>
          <cell r="W125">
            <v>34060.300000000047</v>
          </cell>
          <cell r="X125">
            <v>230356.50000000006</v>
          </cell>
          <cell r="Y125">
            <v>595560.80000000005</v>
          </cell>
          <cell r="Z125">
            <v>-595560.80000000005</v>
          </cell>
          <cell r="AA125">
            <v>0</v>
          </cell>
          <cell r="AB125">
            <v>0</v>
          </cell>
          <cell r="AC125">
            <v>-595560.80000000005</v>
          </cell>
          <cell r="AD125">
            <v>0</v>
          </cell>
          <cell r="AE125">
            <v>-595560.80000000005</v>
          </cell>
          <cell r="AF125">
            <v>-365204.3</v>
          </cell>
          <cell r="AG125">
            <v>0</v>
          </cell>
        </row>
        <row r="126">
          <cell r="G126">
            <v>86715.6</v>
          </cell>
          <cell r="H126">
            <v>83517.899999999994</v>
          </cell>
          <cell r="I126">
            <v>170233.5</v>
          </cell>
          <cell r="J126">
            <v>71500.799999999988</v>
          </cell>
          <cell r="K126">
            <v>241734.3</v>
          </cell>
          <cell r="L126">
            <v>118740</v>
          </cell>
          <cell r="M126">
            <v>360474.3</v>
          </cell>
          <cell r="N126">
            <v>119043</v>
          </cell>
          <cell r="O126">
            <v>479517.3</v>
          </cell>
          <cell r="P126">
            <v>78890.399999999965</v>
          </cell>
          <cell r="Q126">
            <v>316673.39999999997</v>
          </cell>
          <cell r="R126">
            <v>558407.69999999995</v>
          </cell>
          <cell r="S126">
            <v>156159.70000000007</v>
          </cell>
          <cell r="T126">
            <v>714567.4</v>
          </cell>
          <cell r="U126">
            <v>100290.29999999993</v>
          </cell>
          <cell r="V126">
            <v>814857.7</v>
          </cell>
          <cell r="W126">
            <v>94276.20000000007</v>
          </cell>
          <cell r="X126">
            <v>350726.20000000007</v>
          </cell>
          <cell r="Y126">
            <v>909133.9</v>
          </cell>
          <cell r="Z126">
            <v>-909133.9</v>
          </cell>
          <cell r="AA126">
            <v>0</v>
          </cell>
          <cell r="AB126">
            <v>0</v>
          </cell>
          <cell r="AC126">
            <v>-909133.9</v>
          </cell>
          <cell r="AD126">
            <v>0</v>
          </cell>
          <cell r="AE126">
            <v>-909133.9</v>
          </cell>
          <cell r="AF126">
            <v>-558407.69999999995</v>
          </cell>
          <cell r="AG126">
            <v>0</v>
          </cell>
        </row>
        <row r="127">
          <cell r="G127">
            <v>129116.8</v>
          </cell>
          <cell r="H127">
            <v>178822.8</v>
          </cell>
          <cell r="I127">
            <v>307939.59999999998</v>
          </cell>
          <cell r="J127">
            <v>138918.5</v>
          </cell>
          <cell r="K127">
            <v>446858.1</v>
          </cell>
          <cell r="L127">
            <v>185355.09999999998</v>
          </cell>
          <cell r="M127">
            <v>632213.19999999995</v>
          </cell>
          <cell r="N127">
            <v>164549.30000000005</v>
          </cell>
          <cell r="O127">
            <v>796762.5</v>
          </cell>
          <cell r="P127">
            <v>137129.80000000005</v>
          </cell>
          <cell r="Q127">
            <v>487034.20000000007</v>
          </cell>
          <cell r="R127">
            <v>933892.3</v>
          </cell>
          <cell r="S127">
            <v>277230.59999999986</v>
          </cell>
          <cell r="T127">
            <v>1211122.8999999999</v>
          </cell>
          <cell r="U127">
            <v>155465.5</v>
          </cell>
          <cell r="V127">
            <v>1366588.4</v>
          </cell>
          <cell r="W127">
            <v>177971.5</v>
          </cell>
          <cell r="X127">
            <v>610667.59999999986</v>
          </cell>
          <cell r="Y127">
            <v>1544559.9</v>
          </cell>
          <cell r="Z127">
            <v>-1544559.9</v>
          </cell>
          <cell r="AA127">
            <v>0</v>
          </cell>
          <cell r="AB127">
            <v>0</v>
          </cell>
          <cell r="AC127">
            <v>-1544559.9</v>
          </cell>
          <cell r="AD127">
            <v>0</v>
          </cell>
          <cell r="AE127">
            <v>-1544559.9</v>
          </cell>
          <cell r="AF127">
            <v>-933892.3</v>
          </cell>
          <cell r="AG127">
            <v>0</v>
          </cell>
        </row>
        <row r="128">
          <cell r="G128">
            <v>32062.799999999999</v>
          </cell>
          <cell r="H128">
            <v>35657.800000000003</v>
          </cell>
          <cell r="I128">
            <v>67720.600000000006</v>
          </cell>
          <cell r="J128">
            <v>48102.5</v>
          </cell>
          <cell r="K128">
            <v>115823.1</v>
          </cell>
          <cell r="L128">
            <v>71301.100000000006</v>
          </cell>
          <cell r="M128">
            <v>187124.2</v>
          </cell>
          <cell r="N128">
            <v>46162.299999999988</v>
          </cell>
          <cell r="O128">
            <v>233286.5</v>
          </cell>
          <cell r="P128">
            <v>56863.599999999977</v>
          </cell>
          <cell r="Q128">
            <v>174326.99999999997</v>
          </cell>
          <cell r="R128">
            <v>290150.09999999998</v>
          </cell>
          <cell r="S128">
            <v>60641.600000000035</v>
          </cell>
          <cell r="T128">
            <v>350791.7</v>
          </cell>
          <cell r="U128">
            <v>57340.599999999977</v>
          </cell>
          <cell r="V128">
            <v>408132.3</v>
          </cell>
          <cell r="W128">
            <v>46529.299999999988</v>
          </cell>
          <cell r="X128">
            <v>164511.5</v>
          </cell>
          <cell r="Y128">
            <v>454661.6</v>
          </cell>
          <cell r="Z128">
            <v>-454661.6</v>
          </cell>
          <cell r="AA128">
            <v>0</v>
          </cell>
          <cell r="AB128">
            <v>0</v>
          </cell>
          <cell r="AC128">
            <v>-454661.6</v>
          </cell>
          <cell r="AD128">
            <v>0</v>
          </cell>
          <cell r="AE128">
            <v>-454661.6</v>
          </cell>
          <cell r="AF128">
            <v>-290150.09999999998</v>
          </cell>
          <cell r="AG128">
            <v>0</v>
          </cell>
        </row>
        <row r="129">
          <cell r="G129">
            <v>27945.4</v>
          </cell>
          <cell r="H129">
            <v>43239.700000000004</v>
          </cell>
          <cell r="I129">
            <v>71185.100000000006</v>
          </cell>
          <cell r="J129">
            <v>31041.5</v>
          </cell>
          <cell r="K129">
            <v>102226.6</v>
          </cell>
          <cell r="L129">
            <v>71230.100000000006</v>
          </cell>
          <cell r="M129">
            <v>173456.7</v>
          </cell>
          <cell r="N129">
            <v>35107</v>
          </cell>
          <cell r="O129">
            <v>208563.7</v>
          </cell>
          <cell r="P129">
            <v>27033.5</v>
          </cell>
          <cell r="Q129">
            <v>133370.6</v>
          </cell>
          <cell r="R129">
            <v>235597.2</v>
          </cell>
          <cell r="S129">
            <v>73383.299999999988</v>
          </cell>
          <cell r="T129">
            <v>308980.5</v>
          </cell>
          <cell r="U129">
            <v>49111.799999999988</v>
          </cell>
          <cell r="V129">
            <v>358092.3</v>
          </cell>
          <cell r="W129">
            <v>21712.400000000023</v>
          </cell>
          <cell r="X129">
            <v>144207.5</v>
          </cell>
          <cell r="Y129">
            <v>379804.7</v>
          </cell>
          <cell r="Z129">
            <v>-379804.7</v>
          </cell>
          <cell r="AA129">
            <v>0</v>
          </cell>
          <cell r="AB129">
            <v>0</v>
          </cell>
          <cell r="AC129">
            <v>-379804.7</v>
          </cell>
          <cell r="AD129">
            <v>0</v>
          </cell>
          <cell r="AE129">
            <v>-379804.7</v>
          </cell>
          <cell r="AF129">
            <v>-235597.2</v>
          </cell>
          <cell r="AG129">
            <v>0</v>
          </cell>
        </row>
        <row r="130">
          <cell r="G130">
            <v>279331</v>
          </cell>
          <cell r="H130">
            <v>227902</v>
          </cell>
          <cell r="I130">
            <v>507233</v>
          </cell>
          <cell r="J130">
            <v>159898</v>
          </cell>
          <cell r="K130">
            <v>667131</v>
          </cell>
          <cell r="L130">
            <v>324952</v>
          </cell>
          <cell r="M130">
            <v>992083</v>
          </cell>
          <cell r="N130">
            <v>160085</v>
          </cell>
          <cell r="O130">
            <v>1152168</v>
          </cell>
          <cell r="P130">
            <v>119618</v>
          </cell>
          <cell r="Q130">
            <v>604655</v>
          </cell>
          <cell r="R130">
            <v>1271786</v>
          </cell>
          <cell r="S130">
            <v>529871</v>
          </cell>
          <cell r="T130">
            <v>1801657</v>
          </cell>
          <cell r="U130">
            <v>179311</v>
          </cell>
          <cell r="V130">
            <v>1980968</v>
          </cell>
          <cell r="W130">
            <v>208243</v>
          </cell>
          <cell r="X130">
            <v>917425</v>
          </cell>
          <cell r="Y130">
            <v>2189211</v>
          </cell>
          <cell r="Z130">
            <v>-2189211</v>
          </cell>
          <cell r="AA130">
            <v>0</v>
          </cell>
          <cell r="AB130">
            <v>0</v>
          </cell>
          <cell r="AC130">
            <v>-2189211</v>
          </cell>
          <cell r="AD130">
            <v>0</v>
          </cell>
          <cell r="AE130">
            <v>-2189211</v>
          </cell>
          <cell r="AF130">
            <v>-1271786</v>
          </cell>
          <cell r="AG130">
            <v>0</v>
          </cell>
        </row>
        <row r="131">
          <cell r="G131">
            <v>140423.29999999999</v>
          </cell>
          <cell r="H131">
            <v>212107.7</v>
          </cell>
          <cell r="I131">
            <v>352531</v>
          </cell>
          <cell r="J131">
            <v>175091.40000000002</v>
          </cell>
          <cell r="K131">
            <v>527622.40000000002</v>
          </cell>
          <cell r="L131">
            <v>209931</v>
          </cell>
          <cell r="M131">
            <v>737553.4</v>
          </cell>
          <cell r="N131">
            <v>178106.79999999993</v>
          </cell>
          <cell r="O131">
            <v>915660.2</v>
          </cell>
          <cell r="P131">
            <v>139511.80000000005</v>
          </cell>
          <cell r="Q131">
            <v>527549.6</v>
          </cell>
          <cell r="R131">
            <v>1055172</v>
          </cell>
          <cell r="S131">
            <v>258421.60000000009</v>
          </cell>
          <cell r="T131">
            <v>1313593.6000000001</v>
          </cell>
          <cell r="U131">
            <v>171259.19999999995</v>
          </cell>
          <cell r="V131">
            <v>1484852.8</v>
          </cell>
          <cell r="W131">
            <v>140166.69999999995</v>
          </cell>
          <cell r="X131">
            <v>569847.5</v>
          </cell>
          <cell r="Y131">
            <v>1625019.5</v>
          </cell>
          <cell r="Z131">
            <v>-1625019.5</v>
          </cell>
          <cell r="AA131">
            <v>0</v>
          </cell>
          <cell r="AB131">
            <v>0</v>
          </cell>
          <cell r="AC131">
            <v>-1625019.5</v>
          </cell>
          <cell r="AD131">
            <v>0</v>
          </cell>
          <cell r="AE131">
            <v>-1625019.5</v>
          </cell>
          <cell r="AF131">
            <v>-1055172</v>
          </cell>
          <cell r="AG131">
            <v>0</v>
          </cell>
        </row>
        <row r="132">
          <cell r="G132">
            <v>37431.9</v>
          </cell>
          <cell r="H132">
            <v>49605.9</v>
          </cell>
          <cell r="I132">
            <v>87037.8</v>
          </cell>
          <cell r="J132">
            <v>44206.499999999985</v>
          </cell>
          <cell r="K132">
            <v>131244.29999999999</v>
          </cell>
          <cell r="L132">
            <v>48055.200000000012</v>
          </cell>
          <cell r="M132">
            <v>179299.5</v>
          </cell>
          <cell r="N132">
            <v>68349.899999999994</v>
          </cell>
          <cell r="O132">
            <v>247649.4</v>
          </cell>
          <cell r="P132">
            <v>64147.699999999983</v>
          </cell>
          <cell r="Q132">
            <v>180552.8</v>
          </cell>
          <cell r="R132">
            <v>311797.09999999998</v>
          </cell>
          <cell r="S132">
            <v>71325.200000000012</v>
          </cell>
          <cell r="T132">
            <v>383122.3</v>
          </cell>
          <cell r="U132">
            <v>70579.100000000035</v>
          </cell>
          <cell r="V132">
            <v>453701.4</v>
          </cell>
          <cell r="W132">
            <v>53973.599999999977</v>
          </cell>
          <cell r="X132">
            <v>195877.90000000002</v>
          </cell>
          <cell r="Y132">
            <v>507675</v>
          </cell>
          <cell r="Z132">
            <v>-507675</v>
          </cell>
          <cell r="AA132">
            <v>0</v>
          </cell>
          <cell r="AB132">
            <v>0</v>
          </cell>
          <cell r="AC132">
            <v>-507675</v>
          </cell>
          <cell r="AD132">
            <v>0</v>
          </cell>
          <cell r="AE132">
            <v>-507675</v>
          </cell>
          <cell r="AF132">
            <v>-311797.09999999998</v>
          </cell>
          <cell r="AG132">
            <v>0</v>
          </cell>
        </row>
        <row r="133">
          <cell r="G133">
            <v>1018481.2</v>
          </cell>
          <cell r="H133">
            <v>836896.3</v>
          </cell>
          <cell r="I133">
            <v>1855377.5</v>
          </cell>
          <cell r="J133">
            <v>551208.79999999981</v>
          </cell>
          <cell r="K133">
            <v>2406586.2999999998</v>
          </cell>
          <cell r="L133">
            <v>1764008.2000000002</v>
          </cell>
          <cell r="M133">
            <v>4170594.5</v>
          </cell>
          <cell r="N133">
            <v>580552.09999999963</v>
          </cell>
          <cell r="O133">
            <v>4751146.5999999996</v>
          </cell>
          <cell r="P133">
            <v>503381.60000000056</v>
          </cell>
          <cell r="Q133">
            <v>2847941.9000000004</v>
          </cell>
          <cell r="R133">
            <v>5254528.2</v>
          </cell>
          <cell r="S133">
            <v>2013737.0999999996</v>
          </cell>
          <cell r="T133">
            <v>7268265.2999999998</v>
          </cell>
          <cell r="U133">
            <v>593801.40000000037</v>
          </cell>
          <cell r="V133">
            <v>7862066.7000000002</v>
          </cell>
          <cell r="W133">
            <v>492006.70000000019</v>
          </cell>
          <cell r="X133">
            <v>3099545.2</v>
          </cell>
          <cell r="Y133">
            <v>8354073.4000000004</v>
          </cell>
          <cell r="Z133">
            <v>-8354073.4000000004</v>
          </cell>
          <cell r="AA133">
            <v>0</v>
          </cell>
          <cell r="AB133">
            <v>0</v>
          </cell>
          <cell r="AC133">
            <v>-8354073.4000000004</v>
          </cell>
          <cell r="AD133">
            <v>0</v>
          </cell>
          <cell r="AE133">
            <v>-8354073.4000000004</v>
          </cell>
          <cell r="AF133">
            <v>-5254528.2</v>
          </cell>
          <cell r="AG133">
            <v>0</v>
          </cell>
        </row>
        <row r="134">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row>
        <row r="135">
          <cell r="G135">
            <v>12756280.600000001</v>
          </cell>
          <cell r="H135">
            <v>14617430.799999997</v>
          </cell>
          <cell r="I135">
            <v>27373711.399999999</v>
          </cell>
          <cell r="J135">
            <v>18567368.800000004</v>
          </cell>
          <cell r="K135">
            <v>45941080.200000003</v>
          </cell>
          <cell r="L135">
            <v>18919927.699999999</v>
          </cell>
          <cell r="M135">
            <v>64861007.899999999</v>
          </cell>
          <cell r="N135">
            <v>19512265.899999999</v>
          </cell>
          <cell r="O135">
            <v>84373273.799999997</v>
          </cell>
          <cell r="P135">
            <v>22371031.299999997</v>
          </cell>
          <cell r="Q135">
            <v>60803224.899999991</v>
          </cell>
          <cell r="R135">
            <v>106744305.09999999</v>
          </cell>
          <cell r="S135">
            <v>19250025.100000009</v>
          </cell>
          <cell r="T135">
            <v>125994330.2</v>
          </cell>
          <cell r="U135">
            <v>21593879.999999985</v>
          </cell>
          <cell r="V135">
            <v>147588210.19999999</v>
          </cell>
          <cell r="W135">
            <v>22320317.200000018</v>
          </cell>
          <cell r="X135">
            <v>63164222.299999997</v>
          </cell>
          <cell r="Y135">
            <v>169908527.40000001</v>
          </cell>
          <cell r="Z135">
            <v>-169908527.40000001</v>
          </cell>
          <cell r="AA135">
            <v>0</v>
          </cell>
          <cell r="AB135">
            <v>0</v>
          </cell>
          <cell r="AC135">
            <v>0</v>
          </cell>
          <cell r="AD135">
            <v>0</v>
          </cell>
          <cell r="AE135">
            <v>-169908527.40000001</v>
          </cell>
          <cell r="AF135">
            <v>-106744305.09999999</v>
          </cell>
          <cell r="AG135">
            <v>0</v>
          </cell>
        </row>
        <row r="136">
          <cell r="G136">
            <v>254453.5</v>
          </cell>
          <cell r="H136">
            <v>375620.80000000005</v>
          </cell>
          <cell r="I136">
            <v>630074.30000000005</v>
          </cell>
          <cell r="J136">
            <v>297212.29999999993</v>
          </cell>
          <cell r="K136">
            <v>927286.6</v>
          </cell>
          <cell r="L136">
            <v>486253.1</v>
          </cell>
          <cell r="M136">
            <v>1413539.7</v>
          </cell>
          <cell r="N136">
            <v>665066.69999999995</v>
          </cell>
          <cell r="O136">
            <v>2078606.4</v>
          </cell>
          <cell r="P136">
            <v>625595</v>
          </cell>
          <cell r="Q136">
            <v>1776914.7999999998</v>
          </cell>
          <cell r="R136">
            <v>2704201.4</v>
          </cell>
          <cell r="S136">
            <v>432905.20000000019</v>
          </cell>
          <cell r="T136">
            <v>3137106.6</v>
          </cell>
          <cell r="U136">
            <v>476508.60000000009</v>
          </cell>
          <cell r="V136">
            <v>3613615.2</v>
          </cell>
          <cell r="W136">
            <v>476111.59999999963</v>
          </cell>
          <cell r="X136">
            <v>1385525.4</v>
          </cell>
          <cell r="Y136">
            <v>4089726.8</v>
          </cell>
          <cell r="Z136">
            <v>-4089726.8</v>
          </cell>
          <cell r="AA136">
            <v>0</v>
          </cell>
          <cell r="AB136">
            <v>0</v>
          </cell>
          <cell r="AC136">
            <v>-4089726.8</v>
          </cell>
          <cell r="AD136">
            <v>0</v>
          </cell>
          <cell r="AE136">
            <v>-4089726.8</v>
          </cell>
          <cell r="AF136">
            <v>-2704201.4</v>
          </cell>
          <cell r="AG136">
            <v>0</v>
          </cell>
        </row>
        <row r="137">
          <cell r="G137">
            <v>486849.4</v>
          </cell>
          <cell r="H137">
            <v>809570.4</v>
          </cell>
          <cell r="I137">
            <v>1296419.8</v>
          </cell>
          <cell r="J137">
            <v>851235.2</v>
          </cell>
          <cell r="K137">
            <v>2147655</v>
          </cell>
          <cell r="L137">
            <v>1054931.1000000001</v>
          </cell>
          <cell r="M137">
            <v>3202586.1</v>
          </cell>
          <cell r="N137">
            <v>945205.19999999972</v>
          </cell>
          <cell r="O137">
            <v>4147791.3</v>
          </cell>
          <cell r="P137">
            <v>1238044.1000000006</v>
          </cell>
          <cell r="Q137">
            <v>3238180.4000000004</v>
          </cell>
          <cell r="R137">
            <v>5385835.4000000004</v>
          </cell>
          <cell r="S137">
            <v>834403.5</v>
          </cell>
          <cell r="T137">
            <v>6220238.9000000004</v>
          </cell>
          <cell r="U137">
            <v>970012.59999999963</v>
          </cell>
          <cell r="V137">
            <v>7190251.5</v>
          </cell>
          <cell r="W137">
            <v>827627.20000000019</v>
          </cell>
          <cell r="X137">
            <v>2632043.2999999998</v>
          </cell>
          <cell r="Y137">
            <v>8017878.7000000002</v>
          </cell>
          <cell r="Z137">
            <v>-8017878.7000000002</v>
          </cell>
          <cell r="AA137">
            <v>0</v>
          </cell>
          <cell r="AB137">
            <v>0</v>
          </cell>
          <cell r="AC137">
            <v>-8017878.7000000002</v>
          </cell>
          <cell r="AD137">
            <v>0</v>
          </cell>
          <cell r="AE137">
            <v>-8017878.7000000002</v>
          </cell>
          <cell r="AF137">
            <v>-5385835.4000000004</v>
          </cell>
          <cell r="AG137">
            <v>0</v>
          </cell>
        </row>
        <row r="138">
          <cell r="G138">
            <v>1267133.2</v>
          </cell>
          <cell r="H138">
            <v>1716110.0000000002</v>
          </cell>
          <cell r="I138">
            <v>2983243.2</v>
          </cell>
          <cell r="J138">
            <v>1316226.3999999994</v>
          </cell>
          <cell r="K138">
            <v>4299469.5999999996</v>
          </cell>
          <cell r="L138">
            <v>826660.10000000056</v>
          </cell>
          <cell r="M138">
            <v>5126129.7</v>
          </cell>
          <cell r="N138">
            <v>2468260.4999999991</v>
          </cell>
          <cell r="O138">
            <v>7594390.1999999993</v>
          </cell>
          <cell r="P138">
            <v>2039623.3000000007</v>
          </cell>
          <cell r="Q138">
            <v>5334543.9000000004</v>
          </cell>
          <cell r="R138">
            <v>9634013.5</v>
          </cell>
          <cell r="S138">
            <v>1888508.9000000004</v>
          </cell>
          <cell r="T138">
            <v>11522522.4</v>
          </cell>
          <cell r="U138">
            <v>2054070.6999999993</v>
          </cell>
          <cell r="V138">
            <v>13576593.1</v>
          </cell>
          <cell r="W138">
            <v>1724923.5999999996</v>
          </cell>
          <cell r="X138">
            <v>5667503.1999999993</v>
          </cell>
          <cell r="Y138">
            <v>15301516.699999999</v>
          </cell>
          <cell r="Z138">
            <v>-15301516.699999999</v>
          </cell>
          <cell r="AA138">
            <v>0</v>
          </cell>
          <cell r="AB138">
            <v>0</v>
          </cell>
          <cell r="AC138">
            <v>-15301516.699999999</v>
          </cell>
          <cell r="AD138">
            <v>0</v>
          </cell>
          <cell r="AE138">
            <v>-15301516.699999999</v>
          </cell>
          <cell r="AF138">
            <v>-9634013.5</v>
          </cell>
          <cell r="AG138">
            <v>0</v>
          </cell>
        </row>
        <row r="139">
          <cell r="G139">
            <v>286412.59999999998</v>
          </cell>
          <cell r="H139">
            <v>490687.1</v>
          </cell>
          <cell r="I139">
            <v>777099.7</v>
          </cell>
          <cell r="J139">
            <v>261326</v>
          </cell>
          <cell r="K139">
            <v>1038425.7</v>
          </cell>
          <cell r="L139">
            <v>557289.30000000005</v>
          </cell>
          <cell r="M139">
            <v>1595715</v>
          </cell>
          <cell r="N139">
            <v>335587.39999999991</v>
          </cell>
          <cell r="O139">
            <v>1931302.4</v>
          </cell>
          <cell r="P139">
            <v>277759.80000000028</v>
          </cell>
          <cell r="Q139">
            <v>1170636.5000000002</v>
          </cell>
          <cell r="R139">
            <v>2209062.2000000002</v>
          </cell>
          <cell r="S139">
            <v>341110.29999999981</v>
          </cell>
          <cell r="T139">
            <v>2550172.5</v>
          </cell>
          <cell r="U139">
            <v>434639.10000000009</v>
          </cell>
          <cell r="V139">
            <v>2984811.6</v>
          </cell>
          <cell r="W139">
            <v>379923.89999999991</v>
          </cell>
          <cell r="X139">
            <v>1155673.2999999998</v>
          </cell>
          <cell r="Y139">
            <v>3364735.5</v>
          </cell>
          <cell r="Z139">
            <v>-3364735.5</v>
          </cell>
          <cell r="AA139">
            <v>0</v>
          </cell>
          <cell r="AB139">
            <v>0</v>
          </cell>
          <cell r="AC139">
            <v>-3364735.5</v>
          </cell>
          <cell r="AD139">
            <v>0</v>
          </cell>
          <cell r="AE139">
            <v>-3364735.5</v>
          </cell>
          <cell r="AF139">
            <v>-2209062.2000000002</v>
          </cell>
          <cell r="AG139">
            <v>0</v>
          </cell>
        </row>
        <row r="140">
          <cell r="G140">
            <v>1394262.6</v>
          </cell>
          <cell r="H140">
            <v>1589890.1</v>
          </cell>
          <cell r="I140">
            <v>2984152.7</v>
          </cell>
          <cell r="J140">
            <v>3006011.8</v>
          </cell>
          <cell r="K140">
            <v>5990164.5</v>
          </cell>
          <cell r="L140">
            <v>1506329.2000000002</v>
          </cell>
          <cell r="M140">
            <v>7496493.7000000002</v>
          </cell>
          <cell r="N140">
            <v>2306873.2999999998</v>
          </cell>
          <cell r="O140">
            <v>9803367</v>
          </cell>
          <cell r="P140">
            <v>2477362.5999999996</v>
          </cell>
          <cell r="Q140">
            <v>6290565.0999999996</v>
          </cell>
          <cell r="R140">
            <v>12280729.6</v>
          </cell>
          <cell r="S140">
            <v>2039885</v>
          </cell>
          <cell r="T140">
            <v>14320614.6</v>
          </cell>
          <cell r="U140">
            <v>2312444.8000000007</v>
          </cell>
          <cell r="V140">
            <v>16633059.4</v>
          </cell>
          <cell r="W140">
            <v>2102365.9999999981</v>
          </cell>
          <cell r="X140">
            <v>6454695.7999999989</v>
          </cell>
          <cell r="Y140">
            <v>18735425.399999999</v>
          </cell>
          <cell r="Z140">
            <v>-18735425.399999999</v>
          </cell>
          <cell r="AA140">
            <v>0</v>
          </cell>
          <cell r="AB140">
            <v>0</v>
          </cell>
          <cell r="AC140">
            <v>-18735425.399999999</v>
          </cell>
          <cell r="AD140">
            <v>0</v>
          </cell>
          <cell r="AE140">
            <v>-18735425.399999999</v>
          </cell>
          <cell r="AF140">
            <v>-12280729.6</v>
          </cell>
          <cell r="AG140">
            <v>0</v>
          </cell>
        </row>
        <row r="141">
          <cell r="G141">
            <v>267269.2</v>
          </cell>
          <cell r="H141">
            <v>339919.99999999994</v>
          </cell>
          <cell r="I141">
            <v>607189.19999999995</v>
          </cell>
          <cell r="J141">
            <v>469798.60000000009</v>
          </cell>
          <cell r="K141">
            <v>1076987.8</v>
          </cell>
          <cell r="L141">
            <v>510709.59999999986</v>
          </cell>
          <cell r="M141">
            <v>1587697.4</v>
          </cell>
          <cell r="N141">
            <v>347092.80000000005</v>
          </cell>
          <cell r="O141">
            <v>1934790.2</v>
          </cell>
          <cell r="P141">
            <v>741411.59999999986</v>
          </cell>
          <cell r="Q141">
            <v>1599213.9999999998</v>
          </cell>
          <cell r="R141">
            <v>2676201.7999999998</v>
          </cell>
          <cell r="S141">
            <v>834156.70000000019</v>
          </cell>
          <cell r="T141">
            <v>3510358.5</v>
          </cell>
          <cell r="U141">
            <v>906445.59999999963</v>
          </cell>
          <cell r="V141">
            <v>4416804.0999999996</v>
          </cell>
          <cell r="W141">
            <v>725869.10000000056</v>
          </cell>
          <cell r="X141">
            <v>2466471.4000000004</v>
          </cell>
          <cell r="Y141">
            <v>5142673.2</v>
          </cell>
          <cell r="Z141">
            <v>-5142673.2</v>
          </cell>
          <cell r="AA141">
            <v>0</v>
          </cell>
          <cell r="AB141">
            <v>0</v>
          </cell>
          <cell r="AC141">
            <v>-5142673.2</v>
          </cell>
          <cell r="AD141">
            <v>0</v>
          </cell>
          <cell r="AE141">
            <v>-5142673.2</v>
          </cell>
          <cell r="AF141">
            <v>-2676201.7999999998</v>
          </cell>
          <cell r="AG141">
            <v>0</v>
          </cell>
        </row>
        <row r="142">
          <cell r="G142">
            <v>600315.30000000005</v>
          </cell>
          <cell r="H142">
            <v>662144.39999999991</v>
          </cell>
          <cell r="I142">
            <v>1262459.7</v>
          </cell>
          <cell r="J142">
            <v>516851.40000000014</v>
          </cell>
          <cell r="K142">
            <v>1779311.1</v>
          </cell>
          <cell r="L142">
            <v>762034.79999999981</v>
          </cell>
          <cell r="M142">
            <v>2541345.9</v>
          </cell>
          <cell r="N142">
            <v>924046.80000000028</v>
          </cell>
          <cell r="O142">
            <v>3465392.7</v>
          </cell>
          <cell r="P142">
            <v>800166</v>
          </cell>
          <cell r="Q142">
            <v>2486247.6</v>
          </cell>
          <cell r="R142">
            <v>4265558.7</v>
          </cell>
          <cell r="S142">
            <v>652146.70000000019</v>
          </cell>
          <cell r="T142">
            <v>4917705.4000000004</v>
          </cell>
          <cell r="U142">
            <v>1030257.5999999996</v>
          </cell>
          <cell r="V142">
            <v>5947963</v>
          </cell>
          <cell r="W142">
            <v>859824.09999999963</v>
          </cell>
          <cell r="X142">
            <v>2542228.3999999994</v>
          </cell>
          <cell r="Y142">
            <v>6807787.0999999996</v>
          </cell>
          <cell r="Z142">
            <v>-6807787.0999999996</v>
          </cell>
          <cell r="AA142">
            <v>0</v>
          </cell>
          <cell r="AB142">
            <v>0</v>
          </cell>
          <cell r="AC142">
            <v>-6807787.0999999996</v>
          </cell>
          <cell r="AD142">
            <v>0</v>
          </cell>
          <cell r="AE142">
            <v>-6807787.0999999996</v>
          </cell>
          <cell r="AF142">
            <v>-4265558.7</v>
          </cell>
          <cell r="AG142">
            <v>0</v>
          </cell>
        </row>
        <row r="143">
          <cell r="G143">
            <v>830159.5</v>
          </cell>
          <cell r="H143">
            <v>874656.39999999991</v>
          </cell>
          <cell r="I143">
            <v>1704815.9</v>
          </cell>
          <cell r="J143">
            <v>1070579</v>
          </cell>
          <cell r="K143">
            <v>2775394.9</v>
          </cell>
          <cell r="L143">
            <v>1156505.3000000003</v>
          </cell>
          <cell r="M143">
            <v>3931900.2</v>
          </cell>
          <cell r="N143">
            <v>1230479.7999999998</v>
          </cell>
          <cell r="O143">
            <v>5162380</v>
          </cell>
          <cell r="P143">
            <v>1642776.0999999996</v>
          </cell>
          <cell r="Q143">
            <v>4029761.1999999997</v>
          </cell>
          <cell r="R143">
            <v>6805156.0999999996</v>
          </cell>
          <cell r="S143">
            <v>944817.80000000075</v>
          </cell>
          <cell r="T143">
            <v>7749973.9000000004</v>
          </cell>
          <cell r="U143">
            <v>1337072.7999999989</v>
          </cell>
          <cell r="V143">
            <v>9087046.6999999993</v>
          </cell>
          <cell r="W143">
            <v>1459468.7000000011</v>
          </cell>
          <cell r="X143">
            <v>3741359.3000000007</v>
          </cell>
          <cell r="Y143">
            <v>10546515.4</v>
          </cell>
          <cell r="Z143">
            <v>-10546515.4</v>
          </cell>
          <cell r="AA143">
            <v>0</v>
          </cell>
          <cell r="AB143">
            <v>0</v>
          </cell>
          <cell r="AC143">
            <v>-10546515.4</v>
          </cell>
          <cell r="AD143">
            <v>0</v>
          </cell>
          <cell r="AE143">
            <v>-10546515.4</v>
          </cell>
          <cell r="AF143">
            <v>-6805156.0999999996</v>
          </cell>
          <cell r="AG143">
            <v>0</v>
          </cell>
        </row>
        <row r="144">
          <cell r="G144">
            <v>280008.2</v>
          </cell>
          <cell r="H144">
            <v>469548.3</v>
          </cell>
          <cell r="I144">
            <v>749556.5</v>
          </cell>
          <cell r="J144">
            <v>414100.10000000009</v>
          </cell>
          <cell r="K144">
            <v>1163656.6000000001</v>
          </cell>
          <cell r="L144">
            <v>598945.5</v>
          </cell>
          <cell r="M144">
            <v>1762602.1</v>
          </cell>
          <cell r="N144">
            <v>592559.29999999981</v>
          </cell>
          <cell r="O144">
            <v>2355161.4</v>
          </cell>
          <cell r="P144">
            <v>600711.89999999991</v>
          </cell>
          <cell r="Q144">
            <v>1792216.6999999997</v>
          </cell>
          <cell r="R144">
            <v>2955873.3</v>
          </cell>
          <cell r="S144">
            <v>559244.90000000037</v>
          </cell>
          <cell r="T144">
            <v>3515118.2</v>
          </cell>
          <cell r="U144">
            <v>485908.69999999972</v>
          </cell>
          <cell r="V144">
            <v>4001026.9</v>
          </cell>
          <cell r="W144">
            <v>600128.00000000047</v>
          </cell>
          <cell r="X144">
            <v>1645281.6000000006</v>
          </cell>
          <cell r="Y144">
            <v>4601154.9000000004</v>
          </cell>
          <cell r="Z144">
            <v>-4601154.9000000004</v>
          </cell>
          <cell r="AA144">
            <v>0</v>
          </cell>
          <cell r="AB144">
            <v>0</v>
          </cell>
          <cell r="AC144">
            <v>-4601154.9000000004</v>
          </cell>
          <cell r="AD144">
            <v>0</v>
          </cell>
          <cell r="AE144">
            <v>-4601154.9000000004</v>
          </cell>
          <cell r="AF144">
            <v>-2955873.3</v>
          </cell>
          <cell r="AG144">
            <v>0</v>
          </cell>
        </row>
        <row r="145">
          <cell r="G145">
            <v>162281.4</v>
          </cell>
          <cell r="H145">
            <v>265025.09999999998</v>
          </cell>
          <cell r="I145">
            <v>427306.5</v>
          </cell>
          <cell r="J145">
            <v>251871</v>
          </cell>
          <cell r="K145">
            <v>679177.5</v>
          </cell>
          <cell r="L145">
            <v>430684.19999999995</v>
          </cell>
          <cell r="M145">
            <v>1109861.7</v>
          </cell>
          <cell r="N145">
            <v>468204.19999999995</v>
          </cell>
          <cell r="O145">
            <v>1578065.9</v>
          </cell>
          <cell r="P145">
            <v>400833.60000000009</v>
          </cell>
          <cell r="Q145">
            <v>1299722</v>
          </cell>
          <cell r="R145">
            <v>1978899.5</v>
          </cell>
          <cell r="S145">
            <v>411934</v>
          </cell>
          <cell r="T145">
            <v>2390833.5</v>
          </cell>
          <cell r="U145">
            <v>494299</v>
          </cell>
          <cell r="V145">
            <v>2885132.5</v>
          </cell>
          <cell r="W145">
            <v>394403.39999999991</v>
          </cell>
          <cell r="X145">
            <v>1300636.3999999999</v>
          </cell>
          <cell r="Y145">
            <v>3279535.9</v>
          </cell>
          <cell r="Z145">
            <v>-3279535.9</v>
          </cell>
          <cell r="AA145">
            <v>0</v>
          </cell>
          <cell r="AB145">
            <v>0</v>
          </cell>
          <cell r="AC145">
            <v>-3279535.9</v>
          </cell>
          <cell r="AD145">
            <v>0</v>
          </cell>
          <cell r="AE145">
            <v>-3279535.9</v>
          </cell>
          <cell r="AF145">
            <v>-1978899.5</v>
          </cell>
          <cell r="AG145">
            <v>0</v>
          </cell>
        </row>
        <row r="146">
          <cell r="G146">
            <v>1057880</v>
          </cell>
          <cell r="H146">
            <v>677064</v>
          </cell>
          <cell r="I146">
            <v>1734944</v>
          </cell>
          <cell r="J146">
            <v>1928271</v>
          </cell>
          <cell r="K146">
            <v>3663215</v>
          </cell>
          <cell r="L146">
            <v>1849765</v>
          </cell>
          <cell r="M146">
            <v>5512980</v>
          </cell>
          <cell r="N146">
            <v>1582785</v>
          </cell>
          <cell r="O146">
            <v>7095765</v>
          </cell>
          <cell r="P146">
            <v>2801126</v>
          </cell>
          <cell r="Q146">
            <v>6233676</v>
          </cell>
          <cell r="R146">
            <v>9896891</v>
          </cell>
          <cell r="S146">
            <v>2054742</v>
          </cell>
          <cell r="T146">
            <v>11951633</v>
          </cell>
          <cell r="U146">
            <v>1639026</v>
          </cell>
          <cell r="V146">
            <v>13590659</v>
          </cell>
          <cell r="W146">
            <v>2191878</v>
          </cell>
          <cell r="X146">
            <v>5885646</v>
          </cell>
          <cell r="Y146">
            <v>15782537</v>
          </cell>
          <cell r="Z146">
            <v>-15782537</v>
          </cell>
          <cell r="AA146">
            <v>0</v>
          </cell>
          <cell r="AB146">
            <v>0</v>
          </cell>
          <cell r="AC146">
            <v>-15782537</v>
          </cell>
          <cell r="AD146">
            <v>0</v>
          </cell>
          <cell r="AE146">
            <v>-15782537</v>
          </cell>
          <cell r="AF146">
            <v>-9896891</v>
          </cell>
          <cell r="AG146">
            <v>0</v>
          </cell>
        </row>
        <row r="147">
          <cell r="G147">
            <v>1282243.3</v>
          </cell>
          <cell r="H147">
            <v>972960.90000000014</v>
          </cell>
          <cell r="I147">
            <v>2255204.2000000002</v>
          </cell>
          <cell r="J147">
            <v>1446177</v>
          </cell>
          <cell r="K147">
            <v>3701381.2</v>
          </cell>
          <cell r="L147">
            <v>1954770.6000000006</v>
          </cell>
          <cell r="M147">
            <v>5656151.8000000007</v>
          </cell>
          <cell r="N147">
            <v>1164448.9000000004</v>
          </cell>
          <cell r="O147">
            <v>6820600.7000000011</v>
          </cell>
          <cell r="P147">
            <v>1341427.0999999987</v>
          </cell>
          <cell r="Q147">
            <v>4460646.5999999996</v>
          </cell>
          <cell r="R147">
            <v>8162027.7999999998</v>
          </cell>
          <cell r="S147">
            <v>1842901.2999999998</v>
          </cell>
          <cell r="T147">
            <v>10004929.1</v>
          </cell>
          <cell r="U147">
            <v>1927571.9000000004</v>
          </cell>
          <cell r="V147">
            <v>11932501</v>
          </cell>
          <cell r="W147">
            <v>1968305.4000000004</v>
          </cell>
          <cell r="X147">
            <v>5738778.6000000006</v>
          </cell>
          <cell r="Y147">
            <v>13900806.4</v>
          </cell>
          <cell r="Z147">
            <v>-13900806.4</v>
          </cell>
          <cell r="AA147">
            <v>0</v>
          </cell>
          <cell r="AB147">
            <v>0</v>
          </cell>
          <cell r="AC147">
            <v>-13900806.4</v>
          </cell>
          <cell r="AD147">
            <v>0</v>
          </cell>
          <cell r="AE147">
            <v>-13900806.4</v>
          </cell>
          <cell r="AF147">
            <v>-8162027.7999999998</v>
          </cell>
          <cell r="AG147">
            <v>0</v>
          </cell>
        </row>
        <row r="148">
          <cell r="G148">
            <v>321655.3</v>
          </cell>
          <cell r="H148">
            <v>433530.39999999997</v>
          </cell>
          <cell r="I148">
            <v>755185.7</v>
          </cell>
          <cell r="J148">
            <v>810549.3</v>
          </cell>
          <cell r="K148">
            <v>1565735</v>
          </cell>
          <cell r="L148">
            <v>965926.70000000019</v>
          </cell>
          <cell r="M148">
            <v>2531661.7000000002</v>
          </cell>
          <cell r="N148">
            <v>843845.19999999972</v>
          </cell>
          <cell r="O148">
            <v>3375506.9</v>
          </cell>
          <cell r="P148">
            <v>960011.89999999991</v>
          </cell>
          <cell r="Q148">
            <v>2769783.8</v>
          </cell>
          <cell r="R148">
            <v>4335518.8</v>
          </cell>
          <cell r="S148">
            <v>747093.60000000056</v>
          </cell>
          <cell r="T148">
            <v>5082612.4000000004</v>
          </cell>
          <cell r="U148">
            <v>725107.89999999944</v>
          </cell>
          <cell r="V148">
            <v>5807720.2999999998</v>
          </cell>
          <cell r="W148">
            <v>832998.5</v>
          </cell>
          <cell r="X148">
            <v>2305200</v>
          </cell>
          <cell r="Y148">
            <v>6640718.7999999998</v>
          </cell>
          <cell r="Z148">
            <v>-6640718.7999999998</v>
          </cell>
          <cell r="AA148">
            <v>0</v>
          </cell>
          <cell r="AB148">
            <v>0</v>
          </cell>
          <cell r="AC148">
            <v>-6640718.7999999998</v>
          </cell>
          <cell r="AD148">
            <v>0</v>
          </cell>
          <cell r="AE148">
            <v>-6640718.7999999998</v>
          </cell>
          <cell r="AF148">
            <v>-4335518.8</v>
          </cell>
          <cell r="AG148">
            <v>0</v>
          </cell>
        </row>
        <row r="149">
          <cell r="G149">
            <v>4265357.0999999996</v>
          </cell>
          <cell r="H149">
            <v>4940702.9000000004</v>
          </cell>
          <cell r="I149">
            <v>9206060</v>
          </cell>
          <cell r="J149">
            <v>5927159.6999999993</v>
          </cell>
          <cell r="K149">
            <v>15133219.699999999</v>
          </cell>
          <cell r="L149">
            <v>6259123.1999999993</v>
          </cell>
          <cell r="M149">
            <v>21392342.899999999</v>
          </cell>
          <cell r="N149">
            <v>5637810.8000000007</v>
          </cell>
          <cell r="O149">
            <v>27030153.699999999</v>
          </cell>
          <cell r="P149">
            <v>6424182.3000000007</v>
          </cell>
          <cell r="Q149">
            <v>18321116.300000001</v>
          </cell>
          <cell r="R149">
            <v>33454336</v>
          </cell>
          <cell r="S149">
            <v>5666175.200000003</v>
          </cell>
          <cell r="T149">
            <v>39120511.200000003</v>
          </cell>
          <cell r="U149">
            <v>6800514.6999999955</v>
          </cell>
          <cell r="V149">
            <v>45921025.899999999</v>
          </cell>
          <cell r="W149">
            <v>7776489.700000003</v>
          </cell>
          <cell r="X149">
            <v>20243179.600000001</v>
          </cell>
          <cell r="Y149">
            <v>53697515.600000001</v>
          </cell>
          <cell r="Z149">
            <v>-53697515.600000001</v>
          </cell>
          <cell r="AA149">
            <v>0</v>
          </cell>
          <cell r="AB149">
            <v>0</v>
          </cell>
          <cell r="AC149">
            <v>-53697515.600000001</v>
          </cell>
          <cell r="AD149">
            <v>0</v>
          </cell>
          <cell r="AE149">
            <v>-53697515.600000001</v>
          </cell>
          <cell r="AF149">
            <v>-33454336</v>
          </cell>
          <cell r="AG149">
            <v>0</v>
          </cell>
        </row>
        <row r="150">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row>
        <row r="151">
          <cell r="G151">
            <v>8871770.8999999985</v>
          </cell>
          <cell r="H151">
            <v>12597629.300000001</v>
          </cell>
          <cell r="I151">
            <v>21469400.199999999</v>
          </cell>
          <cell r="J151">
            <v>17061772.900000002</v>
          </cell>
          <cell r="K151">
            <v>38531173.100000001</v>
          </cell>
          <cell r="L151">
            <v>11439215.699999999</v>
          </cell>
          <cell r="M151">
            <v>49970388.799999997</v>
          </cell>
          <cell r="N151">
            <v>15014414.699999997</v>
          </cell>
          <cell r="O151">
            <v>64984803.500000007</v>
          </cell>
          <cell r="P151">
            <v>18074960.100000001</v>
          </cell>
          <cell r="Q151">
            <v>44528590.5</v>
          </cell>
          <cell r="R151">
            <v>83059763.600000009</v>
          </cell>
          <cell r="S151">
            <v>12166610.400000006</v>
          </cell>
          <cell r="T151">
            <v>95226374.000000015</v>
          </cell>
          <cell r="U151">
            <v>15823270.799999997</v>
          </cell>
          <cell r="V151">
            <v>111049644.80000001</v>
          </cell>
          <cell r="W151">
            <v>16702781.599999979</v>
          </cell>
          <cell r="X151">
            <v>44692662.800000004</v>
          </cell>
          <cell r="Y151">
            <v>127752426.39999999</v>
          </cell>
          <cell r="Z151">
            <v>-127752426.39999999</v>
          </cell>
          <cell r="AA151">
            <v>0</v>
          </cell>
          <cell r="AB151">
            <v>0</v>
          </cell>
          <cell r="AC151">
            <v>0</v>
          </cell>
          <cell r="AD151">
            <v>0</v>
          </cell>
          <cell r="AE151">
            <v>-127752426.39999999</v>
          </cell>
          <cell r="AF151">
            <v>-83059763.600000009</v>
          </cell>
          <cell r="AG151">
            <v>0</v>
          </cell>
        </row>
        <row r="152">
          <cell r="G152">
            <v>281224.7</v>
          </cell>
          <cell r="H152">
            <v>298651.39999999997</v>
          </cell>
          <cell r="I152">
            <v>579876.1</v>
          </cell>
          <cell r="J152">
            <v>349723.6</v>
          </cell>
          <cell r="K152">
            <v>929599.7</v>
          </cell>
          <cell r="L152">
            <v>280386.90000000014</v>
          </cell>
          <cell r="M152">
            <v>1209986.6000000001</v>
          </cell>
          <cell r="N152">
            <v>305381.59999999986</v>
          </cell>
          <cell r="O152">
            <v>1515368.2</v>
          </cell>
          <cell r="P152">
            <v>417697.5</v>
          </cell>
          <cell r="Q152">
            <v>1003466</v>
          </cell>
          <cell r="R152">
            <v>1933065.7</v>
          </cell>
          <cell r="S152">
            <v>389552.50000000023</v>
          </cell>
          <cell r="T152">
            <v>2322618.2000000002</v>
          </cell>
          <cell r="U152">
            <v>418927.10000000009</v>
          </cell>
          <cell r="V152">
            <v>2741545.3000000003</v>
          </cell>
          <cell r="W152">
            <v>328093.09999999963</v>
          </cell>
          <cell r="X152">
            <v>1136572.7</v>
          </cell>
          <cell r="Y152">
            <v>3069638.4</v>
          </cell>
          <cell r="Z152">
            <v>-3069638.4</v>
          </cell>
          <cell r="AA152">
            <v>0</v>
          </cell>
          <cell r="AB152">
            <v>0</v>
          </cell>
          <cell r="AC152">
            <v>0</v>
          </cell>
          <cell r="AD152">
            <v>0</v>
          </cell>
          <cell r="AE152">
            <v>-3069638.4</v>
          </cell>
          <cell r="AF152">
            <v>-1933065.7</v>
          </cell>
          <cell r="AG152">
            <v>0</v>
          </cell>
        </row>
        <row r="153">
          <cell r="G153">
            <v>611380.6</v>
          </cell>
          <cell r="H153">
            <v>792982.99999999988</v>
          </cell>
          <cell r="I153">
            <v>1404363.5999999999</v>
          </cell>
          <cell r="J153">
            <v>787102.8</v>
          </cell>
          <cell r="K153">
            <v>2191466.4</v>
          </cell>
          <cell r="L153">
            <v>673828.29999999981</v>
          </cell>
          <cell r="M153">
            <v>2865294.6999999997</v>
          </cell>
          <cell r="N153">
            <v>601220.20000000019</v>
          </cell>
          <cell r="O153">
            <v>3466514.9</v>
          </cell>
          <cell r="P153">
            <v>971599.89999999991</v>
          </cell>
          <cell r="Q153">
            <v>2246648.4</v>
          </cell>
          <cell r="R153">
            <v>4438114.8</v>
          </cell>
          <cell r="S153">
            <v>445898.80000000075</v>
          </cell>
          <cell r="T153">
            <v>4884013.6000000006</v>
          </cell>
          <cell r="U153">
            <v>616580.29999999981</v>
          </cell>
          <cell r="V153">
            <v>5500593.9000000004</v>
          </cell>
          <cell r="W153">
            <v>729479.40000000037</v>
          </cell>
          <cell r="X153">
            <v>1791958.5000000009</v>
          </cell>
          <cell r="Y153">
            <v>6230073.3000000007</v>
          </cell>
          <cell r="Z153">
            <v>-6230073.3000000007</v>
          </cell>
          <cell r="AA153">
            <v>0</v>
          </cell>
          <cell r="AB153">
            <v>0</v>
          </cell>
          <cell r="AC153">
            <v>0</v>
          </cell>
          <cell r="AD153">
            <v>0</v>
          </cell>
          <cell r="AE153">
            <v>-6230073.3000000007</v>
          </cell>
          <cell r="AF153">
            <v>-4438114.8</v>
          </cell>
          <cell r="AG153">
            <v>0</v>
          </cell>
        </row>
        <row r="154">
          <cell r="G154">
            <v>1450302.5</v>
          </cell>
          <cell r="H154">
            <v>1648257.6</v>
          </cell>
          <cell r="I154">
            <v>3098560.1</v>
          </cell>
          <cell r="J154">
            <v>3675327.6</v>
          </cell>
          <cell r="K154">
            <v>6773887.7000000002</v>
          </cell>
          <cell r="L154">
            <v>2679301.8999999994</v>
          </cell>
          <cell r="M154">
            <v>9453189.5999999996</v>
          </cell>
          <cell r="N154">
            <v>2062091.0999999996</v>
          </cell>
          <cell r="O154">
            <v>11515280.699999999</v>
          </cell>
          <cell r="P154">
            <v>4230357.5</v>
          </cell>
          <cell r="Q154">
            <v>8971750.5</v>
          </cell>
          <cell r="R154">
            <v>15745638.199999999</v>
          </cell>
          <cell r="S154">
            <v>3100157.6000000015</v>
          </cell>
          <cell r="T154">
            <v>18845795.800000001</v>
          </cell>
          <cell r="U154">
            <v>3632028.4000000022</v>
          </cell>
          <cell r="V154">
            <v>22477824.200000003</v>
          </cell>
          <cell r="W154">
            <v>2766095.6000000015</v>
          </cell>
          <cell r="X154">
            <v>9498281.6000000052</v>
          </cell>
          <cell r="Y154">
            <v>25243919.800000004</v>
          </cell>
          <cell r="Z154">
            <v>-25243919.800000004</v>
          </cell>
          <cell r="AA154">
            <v>0</v>
          </cell>
          <cell r="AB154">
            <v>0</v>
          </cell>
          <cell r="AC154">
            <v>0</v>
          </cell>
          <cell r="AD154">
            <v>0</v>
          </cell>
          <cell r="AE154">
            <v>-25243919.800000004</v>
          </cell>
          <cell r="AF154">
            <v>-15745638.199999999</v>
          </cell>
          <cell r="AG154">
            <v>0</v>
          </cell>
        </row>
        <row r="155">
          <cell r="G155">
            <v>126150.9</v>
          </cell>
          <cell r="H155">
            <v>89574.900000000023</v>
          </cell>
          <cell r="I155">
            <v>215725.80000000002</v>
          </cell>
          <cell r="J155">
            <v>100652.99999999997</v>
          </cell>
          <cell r="K155">
            <v>316378.8</v>
          </cell>
          <cell r="L155">
            <v>113922.79999999999</v>
          </cell>
          <cell r="M155">
            <v>430301.6</v>
          </cell>
          <cell r="N155">
            <v>83594.20000000007</v>
          </cell>
          <cell r="O155">
            <v>513895.80000000005</v>
          </cell>
          <cell r="P155">
            <v>109474.59999999998</v>
          </cell>
          <cell r="Q155">
            <v>306991.60000000003</v>
          </cell>
          <cell r="R155">
            <v>623370.4</v>
          </cell>
          <cell r="S155">
            <v>129054.30000000005</v>
          </cell>
          <cell r="T155">
            <v>752424.70000000007</v>
          </cell>
          <cell r="U155">
            <v>140824.89999999991</v>
          </cell>
          <cell r="V155">
            <v>893249.6</v>
          </cell>
          <cell r="W155">
            <v>139906.79999999993</v>
          </cell>
          <cell r="X155">
            <v>409785.99999999988</v>
          </cell>
          <cell r="Y155">
            <v>1033156.3999999999</v>
          </cell>
          <cell r="Z155">
            <v>-1033156.3999999999</v>
          </cell>
          <cell r="AA155">
            <v>0</v>
          </cell>
          <cell r="AB155">
            <v>0</v>
          </cell>
          <cell r="AC155">
            <v>0</v>
          </cell>
          <cell r="AD155">
            <v>0</v>
          </cell>
          <cell r="AE155">
            <v>-1033156.3999999999</v>
          </cell>
          <cell r="AF155">
            <v>-623370.4</v>
          </cell>
          <cell r="AG155">
            <v>0</v>
          </cell>
        </row>
        <row r="156">
          <cell r="G156">
            <v>242953.9</v>
          </cell>
          <cell r="H156">
            <v>490231</v>
          </cell>
          <cell r="I156">
            <v>733184.9</v>
          </cell>
          <cell r="J156">
            <v>526450.00000000012</v>
          </cell>
          <cell r="K156">
            <v>1259634.9000000001</v>
          </cell>
          <cell r="L156">
            <v>261232.5</v>
          </cell>
          <cell r="M156">
            <v>1520867.4000000001</v>
          </cell>
          <cell r="N156">
            <v>345961.69999999972</v>
          </cell>
          <cell r="O156">
            <v>1866829.0999999999</v>
          </cell>
          <cell r="P156">
            <v>374335.19999999995</v>
          </cell>
          <cell r="Q156">
            <v>981529.39999999967</v>
          </cell>
          <cell r="R156">
            <v>2241164.2999999998</v>
          </cell>
          <cell r="S156">
            <v>280760.49999999953</v>
          </cell>
          <cell r="T156">
            <v>2521924.7999999993</v>
          </cell>
          <cell r="U156">
            <v>361712.70000000019</v>
          </cell>
          <cell r="V156">
            <v>2883637.4999999995</v>
          </cell>
          <cell r="W156">
            <v>383961.70000000065</v>
          </cell>
          <cell r="X156">
            <v>1026434.9000000004</v>
          </cell>
          <cell r="Y156">
            <v>3267599.2</v>
          </cell>
          <cell r="Z156">
            <v>-3267599.2</v>
          </cell>
          <cell r="AA156">
            <v>0</v>
          </cell>
          <cell r="AB156">
            <v>0</v>
          </cell>
          <cell r="AC156">
            <v>0</v>
          </cell>
          <cell r="AD156">
            <v>0</v>
          </cell>
          <cell r="AE156">
            <v>-3267599.2</v>
          </cell>
          <cell r="AF156">
            <v>-2241164.2999999998</v>
          </cell>
          <cell r="AG156">
            <v>0</v>
          </cell>
        </row>
        <row r="157">
          <cell r="G157">
            <v>51116.399999999994</v>
          </cell>
          <cell r="H157">
            <v>161833.60000000001</v>
          </cell>
          <cell r="I157">
            <v>212950</v>
          </cell>
          <cell r="J157">
            <v>147769.40000000002</v>
          </cell>
          <cell r="K157">
            <v>360719.4</v>
          </cell>
          <cell r="L157">
            <v>155974.59999999998</v>
          </cell>
          <cell r="M157">
            <v>516694</v>
          </cell>
          <cell r="N157">
            <v>103216</v>
          </cell>
          <cell r="O157">
            <v>619910</v>
          </cell>
          <cell r="P157">
            <v>176788.80000000005</v>
          </cell>
          <cell r="Q157">
            <v>435979.4</v>
          </cell>
          <cell r="R157">
            <v>796698.8</v>
          </cell>
          <cell r="S157">
            <v>191047.00000000012</v>
          </cell>
          <cell r="T157">
            <v>987745.80000000016</v>
          </cell>
          <cell r="U157">
            <v>143789.69999999984</v>
          </cell>
          <cell r="V157">
            <v>1131535.5</v>
          </cell>
          <cell r="W157">
            <v>151316.10000000009</v>
          </cell>
          <cell r="X157">
            <v>486152.80000000005</v>
          </cell>
          <cell r="Y157">
            <v>1282851.6000000001</v>
          </cell>
          <cell r="Z157">
            <v>-1282851.6000000001</v>
          </cell>
          <cell r="AA157">
            <v>0</v>
          </cell>
          <cell r="AB157">
            <v>0</v>
          </cell>
          <cell r="AC157">
            <v>0</v>
          </cell>
          <cell r="AD157">
            <v>0</v>
          </cell>
          <cell r="AE157">
            <v>-1282851.6000000001</v>
          </cell>
          <cell r="AF157">
            <v>-796698.8</v>
          </cell>
          <cell r="AG157">
            <v>0</v>
          </cell>
        </row>
        <row r="158">
          <cell r="G158">
            <v>200447.8</v>
          </cell>
          <cell r="H158">
            <v>476679.2</v>
          </cell>
          <cell r="I158">
            <v>677127</v>
          </cell>
          <cell r="J158">
            <v>620755</v>
          </cell>
          <cell r="K158">
            <v>1297882</v>
          </cell>
          <cell r="L158">
            <v>484473.20000000019</v>
          </cell>
          <cell r="M158">
            <v>1782355.2000000002</v>
          </cell>
          <cell r="N158">
            <v>389760.79999999981</v>
          </cell>
          <cell r="O158">
            <v>2172116</v>
          </cell>
          <cell r="P158">
            <v>367755.60000000009</v>
          </cell>
          <cell r="Q158">
            <v>1241989.6000000001</v>
          </cell>
          <cell r="R158">
            <v>2539871.6</v>
          </cell>
          <cell r="S158">
            <v>264357.30000000028</v>
          </cell>
          <cell r="T158">
            <v>2804228.9000000004</v>
          </cell>
          <cell r="U158">
            <v>303673.49999999953</v>
          </cell>
          <cell r="V158">
            <v>3107902.4</v>
          </cell>
          <cell r="W158">
            <v>424821.40000000037</v>
          </cell>
          <cell r="X158">
            <v>992852.20000000019</v>
          </cell>
          <cell r="Y158">
            <v>3532723.8000000003</v>
          </cell>
          <cell r="Z158">
            <v>-3532723.8000000003</v>
          </cell>
          <cell r="AA158">
            <v>0</v>
          </cell>
          <cell r="AB158">
            <v>0</v>
          </cell>
          <cell r="AC158">
            <v>0</v>
          </cell>
          <cell r="AD158">
            <v>0</v>
          </cell>
          <cell r="AE158">
            <v>-3532723.8000000003</v>
          </cell>
          <cell r="AF158">
            <v>-2539871.6</v>
          </cell>
          <cell r="AG158">
            <v>0</v>
          </cell>
        </row>
        <row r="159">
          <cell r="G159">
            <v>560921.5</v>
          </cell>
          <cell r="H159">
            <v>995087.89999999991</v>
          </cell>
          <cell r="I159">
            <v>1556009.4</v>
          </cell>
          <cell r="J159">
            <v>1082484.1000000006</v>
          </cell>
          <cell r="K159">
            <v>2638493.5000000005</v>
          </cell>
          <cell r="L159">
            <v>584126.9999999986</v>
          </cell>
          <cell r="M159">
            <v>3222620.4999999991</v>
          </cell>
          <cell r="N159">
            <v>841743.60000000056</v>
          </cell>
          <cell r="O159">
            <v>4064364.0999999996</v>
          </cell>
          <cell r="P159">
            <v>912074.70000000019</v>
          </cell>
          <cell r="Q159">
            <v>2337945.2999999993</v>
          </cell>
          <cell r="R159">
            <v>4976438.8</v>
          </cell>
          <cell r="S159">
            <v>810598.50000000093</v>
          </cell>
          <cell r="T159">
            <v>5787037.3000000007</v>
          </cell>
          <cell r="U159">
            <v>858018.09999999963</v>
          </cell>
          <cell r="V159">
            <v>6645055.4000000004</v>
          </cell>
          <cell r="W159">
            <v>942431.69999999925</v>
          </cell>
          <cell r="X159">
            <v>2611048.2999999998</v>
          </cell>
          <cell r="Y159">
            <v>7587487.0999999996</v>
          </cell>
          <cell r="Z159">
            <v>-7587487.0999999996</v>
          </cell>
          <cell r="AA159">
            <v>0</v>
          </cell>
          <cell r="AB159">
            <v>0</v>
          </cell>
          <cell r="AC159">
            <v>0</v>
          </cell>
          <cell r="AD159">
            <v>0</v>
          </cell>
          <cell r="AE159">
            <v>-7587487.0999999996</v>
          </cell>
          <cell r="AF159">
            <v>-4976438.8</v>
          </cell>
          <cell r="AG159">
            <v>0</v>
          </cell>
        </row>
        <row r="160">
          <cell r="G160">
            <v>272399.3</v>
          </cell>
          <cell r="H160">
            <v>357670.2</v>
          </cell>
          <cell r="I160">
            <v>630069.5</v>
          </cell>
          <cell r="J160">
            <v>810912.90000000014</v>
          </cell>
          <cell r="K160">
            <v>1440982.4000000001</v>
          </cell>
          <cell r="L160">
            <v>186738.80000000005</v>
          </cell>
          <cell r="M160">
            <v>1627721.2000000002</v>
          </cell>
          <cell r="N160">
            <v>241754.10000000009</v>
          </cell>
          <cell r="O160">
            <v>1869475.3000000003</v>
          </cell>
          <cell r="P160">
            <v>356693.19999999972</v>
          </cell>
          <cell r="Q160">
            <v>785186.09999999986</v>
          </cell>
          <cell r="R160">
            <v>2226168.5</v>
          </cell>
          <cell r="S160">
            <v>187501.20000000019</v>
          </cell>
          <cell r="T160">
            <v>2413669.7000000002</v>
          </cell>
          <cell r="U160">
            <v>288388.60000000009</v>
          </cell>
          <cell r="V160">
            <v>2702058.3000000003</v>
          </cell>
          <cell r="W160">
            <v>516103.59999999963</v>
          </cell>
          <cell r="X160">
            <v>991993.39999999991</v>
          </cell>
          <cell r="Y160">
            <v>3218161.9</v>
          </cell>
          <cell r="Z160">
            <v>-3218161.9</v>
          </cell>
          <cell r="AA160">
            <v>0</v>
          </cell>
          <cell r="AB160">
            <v>0</v>
          </cell>
          <cell r="AC160">
            <v>0</v>
          </cell>
          <cell r="AD160">
            <v>0</v>
          </cell>
          <cell r="AE160">
            <v>-3218161.9</v>
          </cell>
          <cell r="AF160">
            <v>-2226168.5</v>
          </cell>
          <cell r="AG160">
            <v>0</v>
          </cell>
        </row>
        <row r="161">
          <cell r="G161">
            <v>219489.3</v>
          </cell>
          <cell r="H161">
            <v>209867.30000000005</v>
          </cell>
          <cell r="I161">
            <v>429356.60000000003</v>
          </cell>
          <cell r="J161">
            <v>357846.7</v>
          </cell>
          <cell r="K161">
            <v>787203.3</v>
          </cell>
          <cell r="L161">
            <v>235380.99999999988</v>
          </cell>
          <cell r="M161">
            <v>1022584.2999999999</v>
          </cell>
          <cell r="N161">
            <v>236154.99999999988</v>
          </cell>
          <cell r="O161">
            <v>1258739.2999999998</v>
          </cell>
          <cell r="P161">
            <v>259323.80000000028</v>
          </cell>
          <cell r="Q161">
            <v>730859.8</v>
          </cell>
          <cell r="R161">
            <v>1518063.1</v>
          </cell>
          <cell r="S161">
            <v>192388.29999999981</v>
          </cell>
          <cell r="T161">
            <v>1710451.4</v>
          </cell>
          <cell r="U161">
            <v>251937.80000000005</v>
          </cell>
          <cell r="V161">
            <v>1962389.2</v>
          </cell>
          <cell r="W161">
            <v>235088.69999999995</v>
          </cell>
          <cell r="X161">
            <v>679414.79999999981</v>
          </cell>
          <cell r="Y161">
            <v>2197477.9</v>
          </cell>
          <cell r="Z161">
            <v>-2197477.9</v>
          </cell>
          <cell r="AA161">
            <v>0</v>
          </cell>
          <cell r="AB161">
            <v>0</v>
          </cell>
          <cell r="AC161">
            <v>0</v>
          </cell>
          <cell r="AD161">
            <v>0</v>
          </cell>
          <cell r="AE161">
            <v>-2197477.9</v>
          </cell>
          <cell r="AF161">
            <v>-1518063.1</v>
          </cell>
          <cell r="AG161">
            <v>0</v>
          </cell>
        </row>
        <row r="162">
          <cell r="G162">
            <v>897297</v>
          </cell>
          <cell r="H162">
            <v>1395168</v>
          </cell>
          <cell r="I162">
            <v>2292465</v>
          </cell>
          <cell r="J162">
            <v>1612365</v>
          </cell>
          <cell r="K162">
            <v>3904830</v>
          </cell>
          <cell r="L162">
            <v>1554821</v>
          </cell>
          <cell r="M162">
            <v>5459651</v>
          </cell>
          <cell r="N162">
            <v>1777786</v>
          </cell>
          <cell r="O162">
            <v>7237437</v>
          </cell>
          <cell r="P162">
            <v>1808512</v>
          </cell>
          <cell r="Q162">
            <v>5141119</v>
          </cell>
          <cell r="R162">
            <v>9045949</v>
          </cell>
          <cell r="S162">
            <v>1623912</v>
          </cell>
          <cell r="T162">
            <v>10669861</v>
          </cell>
          <cell r="U162">
            <v>1523140</v>
          </cell>
          <cell r="V162">
            <v>12193001</v>
          </cell>
          <cell r="W162">
            <v>1831168</v>
          </cell>
          <cell r="X162">
            <v>4978220</v>
          </cell>
          <cell r="Y162">
            <v>14024169</v>
          </cell>
          <cell r="Z162">
            <v>-14024169</v>
          </cell>
          <cell r="AA162">
            <v>0</v>
          </cell>
          <cell r="AB162">
            <v>0</v>
          </cell>
          <cell r="AC162">
            <v>0</v>
          </cell>
          <cell r="AD162">
            <v>0</v>
          </cell>
          <cell r="AE162">
            <v>-14024169</v>
          </cell>
          <cell r="AF162">
            <v>-9045949</v>
          </cell>
          <cell r="AG162">
            <v>0</v>
          </cell>
        </row>
        <row r="163">
          <cell r="G163">
            <v>1348776.5</v>
          </cell>
          <cell r="H163">
            <v>2450186.4</v>
          </cell>
          <cell r="I163">
            <v>3798962.9</v>
          </cell>
          <cell r="J163">
            <v>3411026.6</v>
          </cell>
          <cell r="K163">
            <v>7209989.5</v>
          </cell>
          <cell r="L163">
            <v>2212880.9000000022</v>
          </cell>
          <cell r="M163">
            <v>9422870.4000000022</v>
          </cell>
          <cell r="N163">
            <v>3688522.1999999993</v>
          </cell>
          <cell r="O163">
            <v>13111392.600000001</v>
          </cell>
          <cell r="P163">
            <v>4529083.5999999978</v>
          </cell>
          <cell r="Q163">
            <v>10430486.699999999</v>
          </cell>
          <cell r="R163">
            <v>17640476.199999999</v>
          </cell>
          <cell r="S163">
            <v>3121419.6999999993</v>
          </cell>
          <cell r="T163">
            <v>20761895.899999999</v>
          </cell>
          <cell r="U163">
            <v>3860906.8000000045</v>
          </cell>
          <cell r="V163">
            <v>24622802.700000003</v>
          </cell>
          <cell r="W163">
            <v>3968044.799999997</v>
          </cell>
          <cell r="X163">
            <v>10950371.300000001</v>
          </cell>
          <cell r="Y163">
            <v>28590847.5</v>
          </cell>
          <cell r="Z163">
            <v>-28590847.5</v>
          </cell>
          <cell r="AA163">
            <v>0</v>
          </cell>
          <cell r="AB163">
            <v>0</v>
          </cell>
          <cell r="AC163">
            <v>0</v>
          </cell>
          <cell r="AD163">
            <v>0</v>
          </cell>
          <cell r="AE163">
            <v>-28590847.5</v>
          </cell>
          <cell r="AF163">
            <v>-17640476.199999999</v>
          </cell>
          <cell r="AG163">
            <v>0</v>
          </cell>
        </row>
        <row r="164">
          <cell r="G164">
            <v>502335.89999999997</v>
          </cell>
          <cell r="H164">
            <v>553377.70000000019</v>
          </cell>
          <cell r="I164">
            <v>1055713.6000000001</v>
          </cell>
          <cell r="J164">
            <v>381610.89999999991</v>
          </cell>
          <cell r="K164">
            <v>1437324.5</v>
          </cell>
          <cell r="L164">
            <v>461811.79999999981</v>
          </cell>
          <cell r="M164">
            <v>1899136.2999999998</v>
          </cell>
          <cell r="N164">
            <v>505380.40000000037</v>
          </cell>
          <cell r="O164">
            <v>2404516.7000000002</v>
          </cell>
          <cell r="P164">
            <v>489573.19999999972</v>
          </cell>
          <cell r="Q164">
            <v>1456765.4</v>
          </cell>
          <cell r="R164">
            <v>2894089.9</v>
          </cell>
          <cell r="S164">
            <v>353057.10000000056</v>
          </cell>
          <cell r="T164">
            <v>3247147.0000000005</v>
          </cell>
          <cell r="U164">
            <v>355853.89999999944</v>
          </cell>
          <cell r="V164">
            <v>3603000.9</v>
          </cell>
          <cell r="W164">
            <v>443242.19999999972</v>
          </cell>
          <cell r="X164">
            <v>1152153.1999999997</v>
          </cell>
          <cell r="Y164">
            <v>4046243.0999999996</v>
          </cell>
          <cell r="Z164">
            <v>-4046243.0999999996</v>
          </cell>
          <cell r="AA164">
            <v>0</v>
          </cell>
          <cell r="AB164">
            <v>0</v>
          </cell>
          <cell r="AC164">
            <v>0</v>
          </cell>
          <cell r="AD164">
            <v>0</v>
          </cell>
          <cell r="AE164">
            <v>-4046243.0999999996</v>
          </cell>
          <cell r="AF164">
            <v>-2894089.9</v>
          </cell>
          <cell r="AG164">
            <v>0</v>
          </cell>
        </row>
        <row r="165">
          <cell r="G165">
            <v>2106965.6</v>
          </cell>
          <cell r="H165">
            <v>2568060.1</v>
          </cell>
          <cell r="I165">
            <v>4675025.7</v>
          </cell>
          <cell r="J165">
            <v>3197745.3</v>
          </cell>
          <cell r="K165">
            <v>7872771</v>
          </cell>
          <cell r="L165">
            <v>1329118.3000000007</v>
          </cell>
          <cell r="M165">
            <v>9201889.3000000007</v>
          </cell>
          <cell r="N165">
            <v>3579271.3999999985</v>
          </cell>
          <cell r="O165">
            <v>12781160.699999999</v>
          </cell>
          <cell r="P165">
            <v>2810537.8000000007</v>
          </cell>
          <cell r="Q165">
            <v>7718927.5</v>
          </cell>
          <cell r="R165">
            <v>15591698.5</v>
          </cell>
          <cell r="S165">
            <v>808143.10000000149</v>
          </cell>
          <cell r="T165">
            <v>16399841.600000001</v>
          </cell>
          <cell r="U165">
            <v>2867669.200000003</v>
          </cell>
          <cell r="V165">
            <v>19267510.800000004</v>
          </cell>
          <cell r="W165">
            <v>3592765.9999999925</v>
          </cell>
          <cell r="X165">
            <v>7268578.299999997</v>
          </cell>
          <cell r="Y165">
            <v>22860276.799999997</v>
          </cell>
          <cell r="Z165">
            <v>-22860276.799999997</v>
          </cell>
          <cell r="AA165">
            <v>0</v>
          </cell>
          <cell r="AB165">
            <v>0</v>
          </cell>
          <cell r="AC165">
            <v>0</v>
          </cell>
          <cell r="AD165">
            <v>0</v>
          </cell>
          <cell r="AE165">
            <v>-22860276.799999997</v>
          </cell>
          <cell r="AF165">
            <v>-15591698.5</v>
          </cell>
          <cell r="AG165">
            <v>0</v>
          </cell>
        </row>
        <row r="166">
          <cell r="G166">
            <v>9</v>
          </cell>
          <cell r="H166">
            <v>110001</v>
          </cell>
          <cell r="I166">
            <v>110010</v>
          </cell>
          <cell r="J166">
            <v>0</v>
          </cell>
          <cell r="K166">
            <v>110010</v>
          </cell>
          <cell r="L166">
            <v>225216.7</v>
          </cell>
          <cell r="M166">
            <v>335226.7</v>
          </cell>
          <cell r="N166">
            <v>252576.39999999997</v>
          </cell>
          <cell r="O166">
            <v>587803.1</v>
          </cell>
          <cell r="P166">
            <v>261152.70000000007</v>
          </cell>
          <cell r="Q166">
            <v>738945.8</v>
          </cell>
          <cell r="R166">
            <v>848955.8</v>
          </cell>
          <cell r="S166">
            <v>268762.5</v>
          </cell>
          <cell r="T166">
            <v>1117718.3</v>
          </cell>
          <cell r="U166">
            <v>199819.80000000005</v>
          </cell>
          <cell r="V166">
            <v>1317538.1000000001</v>
          </cell>
          <cell r="W166">
            <v>250262.5</v>
          </cell>
          <cell r="X166">
            <v>718844.8</v>
          </cell>
          <cell r="Y166">
            <v>1567800.6</v>
          </cell>
          <cell r="Z166">
            <v>-1567800.6</v>
          </cell>
          <cell r="AA166">
            <v>0</v>
          </cell>
          <cell r="AB166">
            <v>0</v>
          </cell>
          <cell r="AC166">
            <v>0</v>
          </cell>
          <cell r="AD166">
            <v>0</v>
          </cell>
          <cell r="AE166">
            <v>-1567800.6</v>
          </cell>
          <cell r="AF166">
            <v>-848955.8</v>
          </cell>
          <cell r="AG166">
            <v>0</v>
          </cell>
        </row>
        <row r="167">
          <cell r="G167">
            <v>1901891.2000000002</v>
          </cell>
          <cell r="H167">
            <v>4356832.2</v>
          </cell>
          <cell r="I167">
            <v>6258723.4000000004</v>
          </cell>
          <cell r="J167">
            <v>5689717.7999999989</v>
          </cell>
          <cell r="K167">
            <v>11948441.199999999</v>
          </cell>
          <cell r="L167">
            <v>2153317.1999999997</v>
          </cell>
          <cell r="M167">
            <v>14101758.399999999</v>
          </cell>
          <cell r="N167">
            <v>2907314.1</v>
          </cell>
          <cell r="O167">
            <v>17009072.5</v>
          </cell>
          <cell r="P167">
            <v>4031264.3999999985</v>
          </cell>
          <cell r="Q167">
            <v>9091895.6999999974</v>
          </cell>
          <cell r="R167">
            <v>21040336.899999999</v>
          </cell>
          <cell r="S167">
            <v>2731799.799999997</v>
          </cell>
          <cell r="T167">
            <v>23772136.699999996</v>
          </cell>
          <cell r="U167">
            <v>3331454.3000000045</v>
          </cell>
          <cell r="V167">
            <v>27103591</v>
          </cell>
          <cell r="W167">
            <v>4229221.3000000007</v>
          </cell>
          <cell r="X167">
            <v>10292475.4</v>
          </cell>
          <cell r="Y167">
            <v>31332812.300000001</v>
          </cell>
          <cell r="Z167">
            <v>-31332812.300000001</v>
          </cell>
          <cell r="AA167">
            <v>0</v>
          </cell>
          <cell r="AB167">
            <v>0</v>
          </cell>
          <cell r="AC167">
            <v>0</v>
          </cell>
          <cell r="AD167">
            <v>0</v>
          </cell>
          <cell r="AE167">
            <v>-31332812.300000001</v>
          </cell>
          <cell r="AF167">
            <v>-21040336.899999999</v>
          </cell>
          <cell r="AG167">
            <v>0</v>
          </cell>
        </row>
        <row r="168">
          <cell r="G168">
            <v>119200</v>
          </cell>
          <cell r="H168">
            <v>100000</v>
          </cell>
          <cell r="I168">
            <v>219200</v>
          </cell>
          <cell r="J168">
            <v>95500</v>
          </cell>
          <cell r="K168">
            <v>314700</v>
          </cell>
          <cell r="L168">
            <v>112400</v>
          </cell>
          <cell r="M168">
            <v>427100</v>
          </cell>
          <cell r="N168">
            <v>113800</v>
          </cell>
          <cell r="O168">
            <v>540900</v>
          </cell>
          <cell r="P168">
            <v>120600.30000000005</v>
          </cell>
          <cell r="Q168">
            <v>346800.30000000005</v>
          </cell>
          <cell r="R168">
            <v>661500.30000000005</v>
          </cell>
          <cell r="S168">
            <v>122000</v>
          </cell>
          <cell r="T168">
            <v>783500.3</v>
          </cell>
          <cell r="U168">
            <v>132100</v>
          </cell>
          <cell r="V168">
            <v>915600.3</v>
          </cell>
          <cell r="W168">
            <v>131999.69999999995</v>
          </cell>
          <cell r="X168">
            <v>386099.69999999995</v>
          </cell>
          <cell r="Y168">
            <v>1047600</v>
          </cell>
          <cell r="Z168">
            <v>-1047600</v>
          </cell>
          <cell r="AA168">
            <v>0</v>
          </cell>
          <cell r="AB168">
            <v>0</v>
          </cell>
          <cell r="AC168">
            <v>-1047600</v>
          </cell>
          <cell r="AD168">
            <v>0</v>
          </cell>
          <cell r="AE168">
            <v>-1047600</v>
          </cell>
          <cell r="AF168">
            <v>-661500.30000000005</v>
          </cell>
          <cell r="AG168">
            <v>0</v>
          </cell>
        </row>
        <row r="169">
          <cell r="G169">
            <v>56300</v>
          </cell>
          <cell r="H169">
            <v>304660</v>
          </cell>
          <cell r="I169">
            <v>360960</v>
          </cell>
          <cell r="J169">
            <v>290365.90000000002</v>
          </cell>
          <cell r="K169">
            <v>651325.9</v>
          </cell>
          <cell r="L169">
            <v>4143</v>
          </cell>
          <cell r="M169">
            <v>655468.9</v>
          </cell>
          <cell r="N169">
            <v>63580</v>
          </cell>
          <cell r="O169">
            <v>719048.9</v>
          </cell>
          <cell r="P169">
            <v>207733.69999999995</v>
          </cell>
          <cell r="Q169">
            <v>275456.69999999995</v>
          </cell>
          <cell r="R169">
            <v>926782.6</v>
          </cell>
          <cell r="S169">
            <v>110599.90000000002</v>
          </cell>
          <cell r="T169">
            <v>1037382.5</v>
          </cell>
          <cell r="U169">
            <v>85454.100000000093</v>
          </cell>
          <cell r="V169">
            <v>1122836.6000000001</v>
          </cell>
          <cell r="W169">
            <v>156242</v>
          </cell>
          <cell r="X169">
            <v>352296.00000000012</v>
          </cell>
          <cell r="Y169">
            <v>1279078.6000000001</v>
          </cell>
          <cell r="Z169">
            <v>-1279078.6000000001</v>
          </cell>
          <cell r="AA169">
            <v>0</v>
          </cell>
          <cell r="AB169">
            <v>0</v>
          </cell>
          <cell r="AC169">
            <v>-1279078.6000000001</v>
          </cell>
          <cell r="AD169">
            <v>0</v>
          </cell>
          <cell r="AE169">
            <v>-1279078.6000000001</v>
          </cell>
          <cell r="AF169">
            <v>-926782.6</v>
          </cell>
          <cell r="AG169">
            <v>0</v>
          </cell>
        </row>
        <row r="170">
          <cell r="H170">
            <v>233469</v>
          </cell>
          <cell r="I170">
            <v>233469</v>
          </cell>
          <cell r="J170">
            <v>381890.9</v>
          </cell>
          <cell r="K170">
            <v>615359.9</v>
          </cell>
          <cell r="L170">
            <v>170000</v>
          </cell>
          <cell r="M170">
            <v>785359.9</v>
          </cell>
          <cell r="N170">
            <v>74100</v>
          </cell>
          <cell r="O170">
            <v>859459.9</v>
          </cell>
          <cell r="P170">
            <v>176453.79999999993</v>
          </cell>
          <cell r="Q170">
            <v>420553.79999999993</v>
          </cell>
          <cell r="R170">
            <v>1035913.7</v>
          </cell>
          <cell r="S170">
            <v>202300</v>
          </cell>
          <cell r="T170">
            <v>1238213.7</v>
          </cell>
          <cell r="U170">
            <v>170749.5</v>
          </cell>
          <cell r="V170">
            <v>1408963.2</v>
          </cell>
          <cell r="W170">
            <v>123200</v>
          </cell>
          <cell r="X170">
            <v>496249.5</v>
          </cell>
          <cell r="Y170">
            <v>1532163.2</v>
          </cell>
          <cell r="Z170">
            <v>-1532163.2</v>
          </cell>
          <cell r="AA170">
            <v>0</v>
          </cell>
          <cell r="AB170">
            <v>0</v>
          </cell>
          <cell r="AC170">
            <v>-1532163.2</v>
          </cell>
          <cell r="AD170">
            <v>0</v>
          </cell>
          <cell r="AE170">
            <v>-1532163.2</v>
          </cell>
          <cell r="AF170">
            <v>-1035913.7</v>
          </cell>
          <cell r="AG170">
            <v>0</v>
          </cell>
        </row>
        <row r="171">
          <cell r="G171">
            <v>64761.9</v>
          </cell>
          <cell r="H171">
            <v>39834.400000000001</v>
          </cell>
          <cell r="I171">
            <v>104596.3</v>
          </cell>
          <cell r="J171">
            <v>52886.099999999991</v>
          </cell>
          <cell r="K171">
            <v>157482.4</v>
          </cell>
          <cell r="L171">
            <v>35600</v>
          </cell>
          <cell r="M171">
            <v>193082.4</v>
          </cell>
          <cell r="N171">
            <v>55549</v>
          </cell>
          <cell r="O171">
            <v>248631.4</v>
          </cell>
          <cell r="P171">
            <v>61068.500000000029</v>
          </cell>
          <cell r="Q171">
            <v>152217.50000000003</v>
          </cell>
          <cell r="R171">
            <v>309699.90000000002</v>
          </cell>
          <cell r="S171">
            <v>65668.5</v>
          </cell>
          <cell r="T171">
            <v>375368.4</v>
          </cell>
          <cell r="U171">
            <v>74744.399999999965</v>
          </cell>
          <cell r="V171">
            <v>450112.8</v>
          </cell>
          <cell r="W171">
            <v>74917.399999999965</v>
          </cell>
          <cell r="X171">
            <v>215330.29999999993</v>
          </cell>
          <cell r="Y171">
            <v>525030.19999999995</v>
          </cell>
          <cell r="Z171">
            <v>-525030.19999999995</v>
          </cell>
          <cell r="AA171">
            <v>0</v>
          </cell>
          <cell r="AB171">
            <v>0</v>
          </cell>
          <cell r="AC171">
            <v>-525030.19999999995</v>
          </cell>
          <cell r="AD171">
            <v>0</v>
          </cell>
          <cell r="AE171">
            <v>-525030.19999999995</v>
          </cell>
          <cell r="AF171">
            <v>-309699.90000000002</v>
          </cell>
          <cell r="AG171">
            <v>0</v>
          </cell>
        </row>
        <row r="172">
          <cell r="G172">
            <v>99914.5</v>
          </cell>
          <cell r="H172">
            <v>261902.90000000002</v>
          </cell>
          <cell r="I172">
            <v>361817.4</v>
          </cell>
          <cell r="J172">
            <v>277737.19999999995</v>
          </cell>
          <cell r="K172">
            <v>639554.6</v>
          </cell>
          <cell r="L172">
            <v>114021.30000000005</v>
          </cell>
          <cell r="M172">
            <v>753575.9</v>
          </cell>
          <cell r="N172">
            <v>189632</v>
          </cell>
          <cell r="O172">
            <v>943207.9</v>
          </cell>
          <cell r="P172">
            <v>178356.99999999988</v>
          </cell>
          <cell r="Q172">
            <v>482010.29999999993</v>
          </cell>
          <cell r="R172">
            <v>1121564.8999999999</v>
          </cell>
          <cell r="S172">
            <v>173189.5</v>
          </cell>
          <cell r="T172">
            <v>1294754.3999999999</v>
          </cell>
          <cell r="U172">
            <v>262299</v>
          </cell>
          <cell r="V172">
            <v>1557053.4</v>
          </cell>
          <cell r="W172">
            <v>130040</v>
          </cell>
          <cell r="X172">
            <v>565528.5</v>
          </cell>
          <cell r="Y172">
            <v>1687093.4</v>
          </cell>
          <cell r="Z172">
            <v>-1687093.4</v>
          </cell>
          <cell r="AA172">
            <v>0</v>
          </cell>
          <cell r="AB172">
            <v>0</v>
          </cell>
          <cell r="AC172">
            <v>-1687093.4</v>
          </cell>
          <cell r="AD172">
            <v>0</v>
          </cell>
          <cell r="AE172">
            <v>-1687093.4</v>
          </cell>
          <cell r="AF172">
            <v>-1121564.8999999999</v>
          </cell>
          <cell r="AG172">
            <v>0</v>
          </cell>
        </row>
        <row r="173">
          <cell r="G173">
            <v>52156.4</v>
          </cell>
          <cell r="H173">
            <v>126404</v>
          </cell>
          <cell r="I173">
            <v>178560.4</v>
          </cell>
          <cell r="J173">
            <v>88800.000000000029</v>
          </cell>
          <cell r="K173">
            <v>267360.40000000002</v>
          </cell>
          <cell r="L173">
            <v>99800</v>
          </cell>
          <cell r="M173">
            <v>367160.4</v>
          </cell>
          <cell r="N173">
            <v>19199.299999999988</v>
          </cell>
          <cell r="O173">
            <v>386359.7</v>
          </cell>
          <cell r="P173">
            <v>116591.79999999999</v>
          </cell>
          <cell r="Q173">
            <v>235591.09999999998</v>
          </cell>
          <cell r="R173">
            <v>502951.5</v>
          </cell>
          <cell r="S173">
            <v>76514</v>
          </cell>
          <cell r="T173">
            <v>579465.5</v>
          </cell>
          <cell r="U173">
            <v>80607.900000000023</v>
          </cell>
          <cell r="V173">
            <v>660073.4</v>
          </cell>
          <cell r="W173">
            <v>81242.79999999993</v>
          </cell>
          <cell r="X173">
            <v>238364.69999999995</v>
          </cell>
          <cell r="Y173">
            <v>741316.2</v>
          </cell>
          <cell r="Z173">
            <v>-741316.2</v>
          </cell>
          <cell r="AA173">
            <v>0</v>
          </cell>
          <cell r="AB173">
            <v>0</v>
          </cell>
          <cell r="AC173">
            <v>-741316.2</v>
          </cell>
          <cell r="AD173">
            <v>0</v>
          </cell>
          <cell r="AE173">
            <v>-741316.2</v>
          </cell>
          <cell r="AF173">
            <v>-502951.5</v>
          </cell>
          <cell r="AG173">
            <v>0</v>
          </cell>
        </row>
        <row r="174">
          <cell r="G174">
            <v>30000</v>
          </cell>
          <cell r="H174">
            <v>139863</v>
          </cell>
          <cell r="I174">
            <v>169863</v>
          </cell>
          <cell r="J174">
            <v>78000</v>
          </cell>
          <cell r="K174">
            <v>247863</v>
          </cell>
          <cell r="L174">
            <v>84789</v>
          </cell>
          <cell r="M174">
            <v>332652</v>
          </cell>
          <cell r="N174">
            <v>41264.900000000023</v>
          </cell>
          <cell r="O174">
            <v>373916.9</v>
          </cell>
          <cell r="P174">
            <v>122572</v>
          </cell>
          <cell r="Q174">
            <v>248625.90000000002</v>
          </cell>
          <cell r="R174">
            <v>496488.9</v>
          </cell>
          <cell r="S174">
            <v>76682.29999999993</v>
          </cell>
          <cell r="T174">
            <v>573171.19999999995</v>
          </cell>
          <cell r="U174">
            <v>131687.80000000005</v>
          </cell>
          <cell r="V174">
            <v>704859</v>
          </cell>
          <cell r="W174">
            <v>96495</v>
          </cell>
          <cell r="X174">
            <v>304865.09999999998</v>
          </cell>
          <cell r="Y174">
            <v>801354</v>
          </cell>
          <cell r="Z174">
            <v>-801354</v>
          </cell>
          <cell r="AA174">
            <v>0</v>
          </cell>
          <cell r="AB174">
            <v>0</v>
          </cell>
          <cell r="AC174">
            <v>-801354</v>
          </cell>
          <cell r="AD174">
            <v>0</v>
          </cell>
          <cell r="AE174">
            <v>-801354</v>
          </cell>
          <cell r="AF174">
            <v>-496488.9</v>
          </cell>
          <cell r="AG174">
            <v>0</v>
          </cell>
        </row>
        <row r="175">
          <cell r="G175">
            <v>390997</v>
          </cell>
          <cell r="H175">
            <v>764816</v>
          </cell>
          <cell r="I175">
            <v>1155813</v>
          </cell>
          <cell r="J175">
            <v>739668</v>
          </cell>
          <cell r="K175">
            <v>1895481</v>
          </cell>
          <cell r="L175">
            <v>406966.29999999981</v>
          </cell>
          <cell r="M175">
            <v>2302447.2999999998</v>
          </cell>
          <cell r="N175">
            <v>572343</v>
          </cell>
          <cell r="O175">
            <v>2874790.3</v>
          </cell>
          <cell r="P175">
            <v>671888.90000000037</v>
          </cell>
          <cell r="Q175">
            <v>1651198.2000000002</v>
          </cell>
          <cell r="R175">
            <v>3546679.2</v>
          </cell>
          <cell r="S175">
            <v>582501</v>
          </cell>
          <cell r="T175">
            <v>4129180.2</v>
          </cell>
          <cell r="U175">
            <v>627717</v>
          </cell>
          <cell r="V175">
            <v>4756897.2</v>
          </cell>
          <cell r="W175">
            <v>648255</v>
          </cell>
          <cell r="X175">
            <v>1858473</v>
          </cell>
          <cell r="Y175">
            <v>5405152.2000000002</v>
          </cell>
          <cell r="Z175">
            <v>-5405152.2000000002</v>
          </cell>
          <cell r="AA175">
            <v>0</v>
          </cell>
          <cell r="AB175">
            <v>0</v>
          </cell>
          <cell r="AC175">
            <v>-5405152.2000000002</v>
          </cell>
          <cell r="AD175">
            <v>0</v>
          </cell>
          <cell r="AE175">
            <v>-5405152.2000000002</v>
          </cell>
          <cell r="AF175">
            <v>-3546679.2</v>
          </cell>
          <cell r="AG175">
            <v>0</v>
          </cell>
        </row>
        <row r="176">
          <cell r="G176">
            <v>33650</v>
          </cell>
          <cell r="H176">
            <v>129711.5</v>
          </cell>
          <cell r="I176">
            <v>163361.5</v>
          </cell>
          <cell r="J176">
            <v>355532.79999999999</v>
          </cell>
          <cell r="K176">
            <v>518894.3</v>
          </cell>
          <cell r="L176">
            <v>61994.500000000058</v>
          </cell>
          <cell r="M176">
            <v>580888.80000000005</v>
          </cell>
          <cell r="N176">
            <v>110673</v>
          </cell>
          <cell r="O176">
            <v>691561.8</v>
          </cell>
          <cell r="P176">
            <v>203587.19999999995</v>
          </cell>
          <cell r="Q176">
            <v>376254.7</v>
          </cell>
          <cell r="R176">
            <v>895149</v>
          </cell>
          <cell r="S176">
            <v>69254</v>
          </cell>
          <cell r="T176">
            <v>964403</v>
          </cell>
          <cell r="U176">
            <v>99613.100000000093</v>
          </cell>
          <cell r="V176">
            <v>1064016.1000000001</v>
          </cell>
          <cell r="W176">
            <v>151178.29999999981</v>
          </cell>
          <cell r="X176">
            <v>320045.39999999991</v>
          </cell>
          <cell r="Y176">
            <v>1215194.3999999999</v>
          </cell>
          <cell r="Z176">
            <v>-1215194.3999999999</v>
          </cell>
          <cell r="AA176">
            <v>0</v>
          </cell>
          <cell r="AB176">
            <v>0</v>
          </cell>
          <cell r="AC176">
            <v>-1215194.3999999999</v>
          </cell>
          <cell r="AD176">
            <v>0</v>
          </cell>
          <cell r="AE176">
            <v>-1215194.3999999999</v>
          </cell>
          <cell r="AF176">
            <v>-895149</v>
          </cell>
          <cell r="AG176">
            <v>0</v>
          </cell>
        </row>
        <row r="177">
          <cell r="G177">
            <v>120215.7</v>
          </cell>
          <cell r="H177">
            <v>146437.20000000001</v>
          </cell>
          <cell r="I177">
            <v>266652.90000000002</v>
          </cell>
          <cell r="J177">
            <v>143314</v>
          </cell>
          <cell r="K177">
            <v>409966.9</v>
          </cell>
          <cell r="L177">
            <v>129814.19999999995</v>
          </cell>
          <cell r="M177">
            <v>539781.1</v>
          </cell>
          <cell r="N177">
            <v>127009.09999999998</v>
          </cell>
          <cell r="O177">
            <v>666790.19999999995</v>
          </cell>
          <cell r="P177">
            <v>125020.10000000009</v>
          </cell>
          <cell r="Q177">
            <v>381843.4</v>
          </cell>
          <cell r="R177">
            <v>791810.3</v>
          </cell>
          <cell r="S177">
            <v>73643.29999999993</v>
          </cell>
          <cell r="T177">
            <v>865453.6</v>
          </cell>
          <cell r="U177">
            <v>113267.59999999998</v>
          </cell>
          <cell r="V177">
            <v>978721.2</v>
          </cell>
          <cell r="W177">
            <v>107680.19999999995</v>
          </cell>
          <cell r="X177">
            <v>294591.09999999986</v>
          </cell>
          <cell r="Y177">
            <v>1086401.3999999999</v>
          </cell>
          <cell r="Z177">
            <v>-1086401.3999999999</v>
          </cell>
          <cell r="AA177">
            <v>0</v>
          </cell>
          <cell r="AB177">
            <v>0</v>
          </cell>
          <cell r="AC177">
            <v>-1086401.3999999999</v>
          </cell>
          <cell r="AD177">
            <v>0</v>
          </cell>
          <cell r="AE177">
            <v>-1086401.3999999999</v>
          </cell>
          <cell r="AF177">
            <v>-791810.3</v>
          </cell>
          <cell r="AG177">
            <v>0</v>
          </cell>
        </row>
        <row r="178">
          <cell r="G178">
            <v>458365</v>
          </cell>
          <cell r="H178">
            <v>733109</v>
          </cell>
          <cell r="I178">
            <v>1191474</v>
          </cell>
          <cell r="J178">
            <v>775670</v>
          </cell>
          <cell r="K178">
            <v>1967144</v>
          </cell>
          <cell r="L178">
            <v>687289</v>
          </cell>
          <cell r="M178">
            <v>2654433</v>
          </cell>
          <cell r="N178">
            <v>774929</v>
          </cell>
          <cell r="O178">
            <v>3429362</v>
          </cell>
          <cell r="P178">
            <v>747793</v>
          </cell>
          <cell r="Q178">
            <v>2210011</v>
          </cell>
          <cell r="R178">
            <v>4177155</v>
          </cell>
          <cell r="S178">
            <v>665993</v>
          </cell>
          <cell r="T178">
            <v>4843148</v>
          </cell>
          <cell r="U178">
            <v>729394</v>
          </cell>
          <cell r="V178">
            <v>5572542</v>
          </cell>
          <cell r="W178">
            <v>891218</v>
          </cell>
          <cell r="X178">
            <v>2286605</v>
          </cell>
          <cell r="Y178">
            <v>6463760</v>
          </cell>
          <cell r="Z178">
            <v>-6463760</v>
          </cell>
          <cell r="AA178">
            <v>0</v>
          </cell>
          <cell r="AB178">
            <v>0</v>
          </cell>
          <cell r="AC178">
            <v>-6463760</v>
          </cell>
          <cell r="AD178">
            <v>0</v>
          </cell>
          <cell r="AE178">
            <v>-6463760</v>
          </cell>
          <cell r="AF178">
            <v>-4177155</v>
          </cell>
          <cell r="AG178">
            <v>0</v>
          </cell>
        </row>
        <row r="179">
          <cell r="G179">
            <v>4000</v>
          </cell>
          <cell r="H179">
            <v>276240</v>
          </cell>
          <cell r="I179">
            <v>280240</v>
          </cell>
          <cell r="J179">
            <v>593300</v>
          </cell>
          <cell r="K179">
            <v>873540</v>
          </cell>
          <cell r="L179">
            <v>93000</v>
          </cell>
          <cell r="M179">
            <v>966540</v>
          </cell>
          <cell r="N179">
            <v>152000</v>
          </cell>
          <cell r="O179">
            <v>1118540</v>
          </cell>
          <cell r="P179">
            <v>187000</v>
          </cell>
          <cell r="Q179">
            <v>432000</v>
          </cell>
          <cell r="R179">
            <v>1305540</v>
          </cell>
          <cell r="S179">
            <v>178000</v>
          </cell>
          <cell r="T179">
            <v>1483540</v>
          </cell>
          <cell r="U179">
            <v>215000</v>
          </cell>
          <cell r="V179">
            <v>1698540</v>
          </cell>
          <cell r="W179">
            <v>260000</v>
          </cell>
          <cell r="X179">
            <v>653000</v>
          </cell>
          <cell r="Y179">
            <v>1958540</v>
          </cell>
          <cell r="Z179">
            <v>-1958540</v>
          </cell>
          <cell r="AA179">
            <v>0</v>
          </cell>
          <cell r="AB179">
            <v>0</v>
          </cell>
          <cell r="AC179">
            <v>-1958540</v>
          </cell>
          <cell r="AD179">
            <v>0</v>
          </cell>
          <cell r="AE179">
            <v>-1958540</v>
          </cell>
          <cell r="AF179">
            <v>-1305540</v>
          </cell>
          <cell r="AG179">
            <v>0</v>
          </cell>
        </row>
        <row r="180">
          <cell r="G180">
            <v>156227.79999999999</v>
          </cell>
          <cell r="H180">
            <v>114390.40000000002</v>
          </cell>
          <cell r="I180">
            <v>270618.2</v>
          </cell>
          <cell r="J180">
            <v>156052.79999999999</v>
          </cell>
          <cell r="K180">
            <v>426671</v>
          </cell>
          <cell r="L180">
            <v>153499.90000000002</v>
          </cell>
          <cell r="M180">
            <v>580170.9</v>
          </cell>
          <cell r="N180">
            <v>126937.09999999998</v>
          </cell>
          <cell r="O180">
            <v>707108</v>
          </cell>
          <cell r="P180">
            <v>133886.19999999995</v>
          </cell>
          <cell r="Q180">
            <v>414323.19999999995</v>
          </cell>
          <cell r="R180">
            <v>840994.2</v>
          </cell>
          <cell r="S180">
            <v>128180</v>
          </cell>
          <cell r="T180">
            <v>969174.2</v>
          </cell>
          <cell r="U180">
            <v>167000</v>
          </cell>
          <cell r="V180">
            <v>1136174.2</v>
          </cell>
          <cell r="W180">
            <v>153400</v>
          </cell>
          <cell r="X180">
            <v>448580</v>
          </cell>
          <cell r="Y180">
            <v>1289574.2</v>
          </cell>
          <cell r="Z180">
            <v>-1289574.2</v>
          </cell>
          <cell r="AA180">
            <v>0</v>
          </cell>
          <cell r="AB180">
            <v>0</v>
          </cell>
          <cell r="AC180">
            <v>-1289574.2</v>
          </cell>
          <cell r="AD180">
            <v>0</v>
          </cell>
          <cell r="AE180">
            <v>-1289574.2</v>
          </cell>
          <cell r="AF180">
            <v>-840994.2</v>
          </cell>
          <cell r="AG180">
            <v>0</v>
          </cell>
        </row>
        <row r="181">
          <cell r="G181">
            <v>316102.90000000002</v>
          </cell>
          <cell r="H181">
            <v>985994.79999999993</v>
          </cell>
          <cell r="I181">
            <v>1302097.7</v>
          </cell>
          <cell r="J181">
            <v>1661000.0999999999</v>
          </cell>
          <cell r="K181">
            <v>2963097.8</v>
          </cell>
          <cell r="L181">
            <v>0</v>
          </cell>
          <cell r="M181">
            <v>2963097.8</v>
          </cell>
          <cell r="N181">
            <v>486297.70000000019</v>
          </cell>
          <cell r="O181">
            <v>3449395.5</v>
          </cell>
          <cell r="P181">
            <v>978711.90000000037</v>
          </cell>
          <cell r="Q181">
            <v>1465009.6000000006</v>
          </cell>
          <cell r="R181">
            <v>4428107.4000000004</v>
          </cell>
          <cell r="S181">
            <v>207274.29999999981</v>
          </cell>
          <cell r="T181">
            <v>4635381.7</v>
          </cell>
          <cell r="U181">
            <v>441819.89999999944</v>
          </cell>
          <cell r="V181">
            <v>5077201.5999999996</v>
          </cell>
          <cell r="W181">
            <v>1223352.9000000004</v>
          </cell>
          <cell r="X181">
            <v>1872447.0999999996</v>
          </cell>
          <cell r="Y181">
            <v>6300554.5</v>
          </cell>
          <cell r="Z181">
            <v>-6300554.5</v>
          </cell>
          <cell r="AA181">
            <v>0</v>
          </cell>
          <cell r="AB181">
            <v>0</v>
          </cell>
          <cell r="AC181">
            <v>-6300554.5</v>
          </cell>
          <cell r="AD181">
            <v>0</v>
          </cell>
          <cell r="AE181">
            <v>-6300554.5</v>
          </cell>
          <cell r="AF181">
            <v>-4428107.4000000004</v>
          </cell>
          <cell r="AG181">
            <v>0</v>
          </cell>
        </row>
        <row r="182">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row>
        <row r="183">
          <cell r="G183">
            <v>64061.1</v>
          </cell>
          <cell r="H183">
            <v>135710.1</v>
          </cell>
          <cell r="I183">
            <v>199771.2</v>
          </cell>
          <cell r="J183">
            <v>126621.09999999992</v>
          </cell>
          <cell r="K183">
            <v>326392.29999999993</v>
          </cell>
          <cell r="L183">
            <v>74577.900000000052</v>
          </cell>
          <cell r="M183">
            <v>400970.2</v>
          </cell>
          <cell r="N183">
            <v>93472.899999999951</v>
          </cell>
          <cell r="O183">
            <v>494443.1</v>
          </cell>
          <cell r="P183">
            <v>43670.099999999977</v>
          </cell>
          <cell r="Q183">
            <v>211720.9</v>
          </cell>
          <cell r="R183">
            <v>538113.19999999995</v>
          </cell>
          <cell r="S183">
            <v>40665.70000000007</v>
          </cell>
          <cell r="T183">
            <v>578778.9</v>
          </cell>
          <cell r="U183">
            <v>64509</v>
          </cell>
          <cell r="V183">
            <v>643287.9</v>
          </cell>
          <cell r="W183">
            <v>120875.5</v>
          </cell>
          <cell r="X183">
            <v>226050.20000000004</v>
          </cell>
          <cell r="Y183">
            <v>764163.4</v>
          </cell>
          <cell r="Z183">
            <v>-764163.4</v>
          </cell>
          <cell r="AA183">
            <v>0</v>
          </cell>
          <cell r="AB183">
            <v>0</v>
          </cell>
          <cell r="AC183">
            <v>0</v>
          </cell>
          <cell r="AD183">
            <v>0</v>
          </cell>
          <cell r="AE183">
            <v>-764163.4</v>
          </cell>
          <cell r="AF183">
            <v>-538113.19999999995</v>
          </cell>
          <cell r="AG183">
            <v>0</v>
          </cell>
        </row>
        <row r="184">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row>
        <row r="185">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row>
        <row r="186">
          <cell r="H186">
            <v>0</v>
          </cell>
          <cell r="I186">
            <v>0</v>
          </cell>
          <cell r="J186">
            <v>0</v>
          </cell>
          <cell r="K186">
            <v>0</v>
          </cell>
          <cell r="L186">
            <v>0</v>
          </cell>
          <cell r="M186">
            <v>0</v>
          </cell>
          <cell r="N186">
            <v>0</v>
          </cell>
          <cell r="O186">
            <v>0</v>
          </cell>
          <cell r="P186">
            <v>2000</v>
          </cell>
          <cell r="Q186">
            <v>2000</v>
          </cell>
          <cell r="R186">
            <v>2000</v>
          </cell>
          <cell r="S186">
            <v>0</v>
          </cell>
          <cell r="T186">
            <v>2000</v>
          </cell>
          <cell r="U186">
            <v>2.5</v>
          </cell>
          <cell r="V186">
            <v>2002.5</v>
          </cell>
          <cell r="W186">
            <v>0</v>
          </cell>
          <cell r="X186">
            <v>2.5</v>
          </cell>
          <cell r="Y186">
            <v>2002.5</v>
          </cell>
          <cell r="Z186">
            <v>-2002.5</v>
          </cell>
          <cell r="AA186">
            <v>0</v>
          </cell>
          <cell r="AB186">
            <v>0</v>
          </cell>
          <cell r="AC186">
            <v>-2000</v>
          </cell>
          <cell r="AD186">
            <v>0</v>
          </cell>
          <cell r="AE186">
            <v>-2002.5</v>
          </cell>
          <cell r="AF186">
            <v>-2000</v>
          </cell>
          <cell r="AG186">
            <v>0</v>
          </cell>
        </row>
        <row r="187">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row>
        <row r="188">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row>
        <row r="189">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row>
        <row r="190">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row>
        <row r="191">
          <cell r="G191">
            <v>60246.400000000001</v>
          </cell>
          <cell r="H191">
            <v>107031.5</v>
          </cell>
          <cell r="I191">
            <v>167277.9</v>
          </cell>
          <cell r="J191">
            <v>105825.69999999998</v>
          </cell>
          <cell r="K191">
            <v>273103.59999999998</v>
          </cell>
          <cell r="L191">
            <v>69679.300000000047</v>
          </cell>
          <cell r="M191">
            <v>342782.9</v>
          </cell>
          <cell r="N191">
            <v>47988.199999999953</v>
          </cell>
          <cell r="O191">
            <v>390771.1</v>
          </cell>
          <cell r="P191">
            <v>24169.100000000035</v>
          </cell>
          <cell r="Q191">
            <v>141836.60000000003</v>
          </cell>
          <cell r="R191">
            <v>414940.2</v>
          </cell>
          <cell r="S191">
            <v>25256.700000000012</v>
          </cell>
          <cell r="T191">
            <v>440196.9</v>
          </cell>
          <cell r="U191">
            <v>34929.399999999965</v>
          </cell>
          <cell r="V191">
            <v>475126.3</v>
          </cell>
          <cell r="W191">
            <v>78798.500000000058</v>
          </cell>
          <cell r="X191">
            <v>138984.60000000003</v>
          </cell>
          <cell r="Y191">
            <v>553924.80000000005</v>
          </cell>
          <cell r="Z191">
            <v>-553924.80000000005</v>
          </cell>
          <cell r="AA191">
            <v>0</v>
          </cell>
          <cell r="AB191">
            <v>0</v>
          </cell>
          <cell r="AC191">
            <v>-553924.80000000005</v>
          </cell>
          <cell r="AD191">
            <v>0</v>
          </cell>
          <cell r="AE191">
            <v>-553924.80000000005</v>
          </cell>
          <cell r="AF191">
            <v>-414940.2</v>
          </cell>
          <cell r="AG191">
            <v>0</v>
          </cell>
        </row>
        <row r="192">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row>
        <row r="193">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row>
        <row r="194">
          <cell r="G194">
            <v>123</v>
          </cell>
          <cell r="H194">
            <v>27940</v>
          </cell>
          <cell r="I194">
            <v>28063</v>
          </cell>
          <cell r="J194">
            <v>20026</v>
          </cell>
          <cell r="K194">
            <v>48089</v>
          </cell>
          <cell r="L194">
            <v>957</v>
          </cell>
          <cell r="M194">
            <v>49046</v>
          </cell>
          <cell r="N194">
            <v>43387</v>
          </cell>
          <cell r="O194">
            <v>92433</v>
          </cell>
          <cell r="P194">
            <v>14511</v>
          </cell>
          <cell r="Q194">
            <v>58855</v>
          </cell>
          <cell r="R194">
            <v>106944</v>
          </cell>
          <cell r="S194">
            <v>12585</v>
          </cell>
          <cell r="T194">
            <v>119529</v>
          </cell>
          <cell r="U194">
            <v>29001</v>
          </cell>
          <cell r="V194">
            <v>148530</v>
          </cell>
          <cell r="W194">
            <v>39992</v>
          </cell>
          <cell r="X194">
            <v>81578</v>
          </cell>
          <cell r="Y194">
            <v>188522</v>
          </cell>
          <cell r="Z194">
            <v>-188522</v>
          </cell>
          <cell r="AA194">
            <v>0</v>
          </cell>
          <cell r="AB194">
            <v>0</v>
          </cell>
          <cell r="AC194">
            <v>-188522</v>
          </cell>
          <cell r="AD194">
            <v>0</v>
          </cell>
          <cell r="AE194">
            <v>-188522</v>
          </cell>
          <cell r="AF194">
            <v>-106944</v>
          </cell>
          <cell r="AG194">
            <v>0</v>
          </cell>
        </row>
        <row r="195">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row>
        <row r="196">
          <cell r="G196">
            <v>3691.7</v>
          </cell>
          <cell r="H196">
            <v>735</v>
          </cell>
          <cell r="I196">
            <v>4426.7</v>
          </cell>
          <cell r="J196">
            <v>769.40000000000055</v>
          </cell>
          <cell r="K196">
            <v>5196.1000000000004</v>
          </cell>
          <cell r="L196">
            <v>3941.6000000000004</v>
          </cell>
          <cell r="M196">
            <v>9137.7000000000007</v>
          </cell>
          <cell r="N196">
            <v>2097.6999999999989</v>
          </cell>
          <cell r="O196">
            <v>11235.4</v>
          </cell>
          <cell r="P196">
            <v>2990</v>
          </cell>
          <cell r="Q196">
            <v>9029.2999999999993</v>
          </cell>
          <cell r="R196">
            <v>14225.4</v>
          </cell>
          <cell r="S196">
            <v>2824.0000000000018</v>
          </cell>
          <cell r="T196">
            <v>17049.400000000001</v>
          </cell>
          <cell r="U196">
            <v>572.5</v>
          </cell>
          <cell r="V196">
            <v>17621.900000000001</v>
          </cell>
          <cell r="W196">
            <v>2085</v>
          </cell>
          <cell r="X196">
            <v>5481.5000000000018</v>
          </cell>
          <cell r="Y196">
            <v>19706.900000000001</v>
          </cell>
          <cell r="Z196">
            <v>-19706.900000000001</v>
          </cell>
          <cell r="AA196">
            <v>0</v>
          </cell>
          <cell r="AB196">
            <v>0</v>
          </cell>
          <cell r="AC196">
            <v>-19706.900000000001</v>
          </cell>
          <cell r="AD196">
            <v>0</v>
          </cell>
          <cell r="AE196">
            <v>-19706.900000000001</v>
          </cell>
          <cell r="AF196">
            <v>-14225.4</v>
          </cell>
          <cell r="AG196">
            <v>0</v>
          </cell>
        </row>
        <row r="197">
          <cell r="H197">
            <v>3.6</v>
          </cell>
          <cell r="I197">
            <v>3.6</v>
          </cell>
          <cell r="J197">
            <v>0</v>
          </cell>
          <cell r="K197">
            <v>3.6</v>
          </cell>
          <cell r="L197">
            <v>0</v>
          </cell>
          <cell r="M197">
            <v>3.6</v>
          </cell>
          <cell r="N197">
            <v>0</v>
          </cell>
          <cell r="O197">
            <v>3.6</v>
          </cell>
          <cell r="P197">
            <v>0</v>
          </cell>
          <cell r="Q197">
            <v>0</v>
          </cell>
          <cell r="R197">
            <v>3.6</v>
          </cell>
          <cell r="S197">
            <v>0</v>
          </cell>
          <cell r="T197">
            <v>3.6</v>
          </cell>
          <cell r="U197">
            <v>3.6</v>
          </cell>
          <cell r="V197">
            <v>7.2</v>
          </cell>
          <cell r="W197">
            <v>0</v>
          </cell>
          <cell r="X197">
            <v>3.6</v>
          </cell>
          <cell r="Y197">
            <v>7.2</v>
          </cell>
          <cell r="Z197">
            <v>-7.2</v>
          </cell>
          <cell r="AA197">
            <v>0</v>
          </cell>
          <cell r="AB197">
            <v>0</v>
          </cell>
          <cell r="AC197">
            <v>-7.2</v>
          </cell>
          <cell r="AD197">
            <v>0</v>
          </cell>
          <cell r="AE197">
            <v>-7.2</v>
          </cell>
          <cell r="AF197">
            <v>-3.6</v>
          </cell>
          <cell r="AG197">
            <v>0</v>
          </cell>
        </row>
        <row r="198">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row>
        <row r="199">
          <cell r="G199">
            <v>83391.099999999991</v>
          </cell>
          <cell r="H199">
            <v>61370.2</v>
          </cell>
          <cell r="I199">
            <v>144761.29999999999</v>
          </cell>
          <cell r="J199">
            <v>51566.100000000035</v>
          </cell>
          <cell r="K199">
            <v>196327.40000000002</v>
          </cell>
          <cell r="L199">
            <v>58992.899999999987</v>
          </cell>
          <cell r="M199">
            <v>255320.30000000002</v>
          </cell>
          <cell r="N199">
            <v>52549.799999999988</v>
          </cell>
          <cell r="O199">
            <v>307870.09999999998</v>
          </cell>
          <cell r="P199">
            <v>66977.100000000035</v>
          </cell>
          <cell r="Q199">
            <v>178519.80000000002</v>
          </cell>
          <cell r="R199">
            <v>374847.2</v>
          </cell>
          <cell r="S199">
            <v>30245.599999999977</v>
          </cell>
          <cell r="T199">
            <v>405092.8</v>
          </cell>
          <cell r="U199">
            <v>53299.899999999965</v>
          </cell>
          <cell r="V199">
            <v>458392.69999999995</v>
          </cell>
          <cell r="W199">
            <v>88754.300000000047</v>
          </cell>
          <cell r="X199">
            <v>172299.80000000005</v>
          </cell>
          <cell r="Y199">
            <v>547147</v>
          </cell>
          <cell r="Z199">
            <v>-547147</v>
          </cell>
          <cell r="AA199">
            <v>0</v>
          </cell>
          <cell r="AB199">
            <v>0</v>
          </cell>
          <cell r="AC199">
            <v>0</v>
          </cell>
          <cell r="AD199">
            <v>0</v>
          </cell>
          <cell r="AE199">
            <v>-547147</v>
          </cell>
          <cell r="AF199">
            <v>-374847.19999999995</v>
          </cell>
          <cell r="AG199">
            <v>0</v>
          </cell>
        </row>
        <row r="200">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row>
        <row r="201">
          <cell r="H201">
            <v>0</v>
          </cell>
          <cell r="I201">
            <v>5792</v>
          </cell>
          <cell r="J201">
            <v>5792</v>
          </cell>
          <cell r="K201">
            <v>5792</v>
          </cell>
          <cell r="L201">
            <v>0</v>
          </cell>
          <cell r="M201">
            <v>5792</v>
          </cell>
          <cell r="N201">
            <v>366.80000000000018</v>
          </cell>
          <cell r="O201">
            <v>6158.8</v>
          </cell>
          <cell r="P201">
            <v>8367.9000000000015</v>
          </cell>
          <cell r="Q201">
            <v>8734.7000000000007</v>
          </cell>
          <cell r="R201">
            <v>14526.7</v>
          </cell>
          <cell r="S201">
            <v>401</v>
          </cell>
          <cell r="T201">
            <v>14927.7</v>
          </cell>
          <cell r="U201">
            <v>450</v>
          </cell>
          <cell r="V201">
            <v>15377.7</v>
          </cell>
          <cell r="W201">
            <v>13892</v>
          </cell>
          <cell r="X201">
            <v>14743</v>
          </cell>
          <cell r="Y201">
            <v>29269.7</v>
          </cell>
          <cell r="Z201">
            <v>-29269.7</v>
          </cell>
          <cell r="AA201">
            <v>0</v>
          </cell>
          <cell r="AB201">
            <v>0</v>
          </cell>
          <cell r="AC201">
            <v>-14526.7</v>
          </cell>
          <cell r="AD201">
            <v>0</v>
          </cell>
          <cell r="AE201">
            <v>-29269.7</v>
          </cell>
          <cell r="AF201">
            <v>-14526.7</v>
          </cell>
          <cell r="AG201">
            <v>0</v>
          </cell>
        </row>
        <row r="202">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row>
        <row r="203">
          <cell r="H203">
            <v>0</v>
          </cell>
          <cell r="I203">
            <v>70</v>
          </cell>
          <cell r="J203">
            <v>70</v>
          </cell>
          <cell r="K203">
            <v>70</v>
          </cell>
          <cell r="L203">
            <v>0</v>
          </cell>
          <cell r="M203">
            <v>70</v>
          </cell>
          <cell r="N203">
            <v>0</v>
          </cell>
          <cell r="O203">
            <v>70</v>
          </cell>
          <cell r="P203">
            <v>135.1</v>
          </cell>
          <cell r="Q203">
            <v>135.1</v>
          </cell>
          <cell r="R203">
            <v>205.1</v>
          </cell>
          <cell r="S203">
            <v>53.000000000000028</v>
          </cell>
          <cell r="T203">
            <v>258.10000000000002</v>
          </cell>
          <cell r="U203">
            <v>1943.3000000000002</v>
          </cell>
          <cell r="V203">
            <v>2201.4</v>
          </cell>
          <cell r="W203">
            <v>800</v>
          </cell>
          <cell r="X203">
            <v>2796.3</v>
          </cell>
          <cell r="Y203">
            <v>3001.4</v>
          </cell>
          <cell r="Z203">
            <v>-3001.4</v>
          </cell>
          <cell r="AA203">
            <v>0</v>
          </cell>
          <cell r="AB203">
            <v>0</v>
          </cell>
          <cell r="AC203">
            <v>-205.09999999999991</v>
          </cell>
          <cell r="AD203">
            <v>0</v>
          </cell>
          <cell r="AE203">
            <v>-3001.4</v>
          </cell>
          <cell r="AF203">
            <v>-205.09999999999991</v>
          </cell>
          <cell r="AG203">
            <v>0</v>
          </cell>
        </row>
        <row r="204">
          <cell r="G204">
            <v>26823</v>
          </cell>
          <cell r="H204">
            <v>14580</v>
          </cell>
          <cell r="I204">
            <v>41403</v>
          </cell>
          <cell r="J204">
            <v>1183</v>
          </cell>
          <cell r="K204">
            <v>42586</v>
          </cell>
          <cell r="L204">
            <v>13398</v>
          </cell>
          <cell r="M204">
            <v>55984</v>
          </cell>
          <cell r="N204">
            <v>10069.699999999997</v>
          </cell>
          <cell r="O204">
            <v>66053.7</v>
          </cell>
          <cell r="P204">
            <v>4500</v>
          </cell>
          <cell r="Q204">
            <v>27967.699999999997</v>
          </cell>
          <cell r="R204">
            <v>70553.7</v>
          </cell>
          <cell r="S204">
            <v>1250</v>
          </cell>
          <cell r="T204">
            <v>71803.7</v>
          </cell>
          <cell r="U204">
            <v>700</v>
          </cell>
          <cell r="V204">
            <v>72503.7</v>
          </cell>
          <cell r="W204">
            <v>1300</v>
          </cell>
          <cell r="X204">
            <v>3250</v>
          </cell>
          <cell r="Y204">
            <v>73803.7</v>
          </cell>
          <cell r="Z204">
            <v>-73803.7</v>
          </cell>
          <cell r="AA204">
            <v>0</v>
          </cell>
          <cell r="AB204">
            <v>0</v>
          </cell>
          <cell r="AC204">
            <v>-73803.7</v>
          </cell>
          <cell r="AD204">
            <v>0</v>
          </cell>
          <cell r="AE204">
            <v>-73803.7</v>
          </cell>
          <cell r="AF204">
            <v>-70553.7</v>
          </cell>
          <cell r="AG204">
            <v>0</v>
          </cell>
        </row>
        <row r="205">
          <cell r="G205">
            <v>3206.7</v>
          </cell>
          <cell r="H205">
            <v>2864.7</v>
          </cell>
          <cell r="I205">
            <v>6071.4</v>
          </cell>
          <cell r="J205">
            <v>-5.3999999999996362</v>
          </cell>
          <cell r="K205">
            <v>6066</v>
          </cell>
          <cell r="L205">
            <v>0</v>
          </cell>
          <cell r="M205">
            <v>6066</v>
          </cell>
          <cell r="N205">
            <v>0</v>
          </cell>
          <cell r="O205">
            <v>6066</v>
          </cell>
          <cell r="P205">
            <v>0</v>
          </cell>
          <cell r="Q205">
            <v>0</v>
          </cell>
          <cell r="R205">
            <v>6066</v>
          </cell>
          <cell r="S205">
            <v>0</v>
          </cell>
          <cell r="T205">
            <v>6066</v>
          </cell>
          <cell r="U205">
            <v>0</v>
          </cell>
          <cell r="V205">
            <v>6066</v>
          </cell>
          <cell r="W205">
            <v>0</v>
          </cell>
          <cell r="X205">
            <v>0</v>
          </cell>
          <cell r="Y205">
            <v>6066</v>
          </cell>
          <cell r="Z205">
            <v>-6066</v>
          </cell>
          <cell r="AA205">
            <v>0</v>
          </cell>
          <cell r="AB205">
            <v>0</v>
          </cell>
          <cell r="AC205">
            <v>-6066</v>
          </cell>
          <cell r="AD205">
            <v>0</v>
          </cell>
          <cell r="AE205">
            <v>-6066</v>
          </cell>
          <cell r="AF205">
            <v>-6066</v>
          </cell>
          <cell r="AG205">
            <v>0</v>
          </cell>
        </row>
        <row r="206">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row>
        <row r="207">
          <cell r="H207">
            <v>0</v>
          </cell>
          <cell r="I207">
            <v>22</v>
          </cell>
          <cell r="J207">
            <v>22</v>
          </cell>
          <cell r="K207">
            <v>22</v>
          </cell>
          <cell r="L207">
            <v>0</v>
          </cell>
          <cell r="M207">
            <v>22</v>
          </cell>
          <cell r="N207">
            <v>4369.7</v>
          </cell>
          <cell r="O207">
            <v>4391.7</v>
          </cell>
          <cell r="P207">
            <v>-1585.6999999999998</v>
          </cell>
          <cell r="Q207">
            <v>2784</v>
          </cell>
          <cell r="R207">
            <v>2806</v>
          </cell>
          <cell r="S207">
            <v>2285</v>
          </cell>
          <cell r="T207">
            <v>5091</v>
          </cell>
          <cell r="U207">
            <v>7</v>
          </cell>
          <cell r="V207">
            <v>5098</v>
          </cell>
          <cell r="W207">
            <v>2694</v>
          </cell>
          <cell r="X207">
            <v>4986</v>
          </cell>
          <cell r="Y207">
            <v>7792</v>
          </cell>
          <cell r="Z207">
            <v>-7792</v>
          </cell>
          <cell r="AA207">
            <v>0</v>
          </cell>
          <cell r="AB207">
            <v>0</v>
          </cell>
          <cell r="AC207">
            <v>-2806</v>
          </cell>
          <cell r="AD207">
            <v>0</v>
          </cell>
          <cell r="AE207">
            <v>-7792</v>
          </cell>
          <cell r="AF207">
            <v>-2806</v>
          </cell>
          <cell r="AG207">
            <v>0</v>
          </cell>
        </row>
        <row r="208">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row>
        <row r="209">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row>
        <row r="210">
          <cell r="G210">
            <v>11122</v>
          </cell>
          <cell r="H210">
            <v>2289</v>
          </cell>
          <cell r="I210">
            <v>13411</v>
          </cell>
          <cell r="J210">
            <v>4511</v>
          </cell>
          <cell r="K210">
            <v>17922</v>
          </cell>
          <cell r="L210">
            <v>1320</v>
          </cell>
          <cell r="M210">
            <v>19242</v>
          </cell>
          <cell r="N210">
            <v>3840</v>
          </cell>
          <cell r="O210">
            <v>23082</v>
          </cell>
          <cell r="P210">
            <v>9981</v>
          </cell>
          <cell r="Q210">
            <v>15141</v>
          </cell>
          <cell r="R210">
            <v>33063</v>
          </cell>
          <cell r="S210">
            <v>1945</v>
          </cell>
          <cell r="T210">
            <v>35008</v>
          </cell>
          <cell r="U210">
            <v>10921</v>
          </cell>
          <cell r="V210">
            <v>45929</v>
          </cell>
          <cell r="W210">
            <v>10146</v>
          </cell>
          <cell r="X210">
            <v>23012</v>
          </cell>
          <cell r="Y210">
            <v>56075</v>
          </cell>
          <cell r="Z210">
            <v>-56075</v>
          </cell>
          <cell r="AA210">
            <v>0</v>
          </cell>
          <cell r="AB210">
            <v>0</v>
          </cell>
          <cell r="AC210">
            <v>-56075</v>
          </cell>
          <cell r="AD210">
            <v>0</v>
          </cell>
          <cell r="AE210">
            <v>-56075</v>
          </cell>
          <cell r="AF210">
            <v>-33063</v>
          </cell>
          <cell r="AG210">
            <v>0</v>
          </cell>
        </row>
        <row r="211">
          <cell r="G211">
            <v>-1973.3</v>
          </cell>
          <cell r="H211">
            <v>11262.5</v>
          </cell>
          <cell r="I211">
            <v>9289.2000000000007</v>
          </cell>
          <cell r="J211">
            <v>3390.0999999999985</v>
          </cell>
          <cell r="K211">
            <v>12679.3</v>
          </cell>
          <cell r="L211">
            <v>10219.200000000001</v>
          </cell>
          <cell r="M211">
            <v>22898.5</v>
          </cell>
          <cell r="N211">
            <v>1699.5999999999985</v>
          </cell>
          <cell r="O211">
            <v>24598.1</v>
          </cell>
          <cell r="P211">
            <v>2201.8000000000029</v>
          </cell>
          <cell r="Q211">
            <v>14120.600000000002</v>
          </cell>
          <cell r="R211">
            <v>26799.9</v>
          </cell>
          <cell r="S211">
            <v>3399.8999999999978</v>
          </cell>
          <cell r="T211">
            <v>30199.8</v>
          </cell>
          <cell r="U211">
            <v>7774.2000000000007</v>
          </cell>
          <cell r="V211">
            <v>37974</v>
          </cell>
          <cell r="W211">
            <v>4022.3000000000029</v>
          </cell>
          <cell r="X211">
            <v>15196.400000000001</v>
          </cell>
          <cell r="Y211">
            <v>41996.3</v>
          </cell>
          <cell r="Z211">
            <v>-41996.3</v>
          </cell>
          <cell r="AA211">
            <v>0</v>
          </cell>
          <cell r="AB211">
            <v>0</v>
          </cell>
          <cell r="AC211">
            <v>-41996.3</v>
          </cell>
          <cell r="AD211">
            <v>0</v>
          </cell>
          <cell r="AE211">
            <v>-41996.3</v>
          </cell>
          <cell r="AF211">
            <v>-26799.9</v>
          </cell>
          <cell r="AG211">
            <v>0</v>
          </cell>
        </row>
        <row r="212">
          <cell r="G212">
            <v>35912.699999999997</v>
          </cell>
          <cell r="H212">
            <v>25674</v>
          </cell>
          <cell r="I212">
            <v>61586.7</v>
          </cell>
          <cell r="J212">
            <v>28802.400000000009</v>
          </cell>
          <cell r="K212">
            <v>90389.1</v>
          </cell>
          <cell r="L212">
            <v>27475.599999999991</v>
          </cell>
          <cell r="M212">
            <v>117864.7</v>
          </cell>
          <cell r="N212">
            <v>29544.099999999991</v>
          </cell>
          <cell r="O212">
            <v>147408.79999999999</v>
          </cell>
          <cell r="P212">
            <v>41798</v>
          </cell>
          <cell r="Q212">
            <v>98817.699999999983</v>
          </cell>
          <cell r="R212">
            <v>189206.8</v>
          </cell>
          <cell r="S212">
            <v>15463.700000000012</v>
          </cell>
          <cell r="T212">
            <v>204670.5</v>
          </cell>
          <cell r="U212">
            <v>28669.399999999994</v>
          </cell>
          <cell r="V212">
            <v>233339.9</v>
          </cell>
          <cell r="W212">
            <v>49700.000000000029</v>
          </cell>
          <cell r="X212">
            <v>93833.100000000035</v>
          </cell>
          <cell r="Y212">
            <v>283039.90000000002</v>
          </cell>
          <cell r="Z212">
            <v>-283039.90000000002</v>
          </cell>
          <cell r="AA212">
            <v>0</v>
          </cell>
          <cell r="AB212">
            <v>0</v>
          </cell>
          <cell r="AC212">
            <v>-283039.90000000002</v>
          </cell>
          <cell r="AD212">
            <v>0</v>
          </cell>
          <cell r="AE212">
            <v>-283039.90000000002</v>
          </cell>
          <cell r="AF212">
            <v>-189206.8</v>
          </cell>
          <cell r="AG212">
            <v>0</v>
          </cell>
        </row>
        <row r="213">
          <cell r="G213">
            <v>8300</v>
          </cell>
          <cell r="H213">
            <v>4700</v>
          </cell>
          <cell r="I213">
            <v>13000</v>
          </cell>
          <cell r="J213">
            <v>7801</v>
          </cell>
          <cell r="K213">
            <v>20801</v>
          </cell>
          <cell r="L213">
            <v>6580.0999999999985</v>
          </cell>
          <cell r="M213">
            <v>27381.1</v>
          </cell>
          <cell r="N213">
            <v>2659.9000000000015</v>
          </cell>
          <cell r="O213">
            <v>30041</v>
          </cell>
          <cell r="P213">
            <v>1579</v>
          </cell>
          <cell r="Q213">
            <v>10819</v>
          </cell>
          <cell r="R213">
            <v>31620</v>
          </cell>
          <cell r="S213">
            <v>5448</v>
          </cell>
          <cell r="T213">
            <v>37068</v>
          </cell>
          <cell r="U213">
            <v>2835</v>
          </cell>
          <cell r="V213">
            <v>39903</v>
          </cell>
          <cell r="W213">
            <v>6200</v>
          </cell>
          <cell r="X213">
            <v>14483</v>
          </cell>
          <cell r="Y213">
            <v>46103</v>
          </cell>
          <cell r="Z213">
            <v>-46103</v>
          </cell>
          <cell r="AA213">
            <v>0</v>
          </cell>
          <cell r="AB213">
            <v>0</v>
          </cell>
          <cell r="AC213">
            <v>-46103</v>
          </cell>
          <cell r="AD213">
            <v>0</v>
          </cell>
          <cell r="AE213">
            <v>-46103</v>
          </cell>
          <cell r="AF213">
            <v>-31620</v>
          </cell>
          <cell r="AG213">
            <v>0</v>
          </cell>
        </row>
        <row r="214">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row>
        <row r="215">
          <cell r="G215">
            <v>686801.70000000007</v>
          </cell>
          <cell r="H215">
            <v>604988.19999999984</v>
          </cell>
          <cell r="I215">
            <v>1291789.8999999999</v>
          </cell>
          <cell r="J215">
            <v>764821.10000000009</v>
          </cell>
          <cell r="K215">
            <v>2056611</v>
          </cell>
          <cell r="L215">
            <v>431816.70000000007</v>
          </cell>
          <cell r="M215">
            <v>2488427.7000000002</v>
          </cell>
          <cell r="N215">
            <v>972309.1</v>
          </cell>
          <cell r="O215">
            <v>3460736.8</v>
          </cell>
          <cell r="P215">
            <v>933455.10000000056</v>
          </cell>
          <cell r="Q215">
            <v>2337580.9000000008</v>
          </cell>
          <cell r="R215">
            <v>4394191.9000000004</v>
          </cell>
          <cell r="S215">
            <v>861309.09999999963</v>
          </cell>
          <cell r="T215">
            <v>5255501</v>
          </cell>
          <cell r="U215">
            <v>791504.39999999944</v>
          </cell>
          <cell r="V215">
            <v>6047005.3999999994</v>
          </cell>
          <cell r="W215">
            <v>1008570.1000000006</v>
          </cell>
          <cell r="X215">
            <v>2661383.5999999996</v>
          </cell>
          <cell r="Y215">
            <v>7055575.5</v>
          </cell>
          <cell r="Z215">
            <v>-7055575.5</v>
          </cell>
          <cell r="AA215">
            <v>0</v>
          </cell>
          <cell r="AB215">
            <v>0</v>
          </cell>
          <cell r="AC215">
            <v>0</v>
          </cell>
          <cell r="AD215">
            <v>0</v>
          </cell>
          <cell r="AE215">
            <v>-7055575.5</v>
          </cell>
          <cell r="AF215">
            <v>-4394191.9000000004</v>
          </cell>
          <cell r="AG215">
            <v>0</v>
          </cell>
        </row>
        <row r="216">
          <cell r="H216">
            <v>0</v>
          </cell>
          <cell r="I216">
            <v>0</v>
          </cell>
          <cell r="J216">
            <v>0</v>
          </cell>
          <cell r="K216">
            <v>0</v>
          </cell>
          <cell r="L216">
            <v>3000</v>
          </cell>
          <cell r="M216">
            <v>3000</v>
          </cell>
          <cell r="N216">
            <v>1200</v>
          </cell>
          <cell r="O216">
            <v>4200</v>
          </cell>
          <cell r="P216">
            <v>0</v>
          </cell>
          <cell r="Q216">
            <v>4200</v>
          </cell>
          <cell r="R216">
            <v>4200</v>
          </cell>
          <cell r="S216">
            <v>0</v>
          </cell>
          <cell r="T216">
            <v>4200</v>
          </cell>
          <cell r="U216">
            <v>0</v>
          </cell>
          <cell r="V216">
            <v>4200</v>
          </cell>
          <cell r="W216">
            <v>0</v>
          </cell>
          <cell r="X216">
            <v>0</v>
          </cell>
          <cell r="Y216">
            <v>4200</v>
          </cell>
          <cell r="Z216">
            <v>-4200</v>
          </cell>
          <cell r="AA216">
            <v>0</v>
          </cell>
          <cell r="AB216">
            <v>0</v>
          </cell>
          <cell r="AC216">
            <v>-4200</v>
          </cell>
          <cell r="AD216">
            <v>0</v>
          </cell>
          <cell r="AE216">
            <v>-4200</v>
          </cell>
          <cell r="AF216">
            <v>-4200</v>
          </cell>
          <cell r="AG216">
            <v>0</v>
          </cell>
        </row>
        <row r="217">
          <cell r="G217">
            <v>4067.6</v>
          </cell>
          <cell r="H217">
            <v>35300</v>
          </cell>
          <cell r="I217">
            <v>39367.599999999999</v>
          </cell>
          <cell r="J217">
            <v>26027.700000000004</v>
          </cell>
          <cell r="K217">
            <v>65395.3</v>
          </cell>
          <cell r="L217">
            <v>15692.399999999994</v>
          </cell>
          <cell r="M217">
            <v>81087.7</v>
          </cell>
          <cell r="N217">
            <v>27368.400000000009</v>
          </cell>
          <cell r="O217">
            <v>108456.1</v>
          </cell>
          <cell r="P217">
            <v>15143.899999999994</v>
          </cell>
          <cell r="Q217">
            <v>58204.7</v>
          </cell>
          <cell r="R217">
            <v>123600</v>
          </cell>
          <cell r="S217">
            <v>11496.700000000012</v>
          </cell>
          <cell r="T217">
            <v>135096.70000000001</v>
          </cell>
          <cell r="U217">
            <v>27752.399999999994</v>
          </cell>
          <cell r="V217">
            <v>162849.1</v>
          </cell>
          <cell r="W217">
            <v>27900.299999999988</v>
          </cell>
          <cell r="X217">
            <v>67149.399999999994</v>
          </cell>
          <cell r="Y217">
            <v>190749.4</v>
          </cell>
          <cell r="Z217">
            <v>-190749.4</v>
          </cell>
          <cell r="AA217">
            <v>0</v>
          </cell>
          <cell r="AB217">
            <v>0</v>
          </cell>
          <cell r="AC217">
            <v>-190749.4</v>
          </cell>
          <cell r="AD217">
            <v>0</v>
          </cell>
          <cell r="AE217">
            <v>-190749.4</v>
          </cell>
          <cell r="AF217">
            <v>-123600</v>
          </cell>
          <cell r="AG217">
            <v>0</v>
          </cell>
        </row>
        <row r="218">
          <cell r="G218">
            <v>58661.3</v>
          </cell>
          <cell r="H218">
            <v>51339.899999999994</v>
          </cell>
          <cell r="I218">
            <v>110001.2</v>
          </cell>
          <cell r="J218">
            <v>59143.099999999991</v>
          </cell>
          <cell r="K218">
            <v>169144.3</v>
          </cell>
          <cell r="L218">
            <v>10000</v>
          </cell>
          <cell r="M218">
            <v>179144.3</v>
          </cell>
          <cell r="N218">
            <v>74973.700000000012</v>
          </cell>
          <cell r="O218">
            <v>254118</v>
          </cell>
          <cell r="P218">
            <v>82353.799999999988</v>
          </cell>
          <cell r="Q218">
            <v>167327.5</v>
          </cell>
          <cell r="R218">
            <v>336471.8</v>
          </cell>
          <cell r="S218">
            <v>33973.400000000023</v>
          </cell>
          <cell r="T218">
            <v>370445.2</v>
          </cell>
          <cell r="U218">
            <v>31213.200000000012</v>
          </cell>
          <cell r="V218">
            <v>401658.4</v>
          </cell>
          <cell r="W218">
            <v>80779</v>
          </cell>
          <cell r="X218">
            <v>145965.60000000003</v>
          </cell>
          <cell r="Y218">
            <v>482437.4</v>
          </cell>
          <cell r="Z218">
            <v>-482437.4</v>
          </cell>
          <cell r="AA218">
            <v>0</v>
          </cell>
          <cell r="AB218">
            <v>0</v>
          </cell>
          <cell r="AC218">
            <v>-482437.4</v>
          </cell>
          <cell r="AD218">
            <v>0</v>
          </cell>
          <cell r="AE218">
            <v>-482437.4</v>
          </cell>
          <cell r="AF218">
            <v>-336471.8</v>
          </cell>
          <cell r="AG218">
            <v>0</v>
          </cell>
        </row>
        <row r="219">
          <cell r="G219">
            <v>5000</v>
          </cell>
          <cell r="H219">
            <v>-5000</v>
          </cell>
          <cell r="I219">
            <v>0</v>
          </cell>
          <cell r="J219">
            <v>0</v>
          </cell>
          <cell r="K219">
            <v>0</v>
          </cell>
          <cell r="L219">
            <v>0</v>
          </cell>
          <cell r="M219">
            <v>0</v>
          </cell>
          <cell r="N219">
            <v>0</v>
          </cell>
          <cell r="O219">
            <v>0</v>
          </cell>
          <cell r="P219">
            <v>8795.7000000000007</v>
          </cell>
          <cell r="Q219">
            <v>8795.7000000000007</v>
          </cell>
          <cell r="R219">
            <v>8795.7000000000007</v>
          </cell>
          <cell r="S219">
            <v>650</v>
          </cell>
          <cell r="T219">
            <v>9445.7000000000007</v>
          </cell>
          <cell r="U219">
            <v>4000</v>
          </cell>
          <cell r="V219">
            <v>13445.7</v>
          </cell>
          <cell r="W219">
            <v>1500</v>
          </cell>
          <cell r="X219">
            <v>6150</v>
          </cell>
          <cell r="Y219">
            <v>14945.7</v>
          </cell>
          <cell r="Z219">
            <v>-14945.7</v>
          </cell>
          <cell r="AA219">
            <v>0</v>
          </cell>
          <cell r="AB219">
            <v>0</v>
          </cell>
          <cell r="AC219">
            <v>-8795.7000000000007</v>
          </cell>
          <cell r="AD219">
            <v>0</v>
          </cell>
          <cell r="AE219">
            <v>-14945.7</v>
          </cell>
          <cell r="AF219">
            <v>-8795.7000000000007</v>
          </cell>
          <cell r="AG219">
            <v>0</v>
          </cell>
        </row>
        <row r="220">
          <cell r="G220">
            <v>33540</v>
          </cell>
          <cell r="H220">
            <v>55476</v>
          </cell>
          <cell r="I220">
            <v>89016</v>
          </cell>
          <cell r="J220">
            <v>42858</v>
          </cell>
          <cell r="K220">
            <v>131874</v>
          </cell>
          <cell r="L220">
            <v>31118.200000000012</v>
          </cell>
          <cell r="M220">
            <v>162992.20000000001</v>
          </cell>
          <cell r="N220">
            <v>71325.399999999994</v>
          </cell>
          <cell r="O220">
            <v>234317.6</v>
          </cell>
          <cell r="P220">
            <v>111199.99999999997</v>
          </cell>
          <cell r="Q220">
            <v>213643.59999999998</v>
          </cell>
          <cell r="R220">
            <v>345517.6</v>
          </cell>
          <cell r="S220">
            <v>57034</v>
          </cell>
          <cell r="T220">
            <v>402551.6</v>
          </cell>
          <cell r="U220">
            <v>44000</v>
          </cell>
          <cell r="V220">
            <v>446551.6</v>
          </cell>
          <cell r="W220">
            <v>141000</v>
          </cell>
          <cell r="X220">
            <v>242034</v>
          </cell>
          <cell r="Y220">
            <v>587551.6</v>
          </cell>
          <cell r="Z220">
            <v>-587551.6</v>
          </cell>
          <cell r="AA220">
            <v>0</v>
          </cell>
          <cell r="AB220">
            <v>0</v>
          </cell>
          <cell r="AC220">
            <v>-587551.6</v>
          </cell>
          <cell r="AD220">
            <v>0</v>
          </cell>
          <cell r="AE220">
            <v>-587551.6</v>
          </cell>
          <cell r="AF220">
            <v>-345517.6</v>
          </cell>
          <cell r="AG220">
            <v>0</v>
          </cell>
        </row>
        <row r="221">
          <cell r="G221">
            <v>-18614.2</v>
          </cell>
          <cell r="H221">
            <v>2254.6000000000004</v>
          </cell>
          <cell r="I221">
            <v>-16359.6</v>
          </cell>
          <cell r="J221">
            <v>25831.5</v>
          </cell>
          <cell r="K221">
            <v>9471.9</v>
          </cell>
          <cell r="L221">
            <v>7000.0000000000018</v>
          </cell>
          <cell r="M221">
            <v>16471.900000000001</v>
          </cell>
          <cell r="N221">
            <v>14725.699999999997</v>
          </cell>
          <cell r="O221">
            <v>31197.599999999999</v>
          </cell>
          <cell r="P221">
            <v>12078.900000000001</v>
          </cell>
          <cell r="Q221">
            <v>33804.6</v>
          </cell>
          <cell r="R221">
            <v>43276.5</v>
          </cell>
          <cell r="S221">
            <v>11007.800000000003</v>
          </cell>
          <cell r="T221">
            <v>54284.3</v>
          </cell>
          <cell r="U221">
            <v>11958.099999999991</v>
          </cell>
          <cell r="V221">
            <v>66242.399999999994</v>
          </cell>
          <cell r="W221">
            <v>17660.400000000009</v>
          </cell>
          <cell r="X221">
            <v>40626.300000000003</v>
          </cell>
          <cell r="Y221">
            <v>83902.8</v>
          </cell>
          <cell r="Z221">
            <v>-83902.8</v>
          </cell>
          <cell r="AA221">
            <v>0</v>
          </cell>
          <cell r="AB221">
            <v>0</v>
          </cell>
          <cell r="AC221">
            <v>-83902.8</v>
          </cell>
          <cell r="AD221">
            <v>0</v>
          </cell>
          <cell r="AE221">
            <v>-83902.8</v>
          </cell>
          <cell r="AF221">
            <v>-43276.5</v>
          </cell>
          <cell r="AG221">
            <v>0</v>
          </cell>
        </row>
        <row r="222">
          <cell r="G222">
            <v>58978.400000000001</v>
          </cell>
          <cell r="H222">
            <v>31997.799999999996</v>
          </cell>
          <cell r="I222">
            <v>90976.2</v>
          </cell>
          <cell r="J222">
            <v>123484.59999999999</v>
          </cell>
          <cell r="K222">
            <v>214460.79999999999</v>
          </cell>
          <cell r="L222">
            <v>59831.600000000035</v>
          </cell>
          <cell r="M222">
            <v>274292.40000000002</v>
          </cell>
          <cell r="N222">
            <v>55073.5</v>
          </cell>
          <cell r="O222">
            <v>329365.90000000002</v>
          </cell>
          <cell r="P222">
            <v>34458.099999999977</v>
          </cell>
          <cell r="Q222">
            <v>149363.20000000001</v>
          </cell>
          <cell r="R222">
            <v>363824</v>
          </cell>
          <cell r="S222">
            <v>79089.200000000012</v>
          </cell>
          <cell r="T222">
            <v>442913.2</v>
          </cell>
          <cell r="U222">
            <v>83816.600000000035</v>
          </cell>
          <cell r="V222">
            <v>526729.80000000005</v>
          </cell>
          <cell r="W222">
            <v>79389.099999999977</v>
          </cell>
          <cell r="X222">
            <v>242294.90000000002</v>
          </cell>
          <cell r="Y222">
            <v>606118.9</v>
          </cell>
          <cell r="Z222">
            <v>-606118.9</v>
          </cell>
          <cell r="AA222">
            <v>0</v>
          </cell>
          <cell r="AB222">
            <v>0</v>
          </cell>
          <cell r="AC222">
            <v>-606118.9</v>
          </cell>
          <cell r="AD222">
            <v>0</v>
          </cell>
          <cell r="AE222">
            <v>-606118.9</v>
          </cell>
          <cell r="AF222">
            <v>-363824</v>
          </cell>
          <cell r="AG222">
            <v>0</v>
          </cell>
        </row>
        <row r="223">
          <cell r="G223">
            <v>67375.600000000006</v>
          </cell>
          <cell r="H223">
            <v>53867.799999999988</v>
          </cell>
          <cell r="I223">
            <v>121243.4</v>
          </cell>
          <cell r="J223">
            <v>81489.200000000012</v>
          </cell>
          <cell r="K223">
            <v>202732.6</v>
          </cell>
          <cell r="L223">
            <v>17478.199999999983</v>
          </cell>
          <cell r="M223">
            <v>220210.8</v>
          </cell>
          <cell r="N223">
            <v>63114.299999999988</v>
          </cell>
          <cell r="O223">
            <v>283325.09999999998</v>
          </cell>
          <cell r="P223">
            <v>77752.700000000012</v>
          </cell>
          <cell r="Q223">
            <v>158345.19999999998</v>
          </cell>
          <cell r="R223">
            <v>361077.8</v>
          </cell>
          <cell r="S223">
            <v>97245.100000000035</v>
          </cell>
          <cell r="T223">
            <v>458322.9</v>
          </cell>
          <cell r="U223">
            <v>107486.5</v>
          </cell>
          <cell r="V223">
            <v>565809.4</v>
          </cell>
          <cell r="W223">
            <v>104271.19999999995</v>
          </cell>
          <cell r="X223">
            <v>309002.8</v>
          </cell>
          <cell r="Y223">
            <v>670080.6</v>
          </cell>
          <cell r="Z223">
            <v>-670080.6</v>
          </cell>
          <cell r="AA223">
            <v>0</v>
          </cell>
          <cell r="AB223">
            <v>0</v>
          </cell>
          <cell r="AC223">
            <v>-670080.6</v>
          </cell>
          <cell r="AD223">
            <v>0</v>
          </cell>
          <cell r="AE223">
            <v>-670080.6</v>
          </cell>
          <cell r="AF223">
            <v>-361077.8</v>
          </cell>
          <cell r="AG223">
            <v>0</v>
          </cell>
        </row>
        <row r="224">
          <cell r="G224">
            <v>30023.200000000001</v>
          </cell>
          <cell r="H224">
            <v>43596</v>
          </cell>
          <cell r="I224">
            <v>73619.199999999997</v>
          </cell>
          <cell r="J224">
            <v>96489.099999999991</v>
          </cell>
          <cell r="K224">
            <v>170108.3</v>
          </cell>
          <cell r="L224">
            <v>18420.100000000006</v>
          </cell>
          <cell r="M224">
            <v>188528.4</v>
          </cell>
          <cell r="N224">
            <v>2169.3999999999942</v>
          </cell>
          <cell r="O224">
            <v>190697.8</v>
          </cell>
          <cell r="P224">
            <v>34898.5</v>
          </cell>
          <cell r="Q224">
            <v>55488</v>
          </cell>
          <cell r="R224">
            <v>225596.3</v>
          </cell>
          <cell r="S224">
            <v>32806.800000000017</v>
          </cell>
          <cell r="T224">
            <v>258403.1</v>
          </cell>
          <cell r="U224">
            <v>20772.899999999994</v>
          </cell>
          <cell r="V224">
            <v>279176</v>
          </cell>
          <cell r="W224">
            <v>15758.200000000012</v>
          </cell>
          <cell r="X224">
            <v>69337.900000000023</v>
          </cell>
          <cell r="Y224">
            <v>294934.2</v>
          </cell>
          <cell r="Z224">
            <v>-294934.2</v>
          </cell>
          <cell r="AA224">
            <v>0</v>
          </cell>
          <cell r="AB224">
            <v>0</v>
          </cell>
          <cell r="AC224">
            <v>-294934.2</v>
          </cell>
          <cell r="AD224">
            <v>0</v>
          </cell>
          <cell r="AE224">
            <v>-294934.2</v>
          </cell>
          <cell r="AF224">
            <v>-225596.3</v>
          </cell>
          <cell r="AG224">
            <v>0</v>
          </cell>
        </row>
        <row r="225">
          <cell r="G225">
            <v>6301.9</v>
          </cell>
          <cell r="H225">
            <v>4996.1000000000004</v>
          </cell>
          <cell r="I225">
            <v>11298</v>
          </cell>
          <cell r="J225">
            <v>11700.8</v>
          </cell>
          <cell r="K225">
            <v>22998.799999999999</v>
          </cell>
          <cell r="L225">
            <v>14999.2</v>
          </cell>
          <cell r="M225">
            <v>37998</v>
          </cell>
          <cell r="N225">
            <v>8034.8000000000029</v>
          </cell>
          <cell r="O225">
            <v>46032.800000000003</v>
          </cell>
          <cell r="P225">
            <v>15192.099999999999</v>
          </cell>
          <cell r="Q225">
            <v>38226.100000000006</v>
          </cell>
          <cell r="R225">
            <v>61224.9</v>
          </cell>
          <cell r="S225">
            <v>14063.799999999996</v>
          </cell>
          <cell r="T225">
            <v>75288.7</v>
          </cell>
          <cell r="U225">
            <v>10166</v>
          </cell>
          <cell r="V225">
            <v>85454.7</v>
          </cell>
          <cell r="W225">
            <v>27260.699999999997</v>
          </cell>
          <cell r="X225">
            <v>51490.499999999993</v>
          </cell>
          <cell r="Y225">
            <v>112715.4</v>
          </cell>
          <cell r="Z225">
            <v>-112715.4</v>
          </cell>
          <cell r="AA225">
            <v>0</v>
          </cell>
          <cell r="AB225">
            <v>0</v>
          </cell>
          <cell r="AC225">
            <v>-112715.4</v>
          </cell>
          <cell r="AD225">
            <v>0</v>
          </cell>
          <cell r="AE225">
            <v>-112715.4</v>
          </cell>
          <cell r="AF225">
            <v>-61224.9</v>
          </cell>
          <cell r="AG225">
            <v>0</v>
          </cell>
        </row>
        <row r="226">
          <cell r="G226">
            <v>131673</v>
          </cell>
          <cell r="H226">
            <v>172360</v>
          </cell>
          <cell r="I226">
            <v>304033</v>
          </cell>
          <cell r="J226">
            <v>200764</v>
          </cell>
          <cell r="K226">
            <v>504797</v>
          </cell>
          <cell r="L226">
            <v>208255</v>
          </cell>
          <cell r="M226">
            <v>713052</v>
          </cell>
          <cell r="N226">
            <v>215037</v>
          </cell>
          <cell r="O226">
            <v>928089</v>
          </cell>
          <cell r="P226">
            <v>343035</v>
          </cell>
          <cell r="Q226">
            <v>766327</v>
          </cell>
          <cell r="R226">
            <v>1271124</v>
          </cell>
          <cell r="S226">
            <v>305543</v>
          </cell>
          <cell r="T226">
            <v>1576667</v>
          </cell>
          <cell r="U226">
            <v>304132</v>
          </cell>
          <cell r="V226">
            <v>1880799</v>
          </cell>
          <cell r="W226">
            <v>353488</v>
          </cell>
          <cell r="X226">
            <v>963163</v>
          </cell>
          <cell r="Y226">
            <v>2234287</v>
          </cell>
          <cell r="Z226">
            <v>-2234287</v>
          </cell>
          <cell r="AA226">
            <v>0</v>
          </cell>
          <cell r="AB226">
            <v>0</v>
          </cell>
          <cell r="AC226">
            <v>-2234287</v>
          </cell>
          <cell r="AD226">
            <v>0</v>
          </cell>
          <cell r="AE226">
            <v>-2234287</v>
          </cell>
          <cell r="AF226">
            <v>-1271124</v>
          </cell>
          <cell r="AG226">
            <v>0</v>
          </cell>
        </row>
        <row r="227">
          <cell r="G227">
            <v>7000</v>
          </cell>
          <cell r="H227">
            <v>1000</v>
          </cell>
          <cell r="I227">
            <v>8000</v>
          </cell>
          <cell r="J227">
            <v>36000</v>
          </cell>
          <cell r="K227">
            <v>44000</v>
          </cell>
          <cell r="L227">
            <v>17000</v>
          </cell>
          <cell r="M227">
            <v>61000</v>
          </cell>
          <cell r="N227">
            <v>53000</v>
          </cell>
          <cell r="O227">
            <v>114000</v>
          </cell>
          <cell r="P227">
            <v>44000</v>
          </cell>
          <cell r="Q227">
            <v>114000</v>
          </cell>
          <cell r="R227">
            <v>158000</v>
          </cell>
          <cell r="S227">
            <v>21000</v>
          </cell>
          <cell r="T227">
            <v>179000</v>
          </cell>
          <cell r="U227">
            <v>21000</v>
          </cell>
          <cell r="V227">
            <v>200000</v>
          </cell>
          <cell r="W227">
            <v>21000</v>
          </cell>
          <cell r="X227">
            <v>63000</v>
          </cell>
          <cell r="Y227">
            <v>221000</v>
          </cell>
          <cell r="Z227">
            <v>-221000</v>
          </cell>
          <cell r="AA227">
            <v>0</v>
          </cell>
          <cell r="AB227">
            <v>0</v>
          </cell>
          <cell r="AC227">
            <v>-221000</v>
          </cell>
          <cell r="AD227">
            <v>0</v>
          </cell>
          <cell r="AE227">
            <v>-221000</v>
          </cell>
          <cell r="AF227">
            <v>-158000</v>
          </cell>
          <cell r="AG227">
            <v>0</v>
          </cell>
        </row>
        <row r="228">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row>
        <row r="229">
          <cell r="G229">
            <v>302794.90000000002</v>
          </cell>
          <cell r="H229">
            <v>157800</v>
          </cell>
          <cell r="I229">
            <v>460594.9</v>
          </cell>
          <cell r="J229">
            <v>61033.099999999977</v>
          </cell>
          <cell r="K229">
            <v>521628</v>
          </cell>
          <cell r="L229">
            <v>29022</v>
          </cell>
          <cell r="M229">
            <v>550650</v>
          </cell>
          <cell r="N229">
            <v>386286.9</v>
          </cell>
          <cell r="O229">
            <v>936936.9</v>
          </cell>
          <cell r="P229">
            <v>154546.40000000002</v>
          </cell>
          <cell r="Q229">
            <v>569855.30000000005</v>
          </cell>
          <cell r="R229">
            <v>1091483.3</v>
          </cell>
          <cell r="S229">
            <v>197399.30000000005</v>
          </cell>
          <cell r="T229">
            <v>1288882.6000000001</v>
          </cell>
          <cell r="U229">
            <v>125206.69999999995</v>
          </cell>
          <cell r="V229">
            <v>1414089.3</v>
          </cell>
          <cell r="W229">
            <v>138563.19999999995</v>
          </cell>
          <cell r="X229">
            <v>461169.19999999995</v>
          </cell>
          <cell r="Y229">
            <v>1552652.5</v>
          </cell>
          <cell r="Z229">
            <v>-1552652.5</v>
          </cell>
          <cell r="AA229">
            <v>0</v>
          </cell>
          <cell r="AB229">
            <v>0</v>
          </cell>
          <cell r="AC229">
            <v>-1552652.5</v>
          </cell>
          <cell r="AD229">
            <v>0</v>
          </cell>
          <cell r="AE229">
            <v>-1552652.5</v>
          </cell>
          <cell r="AF229">
            <v>-1091483.3</v>
          </cell>
          <cell r="AG229">
            <v>0</v>
          </cell>
        </row>
        <row r="230">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row>
        <row r="231">
          <cell r="G231">
            <v>48519</v>
          </cell>
          <cell r="H231">
            <v>28807.5</v>
          </cell>
          <cell r="I231">
            <v>77326.5</v>
          </cell>
          <cell r="J231">
            <v>56551.600000000006</v>
          </cell>
          <cell r="K231">
            <v>133878.1</v>
          </cell>
          <cell r="L231">
            <v>1977</v>
          </cell>
          <cell r="M231">
            <v>135855.1</v>
          </cell>
          <cell r="N231">
            <v>42139</v>
          </cell>
          <cell r="O231">
            <v>177994.1</v>
          </cell>
          <cell r="P231">
            <v>51605.100000000006</v>
          </cell>
          <cell r="Q231">
            <v>95721.1</v>
          </cell>
          <cell r="R231">
            <v>229599.2</v>
          </cell>
          <cell r="S231">
            <v>27332</v>
          </cell>
          <cell r="T231">
            <v>256931.20000000001</v>
          </cell>
          <cell r="U231">
            <v>25046</v>
          </cell>
          <cell r="V231">
            <v>281977.2</v>
          </cell>
          <cell r="W231">
            <v>45377</v>
          </cell>
          <cell r="X231">
            <v>97755</v>
          </cell>
          <cell r="Y231">
            <v>327354.2</v>
          </cell>
          <cell r="Z231">
            <v>-327354.2</v>
          </cell>
          <cell r="AA231">
            <v>0</v>
          </cell>
          <cell r="AB231">
            <v>0</v>
          </cell>
          <cell r="AC231">
            <v>0</v>
          </cell>
          <cell r="AD231">
            <v>0</v>
          </cell>
          <cell r="AE231">
            <v>-327354.2</v>
          </cell>
          <cell r="AF231">
            <v>-229599.2</v>
          </cell>
          <cell r="AG231">
            <v>0</v>
          </cell>
        </row>
        <row r="232">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row>
        <row r="233">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row>
        <row r="234">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row>
        <row r="235">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row>
        <row r="236">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row>
        <row r="237">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row>
        <row r="238">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row>
        <row r="239">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row>
        <row r="240">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row>
        <row r="241">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row>
        <row r="242">
          <cell r="G242">
            <v>4519</v>
          </cell>
          <cell r="H242">
            <v>6718</v>
          </cell>
          <cell r="I242">
            <v>11237</v>
          </cell>
          <cell r="J242">
            <v>13485</v>
          </cell>
          <cell r="K242">
            <v>24722</v>
          </cell>
          <cell r="L242">
            <v>1977</v>
          </cell>
          <cell r="M242">
            <v>26699</v>
          </cell>
          <cell r="N242">
            <v>4883</v>
          </cell>
          <cell r="O242">
            <v>31582</v>
          </cell>
          <cell r="P242">
            <v>-2</v>
          </cell>
          <cell r="Q242">
            <v>6858</v>
          </cell>
          <cell r="R242">
            <v>31580</v>
          </cell>
          <cell r="S242">
            <v>9332</v>
          </cell>
          <cell r="T242">
            <v>40912</v>
          </cell>
          <cell r="U242">
            <v>1411</v>
          </cell>
          <cell r="V242">
            <v>42323</v>
          </cell>
          <cell r="W242">
            <v>9377</v>
          </cell>
          <cell r="X242">
            <v>20120</v>
          </cell>
          <cell r="Y242">
            <v>51700</v>
          </cell>
          <cell r="Z242">
            <v>-51700</v>
          </cell>
          <cell r="AA242">
            <v>0</v>
          </cell>
          <cell r="AB242">
            <v>0</v>
          </cell>
          <cell r="AC242">
            <v>-51700</v>
          </cell>
          <cell r="AD242">
            <v>0</v>
          </cell>
          <cell r="AE242">
            <v>-51700</v>
          </cell>
          <cell r="AF242">
            <v>-31580</v>
          </cell>
          <cell r="AG242">
            <v>0</v>
          </cell>
        </row>
        <row r="243">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row>
        <row r="244">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row>
        <row r="245">
          <cell r="G245">
            <v>44000</v>
          </cell>
          <cell r="H245">
            <v>22089.5</v>
          </cell>
          <cell r="I245">
            <v>66089.5</v>
          </cell>
          <cell r="J245">
            <v>43066.600000000006</v>
          </cell>
          <cell r="K245">
            <v>109156.1</v>
          </cell>
          <cell r="L245">
            <v>0</v>
          </cell>
          <cell r="M245">
            <v>109156.1</v>
          </cell>
          <cell r="N245">
            <v>37256</v>
          </cell>
          <cell r="O245">
            <v>146412.1</v>
          </cell>
          <cell r="P245">
            <v>51607.100000000006</v>
          </cell>
          <cell r="Q245">
            <v>88863.1</v>
          </cell>
          <cell r="R245">
            <v>198019.20000000001</v>
          </cell>
          <cell r="S245">
            <v>18000</v>
          </cell>
          <cell r="T245">
            <v>216019.20000000001</v>
          </cell>
          <cell r="U245">
            <v>23635</v>
          </cell>
          <cell r="V245">
            <v>239654.2</v>
          </cell>
          <cell r="W245">
            <v>36000</v>
          </cell>
          <cell r="X245">
            <v>77635</v>
          </cell>
          <cell r="Y245">
            <v>275654.2</v>
          </cell>
          <cell r="Z245">
            <v>-275654.2</v>
          </cell>
          <cell r="AA245">
            <v>0</v>
          </cell>
          <cell r="AB245">
            <v>0</v>
          </cell>
          <cell r="AC245">
            <v>-275654.2</v>
          </cell>
          <cell r="AD245">
            <v>0</v>
          </cell>
          <cell r="AE245">
            <v>-275654.2</v>
          </cell>
          <cell r="AF245">
            <v>-198019.20000000001</v>
          </cell>
          <cell r="AG245">
            <v>0</v>
          </cell>
        </row>
        <row r="246">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row>
        <row r="247">
          <cell r="G247">
            <v>53346.100000000006</v>
          </cell>
          <cell r="H247">
            <v>218115.49999999997</v>
          </cell>
          <cell r="I247">
            <v>271461.59999999998</v>
          </cell>
          <cell r="J247">
            <v>211027.40000000002</v>
          </cell>
          <cell r="K247">
            <v>482489</v>
          </cell>
          <cell r="L247">
            <v>60032.800000000003</v>
          </cell>
          <cell r="M247">
            <v>542521.80000000005</v>
          </cell>
          <cell r="N247">
            <v>218190.30000000002</v>
          </cell>
          <cell r="O247">
            <v>760712.1</v>
          </cell>
          <cell r="P247">
            <v>173482.70000000007</v>
          </cell>
          <cell r="Q247">
            <v>451705.8000000001</v>
          </cell>
          <cell r="R247">
            <v>934194.8</v>
          </cell>
          <cell r="S247">
            <v>145912.80000000005</v>
          </cell>
          <cell r="T247">
            <v>1080107.6000000001</v>
          </cell>
          <cell r="U247">
            <v>101409.29999999981</v>
          </cell>
          <cell r="V247">
            <v>1181516.8999999999</v>
          </cell>
          <cell r="W247">
            <v>200224.90000000014</v>
          </cell>
          <cell r="X247">
            <v>447547</v>
          </cell>
          <cell r="Y247">
            <v>1381741.8</v>
          </cell>
          <cell r="Z247">
            <v>-1381741.8</v>
          </cell>
          <cell r="AA247">
            <v>0</v>
          </cell>
          <cell r="AB247">
            <v>0</v>
          </cell>
          <cell r="AC247">
            <v>0</v>
          </cell>
          <cell r="AD247">
            <v>0</v>
          </cell>
          <cell r="AE247">
            <v>-1381741.8</v>
          </cell>
          <cell r="AF247">
            <v>-934194.8</v>
          </cell>
          <cell r="AG247">
            <v>0</v>
          </cell>
        </row>
        <row r="248">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row>
        <row r="249">
          <cell r="G249">
            <v>8325.2999999999993</v>
          </cell>
          <cell r="H249">
            <v>0</v>
          </cell>
          <cell r="I249">
            <v>8325.2999999999993</v>
          </cell>
          <cell r="J249">
            <v>5480.1</v>
          </cell>
          <cell r="K249">
            <v>13805.4</v>
          </cell>
          <cell r="L249">
            <v>6218.0000000000018</v>
          </cell>
          <cell r="M249">
            <v>20023.400000000001</v>
          </cell>
          <cell r="N249">
            <v>12132.899999999998</v>
          </cell>
          <cell r="O249">
            <v>32156.3</v>
          </cell>
          <cell r="P249">
            <v>1254.2999999999993</v>
          </cell>
          <cell r="Q249">
            <v>19605.199999999997</v>
          </cell>
          <cell r="R249">
            <v>33410.6</v>
          </cell>
          <cell r="S249">
            <v>3000</v>
          </cell>
          <cell r="T249">
            <v>36410.6</v>
          </cell>
          <cell r="U249">
            <v>7364</v>
          </cell>
          <cell r="V249">
            <v>43774.6</v>
          </cell>
          <cell r="W249">
            <v>0</v>
          </cell>
          <cell r="X249">
            <v>10364</v>
          </cell>
          <cell r="Y249">
            <v>43774.6</v>
          </cell>
          <cell r="Z249">
            <v>-43774.6</v>
          </cell>
          <cell r="AA249">
            <v>0</v>
          </cell>
          <cell r="AB249">
            <v>0</v>
          </cell>
          <cell r="AC249">
            <v>-43774.6</v>
          </cell>
          <cell r="AD249">
            <v>0</v>
          </cell>
          <cell r="AE249">
            <v>-43774.6</v>
          </cell>
          <cell r="AF249">
            <v>-33410.6</v>
          </cell>
          <cell r="AG249">
            <v>0</v>
          </cell>
        </row>
        <row r="250">
          <cell r="H250">
            <v>15550.5</v>
          </cell>
          <cell r="I250">
            <v>15550.5</v>
          </cell>
          <cell r="J250">
            <v>10006.599999999999</v>
          </cell>
          <cell r="K250">
            <v>25557.1</v>
          </cell>
          <cell r="L250">
            <v>9000</v>
          </cell>
          <cell r="M250">
            <v>34557.1</v>
          </cell>
          <cell r="N250">
            <v>0</v>
          </cell>
          <cell r="O250">
            <v>34557.1</v>
          </cell>
          <cell r="P250">
            <v>9000</v>
          </cell>
          <cell r="Q250">
            <v>18000</v>
          </cell>
          <cell r="R250">
            <v>43557.1</v>
          </cell>
          <cell r="S250">
            <v>0</v>
          </cell>
          <cell r="T250">
            <v>43557.1</v>
          </cell>
          <cell r="U250">
            <v>0</v>
          </cell>
          <cell r="V250">
            <v>43557.1</v>
          </cell>
          <cell r="W250">
            <v>0</v>
          </cell>
          <cell r="X250">
            <v>0</v>
          </cell>
          <cell r="Y250">
            <v>43557.1</v>
          </cell>
          <cell r="Z250">
            <v>-43557.1</v>
          </cell>
          <cell r="AA250">
            <v>0</v>
          </cell>
          <cell r="AB250">
            <v>0</v>
          </cell>
          <cell r="AC250">
            <v>-43557.1</v>
          </cell>
          <cell r="AD250">
            <v>0</v>
          </cell>
          <cell r="AE250">
            <v>-43557.1</v>
          </cell>
          <cell r="AF250">
            <v>-43557.1</v>
          </cell>
          <cell r="AG250">
            <v>0</v>
          </cell>
        </row>
        <row r="251">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row>
        <row r="252">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row>
        <row r="253">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row>
        <row r="254">
          <cell r="H254">
            <v>0</v>
          </cell>
          <cell r="I254">
            <v>1017.4</v>
          </cell>
          <cell r="J254">
            <v>1017.4</v>
          </cell>
          <cell r="K254">
            <v>1017.4</v>
          </cell>
          <cell r="L254">
            <v>362.80000000000007</v>
          </cell>
          <cell r="M254">
            <v>1380.2</v>
          </cell>
          <cell r="N254">
            <v>0</v>
          </cell>
          <cell r="O254">
            <v>1380.2</v>
          </cell>
          <cell r="P254">
            <v>18948.899999999998</v>
          </cell>
          <cell r="Q254">
            <v>19311.699999999997</v>
          </cell>
          <cell r="R254">
            <v>20329.099999999999</v>
          </cell>
          <cell r="S254">
            <v>0</v>
          </cell>
          <cell r="T254">
            <v>20329.099999999999</v>
          </cell>
          <cell r="U254">
            <v>0</v>
          </cell>
          <cell r="V254">
            <v>20329.099999999999</v>
          </cell>
          <cell r="W254">
            <v>0</v>
          </cell>
          <cell r="X254">
            <v>0</v>
          </cell>
          <cell r="Y254">
            <v>20329.099999999999</v>
          </cell>
          <cell r="Z254">
            <v>-20329.099999999999</v>
          </cell>
          <cell r="AA254">
            <v>0</v>
          </cell>
          <cell r="AB254">
            <v>0</v>
          </cell>
          <cell r="AC254">
            <v>-20329.099999999999</v>
          </cell>
          <cell r="AD254">
            <v>0</v>
          </cell>
          <cell r="AE254">
            <v>-20329.099999999999</v>
          </cell>
          <cell r="AF254">
            <v>-20329.099999999999</v>
          </cell>
          <cell r="AG254">
            <v>0</v>
          </cell>
        </row>
        <row r="255">
          <cell r="G255">
            <v>20000</v>
          </cell>
          <cell r="H255">
            <v>31000</v>
          </cell>
          <cell r="I255">
            <v>51000</v>
          </cell>
          <cell r="J255">
            <v>123300</v>
          </cell>
          <cell r="K255">
            <v>174300</v>
          </cell>
          <cell r="L255">
            <v>40000</v>
          </cell>
          <cell r="M255">
            <v>214300</v>
          </cell>
          <cell r="N255">
            <v>45000</v>
          </cell>
          <cell r="O255">
            <v>259300</v>
          </cell>
          <cell r="P255">
            <v>45000</v>
          </cell>
          <cell r="Q255">
            <v>130000</v>
          </cell>
          <cell r="R255">
            <v>304300</v>
          </cell>
          <cell r="S255">
            <v>30000</v>
          </cell>
          <cell r="T255">
            <v>334300</v>
          </cell>
          <cell r="U255">
            <v>44000</v>
          </cell>
          <cell r="V255">
            <v>378300</v>
          </cell>
          <cell r="W255">
            <v>57300</v>
          </cell>
          <cell r="X255">
            <v>131300</v>
          </cell>
          <cell r="Y255">
            <v>435600</v>
          </cell>
          <cell r="Z255">
            <v>-435600</v>
          </cell>
          <cell r="AA255">
            <v>0</v>
          </cell>
          <cell r="AB255">
            <v>0</v>
          </cell>
          <cell r="AC255">
            <v>-435600</v>
          </cell>
          <cell r="AD255">
            <v>0</v>
          </cell>
          <cell r="AE255">
            <v>-435600</v>
          </cell>
          <cell r="AF255">
            <v>-304300</v>
          </cell>
          <cell r="AG255">
            <v>0</v>
          </cell>
        </row>
        <row r="256">
          <cell r="H256">
            <v>0</v>
          </cell>
          <cell r="I256">
            <v>627.29999999999995</v>
          </cell>
          <cell r="J256">
            <v>627.29999999999995</v>
          </cell>
          <cell r="K256">
            <v>627.29999999999995</v>
          </cell>
          <cell r="L256">
            <v>0</v>
          </cell>
          <cell r="M256">
            <v>627.29999999999995</v>
          </cell>
          <cell r="N256">
            <v>0</v>
          </cell>
          <cell r="O256">
            <v>627.29999999999995</v>
          </cell>
          <cell r="P256">
            <v>0</v>
          </cell>
          <cell r="Q256">
            <v>0</v>
          </cell>
          <cell r="R256">
            <v>627.29999999999995</v>
          </cell>
          <cell r="S256">
            <v>0</v>
          </cell>
          <cell r="T256">
            <v>627.29999999999995</v>
          </cell>
          <cell r="U256">
            <v>45.400000000000091</v>
          </cell>
          <cell r="V256">
            <v>672.7</v>
          </cell>
          <cell r="W256">
            <v>0</v>
          </cell>
          <cell r="X256">
            <v>45.400000000000091</v>
          </cell>
          <cell r="Y256">
            <v>672.7</v>
          </cell>
          <cell r="Z256">
            <v>-672.7</v>
          </cell>
          <cell r="AA256">
            <v>0</v>
          </cell>
          <cell r="AB256">
            <v>0</v>
          </cell>
          <cell r="AC256">
            <v>-627.29999999999995</v>
          </cell>
          <cell r="AD256">
            <v>0</v>
          </cell>
          <cell r="AE256">
            <v>-672.7</v>
          </cell>
          <cell r="AF256">
            <v>-627.29999999999995</v>
          </cell>
          <cell r="AG256">
            <v>0</v>
          </cell>
        </row>
        <row r="257">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row>
        <row r="258">
          <cell r="G258">
            <v>1</v>
          </cell>
          <cell r="H258">
            <v>15365</v>
          </cell>
          <cell r="I258">
            <v>15366</v>
          </cell>
          <cell r="J258">
            <v>5496</v>
          </cell>
          <cell r="K258">
            <v>20862</v>
          </cell>
          <cell r="L258">
            <v>2452</v>
          </cell>
          <cell r="M258">
            <v>23314</v>
          </cell>
          <cell r="N258">
            <v>8612</v>
          </cell>
          <cell r="O258">
            <v>31926</v>
          </cell>
          <cell r="P258">
            <v>8879</v>
          </cell>
          <cell r="Q258">
            <v>19943</v>
          </cell>
          <cell r="R258">
            <v>40805</v>
          </cell>
          <cell r="S258">
            <v>14534</v>
          </cell>
          <cell r="T258">
            <v>55339</v>
          </cell>
          <cell r="U258">
            <v>0</v>
          </cell>
          <cell r="V258">
            <v>55339</v>
          </cell>
          <cell r="W258">
            <v>14511</v>
          </cell>
          <cell r="X258">
            <v>29045</v>
          </cell>
          <cell r="Y258">
            <v>69850</v>
          </cell>
          <cell r="Z258">
            <v>-69850</v>
          </cell>
          <cell r="AA258">
            <v>0</v>
          </cell>
          <cell r="AB258">
            <v>0</v>
          </cell>
          <cell r="AC258">
            <v>-69850</v>
          </cell>
          <cell r="AD258">
            <v>0</v>
          </cell>
          <cell r="AE258">
            <v>-69850</v>
          </cell>
          <cell r="AF258">
            <v>-40805</v>
          </cell>
          <cell r="AG258">
            <v>0</v>
          </cell>
        </row>
        <row r="259">
          <cell r="G259">
            <v>10000</v>
          </cell>
          <cell r="H259">
            <v>0</v>
          </cell>
          <cell r="I259">
            <v>10000</v>
          </cell>
          <cell r="J259">
            <v>0</v>
          </cell>
          <cell r="K259">
            <v>10000</v>
          </cell>
          <cell r="L259">
            <v>2000</v>
          </cell>
          <cell r="M259">
            <v>12000</v>
          </cell>
          <cell r="N259">
            <v>0</v>
          </cell>
          <cell r="O259">
            <v>12000</v>
          </cell>
          <cell r="P259">
            <v>2000.5</v>
          </cell>
          <cell r="Q259">
            <v>4000.5</v>
          </cell>
          <cell r="R259">
            <v>14000.5</v>
          </cell>
          <cell r="S259">
            <v>0</v>
          </cell>
          <cell r="T259">
            <v>14000.5</v>
          </cell>
          <cell r="U259">
            <v>0</v>
          </cell>
          <cell r="V259">
            <v>14000.5</v>
          </cell>
          <cell r="W259">
            <v>0</v>
          </cell>
          <cell r="X259">
            <v>0</v>
          </cell>
          <cell r="Y259">
            <v>14000.5</v>
          </cell>
          <cell r="Z259">
            <v>-14000.5</v>
          </cell>
          <cell r="AA259">
            <v>0</v>
          </cell>
          <cell r="AB259">
            <v>0</v>
          </cell>
          <cell r="AC259">
            <v>-14000.5</v>
          </cell>
          <cell r="AD259">
            <v>0</v>
          </cell>
          <cell r="AE259">
            <v>-14000.5</v>
          </cell>
          <cell r="AF259">
            <v>-14000.5</v>
          </cell>
          <cell r="AG259">
            <v>0</v>
          </cell>
        </row>
        <row r="260">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row>
        <row r="261">
          <cell r="G261">
            <v>15019.8</v>
          </cell>
          <cell r="H261">
            <v>156200</v>
          </cell>
          <cell r="I261">
            <v>171219.8</v>
          </cell>
          <cell r="J261">
            <v>65100</v>
          </cell>
          <cell r="K261">
            <v>236319.8</v>
          </cell>
          <cell r="L261">
            <v>0</v>
          </cell>
          <cell r="M261">
            <v>236319.8</v>
          </cell>
          <cell r="N261">
            <v>152445.40000000002</v>
          </cell>
          <cell r="O261">
            <v>388765.2</v>
          </cell>
          <cell r="P261">
            <v>88400</v>
          </cell>
          <cell r="Q261">
            <v>240845.40000000002</v>
          </cell>
          <cell r="R261">
            <v>477165.2</v>
          </cell>
          <cell r="S261">
            <v>98378.799999999988</v>
          </cell>
          <cell r="T261">
            <v>575544</v>
          </cell>
          <cell r="U261">
            <v>49999.900000000023</v>
          </cell>
          <cell r="V261">
            <v>625543.9</v>
          </cell>
          <cell r="W261">
            <v>128413.90000000002</v>
          </cell>
          <cell r="X261">
            <v>276792.60000000003</v>
          </cell>
          <cell r="Y261">
            <v>753957.8</v>
          </cell>
          <cell r="Z261">
            <v>-753957.8</v>
          </cell>
          <cell r="AA261">
            <v>0</v>
          </cell>
          <cell r="AB261">
            <v>0</v>
          </cell>
          <cell r="AC261">
            <v>-753957.8</v>
          </cell>
          <cell r="AD261">
            <v>0</v>
          </cell>
          <cell r="AE261">
            <v>-753957.8</v>
          </cell>
          <cell r="AF261">
            <v>-477165.2</v>
          </cell>
          <cell r="AG261">
            <v>0</v>
          </cell>
        </row>
        <row r="262">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row>
        <row r="263">
          <cell r="G263">
            <v>86618.8</v>
          </cell>
          <cell r="H263">
            <v>66437.400000000009</v>
          </cell>
          <cell r="I263">
            <v>153056.20000000001</v>
          </cell>
          <cell r="J263">
            <v>131773</v>
          </cell>
          <cell r="K263">
            <v>284829.2</v>
          </cell>
          <cell r="L263">
            <v>288252.3</v>
          </cell>
          <cell r="M263">
            <v>573081.5</v>
          </cell>
          <cell r="N263">
            <v>531046.20000000007</v>
          </cell>
          <cell r="O263">
            <v>1104127.7000000002</v>
          </cell>
          <cell r="P263">
            <v>729798.69999999972</v>
          </cell>
          <cell r="Q263">
            <v>1549097.2</v>
          </cell>
          <cell r="R263">
            <v>1833926.4</v>
          </cell>
          <cell r="S263">
            <v>670167.20000000019</v>
          </cell>
          <cell r="T263">
            <v>2504093.6</v>
          </cell>
          <cell r="U263">
            <v>432049</v>
          </cell>
          <cell r="V263">
            <v>2936142.6</v>
          </cell>
          <cell r="W263">
            <v>398137.19999999972</v>
          </cell>
          <cell r="X263">
            <v>1500353.4</v>
          </cell>
          <cell r="Y263">
            <v>3334279.8</v>
          </cell>
          <cell r="Z263">
            <v>-3334279.8</v>
          </cell>
          <cell r="AA263">
            <v>0</v>
          </cell>
          <cell r="AB263">
            <v>0</v>
          </cell>
          <cell r="AC263">
            <v>0</v>
          </cell>
          <cell r="AD263">
            <v>0</v>
          </cell>
          <cell r="AE263">
            <v>-3334279.8</v>
          </cell>
          <cell r="AF263">
            <v>-1833926.4</v>
          </cell>
          <cell r="AG263">
            <v>0</v>
          </cell>
        </row>
        <row r="264">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row>
        <row r="265">
          <cell r="H265">
            <v>0</v>
          </cell>
          <cell r="I265">
            <v>0</v>
          </cell>
          <cell r="J265">
            <v>0</v>
          </cell>
          <cell r="K265">
            <v>0</v>
          </cell>
          <cell r="L265">
            <v>0</v>
          </cell>
          <cell r="M265">
            <v>0</v>
          </cell>
          <cell r="N265">
            <v>0.4</v>
          </cell>
          <cell r="O265">
            <v>0.4</v>
          </cell>
          <cell r="P265">
            <v>1.2000000000000002</v>
          </cell>
          <cell r="Q265">
            <v>1.6</v>
          </cell>
          <cell r="R265">
            <v>1.6</v>
          </cell>
          <cell r="S265">
            <v>0</v>
          </cell>
          <cell r="T265">
            <v>1.6</v>
          </cell>
          <cell r="U265">
            <v>0</v>
          </cell>
          <cell r="V265">
            <v>1.6</v>
          </cell>
          <cell r="W265">
            <v>3.4999999999999996</v>
          </cell>
          <cell r="X265">
            <v>3.4999999999999996</v>
          </cell>
          <cell r="Y265">
            <v>5.0999999999999996</v>
          </cell>
          <cell r="Z265">
            <v>-5.0999999999999996</v>
          </cell>
          <cell r="AA265">
            <v>0</v>
          </cell>
          <cell r="AB265">
            <v>0</v>
          </cell>
          <cell r="AC265">
            <v>-1.6</v>
          </cell>
          <cell r="AD265">
            <v>0</v>
          </cell>
          <cell r="AE265">
            <v>-5.0999999999999996</v>
          </cell>
          <cell r="AF265">
            <v>-1.6</v>
          </cell>
          <cell r="AG265">
            <v>0</v>
          </cell>
        </row>
        <row r="266">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row>
        <row r="267">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row>
        <row r="268">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row>
        <row r="269">
          <cell r="G269">
            <v>6304.4</v>
          </cell>
          <cell r="H269">
            <v>2899.2000000000007</v>
          </cell>
          <cell r="I269">
            <v>9203.6</v>
          </cell>
          <cell r="J269">
            <v>6502.4</v>
          </cell>
          <cell r="K269">
            <v>15706</v>
          </cell>
          <cell r="L269">
            <v>15529.2</v>
          </cell>
          <cell r="M269">
            <v>31235.200000000001</v>
          </cell>
          <cell r="N269">
            <v>34603.900000000009</v>
          </cell>
          <cell r="O269">
            <v>65839.100000000006</v>
          </cell>
          <cell r="P269">
            <v>22406.699999999997</v>
          </cell>
          <cell r="Q269">
            <v>72539.8</v>
          </cell>
          <cell r="R269">
            <v>88245.8</v>
          </cell>
          <cell r="S269">
            <v>37106.199999999997</v>
          </cell>
          <cell r="T269">
            <v>125352</v>
          </cell>
          <cell r="U269">
            <v>37767.600000000006</v>
          </cell>
          <cell r="V269">
            <v>163119.6</v>
          </cell>
          <cell r="W269">
            <v>38708.699999999983</v>
          </cell>
          <cell r="X269">
            <v>113582.49999999999</v>
          </cell>
          <cell r="Y269">
            <v>201828.3</v>
          </cell>
          <cell r="Z269">
            <v>-201828.3</v>
          </cell>
          <cell r="AA269">
            <v>0</v>
          </cell>
          <cell r="AB269">
            <v>0</v>
          </cell>
          <cell r="AC269">
            <v>-201828.3</v>
          </cell>
          <cell r="AD269">
            <v>0</v>
          </cell>
          <cell r="AE269">
            <v>-201828.3</v>
          </cell>
          <cell r="AF269">
            <v>-88245.8</v>
          </cell>
          <cell r="AG269">
            <v>0</v>
          </cell>
        </row>
        <row r="270">
          <cell r="H270">
            <v>0</v>
          </cell>
          <cell r="I270">
            <v>266</v>
          </cell>
          <cell r="J270">
            <v>266</v>
          </cell>
          <cell r="K270">
            <v>266</v>
          </cell>
          <cell r="L270">
            <v>0</v>
          </cell>
          <cell r="M270">
            <v>266</v>
          </cell>
          <cell r="N270">
            <v>2738</v>
          </cell>
          <cell r="O270">
            <v>3004</v>
          </cell>
          <cell r="P270">
            <v>4200</v>
          </cell>
          <cell r="Q270">
            <v>6938</v>
          </cell>
          <cell r="R270">
            <v>7204</v>
          </cell>
          <cell r="S270">
            <v>11825</v>
          </cell>
          <cell r="T270">
            <v>19029</v>
          </cell>
          <cell r="U270">
            <v>2183.0999999999985</v>
          </cell>
          <cell r="V270">
            <v>21212.1</v>
          </cell>
          <cell r="W270">
            <v>2909.9000000000015</v>
          </cell>
          <cell r="X270">
            <v>16918</v>
          </cell>
          <cell r="Y270">
            <v>24122</v>
          </cell>
          <cell r="Z270">
            <v>-24122</v>
          </cell>
          <cell r="AA270">
            <v>0</v>
          </cell>
          <cell r="AB270">
            <v>0</v>
          </cell>
          <cell r="AC270">
            <v>-7204</v>
          </cell>
          <cell r="AD270">
            <v>0</v>
          </cell>
          <cell r="AE270">
            <v>-24122</v>
          </cell>
          <cell r="AF270">
            <v>-7204</v>
          </cell>
          <cell r="AG270">
            <v>0</v>
          </cell>
        </row>
        <row r="271">
          <cell r="G271">
            <v>9821</v>
          </cell>
          <cell r="H271">
            <v>7191</v>
          </cell>
          <cell r="I271">
            <v>17012</v>
          </cell>
          <cell r="J271">
            <v>5753</v>
          </cell>
          <cell r="K271">
            <v>22765</v>
          </cell>
          <cell r="L271">
            <v>15648</v>
          </cell>
          <cell r="M271">
            <v>38413</v>
          </cell>
          <cell r="N271">
            <v>70138</v>
          </cell>
          <cell r="O271">
            <v>108551</v>
          </cell>
          <cell r="P271">
            <v>77904.200000000012</v>
          </cell>
          <cell r="Q271">
            <v>163690.20000000001</v>
          </cell>
          <cell r="R271">
            <v>186455.2</v>
          </cell>
          <cell r="S271">
            <v>31100</v>
          </cell>
          <cell r="T271">
            <v>217555.20000000001</v>
          </cell>
          <cell r="U271">
            <v>14322</v>
          </cell>
          <cell r="V271">
            <v>231877.2</v>
          </cell>
          <cell r="W271">
            <v>22727</v>
          </cell>
          <cell r="X271">
            <v>68149</v>
          </cell>
          <cell r="Y271">
            <v>254604.2</v>
          </cell>
          <cell r="Z271">
            <v>-254604.2</v>
          </cell>
          <cell r="AA271">
            <v>0</v>
          </cell>
          <cell r="AB271">
            <v>0</v>
          </cell>
          <cell r="AC271">
            <v>-254604.2</v>
          </cell>
          <cell r="AD271">
            <v>0</v>
          </cell>
          <cell r="AE271">
            <v>-254604.2</v>
          </cell>
          <cell r="AF271">
            <v>-186455.2</v>
          </cell>
          <cell r="AG271">
            <v>0</v>
          </cell>
        </row>
        <row r="272">
          <cell r="G272">
            <v>18.5</v>
          </cell>
          <cell r="H272">
            <v>0</v>
          </cell>
          <cell r="I272">
            <v>18.5</v>
          </cell>
          <cell r="J272">
            <v>0</v>
          </cell>
          <cell r="K272">
            <v>18.5</v>
          </cell>
          <cell r="L272">
            <v>48</v>
          </cell>
          <cell r="M272">
            <v>66.5</v>
          </cell>
          <cell r="N272">
            <v>440.8</v>
          </cell>
          <cell r="O272">
            <v>507.3</v>
          </cell>
          <cell r="P272">
            <v>2517.3999999999996</v>
          </cell>
          <cell r="Q272">
            <v>3006.2</v>
          </cell>
          <cell r="R272">
            <v>3024.7</v>
          </cell>
          <cell r="S272">
            <v>0</v>
          </cell>
          <cell r="T272">
            <v>3024.7</v>
          </cell>
          <cell r="U272">
            <v>0</v>
          </cell>
          <cell r="V272">
            <v>3024.7</v>
          </cell>
          <cell r="W272">
            <v>7064.5999999999995</v>
          </cell>
          <cell r="X272">
            <v>7064.5999999999995</v>
          </cell>
          <cell r="Y272">
            <v>10089.299999999999</v>
          </cell>
          <cell r="Z272">
            <v>-10089.299999999999</v>
          </cell>
          <cell r="AA272">
            <v>0</v>
          </cell>
          <cell r="AB272">
            <v>0</v>
          </cell>
          <cell r="AC272">
            <v>-10089.299999999999</v>
          </cell>
          <cell r="AD272">
            <v>0</v>
          </cell>
          <cell r="AE272">
            <v>-10089.299999999999</v>
          </cell>
          <cell r="AF272">
            <v>-3024.7</v>
          </cell>
          <cell r="AG272">
            <v>0</v>
          </cell>
        </row>
        <row r="273">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row>
        <row r="274">
          <cell r="G274">
            <v>44839</v>
          </cell>
          <cell r="H274">
            <v>43147</v>
          </cell>
          <cell r="I274">
            <v>87986</v>
          </cell>
          <cell r="J274">
            <v>76516</v>
          </cell>
          <cell r="K274">
            <v>164502</v>
          </cell>
          <cell r="L274">
            <v>182102</v>
          </cell>
          <cell r="M274">
            <v>346604</v>
          </cell>
          <cell r="N274">
            <v>295198</v>
          </cell>
          <cell r="O274">
            <v>641802</v>
          </cell>
          <cell r="P274">
            <v>404502</v>
          </cell>
          <cell r="Q274">
            <v>881802</v>
          </cell>
          <cell r="R274">
            <v>1046304</v>
          </cell>
          <cell r="S274">
            <v>393076</v>
          </cell>
          <cell r="T274">
            <v>1439380</v>
          </cell>
          <cell r="U274">
            <v>228030</v>
          </cell>
          <cell r="V274">
            <v>1667410</v>
          </cell>
          <cell r="W274">
            <v>219982</v>
          </cell>
          <cell r="X274">
            <v>841088</v>
          </cell>
          <cell r="Y274">
            <v>1887392</v>
          </cell>
          <cell r="Z274">
            <v>-1887392</v>
          </cell>
          <cell r="AA274">
            <v>0</v>
          </cell>
          <cell r="AB274">
            <v>0</v>
          </cell>
          <cell r="AC274">
            <v>-1887392</v>
          </cell>
          <cell r="AD274">
            <v>0</v>
          </cell>
          <cell r="AE274">
            <v>-1887392</v>
          </cell>
          <cell r="AF274">
            <v>-1046304</v>
          </cell>
          <cell r="AG274">
            <v>0</v>
          </cell>
        </row>
        <row r="275">
          <cell r="G275">
            <v>11147.1</v>
          </cell>
          <cell r="H275">
            <v>7598.1</v>
          </cell>
          <cell r="I275">
            <v>18745.2</v>
          </cell>
          <cell r="J275">
            <v>30206.2</v>
          </cell>
          <cell r="K275">
            <v>48951.4</v>
          </cell>
          <cell r="L275">
            <v>49069.799999999996</v>
          </cell>
          <cell r="M275">
            <v>98021.2</v>
          </cell>
          <cell r="N275">
            <v>76807.7</v>
          </cell>
          <cell r="O275">
            <v>174828.9</v>
          </cell>
          <cell r="P275">
            <v>114747.19999999998</v>
          </cell>
          <cell r="Q275">
            <v>240624.69999999995</v>
          </cell>
          <cell r="R275">
            <v>289576.09999999998</v>
          </cell>
          <cell r="S275">
            <v>139323.5</v>
          </cell>
          <cell r="T275">
            <v>428899.6</v>
          </cell>
          <cell r="U275">
            <v>95694.400000000023</v>
          </cell>
          <cell r="V275">
            <v>524594</v>
          </cell>
          <cell r="W275">
            <v>65364</v>
          </cell>
          <cell r="X275">
            <v>300381.90000000002</v>
          </cell>
          <cell r="Y275">
            <v>589958</v>
          </cell>
          <cell r="Z275">
            <v>-589958</v>
          </cell>
          <cell r="AA275">
            <v>0</v>
          </cell>
          <cell r="AB275">
            <v>0</v>
          </cell>
          <cell r="AC275">
            <v>-589958</v>
          </cell>
          <cell r="AD275">
            <v>0</v>
          </cell>
          <cell r="AE275">
            <v>-589958</v>
          </cell>
          <cell r="AF275">
            <v>-289576.09999999998</v>
          </cell>
          <cell r="AG275">
            <v>0</v>
          </cell>
        </row>
        <row r="276">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1014.8</v>
          </cell>
          <cell r="X276">
            <v>1014.8</v>
          </cell>
          <cell r="Y276">
            <v>1014.8</v>
          </cell>
          <cell r="Z276">
            <v>-1014.8</v>
          </cell>
          <cell r="AA276">
            <v>-1014.8</v>
          </cell>
          <cell r="AB276">
            <v>0</v>
          </cell>
          <cell r="AC276">
            <v>0</v>
          </cell>
          <cell r="AD276">
            <v>0</v>
          </cell>
          <cell r="AE276">
            <v>-1014.8</v>
          </cell>
          <cell r="AF276">
            <v>0</v>
          </cell>
          <cell r="AG276">
            <v>0</v>
          </cell>
        </row>
        <row r="277">
          <cell r="G277">
            <v>14488.8</v>
          </cell>
          <cell r="H277">
            <v>5602.1000000000022</v>
          </cell>
          <cell r="I277">
            <v>20090.900000000001</v>
          </cell>
          <cell r="J277">
            <v>12529.399999999998</v>
          </cell>
          <cell r="K277">
            <v>32620.3</v>
          </cell>
          <cell r="L277">
            <v>25855.3</v>
          </cell>
          <cell r="M277">
            <v>58475.6</v>
          </cell>
          <cell r="N277">
            <v>51119.4</v>
          </cell>
          <cell r="O277">
            <v>109595</v>
          </cell>
          <cell r="P277">
            <v>103520</v>
          </cell>
          <cell r="Q277">
            <v>180494.69999999998</v>
          </cell>
          <cell r="R277">
            <v>213115</v>
          </cell>
          <cell r="S277">
            <v>57736.5</v>
          </cell>
          <cell r="T277">
            <v>270851.5</v>
          </cell>
          <cell r="U277">
            <v>54051.900000000023</v>
          </cell>
          <cell r="V277">
            <v>324903.40000000002</v>
          </cell>
          <cell r="W277">
            <v>40362.699999999953</v>
          </cell>
          <cell r="X277">
            <v>152151.09999999998</v>
          </cell>
          <cell r="Y277">
            <v>365266.1</v>
          </cell>
          <cell r="Z277">
            <v>-365266.1</v>
          </cell>
          <cell r="AA277">
            <v>0</v>
          </cell>
          <cell r="AB277">
            <v>0</v>
          </cell>
          <cell r="AC277">
            <v>-365266.1</v>
          </cell>
          <cell r="AD277">
            <v>0</v>
          </cell>
          <cell r="AE277">
            <v>-365266.1</v>
          </cell>
          <cell r="AF277">
            <v>-213115</v>
          </cell>
          <cell r="AG277">
            <v>0</v>
          </cell>
        </row>
        <row r="278">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row>
        <row r="279">
          <cell r="G279">
            <v>19088.099999999999</v>
          </cell>
          <cell r="H279">
            <v>2819.0000000000036</v>
          </cell>
          <cell r="I279">
            <v>21907.100000000002</v>
          </cell>
          <cell r="J279">
            <v>26515.699999999993</v>
          </cell>
          <cell r="K279">
            <v>48422.799999999996</v>
          </cell>
          <cell r="L279">
            <v>7007</v>
          </cell>
          <cell r="M279">
            <v>55429.799999999996</v>
          </cell>
          <cell r="N279">
            <v>18118.200000000004</v>
          </cell>
          <cell r="O279">
            <v>73548</v>
          </cell>
          <cell r="P279">
            <v>13988.199999999997</v>
          </cell>
          <cell r="Q279">
            <v>39113.4</v>
          </cell>
          <cell r="R279">
            <v>87536.2</v>
          </cell>
          <cell r="S279">
            <v>13638.400000000009</v>
          </cell>
          <cell r="T279">
            <v>101174.6</v>
          </cell>
          <cell r="U279">
            <v>6322.5</v>
          </cell>
          <cell r="V279">
            <v>107497.1</v>
          </cell>
          <cell r="W279">
            <v>31020.200000000012</v>
          </cell>
          <cell r="X279">
            <v>50981.1</v>
          </cell>
          <cell r="Y279">
            <v>138517.30000000002</v>
          </cell>
          <cell r="Z279">
            <v>-138517.30000000002</v>
          </cell>
          <cell r="AA279">
            <v>0</v>
          </cell>
          <cell r="AB279">
            <v>0</v>
          </cell>
          <cell r="AC279">
            <v>0</v>
          </cell>
          <cell r="AD279">
            <v>0</v>
          </cell>
          <cell r="AE279">
            <v>-138517.30000000002</v>
          </cell>
          <cell r="AF279">
            <v>-87536.2</v>
          </cell>
          <cell r="AG279">
            <v>0</v>
          </cell>
        </row>
        <row r="280">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row>
        <row r="281">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row>
        <row r="282">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row>
        <row r="283">
          <cell r="G283">
            <v>86.1</v>
          </cell>
          <cell r="H283">
            <v>0</v>
          </cell>
          <cell r="I283">
            <v>86.1</v>
          </cell>
          <cell r="J283">
            <v>175.00000000000003</v>
          </cell>
          <cell r="K283">
            <v>261.10000000000002</v>
          </cell>
          <cell r="L283">
            <v>15</v>
          </cell>
          <cell r="M283">
            <v>276.10000000000002</v>
          </cell>
          <cell r="N283">
            <v>0</v>
          </cell>
          <cell r="O283">
            <v>276.10000000000002</v>
          </cell>
          <cell r="P283">
            <v>100</v>
          </cell>
          <cell r="Q283">
            <v>115</v>
          </cell>
          <cell r="R283">
            <v>376.1</v>
          </cell>
          <cell r="S283">
            <v>20</v>
          </cell>
          <cell r="T283">
            <v>396.1</v>
          </cell>
          <cell r="U283">
            <v>80</v>
          </cell>
          <cell r="V283">
            <v>476.1</v>
          </cell>
          <cell r="W283">
            <v>130</v>
          </cell>
          <cell r="X283">
            <v>230</v>
          </cell>
          <cell r="Y283">
            <v>606.1</v>
          </cell>
          <cell r="Z283">
            <v>-606.1</v>
          </cell>
          <cell r="AA283">
            <v>0</v>
          </cell>
          <cell r="AB283">
            <v>0</v>
          </cell>
          <cell r="AC283">
            <v>-606.1</v>
          </cell>
          <cell r="AD283">
            <v>0</v>
          </cell>
          <cell r="AE283">
            <v>-606.1</v>
          </cell>
          <cell r="AF283">
            <v>-376.1</v>
          </cell>
          <cell r="AG283">
            <v>0</v>
          </cell>
        </row>
        <row r="284">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row>
        <row r="285">
          <cell r="G285">
            <v>480.7</v>
          </cell>
          <cell r="H285">
            <v>324.59999999999997</v>
          </cell>
          <cell r="I285">
            <v>805.3</v>
          </cell>
          <cell r="J285">
            <v>1086.2</v>
          </cell>
          <cell r="K285">
            <v>1891.5</v>
          </cell>
          <cell r="L285">
            <v>210.5</v>
          </cell>
          <cell r="M285">
            <v>2102</v>
          </cell>
          <cell r="N285">
            <v>122.09999999999991</v>
          </cell>
          <cell r="O285">
            <v>2224.1</v>
          </cell>
          <cell r="P285">
            <v>291.20000000000027</v>
          </cell>
          <cell r="Q285">
            <v>623.80000000000018</v>
          </cell>
          <cell r="R285">
            <v>2515.3000000000002</v>
          </cell>
          <cell r="S285">
            <v>339.69999999999982</v>
          </cell>
          <cell r="T285">
            <v>2855</v>
          </cell>
          <cell r="U285">
            <v>194</v>
          </cell>
          <cell r="V285">
            <v>3049</v>
          </cell>
          <cell r="W285">
            <v>190.19999999999982</v>
          </cell>
          <cell r="X285">
            <v>723.89999999999964</v>
          </cell>
          <cell r="Y285">
            <v>3239.2</v>
          </cell>
          <cell r="Z285">
            <v>-3239.2</v>
          </cell>
          <cell r="AA285">
            <v>0</v>
          </cell>
          <cell r="AB285">
            <v>0</v>
          </cell>
          <cell r="AC285">
            <v>-3239.2</v>
          </cell>
          <cell r="AD285">
            <v>0</v>
          </cell>
          <cell r="AE285">
            <v>-3239.2</v>
          </cell>
          <cell r="AF285">
            <v>-2515.3000000000002</v>
          </cell>
          <cell r="AG285">
            <v>0</v>
          </cell>
        </row>
        <row r="286">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row>
        <row r="287">
          <cell r="G287">
            <v>328</v>
          </cell>
          <cell r="H287">
            <v>220</v>
          </cell>
          <cell r="I287">
            <v>548</v>
          </cell>
          <cell r="J287">
            <v>321</v>
          </cell>
          <cell r="K287">
            <v>869</v>
          </cell>
          <cell r="L287">
            <v>281</v>
          </cell>
          <cell r="M287">
            <v>1150</v>
          </cell>
          <cell r="N287">
            <v>191</v>
          </cell>
          <cell r="O287">
            <v>1341</v>
          </cell>
          <cell r="P287">
            <v>508</v>
          </cell>
          <cell r="Q287">
            <v>980</v>
          </cell>
          <cell r="R287">
            <v>1849</v>
          </cell>
          <cell r="S287">
            <v>80</v>
          </cell>
          <cell r="T287">
            <v>1929</v>
          </cell>
          <cell r="U287">
            <v>426</v>
          </cell>
          <cell r="V287">
            <v>2355</v>
          </cell>
          <cell r="W287">
            <v>406</v>
          </cell>
          <cell r="X287">
            <v>912</v>
          </cell>
          <cell r="Y287">
            <v>2761</v>
          </cell>
          <cell r="Z287">
            <v>-2761</v>
          </cell>
          <cell r="AA287">
            <v>0</v>
          </cell>
          <cell r="AB287">
            <v>0</v>
          </cell>
          <cell r="AC287">
            <v>-2761</v>
          </cell>
          <cell r="AD287">
            <v>0</v>
          </cell>
          <cell r="AE287">
            <v>-2761</v>
          </cell>
          <cell r="AF287">
            <v>-1849</v>
          </cell>
          <cell r="AG287">
            <v>0</v>
          </cell>
        </row>
        <row r="288">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row>
        <row r="289">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row>
        <row r="290">
          <cell r="G290">
            <v>2152</v>
          </cell>
          <cell r="H290">
            <v>0</v>
          </cell>
          <cell r="I290">
            <v>2152</v>
          </cell>
          <cell r="J290">
            <v>0</v>
          </cell>
          <cell r="K290">
            <v>2152</v>
          </cell>
          <cell r="L290">
            <v>565</v>
          </cell>
          <cell r="M290">
            <v>2717</v>
          </cell>
          <cell r="N290">
            <v>377</v>
          </cell>
          <cell r="O290">
            <v>3094</v>
          </cell>
          <cell r="P290">
            <v>1087</v>
          </cell>
          <cell r="Q290">
            <v>2029</v>
          </cell>
          <cell r="R290">
            <v>4181</v>
          </cell>
          <cell r="S290">
            <v>1173</v>
          </cell>
          <cell r="T290">
            <v>5354</v>
          </cell>
          <cell r="U290">
            <v>1923</v>
          </cell>
          <cell r="V290">
            <v>7277</v>
          </cell>
          <cell r="W290">
            <v>1134</v>
          </cell>
          <cell r="X290">
            <v>4230</v>
          </cell>
          <cell r="Y290">
            <v>8411</v>
          </cell>
          <cell r="Z290">
            <v>-8411</v>
          </cell>
          <cell r="AA290">
            <v>0</v>
          </cell>
          <cell r="AB290">
            <v>0</v>
          </cell>
          <cell r="AC290">
            <v>-8411</v>
          </cell>
          <cell r="AD290">
            <v>0</v>
          </cell>
          <cell r="AE290">
            <v>-8411</v>
          </cell>
          <cell r="AF290">
            <v>-4181</v>
          </cell>
          <cell r="AG290">
            <v>0</v>
          </cell>
        </row>
        <row r="291">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v>
          </cell>
          <cell r="AG291">
            <v>0</v>
          </cell>
        </row>
        <row r="292">
          <cell r="G292">
            <v>16041.3</v>
          </cell>
          <cell r="H292">
            <v>2216.4000000000015</v>
          </cell>
          <cell r="I292">
            <v>18257.7</v>
          </cell>
          <cell r="J292">
            <v>24929.499999999996</v>
          </cell>
          <cell r="K292">
            <v>43187.199999999997</v>
          </cell>
          <cell r="L292">
            <v>5771</v>
          </cell>
          <cell r="M292">
            <v>48958.2</v>
          </cell>
          <cell r="N292">
            <v>17383.100000000006</v>
          </cell>
          <cell r="O292">
            <v>66341.3</v>
          </cell>
          <cell r="P292">
            <v>12002</v>
          </cell>
          <cell r="Q292">
            <v>35156.100000000006</v>
          </cell>
          <cell r="R292">
            <v>78343.3</v>
          </cell>
          <cell r="S292">
            <v>11961.599999999991</v>
          </cell>
          <cell r="T292">
            <v>90304.9</v>
          </cell>
          <cell r="U292">
            <v>3691.3000000000029</v>
          </cell>
          <cell r="V292">
            <v>93996.2</v>
          </cell>
          <cell r="W292">
            <v>29144.600000000006</v>
          </cell>
          <cell r="X292">
            <v>44797.5</v>
          </cell>
          <cell r="Y292">
            <v>123140.8</v>
          </cell>
          <cell r="Z292">
            <v>-123140.8</v>
          </cell>
          <cell r="AA292">
            <v>0</v>
          </cell>
          <cell r="AB292">
            <v>0</v>
          </cell>
          <cell r="AC292">
            <v>-123140.8</v>
          </cell>
          <cell r="AD292">
            <v>0</v>
          </cell>
          <cell r="AE292">
            <v>-123140.8</v>
          </cell>
          <cell r="AF292">
            <v>-78343.3</v>
          </cell>
          <cell r="AG292">
            <v>0</v>
          </cell>
        </row>
        <row r="293">
          <cell r="H293">
            <v>58</v>
          </cell>
          <cell r="I293">
            <v>58</v>
          </cell>
          <cell r="J293">
            <v>4</v>
          </cell>
          <cell r="K293">
            <v>62</v>
          </cell>
          <cell r="L293">
            <v>164.5</v>
          </cell>
          <cell r="M293">
            <v>226.5</v>
          </cell>
          <cell r="N293">
            <v>45</v>
          </cell>
          <cell r="O293">
            <v>271.5</v>
          </cell>
          <cell r="P293">
            <v>0</v>
          </cell>
          <cell r="Q293">
            <v>209.5</v>
          </cell>
          <cell r="R293">
            <v>271.5</v>
          </cell>
          <cell r="S293">
            <v>64.100000000000023</v>
          </cell>
          <cell r="T293">
            <v>335.6</v>
          </cell>
          <cell r="U293">
            <v>8.1999999999999886</v>
          </cell>
          <cell r="V293">
            <v>343.8</v>
          </cell>
          <cell r="W293">
            <v>15.399999999999977</v>
          </cell>
          <cell r="X293">
            <v>87.699999999999989</v>
          </cell>
          <cell r="Y293">
            <v>359.2</v>
          </cell>
          <cell r="Z293">
            <v>-359.2</v>
          </cell>
          <cell r="AA293">
            <v>0</v>
          </cell>
          <cell r="AB293">
            <v>0</v>
          </cell>
          <cell r="AC293">
            <v>-359.2</v>
          </cell>
          <cell r="AD293">
            <v>0</v>
          </cell>
          <cell r="AE293">
            <v>-359.2</v>
          </cell>
          <cell r="AF293">
            <v>-271.5</v>
          </cell>
          <cell r="AG293">
            <v>0</v>
          </cell>
        </row>
        <row r="294">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row>
        <row r="295">
          <cell r="G295">
            <v>1661.7</v>
          </cell>
          <cell r="H295">
            <v>1823.8999999999999</v>
          </cell>
          <cell r="I295">
            <v>3485.6</v>
          </cell>
          <cell r="J295">
            <v>459.59999999999991</v>
          </cell>
          <cell r="K295">
            <v>3945.2</v>
          </cell>
          <cell r="L295">
            <v>-367.39999999999964</v>
          </cell>
          <cell r="M295">
            <v>3577.8</v>
          </cell>
          <cell r="N295">
            <v>25387.9</v>
          </cell>
          <cell r="O295">
            <v>28965.7</v>
          </cell>
          <cell r="P295">
            <v>-25413.600000000002</v>
          </cell>
          <cell r="Q295">
            <v>-393.10000000000036</v>
          </cell>
          <cell r="R295">
            <v>3552.1</v>
          </cell>
          <cell r="S295">
            <v>0</v>
          </cell>
          <cell r="T295">
            <v>3552.1</v>
          </cell>
          <cell r="U295">
            <v>-44</v>
          </cell>
          <cell r="V295">
            <v>3508.1</v>
          </cell>
          <cell r="W295">
            <v>-794</v>
          </cell>
          <cell r="X295">
            <v>-838</v>
          </cell>
          <cell r="Y295">
            <v>2714.1</v>
          </cell>
          <cell r="Z295">
            <v>-2714.1</v>
          </cell>
          <cell r="AA295">
            <v>0</v>
          </cell>
          <cell r="AB295">
            <v>0</v>
          </cell>
          <cell r="AC295">
            <v>0</v>
          </cell>
          <cell r="AD295">
            <v>0</v>
          </cell>
          <cell r="AE295">
            <v>-2714.1</v>
          </cell>
          <cell r="AF295">
            <v>-3552.1</v>
          </cell>
          <cell r="AG295">
            <v>0</v>
          </cell>
        </row>
        <row r="296">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row>
        <row r="297">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row>
        <row r="298">
          <cell r="H298">
            <v>0</v>
          </cell>
          <cell r="I298">
            <v>0</v>
          </cell>
          <cell r="J298">
            <v>0</v>
          </cell>
          <cell r="K298">
            <v>0</v>
          </cell>
          <cell r="L298">
            <v>0</v>
          </cell>
          <cell r="M298">
            <v>0</v>
          </cell>
          <cell r="N298">
            <v>47.9</v>
          </cell>
          <cell r="O298">
            <v>47.9</v>
          </cell>
          <cell r="P298">
            <v>0</v>
          </cell>
          <cell r="Q298">
            <v>47.9</v>
          </cell>
          <cell r="R298">
            <v>47.9</v>
          </cell>
          <cell r="S298">
            <v>0</v>
          </cell>
          <cell r="T298">
            <v>47.9</v>
          </cell>
          <cell r="U298">
            <v>0</v>
          </cell>
          <cell r="V298">
            <v>47.9</v>
          </cell>
          <cell r="W298">
            <v>0</v>
          </cell>
          <cell r="X298">
            <v>0</v>
          </cell>
          <cell r="Y298">
            <v>47.9</v>
          </cell>
          <cell r="Z298">
            <v>-47.9</v>
          </cell>
          <cell r="AA298">
            <v>0</v>
          </cell>
          <cell r="AB298">
            <v>0</v>
          </cell>
          <cell r="AC298">
            <v>-47.9</v>
          </cell>
          <cell r="AD298">
            <v>0</v>
          </cell>
          <cell r="AE298">
            <v>-47.9</v>
          </cell>
          <cell r="AF298">
            <v>-47.9</v>
          </cell>
          <cell r="AG298">
            <v>0</v>
          </cell>
        </row>
        <row r="299">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row>
        <row r="300">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row>
        <row r="301">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row>
        <row r="302">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row>
        <row r="303">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row>
        <row r="304">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row>
        <row r="305">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row>
        <row r="306">
          <cell r="G306">
            <v>3</v>
          </cell>
          <cell r="H306">
            <v>455</v>
          </cell>
          <cell r="I306">
            <v>458</v>
          </cell>
          <cell r="J306">
            <v>0</v>
          </cell>
          <cell r="K306">
            <v>458</v>
          </cell>
          <cell r="L306">
            <v>0</v>
          </cell>
          <cell r="M306">
            <v>458</v>
          </cell>
          <cell r="N306">
            <v>0</v>
          </cell>
          <cell r="O306">
            <v>458</v>
          </cell>
          <cell r="P306">
            <v>253</v>
          </cell>
          <cell r="Q306">
            <v>253</v>
          </cell>
          <cell r="R306">
            <v>711</v>
          </cell>
          <cell r="S306">
            <v>0</v>
          </cell>
          <cell r="T306">
            <v>711</v>
          </cell>
          <cell r="U306">
            <v>83</v>
          </cell>
          <cell r="V306">
            <v>794</v>
          </cell>
          <cell r="W306">
            <v>-794</v>
          </cell>
          <cell r="X306">
            <v>-711</v>
          </cell>
          <cell r="Y306">
            <v>0</v>
          </cell>
          <cell r="Z306">
            <v>0</v>
          </cell>
          <cell r="AA306">
            <v>0</v>
          </cell>
          <cell r="AB306">
            <v>0</v>
          </cell>
          <cell r="AC306">
            <v>0</v>
          </cell>
          <cell r="AD306">
            <v>0</v>
          </cell>
          <cell r="AE306">
            <v>0</v>
          </cell>
          <cell r="AF306">
            <v>-711</v>
          </cell>
          <cell r="AG306">
            <v>0</v>
          </cell>
        </row>
        <row r="307">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row>
        <row r="308">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row>
        <row r="309">
          <cell r="G309">
            <v>1658.7</v>
          </cell>
          <cell r="H309">
            <v>1368.8999999999999</v>
          </cell>
          <cell r="I309">
            <v>3027.6</v>
          </cell>
          <cell r="J309">
            <v>459.59999999999991</v>
          </cell>
          <cell r="K309">
            <v>3487.2</v>
          </cell>
          <cell r="L309">
            <v>-367.39999999999964</v>
          </cell>
          <cell r="M309">
            <v>3119.8</v>
          </cell>
          <cell r="N309">
            <v>25340</v>
          </cell>
          <cell r="O309">
            <v>28459.8</v>
          </cell>
          <cell r="P309">
            <v>-25666.6</v>
          </cell>
          <cell r="Q309">
            <v>-693.99999999999818</v>
          </cell>
          <cell r="R309">
            <v>2793.2</v>
          </cell>
          <cell r="S309">
            <v>0</v>
          </cell>
          <cell r="T309">
            <v>2793.2</v>
          </cell>
          <cell r="U309">
            <v>-127</v>
          </cell>
          <cell r="V309">
            <v>2666.2</v>
          </cell>
          <cell r="W309">
            <v>0</v>
          </cell>
          <cell r="X309">
            <v>-127</v>
          </cell>
          <cell r="Y309">
            <v>2666.2</v>
          </cell>
          <cell r="Z309">
            <v>-2666.2</v>
          </cell>
          <cell r="AA309">
            <v>0</v>
          </cell>
          <cell r="AB309">
            <v>0</v>
          </cell>
          <cell r="AC309">
            <v>-2666.2</v>
          </cell>
          <cell r="AD309">
            <v>0</v>
          </cell>
          <cell r="AE309">
            <v>-2666.2</v>
          </cell>
          <cell r="AF309">
            <v>-2793.2</v>
          </cell>
          <cell r="AG309">
            <v>0</v>
          </cell>
        </row>
        <row r="310">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row>
        <row r="311">
          <cell r="G311">
            <v>98</v>
          </cell>
          <cell r="H311">
            <v>1068.7</v>
          </cell>
          <cell r="I311">
            <v>1166.7</v>
          </cell>
          <cell r="J311">
            <v>9182.4</v>
          </cell>
          <cell r="K311">
            <v>10349.1</v>
          </cell>
          <cell r="L311">
            <v>1056.8999999999996</v>
          </cell>
          <cell r="M311">
            <v>11406</v>
          </cell>
          <cell r="N311">
            <v>1845.3999999999996</v>
          </cell>
          <cell r="O311">
            <v>13251.4</v>
          </cell>
          <cell r="P311">
            <v>11977.9</v>
          </cell>
          <cell r="Q311">
            <v>14880.199999999999</v>
          </cell>
          <cell r="R311">
            <v>25229.3</v>
          </cell>
          <cell r="S311">
            <v>-1110.8999999999978</v>
          </cell>
          <cell r="T311">
            <v>24118.400000000001</v>
          </cell>
          <cell r="U311">
            <v>3022</v>
          </cell>
          <cell r="V311">
            <v>27140.400000000001</v>
          </cell>
          <cell r="W311">
            <v>14000</v>
          </cell>
          <cell r="X311">
            <v>15911.100000000002</v>
          </cell>
          <cell r="Y311">
            <v>41140.400000000001</v>
          </cell>
          <cell r="Z311">
            <v>-41140.400000000001</v>
          </cell>
          <cell r="AA311">
            <v>0</v>
          </cell>
          <cell r="AB311">
            <v>0</v>
          </cell>
          <cell r="AC311">
            <v>0</v>
          </cell>
          <cell r="AD311">
            <v>0</v>
          </cell>
          <cell r="AE311">
            <v>-41140.400000000001</v>
          </cell>
          <cell r="AF311">
            <v>-25229.3</v>
          </cell>
          <cell r="AG311">
            <v>0</v>
          </cell>
        </row>
        <row r="312">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row>
        <row r="313">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row>
        <row r="314">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row>
        <row r="315">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row>
        <row r="316">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row>
        <row r="317">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row>
        <row r="318">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row>
        <row r="319">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row>
        <row r="320">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row>
        <row r="321">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row>
        <row r="322">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row>
        <row r="323">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row>
        <row r="324">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row>
        <row r="325">
          <cell r="G325">
            <v>98</v>
          </cell>
          <cell r="H325">
            <v>1068.7</v>
          </cell>
          <cell r="I325">
            <v>1166.7</v>
          </cell>
          <cell r="J325">
            <v>9182.4</v>
          </cell>
          <cell r="K325">
            <v>10349.1</v>
          </cell>
          <cell r="L325">
            <v>1056.8999999999996</v>
          </cell>
          <cell r="M325">
            <v>11406</v>
          </cell>
          <cell r="N325">
            <v>1845.3999999999996</v>
          </cell>
          <cell r="O325">
            <v>13251.4</v>
          </cell>
          <cell r="P325">
            <v>11977.9</v>
          </cell>
          <cell r="Q325">
            <v>14880.199999999999</v>
          </cell>
          <cell r="R325">
            <v>25229.3</v>
          </cell>
          <cell r="S325">
            <v>-1110.8999999999978</v>
          </cell>
          <cell r="T325">
            <v>24118.400000000001</v>
          </cell>
          <cell r="U325">
            <v>3022</v>
          </cell>
          <cell r="V325">
            <v>27140.400000000001</v>
          </cell>
          <cell r="W325">
            <v>14000</v>
          </cell>
          <cell r="X325">
            <v>15911.100000000002</v>
          </cell>
          <cell r="Y325">
            <v>41140.400000000001</v>
          </cell>
          <cell r="Z325">
            <v>-41140.400000000001</v>
          </cell>
          <cell r="AA325">
            <v>0</v>
          </cell>
          <cell r="AB325">
            <v>0</v>
          </cell>
          <cell r="AC325">
            <v>-41140.400000000001</v>
          </cell>
          <cell r="AD325">
            <v>0</v>
          </cell>
          <cell r="AE325">
            <v>-41140.400000000001</v>
          </cell>
          <cell r="AF325">
            <v>-25229.3</v>
          </cell>
          <cell r="AG325">
            <v>0</v>
          </cell>
        </row>
        <row r="326">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row>
        <row r="327">
          <cell r="G327">
            <v>45858.400000000001</v>
          </cell>
          <cell r="H327">
            <v>42124.999999999993</v>
          </cell>
          <cell r="I327">
            <v>87983.4</v>
          </cell>
          <cell r="J327">
            <v>47412.5</v>
          </cell>
          <cell r="K327">
            <v>135395.9</v>
          </cell>
          <cell r="L327">
            <v>33450.299999999996</v>
          </cell>
          <cell r="M327">
            <v>168846.2</v>
          </cell>
          <cell r="N327">
            <v>41193.999999999993</v>
          </cell>
          <cell r="O327">
            <v>210040.19999999998</v>
          </cell>
          <cell r="P327">
            <v>77123.200000000041</v>
          </cell>
          <cell r="Q327">
            <v>151767.50000000003</v>
          </cell>
          <cell r="R327">
            <v>287163.40000000002</v>
          </cell>
          <cell r="S327">
            <v>35256.699999999953</v>
          </cell>
          <cell r="T327">
            <v>322420.09999999998</v>
          </cell>
          <cell r="U327">
            <v>53867.5</v>
          </cell>
          <cell r="V327">
            <v>376287.6</v>
          </cell>
          <cell r="W327">
            <v>53602.100000000035</v>
          </cell>
          <cell r="X327">
            <v>142726.29999999999</v>
          </cell>
          <cell r="Y327">
            <v>429889.7</v>
          </cell>
          <cell r="Z327">
            <v>-429889.7</v>
          </cell>
          <cell r="AA327">
            <v>0</v>
          </cell>
          <cell r="AB327">
            <v>0</v>
          </cell>
          <cell r="AC327">
            <v>0</v>
          </cell>
          <cell r="AD327">
            <v>0</v>
          </cell>
          <cell r="AE327">
            <v>-429889.7</v>
          </cell>
          <cell r="AF327">
            <v>-287163.40000000002</v>
          </cell>
          <cell r="AG327">
            <v>0</v>
          </cell>
        </row>
        <row r="328">
          <cell r="G328">
            <v>39.1</v>
          </cell>
          <cell r="H328">
            <v>43.699999999999996</v>
          </cell>
          <cell r="I328">
            <v>82.8</v>
          </cell>
          <cell r="J328">
            <v>0</v>
          </cell>
          <cell r="K328">
            <v>82.8</v>
          </cell>
          <cell r="L328">
            <v>15.700000000000003</v>
          </cell>
          <cell r="M328">
            <v>98.5</v>
          </cell>
          <cell r="N328">
            <v>0</v>
          </cell>
          <cell r="O328">
            <v>98.5</v>
          </cell>
          <cell r="P328">
            <v>0</v>
          </cell>
          <cell r="Q328">
            <v>15.700000000000003</v>
          </cell>
          <cell r="R328">
            <v>98.5</v>
          </cell>
          <cell r="S328">
            <v>0</v>
          </cell>
          <cell r="T328">
            <v>98.5</v>
          </cell>
          <cell r="U328">
            <v>0</v>
          </cell>
          <cell r="V328">
            <v>98.5</v>
          </cell>
          <cell r="W328">
            <v>0</v>
          </cell>
          <cell r="X328">
            <v>0</v>
          </cell>
          <cell r="Y328">
            <v>98.5</v>
          </cell>
          <cell r="Z328">
            <v>-98.5</v>
          </cell>
          <cell r="AA328">
            <v>0</v>
          </cell>
          <cell r="AB328">
            <v>0</v>
          </cell>
          <cell r="AC328">
            <v>-98.5</v>
          </cell>
          <cell r="AD328">
            <v>0</v>
          </cell>
          <cell r="AE328">
            <v>-98.5</v>
          </cell>
          <cell r="AF328">
            <v>-98.5</v>
          </cell>
          <cell r="AG328">
            <v>0</v>
          </cell>
        </row>
        <row r="329">
          <cell r="H329">
            <v>30.5</v>
          </cell>
          <cell r="I329">
            <v>30.5</v>
          </cell>
          <cell r="J329">
            <v>1.7000000000000028</v>
          </cell>
          <cell r="K329">
            <v>32.200000000000003</v>
          </cell>
          <cell r="L329">
            <v>0</v>
          </cell>
          <cell r="M329">
            <v>32.200000000000003</v>
          </cell>
          <cell r="N329">
            <v>15.699999999999996</v>
          </cell>
          <cell r="O329">
            <v>47.9</v>
          </cell>
          <cell r="P329">
            <v>186.1</v>
          </cell>
          <cell r="Q329">
            <v>201.79999999999998</v>
          </cell>
          <cell r="R329">
            <v>234</v>
          </cell>
          <cell r="S329">
            <v>767.2</v>
          </cell>
          <cell r="T329">
            <v>1001.2</v>
          </cell>
          <cell r="U329">
            <v>6.7999999999999545</v>
          </cell>
          <cell r="V329">
            <v>1008</v>
          </cell>
          <cell r="W329">
            <v>0</v>
          </cell>
          <cell r="X329">
            <v>774</v>
          </cell>
          <cell r="Y329">
            <v>1008</v>
          </cell>
          <cell r="Z329">
            <v>-1008</v>
          </cell>
          <cell r="AA329">
            <v>0</v>
          </cell>
          <cell r="AB329">
            <v>0</v>
          </cell>
          <cell r="AC329">
            <v>-1008</v>
          </cell>
          <cell r="AD329">
            <v>0</v>
          </cell>
          <cell r="AE329">
            <v>-1008</v>
          </cell>
          <cell r="AF329">
            <v>-234</v>
          </cell>
          <cell r="AG329">
            <v>0</v>
          </cell>
        </row>
        <row r="330">
          <cell r="G330">
            <v>-630.6</v>
          </cell>
          <cell r="H330">
            <v>0</v>
          </cell>
          <cell r="I330">
            <v>-630.6</v>
          </cell>
          <cell r="J330">
            <v>219.3</v>
          </cell>
          <cell r="K330">
            <v>-411.3</v>
          </cell>
          <cell r="L330">
            <v>2114.5</v>
          </cell>
          <cell r="M330">
            <v>1703.2</v>
          </cell>
          <cell r="N330">
            <v>619.49999999999977</v>
          </cell>
          <cell r="O330">
            <v>2322.6999999999998</v>
          </cell>
          <cell r="P330">
            <v>1217.9000000000001</v>
          </cell>
          <cell r="Q330">
            <v>3951.8999999999996</v>
          </cell>
          <cell r="R330">
            <v>3540.6</v>
          </cell>
          <cell r="S330">
            <v>57.700000000000273</v>
          </cell>
          <cell r="T330">
            <v>3598.3</v>
          </cell>
          <cell r="U330">
            <v>438.39999999999964</v>
          </cell>
          <cell r="V330">
            <v>4036.7</v>
          </cell>
          <cell r="W330">
            <v>611.10000000000036</v>
          </cell>
          <cell r="X330">
            <v>1107.2000000000003</v>
          </cell>
          <cell r="Y330">
            <v>4647.8</v>
          </cell>
          <cell r="Z330">
            <v>-4647.8</v>
          </cell>
          <cell r="AA330">
            <v>0</v>
          </cell>
          <cell r="AB330">
            <v>0</v>
          </cell>
          <cell r="AC330">
            <v>-4647.8</v>
          </cell>
          <cell r="AD330">
            <v>0</v>
          </cell>
          <cell r="AE330">
            <v>-4647.8</v>
          </cell>
          <cell r="AF330">
            <v>-3540.6</v>
          </cell>
          <cell r="AG330">
            <v>0</v>
          </cell>
        </row>
        <row r="331">
          <cell r="H331">
            <v>111.2</v>
          </cell>
          <cell r="I331">
            <v>111.2</v>
          </cell>
          <cell r="J331">
            <v>46.899999999999991</v>
          </cell>
          <cell r="K331">
            <v>158.1</v>
          </cell>
          <cell r="L331">
            <v>413</v>
          </cell>
          <cell r="M331">
            <v>571.1</v>
          </cell>
          <cell r="N331">
            <v>422.1</v>
          </cell>
          <cell r="O331">
            <v>993.2</v>
          </cell>
          <cell r="P331">
            <v>118.59999999999991</v>
          </cell>
          <cell r="Q331">
            <v>953.69999999999993</v>
          </cell>
          <cell r="R331">
            <v>1111.8</v>
          </cell>
          <cell r="S331">
            <v>275.5</v>
          </cell>
          <cell r="T331">
            <v>1387.3</v>
          </cell>
          <cell r="U331">
            <v>0</v>
          </cell>
          <cell r="V331">
            <v>1387.3</v>
          </cell>
          <cell r="W331">
            <v>372.79999999999995</v>
          </cell>
          <cell r="X331">
            <v>648.29999999999995</v>
          </cell>
          <cell r="Y331">
            <v>1760.1</v>
          </cell>
          <cell r="Z331">
            <v>-1760.1</v>
          </cell>
          <cell r="AA331">
            <v>0</v>
          </cell>
          <cell r="AB331">
            <v>0</v>
          </cell>
          <cell r="AC331">
            <v>-1760.1</v>
          </cell>
          <cell r="AD331">
            <v>0</v>
          </cell>
          <cell r="AE331">
            <v>-1760.1</v>
          </cell>
          <cell r="AF331">
            <v>-1111.8</v>
          </cell>
          <cell r="AG331">
            <v>0</v>
          </cell>
        </row>
        <row r="332">
          <cell r="G332">
            <v>167</v>
          </cell>
          <cell r="H332">
            <v>208.10000000000002</v>
          </cell>
          <cell r="I332">
            <v>375.1</v>
          </cell>
          <cell r="J332">
            <v>506.5</v>
          </cell>
          <cell r="K332">
            <v>881.6</v>
          </cell>
          <cell r="L332">
            <v>32</v>
          </cell>
          <cell r="M332">
            <v>913.6</v>
          </cell>
          <cell r="N332">
            <v>1227.8000000000002</v>
          </cell>
          <cell r="O332">
            <v>2141.4</v>
          </cell>
          <cell r="P332">
            <v>150</v>
          </cell>
          <cell r="Q332">
            <v>1409.8000000000002</v>
          </cell>
          <cell r="R332">
            <v>2291.4</v>
          </cell>
          <cell r="S332">
            <v>407.5</v>
          </cell>
          <cell r="T332">
            <v>2698.9</v>
          </cell>
          <cell r="U332">
            <v>2.7999999999997272</v>
          </cell>
          <cell r="V332">
            <v>2701.7</v>
          </cell>
          <cell r="W332">
            <v>168</v>
          </cell>
          <cell r="X332">
            <v>578.29999999999973</v>
          </cell>
          <cell r="Y332">
            <v>2869.7</v>
          </cell>
          <cell r="Z332">
            <v>-2869.7</v>
          </cell>
          <cell r="AA332">
            <v>0</v>
          </cell>
          <cell r="AB332">
            <v>0</v>
          </cell>
          <cell r="AC332">
            <v>-2869.7</v>
          </cell>
          <cell r="AD332">
            <v>0</v>
          </cell>
          <cell r="AE332">
            <v>-2869.7</v>
          </cell>
          <cell r="AF332">
            <v>-2291.4</v>
          </cell>
          <cell r="AG332">
            <v>0</v>
          </cell>
        </row>
        <row r="333">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row>
        <row r="334">
          <cell r="H334">
            <v>36.4</v>
          </cell>
          <cell r="I334">
            <v>36.4</v>
          </cell>
          <cell r="J334">
            <v>0</v>
          </cell>
          <cell r="K334">
            <v>36.4</v>
          </cell>
          <cell r="L334">
            <v>0</v>
          </cell>
          <cell r="M334">
            <v>36.4</v>
          </cell>
          <cell r="N334">
            <v>0</v>
          </cell>
          <cell r="O334">
            <v>36.4</v>
          </cell>
          <cell r="P334">
            <v>200</v>
          </cell>
          <cell r="Q334">
            <v>200</v>
          </cell>
          <cell r="R334">
            <v>236.4</v>
          </cell>
          <cell r="S334">
            <v>99.999999999999972</v>
          </cell>
          <cell r="T334">
            <v>336.4</v>
          </cell>
          <cell r="U334">
            <v>4100.3</v>
          </cell>
          <cell r="V334">
            <v>4436.7</v>
          </cell>
          <cell r="W334">
            <v>0</v>
          </cell>
          <cell r="X334">
            <v>4200.3</v>
          </cell>
          <cell r="Y334">
            <v>4436.7</v>
          </cell>
          <cell r="Z334">
            <v>-4436.7</v>
          </cell>
          <cell r="AA334">
            <v>0</v>
          </cell>
          <cell r="AB334">
            <v>0</v>
          </cell>
          <cell r="AC334">
            <v>-4436.7</v>
          </cell>
          <cell r="AD334">
            <v>0</v>
          </cell>
          <cell r="AE334">
            <v>-4436.7</v>
          </cell>
          <cell r="AF334">
            <v>-236.39999999999964</v>
          </cell>
          <cell r="AG334">
            <v>0</v>
          </cell>
        </row>
        <row r="335">
          <cell r="G335">
            <v>5</v>
          </cell>
          <cell r="H335">
            <v>731</v>
          </cell>
          <cell r="I335">
            <v>736</v>
          </cell>
          <cell r="J335">
            <v>39</v>
          </cell>
          <cell r="K335">
            <v>775</v>
          </cell>
          <cell r="L335">
            <v>126.89999999999998</v>
          </cell>
          <cell r="M335">
            <v>901.9</v>
          </cell>
          <cell r="N335">
            <v>115</v>
          </cell>
          <cell r="O335">
            <v>1016.9</v>
          </cell>
          <cell r="P335">
            <v>572.69999999999993</v>
          </cell>
          <cell r="Q335">
            <v>814.59999999999991</v>
          </cell>
          <cell r="R335">
            <v>1589.6</v>
          </cell>
          <cell r="S335">
            <v>65</v>
          </cell>
          <cell r="T335">
            <v>1654.6</v>
          </cell>
          <cell r="U335">
            <v>15</v>
          </cell>
          <cell r="V335">
            <v>1669.6</v>
          </cell>
          <cell r="W335">
            <v>61.200000000000045</v>
          </cell>
          <cell r="X335">
            <v>141.20000000000005</v>
          </cell>
          <cell r="Y335">
            <v>1730.8</v>
          </cell>
          <cell r="Z335">
            <v>-1730.8</v>
          </cell>
          <cell r="AA335">
            <v>0</v>
          </cell>
          <cell r="AB335">
            <v>0</v>
          </cell>
          <cell r="AC335">
            <v>-1730.8</v>
          </cell>
          <cell r="AD335">
            <v>0</v>
          </cell>
          <cell r="AE335">
            <v>-1730.8</v>
          </cell>
          <cell r="AF335">
            <v>-1589.6</v>
          </cell>
          <cell r="AG335">
            <v>0</v>
          </cell>
        </row>
        <row r="336">
          <cell r="G336">
            <v>60.9</v>
          </cell>
          <cell r="H336">
            <v>515.20000000000005</v>
          </cell>
          <cell r="I336">
            <v>576.1</v>
          </cell>
          <cell r="J336">
            <v>699.69999999999993</v>
          </cell>
          <cell r="K336">
            <v>1275.8</v>
          </cell>
          <cell r="L336">
            <v>0</v>
          </cell>
          <cell r="M336">
            <v>1275.8</v>
          </cell>
          <cell r="N336">
            <v>0</v>
          </cell>
          <cell r="O336">
            <v>1275.8</v>
          </cell>
          <cell r="P336">
            <v>0</v>
          </cell>
          <cell r="Q336">
            <v>0</v>
          </cell>
          <cell r="R336">
            <v>1275.8</v>
          </cell>
          <cell r="S336">
            <v>355</v>
          </cell>
          <cell r="T336">
            <v>1630.8</v>
          </cell>
          <cell r="U336">
            <v>0</v>
          </cell>
          <cell r="V336">
            <v>1630.8</v>
          </cell>
          <cell r="W336">
            <v>48.400000000000091</v>
          </cell>
          <cell r="X336">
            <v>403.40000000000009</v>
          </cell>
          <cell r="Y336">
            <v>1679.2</v>
          </cell>
          <cell r="Z336">
            <v>-1679.2</v>
          </cell>
          <cell r="AA336">
            <v>0</v>
          </cell>
          <cell r="AB336">
            <v>0</v>
          </cell>
          <cell r="AC336">
            <v>-1679.2</v>
          </cell>
          <cell r="AD336">
            <v>0</v>
          </cell>
          <cell r="AE336">
            <v>-1679.2</v>
          </cell>
          <cell r="AF336">
            <v>-1275.8</v>
          </cell>
          <cell r="AG336">
            <v>0</v>
          </cell>
        </row>
        <row r="337">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row>
        <row r="338">
          <cell r="G338">
            <v>456</v>
          </cell>
          <cell r="H338">
            <v>968</v>
          </cell>
          <cell r="I338">
            <v>1424</v>
          </cell>
          <cell r="J338">
            <v>3539</v>
          </cell>
          <cell r="K338">
            <v>4963</v>
          </cell>
          <cell r="L338">
            <v>1369</v>
          </cell>
          <cell r="M338">
            <v>6332</v>
          </cell>
          <cell r="N338">
            <v>542</v>
          </cell>
          <cell r="O338">
            <v>6874</v>
          </cell>
          <cell r="P338">
            <v>2316</v>
          </cell>
          <cell r="Q338">
            <v>4227</v>
          </cell>
          <cell r="R338">
            <v>9190</v>
          </cell>
          <cell r="S338">
            <v>819</v>
          </cell>
          <cell r="T338">
            <v>10009</v>
          </cell>
          <cell r="U338">
            <v>2697</v>
          </cell>
          <cell r="V338">
            <v>12706</v>
          </cell>
          <cell r="W338">
            <v>1575</v>
          </cell>
          <cell r="X338">
            <v>5091</v>
          </cell>
          <cell r="Y338">
            <v>14281</v>
          </cell>
          <cell r="Z338">
            <v>-14281</v>
          </cell>
          <cell r="AA338">
            <v>0</v>
          </cell>
          <cell r="AB338">
            <v>0</v>
          </cell>
          <cell r="AC338">
            <v>-14281</v>
          </cell>
          <cell r="AD338">
            <v>0</v>
          </cell>
          <cell r="AE338">
            <v>-14281</v>
          </cell>
          <cell r="AF338">
            <v>-9190</v>
          </cell>
          <cell r="AG338">
            <v>0</v>
          </cell>
        </row>
        <row r="339">
          <cell r="G339">
            <v>2817.6</v>
          </cell>
          <cell r="H339">
            <v>5096.1000000000004</v>
          </cell>
          <cell r="I339">
            <v>7913.7</v>
          </cell>
          <cell r="J339">
            <v>8971.2000000000007</v>
          </cell>
          <cell r="K339">
            <v>16884.900000000001</v>
          </cell>
          <cell r="L339">
            <v>498</v>
          </cell>
          <cell r="M339">
            <v>17382.900000000001</v>
          </cell>
          <cell r="N339">
            <v>632.5</v>
          </cell>
          <cell r="O339">
            <v>18015.400000000001</v>
          </cell>
          <cell r="P339">
            <v>21676.6</v>
          </cell>
          <cell r="Q339">
            <v>22807.1</v>
          </cell>
          <cell r="R339">
            <v>39692</v>
          </cell>
          <cell r="S339">
            <v>1427.5999999999985</v>
          </cell>
          <cell r="T339">
            <v>41119.599999999999</v>
          </cell>
          <cell r="U339">
            <v>3144.9000000000015</v>
          </cell>
          <cell r="V339">
            <v>44264.5</v>
          </cell>
          <cell r="W339">
            <v>3922.5999999999985</v>
          </cell>
          <cell r="X339">
            <v>8495.0999999999985</v>
          </cell>
          <cell r="Y339">
            <v>48187.1</v>
          </cell>
          <cell r="Z339">
            <v>-48187.1</v>
          </cell>
          <cell r="AA339">
            <v>0</v>
          </cell>
          <cell r="AB339">
            <v>0</v>
          </cell>
          <cell r="AC339">
            <v>-48187.1</v>
          </cell>
          <cell r="AD339">
            <v>0</v>
          </cell>
          <cell r="AE339">
            <v>-48187.1</v>
          </cell>
          <cell r="AF339">
            <v>-39692</v>
          </cell>
          <cell r="AG339">
            <v>0</v>
          </cell>
        </row>
        <row r="340">
          <cell r="G340">
            <v>82.3</v>
          </cell>
          <cell r="H340">
            <v>250</v>
          </cell>
          <cell r="I340">
            <v>332.3</v>
          </cell>
          <cell r="J340">
            <v>160.89999999999998</v>
          </cell>
          <cell r="K340">
            <v>493.2</v>
          </cell>
          <cell r="L340">
            <v>25.000000000000057</v>
          </cell>
          <cell r="M340">
            <v>518.20000000000005</v>
          </cell>
          <cell r="N340">
            <v>386</v>
          </cell>
          <cell r="O340">
            <v>904.2</v>
          </cell>
          <cell r="P340">
            <v>850</v>
          </cell>
          <cell r="Q340">
            <v>1261</v>
          </cell>
          <cell r="R340">
            <v>1754.2</v>
          </cell>
          <cell r="S340">
            <v>60</v>
          </cell>
          <cell r="T340">
            <v>1814.2</v>
          </cell>
          <cell r="U340">
            <v>381.60000000000014</v>
          </cell>
          <cell r="V340">
            <v>2195.8000000000002</v>
          </cell>
          <cell r="W340">
            <v>262.5</v>
          </cell>
          <cell r="X340">
            <v>704.10000000000014</v>
          </cell>
          <cell r="Y340">
            <v>2458.3000000000002</v>
          </cell>
          <cell r="Z340">
            <v>-2458.3000000000002</v>
          </cell>
          <cell r="AA340">
            <v>0</v>
          </cell>
          <cell r="AB340">
            <v>0</v>
          </cell>
          <cell r="AC340">
            <v>-2458.3000000000002</v>
          </cell>
          <cell r="AD340">
            <v>0</v>
          </cell>
          <cell r="AE340">
            <v>-2458.3000000000002</v>
          </cell>
          <cell r="AF340">
            <v>-1754.2</v>
          </cell>
          <cell r="AG340">
            <v>0</v>
          </cell>
        </row>
        <row r="341">
          <cell r="G341">
            <v>42861.1</v>
          </cell>
          <cell r="H341">
            <v>34134.799999999996</v>
          </cell>
          <cell r="I341">
            <v>76995.899999999994</v>
          </cell>
          <cell r="J341">
            <v>33228.300000000003</v>
          </cell>
          <cell r="K341">
            <v>110224.2</v>
          </cell>
          <cell r="L341">
            <v>28856.199999999997</v>
          </cell>
          <cell r="M341">
            <v>139080.4</v>
          </cell>
          <cell r="N341">
            <v>37233.399999999994</v>
          </cell>
          <cell r="O341">
            <v>176313.8</v>
          </cell>
          <cell r="P341">
            <v>49835.300000000017</v>
          </cell>
          <cell r="Q341">
            <v>115924.90000000001</v>
          </cell>
          <cell r="R341">
            <v>226149.1</v>
          </cell>
          <cell r="S341">
            <v>30922.199999999983</v>
          </cell>
          <cell r="T341">
            <v>257071.3</v>
          </cell>
          <cell r="U341">
            <v>43080.700000000012</v>
          </cell>
          <cell r="V341">
            <v>300152</v>
          </cell>
          <cell r="W341">
            <v>46580.5</v>
          </cell>
          <cell r="X341">
            <v>120583.4</v>
          </cell>
          <cell r="Y341">
            <v>346732.5</v>
          </cell>
          <cell r="Z341">
            <v>-346732.5</v>
          </cell>
          <cell r="AA341">
            <v>0</v>
          </cell>
          <cell r="AB341">
            <v>0</v>
          </cell>
          <cell r="AC341">
            <v>-346732.5</v>
          </cell>
          <cell r="AD341">
            <v>0</v>
          </cell>
          <cell r="AE341">
            <v>-346732.5</v>
          </cell>
          <cell r="AF341">
            <v>-226149.1</v>
          </cell>
          <cell r="AG341">
            <v>0</v>
          </cell>
        </row>
        <row r="342">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row>
        <row r="343">
          <cell r="G343">
            <v>248460.2</v>
          </cell>
          <cell r="H343">
            <v>840304.00000000023</v>
          </cell>
          <cell r="I343">
            <v>1088764.2000000002</v>
          </cell>
          <cell r="J343">
            <v>823952.29999999981</v>
          </cell>
          <cell r="K343">
            <v>1912716.5</v>
          </cell>
          <cell r="L343">
            <v>624853.29999999993</v>
          </cell>
          <cell r="M343">
            <v>2537569.8000000003</v>
          </cell>
          <cell r="N343">
            <v>606773.30000000005</v>
          </cell>
          <cell r="O343">
            <v>3144343.1</v>
          </cell>
          <cell r="P343">
            <v>567972.69999999972</v>
          </cell>
          <cell r="Q343">
            <v>1799599.2999999998</v>
          </cell>
          <cell r="R343">
            <v>3712315.8</v>
          </cell>
          <cell r="S343">
            <v>868511.59999999963</v>
          </cell>
          <cell r="T343">
            <v>4580827.3999999994</v>
          </cell>
          <cell r="U343">
            <v>683205.10000000056</v>
          </cell>
          <cell r="V343">
            <v>5264032.5</v>
          </cell>
          <cell r="W343">
            <v>802533.40000000037</v>
          </cell>
          <cell r="X343">
            <v>2354250.1000000006</v>
          </cell>
          <cell r="Y343">
            <v>6066565.9000000004</v>
          </cell>
          <cell r="Z343">
            <v>-6066565.9000000004</v>
          </cell>
          <cell r="AA343">
            <v>0</v>
          </cell>
          <cell r="AB343">
            <v>0</v>
          </cell>
          <cell r="AC343">
            <v>0</v>
          </cell>
          <cell r="AD343">
            <v>0</v>
          </cell>
          <cell r="AE343">
            <v>-6066565.9000000004</v>
          </cell>
          <cell r="AF343">
            <v>-3712315.8</v>
          </cell>
          <cell r="AG343">
            <v>0</v>
          </cell>
        </row>
        <row r="344">
          <cell r="G344">
            <v>8657.9</v>
          </cell>
          <cell r="H344">
            <v>20566.699999999997</v>
          </cell>
          <cell r="I344">
            <v>29224.6</v>
          </cell>
          <cell r="J344">
            <v>27441.5</v>
          </cell>
          <cell r="K344">
            <v>56666.1</v>
          </cell>
          <cell r="L344">
            <v>10012.500000000007</v>
          </cell>
          <cell r="M344">
            <v>66678.600000000006</v>
          </cell>
          <cell r="N344">
            <v>14904.099999999991</v>
          </cell>
          <cell r="O344">
            <v>81582.7</v>
          </cell>
          <cell r="P344">
            <v>6553.1999999999971</v>
          </cell>
          <cell r="Q344">
            <v>31469.799999999996</v>
          </cell>
          <cell r="R344">
            <v>88135.9</v>
          </cell>
          <cell r="S344">
            <v>33570.900000000009</v>
          </cell>
          <cell r="T344">
            <v>121706.8</v>
          </cell>
          <cell r="U344">
            <v>14913.999999999985</v>
          </cell>
          <cell r="V344">
            <v>136620.79999999999</v>
          </cell>
          <cell r="W344">
            <v>24518.400000000023</v>
          </cell>
          <cell r="X344">
            <v>73003.300000000017</v>
          </cell>
          <cell r="Y344">
            <v>161139.20000000001</v>
          </cell>
          <cell r="Z344">
            <v>-161139.20000000001</v>
          </cell>
          <cell r="AA344">
            <v>0</v>
          </cell>
          <cell r="AB344">
            <v>0</v>
          </cell>
          <cell r="AC344">
            <v>-161139.20000000001</v>
          </cell>
          <cell r="AD344">
            <v>0</v>
          </cell>
          <cell r="AE344">
            <v>-161139.20000000001</v>
          </cell>
          <cell r="AF344">
            <v>-88135.9</v>
          </cell>
          <cell r="AG344">
            <v>0</v>
          </cell>
        </row>
        <row r="345">
          <cell r="G345">
            <v>40342</v>
          </cell>
          <cell r="H345">
            <v>204518.5</v>
          </cell>
          <cell r="I345">
            <v>244860.5</v>
          </cell>
          <cell r="J345">
            <v>183436.40000000002</v>
          </cell>
          <cell r="K345">
            <v>428296.9</v>
          </cell>
          <cell r="L345">
            <v>147884.69999999995</v>
          </cell>
          <cell r="M345">
            <v>576181.6</v>
          </cell>
          <cell r="N345">
            <v>155674.5</v>
          </cell>
          <cell r="O345">
            <v>731856.1</v>
          </cell>
          <cell r="P345">
            <v>158252.59999999998</v>
          </cell>
          <cell r="Q345">
            <v>461811.79999999993</v>
          </cell>
          <cell r="R345">
            <v>890108.7</v>
          </cell>
          <cell r="S345">
            <v>175547.30000000005</v>
          </cell>
          <cell r="T345">
            <v>1065656</v>
          </cell>
          <cell r="U345">
            <v>192487.80000000005</v>
          </cell>
          <cell r="V345">
            <v>1258143.8</v>
          </cell>
          <cell r="W345">
            <v>208607.19999999995</v>
          </cell>
          <cell r="X345">
            <v>576642.30000000005</v>
          </cell>
          <cell r="Y345">
            <v>1466751</v>
          </cell>
          <cell r="Z345">
            <v>-1466751</v>
          </cell>
          <cell r="AA345">
            <v>0</v>
          </cell>
          <cell r="AB345">
            <v>0</v>
          </cell>
          <cell r="AC345">
            <v>-1466751</v>
          </cell>
          <cell r="AD345">
            <v>0</v>
          </cell>
          <cell r="AE345">
            <v>-1466751</v>
          </cell>
          <cell r="AF345">
            <v>-890108.7</v>
          </cell>
          <cell r="AG345">
            <v>0</v>
          </cell>
        </row>
        <row r="346">
          <cell r="G346">
            <v>11468.6</v>
          </cell>
          <cell r="H346">
            <v>54599.4</v>
          </cell>
          <cell r="I346">
            <v>66068</v>
          </cell>
          <cell r="J346">
            <v>73545.200000000012</v>
          </cell>
          <cell r="K346">
            <v>139613.20000000001</v>
          </cell>
          <cell r="L346">
            <v>63392.599999999977</v>
          </cell>
          <cell r="M346">
            <v>203005.8</v>
          </cell>
          <cell r="N346">
            <v>71444.299999999988</v>
          </cell>
          <cell r="O346">
            <v>274450.09999999998</v>
          </cell>
          <cell r="P346">
            <v>57299.700000000012</v>
          </cell>
          <cell r="Q346">
            <v>192136.59999999998</v>
          </cell>
          <cell r="R346">
            <v>331749.8</v>
          </cell>
          <cell r="S346">
            <v>75645.299999999988</v>
          </cell>
          <cell r="T346">
            <v>407395.1</v>
          </cell>
          <cell r="U346">
            <v>66595.300000000047</v>
          </cell>
          <cell r="V346">
            <v>473990.40000000002</v>
          </cell>
          <cell r="W346">
            <v>79139.5</v>
          </cell>
          <cell r="X346">
            <v>221380.10000000003</v>
          </cell>
          <cell r="Y346">
            <v>553129.9</v>
          </cell>
          <cell r="Z346">
            <v>-553129.9</v>
          </cell>
          <cell r="AA346">
            <v>0</v>
          </cell>
          <cell r="AB346">
            <v>0</v>
          </cell>
          <cell r="AC346">
            <v>-553129.9</v>
          </cell>
          <cell r="AD346">
            <v>0</v>
          </cell>
          <cell r="AE346">
            <v>-553129.9</v>
          </cell>
          <cell r="AF346">
            <v>-331749.8</v>
          </cell>
          <cell r="AG346">
            <v>0</v>
          </cell>
        </row>
        <row r="347">
          <cell r="G347">
            <v>8824.9</v>
          </cell>
          <cell r="H347">
            <v>14917.6</v>
          </cell>
          <cell r="I347">
            <v>23742.5</v>
          </cell>
          <cell r="J347">
            <v>6330.9000000000015</v>
          </cell>
          <cell r="K347">
            <v>30073.4</v>
          </cell>
          <cell r="L347">
            <v>10012.099999999999</v>
          </cell>
          <cell r="M347">
            <v>40085.5</v>
          </cell>
          <cell r="N347">
            <v>7073.4000000000015</v>
          </cell>
          <cell r="O347">
            <v>47158.9</v>
          </cell>
          <cell r="P347">
            <v>5172.2999999999956</v>
          </cell>
          <cell r="Q347">
            <v>22257.799999999996</v>
          </cell>
          <cell r="R347">
            <v>52331.199999999997</v>
          </cell>
          <cell r="S347">
            <v>21502.300000000003</v>
          </cell>
          <cell r="T347">
            <v>73833.5</v>
          </cell>
          <cell r="U347">
            <v>9661.3999999999942</v>
          </cell>
          <cell r="V347">
            <v>83494.899999999994</v>
          </cell>
          <cell r="W347">
            <v>9270.8000000000029</v>
          </cell>
          <cell r="X347">
            <v>40434.5</v>
          </cell>
          <cell r="Y347">
            <v>92765.7</v>
          </cell>
          <cell r="Z347">
            <v>-92765.7</v>
          </cell>
          <cell r="AA347">
            <v>0</v>
          </cell>
          <cell r="AB347">
            <v>0</v>
          </cell>
          <cell r="AC347">
            <v>-92765.7</v>
          </cell>
          <cell r="AD347">
            <v>0</v>
          </cell>
          <cell r="AE347">
            <v>-92765.7</v>
          </cell>
          <cell r="AF347">
            <v>-52331.199999999997</v>
          </cell>
          <cell r="AG347">
            <v>0</v>
          </cell>
        </row>
        <row r="348">
          <cell r="G348">
            <v>1150.8</v>
          </cell>
          <cell r="H348">
            <v>23755.200000000001</v>
          </cell>
          <cell r="I348">
            <v>24906</v>
          </cell>
          <cell r="J348">
            <v>18754.800000000003</v>
          </cell>
          <cell r="K348">
            <v>43660.800000000003</v>
          </cell>
          <cell r="L348">
            <v>13355</v>
          </cell>
          <cell r="M348">
            <v>57015.8</v>
          </cell>
          <cell r="N348">
            <v>14375.899999999994</v>
          </cell>
          <cell r="O348">
            <v>71391.7</v>
          </cell>
          <cell r="P348">
            <v>10270.199999999997</v>
          </cell>
          <cell r="Q348">
            <v>38001.099999999991</v>
          </cell>
          <cell r="R348">
            <v>81661.899999999994</v>
          </cell>
          <cell r="S348">
            <v>25035</v>
          </cell>
          <cell r="T348">
            <v>106696.9</v>
          </cell>
          <cell r="U348">
            <v>7760.8000000000029</v>
          </cell>
          <cell r="V348">
            <v>114457.7</v>
          </cell>
          <cell r="W348">
            <v>15531.800000000003</v>
          </cell>
          <cell r="X348">
            <v>48327.600000000006</v>
          </cell>
          <cell r="Y348">
            <v>129989.5</v>
          </cell>
          <cell r="Z348">
            <v>-129989.5</v>
          </cell>
          <cell r="AA348">
            <v>0</v>
          </cell>
          <cell r="AB348">
            <v>0</v>
          </cell>
          <cell r="AC348">
            <v>-129989.5</v>
          </cell>
          <cell r="AD348">
            <v>0</v>
          </cell>
          <cell r="AE348">
            <v>-129989.5</v>
          </cell>
          <cell r="AF348">
            <v>-81661.899999999994</v>
          </cell>
          <cell r="AG348">
            <v>0</v>
          </cell>
        </row>
        <row r="349">
          <cell r="G349">
            <v>4515.1000000000004</v>
          </cell>
          <cell r="H349">
            <v>24131.599999999999</v>
          </cell>
          <cell r="I349">
            <v>28646.7</v>
          </cell>
          <cell r="J349">
            <v>21749.600000000002</v>
          </cell>
          <cell r="K349">
            <v>50396.3</v>
          </cell>
          <cell r="L349">
            <v>26729</v>
          </cell>
          <cell r="M349">
            <v>77125.3</v>
          </cell>
          <cell r="N349">
            <v>25955.199999999997</v>
          </cell>
          <cell r="O349">
            <v>103080.5</v>
          </cell>
          <cell r="P349">
            <v>18060</v>
          </cell>
          <cell r="Q349">
            <v>70744.2</v>
          </cell>
          <cell r="R349">
            <v>121140.5</v>
          </cell>
          <cell r="S349">
            <v>56662.799999999988</v>
          </cell>
          <cell r="T349">
            <v>177803.3</v>
          </cell>
          <cell r="U349">
            <v>3000</v>
          </cell>
          <cell r="V349">
            <v>180803.3</v>
          </cell>
          <cell r="W349">
            <v>10154.400000000023</v>
          </cell>
          <cell r="X349">
            <v>69817.200000000012</v>
          </cell>
          <cell r="Y349">
            <v>190957.7</v>
          </cell>
          <cell r="Z349">
            <v>-190957.7</v>
          </cell>
          <cell r="AA349">
            <v>0</v>
          </cell>
          <cell r="AB349">
            <v>0</v>
          </cell>
          <cell r="AC349">
            <v>-190957.7</v>
          </cell>
          <cell r="AD349">
            <v>0</v>
          </cell>
          <cell r="AE349">
            <v>-190957.7</v>
          </cell>
          <cell r="AF349">
            <v>-121140.5</v>
          </cell>
          <cell r="AG349">
            <v>0</v>
          </cell>
        </row>
        <row r="350">
          <cell r="G350">
            <v>6944</v>
          </cell>
          <cell r="H350">
            <v>62908.7</v>
          </cell>
          <cell r="I350">
            <v>69852.7</v>
          </cell>
          <cell r="J350">
            <v>71414.599999999991</v>
          </cell>
          <cell r="K350">
            <v>141267.29999999999</v>
          </cell>
          <cell r="L350">
            <v>55887</v>
          </cell>
          <cell r="M350">
            <v>197154.3</v>
          </cell>
          <cell r="N350">
            <v>54804.100000000006</v>
          </cell>
          <cell r="O350">
            <v>251958.39999999999</v>
          </cell>
          <cell r="P350">
            <v>47521.199999999983</v>
          </cell>
          <cell r="Q350">
            <v>158212.29999999999</v>
          </cell>
          <cell r="R350">
            <v>299479.59999999998</v>
          </cell>
          <cell r="S350">
            <v>66259.400000000023</v>
          </cell>
          <cell r="T350">
            <v>365739</v>
          </cell>
          <cell r="U350">
            <v>40123</v>
          </cell>
          <cell r="V350">
            <v>405862</v>
          </cell>
          <cell r="W350">
            <v>39866</v>
          </cell>
          <cell r="X350">
            <v>146248.40000000002</v>
          </cell>
          <cell r="Y350">
            <v>445728</v>
          </cell>
          <cell r="Z350">
            <v>-445728</v>
          </cell>
          <cell r="AA350">
            <v>0</v>
          </cell>
          <cell r="AB350">
            <v>0</v>
          </cell>
          <cell r="AC350">
            <v>-445728</v>
          </cell>
          <cell r="AD350">
            <v>0</v>
          </cell>
          <cell r="AE350">
            <v>-445728</v>
          </cell>
          <cell r="AF350">
            <v>-299479.59999999998</v>
          </cell>
          <cell r="AG350">
            <v>0</v>
          </cell>
        </row>
        <row r="351">
          <cell r="G351">
            <v>6546</v>
          </cell>
          <cell r="H351">
            <v>24239</v>
          </cell>
          <cell r="I351">
            <v>30785</v>
          </cell>
          <cell r="J351">
            <v>18165</v>
          </cell>
          <cell r="K351">
            <v>48950</v>
          </cell>
          <cell r="L351">
            <v>17219</v>
          </cell>
          <cell r="M351">
            <v>66169</v>
          </cell>
          <cell r="N351">
            <v>10843</v>
          </cell>
          <cell r="O351">
            <v>77012</v>
          </cell>
          <cell r="P351">
            <v>8642</v>
          </cell>
          <cell r="Q351">
            <v>36704</v>
          </cell>
          <cell r="R351">
            <v>85654</v>
          </cell>
          <cell r="S351">
            <v>34536</v>
          </cell>
          <cell r="T351">
            <v>120190</v>
          </cell>
          <cell r="U351">
            <v>6505</v>
          </cell>
          <cell r="V351">
            <v>126695</v>
          </cell>
          <cell r="W351">
            <v>16372</v>
          </cell>
          <cell r="X351">
            <v>57413</v>
          </cell>
          <cell r="Y351">
            <v>143067</v>
          </cell>
          <cell r="Z351">
            <v>-143067</v>
          </cell>
          <cell r="AA351">
            <v>0</v>
          </cell>
          <cell r="AB351">
            <v>0</v>
          </cell>
          <cell r="AC351">
            <v>-143067</v>
          </cell>
          <cell r="AD351">
            <v>0</v>
          </cell>
          <cell r="AE351">
            <v>-143067</v>
          </cell>
          <cell r="AF351">
            <v>-85654</v>
          </cell>
          <cell r="AG351">
            <v>0</v>
          </cell>
        </row>
        <row r="352">
          <cell r="G352">
            <v>1059.4000000000001</v>
          </cell>
          <cell r="H352">
            <v>4860.5</v>
          </cell>
          <cell r="I352">
            <v>5919.9</v>
          </cell>
          <cell r="J352">
            <v>14830.4</v>
          </cell>
          <cell r="K352">
            <v>20750.3</v>
          </cell>
          <cell r="L352">
            <v>12780.000000000004</v>
          </cell>
          <cell r="M352">
            <v>33530.300000000003</v>
          </cell>
          <cell r="N352">
            <v>5624.5999999999985</v>
          </cell>
          <cell r="O352">
            <v>39154.9</v>
          </cell>
          <cell r="P352">
            <v>17537</v>
          </cell>
          <cell r="Q352">
            <v>35941.600000000006</v>
          </cell>
          <cell r="R352">
            <v>56691.9</v>
          </cell>
          <cell r="S352">
            <v>23964.6</v>
          </cell>
          <cell r="T352">
            <v>80656.5</v>
          </cell>
          <cell r="U352">
            <v>17900</v>
          </cell>
          <cell r="V352">
            <v>98556.5</v>
          </cell>
          <cell r="W352">
            <v>25370</v>
          </cell>
          <cell r="X352">
            <v>67234.600000000006</v>
          </cell>
          <cell r="Y352">
            <v>123926.5</v>
          </cell>
          <cell r="Z352">
            <v>-123926.5</v>
          </cell>
          <cell r="AA352">
            <v>0</v>
          </cell>
          <cell r="AB352">
            <v>0</v>
          </cell>
          <cell r="AC352">
            <v>-123926.5</v>
          </cell>
          <cell r="AD352">
            <v>0</v>
          </cell>
          <cell r="AE352">
            <v>-123926.5</v>
          </cell>
          <cell r="AF352">
            <v>-56691.899999999994</v>
          </cell>
          <cell r="AG352">
            <v>0</v>
          </cell>
        </row>
        <row r="353">
          <cell r="G353">
            <v>10755.4</v>
          </cell>
          <cell r="H353">
            <v>15648.000000000002</v>
          </cell>
          <cell r="I353">
            <v>26403.4</v>
          </cell>
          <cell r="J353">
            <v>20661.199999999997</v>
          </cell>
          <cell r="K353">
            <v>47064.6</v>
          </cell>
          <cell r="L353">
            <v>14205.900000000001</v>
          </cell>
          <cell r="M353">
            <v>61270.5</v>
          </cell>
          <cell r="N353">
            <v>15286.100000000006</v>
          </cell>
          <cell r="O353">
            <v>76556.600000000006</v>
          </cell>
          <cell r="P353">
            <v>15748.099999999991</v>
          </cell>
          <cell r="Q353">
            <v>45240.1</v>
          </cell>
          <cell r="R353">
            <v>92304.7</v>
          </cell>
          <cell r="S353">
            <v>19888.100000000006</v>
          </cell>
          <cell r="T353">
            <v>112192.8</v>
          </cell>
          <cell r="U353">
            <v>14702.399999999994</v>
          </cell>
          <cell r="V353">
            <v>126895.2</v>
          </cell>
          <cell r="W353">
            <v>24488.300000000003</v>
          </cell>
          <cell r="X353">
            <v>59078.8</v>
          </cell>
          <cell r="Y353">
            <v>151383.5</v>
          </cell>
          <cell r="Z353">
            <v>-151383.5</v>
          </cell>
          <cell r="AA353">
            <v>0</v>
          </cell>
          <cell r="AB353">
            <v>0</v>
          </cell>
          <cell r="AC353">
            <v>-151383.5</v>
          </cell>
          <cell r="AD353">
            <v>0</v>
          </cell>
          <cell r="AE353">
            <v>-151383.5</v>
          </cell>
          <cell r="AF353">
            <v>-92304.7</v>
          </cell>
          <cell r="AG353">
            <v>0</v>
          </cell>
        </row>
        <row r="354">
          <cell r="G354">
            <v>25819</v>
          </cell>
          <cell r="H354">
            <v>41958</v>
          </cell>
          <cell r="I354">
            <v>67777</v>
          </cell>
          <cell r="J354">
            <v>65441</v>
          </cell>
          <cell r="K354">
            <v>133218</v>
          </cell>
          <cell r="L354">
            <v>46142</v>
          </cell>
          <cell r="M354">
            <v>179360</v>
          </cell>
          <cell r="N354">
            <v>34070</v>
          </cell>
          <cell r="O354">
            <v>213430</v>
          </cell>
          <cell r="P354">
            <v>28559</v>
          </cell>
          <cell r="Q354">
            <v>108771</v>
          </cell>
          <cell r="R354">
            <v>241989</v>
          </cell>
          <cell r="S354">
            <v>43569</v>
          </cell>
          <cell r="T354">
            <v>285558</v>
          </cell>
          <cell r="U354">
            <v>28091</v>
          </cell>
          <cell r="V354">
            <v>313649</v>
          </cell>
          <cell r="W354">
            <v>48293</v>
          </cell>
          <cell r="X354">
            <v>119953</v>
          </cell>
          <cell r="Y354">
            <v>361942</v>
          </cell>
          <cell r="Z354">
            <v>-361942</v>
          </cell>
          <cell r="AA354">
            <v>0</v>
          </cell>
          <cell r="AB354">
            <v>0</v>
          </cell>
          <cell r="AC354">
            <v>-361942</v>
          </cell>
          <cell r="AD354">
            <v>0</v>
          </cell>
          <cell r="AE354">
            <v>-361942</v>
          </cell>
          <cell r="AF354">
            <v>-241989</v>
          </cell>
          <cell r="AG354">
            <v>0</v>
          </cell>
        </row>
        <row r="355">
          <cell r="G355">
            <v>15484.4</v>
          </cell>
          <cell r="H355">
            <v>103824.1</v>
          </cell>
          <cell r="I355">
            <v>119308.5</v>
          </cell>
          <cell r="J355">
            <v>93324.299999999988</v>
          </cell>
          <cell r="K355">
            <v>212632.8</v>
          </cell>
          <cell r="L355">
            <v>60691.799999999988</v>
          </cell>
          <cell r="M355">
            <v>273324.59999999998</v>
          </cell>
          <cell r="N355">
            <v>72069.800000000047</v>
          </cell>
          <cell r="O355">
            <v>345394.4</v>
          </cell>
          <cell r="P355">
            <v>104211.09999999998</v>
          </cell>
          <cell r="Q355">
            <v>236972.7</v>
          </cell>
          <cell r="R355">
            <v>449605.5</v>
          </cell>
          <cell r="S355">
            <v>118436.69999999995</v>
          </cell>
          <cell r="T355">
            <v>568042.19999999995</v>
          </cell>
          <cell r="U355">
            <v>90452.800000000047</v>
          </cell>
          <cell r="V355">
            <v>658495</v>
          </cell>
          <cell r="W355">
            <v>118208.90000000002</v>
          </cell>
          <cell r="X355">
            <v>327098.40000000002</v>
          </cell>
          <cell r="Y355">
            <v>776703.9</v>
          </cell>
          <cell r="Z355">
            <v>-776703.9</v>
          </cell>
          <cell r="AA355">
            <v>0</v>
          </cell>
          <cell r="AB355">
            <v>0</v>
          </cell>
          <cell r="AC355">
            <v>-776703.9</v>
          </cell>
          <cell r="AD355">
            <v>0</v>
          </cell>
          <cell r="AE355">
            <v>-776703.9</v>
          </cell>
          <cell r="AF355">
            <v>-449605.5</v>
          </cell>
          <cell r="AG355">
            <v>0</v>
          </cell>
        </row>
        <row r="356">
          <cell r="G356">
            <v>4595</v>
          </cell>
          <cell r="H356">
            <v>21132.9</v>
          </cell>
          <cell r="I356">
            <v>25727.9</v>
          </cell>
          <cell r="J356">
            <v>17846.299999999996</v>
          </cell>
          <cell r="K356">
            <v>43574.2</v>
          </cell>
          <cell r="L356">
            <v>16058.200000000004</v>
          </cell>
          <cell r="M356">
            <v>59632.4</v>
          </cell>
          <cell r="N356">
            <v>14530.299999999996</v>
          </cell>
          <cell r="O356">
            <v>74162.7</v>
          </cell>
          <cell r="P356">
            <v>10791.699999999997</v>
          </cell>
          <cell r="Q356">
            <v>41380.199999999997</v>
          </cell>
          <cell r="R356">
            <v>84954.4</v>
          </cell>
          <cell r="S356">
            <v>22357.900000000009</v>
          </cell>
          <cell r="T356">
            <v>107312.3</v>
          </cell>
          <cell r="U356">
            <v>13073.599999999991</v>
          </cell>
          <cell r="V356">
            <v>120385.9</v>
          </cell>
          <cell r="W356">
            <v>9804.8000000000029</v>
          </cell>
          <cell r="X356">
            <v>45236.3</v>
          </cell>
          <cell r="Y356">
            <v>130190.7</v>
          </cell>
          <cell r="Z356">
            <v>-130190.7</v>
          </cell>
          <cell r="AA356">
            <v>0</v>
          </cell>
          <cell r="AB356">
            <v>0</v>
          </cell>
          <cell r="AC356">
            <v>-130190.7</v>
          </cell>
          <cell r="AD356">
            <v>0</v>
          </cell>
          <cell r="AE356">
            <v>-130190.7</v>
          </cell>
          <cell r="AF356">
            <v>-84954.4</v>
          </cell>
          <cell r="AG356">
            <v>0</v>
          </cell>
        </row>
        <row r="357">
          <cell r="G357">
            <v>102297.7</v>
          </cell>
          <cell r="H357">
            <v>223243.8</v>
          </cell>
          <cell r="I357">
            <v>325541.5</v>
          </cell>
          <cell r="J357">
            <v>191011.09999999998</v>
          </cell>
          <cell r="K357">
            <v>516552.6</v>
          </cell>
          <cell r="L357">
            <v>130483.5</v>
          </cell>
          <cell r="M357">
            <v>647036.1</v>
          </cell>
          <cell r="N357">
            <v>110118</v>
          </cell>
          <cell r="O357">
            <v>757154.1</v>
          </cell>
          <cell r="P357">
            <v>79354.599999999977</v>
          </cell>
          <cell r="Q357">
            <v>319956.09999999998</v>
          </cell>
          <cell r="R357">
            <v>836508.7</v>
          </cell>
          <cell r="S357">
            <v>151536.30000000005</v>
          </cell>
          <cell r="T357">
            <v>988045</v>
          </cell>
          <cell r="U357">
            <v>177938</v>
          </cell>
          <cell r="V357">
            <v>1165983</v>
          </cell>
          <cell r="W357">
            <v>172908.30000000005</v>
          </cell>
          <cell r="X357">
            <v>502382.60000000009</v>
          </cell>
          <cell r="Y357">
            <v>1338891.3</v>
          </cell>
          <cell r="Z357">
            <v>-1338891.3</v>
          </cell>
          <cell r="AA357">
            <v>0</v>
          </cell>
          <cell r="AB357">
            <v>0</v>
          </cell>
          <cell r="AC357">
            <v>-1338891.3</v>
          </cell>
          <cell r="AD357">
            <v>0</v>
          </cell>
          <cell r="AE357">
            <v>-1338891.3</v>
          </cell>
          <cell r="AF357">
            <v>-836508.7</v>
          </cell>
          <cell r="AG357">
            <v>0</v>
          </cell>
        </row>
        <row r="358">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row>
        <row r="359">
          <cell r="G359">
            <v>3654.4</v>
          </cell>
          <cell r="H359">
            <v>30607.1</v>
          </cell>
          <cell r="I359">
            <v>34261.5</v>
          </cell>
          <cell r="J359">
            <v>62798.3</v>
          </cell>
          <cell r="K359">
            <v>97059.8</v>
          </cell>
          <cell r="L359">
            <v>706.09999999999991</v>
          </cell>
          <cell r="M359">
            <v>97765.900000000009</v>
          </cell>
          <cell r="N359">
            <v>20457.199999999997</v>
          </cell>
          <cell r="O359">
            <v>118223.1</v>
          </cell>
          <cell r="P359">
            <v>34998.600000000006</v>
          </cell>
          <cell r="Q359">
            <v>56161.9</v>
          </cell>
          <cell r="R359">
            <v>153221.70000000001</v>
          </cell>
          <cell r="S359">
            <v>12577.199999999983</v>
          </cell>
          <cell r="T359">
            <v>165798.9</v>
          </cell>
          <cell r="U359">
            <v>12281.899999999994</v>
          </cell>
          <cell r="V359">
            <v>178080.8</v>
          </cell>
          <cell r="W359">
            <v>24853.5</v>
          </cell>
          <cell r="X359">
            <v>49712.599999999991</v>
          </cell>
          <cell r="Y359">
            <v>202934.3</v>
          </cell>
          <cell r="Z359">
            <v>-202934.3</v>
          </cell>
          <cell r="AA359">
            <v>0</v>
          </cell>
          <cell r="AB359">
            <v>0</v>
          </cell>
          <cell r="AC359">
            <v>0</v>
          </cell>
          <cell r="AD359">
            <v>0</v>
          </cell>
          <cell r="AE359">
            <v>-202934.3</v>
          </cell>
          <cell r="AF359">
            <v>-153221.70000000001</v>
          </cell>
          <cell r="AG359">
            <v>0</v>
          </cell>
        </row>
        <row r="360">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row>
        <row r="361">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row>
        <row r="362">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row>
        <row r="363">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row>
        <row r="364">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row>
        <row r="365">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row>
        <row r="366">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row>
        <row r="367">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row>
        <row r="368">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row>
        <row r="369">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row>
        <row r="370">
          <cell r="H370">
            <v>0</v>
          </cell>
          <cell r="I370">
            <v>0</v>
          </cell>
          <cell r="J370">
            <v>0</v>
          </cell>
          <cell r="K370">
            <v>0</v>
          </cell>
          <cell r="L370">
            <v>0</v>
          </cell>
          <cell r="M370">
            <v>0</v>
          </cell>
          <cell r="N370">
            <v>0</v>
          </cell>
          <cell r="O370">
            <v>0</v>
          </cell>
          <cell r="P370">
            <v>0</v>
          </cell>
          <cell r="Q370">
            <v>0</v>
          </cell>
          <cell r="R370">
            <v>0</v>
          </cell>
          <cell r="S370">
            <v>627</v>
          </cell>
          <cell r="T370">
            <v>627</v>
          </cell>
          <cell r="U370">
            <v>0</v>
          </cell>
          <cell r="V370">
            <v>627</v>
          </cell>
          <cell r="W370">
            <v>0</v>
          </cell>
          <cell r="X370">
            <v>627</v>
          </cell>
          <cell r="Y370">
            <v>627</v>
          </cell>
          <cell r="Z370">
            <v>-627</v>
          </cell>
          <cell r="AA370">
            <v>0</v>
          </cell>
          <cell r="AB370">
            <v>0</v>
          </cell>
          <cell r="AC370">
            <v>0</v>
          </cell>
          <cell r="AD370">
            <v>0</v>
          </cell>
          <cell r="AE370">
            <v>-627</v>
          </cell>
          <cell r="AF370">
            <v>0</v>
          </cell>
          <cell r="AG370">
            <v>0</v>
          </cell>
        </row>
        <row r="371">
          <cell r="G371">
            <v>2633.4</v>
          </cell>
          <cell r="H371">
            <v>29966.5</v>
          </cell>
          <cell r="I371">
            <v>32599.9</v>
          </cell>
          <cell r="J371">
            <v>62090.400000000001</v>
          </cell>
          <cell r="K371">
            <v>94690.3</v>
          </cell>
          <cell r="L371">
            <v>0</v>
          </cell>
          <cell r="M371">
            <v>94690.3</v>
          </cell>
          <cell r="N371">
            <v>20080.199999999997</v>
          </cell>
          <cell r="O371">
            <v>114770.5</v>
          </cell>
          <cell r="P371">
            <v>34304.600000000006</v>
          </cell>
          <cell r="Q371">
            <v>54384.800000000003</v>
          </cell>
          <cell r="R371">
            <v>149075.1</v>
          </cell>
          <cell r="S371">
            <v>9782.5</v>
          </cell>
          <cell r="T371">
            <v>158857.60000000001</v>
          </cell>
          <cell r="U371">
            <v>12281.899999999994</v>
          </cell>
          <cell r="V371">
            <v>171139.5</v>
          </cell>
          <cell r="W371">
            <v>7569.3999999999942</v>
          </cell>
          <cell r="X371">
            <v>29633.799999999988</v>
          </cell>
          <cell r="Y371">
            <v>178708.9</v>
          </cell>
          <cell r="Z371">
            <v>-178708.9</v>
          </cell>
          <cell r="AA371">
            <v>0</v>
          </cell>
          <cell r="AB371">
            <v>0</v>
          </cell>
          <cell r="AC371">
            <v>-178708.9</v>
          </cell>
          <cell r="AD371">
            <v>0</v>
          </cell>
          <cell r="AE371">
            <v>-178708.9</v>
          </cell>
          <cell r="AF371">
            <v>-149075.1</v>
          </cell>
          <cell r="AG371">
            <v>0</v>
          </cell>
        </row>
        <row r="372">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row>
        <row r="373">
          <cell r="G373">
            <v>1021</v>
          </cell>
          <cell r="H373">
            <v>640.59999999999991</v>
          </cell>
          <cell r="I373">
            <v>1661.6</v>
          </cell>
          <cell r="J373">
            <v>707.90000000000009</v>
          </cell>
          <cell r="K373">
            <v>2369.5</v>
          </cell>
          <cell r="L373">
            <v>706.09999999999991</v>
          </cell>
          <cell r="M373">
            <v>3075.6</v>
          </cell>
          <cell r="N373">
            <v>377</v>
          </cell>
          <cell r="O373">
            <v>3452.6</v>
          </cell>
          <cell r="P373">
            <v>694.00000000000045</v>
          </cell>
          <cell r="Q373">
            <v>1777.1000000000004</v>
          </cell>
          <cell r="R373">
            <v>4146.6000000000004</v>
          </cell>
          <cell r="S373">
            <v>2167.6999999999998</v>
          </cell>
          <cell r="T373">
            <v>6314.3</v>
          </cell>
          <cell r="U373">
            <v>0</v>
          </cell>
          <cell r="V373">
            <v>6314.3</v>
          </cell>
          <cell r="W373">
            <v>17284.100000000002</v>
          </cell>
          <cell r="X373">
            <v>19451.800000000003</v>
          </cell>
          <cell r="Y373">
            <v>23598.400000000001</v>
          </cell>
          <cell r="Z373">
            <v>-23598.400000000001</v>
          </cell>
          <cell r="AA373">
            <v>0</v>
          </cell>
          <cell r="AB373">
            <v>0</v>
          </cell>
          <cell r="AC373">
            <v>-23598.400000000001</v>
          </cell>
          <cell r="AD373">
            <v>0</v>
          </cell>
          <cell r="AE373">
            <v>-23598.400000000001</v>
          </cell>
          <cell r="AF373">
            <v>-4146.5999999999985</v>
          </cell>
          <cell r="AG373">
            <v>0</v>
          </cell>
        </row>
        <row r="374">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row>
        <row r="375">
          <cell r="G375">
            <v>145052.79999999999</v>
          </cell>
          <cell r="H375">
            <v>326523.8</v>
          </cell>
          <cell r="I375">
            <v>471576.6</v>
          </cell>
          <cell r="J375">
            <v>157030.40000000002</v>
          </cell>
          <cell r="K375">
            <v>628607</v>
          </cell>
          <cell r="L375">
            <v>192496.69999999998</v>
          </cell>
          <cell r="M375">
            <v>821103.70000000007</v>
          </cell>
          <cell r="N375">
            <v>210696.50000000003</v>
          </cell>
          <cell r="O375">
            <v>1031800.2</v>
          </cell>
          <cell r="P375">
            <v>180797</v>
          </cell>
          <cell r="Q375">
            <v>583990.19999999995</v>
          </cell>
          <cell r="R375">
            <v>1212597.2</v>
          </cell>
          <cell r="S375">
            <v>103771.40000000014</v>
          </cell>
          <cell r="T375">
            <v>1316368.6000000001</v>
          </cell>
          <cell r="U375">
            <v>153990.69999999995</v>
          </cell>
          <cell r="V375">
            <v>1470359.3</v>
          </cell>
          <cell r="W375">
            <v>205389.39999999991</v>
          </cell>
          <cell r="X375">
            <v>463151.5</v>
          </cell>
          <cell r="Y375">
            <v>1675748.7</v>
          </cell>
          <cell r="Z375">
            <v>-1675748.7</v>
          </cell>
          <cell r="AA375">
            <v>0</v>
          </cell>
          <cell r="AB375">
            <v>0</v>
          </cell>
          <cell r="AC375">
            <v>0</v>
          </cell>
          <cell r="AD375">
            <v>0</v>
          </cell>
          <cell r="AE375">
            <v>-1675748.7</v>
          </cell>
          <cell r="AF375">
            <v>-1212597.2</v>
          </cell>
          <cell r="AG375">
            <v>0</v>
          </cell>
        </row>
        <row r="376">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row>
        <row r="377">
          <cell r="H377">
            <v>25104.7</v>
          </cell>
          <cell r="I377">
            <v>25104.7</v>
          </cell>
          <cell r="J377">
            <v>19430.8</v>
          </cell>
          <cell r="K377">
            <v>44535.5</v>
          </cell>
          <cell r="L377">
            <v>25000</v>
          </cell>
          <cell r="M377">
            <v>69535.5</v>
          </cell>
          <cell r="N377">
            <v>11898</v>
          </cell>
          <cell r="O377">
            <v>81433.5</v>
          </cell>
          <cell r="P377">
            <v>40000</v>
          </cell>
          <cell r="Q377">
            <v>76898</v>
          </cell>
          <cell r="R377">
            <v>121433.5</v>
          </cell>
          <cell r="S377">
            <v>2000</v>
          </cell>
          <cell r="T377">
            <v>123433.5</v>
          </cell>
          <cell r="U377">
            <v>10000</v>
          </cell>
          <cell r="V377">
            <v>133433.5</v>
          </cell>
          <cell r="W377">
            <v>18000</v>
          </cell>
          <cell r="X377">
            <v>30000</v>
          </cell>
          <cell r="Y377">
            <v>151433.5</v>
          </cell>
          <cell r="Z377">
            <v>-151433.5</v>
          </cell>
          <cell r="AA377">
            <v>0</v>
          </cell>
          <cell r="AB377">
            <v>0</v>
          </cell>
          <cell r="AC377">
            <v>-151433.5</v>
          </cell>
          <cell r="AD377">
            <v>0</v>
          </cell>
          <cell r="AE377">
            <v>-151433.5</v>
          </cell>
          <cell r="AF377">
            <v>-121433.5</v>
          </cell>
          <cell r="AG377">
            <v>0</v>
          </cell>
        </row>
        <row r="378">
          <cell r="G378">
            <v>20896.7</v>
          </cell>
          <cell r="H378">
            <v>22259.7</v>
          </cell>
          <cell r="I378">
            <v>43156.4</v>
          </cell>
          <cell r="J378">
            <v>24879.9</v>
          </cell>
          <cell r="K378">
            <v>68036.3</v>
          </cell>
          <cell r="L378">
            <v>34734</v>
          </cell>
          <cell r="M378">
            <v>102770.3</v>
          </cell>
          <cell r="N378">
            <v>0.30000000000291038</v>
          </cell>
          <cell r="O378">
            <v>102770.6</v>
          </cell>
          <cell r="P378">
            <v>15000</v>
          </cell>
          <cell r="Q378">
            <v>49734.3</v>
          </cell>
          <cell r="R378">
            <v>117770.6</v>
          </cell>
          <cell r="S378">
            <v>10</v>
          </cell>
          <cell r="T378">
            <v>117780.6</v>
          </cell>
          <cell r="U378">
            <v>0</v>
          </cell>
          <cell r="V378">
            <v>117780.6</v>
          </cell>
          <cell r="W378">
            <v>3000</v>
          </cell>
          <cell r="X378">
            <v>3010</v>
          </cell>
          <cell r="Y378">
            <v>120780.6</v>
          </cell>
          <cell r="Z378">
            <v>-120780.6</v>
          </cell>
          <cell r="AA378">
            <v>0</v>
          </cell>
          <cell r="AB378">
            <v>0</v>
          </cell>
          <cell r="AC378">
            <v>-120780.6</v>
          </cell>
          <cell r="AD378">
            <v>0</v>
          </cell>
          <cell r="AE378">
            <v>-120780.6</v>
          </cell>
          <cell r="AF378">
            <v>-117770.6</v>
          </cell>
          <cell r="AG378">
            <v>0</v>
          </cell>
        </row>
        <row r="379">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row>
        <row r="380">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500</v>
          </cell>
          <cell r="X380">
            <v>500</v>
          </cell>
          <cell r="Y380">
            <v>500</v>
          </cell>
          <cell r="Z380">
            <v>-500</v>
          </cell>
          <cell r="AA380">
            <v>-500</v>
          </cell>
          <cell r="AB380">
            <v>0</v>
          </cell>
          <cell r="AC380">
            <v>0</v>
          </cell>
          <cell r="AD380">
            <v>0</v>
          </cell>
          <cell r="AE380">
            <v>-500</v>
          </cell>
          <cell r="AF380">
            <v>0</v>
          </cell>
          <cell r="AG380">
            <v>0</v>
          </cell>
        </row>
        <row r="381">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row>
        <row r="382">
          <cell r="G382">
            <v>3124</v>
          </cell>
          <cell r="H382">
            <v>2501.3999999999996</v>
          </cell>
          <cell r="I382">
            <v>5625.4</v>
          </cell>
          <cell r="J382">
            <v>331</v>
          </cell>
          <cell r="K382">
            <v>5956.4</v>
          </cell>
          <cell r="L382">
            <v>486.60000000000036</v>
          </cell>
          <cell r="M382">
            <v>6443</v>
          </cell>
          <cell r="N382">
            <v>55</v>
          </cell>
          <cell r="O382">
            <v>6498</v>
          </cell>
          <cell r="P382">
            <v>2700.6000000000004</v>
          </cell>
          <cell r="Q382">
            <v>3242.2000000000007</v>
          </cell>
          <cell r="R382">
            <v>9198.6</v>
          </cell>
          <cell r="S382">
            <v>6317</v>
          </cell>
          <cell r="T382">
            <v>15515.6</v>
          </cell>
          <cell r="U382">
            <v>97.199999999998909</v>
          </cell>
          <cell r="V382">
            <v>15612.8</v>
          </cell>
          <cell r="W382">
            <v>0</v>
          </cell>
          <cell r="X382">
            <v>6414.1999999999989</v>
          </cell>
          <cell r="Y382">
            <v>15612.8</v>
          </cell>
          <cell r="Z382">
            <v>-15612.8</v>
          </cell>
          <cell r="AA382">
            <v>0</v>
          </cell>
          <cell r="AB382">
            <v>0</v>
          </cell>
          <cell r="AC382">
            <v>-15612.8</v>
          </cell>
          <cell r="AD382">
            <v>0</v>
          </cell>
          <cell r="AE382">
            <v>-15612.8</v>
          </cell>
          <cell r="AF382">
            <v>-9198.6</v>
          </cell>
          <cell r="AG382">
            <v>0</v>
          </cell>
        </row>
        <row r="383">
          <cell r="G383">
            <v>8.1</v>
          </cell>
          <cell r="H383">
            <v>0</v>
          </cell>
          <cell r="I383">
            <v>8.1</v>
          </cell>
          <cell r="J383">
            <v>0</v>
          </cell>
          <cell r="K383">
            <v>8.1</v>
          </cell>
          <cell r="L383">
            <v>71.7</v>
          </cell>
          <cell r="M383">
            <v>79.8</v>
          </cell>
          <cell r="N383">
            <v>0</v>
          </cell>
          <cell r="O383">
            <v>79.8</v>
          </cell>
          <cell r="P383">
            <v>0</v>
          </cell>
          <cell r="Q383">
            <v>71.7</v>
          </cell>
          <cell r="R383">
            <v>79.8</v>
          </cell>
          <cell r="S383">
            <v>157.60000000000002</v>
          </cell>
          <cell r="T383">
            <v>237.4</v>
          </cell>
          <cell r="U383">
            <v>10</v>
          </cell>
          <cell r="V383">
            <v>247.4</v>
          </cell>
          <cell r="W383">
            <v>0</v>
          </cell>
          <cell r="X383">
            <v>167.60000000000002</v>
          </cell>
          <cell r="Y383">
            <v>247.4</v>
          </cell>
          <cell r="Z383">
            <v>-247.4</v>
          </cell>
          <cell r="AA383">
            <v>0</v>
          </cell>
          <cell r="AB383">
            <v>0</v>
          </cell>
          <cell r="AC383">
            <v>-247.4</v>
          </cell>
          <cell r="AD383">
            <v>0</v>
          </cell>
          <cell r="AE383">
            <v>-247.4</v>
          </cell>
          <cell r="AF383">
            <v>-79.799999999999983</v>
          </cell>
          <cell r="AG383">
            <v>0</v>
          </cell>
        </row>
        <row r="384">
          <cell r="H384">
            <v>6414.5</v>
          </cell>
          <cell r="I384">
            <v>6414.5</v>
          </cell>
          <cell r="J384">
            <v>5614.2000000000007</v>
          </cell>
          <cell r="K384">
            <v>12028.7</v>
          </cell>
          <cell r="L384">
            <v>4668.2000000000007</v>
          </cell>
          <cell r="M384">
            <v>16696.900000000001</v>
          </cell>
          <cell r="N384">
            <v>8.7999999999992724</v>
          </cell>
          <cell r="O384">
            <v>16705.7</v>
          </cell>
          <cell r="P384">
            <v>5943.2999999999993</v>
          </cell>
          <cell r="Q384">
            <v>10620.3</v>
          </cell>
          <cell r="R384">
            <v>22649</v>
          </cell>
          <cell r="S384">
            <v>2928.5</v>
          </cell>
          <cell r="T384">
            <v>25577.5</v>
          </cell>
          <cell r="U384">
            <v>12.900000000001455</v>
          </cell>
          <cell r="V384">
            <v>25590.400000000001</v>
          </cell>
          <cell r="W384">
            <v>12050.900000000001</v>
          </cell>
          <cell r="X384">
            <v>14992.300000000003</v>
          </cell>
          <cell r="Y384">
            <v>37641.300000000003</v>
          </cell>
          <cell r="Z384">
            <v>-37641.300000000003</v>
          </cell>
          <cell r="AA384">
            <v>0</v>
          </cell>
          <cell r="AB384">
            <v>0</v>
          </cell>
          <cell r="AC384">
            <v>-37641.300000000003</v>
          </cell>
          <cell r="AD384">
            <v>0</v>
          </cell>
          <cell r="AE384">
            <v>-37641.300000000003</v>
          </cell>
          <cell r="AF384">
            <v>-22649</v>
          </cell>
          <cell r="AG384">
            <v>0</v>
          </cell>
        </row>
        <row r="385">
          <cell r="G385">
            <v>700</v>
          </cell>
          <cell r="H385">
            <v>0</v>
          </cell>
          <cell r="I385">
            <v>700</v>
          </cell>
          <cell r="J385">
            <v>2200</v>
          </cell>
          <cell r="K385">
            <v>2900</v>
          </cell>
          <cell r="L385">
            <v>350</v>
          </cell>
          <cell r="M385">
            <v>3250</v>
          </cell>
          <cell r="N385">
            <v>1000</v>
          </cell>
          <cell r="O385">
            <v>4250</v>
          </cell>
          <cell r="P385">
            <v>1100</v>
          </cell>
          <cell r="Q385">
            <v>2450</v>
          </cell>
          <cell r="R385">
            <v>5350</v>
          </cell>
          <cell r="S385">
            <v>800</v>
          </cell>
          <cell r="T385">
            <v>6150</v>
          </cell>
          <cell r="U385">
            <v>1100</v>
          </cell>
          <cell r="V385">
            <v>7250</v>
          </cell>
          <cell r="W385">
            <v>2636</v>
          </cell>
          <cell r="X385">
            <v>4536</v>
          </cell>
          <cell r="Y385">
            <v>9886</v>
          </cell>
          <cell r="Z385">
            <v>-9886</v>
          </cell>
          <cell r="AA385">
            <v>0</v>
          </cell>
          <cell r="AB385">
            <v>0</v>
          </cell>
          <cell r="AC385">
            <v>-9886</v>
          </cell>
          <cell r="AD385">
            <v>0</v>
          </cell>
          <cell r="AE385">
            <v>-9886</v>
          </cell>
          <cell r="AF385">
            <v>-5350</v>
          </cell>
          <cell r="AG385">
            <v>0</v>
          </cell>
        </row>
        <row r="386">
          <cell r="G386">
            <v>32524</v>
          </cell>
          <cell r="H386">
            <v>69786</v>
          </cell>
          <cell r="I386">
            <v>102310</v>
          </cell>
          <cell r="J386">
            <v>78454</v>
          </cell>
          <cell r="K386">
            <v>180764</v>
          </cell>
          <cell r="L386">
            <v>87901</v>
          </cell>
          <cell r="M386">
            <v>268665</v>
          </cell>
          <cell r="N386">
            <v>123086</v>
          </cell>
          <cell r="O386">
            <v>391751</v>
          </cell>
          <cell r="P386">
            <v>67649</v>
          </cell>
          <cell r="Q386">
            <v>278636</v>
          </cell>
          <cell r="R386">
            <v>459400</v>
          </cell>
          <cell r="S386">
            <v>21432</v>
          </cell>
          <cell r="T386">
            <v>480832</v>
          </cell>
          <cell r="U386">
            <v>82777</v>
          </cell>
          <cell r="V386">
            <v>563609</v>
          </cell>
          <cell r="W386">
            <v>19940</v>
          </cell>
          <cell r="X386">
            <v>124149</v>
          </cell>
          <cell r="Y386">
            <v>583549</v>
          </cell>
          <cell r="Z386">
            <v>-583549</v>
          </cell>
          <cell r="AA386">
            <v>0</v>
          </cell>
          <cell r="AB386">
            <v>0</v>
          </cell>
          <cell r="AC386">
            <v>-583549</v>
          </cell>
          <cell r="AD386">
            <v>0</v>
          </cell>
          <cell r="AE386">
            <v>-583549</v>
          </cell>
          <cell r="AF386">
            <v>-459400</v>
          </cell>
          <cell r="AG386">
            <v>0</v>
          </cell>
        </row>
        <row r="387">
          <cell r="G387">
            <v>46261</v>
          </cell>
          <cell r="H387">
            <v>98299</v>
          </cell>
          <cell r="I387">
            <v>144560</v>
          </cell>
          <cell r="J387">
            <v>24186.899999999994</v>
          </cell>
          <cell r="K387">
            <v>168746.9</v>
          </cell>
          <cell r="L387">
            <v>5001.8999999999942</v>
          </cell>
          <cell r="M387">
            <v>173748.8</v>
          </cell>
          <cell r="N387">
            <v>25251.800000000017</v>
          </cell>
          <cell r="O387">
            <v>199000.6</v>
          </cell>
          <cell r="P387">
            <v>45404.100000000006</v>
          </cell>
          <cell r="Q387">
            <v>75657.800000000017</v>
          </cell>
          <cell r="R387">
            <v>244404.7</v>
          </cell>
          <cell r="S387">
            <v>64876.299999999988</v>
          </cell>
          <cell r="T387">
            <v>309281</v>
          </cell>
          <cell r="U387">
            <v>44693.599999999977</v>
          </cell>
          <cell r="V387">
            <v>353974.6</v>
          </cell>
          <cell r="W387">
            <v>93812.5</v>
          </cell>
          <cell r="X387">
            <v>203382.39999999997</v>
          </cell>
          <cell r="Y387">
            <v>447787.1</v>
          </cell>
          <cell r="Z387">
            <v>-447787.1</v>
          </cell>
          <cell r="AA387">
            <v>0</v>
          </cell>
          <cell r="AB387">
            <v>0</v>
          </cell>
          <cell r="AC387">
            <v>-447787.1</v>
          </cell>
          <cell r="AD387">
            <v>0</v>
          </cell>
          <cell r="AE387">
            <v>-447787.1</v>
          </cell>
          <cell r="AF387">
            <v>-244404.7</v>
          </cell>
          <cell r="AG387">
            <v>0</v>
          </cell>
        </row>
        <row r="388">
          <cell r="G388">
            <v>41539</v>
          </cell>
          <cell r="H388">
            <v>102158.5</v>
          </cell>
          <cell r="I388">
            <v>143697.5</v>
          </cell>
          <cell r="J388">
            <v>1933.6000000000058</v>
          </cell>
          <cell r="K388">
            <v>145631.1</v>
          </cell>
          <cell r="L388">
            <v>34283.299999999988</v>
          </cell>
          <cell r="M388">
            <v>179914.4</v>
          </cell>
          <cell r="N388">
            <v>49396.600000000006</v>
          </cell>
          <cell r="O388">
            <v>229311</v>
          </cell>
          <cell r="P388">
            <v>3000</v>
          </cell>
          <cell r="Q388">
            <v>86679.9</v>
          </cell>
          <cell r="R388">
            <v>232311</v>
          </cell>
          <cell r="S388">
            <v>5250</v>
          </cell>
          <cell r="T388">
            <v>237561</v>
          </cell>
          <cell r="U388">
            <v>15300</v>
          </cell>
          <cell r="V388">
            <v>252861</v>
          </cell>
          <cell r="W388">
            <v>55450</v>
          </cell>
          <cell r="X388">
            <v>76000</v>
          </cell>
          <cell r="Y388">
            <v>308311</v>
          </cell>
          <cell r="Z388">
            <v>-308311</v>
          </cell>
          <cell r="AA388">
            <v>0</v>
          </cell>
          <cell r="AB388">
            <v>0</v>
          </cell>
          <cell r="AC388">
            <v>-308311</v>
          </cell>
          <cell r="AD388">
            <v>0</v>
          </cell>
          <cell r="AE388">
            <v>-308311</v>
          </cell>
          <cell r="AF388">
            <v>-232311</v>
          </cell>
          <cell r="AG388">
            <v>0</v>
          </cell>
        </row>
        <row r="389">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row>
        <row r="390">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row>
        <row r="391">
          <cell r="G391">
            <v>33700.5</v>
          </cell>
          <cell r="H391">
            <v>98789.4</v>
          </cell>
          <cell r="I391">
            <v>132489.9</v>
          </cell>
          <cell r="J391">
            <v>130743.1</v>
          </cell>
          <cell r="K391">
            <v>263233</v>
          </cell>
          <cell r="L391">
            <v>236905.19999999998</v>
          </cell>
          <cell r="M391">
            <v>500138.20000000007</v>
          </cell>
          <cell r="N391">
            <v>329084.80000000005</v>
          </cell>
          <cell r="O391">
            <v>829223</v>
          </cell>
          <cell r="P391">
            <v>413868.80000000005</v>
          </cell>
          <cell r="Q391">
            <v>979858.8</v>
          </cell>
          <cell r="R391">
            <v>1243091.8</v>
          </cell>
          <cell r="S391">
            <v>255837.5</v>
          </cell>
          <cell r="T391">
            <v>1498929.3</v>
          </cell>
          <cell r="U391">
            <v>366811.70000000019</v>
          </cell>
          <cell r="V391">
            <v>1865741.0000000002</v>
          </cell>
          <cell r="W391">
            <v>251858.69999999949</v>
          </cell>
          <cell r="X391">
            <v>874507.90000000014</v>
          </cell>
          <cell r="Y391">
            <v>2117599.6999999997</v>
          </cell>
          <cell r="Z391">
            <v>-2117599.6999999997</v>
          </cell>
          <cell r="AA391">
            <v>0</v>
          </cell>
          <cell r="AB391">
            <v>0</v>
          </cell>
          <cell r="AC391">
            <v>0</v>
          </cell>
          <cell r="AD391">
            <v>0</v>
          </cell>
          <cell r="AE391">
            <v>-2117599.6999999997</v>
          </cell>
          <cell r="AF391">
            <v>-1243091.7999999998</v>
          </cell>
          <cell r="AG391">
            <v>0</v>
          </cell>
        </row>
        <row r="392">
          <cell r="G392">
            <v>9541.1</v>
          </cell>
          <cell r="H392">
            <v>10904.999999999998</v>
          </cell>
          <cell r="I392">
            <v>20446.099999999999</v>
          </cell>
          <cell r="J392">
            <v>18443.400000000001</v>
          </cell>
          <cell r="K392">
            <v>38889.5</v>
          </cell>
          <cell r="L392">
            <v>55368.2</v>
          </cell>
          <cell r="M392">
            <v>94257.7</v>
          </cell>
          <cell r="N392">
            <v>66228.400000000009</v>
          </cell>
          <cell r="O392">
            <v>160486.1</v>
          </cell>
          <cell r="P392">
            <v>170222.99999999997</v>
          </cell>
          <cell r="Q392">
            <v>291819.59999999998</v>
          </cell>
          <cell r="R392">
            <v>330709.09999999998</v>
          </cell>
          <cell r="S392">
            <v>96652.100000000035</v>
          </cell>
          <cell r="T392">
            <v>427361.2</v>
          </cell>
          <cell r="U392">
            <v>136886.89999999997</v>
          </cell>
          <cell r="V392">
            <v>564248.1</v>
          </cell>
          <cell r="W392">
            <v>57033.900000000023</v>
          </cell>
          <cell r="X392">
            <v>290572.90000000002</v>
          </cell>
          <cell r="Y392">
            <v>621282</v>
          </cell>
          <cell r="Z392">
            <v>-621282</v>
          </cell>
          <cell r="AA392">
            <v>0</v>
          </cell>
          <cell r="AB392">
            <v>0</v>
          </cell>
          <cell r="AC392">
            <v>-621282</v>
          </cell>
          <cell r="AD392">
            <v>0</v>
          </cell>
          <cell r="AE392">
            <v>-621282</v>
          </cell>
          <cell r="AF392">
            <v>-330709.09999999998</v>
          </cell>
          <cell r="AG392">
            <v>0</v>
          </cell>
        </row>
        <row r="393">
          <cell r="G393">
            <v>2100</v>
          </cell>
          <cell r="H393">
            <v>5751.1</v>
          </cell>
          <cell r="I393">
            <v>7851.1</v>
          </cell>
          <cell r="J393">
            <v>6588.9</v>
          </cell>
          <cell r="K393">
            <v>14440</v>
          </cell>
          <cell r="L393">
            <v>13437.7</v>
          </cell>
          <cell r="M393">
            <v>27877.7</v>
          </cell>
          <cell r="N393">
            <v>24103.399999999998</v>
          </cell>
          <cell r="O393">
            <v>51981.1</v>
          </cell>
          <cell r="P393">
            <v>11993.599999999999</v>
          </cell>
          <cell r="Q393">
            <v>49534.7</v>
          </cell>
          <cell r="R393">
            <v>63974.7</v>
          </cell>
          <cell r="S393">
            <v>2515</v>
          </cell>
          <cell r="T393">
            <v>66489.7</v>
          </cell>
          <cell r="U393">
            <v>9166.1000000000058</v>
          </cell>
          <cell r="V393">
            <v>75655.8</v>
          </cell>
          <cell r="W393">
            <v>13531.800000000003</v>
          </cell>
          <cell r="X393">
            <v>25212.900000000009</v>
          </cell>
          <cell r="Y393">
            <v>89187.6</v>
          </cell>
          <cell r="Z393">
            <v>-89187.6</v>
          </cell>
          <cell r="AA393">
            <v>0</v>
          </cell>
          <cell r="AB393">
            <v>0</v>
          </cell>
          <cell r="AC393">
            <v>-89187.6</v>
          </cell>
          <cell r="AD393">
            <v>0</v>
          </cell>
          <cell r="AE393">
            <v>-89187.6</v>
          </cell>
          <cell r="AF393">
            <v>-63974.7</v>
          </cell>
          <cell r="AG393">
            <v>0</v>
          </cell>
        </row>
        <row r="394">
          <cell r="G394">
            <v>1297.2</v>
          </cell>
          <cell r="H394">
            <v>1263.8999999999999</v>
          </cell>
          <cell r="I394">
            <v>2561.1</v>
          </cell>
          <cell r="J394">
            <v>6900</v>
          </cell>
          <cell r="K394">
            <v>9461.1</v>
          </cell>
          <cell r="L394">
            <v>4540.1999999999989</v>
          </cell>
          <cell r="M394">
            <v>14001.3</v>
          </cell>
          <cell r="N394">
            <v>7229.7999999999993</v>
          </cell>
          <cell r="O394">
            <v>21231.1</v>
          </cell>
          <cell r="P394">
            <v>12619.900000000001</v>
          </cell>
          <cell r="Q394">
            <v>24389.9</v>
          </cell>
          <cell r="R394">
            <v>33851</v>
          </cell>
          <cell r="S394">
            <v>2855.5</v>
          </cell>
          <cell r="T394">
            <v>36706.5</v>
          </cell>
          <cell r="U394">
            <v>6140.6999999999971</v>
          </cell>
          <cell r="V394">
            <v>42847.199999999997</v>
          </cell>
          <cell r="W394">
            <v>1671.5</v>
          </cell>
          <cell r="X394">
            <v>10667.699999999997</v>
          </cell>
          <cell r="Y394">
            <v>44518.7</v>
          </cell>
          <cell r="Z394">
            <v>-44518.7</v>
          </cell>
          <cell r="AA394">
            <v>0</v>
          </cell>
          <cell r="AB394">
            <v>0</v>
          </cell>
          <cell r="AC394">
            <v>-44518.7</v>
          </cell>
          <cell r="AD394">
            <v>0</v>
          </cell>
          <cell r="AE394">
            <v>-44518.7</v>
          </cell>
          <cell r="AF394">
            <v>-33851</v>
          </cell>
          <cell r="AG394">
            <v>0</v>
          </cell>
        </row>
        <row r="395">
          <cell r="H395">
            <v>0</v>
          </cell>
          <cell r="I395">
            <v>3621.8</v>
          </cell>
          <cell r="J395">
            <v>3621.8</v>
          </cell>
          <cell r="K395">
            <v>3621.8</v>
          </cell>
          <cell r="L395">
            <v>8051.0999999999995</v>
          </cell>
          <cell r="M395">
            <v>11672.9</v>
          </cell>
          <cell r="N395">
            <v>4544</v>
          </cell>
          <cell r="O395">
            <v>16216.9</v>
          </cell>
          <cell r="P395">
            <v>3548.6999999999989</v>
          </cell>
          <cell r="Q395">
            <v>16143.8</v>
          </cell>
          <cell r="R395">
            <v>19765.599999999999</v>
          </cell>
          <cell r="S395">
            <v>3972.4000000000015</v>
          </cell>
          <cell r="T395">
            <v>23738</v>
          </cell>
          <cell r="U395">
            <v>6207.9000000000015</v>
          </cell>
          <cell r="V395">
            <v>29945.9</v>
          </cell>
          <cell r="W395">
            <v>1429</v>
          </cell>
          <cell r="X395">
            <v>11609.300000000003</v>
          </cell>
          <cell r="Y395">
            <v>31374.9</v>
          </cell>
          <cell r="Z395">
            <v>-31374.9</v>
          </cell>
          <cell r="AA395">
            <v>0</v>
          </cell>
          <cell r="AB395">
            <v>0</v>
          </cell>
          <cell r="AC395">
            <v>-19765.599999999999</v>
          </cell>
          <cell r="AD395">
            <v>0</v>
          </cell>
          <cell r="AE395">
            <v>-31374.9</v>
          </cell>
          <cell r="AF395">
            <v>-19765.599999999999</v>
          </cell>
          <cell r="AG395">
            <v>0</v>
          </cell>
        </row>
        <row r="396">
          <cell r="G396">
            <v>1380.1</v>
          </cell>
          <cell r="H396">
            <v>1187</v>
          </cell>
          <cell r="I396">
            <v>2567.1</v>
          </cell>
          <cell r="J396">
            <v>6710.5</v>
          </cell>
          <cell r="K396">
            <v>9277.6</v>
          </cell>
          <cell r="L396">
            <v>5553</v>
          </cell>
          <cell r="M396">
            <v>14830.6</v>
          </cell>
          <cell r="N396">
            <v>29223.700000000004</v>
          </cell>
          <cell r="O396">
            <v>44054.3</v>
          </cell>
          <cell r="P396">
            <v>11001</v>
          </cell>
          <cell r="Q396">
            <v>45777.700000000004</v>
          </cell>
          <cell r="R396">
            <v>55055.3</v>
          </cell>
          <cell r="S396">
            <v>4149.8999999999942</v>
          </cell>
          <cell r="T396">
            <v>59205.2</v>
          </cell>
          <cell r="U396">
            <v>1538.4000000000015</v>
          </cell>
          <cell r="V396">
            <v>60743.6</v>
          </cell>
          <cell r="W396">
            <v>2902.5</v>
          </cell>
          <cell r="X396">
            <v>8590.7999999999956</v>
          </cell>
          <cell r="Y396">
            <v>63646.1</v>
          </cell>
          <cell r="Z396">
            <v>-63646.1</v>
          </cell>
          <cell r="AA396">
            <v>0</v>
          </cell>
          <cell r="AB396">
            <v>0</v>
          </cell>
          <cell r="AC396">
            <v>-63646.1</v>
          </cell>
          <cell r="AD396">
            <v>0</v>
          </cell>
          <cell r="AE396">
            <v>-63646.1</v>
          </cell>
          <cell r="AF396">
            <v>-55055.3</v>
          </cell>
          <cell r="AG396">
            <v>0</v>
          </cell>
        </row>
        <row r="397">
          <cell r="G397">
            <v>2669.8</v>
          </cell>
          <cell r="H397">
            <v>2623.2</v>
          </cell>
          <cell r="I397">
            <v>5293</v>
          </cell>
          <cell r="J397">
            <v>4017</v>
          </cell>
          <cell r="K397">
            <v>9310</v>
          </cell>
          <cell r="L397">
            <v>5637.1</v>
          </cell>
          <cell r="M397">
            <v>14947.1</v>
          </cell>
          <cell r="N397">
            <v>8258.4</v>
          </cell>
          <cell r="O397">
            <v>23205.5</v>
          </cell>
          <cell r="P397">
            <v>7449.2999999999993</v>
          </cell>
          <cell r="Q397">
            <v>21344.799999999999</v>
          </cell>
          <cell r="R397">
            <v>30654.799999999999</v>
          </cell>
          <cell r="S397">
            <v>9416.6000000000022</v>
          </cell>
          <cell r="T397">
            <v>40071.4</v>
          </cell>
          <cell r="U397">
            <v>9544.5999999999985</v>
          </cell>
          <cell r="V397">
            <v>49616</v>
          </cell>
          <cell r="W397">
            <v>114.59999999999854</v>
          </cell>
          <cell r="X397">
            <v>19075.8</v>
          </cell>
          <cell r="Y397">
            <v>49730.6</v>
          </cell>
          <cell r="Z397">
            <v>-49730.6</v>
          </cell>
          <cell r="AA397">
            <v>0</v>
          </cell>
          <cell r="AB397">
            <v>0</v>
          </cell>
          <cell r="AC397">
            <v>-49730.6</v>
          </cell>
          <cell r="AD397">
            <v>0</v>
          </cell>
          <cell r="AE397">
            <v>-49730.6</v>
          </cell>
          <cell r="AF397">
            <v>-30654.799999999999</v>
          </cell>
          <cell r="AG397">
            <v>0</v>
          </cell>
        </row>
        <row r="398">
          <cell r="G398">
            <v>2196.6999999999998</v>
          </cell>
          <cell r="H398">
            <v>12730.599999999999</v>
          </cell>
          <cell r="I398">
            <v>14927.3</v>
          </cell>
          <cell r="J398">
            <v>6567.6000000000022</v>
          </cell>
          <cell r="K398">
            <v>21494.9</v>
          </cell>
          <cell r="L398">
            <v>5072</v>
          </cell>
          <cell r="M398">
            <v>26566.9</v>
          </cell>
          <cell r="N398">
            <v>7468</v>
          </cell>
          <cell r="O398">
            <v>34034.9</v>
          </cell>
          <cell r="P398">
            <v>13141.299999999996</v>
          </cell>
          <cell r="Q398">
            <v>25681.299999999996</v>
          </cell>
          <cell r="R398">
            <v>47176.2</v>
          </cell>
          <cell r="S398">
            <v>16654.600000000006</v>
          </cell>
          <cell r="T398">
            <v>63830.8</v>
          </cell>
          <cell r="U398">
            <v>5418.6999999999971</v>
          </cell>
          <cell r="V398">
            <v>69249.5</v>
          </cell>
          <cell r="W398">
            <v>8756.1000000000058</v>
          </cell>
          <cell r="X398">
            <v>30829.400000000009</v>
          </cell>
          <cell r="Y398">
            <v>78005.600000000006</v>
          </cell>
          <cell r="Z398">
            <v>-78005.600000000006</v>
          </cell>
          <cell r="AA398">
            <v>0</v>
          </cell>
          <cell r="AB398">
            <v>0</v>
          </cell>
          <cell r="AC398">
            <v>-78005.600000000006</v>
          </cell>
          <cell r="AD398">
            <v>0</v>
          </cell>
          <cell r="AE398">
            <v>-78005.600000000006</v>
          </cell>
          <cell r="AF398">
            <v>-47176.2</v>
          </cell>
          <cell r="AG398">
            <v>0</v>
          </cell>
        </row>
        <row r="399">
          <cell r="H399">
            <v>15</v>
          </cell>
          <cell r="I399">
            <v>15</v>
          </cell>
          <cell r="J399">
            <v>3745</v>
          </cell>
          <cell r="K399">
            <v>3760</v>
          </cell>
          <cell r="L399">
            <v>14306</v>
          </cell>
          <cell r="M399">
            <v>18066</v>
          </cell>
          <cell r="N399">
            <v>11857.400000000001</v>
          </cell>
          <cell r="O399">
            <v>29923.4</v>
          </cell>
          <cell r="P399">
            <v>5807.5999999999985</v>
          </cell>
          <cell r="Q399">
            <v>31971</v>
          </cell>
          <cell r="R399">
            <v>35731</v>
          </cell>
          <cell r="S399">
            <v>3364</v>
          </cell>
          <cell r="T399">
            <v>39095</v>
          </cell>
          <cell r="U399">
            <v>2581</v>
          </cell>
          <cell r="V399">
            <v>41676</v>
          </cell>
          <cell r="W399">
            <v>9645.9000000000015</v>
          </cell>
          <cell r="X399">
            <v>15590.900000000001</v>
          </cell>
          <cell r="Y399">
            <v>51321.9</v>
          </cell>
          <cell r="Z399">
            <v>-51321.9</v>
          </cell>
          <cell r="AA399">
            <v>0</v>
          </cell>
          <cell r="AB399">
            <v>0</v>
          </cell>
          <cell r="AC399">
            <v>-51321.9</v>
          </cell>
          <cell r="AD399">
            <v>0</v>
          </cell>
          <cell r="AE399">
            <v>-51321.9</v>
          </cell>
          <cell r="AF399">
            <v>-35731</v>
          </cell>
          <cell r="AG399">
            <v>0</v>
          </cell>
        </row>
        <row r="400">
          <cell r="G400">
            <v>185</v>
          </cell>
          <cell r="H400">
            <v>4360.2</v>
          </cell>
          <cell r="I400">
            <v>4545.2</v>
          </cell>
          <cell r="J400">
            <v>4581.3</v>
          </cell>
          <cell r="K400">
            <v>9126.5</v>
          </cell>
          <cell r="L400">
            <v>16631.599999999999</v>
          </cell>
          <cell r="M400">
            <v>25758.1</v>
          </cell>
          <cell r="N400">
            <v>17673.700000000004</v>
          </cell>
          <cell r="O400">
            <v>43431.8</v>
          </cell>
          <cell r="P400">
            <v>21829.299999999996</v>
          </cell>
          <cell r="Q400">
            <v>56134.6</v>
          </cell>
          <cell r="R400">
            <v>65261.1</v>
          </cell>
          <cell r="S400">
            <v>23440.200000000004</v>
          </cell>
          <cell r="T400">
            <v>88701.3</v>
          </cell>
          <cell r="U400">
            <v>18757.099999999991</v>
          </cell>
          <cell r="V400">
            <v>107458.4</v>
          </cell>
          <cell r="W400">
            <v>18692.900000000009</v>
          </cell>
          <cell r="X400">
            <v>60890.200000000004</v>
          </cell>
          <cell r="Y400">
            <v>126151.3</v>
          </cell>
          <cell r="Z400">
            <v>-126151.3</v>
          </cell>
          <cell r="AA400">
            <v>0</v>
          </cell>
          <cell r="AB400">
            <v>0</v>
          </cell>
          <cell r="AC400">
            <v>-126151.3</v>
          </cell>
          <cell r="AD400">
            <v>0</v>
          </cell>
          <cell r="AE400">
            <v>-126151.3</v>
          </cell>
          <cell r="AF400">
            <v>-65261.1</v>
          </cell>
          <cell r="AG400">
            <v>0</v>
          </cell>
        </row>
        <row r="401">
          <cell r="H401">
            <v>5680</v>
          </cell>
          <cell r="I401">
            <v>5680</v>
          </cell>
          <cell r="J401">
            <v>7870.2000000000007</v>
          </cell>
          <cell r="K401">
            <v>13550.2</v>
          </cell>
          <cell r="L401">
            <v>3966.5</v>
          </cell>
          <cell r="M401">
            <v>17516.7</v>
          </cell>
          <cell r="N401">
            <v>26745.399999999998</v>
          </cell>
          <cell r="O401">
            <v>44262.1</v>
          </cell>
          <cell r="P401">
            <v>11170.900000000001</v>
          </cell>
          <cell r="Q401">
            <v>41882.800000000003</v>
          </cell>
          <cell r="R401">
            <v>55433</v>
          </cell>
          <cell r="S401">
            <v>1774.4000000000015</v>
          </cell>
          <cell r="T401">
            <v>57207.4</v>
          </cell>
          <cell r="U401">
            <v>55036.1</v>
          </cell>
          <cell r="V401">
            <v>112243.5</v>
          </cell>
          <cell r="W401">
            <v>30023.5</v>
          </cell>
          <cell r="X401">
            <v>86834</v>
          </cell>
          <cell r="Y401">
            <v>142267</v>
          </cell>
          <cell r="Z401">
            <v>-142267</v>
          </cell>
          <cell r="AA401">
            <v>0</v>
          </cell>
          <cell r="AB401">
            <v>0</v>
          </cell>
          <cell r="AC401">
            <v>-142267</v>
          </cell>
          <cell r="AD401">
            <v>0</v>
          </cell>
          <cell r="AE401">
            <v>-142267</v>
          </cell>
          <cell r="AF401">
            <v>-55433</v>
          </cell>
          <cell r="AG401">
            <v>0</v>
          </cell>
        </row>
        <row r="402">
          <cell r="G402">
            <v>1635</v>
          </cell>
          <cell r="H402">
            <v>1075</v>
          </cell>
          <cell r="I402">
            <v>2710</v>
          </cell>
          <cell r="J402">
            <v>2237</v>
          </cell>
          <cell r="K402">
            <v>4947</v>
          </cell>
          <cell r="L402">
            <v>3757</v>
          </cell>
          <cell r="M402">
            <v>8704</v>
          </cell>
          <cell r="N402">
            <v>9709</v>
          </cell>
          <cell r="O402">
            <v>18413</v>
          </cell>
          <cell r="P402">
            <v>15703</v>
          </cell>
          <cell r="Q402">
            <v>29169</v>
          </cell>
          <cell r="R402">
            <v>34116</v>
          </cell>
          <cell r="S402">
            <v>27821</v>
          </cell>
          <cell r="T402">
            <v>61937</v>
          </cell>
          <cell r="U402">
            <v>4969</v>
          </cell>
          <cell r="V402">
            <v>66906</v>
          </cell>
          <cell r="W402">
            <v>7867</v>
          </cell>
          <cell r="X402">
            <v>40657</v>
          </cell>
          <cell r="Y402">
            <v>74773</v>
          </cell>
          <cell r="Z402">
            <v>-74773</v>
          </cell>
          <cell r="AA402">
            <v>0</v>
          </cell>
          <cell r="AB402">
            <v>0</v>
          </cell>
          <cell r="AC402">
            <v>-74773</v>
          </cell>
          <cell r="AD402">
            <v>0</v>
          </cell>
          <cell r="AE402">
            <v>-74773</v>
          </cell>
          <cell r="AF402">
            <v>-34116</v>
          </cell>
          <cell r="AG402">
            <v>0</v>
          </cell>
        </row>
        <row r="403">
          <cell r="G403">
            <v>2509.9</v>
          </cell>
          <cell r="H403">
            <v>11450</v>
          </cell>
          <cell r="I403">
            <v>13959.9</v>
          </cell>
          <cell r="J403">
            <v>21727.299999999996</v>
          </cell>
          <cell r="K403">
            <v>35687.199999999997</v>
          </cell>
          <cell r="L403">
            <v>18860.200000000004</v>
          </cell>
          <cell r="M403">
            <v>54547.4</v>
          </cell>
          <cell r="N403">
            <v>12403.499999999993</v>
          </cell>
          <cell r="O403">
            <v>66950.899999999994</v>
          </cell>
          <cell r="P403">
            <v>33816.300000000003</v>
          </cell>
          <cell r="Q403">
            <v>65080</v>
          </cell>
          <cell r="R403">
            <v>100767.2</v>
          </cell>
          <cell r="S403">
            <v>14520.199999999997</v>
          </cell>
          <cell r="T403">
            <v>115287.4</v>
          </cell>
          <cell r="U403">
            <v>7374.2000000000116</v>
          </cell>
          <cell r="V403">
            <v>122661.6</v>
          </cell>
          <cell r="W403">
            <v>4487.1999999999971</v>
          </cell>
          <cell r="X403">
            <v>26381.600000000006</v>
          </cell>
          <cell r="Y403">
            <v>127148.8</v>
          </cell>
          <cell r="Z403">
            <v>-127148.8</v>
          </cell>
          <cell r="AA403">
            <v>0</v>
          </cell>
          <cell r="AB403">
            <v>0</v>
          </cell>
          <cell r="AC403">
            <v>-127148.8</v>
          </cell>
          <cell r="AD403">
            <v>0</v>
          </cell>
          <cell r="AE403">
            <v>-127148.8</v>
          </cell>
          <cell r="AF403">
            <v>-100767.2</v>
          </cell>
          <cell r="AG403">
            <v>0</v>
          </cell>
        </row>
        <row r="404">
          <cell r="G404">
            <v>10185.700000000001</v>
          </cell>
          <cell r="H404">
            <v>41748.399999999994</v>
          </cell>
          <cell r="I404">
            <v>51934.1</v>
          </cell>
          <cell r="J404">
            <v>37017.599999999999</v>
          </cell>
          <cell r="K404">
            <v>88951.7</v>
          </cell>
          <cell r="L404">
            <v>66954.7</v>
          </cell>
          <cell r="M404">
            <v>155906.4</v>
          </cell>
          <cell r="N404">
            <v>80854.100000000006</v>
          </cell>
          <cell r="O404">
            <v>236760.5</v>
          </cell>
          <cell r="P404">
            <v>50599.400000000023</v>
          </cell>
          <cell r="Q404">
            <v>198408.2</v>
          </cell>
          <cell r="R404">
            <v>287359.90000000002</v>
          </cell>
          <cell r="S404">
            <v>39693.699999999953</v>
          </cell>
          <cell r="T404">
            <v>327053.59999999998</v>
          </cell>
          <cell r="U404">
            <v>103191</v>
          </cell>
          <cell r="V404">
            <v>430244.6</v>
          </cell>
          <cell r="W404">
            <v>82365.300000000047</v>
          </cell>
          <cell r="X404">
            <v>225250</v>
          </cell>
          <cell r="Y404">
            <v>512609.9</v>
          </cell>
          <cell r="Z404">
            <v>-512609.9</v>
          </cell>
          <cell r="AA404">
            <v>0</v>
          </cell>
          <cell r="AB404">
            <v>0</v>
          </cell>
          <cell r="AC404">
            <v>-512609.9</v>
          </cell>
          <cell r="AD404">
            <v>0</v>
          </cell>
          <cell r="AE404">
            <v>-512609.9</v>
          </cell>
          <cell r="AF404">
            <v>-287359.90000000002</v>
          </cell>
          <cell r="AG404">
            <v>0</v>
          </cell>
        </row>
        <row r="405">
          <cell r="H405">
            <v>0</v>
          </cell>
          <cell r="I405">
            <v>715.5</v>
          </cell>
          <cell r="J405">
            <v>715.5</v>
          </cell>
          <cell r="K405">
            <v>715.5</v>
          </cell>
          <cell r="L405">
            <v>14769.9</v>
          </cell>
          <cell r="M405">
            <v>15485.4</v>
          </cell>
          <cell r="N405">
            <v>22786</v>
          </cell>
          <cell r="O405">
            <v>38271.4</v>
          </cell>
          <cell r="P405">
            <v>44965.499999999993</v>
          </cell>
          <cell r="Q405">
            <v>82521.399999999994</v>
          </cell>
          <cell r="R405">
            <v>83236.899999999994</v>
          </cell>
          <cell r="S405">
            <v>9007.9000000000087</v>
          </cell>
          <cell r="T405">
            <v>92244.800000000003</v>
          </cell>
          <cell r="U405">
            <v>0</v>
          </cell>
          <cell r="V405">
            <v>92244.800000000003</v>
          </cell>
          <cell r="W405">
            <v>13337.5</v>
          </cell>
          <cell r="X405">
            <v>22345.400000000009</v>
          </cell>
          <cell r="Y405">
            <v>105582.3</v>
          </cell>
          <cell r="Z405">
            <v>-105582.3</v>
          </cell>
          <cell r="AA405">
            <v>0</v>
          </cell>
          <cell r="AB405">
            <v>0</v>
          </cell>
          <cell r="AC405">
            <v>-83236.899999999994</v>
          </cell>
          <cell r="AD405">
            <v>0</v>
          </cell>
          <cell r="AE405">
            <v>-105582.3</v>
          </cell>
          <cell r="AF405">
            <v>-83236.899999999994</v>
          </cell>
          <cell r="AG405">
            <v>0</v>
          </cell>
        </row>
        <row r="406">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row>
        <row r="407">
          <cell r="G407">
            <v>1169543.2</v>
          </cell>
          <cell r="H407">
            <v>850295.3</v>
          </cell>
          <cell r="I407">
            <v>2019838.5</v>
          </cell>
          <cell r="J407">
            <v>1031015.8000000003</v>
          </cell>
          <cell r="K407">
            <v>3050854.3000000003</v>
          </cell>
          <cell r="L407">
            <v>1003306.9999999999</v>
          </cell>
          <cell r="M407">
            <v>4054161.3000000003</v>
          </cell>
          <cell r="N407">
            <v>2111213.4</v>
          </cell>
          <cell r="O407">
            <v>6165374.7000000002</v>
          </cell>
          <cell r="P407">
            <v>1200070.7000000002</v>
          </cell>
          <cell r="Q407">
            <v>4314591.0999999996</v>
          </cell>
          <cell r="R407">
            <v>7365445.4000000004</v>
          </cell>
          <cell r="S407">
            <v>2.2999999998137355</v>
          </cell>
          <cell r="T407">
            <v>7365447.7000000002</v>
          </cell>
          <cell r="U407">
            <v>1785786.2999999998</v>
          </cell>
          <cell r="V407">
            <v>9151234</v>
          </cell>
          <cell r="W407">
            <v>1713944.0999999996</v>
          </cell>
          <cell r="X407">
            <v>3499732.7</v>
          </cell>
          <cell r="Y407">
            <v>10865178.1</v>
          </cell>
          <cell r="Z407">
            <v>-10865178.1</v>
          </cell>
          <cell r="AA407">
            <v>0</v>
          </cell>
          <cell r="AB407">
            <v>0</v>
          </cell>
          <cell r="AC407">
            <v>0</v>
          </cell>
          <cell r="AD407">
            <v>0</v>
          </cell>
          <cell r="AE407">
            <v>-10865178.1</v>
          </cell>
          <cell r="AF407">
            <v>-7365445.4000000004</v>
          </cell>
          <cell r="AG407">
            <v>0</v>
          </cell>
        </row>
        <row r="408">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row>
        <row r="409">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v>
          </cell>
        </row>
        <row r="410">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row>
        <row r="411">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row>
        <row r="412">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row>
        <row r="413">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row>
        <row r="414">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row>
        <row r="415">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row>
        <row r="416">
          <cell r="H416">
            <v>0.2</v>
          </cell>
          <cell r="I416">
            <v>0.2</v>
          </cell>
          <cell r="J416">
            <v>-0.1</v>
          </cell>
          <cell r="K416">
            <v>0.1</v>
          </cell>
          <cell r="L416">
            <v>0</v>
          </cell>
          <cell r="M416">
            <v>0.1</v>
          </cell>
          <cell r="N416">
            <v>0</v>
          </cell>
          <cell r="O416">
            <v>0.1</v>
          </cell>
          <cell r="P416">
            <v>0</v>
          </cell>
          <cell r="Q416">
            <v>0</v>
          </cell>
          <cell r="R416">
            <v>0.1</v>
          </cell>
          <cell r="S416">
            <v>0</v>
          </cell>
          <cell r="T416">
            <v>0.1</v>
          </cell>
          <cell r="U416">
            <v>0</v>
          </cell>
          <cell r="V416">
            <v>0.1</v>
          </cell>
          <cell r="W416">
            <v>0</v>
          </cell>
          <cell r="X416">
            <v>0</v>
          </cell>
          <cell r="Y416">
            <v>0.1</v>
          </cell>
          <cell r="Z416">
            <v>-0.1</v>
          </cell>
          <cell r="AA416">
            <v>0</v>
          </cell>
          <cell r="AB416">
            <v>0</v>
          </cell>
          <cell r="AC416">
            <v>-0.1</v>
          </cell>
          <cell r="AD416">
            <v>0</v>
          </cell>
          <cell r="AE416">
            <v>-0.1</v>
          </cell>
          <cell r="AF416">
            <v>-0.1</v>
          </cell>
          <cell r="AG416">
            <v>0</v>
          </cell>
        </row>
        <row r="417">
          <cell r="H417">
            <v>0</v>
          </cell>
          <cell r="I417">
            <v>0</v>
          </cell>
          <cell r="J417">
            <v>0</v>
          </cell>
          <cell r="K417">
            <v>0</v>
          </cell>
          <cell r="L417">
            <v>0.1</v>
          </cell>
          <cell r="M417">
            <v>0.1</v>
          </cell>
          <cell r="N417">
            <v>0</v>
          </cell>
          <cell r="O417">
            <v>0.1</v>
          </cell>
          <cell r="P417">
            <v>0</v>
          </cell>
          <cell r="Q417">
            <v>0.1</v>
          </cell>
          <cell r="R417">
            <v>0.1</v>
          </cell>
          <cell r="S417">
            <v>0</v>
          </cell>
          <cell r="T417">
            <v>0.1</v>
          </cell>
          <cell r="U417">
            <v>0</v>
          </cell>
          <cell r="V417">
            <v>0.1</v>
          </cell>
          <cell r="W417">
            <v>0</v>
          </cell>
          <cell r="X417">
            <v>0</v>
          </cell>
          <cell r="Y417">
            <v>0.1</v>
          </cell>
          <cell r="Z417">
            <v>-0.1</v>
          </cell>
          <cell r="AA417">
            <v>0</v>
          </cell>
          <cell r="AB417">
            <v>0</v>
          </cell>
          <cell r="AC417">
            <v>-0.1</v>
          </cell>
          <cell r="AD417">
            <v>0</v>
          </cell>
          <cell r="AE417">
            <v>-0.1</v>
          </cell>
          <cell r="AF417">
            <v>-0.1</v>
          </cell>
          <cell r="AG417">
            <v>0</v>
          </cell>
        </row>
        <row r="418">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row>
        <row r="419">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row>
        <row r="420">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row>
        <row r="421">
          <cell r="G421">
            <v>1169543.2</v>
          </cell>
          <cell r="H421">
            <v>850295.10000000009</v>
          </cell>
          <cell r="I421">
            <v>2019838.3</v>
          </cell>
          <cell r="J421">
            <v>1031015.9000000001</v>
          </cell>
          <cell r="K421">
            <v>3050854.2</v>
          </cell>
          <cell r="L421">
            <v>1003306.8999999999</v>
          </cell>
          <cell r="M421">
            <v>4054161.1</v>
          </cell>
          <cell r="N421">
            <v>2111213.4</v>
          </cell>
          <cell r="O421">
            <v>6165374.5</v>
          </cell>
          <cell r="P421">
            <v>1200070.7000000002</v>
          </cell>
          <cell r="Q421">
            <v>4314591</v>
          </cell>
          <cell r="R421">
            <v>7365445.2000000002</v>
          </cell>
          <cell r="S421">
            <v>2.2999999998137355</v>
          </cell>
          <cell r="T421">
            <v>7365447.5</v>
          </cell>
          <cell r="U421">
            <v>1785786.3000000007</v>
          </cell>
          <cell r="V421">
            <v>9151233.8000000007</v>
          </cell>
          <cell r="W421">
            <v>1713944.0999999996</v>
          </cell>
          <cell r="X421">
            <v>3499732.7</v>
          </cell>
          <cell r="Y421">
            <v>10865177.9</v>
          </cell>
          <cell r="Z421">
            <v>-10865177.9</v>
          </cell>
          <cell r="AA421">
            <v>0</v>
          </cell>
          <cell r="AB421">
            <v>0</v>
          </cell>
          <cell r="AC421">
            <v>-10865177.9</v>
          </cell>
          <cell r="AD421">
            <v>0</v>
          </cell>
          <cell r="AE421">
            <v>-10865177.9</v>
          </cell>
          <cell r="AF421">
            <v>-7365445.2000000002</v>
          </cell>
          <cell r="AG421">
            <v>0</v>
          </cell>
        </row>
        <row r="422">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row>
        <row r="423">
          <cell r="G423">
            <v>1619834.9</v>
          </cell>
          <cell r="H423">
            <v>1677734.8000000003</v>
          </cell>
          <cell r="I423">
            <v>3297569.7</v>
          </cell>
          <cell r="J423">
            <v>3889413</v>
          </cell>
          <cell r="K423">
            <v>7186982.7000000002</v>
          </cell>
          <cell r="L423">
            <v>2790529.7</v>
          </cell>
          <cell r="M423">
            <v>9977512.4000000004</v>
          </cell>
          <cell r="N423">
            <v>4146617.5999999996</v>
          </cell>
          <cell r="O423">
            <v>14124130</v>
          </cell>
          <cell r="P423">
            <v>6297677.5</v>
          </cell>
          <cell r="Q423">
            <v>13234824.800000001</v>
          </cell>
          <cell r="R423">
            <v>20421807.5</v>
          </cell>
          <cell r="S423">
            <v>3769810.1000000015</v>
          </cell>
          <cell r="T423">
            <v>24191617.600000001</v>
          </cell>
          <cell r="U423">
            <v>5205857.6000000015</v>
          </cell>
          <cell r="V423">
            <v>29397475.200000003</v>
          </cell>
          <cell r="W423">
            <v>4327564.1999999955</v>
          </cell>
          <cell r="X423">
            <v>13303231.9</v>
          </cell>
          <cell r="Y423">
            <v>33725039.399999999</v>
          </cell>
          <cell r="Z423">
            <v>-33725039.399999999</v>
          </cell>
          <cell r="AA423">
            <v>0</v>
          </cell>
          <cell r="AB423">
            <v>0</v>
          </cell>
          <cell r="AC423">
            <v>0</v>
          </cell>
          <cell r="AD423">
            <v>0</v>
          </cell>
          <cell r="AE423">
            <v>-33725039.399999999</v>
          </cell>
          <cell r="AF423">
            <v>-20421807.5</v>
          </cell>
          <cell r="AG423">
            <v>0</v>
          </cell>
        </row>
        <row r="424">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row>
        <row r="425">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row>
        <row r="426">
          <cell r="G426">
            <v>943014</v>
          </cell>
          <cell r="H426">
            <v>694760.2</v>
          </cell>
          <cell r="I426">
            <v>1637774.2</v>
          </cell>
          <cell r="J426">
            <v>2209941</v>
          </cell>
          <cell r="K426">
            <v>3847715.2</v>
          </cell>
          <cell r="L426">
            <v>2053808</v>
          </cell>
          <cell r="M426">
            <v>5901523.2000000002</v>
          </cell>
          <cell r="N426">
            <v>1005560.5</v>
          </cell>
          <cell r="O426">
            <v>6907083.7000000002</v>
          </cell>
          <cell r="P426">
            <v>3595526.9999999991</v>
          </cell>
          <cell r="Q426">
            <v>6654895.4999999991</v>
          </cell>
          <cell r="R426">
            <v>10502610.699999999</v>
          </cell>
          <cell r="S426">
            <v>2282628.1000000015</v>
          </cell>
          <cell r="T426">
            <v>12785238.800000001</v>
          </cell>
          <cell r="U426">
            <v>2797830</v>
          </cell>
          <cell r="V426">
            <v>15583068.800000001</v>
          </cell>
          <cell r="W426">
            <v>2064068</v>
          </cell>
          <cell r="X426">
            <v>7144526.1000000015</v>
          </cell>
          <cell r="Y426">
            <v>17647136.800000001</v>
          </cell>
          <cell r="Z426">
            <v>-17647136.800000001</v>
          </cell>
          <cell r="AA426">
            <v>0</v>
          </cell>
          <cell r="AB426">
            <v>0</v>
          </cell>
          <cell r="AC426">
            <v>-17647136.800000001</v>
          </cell>
          <cell r="AD426">
            <v>0</v>
          </cell>
          <cell r="AE426">
            <v>-17647136.800000001</v>
          </cell>
          <cell r="AF426">
            <v>-10502610.699999999</v>
          </cell>
          <cell r="AG426">
            <v>0</v>
          </cell>
        </row>
        <row r="427">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row>
        <row r="428">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row>
        <row r="429">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row>
        <row r="430">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cell r="AF430">
            <v>0</v>
          </cell>
          <cell r="AG430">
            <v>0</v>
          </cell>
        </row>
        <row r="431">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cell r="AF431">
            <v>0</v>
          </cell>
          <cell r="AG431">
            <v>0</v>
          </cell>
        </row>
        <row r="432">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cell r="AF432">
            <v>0</v>
          </cell>
          <cell r="AG432">
            <v>0</v>
          </cell>
        </row>
        <row r="433">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cell r="AF433">
            <v>0</v>
          </cell>
          <cell r="AG433">
            <v>0</v>
          </cell>
        </row>
        <row r="434">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cell r="AF434">
            <v>0</v>
          </cell>
          <cell r="AG434">
            <v>0</v>
          </cell>
        </row>
        <row r="435">
          <cell r="G435">
            <v>676820.9</v>
          </cell>
          <cell r="H435">
            <v>982974.6</v>
          </cell>
          <cell r="I435">
            <v>1659795.5</v>
          </cell>
          <cell r="J435">
            <v>1679472</v>
          </cell>
          <cell r="K435">
            <v>3339267.5</v>
          </cell>
          <cell r="L435">
            <v>736721.70000000019</v>
          </cell>
          <cell r="M435">
            <v>4075989.2</v>
          </cell>
          <cell r="N435">
            <v>3141057.0999999996</v>
          </cell>
          <cell r="O435">
            <v>7217046.2999999998</v>
          </cell>
          <cell r="P435">
            <v>2702150.5000000009</v>
          </cell>
          <cell r="Q435">
            <v>6579929.3000000007</v>
          </cell>
          <cell r="R435">
            <v>9919196.8000000007</v>
          </cell>
          <cell r="S435">
            <v>1487182</v>
          </cell>
          <cell r="T435">
            <v>11406378.800000001</v>
          </cell>
          <cell r="U435">
            <v>2408027.5999999996</v>
          </cell>
          <cell r="V435">
            <v>13814406.4</v>
          </cell>
          <cell r="W435">
            <v>2263496.1999999993</v>
          </cell>
          <cell r="X435">
            <v>6158705.7999999989</v>
          </cell>
          <cell r="Y435">
            <v>16077902.6</v>
          </cell>
          <cell r="Z435">
            <v>-16077902.6</v>
          </cell>
          <cell r="AA435">
            <v>0</v>
          </cell>
          <cell r="AB435">
            <v>0</v>
          </cell>
          <cell r="AC435">
            <v>-16077902.6</v>
          </cell>
          <cell r="AD435">
            <v>0</v>
          </cell>
          <cell r="AE435">
            <v>-16077902.6</v>
          </cell>
          <cell r="AF435">
            <v>-9919196.8000000007</v>
          </cell>
          <cell r="AG435">
            <v>0</v>
          </cell>
        </row>
        <row r="436">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cell r="AF436">
            <v>0</v>
          </cell>
          <cell r="AG436">
            <v>0</v>
          </cell>
        </row>
        <row r="437">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cell r="AF437">
            <v>0</v>
          </cell>
          <cell r="AG437">
            <v>0</v>
          </cell>
        </row>
        <row r="438">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cell r="AF438">
            <v>0</v>
          </cell>
          <cell r="AG438">
            <v>0</v>
          </cell>
        </row>
        <row r="439">
          <cell r="G439">
            <v>602850.30000000005</v>
          </cell>
          <cell r="H439">
            <v>1062211.8999999999</v>
          </cell>
          <cell r="I439">
            <v>1665062.2</v>
          </cell>
          <cell r="J439">
            <v>753509.3</v>
          </cell>
          <cell r="K439">
            <v>2418571.5</v>
          </cell>
          <cell r="L439">
            <v>1184326.2000000002</v>
          </cell>
          <cell r="M439">
            <v>3602897.7</v>
          </cell>
          <cell r="N439">
            <v>473317</v>
          </cell>
          <cell r="O439">
            <v>4076214.7</v>
          </cell>
          <cell r="P439">
            <v>1150027.3999999994</v>
          </cell>
          <cell r="Q439">
            <v>2807670.5999999996</v>
          </cell>
          <cell r="R439">
            <v>5226242.0999999996</v>
          </cell>
          <cell r="S439">
            <v>1155416.0000000009</v>
          </cell>
          <cell r="T439">
            <v>6381658.1000000006</v>
          </cell>
          <cell r="U439">
            <v>1216769.1999999993</v>
          </cell>
          <cell r="V439">
            <v>7598427.2999999998</v>
          </cell>
          <cell r="W439">
            <v>1179776.6000000006</v>
          </cell>
          <cell r="X439">
            <v>3551961.8</v>
          </cell>
          <cell r="Y439">
            <v>8778203.9000000004</v>
          </cell>
          <cell r="Z439">
            <v>-8778203.9000000004</v>
          </cell>
          <cell r="AA439">
            <v>0</v>
          </cell>
          <cell r="AB439">
            <v>0</v>
          </cell>
          <cell r="AC439">
            <v>0</v>
          </cell>
          <cell r="AD439">
            <v>0</v>
          </cell>
          <cell r="AE439">
            <v>-8778203.9000000004</v>
          </cell>
          <cell r="AF439">
            <v>-5226242.0999999996</v>
          </cell>
          <cell r="AG439">
            <v>0</v>
          </cell>
        </row>
        <row r="440">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cell r="AF440">
            <v>0</v>
          </cell>
          <cell r="AG440">
            <v>0</v>
          </cell>
        </row>
        <row r="441">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cell r="AF441">
            <v>0</v>
          </cell>
          <cell r="AG441">
            <v>0</v>
          </cell>
        </row>
        <row r="442">
          <cell r="G442">
            <v>140827</v>
          </cell>
          <cell r="H442">
            <v>215195</v>
          </cell>
          <cell r="I442">
            <v>356022</v>
          </cell>
          <cell r="J442">
            <v>372142</v>
          </cell>
          <cell r="K442">
            <v>728164</v>
          </cell>
          <cell r="L442">
            <v>0</v>
          </cell>
          <cell r="M442">
            <v>728164</v>
          </cell>
          <cell r="N442">
            <v>473317</v>
          </cell>
          <cell r="O442">
            <v>1201481</v>
          </cell>
          <cell r="P442">
            <v>0</v>
          </cell>
          <cell r="Q442">
            <v>473317</v>
          </cell>
          <cell r="R442">
            <v>1201481</v>
          </cell>
          <cell r="S442">
            <v>384637.69999999995</v>
          </cell>
          <cell r="T442">
            <v>1586118.7</v>
          </cell>
          <cell r="U442">
            <v>493899</v>
          </cell>
          <cell r="V442">
            <v>2080017.7</v>
          </cell>
          <cell r="W442">
            <v>175376.40000000014</v>
          </cell>
          <cell r="X442">
            <v>1053913.1000000001</v>
          </cell>
          <cell r="Y442">
            <v>2255394.1</v>
          </cell>
          <cell r="Z442">
            <v>-2255394.1</v>
          </cell>
          <cell r="AA442">
            <v>0</v>
          </cell>
          <cell r="AB442">
            <v>0</v>
          </cell>
          <cell r="AC442">
            <v>-2255394.1</v>
          </cell>
          <cell r="AD442">
            <v>0</v>
          </cell>
          <cell r="AE442">
            <v>-2255394.1</v>
          </cell>
          <cell r="AF442">
            <v>-1201481</v>
          </cell>
          <cell r="AG442">
            <v>0</v>
          </cell>
        </row>
        <row r="443">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cell r="AF443">
            <v>0</v>
          </cell>
          <cell r="AG443">
            <v>0</v>
          </cell>
        </row>
        <row r="444">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cell r="AF444">
            <v>0</v>
          </cell>
          <cell r="AG444">
            <v>0</v>
          </cell>
        </row>
        <row r="445">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cell r="AF445">
            <v>0</v>
          </cell>
          <cell r="AG445">
            <v>0</v>
          </cell>
        </row>
        <row r="446">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cell r="AF446">
            <v>0</v>
          </cell>
          <cell r="AG446">
            <v>0</v>
          </cell>
        </row>
        <row r="447">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cell r="AF447">
            <v>0</v>
          </cell>
          <cell r="AG447">
            <v>0</v>
          </cell>
        </row>
        <row r="448">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cell r="AF448">
            <v>0</v>
          </cell>
          <cell r="AG448">
            <v>0</v>
          </cell>
        </row>
        <row r="449">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cell r="AF449">
            <v>0</v>
          </cell>
          <cell r="AG449">
            <v>0</v>
          </cell>
        </row>
        <row r="450">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cell r="AF450">
            <v>0</v>
          </cell>
          <cell r="AG450">
            <v>0</v>
          </cell>
        </row>
        <row r="451">
          <cell r="G451">
            <v>462023.3</v>
          </cell>
          <cell r="H451">
            <v>847016.89999999991</v>
          </cell>
          <cell r="I451">
            <v>1309040.2</v>
          </cell>
          <cell r="J451">
            <v>381367.30000000005</v>
          </cell>
          <cell r="K451">
            <v>1690407.5</v>
          </cell>
          <cell r="L451">
            <v>1184326.2000000002</v>
          </cell>
          <cell r="M451">
            <v>2874733.7</v>
          </cell>
          <cell r="N451">
            <v>0</v>
          </cell>
          <cell r="O451">
            <v>2874733.7</v>
          </cell>
          <cell r="P451">
            <v>1150027.3999999999</v>
          </cell>
          <cell r="Q451">
            <v>2334353.6</v>
          </cell>
          <cell r="R451">
            <v>4024761.1</v>
          </cell>
          <cell r="S451">
            <v>770778.30000000028</v>
          </cell>
          <cell r="T451">
            <v>4795539.4000000004</v>
          </cell>
          <cell r="U451">
            <v>722870.19999999925</v>
          </cell>
          <cell r="V451">
            <v>5518409.5999999996</v>
          </cell>
          <cell r="W451">
            <v>1004400.2000000002</v>
          </cell>
          <cell r="X451">
            <v>2498048.6999999997</v>
          </cell>
          <cell r="Y451">
            <v>6522809.7999999998</v>
          </cell>
          <cell r="Z451">
            <v>-6522809.7999999998</v>
          </cell>
          <cell r="AA451">
            <v>0</v>
          </cell>
          <cell r="AB451">
            <v>0</v>
          </cell>
          <cell r="AC451">
            <v>-6522809.7999999998</v>
          </cell>
          <cell r="AD451">
            <v>0</v>
          </cell>
          <cell r="AE451">
            <v>-6522809.7999999998</v>
          </cell>
          <cell r="AF451">
            <v>-4024761.1</v>
          </cell>
          <cell r="AG451">
            <v>0</v>
          </cell>
        </row>
        <row r="452">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cell r="AF452">
            <v>0</v>
          </cell>
          <cell r="AG452">
            <v>0</v>
          </cell>
        </row>
        <row r="453">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cell r="AF453">
            <v>0</v>
          </cell>
          <cell r="AG453">
            <v>0</v>
          </cell>
        </row>
        <row r="454">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cell r="AF454">
            <v>0</v>
          </cell>
          <cell r="AG454">
            <v>0</v>
          </cell>
        </row>
        <row r="455">
          <cell r="G455">
            <v>0</v>
          </cell>
          <cell r="H455">
            <v>10000</v>
          </cell>
          <cell r="I455">
            <v>10000</v>
          </cell>
          <cell r="J455">
            <v>0</v>
          </cell>
          <cell r="K455">
            <v>10000</v>
          </cell>
          <cell r="L455">
            <v>131912.1</v>
          </cell>
          <cell r="M455">
            <v>141912.1</v>
          </cell>
          <cell r="N455">
            <v>245158.19999999998</v>
          </cell>
          <cell r="O455">
            <v>387070.3</v>
          </cell>
          <cell r="P455">
            <v>260610.39999999997</v>
          </cell>
          <cell r="Q455">
            <v>637680.69999999995</v>
          </cell>
          <cell r="R455">
            <v>647680.69999999995</v>
          </cell>
          <cell r="S455">
            <v>265167.20000000007</v>
          </cell>
          <cell r="T455">
            <v>912847.9</v>
          </cell>
          <cell r="U455">
            <v>198580.09999999998</v>
          </cell>
          <cell r="V455">
            <v>1111428</v>
          </cell>
          <cell r="W455">
            <v>250262.5</v>
          </cell>
          <cell r="X455">
            <v>714009.8</v>
          </cell>
          <cell r="Y455">
            <v>1361690.5</v>
          </cell>
          <cell r="Z455">
            <v>-1361690.5</v>
          </cell>
          <cell r="AA455">
            <v>0</v>
          </cell>
          <cell r="AB455">
            <v>0</v>
          </cell>
          <cell r="AC455">
            <v>0</v>
          </cell>
          <cell r="AD455">
            <v>0</v>
          </cell>
          <cell r="AE455">
            <v>-1361690.5</v>
          </cell>
          <cell r="AF455">
            <v>-647680.69999999995</v>
          </cell>
          <cell r="AG455">
            <v>0</v>
          </cell>
        </row>
        <row r="456">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cell r="AF456">
            <v>0</v>
          </cell>
          <cell r="AG456">
            <v>0</v>
          </cell>
        </row>
        <row r="457">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cell r="AF457">
            <v>0</v>
          </cell>
          <cell r="AG457">
            <v>0</v>
          </cell>
        </row>
        <row r="458">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cell r="AF458">
            <v>0</v>
          </cell>
          <cell r="AG458">
            <v>0</v>
          </cell>
        </row>
        <row r="459">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cell r="AF459">
            <v>0</v>
          </cell>
          <cell r="AG459">
            <v>0</v>
          </cell>
        </row>
        <row r="460">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cell r="AF460">
            <v>0</v>
          </cell>
          <cell r="AG460">
            <v>0</v>
          </cell>
        </row>
        <row r="461">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cell r="AF461">
            <v>0</v>
          </cell>
          <cell r="AG461">
            <v>0</v>
          </cell>
        </row>
        <row r="462">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cell r="AF462">
            <v>0</v>
          </cell>
          <cell r="AG462">
            <v>0</v>
          </cell>
        </row>
        <row r="463">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cell r="AF463">
            <v>0</v>
          </cell>
          <cell r="AG463">
            <v>0</v>
          </cell>
        </row>
        <row r="464">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cell r="AF464">
            <v>0</v>
          </cell>
          <cell r="AG464">
            <v>0</v>
          </cell>
        </row>
        <row r="465">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cell r="AF465">
            <v>0</v>
          </cell>
          <cell r="AG465">
            <v>0</v>
          </cell>
        </row>
        <row r="466">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cell r="AF466">
            <v>0</v>
          </cell>
          <cell r="AG466">
            <v>0</v>
          </cell>
        </row>
        <row r="467">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cell r="AF467">
            <v>0</v>
          </cell>
          <cell r="AG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cell r="AF468">
            <v>0</v>
          </cell>
          <cell r="AG468">
            <v>0</v>
          </cell>
        </row>
        <row r="469">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cell r="AF469">
            <v>0</v>
          </cell>
          <cell r="AG469">
            <v>0</v>
          </cell>
        </row>
        <row r="470">
          <cell r="H470">
            <v>10000</v>
          </cell>
          <cell r="I470">
            <v>10000</v>
          </cell>
          <cell r="J470">
            <v>0</v>
          </cell>
          <cell r="K470">
            <v>10000</v>
          </cell>
          <cell r="L470">
            <v>131912.1</v>
          </cell>
          <cell r="M470">
            <v>141912.1</v>
          </cell>
          <cell r="N470">
            <v>245158.19999999998</v>
          </cell>
          <cell r="O470">
            <v>387070.3</v>
          </cell>
          <cell r="P470">
            <v>260610.39999999997</v>
          </cell>
          <cell r="Q470">
            <v>637680.69999999995</v>
          </cell>
          <cell r="R470">
            <v>647680.69999999995</v>
          </cell>
          <cell r="S470">
            <v>265167.20000000007</v>
          </cell>
          <cell r="T470">
            <v>912847.9</v>
          </cell>
          <cell r="U470">
            <v>198580.09999999998</v>
          </cell>
          <cell r="V470">
            <v>1111428</v>
          </cell>
          <cell r="W470">
            <v>250262.5</v>
          </cell>
          <cell r="X470">
            <v>714009.8</v>
          </cell>
          <cell r="Y470">
            <v>1361690.5</v>
          </cell>
          <cell r="Z470">
            <v>-1361690.5</v>
          </cell>
          <cell r="AA470">
            <v>0</v>
          </cell>
          <cell r="AB470">
            <v>0</v>
          </cell>
          <cell r="AC470">
            <v>-1361690.5</v>
          </cell>
          <cell r="AD470">
            <v>0</v>
          </cell>
          <cell r="AE470">
            <v>-1361690.5</v>
          </cell>
          <cell r="AF470">
            <v>-647680.69999999995</v>
          </cell>
          <cell r="AG470">
            <v>0</v>
          </cell>
        </row>
        <row r="471">
          <cell r="G471">
            <v>9</v>
          </cell>
          <cell r="H471">
            <v>100001</v>
          </cell>
          <cell r="I471">
            <v>100010</v>
          </cell>
          <cell r="J471">
            <v>0</v>
          </cell>
          <cell r="K471">
            <v>100010</v>
          </cell>
          <cell r="L471">
            <v>93304.6</v>
          </cell>
          <cell r="M471">
            <v>193314.6</v>
          </cell>
          <cell r="N471">
            <v>7418.1999999999825</v>
          </cell>
          <cell r="O471">
            <v>200732.79999999999</v>
          </cell>
          <cell r="P471">
            <v>542.30000000001746</v>
          </cell>
          <cell r="Q471">
            <v>101265.1</v>
          </cell>
          <cell r="R471">
            <v>201275.1</v>
          </cell>
          <cell r="S471">
            <v>3595.2999999999884</v>
          </cell>
          <cell r="T471">
            <v>204870.39999999999</v>
          </cell>
          <cell r="U471">
            <v>1239.7000000000116</v>
          </cell>
          <cell r="V471">
            <v>206110.1</v>
          </cell>
          <cell r="W471">
            <v>0</v>
          </cell>
          <cell r="X471">
            <v>4835</v>
          </cell>
          <cell r="Y471">
            <v>206110.1</v>
          </cell>
          <cell r="Z471">
            <v>-206110.1</v>
          </cell>
          <cell r="AA471">
            <v>0</v>
          </cell>
          <cell r="AB471">
            <v>0</v>
          </cell>
          <cell r="AC471">
            <v>0</v>
          </cell>
          <cell r="AD471">
            <v>0</v>
          </cell>
          <cell r="AE471">
            <v>-206110.1</v>
          </cell>
          <cell r="AF471">
            <v>-201275.1</v>
          </cell>
          <cell r="AG471">
            <v>0</v>
          </cell>
        </row>
        <row r="472">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cell r="AF472">
            <v>0</v>
          </cell>
          <cell r="AG472">
            <v>0</v>
          </cell>
        </row>
        <row r="473">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cell r="AF473">
            <v>0</v>
          </cell>
          <cell r="AG473">
            <v>0</v>
          </cell>
        </row>
        <row r="474">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cell r="AF474">
            <v>0</v>
          </cell>
          <cell r="AG474">
            <v>0</v>
          </cell>
        </row>
        <row r="475">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cell r="AF475">
            <v>0</v>
          </cell>
          <cell r="AG475">
            <v>0</v>
          </cell>
        </row>
        <row r="476">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cell r="AF476">
            <v>0</v>
          </cell>
          <cell r="AG476">
            <v>0</v>
          </cell>
        </row>
        <row r="477">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cell r="AF477">
            <v>0</v>
          </cell>
          <cell r="AG477">
            <v>0</v>
          </cell>
        </row>
        <row r="478">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cell r="AF478">
            <v>0</v>
          </cell>
          <cell r="AG478">
            <v>0</v>
          </cell>
        </row>
        <row r="479">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cell r="AF479">
            <v>0</v>
          </cell>
          <cell r="AG479">
            <v>0</v>
          </cell>
        </row>
        <row r="480">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cell r="AF480">
            <v>0</v>
          </cell>
          <cell r="AG480">
            <v>0</v>
          </cell>
        </row>
        <row r="481">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cell r="AF481">
            <v>0</v>
          </cell>
          <cell r="AG481">
            <v>0</v>
          </cell>
        </row>
        <row r="482">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cell r="AF482">
            <v>0</v>
          </cell>
          <cell r="AG482">
            <v>0</v>
          </cell>
        </row>
        <row r="483">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cell r="AF483">
            <v>0</v>
          </cell>
          <cell r="AG483">
            <v>0</v>
          </cell>
        </row>
        <row r="484">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cell r="AF484">
            <v>0</v>
          </cell>
          <cell r="AG484">
            <v>0</v>
          </cell>
        </row>
        <row r="485">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cell r="AF485">
            <v>0</v>
          </cell>
          <cell r="AG485">
            <v>0</v>
          </cell>
        </row>
        <row r="486">
          <cell r="G486">
            <v>9</v>
          </cell>
          <cell r="H486">
            <v>100001</v>
          </cell>
          <cell r="I486">
            <v>100010</v>
          </cell>
          <cell r="J486">
            <v>0</v>
          </cell>
          <cell r="K486">
            <v>100010</v>
          </cell>
          <cell r="L486">
            <v>93304.6</v>
          </cell>
          <cell r="M486">
            <v>193314.6</v>
          </cell>
          <cell r="N486">
            <v>7418.1999999999825</v>
          </cell>
          <cell r="O486">
            <v>200732.79999999999</v>
          </cell>
          <cell r="P486">
            <v>542.30000000001746</v>
          </cell>
          <cell r="Q486">
            <v>101265.1</v>
          </cell>
          <cell r="R486">
            <v>201275.1</v>
          </cell>
          <cell r="S486">
            <v>3595.2999999999884</v>
          </cell>
          <cell r="T486">
            <v>204870.39999999999</v>
          </cell>
          <cell r="U486">
            <v>1239.7000000000116</v>
          </cell>
          <cell r="V486">
            <v>206110.1</v>
          </cell>
          <cell r="W486">
            <v>0</v>
          </cell>
          <cell r="X486">
            <v>4835</v>
          </cell>
          <cell r="Y486">
            <v>206110.1</v>
          </cell>
          <cell r="Z486">
            <v>-206110.1</v>
          </cell>
          <cell r="AA486">
            <v>0</v>
          </cell>
          <cell r="AB486">
            <v>0</v>
          </cell>
          <cell r="AC486">
            <v>-206110.1</v>
          </cell>
          <cell r="AD486">
            <v>0</v>
          </cell>
          <cell r="AE486">
            <v>-206110.1</v>
          </cell>
          <cell r="AF486">
            <v>-201275.1</v>
          </cell>
          <cell r="AG486">
            <v>0</v>
          </cell>
        </row>
        <row r="487">
          <cell r="G487">
            <v>2012982.4000000001</v>
          </cell>
          <cell r="H487">
            <v>2018594.9999999998</v>
          </cell>
          <cell r="I487">
            <v>4031577.4</v>
          </cell>
          <cell r="J487">
            <v>3045753.4</v>
          </cell>
          <cell r="K487">
            <v>7077330.7999999998</v>
          </cell>
          <cell r="L487">
            <v>2002863.5999999999</v>
          </cell>
          <cell r="M487">
            <v>9080194.4000000022</v>
          </cell>
          <cell r="N487">
            <v>1737583.9</v>
          </cell>
          <cell r="O487">
            <v>10817778.300000001</v>
          </cell>
          <cell r="P487">
            <v>1793599.4000000004</v>
          </cell>
          <cell r="Q487">
            <v>5534046.9000000004</v>
          </cell>
          <cell r="R487">
            <v>12611377.700000001</v>
          </cell>
          <cell r="S487">
            <v>1071324.1999999974</v>
          </cell>
          <cell r="T487">
            <v>13682701.899999999</v>
          </cell>
          <cell r="U487">
            <v>1058323.3000000007</v>
          </cell>
          <cell r="V487">
            <v>14741025.199999999</v>
          </cell>
          <cell r="W487">
            <v>1613222.8000000007</v>
          </cell>
          <cell r="X487">
            <v>3742870.3000000003</v>
          </cell>
          <cell r="Y487">
            <v>16354248</v>
          </cell>
          <cell r="Z487">
            <v>-16354248</v>
          </cell>
          <cell r="AA487">
            <v>0</v>
          </cell>
          <cell r="AB487">
            <v>0</v>
          </cell>
          <cell r="AC487">
            <v>0</v>
          </cell>
          <cell r="AD487">
            <v>0</v>
          </cell>
          <cell r="AE487">
            <v>-16354248</v>
          </cell>
          <cell r="AF487">
            <v>-12611377.700000001</v>
          </cell>
          <cell r="AG487">
            <v>0</v>
          </cell>
        </row>
        <row r="488">
          <cell r="G488">
            <v>143309.1</v>
          </cell>
          <cell r="H488">
            <v>167134.39999999999</v>
          </cell>
          <cell r="I488">
            <v>310443.5</v>
          </cell>
          <cell r="J488">
            <v>208338.7</v>
          </cell>
          <cell r="K488">
            <v>518782.2</v>
          </cell>
          <cell r="L488">
            <v>99587.999999999942</v>
          </cell>
          <cell r="M488">
            <v>618370.19999999995</v>
          </cell>
          <cell r="N488">
            <v>106451.20000000007</v>
          </cell>
          <cell r="O488">
            <v>724821.4</v>
          </cell>
          <cell r="P488">
            <v>120320.69999999995</v>
          </cell>
          <cell r="Q488">
            <v>326359.89999999997</v>
          </cell>
          <cell r="R488">
            <v>845142.1</v>
          </cell>
          <cell r="S488">
            <v>133139.09999999998</v>
          </cell>
          <cell r="T488">
            <v>978281.2</v>
          </cell>
          <cell r="U488">
            <v>134935.40000000014</v>
          </cell>
          <cell r="V488">
            <v>1113216.6000000001</v>
          </cell>
          <cell r="W488">
            <v>114541.09999999986</v>
          </cell>
          <cell r="X488">
            <v>382615.6</v>
          </cell>
          <cell r="Y488">
            <v>1227757.7</v>
          </cell>
          <cell r="Z488">
            <v>-1227757.7</v>
          </cell>
          <cell r="AA488">
            <v>0</v>
          </cell>
          <cell r="AB488">
            <v>0</v>
          </cell>
          <cell r="AC488">
            <v>-1227757.7</v>
          </cell>
          <cell r="AD488">
            <v>0</v>
          </cell>
          <cell r="AE488">
            <v>-1227757.7</v>
          </cell>
          <cell r="AF488">
            <v>-845142.1</v>
          </cell>
          <cell r="AG488">
            <v>0</v>
          </cell>
        </row>
        <row r="489">
          <cell r="G489">
            <v>499953.3</v>
          </cell>
          <cell r="H489">
            <v>216712.39999999997</v>
          </cell>
          <cell r="I489">
            <v>716665.7</v>
          </cell>
          <cell r="J489">
            <v>249857.10000000009</v>
          </cell>
          <cell r="K489">
            <v>966522.8</v>
          </cell>
          <cell r="L489">
            <v>461291.30000000005</v>
          </cell>
          <cell r="M489">
            <v>1427814.1</v>
          </cell>
          <cell r="N489">
            <v>306029.29999999981</v>
          </cell>
          <cell r="O489">
            <v>1733843.4</v>
          </cell>
          <cell r="P489">
            <v>524736.60000000009</v>
          </cell>
          <cell r="Q489">
            <v>1292057.2</v>
          </cell>
          <cell r="R489">
            <v>2258580</v>
          </cell>
          <cell r="S489">
            <v>139225.39999999991</v>
          </cell>
          <cell r="T489">
            <v>2397805.4</v>
          </cell>
          <cell r="U489">
            <v>278795.39999999991</v>
          </cell>
          <cell r="V489">
            <v>2676600.7999999998</v>
          </cell>
          <cell r="W489">
            <v>290942.60000000009</v>
          </cell>
          <cell r="X489">
            <v>708963.39999999991</v>
          </cell>
          <cell r="Y489">
            <v>2967543.4</v>
          </cell>
          <cell r="Z489">
            <v>-2967543.4</v>
          </cell>
          <cell r="AA489">
            <v>0</v>
          </cell>
          <cell r="AB489">
            <v>0</v>
          </cell>
          <cell r="AC489">
            <v>-2967543.4</v>
          </cell>
          <cell r="AD489">
            <v>0</v>
          </cell>
          <cell r="AE489">
            <v>-2967543.4</v>
          </cell>
          <cell r="AF489">
            <v>-2258580</v>
          </cell>
          <cell r="AG489">
            <v>0</v>
          </cell>
        </row>
        <row r="490">
          <cell r="G490">
            <v>273196.2</v>
          </cell>
          <cell r="H490">
            <v>354999.99999999994</v>
          </cell>
          <cell r="I490">
            <v>628196.19999999995</v>
          </cell>
          <cell r="J490">
            <v>530203.80000000005</v>
          </cell>
          <cell r="K490">
            <v>1158400</v>
          </cell>
          <cell r="L490">
            <v>322700.10000000009</v>
          </cell>
          <cell r="M490">
            <v>1481100.1</v>
          </cell>
          <cell r="N490">
            <v>349000</v>
          </cell>
          <cell r="O490">
            <v>1830100.1</v>
          </cell>
          <cell r="P490">
            <v>271000</v>
          </cell>
          <cell r="Q490">
            <v>942700.10000000009</v>
          </cell>
          <cell r="R490">
            <v>2101100.1</v>
          </cell>
          <cell r="S490">
            <v>104894.5</v>
          </cell>
          <cell r="T490">
            <v>2205994.6</v>
          </cell>
          <cell r="U490">
            <v>49700</v>
          </cell>
          <cell r="V490">
            <v>2255694.6</v>
          </cell>
          <cell r="W490">
            <v>223500</v>
          </cell>
          <cell r="X490">
            <v>378094.5</v>
          </cell>
          <cell r="Y490">
            <v>2479194.6</v>
          </cell>
          <cell r="Z490">
            <v>-2479194.6</v>
          </cell>
          <cell r="AA490">
            <v>0</v>
          </cell>
          <cell r="AB490">
            <v>0</v>
          </cell>
          <cell r="AC490">
            <v>-2479194.6</v>
          </cell>
          <cell r="AD490">
            <v>0</v>
          </cell>
          <cell r="AE490">
            <v>-2479194.6</v>
          </cell>
          <cell r="AF490">
            <v>-2101100.1</v>
          </cell>
          <cell r="AG490">
            <v>0</v>
          </cell>
        </row>
        <row r="491">
          <cell r="G491">
            <v>47385.3</v>
          </cell>
          <cell r="H491">
            <v>39425</v>
          </cell>
          <cell r="I491">
            <v>86810.3</v>
          </cell>
          <cell r="J491">
            <v>37614.5</v>
          </cell>
          <cell r="K491">
            <v>124424.8</v>
          </cell>
          <cell r="L491">
            <v>59709.999999999985</v>
          </cell>
          <cell r="M491">
            <v>184134.8</v>
          </cell>
          <cell r="N491">
            <v>15100</v>
          </cell>
          <cell r="O491">
            <v>199234.8</v>
          </cell>
          <cell r="P491">
            <v>30563</v>
          </cell>
          <cell r="Q491">
            <v>105372.99999999999</v>
          </cell>
          <cell r="R491">
            <v>229797.8</v>
          </cell>
          <cell r="S491">
            <v>36153.900000000023</v>
          </cell>
          <cell r="T491">
            <v>265951.7</v>
          </cell>
          <cell r="U491">
            <v>41507.899999999965</v>
          </cell>
          <cell r="V491">
            <v>307459.59999999998</v>
          </cell>
          <cell r="W491">
            <v>51610.900000000023</v>
          </cell>
          <cell r="X491">
            <v>129272.70000000001</v>
          </cell>
          <cell r="Y491">
            <v>359070.5</v>
          </cell>
          <cell r="Z491">
            <v>-359070.5</v>
          </cell>
          <cell r="AA491">
            <v>0</v>
          </cell>
          <cell r="AB491">
            <v>0</v>
          </cell>
          <cell r="AC491">
            <v>-359070.5</v>
          </cell>
          <cell r="AD491">
            <v>0</v>
          </cell>
          <cell r="AE491">
            <v>-359070.5</v>
          </cell>
          <cell r="AF491">
            <v>-229797.8</v>
          </cell>
          <cell r="AG491">
            <v>0</v>
          </cell>
        </row>
        <row r="492">
          <cell r="G492">
            <v>79900</v>
          </cell>
          <cell r="H492">
            <v>131283</v>
          </cell>
          <cell r="I492">
            <v>211183</v>
          </cell>
          <cell r="J492">
            <v>178700</v>
          </cell>
          <cell r="K492">
            <v>389883</v>
          </cell>
          <cell r="L492">
            <v>83500</v>
          </cell>
          <cell r="M492">
            <v>473383</v>
          </cell>
          <cell r="N492">
            <v>22900</v>
          </cell>
          <cell r="O492">
            <v>496283</v>
          </cell>
          <cell r="P492">
            <v>58370.5</v>
          </cell>
          <cell r="Q492">
            <v>164770.5</v>
          </cell>
          <cell r="R492">
            <v>554653.5</v>
          </cell>
          <cell r="S492">
            <v>19500</v>
          </cell>
          <cell r="T492">
            <v>574153.5</v>
          </cell>
          <cell r="U492">
            <v>30500</v>
          </cell>
          <cell r="V492">
            <v>604653.5</v>
          </cell>
          <cell r="W492">
            <v>91594.199999999953</v>
          </cell>
          <cell r="X492">
            <v>141594.19999999995</v>
          </cell>
          <cell r="Y492">
            <v>696247.7</v>
          </cell>
          <cell r="Z492">
            <v>-696247.7</v>
          </cell>
          <cell r="AA492">
            <v>0</v>
          </cell>
          <cell r="AB492">
            <v>0</v>
          </cell>
          <cell r="AC492">
            <v>-696247.7</v>
          </cell>
          <cell r="AD492">
            <v>0</v>
          </cell>
          <cell r="AE492">
            <v>-696247.7</v>
          </cell>
          <cell r="AF492">
            <v>-554653.5</v>
          </cell>
          <cell r="AG492">
            <v>0</v>
          </cell>
        </row>
        <row r="493">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cell r="AF493">
            <v>0</v>
          </cell>
          <cell r="AG493">
            <v>0</v>
          </cell>
        </row>
        <row r="494">
          <cell r="G494">
            <v>99182.8</v>
          </cell>
          <cell r="H494">
            <v>223873</v>
          </cell>
          <cell r="I494">
            <v>323055.8</v>
          </cell>
          <cell r="J494">
            <v>338960.89999999997</v>
          </cell>
          <cell r="K494">
            <v>662016.69999999995</v>
          </cell>
          <cell r="L494">
            <v>275843.20000000007</v>
          </cell>
          <cell r="M494">
            <v>937859.9</v>
          </cell>
          <cell r="N494">
            <v>216078.49999999988</v>
          </cell>
          <cell r="O494">
            <v>1153938.3999999999</v>
          </cell>
          <cell r="P494">
            <v>122277.30000000005</v>
          </cell>
          <cell r="Q494">
            <v>614199</v>
          </cell>
          <cell r="R494">
            <v>1276215.7</v>
          </cell>
          <cell r="S494">
            <v>2177.1999999999534</v>
          </cell>
          <cell r="T494">
            <v>1278392.8999999999</v>
          </cell>
          <cell r="U494">
            <v>32337.600000000093</v>
          </cell>
          <cell r="V494">
            <v>1310730.5</v>
          </cell>
          <cell r="W494">
            <v>194508.80000000005</v>
          </cell>
          <cell r="X494">
            <v>229023.60000000009</v>
          </cell>
          <cell r="Y494">
            <v>1505239.3</v>
          </cell>
          <cell r="Z494">
            <v>-1505239.3</v>
          </cell>
          <cell r="AA494">
            <v>0</v>
          </cell>
          <cell r="AB494">
            <v>0</v>
          </cell>
          <cell r="AC494">
            <v>-1505239.3</v>
          </cell>
          <cell r="AD494">
            <v>0</v>
          </cell>
          <cell r="AE494">
            <v>-1505239.3</v>
          </cell>
          <cell r="AF494">
            <v>-1276215.7</v>
          </cell>
          <cell r="AG494">
            <v>0</v>
          </cell>
        </row>
        <row r="495">
          <cell r="G495">
            <v>4400</v>
          </cell>
          <cell r="H495">
            <v>0</v>
          </cell>
          <cell r="I495">
            <v>4400</v>
          </cell>
          <cell r="J495">
            <v>0</v>
          </cell>
          <cell r="K495">
            <v>4400</v>
          </cell>
          <cell r="L495">
            <v>0</v>
          </cell>
          <cell r="M495">
            <v>4400</v>
          </cell>
          <cell r="N495">
            <v>0</v>
          </cell>
          <cell r="O495">
            <v>4400</v>
          </cell>
          <cell r="P495">
            <v>450</v>
          </cell>
          <cell r="Q495">
            <v>450</v>
          </cell>
          <cell r="R495">
            <v>4850</v>
          </cell>
          <cell r="S495">
            <v>1712.6000000000004</v>
          </cell>
          <cell r="T495">
            <v>6562.6</v>
          </cell>
          <cell r="U495">
            <v>7080</v>
          </cell>
          <cell r="V495">
            <v>13642.6</v>
          </cell>
          <cell r="W495">
            <v>0</v>
          </cell>
          <cell r="X495">
            <v>8792.6</v>
          </cell>
          <cell r="Y495">
            <v>13642.6</v>
          </cell>
          <cell r="Z495">
            <v>-13642.6</v>
          </cell>
          <cell r="AA495">
            <v>0</v>
          </cell>
          <cell r="AB495">
            <v>0</v>
          </cell>
          <cell r="AC495">
            <v>-13642.6</v>
          </cell>
          <cell r="AD495">
            <v>0</v>
          </cell>
          <cell r="AE495">
            <v>-13642.6</v>
          </cell>
          <cell r="AF495">
            <v>-4850</v>
          </cell>
          <cell r="AG495">
            <v>0</v>
          </cell>
        </row>
        <row r="496">
          <cell r="G496">
            <v>193300</v>
          </cell>
          <cell r="H496">
            <v>167257.90000000002</v>
          </cell>
          <cell r="I496">
            <v>360557.9</v>
          </cell>
          <cell r="J496">
            <v>331632.5</v>
          </cell>
          <cell r="K496">
            <v>692190.4</v>
          </cell>
          <cell r="L496">
            <v>72000</v>
          </cell>
          <cell r="M496">
            <v>764190.4</v>
          </cell>
          <cell r="N496">
            <v>103154.09999999998</v>
          </cell>
          <cell r="O496">
            <v>867344.5</v>
          </cell>
          <cell r="P496">
            <v>68843.300000000047</v>
          </cell>
          <cell r="Q496">
            <v>243997.40000000002</v>
          </cell>
          <cell r="R496">
            <v>936187.8</v>
          </cell>
          <cell r="S496">
            <v>34702.399999999907</v>
          </cell>
          <cell r="T496">
            <v>970890.2</v>
          </cell>
          <cell r="U496">
            <v>127597.30000000005</v>
          </cell>
          <cell r="V496">
            <v>1098487.5</v>
          </cell>
          <cell r="W496">
            <v>262435.10000000009</v>
          </cell>
          <cell r="X496">
            <v>424734.80000000005</v>
          </cell>
          <cell r="Y496">
            <v>1360922.6</v>
          </cell>
          <cell r="Z496">
            <v>-1360922.6</v>
          </cell>
          <cell r="AA496">
            <v>0</v>
          </cell>
          <cell r="AB496">
            <v>0</v>
          </cell>
          <cell r="AC496">
            <v>-1360922.6</v>
          </cell>
          <cell r="AD496">
            <v>0</v>
          </cell>
          <cell r="AE496">
            <v>-1360922.6</v>
          </cell>
          <cell r="AF496">
            <v>-936187.8</v>
          </cell>
          <cell r="AG496">
            <v>0</v>
          </cell>
        </row>
        <row r="497">
          <cell r="G497">
            <v>81500</v>
          </cell>
          <cell r="H497">
            <v>37000</v>
          </cell>
          <cell r="I497">
            <v>118500</v>
          </cell>
          <cell r="J497">
            <v>172000</v>
          </cell>
          <cell r="K497">
            <v>290500</v>
          </cell>
          <cell r="L497">
            <v>71000</v>
          </cell>
          <cell r="M497">
            <v>361500</v>
          </cell>
          <cell r="N497">
            <v>58000</v>
          </cell>
          <cell r="O497">
            <v>419500</v>
          </cell>
          <cell r="P497">
            <v>91078.5</v>
          </cell>
          <cell r="Q497">
            <v>220078.5</v>
          </cell>
          <cell r="R497">
            <v>510578.5</v>
          </cell>
          <cell r="S497">
            <v>82000</v>
          </cell>
          <cell r="T497">
            <v>592578.5</v>
          </cell>
          <cell r="U497">
            <v>57500</v>
          </cell>
          <cell r="V497">
            <v>650078.5</v>
          </cell>
          <cell r="W497">
            <v>43000</v>
          </cell>
          <cell r="X497">
            <v>182500</v>
          </cell>
          <cell r="Y497">
            <v>693078.5</v>
          </cell>
          <cell r="Z497">
            <v>-693078.5</v>
          </cell>
          <cell r="AA497">
            <v>0</v>
          </cell>
          <cell r="AB497">
            <v>0</v>
          </cell>
          <cell r="AC497">
            <v>-693078.5</v>
          </cell>
          <cell r="AD497">
            <v>0</v>
          </cell>
          <cell r="AE497">
            <v>-693078.5</v>
          </cell>
          <cell r="AF497">
            <v>-510578.5</v>
          </cell>
          <cell r="AG497">
            <v>0</v>
          </cell>
        </row>
        <row r="498">
          <cell r="G498">
            <v>168904</v>
          </cell>
          <cell r="H498">
            <v>263634</v>
          </cell>
          <cell r="I498">
            <v>432538</v>
          </cell>
          <cell r="J498">
            <v>340857</v>
          </cell>
          <cell r="K498">
            <v>773395</v>
          </cell>
          <cell r="L498">
            <v>292505</v>
          </cell>
          <cell r="M498">
            <v>1065900</v>
          </cell>
          <cell r="N498">
            <v>196446</v>
          </cell>
          <cell r="O498">
            <v>1262346</v>
          </cell>
          <cell r="P498">
            <v>127104</v>
          </cell>
          <cell r="Q498">
            <v>616055</v>
          </cell>
          <cell r="R498">
            <v>1389450</v>
          </cell>
          <cell r="S498">
            <v>78557</v>
          </cell>
          <cell r="T498">
            <v>1468007</v>
          </cell>
          <cell r="U498">
            <v>15718</v>
          </cell>
          <cell r="V498">
            <v>1483725</v>
          </cell>
          <cell r="W498">
            <v>159623</v>
          </cell>
          <cell r="X498">
            <v>253898</v>
          </cell>
          <cell r="Y498">
            <v>1643348</v>
          </cell>
          <cell r="Z498">
            <v>-1643348</v>
          </cell>
          <cell r="AA498">
            <v>0</v>
          </cell>
          <cell r="AB498">
            <v>0</v>
          </cell>
          <cell r="AC498">
            <v>-1643348</v>
          </cell>
          <cell r="AD498">
            <v>0</v>
          </cell>
          <cell r="AE498">
            <v>-1643348</v>
          </cell>
          <cell r="AF498">
            <v>-1389450</v>
          </cell>
          <cell r="AG498">
            <v>0</v>
          </cell>
        </row>
        <row r="499">
          <cell r="G499">
            <v>105935.4</v>
          </cell>
          <cell r="H499">
            <v>74509.700000000012</v>
          </cell>
          <cell r="I499">
            <v>180445.1</v>
          </cell>
          <cell r="J499">
            <v>476697.4</v>
          </cell>
          <cell r="K499">
            <v>657142.5</v>
          </cell>
          <cell r="L499">
            <v>34488.400000000023</v>
          </cell>
          <cell r="M499">
            <v>691630.9</v>
          </cell>
          <cell r="N499">
            <v>127655.59999999998</v>
          </cell>
          <cell r="O499">
            <v>819286.5</v>
          </cell>
          <cell r="P499">
            <v>86146</v>
          </cell>
          <cell r="Q499">
            <v>248290</v>
          </cell>
          <cell r="R499">
            <v>905432.5</v>
          </cell>
          <cell r="S499">
            <v>312142.19999999995</v>
          </cell>
          <cell r="T499">
            <v>1217574.7</v>
          </cell>
          <cell r="U499">
            <v>230203.40000000014</v>
          </cell>
          <cell r="V499">
            <v>1447778.1</v>
          </cell>
          <cell r="W499">
            <v>121462.79999999981</v>
          </cell>
          <cell r="X499">
            <v>663808.39999999991</v>
          </cell>
          <cell r="Y499">
            <v>1569240.9</v>
          </cell>
          <cell r="Z499">
            <v>-1569240.9</v>
          </cell>
          <cell r="AA499">
            <v>0</v>
          </cell>
          <cell r="AB499">
            <v>0</v>
          </cell>
          <cell r="AC499">
            <v>-1569240.9</v>
          </cell>
          <cell r="AD499">
            <v>0</v>
          </cell>
          <cell r="AE499">
            <v>-1569240.9</v>
          </cell>
          <cell r="AF499">
            <v>-905432.5</v>
          </cell>
          <cell r="AG499">
            <v>0</v>
          </cell>
        </row>
        <row r="500">
          <cell r="G500">
            <v>234016.3</v>
          </cell>
          <cell r="H500">
            <v>245058.60000000003</v>
          </cell>
          <cell r="I500">
            <v>479074.9</v>
          </cell>
          <cell r="J500">
            <v>114091.40000000002</v>
          </cell>
          <cell r="K500">
            <v>593166.30000000005</v>
          </cell>
          <cell r="L500">
            <v>153684.19999999995</v>
          </cell>
          <cell r="M500">
            <v>746850.5</v>
          </cell>
          <cell r="N500">
            <v>183915.80000000005</v>
          </cell>
          <cell r="O500">
            <v>930766.3</v>
          </cell>
          <cell r="P500">
            <v>233033.59999999986</v>
          </cell>
          <cell r="Q500">
            <v>570633.59999999986</v>
          </cell>
          <cell r="R500">
            <v>1163799.8999999999</v>
          </cell>
          <cell r="S500">
            <v>127119.90000000014</v>
          </cell>
          <cell r="T500">
            <v>1290919.8</v>
          </cell>
          <cell r="U500">
            <v>23900</v>
          </cell>
          <cell r="V500">
            <v>1314819.8</v>
          </cell>
          <cell r="W500">
            <v>60000</v>
          </cell>
          <cell r="X500">
            <v>211019.90000000014</v>
          </cell>
          <cell r="Y500">
            <v>1374819.8</v>
          </cell>
          <cell r="Z500">
            <v>-1374819.8</v>
          </cell>
          <cell r="AA500">
            <v>0</v>
          </cell>
          <cell r="AB500">
            <v>0</v>
          </cell>
          <cell r="AC500">
            <v>-1374819.8</v>
          </cell>
          <cell r="AD500">
            <v>0</v>
          </cell>
          <cell r="AE500">
            <v>-1374819.8</v>
          </cell>
          <cell r="AF500">
            <v>-1163799.8999999999</v>
          </cell>
          <cell r="AG500">
            <v>0</v>
          </cell>
        </row>
        <row r="501">
          <cell r="G501">
            <v>82000</v>
          </cell>
          <cell r="H501">
            <v>97707</v>
          </cell>
          <cell r="I501">
            <v>179707</v>
          </cell>
          <cell r="J501">
            <v>66800.100000000006</v>
          </cell>
          <cell r="K501">
            <v>246507.1</v>
          </cell>
          <cell r="L501">
            <v>76553.399999999994</v>
          </cell>
          <cell r="M501">
            <v>323060.5</v>
          </cell>
          <cell r="N501">
            <v>52853.400000000023</v>
          </cell>
          <cell r="O501">
            <v>375913.9</v>
          </cell>
          <cell r="P501">
            <v>59675.899999999965</v>
          </cell>
          <cell r="Q501">
            <v>189082.69999999998</v>
          </cell>
          <cell r="R501">
            <v>435589.8</v>
          </cell>
          <cell r="S501">
            <v>0</v>
          </cell>
          <cell r="T501">
            <v>435589.8</v>
          </cell>
          <cell r="U501">
            <v>28548.299999999988</v>
          </cell>
          <cell r="V501">
            <v>464138.1</v>
          </cell>
          <cell r="W501">
            <v>4.3000000000465661</v>
          </cell>
          <cell r="X501">
            <v>28552.600000000035</v>
          </cell>
          <cell r="Y501">
            <v>464142.4</v>
          </cell>
          <cell r="Z501">
            <v>-464142.4</v>
          </cell>
          <cell r="AA501">
            <v>0</v>
          </cell>
          <cell r="AB501">
            <v>0</v>
          </cell>
          <cell r="AC501">
            <v>-464142.4</v>
          </cell>
          <cell r="AD501">
            <v>0</v>
          </cell>
          <cell r="AE501">
            <v>-464142.4</v>
          </cell>
          <cell r="AF501">
            <v>-435589.8</v>
          </cell>
          <cell r="AG501">
            <v>0</v>
          </cell>
        </row>
        <row r="502">
          <cell r="H502">
            <v>0</v>
          </cell>
          <cell r="I502">
            <v>0</v>
          </cell>
          <cell r="J502">
            <v>0</v>
          </cell>
          <cell r="K502">
            <v>0</v>
          </cell>
          <cell r="L502">
            <v>0</v>
          </cell>
          <cell r="M502">
            <v>0</v>
          </cell>
          <cell r="N502">
            <v>0</v>
          </cell>
          <cell r="O502">
            <v>0</v>
          </cell>
          <cell r="P502">
            <v>0</v>
          </cell>
          <cell r="Q502">
            <v>0</v>
          </cell>
          <cell r="R502">
            <v>0</v>
          </cell>
          <cell r="S502">
            <v>0</v>
          </cell>
          <cell r="T502">
            <v>0</v>
          </cell>
          <cell r="U502">
            <v>0</v>
          </cell>
          <cell r="V502">
            <v>0</v>
          </cell>
          <cell r="W502">
            <v>0</v>
          </cell>
          <cell r="X502">
            <v>0</v>
          </cell>
          <cell r="Y502">
            <v>0</v>
          </cell>
          <cell r="Z502">
            <v>0</v>
          </cell>
          <cell r="AA502">
            <v>0</v>
          </cell>
          <cell r="AB502">
            <v>0</v>
          </cell>
          <cell r="AC502">
            <v>0</v>
          </cell>
          <cell r="AD502">
            <v>0</v>
          </cell>
          <cell r="AE502">
            <v>0</v>
          </cell>
          <cell r="AF502">
            <v>0</v>
          </cell>
          <cell r="AG502">
            <v>0</v>
          </cell>
        </row>
        <row r="503">
          <cell r="G503">
            <v>44348</v>
          </cell>
          <cell r="H503">
            <v>62469.3</v>
          </cell>
          <cell r="I503">
            <v>106817.3</v>
          </cell>
          <cell r="J503">
            <v>51908.999999999985</v>
          </cell>
          <cell r="K503">
            <v>158726.29999999999</v>
          </cell>
          <cell r="L503">
            <v>67897.599999999991</v>
          </cell>
          <cell r="M503">
            <v>226623.9</v>
          </cell>
          <cell r="N503">
            <v>222527.7</v>
          </cell>
          <cell r="O503">
            <v>449151.6</v>
          </cell>
          <cell r="P503">
            <v>66866.400000000023</v>
          </cell>
          <cell r="Q503">
            <v>357291.7</v>
          </cell>
          <cell r="R503">
            <v>516018</v>
          </cell>
          <cell r="S503">
            <v>105381.19999999995</v>
          </cell>
          <cell r="T503">
            <v>621399.19999999995</v>
          </cell>
          <cell r="U503">
            <v>277985.30000000005</v>
          </cell>
          <cell r="V503">
            <v>899384.5</v>
          </cell>
          <cell r="W503">
            <v>144387.80000000005</v>
          </cell>
          <cell r="X503">
            <v>527754.29999999993</v>
          </cell>
          <cell r="Y503">
            <v>1043772.3</v>
          </cell>
          <cell r="Z503">
            <v>-1043772.3</v>
          </cell>
          <cell r="AA503">
            <v>0</v>
          </cell>
          <cell r="AB503">
            <v>0</v>
          </cell>
          <cell r="AC503">
            <v>0</v>
          </cell>
          <cell r="AD503">
            <v>0</v>
          </cell>
          <cell r="AE503">
            <v>-1043772.3</v>
          </cell>
          <cell r="AF503">
            <v>-516018</v>
          </cell>
          <cell r="AG503">
            <v>0</v>
          </cell>
        </row>
        <row r="504">
          <cell r="G504">
            <v>477.5</v>
          </cell>
          <cell r="H504">
            <v>1.5999999999999659</v>
          </cell>
          <cell r="I504">
            <v>479.09999999999997</v>
          </cell>
          <cell r="J504">
            <v>0</v>
          </cell>
          <cell r="K504">
            <v>479.09999999999997</v>
          </cell>
          <cell r="L504">
            <v>2.5000000000000568</v>
          </cell>
          <cell r="M504">
            <v>481.6</v>
          </cell>
          <cell r="N504">
            <v>2797.9</v>
          </cell>
          <cell r="O504">
            <v>3279.5</v>
          </cell>
          <cell r="P504">
            <v>0.3000000000001819</v>
          </cell>
          <cell r="Q504">
            <v>2800.7000000000003</v>
          </cell>
          <cell r="R504">
            <v>3279.8</v>
          </cell>
          <cell r="S504">
            <v>4190.3999999999996</v>
          </cell>
          <cell r="T504">
            <v>7470.2</v>
          </cell>
          <cell r="U504">
            <v>90.800000000000182</v>
          </cell>
          <cell r="V504">
            <v>7561</v>
          </cell>
          <cell r="W504">
            <v>0</v>
          </cell>
          <cell r="X504">
            <v>4281.2000000000007</v>
          </cell>
          <cell r="Y504">
            <v>7561</v>
          </cell>
          <cell r="Z504">
            <v>-7561</v>
          </cell>
          <cell r="AA504">
            <v>0</v>
          </cell>
          <cell r="AB504">
            <v>0</v>
          </cell>
          <cell r="AC504">
            <v>0</v>
          </cell>
          <cell r="AD504">
            <v>0</v>
          </cell>
          <cell r="AE504">
            <v>-7561</v>
          </cell>
          <cell r="AF504">
            <v>-3279.8</v>
          </cell>
          <cell r="AG504">
            <v>0</v>
          </cell>
        </row>
        <row r="505">
          <cell r="G505">
            <v>292.40000000000003</v>
          </cell>
          <cell r="H505">
            <v>905.8</v>
          </cell>
          <cell r="I505">
            <v>1198.2</v>
          </cell>
          <cell r="J505">
            <v>122.20000000000005</v>
          </cell>
          <cell r="K505">
            <v>1320.4</v>
          </cell>
          <cell r="L505">
            <v>161.19999999999982</v>
          </cell>
          <cell r="M505">
            <v>1481.6</v>
          </cell>
          <cell r="N505">
            <v>50.800000000000182</v>
          </cell>
          <cell r="O505">
            <v>1532.4</v>
          </cell>
          <cell r="P505">
            <v>3929.9999999999995</v>
          </cell>
          <cell r="Q505">
            <v>4142</v>
          </cell>
          <cell r="R505">
            <v>5462.4</v>
          </cell>
          <cell r="S505">
            <v>346.30000000000018</v>
          </cell>
          <cell r="T505">
            <v>5808.7</v>
          </cell>
          <cell r="U505">
            <v>5103.7</v>
          </cell>
          <cell r="V505">
            <v>10912.4</v>
          </cell>
          <cell r="W505">
            <v>360</v>
          </cell>
          <cell r="X505">
            <v>5809.9999999999991</v>
          </cell>
          <cell r="Y505">
            <v>11272.4</v>
          </cell>
          <cell r="Z505">
            <v>-11272.4</v>
          </cell>
          <cell r="AA505">
            <v>0</v>
          </cell>
          <cell r="AB505">
            <v>0</v>
          </cell>
          <cell r="AC505">
            <v>0</v>
          </cell>
          <cell r="AD505">
            <v>0</v>
          </cell>
          <cell r="AE505">
            <v>-11272.4</v>
          </cell>
          <cell r="AF505">
            <v>-5462.4000000000005</v>
          </cell>
          <cell r="AG505">
            <v>0</v>
          </cell>
        </row>
        <row r="506">
          <cell r="G506">
            <v>1572.1000000000001</v>
          </cell>
          <cell r="H506">
            <v>4819.9999999999991</v>
          </cell>
          <cell r="I506">
            <v>6392.0999999999995</v>
          </cell>
          <cell r="J506">
            <v>6455.7999999999984</v>
          </cell>
          <cell r="K506">
            <v>12847.899999999998</v>
          </cell>
          <cell r="L506">
            <v>9012.5</v>
          </cell>
          <cell r="M506">
            <v>21860.399999999998</v>
          </cell>
          <cell r="N506">
            <v>5798.1000000000022</v>
          </cell>
          <cell r="O506">
            <v>27658.5</v>
          </cell>
          <cell r="P506">
            <v>7885.4000000000015</v>
          </cell>
          <cell r="Q506">
            <v>22696.000000000004</v>
          </cell>
          <cell r="R506">
            <v>35543.9</v>
          </cell>
          <cell r="S506">
            <v>13155.399999999994</v>
          </cell>
          <cell r="T506">
            <v>48699.299999999996</v>
          </cell>
          <cell r="U506">
            <v>15459.799999999996</v>
          </cell>
          <cell r="V506">
            <v>64159.099999999991</v>
          </cell>
          <cell r="W506">
            <v>14750.100000000006</v>
          </cell>
          <cell r="X506">
            <v>43365.3</v>
          </cell>
          <cell r="Y506">
            <v>78909.2</v>
          </cell>
          <cell r="Z506">
            <v>-78909.2</v>
          </cell>
          <cell r="AA506">
            <v>0</v>
          </cell>
          <cell r="AB506">
            <v>0</v>
          </cell>
          <cell r="AC506">
            <v>0</v>
          </cell>
          <cell r="AD506">
            <v>0</v>
          </cell>
          <cell r="AE506">
            <v>-78909.2</v>
          </cell>
          <cell r="AF506">
            <v>-35543.9</v>
          </cell>
          <cell r="AG506">
            <v>0</v>
          </cell>
        </row>
        <row r="507">
          <cell r="G507">
            <v>92.7</v>
          </cell>
          <cell r="H507">
            <v>286.7</v>
          </cell>
          <cell r="I507">
            <v>379.4</v>
          </cell>
          <cell r="J507">
            <v>-92.199999999999989</v>
          </cell>
          <cell r="K507">
            <v>287.2</v>
          </cell>
          <cell r="L507">
            <v>121.60000000000002</v>
          </cell>
          <cell r="M507">
            <v>408.8</v>
          </cell>
          <cell r="N507">
            <v>905.7</v>
          </cell>
          <cell r="O507">
            <v>1314.5</v>
          </cell>
          <cell r="P507">
            <v>-27.300000000012687</v>
          </cell>
          <cell r="Q507">
            <v>999.99999999998738</v>
          </cell>
          <cell r="R507">
            <v>1287.1999999999873</v>
          </cell>
          <cell r="S507">
            <v>758.70000000001278</v>
          </cell>
          <cell r="T507">
            <v>2045.9</v>
          </cell>
          <cell r="U507">
            <v>2679.9999999999995</v>
          </cell>
          <cell r="V507">
            <v>4725.8999999999996</v>
          </cell>
          <cell r="W507">
            <v>-124.09999999999945</v>
          </cell>
          <cell r="X507">
            <v>3314.6000000000122</v>
          </cell>
          <cell r="Y507">
            <v>4601.8</v>
          </cell>
          <cell r="Z507">
            <v>-4601.8</v>
          </cell>
          <cell r="AA507">
            <v>0</v>
          </cell>
          <cell r="AB507">
            <v>0</v>
          </cell>
          <cell r="AC507">
            <v>0</v>
          </cell>
          <cell r="AD507">
            <v>0</v>
          </cell>
          <cell r="AE507">
            <v>-4601.8</v>
          </cell>
          <cell r="AF507">
            <v>-1287.1999999999873</v>
          </cell>
          <cell r="AG507">
            <v>0</v>
          </cell>
        </row>
        <row r="508">
          <cell r="G508">
            <v>78.5</v>
          </cell>
          <cell r="H508">
            <v>1838.8</v>
          </cell>
          <cell r="I508">
            <v>1917.3</v>
          </cell>
          <cell r="J508">
            <v>0</v>
          </cell>
          <cell r="K508">
            <v>1917.3</v>
          </cell>
          <cell r="L508">
            <v>255.00000000000023</v>
          </cell>
          <cell r="M508">
            <v>2172.3000000000002</v>
          </cell>
          <cell r="N508">
            <v>7207.2</v>
          </cell>
          <cell r="O508">
            <v>9379.5</v>
          </cell>
          <cell r="P508">
            <v>486.5</v>
          </cell>
          <cell r="Q508">
            <v>7948.7</v>
          </cell>
          <cell r="R508">
            <v>9866</v>
          </cell>
          <cell r="S508">
            <v>194.60000000000036</v>
          </cell>
          <cell r="T508">
            <v>10060.6</v>
          </cell>
          <cell r="U508">
            <v>14911.699999999999</v>
          </cell>
          <cell r="V508">
            <v>24972.3</v>
          </cell>
          <cell r="W508">
            <v>925.20000000000073</v>
          </cell>
          <cell r="X508">
            <v>16031.5</v>
          </cell>
          <cell r="Y508">
            <v>25897.5</v>
          </cell>
          <cell r="Z508">
            <v>-25897.5</v>
          </cell>
          <cell r="AA508">
            <v>0</v>
          </cell>
          <cell r="AB508">
            <v>0</v>
          </cell>
          <cell r="AC508">
            <v>0</v>
          </cell>
          <cell r="AD508">
            <v>0</v>
          </cell>
          <cell r="AE508">
            <v>-25897.5</v>
          </cell>
          <cell r="AF508">
            <v>-9866</v>
          </cell>
          <cell r="AG508">
            <v>0</v>
          </cell>
        </row>
        <row r="509">
          <cell r="G509">
            <v>397.5</v>
          </cell>
          <cell r="H509">
            <v>331.70000000000005</v>
          </cell>
          <cell r="I509">
            <v>729.2</v>
          </cell>
          <cell r="J509">
            <v>-211.90000000000009</v>
          </cell>
          <cell r="K509">
            <v>517.29999999999995</v>
          </cell>
          <cell r="L509">
            <v>1068.8</v>
          </cell>
          <cell r="M509">
            <v>1586.1</v>
          </cell>
          <cell r="N509">
            <v>351.40000000000009</v>
          </cell>
          <cell r="O509">
            <v>1937.5</v>
          </cell>
          <cell r="P509">
            <v>-89.100000000016053</v>
          </cell>
          <cell r="Q509">
            <v>1331.099999999984</v>
          </cell>
          <cell r="R509">
            <v>1848.3999999999839</v>
          </cell>
          <cell r="S509">
            <v>-9.9999999983992893E-2</v>
          </cell>
          <cell r="T509">
            <v>1848.3</v>
          </cell>
          <cell r="U509">
            <v>717.49999999999977</v>
          </cell>
          <cell r="V509">
            <v>2565.7999999999997</v>
          </cell>
          <cell r="W509">
            <v>3245.0000000000005</v>
          </cell>
          <cell r="X509">
            <v>3962.400000000016</v>
          </cell>
          <cell r="Y509">
            <v>5810.8</v>
          </cell>
          <cell r="Z509">
            <v>-5810.8</v>
          </cell>
          <cell r="AA509">
            <v>0</v>
          </cell>
          <cell r="AB509">
            <v>0</v>
          </cell>
          <cell r="AC509">
            <v>0</v>
          </cell>
          <cell r="AD509">
            <v>0</v>
          </cell>
          <cell r="AE509">
            <v>-5810.8</v>
          </cell>
          <cell r="AF509">
            <v>-1848.3999999999837</v>
          </cell>
          <cell r="AG509">
            <v>0</v>
          </cell>
        </row>
        <row r="510">
          <cell r="G510">
            <v>21.9</v>
          </cell>
          <cell r="H510">
            <v>2768.2999999999997</v>
          </cell>
          <cell r="I510">
            <v>2790.2</v>
          </cell>
          <cell r="J510">
            <v>712.90000000000055</v>
          </cell>
          <cell r="K510">
            <v>3503.1000000000004</v>
          </cell>
          <cell r="L510">
            <v>2200.9999999999991</v>
          </cell>
          <cell r="M510">
            <v>5704.0999999999995</v>
          </cell>
          <cell r="N510">
            <v>12278.8</v>
          </cell>
          <cell r="O510">
            <v>17982.899999999998</v>
          </cell>
          <cell r="P510">
            <v>1736.2000000000007</v>
          </cell>
          <cell r="Q510">
            <v>16216</v>
          </cell>
          <cell r="R510">
            <v>19719.099999999999</v>
          </cell>
          <cell r="S510">
            <v>5252.5999999999985</v>
          </cell>
          <cell r="T510">
            <v>24971.699999999997</v>
          </cell>
          <cell r="U510">
            <v>3909.2000000000044</v>
          </cell>
          <cell r="V510">
            <v>28880.9</v>
          </cell>
          <cell r="W510">
            <v>2896.5</v>
          </cell>
          <cell r="X510">
            <v>12058.300000000003</v>
          </cell>
          <cell r="Y510">
            <v>31777.4</v>
          </cell>
          <cell r="Z510">
            <v>-31777.4</v>
          </cell>
          <cell r="AA510">
            <v>0</v>
          </cell>
          <cell r="AB510">
            <v>0</v>
          </cell>
          <cell r="AC510">
            <v>0</v>
          </cell>
          <cell r="AD510">
            <v>0</v>
          </cell>
          <cell r="AE510">
            <v>-31777.4</v>
          </cell>
          <cell r="AF510">
            <v>-19719.099999999999</v>
          </cell>
          <cell r="AG510">
            <v>0</v>
          </cell>
        </row>
        <row r="511">
          <cell r="G511">
            <v>1194.3999999999999</v>
          </cell>
          <cell r="H511">
            <v>5976.6</v>
          </cell>
          <cell r="I511">
            <v>7171</v>
          </cell>
          <cell r="J511">
            <v>4156.2000000000007</v>
          </cell>
          <cell r="K511">
            <v>11327.2</v>
          </cell>
          <cell r="L511">
            <v>2350.5999999999985</v>
          </cell>
          <cell r="M511">
            <v>13677.8</v>
          </cell>
          <cell r="N511">
            <v>15784.000000000004</v>
          </cell>
          <cell r="O511">
            <v>29461.800000000003</v>
          </cell>
          <cell r="P511">
            <v>965.19999999999709</v>
          </cell>
          <cell r="Q511">
            <v>19099.8</v>
          </cell>
          <cell r="R511">
            <v>30427</v>
          </cell>
          <cell r="S511">
            <v>2295.5</v>
          </cell>
          <cell r="T511">
            <v>32722.5</v>
          </cell>
          <cell r="U511">
            <v>12939.199999999997</v>
          </cell>
          <cell r="V511">
            <v>45661.7</v>
          </cell>
          <cell r="W511">
            <v>1900.9000000000015</v>
          </cell>
          <cell r="X511">
            <v>17135.599999999999</v>
          </cell>
          <cell r="Y511">
            <v>47562.6</v>
          </cell>
          <cell r="Z511">
            <v>-47562.6</v>
          </cell>
          <cell r="AA511">
            <v>0</v>
          </cell>
          <cell r="AB511">
            <v>0</v>
          </cell>
          <cell r="AC511">
            <v>0</v>
          </cell>
          <cell r="AD511">
            <v>0</v>
          </cell>
          <cell r="AE511">
            <v>-47562.6</v>
          </cell>
          <cell r="AF511">
            <v>-30427</v>
          </cell>
          <cell r="AG511">
            <v>0</v>
          </cell>
        </row>
        <row r="512">
          <cell r="G512">
            <v>14102.3</v>
          </cell>
          <cell r="H512">
            <v>954.19999999999891</v>
          </cell>
          <cell r="I512">
            <v>15056.499999999998</v>
          </cell>
          <cell r="J512">
            <v>905.70000000000073</v>
          </cell>
          <cell r="K512">
            <v>15962.199999999999</v>
          </cell>
          <cell r="L512">
            <v>196.40000000000146</v>
          </cell>
          <cell r="M512">
            <v>16158.6</v>
          </cell>
          <cell r="N512">
            <v>2009.6999999999989</v>
          </cell>
          <cell r="O512">
            <v>18168.3</v>
          </cell>
          <cell r="P512">
            <v>1537.2000000000007</v>
          </cell>
          <cell r="Q512">
            <v>3743.3000000000011</v>
          </cell>
          <cell r="R512">
            <v>19705.5</v>
          </cell>
          <cell r="S512">
            <v>49.69999999999709</v>
          </cell>
          <cell r="T512">
            <v>19755.199999999997</v>
          </cell>
          <cell r="U512">
            <v>3689.9000000000051</v>
          </cell>
          <cell r="V512">
            <v>23445.100000000002</v>
          </cell>
          <cell r="W512">
            <v>23505.200000000001</v>
          </cell>
          <cell r="X512">
            <v>27244.800000000003</v>
          </cell>
          <cell r="Y512">
            <v>46950.3</v>
          </cell>
          <cell r="Z512">
            <v>-46950.3</v>
          </cell>
          <cell r="AA512">
            <v>0</v>
          </cell>
          <cell r="AB512">
            <v>0</v>
          </cell>
          <cell r="AC512">
            <v>0</v>
          </cell>
          <cell r="AD512">
            <v>0</v>
          </cell>
          <cell r="AE512">
            <v>-46950.3</v>
          </cell>
          <cell r="AF512">
            <v>-19705.499999999996</v>
          </cell>
          <cell r="AG512">
            <v>0</v>
          </cell>
        </row>
        <row r="513">
          <cell r="G513">
            <v>16.3</v>
          </cell>
          <cell r="H513">
            <v>106</v>
          </cell>
          <cell r="I513">
            <v>122.3</v>
          </cell>
          <cell r="J513">
            <v>100.50000000000001</v>
          </cell>
          <cell r="K513">
            <v>222.8</v>
          </cell>
          <cell r="L513">
            <v>1045.0999999999999</v>
          </cell>
          <cell r="M513">
            <v>1267.8999999999999</v>
          </cell>
          <cell r="N513">
            <v>79.600000000000136</v>
          </cell>
          <cell r="O513">
            <v>1347.5</v>
          </cell>
          <cell r="P513">
            <v>14.099999999999909</v>
          </cell>
          <cell r="Q513">
            <v>1138.8</v>
          </cell>
          <cell r="R513">
            <v>1361.6</v>
          </cell>
          <cell r="S513">
            <v>218.70000000000005</v>
          </cell>
          <cell r="T513">
            <v>1580.3</v>
          </cell>
          <cell r="U513">
            <v>165.70000000000005</v>
          </cell>
          <cell r="V513">
            <v>1746</v>
          </cell>
          <cell r="W513">
            <v>0</v>
          </cell>
          <cell r="X513">
            <v>384.40000000000003</v>
          </cell>
          <cell r="Y513">
            <v>1746</v>
          </cell>
          <cell r="Z513">
            <v>-1746</v>
          </cell>
          <cell r="AA513">
            <v>0</v>
          </cell>
          <cell r="AB513">
            <v>0</v>
          </cell>
          <cell r="AC513">
            <v>0</v>
          </cell>
          <cell r="AD513">
            <v>0</v>
          </cell>
          <cell r="AE513">
            <v>-1746</v>
          </cell>
          <cell r="AF513">
            <v>-1361.6</v>
          </cell>
          <cell r="AG513">
            <v>0</v>
          </cell>
        </row>
        <row r="514">
          <cell r="G514">
            <v>15162</v>
          </cell>
          <cell r="H514">
            <v>16364</v>
          </cell>
          <cell r="I514">
            <v>31526</v>
          </cell>
          <cell r="J514">
            <v>25369</v>
          </cell>
          <cell r="K514">
            <v>56895</v>
          </cell>
          <cell r="L514">
            <v>38230</v>
          </cell>
          <cell r="M514">
            <v>95125</v>
          </cell>
          <cell r="N514">
            <v>67670</v>
          </cell>
          <cell r="O514">
            <v>162795</v>
          </cell>
          <cell r="P514">
            <v>37142</v>
          </cell>
          <cell r="Q514">
            <v>143042</v>
          </cell>
          <cell r="R514">
            <v>199937</v>
          </cell>
          <cell r="S514">
            <v>46906</v>
          </cell>
          <cell r="T514">
            <v>246843</v>
          </cell>
          <cell r="U514">
            <v>83993</v>
          </cell>
          <cell r="V514">
            <v>330836</v>
          </cell>
          <cell r="W514">
            <v>54816</v>
          </cell>
          <cell r="X514">
            <v>185715</v>
          </cell>
          <cell r="Y514">
            <v>385652</v>
          </cell>
          <cell r="Z514">
            <v>-385652</v>
          </cell>
          <cell r="AA514">
            <v>0</v>
          </cell>
          <cell r="AB514">
            <v>0</v>
          </cell>
          <cell r="AC514">
            <v>0</v>
          </cell>
          <cell r="AD514">
            <v>0</v>
          </cell>
          <cell r="AE514">
            <v>-385652</v>
          </cell>
          <cell r="AF514">
            <v>-199937</v>
          </cell>
          <cell r="AG514">
            <v>0</v>
          </cell>
        </row>
        <row r="515">
          <cell r="G515">
            <v>4116.8</v>
          </cell>
          <cell r="H515">
            <v>948.89999999999964</v>
          </cell>
          <cell r="I515">
            <v>5065.7</v>
          </cell>
          <cell r="J515">
            <v>293.5</v>
          </cell>
          <cell r="K515">
            <v>5359.2</v>
          </cell>
          <cell r="L515">
            <v>1003.6999999999998</v>
          </cell>
          <cell r="M515">
            <v>6362.9</v>
          </cell>
          <cell r="N515">
            <v>5864.4</v>
          </cell>
          <cell r="O515">
            <v>12227.3</v>
          </cell>
          <cell r="P515">
            <v>1397.5</v>
          </cell>
          <cell r="Q515">
            <v>8265.5999999999985</v>
          </cell>
          <cell r="R515">
            <v>13624.8</v>
          </cell>
          <cell r="S515">
            <v>550.5</v>
          </cell>
          <cell r="T515">
            <v>14175.3</v>
          </cell>
          <cell r="U515">
            <v>2389.6000000000022</v>
          </cell>
          <cell r="V515">
            <v>16564.900000000001</v>
          </cell>
          <cell r="W515">
            <v>298.69999999999709</v>
          </cell>
          <cell r="X515">
            <v>3238.7999999999997</v>
          </cell>
          <cell r="Y515">
            <v>16863.599999999999</v>
          </cell>
          <cell r="Z515">
            <v>-16863.599999999999</v>
          </cell>
          <cell r="AA515">
            <v>0</v>
          </cell>
          <cell r="AB515">
            <v>0</v>
          </cell>
          <cell r="AC515">
            <v>0</v>
          </cell>
          <cell r="AD515">
            <v>0</v>
          </cell>
          <cell r="AE515">
            <v>-16863.599999999999</v>
          </cell>
          <cell r="AF515">
            <v>-13624.8</v>
          </cell>
          <cell r="AG515">
            <v>0</v>
          </cell>
        </row>
        <row r="516">
          <cell r="G516">
            <v>44.1</v>
          </cell>
          <cell r="H516">
            <v>13.5</v>
          </cell>
          <cell r="I516">
            <v>57.6</v>
          </cell>
          <cell r="J516">
            <v>6.9999999999999929</v>
          </cell>
          <cell r="K516">
            <v>64.599999999999994</v>
          </cell>
          <cell r="L516">
            <v>118.29999999999998</v>
          </cell>
          <cell r="M516">
            <v>182.89999999999998</v>
          </cell>
          <cell r="N516">
            <v>335.6</v>
          </cell>
          <cell r="O516">
            <v>518.5</v>
          </cell>
          <cell r="P516">
            <v>622.29999999999995</v>
          </cell>
          <cell r="Q516">
            <v>1076.2</v>
          </cell>
          <cell r="R516">
            <v>1140.8</v>
          </cell>
          <cell r="S516">
            <v>146.29999999999995</v>
          </cell>
          <cell r="T516">
            <v>1287.0999999999999</v>
          </cell>
          <cell r="U516">
            <v>74.5</v>
          </cell>
          <cell r="V516">
            <v>1361.6</v>
          </cell>
          <cell r="W516">
            <v>15.200000000000273</v>
          </cell>
          <cell r="X516">
            <v>236.00000000000003</v>
          </cell>
          <cell r="Y516">
            <v>1376.8000000000002</v>
          </cell>
          <cell r="Z516">
            <v>-1376.8000000000002</v>
          </cell>
          <cell r="AA516">
            <v>0</v>
          </cell>
          <cell r="AB516">
            <v>0</v>
          </cell>
          <cell r="AC516">
            <v>0</v>
          </cell>
          <cell r="AD516">
            <v>0</v>
          </cell>
          <cell r="AE516">
            <v>-1376.8000000000002</v>
          </cell>
          <cell r="AF516">
            <v>-1140.8</v>
          </cell>
          <cell r="AG516">
            <v>0</v>
          </cell>
        </row>
        <row r="517">
          <cell r="G517">
            <v>6779.5</v>
          </cell>
          <cell r="H517">
            <v>27153.199999999997</v>
          </cell>
          <cell r="I517">
            <v>33932.699999999997</v>
          </cell>
          <cell r="J517">
            <v>14090.300000000003</v>
          </cell>
          <cell r="K517">
            <v>48023</v>
          </cell>
          <cell r="L517">
            <v>12130.899999999994</v>
          </cell>
          <cell r="M517">
            <v>60153.899999999994</v>
          </cell>
          <cell r="N517">
            <v>101394.5</v>
          </cell>
          <cell r="O517">
            <v>161548.4</v>
          </cell>
          <cell r="P517">
            <v>11266.100000000006</v>
          </cell>
          <cell r="Q517">
            <v>124791.5</v>
          </cell>
          <cell r="R517">
            <v>172814.5</v>
          </cell>
          <cell r="S517">
            <v>31316.600000000006</v>
          </cell>
          <cell r="T517">
            <v>204131.1</v>
          </cell>
          <cell r="U517">
            <v>131860.69999999998</v>
          </cell>
          <cell r="V517">
            <v>335991.8</v>
          </cell>
          <cell r="W517">
            <v>41799.100000000035</v>
          </cell>
          <cell r="X517">
            <v>204976.39999999997</v>
          </cell>
          <cell r="Y517">
            <v>377790.9</v>
          </cell>
          <cell r="Z517">
            <v>-377790.9</v>
          </cell>
          <cell r="AA517">
            <v>0</v>
          </cell>
          <cell r="AB517">
            <v>0</v>
          </cell>
          <cell r="AC517">
            <v>0</v>
          </cell>
          <cell r="AD517">
            <v>0</v>
          </cell>
          <cell r="AE517">
            <v>-377790.9</v>
          </cell>
          <cell r="AF517">
            <v>-172814.5</v>
          </cell>
          <cell r="AG517">
            <v>0</v>
          </cell>
        </row>
        <row r="518">
          <cell r="G518">
            <v>0</v>
          </cell>
          <cell r="H518">
            <v>0</v>
          </cell>
          <cell r="I518">
            <v>0</v>
          </cell>
          <cell r="J518">
            <v>0</v>
          </cell>
          <cell r="K518">
            <v>0</v>
          </cell>
          <cell r="L518">
            <v>0</v>
          </cell>
          <cell r="M518">
            <v>0</v>
          </cell>
          <cell r="N518">
            <v>0</v>
          </cell>
          <cell r="O518">
            <v>0</v>
          </cell>
          <cell r="P518">
            <v>0</v>
          </cell>
          <cell r="Q518">
            <v>0</v>
          </cell>
          <cell r="R518">
            <v>0</v>
          </cell>
          <cell r="S518">
            <v>0</v>
          </cell>
          <cell r="T518">
            <v>0</v>
          </cell>
          <cell r="U518">
            <v>0</v>
          </cell>
          <cell r="V518">
            <v>0</v>
          </cell>
          <cell r="W518">
            <v>0</v>
          </cell>
          <cell r="X518">
            <v>0</v>
          </cell>
          <cell r="Y518">
            <v>0</v>
          </cell>
          <cell r="Z518">
            <v>0</v>
          </cell>
          <cell r="AA518">
            <v>0</v>
          </cell>
          <cell r="AB518">
            <v>0</v>
          </cell>
          <cell r="AC518">
            <v>0</v>
          </cell>
          <cell r="AD518">
            <v>0</v>
          </cell>
          <cell r="AE518">
            <v>0</v>
          </cell>
          <cell r="AF518">
            <v>0</v>
          </cell>
          <cell r="AG518">
            <v>0</v>
          </cell>
        </row>
        <row r="519">
          <cell r="G519">
            <v>268.2</v>
          </cell>
          <cell r="H519">
            <v>1750.7</v>
          </cell>
          <cell r="I519">
            <v>2018.9</v>
          </cell>
          <cell r="J519">
            <v>6632.4</v>
          </cell>
          <cell r="K519">
            <v>8651.2999999999993</v>
          </cell>
          <cell r="L519">
            <v>2592.1000000000004</v>
          </cell>
          <cell r="M519">
            <v>11243.4</v>
          </cell>
          <cell r="N519">
            <v>2227</v>
          </cell>
          <cell r="O519">
            <v>13470.4</v>
          </cell>
          <cell r="P519">
            <v>2465</v>
          </cell>
          <cell r="Q519">
            <v>7284.1</v>
          </cell>
          <cell r="R519">
            <v>15935.4</v>
          </cell>
          <cell r="S519">
            <v>350.00000000000182</v>
          </cell>
          <cell r="T519">
            <v>16285.400000000001</v>
          </cell>
          <cell r="U519">
            <v>61.799999999999272</v>
          </cell>
          <cell r="V519">
            <v>16347.2</v>
          </cell>
          <cell r="W519">
            <v>873</v>
          </cell>
          <cell r="X519">
            <v>1284.8000000000002</v>
          </cell>
          <cell r="Y519">
            <v>17220.2</v>
          </cell>
          <cell r="Z519">
            <v>-17220.2</v>
          </cell>
          <cell r="AA519">
            <v>0</v>
          </cell>
          <cell r="AB519">
            <v>0</v>
          </cell>
          <cell r="AC519">
            <v>0</v>
          </cell>
          <cell r="AD519">
            <v>0</v>
          </cell>
          <cell r="AE519">
            <v>-17220.2</v>
          </cell>
          <cell r="AF519">
            <v>-15935.400000000001</v>
          </cell>
          <cell r="AG519">
            <v>0</v>
          </cell>
        </row>
        <row r="520">
          <cell r="H520">
            <v>0</v>
          </cell>
          <cell r="I520">
            <v>0</v>
          </cell>
          <cell r="J520">
            <v>0</v>
          </cell>
          <cell r="K520">
            <v>0</v>
          </cell>
          <cell r="L520">
            <v>0</v>
          </cell>
          <cell r="M520">
            <v>0</v>
          </cell>
          <cell r="N520">
            <v>0</v>
          </cell>
          <cell r="O520">
            <v>0</v>
          </cell>
          <cell r="P520">
            <v>0</v>
          </cell>
          <cell r="Q520">
            <v>0</v>
          </cell>
          <cell r="R520">
            <v>0</v>
          </cell>
          <cell r="S520">
            <v>0</v>
          </cell>
          <cell r="T520">
            <v>0</v>
          </cell>
          <cell r="U520">
            <v>0</v>
          </cell>
          <cell r="V520">
            <v>0</v>
          </cell>
          <cell r="W520">
            <v>0</v>
          </cell>
          <cell r="X520">
            <v>0</v>
          </cell>
          <cell r="Y520">
            <v>0</v>
          </cell>
          <cell r="Z520">
            <v>0</v>
          </cell>
          <cell r="AA520">
            <v>0</v>
          </cell>
          <cell r="AB520">
            <v>0</v>
          </cell>
          <cell r="AC520">
            <v>0</v>
          </cell>
          <cell r="AD520">
            <v>0</v>
          </cell>
          <cell r="AE520">
            <v>0</v>
          </cell>
          <cell r="AF520">
            <v>0</v>
          </cell>
          <cell r="AG520">
            <v>0</v>
          </cell>
        </row>
        <row r="521">
          <cell r="H521">
            <v>0</v>
          </cell>
          <cell r="I521">
            <v>0</v>
          </cell>
          <cell r="J521">
            <v>0</v>
          </cell>
          <cell r="K521">
            <v>0</v>
          </cell>
          <cell r="L521">
            <v>0</v>
          </cell>
          <cell r="M521">
            <v>0</v>
          </cell>
          <cell r="N521">
            <v>0</v>
          </cell>
          <cell r="O521">
            <v>0</v>
          </cell>
          <cell r="P521">
            <v>0</v>
          </cell>
          <cell r="Q521">
            <v>0</v>
          </cell>
          <cell r="R521">
            <v>0</v>
          </cell>
          <cell r="S521">
            <v>0</v>
          </cell>
          <cell r="T521">
            <v>0</v>
          </cell>
          <cell r="U521">
            <v>0</v>
          </cell>
          <cell r="V521">
            <v>0</v>
          </cell>
          <cell r="W521">
            <v>0</v>
          </cell>
          <cell r="X521">
            <v>0</v>
          </cell>
          <cell r="Y521">
            <v>0</v>
          </cell>
          <cell r="Z521">
            <v>0</v>
          </cell>
          <cell r="AA521">
            <v>0</v>
          </cell>
          <cell r="AB521">
            <v>0</v>
          </cell>
          <cell r="AC521">
            <v>0</v>
          </cell>
          <cell r="AD521">
            <v>0</v>
          </cell>
          <cell r="AE521">
            <v>0</v>
          </cell>
          <cell r="AF521">
            <v>0</v>
          </cell>
          <cell r="AG521">
            <v>0</v>
          </cell>
        </row>
        <row r="522">
          <cell r="G522">
            <v>268.2</v>
          </cell>
          <cell r="H522">
            <v>72.699999999999989</v>
          </cell>
          <cell r="I522">
            <v>340.9</v>
          </cell>
          <cell r="J522">
            <v>624.4</v>
          </cell>
          <cell r="K522">
            <v>965.3</v>
          </cell>
          <cell r="L522">
            <v>338</v>
          </cell>
          <cell r="M522">
            <v>1303.3</v>
          </cell>
          <cell r="N522">
            <v>0</v>
          </cell>
          <cell r="O522">
            <v>1303.3</v>
          </cell>
          <cell r="P522">
            <v>2600</v>
          </cell>
          <cell r="Q522">
            <v>2938</v>
          </cell>
          <cell r="R522">
            <v>3903.3</v>
          </cell>
          <cell r="S522">
            <v>200</v>
          </cell>
          <cell r="T522">
            <v>4103.3</v>
          </cell>
          <cell r="U522">
            <v>39.800000000000182</v>
          </cell>
          <cell r="V522">
            <v>4143.1000000000004</v>
          </cell>
          <cell r="W522">
            <v>867</v>
          </cell>
          <cell r="X522">
            <v>1106.8000000000002</v>
          </cell>
          <cell r="Y522">
            <v>5010.1000000000004</v>
          </cell>
          <cell r="Z522">
            <v>-5010.1000000000004</v>
          </cell>
          <cell r="AA522">
            <v>0</v>
          </cell>
          <cell r="AB522">
            <v>0</v>
          </cell>
          <cell r="AC522">
            <v>-5010.1000000000004</v>
          </cell>
          <cell r="AD522">
            <v>0</v>
          </cell>
          <cell r="AE522">
            <v>-5010.1000000000004</v>
          </cell>
          <cell r="AF522">
            <v>-3903.3</v>
          </cell>
          <cell r="AG522">
            <v>0</v>
          </cell>
        </row>
        <row r="523">
          <cell r="H523">
            <v>0</v>
          </cell>
          <cell r="I523">
            <v>0</v>
          </cell>
          <cell r="J523">
            <v>0</v>
          </cell>
          <cell r="K523">
            <v>0</v>
          </cell>
          <cell r="L523">
            <v>0</v>
          </cell>
          <cell r="M523">
            <v>0</v>
          </cell>
          <cell r="N523">
            <v>0</v>
          </cell>
          <cell r="O523">
            <v>0</v>
          </cell>
          <cell r="P523">
            <v>0</v>
          </cell>
          <cell r="Q523">
            <v>0</v>
          </cell>
          <cell r="R523">
            <v>0</v>
          </cell>
          <cell r="S523">
            <v>0</v>
          </cell>
          <cell r="T523">
            <v>0</v>
          </cell>
          <cell r="U523">
            <v>0</v>
          </cell>
          <cell r="V523">
            <v>0</v>
          </cell>
          <cell r="W523">
            <v>0</v>
          </cell>
          <cell r="X523">
            <v>0</v>
          </cell>
          <cell r="Y523">
            <v>0</v>
          </cell>
          <cell r="Z523">
            <v>0</v>
          </cell>
          <cell r="AA523">
            <v>0</v>
          </cell>
          <cell r="AB523">
            <v>0</v>
          </cell>
          <cell r="AC523">
            <v>0</v>
          </cell>
          <cell r="AD523">
            <v>0</v>
          </cell>
          <cell r="AE523">
            <v>0</v>
          </cell>
          <cell r="AF523">
            <v>0</v>
          </cell>
          <cell r="AG523">
            <v>0</v>
          </cell>
        </row>
        <row r="524">
          <cell r="H524">
            <v>0</v>
          </cell>
          <cell r="I524">
            <v>0</v>
          </cell>
          <cell r="J524">
            <v>0</v>
          </cell>
          <cell r="K524">
            <v>0</v>
          </cell>
          <cell r="L524">
            <v>0</v>
          </cell>
          <cell r="M524">
            <v>0</v>
          </cell>
          <cell r="N524">
            <v>0</v>
          </cell>
          <cell r="O524">
            <v>0</v>
          </cell>
          <cell r="P524">
            <v>0</v>
          </cell>
          <cell r="Q524">
            <v>0</v>
          </cell>
          <cell r="R524">
            <v>0</v>
          </cell>
          <cell r="S524">
            <v>0</v>
          </cell>
          <cell r="T524">
            <v>0</v>
          </cell>
          <cell r="U524">
            <v>0</v>
          </cell>
          <cell r="V524">
            <v>0</v>
          </cell>
          <cell r="W524">
            <v>0</v>
          </cell>
          <cell r="X524">
            <v>0</v>
          </cell>
          <cell r="Y524">
            <v>0</v>
          </cell>
          <cell r="Z524">
            <v>0</v>
          </cell>
          <cell r="AA524">
            <v>0</v>
          </cell>
          <cell r="AB524">
            <v>0</v>
          </cell>
          <cell r="AC524">
            <v>0</v>
          </cell>
          <cell r="AD524">
            <v>0</v>
          </cell>
          <cell r="AE524">
            <v>0</v>
          </cell>
          <cell r="AF524">
            <v>0</v>
          </cell>
          <cell r="AG524">
            <v>0</v>
          </cell>
        </row>
        <row r="525">
          <cell r="H525">
            <v>0</v>
          </cell>
          <cell r="I525">
            <v>0</v>
          </cell>
          <cell r="J525">
            <v>0</v>
          </cell>
          <cell r="K525">
            <v>0</v>
          </cell>
          <cell r="L525">
            <v>0</v>
          </cell>
          <cell r="M525">
            <v>0</v>
          </cell>
          <cell r="N525">
            <v>0</v>
          </cell>
          <cell r="O525">
            <v>0</v>
          </cell>
          <cell r="P525">
            <v>0</v>
          </cell>
          <cell r="Q525">
            <v>0</v>
          </cell>
          <cell r="R525">
            <v>0</v>
          </cell>
          <cell r="S525">
            <v>0</v>
          </cell>
          <cell r="T525">
            <v>0</v>
          </cell>
          <cell r="U525">
            <v>0</v>
          </cell>
          <cell r="V525">
            <v>0</v>
          </cell>
          <cell r="W525">
            <v>0</v>
          </cell>
          <cell r="X525">
            <v>0</v>
          </cell>
          <cell r="Y525">
            <v>0</v>
          </cell>
          <cell r="Z525">
            <v>0</v>
          </cell>
          <cell r="AA525">
            <v>0</v>
          </cell>
          <cell r="AB525">
            <v>0</v>
          </cell>
          <cell r="AC525">
            <v>0</v>
          </cell>
          <cell r="AD525">
            <v>0</v>
          </cell>
          <cell r="AE525">
            <v>0</v>
          </cell>
          <cell r="AF525">
            <v>0</v>
          </cell>
          <cell r="AG525">
            <v>0</v>
          </cell>
        </row>
        <row r="526">
          <cell r="H526">
            <v>0</v>
          </cell>
          <cell r="I526">
            <v>0</v>
          </cell>
          <cell r="J526">
            <v>0</v>
          </cell>
          <cell r="K526">
            <v>0</v>
          </cell>
          <cell r="L526">
            <v>0</v>
          </cell>
          <cell r="M526">
            <v>0</v>
          </cell>
          <cell r="N526">
            <v>0</v>
          </cell>
          <cell r="O526">
            <v>0</v>
          </cell>
          <cell r="P526">
            <v>0</v>
          </cell>
          <cell r="Q526">
            <v>0</v>
          </cell>
          <cell r="R526">
            <v>0</v>
          </cell>
          <cell r="S526">
            <v>0</v>
          </cell>
          <cell r="T526">
            <v>0</v>
          </cell>
          <cell r="U526">
            <v>0</v>
          </cell>
          <cell r="V526">
            <v>0</v>
          </cell>
          <cell r="W526">
            <v>0</v>
          </cell>
          <cell r="X526">
            <v>0</v>
          </cell>
          <cell r="Y526">
            <v>0</v>
          </cell>
          <cell r="Z526">
            <v>0</v>
          </cell>
          <cell r="AA526">
            <v>0</v>
          </cell>
          <cell r="AB526">
            <v>0</v>
          </cell>
          <cell r="AC526">
            <v>0</v>
          </cell>
          <cell r="AD526">
            <v>0</v>
          </cell>
          <cell r="AE526">
            <v>0</v>
          </cell>
          <cell r="AF526">
            <v>0</v>
          </cell>
          <cell r="AG526">
            <v>0</v>
          </cell>
        </row>
        <row r="527">
          <cell r="H527">
            <v>1678</v>
          </cell>
          <cell r="I527">
            <v>1678</v>
          </cell>
          <cell r="J527">
            <v>6008</v>
          </cell>
          <cell r="K527">
            <v>7686</v>
          </cell>
          <cell r="L527">
            <v>2254.1000000000004</v>
          </cell>
          <cell r="M527">
            <v>9940.1</v>
          </cell>
          <cell r="N527">
            <v>2227</v>
          </cell>
          <cell r="O527">
            <v>12167.1</v>
          </cell>
          <cell r="P527">
            <v>-135</v>
          </cell>
          <cell r="Q527">
            <v>4346.1000000000004</v>
          </cell>
          <cell r="R527">
            <v>12032.1</v>
          </cell>
          <cell r="S527">
            <v>150</v>
          </cell>
          <cell r="T527">
            <v>12182.1</v>
          </cell>
          <cell r="U527">
            <v>22</v>
          </cell>
          <cell r="V527">
            <v>12204.1</v>
          </cell>
          <cell r="W527">
            <v>6</v>
          </cell>
          <cell r="X527">
            <v>178</v>
          </cell>
          <cell r="Y527">
            <v>12210.1</v>
          </cell>
          <cell r="Z527">
            <v>-12210.1</v>
          </cell>
          <cell r="AA527">
            <v>0</v>
          </cell>
          <cell r="AB527">
            <v>0</v>
          </cell>
          <cell r="AC527">
            <v>-12210.1</v>
          </cell>
          <cell r="AD527">
            <v>0</v>
          </cell>
          <cell r="AE527">
            <v>-12210.1</v>
          </cell>
          <cell r="AF527">
            <v>-12032.1</v>
          </cell>
          <cell r="AG527">
            <v>0</v>
          </cell>
        </row>
        <row r="528">
          <cell r="H528">
            <v>0</v>
          </cell>
          <cell r="I528">
            <v>0</v>
          </cell>
          <cell r="J528">
            <v>0</v>
          </cell>
          <cell r="K528">
            <v>0</v>
          </cell>
          <cell r="L528">
            <v>0</v>
          </cell>
          <cell r="M528">
            <v>0</v>
          </cell>
          <cell r="N528">
            <v>0</v>
          </cell>
          <cell r="O528">
            <v>0</v>
          </cell>
          <cell r="P528">
            <v>0</v>
          </cell>
          <cell r="Q528">
            <v>0</v>
          </cell>
          <cell r="R528">
            <v>0</v>
          </cell>
          <cell r="S528">
            <v>0</v>
          </cell>
          <cell r="T528">
            <v>0</v>
          </cell>
          <cell r="U528">
            <v>0</v>
          </cell>
          <cell r="V528">
            <v>0</v>
          </cell>
          <cell r="W528">
            <v>0</v>
          </cell>
          <cell r="X528">
            <v>0</v>
          </cell>
          <cell r="Y528">
            <v>0</v>
          </cell>
          <cell r="Z528">
            <v>0</v>
          </cell>
          <cell r="AA528">
            <v>0</v>
          </cell>
          <cell r="AB528">
            <v>0</v>
          </cell>
          <cell r="AC528">
            <v>0</v>
          </cell>
          <cell r="AD528">
            <v>0</v>
          </cell>
          <cell r="AE528">
            <v>0</v>
          </cell>
          <cell r="AF528">
            <v>0</v>
          </cell>
          <cell r="AG528">
            <v>0</v>
          </cell>
        </row>
        <row r="529">
          <cell r="H529">
            <v>0</v>
          </cell>
          <cell r="I529">
            <v>0</v>
          </cell>
          <cell r="J529">
            <v>0</v>
          </cell>
          <cell r="K529">
            <v>0</v>
          </cell>
          <cell r="L529">
            <v>0</v>
          </cell>
          <cell r="M529">
            <v>0</v>
          </cell>
          <cell r="N529">
            <v>0</v>
          </cell>
          <cell r="O529">
            <v>0</v>
          </cell>
          <cell r="P529">
            <v>0</v>
          </cell>
          <cell r="Q529">
            <v>0</v>
          </cell>
          <cell r="R529">
            <v>0</v>
          </cell>
          <cell r="S529">
            <v>0</v>
          </cell>
          <cell r="T529">
            <v>0</v>
          </cell>
          <cell r="U529">
            <v>0</v>
          </cell>
          <cell r="V529">
            <v>0</v>
          </cell>
          <cell r="W529">
            <v>0</v>
          </cell>
          <cell r="X529">
            <v>0</v>
          </cell>
          <cell r="Y529">
            <v>0</v>
          </cell>
          <cell r="Z529">
            <v>0</v>
          </cell>
          <cell r="AA529">
            <v>0</v>
          </cell>
          <cell r="AB529">
            <v>0</v>
          </cell>
          <cell r="AC529">
            <v>0</v>
          </cell>
          <cell r="AD529">
            <v>0</v>
          </cell>
          <cell r="AE529">
            <v>0</v>
          </cell>
          <cell r="AF529">
            <v>0</v>
          </cell>
          <cell r="AG529">
            <v>0</v>
          </cell>
        </row>
        <row r="530">
          <cell r="H530">
            <v>0</v>
          </cell>
          <cell r="I530">
            <v>0</v>
          </cell>
          <cell r="J530">
            <v>0</v>
          </cell>
          <cell r="K530">
            <v>0</v>
          </cell>
          <cell r="L530">
            <v>0</v>
          </cell>
          <cell r="M530">
            <v>0</v>
          </cell>
          <cell r="N530">
            <v>0</v>
          </cell>
          <cell r="O530">
            <v>0</v>
          </cell>
          <cell r="P530">
            <v>0</v>
          </cell>
          <cell r="Q530">
            <v>0</v>
          </cell>
          <cell r="R530">
            <v>0</v>
          </cell>
          <cell r="S530">
            <v>0</v>
          </cell>
          <cell r="T530">
            <v>0</v>
          </cell>
          <cell r="U530">
            <v>0</v>
          </cell>
          <cell r="V530">
            <v>0</v>
          </cell>
          <cell r="W530">
            <v>0</v>
          </cell>
          <cell r="X530">
            <v>0</v>
          </cell>
          <cell r="Y530">
            <v>0</v>
          </cell>
          <cell r="Z530">
            <v>0</v>
          </cell>
          <cell r="AA530">
            <v>0</v>
          </cell>
          <cell r="AB530">
            <v>0</v>
          </cell>
          <cell r="AC530">
            <v>0</v>
          </cell>
          <cell r="AD530">
            <v>0</v>
          </cell>
          <cell r="AE530">
            <v>0</v>
          </cell>
          <cell r="AF530">
            <v>0</v>
          </cell>
          <cell r="AG530">
            <v>0</v>
          </cell>
        </row>
        <row r="531">
          <cell r="H531">
            <v>0</v>
          </cell>
          <cell r="I531">
            <v>0</v>
          </cell>
          <cell r="J531">
            <v>0</v>
          </cell>
          <cell r="K531">
            <v>0</v>
          </cell>
          <cell r="L531">
            <v>0</v>
          </cell>
          <cell r="M531">
            <v>0</v>
          </cell>
          <cell r="N531">
            <v>0</v>
          </cell>
          <cell r="O531">
            <v>0</v>
          </cell>
          <cell r="P531">
            <v>0</v>
          </cell>
          <cell r="Q531">
            <v>0</v>
          </cell>
          <cell r="R531">
            <v>0</v>
          </cell>
          <cell r="S531">
            <v>0</v>
          </cell>
          <cell r="T531">
            <v>0</v>
          </cell>
          <cell r="U531">
            <v>0</v>
          </cell>
          <cell r="V531">
            <v>0</v>
          </cell>
          <cell r="W531">
            <v>0</v>
          </cell>
          <cell r="X531">
            <v>0</v>
          </cell>
          <cell r="Y531">
            <v>0</v>
          </cell>
          <cell r="Z531">
            <v>0</v>
          </cell>
          <cell r="AA531">
            <v>0</v>
          </cell>
          <cell r="AB531">
            <v>0</v>
          </cell>
          <cell r="AC531">
            <v>0</v>
          </cell>
          <cell r="AD531">
            <v>0</v>
          </cell>
          <cell r="AE531">
            <v>0</v>
          </cell>
          <cell r="AF531">
            <v>0</v>
          </cell>
          <cell r="AG531">
            <v>0</v>
          </cell>
        </row>
        <row r="532">
          <cell r="H532">
            <v>0</v>
          </cell>
          <cell r="I532">
            <v>0</v>
          </cell>
          <cell r="J532">
            <v>0</v>
          </cell>
          <cell r="K532">
            <v>0</v>
          </cell>
          <cell r="L532">
            <v>0</v>
          </cell>
          <cell r="M532">
            <v>0</v>
          </cell>
          <cell r="N532">
            <v>0</v>
          </cell>
          <cell r="O532">
            <v>0</v>
          </cell>
          <cell r="P532">
            <v>0</v>
          </cell>
          <cell r="Q532">
            <v>0</v>
          </cell>
          <cell r="R532">
            <v>0</v>
          </cell>
          <cell r="S532">
            <v>0</v>
          </cell>
          <cell r="T532">
            <v>0</v>
          </cell>
          <cell r="U532">
            <v>0</v>
          </cell>
          <cell r="V532">
            <v>0</v>
          </cell>
          <cell r="W532">
            <v>0</v>
          </cell>
          <cell r="X532">
            <v>0</v>
          </cell>
          <cell r="Y532">
            <v>0</v>
          </cell>
          <cell r="Z532">
            <v>0</v>
          </cell>
          <cell r="AA532">
            <v>0</v>
          </cell>
          <cell r="AB532">
            <v>0</v>
          </cell>
          <cell r="AC532">
            <v>0</v>
          </cell>
          <cell r="AD532">
            <v>0</v>
          </cell>
          <cell r="AE532">
            <v>0</v>
          </cell>
          <cell r="AF532">
            <v>0</v>
          </cell>
          <cell r="AG532">
            <v>0</v>
          </cell>
        </row>
        <row r="533">
          <cell r="H533">
            <v>0</v>
          </cell>
          <cell r="I533">
            <v>0</v>
          </cell>
          <cell r="J533">
            <v>0</v>
          </cell>
          <cell r="K533">
            <v>0</v>
          </cell>
          <cell r="L533">
            <v>0</v>
          </cell>
          <cell r="M533">
            <v>0</v>
          </cell>
          <cell r="N533">
            <v>0</v>
          </cell>
          <cell r="O533">
            <v>0</v>
          </cell>
          <cell r="P533">
            <v>0</v>
          </cell>
          <cell r="Q533">
            <v>0</v>
          </cell>
          <cell r="R533">
            <v>0</v>
          </cell>
          <cell r="S533">
            <v>0</v>
          </cell>
          <cell r="T533">
            <v>0</v>
          </cell>
          <cell r="U533">
            <v>0</v>
          </cell>
          <cell r="V533">
            <v>0</v>
          </cell>
          <cell r="W533">
            <v>0</v>
          </cell>
          <cell r="X533">
            <v>0</v>
          </cell>
          <cell r="Y533">
            <v>0</v>
          </cell>
          <cell r="Z533">
            <v>0</v>
          </cell>
          <cell r="AA533">
            <v>0</v>
          </cell>
          <cell r="AB533">
            <v>0</v>
          </cell>
          <cell r="AC533">
            <v>0</v>
          </cell>
          <cell r="AD533">
            <v>0</v>
          </cell>
          <cell r="AE533">
            <v>0</v>
          </cell>
          <cell r="AF533">
            <v>0</v>
          </cell>
          <cell r="AG533">
            <v>0</v>
          </cell>
        </row>
        <row r="534">
          <cell r="H534">
            <v>0</v>
          </cell>
          <cell r="I534">
            <v>0</v>
          </cell>
          <cell r="J534">
            <v>0</v>
          </cell>
          <cell r="K534">
            <v>0</v>
          </cell>
          <cell r="L534">
            <v>0</v>
          </cell>
          <cell r="M534">
            <v>0</v>
          </cell>
          <cell r="N534">
            <v>0</v>
          </cell>
          <cell r="O534">
            <v>0</v>
          </cell>
          <cell r="P534">
            <v>0</v>
          </cell>
          <cell r="Q534">
            <v>0</v>
          </cell>
          <cell r="R534">
            <v>0</v>
          </cell>
          <cell r="S534">
            <v>0</v>
          </cell>
          <cell r="T534">
            <v>0</v>
          </cell>
          <cell r="U534">
            <v>0</v>
          </cell>
          <cell r="V534">
            <v>0</v>
          </cell>
          <cell r="W534">
            <v>0</v>
          </cell>
          <cell r="X534">
            <v>0</v>
          </cell>
          <cell r="Y534">
            <v>0</v>
          </cell>
          <cell r="Z534">
            <v>0</v>
          </cell>
          <cell r="AA534">
            <v>0</v>
          </cell>
          <cell r="AB534">
            <v>0</v>
          </cell>
          <cell r="AC534">
            <v>0</v>
          </cell>
          <cell r="AD534">
            <v>0</v>
          </cell>
          <cell r="AE534">
            <v>0</v>
          </cell>
          <cell r="AF534">
            <v>0</v>
          </cell>
          <cell r="AG534">
            <v>0</v>
          </cell>
        </row>
        <row r="535">
          <cell r="G535">
            <v>2.4</v>
          </cell>
          <cell r="H535">
            <v>-2.4</v>
          </cell>
          <cell r="I535">
            <v>0</v>
          </cell>
          <cell r="J535">
            <v>0</v>
          </cell>
          <cell r="K535">
            <v>0</v>
          </cell>
          <cell r="L535">
            <v>0</v>
          </cell>
          <cell r="M535">
            <v>0</v>
          </cell>
          <cell r="N535">
            <v>0</v>
          </cell>
          <cell r="O535">
            <v>0</v>
          </cell>
          <cell r="P535">
            <v>0</v>
          </cell>
          <cell r="Q535">
            <v>0</v>
          </cell>
          <cell r="R535">
            <v>0</v>
          </cell>
          <cell r="S535">
            <v>22084.6</v>
          </cell>
          <cell r="T535">
            <v>22084.6</v>
          </cell>
          <cell r="U535">
            <v>47708.500000000007</v>
          </cell>
          <cell r="V535">
            <v>69793.100000000006</v>
          </cell>
          <cell r="W535">
            <v>22957.599999999991</v>
          </cell>
          <cell r="X535">
            <v>92750.7</v>
          </cell>
          <cell r="Y535">
            <v>92750.7</v>
          </cell>
          <cell r="Z535">
            <v>-92750.7</v>
          </cell>
          <cell r="AA535">
            <v>0</v>
          </cell>
          <cell r="AB535">
            <v>0</v>
          </cell>
          <cell r="AC535">
            <v>0</v>
          </cell>
          <cell r="AD535">
            <v>0</v>
          </cell>
          <cell r="AE535">
            <v>-92750.7</v>
          </cell>
          <cell r="AF535">
            <v>0</v>
          </cell>
          <cell r="AG535">
            <v>0</v>
          </cell>
        </row>
        <row r="536">
          <cell r="H536">
            <v>0</v>
          </cell>
          <cell r="I536">
            <v>0</v>
          </cell>
          <cell r="J536">
            <v>0</v>
          </cell>
          <cell r="K536">
            <v>0</v>
          </cell>
          <cell r="L536">
            <v>0</v>
          </cell>
          <cell r="M536">
            <v>0</v>
          </cell>
          <cell r="N536">
            <v>0</v>
          </cell>
          <cell r="O536">
            <v>0</v>
          </cell>
          <cell r="P536">
            <v>0</v>
          </cell>
          <cell r="Q536">
            <v>0</v>
          </cell>
          <cell r="R536">
            <v>0</v>
          </cell>
          <cell r="S536">
            <v>0</v>
          </cell>
          <cell r="T536">
            <v>0</v>
          </cell>
          <cell r="U536">
            <v>0</v>
          </cell>
          <cell r="V536">
            <v>0</v>
          </cell>
          <cell r="W536">
            <v>0</v>
          </cell>
          <cell r="X536">
            <v>0</v>
          </cell>
          <cell r="Y536">
            <v>0</v>
          </cell>
          <cell r="Z536">
            <v>0</v>
          </cell>
          <cell r="AA536">
            <v>0</v>
          </cell>
          <cell r="AB536">
            <v>0</v>
          </cell>
          <cell r="AC536">
            <v>0</v>
          </cell>
          <cell r="AD536">
            <v>0</v>
          </cell>
          <cell r="AE536">
            <v>0</v>
          </cell>
          <cell r="AF536">
            <v>0</v>
          </cell>
          <cell r="AG536">
            <v>0</v>
          </cell>
        </row>
        <row r="537">
          <cell r="H537">
            <v>0</v>
          </cell>
          <cell r="I537">
            <v>0</v>
          </cell>
          <cell r="J537">
            <v>0</v>
          </cell>
          <cell r="K537">
            <v>0</v>
          </cell>
          <cell r="L537">
            <v>0</v>
          </cell>
          <cell r="M537">
            <v>0</v>
          </cell>
          <cell r="N537">
            <v>0</v>
          </cell>
          <cell r="O537">
            <v>0</v>
          </cell>
          <cell r="P537">
            <v>0</v>
          </cell>
          <cell r="Q537">
            <v>0</v>
          </cell>
          <cell r="R537">
            <v>0</v>
          </cell>
          <cell r="S537">
            <v>0</v>
          </cell>
          <cell r="T537">
            <v>0</v>
          </cell>
          <cell r="U537">
            <v>0</v>
          </cell>
          <cell r="V537">
            <v>0</v>
          </cell>
          <cell r="W537">
            <v>0</v>
          </cell>
          <cell r="X537">
            <v>0</v>
          </cell>
          <cell r="Y537">
            <v>0</v>
          </cell>
          <cell r="Z537">
            <v>0</v>
          </cell>
          <cell r="AA537">
            <v>0</v>
          </cell>
          <cell r="AB537">
            <v>0</v>
          </cell>
          <cell r="AC537">
            <v>0</v>
          </cell>
          <cell r="AD537">
            <v>0</v>
          </cell>
          <cell r="AE537">
            <v>0</v>
          </cell>
          <cell r="AF537">
            <v>0</v>
          </cell>
          <cell r="AG537">
            <v>0</v>
          </cell>
        </row>
        <row r="538">
          <cell r="H538">
            <v>0</v>
          </cell>
          <cell r="I538">
            <v>0</v>
          </cell>
          <cell r="J538">
            <v>0</v>
          </cell>
          <cell r="K538">
            <v>0</v>
          </cell>
          <cell r="L538">
            <v>0</v>
          </cell>
          <cell r="M538">
            <v>0</v>
          </cell>
          <cell r="N538">
            <v>0</v>
          </cell>
          <cell r="O538">
            <v>0</v>
          </cell>
          <cell r="P538">
            <v>0</v>
          </cell>
          <cell r="Q538">
            <v>0</v>
          </cell>
          <cell r="R538">
            <v>0</v>
          </cell>
          <cell r="S538">
            <v>0</v>
          </cell>
          <cell r="T538">
            <v>0</v>
          </cell>
          <cell r="U538">
            <v>0</v>
          </cell>
          <cell r="V538">
            <v>0</v>
          </cell>
          <cell r="W538">
            <v>0</v>
          </cell>
          <cell r="X538">
            <v>0</v>
          </cell>
          <cell r="Y538">
            <v>0</v>
          </cell>
          <cell r="Z538">
            <v>0</v>
          </cell>
          <cell r="AA538">
            <v>0</v>
          </cell>
          <cell r="AB538">
            <v>0</v>
          </cell>
          <cell r="AC538">
            <v>0</v>
          </cell>
          <cell r="AD538">
            <v>0</v>
          </cell>
          <cell r="AE538">
            <v>0</v>
          </cell>
          <cell r="AF538">
            <v>0</v>
          </cell>
          <cell r="AG538">
            <v>0</v>
          </cell>
        </row>
        <row r="539">
          <cell r="H539">
            <v>0</v>
          </cell>
          <cell r="I539">
            <v>0</v>
          </cell>
          <cell r="J539">
            <v>0</v>
          </cell>
          <cell r="K539">
            <v>0</v>
          </cell>
          <cell r="L539">
            <v>0</v>
          </cell>
          <cell r="M539">
            <v>0</v>
          </cell>
          <cell r="N539">
            <v>0</v>
          </cell>
          <cell r="O539">
            <v>0</v>
          </cell>
          <cell r="P539">
            <v>0</v>
          </cell>
          <cell r="Q539">
            <v>0</v>
          </cell>
          <cell r="R539">
            <v>0</v>
          </cell>
          <cell r="S539">
            <v>0</v>
          </cell>
          <cell r="T539">
            <v>0</v>
          </cell>
          <cell r="U539">
            <v>0</v>
          </cell>
          <cell r="V539">
            <v>0</v>
          </cell>
          <cell r="W539">
            <v>0</v>
          </cell>
          <cell r="X539">
            <v>0</v>
          </cell>
          <cell r="Y539">
            <v>0</v>
          </cell>
          <cell r="Z539">
            <v>0</v>
          </cell>
          <cell r="AA539">
            <v>0</v>
          </cell>
          <cell r="AB539">
            <v>0</v>
          </cell>
          <cell r="AC539">
            <v>0</v>
          </cell>
          <cell r="AD539">
            <v>0</v>
          </cell>
          <cell r="AE539">
            <v>0</v>
          </cell>
          <cell r="AF539">
            <v>0</v>
          </cell>
          <cell r="AG539">
            <v>0</v>
          </cell>
        </row>
        <row r="540">
          <cell r="H540">
            <v>0</v>
          </cell>
          <cell r="I540">
            <v>0</v>
          </cell>
          <cell r="J540">
            <v>0</v>
          </cell>
          <cell r="K540">
            <v>0</v>
          </cell>
          <cell r="L540">
            <v>0</v>
          </cell>
          <cell r="M540">
            <v>0</v>
          </cell>
          <cell r="N540">
            <v>0</v>
          </cell>
          <cell r="O540">
            <v>0</v>
          </cell>
          <cell r="P540">
            <v>0</v>
          </cell>
          <cell r="Q540">
            <v>0</v>
          </cell>
          <cell r="R540">
            <v>0</v>
          </cell>
          <cell r="S540">
            <v>0</v>
          </cell>
          <cell r="T540">
            <v>0</v>
          </cell>
          <cell r="U540">
            <v>0</v>
          </cell>
          <cell r="V540">
            <v>0</v>
          </cell>
          <cell r="W540">
            <v>0</v>
          </cell>
          <cell r="X540">
            <v>0</v>
          </cell>
          <cell r="Y540">
            <v>0</v>
          </cell>
          <cell r="Z540">
            <v>0</v>
          </cell>
          <cell r="AA540">
            <v>0</v>
          </cell>
          <cell r="AB540">
            <v>0</v>
          </cell>
          <cell r="AC540">
            <v>0</v>
          </cell>
          <cell r="AD540">
            <v>0</v>
          </cell>
          <cell r="AE540">
            <v>0</v>
          </cell>
          <cell r="AF540">
            <v>0</v>
          </cell>
          <cell r="AG540">
            <v>0</v>
          </cell>
        </row>
        <row r="541">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0</v>
          </cell>
          <cell r="W541">
            <v>0</v>
          </cell>
          <cell r="X541">
            <v>0</v>
          </cell>
          <cell r="Y541">
            <v>0</v>
          </cell>
          <cell r="Z541">
            <v>0</v>
          </cell>
          <cell r="AA541">
            <v>0</v>
          </cell>
          <cell r="AB541">
            <v>0</v>
          </cell>
          <cell r="AC541">
            <v>0</v>
          </cell>
          <cell r="AD541">
            <v>0</v>
          </cell>
          <cell r="AE541">
            <v>0</v>
          </cell>
          <cell r="AF541">
            <v>0</v>
          </cell>
          <cell r="AG541">
            <v>0</v>
          </cell>
        </row>
        <row r="542">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cell r="W542">
            <v>0</v>
          </cell>
          <cell r="X542">
            <v>0</v>
          </cell>
          <cell r="Y542">
            <v>0</v>
          </cell>
          <cell r="Z542">
            <v>0</v>
          </cell>
          <cell r="AA542">
            <v>0</v>
          </cell>
          <cell r="AB542">
            <v>0</v>
          </cell>
          <cell r="AC542">
            <v>0</v>
          </cell>
          <cell r="AD542">
            <v>0</v>
          </cell>
          <cell r="AE542">
            <v>0</v>
          </cell>
          <cell r="AF542">
            <v>0</v>
          </cell>
          <cell r="AG542">
            <v>0</v>
          </cell>
        </row>
        <row r="543">
          <cell r="H543">
            <v>0</v>
          </cell>
          <cell r="I543">
            <v>0</v>
          </cell>
          <cell r="J543">
            <v>0</v>
          </cell>
          <cell r="K543">
            <v>0</v>
          </cell>
          <cell r="L543">
            <v>0</v>
          </cell>
          <cell r="M543">
            <v>0</v>
          </cell>
          <cell r="N543">
            <v>0</v>
          </cell>
          <cell r="O543">
            <v>0</v>
          </cell>
          <cell r="P543">
            <v>0</v>
          </cell>
          <cell r="Q543">
            <v>0</v>
          </cell>
          <cell r="R543">
            <v>0</v>
          </cell>
          <cell r="S543">
            <v>0</v>
          </cell>
          <cell r="T543">
            <v>0</v>
          </cell>
          <cell r="U543">
            <v>0</v>
          </cell>
          <cell r="V543">
            <v>0</v>
          </cell>
          <cell r="W543">
            <v>0</v>
          </cell>
          <cell r="X543">
            <v>0</v>
          </cell>
          <cell r="Y543">
            <v>0</v>
          </cell>
          <cell r="Z543">
            <v>0</v>
          </cell>
          <cell r="AA543">
            <v>0</v>
          </cell>
          <cell r="AB543">
            <v>0</v>
          </cell>
          <cell r="AC543">
            <v>0</v>
          </cell>
          <cell r="AD543">
            <v>0</v>
          </cell>
          <cell r="AE543">
            <v>0</v>
          </cell>
          <cell r="AF543">
            <v>0</v>
          </cell>
          <cell r="AG543">
            <v>0</v>
          </cell>
        </row>
        <row r="544">
          <cell r="H544">
            <v>0</v>
          </cell>
          <cell r="I544">
            <v>0</v>
          </cell>
          <cell r="J544">
            <v>0</v>
          </cell>
          <cell r="K544">
            <v>0</v>
          </cell>
          <cell r="L544">
            <v>0</v>
          </cell>
          <cell r="M544">
            <v>0</v>
          </cell>
          <cell r="N544">
            <v>0</v>
          </cell>
          <cell r="O544">
            <v>0</v>
          </cell>
          <cell r="P544">
            <v>0</v>
          </cell>
          <cell r="Q544">
            <v>0</v>
          </cell>
          <cell r="R544">
            <v>0</v>
          </cell>
          <cell r="S544">
            <v>0</v>
          </cell>
          <cell r="T544">
            <v>0</v>
          </cell>
          <cell r="U544">
            <v>0</v>
          </cell>
          <cell r="V544">
            <v>0</v>
          </cell>
          <cell r="W544">
            <v>0</v>
          </cell>
          <cell r="X544">
            <v>0</v>
          </cell>
          <cell r="Y544">
            <v>0</v>
          </cell>
          <cell r="Z544">
            <v>0</v>
          </cell>
          <cell r="AA544">
            <v>0</v>
          </cell>
          <cell r="AB544">
            <v>0</v>
          </cell>
          <cell r="AC544">
            <v>0</v>
          </cell>
          <cell r="AD544">
            <v>0</v>
          </cell>
          <cell r="AE544">
            <v>0</v>
          </cell>
          <cell r="AF544">
            <v>0</v>
          </cell>
          <cell r="AG544">
            <v>0</v>
          </cell>
        </row>
        <row r="545">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cell r="W545">
            <v>0</v>
          </cell>
          <cell r="X545">
            <v>0</v>
          </cell>
          <cell r="Y545">
            <v>0</v>
          </cell>
          <cell r="Z545">
            <v>0</v>
          </cell>
          <cell r="AA545">
            <v>0</v>
          </cell>
          <cell r="AB545">
            <v>0</v>
          </cell>
          <cell r="AC545">
            <v>0</v>
          </cell>
          <cell r="AD545">
            <v>0</v>
          </cell>
          <cell r="AE545">
            <v>0</v>
          </cell>
          <cell r="AF545">
            <v>0</v>
          </cell>
          <cell r="AG545">
            <v>0</v>
          </cell>
        </row>
        <row r="546">
          <cell r="H546">
            <v>0</v>
          </cell>
          <cell r="I546">
            <v>0</v>
          </cell>
          <cell r="J546">
            <v>0</v>
          </cell>
          <cell r="K546">
            <v>0</v>
          </cell>
          <cell r="L546">
            <v>0</v>
          </cell>
          <cell r="M546">
            <v>0</v>
          </cell>
          <cell r="N546">
            <v>0</v>
          </cell>
          <cell r="O546">
            <v>0</v>
          </cell>
          <cell r="P546">
            <v>0</v>
          </cell>
          <cell r="Q546">
            <v>0</v>
          </cell>
          <cell r="R546">
            <v>0</v>
          </cell>
          <cell r="S546">
            <v>0</v>
          </cell>
          <cell r="T546">
            <v>0</v>
          </cell>
          <cell r="U546">
            <v>0</v>
          </cell>
          <cell r="V546">
            <v>0</v>
          </cell>
          <cell r="W546">
            <v>0</v>
          </cell>
          <cell r="X546">
            <v>0</v>
          </cell>
          <cell r="Y546">
            <v>0</v>
          </cell>
          <cell r="Z546">
            <v>0</v>
          </cell>
          <cell r="AA546">
            <v>0</v>
          </cell>
          <cell r="AB546">
            <v>0</v>
          </cell>
          <cell r="AC546">
            <v>0</v>
          </cell>
          <cell r="AD546">
            <v>0</v>
          </cell>
          <cell r="AE546">
            <v>0</v>
          </cell>
          <cell r="AF546">
            <v>0</v>
          </cell>
          <cell r="AG546">
            <v>0</v>
          </cell>
        </row>
        <row r="547">
          <cell r="H547">
            <v>0</v>
          </cell>
          <cell r="I547">
            <v>0</v>
          </cell>
          <cell r="J547">
            <v>0</v>
          </cell>
          <cell r="K547">
            <v>0</v>
          </cell>
          <cell r="L547">
            <v>0</v>
          </cell>
          <cell r="M547">
            <v>0</v>
          </cell>
          <cell r="N547">
            <v>0</v>
          </cell>
          <cell r="O547">
            <v>0</v>
          </cell>
          <cell r="P547">
            <v>0</v>
          </cell>
          <cell r="Q547">
            <v>0</v>
          </cell>
          <cell r="R547">
            <v>0</v>
          </cell>
          <cell r="S547">
            <v>0</v>
          </cell>
          <cell r="T547">
            <v>0</v>
          </cell>
          <cell r="U547">
            <v>0</v>
          </cell>
          <cell r="V547">
            <v>0</v>
          </cell>
          <cell r="W547">
            <v>0</v>
          </cell>
          <cell r="X547">
            <v>0</v>
          </cell>
          <cell r="Y547">
            <v>0</v>
          </cell>
          <cell r="Z547">
            <v>0</v>
          </cell>
          <cell r="AA547">
            <v>0</v>
          </cell>
          <cell r="AB547">
            <v>0</v>
          </cell>
          <cell r="AC547">
            <v>0</v>
          </cell>
          <cell r="AD547">
            <v>0</v>
          </cell>
          <cell r="AE547">
            <v>0</v>
          </cell>
          <cell r="AF547">
            <v>0</v>
          </cell>
          <cell r="AG547">
            <v>0</v>
          </cell>
        </row>
        <row r="548">
          <cell r="H548">
            <v>0</v>
          </cell>
          <cell r="I548">
            <v>0</v>
          </cell>
          <cell r="J548">
            <v>0</v>
          </cell>
          <cell r="K548">
            <v>0</v>
          </cell>
          <cell r="L548">
            <v>0</v>
          </cell>
          <cell r="M548">
            <v>0</v>
          </cell>
          <cell r="N548">
            <v>0</v>
          </cell>
          <cell r="O548">
            <v>0</v>
          </cell>
          <cell r="P548">
            <v>0</v>
          </cell>
          <cell r="Q548">
            <v>0</v>
          </cell>
          <cell r="R548">
            <v>0</v>
          </cell>
          <cell r="S548">
            <v>0</v>
          </cell>
          <cell r="T548">
            <v>0</v>
          </cell>
          <cell r="U548">
            <v>0</v>
          </cell>
          <cell r="V548">
            <v>0</v>
          </cell>
          <cell r="W548">
            <v>0</v>
          </cell>
          <cell r="X548">
            <v>0</v>
          </cell>
          <cell r="Y548">
            <v>0</v>
          </cell>
          <cell r="Z548">
            <v>0</v>
          </cell>
          <cell r="AA548">
            <v>0</v>
          </cell>
          <cell r="AB548">
            <v>0</v>
          </cell>
          <cell r="AC548">
            <v>0</v>
          </cell>
          <cell r="AD548">
            <v>0</v>
          </cell>
          <cell r="AE548">
            <v>0</v>
          </cell>
          <cell r="AF548">
            <v>0</v>
          </cell>
          <cell r="AG548">
            <v>0</v>
          </cell>
        </row>
        <row r="549">
          <cell r="G549">
            <v>2.4</v>
          </cell>
          <cell r="H549">
            <v>-2.4</v>
          </cell>
          <cell r="I549">
            <v>0</v>
          </cell>
          <cell r="J549">
            <v>0</v>
          </cell>
          <cell r="K549">
            <v>0</v>
          </cell>
          <cell r="L549">
            <v>0</v>
          </cell>
          <cell r="M549">
            <v>0</v>
          </cell>
          <cell r="N549">
            <v>0</v>
          </cell>
          <cell r="O549">
            <v>0</v>
          </cell>
          <cell r="P549">
            <v>0</v>
          </cell>
          <cell r="Q549">
            <v>0</v>
          </cell>
          <cell r="R549">
            <v>0</v>
          </cell>
          <cell r="S549">
            <v>22084.6</v>
          </cell>
          <cell r="T549">
            <v>22084.6</v>
          </cell>
          <cell r="U549">
            <v>47708.500000000007</v>
          </cell>
          <cell r="V549">
            <v>69793.100000000006</v>
          </cell>
          <cell r="W549">
            <v>22957.599999999991</v>
          </cell>
          <cell r="X549">
            <v>92750.7</v>
          </cell>
          <cell r="Y549">
            <v>92750.7</v>
          </cell>
          <cell r="Z549">
            <v>-92750.7</v>
          </cell>
          <cell r="AA549">
            <v>0</v>
          </cell>
          <cell r="AB549">
            <v>0</v>
          </cell>
          <cell r="AC549">
            <v>-92750.7</v>
          </cell>
          <cell r="AD549">
            <v>0</v>
          </cell>
          <cell r="AE549">
            <v>-92750.7</v>
          </cell>
          <cell r="AF549">
            <v>0</v>
          </cell>
          <cell r="AG549">
            <v>0</v>
          </cell>
        </row>
        <row r="550">
          <cell r="H550">
            <v>0</v>
          </cell>
          <cell r="I550">
            <v>0</v>
          </cell>
          <cell r="J550">
            <v>0</v>
          </cell>
          <cell r="K550">
            <v>0</v>
          </cell>
          <cell r="L550">
            <v>0</v>
          </cell>
          <cell r="M550">
            <v>0</v>
          </cell>
          <cell r="N550">
            <v>0</v>
          </cell>
          <cell r="O550">
            <v>0</v>
          </cell>
          <cell r="P550">
            <v>0</v>
          </cell>
          <cell r="Q550">
            <v>0</v>
          </cell>
          <cell r="R550">
            <v>0</v>
          </cell>
          <cell r="S550">
            <v>0</v>
          </cell>
          <cell r="T550">
            <v>0</v>
          </cell>
          <cell r="U550">
            <v>0</v>
          </cell>
          <cell r="V550">
            <v>0</v>
          </cell>
          <cell r="W550">
            <v>0</v>
          </cell>
          <cell r="X550">
            <v>0</v>
          </cell>
          <cell r="Y550">
            <v>0</v>
          </cell>
          <cell r="Z550">
            <v>0</v>
          </cell>
          <cell r="AA550">
            <v>0</v>
          </cell>
          <cell r="AB550">
            <v>0</v>
          </cell>
          <cell r="AC550">
            <v>0</v>
          </cell>
          <cell r="AD550">
            <v>0</v>
          </cell>
          <cell r="AE550">
            <v>0</v>
          </cell>
          <cell r="AF550">
            <v>0</v>
          </cell>
          <cell r="AG550">
            <v>0</v>
          </cell>
        </row>
        <row r="551">
          <cell r="G551">
            <v>4452</v>
          </cell>
          <cell r="H551">
            <v>3490</v>
          </cell>
          <cell r="I551">
            <v>7942</v>
          </cell>
          <cell r="J551">
            <v>2059</v>
          </cell>
          <cell r="K551">
            <v>10001</v>
          </cell>
          <cell r="L551">
            <v>2000</v>
          </cell>
          <cell r="M551">
            <v>12001</v>
          </cell>
          <cell r="N551">
            <v>2765</v>
          </cell>
          <cell r="O551">
            <v>14766</v>
          </cell>
          <cell r="P551">
            <v>1685</v>
          </cell>
          <cell r="Q551">
            <v>6450</v>
          </cell>
          <cell r="R551">
            <v>16451</v>
          </cell>
          <cell r="S551">
            <v>1919</v>
          </cell>
          <cell r="T551">
            <v>18370</v>
          </cell>
          <cell r="U551">
            <v>4181</v>
          </cell>
          <cell r="V551">
            <v>22551</v>
          </cell>
          <cell r="W551">
            <v>9085</v>
          </cell>
          <cell r="X551">
            <v>15185</v>
          </cell>
          <cell r="Y551">
            <v>31636</v>
          </cell>
          <cell r="Z551">
            <v>-31636</v>
          </cell>
          <cell r="AA551">
            <v>0</v>
          </cell>
          <cell r="AB551">
            <v>0</v>
          </cell>
          <cell r="AC551">
            <v>0</v>
          </cell>
          <cell r="AD551">
            <v>0</v>
          </cell>
          <cell r="AE551">
            <v>-31636</v>
          </cell>
          <cell r="AF551">
            <v>-16451</v>
          </cell>
          <cell r="AG551">
            <v>0</v>
          </cell>
        </row>
        <row r="552">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cell r="W552">
            <v>0</v>
          </cell>
          <cell r="X552">
            <v>0</v>
          </cell>
          <cell r="Y552">
            <v>0</v>
          </cell>
          <cell r="Z552">
            <v>0</v>
          </cell>
          <cell r="AA552">
            <v>0</v>
          </cell>
          <cell r="AB552">
            <v>0</v>
          </cell>
          <cell r="AC552">
            <v>0</v>
          </cell>
          <cell r="AD552">
            <v>0</v>
          </cell>
          <cell r="AE552">
            <v>0</v>
          </cell>
          <cell r="AF552">
            <v>0</v>
          </cell>
          <cell r="AG552">
            <v>0</v>
          </cell>
        </row>
        <row r="553">
          <cell r="H553">
            <v>0</v>
          </cell>
          <cell r="I553">
            <v>0</v>
          </cell>
          <cell r="J553">
            <v>0</v>
          </cell>
          <cell r="K553">
            <v>0</v>
          </cell>
          <cell r="L553">
            <v>0</v>
          </cell>
          <cell r="M553">
            <v>0</v>
          </cell>
          <cell r="N553">
            <v>0</v>
          </cell>
          <cell r="O553">
            <v>0</v>
          </cell>
          <cell r="P553">
            <v>0</v>
          </cell>
          <cell r="Q553">
            <v>0</v>
          </cell>
          <cell r="R553">
            <v>0</v>
          </cell>
          <cell r="S553">
            <v>0</v>
          </cell>
          <cell r="T553">
            <v>0</v>
          </cell>
          <cell r="U553">
            <v>0</v>
          </cell>
          <cell r="V553">
            <v>0</v>
          </cell>
          <cell r="W553">
            <v>0</v>
          </cell>
          <cell r="X553">
            <v>0</v>
          </cell>
          <cell r="Y553">
            <v>0</v>
          </cell>
          <cell r="Z553">
            <v>0</v>
          </cell>
          <cell r="AA553">
            <v>0</v>
          </cell>
          <cell r="AB553">
            <v>0</v>
          </cell>
          <cell r="AC553">
            <v>0</v>
          </cell>
          <cell r="AD553">
            <v>0</v>
          </cell>
          <cell r="AE553">
            <v>0</v>
          </cell>
          <cell r="AF553">
            <v>0</v>
          </cell>
          <cell r="AG553">
            <v>0</v>
          </cell>
        </row>
        <row r="554">
          <cell r="H554">
            <v>0</v>
          </cell>
          <cell r="I554">
            <v>0</v>
          </cell>
          <cell r="J554">
            <v>0</v>
          </cell>
          <cell r="K554">
            <v>0</v>
          </cell>
          <cell r="L554">
            <v>0</v>
          </cell>
          <cell r="M554">
            <v>0</v>
          </cell>
          <cell r="N554">
            <v>0</v>
          </cell>
          <cell r="O554">
            <v>0</v>
          </cell>
          <cell r="P554">
            <v>0</v>
          </cell>
          <cell r="Q554">
            <v>0</v>
          </cell>
          <cell r="R554">
            <v>0</v>
          </cell>
          <cell r="S554">
            <v>0</v>
          </cell>
          <cell r="T554">
            <v>0</v>
          </cell>
          <cell r="U554">
            <v>0</v>
          </cell>
          <cell r="V554">
            <v>0</v>
          </cell>
          <cell r="W554">
            <v>0</v>
          </cell>
          <cell r="X554">
            <v>0</v>
          </cell>
          <cell r="Y554">
            <v>0</v>
          </cell>
          <cell r="Z554">
            <v>0</v>
          </cell>
          <cell r="AA554">
            <v>0</v>
          </cell>
          <cell r="AB554">
            <v>0</v>
          </cell>
          <cell r="AC554">
            <v>0</v>
          </cell>
          <cell r="AD554">
            <v>0</v>
          </cell>
          <cell r="AE554">
            <v>0</v>
          </cell>
          <cell r="AF554">
            <v>0</v>
          </cell>
          <cell r="AG554">
            <v>0</v>
          </cell>
        </row>
        <row r="555">
          <cell r="H555">
            <v>0</v>
          </cell>
          <cell r="I555">
            <v>0</v>
          </cell>
          <cell r="J555">
            <v>0</v>
          </cell>
          <cell r="K555">
            <v>0</v>
          </cell>
          <cell r="L555">
            <v>0</v>
          </cell>
          <cell r="M555">
            <v>0</v>
          </cell>
          <cell r="N555">
            <v>0</v>
          </cell>
          <cell r="O555">
            <v>0</v>
          </cell>
          <cell r="P555">
            <v>0</v>
          </cell>
          <cell r="Q555">
            <v>0</v>
          </cell>
          <cell r="R555">
            <v>0</v>
          </cell>
          <cell r="S555">
            <v>0</v>
          </cell>
          <cell r="T555">
            <v>0</v>
          </cell>
          <cell r="U555">
            <v>0</v>
          </cell>
          <cell r="V555">
            <v>0</v>
          </cell>
          <cell r="W555">
            <v>0</v>
          </cell>
          <cell r="X555">
            <v>0</v>
          </cell>
          <cell r="Y555">
            <v>0</v>
          </cell>
          <cell r="Z555">
            <v>0</v>
          </cell>
          <cell r="AA555">
            <v>0</v>
          </cell>
          <cell r="AB555">
            <v>0</v>
          </cell>
          <cell r="AC555">
            <v>0</v>
          </cell>
          <cell r="AD555">
            <v>0</v>
          </cell>
          <cell r="AE555">
            <v>0</v>
          </cell>
          <cell r="AF555">
            <v>0</v>
          </cell>
          <cell r="AG555">
            <v>0</v>
          </cell>
        </row>
        <row r="556">
          <cell r="H556">
            <v>0</v>
          </cell>
          <cell r="I556">
            <v>0</v>
          </cell>
          <cell r="J556">
            <v>0</v>
          </cell>
          <cell r="K556">
            <v>0</v>
          </cell>
          <cell r="L556">
            <v>0</v>
          </cell>
          <cell r="M556">
            <v>0</v>
          </cell>
          <cell r="N556">
            <v>0</v>
          </cell>
          <cell r="O556">
            <v>0</v>
          </cell>
          <cell r="P556">
            <v>0</v>
          </cell>
          <cell r="Q556">
            <v>0</v>
          </cell>
          <cell r="R556">
            <v>0</v>
          </cell>
          <cell r="S556">
            <v>0</v>
          </cell>
          <cell r="T556">
            <v>0</v>
          </cell>
          <cell r="U556">
            <v>0</v>
          </cell>
          <cell r="V556">
            <v>0</v>
          </cell>
          <cell r="W556">
            <v>0</v>
          </cell>
          <cell r="X556">
            <v>0</v>
          </cell>
          <cell r="Y556">
            <v>0</v>
          </cell>
          <cell r="Z556">
            <v>0</v>
          </cell>
          <cell r="AA556">
            <v>0</v>
          </cell>
          <cell r="AB556">
            <v>0</v>
          </cell>
          <cell r="AC556">
            <v>0</v>
          </cell>
          <cell r="AD556">
            <v>0</v>
          </cell>
          <cell r="AE556">
            <v>0</v>
          </cell>
          <cell r="AF556">
            <v>0</v>
          </cell>
          <cell r="AG556">
            <v>0</v>
          </cell>
        </row>
        <row r="557">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cell r="W557">
            <v>0</v>
          </cell>
          <cell r="X557">
            <v>0</v>
          </cell>
          <cell r="Y557">
            <v>0</v>
          </cell>
          <cell r="Z557">
            <v>0</v>
          </cell>
          <cell r="AA557">
            <v>0</v>
          </cell>
          <cell r="AB557">
            <v>0</v>
          </cell>
          <cell r="AC557">
            <v>0</v>
          </cell>
          <cell r="AD557">
            <v>0</v>
          </cell>
          <cell r="AE557">
            <v>0</v>
          </cell>
          <cell r="AF557">
            <v>0</v>
          </cell>
          <cell r="AG557">
            <v>0</v>
          </cell>
        </row>
        <row r="558">
          <cell r="H558">
            <v>0</v>
          </cell>
          <cell r="I558">
            <v>0</v>
          </cell>
          <cell r="J558">
            <v>0</v>
          </cell>
          <cell r="K558">
            <v>0</v>
          </cell>
          <cell r="L558">
            <v>0</v>
          </cell>
          <cell r="M558">
            <v>0</v>
          </cell>
          <cell r="N558">
            <v>0</v>
          </cell>
          <cell r="O558">
            <v>0</v>
          </cell>
          <cell r="P558">
            <v>0</v>
          </cell>
          <cell r="Q558">
            <v>0</v>
          </cell>
          <cell r="R558">
            <v>0</v>
          </cell>
          <cell r="S558">
            <v>0</v>
          </cell>
          <cell r="T558">
            <v>0</v>
          </cell>
          <cell r="U558">
            <v>0</v>
          </cell>
          <cell r="V558">
            <v>0</v>
          </cell>
          <cell r="W558">
            <v>0</v>
          </cell>
          <cell r="X558">
            <v>0</v>
          </cell>
          <cell r="Y558">
            <v>0</v>
          </cell>
          <cell r="Z558">
            <v>0</v>
          </cell>
          <cell r="AA558">
            <v>0</v>
          </cell>
          <cell r="AB558">
            <v>0</v>
          </cell>
          <cell r="AC558">
            <v>0</v>
          </cell>
          <cell r="AD558">
            <v>0</v>
          </cell>
          <cell r="AE558">
            <v>0</v>
          </cell>
          <cell r="AF558">
            <v>0</v>
          </cell>
          <cell r="AG558">
            <v>0</v>
          </cell>
        </row>
        <row r="559">
          <cell r="H559">
            <v>0</v>
          </cell>
          <cell r="I559">
            <v>0</v>
          </cell>
          <cell r="J559">
            <v>0</v>
          </cell>
          <cell r="K559">
            <v>0</v>
          </cell>
          <cell r="L559">
            <v>0</v>
          </cell>
          <cell r="M559">
            <v>0</v>
          </cell>
          <cell r="N559">
            <v>0</v>
          </cell>
          <cell r="O559">
            <v>0</v>
          </cell>
          <cell r="P559">
            <v>0</v>
          </cell>
          <cell r="Q559">
            <v>0</v>
          </cell>
          <cell r="R559">
            <v>0</v>
          </cell>
          <cell r="S559">
            <v>0</v>
          </cell>
          <cell r="T559">
            <v>0</v>
          </cell>
          <cell r="U559">
            <v>0</v>
          </cell>
          <cell r="V559">
            <v>0</v>
          </cell>
          <cell r="W559">
            <v>0</v>
          </cell>
          <cell r="X559">
            <v>0</v>
          </cell>
          <cell r="Y559">
            <v>0</v>
          </cell>
          <cell r="Z559">
            <v>0</v>
          </cell>
          <cell r="AA559">
            <v>0</v>
          </cell>
          <cell r="AB559">
            <v>0</v>
          </cell>
          <cell r="AC559">
            <v>0</v>
          </cell>
          <cell r="AD559">
            <v>0</v>
          </cell>
          <cell r="AE559">
            <v>0</v>
          </cell>
          <cell r="AF559">
            <v>0</v>
          </cell>
          <cell r="AG559">
            <v>0</v>
          </cell>
        </row>
        <row r="560">
          <cell r="H560">
            <v>0</v>
          </cell>
          <cell r="I560">
            <v>0</v>
          </cell>
          <cell r="J560">
            <v>0</v>
          </cell>
          <cell r="K560">
            <v>0</v>
          </cell>
          <cell r="L560">
            <v>0</v>
          </cell>
          <cell r="M560">
            <v>0</v>
          </cell>
          <cell r="N560">
            <v>0</v>
          </cell>
          <cell r="O560">
            <v>0</v>
          </cell>
          <cell r="P560">
            <v>0</v>
          </cell>
          <cell r="Q560">
            <v>0</v>
          </cell>
          <cell r="R560">
            <v>0</v>
          </cell>
          <cell r="S560">
            <v>0</v>
          </cell>
          <cell r="T560">
            <v>0</v>
          </cell>
          <cell r="U560">
            <v>0</v>
          </cell>
          <cell r="V560">
            <v>0</v>
          </cell>
          <cell r="W560">
            <v>0</v>
          </cell>
          <cell r="X560">
            <v>0</v>
          </cell>
          <cell r="Y560">
            <v>0</v>
          </cell>
          <cell r="Z560">
            <v>0</v>
          </cell>
          <cell r="AA560">
            <v>0</v>
          </cell>
          <cell r="AB560">
            <v>0</v>
          </cell>
          <cell r="AC560">
            <v>0</v>
          </cell>
          <cell r="AD560">
            <v>0</v>
          </cell>
          <cell r="AE560">
            <v>0</v>
          </cell>
          <cell r="AF560">
            <v>0</v>
          </cell>
          <cell r="AG560">
            <v>0</v>
          </cell>
        </row>
        <row r="561">
          <cell r="H561">
            <v>0</v>
          </cell>
          <cell r="I561">
            <v>0</v>
          </cell>
          <cell r="J561">
            <v>0</v>
          </cell>
          <cell r="K561">
            <v>0</v>
          </cell>
          <cell r="L561">
            <v>0</v>
          </cell>
          <cell r="M561">
            <v>0</v>
          </cell>
          <cell r="N561">
            <v>0</v>
          </cell>
          <cell r="O561">
            <v>0</v>
          </cell>
          <cell r="P561">
            <v>0</v>
          </cell>
          <cell r="Q561">
            <v>0</v>
          </cell>
          <cell r="R561">
            <v>0</v>
          </cell>
          <cell r="S561">
            <v>0</v>
          </cell>
          <cell r="T561">
            <v>0</v>
          </cell>
          <cell r="U561">
            <v>0</v>
          </cell>
          <cell r="V561">
            <v>0</v>
          </cell>
          <cell r="W561">
            <v>0</v>
          </cell>
          <cell r="X561">
            <v>0</v>
          </cell>
          <cell r="Y561">
            <v>0</v>
          </cell>
          <cell r="Z561">
            <v>0</v>
          </cell>
          <cell r="AA561">
            <v>0</v>
          </cell>
          <cell r="AB561">
            <v>0</v>
          </cell>
          <cell r="AC561">
            <v>0</v>
          </cell>
          <cell r="AD561">
            <v>0</v>
          </cell>
          <cell r="AE561">
            <v>0</v>
          </cell>
          <cell r="AF561">
            <v>0</v>
          </cell>
          <cell r="AG561">
            <v>0</v>
          </cell>
        </row>
        <row r="562">
          <cell r="G562">
            <v>4452</v>
          </cell>
          <cell r="H562">
            <v>3490</v>
          </cell>
          <cell r="I562">
            <v>7942</v>
          </cell>
          <cell r="J562">
            <v>2059</v>
          </cell>
          <cell r="K562">
            <v>10001</v>
          </cell>
          <cell r="L562">
            <v>2000</v>
          </cell>
          <cell r="M562">
            <v>12001</v>
          </cell>
          <cell r="N562">
            <v>2765</v>
          </cell>
          <cell r="O562">
            <v>14766</v>
          </cell>
          <cell r="P562">
            <v>1685</v>
          </cell>
          <cell r="Q562">
            <v>6450</v>
          </cell>
          <cell r="R562">
            <v>16451</v>
          </cell>
          <cell r="S562">
            <v>1919</v>
          </cell>
          <cell r="T562">
            <v>18370</v>
          </cell>
          <cell r="U562">
            <v>4181</v>
          </cell>
          <cell r="V562">
            <v>22551</v>
          </cell>
          <cell r="W562">
            <v>9085</v>
          </cell>
          <cell r="X562">
            <v>15185</v>
          </cell>
          <cell r="Y562">
            <v>31636</v>
          </cell>
          <cell r="Z562">
            <v>-31636</v>
          </cell>
          <cell r="AA562">
            <v>0</v>
          </cell>
          <cell r="AB562">
            <v>0</v>
          </cell>
          <cell r="AC562">
            <v>-31636</v>
          </cell>
          <cell r="AD562">
            <v>0</v>
          </cell>
          <cell r="AE562">
            <v>-31636</v>
          </cell>
          <cell r="AF562">
            <v>-16451</v>
          </cell>
          <cell r="AG562">
            <v>0</v>
          </cell>
        </row>
        <row r="563">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cell r="W563">
            <v>0</v>
          </cell>
          <cell r="X563">
            <v>0</v>
          </cell>
          <cell r="Y563">
            <v>0</v>
          </cell>
          <cell r="Z563">
            <v>0</v>
          </cell>
          <cell r="AA563">
            <v>0</v>
          </cell>
          <cell r="AB563">
            <v>0</v>
          </cell>
          <cell r="AC563">
            <v>0</v>
          </cell>
          <cell r="AD563">
            <v>0</v>
          </cell>
          <cell r="AE563">
            <v>0</v>
          </cell>
          <cell r="AF563">
            <v>0</v>
          </cell>
          <cell r="AG563">
            <v>0</v>
          </cell>
        </row>
        <row r="564">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cell r="W564">
            <v>0</v>
          </cell>
          <cell r="X564">
            <v>0</v>
          </cell>
          <cell r="Y564">
            <v>0</v>
          </cell>
          <cell r="Z564">
            <v>0</v>
          </cell>
          <cell r="AA564">
            <v>0</v>
          </cell>
          <cell r="AB564">
            <v>0</v>
          </cell>
          <cell r="AC564">
            <v>0</v>
          </cell>
          <cell r="AD564">
            <v>0</v>
          </cell>
          <cell r="AE564">
            <v>0</v>
          </cell>
          <cell r="AF564">
            <v>0</v>
          </cell>
          <cell r="AG564">
            <v>0</v>
          </cell>
        </row>
        <row r="565">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cell r="W565">
            <v>0</v>
          </cell>
          <cell r="X565">
            <v>0</v>
          </cell>
          <cell r="Y565">
            <v>0</v>
          </cell>
          <cell r="Z565">
            <v>0</v>
          </cell>
          <cell r="AA565">
            <v>0</v>
          </cell>
          <cell r="AB565">
            <v>0</v>
          </cell>
          <cell r="AC565">
            <v>0</v>
          </cell>
          <cell r="AD565">
            <v>0</v>
          </cell>
          <cell r="AE565">
            <v>0</v>
          </cell>
          <cell r="AF565">
            <v>0</v>
          </cell>
          <cell r="AG565">
            <v>0</v>
          </cell>
        </row>
        <row r="566">
          <cell r="H566">
            <v>0</v>
          </cell>
          <cell r="I566">
            <v>0</v>
          </cell>
          <cell r="J566">
            <v>0</v>
          </cell>
          <cell r="K566">
            <v>0</v>
          </cell>
          <cell r="L566">
            <v>0</v>
          </cell>
          <cell r="M566">
            <v>0</v>
          </cell>
          <cell r="N566">
            <v>0</v>
          </cell>
          <cell r="O566">
            <v>0</v>
          </cell>
          <cell r="P566">
            <v>0</v>
          </cell>
          <cell r="Q566">
            <v>0</v>
          </cell>
          <cell r="R566">
            <v>0</v>
          </cell>
          <cell r="S566">
            <v>0</v>
          </cell>
          <cell r="T566">
            <v>0</v>
          </cell>
          <cell r="U566">
            <v>0</v>
          </cell>
          <cell r="V566">
            <v>0</v>
          </cell>
          <cell r="W566">
            <v>0</v>
          </cell>
          <cell r="X566">
            <v>0</v>
          </cell>
          <cell r="Y566">
            <v>0</v>
          </cell>
          <cell r="Z566">
            <v>0</v>
          </cell>
          <cell r="AA566">
            <v>0</v>
          </cell>
          <cell r="AB566">
            <v>0</v>
          </cell>
          <cell r="AC566">
            <v>0</v>
          </cell>
          <cell r="AD566">
            <v>0</v>
          </cell>
          <cell r="AE566">
            <v>0</v>
          </cell>
          <cell r="AF566">
            <v>0</v>
          </cell>
          <cell r="AG566">
            <v>0</v>
          </cell>
        </row>
        <row r="567">
          <cell r="G567">
            <v>0</v>
          </cell>
          <cell r="H567">
            <v>-2.8</v>
          </cell>
          <cell r="I567">
            <v>-2.8</v>
          </cell>
          <cell r="J567">
            <v>10451.299999999999</v>
          </cell>
          <cell r="K567">
            <v>10448.5</v>
          </cell>
          <cell r="L567">
            <v>600</v>
          </cell>
          <cell r="M567">
            <v>11048.5</v>
          </cell>
          <cell r="N567">
            <v>4035.4000000000015</v>
          </cell>
          <cell r="O567">
            <v>15083.900000000001</v>
          </cell>
          <cell r="P567">
            <v>7397.0999999999985</v>
          </cell>
          <cell r="Q567">
            <v>12032.5</v>
          </cell>
          <cell r="R567">
            <v>22481</v>
          </cell>
          <cell r="S567">
            <v>0</v>
          </cell>
          <cell r="T567">
            <v>22481</v>
          </cell>
          <cell r="U567">
            <v>15365</v>
          </cell>
          <cell r="V567">
            <v>37846</v>
          </cell>
          <cell r="W567">
            <v>0</v>
          </cell>
          <cell r="X567">
            <v>15365.000000000004</v>
          </cell>
          <cell r="Y567">
            <v>37846</v>
          </cell>
          <cell r="Z567">
            <v>-37846</v>
          </cell>
          <cell r="AA567">
            <v>0</v>
          </cell>
          <cell r="AB567">
            <v>0</v>
          </cell>
          <cell r="AC567">
            <v>0</v>
          </cell>
          <cell r="AD567">
            <v>0</v>
          </cell>
          <cell r="AE567">
            <v>-37846</v>
          </cell>
          <cell r="AF567">
            <v>-22481</v>
          </cell>
          <cell r="AG567">
            <v>0</v>
          </cell>
        </row>
        <row r="568">
          <cell r="H568">
            <v>0</v>
          </cell>
          <cell r="I568">
            <v>0</v>
          </cell>
          <cell r="J568">
            <v>0</v>
          </cell>
          <cell r="K568">
            <v>0</v>
          </cell>
          <cell r="L568">
            <v>0</v>
          </cell>
          <cell r="M568">
            <v>0</v>
          </cell>
          <cell r="N568">
            <v>0</v>
          </cell>
          <cell r="O568">
            <v>0</v>
          </cell>
          <cell r="P568">
            <v>0</v>
          </cell>
          <cell r="Q568">
            <v>0</v>
          </cell>
          <cell r="R568">
            <v>0</v>
          </cell>
          <cell r="S568">
            <v>0</v>
          </cell>
          <cell r="T568">
            <v>0</v>
          </cell>
          <cell r="U568">
            <v>0</v>
          </cell>
          <cell r="V568">
            <v>0</v>
          </cell>
          <cell r="W568">
            <v>0</v>
          </cell>
          <cell r="X568">
            <v>0</v>
          </cell>
          <cell r="Y568">
            <v>0</v>
          </cell>
          <cell r="Z568">
            <v>0</v>
          </cell>
          <cell r="AA568">
            <v>0</v>
          </cell>
          <cell r="AB568">
            <v>0</v>
          </cell>
          <cell r="AC568">
            <v>0</v>
          </cell>
          <cell r="AD568">
            <v>0</v>
          </cell>
          <cell r="AE568">
            <v>0</v>
          </cell>
          <cell r="AF568">
            <v>0</v>
          </cell>
          <cell r="AG568">
            <v>0</v>
          </cell>
        </row>
        <row r="569">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cell r="W569">
            <v>0</v>
          </cell>
          <cell r="X569">
            <v>0</v>
          </cell>
          <cell r="Y569">
            <v>0</v>
          </cell>
          <cell r="Z569">
            <v>0</v>
          </cell>
          <cell r="AA569">
            <v>0</v>
          </cell>
          <cell r="AB569">
            <v>0</v>
          </cell>
          <cell r="AC569">
            <v>0</v>
          </cell>
          <cell r="AD569">
            <v>0</v>
          </cell>
          <cell r="AE569">
            <v>0</v>
          </cell>
          <cell r="AF569">
            <v>0</v>
          </cell>
          <cell r="AG569">
            <v>0</v>
          </cell>
        </row>
        <row r="570">
          <cell r="H570">
            <v>0</v>
          </cell>
          <cell r="I570">
            <v>0</v>
          </cell>
          <cell r="J570">
            <v>0</v>
          </cell>
          <cell r="K570">
            <v>0</v>
          </cell>
          <cell r="L570">
            <v>0</v>
          </cell>
          <cell r="M570">
            <v>0</v>
          </cell>
          <cell r="N570">
            <v>0</v>
          </cell>
          <cell r="O570">
            <v>0</v>
          </cell>
          <cell r="P570">
            <v>0</v>
          </cell>
          <cell r="Q570">
            <v>0</v>
          </cell>
          <cell r="R570">
            <v>0</v>
          </cell>
          <cell r="S570">
            <v>0</v>
          </cell>
          <cell r="T570">
            <v>0</v>
          </cell>
          <cell r="U570">
            <v>0</v>
          </cell>
          <cell r="V570">
            <v>0</v>
          </cell>
          <cell r="W570">
            <v>0</v>
          </cell>
          <cell r="X570">
            <v>0</v>
          </cell>
          <cell r="Y570">
            <v>0</v>
          </cell>
          <cell r="Z570">
            <v>0</v>
          </cell>
          <cell r="AA570">
            <v>0</v>
          </cell>
          <cell r="AB570">
            <v>0</v>
          </cell>
          <cell r="AC570">
            <v>0</v>
          </cell>
          <cell r="AD570">
            <v>0</v>
          </cell>
          <cell r="AE570">
            <v>0</v>
          </cell>
          <cell r="AF570">
            <v>0</v>
          </cell>
          <cell r="AG570">
            <v>0</v>
          </cell>
        </row>
        <row r="571">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cell r="W571">
            <v>0</v>
          </cell>
          <cell r="X571">
            <v>0</v>
          </cell>
          <cell r="Y571">
            <v>0</v>
          </cell>
          <cell r="Z571">
            <v>0</v>
          </cell>
          <cell r="AA571">
            <v>0</v>
          </cell>
          <cell r="AB571">
            <v>0</v>
          </cell>
          <cell r="AC571">
            <v>0</v>
          </cell>
          <cell r="AD571">
            <v>0</v>
          </cell>
          <cell r="AE571">
            <v>0</v>
          </cell>
          <cell r="AF571">
            <v>0</v>
          </cell>
          <cell r="AG571">
            <v>0</v>
          </cell>
        </row>
        <row r="572">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cell r="W572">
            <v>0</v>
          </cell>
          <cell r="X572">
            <v>0</v>
          </cell>
          <cell r="Y572">
            <v>0</v>
          </cell>
          <cell r="Z572">
            <v>0</v>
          </cell>
          <cell r="AA572">
            <v>0</v>
          </cell>
          <cell r="AB572">
            <v>0</v>
          </cell>
          <cell r="AC572">
            <v>0</v>
          </cell>
          <cell r="AD572">
            <v>0</v>
          </cell>
          <cell r="AE572">
            <v>0</v>
          </cell>
          <cell r="AF572">
            <v>0</v>
          </cell>
          <cell r="AG572">
            <v>0</v>
          </cell>
        </row>
        <row r="573">
          <cell r="H573">
            <v>0</v>
          </cell>
          <cell r="I573">
            <v>0</v>
          </cell>
          <cell r="J573">
            <v>0</v>
          </cell>
          <cell r="K573">
            <v>0</v>
          </cell>
          <cell r="L573">
            <v>0</v>
          </cell>
          <cell r="M573">
            <v>0</v>
          </cell>
          <cell r="N573">
            <v>0</v>
          </cell>
          <cell r="O573">
            <v>0</v>
          </cell>
          <cell r="P573">
            <v>0</v>
          </cell>
          <cell r="Q573">
            <v>0</v>
          </cell>
          <cell r="R573">
            <v>0</v>
          </cell>
          <cell r="S573">
            <v>0</v>
          </cell>
          <cell r="T573">
            <v>0</v>
          </cell>
          <cell r="U573">
            <v>0</v>
          </cell>
          <cell r="V573">
            <v>0</v>
          </cell>
          <cell r="W573">
            <v>0</v>
          </cell>
          <cell r="X573">
            <v>0</v>
          </cell>
          <cell r="Y573">
            <v>0</v>
          </cell>
          <cell r="Z573">
            <v>0</v>
          </cell>
          <cell r="AA573">
            <v>0</v>
          </cell>
          <cell r="AB573">
            <v>0</v>
          </cell>
          <cell r="AC573">
            <v>0</v>
          </cell>
          <cell r="AD573">
            <v>0</v>
          </cell>
          <cell r="AE573">
            <v>0</v>
          </cell>
          <cell r="AF573">
            <v>0</v>
          </cell>
          <cell r="AG573">
            <v>0</v>
          </cell>
        </row>
        <row r="574">
          <cell r="H574">
            <v>-2.8</v>
          </cell>
          <cell r="I574">
            <v>-2.8</v>
          </cell>
          <cell r="J574">
            <v>0</v>
          </cell>
          <cell r="K574">
            <v>-2.8</v>
          </cell>
          <cell r="L574">
            <v>0</v>
          </cell>
          <cell r="M574">
            <v>-2.8</v>
          </cell>
          <cell r="N574">
            <v>0</v>
          </cell>
          <cell r="O574">
            <v>-2.8</v>
          </cell>
          <cell r="P574">
            <v>0</v>
          </cell>
          <cell r="Q574">
            <v>0</v>
          </cell>
          <cell r="R574">
            <v>-2.8</v>
          </cell>
          <cell r="S574">
            <v>0</v>
          </cell>
          <cell r="T574">
            <v>-2.8</v>
          </cell>
          <cell r="U574">
            <v>0</v>
          </cell>
          <cell r="V574">
            <v>-2.8</v>
          </cell>
          <cell r="W574">
            <v>0</v>
          </cell>
          <cell r="X574">
            <v>0</v>
          </cell>
          <cell r="Y574">
            <v>-2.8</v>
          </cell>
          <cell r="Z574">
            <v>2.8</v>
          </cell>
          <cell r="AA574">
            <v>0</v>
          </cell>
          <cell r="AB574">
            <v>0</v>
          </cell>
          <cell r="AC574">
            <v>2.8</v>
          </cell>
          <cell r="AD574">
            <v>0</v>
          </cell>
          <cell r="AE574">
            <v>2.8</v>
          </cell>
          <cell r="AF574">
            <v>2.8</v>
          </cell>
          <cell r="AG574">
            <v>0</v>
          </cell>
        </row>
        <row r="575">
          <cell r="H575">
            <v>0</v>
          </cell>
          <cell r="I575">
            <v>0</v>
          </cell>
          <cell r="J575">
            <v>0</v>
          </cell>
          <cell r="K575">
            <v>0</v>
          </cell>
          <cell r="L575">
            <v>0</v>
          </cell>
          <cell r="M575">
            <v>0</v>
          </cell>
          <cell r="N575">
            <v>0</v>
          </cell>
          <cell r="O575">
            <v>0</v>
          </cell>
          <cell r="P575">
            <v>0</v>
          </cell>
          <cell r="Q575">
            <v>0</v>
          </cell>
          <cell r="R575">
            <v>0</v>
          </cell>
          <cell r="S575">
            <v>0</v>
          </cell>
          <cell r="T575">
            <v>0</v>
          </cell>
          <cell r="U575">
            <v>0</v>
          </cell>
          <cell r="V575">
            <v>0</v>
          </cell>
          <cell r="W575">
            <v>0</v>
          </cell>
          <cell r="X575">
            <v>0</v>
          </cell>
          <cell r="Y575">
            <v>0</v>
          </cell>
          <cell r="Z575">
            <v>0</v>
          </cell>
          <cell r="AA575">
            <v>0</v>
          </cell>
          <cell r="AB575">
            <v>0</v>
          </cell>
          <cell r="AC575">
            <v>0</v>
          </cell>
          <cell r="AD575">
            <v>0</v>
          </cell>
          <cell r="AE575">
            <v>0</v>
          </cell>
          <cell r="AF575">
            <v>0</v>
          </cell>
          <cell r="AG575">
            <v>0</v>
          </cell>
        </row>
        <row r="576">
          <cell r="H576">
            <v>0</v>
          </cell>
          <cell r="I576">
            <v>0</v>
          </cell>
          <cell r="J576">
            <v>0</v>
          </cell>
          <cell r="K576">
            <v>0</v>
          </cell>
          <cell r="L576">
            <v>0</v>
          </cell>
          <cell r="M576">
            <v>0</v>
          </cell>
          <cell r="N576">
            <v>0</v>
          </cell>
          <cell r="O576">
            <v>0</v>
          </cell>
          <cell r="P576">
            <v>0</v>
          </cell>
          <cell r="Q576">
            <v>0</v>
          </cell>
          <cell r="R576">
            <v>0</v>
          </cell>
          <cell r="S576">
            <v>0</v>
          </cell>
          <cell r="T576">
            <v>0</v>
          </cell>
          <cell r="U576">
            <v>0</v>
          </cell>
          <cell r="V576">
            <v>0</v>
          </cell>
          <cell r="W576">
            <v>0</v>
          </cell>
          <cell r="X576">
            <v>0</v>
          </cell>
          <cell r="Y576">
            <v>0</v>
          </cell>
          <cell r="Z576">
            <v>0</v>
          </cell>
          <cell r="AA576">
            <v>0</v>
          </cell>
          <cell r="AB576">
            <v>0</v>
          </cell>
          <cell r="AC576">
            <v>0</v>
          </cell>
          <cell r="AD576">
            <v>0</v>
          </cell>
          <cell r="AE576">
            <v>0</v>
          </cell>
          <cell r="AF576">
            <v>0</v>
          </cell>
          <cell r="AG576">
            <v>0</v>
          </cell>
        </row>
        <row r="577">
          <cell r="H577">
            <v>0</v>
          </cell>
          <cell r="I577">
            <v>0</v>
          </cell>
          <cell r="J577">
            <v>0</v>
          </cell>
          <cell r="K577">
            <v>0</v>
          </cell>
          <cell r="L577">
            <v>0</v>
          </cell>
          <cell r="M577">
            <v>0</v>
          </cell>
          <cell r="N577">
            <v>0</v>
          </cell>
          <cell r="O577">
            <v>0</v>
          </cell>
          <cell r="P577">
            <v>0</v>
          </cell>
          <cell r="Q577">
            <v>0</v>
          </cell>
          <cell r="R577">
            <v>0</v>
          </cell>
          <cell r="S577">
            <v>0</v>
          </cell>
          <cell r="T577">
            <v>0</v>
          </cell>
          <cell r="U577">
            <v>0</v>
          </cell>
          <cell r="V577">
            <v>0</v>
          </cell>
          <cell r="W577">
            <v>0</v>
          </cell>
          <cell r="X577">
            <v>0</v>
          </cell>
          <cell r="Y577">
            <v>0</v>
          </cell>
          <cell r="Z577">
            <v>0</v>
          </cell>
          <cell r="AA577">
            <v>0</v>
          </cell>
          <cell r="AB577">
            <v>0</v>
          </cell>
          <cell r="AC577">
            <v>0</v>
          </cell>
          <cell r="AD577">
            <v>0</v>
          </cell>
          <cell r="AE577">
            <v>0</v>
          </cell>
          <cell r="AF577">
            <v>0</v>
          </cell>
          <cell r="AG577">
            <v>0</v>
          </cell>
        </row>
        <row r="578">
          <cell r="H578">
            <v>0</v>
          </cell>
          <cell r="I578">
            <v>0</v>
          </cell>
          <cell r="J578">
            <v>0</v>
          </cell>
          <cell r="K578">
            <v>0</v>
          </cell>
          <cell r="L578">
            <v>0</v>
          </cell>
          <cell r="M578">
            <v>0</v>
          </cell>
          <cell r="N578">
            <v>0</v>
          </cell>
          <cell r="O578">
            <v>0</v>
          </cell>
          <cell r="P578">
            <v>0</v>
          </cell>
          <cell r="Q578">
            <v>0</v>
          </cell>
          <cell r="R578">
            <v>0</v>
          </cell>
          <cell r="S578">
            <v>0</v>
          </cell>
          <cell r="T578">
            <v>0</v>
          </cell>
          <cell r="U578">
            <v>0</v>
          </cell>
          <cell r="V578">
            <v>0</v>
          </cell>
          <cell r="W578">
            <v>0</v>
          </cell>
          <cell r="X578">
            <v>0</v>
          </cell>
          <cell r="Y578">
            <v>0</v>
          </cell>
          <cell r="Z578">
            <v>0</v>
          </cell>
          <cell r="AA578">
            <v>0</v>
          </cell>
          <cell r="AB578">
            <v>0</v>
          </cell>
          <cell r="AC578">
            <v>0</v>
          </cell>
          <cell r="AD578">
            <v>0</v>
          </cell>
          <cell r="AE578">
            <v>0</v>
          </cell>
          <cell r="AF578">
            <v>0</v>
          </cell>
          <cell r="AG578">
            <v>0</v>
          </cell>
        </row>
        <row r="579">
          <cell r="H579">
            <v>0</v>
          </cell>
          <cell r="I579">
            <v>0</v>
          </cell>
          <cell r="J579">
            <v>0</v>
          </cell>
          <cell r="K579">
            <v>0</v>
          </cell>
          <cell r="L579">
            <v>0</v>
          </cell>
          <cell r="M579">
            <v>0</v>
          </cell>
          <cell r="N579">
            <v>0</v>
          </cell>
          <cell r="O579">
            <v>0</v>
          </cell>
          <cell r="P579">
            <v>0</v>
          </cell>
          <cell r="Q579">
            <v>0</v>
          </cell>
          <cell r="R579">
            <v>0</v>
          </cell>
          <cell r="S579">
            <v>0</v>
          </cell>
          <cell r="T579">
            <v>0</v>
          </cell>
          <cell r="U579">
            <v>0</v>
          </cell>
          <cell r="V579">
            <v>0</v>
          </cell>
          <cell r="W579">
            <v>0</v>
          </cell>
          <cell r="X579">
            <v>0</v>
          </cell>
          <cell r="Y579">
            <v>0</v>
          </cell>
          <cell r="Z579">
            <v>0</v>
          </cell>
          <cell r="AA579">
            <v>0</v>
          </cell>
          <cell r="AB579">
            <v>0</v>
          </cell>
          <cell r="AC579">
            <v>0</v>
          </cell>
          <cell r="AD579">
            <v>0</v>
          </cell>
          <cell r="AE579">
            <v>0</v>
          </cell>
          <cell r="AF579">
            <v>0</v>
          </cell>
          <cell r="AG579">
            <v>0</v>
          </cell>
        </row>
        <row r="580">
          <cell r="H580">
            <v>0</v>
          </cell>
          <cell r="I580">
            <v>0</v>
          </cell>
          <cell r="J580">
            <v>0</v>
          </cell>
          <cell r="K580">
            <v>0</v>
          </cell>
          <cell r="L580">
            <v>0</v>
          </cell>
          <cell r="M580">
            <v>0</v>
          </cell>
          <cell r="N580">
            <v>0</v>
          </cell>
          <cell r="O580">
            <v>0</v>
          </cell>
          <cell r="P580">
            <v>68.5</v>
          </cell>
          <cell r="Q580">
            <v>68.5</v>
          </cell>
          <cell r="R580">
            <v>68.5</v>
          </cell>
          <cell r="S580">
            <v>0</v>
          </cell>
          <cell r="T580">
            <v>68.5</v>
          </cell>
          <cell r="U580">
            <v>0</v>
          </cell>
          <cell r="V580">
            <v>68.5</v>
          </cell>
          <cell r="W580">
            <v>0</v>
          </cell>
          <cell r="X580">
            <v>0</v>
          </cell>
          <cell r="Y580">
            <v>68.5</v>
          </cell>
          <cell r="Z580">
            <v>-68.5</v>
          </cell>
          <cell r="AA580">
            <v>0</v>
          </cell>
          <cell r="AB580">
            <v>0</v>
          </cell>
          <cell r="AC580">
            <v>-68.5</v>
          </cell>
          <cell r="AD580">
            <v>0</v>
          </cell>
          <cell r="AE580">
            <v>-68.5</v>
          </cell>
          <cell r="AF580">
            <v>-68.5</v>
          </cell>
          <cell r="AG580">
            <v>0</v>
          </cell>
        </row>
        <row r="581">
          <cell r="H581">
            <v>0</v>
          </cell>
          <cell r="I581">
            <v>10451.299999999999</v>
          </cell>
          <cell r="J581">
            <v>10451.299999999999</v>
          </cell>
          <cell r="K581">
            <v>10451.299999999999</v>
          </cell>
          <cell r="L581">
            <v>600</v>
          </cell>
          <cell r="M581">
            <v>11051.3</v>
          </cell>
          <cell r="N581">
            <v>4035.4000000000015</v>
          </cell>
          <cell r="O581">
            <v>15086.7</v>
          </cell>
          <cell r="P581">
            <v>7328.5999999999985</v>
          </cell>
          <cell r="Q581">
            <v>11964</v>
          </cell>
          <cell r="R581">
            <v>22415.3</v>
          </cell>
          <cell r="S581">
            <v>0</v>
          </cell>
          <cell r="T581">
            <v>22415.3</v>
          </cell>
          <cell r="U581">
            <v>15365.000000000004</v>
          </cell>
          <cell r="V581">
            <v>37780.300000000003</v>
          </cell>
          <cell r="W581">
            <v>0</v>
          </cell>
          <cell r="X581">
            <v>15365.000000000004</v>
          </cell>
          <cell r="Y581">
            <v>37780.300000000003</v>
          </cell>
          <cell r="Z581">
            <v>-37780.300000000003</v>
          </cell>
          <cell r="AA581">
            <v>0</v>
          </cell>
          <cell r="AB581">
            <v>0</v>
          </cell>
          <cell r="AC581">
            <v>-22415.3</v>
          </cell>
          <cell r="AD581">
            <v>0</v>
          </cell>
          <cell r="AE581">
            <v>-37780.300000000003</v>
          </cell>
          <cell r="AF581">
            <v>-22415.3</v>
          </cell>
          <cell r="AG581">
            <v>0</v>
          </cell>
        </row>
        <row r="582">
          <cell r="H582">
            <v>0</v>
          </cell>
          <cell r="I582">
            <v>0</v>
          </cell>
          <cell r="J582">
            <v>0</v>
          </cell>
          <cell r="K582">
            <v>0</v>
          </cell>
          <cell r="L582">
            <v>0</v>
          </cell>
          <cell r="M582">
            <v>0</v>
          </cell>
          <cell r="N582">
            <v>0</v>
          </cell>
          <cell r="O582">
            <v>0</v>
          </cell>
          <cell r="P582">
            <v>0</v>
          </cell>
          <cell r="Q582">
            <v>0</v>
          </cell>
          <cell r="R582">
            <v>0</v>
          </cell>
          <cell r="S582">
            <v>0</v>
          </cell>
          <cell r="T582">
            <v>0</v>
          </cell>
          <cell r="U582">
            <v>0</v>
          </cell>
          <cell r="V582">
            <v>0</v>
          </cell>
          <cell r="W582">
            <v>0</v>
          </cell>
          <cell r="X582">
            <v>0</v>
          </cell>
          <cell r="Y582">
            <v>0</v>
          </cell>
          <cell r="Z582">
            <v>0</v>
          </cell>
          <cell r="AA582">
            <v>0</v>
          </cell>
          <cell r="AB582">
            <v>0</v>
          </cell>
          <cell r="AC582">
            <v>0</v>
          </cell>
          <cell r="AD582">
            <v>0</v>
          </cell>
          <cell r="AE582">
            <v>0</v>
          </cell>
          <cell r="AF582">
            <v>0</v>
          </cell>
          <cell r="AG582">
            <v>0</v>
          </cell>
        </row>
        <row r="583">
          <cell r="G583">
            <v>24694.6</v>
          </cell>
          <cell r="H583">
            <v>11775.099999999999</v>
          </cell>
          <cell r="I583">
            <v>36469.699999999997</v>
          </cell>
          <cell r="J583">
            <v>19595.900000000001</v>
          </cell>
          <cell r="K583">
            <v>56065.599999999999</v>
          </cell>
          <cell r="L583">
            <v>36592.399999999994</v>
          </cell>
          <cell r="M583">
            <v>92658</v>
          </cell>
          <cell r="N583">
            <v>36660.199999999997</v>
          </cell>
          <cell r="O583">
            <v>129318.2</v>
          </cell>
          <cell r="P583">
            <v>44062.2</v>
          </cell>
          <cell r="Q583">
            <v>117314.79999999999</v>
          </cell>
          <cell r="R583">
            <v>173380.4</v>
          </cell>
          <cell r="S583">
            <v>48426.600000000006</v>
          </cell>
          <cell r="T583">
            <v>221807</v>
          </cell>
          <cell r="U583">
            <v>53463.400000000023</v>
          </cell>
          <cell r="V583">
            <v>275270.40000000002</v>
          </cell>
          <cell r="W583">
            <v>79348</v>
          </cell>
          <cell r="X583">
            <v>181238.00000000003</v>
          </cell>
          <cell r="Y583">
            <v>354618.4</v>
          </cell>
          <cell r="Z583">
            <v>-354618.4</v>
          </cell>
          <cell r="AA583">
            <v>0</v>
          </cell>
          <cell r="AB583">
            <v>0</v>
          </cell>
          <cell r="AC583">
            <v>0</v>
          </cell>
          <cell r="AD583">
            <v>0</v>
          </cell>
          <cell r="AE583">
            <v>-354618.4</v>
          </cell>
          <cell r="AF583">
            <v>-173380.39999999997</v>
          </cell>
          <cell r="AG583">
            <v>0</v>
          </cell>
        </row>
        <row r="584">
          <cell r="H584">
            <v>0</v>
          </cell>
          <cell r="I584">
            <v>0</v>
          </cell>
          <cell r="J584">
            <v>0</v>
          </cell>
          <cell r="K584">
            <v>0</v>
          </cell>
          <cell r="L584">
            <v>0</v>
          </cell>
          <cell r="M584">
            <v>0</v>
          </cell>
          <cell r="N584">
            <v>0</v>
          </cell>
          <cell r="O584">
            <v>0</v>
          </cell>
          <cell r="P584">
            <v>0</v>
          </cell>
          <cell r="Q584">
            <v>0</v>
          </cell>
          <cell r="R584">
            <v>0</v>
          </cell>
          <cell r="S584">
            <v>0</v>
          </cell>
          <cell r="T584">
            <v>0</v>
          </cell>
          <cell r="U584">
            <v>0</v>
          </cell>
          <cell r="V584">
            <v>0</v>
          </cell>
          <cell r="W584">
            <v>0</v>
          </cell>
          <cell r="X584">
            <v>0</v>
          </cell>
          <cell r="Y584">
            <v>0</v>
          </cell>
          <cell r="Z584">
            <v>0</v>
          </cell>
          <cell r="AA584">
            <v>0</v>
          </cell>
          <cell r="AB584">
            <v>0</v>
          </cell>
          <cell r="AC584">
            <v>0</v>
          </cell>
          <cell r="AD584">
            <v>0</v>
          </cell>
          <cell r="AE584">
            <v>0</v>
          </cell>
          <cell r="AF584">
            <v>0</v>
          </cell>
          <cell r="AG584">
            <v>0</v>
          </cell>
        </row>
        <row r="585">
          <cell r="H585">
            <v>0</v>
          </cell>
          <cell r="I585">
            <v>0</v>
          </cell>
          <cell r="J585">
            <v>0</v>
          </cell>
          <cell r="K585">
            <v>0</v>
          </cell>
          <cell r="L585">
            <v>0</v>
          </cell>
          <cell r="M585">
            <v>0</v>
          </cell>
          <cell r="N585">
            <v>0</v>
          </cell>
          <cell r="O585">
            <v>0</v>
          </cell>
          <cell r="P585">
            <v>0</v>
          </cell>
          <cell r="Q585">
            <v>0</v>
          </cell>
          <cell r="R585">
            <v>0</v>
          </cell>
          <cell r="S585">
            <v>0</v>
          </cell>
          <cell r="T585">
            <v>0</v>
          </cell>
          <cell r="U585">
            <v>0</v>
          </cell>
          <cell r="V585">
            <v>0</v>
          </cell>
          <cell r="W585">
            <v>0</v>
          </cell>
          <cell r="X585">
            <v>0</v>
          </cell>
          <cell r="Y585">
            <v>0</v>
          </cell>
          <cell r="Z585">
            <v>0</v>
          </cell>
          <cell r="AA585">
            <v>0</v>
          </cell>
          <cell r="AB585">
            <v>0</v>
          </cell>
          <cell r="AC585">
            <v>0</v>
          </cell>
          <cell r="AD585">
            <v>0</v>
          </cell>
          <cell r="AE585">
            <v>0</v>
          </cell>
          <cell r="AF585">
            <v>0</v>
          </cell>
          <cell r="AG585">
            <v>0</v>
          </cell>
        </row>
        <row r="586">
          <cell r="G586">
            <v>662.2</v>
          </cell>
          <cell r="H586">
            <v>3089.3</v>
          </cell>
          <cell r="I586">
            <v>3751.5</v>
          </cell>
          <cell r="J586">
            <v>5500</v>
          </cell>
          <cell r="K586">
            <v>9251.5</v>
          </cell>
          <cell r="L586">
            <v>7611.5999999999985</v>
          </cell>
          <cell r="M586">
            <v>16863.099999999999</v>
          </cell>
          <cell r="N586">
            <v>6481</v>
          </cell>
          <cell r="O586">
            <v>23344.1</v>
          </cell>
          <cell r="P586">
            <v>5665</v>
          </cell>
          <cell r="Q586">
            <v>19757.599999999999</v>
          </cell>
          <cell r="R586">
            <v>29009.1</v>
          </cell>
          <cell r="S586">
            <v>9855.5</v>
          </cell>
          <cell r="T586">
            <v>38864.6</v>
          </cell>
          <cell r="U586">
            <v>15395</v>
          </cell>
          <cell r="V586">
            <v>54259.6</v>
          </cell>
          <cell r="W586">
            <v>11883.099999999999</v>
          </cell>
          <cell r="X586">
            <v>37133.599999999999</v>
          </cell>
          <cell r="Y586">
            <v>66142.7</v>
          </cell>
          <cell r="Z586">
            <v>-66142.7</v>
          </cell>
          <cell r="AA586">
            <v>0</v>
          </cell>
          <cell r="AB586">
            <v>0</v>
          </cell>
          <cell r="AC586">
            <v>-66142.7</v>
          </cell>
          <cell r="AD586">
            <v>0</v>
          </cell>
          <cell r="AE586">
            <v>-66142.7</v>
          </cell>
          <cell r="AF586">
            <v>-29009.1</v>
          </cell>
          <cell r="AG586">
            <v>0</v>
          </cell>
        </row>
        <row r="587">
          <cell r="H587">
            <v>0</v>
          </cell>
          <cell r="I587">
            <v>0</v>
          </cell>
          <cell r="J587">
            <v>0</v>
          </cell>
          <cell r="K587">
            <v>0</v>
          </cell>
          <cell r="L587">
            <v>30</v>
          </cell>
          <cell r="M587">
            <v>30</v>
          </cell>
          <cell r="N587">
            <v>0</v>
          </cell>
          <cell r="O587">
            <v>30</v>
          </cell>
          <cell r="P587">
            <v>-1.2732925824820995E-11</v>
          </cell>
          <cell r="Q587">
            <v>29.999999999987267</v>
          </cell>
          <cell r="R587">
            <v>29.999999999987267</v>
          </cell>
          <cell r="S587">
            <v>653.00000000001273</v>
          </cell>
          <cell r="T587">
            <v>683</v>
          </cell>
          <cell r="U587">
            <v>1000</v>
          </cell>
          <cell r="V587">
            <v>1683</v>
          </cell>
          <cell r="W587">
            <v>0</v>
          </cell>
          <cell r="X587">
            <v>1653.0000000000127</v>
          </cell>
          <cell r="Y587">
            <v>1683</v>
          </cell>
          <cell r="Z587">
            <v>-1683</v>
          </cell>
          <cell r="AA587">
            <v>0</v>
          </cell>
          <cell r="AB587">
            <v>0</v>
          </cell>
          <cell r="AC587">
            <v>-29.999999999987267</v>
          </cell>
          <cell r="AD587">
            <v>0</v>
          </cell>
          <cell r="AE587">
            <v>-1683</v>
          </cell>
          <cell r="AF587">
            <v>-29.999999999987267</v>
          </cell>
          <cell r="AG587">
            <v>0</v>
          </cell>
        </row>
        <row r="588">
          <cell r="H588">
            <v>0</v>
          </cell>
          <cell r="I588">
            <v>0</v>
          </cell>
          <cell r="J588">
            <v>0</v>
          </cell>
          <cell r="K588">
            <v>0</v>
          </cell>
          <cell r="L588">
            <v>158</v>
          </cell>
          <cell r="M588">
            <v>158</v>
          </cell>
          <cell r="N588">
            <v>-158</v>
          </cell>
          <cell r="O588">
            <v>0</v>
          </cell>
          <cell r="P588">
            <v>0</v>
          </cell>
          <cell r="Q588">
            <v>0</v>
          </cell>
          <cell r="R588">
            <v>0</v>
          </cell>
          <cell r="S588">
            <v>0</v>
          </cell>
          <cell r="T588">
            <v>0</v>
          </cell>
          <cell r="U588">
            <v>0</v>
          </cell>
          <cell r="V588">
            <v>0</v>
          </cell>
          <cell r="W588">
            <v>0</v>
          </cell>
          <cell r="X588">
            <v>0</v>
          </cell>
          <cell r="Y588">
            <v>0</v>
          </cell>
          <cell r="Z588">
            <v>0</v>
          </cell>
          <cell r="AA588">
            <v>0</v>
          </cell>
          <cell r="AB588">
            <v>0</v>
          </cell>
          <cell r="AC588">
            <v>0</v>
          </cell>
          <cell r="AD588">
            <v>0</v>
          </cell>
          <cell r="AE588">
            <v>0</v>
          </cell>
          <cell r="AF588">
            <v>0</v>
          </cell>
          <cell r="AG588">
            <v>0</v>
          </cell>
        </row>
        <row r="589">
          <cell r="H589">
            <v>64.7</v>
          </cell>
          <cell r="I589">
            <v>64.7</v>
          </cell>
          <cell r="J589">
            <v>31</v>
          </cell>
          <cell r="K589">
            <v>95.7</v>
          </cell>
          <cell r="L589">
            <v>916.59999999999991</v>
          </cell>
          <cell r="M589">
            <v>1012.3</v>
          </cell>
          <cell r="N589">
            <v>0</v>
          </cell>
          <cell r="O589">
            <v>1012.3</v>
          </cell>
          <cell r="P589">
            <v>414.49999999998408</v>
          </cell>
          <cell r="Q589">
            <v>1331.099999999984</v>
          </cell>
          <cell r="R589">
            <v>1426.799999999984</v>
          </cell>
          <cell r="S589">
            <v>-9.9999999983992893E-2</v>
          </cell>
          <cell r="T589">
            <v>1426.7</v>
          </cell>
          <cell r="U589">
            <v>717.49999999999977</v>
          </cell>
          <cell r="V589">
            <v>2144.1999999999998</v>
          </cell>
          <cell r="W589">
            <v>3245</v>
          </cell>
          <cell r="X589">
            <v>3962.400000000016</v>
          </cell>
          <cell r="Y589">
            <v>5389.2</v>
          </cell>
          <cell r="Z589">
            <v>-5389.2</v>
          </cell>
          <cell r="AA589">
            <v>0</v>
          </cell>
          <cell r="AB589">
            <v>0</v>
          </cell>
          <cell r="AC589">
            <v>-5389.2</v>
          </cell>
          <cell r="AD589">
            <v>0</v>
          </cell>
          <cell r="AE589">
            <v>-5389.2</v>
          </cell>
          <cell r="AF589">
            <v>-1426.7999999999838</v>
          </cell>
          <cell r="AG589">
            <v>0</v>
          </cell>
        </row>
        <row r="590">
          <cell r="H590">
            <v>1139.0999999999999</v>
          </cell>
          <cell r="I590">
            <v>1139.0999999999999</v>
          </cell>
          <cell r="J590">
            <v>552.80000000000018</v>
          </cell>
          <cell r="K590">
            <v>1691.9</v>
          </cell>
          <cell r="L590">
            <v>1879.2999999999997</v>
          </cell>
          <cell r="M590">
            <v>3571.2</v>
          </cell>
          <cell r="N590">
            <v>3241.2</v>
          </cell>
          <cell r="O590">
            <v>6812.4</v>
          </cell>
          <cell r="P590">
            <v>1290.4000000000005</v>
          </cell>
          <cell r="Q590">
            <v>6410.9</v>
          </cell>
          <cell r="R590">
            <v>8102.8</v>
          </cell>
          <cell r="S590">
            <v>4235.0999999999995</v>
          </cell>
          <cell r="T590">
            <v>12337.9</v>
          </cell>
          <cell r="U590">
            <v>0</v>
          </cell>
          <cell r="V590">
            <v>12337.9</v>
          </cell>
          <cell r="W590">
            <v>2610.2000000000007</v>
          </cell>
          <cell r="X590">
            <v>6845.3</v>
          </cell>
          <cell r="Y590">
            <v>14948.1</v>
          </cell>
          <cell r="Z590">
            <v>-14948.1</v>
          </cell>
          <cell r="AA590">
            <v>0</v>
          </cell>
          <cell r="AB590">
            <v>0</v>
          </cell>
          <cell r="AC590">
            <v>-14948.1</v>
          </cell>
          <cell r="AD590">
            <v>0</v>
          </cell>
          <cell r="AE590">
            <v>-14948.1</v>
          </cell>
          <cell r="AF590">
            <v>-8102.8</v>
          </cell>
          <cell r="AG590">
            <v>0</v>
          </cell>
        </row>
        <row r="591">
          <cell r="G591">
            <v>724</v>
          </cell>
          <cell r="H591">
            <v>874.90000000000009</v>
          </cell>
          <cell r="I591">
            <v>1598.9</v>
          </cell>
          <cell r="J591">
            <v>-3403.9</v>
          </cell>
          <cell r="K591">
            <v>-1805</v>
          </cell>
          <cell r="L591">
            <v>5.9000000000000909</v>
          </cell>
          <cell r="M591">
            <v>-1799.1</v>
          </cell>
          <cell r="N591">
            <v>0</v>
          </cell>
          <cell r="O591">
            <v>-1799.1</v>
          </cell>
          <cell r="P591">
            <v>7.0999999999999091</v>
          </cell>
          <cell r="Q591">
            <v>13</v>
          </cell>
          <cell r="R591">
            <v>-1792</v>
          </cell>
          <cell r="S591">
            <v>-24</v>
          </cell>
          <cell r="T591">
            <v>-1816</v>
          </cell>
          <cell r="U591">
            <v>-0.5</v>
          </cell>
          <cell r="V591">
            <v>-1816.5</v>
          </cell>
          <cell r="W591">
            <v>-0.5</v>
          </cell>
          <cell r="X591">
            <v>-25</v>
          </cell>
          <cell r="Y591">
            <v>-1817</v>
          </cell>
          <cell r="Z591">
            <v>1817</v>
          </cell>
          <cell r="AA591">
            <v>0</v>
          </cell>
          <cell r="AB591">
            <v>0</v>
          </cell>
          <cell r="AC591">
            <v>1817</v>
          </cell>
          <cell r="AD591">
            <v>0</v>
          </cell>
          <cell r="AE591">
            <v>1817</v>
          </cell>
          <cell r="AF591">
            <v>1792</v>
          </cell>
          <cell r="AG591">
            <v>0</v>
          </cell>
        </row>
        <row r="592">
          <cell r="G592">
            <v>13665.4</v>
          </cell>
          <cell r="H592">
            <v>0.1000000000003638</v>
          </cell>
          <cell r="I592">
            <v>13665.5</v>
          </cell>
          <cell r="J592">
            <v>0</v>
          </cell>
          <cell r="K592">
            <v>13665.5</v>
          </cell>
          <cell r="L592">
            <v>0</v>
          </cell>
          <cell r="M592">
            <v>13665.5</v>
          </cell>
          <cell r="N592">
            <v>480</v>
          </cell>
          <cell r="O592">
            <v>14145.5</v>
          </cell>
          <cell r="P592">
            <v>2612.2000000000007</v>
          </cell>
          <cell r="Q592">
            <v>3092.2000000000007</v>
          </cell>
          <cell r="R592">
            <v>16757.7</v>
          </cell>
          <cell r="S592">
            <v>9.9999999998544808E-2</v>
          </cell>
          <cell r="T592">
            <v>16757.8</v>
          </cell>
          <cell r="U592">
            <v>2010.4000000000015</v>
          </cell>
          <cell r="V592">
            <v>18768.2</v>
          </cell>
          <cell r="W592">
            <v>23424.2</v>
          </cell>
          <cell r="X592">
            <v>25434.7</v>
          </cell>
          <cell r="Y592">
            <v>42192.4</v>
          </cell>
          <cell r="Z592">
            <v>-42192.4</v>
          </cell>
          <cell r="AA592">
            <v>0</v>
          </cell>
          <cell r="AB592">
            <v>0</v>
          </cell>
          <cell r="AC592">
            <v>-42192.4</v>
          </cell>
          <cell r="AD592">
            <v>0</v>
          </cell>
          <cell r="AE592">
            <v>-42192.4</v>
          </cell>
          <cell r="AF592">
            <v>-16757.7</v>
          </cell>
          <cell r="AG592">
            <v>0</v>
          </cell>
        </row>
        <row r="593">
          <cell r="H593">
            <v>0</v>
          </cell>
          <cell r="I593">
            <v>0</v>
          </cell>
          <cell r="J593">
            <v>0</v>
          </cell>
          <cell r="K593">
            <v>0</v>
          </cell>
          <cell r="L593">
            <v>0</v>
          </cell>
          <cell r="M593">
            <v>0</v>
          </cell>
          <cell r="N593">
            <v>0</v>
          </cell>
          <cell r="O593">
            <v>0</v>
          </cell>
          <cell r="P593">
            <v>0</v>
          </cell>
          <cell r="Q593">
            <v>0</v>
          </cell>
          <cell r="R593">
            <v>0</v>
          </cell>
          <cell r="S593">
            <v>0</v>
          </cell>
          <cell r="T593">
            <v>0</v>
          </cell>
          <cell r="U593">
            <v>0</v>
          </cell>
          <cell r="V593">
            <v>0</v>
          </cell>
          <cell r="W593">
            <v>0</v>
          </cell>
          <cell r="X593">
            <v>0</v>
          </cell>
          <cell r="Y593">
            <v>0</v>
          </cell>
          <cell r="Z593">
            <v>0</v>
          </cell>
          <cell r="AA593">
            <v>0</v>
          </cell>
          <cell r="AB593">
            <v>0</v>
          </cell>
          <cell r="AC593">
            <v>0</v>
          </cell>
          <cell r="AD593">
            <v>0</v>
          </cell>
          <cell r="AE593">
            <v>0</v>
          </cell>
          <cell r="AF593">
            <v>0</v>
          </cell>
          <cell r="AG593">
            <v>0</v>
          </cell>
        </row>
        <row r="594">
          <cell r="G594">
            <v>9643</v>
          </cell>
          <cell r="H594">
            <v>6607</v>
          </cell>
          <cell r="I594">
            <v>16250</v>
          </cell>
          <cell r="J594">
            <v>16916</v>
          </cell>
          <cell r="K594">
            <v>33166</v>
          </cell>
          <cell r="L594">
            <v>25991</v>
          </cell>
          <cell r="M594">
            <v>59157</v>
          </cell>
          <cell r="N594">
            <v>26616</v>
          </cell>
          <cell r="O594">
            <v>85773</v>
          </cell>
          <cell r="P594">
            <v>34073</v>
          </cell>
          <cell r="Q594">
            <v>86680</v>
          </cell>
          <cell r="R594">
            <v>119846</v>
          </cell>
          <cell r="S594">
            <v>33707</v>
          </cell>
          <cell r="T594">
            <v>153553</v>
          </cell>
          <cell r="U594">
            <v>34341</v>
          </cell>
          <cell r="V594">
            <v>187894</v>
          </cell>
          <cell r="W594">
            <v>38186</v>
          </cell>
          <cell r="X594">
            <v>106234</v>
          </cell>
          <cell r="Y594">
            <v>226080</v>
          </cell>
          <cell r="Z594">
            <v>-226080</v>
          </cell>
          <cell r="AA594">
            <v>0</v>
          </cell>
          <cell r="AB594">
            <v>0</v>
          </cell>
          <cell r="AC594">
            <v>-226080</v>
          </cell>
          <cell r="AD594">
            <v>0</v>
          </cell>
          <cell r="AE594">
            <v>-226080</v>
          </cell>
          <cell r="AF594">
            <v>-119846</v>
          </cell>
          <cell r="AG594">
            <v>0</v>
          </cell>
        </row>
        <row r="595">
          <cell r="H595">
            <v>0</v>
          </cell>
          <cell r="I595">
            <v>0</v>
          </cell>
          <cell r="J595">
            <v>0</v>
          </cell>
          <cell r="K595">
            <v>0</v>
          </cell>
          <cell r="L595">
            <v>0</v>
          </cell>
          <cell r="M595">
            <v>0</v>
          </cell>
          <cell r="N595">
            <v>0</v>
          </cell>
          <cell r="O595">
            <v>0</v>
          </cell>
          <cell r="P595">
            <v>0</v>
          </cell>
          <cell r="Q595">
            <v>0</v>
          </cell>
          <cell r="R595">
            <v>0</v>
          </cell>
          <cell r="S595">
            <v>0</v>
          </cell>
          <cell r="T595">
            <v>0</v>
          </cell>
          <cell r="U595">
            <v>0</v>
          </cell>
          <cell r="V595">
            <v>0</v>
          </cell>
          <cell r="W595">
            <v>0</v>
          </cell>
          <cell r="X595">
            <v>0</v>
          </cell>
          <cell r="Y595">
            <v>0</v>
          </cell>
          <cell r="Z595">
            <v>0</v>
          </cell>
          <cell r="AA595">
            <v>0</v>
          </cell>
          <cell r="AB595">
            <v>0</v>
          </cell>
          <cell r="AC595">
            <v>0</v>
          </cell>
          <cell r="AD595">
            <v>0</v>
          </cell>
          <cell r="AE595">
            <v>0</v>
          </cell>
          <cell r="AF595">
            <v>0</v>
          </cell>
          <cell r="AG595">
            <v>0</v>
          </cell>
        </row>
        <row r="596">
          <cell r="H596">
            <v>0</v>
          </cell>
          <cell r="I596">
            <v>0</v>
          </cell>
          <cell r="J596">
            <v>0</v>
          </cell>
          <cell r="K596">
            <v>0</v>
          </cell>
          <cell r="L596">
            <v>0</v>
          </cell>
          <cell r="M596">
            <v>0</v>
          </cell>
          <cell r="N596">
            <v>0</v>
          </cell>
          <cell r="O596">
            <v>0</v>
          </cell>
          <cell r="P596">
            <v>0</v>
          </cell>
          <cell r="Q596">
            <v>0</v>
          </cell>
          <cell r="R596">
            <v>0</v>
          </cell>
          <cell r="S596">
            <v>0</v>
          </cell>
          <cell r="T596">
            <v>0</v>
          </cell>
          <cell r="U596">
            <v>0</v>
          </cell>
          <cell r="V596">
            <v>0</v>
          </cell>
          <cell r="W596">
            <v>0</v>
          </cell>
          <cell r="X596">
            <v>0</v>
          </cell>
          <cell r="Y596">
            <v>0</v>
          </cell>
          <cell r="Z596">
            <v>0</v>
          </cell>
          <cell r="AA596">
            <v>0</v>
          </cell>
          <cell r="AB596">
            <v>0</v>
          </cell>
          <cell r="AC596">
            <v>0</v>
          </cell>
          <cell r="AD596">
            <v>0</v>
          </cell>
          <cell r="AE596">
            <v>0</v>
          </cell>
          <cell r="AF596">
            <v>0</v>
          </cell>
          <cell r="AG596">
            <v>0</v>
          </cell>
        </row>
        <row r="597">
          <cell r="H597">
            <v>0</v>
          </cell>
          <cell r="I597">
            <v>0</v>
          </cell>
          <cell r="J597">
            <v>0</v>
          </cell>
          <cell r="K597">
            <v>0</v>
          </cell>
          <cell r="L597">
            <v>0</v>
          </cell>
          <cell r="M597">
            <v>0</v>
          </cell>
          <cell r="N597">
            <v>0</v>
          </cell>
          <cell r="O597">
            <v>0</v>
          </cell>
          <cell r="P597">
            <v>0</v>
          </cell>
          <cell r="Q597">
            <v>0</v>
          </cell>
          <cell r="R597">
            <v>0</v>
          </cell>
          <cell r="S597">
            <v>0</v>
          </cell>
          <cell r="T597">
            <v>0</v>
          </cell>
          <cell r="U597">
            <v>0</v>
          </cell>
          <cell r="V597">
            <v>0</v>
          </cell>
          <cell r="W597">
            <v>0</v>
          </cell>
          <cell r="X597">
            <v>0</v>
          </cell>
          <cell r="Y597">
            <v>0</v>
          </cell>
          <cell r="Z597">
            <v>0</v>
          </cell>
          <cell r="AA597">
            <v>0</v>
          </cell>
          <cell r="AB597">
            <v>0</v>
          </cell>
          <cell r="AC597">
            <v>0</v>
          </cell>
          <cell r="AD597">
            <v>0</v>
          </cell>
          <cell r="AE597">
            <v>0</v>
          </cell>
          <cell r="AF597">
            <v>0</v>
          </cell>
          <cell r="AG597">
            <v>0</v>
          </cell>
        </row>
        <row r="598">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v>
          </cell>
          <cell r="W598">
            <v>0</v>
          </cell>
          <cell r="X598">
            <v>0</v>
          </cell>
          <cell r="Y598">
            <v>0</v>
          </cell>
          <cell r="Z598">
            <v>0</v>
          </cell>
          <cell r="AA598">
            <v>0</v>
          </cell>
          <cell r="AB598">
            <v>0</v>
          </cell>
          <cell r="AC598">
            <v>0</v>
          </cell>
          <cell r="AD598">
            <v>0</v>
          </cell>
          <cell r="AE598">
            <v>0</v>
          </cell>
          <cell r="AF598">
            <v>0</v>
          </cell>
          <cell r="AG598">
            <v>0</v>
          </cell>
        </row>
        <row r="599">
          <cell r="G599">
            <v>771</v>
          </cell>
          <cell r="H599">
            <v>377</v>
          </cell>
          <cell r="I599">
            <v>1148</v>
          </cell>
          <cell r="J599">
            <v>764</v>
          </cell>
          <cell r="K599">
            <v>1912</v>
          </cell>
          <cell r="L599">
            <v>0</v>
          </cell>
          <cell r="M599">
            <v>1912</v>
          </cell>
          <cell r="N599">
            <v>1858</v>
          </cell>
          <cell r="O599">
            <v>3770</v>
          </cell>
          <cell r="P599">
            <v>36</v>
          </cell>
          <cell r="Q599">
            <v>1894</v>
          </cell>
          <cell r="R599">
            <v>3806</v>
          </cell>
          <cell r="S599">
            <v>1248</v>
          </cell>
          <cell r="T599">
            <v>5054</v>
          </cell>
          <cell r="U599">
            <v>40</v>
          </cell>
          <cell r="V599">
            <v>5094</v>
          </cell>
          <cell r="W599">
            <v>0</v>
          </cell>
          <cell r="X599">
            <v>1288</v>
          </cell>
          <cell r="Y599">
            <v>5094</v>
          </cell>
          <cell r="Z599">
            <v>-5094</v>
          </cell>
          <cell r="AA599">
            <v>0</v>
          </cell>
          <cell r="AB599">
            <v>0</v>
          </cell>
          <cell r="AC599">
            <v>0</v>
          </cell>
          <cell r="AD599">
            <v>0</v>
          </cell>
          <cell r="AE599">
            <v>-5094</v>
          </cell>
          <cell r="AF599">
            <v>-3806</v>
          </cell>
          <cell r="AG599">
            <v>0</v>
          </cell>
        </row>
        <row r="600">
          <cell r="H600">
            <v>0</v>
          </cell>
          <cell r="I600">
            <v>0</v>
          </cell>
          <cell r="J600">
            <v>0</v>
          </cell>
          <cell r="K600">
            <v>0</v>
          </cell>
          <cell r="L600">
            <v>0</v>
          </cell>
          <cell r="M600">
            <v>0</v>
          </cell>
          <cell r="N600">
            <v>0</v>
          </cell>
          <cell r="O600">
            <v>0</v>
          </cell>
          <cell r="P600">
            <v>0</v>
          </cell>
          <cell r="Q600">
            <v>0</v>
          </cell>
          <cell r="R600">
            <v>0</v>
          </cell>
          <cell r="S600">
            <v>0</v>
          </cell>
          <cell r="T600">
            <v>0</v>
          </cell>
          <cell r="U600">
            <v>0</v>
          </cell>
          <cell r="V600">
            <v>0</v>
          </cell>
          <cell r="W600">
            <v>0</v>
          </cell>
          <cell r="X600">
            <v>0</v>
          </cell>
          <cell r="Y600">
            <v>0</v>
          </cell>
          <cell r="Z600">
            <v>0</v>
          </cell>
          <cell r="AA600">
            <v>0</v>
          </cell>
          <cell r="AB600">
            <v>0</v>
          </cell>
          <cell r="AC600">
            <v>0</v>
          </cell>
          <cell r="AD600">
            <v>0</v>
          </cell>
          <cell r="AE600">
            <v>0</v>
          </cell>
          <cell r="AF600">
            <v>0</v>
          </cell>
          <cell r="AG600">
            <v>0</v>
          </cell>
        </row>
        <row r="601">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0</v>
          </cell>
          <cell r="W601">
            <v>0</v>
          </cell>
          <cell r="X601">
            <v>0</v>
          </cell>
          <cell r="Y601">
            <v>0</v>
          </cell>
          <cell r="Z601">
            <v>0</v>
          </cell>
          <cell r="AA601">
            <v>0</v>
          </cell>
          <cell r="AB601">
            <v>0</v>
          </cell>
          <cell r="AC601">
            <v>0</v>
          </cell>
          <cell r="AD601">
            <v>0</v>
          </cell>
          <cell r="AE601">
            <v>0</v>
          </cell>
          <cell r="AF601">
            <v>0</v>
          </cell>
          <cell r="AG601">
            <v>0</v>
          </cell>
        </row>
        <row r="602">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cell r="W602">
            <v>0</v>
          </cell>
          <cell r="X602">
            <v>0</v>
          </cell>
          <cell r="Y602">
            <v>0</v>
          </cell>
          <cell r="Z602">
            <v>0</v>
          </cell>
          <cell r="AA602">
            <v>0</v>
          </cell>
          <cell r="AB602">
            <v>0</v>
          </cell>
          <cell r="AC602">
            <v>0</v>
          </cell>
          <cell r="AD602">
            <v>0</v>
          </cell>
          <cell r="AE602">
            <v>0</v>
          </cell>
          <cell r="AF602">
            <v>0</v>
          </cell>
          <cell r="AG602">
            <v>0</v>
          </cell>
        </row>
        <row r="603">
          <cell r="H603">
            <v>0</v>
          </cell>
          <cell r="I603">
            <v>0</v>
          </cell>
          <cell r="J603">
            <v>0</v>
          </cell>
          <cell r="K603">
            <v>0</v>
          </cell>
          <cell r="L603">
            <v>0</v>
          </cell>
          <cell r="M603">
            <v>0</v>
          </cell>
          <cell r="N603">
            <v>0</v>
          </cell>
          <cell r="O603">
            <v>0</v>
          </cell>
          <cell r="P603">
            <v>0</v>
          </cell>
          <cell r="Q603">
            <v>0</v>
          </cell>
          <cell r="R603">
            <v>0</v>
          </cell>
          <cell r="S603">
            <v>0</v>
          </cell>
          <cell r="T603">
            <v>0</v>
          </cell>
          <cell r="U603">
            <v>0</v>
          </cell>
          <cell r="V603">
            <v>0</v>
          </cell>
          <cell r="W603">
            <v>0</v>
          </cell>
          <cell r="X603">
            <v>0</v>
          </cell>
          <cell r="Y603">
            <v>0</v>
          </cell>
          <cell r="Z603">
            <v>0</v>
          </cell>
          <cell r="AA603">
            <v>0</v>
          </cell>
          <cell r="AB603">
            <v>0</v>
          </cell>
          <cell r="AC603">
            <v>0</v>
          </cell>
          <cell r="AD603">
            <v>0</v>
          </cell>
          <cell r="AE603">
            <v>0</v>
          </cell>
          <cell r="AF603">
            <v>0</v>
          </cell>
          <cell r="AG603">
            <v>0</v>
          </cell>
        </row>
        <row r="604">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cell r="W604">
            <v>0</v>
          </cell>
          <cell r="X604">
            <v>0</v>
          </cell>
          <cell r="Y604">
            <v>0</v>
          </cell>
          <cell r="Z604">
            <v>0</v>
          </cell>
          <cell r="AA604">
            <v>0</v>
          </cell>
          <cell r="AB604">
            <v>0</v>
          </cell>
          <cell r="AC604">
            <v>0</v>
          </cell>
          <cell r="AD604">
            <v>0</v>
          </cell>
          <cell r="AE604">
            <v>0</v>
          </cell>
          <cell r="AF604">
            <v>0</v>
          </cell>
          <cell r="AG604">
            <v>0</v>
          </cell>
        </row>
        <row r="605">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cell r="W605">
            <v>0</v>
          </cell>
          <cell r="X605">
            <v>0</v>
          </cell>
          <cell r="Y605">
            <v>0</v>
          </cell>
          <cell r="Z605">
            <v>0</v>
          </cell>
          <cell r="AA605">
            <v>0</v>
          </cell>
          <cell r="AB605">
            <v>0</v>
          </cell>
          <cell r="AC605">
            <v>0</v>
          </cell>
          <cell r="AD605">
            <v>0</v>
          </cell>
          <cell r="AE605">
            <v>0</v>
          </cell>
          <cell r="AF605">
            <v>0</v>
          </cell>
          <cell r="AG605">
            <v>0</v>
          </cell>
        </row>
        <row r="606">
          <cell r="H606">
            <v>0</v>
          </cell>
          <cell r="I606">
            <v>0</v>
          </cell>
          <cell r="J606">
            <v>0</v>
          </cell>
          <cell r="K606">
            <v>0</v>
          </cell>
          <cell r="L606">
            <v>0</v>
          </cell>
          <cell r="M606">
            <v>0</v>
          </cell>
          <cell r="N606">
            <v>0</v>
          </cell>
          <cell r="O606">
            <v>0</v>
          </cell>
          <cell r="P606">
            <v>0</v>
          </cell>
          <cell r="Q606">
            <v>0</v>
          </cell>
          <cell r="R606">
            <v>0</v>
          </cell>
          <cell r="S606">
            <v>0</v>
          </cell>
          <cell r="T606">
            <v>0</v>
          </cell>
          <cell r="U606">
            <v>0</v>
          </cell>
          <cell r="V606">
            <v>0</v>
          </cell>
          <cell r="W606">
            <v>0</v>
          </cell>
          <cell r="X606">
            <v>0</v>
          </cell>
          <cell r="Y606">
            <v>0</v>
          </cell>
          <cell r="Z606">
            <v>0</v>
          </cell>
          <cell r="AA606">
            <v>0</v>
          </cell>
          <cell r="AB606">
            <v>0</v>
          </cell>
          <cell r="AC606">
            <v>0</v>
          </cell>
          <cell r="AD606">
            <v>0</v>
          </cell>
          <cell r="AE606">
            <v>0</v>
          </cell>
          <cell r="AF606">
            <v>0</v>
          </cell>
          <cell r="AG606">
            <v>0</v>
          </cell>
        </row>
        <row r="607">
          <cell r="H607">
            <v>0</v>
          </cell>
          <cell r="I607">
            <v>0</v>
          </cell>
          <cell r="J607">
            <v>0</v>
          </cell>
          <cell r="K607">
            <v>0</v>
          </cell>
          <cell r="L607">
            <v>0</v>
          </cell>
          <cell r="M607">
            <v>0</v>
          </cell>
          <cell r="N607">
            <v>0</v>
          </cell>
          <cell r="O607">
            <v>0</v>
          </cell>
          <cell r="P607">
            <v>0</v>
          </cell>
          <cell r="Q607">
            <v>0</v>
          </cell>
          <cell r="R607">
            <v>0</v>
          </cell>
          <cell r="S607">
            <v>0</v>
          </cell>
          <cell r="T607">
            <v>0</v>
          </cell>
          <cell r="U607">
            <v>0</v>
          </cell>
          <cell r="V607">
            <v>0</v>
          </cell>
          <cell r="W607">
            <v>0</v>
          </cell>
          <cell r="X607">
            <v>0</v>
          </cell>
          <cell r="Y607">
            <v>0</v>
          </cell>
          <cell r="Z607">
            <v>0</v>
          </cell>
          <cell r="AA607">
            <v>0</v>
          </cell>
          <cell r="AB607">
            <v>0</v>
          </cell>
          <cell r="AC607">
            <v>0</v>
          </cell>
          <cell r="AD607">
            <v>0</v>
          </cell>
          <cell r="AE607">
            <v>0</v>
          </cell>
          <cell r="AF607">
            <v>0</v>
          </cell>
          <cell r="AG607">
            <v>0</v>
          </cell>
        </row>
        <row r="608">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0</v>
          </cell>
          <cell r="W608">
            <v>0</v>
          </cell>
          <cell r="X608">
            <v>0</v>
          </cell>
          <cell r="Y608">
            <v>0</v>
          </cell>
          <cell r="Z608">
            <v>0</v>
          </cell>
          <cell r="AA608">
            <v>0</v>
          </cell>
          <cell r="AB608">
            <v>0</v>
          </cell>
          <cell r="AC608">
            <v>0</v>
          </cell>
          <cell r="AD608">
            <v>0</v>
          </cell>
          <cell r="AE608">
            <v>0</v>
          </cell>
          <cell r="AF608">
            <v>0</v>
          </cell>
          <cell r="AG608">
            <v>0</v>
          </cell>
        </row>
        <row r="609">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0</v>
          </cell>
          <cell r="AA609">
            <v>0</v>
          </cell>
          <cell r="AB609">
            <v>0</v>
          </cell>
          <cell r="AC609">
            <v>0</v>
          </cell>
          <cell r="AD609">
            <v>0</v>
          </cell>
          <cell r="AE609">
            <v>0</v>
          </cell>
          <cell r="AF609">
            <v>0</v>
          </cell>
          <cell r="AG609">
            <v>0</v>
          </cell>
        </row>
        <row r="610">
          <cell r="H610">
            <v>0</v>
          </cell>
          <cell r="I610">
            <v>0</v>
          </cell>
          <cell r="J610">
            <v>0</v>
          </cell>
          <cell r="K610">
            <v>0</v>
          </cell>
          <cell r="L610">
            <v>0</v>
          </cell>
          <cell r="M610">
            <v>0</v>
          </cell>
          <cell r="N610">
            <v>0</v>
          </cell>
          <cell r="O610">
            <v>0</v>
          </cell>
          <cell r="P610">
            <v>0</v>
          </cell>
          <cell r="Q610">
            <v>0</v>
          </cell>
          <cell r="R610">
            <v>0</v>
          </cell>
          <cell r="S610">
            <v>0</v>
          </cell>
          <cell r="T610">
            <v>0</v>
          </cell>
          <cell r="U610">
            <v>0</v>
          </cell>
          <cell r="V610">
            <v>0</v>
          </cell>
          <cell r="W610">
            <v>0</v>
          </cell>
          <cell r="X610">
            <v>0</v>
          </cell>
          <cell r="Y610">
            <v>0</v>
          </cell>
          <cell r="Z610">
            <v>0</v>
          </cell>
          <cell r="AA610">
            <v>0</v>
          </cell>
          <cell r="AB610">
            <v>0</v>
          </cell>
          <cell r="AC610">
            <v>0</v>
          </cell>
          <cell r="AD610">
            <v>0</v>
          </cell>
          <cell r="AE610">
            <v>0</v>
          </cell>
          <cell r="AF610">
            <v>0</v>
          </cell>
          <cell r="AG610">
            <v>0</v>
          </cell>
        </row>
        <row r="611">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0</v>
          </cell>
          <cell r="Z611">
            <v>0</v>
          </cell>
          <cell r="AA611">
            <v>0</v>
          </cell>
          <cell r="AB611">
            <v>0</v>
          </cell>
          <cell r="AC611">
            <v>0</v>
          </cell>
          <cell r="AD611">
            <v>0</v>
          </cell>
          <cell r="AE611">
            <v>0</v>
          </cell>
          <cell r="AF611">
            <v>0</v>
          </cell>
          <cell r="AG611">
            <v>0</v>
          </cell>
        </row>
        <row r="612">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cell r="W612">
            <v>0</v>
          </cell>
          <cell r="X612">
            <v>0</v>
          </cell>
          <cell r="Y612">
            <v>0</v>
          </cell>
          <cell r="Z612">
            <v>0</v>
          </cell>
          <cell r="AA612">
            <v>0</v>
          </cell>
          <cell r="AB612">
            <v>0</v>
          </cell>
          <cell r="AC612">
            <v>0</v>
          </cell>
          <cell r="AD612">
            <v>0</v>
          </cell>
          <cell r="AE612">
            <v>0</v>
          </cell>
          <cell r="AF612">
            <v>0</v>
          </cell>
          <cell r="AG612">
            <v>0</v>
          </cell>
        </row>
        <row r="613">
          <cell r="G613">
            <v>771</v>
          </cell>
          <cell r="H613">
            <v>377</v>
          </cell>
          <cell r="I613">
            <v>1148</v>
          </cell>
          <cell r="J613">
            <v>764</v>
          </cell>
          <cell r="K613">
            <v>1912</v>
          </cell>
          <cell r="L613">
            <v>0</v>
          </cell>
          <cell r="M613">
            <v>1912</v>
          </cell>
          <cell r="N613">
            <v>1858</v>
          </cell>
          <cell r="O613">
            <v>3770</v>
          </cell>
          <cell r="P613">
            <v>36</v>
          </cell>
          <cell r="Q613">
            <v>1894</v>
          </cell>
          <cell r="R613">
            <v>3806</v>
          </cell>
          <cell r="S613">
            <v>1248</v>
          </cell>
          <cell r="T613">
            <v>5054</v>
          </cell>
          <cell r="U613">
            <v>40</v>
          </cell>
          <cell r="V613">
            <v>5094</v>
          </cell>
          <cell r="W613">
            <v>0</v>
          </cell>
          <cell r="X613">
            <v>1288</v>
          </cell>
          <cell r="Y613">
            <v>5094</v>
          </cell>
          <cell r="Z613">
            <v>-5094</v>
          </cell>
          <cell r="AA613">
            <v>0</v>
          </cell>
          <cell r="AB613">
            <v>0</v>
          </cell>
          <cell r="AC613">
            <v>-5094</v>
          </cell>
          <cell r="AD613">
            <v>0</v>
          </cell>
          <cell r="AE613">
            <v>-5094</v>
          </cell>
          <cell r="AF613">
            <v>-3806</v>
          </cell>
          <cell r="AG613">
            <v>0</v>
          </cell>
        </row>
        <row r="614">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cell r="W614">
            <v>0</v>
          </cell>
          <cell r="X614">
            <v>0</v>
          </cell>
          <cell r="Y614">
            <v>0</v>
          </cell>
          <cell r="Z614">
            <v>0</v>
          </cell>
          <cell r="AA614">
            <v>0</v>
          </cell>
          <cell r="AB614">
            <v>0</v>
          </cell>
          <cell r="AC614">
            <v>0</v>
          </cell>
          <cell r="AD614">
            <v>0</v>
          </cell>
          <cell r="AE614">
            <v>0</v>
          </cell>
          <cell r="AF614">
            <v>0</v>
          </cell>
          <cell r="AG614">
            <v>0</v>
          </cell>
        </row>
        <row r="615">
          <cell r="G615">
            <v>8560</v>
          </cell>
          <cell r="H615">
            <v>2421.3999999999996</v>
          </cell>
          <cell r="I615">
            <v>10981.4</v>
          </cell>
          <cell r="J615">
            <v>4116.6999999999989</v>
          </cell>
          <cell r="K615">
            <v>15098.099999999999</v>
          </cell>
          <cell r="L615">
            <v>4222.2</v>
          </cell>
          <cell r="M615">
            <v>19320.3</v>
          </cell>
          <cell r="N615">
            <v>4486.5000000000018</v>
          </cell>
          <cell r="O615">
            <v>23806.800000000003</v>
          </cell>
          <cell r="P615">
            <v>-1755.0000000000036</v>
          </cell>
          <cell r="Q615">
            <v>6953.699999999998</v>
          </cell>
          <cell r="R615">
            <v>22051.8</v>
          </cell>
          <cell r="S615">
            <v>4891</v>
          </cell>
          <cell r="T615">
            <v>26942.799999999999</v>
          </cell>
          <cell r="U615">
            <v>2813.5999999999985</v>
          </cell>
          <cell r="V615">
            <v>29756.399999999998</v>
          </cell>
          <cell r="W615">
            <v>2070.7000000000007</v>
          </cell>
          <cell r="X615">
            <v>9775.2999999999993</v>
          </cell>
          <cell r="Y615">
            <v>31827.1</v>
          </cell>
          <cell r="Z615">
            <v>-31827.1</v>
          </cell>
          <cell r="AA615">
            <v>0</v>
          </cell>
          <cell r="AB615">
            <v>0</v>
          </cell>
          <cell r="AC615">
            <v>0</v>
          </cell>
          <cell r="AD615">
            <v>0</v>
          </cell>
          <cell r="AE615">
            <v>-31827.1</v>
          </cell>
          <cell r="AF615">
            <v>-22051.8</v>
          </cell>
          <cell r="AG615">
            <v>0</v>
          </cell>
        </row>
        <row r="616">
          <cell r="H616">
            <v>1.2</v>
          </cell>
          <cell r="I616">
            <v>1.2</v>
          </cell>
          <cell r="J616">
            <v>0</v>
          </cell>
          <cell r="K616">
            <v>1.2</v>
          </cell>
          <cell r="L616">
            <v>2.5999999999999996</v>
          </cell>
          <cell r="M616">
            <v>3.8</v>
          </cell>
          <cell r="N616">
            <v>6.1000000000000005</v>
          </cell>
          <cell r="O616">
            <v>9.9</v>
          </cell>
          <cell r="P616">
            <v>0</v>
          </cell>
          <cell r="Q616">
            <v>8.6999999999999993</v>
          </cell>
          <cell r="R616">
            <v>9.9</v>
          </cell>
          <cell r="S616">
            <v>2000</v>
          </cell>
          <cell r="T616">
            <v>2009.9</v>
          </cell>
          <cell r="U616">
            <v>0</v>
          </cell>
          <cell r="V616">
            <v>2009.9</v>
          </cell>
          <cell r="W616">
            <v>0</v>
          </cell>
          <cell r="X616">
            <v>2000</v>
          </cell>
          <cell r="Y616">
            <v>2009.9</v>
          </cell>
          <cell r="Z616">
            <v>-2009.9</v>
          </cell>
          <cell r="AA616">
            <v>0</v>
          </cell>
          <cell r="AB616">
            <v>0</v>
          </cell>
          <cell r="AC616">
            <v>-2009.9</v>
          </cell>
          <cell r="AD616">
            <v>0</v>
          </cell>
          <cell r="AE616">
            <v>-2009.9</v>
          </cell>
          <cell r="AF616">
            <v>-9.9000000000000909</v>
          </cell>
          <cell r="AG616">
            <v>0</v>
          </cell>
        </row>
        <row r="617">
          <cell r="G617">
            <v>160.30000000000001</v>
          </cell>
          <cell r="H617">
            <v>163.39999999999998</v>
          </cell>
          <cell r="I617">
            <v>323.7</v>
          </cell>
          <cell r="J617">
            <v>62.600000000000023</v>
          </cell>
          <cell r="K617">
            <v>386.3</v>
          </cell>
          <cell r="L617">
            <v>100</v>
          </cell>
          <cell r="M617">
            <v>486.3</v>
          </cell>
          <cell r="N617">
            <v>30.800000000000011</v>
          </cell>
          <cell r="O617">
            <v>517.1</v>
          </cell>
          <cell r="P617">
            <v>186</v>
          </cell>
          <cell r="Q617">
            <v>316.8</v>
          </cell>
          <cell r="R617">
            <v>703.1</v>
          </cell>
          <cell r="S617">
            <v>257.39999999999998</v>
          </cell>
          <cell r="T617">
            <v>960.5</v>
          </cell>
          <cell r="U617">
            <v>314.29999999999995</v>
          </cell>
          <cell r="V617">
            <v>1274.8</v>
          </cell>
          <cell r="W617">
            <v>360</v>
          </cell>
          <cell r="X617">
            <v>931.69999999999993</v>
          </cell>
          <cell r="Y617">
            <v>1634.8</v>
          </cell>
          <cell r="Z617">
            <v>-1634.8</v>
          </cell>
          <cell r="AA617">
            <v>0</v>
          </cell>
          <cell r="AB617">
            <v>0</v>
          </cell>
          <cell r="AC617">
            <v>-1634.8</v>
          </cell>
          <cell r="AD617">
            <v>0</v>
          </cell>
          <cell r="AE617">
            <v>-1634.8</v>
          </cell>
          <cell r="AF617">
            <v>-703.1</v>
          </cell>
          <cell r="AG617">
            <v>0</v>
          </cell>
        </row>
        <row r="618">
          <cell r="G618">
            <v>600.4</v>
          </cell>
          <cell r="H618">
            <v>-416.4</v>
          </cell>
          <cell r="I618">
            <v>184</v>
          </cell>
          <cell r="J618">
            <v>331.4</v>
          </cell>
          <cell r="K618">
            <v>515.4</v>
          </cell>
          <cell r="L618">
            <v>532.4</v>
          </cell>
          <cell r="M618">
            <v>1047.8</v>
          </cell>
          <cell r="N618">
            <v>-152.39999999999998</v>
          </cell>
          <cell r="O618">
            <v>895.4</v>
          </cell>
          <cell r="P618">
            <v>-379.6</v>
          </cell>
          <cell r="Q618">
            <v>0.39999999999997726</v>
          </cell>
          <cell r="R618">
            <v>515.79999999999995</v>
          </cell>
          <cell r="S618">
            <v>-9.9999999999909051E-2</v>
          </cell>
          <cell r="T618">
            <v>515.70000000000005</v>
          </cell>
          <cell r="U618">
            <v>25</v>
          </cell>
          <cell r="V618">
            <v>540.70000000000005</v>
          </cell>
          <cell r="W618">
            <v>0</v>
          </cell>
          <cell r="X618">
            <v>24.900000000000091</v>
          </cell>
          <cell r="Y618">
            <v>540.70000000000005</v>
          </cell>
          <cell r="Z618">
            <v>-540.70000000000005</v>
          </cell>
          <cell r="AA618">
            <v>0</v>
          </cell>
          <cell r="AB618">
            <v>0</v>
          </cell>
          <cell r="AC618">
            <v>-540.70000000000005</v>
          </cell>
          <cell r="AD618">
            <v>0</v>
          </cell>
          <cell r="AE618">
            <v>-540.70000000000005</v>
          </cell>
          <cell r="AF618">
            <v>-515.79999999999995</v>
          </cell>
          <cell r="AG618">
            <v>0</v>
          </cell>
        </row>
        <row r="619">
          <cell r="G619">
            <v>92.7</v>
          </cell>
          <cell r="H619">
            <v>6.8999999999999915</v>
          </cell>
          <cell r="I619">
            <v>99.6</v>
          </cell>
          <cell r="J619">
            <v>-99.6</v>
          </cell>
          <cell r="K619">
            <v>0</v>
          </cell>
          <cell r="L619">
            <v>53.6</v>
          </cell>
          <cell r="M619">
            <v>53.6</v>
          </cell>
          <cell r="N619">
            <v>-28.200000000000003</v>
          </cell>
          <cell r="O619">
            <v>25.4</v>
          </cell>
          <cell r="P619">
            <v>0</v>
          </cell>
          <cell r="Q619">
            <v>25.4</v>
          </cell>
          <cell r="R619">
            <v>25.4</v>
          </cell>
          <cell r="S619">
            <v>81.900000000000006</v>
          </cell>
          <cell r="T619">
            <v>107.3</v>
          </cell>
          <cell r="U619">
            <v>8.4000000000000057</v>
          </cell>
          <cell r="V619">
            <v>115.7</v>
          </cell>
          <cell r="W619">
            <v>-68.300000000000011</v>
          </cell>
          <cell r="X619">
            <v>22</v>
          </cell>
          <cell r="Y619">
            <v>47.4</v>
          </cell>
          <cell r="Z619">
            <v>-47.4</v>
          </cell>
          <cell r="AA619">
            <v>0</v>
          </cell>
          <cell r="AB619">
            <v>0</v>
          </cell>
          <cell r="AC619">
            <v>-47.4</v>
          </cell>
          <cell r="AD619">
            <v>0</v>
          </cell>
          <cell r="AE619">
            <v>-47.4</v>
          </cell>
          <cell r="AF619">
            <v>-25.4</v>
          </cell>
          <cell r="AG619">
            <v>0</v>
          </cell>
        </row>
        <row r="620">
          <cell r="H620">
            <v>34.4</v>
          </cell>
          <cell r="I620">
            <v>34.4</v>
          </cell>
          <cell r="J620">
            <v>0</v>
          </cell>
          <cell r="K620">
            <v>34.4</v>
          </cell>
          <cell r="L620">
            <v>96.799999999999983</v>
          </cell>
          <cell r="M620">
            <v>131.19999999999999</v>
          </cell>
          <cell r="N620">
            <v>30.200000000000017</v>
          </cell>
          <cell r="O620">
            <v>161.4</v>
          </cell>
          <cell r="P620">
            <v>35.299999999999983</v>
          </cell>
          <cell r="Q620">
            <v>162.29999999999998</v>
          </cell>
          <cell r="R620">
            <v>196.7</v>
          </cell>
          <cell r="S620">
            <v>50.200000000000017</v>
          </cell>
          <cell r="T620">
            <v>246.9</v>
          </cell>
          <cell r="U620">
            <v>0</v>
          </cell>
          <cell r="V620">
            <v>246.9</v>
          </cell>
          <cell r="W620">
            <v>82.299999999999983</v>
          </cell>
          <cell r="X620">
            <v>132.5</v>
          </cell>
          <cell r="Y620">
            <v>329.2</v>
          </cell>
          <cell r="Z620">
            <v>-329.2</v>
          </cell>
          <cell r="AA620">
            <v>0</v>
          </cell>
          <cell r="AB620">
            <v>0</v>
          </cell>
          <cell r="AC620">
            <v>-329.2</v>
          </cell>
          <cell r="AD620">
            <v>0</v>
          </cell>
          <cell r="AE620">
            <v>-329.2</v>
          </cell>
          <cell r="AF620">
            <v>-196.7</v>
          </cell>
          <cell r="AG620">
            <v>0</v>
          </cell>
        </row>
        <row r="621">
          <cell r="G621">
            <v>257</v>
          </cell>
          <cell r="H621">
            <v>171.60000000000002</v>
          </cell>
          <cell r="I621">
            <v>428.6</v>
          </cell>
          <cell r="J621">
            <v>-56.600000000000023</v>
          </cell>
          <cell r="K621">
            <v>372</v>
          </cell>
          <cell r="L621">
            <v>152.20000000000005</v>
          </cell>
          <cell r="M621">
            <v>524.20000000000005</v>
          </cell>
          <cell r="N621">
            <v>351.4</v>
          </cell>
          <cell r="O621">
            <v>875.6</v>
          </cell>
          <cell r="P621">
            <v>-503.6</v>
          </cell>
          <cell r="Q621">
            <v>0</v>
          </cell>
          <cell r="R621">
            <v>372</v>
          </cell>
          <cell r="S621">
            <v>0</v>
          </cell>
          <cell r="T621">
            <v>372</v>
          </cell>
          <cell r="U621">
            <v>0</v>
          </cell>
          <cell r="V621">
            <v>372</v>
          </cell>
          <cell r="W621">
            <v>0</v>
          </cell>
          <cell r="X621">
            <v>0</v>
          </cell>
          <cell r="Y621">
            <v>372</v>
          </cell>
          <cell r="Z621">
            <v>-372</v>
          </cell>
          <cell r="AA621">
            <v>0</v>
          </cell>
          <cell r="AB621">
            <v>0</v>
          </cell>
          <cell r="AC621">
            <v>-372</v>
          </cell>
          <cell r="AD621">
            <v>0</v>
          </cell>
          <cell r="AE621">
            <v>-372</v>
          </cell>
          <cell r="AF621">
            <v>-372</v>
          </cell>
          <cell r="AG621">
            <v>0</v>
          </cell>
        </row>
        <row r="622">
          <cell r="H622">
            <v>0</v>
          </cell>
          <cell r="I622">
            <v>72.8</v>
          </cell>
          <cell r="J622">
            <v>72.8</v>
          </cell>
          <cell r="K622">
            <v>72.8</v>
          </cell>
          <cell r="L622">
            <v>46.600000000000009</v>
          </cell>
          <cell r="M622">
            <v>119.4</v>
          </cell>
          <cell r="N622">
            <v>765.5</v>
          </cell>
          <cell r="O622">
            <v>884.9</v>
          </cell>
          <cell r="P622">
            <v>593.9</v>
          </cell>
          <cell r="Q622">
            <v>1406</v>
          </cell>
          <cell r="R622">
            <v>1478.8</v>
          </cell>
          <cell r="S622">
            <v>82.5</v>
          </cell>
          <cell r="T622">
            <v>1561.3</v>
          </cell>
          <cell r="U622">
            <v>211.79999999999995</v>
          </cell>
          <cell r="V622">
            <v>1773.1</v>
          </cell>
          <cell r="W622">
            <v>132.30000000000018</v>
          </cell>
          <cell r="X622">
            <v>426.60000000000014</v>
          </cell>
          <cell r="Y622">
            <v>1905.4</v>
          </cell>
          <cell r="Z622">
            <v>-1905.4</v>
          </cell>
          <cell r="AA622">
            <v>0</v>
          </cell>
          <cell r="AB622">
            <v>0</v>
          </cell>
          <cell r="AC622">
            <v>-1478.8</v>
          </cell>
          <cell r="AD622">
            <v>0</v>
          </cell>
          <cell r="AE622">
            <v>-1905.4</v>
          </cell>
          <cell r="AF622">
            <v>-1478.8</v>
          </cell>
          <cell r="AG622">
            <v>0</v>
          </cell>
        </row>
        <row r="623">
          <cell r="G623">
            <v>292.3</v>
          </cell>
          <cell r="H623">
            <v>183.3</v>
          </cell>
          <cell r="I623">
            <v>475.6</v>
          </cell>
          <cell r="J623">
            <v>281.29999999999995</v>
          </cell>
          <cell r="K623">
            <v>756.9</v>
          </cell>
          <cell r="L623">
            <v>507.19999999999993</v>
          </cell>
          <cell r="M623">
            <v>1264.0999999999999</v>
          </cell>
          <cell r="N623">
            <v>319.30000000000018</v>
          </cell>
          <cell r="O623">
            <v>1583.4</v>
          </cell>
          <cell r="P623">
            <v>810.59999999999991</v>
          </cell>
          <cell r="Q623">
            <v>1637.1</v>
          </cell>
          <cell r="R623">
            <v>2394</v>
          </cell>
          <cell r="S623">
            <v>968.69999999999982</v>
          </cell>
          <cell r="T623">
            <v>3362.7</v>
          </cell>
          <cell r="U623">
            <v>78.5</v>
          </cell>
          <cell r="V623">
            <v>3441.2</v>
          </cell>
          <cell r="W623">
            <v>134</v>
          </cell>
          <cell r="X623">
            <v>1181.1999999999998</v>
          </cell>
          <cell r="Y623">
            <v>3575.2</v>
          </cell>
          <cell r="Z623">
            <v>-3575.2</v>
          </cell>
          <cell r="AA623">
            <v>0</v>
          </cell>
          <cell r="AB623">
            <v>0</v>
          </cell>
          <cell r="AC623">
            <v>-3575.2</v>
          </cell>
          <cell r="AD623">
            <v>0</v>
          </cell>
          <cell r="AE623">
            <v>-3575.2</v>
          </cell>
          <cell r="AF623">
            <v>-2394</v>
          </cell>
          <cell r="AG623">
            <v>0</v>
          </cell>
        </row>
        <row r="624">
          <cell r="G624">
            <v>328.2</v>
          </cell>
          <cell r="H624">
            <v>136.60000000000002</v>
          </cell>
          <cell r="I624">
            <v>464.8</v>
          </cell>
          <cell r="J624">
            <v>390.7</v>
          </cell>
          <cell r="K624">
            <v>855.5</v>
          </cell>
          <cell r="L624">
            <v>176.5</v>
          </cell>
          <cell r="M624">
            <v>1032</v>
          </cell>
          <cell r="N624">
            <v>180.5</v>
          </cell>
          <cell r="O624">
            <v>1212.5</v>
          </cell>
          <cell r="P624">
            <v>148.09999999999991</v>
          </cell>
          <cell r="Q624">
            <v>505.09999999999991</v>
          </cell>
          <cell r="R624">
            <v>1360.6</v>
          </cell>
          <cell r="S624">
            <v>47.100000000000136</v>
          </cell>
          <cell r="T624">
            <v>1407.7</v>
          </cell>
          <cell r="U624">
            <v>235.70000000000005</v>
          </cell>
          <cell r="V624">
            <v>1643.4</v>
          </cell>
          <cell r="W624">
            <v>47.399999999999864</v>
          </cell>
          <cell r="X624">
            <v>330.20000000000005</v>
          </cell>
          <cell r="Y624">
            <v>1690.8</v>
          </cell>
          <cell r="Z624">
            <v>-1690.8</v>
          </cell>
          <cell r="AA624">
            <v>0</v>
          </cell>
          <cell r="AB624">
            <v>0</v>
          </cell>
          <cell r="AC624">
            <v>-1690.8</v>
          </cell>
          <cell r="AD624">
            <v>0</v>
          </cell>
          <cell r="AE624">
            <v>-1690.8</v>
          </cell>
          <cell r="AF624">
            <v>-1360.6</v>
          </cell>
          <cell r="AG624">
            <v>0</v>
          </cell>
        </row>
        <row r="625">
          <cell r="G625">
            <v>16.3</v>
          </cell>
          <cell r="H625">
            <v>106</v>
          </cell>
          <cell r="I625">
            <v>122.3</v>
          </cell>
          <cell r="J625">
            <v>86.100000000000009</v>
          </cell>
          <cell r="K625">
            <v>208.4</v>
          </cell>
          <cell r="L625">
            <v>981.69999999999993</v>
          </cell>
          <cell r="M625">
            <v>1190.0999999999999</v>
          </cell>
          <cell r="N625">
            <v>70.200000000000045</v>
          </cell>
          <cell r="O625">
            <v>1260.3</v>
          </cell>
          <cell r="P625">
            <v>7</v>
          </cell>
          <cell r="Q625">
            <v>1058.9000000000001</v>
          </cell>
          <cell r="R625">
            <v>1267.3</v>
          </cell>
          <cell r="S625">
            <v>162</v>
          </cell>
          <cell r="T625">
            <v>1429.3</v>
          </cell>
          <cell r="U625">
            <v>45.700000000000045</v>
          </cell>
          <cell r="V625">
            <v>1475</v>
          </cell>
          <cell r="W625">
            <v>0</v>
          </cell>
          <cell r="X625">
            <v>207.70000000000005</v>
          </cell>
          <cell r="Y625">
            <v>1475</v>
          </cell>
          <cell r="Z625">
            <v>-1475</v>
          </cell>
          <cell r="AA625">
            <v>0</v>
          </cell>
          <cell r="AB625">
            <v>0</v>
          </cell>
          <cell r="AC625">
            <v>-1475</v>
          </cell>
          <cell r="AD625">
            <v>0</v>
          </cell>
          <cell r="AE625">
            <v>-1475</v>
          </cell>
          <cell r="AF625">
            <v>-1267.3</v>
          </cell>
          <cell r="AG625">
            <v>0</v>
          </cell>
        </row>
        <row r="626">
          <cell r="G626">
            <v>702</v>
          </cell>
          <cell r="H626">
            <v>383</v>
          </cell>
          <cell r="I626">
            <v>1085</v>
          </cell>
          <cell r="J626">
            <v>562</v>
          </cell>
          <cell r="K626">
            <v>1647</v>
          </cell>
          <cell r="L626">
            <v>249</v>
          </cell>
          <cell r="M626">
            <v>1896</v>
          </cell>
          <cell r="N626">
            <v>542</v>
          </cell>
          <cell r="O626">
            <v>2438</v>
          </cell>
          <cell r="P626">
            <v>86</v>
          </cell>
          <cell r="Q626">
            <v>877</v>
          </cell>
          <cell r="R626">
            <v>2524</v>
          </cell>
          <cell r="S626">
            <v>646</v>
          </cell>
          <cell r="T626">
            <v>3170</v>
          </cell>
          <cell r="U626">
            <v>390</v>
          </cell>
          <cell r="V626">
            <v>3560</v>
          </cell>
          <cell r="W626">
            <v>961</v>
          </cell>
          <cell r="X626">
            <v>1997</v>
          </cell>
          <cell r="Y626">
            <v>4521</v>
          </cell>
          <cell r="Z626">
            <v>-4521</v>
          </cell>
          <cell r="AA626">
            <v>0</v>
          </cell>
          <cell r="AB626">
            <v>0</v>
          </cell>
          <cell r="AC626">
            <v>-4521</v>
          </cell>
          <cell r="AD626">
            <v>0</v>
          </cell>
          <cell r="AE626">
            <v>-4521</v>
          </cell>
          <cell r="AF626">
            <v>-2524</v>
          </cell>
          <cell r="AG626">
            <v>0</v>
          </cell>
        </row>
        <row r="627">
          <cell r="G627">
            <v>170.4</v>
          </cell>
          <cell r="H627">
            <v>580</v>
          </cell>
          <cell r="I627">
            <v>750.4</v>
          </cell>
          <cell r="J627">
            <v>0</v>
          </cell>
          <cell r="K627">
            <v>750.4</v>
          </cell>
          <cell r="L627">
            <v>25</v>
          </cell>
          <cell r="M627">
            <v>775.4</v>
          </cell>
          <cell r="N627">
            <v>1118</v>
          </cell>
          <cell r="O627">
            <v>1893.4</v>
          </cell>
          <cell r="P627">
            <v>1357.5</v>
          </cell>
          <cell r="Q627">
            <v>2500.5</v>
          </cell>
          <cell r="R627">
            <v>3250.9</v>
          </cell>
          <cell r="S627">
            <v>15</v>
          </cell>
          <cell r="T627">
            <v>3265.9</v>
          </cell>
          <cell r="U627">
            <v>458.5</v>
          </cell>
          <cell r="V627">
            <v>3724.4</v>
          </cell>
          <cell r="W627">
            <v>56.900000000000091</v>
          </cell>
          <cell r="X627">
            <v>530.40000000000009</v>
          </cell>
          <cell r="Y627">
            <v>3781.3</v>
          </cell>
          <cell r="Z627">
            <v>-3781.3</v>
          </cell>
          <cell r="AA627">
            <v>0</v>
          </cell>
          <cell r="AB627">
            <v>0</v>
          </cell>
          <cell r="AC627">
            <v>-3781.3</v>
          </cell>
          <cell r="AD627">
            <v>0</v>
          </cell>
          <cell r="AE627">
            <v>-3781.3</v>
          </cell>
          <cell r="AF627">
            <v>-3250.9</v>
          </cell>
          <cell r="AG627">
            <v>0</v>
          </cell>
        </row>
        <row r="628">
          <cell r="G628">
            <v>13.3</v>
          </cell>
          <cell r="H628">
            <v>6.3000000000000007</v>
          </cell>
          <cell r="I628">
            <v>19.600000000000001</v>
          </cell>
          <cell r="J628">
            <v>3.2999999999999972</v>
          </cell>
          <cell r="K628">
            <v>22.9</v>
          </cell>
          <cell r="L628">
            <v>105.1</v>
          </cell>
          <cell r="M628">
            <v>128</v>
          </cell>
          <cell r="N628">
            <v>103.9</v>
          </cell>
          <cell r="O628">
            <v>231.9</v>
          </cell>
          <cell r="P628">
            <v>18.199999999999989</v>
          </cell>
          <cell r="Q628">
            <v>227.2</v>
          </cell>
          <cell r="R628">
            <v>250.1</v>
          </cell>
          <cell r="S628">
            <v>33.700000000000017</v>
          </cell>
          <cell r="T628">
            <v>283.8</v>
          </cell>
          <cell r="U628">
            <v>74.5</v>
          </cell>
          <cell r="V628">
            <v>358.3</v>
          </cell>
          <cell r="W628">
            <v>0</v>
          </cell>
          <cell r="X628">
            <v>108.20000000000002</v>
          </cell>
          <cell r="Y628">
            <v>358.3</v>
          </cell>
          <cell r="Z628">
            <v>-358.3</v>
          </cell>
          <cell r="AA628">
            <v>0</v>
          </cell>
          <cell r="AB628">
            <v>0</v>
          </cell>
          <cell r="AC628">
            <v>-358.3</v>
          </cell>
          <cell r="AD628">
            <v>0</v>
          </cell>
          <cell r="AE628">
            <v>-358.3</v>
          </cell>
          <cell r="AF628">
            <v>-250.1</v>
          </cell>
          <cell r="AG628">
            <v>0</v>
          </cell>
        </row>
        <row r="629">
          <cell r="G629">
            <v>5927.1</v>
          </cell>
          <cell r="H629">
            <v>1065.0999999999995</v>
          </cell>
          <cell r="I629">
            <v>6992.2</v>
          </cell>
          <cell r="J629">
            <v>2482.6999999999998</v>
          </cell>
          <cell r="K629">
            <v>9474.9</v>
          </cell>
          <cell r="L629">
            <v>1193.5</v>
          </cell>
          <cell r="M629">
            <v>10668.4</v>
          </cell>
          <cell r="N629">
            <v>1149.2000000000007</v>
          </cell>
          <cell r="O629">
            <v>11817.6</v>
          </cell>
          <cell r="P629">
            <v>-4114.4000000000005</v>
          </cell>
          <cell r="Q629">
            <v>-1771.6999999999998</v>
          </cell>
          <cell r="R629">
            <v>7703.2</v>
          </cell>
          <cell r="S629">
            <v>546.59999999999945</v>
          </cell>
          <cell r="T629">
            <v>8249.7999999999993</v>
          </cell>
          <cell r="U629">
            <v>971.20000000000073</v>
          </cell>
          <cell r="V629">
            <v>9221</v>
          </cell>
          <cell r="W629">
            <v>365.10000000000036</v>
          </cell>
          <cell r="X629">
            <v>1882.9000000000005</v>
          </cell>
          <cell r="Y629">
            <v>9586.1</v>
          </cell>
          <cell r="Z629">
            <v>-9586.1</v>
          </cell>
          <cell r="AA629">
            <v>0</v>
          </cell>
          <cell r="AB629">
            <v>0</v>
          </cell>
          <cell r="AC629">
            <v>-9586.1</v>
          </cell>
          <cell r="AD629">
            <v>0</v>
          </cell>
          <cell r="AE629">
            <v>-9586.1</v>
          </cell>
          <cell r="AF629">
            <v>-7703.2</v>
          </cell>
          <cell r="AG629">
            <v>0</v>
          </cell>
        </row>
        <row r="630">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0</v>
          </cell>
          <cell r="AB630">
            <v>0</v>
          </cell>
          <cell r="AC630">
            <v>0</v>
          </cell>
          <cell r="AD630">
            <v>0</v>
          </cell>
          <cell r="AE630">
            <v>0</v>
          </cell>
          <cell r="AF630">
            <v>0</v>
          </cell>
          <cell r="AG630">
            <v>0</v>
          </cell>
        </row>
        <row r="631">
          <cell r="G631">
            <v>663.5</v>
          </cell>
          <cell r="H631">
            <v>875.59999999999991</v>
          </cell>
          <cell r="I631">
            <v>1539.1</v>
          </cell>
          <cell r="J631">
            <v>373.09999999999991</v>
          </cell>
          <cell r="K631">
            <v>1912.1999999999998</v>
          </cell>
          <cell r="L631">
            <v>657.2</v>
          </cell>
          <cell r="M631">
            <v>2569.4</v>
          </cell>
          <cell r="N631">
            <v>1133.7</v>
          </cell>
          <cell r="O631">
            <v>3703.1</v>
          </cell>
          <cell r="P631">
            <v>1436.0000000000005</v>
          </cell>
          <cell r="Q631">
            <v>3226.9000000000005</v>
          </cell>
          <cell r="R631">
            <v>5139.1000000000004</v>
          </cell>
          <cell r="S631">
            <v>1253.7999999999993</v>
          </cell>
          <cell r="T631">
            <v>6392.9</v>
          </cell>
          <cell r="U631">
            <v>1754</v>
          </cell>
          <cell r="V631">
            <v>8146.9</v>
          </cell>
          <cell r="W631">
            <v>1289.0000000000018</v>
          </cell>
          <cell r="X631">
            <v>4296.8</v>
          </cell>
          <cell r="Y631">
            <v>9435.9000000000015</v>
          </cell>
          <cell r="Z631">
            <v>-9435.9000000000015</v>
          </cell>
          <cell r="AA631">
            <v>0</v>
          </cell>
          <cell r="AB631">
            <v>0</v>
          </cell>
          <cell r="AC631">
            <v>0</v>
          </cell>
          <cell r="AD631">
            <v>0</v>
          </cell>
          <cell r="AE631">
            <v>-9435.9000000000015</v>
          </cell>
          <cell r="AF631">
            <v>-5139.0999999999995</v>
          </cell>
          <cell r="AG631">
            <v>0</v>
          </cell>
        </row>
        <row r="632">
          <cell r="H632">
            <v>0</v>
          </cell>
          <cell r="I632">
            <v>0</v>
          </cell>
          <cell r="J632">
            <v>0</v>
          </cell>
          <cell r="K632">
            <v>0</v>
          </cell>
          <cell r="L632">
            <v>0</v>
          </cell>
          <cell r="M632">
            <v>0</v>
          </cell>
          <cell r="N632">
            <v>0</v>
          </cell>
          <cell r="O632">
            <v>0</v>
          </cell>
          <cell r="P632">
            <v>0</v>
          </cell>
          <cell r="Q632">
            <v>0</v>
          </cell>
          <cell r="R632">
            <v>0</v>
          </cell>
          <cell r="S632">
            <v>556.29999999999995</v>
          </cell>
          <cell r="T632">
            <v>556.29999999999995</v>
          </cell>
          <cell r="U632">
            <v>40.200000000000045</v>
          </cell>
          <cell r="V632">
            <v>596.5</v>
          </cell>
          <cell r="W632">
            <v>0</v>
          </cell>
          <cell r="X632">
            <v>596.5</v>
          </cell>
          <cell r="Y632">
            <v>596.5</v>
          </cell>
          <cell r="Z632">
            <v>-596.5</v>
          </cell>
          <cell r="AA632">
            <v>0</v>
          </cell>
          <cell r="AB632">
            <v>0</v>
          </cell>
          <cell r="AC632">
            <v>0</v>
          </cell>
          <cell r="AD632">
            <v>0</v>
          </cell>
          <cell r="AE632">
            <v>-596.5</v>
          </cell>
          <cell r="AF632">
            <v>0</v>
          </cell>
          <cell r="AG632">
            <v>0</v>
          </cell>
        </row>
        <row r="633">
          <cell r="G633">
            <v>131.9</v>
          </cell>
          <cell r="H633">
            <v>0</v>
          </cell>
          <cell r="I633">
            <v>131.9</v>
          </cell>
          <cell r="J633">
            <v>59.599999999999994</v>
          </cell>
          <cell r="K633">
            <v>191.5</v>
          </cell>
          <cell r="L633">
            <v>0</v>
          </cell>
          <cell r="M633">
            <v>191.5</v>
          </cell>
          <cell r="N633">
            <v>20</v>
          </cell>
          <cell r="O633">
            <v>211.5</v>
          </cell>
          <cell r="P633">
            <v>102</v>
          </cell>
          <cell r="Q633">
            <v>122</v>
          </cell>
          <cell r="R633">
            <v>313.5</v>
          </cell>
          <cell r="S633">
            <v>88.800000000000011</v>
          </cell>
          <cell r="T633">
            <v>402.3</v>
          </cell>
          <cell r="U633">
            <v>11</v>
          </cell>
          <cell r="V633">
            <v>413.3</v>
          </cell>
          <cell r="W633">
            <v>0</v>
          </cell>
          <cell r="X633">
            <v>99.800000000000011</v>
          </cell>
          <cell r="Y633">
            <v>413.3</v>
          </cell>
          <cell r="Z633">
            <v>-413.3</v>
          </cell>
          <cell r="AA633">
            <v>0</v>
          </cell>
          <cell r="AB633">
            <v>0</v>
          </cell>
          <cell r="AC633">
            <v>-413.3</v>
          </cell>
          <cell r="AD633">
            <v>0</v>
          </cell>
          <cell r="AE633">
            <v>-413.3</v>
          </cell>
          <cell r="AF633">
            <v>-313.5</v>
          </cell>
          <cell r="AG633">
            <v>0</v>
          </cell>
        </row>
        <row r="634">
          <cell r="G634">
            <v>35</v>
          </cell>
          <cell r="H634">
            <v>-35</v>
          </cell>
          <cell r="I634">
            <v>0</v>
          </cell>
          <cell r="J634">
            <v>0</v>
          </cell>
          <cell r="K634">
            <v>0</v>
          </cell>
          <cell r="L634">
            <v>300.5</v>
          </cell>
          <cell r="M634">
            <v>300.5</v>
          </cell>
          <cell r="N634">
            <v>-300.5</v>
          </cell>
          <cell r="O634">
            <v>0</v>
          </cell>
          <cell r="P634">
            <v>0</v>
          </cell>
          <cell r="Q634">
            <v>0</v>
          </cell>
          <cell r="R634">
            <v>0</v>
          </cell>
          <cell r="S634">
            <v>0</v>
          </cell>
          <cell r="T634">
            <v>0</v>
          </cell>
          <cell r="U634">
            <v>0</v>
          </cell>
          <cell r="V634">
            <v>0</v>
          </cell>
          <cell r="W634">
            <v>0</v>
          </cell>
          <cell r="X634">
            <v>0</v>
          </cell>
          <cell r="Y634">
            <v>0</v>
          </cell>
          <cell r="Z634">
            <v>0</v>
          </cell>
          <cell r="AA634">
            <v>0</v>
          </cell>
          <cell r="AB634">
            <v>0</v>
          </cell>
          <cell r="AC634">
            <v>0</v>
          </cell>
          <cell r="AD634">
            <v>0</v>
          </cell>
          <cell r="AE634">
            <v>0</v>
          </cell>
          <cell r="AF634">
            <v>0</v>
          </cell>
          <cell r="AG634">
            <v>0</v>
          </cell>
        </row>
        <row r="635">
          <cell r="H635">
            <v>9.8000000000000007</v>
          </cell>
          <cell r="I635">
            <v>9.8000000000000007</v>
          </cell>
          <cell r="J635">
            <v>-9.8000000000000007</v>
          </cell>
          <cell r="K635">
            <v>0</v>
          </cell>
          <cell r="L635">
            <v>27.7</v>
          </cell>
          <cell r="M635">
            <v>27.7</v>
          </cell>
          <cell r="N635">
            <v>6.9000000000000021</v>
          </cell>
          <cell r="O635">
            <v>34.6</v>
          </cell>
          <cell r="P635">
            <v>-17.200000000000003</v>
          </cell>
          <cell r="Q635">
            <v>17.399999999999999</v>
          </cell>
          <cell r="R635">
            <v>17.399999999999999</v>
          </cell>
          <cell r="S635">
            <v>23.800000000000004</v>
          </cell>
          <cell r="T635">
            <v>41.2</v>
          </cell>
          <cell r="U635">
            <v>39.799999999999997</v>
          </cell>
          <cell r="V635">
            <v>81</v>
          </cell>
          <cell r="W635">
            <v>-55.8</v>
          </cell>
          <cell r="X635">
            <v>7.8000000000000043</v>
          </cell>
          <cell r="Y635">
            <v>25.2</v>
          </cell>
          <cell r="Z635">
            <v>-25.2</v>
          </cell>
          <cell r="AA635">
            <v>0</v>
          </cell>
          <cell r="AB635">
            <v>0</v>
          </cell>
          <cell r="AC635">
            <v>-25.2</v>
          </cell>
          <cell r="AD635">
            <v>0</v>
          </cell>
          <cell r="AE635">
            <v>-25.2</v>
          </cell>
          <cell r="AF635">
            <v>-17.399999999999995</v>
          </cell>
          <cell r="AG635">
            <v>0</v>
          </cell>
        </row>
        <row r="636">
          <cell r="G636">
            <v>78.5</v>
          </cell>
          <cell r="H636">
            <v>108.4</v>
          </cell>
          <cell r="I636">
            <v>186.9</v>
          </cell>
          <cell r="J636">
            <v>0</v>
          </cell>
          <cell r="K636">
            <v>186.9</v>
          </cell>
          <cell r="L636">
            <v>0</v>
          </cell>
          <cell r="M636">
            <v>186.9</v>
          </cell>
          <cell r="N636">
            <v>95.1</v>
          </cell>
          <cell r="O636">
            <v>282</v>
          </cell>
          <cell r="P636">
            <v>451.29999999999995</v>
          </cell>
          <cell r="Q636">
            <v>546.4</v>
          </cell>
          <cell r="R636">
            <v>733.3</v>
          </cell>
          <cell r="S636">
            <v>144.40000000000009</v>
          </cell>
          <cell r="T636">
            <v>877.7</v>
          </cell>
          <cell r="U636">
            <v>793.7</v>
          </cell>
          <cell r="V636">
            <v>1671.4</v>
          </cell>
          <cell r="W636">
            <v>842.90000000000009</v>
          </cell>
          <cell r="X636">
            <v>1781.0000000000002</v>
          </cell>
          <cell r="Y636">
            <v>2514.3000000000002</v>
          </cell>
          <cell r="Z636">
            <v>-2514.3000000000002</v>
          </cell>
          <cell r="AA636">
            <v>0</v>
          </cell>
          <cell r="AB636">
            <v>0</v>
          </cell>
          <cell r="AC636">
            <v>-2514.3000000000002</v>
          </cell>
          <cell r="AD636">
            <v>0</v>
          </cell>
          <cell r="AE636">
            <v>-2514.3000000000002</v>
          </cell>
          <cell r="AF636">
            <v>-733.3</v>
          </cell>
          <cell r="AG636">
            <v>0</v>
          </cell>
        </row>
        <row r="637">
          <cell r="G637">
            <v>4</v>
          </cell>
          <cell r="H637">
            <v>95.4</v>
          </cell>
          <cell r="I637">
            <v>99.4</v>
          </cell>
          <cell r="J637">
            <v>-49.800000000000004</v>
          </cell>
          <cell r="K637">
            <v>49.6</v>
          </cell>
          <cell r="L637">
            <v>0</v>
          </cell>
          <cell r="M637">
            <v>49.6</v>
          </cell>
          <cell r="N637">
            <v>0</v>
          </cell>
          <cell r="O637">
            <v>49.6</v>
          </cell>
          <cell r="P637">
            <v>0</v>
          </cell>
          <cell r="Q637">
            <v>0</v>
          </cell>
          <cell r="R637">
            <v>49.6</v>
          </cell>
          <cell r="S637">
            <v>0</v>
          </cell>
          <cell r="T637">
            <v>49.6</v>
          </cell>
          <cell r="U637">
            <v>0</v>
          </cell>
          <cell r="V637">
            <v>49.6</v>
          </cell>
          <cell r="W637">
            <v>0</v>
          </cell>
          <cell r="X637">
            <v>0</v>
          </cell>
          <cell r="Y637">
            <v>49.6</v>
          </cell>
          <cell r="Z637">
            <v>-49.6</v>
          </cell>
          <cell r="AA637">
            <v>0</v>
          </cell>
          <cell r="AB637">
            <v>0</v>
          </cell>
          <cell r="AC637">
            <v>-49.6</v>
          </cell>
          <cell r="AD637">
            <v>0</v>
          </cell>
          <cell r="AE637">
            <v>-49.6</v>
          </cell>
          <cell r="AF637">
            <v>-49.6</v>
          </cell>
          <cell r="AG637">
            <v>0</v>
          </cell>
        </row>
        <row r="638">
          <cell r="H638">
            <v>0</v>
          </cell>
          <cell r="I638">
            <v>66.8</v>
          </cell>
          <cell r="J638">
            <v>66.8</v>
          </cell>
          <cell r="K638">
            <v>66.8</v>
          </cell>
          <cell r="L638">
            <v>21.700000000000003</v>
          </cell>
          <cell r="M638">
            <v>88.5</v>
          </cell>
          <cell r="N638">
            <v>0</v>
          </cell>
          <cell r="O638">
            <v>88.5</v>
          </cell>
          <cell r="P638">
            <v>20</v>
          </cell>
          <cell r="Q638">
            <v>41.7</v>
          </cell>
          <cell r="R638">
            <v>108.5</v>
          </cell>
          <cell r="S638">
            <v>15</v>
          </cell>
          <cell r="T638">
            <v>123.5</v>
          </cell>
          <cell r="U638">
            <v>59.400000000000006</v>
          </cell>
          <cell r="V638">
            <v>182.9</v>
          </cell>
          <cell r="W638">
            <v>10.699999999999989</v>
          </cell>
          <cell r="X638">
            <v>85.1</v>
          </cell>
          <cell r="Y638">
            <v>193.6</v>
          </cell>
          <cell r="Z638">
            <v>-193.6</v>
          </cell>
          <cell r="AA638">
            <v>0</v>
          </cell>
          <cell r="AB638">
            <v>0</v>
          </cell>
          <cell r="AC638">
            <v>-108.5</v>
          </cell>
          <cell r="AD638">
            <v>0</v>
          </cell>
          <cell r="AE638">
            <v>-193.6</v>
          </cell>
          <cell r="AF638">
            <v>-108.5</v>
          </cell>
          <cell r="AG638">
            <v>0</v>
          </cell>
        </row>
        <row r="639">
          <cell r="G639">
            <v>8.6</v>
          </cell>
          <cell r="H639">
            <v>101.4</v>
          </cell>
          <cell r="I639">
            <v>110</v>
          </cell>
          <cell r="J639">
            <v>37.300000000000011</v>
          </cell>
          <cell r="K639">
            <v>147.30000000000001</v>
          </cell>
          <cell r="L639">
            <v>45</v>
          </cell>
          <cell r="M639">
            <v>192.3</v>
          </cell>
          <cell r="N639">
            <v>269.89999999999998</v>
          </cell>
          <cell r="O639">
            <v>462.2</v>
          </cell>
          <cell r="P639">
            <v>255.40000000000003</v>
          </cell>
          <cell r="Q639">
            <v>570.29999999999995</v>
          </cell>
          <cell r="R639">
            <v>717.6</v>
          </cell>
          <cell r="S639">
            <v>122.89999999999998</v>
          </cell>
          <cell r="T639">
            <v>840.5</v>
          </cell>
          <cell r="U639">
            <v>346.70000000000005</v>
          </cell>
          <cell r="V639">
            <v>1187.2</v>
          </cell>
          <cell r="W639">
            <v>0.59999999999990905</v>
          </cell>
          <cell r="X639">
            <v>470.19999999999993</v>
          </cell>
          <cell r="Y639">
            <v>1187.8</v>
          </cell>
          <cell r="Z639">
            <v>-1187.8</v>
          </cell>
          <cell r="AA639">
            <v>0</v>
          </cell>
          <cell r="AB639">
            <v>0</v>
          </cell>
          <cell r="AC639">
            <v>-1187.8</v>
          </cell>
          <cell r="AD639">
            <v>0</v>
          </cell>
          <cell r="AE639">
            <v>-1187.8</v>
          </cell>
          <cell r="AF639">
            <v>-717.6</v>
          </cell>
          <cell r="AG639">
            <v>0</v>
          </cell>
        </row>
        <row r="640">
          <cell r="G640">
            <v>16.399999999999999</v>
          </cell>
          <cell r="H640">
            <v>35</v>
          </cell>
          <cell r="I640">
            <v>51.4</v>
          </cell>
          <cell r="J640">
            <v>0</v>
          </cell>
          <cell r="K640">
            <v>51.4</v>
          </cell>
          <cell r="L640">
            <v>0</v>
          </cell>
          <cell r="M640">
            <v>51.4</v>
          </cell>
          <cell r="N640">
            <v>123.19999999999999</v>
          </cell>
          <cell r="O640">
            <v>174.6</v>
          </cell>
          <cell r="P640">
            <v>0</v>
          </cell>
          <cell r="Q640">
            <v>123.19999999999999</v>
          </cell>
          <cell r="R640">
            <v>174.6</v>
          </cell>
          <cell r="S640">
            <v>2.5</v>
          </cell>
          <cell r="T640">
            <v>177.1</v>
          </cell>
          <cell r="U640">
            <v>163.79999999999998</v>
          </cell>
          <cell r="V640">
            <v>340.9</v>
          </cell>
          <cell r="W640">
            <v>0.70000000000004547</v>
          </cell>
          <cell r="X640">
            <v>167.00000000000003</v>
          </cell>
          <cell r="Y640">
            <v>341.6</v>
          </cell>
          <cell r="Z640">
            <v>-341.6</v>
          </cell>
          <cell r="AA640">
            <v>0</v>
          </cell>
          <cell r="AB640">
            <v>0</v>
          </cell>
          <cell r="AC640">
            <v>-341.6</v>
          </cell>
          <cell r="AD640">
            <v>0</v>
          </cell>
          <cell r="AE640">
            <v>-341.6</v>
          </cell>
          <cell r="AF640">
            <v>-174.6</v>
          </cell>
          <cell r="AG640">
            <v>0</v>
          </cell>
        </row>
        <row r="641">
          <cell r="H641">
            <v>0</v>
          </cell>
          <cell r="I641">
            <v>14.4</v>
          </cell>
          <cell r="J641">
            <v>14.4</v>
          </cell>
          <cell r="K641">
            <v>14.4</v>
          </cell>
          <cell r="L641">
            <v>63.4</v>
          </cell>
          <cell r="M641">
            <v>77.8</v>
          </cell>
          <cell r="N641">
            <v>9.4000000000000057</v>
          </cell>
          <cell r="O641">
            <v>87.2</v>
          </cell>
          <cell r="P641">
            <v>7.0999999999999943</v>
          </cell>
          <cell r="Q641">
            <v>79.900000000000006</v>
          </cell>
          <cell r="R641">
            <v>94.3</v>
          </cell>
          <cell r="S641">
            <v>56.7</v>
          </cell>
          <cell r="T641">
            <v>151</v>
          </cell>
          <cell r="U641">
            <v>120</v>
          </cell>
          <cell r="V641">
            <v>271</v>
          </cell>
          <cell r="W641">
            <v>0</v>
          </cell>
          <cell r="X641">
            <v>176.7</v>
          </cell>
          <cell r="Y641">
            <v>271</v>
          </cell>
          <cell r="Z641">
            <v>-271</v>
          </cell>
          <cell r="AA641">
            <v>0</v>
          </cell>
          <cell r="AB641">
            <v>0</v>
          </cell>
          <cell r="AC641">
            <v>-94.300000000000011</v>
          </cell>
          <cell r="AD641">
            <v>0</v>
          </cell>
          <cell r="AE641">
            <v>-271</v>
          </cell>
          <cell r="AF641">
            <v>-94.300000000000011</v>
          </cell>
          <cell r="AG641">
            <v>0</v>
          </cell>
        </row>
        <row r="642">
          <cell r="G642">
            <v>131</v>
          </cell>
          <cell r="H642">
            <v>36</v>
          </cell>
          <cell r="I642">
            <v>167</v>
          </cell>
          <cell r="J642">
            <v>25</v>
          </cell>
          <cell r="K642">
            <v>192</v>
          </cell>
          <cell r="L642">
            <v>50</v>
          </cell>
          <cell r="M642">
            <v>242</v>
          </cell>
          <cell r="N642">
            <v>211</v>
          </cell>
          <cell r="O642">
            <v>453</v>
          </cell>
          <cell r="P642">
            <v>241</v>
          </cell>
          <cell r="Q642">
            <v>502</v>
          </cell>
          <cell r="R642">
            <v>694</v>
          </cell>
          <cell r="S642">
            <v>106</v>
          </cell>
          <cell r="T642">
            <v>800</v>
          </cell>
          <cell r="U642">
            <v>69</v>
          </cell>
          <cell r="V642">
            <v>869</v>
          </cell>
          <cell r="W642">
            <v>55</v>
          </cell>
          <cell r="X642">
            <v>230</v>
          </cell>
          <cell r="Y642">
            <v>924</v>
          </cell>
          <cell r="Z642">
            <v>-924</v>
          </cell>
          <cell r="AA642">
            <v>0</v>
          </cell>
          <cell r="AB642">
            <v>0</v>
          </cell>
          <cell r="AC642">
            <v>-924</v>
          </cell>
          <cell r="AD642">
            <v>0</v>
          </cell>
          <cell r="AE642">
            <v>-924</v>
          </cell>
          <cell r="AF642">
            <v>-694</v>
          </cell>
          <cell r="AG642">
            <v>0</v>
          </cell>
        </row>
        <row r="643">
          <cell r="G643">
            <v>33.299999999999997</v>
          </cell>
          <cell r="H643">
            <v>0</v>
          </cell>
          <cell r="I643">
            <v>33.299999999999997</v>
          </cell>
          <cell r="J643">
            <v>0.20000000000000284</v>
          </cell>
          <cell r="K643">
            <v>33.5</v>
          </cell>
          <cell r="L643">
            <v>0</v>
          </cell>
          <cell r="M643">
            <v>33.5</v>
          </cell>
          <cell r="N643">
            <v>24.5</v>
          </cell>
          <cell r="O643">
            <v>58</v>
          </cell>
          <cell r="P643">
            <v>32.400000000000006</v>
          </cell>
          <cell r="Q643">
            <v>56.900000000000006</v>
          </cell>
          <cell r="R643">
            <v>90.4</v>
          </cell>
          <cell r="S643">
            <v>9.9999999999994316E-2</v>
          </cell>
          <cell r="T643">
            <v>90.5</v>
          </cell>
          <cell r="U643">
            <v>110.4</v>
          </cell>
          <cell r="V643">
            <v>200.9</v>
          </cell>
          <cell r="W643">
            <v>249.99999999999997</v>
          </cell>
          <cell r="X643">
            <v>360.5</v>
          </cell>
          <cell r="Y643">
            <v>450.9</v>
          </cell>
          <cell r="Z643">
            <v>-450.9</v>
          </cell>
          <cell r="AA643">
            <v>0</v>
          </cell>
          <cell r="AB643">
            <v>0</v>
          </cell>
          <cell r="AC643">
            <v>-450.9</v>
          </cell>
          <cell r="AD643">
            <v>0</v>
          </cell>
          <cell r="AE643">
            <v>-450.9</v>
          </cell>
          <cell r="AF643">
            <v>-90.399999999999977</v>
          </cell>
          <cell r="AG643">
            <v>0</v>
          </cell>
        </row>
        <row r="644">
          <cell r="G644">
            <v>2.7</v>
          </cell>
          <cell r="H644">
            <v>7.2</v>
          </cell>
          <cell r="I644">
            <v>9.9</v>
          </cell>
          <cell r="J644">
            <v>0.59999999999999964</v>
          </cell>
          <cell r="K644">
            <v>10.5</v>
          </cell>
          <cell r="L644">
            <v>12.7</v>
          </cell>
          <cell r="M644">
            <v>23.2</v>
          </cell>
          <cell r="N644">
            <v>158.80000000000001</v>
          </cell>
          <cell r="O644">
            <v>182</v>
          </cell>
          <cell r="P644">
            <v>533.6</v>
          </cell>
          <cell r="Q644">
            <v>705.10000000000014</v>
          </cell>
          <cell r="R644">
            <v>715.6</v>
          </cell>
          <cell r="S644">
            <v>112.69999999999993</v>
          </cell>
          <cell r="T644">
            <v>828.3</v>
          </cell>
          <cell r="U644">
            <v>0</v>
          </cell>
          <cell r="V644">
            <v>828.3</v>
          </cell>
          <cell r="W644">
            <v>7.8000000000000682</v>
          </cell>
          <cell r="X644">
            <v>120.5</v>
          </cell>
          <cell r="Y644">
            <v>836.1</v>
          </cell>
          <cell r="Z644">
            <v>-836.1</v>
          </cell>
          <cell r="AA644">
            <v>0</v>
          </cell>
          <cell r="AB644">
            <v>0</v>
          </cell>
          <cell r="AC644">
            <v>-836.1</v>
          </cell>
          <cell r="AD644">
            <v>0</v>
          </cell>
          <cell r="AE644">
            <v>-836.1</v>
          </cell>
          <cell r="AF644">
            <v>-715.6</v>
          </cell>
          <cell r="AG644">
            <v>0</v>
          </cell>
        </row>
        <row r="645">
          <cell r="G645">
            <v>222.1</v>
          </cell>
          <cell r="H645">
            <v>517.4</v>
          </cell>
          <cell r="I645">
            <v>739.5</v>
          </cell>
          <cell r="J645">
            <v>228.79999999999995</v>
          </cell>
          <cell r="K645">
            <v>968.3</v>
          </cell>
          <cell r="L645">
            <v>136.20000000000005</v>
          </cell>
          <cell r="M645">
            <v>1104.5</v>
          </cell>
          <cell r="N645">
            <v>515.40000000000009</v>
          </cell>
          <cell r="O645">
            <v>1619.9</v>
          </cell>
          <cell r="P645">
            <v>-189.60000000000014</v>
          </cell>
          <cell r="Q645">
            <v>462</v>
          </cell>
          <cell r="R645">
            <v>1430.3</v>
          </cell>
          <cell r="S645">
            <v>24.600000000000136</v>
          </cell>
          <cell r="T645">
            <v>1454.9</v>
          </cell>
          <cell r="U645">
            <v>0</v>
          </cell>
          <cell r="V645">
            <v>1454.9</v>
          </cell>
          <cell r="W645">
            <v>177.09999999999991</v>
          </cell>
          <cell r="X645">
            <v>201.70000000000005</v>
          </cell>
          <cell r="Y645">
            <v>1632</v>
          </cell>
          <cell r="Z645">
            <v>-1632</v>
          </cell>
          <cell r="AA645">
            <v>0</v>
          </cell>
          <cell r="AB645">
            <v>0</v>
          </cell>
          <cell r="AC645">
            <v>-1632</v>
          </cell>
          <cell r="AD645">
            <v>0</v>
          </cell>
          <cell r="AE645">
            <v>-1632</v>
          </cell>
          <cell r="AF645">
            <v>-1430.3</v>
          </cell>
          <cell r="AG645">
            <v>0</v>
          </cell>
        </row>
        <row r="646">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0</v>
          </cell>
          <cell r="AB646">
            <v>0</v>
          </cell>
          <cell r="AC646">
            <v>0</v>
          </cell>
          <cell r="AD646">
            <v>0</v>
          </cell>
          <cell r="AE646">
            <v>0</v>
          </cell>
          <cell r="AF646">
            <v>0</v>
          </cell>
          <cell r="AG646">
            <v>0</v>
          </cell>
        </row>
        <row r="647">
          <cell r="G647">
            <v>4936.2999999999993</v>
          </cell>
          <cell r="H647">
            <v>41784.699999999997</v>
          </cell>
          <cell r="I647">
            <v>46721</v>
          </cell>
          <cell r="J647">
            <v>7916.5999999999985</v>
          </cell>
          <cell r="K647">
            <v>54637.599999999999</v>
          </cell>
          <cell r="L647">
            <v>21233.699999999997</v>
          </cell>
          <cell r="M647">
            <v>75871.299999999988</v>
          </cell>
          <cell r="N647">
            <v>169361.9</v>
          </cell>
          <cell r="O647">
            <v>245233.2</v>
          </cell>
          <cell r="P647">
            <v>11540.099999999977</v>
          </cell>
          <cell r="Q647">
            <v>202135.69999999995</v>
          </cell>
          <cell r="R647">
            <v>256773.3</v>
          </cell>
          <cell r="S647">
            <v>25208.200000000012</v>
          </cell>
          <cell r="T647">
            <v>281981.5</v>
          </cell>
          <cell r="U647">
            <v>152598</v>
          </cell>
          <cell r="V647">
            <v>434579.5</v>
          </cell>
          <cell r="W647">
            <v>28764.5</v>
          </cell>
          <cell r="X647">
            <v>206570.69999999995</v>
          </cell>
          <cell r="Y647">
            <v>463344</v>
          </cell>
          <cell r="Z647">
            <v>-463344</v>
          </cell>
          <cell r="AA647">
            <v>0</v>
          </cell>
          <cell r="AB647">
            <v>0</v>
          </cell>
          <cell r="AC647">
            <v>0</v>
          </cell>
          <cell r="AD647">
            <v>0</v>
          </cell>
          <cell r="AE647">
            <v>-463344</v>
          </cell>
          <cell r="AF647">
            <v>-256773.30000000002</v>
          </cell>
          <cell r="AG647">
            <v>0</v>
          </cell>
        </row>
        <row r="648">
          <cell r="G648">
            <v>477.5</v>
          </cell>
          <cell r="H648">
            <v>0.39999999999997726</v>
          </cell>
          <cell r="I648">
            <v>477.9</v>
          </cell>
          <cell r="J648">
            <v>0</v>
          </cell>
          <cell r="K648">
            <v>477.9</v>
          </cell>
          <cell r="L648">
            <v>-9.9999999999965894E-2</v>
          </cell>
          <cell r="M648">
            <v>477.8</v>
          </cell>
          <cell r="N648">
            <v>2791.7999999999997</v>
          </cell>
          <cell r="O648">
            <v>3269.6</v>
          </cell>
          <cell r="P648">
            <v>0.3000000000001819</v>
          </cell>
          <cell r="Q648">
            <v>2792</v>
          </cell>
          <cell r="R648">
            <v>3269.9</v>
          </cell>
          <cell r="S648">
            <v>1634.1</v>
          </cell>
          <cell r="T648">
            <v>4904</v>
          </cell>
          <cell r="U648">
            <v>50.600000000000364</v>
          </cell>
          <cell r="V648">
            <v>4954.6000000000004</v>
          </cell>
          <cell r="W648">
            <v>0</v>
          </cell>
          <cell r="X648">
            <v>1684.7000000000003</v>
          </cell>
          <cell r="Y648">
            <v>4954.6000000000004</v>
          </cell>
          <cell r="Z648">
            <v>-4954.6000000000004</v>
          </cell>
          <cell r="AA648">
            <v>0</v>
          </cell>
          <cell r="AB648">
            <v>0</v>
          </cell>
          <cell r="AC648">
            <v>-4954.6000000000004</v>
          </cell>
          <cell r="AD648">
            <v>0</v>
          </cell>
          <cell r="AE648">
            <v>-4954.6000000000004</v>
          </cell>
          <cell r="AF648">
            <v>-3269.9</v>
          </cell>
          <cell r="AG648">
            <v>0</v>
          </cell>
        </row>
        <row r="649">
          <cell r="G649">
            <v>0.2</v>
          </cell>
          <cell r="H649">
            <v>742.4</v>
          </cell>
          <cell r="I649">
            <v>742.6</v>
          </cell>
          <cell r="J649">
            <v>0</v>
          </cell>
          <cell r="K649">
            <v>742.6</v>
          </cell>
          <cell r="L649">
            <v>61.199999999999932</v>
          </cell>
          <cell r="M649">
            <v>803.8</v>
          </cell>
          <cell r="N649">
            <v>0</v>
          </cell>
          <cell r="O649">
            <v>803.8</v>
          </cell>
          <cell r="P649">
            <v>3642</v>
          </cell>
          <cell r="Q649">
            <v>3703.2</v>
          </cell>
          <cell r="R649">
            <v>4445.8</v>
          </cell>
          <cell r="S649">
            <v>9.9999999999454303E-2</v>
          </cell>
          <cell r="T649">
            <v>4445.8999999999996</v>
          </cell>
          <cell r="U649">
            <v>4778.3999999999996</v>
          </cell>
          <cell r="V649">
            <v>9224.2999999999993</v>
          </cell>
          <cell r="W649">
            <v>0</v>
          </cell>
          <cell r="X649">
            <v>4778.4999999999991</v>
          </cell>
          <cell r="Y649">
            <v>9224.2999999999993</v>
          </cell>
          <cell r="Z649">
            <v>-9224.2999999999993</v>
          </cell>
          <cell r="AA649">
            <v>0</v>
          </cell>
          <cell r="AB649">
            <v>0</v>
          </cell>
          <cell r="AC649">
            <v>-9224.2999999999993</v>
          </cell>
          <cell r="AD649">
            <v>0</v>
          </cell>
          <cell r="AE649">
            <v>-9224.2999999999993</v>
          </cell>
          <cell r="AF649">
            <v>-4445.8</v>
          </cell>
          <cell r="AG649">
            <v>0</v>
          </cell>
        </row>
        <row r="650">
          <cell r="G650">
            <v>6.3</v>
          </cell>
          <cell r="H650">
            <v>2109.3999999999996</v>
          </cell>
          <cell r="I650">
            <v>2115.6999999999998</v>
          </cell>
          <cell r="J650">
            <v>0</v>
          </cell>
          <cell r="K650">
            <v>2115.6999999999998</v>
          </cell>
          <cell r="L650">
            <v>230</v>
          </cell>
          <cell r="M650">
            <v>2345.6999999999998</v>
          </cell>
          <cell r="N650">
            <v>-230</v>
          </cell>
          <cell r="O650">
            <v>2115.6999999999998</v>
          </cell>
          <cell r="P650">
            <v>0</v>
          </cell>
          <cell r="Q650">
            <v>0</v>
          </cell>
          <cell r="R650">
            <v>2115.6999999999998</v>
          </cell>
          <cell r="S650">
            <v>3100</v>
          </cell>
          <cell r="T650">
            <v>5215.7</v>
          </cell>
          <cell r="U650">
            <v>0</v>
          </cell>
          <cell r="V650">
            <v>5215.7</v>
          </cell>
          <cell r="W650">
            <v>2000</v>
          </cell>
          <cell r="X650">
            <v>5100</v>
          </cell>
          <cell r="Y650">
            <v>7215.7</v>
          </cell>
          <cell r="Z650">
            <v>-7215.7</v>
          </cell>
          <cell r="AA650">
            <v>0</v>
          </cell>
          <cell r="AB650">
            <v>0</v>
          </cell>
          <cell r="AC650">
            <v>-7215.7</v>
          </cell>
          <cell r="AD650">
            <v>0</v>
          </cell>
          <cell r="AE650">
            <v>-7215.7</v>
          </cell>
          <cell r="AF650">
            <v>-2115.6999999999998</v>
          </cell>
          <cell r="AG650">
            <v>0</v>
          </cell>
        </row>
        <row r="651">
          <cell r="H651">
            <v>270</v>
          </cell>
          <cell r="I651">
            <v>270</v>
          </cell>
          <cell r="J651">
            <v>17.199999999999989</v>
          </cell>
          <cell r="K651">
            <v>287.2</v>
          </cell>
          <cell r="L651">
            <v>10.300000000000011</v>
          </cell>
          <cell r="M651">
            <v>297.5</v>
          </cell>
          <cell r="N651">
            <v>927</v>
          </cell>
          <cell r="O651">
            <v>1224.5</v>
          </cell>
          <cell r="P651">
            <v>-10.099999999999909</v>
          </cell>
          <cell r="Q651">
            <v>927.2</v>
          </cell>
          <cell r="R651">
            <v>1214.4000000000001</v>
          </cell>
          <cell r="S651">
            <v>0</v>
          </cell>
          <cell r="T651">
            <v>1214.4000000000001</v>
          </cell>
          <cell r="U651">
            <v>1631.7999999999997</v>
          </cell>
          <cell r="V651">
            <v>2846.2</v>
          </cell>
          <cell r="W651">
            <v>0</v>
          </cell>
          <cell r="X651">
            <v>1631.7999999999997</v>
          </cell>
          <cell r="Y651">
            <v>2846.2</v>
          </cell>
          <cell r="Z651">
            <v>-2846.2</v>
          </cell>
          <cell r="AA651">
            <v>0</v>
          </cell>
          <cell r="AB651">
            <v>0</v>
          </cell>
          <cell r="AC651">
            <v>-2846.2</v>
          </cell>
          <cell r="AD651">
            <v>0</v>
          </cell>
          <cell r="AE651">
            <v>-2846.2</v>
          </cell>
          <cell r="AF651">
            <v>-1214.4000000000001</v>
          </cell>
          <cell r="AG651">
            <v>0</v>
          </cell>
        </row>
        <row r="652">
          <cell r="H652">
            <v>1696</v>
          </cell>
          <cell r="I652">
            <v>1696</v>
          </cell>
          <cell r="J652">
            <v>0</v>
          </cell>
          <cell r="K652">
            <v>1696</v>
          </cell>
          <cell r="L652">
            <v>0.20000000000004547</v>
          </cell>
          <cell r="M652">
            <v>1696.2</v>
          </cell>
          <cell r="N652">
            <v>7239.9000000000005</v>
          </cell>
          <cell r="O652">
            <v>8936.1</v>
          </cell>
          <cell r="P652">
            <v>-0.1000000000003638</v>
          </cell>
          <cell r="Q652">
            <v>7240</v>
          </cell>
          <cell r="R652">
            <v>8936</v>
          </cell>
          <cell r="S652">
            <v>0</v>
          </cell>
          <cell r="T652">
            <v>8936</v>
          </cell>
          <cell r="U652">
            <v>14118</v>
          </cell>
          <cell r="V652">
            <v>23054</v>
          </cell>
          <cell r="W652">
            <v>0</v>
          </cell>
          <cell r="X652">
            <v>14118</v>
          </cell>
          <cell r="Y652">
            <v>23054</v>
          </cell>
          <cell r="Z652">
            <v>-23054</v>
          </cell>
          <cell r="AA652">
            <v>0</v>
          </cell>
          <cell r="AB652">
            <v>0</v>
          </cell>
          <cell r="AC652">
            <v>-23054</v>
          </cell>
          <cell r="AD652">
            <v>0</v>
          </cell>
          <cell r="AE652">
            <v>-23054</v>
          </cell>
          <cell r="AF652">
            <v>-8936</v>
          </cell>
          <cell r="AG652">
            <v>0</v>
          </cell>
        </row>
        <row r="653">
          <cell r="G653">
            <v>136.5</v>
          </cell>
          <cell r="H653">
            <v>0</v>
          </cell>
          <cell r="I653">
            <v>136.5</v>
          </cell>
          <cell r="J653">
            <v>-136.5</v>
          </cell>
          <cell r="K653">
            <v>0</v>
          </cell>
          <cell r="L653">
            <v>0</v>
          </cell>
          <cell r="M653">
            <v>0</v>
          </cell>
          <cell r="N653">
            <v>0</v>
          </cell>
          <cell r="O653">
            <v>0</v>
          </cell>
          <cell r="P653">
            <v>0</v>
          </cell>
          <cell r="Q653">
            <v>0</v>
          </cell>
          <cell r="R653">
            <v>0</v>
          </cell>
          <cell r="S653">
            <v>0</v>
          </cell>
          <cell r="T653">
            <v>0</v>
          </cell>
          <cell r="U653">
            <v>0</v>
          </cell>
          <cell r="V653">
            <v>0</v>
          </cell>
          <cell r="W653">
            <v>0</v>
          </cell>
          <cell r="X653">
            <v>0</v>
          </cell>
          <cell r="Y653">
            <v>0</v>
          </cell>
          <cell r="Z653">
            <v>0</v>
          </cell>
          <cell r="AA653">
            <v>0</v>
          </cell>
          <cell r="AB653">
            <v>0</v>
          </cell>
          <cell r="AC653">
            <v>0</v>
          </cell>
          <cell r="AD653">
            <v>0</v>
          </cell>
          <cell r="AE653">
            <v>0</v>
          </cell>
          <cell r="AF653">
            <v>0</v>
          </cell>
          <cell r="AG653">
            <v>0</v>
          </cell>
        </row>
        <row r="654">
          <cell r="G654">
            <v>21.9</v>
          </cell>
          <cell r="H654">
            <v>1632</v>
          </cell>
          <cell r="I654">
            <v>1653.9</v>
          </cell>
          <cell r="J654">
            <v>20.5</v>
          </cell>
          <cell r="K654">
            <v>1674.4</v>
          </cell>
          <cell r="L654">
            <v>253.39999999999986</v>
          </cell>
          <cell r="M654">
            <v>1927.8</v>
          </cell>
          <cell r="N654">
            <v>8272.1</v>
          </cell>
          <cell r="O654">
            <v>10199.9</v>
          </cell>
          <cell r="P654">
            <v>-168.10000000000036</v>
          </cell>
          <cell r="Q654">
            <v>8357.4</v>
          </cell>
          <cell r="R654">
            <v>10031.799999999999</v>
          </cell>
          <cell r="S654">
            <v>920</v>
          </cell>
          <cell r="T654">
            <v>10951.8</v>
          </cell>
          <cell r="U654">
            <v>3638</v>
          </cell>
          <cell r="V654">
            <v>14589.8</v>
          </cell>
          <cell r="W654">
            <v>143.30000000000109</v>
          </cell>
          <cell r="X654">
            <v>4701.3000000000011</v>
          </cell>
          <cell r="Y654">
            <v>14733.1</v>
          </cell>
          <cell r="Z654">
            <v>-14733.1</v>
          </cell>
          <cell r="AA654">
            <v>0</v>
          </cell>
          <cell r="AB654">
            <v>0</v>
          </cell>
          <cell r="AC654">
            <v>-14733.1</v>
          </cell>
          <cell r="AD654">
            <v>0</v>
          </cell>
          <cell r="AE654">
            <v>-14733.1</v>
          </cell>
          <cell r="AF654">
            <v>-10031.799999999999</v>
          </cell>
          <cell r="AG654">
            <v>0</v>
          </cell>
        </row>
        <row r="655">
          <cell r="G655">
            <v>169.5</v>
          </cell>
          <cell r="H655">
            <v>3139</v>
          </cell>
          <cell r="I655">
            <v>3308.5</v>
          </cell>
          <cell r="J655">
            <v>1233.5</v>
          </cell>
          <cell r="K655">
            <v>4542</v>
          </cell>
          <cell r="L655">
            <v>-461.59999999999991</v>
          </cell>
          <cell r="M655">
            <v>4080.4</v>
          </cell>
          <cell r="N655">
            <v>12967.800000000001</v>
          </cell>
          <cell r="O655">
            <v>17048.2</v>
          </cell>
          <cell r="P655">
            <v>27.099999999998545</v>
          </cell>
          <cell r="Q655">
            <v>12533.3</v>
          </cell>
          <cell r="R655">
            <v>17075.3</v>
          </cell>
          <cell r="S655">
            <v>1077.9000000000015</v>
          </cell>
          <cell r="T655">
            <v>18153.2</v>
          </cell>
          <cell r="U655">
            <v>12492.5</v>
          </cell>
          <cell r="V655">
            <v>30645.7</v>
          </cell>
          <cell r="W655">
            <v>1760.7999999999993</v>
          </cell>
          <cell r="X655">
            <v>15331.2</v>
          </cell>
          <cell r="Y655">
            <v>32406.5</v>
          </cell>
          <cell r="Z655">
            <v>-32406.5</v>
          </cell>
          <cell r="AA655">
            <v>0</v>
          </cell>
          <cell r="AB655">
            <v>0</v>
          </cell>
          <cell r="AC655">
            <v>-32406.5</v>
          </cell>
          <cell r="AD655">
            <v>0</v>
          </cell>
          <cell r="AE655">
            <v>-32406.5</v>
          </cell>
          <cell r="AF655">
            <v>-17075.3</v>
          </cell>
          <cell r="AG655">
            <v>0</v>
          </cell>
        </row>
        <row r="656">
          <cell r="G656">
            <v>92.3</v>
          </cell>
          <cell r="H656">
            <v>782.5</v>
          </cell>
          <cell r="I656">
            <v>874.8</v>
          </cell>
          <cell r="J656">
            <v>515</v>
          </cell>
          <cell r="K656">
            <v>1389.8</v>
          </cell>
          <cell r="L656">
            <v>19.900000000000091</v>
          </cell>
          <cell r="M656">
            <v>1409.7</v>
          </cell>
          <cell r="N656">
            <v>1225.9999999999998</v>
          </cell>
          <cell r="O656">
            <v>2635.7</v>
          </cell>
          <cell r="P656">
            <v>-1223.0999999999999</v>
          </cell>
          <cell r="Q656">
            <v>22.799999999999955</v>
          </cell>
          <cell r="R656">
            <v>1412.6</v>
          </cell>
          <cell r="S656">
            <v>0</v>
          </cell>
          <cell r="T656">
            <v>1412.6</v>
          </cell>
          <cell r="U656">
            <v>1280</v>
          </cell>
          <cell r="V656">
            <v>2692.6</v>
          </cell>
          <cell r="W656">
            <v>32.900000000000091</v>
          </cell>
          <cell r="X656">
            <v>1312.9</v>
          </cell>
          <cell r="Y656">
            <v>2725.5</v>
          </cell>
          <cell r="Z656">
            <v>-2725.5</v>
          </cell>
          <cell r="AA656">
            <v>0</v>
          </cell>
          <cell r="AB656">
            <v>0</v>
          </cell>
          <cell r="AC656">
            <v>-2725.5</v>
          </cell>
          <cell r="AD656">
            <v>0</v>
          </cell>
          <cell r="AE656">
            <v>-2725.5</v>
          </cell>
          <cell r="AF656">
            <v>-1412.6</v>
          </cell>
          <cell r="AG656">
            <v>0</v>
          </cell>
        </row>
        <row r="657">
          <cell r="H657">
            <v>0</v>
          </cell>
          <cell r="I657">
            <v>0</v>
          </cell>
          <cell r="J657">
            <v>0</v>
          </cell>
          <cell r="K657">
            <v>0</v>
          </cell>
          <cell r="L657">
            <v>0</v>
          </cell>
          <cell r="M657">
            <v>0</v>
          </cell>
          <cell r="N657">
            <v>0</v>
          </cell>
          <cell r="O657">
            <v>0</v>
          </cell>
          <cell r="P657">
            <v>0</v>
          </cell>
          <cell r="Q657">
            <v>0</v>
          </cell>
          <cell r="R657">
            <v>0</v>
          </cell>
          <cell r="S657">
            <v>0</v>
          </cell>
          <cell r="T657">
            <v>0</v>
          </cell>
          <cell r="U657">
            <v>0</v>
          </cell>
          <cell r="V657">
            <v>0</v>
          </cell>
          <cell r="W657">
            <v>0</v>
          </cell>
          <cell r="X657">
            <v>0</v>
          </cell>
          <cell r="Y657">
            <v>0</v>
          </cell>
          <cell r="Z657">
            <v>0</v>
          </cell>
          <cell r="AA657">
            <v>0</v>
          </cell>
          <cell r="AB657">
            <v>0</v>
          </cell>
          <cell r="AC657">
            <v>0</v>
          </cell>
          <cell r="AD657">
            <v>0</v>
          </cell>
          <cell r="AE657">
            <v>0</v>
          </cell>
          <cell r="AF657">
            <v>0</v>
          </cell>
          <cell r="AG657">
            <v>0</v>
          </cell>
        </row>
        <row r="658">
          <cell r="G658">
            <v>234</v>
          </cell>
          <cell r="H658">
            <v>5848</v>
          </cell>
          <cell r="I658">
            <v>6082</v>
          </cell>
          <cell r="J658">
            <v>5807</v>
          </cell>
          <cell r="K658">
            <v>11889</v>
          </cell>
          <cell r="L658">
            <v>9940</v>
          </cell>
          <cell r="M658">
            <v>21829</v>
          </cell>
          <cell r="N658">
            <v>37536</v>
          </cell>
          <cell r="O658">
            <v>59365</v>
          </cell>
          <cell r="P658">
            <v>1057</v>
          </cell>
          <cell r="Q658">
            <v>48533</v>
          </cell>
          <cell r="R658">
            <v>60422</v>
          </cell>
          <cell r="S658">
            <v>10528</v>
          </cell>
          <cell r="T658">
            <v>70950</v>
          </cell>
          <cell r="U658">
            <v>45012</v>
          </cell>
          <cell r="V658">
            <v>115962</v>
          </cell>
          <cell r="W658">
            <v>6529</v>
          </cell>
          <cell r="X658">
            <v>62069</v>
          </cell>
          <cell r="Y658">
            <v>122491</v>
          </cell>
          <cell r="Z658">
            <v>-122491</v>
          </cell>
          <cell r="AA658">
            <v>0</v>
          </cell>
          <cell r="AB658">
            <v>0</v>
          </cell>
          <cell r="AC658">
            <v>-122491</v>
          </cell>
          <cell r="AD658">
            <v>0</v>
          </cell>
          <cell r="AE658">
            <v>-122491</v>
          </cell>
          <cell r="AF658">
            <v>-60422</v>
          </cell>
          <cell r="AG658">
            <v>0</v>
          </cell>
        </row>
        <row r="659">
          <cell r="G659">
            <v>3913.1</v>
          </cell>
          <cell r="H659">
            <v>368.90000000000009</v>
          </cell>
          <cell r="I659">
            <v>4282</v>
          </cell>
          <cell r="J659">
            <v>293.30000000000018</v>
          </cell>
          <cell r="K659">
            <v>4575.3</v>
          </cell>
          <cell r="L659">
            <v>978.69999999999982</v>
          </cell>
          <cell r="M659">
            <v>5554</v>
          </cell>
          <cell r="N659">
            <v>4721.8999999999996</v>
          </cell>
          <cell r="O659">
            <v>10275.9</v>
          </cell>
          <cell r="P659">
            <v>7.6000000000003638</v>
          </cell>
          <cell r="Q659">
            <v>5708.2</v>
          </cell>
          <cell r="R659">
            <v>10283.5</v>
          </cell>
          <cell r="S659">
            <v>535.39999999999964</v>
          </cell>
          <cell r="T659">
            <v>10818.9</v>
          </cell>
          <cell r="U659">
            <v>1820.7000000000007</v>
          </cell>
          <cell r="V659">
            <v>12639.6</v>
          </cell>
          <cell r="W659">
            <v>-8.2000000000007276</v>
          </cell>
          <cell r="X659">
            <v>2347.8999999999996</v>
          </cell>
          <cell r="Y659">
            <v>12631.4</v>
          </cell>
          <cell r="Z659">
            <v>-12631.4</v>
          </cell>
          <cell r="AA659">
            <v>0</v>
          </cell>
          <cell r="AB659">
            <v>0</v>
          </cell>
          <cell r="AC659">
            <v>-12631.4</v>
          </cell>
          <cell r="AD659">
            <v>0</v>
          </cell>
          <cell r="AE659">
            <v>-12631.4</v>
          </cell>
          <cell r="AF659">
            <v>-10283.5</v>
          </cell>
          <cell r="AG659">
            <v>0</v>
          </cell>
        </row>
        <row r="660">
          <cell r="G660">
            <v>28.1</v>
          </cell>
          <cell r="H660">
            <v>0</v>
          </cell>
          <cell r="I660">
            <v>28.1</v>
          </cell>
          <cell r="J660">
            <v>3.0999999999999979</v>
          </cell>
          <cell r="K660">
            <v>31.2</v>
          </cell>
          <cell r="L660">
            <v>0.5</v>
          </cell>
          <cell r="M660">
            <v>31.7</v>
          </cell>
          <cell r="N660">
            <v>72.899999999999991</v>
          </cell>
          <cell r="O660">
            <v>104.6</v>
          </cell>
          <cell r="P660">
            <v>2</v>
          </cell>
          <cell r="Q660">
            <v>75.399999999999991</v>
          </cell>
          <cell r="R660">
            <v>106.6</v>
          </cell>
          <cell r="S660">
            <v>-9.9999999999994316E-2</v>
          </cell>
          <cell r="T660">
            <v>106.5</v>
          </cell>
          <cell r="U660">
            <v>0</v>
          </cell>
          <cell r="V660">
            <v>106.5</v>
          </cell>
          <cell r="W660">
            <v>7.4000000000000057</v>
          </cell>
          <cell r="X660">
            <v>7.3000000000000114</v>
          </cell>
          <cell r="Y660">
            <v>113.9</v>
          </cell>
          <cell r="Z660">
            <v>-113.9</v>
          </cell>
          <cell r="AA660">
            <v>0</v>
          </cell>
          <cell r="AB660">
            <v>0</v>
          </cell>
          <cell r="AC660">
            <v>-113.9</v>
          </cell>
          <cell r="AD660">
            <v>0</v>
          </cell>
          <cell r="AE660">
            <v>-113.9</v>
          </cell>
          <cell r="AF660">
            <v>-106.6</v>
          </cell>
          <cell r="AG660">
            <v>0</v>
          </cell>
        </row>
        <row r="661">
          <cell r="G661">
            <v>-143.1</v>
          </cell>
          <cell r="H661">
            <v>25196.1</v>
          </cell>
          <cell r="I661">
            <v>25053</v>
          </cell>
          <cell r="J661">
            <v>163.5</v>
          </cell>
          <cell r="K661">
            <v>25216.5</v>
          </cell>
          <cell r="L661">
            <v>10201.199999999997</v>
          </cell>
          <cell r="M661">
            <v>35417.699999999997</v>
          </cell>
          <cell r="N661">
            <v>93836.5</v>
          </cell>
          <cell r="O661">
            <v>129254.2</v>
          </cell>
          <cell r="P661">
            <v>8205.5000000000146</v>
          </cell>
          <cell r="Q661">
            <v>112243.20000000001</v>
          </cell>
          <cell r="R661">
            <v>137459.70000000001</v>
          </cell>
          <cell r="S661">
            <v>7412.7999999999884</v>
          </cell>
          <cell r="T661">
            <v>144872.5</v>
          </cell>
          <cell r="U661">
            <v>67776</v>
          </cell>
          <cell r="V661">
            <v>212648.5</v>
          </cell>
          <cell r="W661">
            <v>18299.299999999988</v>
          </cell>
          <cell r="X661">
            <v>93488.099999999977</v>
          </cell>
          <cell r="Y661">
            <v>230947.8</v>
          </cell>
          <cell r="Z661">
            <v>-230947.8</v>
          </cell>
          <cell r="AA661">
            <v>0</v>
          </cell>
          <cell r="AB661">
            <v>0</v>
          </cell>
          <cell r="AC661">
            <v>-230947.8</v>
          </cell>
          <cell r="AD661">
            <v>0</v>
          </cell>
          <cell r="AE661">
            <v>-230947.8</v>
          </cell>
          <cell r="AF661">
            <v>-137459.70000000001</v>
          </cell>
          <cell r="AG661">
            <v>0</v>
          </cell>
        </row>
        <row r="662">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cell r="W662">
            <v>0</v>
          </cell>
          <cell r="X662">
            <v>0</v>
          </cell>
          <cell r="Y662">
            <v>0</v>
          </cell>
          <cell r="Z662">
            <v>0</v>
          </cell>
          <cell r="AA662">
            <v>0</v>
          </cell>
          <cell r="AB662">
            <v>0</v>
          </cell>
          <cell r="AC662">
            <v>0</v>
          </cell>
          <cell r="AD662">
            <v>0</v>
          </cell>
          <cell r="AE662">
            <v>0</v>
          </cell>
          <cell r="AF662">
            <v>0</v>
          </cell>
          <cell r="AG662">
            <v>0</v>
          </cell>
        </row>
        <row r="663">
          <cell r="G663">
            <v>1540280.2999999998</v>
          </cell>
          <cell r="H663">
            <v>2584096.7000000002</v>
          </cell>
          <cell r="I663">
            <v>4124377</v>
          </cell>
          <cell r="J663">
            <v>2653650.7000000011</v>
          </cell>
          <cell r="K663">
            <v>6778027.7000000011</v>
          </cell>
          <cell r="L663">
            <v>2183590.3999999994</v>
          </cell>
          <cell r="M663">
            <v>8961618.0999999996</v>
          </cell>
          <cell r="N663">
            <v>2767302.3000000003</v>
          </cell>
          <cell r="O663">
            <v>11728920.4</v>
          </cell>
          <cell r="P663">
            <v>2525967.2000000011</v>
          </cell>
          <cell r="Q663">
            <v>7476859.9000000013</v>
          </cell>
          <cell r="R663">
            <v>14254887.600000001</v>
          </cell>
          <cell r="S663">
            <v>2599276.8000000007</v>
          </cell>
          <cell r="T663">
            <v>16854164.400000002</v>
          </cell>
          <cell r="U663">
            <v>2584752.6999999955</v>
          </cell>
          <cell r="V663">
            <v>19438917.099999998</v>
          </cell>
          <cell r="W663">
            <v>4074057.6000000015</v>
          </cell>
          <cell r="X663">
            <v>9258087.0999999978</v>
          </cell>
          <cell r="Y663">
            <v>23512974.699999999</v>
          </cell>
          <cell r="Z663">
            <v>-23512974.699999999</v>
          </cell>
          <cell r="AA663">
            <v>0</v>
          </cell>
          <cell r="AB663">
            <v>0</v>
          </cell>
          <cell r="AC663">
            <v>0</v>
          </cell>
          <cell r="AD663">
            <v>0</v>
          </cell>
          <cell r="AE663">
            <v>-23512974.699999999</v>
          </cell>
          <cell r="AF663">
            <v>-14254887.600000001</v>
          </cell>
          <cell r="AG663">
            <v>0</v>
          </cell>
        </row>
        <row r="664">
          <cell r="G664">
            <v>14941.3</v>
          </cell>
          <cell r="H664">
            <v>44749.600000000006</v>
          </cell>
          <cell r="I664">
            <v>59690.9</v>
          </cell>
          <cell r="J664">
            <v>60204.1</v>
          </cell>
          <cell r="K664">
            <v>119895</v>
          </cell>
          <cell r="L664">
            <v>40833</v>
          </cell>
          <cell r="M664">
            <v>160728</v>
          </cell>
          <cell r="N664">
            <v>56323.600000000006</v>
          </cell>
          <cell r="O664">
            <v>217051.6</v>
          </cell>
          <cell r="P664">
            <v>62899.999999999971</v>
          </cell>
          <cell r="Q664">
            <v>160056.59999999998</v>
          </cell>
          <cell r="R664">
            <v>279951.59999999998</v>
          </cell>
          <cell r="S664">
            <v>34251.400000000023</v>
          </cell>
          <cell r="T664">
            <v>314203</v>
          </cell>
          <cell r="U664">
            <v>56706</v>
          </cell>
          <cell r="V664">
            <v>370909</v>
          </cell>
          <cell r="W664">
            <v>64370</v>
          </cell>
          <cell r="X664">
            <v>155327.40000000002</v>
          </cell>
          <cell r="Y664">
            <v>435279</v>
          </cell>
          <cell r="Z664">
            <v>-435279</v>
          </cell>
          <cell r="AA664">
            <v>0</v>
          </cell>
          <cell r="AB664">
            <v>0</v>
          </cell>
          <cell r="AC664">
            <v>-435279</v>
          </cell>
          <cell r="AD664">
            <v>0</v>
          </cell>
          <cell r="AE664">
            <v>-435279</v>
          </cell>
          <cell r="AF664">
            <v>-279951.59999999998</v>
          </cell>
          <cell r="AG664">
            <v>0</v>
          </cell>
        </row>
        <row r="665">
          <cell r="G665">
            <v>32800</v>
          </cell>
          <cell r="H665">
            <v>84629.6</v>
          </cell>
          <cell r="I665">
            <v>117429.6</v>
          </cell>
          <cell r="J665">
            <v>127788.5</v>
          </cell>
          <cell r="K665">
            <v>245218.1</v>
          </cell>
          <cell r="L665">
            <v>115408.19999999998</v>
          </cell>
          <cell r="M665">
            <v>360626.3</v>
          </cell>
          <cell r="N665">
            <v>119416.10000000003</v>
          </cell>
          <cell r="O665">
            <v>480042.4</v>
          </cell>
          <cell r="P665">
            <v>74276.599999999977</v>
          </cell>
          <cell r="Q665">
            <v>309100.90000000002</v>
          </cell>
          <cell r="R665">
            <v>554319</v>
          </cell>
          <cell r="S665">
            <v>74693.900000000023</v>
          </cell>
          <cell r="T665">
            <v>629012.9</v>
          </cell>
          <cell r="U665">
            <v>124101.19999999995</v>
          </cell>
          <cell r="V665">
            <v>753114.1</v>
          </cell>
          <cell r="W665">
            <v>112219.30000000005</v>
          </cell>
          <cell r="X665">
            <v>311014.40000000002</v>
          </cell>
          <cell r="Y665">
            <v>865333.4</v>
          </cell>
          <cell r="Z665">
            <v>-865333.4</v>
          </cell>
          <cell r="AA665">
            <v>0</v>
          </cell>
          <cell r="AB665">
            <v>0</v>
          </cell>
          <cell r="AC665">
            <v>-865333.4</v>
          </cell>
          <cell r="AD665">
            <v>0</v>
          </cell>
          <cell r="AE665">
            <v>-865333.4</v>
          </cell>
          <cell r="AF665">
            <v>-554319</v>
          </cell>
          <cell r="AG665">
            <v>0</v>
          </cell>
        </row>
        <row r="666">
          <cell r="G666">
            <v>48950.5</v>
          </cell>
          <cell r="H666">
            <v>170615.8</v>
          </cell>
          <cell r="I666">
            <v>219566.3</v>
          </cell>
          <cell r="J666">
            <v>312833.3</v>
          </cell>
          <cell r="K666">
            <v>532399.6</v>
          </cell>
          <cell r="L666">
            <v>210253.40000000002</v>
          </cell>
          <cell r="M666">
            <v>742653</v>
          </cell>
          <cell r="N666">
            <v>318246.19999999995</v>
          </cell>
          <cell r="O666">
            <v>1060899.2</v>
          </cell>
          <cell r="P666">
            <v>197993.90000000014</v>
          </cell>
          <cell r="Q666">
            <v>726493.50000000012</v>
          </cell>
          <cell r="R666">
            <v>1258893.1000000001</v>
          </cell>
          <cell r="S666">
            <v>243248.59999999986</v>
          </cell>
          <cell r="T666">
            <v>1502141.7</v>
          </cell>
          <cell r="U666">
            <v>211115.40000000014</v>
          </cell>
          <cell r="V666">
            <v>1713257.1</v>
          </cell>
          <cell r="W666">
            <v>189847</v>
          </cell>
          <cell r="X666">
            <v>644211</v>
          </cell>
          <cell r="Y666">
            <v>1903104.1</v>
          </cell>
          <cell r="Z666">
            <v>-1903104.1</v>
          </cell>
          <cell r="AA666">
            <v>0</v>
          </cell>
          <cell r="AB666">
            <v>0</v>
          </cell>
          <cell r="AC666">
            <v>-1903104.1</v>
          </cell>
          <cell r="AD666">
            <v>0</v>
          </cell>
          <cell r="AE666">
            <v>-1903104.1</v>
          </cell>
          <cell r="AF666">
            <v>-1258893.1000000001</v>
          </cell>
          <cell r="AG666">
            <v>0</v>
          </cell>
        </row>
        <row r="667">
          <cell r="G667">
            <v>13967.1</v>
          </cell>
          <cell r="H667">
            <v>34697.300000000003</v>
          </cell>
          <cell r="I667">
            <v>48664.4</v>
          </cell>
          <cell r="J667">
            <v>32392.400000000001</v>
          </cell>
          <cell r="K667">
            <v>81056.800000000003</v>
          </cell>
          <cell r="L667">
            <v>26593.899999999994</v>
          </cell>
          <cell r="M667">
            <v>107650.7</v>
          </cell>
          <cell r="N667">
            <v>41959.400000000009</v>
          </cell>
          <cell r="O667">
            <v>149610.1</v>
          </cell>
          <cell r="P667">
            <v>38021</v>
          </cell>
          <cell r="Q667">
            <v>106574.3</v>
          </cell>
          <cell r="R667">
            <v>187631.1</v>
          </cell>
          <cell r="S667">
            <v>40947.299999999988</v>
          </cell>
          <cell r="T667">
            <v>228578.4</v>
          </cell>
          <cell r="U667">
            <v>43306.800000000017</v>
          </cell>
          <cell r="V667">
            <v>271885.2</v>
          </cell>
          <cell r="W667">
            <v>46660.799999999988</v>
          </cell>
          <cell r="X667">
            <v>130914.9</v>
          </cell>
          <cell r="Y667">
            <v>318546</v>
          </cell>
          <cell r="Z667">
            <v>-318546</v>
          </cell>
          <cell r="AA667">
            <v>0</v>
          </cell>
          <cell r="AB667">
            <v>0</v>
          </cell>
          <cell r="AC667">
            <v>-318546</v>
          </cell>
          <cell r="AD667">
            <v>0</v>
          </cell>
          <cell r="AE667">
            <v>-318546</v>
          </cell>
          <cell r="AF667">
            <v>-187631.1</v>
          </cell>
          <cell r="AG667">
            <v>0</v>
          </cell>
        </row>
        <row r="668">
          <cell r="G668">
            <v>439028.6</v>
          </cell>
          <cell r="H668">
            <v>237748.30000000005</v>
          </cell>
          <cell r="I668">
            <v>676776.9</v>
          </cell>
          <cell r="J668">
            <v>407160.70000000007</v>
          </cell>
          <cell r="K668">
            <v>1083937.6000000001</v>
          </cell>
          <cell r="L668">
            <v>361731.29999999981</v>
          </cell>
          <cell r="M668">
            <v>1445668.9</v>
          </cell>
          <cell r="N668">
            <v>469147.90000000014</v>
          </cell>
          <cell r="O668">
            <v>1914816.8</v>
          </cell>
          <cell r="P668">
            <v>515904.80000000005</v>
          </cell>
          <cell r="Q668">
            <v>1346784</v>
          </cell>
          <cell r="R668">
            <v>2430721.6</v>
          </cell>
          <cell r="S668">
            <v>507106</v>
          </cell>
          <cell r="T668">
            <v>2937827.6</v>
          </cell>
          <cell r="U668">
            <v>444411.5</v>
          </cell>
          <cell r="V668">
            <v>3382239.1</v>
          </cell>
          <cell r="W668">
            <v>853458.80000000028</v>
          </cell>
          <cell r="X668">
            <v>1804976.3000000003</v>
          </cell>
          <cell r="Y668">
            <v>4235697.9000000004</v>
          </cell>
          <cell r="Z668">
            <v>-4235697.9000000004</v>
          </cell>
          <cell r="AA668">
            <v>0</v>
          </cell>
          <cell r="AB668">
            <v>0</v>
          </cell>
          <cell r="AC668">
            <v>-4235697.9000000004</v>
          </cell>
          <cell r="AD668">
            <v>0</v>
          </cell>
          <cell r="AE668">
            <v>-4235697.9000000004</v>
          </cell>
          <cell r="AF668">
            <v>-2430721.6</v>
          </cell>
          <cell r="AG668">
            <v>0</v>
          </cell>
        </row>
        <row r="669">
          <cell r="G669">
            <v>116135.5</v>
          </cell>
          <cell r="H669">
            <v>211457.7</v>
          </cell>
          <cell r="I669">
            <v>327593.2</v>
          </cell>
          <cell r="J669">
            <v>138677</v>
          </cell>
          <cell r="K669">
            <v>466270.2</v>
          </cell>
          <cell r="L669">
            <v>289697.89999999997</v>
          </cell>
          <cell r="M669">
            <v>755968.1</v>
          </cell>
          <cell r="N669">
            <v>123716.5</v>
          </cell>
          <cell r="O669">
            <v>879684.6</v>
          </cell>
          <cell r="P669">
            <v>194005.50000000012</v>
          </cell>
          <cell r="Q669">
            <v>607419.90000000014</v>
          </cell>
          <cell r="R669">
            <v>1073690.1000000001</v>
          </cell>
          <cell r="S669">
            <v>208741.29999999981</v>
          </cell>
          <cell r="T669">
            <v>1282431.3999999999</v>
          </cell>
          <cell r="U669">
            <v>292893.30000000005</v>
          </cell>
          <cell r="V669">
            <v>1575324.7</v>
          </cell>
          <cell r="W669">
            <v>210049</v>
          </cell>
          <cell r="X669">
            <v>711683.59999999986</v>
          </cell>
          <cell r="Y669">
            <v>1785373.7</v>
          </cell>
          <cell r="Z669">
            <v>-1785373.7</v>
          </cell>
          <cell r="AA669">
            <v>0</v>
          </cell>
          <cell r="AB669">
            <v>0</v>
          </cell>
          <cell r="AC669">
            <v>-1785373.7</v>
          </cell>
          <cell r="AD669">
            <v>0</v>
          </cell>
          <cell r="AE669">
            <v>-1785373.7</v>
          </cell>
          <cell r="AF669">
            <v>-1073690.1000000001</v>
          </cell>
          <cell r="AG669">
            <v>0</v>
          </cell>
        </row>
        <row r="670">
          <cell r="G670">
            <v>34376.699999999997</v>
          </cell>
          <cell r="H670">
            <v>40210.100000000006</v>
          </cell>
          <cell r="I670">
            <v>74586.8</v>
          </cell>
          <cell r="J670">
            <v>88875.8</v>
          </cell>
          <cell r="K670">
            <v>163462.6</v>
          </cell>
          <cell r="L670">
            <v>59917</v>
          </cell>
          <cell r="M670">
            <v>223379.6</v>
          </cell>
          <cell r="N670">
            <v>69559.800000000017</v>
          </cell>
          <cell r="O670">
            <v>292939.40000000002</v>
          </cell>
          <cell r="P670">
            <v>76095.899999999965</v>
          </cell>
          <cell r="Q670">
            <v>205572.69999999998</v>
          </cell>
          <cell r="R670">
            <v>369035.3</v>
          </cell>
          <cell r="S670">
            <v>63184.600000000035</v>
          </cell>
          <cell r="T670">
            <v>432219.9</v>
          </cell>
          <cell r="U670">
            <v>55486.099999999977</v>
          </cell>
          <cell r="V670">
            <v>487706</v>
          </cell>
          <cell r="W670">
            <v>56793.300000000047</v>
          </cell>
          <cell r="X670">
            <v>175464.00000000006</v>
          </cell>
          <cell r="Y670">
            <v>544499.30000000005</v>
          </cell>
          <cell r="Z670">
            <v>-544499.30000000005</v>
          </cell>
          <cell r="AA670">
            <v>0</v>
          </cell>
          <cell r="AB670">
            <v>0</v>
          </cell>
          <cell r="AC670">
            <v>-544499.30000000005</v>
          </cell>
          <cell r="AD670">
            <v>0</v>
          </cell>
          <cell r="AE670">
            <v>-544499.30000000005</v>
          </cell>
          <cell r="AF670">
            <v>-369035.3</v>
          </cell>
          <cell r="AG670">
            <v>0</v>
          </cell>
        </row>
        <row r="671">
          <cell r="G671">
            <v>61232.800000000003</v>
          </cell>
          <cell r="H671">
            <v>88037.900000000009</v>
          </cell>
          <cell r="I671">
            <v>149270.70000000001</v>
          </cell>
          <cell r="J671">
            <v>86836.799999999988</v>
          </cell>
          <cell r="K671">
            <v>236107.5</v>
          </cell>
          <cell r="L671">
            <v>103017.29999999999</v>
          </cell>
          <cell r="M671">
            <v>339124.8</v>
          </cell>
          <cell r="N671">
            <v>86821.299999999988</v>
          </cell>
          <cell r="O671">
            <v>425946.1</v>
          </cell>
          <cell r="P671">
            <v>90719.800000000047</v>
          </cell>
          <cell r="Q671">
            <v>280558.40000000002</v>
          </cell>
          <cell r="R671">
            <v>516665.9</v>
          </cell>
          <cell r="S671">
            <v>100243.59999999998</v>
          </cell>
          <cell r="T671">
            <v>616909.5</v>
          </cell>
          <cell r="U671">
            <v>74921.599999999977</v>
          </cell>
          <cell r="V671">
            <v>691831.1</v>
          </cell>
          <cell r="W671">
            <v>95692.599999999977</v>
          </cell>
          <cell r="X671">
            <v>270857.79999999993</v>
          </cell>
          <cell r="Y671">
            <v>787523.7</v>
          </cell>
          <cell r="Z671">
            <v>-787523.7</v>
          </cell>
          <cell r="AA671">
            <v>0</v>
          </cell>
          <cell r="AB671">
            <v>0</v>
          </cell>
          <cell r="AC671">
            <v>-787523.7</v>
          </cell>
          <cell r="AD671">
            <v>0</v>
          </cell>
          <cell r="AE671">
            <v>-787523.7</v>
          </cell>
          <cell r="AF671">
            <v>-516665.9</v>
          </cell>
          <cell r="AG671">
            <v>0</v>
          </cell>
        </row>
        <row r="672">
          <cell r="G672">
            <v>22983.599999999999</v>
          </cell>
          <cell r="H672">
            <v>43782.500000000007</v>
          </cell>
          <cell r="I672">
            <v>66766.100000000006</v>
          </cell>
          <cell r="J672">
            <v>46637.599999999991</v>
          </cell>
          <cell r="K672">
            <v>113403.7</v>
          </cell>
          <cell r="L672">
            <v>43217.400000000009</v>
          </cell>
          <cell r="M672">
            <v>156621.1</v>
          </cell>
          <cell r="N672">
            <v>45503.299999999988</v>
          </cell>
          <cell r="O672">
            <v>202124.4</v>
          </cell>
          <cell r="P672">
            <v>57443</v>
          </cell>
          <cell r="Q672">
            <v>146163.70000000001</v>
          </cell>
          <cell r="R672">
            <v>259567.4</v>
          </cell>
          <cell r="S672">
            <v>46282.500000000029</v>
          </cell>
          <cell r="T672">
            <v>305849.90000000002</v>
          </cell>
          <cell r="U672">
            <v>52086.299999999988</v>
          </cell>
          <cell r="V672">
            <v>357936.2</v>
          </cell>
          <cell r="W672">
            <v>58716.899999999965</v>
          </cell>
          <cell r="X672">
            <v>157085.69999999998</v>
          </cell>
          <cell r="Y672">
            <v>416653.1</v>
          </cell>
          <cell r="Z672">
            <v>-416653.1</v>
          </cell>
          <cell r="AA672">
            <v>0</v>
          </cell>
          <cell r="AB672">
            <v>0</v>
          </cell>
          <cell r="AC672">
            <v>-416653.1</v>
          </cell>
          <cell r="AD672">
            <v>0</v>
          </cell>
          <cell r="AE672">
            <v>-416653.1</v>
          </cell>
          <cell r="AF672">
            <v>-259567.4</v>
          </cell>
          <cell r="AG672">
            <v>0</v>
          </cell>
        </row>
        <row r="673">
          <cell r="G673">
            <v>18363.900000000001</v>
          </cell>
          <cell r="H673">
            <v>32978.799999999996</v>
          </cell>
          <cell r="I673">
            <v>51342.7</v>
          </cell>
          <cell r="J673">
            <v>34089.300000000003</v>
          </cell>
          <cell r="K673">
            <v>85432</v>
          </cell>
          <cell r="L673">
            <v>27080.699999999997</v>
          </cell>
          <cell r="M673">
            <v>112512.7</v>
          </cell>
          <cell r="N673">
            <v>31268.099999999991</v>
          </cell>
          <cell r="O673">
            <v>143780.79999999999</v>
          </cell>
          <cell r="P673">
            <v>29676.400000000023</v>
          </cell>
          <cell r="Q673">
            <v>88025.200000000012</v>
          </cell>
          <cell r="R673">
            <v>173457.2</v>
          </cell>
          <cell r="S673">
            <v>26007.099999999977</v>
          </cell>
          <cell r="T673">
            <v>199464.3</v>
          </cell>
          <cell r="U673">
            <v>44010.700000000012</v>
          </cell>
          <cell r="V673">
            <v>243475</v>
          </cell>
          <cell r="W673">
            <v>40268.400000000023</v>
          </cell>
          <cell r="X673">
            <v>110286.20000000001</v>
          </cell>
          <cell r="Y673">
            <v>283743.40000000002</v>
          </cell>
          <cell r="Z673">
            <v>-283743.40000000002</v>
          </cell>
          <cell r="AA673">
            <v>0</v>
          </cell>
          <cell r="AB673">
            <v>0</v>
          </cell>
          <cell r="AC673">
            <v>-283743.40000000002</v>
          </cell>
          <cell r="AD673">
            <v>0</v>
          </cell>
          <cell r="AE673">
            <v>-283743.40000000002</v>
          </cell>
          <cell r="AF673">
            <v>-173457.2</v>
          </cell>
          <cell r="AG673">
            <v>0</v>
          </cell>
        </row>
        <row r="674">
          <cell r="G674">
            <v>53968</v>
          </cell>
          <cell r="H674">
            <v>171484</v>
          </cell>
          <cell r="I674">
            <v>225452</v>
          </cell>
          <cell r="J674">
            <v>253185</v>
          </cell>
          <cell r="K674">
            <v>478637</v>
          </cell>
          <cell r="L674">
            <v>154489</v>
          </cell>
          <cell r="M674">
            <v>633126</v>
          </cell>
          <cell r="N674">
            <v>194800</v>
          </cell>
          <cell r="O674">
            <v>827926</v>
          </cell>
          <cell r="P674">
            <v>144194</v>
          </cell>
          <cell r="Q674">
            <v>493483</v>
          </cell>
          <cell r="R674">
            <v>972120</v>
          </cell>
          <cell r="S674">
            <v>119995</v>
          </cell>
          <cell r="T674">
            <v>1092115</v>
          </cell>
          <cell r="U674">
            <v>201406</v>
          </cell>
          <cell r="V674">
            <v>1293521</v>
          </cell>
          <cell r="W674">
            <v>143502</v>
          </cell>
          <cell r="X674">
            <v>464903</v>
          </cell>
          <cell r="Y674">
            <v>1437023</v>
          </cell>
          <cell r="Z674">
            <v>-1437023</v>
          </cell>
          <cell r="AA674">
            <v>0</v>
          </cell>
          <cell r="AB674">
            <v>0</v>
          </cell>
          <cell r="AC674">
            <v>-1437023</v>
          </cell>
          <cell r="AD674">
            <v>0</v>
          </cell>
          <cell r="AE674">
            <v>-1437023</v>
          </cell>
          <cell r="AF674">
            <v>-972120</v>
          </cell>
          <cell r="AG674">
            <v>0</v>
          </cell>
        </row>
        <row r="675">
          <cell r="G675">
            <v>92906.2</v>
          </cell>
          <cell r="H675">
            <v>179331.5</v>
          </cell>
          <cell r="I675">
            <v>272237.7</v>
          </cell>
          <cell r="J675">
            <v>133451</v>
          </cell>
          <cell r="K675">
            <v>405688.7</v>
          </cell>
          <cell r="L675">
            <v>128257.60000000003</v>
          </cell>
          <cell r="M675">
            <v>533946.30000000005</v>
          </cell>
          <cell r="N675">
            <v>129109.39999999991</v>
          </cell>
          <cell r="O675">
            <v>663055.69999999995</v>
          </cell>
          <cell r="P675">
            <v>154912.40000000002</v>
          </cell>
          <cell r="Q675">
            <v>412279.39999999997</v>
          </cell>
          <cell r="R675">
            <v>817968.1</v>
          </cell>
          <cell r="S675">
            <v>205905.30000000005</v>
          </cell>
          <cell r="T675">
            <v>1023873.4</v>
          </cell>
          <cell r="U675">
            <v>215513.20000000007</v>
          </cell>
          <cell r="V675">
            <v>1239386.6000000001</v>
          </cell>
          <cell r="W675">
            <v>197578.09999999986</v>
          </cell>
          <cell r="X675">
            <v>618996.6</v>
          </cell>
          <cell r="Y675">
            <v>1436964.7</v>
          </cell>
          <cell r="Z675">
            <v>-1436964.7</v>
          </cell>
          <cell r="AA675">
            <v>0</v>
          </cell>
          <cell r="AB675">
            <v>0</v>
          </cell>
          <cell r="AC675">
            <v>-1436964.7</v>
          </cell>
          <cell r="AD675">
            <v>0</v>
          </cell>
          <cell r="AE675">
            <v>-1436964.7</v>
          </cell>
          <cell r="AF675">
            <v>-817968.1</v>
          </cell>
          <cell r="AG675">
            <v>0</v>
          </cell>
        </row>
        <row r="676">
          <cell r="G676">
            <v>42675.199999999997</v>
          </cell>
          <cell r="H676">
            <v>51149.600000000006</v>
          </cell>
          <cell r="I676">
            <v>93824.8</v>
          </cell>
          <cell r="J676">
            <v>122545.40000000001</v>
          </cell>
          <cell r="K676">
            <v>216370.2</v>
          </cell>
          <cell r="L676">
            <v>97106.899999999965</v>
          </cell>
          <cell r="M676">
            <v>313477.09999999998</v>
          </cell>
          <cell r="N676">
            <v>140891.30000000005</v>
          </cell>
          <cell r="O676">
            <v>454368.4</v>
          </cell>
          <cell r="P676">
            <v>102114.40000000002</v>
          </cell>
          <cell r="Q676">
            <v>340112.60000000003</v>
          </cell>
          <cell r="R676">
            <v>556482.80000000005</v>
          </cell>
          <cell r="S676">
            <v>106160.19999999995</v>
          </cell>
          <cell r="T676">
            <v>662643</v>
          </cell>
          <cell r="U676">
            <v>63606.400000000023</v>
          </cell>
          <cell r="V676">
            <v>726249.4</v>
          </cell>
          <cell r="W676">
            <v>118984.90000000002</v>
          </cell>
          <cell r="X676">
            <v>288751.5</v>
          </cell>
          <cell r="Y676">
            <v>845234.3</v>
          </cell>
          <cell r="Z676">
            <v>-845234.3</v>
          </cell>
          <cell r="AA676">
            <v>0</v>
          </cell>
          <cell r="AB676">
            <v>0</v>
          </cell>
          <cell r="AC676">
            <v>-845234.3</v>
          </cell>
          <cell r="AD676">
            <v>0</v>
          </cell>
          <cell r="AE676">
            <v>-845234.3</v>
          </cell>
          <cell r="AF676">
            <v>-556482.80000000005</v>
          </cell>
          <cell r="AG676">
            <v>0</v>
          </cell>
        </row>
        <row r="677">
          <cell r="G677">
            <v>547950.9</v>
          </cell>
          <cell r="H677">
            <v>1193224</v>
          </cell>
          <cell r="I677">
            <v>1741174.9</v>
          </cell>
          <cell r="J677">
            <v>808973.80000000028</v>
          </cell>
          <cell r="K677">
            <v>2550148.7000000002</v>
          </cell>
          <cell r="L677">
            <v>525986.79999999981</v>
          </cell>
          <cell r="M677">
            <v>3076135.5</v>
          </cell>
          <cell r="N677">
            <v>940539.39999999991</v>
          </cell>
          <cell r="O677">
            <v>4016674.9</v>
          </cell>
          <cell r="P677">
            <v>787709.50000000047</v>
          </cell>
          <cell r="Q677">
            <v>2254235.7000000002</v>
          </cell>
          <cell r="R677">
            <v>4804384.4000000004</v>
          </cell>
          <cell r="S677">
            <v>822510</v>
          </cell>
          <cell r="T677">
            <v>5626894.4000000004</v>
          </cell>
          <cell r="U677">
            <v>705188.19999999925</v>
          </cell>
          <cell r="V677">
            <v>6332082.5999999996</v>
          </cell>
          <cell r="W677">
            <v>1885916.5</v>
          </cell>
          <cell r="X677">
            <v>3413614.6999999993</v>
          </cell>
          <cell r="Y677">
            <v>8217999.0999999996</v>
          </cell>
          <cell r="Z677">
            <v>-8217999.0999999996</v>
          </cell>
          <cell r="AA677">
            <v>0</v>
          </cell>
          <cell r="AB677">
            <v>0</v>
          </cell>
          <cell r="AC677">
            <v>-8217999.0999999996</v>
          </cell>
          <cell r="AD677">
            <v>0</v>
          </cell>
          <cell r="AE677">
            <v>-8217999.0999999996</v>
          </cell>
          <cell r="AF677">
            <v>-4804384.4000000004</v>
          </cell>
          <cell r="AG677">
            <v>0</v>
          </cell>
        </row>
        <row r="678">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0</v>
          </cell>
          <cell r="X678">
            <v>0</v>
          </cell>
          <cell r="Y678">
            <v>0</v>
          </cell>
          <cell r="Z678">
            <v>0</v>
          </cell>
          <cell r="AA678">
            <v>0</v>
          </cell>
          <cell r="AB678">
            <v>0</v>
          </cell>
          <cell r="AC678">
            <v>0</v>
          </cell>
          <cell r="AD678">
            <v>0</v>
          </cell>
          <cell r="AE678">
            <v>0</v>
          </cell>
          <cell r="AF678">
            <v>0</v>
          </cell>
          <cell r="AG678">
            <v>0</v>
          </cell>
        </row>
        <row r="679">
          <cell r="G679">
            <v>125293.3</v>
          </cell>
          <cell r="H679">
            <v>234256.60000000003</v>
          </cell>
          <cell r="I679">
            <v>359549.9</v>
          </cell>
          <cell r="J679">
            <v>398009.29999999993</v>
          </cell>
          <cell r="K679">
            <v>757559.2</v>
          </cell>
          <cell r="L679">
            <v>634716.5</v>
          </cell>
          <cell r="M679">
            <v>1392275.7</v>
          </cell>
          <cell r="N679">
            <v>909682.2</v>
          </cell>
          <cell r="O679">
            <v>2301957.9000000004</v>
          </cell>
          <cell r="P679">
            <v>947038.69999999972</v>
          </cell>
          <cell r="Q679">
            <v>2491437.3999999994</v>
          </cell>
          <cell r="R679">
            <v>3248996.6</v>
          </cell>
          <cell r="S679">
            <v>617852.69999999972</v>
          </cell>
          <cell r="T679">
            <v>3866849.3</v>
          </cell>
          <cell r="U679">
            <v>532936.70000000019</v>
          </cell>
          <cell r="V679">
            <v>4399786</v>
          </cell>
          <cell r="W679">
            <v>538530.5</v>
          </cell>
          <cell r="X679">
            <v>1689319.9</v>
          </cell>
          <cell r="Y679">
            <v>4938316.5</v>
          </cell>
          <cell r="Z679">
            <v>-4938316.5</v>
          </cell>
          <cell r="AA679">
            <v>0</v>
          </cell>
          <cell r="AB679">
            <v>0</v>
          </cell>
          <cell r="AC679">
            <v>0</v>
          </cell>
          <cell r="AD679">
            <v>0</v>
          </cell>
          <cell r="AE679">
            <v>-4938316.5</v>
          </cell>
          <cell r="AF679">
            <v>-3248996.5999999996</v>
          </cell>
          <cell r="AG679">
            <v>0</v>
          </cell>
        </row>
        <row r="680">
          <cell r="G680">
            <v>5548.7</v>
          </cell>
          <cell r="H680">
            <v>8449.2000000000007</v>
          </cell>
          <cell r="I680">
            <v>13997.9</v>
          </cell>
          <cell r="J680">
            <v>9040.1</v>
          </cell>
          <cell r="K680">
            <v>23038</v>
          </cell>
          <cell r="L680">
            <v>17634</v>
          </cell>
          <cell r="M680">
            <v>40672</v>
          </cell>
          <cell r="N680">
            <v>23756.400000000001</v>
          </cell>
          <cell r="O680">
            <v>64428.4</v>
          </cell>
          <cell r="P680">
            <v>43155.299999999996</v>
          </cell>
          <cell r="Q680">
            <v>84545.7</v>
          </cell>
          <cell r="R680">
            <v>107583.7</v>
          </cell>
          <cell r="S680">
            <v>20989.199999999997</v>
          </cell>
          <cell r="T680">
            <v>128572.9</v>
          </cell>
          <cell r="U680">
            <v>20520.700000000012</v>
          </cell>
          <cell r="V680">
            <v>149093.6</v>
          </cell>
          <cell r="W680">
            <v>24881</v>
          </cell>
          <cell r="X680">
            <v>66390.900000000009</v>
          </cell>
          <cell r="Y680">
            <v>173974.6</v>
          </cell>
          <cell r="Z680">
            <v>-173974.6</v>
          </cell>
          <cell r="AA680">
            <v>0</v>
          </cell>
          <cell r="AB680">
            <v>0</v>
          </cell>
          <cell r="AC680">
            <v>-173974.6</v>
          </cell>
          <cell r="AD680">
            <v>0</v>
          </cell>
          <cell r="AE680">
            <v>-173974.6</v>
          </cell>
          <cell r="AF680">
            <v>-107583.7</v>
          </cell>
          <cell r="AG680">
            <v>0</v>
          </cell>
        </row>
        <row r="681">
          <cell r="G681">
            <v>6870.9</v>
          </cell>
          <cell r="H681">
            <v>9634.3000000000011</v>
          </cell>
          <cell r="I681">
            <v>16505.2</v>
          </cell>
          <cell r="J681">
            <v>24797.999999999996</v>
          </cell>
          <cell r="K681">
            <v>41303.199999999997</v>
          </cell>
          <cell r="L681">
            <v>32111.600000000006</v>
          </cell>
          <cell r="M681">
            <v>73414.8</v>
          </cell>
          <cell r="N681">
            <v>48407</v>
          </cell>
          <cell r="O681">
            <v>121821.8</v>
          </cell>
          <cell r="P681">
            <v>32731.499999999985</v>
          </cell>
          <cell r="Q681">
            <v>113250.09999999999</v>
          </cell>
          <cell r="R681">
            <v>154553.29999999999</v>
          </cell>
          <cell r="S681">
            <v>31446.200000000012</v>
          </cell>
          <cell r="T681">
            <v>185999.5</v>
          </cell>
          <cell r="U681">
            <v>26315.600000000006</v>
          </cell>
          <cell r="V681">
            <v>212315.1</v>
          </cell>
          <cell r="W681">
            <v>36648</v>
          </cell>
          <cell r="X681">
            <v>94409.800000000017</v>
          </cell>
          <cell r="Y681">
            <v>248963.1</v>
          </cell>
          <cell r="Z681">
            <v>-248963.1</v>
          </cell>
          <cell r="AA681">
            <v>0</v>
          </cell>
          <cell r="AB681">
            <v>0</v>
          </cell>
          <cell r="AC681">
            <v>-248963.1</v>
          </cell>
          <cell r="AD681">
            <v>0</v>
          </cell>
          <cell r="AE681">
            <v>-248963.1</v>
          </cell>
          <cell r="AF681">
            <v>-154553.29999999999</v>
          </cell>
          <cell r="AG681">
            <v>0</v>
          </cell>
        </row>
        <row r="682">
          <cell r="G682">
            <v>5510</v>
          </cell>
          <cell r="H682">
            <v>6672</v>
          </cell>
          <cell r="I682">
            <v>12182</v>
          </cell>
          <cell r="J682">
            <v>32747.800000000003</v>
          </cell>
          <cell r="K682">
            <v>44929.8</v>
          </cell>
          <cell r="L682">
            <v>28150.899999999994</v>
          </cell>
          <cell r="M682">
            <v>73080.7</v>
          </cell>
          <cell r="N682">
            <v>58383.3</v>
          </cell>
          <cell r="O682">
            <v>131464</v>
          </cell>
          <cell r="P682">
            <v>65746.799999999988</v>
          </cell>
          <cell r="Q682">
            <v>152281</v>
          </cell>
          <cell r="R682">
            <v>197210.8</v>
          </cell>
          <cell r="S682">
            <v>32129.5</v>
          </cell>
          <cell r="T682">
            <v>229340.3</v>
          </cell>
          <cell r="U682">
            <v>18190</v>
          </cell>
          <cell r="V682">
            <v>247530.3</v>
          </cell>
          <cell r="W682">
            <v>48192.5</v>
          </cell>
          <cell r="X682">
            <v>98512</v>
          </cell>
          <cell r="Y682">
            <v>295722.8</v>
          </cell>
          <cell r="Z682">
            <v>-295722.8</v>
          </cell>
          <cell r="AA682">
            <v>0</v>
          </cell>
          <cell r="AB682">
            <v>0</v>
          </cell>
          <cell r="AC682">
            <v>-295722.8</v>
          </cell>
          <cell r="AD682">
            <v>0</v>
          </cell>
          <cell r="AE682">
            <v>-295722.8</v>
          </cell>
          <cell r="AF682">
            <v>-197210.8</v>
          </cell>
          <cell r="AG682">
            <v>0</v>
          </cell>
        </row>
        <row r="683">
          <cell r="G683">
            <v>20563.2</v>
          </cell>
          <cell r="H683">
            <v>6970.7000000000007</v>
          </cell>
          <cell r="I683">
            <v>27533.9</v>
          </cell>
          <cell r="J683">
            <v>5456.7999999999956</v>
          </cell>
          <cell r="K683">
            <v>32990.699999999997</v>
          </cell>
          <cell r="L683">
            <v>17348.900000000001</v>
          </cell>
          <cell r="M683">
            <v>50339.6</v>
          </cell>
          <cell r="N683">
            <v>22634.6</v>
          </cell>
          <cell r="O683">
            <v>72974.2</v>
          </cell>
          <cell r="P683">
            <v>15759.300000000003</v>
          </cell>
          <cell r="Q683">
            <v>55742.8</v>
          </cell>
          <cell r="R683">
            <v>88733.5</v>
          </cell>
          <cell r="S683">
            <v>21876.5</v>
          </cell>
          <cell r="T683">
            <v>110610</v>
          </cell>
          <cell r="U683">
            <v>20439.899999999994</v>
          </cell>
          <cell r="V683">
            <v>131049.9</v>
          </cell>
          <cell r="W683">
            <v>13391.800000000017</v>
          </cell>
          <cell r="X683">
            <v>55708.200000000012</v>
          </cell>
          <cell r="Y683">
            <v>144441.70000000001</v>
          </cell>
          <cell r="Z683">
            <v>-144441.70000000001</v>
          </cell>
          <cell r="AA683">
            <v>0</v>
          </cell>
          <cell r="AB683">
            <v>0</v>
          </cell>
          <cell r="AC683">
            <v>-144441.70000000001</v>
          </cell>
          <cell r="AD683">
            <v>0</v>
          </cell>
          <cell r="AE683">
            <v>-144441.70000000001</v>
          </cell>
          <cell r="AF683">
            <v>-88733.5</v>
          </cell>
          <cell r="AG683">
            <v>0</v>
          </cell>
        </row>
        <row r="684">
          <cell r="G684">
            <v>6912.8</v>
          </cell>
          <cell r="H684">
            <v>6837.4999999999991</v>
          </cell>
          <cell r="I684">
            <v>13750.3</v>
          </cell>
          <cell r="J684">
            <v>24168.3</v>
          </cell>
          <cell r="K684">
            <v>37918.6</v>
          </cell>
          <cell r="L684">
            <v>35912.500000000007</v>
          </cell>
          <cell r="M684">
            <v>73831.100000000006</v>
          </cell>
          <cell r="N684">
            <v>57414.899999999994</v>
          </cell>
          <cell r="O684">
            <v>131246</v>
          </cell>
          <cell r="P684">
            <v>92172.6</v>
          </cell>
          <cell r="Q684">
            <v>185500</v>
          </cell>
          <cell r="R684">
            <v>223418.6</v>
          </cell>
          <cell r="S684">
            <v>37272.199999999983</v>
          </cell>
          <cell r="T684">
            <v>260690.8</v>
          </cell>
          <cell r="U684">
            <v>44493.299999999988</v>
          </cell>
          <cell r="V684">
            <v>305184.09999999998</v>
          </cell>
          <cell r="W684">
            <v>24589</v>
          </cell>
          <cell r="X684">
            <v>106354.49999999997</v>
          </cell>
          <cell r="Y684">
            <v>329773.09999999998</v>
          </cell>
          <cell r="Z684">
            <v>-329773.09999999998</v>
          </cell>
          <cell r="AA684">
            <v>0</v>
          </cell>
          <cell r="AB684">
            <v>0</v>
          </cell>
          <cell r="AC684">
            <v>-329773.09999999998</v>
          </cell>
          <cell r="AD684">
            <v>0</v>
          </cell>
          <cell r="AE684">
            <v>-329773.09999999998</v>
          </cell>
          <cell r="AF684">
            <v>-223418.6</v>
          </cell>
          <cell r="AG684">
            <v>0</v>
          </cell>
        </row>
        <row r="685">
          <cell r="G685">
            <v>3681.9</v>
          </cell>
          <cell r="H685">
            <v>7911.2000000000007</v>
          </cell>
          <cell r="I685">
            <v>11593.1</v>
          </cell>
          <cell r="J685">
            <v>22671.599999999999</v>
          </cell>
          <cell r="K685">
            <v>34264.699999999997</v>
          </cell>
          <cell r="L685">
            <v>28703.300000000003</v>
          </cell>
          <cell r="M685">
            <v>62968</v>
          </cell>
          <cell r="N685">
            <v>33204.699999999997</v>
          </cell>
          <cell r="O685">
            <v>96172.7</v>
          </cell>
          <cell r="P685">
            <v>42164.7</v>
          </cell>
          <cell r="Q685">
            <v>104072.7</v>
          </cell>
          <cell r="R685">
            <v>138337.4</v>
          </cell>
          <cell r="S685">
            <v>25766.200000000012</v>
          </cell>
          <cell r="T685">
            <v>164103.6</v>
          </cell>
          <cell r="U685">
            <v>16846.5</v>
          </cell>
          <cell r="V685">
            <v>180950.1</v>
          </cell>
          <cell r="W685">
            <v>27187</v>
          </cell>
          <cell r="X685">
            <v>69799.700000000012</v>
          </cell>
          <cell r="Y685">
            <v>208137.1</v>
          </cell>
          <cell r="Z685">
            <v>-208137.1</v>
          </cell>
          <cell r="AA685">
            <v>0</v>
          </cell>
          <cell r="AB685">
            <v>0</v>
          </cell>
          <cell r="AC685">
            <v>-208137.1</v>
          </cell>
          <cell r="AD685">
            <v>0</v>
          </cell>
          <cell r="AE685">
            <v>-208137.1</v>
          </cell>
          <cell r="AF685">
            <v>-138337.4</v>
          </cell>
          <cell r="AG685">
            <v>0</v>
          </cell>
        </row>
        <row r="686">
          <cell r="G686">
            <v>5600.2</v>
          </cell>
          <cell r="H686">
            <v>16680.899999999998</v>
          </cell>
          <cell r="I686">
            <v>22281.1</v>
          </cell>
          <cell r="J686">
            <v>31191.200000000004</v>
          </cell>
          <cell r="K686">
            <v>53472.3</v>
          </cell>
          <cell r="L686">
            <v>47886.3</v>
          </cell>
          <cell r="M686">
            <v>101358.6</v>
          </cell>
          <cell r="N686">
            <v>62395.899999999994</v>
          </cell>
          <cell r="O686">
            <v>163754.5</v>
          </cell>
          <cell r="P686">
            <v>54922.700000000012</v>
          </cell>
          <cell r="Q686">
            <v>165204.90000000002</v>
          </cell>
          <cell r="R686">
            <v>218677.2</v>
          </cell>
          <cell r="S686">
            <v>59564</v>
          </cell>
          <cell r="T686">
            <v>278241.2</v>
          </cell>
          <cell r="U686">
            <v>35804.200000000012</v>
          </cell>
          <cell r="V686">
            <v>314045.40000000002</v>
          </cell>
          <cell r="W686">
            <v>39716.599999999977</v>
          </cell>
          <cell r="X686">
            <v>135084.79999999999</v>
          </cell>
          <cell r="Y686">
            <v>353762</v>
          </cell>
          <cell r="Z686">
            <v>-353762</v>
          </cell>
          <cell r="AA686">
            <v>0</v>
          </cell>
          <cell r="AB686">
            <v>0</v>
          </cell>
          <cell r="AC686">
            <v>-353762</v>
          </cell>
          <cell r="AD686">
            <v>0</v>
          </cell>
          <cell r="AE686">
            <v>-353762</v>
          </cell>
          <cell r="AF686">
            <v>-218677.2</v>
          </cell>
          <cell r="AG686">
            <v>0</v>
          </cell>
        </row>
        <row r="687">
          <cell r="G687">
            <v>9336</v>
          </cell>
          <cell r="H687">
            <v>9393</v>
          </cell>
          <cell r="I687">
            <v>18729</v>
          </cell>
          <cell r="J687">
            <v>24192.1</v>
          </cell>
          <cell r="K687">
            <v>42921.1</v>
          </cell>
          <cell r="L687">
            <v>27252.200000000004</v>
          </cell>
          <cell r="M687">
            <v>70173.3</v>
          </cell>
          <cell r="N687">
            <v>68952.2</v>
          </cell>
          <cell r="O687">
            <v>139125.5</v>
          </cell>
          <cell r="P687">
            <v>66406.100000000006</v>
          </cell>
          <cell r="Q687">
            <v>162610.5</v>
          </cell>
          <cell r="R687">
            <v>205531.6</v>
          </cell>
          <cell r="S687">
            <v>42087.100000000006</v>
          </cell>
          <cell r="T687">
            <v>247618.7</v>
          </cell>
          <cell r="U687">
            <v>48320.799999999988</v>
          </cell>
          <cell r="V687">
            <v>295939.5</v>
          </cell>
          <cell r="W687">
            <v>49430.400000000023</v>
          </cell>
          <cell r="X687">
            <v>139838.30000000002</v>
          </cell>
          <cell r="Y687">
            <v>345369.9</v>
          </cell>
          <cell r="Z687">
            <v>-345369.9</v>
          </cell>
          <cell r="AA687">
            <v>0</v>
          </cell>
          <cell r="AB687">
            <v>0</v>
          </cell>
          <cell r="AC687">
            <v>-345369.9</v>
          </cell>
          <cell r="AD687">
            <v>0</v>
          </cell>
          <cell r="AE687">
            <v>-345369.9</v>
          </cell>
          <cell r="AF687">
            <v>-205531.6</v>
          </cell>
          <cell r="AG687">
            <v>0</v>
          </cell>
        </row>
        <row r="688">
          <cell r="G688">
            <v>3026.9</v>
          </cell>
          <cell r="H688">
            <v>16813.699999999997</v>
          </cell>
          <cell r="I688">
            <v>19840.599999999999</v>
          </cell>
          <cell r="J688">
            <v>13206.5</v>
          </cell>
          <cell r="K688">
            <v>33047.1</v>
          </cell>
          <cell r="L688">
            <v>27274.6</v>
          </cell>
          <cell r="M688">
            <v>60321.7</v>
          </cell>
          <cell r="N688">
            <v>37305.699999999997</v>
          </cell>
          <cell r="O688">
            <v>97627.4</v>
          </cell>
          <cell r="P688">
            <v>53044.399999999994</v>
          </cell>
          <cell r="Q688">
            <v>117624.69999999998</v>
          </cell>
          <cell r="R688">
            <v>150671.79999999999</v>
          </cell>
          <cell r="S688">
            <v>26591.900000000023</v>
          </cell>
          <cell r="T688">
            <v>177263.7</v>
          </cell>
          <cell r="U688">
            <v>24078.5</v>
          </cell>
          <cell r="V688">
            <v>201342.2</v>
          </cell>
          <cell r="W688">
            <v>21405.699999999983</v>
          </cell>
          <cell r="X688">
            <v>72076.100000000006</v>
          </cell>
          <cell r="Y688">
            <v>222747.9</v>
          </cell>
          <cell r="Z688">
            <v>-222747.9</v>
          </cell>
          <cell r="AA688">
            <v>0</v>
          </cell>
          <cell r="AB688">
            <v>0</v>
          </cell>
          <cell r="AC688">
            <v>-222747.9</v>
          </cell>
          <cell r="AD688">
            <v>0</v>
          </cell>
          <cell r="AE688">
            <v>-222747.9</v>
          </cell>
          <cell r="AF688">
            <v>-150671.79999999999</v>
          </cell>
          <cell r="AG688">
            <v>0</v>
          </cell>
        </row>
        <row r="689">
          <cell r="G689">
            <v>2181.1</v>
          </cell>
          <cell r="H689">
            <v>12277.8</v>
          </cell>
          <cell r="I689">
            <v>14458.9</v>
          </cell>
          <cell r="J689">
            <v>9298.6999999999989</v>
          </cell>
          <cell r="K689">
            <v>23757.599999999999</v>
          </cell>
          <cell r="L689">
            <v>20839.300000000003</v>
          </cell>
          <cell r="M689">
            <v>44596.9</v>
          </cell>
          <cell r="N689">
            <v>26342.700000000004</v>
          </cell>
          <cell r="O689">
            <v>70939.600000000006</v>
          </cell>
          <cell r="P689">
            <v>20221.5</v>
          </cell>
          <cell r="Q689">
            <v>67403.5</v>
          </cell>
          <cell r="R689">
            <v>91161.1</v>
          </cell>
          <cell r="S689">
            <v>17377.799999999988</v>
          </cell>
          <cell r="T689">
            <v>108538.9</v>
          </cell>
          <cell r="U689">
            <v>11323.700000000012</v>
          </cell>
          <cell r="V689">
            <v>119862.6</v>
          </cell>
          <cell r="W689">
            <v>7873</v>
          </cell>
          <cell r="X689">
            <v>36574.5</v>
          </cell>
          <cell r="Y689">
            <v>127735.6</v>
          </cell>
          <cell r="Z689">
            <v>-127735.6</v>
          </cell>
          <cell r="AA689">
            <v>0</v>
          </cell>
          <cell r="AB689">
            <v>0</v>
          </cell>
          <cell r="AC689">
            <v>-127735.6</v>
          </cell>
          <cell r="AD689">
            <v>0</v>
          </cell>
          <cell r="AE689">
            <v>-127735.6</v>
          </cell>
          <cell r="AF689">
            <v>-91161.1</v>
          </cell>
          <cell r="AG689">
            <v>0</v>
          </cell>
        </row>
        <row r="690">
          <cell r="G690">
            <v>15713</v>
          </cell>
          <cell r="H690">
            <v>31825</v>
          </cell>
          <cell r="I690">
            <v>47538</v>
          </cell>
          <cell r="J690">
            <v>39917</v>
          </cell>
          <cell r="K690">
            <v>87455</v>
          </cell>
          <cell r="L690">
            <v>73841</v>
          </cell>
          <cell r="M690">
            <v>161296</v>
          </cell>
          <cell r="N690">
            <v>95377</v>
          </cell>
          <cell r="O690">
            <v>256673</v>
          </cell>
          <cell r="P690">
            <v>88335</v>
          </cell>
          <cell r="Q690">
            <v>257553</v>
          </cell>
          <cell r="R690">
            <v>345008</v>
          </cell>
          <cell r="S690">
            <v>69244</v>
          </cell>
          <cell r="T690">
            <v>414252</v>
          </cell>
          <cell r="U690">
            <v>54968</v>
          </cell>
          <cell r="V690">
            <v>469220</v>
          </cell>
          <cell r="W690">
            <v>46799</v>
          </cell>
          <cell r="X690">
            <v>171011</v>
          </cell>
          <cell r="Y690">
            <v>516019</v>
          </cell>
          <cell r="Z690">
            <v>-516019</v>
          </cell>
          <cell r="AA690">
            <v>0</v>
          </cell>
          <cell r="AB690">
            <v>0</v>
          </cell>
          <cell r="AC690">
            <v>-516019</v>
          </cell>
          <cell r="AD690">
            <v>0</v>
          </cell>
          <cell r="AE690">
            <v>-516019</v>
          </cell>
          <cell r="AF690">
            <v>-345008</v>
          </cell>
          <cell r="AG690">
            <v>0</v>
          </cell>
        </row>
        <row r="691">
          <cell r="G691">
            <v>8538.4</v>
          </cell>
          <cell r="H691">
            <v>37562.299999999996</v>
          </cell>
          <cell r="I691">
            <v>46100.7</v>
          </cell>
          <cell r="J691">
            <v>25888.199999999997</v>
          </cell>
          <cell r="K691">
            <v>71988.899999999994</v>
          </cell>
          <cell r="L691">
            <v>73174.100000000006</v>
          </cell>
          <cell r="M691">
            <v>145163</v>
          </cell>
          <cell r="N691">
            <v>118524.5</v>
          </cell>
          <cell r="O691">
            <v>263687.5</v>
          </cell>
          <cell r="P691">
            <v>130202.5</v>
          </cell>
          <cell r="Q691">
            <v>321901.09999999998</v>
          </cell>
          <cell r="R691">
            <v>393890</v>
          </cell>
          <cell r="S691">
            <v>107275.70000000001</v>
          </cell>
          <cell r="T691">
            <v>501165.7</v>
          </cell>
          <cell r="U691">
            <v>97853.200000000012</v>
          </cell>
          <cell r="V691">
            <v>599018.9</v>
          </cell>
          <cell r="W691">
            <v>72565.199999999953</v>
          </cell>
          <cell r="X691">
            <v>277694.09999999998</v>
          </cell>
          <cell r="Y691">
            <v>671584.1</v>
          </cell>
          <cell r="Z691">
            <v>-671584.1</v>
          </cell>
          <cell r="AA691">
            <v>0</v>
          </cell>
          <cell r="AB691">
            <v>0</v>
          </cell>
          <cell r="AC691">
            <v>-671584.1</v>
          </cell>
          <cell r="AD691">
            <v>0</v>
          </cell>
          <cell r="AE691">
            <v>-671584.1</v>
          </cell>
          <cell r="AF691">
            <v>-393890</v>
          </cell>
          <cell r="AG691">
            <v>0</v>
          </cell>
        </row>
        <row r="692">
          <cell r="G692">
            <v>5843.5</v>
          </cell>
          <cell r="H692">
            <v>14656.599999999999</v>
          </cell>
          <cell r="I692">
            <v>20500.099999999999</v>
          </cell>
          <cell r="J692">
            <v>31612.800000000003</v>
          </cell>
          <cell r="K692">
            <v>52112.9</v>
          </cell>
          <cell r="L692">
            <v>37551.299999999996</v>
          </cell>
          <cell r="M692">
            <v>89664.2</v>
          </cell>
          <cell r="N692">
            <v>72697.599999999991</v>
          </cell>
          <cell r="O692">
            <v>162361.79999999999</v>
          </cell>
          <cell r="P692">
            <v>68031.600000000006</v>
          </cell>
          <cell r="Q692">
            <v>178280.5</v>
          </cell>
          <cell r="R692">
            <v>230393.4</v>
          </cell>
          <cell r="S692">
            <v>39807.100000000006</v>
          </cell>
          <cell r="T692">
            <v>270200.5</v>
          </cell>
          <cell r="U692">
            <v>28002.5</v>
          </cell>
          <cell r="V692">
            <v>298203</v>
          </cell>
          <cell r="W692">
            <v>49953.599999999977</v>
          </cell>
          <cell r="X692">
            <v>117763.19999999998</v>
          </cell>
          <cell r="Y692">
            <v>348156.6</v>
          </cell>
          <cell r="Z692">
            <v>-348156.6</v>
          </cell>
          <cell r="AA692">
            <v>0</v>
          </cell>
          <cell r="AB692">
            <v>0</v>
          </cell>
          <cell r="AC692">
            <v>-348156.6</v>
          </cell>
          <cell r="AD692">
            <v>0</v>
          </cell>
          <cell r="AE692">
            <v>-348156.6</v>
          </cell>
          <cell r="AF692">
            <v>-230393.4</v>
          </cell>
          <cell r="AG692">
            <v>0</v>
          </cell>
        </row>
        <row r="693">
          <cell r="G693">
            <v>25966.7</v>
          </cell>
          <cell r="H693">
            <v>48572.400000000009</v>
          </cell>
          <cell r="I693">
            <v>74539.100000000006</v>
          </cell>
          <cell r="J693">
            <v>103820.19999999998</v>
          </cell>
          <cell r="K693">
            <v>178359.3</v>
          </cell>
          <cell r="L693">
            <v>167036.5</v>
          </cell>
          <cell r="M693">
            <v>345395.8</v>
          </cell>
          <cell r="N693">
            <v>184285.7</v>
          </cell>
          <cell r="O693">
            <v>529681.5</v>
          </cell>
          <cell r="P693">
            <v>174144.69999999995</v>
          </cell>
          <cell r="Q693">
            <v>525466.89999999991</v>
          </cell>
          <cell r="R693">
            <v>703826.2</v>
          </cell>
          <cell r="S693">
            <v>86425.300000000047</v>
          </cell>
          <cell r="T693">
            <v>790251.5</v>
          </cell>
          <cell r="U693">
            <v>85779.800000000047</v>
          </cell>
          <cell r="V693">
            <v>876031.3</v>
          </cell>
          <cell r="W693">
            <v>75897.699999999953</v>
          </cell>
          <cell r="X693">
            <v>248102.80000000005</v>
          </cell>
          <cell r="Y693">
            <v>951929</v>
          </cell>
          <cell r="Z693">
            <v>-951929</v>
          </cell>
          <cell r="AA693">
            <v>0</v>
          </cell>
          <cell r="AB693">
            <v>0</v>
          </cell>
          <cell r="AC693">
            <v>-951929</v>
          </cell>
          <cell r="AD693">
            <v>0</v>
          </cell>
          <cell r="AE693">
            <v>-951929</v>
          </cell>
          <cell r="AF693">
            <v>-703826.2</v>
          </cell>
          <cell r="AG693">
            <v>0</v>
          </cell>
        </row>
        <row r="694">
          <cell r="H694">
            <v>0</v>
          </cell>
          <cell r="I694">
            <v>0</v>
          </cell>
          <cell r="J694">
            <v>0</v>
          </cell>
          <cell r="K694">
            <v>0</v>
          </cell>
          <cell r="L694">
            <v>0</v>
          </cell>
          <cell r="M694">
            <v>0</v>
          </cell>
          <cell r="N694">
            <v>0</v>
          </cell>
          <cell r="O694">
            <v>0</v>
          </cell>
          <cell r="P694">
            <v>0</v>
          </cell>
          <cell r="Q694">
            <v>0</v>
          </cell>
          <cell r="R694">
            <v>0</v>
          </cell>
          <cell r="S694">
            <v>0</v>
          </cell>
          <cell r="T694">
            <v>0</v>
          </cell>
          <cell r="U694">
            <v>0</v>
          </cell>
          <cell r="V694">
            <v>0</v>
          </cell>
          <cell r="W694">
            <v>0</v>
          </cell>
          <cell r="X694">
            <v>0</v>
          </cell>
          <cell r="Y694">
            <v>0</v>
          </cell>
          <cell r="Z694">
            <v>0</v>
          </cell>
          <cell r="AA694">
            <v>0</v>
          </cell>
          <cell r="AB694">
            <v>0</v>
          </cell>
          <cell r="AC694">
            <v>0</v>
          </cell>
          <cell r="AD694">
            <v>0</v>
          </cell>
          <cell r="AE694">
            <v>0</v>
          </cell>
          <cell r="AF694">
            <v>0</v>
          </cell>
          <cell r="AG694">
            <v>0</v>
          </cell>
        </row>
        <row r="695">
          <cell r="G695">
            <v>819369.1</v>
          </cell>
          <cell r="H695">
            <v>2870399.4</v>
          </cell>
          <cell r="I695">
            <v>3689768.5</v>
          </cell>
          <cell r="J695">
            <v>3125765.3</v>
          </cell>
          <cell r="K695">
            <v>6815533.7999999998</v>
          </cell>
          <cell r="L695">
            <v>1333710.5</v>
          </cell>
          <cell r="M695">
            <v>8149244.3000000007</v>
          </cell>
          <cell r="N695">
            <v>3344775.1</v>
          </cell>
          <cell r="O695">
            <v>11494019.399999999</v>
          </cell>
          <cell r="P695">
            <v>5445078.8000000007</v>
          </cell>
          <cell r="Q695">
            <v>10123564.4</v>
          </cell>
          <cell r="R695">
            <v>16939098.199999999</v>
          </cell>
          <cell r="S695">
            <v>2382350.0000000037</v>
          </cell>
          <cell r="T695">
            <v>19321448.200000003</v>
          </cell>
          <cell r="U695">
            <v>4026876.0999999978</v>
          </cell>
          <cell r="V695">
            <v>23348324.300000001</v>
          </cell>
          <cell r="W695">
            <v>5088073.3000000007</v>
          </cell>
          <cell r="X695">
            <v>11497299.400000002</v>
          </cell>
          <cell r="Y695">
            <v>28436397.600000001</v>
          </cell>
          <cell r="Z695">
            <v>-28436397.600000001</v>
          </cell>
          <cell r="AA695">
            <v>0</v>
          </cell>
          <cell r="AB695">
            <v>0</v>
          </cell>
          <cell r="AC695">
            <v>0</v>
          </cell>
          <cell r="AD695">
            <v>0</v>
          </cell>
          <cell r="AE695">
            <v>-28436397.600000001</v>
          </cell>
          <cell r="AF695">
            <v>-16939098.199999999</v>
          </cell>
          <cell r="AG695">
            <v>0</v>
          </cell>
        </row>
        <row r="696">
          <cell r="G696">
            <v>20054.099999999999</v>
          </cell>
          <cell r="H696">
            <v>52099.9</v>
          </cell>
          <cell r="I696">
            <v>72154</v>
          </cell>
          <cell r="J696">
            <v>147071.4</v>
          </cell>
          <cell r="K696">
            <v>219225.4</v>
          </cell>
          <cell r="L696">
            <v>41516.200000000012</v>
          </cell>
          <cell r="M696">
            <v>260741.6</v>
          </cell>
          <cell r="N696">
            <v>55686.600000000006</v>
          </cell>
          <cell r="O696">
            <v>316428.2</v>
          </cell>
          <cell r="P696">
            <v>57782.899999999965</v>
          </cell>
          <cell r="Q696">
            <v>154985.69999999998</v>
          </cell>
          <cell r="R696">
            <v>374211.1</v>
          </cell>
          <cell r="S696">
            <v>49593.5</v>
          </cell>
          <cell r="T696">
            <v>423804.6</v>
          </cell>
          <cell r="U696">
            <v>59704.900000000023</v>
          </cell>
          <cell r="V696">
            <v>483509.5</v>
          </cell>
          <cell r="W696">
            <v>47726.400000000023</v>
          </cell>
          <cell r="X696">
            <v>157024.80000000005</v>
          </cell>
          <cell r="Y696">
            <v>531235.9</v>
          </cell>
          <cell r="Z696">
            <v>-531235.9</v>
          </cell>
          <cell r="AA696">
            <v>0</v>
          </cell>
          <cell r="AB696">
            <v>0</v>
          </cell>
          <cell r="AC696">
            <v>-531235.9</v>
          </cell>
          <cell r="AD696">
            <v>0</v>
          </cell>
          <cell r="AE696">
            <v>-531235.9</v>
          </cell>
          <cell r="AF696">
            <v>-374211.1</v>
          </cell>
          <cell r="AG696">
            <v>0</v>
          </cell>
        </row>
        <row r="697">
          <cell r="G697">
            <v>38802.9</v>
          </cell>
          <cell r="H697">
            <v>88123.9</v>
          </cell>
          <cell r="I697">
            <v>126926.8</v>
          </cell>
          <cell r="J697">
            <v>223131.60000000003</v>
          </cell>
          <cell r="K697">
            <v>350058.4</v>
          </cell>
          <cell r="L697">
            <v>83231.699999999953</v>
          </cell>
          <cell r="M697">
            <v>433290.1</v>
          </cell>
          <cell r="N697">
            <v>158991.30000000005</v>
          </cell>
          <cell r="O697">
            <v>592281.4</v>
          </cell>
          <cell r="P697">
            <v>347668.5</v>
          </cell>
          <cell r="Q697">
            <v>589891.5</v>
          </cell>
          <cell r="R697">
            <v>939949.9</v>
          </cell>
          <cell r="S697">
            <v>162679.40000000002</v>
          </cell>
          <cell r="T697">
            <v>1102629.3</v>
          </cell>
          <cell r="U697">
            <v>140990.19999999995</v>
          </cell>
          <cell r="V697">
            <v>1243619.5</v>
          </cell>
          <cell r="W697">
            <v>586991.5</v>
          </cell>
          <cell r="X697">
            <v>890661.1</v>
          </cell>
          <cell r="Y697">
            <v>1830611</v>
          </cell>
          <cell r="Z697">
            <v>-1830611</v>
          </cell>
          <cell r="AA697">
            <v>0</v>
          </cell>
          <cell r="AB697">
            <v>0</v>
          </cell>
          <cell r="AC697">
            <v>-1830611</v>
          </cell>
          <cell r="AD697">
            <v>0</v>
          </cell>
          <cell r="AE697">
            <v>-1830611</v>
          </cell>
          <cell r="AF697">
            <v>-939949.9</v>
          </cell>
          <cell r="AG697">
            <v>0</v>
          </cell>
        </row>
        <row r="698">
          <cell r="G698">
            <v>48694.8</v>
          </cell>
          <cell r="H698">
            <v>138602.20000000001</v>
          </cell>
          <cell r="I698">
            <v>187297</v>
          </cell>
          <cell r="J698">
            <v>257003.2</v>
          </cell>
          <cell r="K698">
            <v>444300.2</v>
          </cell>
          <cell r="L698">
            <v>201937.99999999994</v>
          </cell>
          <cell r="M698">
            <v>646238.19999999995</v>
          </cell>
          <cell r="N698">
            <v>214740.90000000002</v>
          </cell>
          <cell r="O698">
            <v>860979.1</v>
          </cell>
          <cell r="P698">
            <v>427368.70000000007</v>
          </cell>
          <cell r="Q698">
            <v>844047.60000000009</v>
          </cell>
          <cell r="R698">
            <v>1288347.8</v>
          </cell>
          <cell r="S698">
            <v>154897.80000000005</v>
          </cell>
          <cell r="T698">
            <v>1443245.6</v>
          </cell>
          <cell r="U698">
            <v>501234.5</v>
          </cell>
          <cell r="V698">
            <v>1944480.1</v>
          </cell>
          <cell r="W698">
            <v>141132.5</v>
          </cell>
          <cell r="X698">
            <v>797264.8</v>
          </cell>
          <cell r="Y698">
            <v>2085612.6</v>
          </cell>
          <cell r="Z698">
            <v>-2085612.6</v>
          </cell>
          <cell r="AA698">
            <v>0</v>
          </cell>
          <cell r="AB698">
            <v>0</v>
          </cell>
          <cell r="AC698">
            <v>-2085612.6</v>
          </cell>
          <cell r="AD698">
            <v>0</v>
          </cell>
          <cell r="AE698">
            <v>-2085612.6</v>
          </cell>
          <cell r="AF698">
            <v>-1288347.8</v>
          </cell>
          <cell r="AG698">
            <v>0</v>
          </cell>
        </row>
        <row r="699">
          <cell r="G699">
            <v>34996.800000000003</v>
          </cell>
          <cell r="H699">
            <v>42861.7</v>
          </cell>
          <cell r="I699">
            <v>77858.5</v>
          </cell>
          <cell r="J699">
            <v>139472.79999999999</v>
          </cell>
          <cell r="K699">
            <v>217331.3</v>
          </cell>
          <cell r="L699">
            <v>29344.100000000006</v>
          </cell>
          <cell r="M699">
            <v>246675.4</v>
          </cell>
          <cell r="N699">
            <v>76968.199999999983</v>
          </cell>
          <cell r="O699">
            <v>323643.59999999998</v>
          </cell>
          <cell r="P699">
            <v>211203.80000000005</v>
          </cell>
          <cell r="Q699">
            <v>317516.09999999998</v>
          </cell>
          <cell r="R699">
            <v>534847.4</v>
          </cell>
          <cell r="S699">
            <v>100183.40000000002</v>
          </cell>
          <cell r="T699">
            <v>635030.80000000005</v>
          </cell>
          <cell r="U699">
            <v>151261.29999999993</v>
          </cell>
          <cell r="V699">
            <v>786292.1</v>
          </cell>
          <cell r="W699">
            <v>189889.90000000002</v>
          </cell>
          <cell r="X699">
            <v>441334.6</v>
          </cell>
          <cell r="Y699">
            <v>976182</v>
          </cell>
          <cell r="Z699">
            <v>-976182</v>
          </cell>
          <cell r="AA699">
            <v>0</v>
          </cell>
          <cell r="AB699">
            <v>0</v>
          </cell>
          <cell r="AC699">
            <v>-976182</v>
          </cell>
          <cell r="AD699">
            <v>0</v>
          </cell>
          <cell r="AE699">
            <v>-976182</v>
          </cell>
          <cell r="AF699">
            <v>-534847.4</v>
          </cell>
          <cell r="AG699">
            <v>0</v>
          </cell>
        </row>
        <row r="700">
          <cell r="G700">
            <v>57192.2</v>
          </cell>
          <cell r="H700">
            <v>153942.5</v>
          </cell>
          <cell r="I700">
            <v>211134.7</v>
          </cell>
          <cell r="J700">
            <v>302960.89999999997</v>
          </cell>
          <cell r="K700">
            <v>514095.6</v>
          </cell>
          <cell r="L700">
            <v>71372.900000000023</v>
          </cell>
          <cell r="M700">
            <v>585468.5</v>
          </cell>
          <cell r="N700">
            <v>172165</v>
          </cell>
          <cell r="O700">
            <v>757633.5</v>
          </cell>
          <cell r="P700">
            <v>415863.89999999991</v>
          </cell>
          <cell r="Q700">
            <v>659401.79999999993</v>
          </cell>
          <cell r="R700">
            <v>1173497.3999999999</v>
          </cell>
          <cell r="S700">
            <v>156313.40000000014</v>
          </cell>
          <cell r="T700">
            <v>1329810.8</v>
          </cell>
          <cell r="U700">
            <v>508252.59999999986</v>
          </cell>
          <cell r="V700">
            <v>1838063.4</v>
          </cell>
          <cell r="W700">
            <v>101766.20000000019</v>
          </cell>
          <cell r="X700">
            <v>766332.20000000019</v>
          </cell>
          <cell r="Y700">
            <v>1939829.6</v>
          </cell>
          <cell r="Z700">
            <v>-1939829.6</v>
          </cell>
          <cell r="AA700">
            <v>0</v>
          </cell>
          <cell r="AB700">
            <v>0</v>
          </cell>
          <cell r="AC700">
            <v>-1939829.6</v>
          </cell>
          <cell r="AD700">
            <v>0</v>
          </cell>
          <cell r="AE700">
            <v>-1939829.6</v>
          </cell>
          <cell r="AF700">
            <v>-1173497.3999999999</v>
          </cell>
          <cell r="AG700">
            <v>0</v>
          </cell>
        </row>
        <row r="701">
          <cell r="G701">
            <v>6099.5</v>
          </cell>
          <cell r="H701">
            <v>289792.3</v>
          </cell>
          <cell r="I701">
            <v>295891.8</v>
          </cell>
          <cell r="J701">
            <v>84573.799999999988</v>
          </cell>
          <cell r="K701">
            <v>380465.6</v>
          </cell>
          <cell r="L701">
            <v>17000.100000000035</v>
          </cell>
          <cell r="M701">
            <v>397465.7</v>
          </cell>
          <cell r="N701">
            <v>241656.49999999994</v>
          </cell>
          <cell r="O701">
            <v>639122.19999999995</v>
          </cell>
          <cell r="P701">
            <v>133190.20000000007</v>
          </cell>
          <cell r="Q701">
            <v>391846.80000000005</v>
          </cell>
          <cell r="R701">
            <v>772312.4</v>
          </cell>
          <cell r="S701">
            <v>70616.5</v>
          </cell>
          <cell r="T701">
            <v>842928.9</v>
          </cell>
          <cell r="U701">
            <v>290366.79999999993</v>
          </cell>
          <cell r="V701">
            <v>1133295.7</v>
          </cell>
          <cell r="W701">
            <v>41073.5</v>
          </cell>
          <cell r="X701">
            <v>402056.79999999993</v>
          </cell>
          <cell r="Y701">
            <v>1174369.2</v>
          </cell>
          <cell r="Z701">
            <v>-1174369.2</v>
          </cell>
          <cell r="AA701">
            <v>0</v>
          </cell>
          <cell r="AB701">
            <v>0</v>
          </cell>
          <cell r="AC701">
            <v>-1174369.2</v>
          </cell>
          <cell r="AD701">
            <v>0</v>
          </cell>
          <cell r="AE701">
            <v>-1174369.2</v>
          </cell>
          <cell r="AF701">
            <v>-772312.4</v>
          </cell>
          <cell r="AG701">
            <v>0</v>
          </cell>
        </row>
        <row r="702">
          <cell r="G702">
            <v>49622.3</v>
          </cell>
          <cell r="H702">
            <v>71230</v>
          </cell>
          <cell r="I702">
            <v>120852.3</v>
          </cell>
          <cell r="J702">
            <v>163838.79999999999</v>
          </cell>
          <cell r="K702">
            <v>284691.09999999998</v>
          </cell>
          <cell r="L702">
            <v>83098.100000000035</v>
          </cell>
          <cell r="M702">
            <v>367789.2</v>
          </cell>
          <cell r="N702">
            <v>172055.10000000003</v>
          </cell>
          <cell r="O702">
            <v>539844.30000000005</v>
          </cell>
          <cell r="P702">
            <v>373173.29999999993</v>
          </cell>
          <cell r="Q702">
            <v>628326.5</v>
          </cell>
          <cell r="R702">
            <v>913017.6</v>
          </cell>
          <cell r="S702">
            <v>223167.79999999993</v>
          </cell>
          <cell r="T702">
            <v>1136185.3999999999</v>
          </cell>
          <cell r="U702">
            <v>150811.5</v>
          </cell>
          <cell r="V702">
            <v>1286996.8999999999</v>
          </cell>
          <cell r="W702">
            <v>486076</v>
          </cell>
          <cell r="X702">
            <v>860055.29999999993</v>
          </cell>
          <cell r="Y702">
            <v>1773072.9</v>
          </cell>
          <cell r="Z702">
            <v>-1773072.9</v>
          </cell>
          <cell r="AA702">
            <v>0</v>
          </cell>
          <cell r="AB702">
            <v>0</v>
          </cell>
          <cell r="AC702">
            <v>-1773072.9</v>
          </cell>
          <cell r="AD702">
            <v>0</v>
          </cell>
          <cell r="AE702">
            <v>-1773072.9</v>
          </cell>
          <cell r="AF702">
            <v>-913017.6</v>
          </cell>
          <cell r="AG702">
            <v>0</v>
          </cell>
        </row>
        <row r="703">
          <cell r="G703">
            <v>54669.599999999999</v>
          </cell>
          <cell r="H703">
            <v>170027.8</v>
          </cell>
          <cell r="I703">
            <v>224697.4</v>
          </cell>
          <cell r="J703">
            <v>165526.1</v>
          </cell>
          <cell r="K703">
            <v>390223.5</v>
          </cell>
          <cell r="L703">
            <v>56780.200000000012</v>
          </cell>
          <cell r="M703">
            <v>447003.7</v>
          </cell>
          <cell r="N703">
            <v>205143.60000000003</v>
          </cell>
          <cell r="O703">
            <v>652147.30000000005</v>
          </cell>
          <cell r="P703">
            <v>369250</v>
          </cell>
          <cell r="Q703">
            <v>631173.80000000005</v>
          </cell>
          <cell r="R703">
            <v>1021397.3</v>
          </cell>
          <cell r="S703">
            <v>287192.89999999991</v>
          </cell>
          <cell r="T703">
            <v>1308590.2</v>
          </cell>
          <cell r="U703">
            <v>258879.10000000009</v>
          </cell>
          <cell r="V703">
            <v>1567469.3</v>
          </cell>
          <cell r="W703">
            <v>674692.8</v>
          </cell>
          <cell r="X703">
            <v>1220764.8</v>
          </cell>
          <cell r="Y703">
            <v>2242162.1</v>
          </cell>
          <cell r="Z703">
            <v>-2242162.1</v>
          </cell>
          <cell r="AA703">
            <v>0</v>
          </cell>
          <cell r="AB703">
            <v>0</v>
          </cell>
          <cell r="AC703">
            <v>-2242162.1</v>
          </cell>
          <cell r="AD703">
            <v>0</v>
          </cell>
          <cell r="AE703">
            <v>-2242162.1</v>
          </cell>
          <cell r="AF703">
            <v>-1021397.3</v>
          </cell>
          <cell r="AG703">
            <v>0</v>
          </cell>
        </row>
        <row r="704">
          <cell r="G704">
            <v>33608</v>
          </cell>
          <cell r="H704">
            <v>79531.8</v>
          </cell>
          <cell r="I704">
            <v>113139.8</v>
          </cell>
          <cell r="J704">
            <v>190027</v>
          </cell>
          <cell r="K704">
            <v>303166.8</v>
          </cell>
          <cell r="L704">
            <v>88283.600000000035</v>
          </cell>
          <cell r="M704">
            <v>391450.4</v>
          </cell>
          <cell r="N704">
            <v>152439.29999999993</v>
          </cell>
          <cell r="O704">
            <v>543889.69999999995</v>
          </cell>
          <cell r="P704">
            <v>517938.90000000014</v>
          </cell>
          <cell r="Q704">
            <v>758661.8</v>
          </cell>
          <cell r="R704">
            <v>1061828.6000000001</v>
          </cell>
          <cell r="S704">
            <v>116442.59999999986</v>
          </cell>
          <cell r="T704">
            <v>1178271.2</v>
          </cell>
          <cell r="U704">
            <v>106967.10000000009</v>
          </cell>
          <cell r="V704">
            <v>1285238.3</v>
          </cell>
          <cell r="W704">
            <v>499451.89999999991</v>
          </cell>
          <cell r="X704">
            <v>722861.59999999986</v>
          </cell>
          <cell r="Y704">
            <v>1784690.2</v>
          </cell>
          <cell r="Z704">
            <v>-1784690.2</v>
          </cell>
          <cell r="AA704">
            <v>0</v>
          </cell>
          <cell r="AB704">
            <v>0</v>
          </cell>
          <cell r="AC704">
            <v>-1784690.2</v>
          </cell>
          <cell r="AD704">
            <v>0</v>
          </cell>
          <cell r="AE704">
            <v>-1784690.2</v>
          </cell>
          <cell r="AF704">
            <v>-1061828.6000000001</v>
          </cell>
          <cell r="AG704">
            <v>0</v>
          </cell>
        </row>
        <row r="705">
          <cell r="G705">
            <v>38488.300000000003</v>
          </cell>
          <cell r="H705">
            <v>61567.899999999994</v>
          </cell>
          <cell r="I705">
            <v>100056.2</v>
          </cell>
          <cell r="J705">
            <v>110480.50000000001</v>
          </cell>
          <cell r="K705">
            <v>210536.7</v>
          </cell>
          <cell r="L705">
            <v>67578.899999999965</v>
          </cell>
          <cell r="M705">
            <v>278115.59999999998</v>
          </cell>
          <cell r="N705">
            <v>75803</v>
          </cell>
          <cell r="O705">
            <v>353918.6</v>
          </cell>
          <cell r="P705">
            <v>202532.5</v>
          </cell>
          <cell r="Q705">
            <v>345914.39999999997</v>
          </cell>
          <cell r="R705">
            <v>556451.1</v>
          </cell>
          <cell r="S705">
            <v>90086.5</v>
          </cell>
          <cell r="T705">
            <v>646537.6</v>
          </cell>
          <cell r="U705">
            <v>76774.5</v>
          </cell>
          <cell r="V705">
            <v>723312.1</v>
          </cell>
          <cell r="W705">
            <v>251648.30000000005</v>
          </cell>
          <cell r="X705">
            <v>418509.30000000005</v>
          </cell>
          <cell r="Y705">
            <v>974960.4</v>
          </cell>
          <cell r="Z705">
            <v>-974960.4</v>
          </cell>
          <cell r="AA705">
            <v>0</v>
          </cell>
          <cell r="AB705">
            <v>0</v>
          </cell>
          <cell r="AC705">
            <v>-974960.4</v>
          </cell>
          <cell r="AD705">
            <v>0</v>
          </cell>
          <cell r="AE705">
            <v>-974960.4</v>
          </cell>
          <cell r="AF705">
            <v>-556451.1</v>
          </cell>
          <cell r="AG705">
            <v>0</v>
          </cell>
        </row>
        <row r="706">
          <cell r="G706">
            <v>112426</v>
          </cell>
          <cell r="H706">
            <v>368638</v>
          </cell>
          <cell r="I706">
            <v>481064</v>
          </cell>
          <cell r="J706">
            <v>404892</v>
          </cell>
          <cell r="K706">
            <v>885956</v>
          </cell>
          <cell r="L706">
            <v>124562</v>
          </cell>
          <cell r="M706">
            <v>1010518</v>
          </cell>
          <cell r="N706">
            <v>466305</v>
          </cell>
          <cell r="O706">
            <v>1476823</v>
          </cell>
          <cell r="P706">
            <v>537905</v>
          </cell>
          <cell r="Q706">
            <v>1128772</v>
          </cell>
          <cell r="R706">
            <v>2014728</v>
          </cell>
          <cell r="S706">
            <v>250016</v>
          </cell>
          <cell r="T706">
            <v>2264744</v>
          </cell>
          <cell r="U706">
            <v>370555</v>
          </cell>
          <cell r="V706">
            <v>2635299</v>
          </cell>
          <cell r="W706">
            <v>703611</v>
          </cell>
          <cell r="X706">
            <v>1324182</v>
          </cell>
          <cell r="Y706">
            <v>3338910</v>
          </cell>
          <cell r="Z706">
            <v>-3338910</v>
          </cell>
          <cell r="AA706">
            <v>0</v>
          </cell>
          <cell r="AB706">
            <v>0</v>
          </cell>
          <cell r="AC706">
            <v>-3338910</v>
          </cell>
          <cell r="AD706">
            <v>0</v>
          </cell>
          <cell r="AE706">
            <v>-3338910</v>
          </cell>
          <cell r="AF706">
            <v>-2014728</v>
          </cell>
          <cell r="AG706">
            <v>0</v>
          </cell>
        </row>
        <row r="707">
          <cell r="G707">
            <v>75437.100000000006</v>
          </cell>
          <cell r="H707">
            <v>210436.6</v>
          </cell>
          <cell r="I707">
            <v>285873.7</v>
          </cell>
          <cell r="J707">
            <v>306372.49999999994</v>
          </cell>
          <cell r="K707">
            <v>592246.19999999995</v>
          </cell>
          <cell r="L707">
            <v>102309</v>
          </cell>
          <cell r="M707">
            <v>694555.2</v>
          </cell>
          <cell r="N707">
            <v>238669.80000000005</v>
          </cell>
          <cell r="O707">
            <v>933225</v>
          </cell>
          <cell r="P707">
            <v>616154</v>
          </cell>
          <cell r="Q707">
            <v>957132.80000000005</v>
          </cell>
          <cell r="R707">
            <v>1549379</v>
          </cell>
          <cell r="S707">
            <v>353654</v>
          </cell>
          <cell r="T707">
            <v>1903033</v>
          </cell>
          <cell r="U707">
            <v>672547.60000000009</v>
          </cell>
          <cell r="V707">
            <v>2575580.6</v>
          </cell>
          <cell r="W707">
            <v>386394.60000000009</v>
          </cell>
          <cell r="X707">
            <v>1412596.2000000002</v>
          </cell>
          <cell r="Y707">
            <v>2961975.2</v>
          </cell>
          <cell r="Z707">
            <v>-2961975.2</v>
          </cell>
          <cell r="AA707">
            <v>0</v>
          </cell>
          <cell r="AB707">
            <v>0</v>
          </cell>
          <cell r="AC707">
            <v>-2961975.2</v>
          </cell>
          <cell r="AD707">
            <v>0</v>
          </cell>
          <cell r="AE707">
            <v>-2961975.2</v>
          </cell>
          <cell r="AF707">
            <v>-1549379</v>
          </cell>
          <cell r="AG707">
            <v>0</v>
          </cell>
        </row>
        <row r="708">
          <cell r="G708">
            <v>20706.5</v>
          </cell>
          <cell r="H708">
            <v>73872.600000000006</v>
          </cell>
          <cell r="I708">
            <v>94579.1</v>
          </cell>
          <cell r="J708">
            <v>115253.4</v>
          </cell>
          <cell r="K708">
            <v>209832.5</v>
          </cell>
          <cell r="L708">
            <v>74843.299999999988</v>
          </cell>
          <cell r="M708">
            <v>284675.8</v>
          </cell>
          <cell r="N708">
            <v>115849.5</v>
          </cell>
          <cell r="O708">
            <v>400525.3</v>
          </cell>
          <cell r="P708">
            <v>118614</v>
          </cell>
          <cell r="Q708">
            <v>309306.8</v>
          </cell>
          <cell r="R708">
            <v>519139.3</v>
          </cell>
          <cell r="S708">
            <v>77825.500000000058</v>
          </cell>
          <cell r="T708">
            <v>596964.80000000005</v>
          </cell>
          <cell r="U708">
            <v>70450.5</v>
          </cell>
          <cell r="V708">
            <v>667415.30000000005</v>
          </cell>
          <cell r="W708">
            <v>173637.29999999993</v>
          </cell>
          <cell r="X708">
            <v>321913.3</v>
          </cell>
          <cell r="Y708">
            <v>841052.6</v>
          </cell>
          <cell r="Z708">
            <v>-841052.6</v>
          </cell>
          <cell r="AA708">
            <v>0</v>
          </cell>
          <cell r="AB708">
            <v>0</v>
          </cell>
          <cell r="AC708">
            <v>-841052.6</v>
          </cell>
          <cell r="AD708">
            <v>0</v>
          </cell>
          <cell r="AE708">
            <v>-841052.6</v>
          </cell>
          <cell r="AF708">
            <v>-519139.3</v>
          </cell>
          <cell r="AG708">
            <v>0</v>
          </cell>
        </row>
        <row r="709">
          <cell r="G709">
            <v>228571</v>
          </cell>
          <cell r="H709">
            <v>1069672.2</v>
          </cell>
          <cell r="I709">
            <v>1298243.2</v>
          </cell>
          <cell r="J709">
            <v>515161.30000000005</v>
          </cell>
          <cell r="K709">
            <v>1813404.5</v>
          </cell>
          <cell r="L709">
            <v>291852.39999999991</v>
          </cell>
          <cell r="M709">
            <v>2105256.9</v>
          </cell>
          <cell r="N709">
            <v>998301.30000000028</v>
          </cell>
          <cell r="O709">
            <v>3103558.2</v>
          </cell>
          <cell r="P709">
            <v>1116433.0999999996</v>
          </cell>
          <cell r="Q709">
            <v>2406586.7999999998</v>
          </cell>
          <cell r="R709">
            <v>4219991.3</v>
          </cell>
          <cell r="S709">
            <v>289680.70000000019</v>
          </cell>
          <cell r="T709">
            <v>4509672</v>
          </cell>
          <cell r="U709">
            <v>668080.5</v>
          </cell>
          <cell r="V709">
            <v>5177752.5</v>
          </cell>
          <cell r="W709">
            <v>803981.40000000037</v>
          </cell>
          <cell r="X709">
            <v>1761742.6000000006</v>
          </cell>
          <cell r="Y709">
            <v>5981733.9000000004</v>
          </cell>
          <cell r="Z709">
            <v>-5981733.9000000004</v>
          </cell>
          <cell r="AA709">
            <v>0</v>
          </cell>
          <cell r="AB709">
            <v>0</v>
          </cell>
          <cell r="AC709">
            <v>-5981733.9000000004</v>
          </cell>
          <cell r="AD709">
            <v>0</v>
          </cell>
          <cell r="AE709">
            <v>-5981733.9000000004</v>
          </cell>
          <cell r="AF709">
            <v>-4219991.3</v>
          </cell>
          <cell r="AG709">
            <v>0</v>
          </cell>
        </row>
        <row r="710">
          <cell r="H710">
            <v>0</v>
          </cell>
          <cell r="I710">
            <v>0</v>
          </cell>
          <cell r="J710">
            <v>0</v>
          </cell>
          <cell r="K710">
            <v>0</v>
          </cell>
          <cell r="L710">
            <v>0</v>
          </cell>
          <cell r="M710">
            <v>0</v>
          </cell>
          <cell r="N710">
            <v>0</v>
          </cell>
          <cell r="O710">
            <v>0</v>
          </cell>
          <cell r="P710">
            <v>0</v>
          </cell>
          <cell r="Q710">
            <v>0</v>
          </cell>
          <cell r="R710">
            <v>0</v>
          </cell>
          <cell r="S710">
            <v>0</v>
          </cell>
          <cell r="T710">
            <v>0</v>
          </cell>
          <cell r="U710">
            <v>0</v>
          </cell>
          <cell r="V710">
            <v>0</v>
          </cell>
          <cell r="W710">
            <v>0</v>
          </cell>
          <cell r="X710">
            <v>0</v>
          </cell>
          <cell r="Y710">
            <v>0</v>
          </cell>
          <cell r="Z710">
            <v>0</v>
          </cell>
          <cell r="AA710">
            <v>0</v>
          </cell>
          <cell r="AB710">
            <v>0</v>
          </cell>
          <cell r="AC710">
            <v>0</v>
          </cell>
          <cell r="AD710">
            <v>0</v>
          </cell>
          <cell r="AE710">
            <v>0</v>
          </cell>
          <cell r="AF710">
            <v>0</v>
          </cell>
          <cell r="AG710">
            <v>0</v>
          </cell>
        </row>
        <row r="711">
          <cell r="G711">
            <v>210086.09999999998</v>
          </cell>
          <cell r="H711">
            <v>926000.50000000012</v>
          </cell>
          <cell r="I711">
            <v>1136086.6000000001</v>
          </cell>
          <cell r="J711">
            <v>880640.80000000028</v>
          </cell>
          <cell r="K711">
            <v>2016727.4000000004</v>
          </cell>
          <cell r="L711">
            <v>392240.19999999995</v>
          </cell>
          <cell r="M711">
            <v>2408967.6</v>
          </cell>
          <cell r="N711">
            <v>796492.2</v>
          </cell>
          <cell r="O711">
            <v>3205459.8000000003</v>
          </cell>
          <cell r="P711">
            <v>798015.09999999963</v>
          </cell>
          <cell r="Q711">
            <v>1986747.4999999995</v>
          </cell>
          <cell r="R711">
            <v>4003474.9</v>
          </cell>
          <cell r="S711">
            <v>784143.20000000065</v>
          </cell>
          <cell r="T711">
            <v>4787618.1000000006</v>
          </cell>
          <cell r="U711">
            <v>632776.39999999944</v>
          </cell>
          <cell r="V711">
            <v>5420394.5</v>
          </cell>
          <cell r="W711">
            <v>1044251.2000000002</v>
          </cell>
          <cell r="X711">
            <v>2461170.7999999998</v>
          </cell>
          <cell r="Y711">
            <v>6464645.7000000002</v>
          </cell>
          <cell r="Z711">
            <v>-6464645.7000000002</v>
          </cell>
          <cell r="AA711">
            <v>0</v>
          </cell>
          <cell r="AB711">
            <v>0</v>
          </cell>
          <cell r="AC711">
            <v>0</v>
          </cell>
          <cell r="AD711">
            <v>0</v>
          </cell>
          <cell r="AE711">
            <v>-6464645.7000000002</v>
          </cell>
          <cell r="AF711">
            <v>-4003474.9</v>
          </cell>
          <cell r="AG711">
            <v>0</v>
          </cell>
        </row>
        <row r="712">
          <cell r="G712">
            <v>31.5</v>
          </cell>
          <cell r="H712">
            <v>1541.4</v>
          </cell>
          <cell r="I712">
            <v>1572.9</v>
          </cell>
          <cell r="J712">
            <v>2457.9</v>
          </cell>
          <cell r="K712">
            <v>4030.8</v>
          </cell>
          <cell r="L712">
            <v>1034.3000000000002</v>
          </cell>
          <cell r="M712">
            <v>5065.1000000000004</v>
          </cell>
          <cell r="N712">
            <v>1605.5999999999995</v>
          </cell>
          <cell r="O712">
            <v>6670.7</v>
          </cell>
          <cell r="P712">
            <v>1693.4000000000005</v>
          </cell>
          <cell r="Q712">
            <v>4333.3</v>
          </cell>
          <cell r="R712">
            <v>8364.1</v>
          </cell>
          <cell r="S712">
            <v>469.69999999999891</v>
          </cell>
          <cell r="T712">
            <v>8833.7999999999993</v>
          </cell>
          <cell r="U712">
            <v>3647.6000000000004</v>
          </cell>
          <cell r="V712">
            <v>12481.4</v>
          </cell>
          <cell r="W712">
            <v>3216.5</v>
          </cell>
          <cell r="X712">
            <v>7333.7999999999993</v>
          </cell>
          <cell r="Y712">
            <v>15697.9</v>
          </cell>
          <cell r="Z712">
            <v>-15697.9</v>
          </cell>
          <cell r="AA712">
            <v>0</v>
          </cell>
          <cell r="AB712">
            <v>0</v>
          </cell>
          <cell r="AC712">
            <v>-15697.9</v>
          </cell>
          <cell r="AD712">
            <v>0</v>
          </cell>
          <cell r="AE712">
            <v>-15697.9</v>
          </cell>
          <cell r="AF712">
            <v>-8364.1</v>
          </cell>
          <cell r="AG712">
            <v>0</v>
          </cell>
        </row>
        <row r="713">
          <cell r="G713">
            <v>183.2</v>
          </cell>
          <cell r="H713">
            <v>4823</v>
          </cell>
          <cell r="I713">
            <v>5006.2</v>
          </cell>
          <cell r="J713">
            <v>42092.4</v>
          </cell>
          <cell r="K713">
            <v>47098.6</v>
          </cell>
          <cell r="L713">
            <v>786.70000000000437</v>
          </cell>
          <cell r="M713">
            <v>47885.3</v>
          </cell>
          <cell r="N713">
            <v>37830</v>
          </cell>
          <cell r="O713">
            <v>85715.3</v>
          </cell>
          <cell r="P713">
            <v>5885.8999999999942</v>
          </cell>
          <cell r="Q713">
            <v>44502.6</v>
          </cell>
          <cell r="R713">
            <v>91601.2</v>
          </cell>
          <cell r="S713">
            <v>21721.699999999997</v>
          </cell>
          <cell r="T713">
            <v>113322.9</v>
          </cell>
          <cell r="U713">
            <v>3203.8000000000029</v>
          </cell>
          <cell r="V713">
            <v>116526.7</v>
          </cell>
          <cell r="W713">
            <v>26619.199999999997</v>
          </cell>
          <cell r="X713">
            <v>51544.7</v>
          </cell>
          <cell r="Y713">
            <v>143145.9</v>
          </cell>
          <cell r="Z713">
            <v>-143145.9</v>
          </cell>
          <cell r="AA713">
            <v>0</v>
          </cell>
          <cell r="AB713">
            <v>0</v>
          </cell>
          <cell r="AC713">
            <v>-143145.9</v>
          </cell>
          <cell r="AD713">
            <v>0</v>
          </cell>
          <cell r="AE713">
            <v>-143145.9</v>
          </cell>
          <cell r="AF713">
            <v>-91601.2</v>
          </cell>
          <cell r="AG713">
            <v>0</v>
          </cell>
        </row>
        <row r="714">
          <cell r="G714">
            <v>730.3</v>
          </cell>
          <cell r="H714">
            <v>2715.7</v>
          </cell>
          <cell r="I714">
            <v>3446</v>
          </cell>
          <cell r="J714">
            <v>7879.4</v>
          </cell>
          <cell r="K714">
            <v>11325.4</v>
          </cell>
          <cell r="L714">
            <v>720.30000000000109</v>
          </cell>
          <cell r="M714">
            <v>12045.7</v>
          </cell>
          <cell r="N714">
            <v>2001</v>
          </cell>
          <cell r="O714">
            <v>14046.7</v>
          </cell>
          <cell r="P714">
            <v>11782.5</v>
          </cell>
          <cell r="Q714">
            <v>14503.800000000001</v>
          </cell>
          <cell r="R714">
            <v>25829.200000000001</v>
          </cell>
          <cell r="S714">
            <v>6159.5999999999985</v>
          </cell>
          <cell r="T714">
            <v>31988.799999999999</v>
          </cell>
          <cell r="U714">
            <v>5596.1000000000022</v>
          </cell>
          <cell r="V714">
            <v>37584.9</v>
          </cell>
          <cell r="W714">
            <v>8444.4000000000015</v>
          </cell>
          <cell r="X714">
            <v>20200.100000000002</v>
          </cell>
          <cell r="Y714">
            <v>46029.3</v>
          </cell>
          <cell r="Z714">
            <v>-46029.3</v>
          </cell>
          <cell r="AA714">
            <v>0</v>
          </cell>
          <cell r="AB714">
            <v>0</v>
          </cell>
          <cell r="AC714">
            <v>-46029.3</v>
          </cell>
          <cell r="AD714">
            <v>0</v>
          </cell>
          <cell r="AE714">
            <v>-46029.3</v>
          </cell>
          <cell r="AF714">
            <v>-25829.200000000001</v>
          </cell>
          <cell r="AG714">
            <v>0</v>
          </cell>
        </row>
        <row r="715">
          <cell r="G715">
            <v>283.10000000000002</v>
          </cell>
          <cell r="H715">
            <v>1336.1</v>
          </cell>
          <cell r="I715">
            <v>1619.2</v>
          </cell>
          <cell r="J715">
            <v>4063.7</v>
          </cell>
          <cell r="K715">
            <v>5682.9</v>
          </cell>
          <cell r="L715">
            <v>1390</v>
          </cell>
          <cell r="M715">
            <v>7072.9</v>
          </cell>
          <cell r="N715">
            <v>4648.6000000000004</v>
          </cell>
          <cell r="O715">
            <v>11721.5</v>
          </cell>
          <cell r="P715">
            <v>4498.7000000000007</v>
          </cell>
          <cell r="Q715">
            <v>10537.300000000001</v>
          </cell>
          <cell r="R715">
            <v>16220.2</v>
          </cell>
          <cell r="S715">
            <v>605.20000000000073</v>
          </cell>
          <cell r="T715">
            <v>16825.400000000001</v>
          </cell>
          <cell r="U715">
            <v>240.09999999999854</v>
          </cell>
          <cell r="V715">
            <v>17065.5</v>
          </cell>
          <cell r="W715">
            <v>8234.9000000000015</v>
          </cell>
          <cell r="X715">
            <v>9080.2000000000007</v>
          </cell>
          <cell r="Y715">
            <v>25300.400000000001</v>
          </cell>
          <cell r="Z715">
            <v>-25300.400000000001</v>
          </cell>
          <cell r="AA715">
            <v>0</v>
          </cell>
          <cell r="AB715">
            <v>0</v>
          </cell>
          <cell r="AC715">
            <v>-25300.400000000001</v>
          </cell>
          <cell r="AD715">
            <v>0</v>
          </cell>
          <cell r="AE715">
            <v>-25300.400000000001</v>
          </cell>
          <cell r="AF715">
            <v>-16220.2</v>
          </cell>
          <cell r="AG715">
            <v>0</v>
          </cell>
        </row>
        <row r="716">
          <cell r="G716">
            <v>4946.8999999999996</v>
          </cell>
          <cell r="H716">
            <v>43675.799999999996</v>
          </cell>
          <cell r="I716">
            <v>48622.7</v>
          </cell>
          <cell r="J716">
            <v>209080.59999999998</v>
          </cell>
          <cell r="K716">
            <v>257703.3</v>
          </cell>
          <cell r="L716">
            <v>9575.7000000000116</v>
          </cell>
          <cell r="M716">
            <v>267279</v>
          </cell>
          <cell r="N716">
            <v>8347.5</v>
          </cell>
          <cell r="O716">
            <v>275626.5</v>
          </cell>
          <cell r="P716">
            <v>1376.5</v>
          </cell>
          <cell r="Q716">
            <v>19299.700000000012</v>
          </cell>
          <cell r="R716">
            <v>277003</v>
          </cell>
          <cell r="S716">
            <v>1535.4000000000233</v>
          </cell>
          <cell r="T716">
            <v>278538.40000000002</v>
          </cell>
          <cell r="U716">
            <v>19864.299999999988</v>
          </cell>
          <cell r="V716">
            <v>298402.7</v>
          </cell>
          <cell r="W716">
            <v>194970</v>
          </cell>
          <cell r="X716">
            <v>216369.7</v>
          </cell>
          <cell r="Y716">
            <v>493372.7</v>
          </cell>
          <cell r="Z716">
            <v>-493372.7</v>
          </cell>
          <cell r="AA716">
            <v>0</v>
          </cell>
          <cell r="AB716">
            <v>0</v>
          </cell>
          <cell r="AC716">
            <v>-493372.7</v>
          </cell>
          <cell r="AD716">
            <v>0</v>
          </cell>
          <cell r="AE716">
            <v>-493372.7</v>
          </cell>
          <cell r="AF716">
            <v>-277003</v>
          </cell>
          <cell r="AG716">
            <v>0</v>
          </cell>
        </row>
        <row r="717">
          <cell r="G717">
            <v>188651.3</v>
          </cell>
          <cell r="H717">
            <v>215116.90000000002</v>
          </cell>
          <cell r="I717">
            <v>403768.2</v>
          </cell>
          <cell r="J717">
            <v>293598.60000000003</v>
          </cell>
          <cell r="K717">
            <v>697366.8</v>
          </cell>
          <cell r="L717">
            <v>196708.29999999993</v>
          </cell>
          <cell r="M717">
            <v>894075.1</v>
          </cell>
          <cell r="N717">
            <v>74188.099999999977</v>
          </cell>
          <cell r="O717">
            <v>968263.2</v>
          </cell>
          <cell r="P717">
            <v>515714.90000000014</v>
          </cell>
          <cell r="Q717">
            <v>786611.3</v>
          </cell>
          <cell r="R717">
            <v>1483978.1</v>
          </cell>
          <cell r="S717">
            <v>301187.59999999986</v>
          </cell>
          <cell r="T717">
            <v>1785165.7</v>
          </cell>
          <cell r="U717">
            <v>305457.30000000005</v>
          </cell>
          <cell r="V717">
            <v>2090623</v>
          </cell>
          <cell r="W717">
            <v>317717.70000000019</v>
          </cell>
          <cell r="X717">
            <v>924362.60000000009</v>
          </cell>
          <cell r="Y717">
            <v>2408340.7000000002</v>
          </cell>
          <cell r="Z717">
            <v>-2408340.7000000002</v>
          </cell>
          <cell r="AA717">
            <v>0</v>
          </cell>
          <cell r="AB717">
            <v>0</v>
          </cell>
          <cell r="AC717">
            <v>-2408340.7000000002</v>
          </cell>
          <cell r="AD717">
            <v>0</v>
          </cell>
          <cell r="AE717">
            <v>-2408340.7000000002</v>
          </cell>
          <cell r="AF717">
            <v>-1483978.1</v>
          </cell>
          <cell r="AG717">
            <v>0</v>
          </cell>
        </row>
        <row r="718">
          <cell r="G718">
            <v>2741.3</v>
          </cell>
          <cell r="H718">
            <v>2621.1999999999998</v>
          </cell>
          <cell r="I718">
            <v>5362.5</v>
          </cell>
          <cell r="J718">
            <v>6096.1</v>
          </cell>
          <cell r="K718">
            <v>11458.6</v>
          </cell>
          <cell r="L718">
            <v>4883.6999999999989</v>
          </cell>
          <cell r="M718">
            <v>16342.3</v>
          </cell>
          <cell r="N718">
            <v>3374.2999999999993</v>
          </cell>
          <cell r="O718">
            <v>19716.599999999999</v>
          </cell>
          <cell r="P718">
            <v>5123.3000000000029</v>
          </cell>
          <cell r="Q718">
            <v>13381.300000000001</v>
          </cell>
          <cell r="R718">
            <v>24839.9</v>
          </cell>
          <cell r="S718">
            <v>1187.7999999999993</v>
          </cell>
          <cell r="T718">
            <v>26027.7</v>
          </cell>
          <cell r="U718">
            <v>1840.7000000000007</v>
          </cell>
          <cell r="V718">
            <v>27868.400000000001</v>
          </cell>
          <cell r="W718">
            <v>3776</v>
          </cell>
          <cell r="X718">
            <v>6804.5</v>
          </cell>
          <cell r="Y718">
            <v>31644.400000000001</v>
          </cell>
          <cell r="Z718">
            <v>-31644.400000000001</v>
          </cell>
          <cell r="AA718">
            <v>0</v>
          </cell>
          <cell r="AB718">
            <v>0</v>
          </cell>
          <cell r="AC718">
            <v>-31644.400000000001</v>
          </cell>
          <cell r="AD718">
            <v>0</v>
          </cell>
          <cell r="AE718">
            <v>-31644.400000000001</v>
          </cell>
          <cell r="AF718">
            <v>-24839.9</v>
          </cell>
          <cell r="AG718">
            <v>0</v>
          </cell>
        </row>
        <row r="719">
          <cell r="G719">
            <v>349</v>
          </cell>
          <cell r="H719">
            <v>3281.2</v>
          </cell>
          <cell r="I719">
            <v>3630.2</v>
          </cell>
          <cell r="J719">
            <v>12549</v>
          </cell>
          <cell r="K719">
            <v>16179.2</v>
          </cell>
          <cell r="L719">
            <v>8099.5</v>
          </cell>
          <cell r="M719">
            <v>24278.7</v>
          </cell>
          <cell r="N719">
            <v>5059</v>
          </cell>
          <cell r="O719">
            <v>29337.7</v>
          </cell>
          <cell r="P719">
            <v>4105.3999999999978</v>
          </cell>
          <cell r="Q719">
            <v>17263.899999999998</v>
          </cell>
          <cell r="R719">
            <v>33443.1</v>
          </cell>
          <cell r="S719">
            <v>4932.0999999999985</v>
          </cell>
          <cell r="T719">
            <v>38375.199999999997</v>
          </cell>
          <cell r="U719">
            <v>1703.7000000000044</v>
          </cell>
          <cell r="V719">
            <v>40078.9</v>
          </cell>
          <cell r="W719">
            <v>2599.4000000000015</v>
          </cell>
          <cell r="X719">
            <v>9235.2000000000044</v>
          </cell>
          <cell r="Y719">
            <v>42678.3</v>
          </cell>
          <cell r="Z719">
            <v>-42678.3</v>
          </cell>
          <cell r="AA719">
            <v>0</v>
          </cell>
          <cell r="AB719">
            <v>0</v>
          </cell>
          <cell r="AC719">
            <v>-42678.3</v>
          </cell>
          <cell r="AD719">
            <v>0</v>
          </cell>
          <cell r="AE719">
            <v>-42678.3</v>
          </cell>
          <cell r="AF719">
            <v>-33443.1</v>
          </cell>
          <cell r="AG719">
            <v>0</v>
          </cell>
        </row>
        <row r="720">
          <cell r="G720">
            <v>151.4</v>
          </cell>
          <cell r="H720">
            <v>3256.2999999999997</v>
          </cell>
          <cell r="I720">
            <v>3407.7</v>
          </cell>
          <cell r="J720">
            <v>20850</v>
          </cell>
          <cell r="K720">
            <v>24257.7</v>
          </cell>
          <cell r="L720">
            <v>777.39999999999782</v>
          </cell>
          <cell r="M720">
            <v>25035.1</v>
          </cell>
          <cell r="N720">
            <v>9308.4000000000015</v>
          </cell>
          <cell r="O720">
            <v>34343.5</v>
          </cell>
          <cell r="P720">
            <v>14710.099999999999</v>
          </cell>
          <cell r="Q720">
            <v>24795.899999999998</v>
          </cell>
          <cell r="R720">
            <v>49053.599999999999</v>
          </cell>
          <cell r="S720">
            <v>9555.8000000000029</v>
          </cell>
          <cell r="T720">
            <v>58609.4</v>
          </cell>
          <cell r="U720">
            <v>1237.9000000000015</v>
          </cell>
          <cell r="V720">
            <v>59847.3</v>
          </cell>
          <cell r="W720">
            <v>1682.3999999999942</v>
          </cell>
          <cell r="X720">
            <v>12476.099999999999</v>
          </cell>
          <cell r="Y720">
            <v>61529.7</v>
          </cell>
          <cell r="Z720">
            <v>-61529.7</v>
          </cell>
          <cell r="AA720">
            <v>0</v>
          </cell>
          <cell r="AB720">
            <v>0</v>
          </cell>
          <cell r="AC720">
            <v>-61529.7</v>
          </cell>
          <cell r="AD720">
            <v>0</v>
          </cell>
          <cell r="AE720">
            <v>-61529.7</v>
          </cell>
          <cell r="AF720">
            <v>-49053.599999999999</v>
          </cell>
          <cell r="AG720">
            <v>0</v>
          </cell>
        </row>
        <row r="721">
          <cell r="G721">
            <v>554.4</v>
          </cell>
          <cell r="H721">
            <v>1751.6</v>
          </cell>
          <cell r="I721">
            <v>2306</v>
          </cell>
          <cell r="J721">
            <v>574.30000000000018</v>
          </cell>
          <cell r="K721">
            <v>2880.3</v>
          </cell>
          <cell r="L721">
            <v>849.5</v>
          </cell>
          <cell r="M721">
            <v>3729.8</v>
          </cell>
          <cell r="N721">
            <v>938.80000000000018</v>
          </cell>
          <cell r="O721">
            <v>4668.6000000000004</v>
          </cell>
          <cell r="P721">
            <v>1153.5</v>
          </cell>
          <cell r="Q721">
            <v>2941.8</v>
          </cell>
          <cell r="R721">
            <v>5822.1</v>
          </cell>
          <cell r="S721">
            <v>462.39999999999964</v>
          </cell>
          <cell r="T721">
            <v>6284.5</v>
          </cell>
          <cell r="U721">
            <v>464.10000000000036</v>
          </cell>
          <cell r="V721">
            <v>6748.6</v>
          </cell>
          <cell r="W721">
            <v>17.199999999999818</v>
          </cell>
          <cell r="X721">
            <v>943.69999999999982</v>
          </cell>
          <cell r="Y721">
            <v>6765.8</v>
          </cell>
          <cell r="Z721">
            <v>-6765.8</v>
          </cell>
          <cell r="AA721">
            <v>0</v>
          </cell>
          <cell r="AB721">
            <v>0</v>
          </cell>
          <cell r="AC721">
            <v>-6765.8</v>
          </cell>
          <cell r="AD721">
            <v>0</v>
          </cell>
          <cell r="AE721">
            <v>-6765.8</v>
          </cell>
          <cell r="AF721">
            <v>-5822.1</v>
          </cell>
          <cell r="AG721">
            <v>0</v>
          </cell>
        </row>
        <row r="722">
          <cell r="G722">
            <v>6197</v>
          </cell>
          <cell r="H722">
            <v>599710</v>
          </cell>
          <cell r="I722">
            <v>605907</v>
          </cell>
          <cell r="J722">
            <v>136229</v>
          </cell>
          <cell r="K722">
            <v>742136</v>
          </cell>
          <cell r="L722">
            <v>138070</v>
          </cell>
          <cell r="M722">
            <v>880206</v>
          </cell>
          <cell r="N722">
            <v>626611</v>
          </cell>
          <cell r="O722">
            <v>1506817</v>
          </cell>
          <cell r="P722">
            <v>141081</v>
          </cell>
          <cell r="Q722">
            <v>905762</v>
          </cell>
          <cell r="R722">
            <v>1647898</v>
          </cell>
          <cell r="S722">
            <v>420038</v>
          </cell>
          <cell r="T722">
            <v>2067936</v>
          </cell>
          <cell r="U722">
            <v>280388</v>
          </cell>
          <cell r="V722">
            <v>2348324</v>
          </cell>
          <cell r="W722">
            <v>346770</v>
          </cell>
          <cell r="X722">
            <v>1047196</v>
          </cell>
          <cell r="Y722">
            <v>2695094</v>
          </cell>
          <cell r="Z722">
            <v>-2695094</v>
          </cell>
          <cell r="AA722">
            <v>0</v>
          </cell>
          <cell r="AB722">
            <v>0</v>
          </cell>
          <cell r="AC722">
            <v>-2695094</v>
          </cell>
          <cell r="AD722">
            <v>0</v>
          </cell>
          <cell r="AE722">
            <v>-2695094</v>
          </cell>
          <cell r="AF722">
            <v>-1647898</v>
          </cell>
          <cell r="AG722">
            <v>0</v>
          </cell>
        </row>
        <row r="723">
          <cell r="G723">
            <v>4491.7</v>
          </cell>
          <cell r="H723">
            <v>20013.399999999998</v>
          </cell>
          <cell r="I723">
            <v>24505.1</v>
          </cell>
          <cell r="J723">
            <v>12669.5</v>
          </cell>
          <cell r="K723">
            <v>37174.6</v>
          </cell>
          <cell r="L723">
            <v>14209.200000000004</v>
          </cell>
          <cell r="M723">
            <v>51383.8</v>
          </cell>
          <cell r="N723">
            <v>16893.399999999994</v>
          </cell>
          <cell r="O723">
            <v>68277.2</v>
          </cell>
          <cell r="P723">
            <v>16289.600000000006</v>
          </cell>
          <cell r="Q723">
            <v>47392.200000000004</v>
          </cell>
          <cell r="R723">
            <v>84566.8</v>
          </cell>
          <cell r="S723">
            <v>10516.5</v>
          </cell>
          <cell r="T723">
            <v>95083.3</v>
          </cell>
          <cell r="U723">
            <v>7827.8000000000029</v>
          </cell>
          <cell r="V723">
            <v>102911.1</v>
          </cell>
          <cell r="W723">
            <v>4536.0999999999913</v>
          </cell>
          <cell r="X723">
            <v>22880.399999999994</v>
          </cell>
          <cell r="Y723">
            <v>107447.2</v>
          </cell>
          <cell r="Z723">
            <v>-107447.2</v>
          </cell>
          <cell r="AA723">
            <v>0</v>
          </cell>
          <cell r="AB723">
            <v>0</v>
          </cell>
          <cell r="AC723">
            <v>-107447.2</v>
          </cell>
          <cell r="AD723">
            <v>0</v>
          </cell>
          <cell r="AE723">
            <v>-107447.2</v>
          </cell>
          <cell r="AF723">
            <v>-84566.8</v>
          </cell>
          <cell r="AG723">
            <v>0</v>
          </cell>
        </row>
        <row r="724">
          <cell r="G724">
            <v>340.6</v>
          </cell>
          <cell r="H724">
            <v>-250.90000000000003</v>
          </cell>
          <cell r="I724">
            <v>89.7</v>
          </cell>
          <cell r="J724">
            <v>3421.9</v>
          </cell>
          <cell r="K724">
            <v>3511.6</v>
          </cell>
          <cell r="L724">
            <v>891.59999999999991</v>
          </cell>
          <cell r="M724">
            <v>4403.2</v>
          </cell>
          <cell r="N724">
            <v>869</v>
          </cell>
          <cell r="O724">
            <v>5272.2</v>
          </cell>
          <cell r="P724">
            <v>427.30000000000018</v>
          </cell>
          <cell r="Q724">
            <v>2187.9</v>
          </cell>
          <cell r="R724">
            <v>5699.5</v>
          </cell>
          <cell r="S724">
            <v>800.80000000000018</v>
          </cell>
          <cell r="T724">
            <v>6500.3</v>
          </cell>
          <cell r="U724">
            <v>374.69999999999982</v>
          </cell>
          <cell r="V724">
            <v>6875</v>
          </cell>
          <cell r="W724">
            <v>965.39999999999964</v>
          </cell>
          <cell r="X724">
            <v>2140.8999999999996</v>
          </cell>
          <cell r="Y724">
            <v>7840.4</v>
          </cell>
          <cell r="Z724">
            <v>-7840.4</v>
          </cell>
          <cell r="AA724">
            <v>0</v>
          </cell>
          <cell r="AB724">
            <v>0</v>
          </cell>
          <cell r="AC724">
            <v>-7840.4</v>
          </cell>
          <cell r="AD724">
            <v>0</v>
          </cell>
          <cell r="AE724">
            <v>-7840.4</v>
          </cell>
          <cell r="AF724">
            <v>-5699.5</v>
          </cell>
          <cell r="AG724">
            <v>0</v>
          </cell>
        </row>
        <row r="725">
          <cell r="G725">
            <v>434.4</v>
          </cell>
          <cell r="H725">
            <v>26408.799999999999</v>
          </cell>
          <cell r="I725">
            <v>26843.200000000001</v>
          </cell>
          <cell r="J725">
            <v>129078.40000000001</v>
          </cell>
          <cell r="K725">
            <v>155921.60000000001</v>
          </cell>
          <cell r="L725">
            <v>14244</v>
          </cell>
          <cell r="M725">
            <v>170165.6</v>
          </cell>
          <cell r="N725">
            <v>4817.5</v>
          </cell>
          <cell r="O725">
            <v>174983.1</v>
          </cell>
          <cell r="P725">
            <v>74173</v>
          </cell>
          <cell r="Q725">
            <v>93234.5</v>
          </cell>
          <cell r="R725">
            <v>249156.1</v>
          </cell>
          <cell r="S725">
            <v>4970.6000000000058</v>
          </cell>
          <cell r="T725">
            <v>254126.7</v>
          </cell>
          <cell r="U725">
            <v>930.29999999998836</v>
          </cell>
          <cell r="V725">
            <v>255057</v>
          </cell>
          <cell r="W725">
            <v>124702</v>
          </cell>
          <cell r="X725">
            <v>130602.9</v>
          </cell>
          <cell r="Y725">
            <v>379759</v>
          </cell>
          <cell r="Z725">
            <v>-379759</v>
          </cell>
          <cell r="AA725">
            <v>0</v>
          </cell>
          <cell r="AB725">
            <v>0</v>
          </cell>
          <cell r="AC725">
            <v>-379759</v>
          </cell>
          <cell r="AD725">
            <v>0</v>
          </cell>
          <cell r="AE725">
            <v>-379759</v>
          </cell>
          <cell r="AF725">
            <v>-249156.1</v>
          </cell>
          <cell r="AG725">
            <v>0</v>
          </cell>
        </row>
        <row r="726">
          <cell r="H726">
            <v>0</v>
          </cell>
          <cell r="I726">
            <v>0</v>
          </cell>
          <cell r="J726">
            <v>0</v>
          </cell>
          <cell r="K726">
            <v>0</v>
          </cell>
          <cell r="L726">
            <v>0</v>
          </cell>
          <cell r="M726">
            <v>0</v>
          </cell>
          <cell r="N726">
            <v>0</v>
          </cell>
          <cell r="O726">
            <v>0</v>
          </cell>
          <cell r="P726">
            <v>0</v>
          </cell>
          <cell r="Q726">
            <v>0</v>
          </cell>
          <cell r="R726">
            <v>0</v>
          </cell>
          <cell r="S726">
            <v>0</v>
          </cell>
          <cell r="T726">
            <v>0</v>
          </cell>
          <cell r="U726">
            <v>0</v>
          </cell>
          <cell r="V726">
            <v>0</v>
          </cell>
          <cell r="W726">
            <v>0</v>
          </cell>
          <cell r="X726">
            <v>0</v>
          </cell>
          <cell r="Y726">
            <v>0</v>
          </cell>
          <cell r="Z726">
            <v>0</v>
          </cell>
          <cell r="AA726">
            <v>0</v>
          </cell>
          <cell r="AB726">
            <v>0</v>
          </cell>
          <cell r="AC726">
            <v>0</v>
          </cell>
          <cell r="AD726">
            <v>0</v>
          </cell>
          <cell r="AE726">
            <v>0</v>
          </cell>
          <cell r="AF726">
            <v>0</v>
          </cell>
          <cell r="AG726">
            <v>0</v>
          </cell>
        </row>
        <row r="727">
          <cell r="G727">
            <v>105902.1</v>
          </cell>
          <cell r="H727">
            <v>641769.1</v>
          </cell>
          <cell r="I727">
            <v>747671.2</v>
          </cell>
          <cell r="J727">
            <v>382745.30000000005</v>
          </cell>
          <cell r="K727">
            <v>1130416.5</v>
          </cell>
          <cell r="L727">
            <v>461367.6</v>
          </cell>
          <cell r="M727">
            <v>1591784.0999999999</v>
          </cell>
          <cell r="N727">
            <v>484961.5</v>
          </cell>
          <cell r="O727">
            <v>2076745.5999999999</v>
          </cell>
          <cell r="P727">
            <v>723292.8</v>
          </cell>
          <cell r="Q727">
            <v>1669621.9</v>
          </cell>
          <cell r="R727">
            <v>2800038.4</v>
          </cell>
          <cell r="S727">
            <v>187719.70000000019</v>
          </cell>
          <cell r="T727">
            <v>2987758.1</v>
          </cell>
          <cell r="U727">
            <v>311718</v>
          </cell>
          <cell r="V727">
            <v>3299476.1</v>
          </cell>
          <cell r="W727">
            <v>241604</v>
          </cell>
          <cell r="X727">
            <v>741041.7</v>
          </cell>
          <cell r="Y727">
            <v>3541080.1</v>
          </cell>
          <cell r="Z727">
            <v>-3541080.1</v>
          </cell>
          <cell r="AA727">
            <v>0</v>
          </cell>
          <cell r="AB727">
            <v>0</v>
          </cell>
          <cell r="AC727">
            <v>0</v>
          </cell>
          <cell r="AD727">
            <v>0</v>
          </cell>
          <cell r="AE727">
            <v>-3541080.1</v>
          </cell>
          <cell r="AF727">
            <v>-2800038.4000000004</v>
          </cell>
          <cell r="AG727">
            <v>0</v>
          </cell>
        </row>
        <row r="728">
          <cell r="G728">
            <v>238.8</v>
          </cell>
          <cell r="H728">
            <v>7396.5</v>
          </cell>
          <cell r="I728">
            <v>7635.3</v>
          </cell>
          <cell r="J728">
            <v>33219.599999999999</v>
          </cell>
          <cell r="K728">
            <v>40854.9</v>
          </cell>
          <cell r="L728">
            <v>25737.799999999996</v>
          </cell>
          <cell r="M728">
            <v>66592.7</v>
          </cell>
          <cell r="N728">
            <v>4917.9000000000087</v>
          </cell>
          <cell r="O728">
            <v>71510.600000000006</v>
          </cell>
          <cell r="P728">
            <v>161211.69999999998</v>
          </cell>
          <cell r="Q728">
            <v>191867.39999999997</v>
          </cell>
          <cell r="R728">
            <v>232722.3</v>
          </cell>
          <cell r="S728">
            <v>385.90000000002328</v>
          </cell>
          <cell r="T728">
            <v>233108.2</v>
          </cell>
          <cell r="U728">
            <v>836.39999999999418</v>
          </cell>
          <cell r="V728">
            <v>233944.6</v>
          </cell>
          <cell r="W728">
            <v>6247.2999999999884</v>
          </cell>
          <cell r="X728">
            <v>7469.6000000000058</v>
          </cell>
          <cell r="Y728">
            <v>240191.9</v>
          </cell>
          <cell r="Z728">
            <v>-240191.9</v>
          </cell>
          <cell r="AA728">
            <v>0</v>
          </cell>
          <cell r="AB728">
            <v>0</v>
          </cell>
          <cell r="AC728">
            <v>-240191.9</v>
          </cell>
          <cell r="AD728">
            <v>0</v>
          </cell>
          <cell r="AE728">
            <v>-240191.9</v>
          </cell>
          <cell r="AF728">
            <v>-232722.3</v>
          </cell>
          <cell r="AG728">
            <v>0</v>
          </cell>
        </row>
        <row r="729">
          <cell r="G729">
            <v>1567.8</v>
          </cell>
          <cell r="H729">
            <v>4862.8999999999996</v>
          </cell>
          <cell r="I729">
            <v>6430.7</v>
          </cell>
          <cell r="J729">
            <v>14415.8</v>
          </cell>
          <cell r="K729">
            <v>20846.5</v>
          </cell>
          <cell r="L729">
            <v>3204.2999999999993</v>
          </cell>
          <cell r="M729">
            <v>24050.799999999999</v>
          </cell>
          <cell r="N729">
            <v>10078.000000000004</v>
          </cell>
          <cell r="O729">
            <v>34128.800000000003</v>
          </cell>
          <cell r="P729">
            <v>14384.899999999994</v>
          </cell>
          <cell r="Q729">
            <v>27667.199999999997</v>
          </cell>
          <cell r="R729">
            <v>48513.7</v>
          </cell>
          <cell r="S729">
            <v>5547.5</v>
          </cell>
          <cell r="T729">
            <v>54061.2</v>
          </cell>
          <cell r="U729">
            <v>7937.5</v>
          </cell>
          <cell r="V729">
            <v>61998.7</v>
          </cell>
          <cell r="W729">
            <v>10015.5</v>
          </cell>
          <cell r="X729">
            <v>23500.5</v>
          </cell>
          <cell r="Y729">
            <v>72014.2</v>
          </cell>
          <cell r="Z729">
            <v>-72014.2</v>
          </cell>
          <cell r="AA729">
            <v>0</v>
          </cell>
          <cell r="AB729">
            <v>0</v>
          </cell>
          <cell r="AC729">
            <v>-72014.2</v>
          </cell>
          <cell r="AD729">
            <v>0</v>
          </cell>
          <cell r="AE729">
            <v>-72014.2</v>
          </cell>
          <cell r="AF729">
            <v>-48513.7</v>
          </cell>
          <cell r="AG729">
            <v>0</v>
          </cell>
        </row>
        <row r="730">
          <cell r="G730">
            <v>1405</v>
          </cell>
          <cell r="H730">
            <v>3106.8</v>
          </cell>
          <cell r="I730">
            <v>4511.8</v>
          </cell>
          <cell r="J730">
            <v>14764.900000000001</v>
          </cell>
          <cell r="K730">
            <v>19276.7</v>
          </cell>
          <cell r="L730">
            <v>3726.2000000000007</v>
          </cell>
          <cell r="M730">
            <v>23002.9</v>
          </cell>
          <cell r="N730">
            <v>6768.0999999999985</v>
          </cell>
          <cell r="O730">
            <v>29771</v>
          </cell>
          <cell r="P730">
            <v>-1314.4000000000015</v>
          </cell>
          <cell r="Q730">
            <v>9179.8999999999978</v>
          </cell>
          <cell r="R730">
            <v>28456.6</v>
          </cell>
          <cell r="S730">
            <v>2675.3000000000029</v>
          </cell>
          <cell r="T730">
            <v>31131.9</v>
          </cell>
          <cell r="U730">
            <v>3606.6999999999971</v>
          </cell>
          <cell r="V730">
            <v>34738.6</v>
          </cell>
          <cell r="W730">
            <v>5102.5999999999985</v>
          </cell>
          <cell r="X730">
            <v>11384.599999999999</v>
          </cell>
          <cell r="Y730">
            <v>39841.199999999997</v>
          </cell>
          <cell r="Z730">
            <v>-39841.199999999997</v>
          </cell>
          <cell r="AA730">
            <v>0</v>
          </cell>
          <cell r="AB730">
            <v>0</v>
          </cell>
          <cell r="AC730">
            <v>-39841.199999999997</v>
          </cell>
          <cell r="AD730">
            <v>0</v>
          </cell>
          <cell r="AE730">
            <v>-39841.199999999997</v>
          </cell>
          <cell r="AF730">
            <v>-28456.6</v>
          </cell>
          <cell r="AG730">
            <v>0</v>
          </cell>
        </row>
        <row r="731">
          <cell r="G731">
            <v>812</v>
          </cell>
          <cell r="H731">
            <v>2642</v>
          </cell>
          <cell r="I731">
            <v>3454</v>
          </cell>
          <cell r="J731">
            <v>3192.5</v>
          </cell>
          <cell r="K731">
            <v>6646.5</v>
          </cell>
          <cell r="L731">
            <v>1660.2999999999993</v>
          </cell>
          <cell r="M731">
            <v>8306.7999999999993</v>
          </cell>
          <cell r="N731">
            <v>2900.1000000000004</v>
          </cell>
          <cell r="O731">
            <v>11206.9</v>
          </cell>
          <cell r="P731">
            <v>2679.5</v>
          </cell>
          <cell r="Q731">
            <v>7239.9</v>
          </cell>
          <cell r="R731">
            <v>13886.4</v>
          </cell>
          <cell r="S731">
            <v>1924.3000000000011</v>
          </cell>
          <cell r="T731">
            <v>15810.7</v>
          </cell>
          <cell r="U731">
            <v>876</v>
          </cell>
          <cell r="V731">
            <v>16686.7</v>
          </cell>
          <cell r="W731">
            <v>1245.2999999999993</v>
          </cell>
          <cell r="X731">
            <v>4045.6000000000004</v>
          </cell>
          <cell r="Y731">
            <v>17932</v>
          </cell>
          <cell r="Z731">
            <v>-17932</v>
          </cell>
          <cell r="AA731">
            <v>0</v>
          </cell>
          <cell r="AB731">
            <v>0</v>
          </cell>
          <cell r="AC731">
            <v>-17932</v>
          </cell>
          <cell r="AD731">
            <v>0</v>
          </cell>
          <cell r="AE731">
            <v>-17932</v>
          </cell>
          <cell r="AF731">
            <v>-13886.4</v>
          </cell>
          <cell r="AG731">
            <v>0</v>
          </cell>
        </row>
        <row r="732">
          <cell r="G732">
            <v>7584.3</v>
          </cell>
          <cell r="H732">
            <v>12383.2</v>
          </cell>
          <cell r="I732">
            <v>19967.5</v>
          </cell>
          <cell r="J732">
            <v>12454</v>
          </cell>
          <cell r="K732">
            <v>32421.5</v>
          </cell>
          <cell r="L732">
            <v>4006.1999999999971</v>
          </cell>
          <cell r="M732">
            <v>36427.699999999997</v>
          </cell>
          <cell r="N732">
            <v>12519</v>
          </cell>
          <cell r="O732">
            <v>48946.7</v>
          </cell>
          <cell r="P732">
            <v>16157.800000000003</v>
          </cell>
          <cell r="Q732">
            <v>32683</v>
          </cell>
          <cell r="R732">
            <v>65104.5</v>
          </cell>
          <cell r="S732">
            <v>6501.1999999999971</v>
          </cell>
          <cell r="T732">
            <v>71605.7</v>
          </cell>
          <cell r="U732">
            <v>16261.100000000006</v>
          </cell>
          <cell r="V732">
            <v>87866.8</v>
          </cell>
          <cell r="W732">
            <v>17336.699999999997</v>
          </cell>
          <cell r="X732">
            <v>40099</v>
          </cell>
          <cell r="Y732">
            <v>105203.5</v>
          </cell>
          <cell r="Z732">
            <v>-105203.5</v>
          </cell>
          <cell r="AA732">
            <v>0</v>
          </cell>
          <cell r="AB732">
            <v>0</v>
          </cell>
          <cell r="AC732">
            <v>-105203.5</v>
          </cell>
          <cell r="AD732">
            <v>0</v>
          </cell>
          <cell r="AE732">
            <v>-105203.5</v>
          </cell>
          <cell r="AF732">
            <v>-65104.5</v>
          </cell>
          <cell r="AG732">
            <v>0</v>
          </cell>
        </row>
        <row r="733">
          <cell r="G733">
            <v>21216.7</v>
          </cell>
          <cell r="H733">
            <v>54789</v>
          </cell>
          <cell r="I733">
            <v>76005.7</v>
          </cell>
          <cell r="J733">
            <v>51776.900000000009</v>
          </cell>
          <cell r="K733">
            <v>127782.6</v>
          </cell>
          <cell r="L733">
            <v>61083.899999999994</v>
          </cell>
          <cell r="M733">
            <v>188866.5</v>
          </cell>
          <cell r="N733">
            <v>34661.799999999988</v>
          </cell>
          <cell r="O733">
            <v>223528.3</v>
          </cell>
          <cell r="P733">
            <v>74826.200000000012</v>
          </cell>
          <cell r="Q733">
            <v>170571.9</v>
          </cell>
          <cell r="R733">
            <v>298354.5</v>
          </cell>
          <cell r="S733">
            <v>42256.599999999977</v>
          </cell>
          <cell r="T733">
            <v>340611.1</v>
          </cell>
          <cell r="U733">
            <v>79475.200000000012</v>
          </cell>
          <cell r="V733">
            <v>420086.3</v>
          </cell>
          <cell r="W733">
            <v>59619.700000000012</v>
          </cell>
          <cell r="X733">
            <v>181351.5</v>
          </cell>
          <cell r="Y733">
            <v>479706</v>
          </cell>
          <cell r="Z733">
            <v>-479706</v>
          </cell>
          <cell r="AA733">
            <v>0</v>
          </cell>
          <cell r="AB733">
            <v>0</v>
          </cell>
          <cell r="AC733">
            <v>-479706</v>
          </cell>
          <cell r="AD733">
            <v>0</v>
          </cell>
          <cell r="AE733">
            <v>-479706</v>
          </cell>
          <cell r="AF733">
            <v>-298354.5</v>
          </cell>
          <cell r="AG733">
            <v>0</v>
          </cell>
        </row>
        <row r="734">
          <cell r="G734">
            <v>2708.1</v>
          </cell>
          <cell r="H734">
            <v>3819.7999999999997</v>
          </cell>
          <cell r="I734">
            <v>6527.9</v>
          </cell>
          <cell r="J734">
            <v>17485.599999999999</v>
          </cell>
          <cell r="K734">
            <v>24013.5</v>
          </cell>
          <cell r="L734">
            <v>4731</v>
          </cell>
          <cell r="M734">
            <v>28744.5</v>
          </cell>
          <cell r="N734">
            <v>9195.9000000000015</v>
          </cell>
          <cell r="O734">
            <v>37940.400000000001</v>
          </cell>
          <cell r="P734">
            <v>20536.5</v>
          </cell>
          <cell r="Q734">
            <v>34463.4</v>
          </cell>
          <cell r="R734">
            <v>58476.9</v>
          </cell>
          <cell r="S734">
            <v>3485.5999999999985</v>
          </cell>
          <cell r="T734">
            <v>61962.5</v>
          </cell>
          <cell r="U734">
            <v>3504.4000000000015</v>
          </cell>
          <cell r="V734">
            <v>65466.9</v>
          </cell>
          <cell r="W734">
            <v>11983.700000000004</v>
          </cell>
          <cell r="X734">
            <v>18973.700000000004</v>
          </cell>
          <cell r="Y734">
            <v>77450.600000000006</v>
          </cell>
          <cell r="Z734">
            <v>-77450.600000000006</v>
          </cell>
          <cell r="AA734">
            <v>0</v>
          </cell>
          <cell r="AB734">
            <v>0</v>
          </cell>
          <cell r="AC734">
            <v>-77450.600000000006</v>
          </cell>
          <cell r="AD734">
            <v>0</v>
          </cell>
          <cell r="AE734">
            <v>-77450.600000000006</v>
          </cell>
          <cell r="AF734">
            <v>-58476.9</v>
          </cell>
          <cell r="AG734">
            <v>0</v>
          </cell>
        </row>
        <row r="735">
          <cell r="G735">
            <v>1783.6</v>
          </cell>
          <cell r="H735">
            <v>6093.7000000000007</v>
          </cell>
          <cell r="I735">
            <v>7877.3</v>
          </cell>
          <cell r="J735">
            <v>6178.8</v>
          </cell>
          <cell r="K735">
            <v>14056.1</v>
          </cell>
          <cell r="L735">
            <v>4571.4999999999982</v>
          </cell>
          <cell r="M735">
            <v>18627.599999999999</v>
          </cell>
          <cell r="N735">
            <v>4219</v>
          </cell>
          <cell r="O735">
            <v>22846.6</v>
          </cell>
          <cell r="P735">
            <v>5902.4000000000015</v>
          </cell>
          <cell r="Q735">
            <v>14692.9</v>
          </cell>
          <cell r="R735">
            <v>28749</v>
          </cell>
          <cell r="S735">
            <v>5170.0999999999985</v>
          </cell>
          <cell r="T735">
            <v>33919.1</v>
          </cell>
          <cell r="U735">
            <v>4998.3000000000029</v>
          </cell>
          <cell r="V735">
            <v>38917.4</v>
          </cell>
          <cell r="W735">
            <v>5930.4000000000015</v>
          </cell>
          <cell r="X735">
            <v>16098.800000000003</v>
          </cell>
          <cell r="Y735">
            <v>44847.8</v>
          </cell>
          <cell r="Z735">
            <v>-44847.8</v>
          </cell>
          <cell r="AA735">
            <v>0</v>
          </cell>
          <cell r="AB735">
            <v>0</v>
          </cell>
          <cell r="AC735">
            <v>-44847.8</v>
          </cell>
          <cell r="AD735">
            <v>0</v>
          </cell>
          <cell r="AE735">
            <v>-44847.8</v>
          </cell>
          <cell r="AF735">
            <v>-28749</v>
          </cell>
          <cell r="AG735">
            <v>0</v>
          </cell>
        </row>
        <row r="736">
          <cell r="G736">
            <v>3736.5</v>
          </cell>
          <cell r="H736">
            <v>4045.2</v>
          </cell>
          <cell r="I736">
            <v>7781.7</v>
          </cell>
          <cell r="J736">
            <v>5401.5000000000009</v>
          </cell>
          <cell r="K736">
            <v>13183.2</v>
          </cell>
          <cell r="L736">
            <v>2420.5</v>
          </cell>
          <cell r="M736">
            <v>15603.7</v>
          </cell>
          <cell r="N736">
            <v>8586.2999999999993</v>
          </cell>
          <cell r="O736">
            <v>24190</v>
          </cell>
          <cell r="P736">
            <v>8909</v>
          </cell>
          <cell r="Q736">
            <v>19915.8</v>
          </cell>
          <cell r="R736">
            <v>33099</v>
          </cell>
          <cell r="S736">
            <v>3839.1999999999971</v>
          </cell>
          <cell r="T736">
            <v>36938.199999999997</v>
          </cell>
          <cell r="U736">
            <v>6409.5</v>
          </cell>
          <cell r="V736">
            <v>43347.7</v>
          </cell>
          <cell r="W736">
            <v>13627.700000000004</v>
          </cell>
          <cell r="X736">
            <v>23876.400000000001</v>
          </cell>
          <cell r="Y736">
            <v>56975.4</v>
          </cell>
          <cell r="Z736">
            <v>-56975.4</v>
          </cell>
          <cell r="AA736">
            <v>0</v>
          </cell>
          <cell r="AB736">
            <v>0</v>
          </cell>
          <cell r="AC736">
            <v>-56975.4</v>
          </cell>
          <cell r="AD736">
            <v>0</v>
          </cell>
          <cell r="AE736">
            <v>-56975.4</v>
          </cell>
          <cell r="AF736">
            <v>-33099</v>
          </cell>
          <cell r="AG736">
            <v>0</v>
          </cell>
        </row>
        <row r="737">
          <cell r="G737">
            <v>349.3</v>
          </cell>
          <cell r="H737">
            <v>189529.60000000001</v>
          </cell>
          <cell r="I737">
            <v>189878.9</v>
          </cell>
          <cell r="J737">
            <v>74963.899999999994</v>
          </cell>
          <cell r="K737">
            <v>264842.8</v>
          </cell>
          <cell r="L737">
            <v>94833.900000000023</v>
          </cell>
          <cell r="M737">
            <v>359676.7</v>
          </cell>
          <cell r="N737">
            <v>114419.39999999997</v>
          </cell>
          <cell r="O737">
            <v>474096.1</v>
          </cell>
          <cell r="P737">
            <v>121530.90000000002</v>
          </cell>
          <cell r="Q737">
            <v>330784.2</v>
          </cell>
          <cell r="R737">
            <v>595627</v>
          </cell>
          <cell r="S737">
            <v>4006.5999999999767</v>
          </cell>
          <cell r="T737">
            <v>599633.6</v>
          </cell>
          <cell r="U737">
            <v>5306.3000000000466</v>
          </cell>
          <cell r="V737">
            <v>604939.9</v>
          </cell>
          <cell r="W737">
            <v>1457.9000000000233</v>
          </cell>
          <cell r="X737">
            <v>10770.800000000047</v>
          </cell>
          <cell r="Y737">
            <v>606397.80000000005</v>
          </cell>
          <cell r="Z737">
            <v>-606397.80000000005</v>
          </cell>
          <cell r="AA737">
            <v>0</v>
          </cell>
          <cell r="AB737">
            <v>0</v>
          </cell>
          <cell r="AC737">
            <v>-606397.80000000005</v>
          </cell>
          <cell r="AD737">
            <v>0</v>
          </cell>
          <cell r="AE737">
            <v>-606397.80000000005</v>
          </cell>
          <cell r="AF737">
            <v>-595627</v>
          </cell>
          <cell r="AG737">
            <v>0</v>
          </cell>
        </row>
        <row r="738">
          <cell r="G738">
            <v>45466</v>
          </cell>
          <cell r="H738">
            <v>277862</v>
          </cell>
          <cell r="I738">
            <v>323328</v>
          </cell>
          <cell r="J738">
            <v>67489</v>
          </cell>
          <cell r="K738">
            <v>390817</v>
          </cell>
          <cell r="L738">
            <v>178933</v>
          </cell>
          <cell r="M738">
            <v>569750</v>
          </cell>
          <cell r="N738">
            <v>197476</v>
          </cell>
          <cell r="O738">
            <v>767226</v>
          </cell>
          <cell r="P738">
            <v>196413</v>
          </cell>
          <cell r="Q738">
            <v>572822</v>
          </cell>
          <cell r="R738">
            <v>963639</v>
          </cell>
          <cell r="S738">
            <v>51037</v>
          </cell>
          <cell r="T738">
            <v>1014676</v>
          </cell>
          <cell r="U738">
            <v>84140</v>
          </cell>
          <cell r="V738">
            <v>1098816</v>
          </cell>
          <cell r="W738">
            <v>57536</v>
          </cell>
          <cell r="X738">
            <v>192713</v>
          </cell>
          <cell r="Y738">
            <v>1156352</v>
          </cell>
          <cell r="Z738">
            <v>-1156352</v>
          </cell>
          <cell r="AA738">
            <v>0</v>
          </cell>
          <cell r="AB738">
            <v>0</v>
          </cell>
          <cell r="AC738">
            <v>-1156352</v>
          </cell>
          <cell r="AD738">
            <v>0</v>
          </cell>
          <cell r="AE738">
            <v>-1156352</v>
          </cell>
          <cell r="AF738">
            <v>-963639</v>
          </cell>
          <cell r="AG738">
            <v>0</v>
          </cell>
        </row>
        <row r="739">
          <cell r="G739">
            <v>10249.9</v>
          </cell>
          <cell r="H739">
            <v>20003.199999999997</v>
          </cell>
          <cell r="I739">
            <v>30253.1</v>
          </cell>
          <cell r="J739">
            <v>35097.4</v>
          </cell>
          <cell r="K739">
            <v>65350.5</v>
          </cell>
          <cell r="L739">
            <v>54453.3</v>
          </cell>
          <cell r="M739">
            <v>119803.8</v>
          </cell>
          <cell r="N739">
            <v>35481.400000000009</v>
          </cell>
          <cell r="O739">
            <v>155285.20000000001</v>
          </cell>
          <cell r="P739">
            <v>35718.5</v>
          </cell>
          <cell r="Q739">
            <v>125653.20000000001</v>
          </cell>
          <cell r="R739">
            <v>191003.7</v>
          </cell>
          <cell r="S739">
            <v>30254.299999999988</v>
          </cell>
          <cell r="T739">
            <v>221258</v>
          </cell>
          <cell r="U739">
            <v>53632</v>
          </cell>
          <cell r="V739">
            <v>274890</v>
          </cell>
          <cell r="W739">
            <v>1126.2000000000116</v>
          </cell>
          <cell r="X739">
            <v>85012.5</v>
          </cell>
          <cell r="Y739">
            <v>276016.2</v>
          </cell>
          <cell r="Z739">
            <v>-276016.2</v>
          </cell>
          <cell r="AA739">
            <v>0</v>
          </cell>
          <cell r="AB739">
            <v>0</v>
          </cell>
          <cell r="AC739">
            <v>-276016.2</v>
          </cell>
          <cell r="AD739">
            <v>0</v>
          </cell>
          <cell r="AE739">
            <v>-276016.2</v>
          </cell>
          <cell r="AF739">
            <v>-191003.7</v>
          </cell>
          <cell r="AG739">
            <v>0</v>
          </cell>
        </row>
        <row r="740">
          <cell r="G740">
            <v>541.1</v>
          </cell>
          <cell r="H740">
            <v>7189.0999999999995</v>
          </cell>
          <cell r="I740">
            <v>7730.2</v>
          </cell>
          <cell r="J740">
            <v>-89.300000000000182</v>
          </cell>
          <cell r="K740">
            <v>7640.9</v>
          </cell>
          <cell r="L740">
            <v>2199.3000000000011</v>
          </cell>
          <cell r="M740">
            <v>9840.2000000000007</v>
          </cell>
          <cell r="N740">
            <v>3185.6999999999989</v>
          </cell>
          <cell r="O740">
            <v>13025.9</v>
          </cell>
          <cell r="P740">
            <v>4313.1999999999989</v>
          </cell>
          <cell r="Q740">
            <v>9698.1999999999989</v>
          </cell>
          <cell r="R740">
            <v>17339.099999999999</v>
          </cell>
          <cell r="S740">
            <v>2226.3000000000029</v>
          </cell>
          <cell r="T740">
            <v>19565.400000000001</v>
          </cell>
          <cell r="U740">
            <v>531.79999999999927</v>
          </cell>
          <cell r="V740">
            <v>20097.2</v>
          </cell>
          <cell r="W740">
            <v>1592.7000000000007</v>
          </cell>
          <cell r="X740">
            <v>4350.8000000000029</v>
          </cell>
          <cell r="Y740">
            <v>21689.9</v>
          </cell>
          <cell r="Z740">
            <v>-21689.9</v>
          </cell>
          <cell r="AA740">
            <v>0</v>
          </cell>
          <cell r="AB740">
            <v>0</v>
          </cell>
          <cell r="AC740">
            <v>-21689.9</v>
          </cell>
          <cell r="AD740">
            <v>0</v>
          </cell>
          <cell r="AE740">
            <v>-21689.9</v>
          </cell>
          <cell r="AF740">
            <v>-17339.099999999999</v>
          </cell>
          <cell r="AG740">
            <v>0</v>
          </cell>
        </row>
        <row r="741">
          <cell r="G741">
            <v>8243</v>
          </cell>
          <cell r="H741">
            <v>48046.1</v>
          </cell>
          <cell r="I741">
            <v>56289.1</v>
          </cell>
          <cell r="J741">
            <v>46394.700000000004</v>
          </cell>
          <cell r="K741">
            <v>102683.8</v>
          </cell>
          <cell r="L741">
            <v>19806.399999999994</v>
          </cell>
          <cell r="M741">
            <v>122490.2</v>
          </cell>
          <cell r="N741">
            <v>40552.900000000009</v>
          </cell>
          <cell r="O741">
            <v>163043.1</v>
          </cell>
          <cell r="P741">
            <v>62023.600000000006</v>
          </cell>
          <cell r="Q741">
            <v>122382.90000000001</v>
          </cell>
          <cell r="R741">
            <v>225066.7</v>
          </cell>
          <cell r="S741">
            <v>28409.799999999988</v>
          </cell>
          <cell r="T741">
            <v>253476.5</v>
          </cell>
          <cell r="U741">
            <v>44202.799999999988</v>
          </cell>
          <cell r="V741">
            <v>297679.3</v>
          </cell>
          <cell r="W741">
            <v>48782.299999999988</v>
          </cell>
          <cell r="X741">
            <v>121394.89999999997</v>
          </cell>
          <cell r="Y741">
            <v>346461.6</v>
          </cell>
          <cell r="Z741">
            <v>-346461.6</v>
          </cell>
          <cell r="AA741">
            <v>0</v>
          </cell>
          <cell r="AB741">
            <v>0</v>
          </cell>
          <cell r="AC741">
            <v>-346461.6</v>
          </cell>
          <cell r="AD741">
            <v>0</v>
          </cell>
          <cell r="AE741">
            <v>-346461.6</v>
          </cell>
          <cell r="AF741">
            <v>-225066.7</v>
          </cell>
          <cell r="AG741">
            <v>0</v>
          </cell>
        </row>
        <row r="742">
          <cell r="H742">
            <v>0</v>
          </cell>
          <cell r="I742">
            <v>0</v>
          </cell>
          <cell r="J742">
            <v>0</v>
          </cell>
          <cell r="K742">
            <v>0</v>
          </cell>
          <cell r="L742">
            <v>0</v>
          </cell>
          <cell r="M742">
            <v>0</v>
          </cell>
          <cell r="N742">
            <v>0</v>
          </cell>
          <cell r="O742">
            <v>0</v>
          </cell>
          <cell r="P742">
            <v>0</v>
          </cell>
          <cell r="Q742">
            <v>0</v>
          </cell>
          <cell r="R742">
            <v>0</v>
          </cell>
          <cell r="S742">
            <v>0</v>
          </cell>
          <cell r="T742">
            <v>0</v>
          </cell>
          <cell r="U742">
            <v>0</v>
          </cell>
          <cell r="V742">
            <v>0</v>
          </cell>
          <cell r="W742">
            <v>0</v>
          </cell>
          <cell r="X742">
            <v>0</v>
          </cell>
          <cell r="Y742">
            <v>0</v>
          </cell>
          <cell r="Z742">
            <v>0</v>
          </cell>
          <cell r="AA742">
            <v>0</v>
          </cell>
          <cell r="AB742">
            <v>0</v>
          </cell>
          <cell r="AC742">
            <v>0</v>
          </cell>
          <cell r="AD742">
            <v>0</v>
          </cell>
          <cell r="AE742">
            <v>0</v>
          </cell>
          <cell r="AF742">
            <v>0</v>
          </cell>
          <cell r="AG742">
            <v>0</v>
          </cell>
        </row>
        <row r="743">
          <cell r="G743">
            <v>863584.09999999986</v>
          </cell>
          <cell r="H743">
            <v>3006419.4000000004</v>
          </cell>
          <cell r="I743">
            <v>3870003.5</v>
          </cell>
          <cell r="J743">
            <v>2001042.4999999991</v>
          </cell>
          <cell r="K743">
            <v>5871045.9999999991</v>
          </cell>
          <cell r="L743">
            <v>2679660.2000000002</v>
          </cell>
          <cell r="M743">
            <v>8550706.1999999993</v>
          </cell>
          <cell r="N743">
            <v>2273589.4000000004</v>
          </cell>
          <cell r="O743">
            <v>10824295.600000001</v>
          </cell>
          <cell r="P743">
            <v>2142642.5</v>
          </cell>
          <cell r="Q743">
            <v>7095892.1000000006</v>
          </cell>
          <cell r="R743">
            <v>12966938.100000001</v>
          </cell>
          <cell r="S743">
            <v>2789351.1999999993</v>
          </cell>
          <cell r="T743">
            <v>15756289.300000001</v>
          </cell>
          <cell r="U743">
            <v>2294593.8999999985</v>
          </cell>
          <cell r="V743">
            <v>18050883.199999999</v>
          </cell>
          <cell r="W743">
            <v>2043668.4000000022</v>
          </cell>
          <cell r="X743">
            <v>7127613.5</v>
          </cell>
          <cell r="Y743">
            <v>20094551.600000001</v>
          </cell>
          <cell r="Z743">
            <v>-20094551.600000001</v>
          </cell>
          <cell r="AA743">
            <v>0</v>
          </cell>
          <cell r="AB743">
            <v>0</v>
          </cell>
          <cell r="AC743">
            <v>0</v>
          </cell>
          <cell r="AD743">
            <v>0</v>
          </cell>
          <cell r="AE743">
            <v>-20094551.600000001</v>
          </cell>
          <cell r="AF743">
            <v>-12966938.100000001</v>
          </cell>
          <cell r="AG743">
            <v>0</v>
          </cell>
        </row>
        <row r="744">
          <cell r="G744">
            <v>11593.9</v>
          </cell>
          <cell r="H744">
            <v>71332.200000000012</v>
          </cell>
          <cell r="I744">
            <v>82926.100000000006</v>
          </cell>
          <cell r="J744">
            <v>92839.5</v>
          </cell>
          <cell r="K744">
            <v>175765.6</v>
          </cell>
          <cell r="L744">
            <v>42177.299999999988</v>
          </cell>
          <cell r="M744">
            <v>217942.9</v>
          </cell>
          <cell r="N744">
            <v>40116</v>
          </cell>
          <cell r="O744">
            <v>258058.9</v>
          </cell>
          <cell r="P744">
            <v>86157.9</v>
          </cell>
          <cell r="Q744">
            <v>168451.19999999998</v>
          </cell>
          <cell r="R744">
            <v>344216.8</v>
          </cell>
          <cell r="S744">
            <v>35115.200000000012</v>
          </cell>
          <cell r="T744">
            <v>379332</v>
          </cell>
          <cell r="U744">
            <v>89112</v>
          </cell>
          <cell r="V744">
            <v>468444</v>
          </cell>
          <cell r="W744">
            <v>50473.400000000023</v>
          </cell>
          <cell r="X744">
            <v>174700.60000000003</v>
          </cell>
          <cell r="Y744">
            <v>518917.4</v>
          </cell>
          <cell r="Z744">
            <v>-518917.4</v>
          </cell>
          <cell r="AA744">
            <v>0</v>
          </cell>
          <cell r="AB744">
            <v>0</v>
          </cell>
          <cell r="AC744">
            <v>-518917.4</v>
          </cell>
          <cell r="AD744">
            <v>0</v>
          </cell>
          <cell r="AE744">
            <v>-518917.4</v>
          </cell>
          <cell r="AF744">
            <v>-344216.8</v>
          </cell>
          <cell r="AG744">
            <v>0</v>
          </cell>
        </row>
        <row r="745">
          <cell r="G745">
            <v>43408.2</v>
          </cell>
          <cell r="H745">
            <v>117873.40000000001</v>
          </cell>
          <cell r="I745">
            <v>161281.60000000001</v>
          </cell>
          <cell r="J745">
            <v>150844.4</v>
          </cell>
          <cell r="K745">
            <v>312126</v>
          </cell>
          <cell r="L745">
            <v>65477.5</v>
          </cell>
          <cell r="M745">
            <v>377603.5</v>
          </cell>
          <cell r="N745">
            <v>116828.90000000002</v>
          </cell>
          <cell r="O745">
            <v>494432.4</v>
          </cell>
          <cell r="P745">
            <v>167887.19999999995</v>
          </cell>
          <cell r="Q745">
            <v>350193.6</v>
          </cell>
          <cell r="R745">
            <v>662319.6</v>
          </cell>
          <cell r="S745">
            <v>81116.099999999977</v>
          </cell>
          <cell r="T745">
            <v>743435.7</v>
          </cell>
          <cell r="U745">
            <v>121067.30000000005</v>
          </cell>
          <cell r="V745">
            <v>864503</v>
          </cell>
          <cell r="W745">
            <v>161129.19999999995</v>
          </cell>
          <cell r="X745">
            <v>363312.6</v>
          </cell>
          <cell r="Y745">
            <v>1025632.2</v>
          </cell>
          <cell r="Z745">
            <v>-1025632.2</v>
          </cell>
          <cell r="AA745">
            <v>0</v>
          </cell>
          <cell r="AB745">
            <v>0</v>
          </cell>
          <cell r="AC745">
            <v>-1025632.2</v>
          </cell>
          <cell r="AD745">
            <v>0</v>
          </cell>
          <cell r="AE745">
            <v>-1025632.2</v>
          </cell>
          <cell r="AF745">
            <v>-662319.6</v>
          </cell>
          <cell r="AG745">
            <v>0</v>
          </cell>
        </row>
        <row r="746">
          <cell r="G746">
            <v>47651.199999999997</v>
          </cell>
          <cell r="H746">
            <v>97838.599999999991</v>
          </cell>
          <cell r="I746">
            <v>145489.79999999999</v>
          </cell>
          <cell r="J746">
            <v>246356.2</v>
          </cell>
          <cell r="K746">
            <v>391846</v>
          </cell>
          <cell r="L746">
            <v>235927.40000000002</v>
          </cell>
          <cell r="M746">
            <v>627773.4</v>
          </cell>
          <cell r="N746">
            <v>110581.90000000002</v>
          </cell>
          <cell r="O746">
            <v>738355.3</v>
          </cell>
          <cell r="P746">
            <v>77796</v>
          </cell>
          <cell r="Q746">
            <v>424305.30000000005</v>
          </cell>
          <cell r="R746">
            <v>816151.3</v>
          </cell>
          <cell r="S746">
            <v>132924.89999999991</v>
          </cell>
          <cell r="T746">
            <v>949076.2</v>
          </cell>
          <cell r="U746">
            <v>174898.40000000014</v>
          </cell>
          <cell r="V746">
            <v>1123974.6000000001</v>
          </cell>
          <cell r="W746">
            <v>94663.399999999907</v>
          </cell>
          <cell r="X746">
            <v>402486.69999999995</v>
          </cell>
          <cell r="Y746">
            <v>1218638</v>
          </cell>
          <cell r="Z746">
            <v>-1218638</v>
          </cell>
          <cell r="AA746">
            <v>0</v>
          </cell>
          <cell r="AB746">
            <v>0</v>
          </cell>
          <cell r="AC746">
            <v>-1218638</v>
          </cell>
          <cell r="AD746">
            <v>0</v>
          </cell>
          <cell r="AE746">
            <v>-1218638</v>
          </cell>
          <cell r="AF746">
            <v>-816151.3</v>
          </cell>
          <cell r="AG746">
            <v>0</v>
          </cell>
        </row>
        <row r="747">
          <cell r="G747">
            <v>10149.9</v>
          </cell>
          <cell r="H747">
            <v>36113.199999999997</v>
          </cell>
          <cell r="I747">
            <v>46263.1</v>
          </cell>
          <cell r="J747">
            <v>56048.299999999996</v>
          </cell>
          <cell r="K747">
            <v>102311.4</v>
          </cell>
          <cell r="L747">
            <v>29166</v>
          </cell>
          <cell r="M747">
            <v>131477.4</v>
          </cell>
          <cell r="N747">
            <v>43187.5</v>
          </cell>
          <cell r="O747">
            <v>174664.9</v>
          </cell>
          <cell r="P747">
            <v>66872</v>
          </cell>
          <cell r="Q747">
            <v>139225.5</v>
          </cell>
          <cell r="R747">
            <v>241536.9</v>
          </cell>
          <cell r="S747">
            <v>39979.000000000029</v>
          </cell>
          <cell r="T747">
            <v>281515.90000000002</v>
          </cell>
          <cell r="U747">
            <v>19413.199999999953</v>
          </cell>
          <cell r="V747">
            <v>300929.09999999998</v>
          </cell>
          <cell r="W747">
            <v>26878.600000000035</v>
          </cell>
          <cell r="X747">
            <v>86270.800000000017</v>
          </cell>
          <cell r="Y747">
            <v>327807.7</v>
          </cell>
          <cell r="Z747">
            <v>-327807.7</v>
          </cell>
          <cell r="AA747">
            <v>0</v>
          </cell>
          <cell r="AB747">
            <v>0</v>
          </cell>
          <cell r="AC747">
            <v>-327807.7</v>
          </cell>
          <cell r="AD747">
            <v>0</v>
          </cell>
          <cell r="AE747">
            <v>-327807.7</v>
          </cell>
          <cell r="AF747">
            <v>-241536.9</v>
          </cell>
          <cell r="AG747">
            <v>0</v>
          </cell>
        </row>
        <row r="748">
          <cell r="G748">
            <v>64275.7</v>
          </cell>
          <cell r="H748">
            <v>171327</v>
          </cell>
          <cell r="I748">
            <v>235602.7</v>
          </cell>
          <cell r="J748">
            <v>209745.2</v>
          </cell>
          <cell r="K748">
            <v>445347.9</v>
          </cell>
          <cell r="L748">
            <v>159713.59999999998</v>
          </cell>
          <cell r="M748">
            <v>605061.5</v>
          </cell>
          <cell r="N748">
            <v>179549.09999999998</v>
          </cell>
          <cell r="O748">
            <v>784610.6</v>
          </cell>
          <cell r="P748">
            <v>186318.80000000005</v>
          </cell>
          <cell r="Q748">
            <v>525581.5</v>
          </cell>
          <cell r="R748">
            <v>970929.4</v>
          </cell>
          <cell r="S748">
            <v>177005.79999999993</v>
          </cell>
          <cell r="T748">
            <v>1147935.2</v>
          </cell>
          <cell r="U748">
            <v>209557.69999999995</v>
          </cell>
          <cell r="V748">
            <v>1357492.9</v>
          </cell>
          <cell r="W748">
            <v>125752.10000000009</v>
          </cell>
          <cell r="X748">
            <v>512315.6</v>
          </cell>
          <cell r="Y748">
            <v>1483245</v>
          </cell>
          <cell r="Z748">
            <v>-1483245</v>
          </cell>
          <cell r="AA748">
            <v>0</v>
          </cell>
          <cell r="AB748">
            <v>0</v>
          </cell>
          <cell r="AC748">
            <v>-1483245</v>
          </cell>
          <cell r="AD748">
            <v>0</v>
          </cell>
          <cell r="AE748">
            <v>-1483245</v>
          </cell>
          <cell r="AF748">
            <v>-970929.4</v>
          </cell>
          <cell r="AG748">
            <v>0</v>
          </cell>
        </row>
        <row r="749">
          <cell r="G749">
            <v>171270.7</v>
          </cell>
          <cell r="H749">
            <v>221327.89999999997</v>
          </cell>
          <cell r="I749">
            <v>392598.6</v>
          </cell>
          <cell r="J749">
            <v>87338.100000000035</v>
          </cell>
          <cell r="K749">
            <v>479936.7</v>
          </cell>
          <cell r="L749">
            <v>343495.39999999997</v>
          </cell>
          <cell r="M749">
            <v>823432.1</v>
          </cell>
          <cell r="N749">
            <v>92517</v>
          </cell>
          <cell r="O749">
            <v>915949.1</v>
          </cell>
          <cell r="P749">
            <v>70134.800000000047</v>
          </cell>
          <cell r="Q749">
            <v>506147.2</v>
          </cell>
          <cell r="R749">
            <v>986083.9</v>
          </cell>
          <cell r="S749">
            <v>377449.9</v>
          </cell>
          <cell r="T749">
            <v>1363533.8</v>
          </cell>
          <cell r="U749">
            <v>152486.19999999995</v>
          </cell>
          <cell r="V749">
            <v>1516020</v>
          </cell>
          <cell r="W749">
            <v>51534.899999999907</v>
          </cell>
          <cell r="X749">
            <v>581470.99999999988</v>
          </cell>
          <cell r="Y749">
            <v>1567554.9</v>
          </cell>
          <cell r="Z749">
            <v>-1567554.9</v>
          </cell>
          <cell r="AA749">
            <v>0</v>
          </cell>
          <cell r="AB749">
            <v>0</v>
          </cell>
          <cell r="AC749">
            <v>-1567554.9</v>
          </cell>
          <cell r="AD749">
            <v>0</v>
          </cell>
          <cell r="AE749">
            <v>-1567554.9</v>
          </cell>
          <cell r="AF749">
            <v>-986083.9</v>
          </cell>
          <cell r="AG749">
            <v>0</v>
          </cell>
        </row>
        <row r="750">
          <cell r="G750">
            <v>40726.400000000001</v>
          </cell>
          <cell r="H750">
            <v>96984.4</v>
          </cell>
          <cell r="I750">
            <v>137710.79999999999</v>
          </cell>
          <cell r="J750">
            <v>85107.700000000012</v>
          </cell>
          <cell r="K750">
            <v>222818.5</v>
          </cell>
          <cell r="L750">
            <v>92486</v>
          </cell>
          <cell r="M750">
            <v>315304.5</v>
          </cell>
          <cell r="N750">
            <v>120583</v>
          </cell>
          <cell r="O750">
            <v>435887.5</v>
          </cell>
          <cell r="P750">
            <v>60298</v>
          </cell>
          <cell r="Q750">
            <v>273367</v>
          </cell>
          <cell r="R750">
            <v>496185.5</v>
          </cell>
          <cell r="S750">
            <v>72458.300000000047</v>
          </cell>
          <cell r="T750">
            <v>568643.80000000005</v>
          </cell>
          <cell r="U750">
            <v>91106.29999999993</v>
          </cell>
          <cell r="V750">
            <v>659750.1</v>
          </cell>
          <cell r="W750">
            <v>129447.70000000007</v>
          </cell>
          <cell r="X750">
            <v>293012.30000000005</v>
          </cell>
          <cell r="Y750">
            <v>789197.8</v>
          </cell>
          <cell r="Z750">
            <v>-789197.8</v>
          </cell>
          <cell r="AA750">
            <v>0</v>
          </cell>
          <cell r="AB750">
            <v>0</v>
          </cell>
          <cell r="AC750">
            <v>-789197.8</v>
          </cell>
          <cell r="AD750">
            <v>0</v>
          </cell>
          <cell r="AE750">
            <v>-789197.8</v>
          </cell>
          <cell r="AF750">
            <v>-496185.5</v>
          </cell>
          <cell r="AG750">
            <v>0</v>
          </cell>
        </row>
        <row r="751">
          <cell r="G751">
            <v>39704.800000000003</v>
          </cell>
          <cell r="H751">
            <v>147669.79999999999</v>
          </cell>
          <cell r="I751">
            <v>187374.6</v>
          </cell>
          <cell r="J751">
            <v>77753.699999999983</v>
          </cell>
          <cell r="K751">
            <v>265128.3</v>
          </cell>
          <cell r="L751">
            <v>102800.29999999999</v>
          </cell>
          <cell r="M751">
            <v>367928.6</v>
          </cell>
          <cell r="N751">
            <v>98789.300000000047</v>
          </cell>
          <cell r="O751">
            <v>466717.9</v>
          </cell>
          <cell r="P751">
            <v>102646.29999999993</v>
          </cell>
          <cell r="Q751">
            <v>304235.89999999997</v>
          </cell>
          <cell r="R751">
            <v>569364.19999999995</v>
          </cell>
          <cell r="S751">
            <v>126020.80000000005</v>
          </cell>
          <cell r="T751">
            <v>695385</v>
          </cell>
          <cell r="U751">
            <v>61953.599999999977</v>
          </cell>
          <cell r="V751">
            <v>757338.6</v>
          </cell>
          <cell r="W751">
            <v>40112.300000000047</v>
          </cell>
          <cell r="X751">
            <v>228086.70000000007</v>
          </cell>
          <cell r="Y751">
            <v>797450.9</v>
          </cell>
          <cell r="Z751">
            <v>-797450.9</v>
          </cell>
          <cell r="AA751">
            <v>0</v>
          </cell>
          <cell r="AB751">
            <v>0</v>
          </cell>
          <cell r="AC751">
            <v>-797450.9</v>
          </cell>
          <cell r="AD751">
            <v>0</v>
          </cell>
          <cell r="AE751">
            <v>-797450.9</v>
          </cell>
          <cell r="AF751">
            <v>-569364.19999999995</v>
          </cell>
          <cell r="AG751">
            <v>0</v>
          </cell>
        </row>
        <row r="752">
          <cell r="G752">
            <v>27561.8</v>
          </cell>
          <cell r="H752">
            <v>73781</v>
          </cell>
          <cell r="I752">
            <v>101342.8</v>
          </cell>
          <cell r="J752">
            <v>66296.499999999985</v>
          </cell>
          <cell r="K752">
            <v>167639.29999999999</v>
          </cell>
          <cell r="L752">
            <v>66492.200000000012</v>
          </cell>
          <cell r="M752">
            <v>234131.5</v>
          </cell>
          <cell r="N752">
            <v>102619.20000000001</v>
          </cell>
          <cell r="O752">
            <v>336750.7</v>
          </cell>
          <cell r="P752">
            <v>86989.299999999988</v>
          </cell>
          <cell r="Q752">
            <v>256100.7</v>
          </cell>
          <cell r="R752">
            <v>423740</v>
          </cell>
          <cell r="S752">
            <v>59436.799999999988</v>
          </cell>
          <cell r="T752">
            <v>483176.8</v>
          </cell>
          <cell r="U752">
            <v>77707.600000000035</v>
          </cell>
          <cell r="V752">
            <v>560884.4</v>
          </cell>
          <cell r="W752">
            <v>132592.29999999993</v>
          </cell>
          <cell r="X752">
            <v>269736.69999999995</v>
          </cell>
          <cell r="Y752">
            <v>693476.7</v>
          </cell>
          <cell r="Z752">
            <v>-693476.7</v>
          </cell>
          <cell r="AA752">
            <v>0</v>
          </cell>
          <cell r="AB752">
            <v>0</v>
          </cell>
          <cell r="AC752">
            <v>-693476.7</v>
          </cell>
          <cell r="AD752">
            <v>0</v>
          </cell>
          <cell r="AE752">
            <v>-693476.7</v>
          </cell>
          <cell r="AF752">
            <v>-423740</v>
          </cell>
          <cell r="AG752">
            <v>0</v>
          </cell>
        </row>
        <row r="753">
          <cell r="G753">
            <v>17898.599999999999</v>
          </cell>
          <cell r="H753">
            <v>123310.5</v>
          </cell>
          <cell r="I753">
            <v>141209.1</v>
          </cell>
          <cell r="J753">
            <v>67739.399999999994</v>
          </cell>
          <cell r="K753">
            <v>208948.5</v>
          </cell>
          <cell r="L753">
            <v>41262.200000000012</v>
          </cell>
          <cell r="M753">
            <v>250210.7</v>
          </cell>
          <cell r="N753">
            <v>38279.599999999977</v>
          </cell>
          <cell r="O753">
            <v>288490.3</v>
          </cell>
          <cell r="P753">
            <v>153089.60000000003</v>
          </cell>
          <cell r="Q753">
            <v>232631.40000000002</v>
          </cell>
          <cell r="R753">
            <v>441579.9</v>
          </cell>
          <cell r="S753">
            <v>44928.799999999988</v>
          </cell>
          <cell r="T753">
            <v>486508.7</v>
          </cell>
          <cell r="U753">
            <v>36948.899999999965</v>
          </cell>
          <cell r="V753">
            <v>523457.6</v>
          </cell>
          <cell r="W753">
            <v>24482.400000000023</v>
          </cell>
          <cell r="X753">
            <v>106360.09999999998</v>
          </cell>
          <cell r="Y753">
            <v>547940</v>
          </cell>
          <cell r="Z753">
            <v>-547940</v>
          </cell>
          <cell r="AA753">
            <v>0</v>
          </cell>
          <cell r="AB753">
            <v>0</v>
          </cell>
          <cell r="AC753">
            <v>-547940</v>
          </cell>
          <cell r="AD753">
            <v>0</v>
          </cell>
          <cell r="AE753">
            <v>-547940</v>
          </cell>
          <cell r="AF753">
            <v>-441579.9</v>
          </cell>
          <cell r="AG753">
            <v>0</v>
          </cell>
        </row>
        <row r="754">
          <cell r="G754">
            <v>46994</v>
          </cell>
          <cell r="H754">
            <v>527754</v>
          </cell>
          <cell r="I754">
            <v>574748</v>
          </cell>
          <cell r="J754">
            <v>326599</v>
          </cell>
          <cell r="K754">
            <v>901347</v>
          </cell>
          <cell r="L754">
            <v>314657</v>
          </cell>
          <cell r="M754">
            <v>1216004</v>
          </cell>
          <cell r="N754">
            <v>233404</v>
          </cell>
          <cell r="O754">
            <v>1449408</v>
          </cell>
          <cell r="P754">
            <v>182323</v>
          </cell>
          <cell r="Q754">
            <v>730384</v>
          </cell>
          <cell r="R754">
            <v>1631731</v>
          </cell>
          <cell r="S754">
            <v>377828</v>
          </cell>
          <cell r="T754">
            <v>2009559</v>
          </cell>
          <cell r="U754">
            <v>211836</v>
          </cell>
          <cell r="V754">
            <v>2221395</v>
          </cell>
          <cell r="W754">
            <v>145576</v>
          </cell>
          <cell r="X754">
            <v>735240</v>
          </cell>
          <cell r="Y754">
            <v>2366971</v>
          </cell>
          <cell r="Z754">
            <v>-2366971</v>
          </cell>
          <cell r="AA754">
            <v>0</v>
          </cell>
          <cell r="AB754">
            <v>0</v>
          </cell>
          <cell r="AC754">
            <v>-2366971</v>
          </cell>
          <cell r="AD754">
            <v>0</v>
          </cell>
          <cell r="AE754">
            <v>-2366971</v>
          </cell>
          <cell r="AF754">
            <v>-1631731</v>
          </cell>
          <cell r="AG754">
            <v>0</v>
          </cell>
        </row>
        <row r="755">
          <cell r="G755">
            <v>156038.70000000001</v>
          </cell>
          <cell r="H755">
            <v>264279.3</v>
          </cell>
          <cell r="I755">
            <v>420318</v>
          </cell>
          <cell r="J755">
            <v>229991.80000000005</v>
          </cell>
          <cell r="K755">
            <v>650309.80000000005</v>
          </cell>
          <cell r="L755">
            <v>242358.59999999998</v>
          </cell>
          <cell r="M755">
            <v>892668.4</v>
          </cell>
          <cell r="N755">
            <v>456649.20000000007</v>
          </cell>
          <cell r="O755">
            <v>1349317.6</v>
          </cell>
          <cell r="P755">
            <v>104832.59999999986</v>
          </cell>
          <cell r="Q755">
            <v>803840.39999999991</v>
          </cell>
          <cell r="R755">
            <v>1454150.2</v>
          </cell>
          <cell r="S755">
            <v>230341.10000000009</v>
          </cell>
          <cell r="T755">
            <v>1684491.3</v>
          </cell>
          <cell r="U755">
            <v>268046.09999999986</v>
          </cell>
          <cell r="V755">
            <v>1952537.4</v>
          </cell>
          <cell r="W755">
            <v>243261</v>
          </cell>
          <cell r="X755">
            <v>741648.2</v>
          </cell>
          <cell r="Y755">
            <v>2195798.4</v>
          </cell>
          <cell r="Z755">
            <v>-2195798.4</v>
          </cell>
          <cell r="AA755">
            <v>0</v>
          </cell>
          <cell r="AB755">
            <v>0</v>
          </cell>
          <cell r="AC755">
            <v>-2195798.4</v>
          </cell>
          <cell r="AD755">
            <v>0</v>
          </cell>
          <cell r="AE755">
            <v>-2195798.4</v>
          </cell>
          <cell r="AF755">
            <v>-1454150.2</v>
          </cell>
          <cell r="AG755">
            <v>0</v>
          </cell>
        </row>
        <row r="756">
          <cell r="G756">
            <v>33869.199999999997</v>
          </cell>
          <cell r="H756">
            <v>82785.2</v>
          </cell>
          <cell r="I756">
            <v>116654.39999999999</v>
          </cell>
          <cell r="J756">
            <v>62999.600000000006</v>
          </cell>
          <cell r="K756">
            <v>179654</v>
          </cell>
          <cell r="L756">
            <v>64535.600000000006</v>
          </cell>
          <cell r="M756">
            <v>244189.6</v>
          </cell>
          <cell r="N756">
            <v>99871.699999999983</v>
          </cell>
          <cell r="O756">
            <v>344061.3</v>
          </cell>
          <cell r="P756">
            <v>57516.600000000035</v>
          </cell>
          <cell r="Q756">
            <v>221923.90000000002</v>
          </cell>
          <cell r="R756">
            <v>401577.9</v>
          </cell>
          <cell r="S756">
            <v>50019.199999999953</v>
          </cell>
          <cell r="T756">
            <v>451597.1</v>
          </cell>
          <cell r="U756">
            <v>41982.5</v>
          </cell>
          <cell r="V756">
            <v>493579.6</v>
          </cell>
          <cell r="W756">
            <v>62326.800000000047</v>
          </cell>
          <cell r="X756">
            <v>154328.5</v>
          </cell>
          <cell r="Y756">
            <v>555906.4</v>
          </cell>
          <cell r="Z756">
            <v>-555906.4</v>
          </cell>
          <cell r="AA756">
            <v>0</v>
          </cell>
          <cell r="AB756">
            <v>0</v>
          </cell>
          <cell r="AC756">
            <v>-555906.4</v>
          </cell>
          <cell r="AD756">
            <v>0</v>
          </cell>
          <cell r="AE756">
            <v>-555906.4</v>
          </cell>
          <cell r="AF756">
            <v>-401577.9</v>
          </cell>
          <cell r="AG756">
            <v>0</v>
          </cell>
        </row>
        <row r="757">
          <cell r="G757">
            <v>152441</v>
          </cell>
          <cell r="H757">
            <v>974042.89999999991</v>
          </cell>
          <cell r="I757">
            <v>1126483.8999999999</v>
          </cell>
          <cell r="J757">
            <v>241383.10000000009</v>
          </cell>
          <cell r="K757">
            <v>1367867</v>
          </cell>
          <cell r="L757">
            <v>879111.10000000009</v>
          </cell>
          <cell r="M757">
            <v>2246978.1</v>
          </cell>
          <cell r="N757">
            <v>540613</v>
          </cell>
          <cell r="O757">
            <v>2787591.1</v>
          </cell>
          <cell r="P757">
            <v>739780.39999999991</v>
          </cell>
          <cell r="Q757">
            <v>2159504.5</v>
          </cell>
          <cell r="R757">
            <v>3527371.5</v>
          </cell>
          <cell r="S757">
            <v>984727.29999999981</v>
          </cell>
          <cell r="T757">
            <v>4512098.8</v>
          </cell>
          <cell r="U757">
            <v>738478.10000000056</v>
          </cell>
          <cell r="V757">
            <v>5250576.9000000004</v>
          </cell>
          <cell r="W757">
            <v>755438.29999999981</v>
          </cell>
          <cell r="X757">
            <v>2478643.7000000002</v>
          </cell>
          <cell r="Y757">
            <v>6006015.2000000002</v>
          </cell>
          <cell r="Z757">
            <v>-6006015.2000000002</v>
          </cell>
          <cell r="AA757">
            <v>0</v>
          </cell>
          <cell r="AB757">
            <v>0</v>
          </cell>
          <cell r="AC757">
            <v>-6006015.2000000002</v>
          </cell>
          <cell r="AD757">
            <v>0</v>
          </cell>
          <cell r="AE757">
            <v>-6006015.2000000002</v>
          </cell>
          <cell r="AF757">
            <v>-3527371.5</v>
          </cell>
          <cell r="AG757">
            <v>0</v>
          </cell>
        </row>
        <row r="758">
          <cell r="H758">
            <v>0</v>
          </cell>
          <cell r="I758">
            <v>0</v>
          </cell>
          <cell r="J758">
            <v>0</v>
          </cell>
          <cell r="K758">
            <v>0</v>
          </cell>
          <cell r="L758">
            <v>0</v>
          </cell>
          <cell r="M758">
            <v>0</v>
          </cell>
          <cell r="N758">
            <v>0</v>
          </cell>
          <cell r="O758">
            <v>0</v>
          </cell>
          <cell r="P758">
            <v>0</v>
          </cell>
          <cell r="Q758">
            <v>0</v>
          </cell>
          <cell r="R758">
            <v>0</v>
          </cell>
          <cell r="S758">
            <v>0</v>
          </cell>
          <cell r="T758">
            <v>0</v>
          </cell>
          <cell r="U758">
            <v>0</v>
          </cell>
          <cell r="V758">
            <v>0</v>
          </cell>
          <cell r="W758">
            <v>0</v>
          </cell>
          <cell r="X758">
            <v>0</v>
          </cell>
          <cell r="Y758">
            <v>0</v>
          </cell>
          <cell r="Z758">
            <v>0</v>
          </cell>
          <cell r="AA758">
            <v>0</v>
          </cell>
          <cell r="AB758">
            <v>0</v>
          </cell>
          <cell r="AC758">
            <v>0</v>
          </cell>
          <cell r="AD758">
            <v>0</v>
          </cell>
          <cell r="AE758">
            <v>0</v>
          </cell>
          <cell r="AF758">
            <v>0</v>
          </cell>
          <cell r="AG758">
            <v>0</v>
          </cell>
        </row>
        <row r="759">
          <cell r="G759">
            <v>605582.6</v>
          </cell>
          <cell r="H759">
            <v>1968508.6</v>
          </cell>
          <cell r="I759">
            <v>2574091.2000000002</v>
          </cell>
          <cell r="J759">
            <v>1311378.3999999999</v>
          </cell>
          <cell r="K759">
            <v>3885469.6</v>
          </cell>
          <cell r="L759">
            <v>1722021.5999999999</v>
          </cell>
          <cell r="M759">
            <v>5607491.2000000002</v>
          </cell>
          <cell r="N759">
            <v>1168715.7000000002</v>
          </cell>
          <cell r="O759">
            <v>6776206.9000000004</v>
          </cell>
          <cell r="P759">
            <v>1207290.0999999996</v>
          </cell>
          <cell r="Q759">
            <v>4098027.3999999994</v>
          </cell>
          <cell r="R759">
            <v>7983497</v>
          </cell>
          <cell r="S759">
            <v>1167723.1999999993</v>
          </cell>
          <cell r="T759">
            <v>9151220.1999999993</v>
          </cell>
          <cell r="U759">
            <v>1078319.1000000015</v>
          </cell>
          <cell r="V759">
            <v>10229539.300000001</v>
          </cell>
          <cell r="W759">
            <v>1201677.9000000004</v>
          </cell>
          <cell r="X759">
            <v>3447720.2</v>
          </cell>
          <cell r="Y759">
            <v>11431217.200000001</v>
          </cell>
          <cell r="Z759">
            <v>-11431217.200000001</v>
          </cell>
          <cell r="AA759">
            <v>0</v>
          </cell>
          <cell r="AB759">
            <v>0</v>
          </cell>
          <cell r="AC759">
            <v>0</v>
          </cell>
          <cell r="AD759">
            <v>0</v>
          </cell>
          <cell r="AE759">
            <v>-11431217.200000001</v>
          </cell>
          <cell r="AF759">
            <v>-7983497</v>
          </cell>
          <cell r="AG759">
            <v>0</v>
          </cell>
        </row>
        <row r="760">
          <cell r="G760">
            <v>6734.1</v>
          </cell>
          <cell r="H760">
            <v>-3428.8</v>
          </cell>
          <cell r="I760">
            <v>3305.3</v>
          </cell>
          <cell r="J760">
            <v>20137.400000000001</v>
          </cell>
          <cell r="K760">
            <v>23442.7</v>
          </cell>
          <cell r="L760">
            <v>12378.499999999996</v>
          </cell>
          <cell r="M760">
            <v>35821.199999999997</v>
          </cell>
          <cell r="N760">
            <v>10282.800000000003</v>
          </cell>
          <cell r="O760">
            <v>46104</v>
          </cell>
          <cell r="P760">
            <v>11782.300000000003</v>
          </cell>
          <cell r="Q760">
            <v>34443.600000000006</v>
          </cell>
          <cell r="R760">
            <v>57886.3</v>
          </cell>
          <cell r="S760">
            <v>18839.300000000003</v>
          </cell>
          <cell r="T760">
            <v>76725.600000000006</v>
          </cell>
          <cell r="U760">
            <v>24366.099999999991</v>
          </cell>
          <cell r="V760">
            <v>101091.7</v>
          </cell>
          <cell r="W760">
            <v>12886</v>
          </cell>
          <cell r="X760">
            <v>56091.399999999994</v>
          </cell>
          <cell r="Y760">
            <v>113977.7</v>
          </cell>
          <cell r="Z760">
            <v>-113977.7</v>
          </cell>
          <cell r="AA760">
            <v>0</v>
          </cell>
          <cell r="AB760">
            <v>0</v>
          </cell>
          <cell r="AC760">
            <v>-113977.7</v>
          </cell>
          <cell r="AD760">
            <v>0</v>
          </cell>
          <cell r="AE760">
            <v>-113977.7</v>
          </cell>
          <cell r="AF760">
            <v>-57886.3</v>
          </cell>
          <cell r="AG760">
            <v>0</v>
          </cell>
        </row>
        <row r="761">
          <cell r="G761">
            <v>16624.599999999999</v>
          </cell>
          <cell r="H761">
            <v>34488.6</v>
          </cell>
          <cell r="I761">
            <v>51113.2</v>
          </cell>
          <cell r="J761">
            <v>47178.100000000006</v>
          </cell>
          <cell r="K761">
            <v>98291.3</v>
          </cell>
          <cell r="L761">
            <v>21453.300000000003</v>
          </cell>
          <cell r="M761">
            <v>119744.6</v>
          </cell>
          <cell r="N761">
            <v>55324.199999999983</v>
          </cell>
          <cell r="O761">
            <v>175068.79999999999</v>
          </cell>
          <cell r="P761">
            <v>40072.100000000006</v>
          </cell>
          <cell r="Q761">
            <v>116849.59999999999</v>
          </cell>
          <cell r="R761">
            <v>215140.9</v>
          </cell>
          <cell r="S761">
            <v>29879</v>
          </cell>
          <cell r="T761">
            <v>245019.9</v>
          </cell>
          <cell r="U761">
            <v>41394.800000000017</v>
          </cell>
          <cell r="V761">
            <v>286414.7</v>
          </cell>
          <cell r="W761">
            <v>43196</v>
          </cell>
          <cell r="X761">
            <v>114469.80000000002</v>
          </cell>
          <cell r="Y761">
            <v>329610.7</v>
          </cell>
          <cell r="Z761">
            <v>-329610.7</v>
          </cell>
          <cell r="AA761">
            <v>0</v>
          </cell>
          <cell r="AB761">
            <v>0</v>
          </cell>
          <cell r="AC761">
            <v>-329610.7</v>
          </cell>
          <cell r="AD761">
            <v>0</v>
          </cell>
          <cell r="AE761">
            <v>-329610.7</v>
          </cell>
          <cell r="AF761">
            <v>-215140.9</v>
          </cell>
          <cell r="AG761">
            <v>0</v>
          </cell>
        </row>
        <row r="762">
          <cell r="G762">
            <v>13511.5</v>
          </cell>
          <cell r="H762">
            <v>40565.1</v>
          </cell>
          <cell r="I762">
            <v>54076.6</v>
          </cell>
          <cell r="J762">
            <v>63456.000000000007</v>
          </cell>
          <cell r="K762">
            <v>117532.6</v>
          </cell>
          <cell r="L762">
            <v>127564.79999999999</v>
          </cell>
          <cell r="M762">
            <v>245097.4</v>
          </cell>
          <cell r="N762">
            <v>67314.500000000029</v>
          </cell>
          <cell r="O762">
            <v>312411.90000000002</v>
          </cell>
          <cell r="P762">
            <v>60638.699999999953</v>
          </cell>
          <cell r="Q762">
            <v>255517.99999999997</v>
          </cell>
          <cell r="R762">
            <v>373050.6</v>
          </cell>
          <cell r="S762">
            <v>55934.700000000012</v>
          </cell>
          <cell r="T762">
            <v>428985.3</v>
          </cell>
          <cell r="U762">
            <v>44549.799999999988</v>
          </cell>
          <cell r="V762">
            <v>473535.1</v>
          </cell>
          <cell r="W762">
            <v>28470.400000000023</v>
          </cell>
          <cell r="X762">
            <v>128954.90000000002</v>
          </cell>
          <cell r="Y762">
            <v>502005.5</v>
          </cell>
          <cell r="Z762">
            <v>-502005.5</v>
          </cell>
          <cell r="AA762">
            <v>0</v>
          </cell>
          <cell r="AB762">
            <v>0</v>
          </cell>
          <cell r="AC762">
            <v>-502005.5</v>
          </cell>
          <cell r="AD762">
            <v>0</v>
          </cell>
          <cell r="AE762">
            <v>-502005.5</v>
          </cell>
          <cell r="AF762">
            <v>-373050.6</v>
          </cell>
          <cell r="AG762">
            <v>0</v>
          </cell>
        </row>
        <row r="763">
          <cell r="G763">
            <v>6200</v>
          </cell>
          <cell r="H763">
            <v>3484.3999999999996</v>
          </cell>
          <cell r="I763">
            <v>9684.4</v>
          </cell>
          <cell r="J763">
            <v>16235.300000000001</v>
          </cell>
          <cell r="K763">
            <v>25919.7</v>
          </cell>
          <cell r="L763">
            <v>7700.9999999999964</v>
          </cell>
          <cell r="M763">
            <v>33620.699999999997</v>
          </cell>
          <cell r="N763">
            <v>19711.5</v>
          </cell>
          <cell r="O763">
            <v>53332.2</v>
          </cell>
          <cell r="P763">
            <v>11890.700000000004</v>
          </cell>
          <cell r="Q763">
            <v>39303.199999999997</v>
          </cell>
          <cell r="R763">
            <v>65222.9</v>
          </cell>
          <cell r="S763">
            <v>10663.200000000004</v>
          </cell>
          <cell r="T763">
            <v>75886.100000000006</v>
          </cell>
          <cell r="U763">
            <v>4087.1999999999971</v>
          </cell>
          <cell r="V763">
            <v>79973.3</v>
          </cell>
          <cell r="W763">
            <v>22382.599999999991</v>
          </cell>
          <cell r="X763">
            <v>37132.999999999993</v>
          </cell>
          <cell r="Y763">
            <v>102355.9</v>
          </cell>
          <cell r="Z763">
            <v>-102355.9</v>
          </cell>
          <cell r="AA763">
            <v>0</v>
          </cell>
          <cell r="AB763">
            <v>0</v>
          </cell>
          <cell r="AC763">
            <v>-102355.9</v>
          </cell>
          <cell r="AD763">
            <v>0</v>
          </cell>
          <cell r="AE763">
            <v>-102355.9</v>
          </cell>
          <cell r="AF763">
            <v>-65222.9</v>
          </cell>
          <cell r="AG763">
            <v>0</v>
          </cell>
        </row>
        <row r="764">
          <cell r="G764">
            <v>32236.1</v>
          </cell>
          <cell r="H764">
            <v>66348.299999999988</v>
          </cell>
          <cell r="I764">
            <v>98584.4</v>
          </cell>
          <cell r="J764">
            <v>57858.300000000017</v>
          </cell>
          <cell r="K764">
            <v>156442.70000000001</v>
          </cell>
          <cell r="L764">
            <v>58221.299999999988</v>
          </cell>
          <cell r="M764">
            <v>214664</v>
          </cell>
          <cell r="N764">
            <v>64812.299999999988</v>
          </cell>
          <cell r="O764">
            <v>279476.3</v>
          </cell>
          <cell r="P764">
            <v>71992.200000000012</v>
          </cell>
          <cell r="Q764">
            <v>195025.8</v>
          </cell>
          <cell r="R764">
            <v>351468.5</v>
          </cell>
          <cell r="S764">
            <v>67363.400000000023</v>
          </cell>
          <cell r="T764">
            <v>418831.9</v>
          </cell>
          <cell r="U764">
            <v>60623.799999999988</v>
          </cell>
          <cell r="V764">
            <v>479455.7</v>
          </cell>
          <cell r="W764">
            <v>113080.99999999994</v>
          </cell>
          <cell r="X764">
            <v>241068.19999999995</v>
          </cell>
          <cell r="Y764">
            <v>592536.69999999995</v>
          </cell>
          <cell r="Z764">
            <v>-592536.69999999995</v>
          </cell>
          <cell r="AA764">
            <v>0</v>
          </cell>
          <cell r="AB764">
            <v>0</v>
          </cell>
          <cell r="AC764">
            <v>-592536.69999999995</v>
          </cell>
          <cell r="AD764">
            <v>0</v>
          </cell>
          <cell r="AE764">
            <v>-592536.69999999995</v>
          </cell>
          <cell r="AF764">
            <v>-351468.5</v>
          </cell>
          <cell r="AG764">
            <v>0</v>
          </cell>
        </row>
        <row r="765">
          <cell r="G765">
            <v>11274</v>
          </cell>
          <cell r="H765">
            <v>27125.5</v>
          </cell>
          <cell r="I765">
            <v>38399.5</v>
          </cell>
          <cell r="J765">
            <v>59141.100000000006</v>
          </cell>
          <cell r="K765">
            <v>97540.6</v>
          </cell>
          <cell r="L765">
            <v>12890.899999999994</v>
          </cell>
          <cell r="M765">
            <v>110431.5</v>
          </cell>
          <cell r="N765">
            <v>2557.8000000000029</v>
          </cell>
          <cell r="O765">
            <v>112989.3</v>
          </cell>
          <cell r="P765">
            <v>21779.199999999997</v>
          </cell>
          <cell r="Q765">
            <v>37227.899999999994</v>
          </cell>
          <cell r="R765">
            <v>134768.5</v>
          </cell>
          <cell r="S765">
            <v>26686.600000000006</v>
          </cell>
          <cell r="T765">
            <v>161455.1</v>
          </cell>
          <cell r="U765">
            <v>21020.699999999983</v>
          </cell>
          <cell r="V765">
            <v>182475.8</v>
          </cell>
          <cell r="W765">
            <v>12214.900000000023</v>
          </cell>
          <cell r="X765">
            <v>59922.200000000012</v>
          </cell>
          <cell r="Y765">
            <v>194690.7</v>
          </cell>
          <cell r="Z765">
            <v>-194690.7</v>
          </cell>
          <cell r="AA765">
            <v>0</v>
          </cell>
          <cell r="AB765">
            <v>0</v>
          </cell>
          <cell r="AC765">
            <v>-194690.7</v>
          </cell>
          <cell r="AD765">
            <v>0</v>
          </cell>
          <cell r="AE765">
            <v>-194690.7</v>
          </cell>
          <cell r="AF765">
            <v>-134768.5</v>
          </cell>
          <cell r="AG765">
            <v>0</v>
          </cell>
        </row>
        <row r="766">
          <cell r="G766">
            <v>9098.7999999999993</v>
          </cell>
          <cell r="H766">
            <v>17900.7</v>
          </cell>
          <cell r="I766">
            <v>26999.5</v>
          </cell>
          <cell r="J766">
            <v>62899.5</v>
          </cell>
          <cell r="K766">
            <v>89899</v>
          </cell>
          <cell r="L766">
            <v>20702.800000000003</v>
          </cell>
          <cell r="M766">
            <v>110601.8</v>
          </cell>
          <cell r="N766">
            <v>56659.900000000009</v>
          </cell>
          <cell r="O766">
            <v>167261.70000000001</v>
          </cell>
          <cell r="P766">
            <v>39418.399999999994</v>
          </cell>
          <cell r="Q766">
            <v>116781.1</v>
          </cell>
          <cell r="R766">
            <v>206680.1</v>
          </cell>
          <cell r="S766">
            <v>53162.600000000006</v>
          </cell>
          <cell r="T766">
            <v>259842.7</v>
          </cell>
          <cell r="U766">
            <v>33597.299999999988</v>
          </cell>
          <cell r="V766">
            <v>293440</v>
          </cell>
          <cell r="W766">
            <v>46976.400000000023</v>
          </cell>
          <cell r="X766">
            <v>133736.30000000002</v>
          </cell>
          <cell r="Y766">
            <v>340416.4</v>
          </cell>
          <cell r="Z766">
            <v>-340416.4</v>
          </cell>
          <cell r="AA766">
            <v>0</v>
          </cell>
          <cell r="AB766">
            <v>0</v>
          </cell>
          <cell r="AC766">
            <v>-340416.4</v>
          </cell>
          <cell r="AD766">
            <v>0</v>
          </cell>
          <cell r="AE766">
            <v>-340416.4</v>
          </cell>
          <cell r="AF766">
            <v>-206680.1</v>
          </cell>
          <cell r="AG766">
            <v>0</v>
          </cell>
        </row>
        <row r="767">
          <cell r="G767">
            <v>25805.1</v>
          </cell>
          <cell r="H767">
            <v>45236.9</v>
          </cell>
          <cell r="I767">
            <v>71042</v>
          </cell>
          <cell r="J767">
            <v>15590.899999999994</v>
          </cell>
          <cell r="K767">
            <v>86632.9</v>
          </cell>
          <cell r="L767">
            <v>41547.100000000006</v>
          </cell>
          <cell r="M767">
            <v>128180</v>
          </cell>
          <cell r="N767">
            <v>45330.799999999988</v>
          </cell>
          <cell r="O767">
            <v>173510.8</v>
          </cell>
          <cell r="P767">
            <v>36763</v>
          </cell>
          <cell r="Q767">
            <v>123640.9</v>
          </cell>
          <cell r="R767">
            <v>210273.8</v>
          </cell>
          <cell r="S767">
            <v>55676.5</v>
          </cell>
          <cell r="T767">
            <v>265950.3</v>
          </cell>
          <cell r="U767">
            <v>50346.400000000023</v>
          </cell>
          <cell r="V767">
            <v>316296.7</v>
          </cell>
          <cell r="W767">
            <v>41280.299999999988</v>
          </cell>
          <cell r="X767">
            <v>147303.20000000001</v>
          </cell>
          <cell r="Y767">
            <v>357577</v>
          </cell>
          <cell r="Z767">
            <v>-357577</v>
          </cell>
          <cell r="AA767">
            <v>0</v>
          </cell>
          <cell r="AB767">
            <v>0</v>
          </cell>
          <cell r="AC767">
            <v>-357577</v>
          </cell>
          <cell r="AD767">
            <v>0</v>
          </cell>
          <cell r="AE767">
            <v>-357577</v>
          </cell>
          <cell r="AF767">
            <v>-210273.8</v>
          </cell>
          <cell r="AG767">
            <v>0</v>
          </cell>
        </row>
        <row r="768">
          <cell r="G768">
            <v>7864.6</v>
          </cell>
          <cell r="H768">
            <v>23837.599999999999</v>
          </cell>
          <cell r="I768">
            <v>31702.2</v>
          </cell>
          <cell r="J768">
            <v>22255.399999999998</v>
          </cell>
          <cell r="K768">
            <v>53957.599999999999</v>
          </cell>
          <cell r="L768">
            <v>38619.200000000004</v>
          </cell>
          <cell r="M768">
            <v>92576.8</v>
          </cell>
          <cell r="N768">
            <v>33933.099999999991</v>
          </cell>
          <cell r="O768">
            <v>126509.9</v>
          </cell>
          <cell r="P768">
            <v>21658</v>
          </cell>
          <cell r="Q768">
            <v>94210.299999999988</v>
          </cell>
          <cell r="R768">
            <v>148167.9</v>
          </cell>
          <cell r="S768">
            <v>17100.800000000017</v>
          </cell>
          <cell r="T768">
            <v>165268.70000000001</v>
          </cell>
          <cell r="U768">
            <v>17779.099999999977</v>
          </cell>
          <cell r="V768">
            <v>183047.8</v>
          </cell>
          <cell r="W768">
            <v>23539.700000000012</v>
          </cell>
          <cell r="X768">
            <v>58419.600000000006</v>
          </cell>
          <cell r="Y768">
            <v>206587.5</v>
          </cell>
          <cell r="Z768">
            <v>-206587.5</v>
          </cell>
          <cell r="AA768">
            <v>0</v>
          </cell>
          <cell r="AB768">
            <v>0</v>
          </cell>
          <cell r="AC768">
            <v>-206587.5</v>
          </cell>
          <cell r="AD768">
            <v>0</v>
          </cell>
          <cell r="AE768">
            <v>-206587.5</v>
          </cell>
          <cell r="AF768">
            <v>-148167.9</v>
          </cell>
          <cell r="AG768">
            <v>0</v>
          </cell>
        </row>
        <row r="769">
          <cell r="G769">
            <v>3399</v>
          </cell>
          <cell r="H769">
            <v>16548.3</v>
          </cell>
          <cell r="I769">
            <v>19947.3</v>
          </cell>
          <cell r="J769">
            <v>12574.2</v>
          </cell>
          <cell r="K769">
            <v>32521.5</v>
          </cell>
          <cell r="L769">
            <v>15922.900000000001</v>
          </cell>
          <cell r="M769">
            <v>48444.4</v>
          </cell>
          <cell r="N769">
            <v>14659.599999999999</v>
          </cell>
          <cell r="O769">
            <v>63104</v>
          </cell>
          <cell r="P769">
            <v>23048.899999999994</v>
          </cell>
          <cell r="Q769">
            <v>53631.399999999994</v>
          </cell>
          <cell r="R769">
            <v>86152.9</v>
          </cell>
          <cell r="S769">
            <v>16772</v>
          </cell>
          <cell r="T769">
            <v>102924.9</v>
          </cell>
          <cell r="U769">
            <v>12947.5</v>
          </cell>
          <cell r="V769">
            <v>115872.4</v>
          </cell>
          <cell r="W769">
            <v>15980.600000000006</v>
          </cell>
          <cell r="X769">
            <v>45700.100000000006</v>
          </cell>
          <cell r="Y769">
            <v>131853</v>
          </cell>
          <cell r="Z769">
            <v>-131853</v>
          </cell>
          <cell r="AA769">
            <v>0</v>
          </cell>
          <cell r="AB769">
            <v>0</v>
          </cell>
          <cell r="AC769">
            <v>-131853</v>
          </cell>
          <cell r="AD769">
            <v>0</v>
          </cell>
          <cell r="AE769">
            <v>-131853</v>
          </cell>
          <cell r="AF769">
            <v>-86152.9</v>
          </cell>
          <cell r="AG769">
            <v>0</v>
          </cell>
        </row>
        <row r="770">
          <cell r="G770">
            <v>72817</v>
          </cell>
          <cell r="H770">
            <v>20785</v>
          </cell>
          <cell r="I770">
            <v>93602</v>
          </cell>
          <cell r="J770">
            <v>94020</v>
          </cell>
          <cell r="K770">
            <v>187622</v>
          </cell>
          <cell r="L770">
            <v>100820</v>
          </cell>
          <cell r="M770">
            <v>288442</v>
          </cell>
          <cell r="N770">
            <v>62065</v>
          </cell>
          <cell r="O770">
            <v>350507</v>
          </cell>
          <cell r="P770">
            <v>78435</v>
          </cell>
          <cell r="Q770">
            <v>241320</v>
          </cell>
          <cell r="R770">
            <v>428942</v>
          </cell>
          <cell r="S770">
            <v>104025</v>
          </cell>
          <cell r="T770">
            <v>532967</v>
          </cell>
          <cell r="U770">
            <v>202205</v>
          </cell>
          <cell r="V770">
            <v>735172</v>
          </cell>
          <cell r="W770">
            <v>110670</v>
          </cell>
          <cell r="X770">
            <v>416900</v>
          </cell>
          <cell r="Y770">
            <v>845842</v>
          </cell>
          <cell r="Z770">
            <v>-845842</v>
          </cell>
          <cell r="AA770">
            <v>0</v>
          </cell>
          <cell r="AB770">
            <v>0</v>
          </cell>
          <cell r="AC770">
            <v>-845842</v>
          </cell>
          <cell r="AD770">
            <v>0</v>
          </cell>
          <cell r="AE770">
            <v>-845842</v>
          </cell>
          <cell r="AF770">
            <v>-428942</v>
          </cell>
          <cell r="AG770">
            <v>0</v>
          </cell>
        </row>
        <row r="771">
          <cell r="G771">
            <v>17084.099999999999</v>
          </cell>
          <cell r="H771">
            <v>28628</v>
          </cell>
          <cell r="I771">
            <v>45712.1</v>
          </cell>
          <cell r="J771">
            <v>62874.400000000001</v>
          </cell>
          <cell r="K771">
            <v>108586.5</v>
          </cell>
          <cell r="L771">
            <v>40083.100000000006</v>
          </cell>
          <cell r="M771">
            <v>148669.6</v>
          </cell>
          <cell r="N771">
            <v>51033.799999999988</v>
          </cell>
          <cell r="O771">
            <v>199703.4</v>
          </cell>
          <cell r="P771">
            <v>55810.899999999994</v>
          </cell>
          <cell r="Q771">
            <v>146927.79999999999</v>
          </cell>
          <cell r="R771">
            <v>255514.3</v>
          </cell>
          <cell r="S771">
            <v>42878.5</v>
          </cell>
          <cell r="T771">
            <v>298392.8</v>
          </cell>
          <cell r="U771">
            <v>51787.900000000023</v>
          </cell>
          <cell r="V771">
            <v>350180.7</v>
          </cell>
          <cell r="W771">
            <v>85789.5</v>
          </cell>
          <cell r="X771">
            <v>180455.90000000002</v>
          </cell>
          <cell r="Y771">
            <v>435970.2</v>
          </cell>
          <cell r="Z771">
            <v>-435970.2</v>
          </cell>
          <cell r="AA771">
            <v>0</v>
          </cell>
          <cell r="AB771">
            <v>0</v>
          </cell>
          <cell r="AC771">
            <v>-435970.2</v>
          </cell>
          <cell r="AD771">
            <v>0</v>
          </cell>
          <cell r="AE771">
            <v>-435970.2</v>
          </cell>
          <cell r="AF771">
            <v>-255514.3</v>
          </cell>
          <cell r="AG771">
            <v>0</v>
          </cell>
        </row>
        <row r="772">
          <cell r="G772">
            <v>8386.6</v>
          </cell>
          <cell r="H772">
            <v>13490.199999999999</v>
          </cell>
          <cell r="I772">
            <v>21876.799999999999</v>
          </cell>
          <cell r="J772">
            <v>30742.100000000002</v>
          </cell>
          <cell r="K772">
            <v>52618.9</v>
          </cell>
          <cell r="L772">
            <v>11475.299999999996</v>
          </cell>
          <cell r="M772">
            <v>64094.2</v>
          </cell>
          <cell r="N772">
            <v>14939</v>
          </cell>
          <cell r="O772">
            <v>79033.2</v>
          </cell>
          <cell r="P772">
            <v>31002.900000000009</v>
          </cell>
          <cell r="Q772">
            <v>57417.200000000004</v>
          </cell>
          <cell r="R772">
            <v>110036.1</v>
          </cell>
          <cell r="S772">
            <v>30504.100000000006</v>
          </cell>
          <cell r="T772">
            <v>140540.20000000001</v>
          </cell>
          <cell r="U772">
            <v>8678.2999999999884</v>
          </cell>
          <cell r="V772">
            <v>149218.5</v>
          </cell>
          <cell r="W772">
            <v>22967</v>
          </cell>
          <cell r="X772">
            <v>62149.399999999994</v>
          </cell>
          <cell r="Y772">
            <v>172185.5</v>
          </cell>
          <cell r="Z772">
            <v>-172185.5</v>
          </cell>
          <cell r="AA772">
            <v>0</v>
          </cell>
          <cell r="AB772">
            <v>0</v>
          </cell>
          <cell r="AC772">
            <v>-172185.5</v>
          </cell>
          <cell r="AD772">
            <v>0</v>
          </cell>
          <cell r="AE772">
            <v>-172185.5</v>
          </cell>
          <cell r="AF772">
            <v>-110036.1</v>
          </cell>
          <cell r="AG772">
            <v>0</v>
          </cell>
        </row>
        <row r="773">
          <cell r="G773">
            <v>374547.1</v>
          </cell>
          <cell r="H773">
            <v>1633498.7999999998</v>
          </cell>
          <cell r="I773">
            <v>2008045.9</v>
          </cell>
          <cell r="J773">
            <v>746415.70000000019</v>
          </cell>
          <cell r="K773">
            <v>2754461.6</v>
          </cell>
          <cell r="L773">
            <v>1212641.3999999999</v>
          </cell>
          <cell r="M773">
            <v>3967103</v>
          </cell>
          <cell r="N773">
            <v>670091.40000000037</v>
          </cell>
          <cell r="O773">
            <v>4637194.4000000004</v>
          </cell>
          <cell r="P773">
            <v>702997.79999999981</v>
          </cell>
          <cell r="Q773">
            <v>2585730.6</v>
          </cell>
          <cell r="R773">
            <v>5340192.2</v>
          </cell>
          <cell r="S773">
            <v>638237.5</v>
          </cell>
          <cell r="T773">
            <v>5978429.7000000002</v>
          </cell>
          <cell r="U773">
            <v>504935.20000000019</v>
          </cell>
          <cell r="V773">
            <v>6483364.9000000004</v>
          </cell>
          <cell r="W773">
            <v>622243.5</v>
          </cell>
          <cell r="X773">
            <v>1765416.2000000002</v>
          </cell>
          <cell r="Y773">
            <v>7105608.4000000004</v>
          </cell>
          <cell r="Z773">
            <v>-7105608.4000000004</v>
          </cell>
          <cell r="AA773">
            <v>0</v>
          </cell>
          <cell r="AB773">
            <v>0</v>
          </cell>
          <cell r="AC773">
            <v>-7105608.4000000004</v>
          </cell>
          <cell r="AD773">
            <v>0</v>
          </cell>
          <cell r="AE773">
            <v>-7105608.4000000004</v>
          </cell>
          <cell r="AF773">
            <v>-5340192.2</v>
          </cell>
          <cell r="AG773">
            <v>0</v>
          </cell>
        </row>
        <row r="774">
          <cell r="H774">
            <v>0</v>
          </cell>
          <cell r="I774">
            <v>0</v>
          </cell>
          <cell r="J774">
            <v>0</v>
          </cell>
          <cell r="K774">
            <v>0</v>
          </cell>
          <cell r="L774">
            <v>0</v>
          </cell>
          <cell r="M774">
            <v>0</v>
          </cell>
          <cell r="N774">
            <v>0</v>
          </cell>
          <cell r="O774">
            <v>0</v>
          </cell>
          <cell r="P774">
            <v>0</v>
          </cell>
          <cell r="Q774">
            <v>0</v>
          </cell>
          <cell r="R774">
            <v>0</v>
          </cell>
          <cell r="S774">
            <v>0</v>
          </cell>
          <cell r="T774">
            <v>0</v>
          </cell>
          <cell r="U774">
            <v>0</v>
          </cell>
          <cell r="V774">
            <v>0</v>
          </cell>
          <cell r="W774">
            <v>0</v>
          </cell>
          <cell r="X774">
            <v>0</v>
          </cell>
          <cell r="Y774">
            <v>0</v>
          </cell>
          <cell r="Z774">
            <v>0</v>
          </cell>
          <cell r="AA774">
            <v>0</v>
          </cell>
          <cell r="AB774">
            <v>0</v>
          </cell>
          <cell r="AC774">
            <v>0</v>
          </cell>
          <cell r="AD774">
            <v>0</v>
          </cell>
          <cell r="AE774">
            <v>0</v>
          </cell>
          <cell r="AF774">
            <v>0</v>
          </cell>
          <cell r="AG774">
            <v>0</v>
          </cell>
        </row>
        <row r="775">
          <cell r="G775">
            <v>228098.3</v>
          </cell>
          <cell r="H775">
            <v>253839.8</v>
          </cell>
          <cell r="I775">
            <v>481938.1</v>
          </cell>
          <cell r="J775">
            <v>252293.10000000009</v>
          </cell>
          <cell r="K775">
            <v>734231.20000000007</v>
          </cell>
          <cell r="L775">
            <v>226942.7</v>
          </cell>
          <cell r="M775">
            <v>961173.89999999979</v>
          </cell>
          <cell r="N775">
            <v>246013.19999999998</v>
          </cell>
          <cell r="O775">
            <v>1207187.1000000003</v>
          </cell>
          <cell r="P775">
            <v>261004.79999999958</v>
          </cell>
          <cell r="Q775">
            <v>733960.69999999949</v>
          </cell>
          <cell r="R775">
            <v>1468191.9</v>
          </cell>
          <cell r="S775">
            <v>246425.20000000019</v>
          </cell>
          <cell r="T775">
            <v>1714617.1</v>
          </cell>
          <cell r="U775">
            <v>290261.89999999991</v>
          </cell>
          <cell r="V775">
            <v>2004879</v>
          </cell>
          <cell r="W775">
            <v>308029.39999999991</v>
          </cell>
          <cell r="X775">
            <v>844716.5</v>
          </cell>
          <cell r="Y775">
            <v>2312908.4</v>
          </cell>
          <cell r="Z775">
            <v>-2312908.4</v>
          </cell>
          <cell r="AA775">
            <v>0</v>
          </cell>
          <cell r="AB775">
            <v>0</v>
          </cell>
          <cell r="AC775">
            <v>0</v>
          </cell>
          <cell r="AD775">
            <v>0</v>
          </cell>
          <cell r="AE775">
            <v>-2312908.4</v>
          </cell>
          <cell r="AF775">
            <v>-1468191.9</v>
          </cell>
          <cell r="AG775">
            <v>0</v>
          </cell>
        </row>
        <row r="776">
          <cell r="G776">
            <v>13720.3</v>
          </cell>
          <cell r="H776">
            <v>18045.7</v>
          </cell>
          <cell r="I776">
            <v>31766</v>
          </cell>
          <cell r="J776">
            <v>16906</v>
          </cell>
          <cell r="K776">
            <v>48672</v>
          </cell>
          <cell r="L776">
            <v>14733.199999999997</v>
          </cell>
          <cell r="M776">
            <v>63405.2</v>
          </cell>
          <cell r="N776">
            <v>16966.199999999997</v>
          </cell>
          <cell r="O776">
            <v>80371.399999999994</v>
          </cell>
          <cell r="P776">
            <v>17236</v>
          </cell>
          <cell r="Q776">
            <v>48935.399999999994</v>
          </cell>
          <cell r="R776">
            <v>97607.4</v>
          </cell>
          <cell r="S776">
            <v>15643.800000000003</v>
          </cell>
          <cell r="T776">
            <v>113251.2</v>
          </cell>
          <cell r="U776">
            <v>20367.599999999991</v>
          </cell>
          <cell r="V776">
            <v>133618.79999999999</v>
          </cell>
          <cell r="W776">
            <v>25869.600000000006</v>
          </cell>
          <cell r="X776">
            <v>61881</v>
          </cell>
          <cell r="Y776">
            <v>159488.4</v>
          </cell>
          <cell r="Z776">
            <v>-159488.4</v>
          </cell>
          <cell r="AA776">
            <v>0</v>
          </cell>
          <cell r="AB776">
            <v>0</v>
          </cell>
          <cell r="AC776">
            <v>-159488.4</v>
          </cell>
          <cell r="AD776">
            <v>0</v>
          </cell>
          <cell r="AE776">
            <v>-159488.4</v>
          </cell>
          <cell r="AF776">
            <v>-97607.4</v>
          </cell>
          <cell r="AG776">
            <v>0</v>
          </cell>
        </row>
        <row r="777">
          <cell r="G777">
            <v>21238.6</v>
          </cell>
          <cell r="H777">
            <v>21262.800000000003</v>
          </cell>
          <cell r="I777">
            <v>42501.4</v>
          </cell>
          <cell r="J777">
            <v>23283.1</v>
          </cell>
          <cell r="K777">
            <v>65784.5</v>
          </cell>
          <cell r="L777">
            <v>23298.399999999994</v>
          </cell>
          <cell r="M777">
            <v>89082.9</v>
          </cell>
          <cell r="N777">
            <v>26286.400000000009</v>
          </cell>
          <cell r="O777">
            <v>115369.3</v>
          </cell>
          <cell r="P777">
            <v>28114.599999999991</v>
          </cell>
          <cell r="Q777">
            <v>77699.399999999994</v>
          </cell>
          <cell r="R777">
            <v>143483.9</v>
          </cell>
          <cell r="S777">
            <v>23134.399999999994</v>
          </cell>
          <cell r="T777">
            <v>166618.29999999999</v>
          </cell>
          <cell r="U777">
            <v>24255.400000000023</v>
          </cell>
          <cell r="V777">
            <v>190873.7</v>
          </cell>
          <cell r="W777">
            <v>24690.099999999977</v>
          </cell>
          <cell r="X777">
            <v>72079.899999999994</v>
          </cell>
          <cell r="Y777">
            <v>215563.8</v>
          </cell>
          <cell r="Z777">
            <v>-215563.8</v>
          </cell>
          <cell r="AA777">
            <v>0</v>
          </cell>
          <cell r="AB777">
            <v>0</v>
          </cell>
          <cell r="AC777">
            <v>-215563.8</v>
          </cell>
          <cell r="AD777">
            <v>0</v>
          </cell>
          <cell r="AE777">
            <v>-215563.8</v>
          </cell>
          <cell r="AF777">
            <v>-143483.9</v>
          </cell>
          <cell r="AG777">
            <v>0</v>
          </cell>
        </row>
        <row r="778">
          <cell r="G778">
            <v>10335.1</v>
          </cell>
          <cell r="H778">
            <v>11458.199999999999</v>
          </cell>
          <cell r="I778">
            <v>21793.3</v>
          </cell>
          <cell r="J778">
            <v>12024.7</v>
          </cell>
          <cell r="K778">
            <v>33818</v>
          </cell>
          <cell r="L778">
            <v>11932.900000000001</v>
          </cell>
          <cell r="M778">
            <v>45750.9</v>
          </cell>
          <cell r="N778">
            <v>13139</v>
          </cell>
          <cell r="O778">
            <v>58889.9</v>
          </cell>
          <cell r="P778">
            <v>13846.900000000001</v>
          </cell>
          <cell r="Q778">
            <v>38918.800000000003</v>
          </cell>
          <cell r="R778">
            <v>72736.800000000003</v>
          </cell>
          <cell r="S778">
            <v>13112.899999999994</v>
          </cell>
          <cell r="T778">
            <v>85849.7</v>
          </cell>
          <cell r="U778">
            <v>12974.900000000009</v>
          </cell>
          <cell r="V778">
            <v>98824.6</v>
          </cell>
          <cell r="W778">
            <v>13167</v>
          </cell>
          <cell r="X778">
            <v>39254.800000000003</v>
          </cell>
          <cell r="Y778">
            <v>111991.6</v>
          </cell>
          <cell r="Z778">
            <v>-111991.6</v>
          </cell>
          <cell r="AA778">
            <v>0</v>
          </cell>
          <cell r="AB778">
            <v>0</v>
          </cell>
          <cell r="AC778">
            <v>-111991.6</v>
          </cell>
          <cell r="AD778">
            <v>0</v>
          </cell>
          <cell r="AE778">
            <v>-111991.6</v>
          </cell>
          <cell r="AF778">
            <v>-72736.800000000003</v>
          </cell>
          <cell r="AG778">
            <v>0</v>
          </cell>
        </row>
        <row r="779">
          <cell r="G779">
            <v>8852.9</v>
          </cell>
          <cell r="H779">
            <v>7799.4</v>
          </cell>
          <cell r="I779">
            <v>16652.3</v>
          </cell>
          <cell r="J779">
            <v>8344.1000000000022</v>
          </cell>
          <cell r="K779">
            <v>24996.400000000001</v>
          </cell>
          <cell r="L779">
            <v>7908.9000000000015</v>
          </cell>
          <cell r="M779">
            <v>32905.300000000003</v>
          </cell>
          <cell r="N779">
            <v>8439.5999999999985</v>
          </cell>
          <cell r="O779">
            <v>41344.9</v>
          </cell>
          <cell r="P779">
            <v>8100.5</v>
          </cell>
          <cell r="Q779">
            <v>24449</v>
          </cell>
          <cell r="R779">
            <v>49445.4</v>
          </cell>
          <cell r="S779">
            <v>11025.599999999999</v>
          </cell>
          <cell r="T779">
            <v>60471</v>
          </cell>
          <cell r="U779">
            <v>13669.699999999997</v>
          </cell>
          <cell r="V779">
            <v>74140.7</v>
          </cell>
          <cell r="W779">
            <v>21915.800000000003</v>
          </cell>
          <cell r="X779">
            <v>46611.1</v>
          </cell>
          <cell r="Y779">
            <v>96056.5</v>
          </cell>
          <cell r="Z779">
            <v>-96056.5</v>
          </cell>
          <cell r="AA779">
            <v>0</v>
          </cell>
          <cell r="AB779">
            <v>0</v>
          </cell>
          <cell r="AC779">
            <v>-96056.5</v>
          </cell>
          <cell r="AD779">
            <v>0</v>
          </cell>
          <cell r="AE779">
            <v>-96056.5</v>
          </cell>
          <cell r="AF779">
            <v>-49445.4</v>
          </cell>
          <cell r="AG779">
            <v>0</v>
          </cell>
        </row>
        <row r="780">
          <cell r="G780">
            <v>14208</v>
          </cell>
          <cell r="H780">
            <v>23987.5</v>
          </cell>
          <cell r="I780">
            <v>38195.5</v>
          </cell>
          <cell r="J780">
            <v>28266.100000000006</v>
          </cell>
          <cell r="K780">
            <v>66461.600000000006</v>
          </cell>
          <cell r="L780">
            <v>21497.599999999991</v>
          </cell>
          <cell r="M780">
            <v>87959.2</v>
          </cell>
          <cell r="N780">
            <v>22400</v>
          </cell>
          <cell r="O780">
            <v>110359.2</v>
          </cell>
          <cell r="P780">
            <v>24027.900000000009</v>
          </cell>
          <cell r="Q780">
            <v>67925.5</v>
          </cell>
          <cell r="R780">
            <v>134387.1</v>
          </cell>
          <cell r="S780">
            <v>25476.600000000006</v>
          </cell>
          <cell r="T780">
            <v>159863.70000000001</v>
          </cell>
          <cell r="U780">
            <v>26201.299999999988</v>
          </cell>
          <cell r="V780">
            <v>186065</v>
          </cell>
          <cell r="W780">
            <v>24526.299999999988</v>
          </cell>
          <cell r="X780">
            <v>76204.199999999983</v>
          </cell>
          <cell r="Y780">
            <v>210591.3</v>
          </cell>
          <cell r="Z780">
            <v>-210591.3</v>
          </cell>
          <cell r="AA780">
            <v>0</v>
          </cell>
          <cell r="AB780">
            <v>0</v>
          </cell>
          <cell r="AC780">
            <v>-210591.3</v>
          </cell>
          <cell r="AD780">
            <v>0</v>
          </cell>
          <cell r="AE780">
            <v>-210591.3</v>
          </cell>
          <cell r="AF780">
            <v>-134387.1</v>
          </cell>
          <cell r="AG780">
            <v>0</v>
          </cell>
        </row>
        <row r="781">
          <cell r="G781">
            <v>8910.7000000000007</v>
          </cell>
          <cell r="H781">
            <v>8002.5</v>
          </cell>
          <cell r="I781">
            <v>16913.2</v>
          </cell>
          <cell r="J781">
            <v>8344.7000000000007</v>
          </cell>
          <cell r="K781">
            <v>25257.9</v>
          </cell>
          <cell r="L781">
            <v>9611.1999999999971</v>
          </cell>
          <cell r="M781">
            <v>34869.1</v>
          </cell>
          <cell r="N781">
            <v>10683</v>
          </cell>
          <cell r="O781">
            <v>45552.1</v>
          </cell>
          <cell r="P781">
            <v>12152.5</v>
          </cell>
          <cell r="Q781">
            <v>32446.699999999997</v>
          </cell>
          <cell r="R781">
            <v>57704.6</v>
          </cell>
          <cell r="S781">
            <v>11560.500000000007</v>
          </cell>
          <cell r="T781">
            <v>69265.100000000006</v>
          </cell>
          <cell r="U781">
            <v>16019.699999999997</v>
          </cell>
          <cell r="V781">
            <v>85284.800000000003</v>
          </cell>
          <cell r="W781">
            <v>15008.5</v>
          </cell>
          <cell r="X781">
            <v>42588.700000000004</v>
          </cell>
          <cell r="Y781">
            <v>100293.3</v>
          </cell>
          <cell r="Z781">
            <v>-100293.3</v>
          </cell>
          <cell r="AA781">
            <v>0</v>
          </cell>
          <cell r="AB781">
            <v>0</v>
          </cell>
          <cell r="AC781">
            <v>-100293.3</v>
          </cell>
          <cell r="AD781">
            <v>0</v>
          </cell>
          <cell r="AE781">
            <v>-100293.3</v>
          </cell>
          <cell r="AF781">
            <v>-57704.6</v>
          </cell>
          <cell r="AG781">
            <v>0</v>
          </cell>
        </row>
        <row r="782">
          <cell r="G782">
            <v>20205.3</v>
          </cell>
          <cell r="H782">
            <v>20284.500000000004</v>
          </cell>
          <cell r="I782">
            <v>40489.800000000003</v>
          </cell>
          <cell r="J782">
            <v>22051.5</v>
          </cell>
          <cell r="K782">
            <v>62541.3</v>
          </cell>
          <cell r="L782">
            <v>21011.5</v>
          </cell>
          <cell r="M782">
            <v>83552.800000000003</v>
          </cell>
          <cell r="N782">
            <v>21741.699999999997</v>
          </cell>
          <cell r="O782">
            <v>105294.5</v>
          </cell>
          <cell r="P782">
            <v>22369.600000000006</v>
          </cell>
          <cell r="Q782">
            <v>65122.8</v>
          </cell>
          <cell r="R782">
            <v>127664.1</v>
          </cell>
          <cell r="S782">
            <v>21783.5</v>
          </cell>
          <cell r="T782">
            <v>149447.6</v>
          </cell>
          <cell r="U782">
            <v>21947.799999999988</v>
          </cell>
          <cell r="V782">
            <v>171395.4</v>
          </cell>
          <cell r="W782">
            <v>22077.800000000017</v>
          </cell>
          <cell r="X782">
            <v>65809.100000000006</v>
          </cell>
          <cell r="Y782">
            <v>193473.2</v>
          </cell>
          <cell r="Z782">
            <v>-193473.2</v>
          </cell>
          <cell r="AA782">
            <v>0</v>
          </cell>
          <cell r="AB782">
            <v>0</v>
          </cell>
          <cell r="AC782">
            <v>-193473.2</v>
          </cell>
          <cell r="AD782">
            <v>0</v>
          </cell>
          <cell r="AE782">
            <v>-193473.2</v>
          </cell>
          <cell r="AF782">
            <v>-127664.1</v>
          </cell>
          <cell r="AG782">
            <v>0</v>
          </cell>
        </row>
        <row r="783">
          <cell r="G783">
            <v>31109.200000000001</v>
          </cell>
          <cell r="H783">
            <v>29628.999999999996</v>
          </cell>
          <cell r="I783">
            <v>60738.2</v>
          </cell>
          <cell r="J783">
            <v>31251.800000000003</v>
          </cell>
          <cell r="K783">
            <v>91990</v>
          </cell>
          <cell r="L783">
            <v>29223.399999999994</v>
          </cell>
          <cell r="M783">
            <v>121213.4</v>
          </cell>
          <cell r="N783">
            <v>30171.399999999994</v>
          </cell>
          <cell r="O783">
            <v>151384.79999999999</v>
          </cell>
          <cell r="P783">
            <v>37266.800000000017</v>
          </cell>
          <cell r="Q783">
            <v>96661.6</v>
          </cell>
          <cell r="R783">
            <v>188651.6</v>
          </cell>
          <cell r="S783">
            <v>28946.100000000006</v>
          </cell>
          <cell r="T783">
            <v>217597.7</v>
          </cell>
          <cell r="U783">
            <v>35326.099999999977</v>
          </cell>
          <cell r="V783">
            <v>252923.8</v>
          </cell>
          <cell r="W783">
            <v>34163.200000000012</v>
          </cell>
          <cell r="X783">
            <v>98435.4</v>
          </cell>
          <cell r="Y783">
            <v>287087</v>
          </cell>
          <cell r="Z783">
            <v>-287087</v>
          </cell>
          <cell r="AA783">
            <v>0</v>
          </cell>
          <cell r="AB783">
            <v>0</v>
          </cell>
          <cell r="AC783">
            <v>-287087</v>
          </cell>
          <cell r="AD783">
            <v>0</v>
          </cell>
          <cell r="AE783">
            <v>-287087</v>
          </cell>
          <cell r="AF783">
            <v>-188651.6</v>
          </cell>
          <cell r="AG783">
            <v>0</v>
          </cell>
        </row>
        <row r="784">
          <cell r="G784">
            <v>13018.8</v>
          </cell>
          <cell r="H784">
            <v>17396.3</v>
          </cell>
          <cell r="I784">
            <v>30415.1</v>
          </cell>
          <cell r="J784">
            <v>16475.400000000001</v>
          </cell>
          <cell r="K784">
            <v>46890.5</v>
          </cell>
          <cell r="L784">
            <v>15941.599999999999</v>
          </cell>
          <cell r="M784">
            <v>62832.1</v>
          </cell>
          <cell r="N784">
            <v>20347.200000000004</v>
          </cell>
          <cell r="O784">
            <v>83179.3</v>
          </cell>
          <cell r="P784">
            <v>20572.599999999991</v>
          </cell>
          <cell r="Q784">
            <v>56861.399999999994</v>
          </cell>
          <cell r="R784">
            <v>103751.9</v>
          </cell>
          <cell r="S784">
            <v>18848.700000000012</v>
          </cell>
          <cell r="T784">
            <v>122600.6</v>
          </cell>
          <cell r="U784">
            <v>18666.699999999983</v>
          </cell>
          <cell r="V784">
            <v>141267.29999999999</v>
          </cell>
          <cell r="W784">
            <v>20194.600000000006</v>
          </cell>
          <cell r="X784">
            <v>57710</v>
          </cell>
          <cell r="Y784">
            <v>161461.9</v>
          </cell>
          <cell r="Z784">
            <v>-161461.9</v>
          </cell>
          <cell r="AA784">
            <v>0</v>
          </cell>
          <cell r="AB784">
            <v>0</v>
          </cell>
          <cell r="AC784">
            <v>-161461.9</v>
          </cell>
          <cell r="AD784">
            <v>0</v>
          </cell>
          <cell r="AE784">
            <v>-161461.9</v>
          </cell>
          <cell r="AF784">
            <v>-103751.9</v>
          </cell>
          <cell r="AG784">
            <v>0</v>
          </cell>
        </row>
        <row r="785">
          <cell r="G785">
            <v>6168</v>
          </cell>
          <cell r="H785">
            <v>5623</v>
          </cell>
          <cell r="I785">
            <v>11791</v>
          </cell>
          <cell r="J785">
            <v>5146.5999999999985</v>
          </cell>
          <cell r="K785">
            <v>16937.599999999999</v>
          </cell>
          <cell r="L785">
            <v>5231.6000000000022</v>
          </cell>
          <cell r="M785">
            <v>22169.200000000001</v>
          </cell>
          <cell r="N785">
            <v>5667.2999999999993</v>
          </cell>
          <cell r="O785">
            <v>27836.5</v>
          </cell>
          <cell r="P785">
            <v>6027.3000000000029</v>
          </cell>
          <cell r="Q785">
            <v>16926.200000000004</v>
          </cell>
          <cell r="R785">
            <v>33863.800000000003</v>
          </cell>
          <cell r="S785">
            <v>6073.6999999999971</v>
          </cell>
          <cell r="T785">
            <v>39937.5</v>
          </cell>
          <cell r="U785">
            <v>6572.4000000000015</v>
          </cell>
          <cell r="V785">
            <v>46509.9</v>
          </cell>
          <cell r="W785">
            <v>5669.0999999999985</v>
          </cell>
          <cell r="X785">
            <v>18315.199999999997</v>
          </cell>
          <cell r="Y785">
            <v>52179</v>
          </cell>
          <cell r="Z785">
            <v>-52179</v>
          </cell>
          <cell r="AA785">
            <v>0</v>
          </cell>
          <cell r="AB785">
            <v>0</v>
          </cell>
          <cell r="AC785">
            <v>-52179</v>
          </cell>
          <cell r="AD785">
            <v>0</v>
          </cell>
          <cell r="AE785">
            <v>-52179</v>
          </cell>
          <cell r="AF785">
            <v>-33863.800000000003</v>
          </cell>
          <cell r="AG785">
            <v>0</v>
          </cell>
        </row>
        <row r="786">
          <cell r="G786">
            <v>34948</v>
          </cell>
          <cell r="H786">
            <v>35568</v>
          </cell>
          <cell r="I786">
            <v>70516</v>
          </cell>
          <cell r="J786">
            <v>34375</v>
          </cell>
          <cell r="K786">
            <v>104891</v>
          </cell>
          <cell r="L786">
            <v>34277</v>
          </cell>
          <cell r="M786">
            <v>139168</v>
          </cell>
          <cell r="N786">
            <v>40591</v>
          </cell>
          <cell r="O786">
            <v>179759</v>
          </cell>
          <cell r="P786">
            <v>41031</v>
          </cell>
          <cell r="Q786">
            <v>115899</v>
          </cell>
          <cell r="R786">
            <v>220790</v>
          </cell>
          <cell r="S786">
            <v>38905</v>
          </cell>
          <cell r="T786">
            <v>259695</v>
          </cell>
          <cell r="U786">
            <v>40585</v>
          </cell>
          <cell r="V786">
            <v>300280</v>
          </cell>
          <cell r="W786">
            <v>40998</v>
          </cell>
          <cell r="X786">
            <v>120488</v>
          </cell>
          <cell r="Y786">
            <v>341278</v>
          </cell>
          <cell r="Z786">
            <v>-341278</v>
          </cell>
          <cell r="AA786">
            <v>0</v>
          </cell>
          <cell r="AB786">
            <v>0</v>
          </cell>
          <cell r="AC786">
            <v>-341278</v>
          </cell>
          <cell r="AD786">
            <v>0</v>
          </cell>
          <cell r="AE786">
            <v>-341278</v>
          </cell>
          <cell r="AF786">
            <v>-220790</v>
          </cell>
          <cell r="AG786">
            <v>0</v>
          </cell>
        </row>
        <row r="787">
          <cell r="G787">
            <v>31076.1</v>
          </cell>
          <cell r="H787">
            <v>31146.400000000001</v>
          </cell>
          <cell r="I787">
            <v>62222.5</v>
          </cell>
          <cell r="J787">
            <v>32415.399999999994</v>
          </cell>
          <cell r="K787">
            <v>94637.9</v>
          </cell>
          <cell r="L787">
            <v>29340.700000000012</v>
          </cell>
          <cell r="M787">
            <v>123978.6</v>
          </cell>
          <cell r="N787">
            <v>28985.5</v>
          </cell>
          <cell r="O787">
            <v>152964.1</v>
          </cell>
          <cell r="P787">
            <v>29951.299999999988</v>
          </cell>
          <cell r="Q787">
            <v>88277.5</v>
          </cell>
          <cell r="R787">
            <v>182915.4</v>
          </cell>
          <cell r="S787">
            <v>30869.399999999994</v>
          </cell>
          <cell r="T787">
            <v>213784.8</v>
          </cell>
          <cell r="U787">
            <v>32527.800000000017</v>
          </cell>
          <cell r="V787">
            <v>246312.6</v>
          </cell>
          <cell r="W787">
            <v>32907.399999999994</v>
          </cell>
          <cell r="X787">
            <v>96304.6</v>
          </cell>
          <cell r="Y787">
            <v>279220</v>
          </cell>
          <cell r="Z787">
            <v>-279220</v>
          </cell>
          <cell r="AA787">
            <v>0</v>
          </cell>
          <cell r="AB787">
            <v>0</v>
          </cell>
          <cell r="AC787">
            <v>-279220</v>
          </cell>
          <cell r="AD787">
            <v>0</v>
          </cell>
          <cell r="AE787">
            <v>-279220</v>
          </cell>
          <cell r="AF787">
            <v>-182915.4</v>
          </cell>
          <cell r="AG787">
            <v>0</v>
          </cell>
        </row>
        <row r="788">
          <cell r="G788">
            <v>14307.3</v>
          </cell>
          <cell r="H788">
            <v>23636.500000000004</v>
          </cell>
          <cell r="I788">
            <v>37943.800000000003</v>
          </cell>
          <cell r="J788">
            <v>13408.699999999997</v>
          </cell>
          <cell r="K788">
            <v>51352.5</v>
          </cell>
          <cell r="L788">
            <v>2934.6999999999971</v>
          </cell>
          <cell r="M788">
            <v>54287.199999999997</v>
          </cell>
          <cell r="N788">
            <v>594.90000000000146</v>
          </cell>
          <cell r="O788">
            <v>54882.1</v>
          </cell>
          <cell r="P788">
            <v>307.80000000000291</v>
          </cell>
          <cell r="Q788">
            <v>3837.4000000000015</v>
          </cell>
          <cell r="R788">
            <v>55189.9</v>
          </cell>
          <cell r="S788">
            <v>1045</v>
          </cell>
          <cell r="T788">
            <v>56234.9</v>
          </cell>
          <cell r="U788">
            <v>21147.499999999993</v>
          </cell>
          <cell r="V788">
            <v>77382.399999999994</v>
          </cell>
          <cell r="W788">
            <v>26842</v>
          </cell>
          <cell r="X788">
            <v>49034.499999999993</v>
          </cell>
          <cell r="Y788">
            <v>104224.4</v>
          </cell>
          <cell r="Z788">
            <v>-104224.4</v>
          </cell>
          <cell r="AA788">
            <v>0</v>
          </cell>
          <cell r="AB788">
            <v>0</v>
          </cell>
          <cell r="AC788">
            <v>-104224.4</v>
          </cell>
          <cell r="AD788">
            <v>0</v>
          </cell>
          <cell r="AE788">
            <v>-104224.4</v>
          </cell>
          <cell r="AF788">
            <v>-55189.9</v>
          </cell>
          <cell r="AG788">
            <v>0</v>
          </cell>
        </row>
        <row r="789">
          <cell r="H789">
            <v>0</v>
          </cell>
          <cell r="I789">
            <v>0</v>
          </cell>
          <cell r="J789">
            <v>0</v>
          </cell>
          <cell r="K789">
            <v>0</v>
          </cell>
          <cell r="L789">
            <v>0</v>
          </cell>
          <cell r="M789">
            <v>0</v>
          </cell>
          <cell r="N789">
            <v>0</v>
          </cell>
          <cell r="O789">
            <v>0</v>
          </cell>
          <cell r="P789">
            <v>0</v>
          </cell>
          <cell r="Q789">
            <v>0</v>
          </cell>
          <cell r="R789">
            <v>0</v>
          </cell>
          <cell r="S789">
            <v>0</v>
          </cell>
          <cell r="T789">
            <v>0</v>
          </cell>
          <cell r="U789">
            <v>0</v>
          </cell>
          <cell r="V789">
            <v>0</v>
          </cell>
          <cell r="W789">
            <v>0</v>
          </cell>
          <cell r="X789">
            <v>0</v>
          </cell>
          <cell r="Y789">
            <v>0</v>
          </cell>
          <cell r="Z789">
            <v>0</v>
          </cell>
          <cell r="AA789">
            <v>0</v>
          </cell>
          <cell r="AB789">
            <v>0</v>
          </cell>
          <cell r="AC789">
            <v>0</v>
          </cell>
          <cell r="AD789">
            <v>0</v>
          </cell>
          <cell r="AE789">
            <v>0</v>
          </cell>
          <cell r="AF789">
            <v>0</v>
          </cell>
          <cell r="AG789">
            <v>0</v>
          </cell>
        </row>
        <row r="790">
          <cell r="H790">
            <v>0</v>
          </cell>
          <cell r="I790">
            <v>0</v>
          </cell>
          <cell r="J790">
            <v>0</v>
          </cell>
          <cell r="K790">
            <v>0</v>
          </cell>
          <cell r="L790">
            <v>0</v>
          </cell>
          <cell r="M790">
            <v>0</v>
          </cell>
          <cell r="N790">
            <v>0</v>
          </cell>
          <cell r="O790">
            <v>0</v>
          </cell>
          <cell r="P790">
            <v>0</v>
          </cell>
          <cell r="Q790">
            <v>0</v>
          </cell>
          <cell r="R790">
            <v>0</v>
          </cell>
          <cell r="S790">
            <v>0</v>
          </cell>
          <cell r="T790">
            <v>0</v>
          </cell>
          <cell r="U790">
            <v>0</v>
          </cell>
          <cell r="V790">
            <v>0</v>
          </cell>
          <cell r="W790">
            <v>0</v>
          </cell>
          <cell r="X790">
            <v>0</v>
          </cell>
          <cell r="Y790">
            <v>0</v>
          </cell>
          <cell r="Z790">
            <v>0</v>
          </cell>
          <cell r="AA790">
            <v>0</v>
          </cell>
          <cell r="AB790">
            <v>0</v>
          </cell>
          <cell r="AC790">
            <v>0</v>
          </cell>
          <cell r="AD790">
            <v>0</v>
          </cell>
          <cell r="AE790">
            <v>0</v>
          </cell>
          <cell r="AF790">
            <v>0</v>
          </cell>
          <cell r="AG790">
            <v>0</v>
          </cell>
        </row>
        <row r="791">
          <cell r="G791">
            <v>877942.5</v>
          </cell>
          <cell r="H791">
            <v>867677.90000000014</v>
          </cell>
          <cell r="I791">
            <v>1745620.4000000001</v>
          </cell>
          <cell r="J791">
            <v>1283474.5999999999</v>
          </cell>
          <cell r="K791">
            <v>3029095</v>
          </cell>
          <cell r="L791">
            <v>1601328</v>
          </cell>
          <cell r="M791">
            <v>4630423</v>
          </cell>
          <cell r="N791">
            <v>1195709.2999999998</v>
          </cell>
          <cell r="O791">
            <v>5826132.2999999998</v>
          </cell>
          <cell r="P791">
            <v>1074738.5000000009</v>
          </cell>
          <cell r="Q791">
            <v>3871775.8000000007</v>
          </cell>
          <cell r="R791">
            <v>6900870.8000000007</v>
          </cell>
          <cell r="S791">
            <v>1152930.5999999996</v>
          </cell>
          <cell r="T791">
            <v>8053801.4000000004</v>
          </cell>
          <cell r="U791">
            <v>1037603.7000000011</v>
          </cell>
          <cell r="V791">
            <v>9091405.1000000015</v>
          </cell>
          <cell r="W791">
            <v>690082.59999999963</v>
          </cell>
          <cell r="X791">
            <v>2880616.9</v>
          </cell>
          <cell r="Y791">
            <v>9781487.7000000011</v>
          </cell>
          <cell r="Z791">
            <v>-9781487.7000000011</v>
          </cell>
          <cell r="AA791">
            <v>0</v>
          </cell>
          <cell r="AB791">
            <v>0</v>
          </cell>
          <cell r="AC791">
            <v>0</v>
          </cell>
          <cell r="AD791">
            <v>0</v>
          </cell>
          <cell r="AE791">
            <v>-9781487.7000000011</v>
          </cell>
          <cell r="AF791">
            <v>-6900870.8000000007</v>
          </cell>
          <cell r="AG791">
            <v>0</v>
          </cell>
        </row>
        <row r="792">
          <cell r="G792">
            <v>17612.099999999999</v>
          </cell>
          <cell r="H792">
            <v>17879.700000000004</v>
          </cell>
          <cell r="I792">
            <v>35491.800000000003</v>
          </cell>
          <cell r="J792">
            <v>17042.999999999993</v>
          </cell>
          <cell r="K792">
            <v>52534.799999999996</v>
          </cell>
          <cell r="L792">
            <v>23360.30000000001</v>
          </cell>
          <cell r="M792">
            <v>75895.100000000006</v>
          </cell>
          <cell r="N792">
            <v>21800.699999999983</v>
          </cell>
          <cell r="O792">
            <v>97695.799999999988</v>
          </cell>
          <cell r="P792">
            <v>26639.100000000006</v>
          </cell>
          <cell r="Q792">
            <v>71800.100000000006</v>
          </cell>
          <cell r="R792">
            <v>124334.9</v>
          </cell>
          <cell r="S792">
            <v>20718</v>
          </cell>
          <cell r="T792">
            <v>145052.9</v>
          </cell>
          <cell r="U792">
            <v>21503.699999999983</v>
          </cell>
          <cell r="V792">
            <v>166556.59999999998</v>
          </cell>
          <cell r="W792">
            <v>19570.800000000017</v>
          </cell>
          <cell r="X792">
            <v>61792.5</v>
          </cell>
          <cell r="Y792">
            <v>186127.4</v>
          </cell>
          <cell r="Z792">
            <v>-186127.4</v>
          </cell>
          <cell r="AA792">
            <v>0</v>
          </cell>
          <cell r="AB792">
            <v>0</v>
          </cell>
          <cell r="AC792">
            <v>0</v>
          </cell>
          <cell r="AD792">
            <v>0</v>
          </cell>
          <cell r="AE792">
            <v>-186127.4</v>
          </cell>
          <cell r="AF792">
            <v>-124334.90000000001</v>
          </cell>
          <cell r="AG792">
            <v>0</v>
          </cell>
        </row>
        <row r="793">
          <cell r="G793">
            <v>39881</v>
          </cell>
          <cell r="H793">
            <v>32609.699999999997</v>
          </cell>
          <cell r="I793">
            <v>72490.7</v>
          </cell>
          <cell r="J793">
            <v>44252.60000000002</v>
          </cell>
          <cell r="K793">
            <v>116743.30000000002</v>
          </cell>
          <cell r="L793">
            <v>39744.899999999994</v>
          </cell>
          <cell r="M793">
            <v>156488.20000000001</v>
          </cell>
          <cell r="N793">
            <v>41378.5</v>
          </cell>
          <cell r="O793">
            <v>197866.7</v>
          </cell>
          <cell r="P793">
            <v>13912.5</v>
          </cell>
          <cell r="Q793">
            <v>95035.9</v>
          </cell>
          <cell r="R793">
            <v>211779.20000000001</v>
          </cell>
          <cell r="S793">
            <v>31845.399999999965</v>
          </cell>
          <cell r="T793">
            <v>243624.59999999998</v>
          </cell>
          <cell r="U793">
            <v>26132.100000000035</v>
          </cell>
          <cell r="V793">
            <v>269756.7</v>
          </cell>
          <cell r="W793">
            <v>40550.5</v>
          </cell>
          <cell r="X793">
            <v>98527.999999999985</v>
          </cell>
          <cell r="Y793">
            <v>310307.20000000001</v>
          </cell>
          <cell r="Z793">
            <v>-310307.20000000001</v>
          </cell>
          <cell r="AA793">
            <v>0</v>
          </cell>
          <cell r="AB793">
            <v>0</v>
          </cell>
          <cell r="AC793">
            <v>0</v>
          </cell>
          <cell r="AD793">
            <v>0</v>
          </cell>
          <cell r="AE793">
            <v>-310307.20000000001</v>
          </cell>
          <cell r="AF793">
            <v>-211779.20000000001</v>
          </cell>
          <cell r="AG793">
            <v>0</v>
          </cell>
        </row>
        <row r="794">
          <cell r="G794">
            <v>32941</v>
          </cell>
          <cell r="H794">
            <v>45066.799999999988</v>
          </cell>
          <cell r="I794">
            <v>78007.799999999988</v>
          </cell>
          <cell r="J794">
            <v>81688.400000000023</v>
          </cell>
          <cell r="K794">
            <v>159696.20000000001</v>
          </cell>
          <cell r="L794">
            <v>60439.400000000023</v>
          </cell>
          <cell r="M794">
            <v>220135.60000000003</v>
          </cell>
          <cell r="N794">
            <v>4013.0999999999767</v>
          </cell>
          <cell r="O794">
            <v>224148.7</v>
          </cell>
          <cell r="P794">
            <v>25338.299999999988</v>
          </cell>
          <cell r="Q794">
            <v>89790.799999999988</v>
          </cell>
          <cell r="R794">
            <v>249487</v>
          </cell>
          <cell r="S794">
            <v>24396.5</v>
          </cell>
          <cell r="T794">
            <v>273883.5</v>
          </cell>
          <cell r="U794">
            <v>17362.199999999953</v>
          </cell>
          <cell r="V794">
            <v>291245.69999999995</v>
          </cell>
          <cell r="W794">
            <v>26517.400000000081</v>
          </cell>
          <cell r="X794">
            <v>68276.100000000006</v>
          </cell>
          <cell r="Y794">
            <v>317763.10000000003</v>
          </cell>
          <cell r="Z794">
            <v>-317763.10000000003</v>
          </cell>
          <cell r="AA794">
            <v>0</v>
          </cell>
          <cell r="AB794">
            <v>0</v>
          </cell>
          <cell r="AC794">
            <v>0</v>
          </cell>
          <cell r="AD794">
            <v>0</v>
          </cell>
          <cell r="AE794">
            <v>-317763.10000000003</v>
          </cell>
          <cell r="AF794">
            <v>-249487</v>
          </cell>
          <cell r="AG794">
            <v>0</v>
          </cell>
        </row>
        <row r="795">
          <cell r="G795">
            <v>17531</v>
          </cell>
          <cell r="H795">
            <v>17046.899999999994</v>
          </cell>
          <cell r="I795">
            <v>34577.899999999994</v>
          </cell>
          <cell r="J795">
            <v>14071.699999999997</v>
          </cell>
          <cell r="K795">
            <v>48649.599999999991</v>
          </cell>
          <cell r="L795">
            <v>26185.100000000006</v>
          </cell>
          <cell r="M795">
            <v>74834.7</v>
          </cell>
          <cell r="N795">
            <v>28411.400000000009</v>
          </cell>
          <cell r="O795">
            <v>103246.1</v>
          </cell>
          <cell r="P795">
            <v>15018.399999999994</v>
          </cell>
          <cell r="Q795">
            <v>69614.900000000009</v>
          </cell>
          <cell r="R795">
            <v>118264.5</v>
          </cell>
          <cell r="S795">
            <v>16348.700000000012</v>
          </cell>
          <cell r="T795">
            <v>134613.20000000001</v>
          </cell>
          <cell r="U795">
            <v>23374.900000000023</v>
          </cell>
          <cell r="V795">
            <v>157988.10000000003</v>
          </cell>
          <cell r="W795">
            <v>17611.899999999965</v>
          </cell>
          <cell r="X795">
            <v>57335.499999999993</v>
          </cell>
          <cell r="Y795">
            <v>175600</v>
          </cell>
          <cell r="Z795">
            <v>-175600</v>
          </cell>
          <cell r="AA795">
            <v>0</v>
          </cell>
          <cell r="AB795">
            <v>0</v>
          </cell>
          <cell r="AC795">
            <v>0</v>
          </cell>
          <cell r="AD795">
            <v>0</v>
          </cell>
          <cell r="AE795">
            <v>-175600</v>
          </cell>
          <cell r="AF795">
            <v>-118264.50000000001</v>
          </cell>
          <cell r="AG795">
            <v>0</v>
          </cell>
        </row>
        <row r="796">
          <cell r="G796">
            <v>63297.7</v>
          </cell>
          <cell r="H796">
            <v>66476.5</v>
          </cell>
          <cell r="I796">
            <v>129774.2</v>
          </cell>
          <cell r="J796">
            <v>48474.3</v>
          </cell>
          <cell r="K796">
            <v>178248.5</v>
          </cell>
          <cell r="L796">
            <v>73228.499999999971</v>
          </cell>
          <cell r="M796">
            <v>251476.99999999997</v>
          </cell>
          <cell r="N796">
            <v>50690.100000000064</v>
          </cell>
          <cell r="O796">
            <v>302167.10000000003</v>
          </cell>
          <cell r="P796">
            <v>150481.39999999997</v>
          </cell>
          <cell r="Q796">
            <v>274400</v>
          </cell>
          <cell r="R796">
            <v>452648.5</v>
          </cell>
          <cell r="S796">
            <v>80638.899999999907</v>
          </cell>
          <cell r="T796">
            <v>533287.39999999991</v>
          </cell>
          <cell r="U796">
            <v>67725.600000000093</v>
          </cell>
          <cell r="V796">
            <v>601013</v>
          </cell>
          <cell r="W796">
            <v>55687.800000000047</v>
          </cell>
          <cell r="X796">
            <v>204052.30000000002</v>
          </cell>
          <cell r="Y796">
            <v>656700.80000000005</v>
          </cell>
          <cell r="Z796">
            <v>-656700.80000000005</v>
          </cell>
          <cell r="AA796">
            <v>0</v>
          </cell>
          <cell r="AB796">
            <v>0</v>
          </cell>
          <cell r="AC796">
            <v>0</v>
          </cell>
          <cell r="AD796">
            <v>0</v>
          </cell>
          <cell r="AE796">
            <v>-656700.80000000005</v>
          </cell>
          <cell r="AF796">
            <v>-452648.49999999994</v>
          </cell>
          <cell r="AG796">
            <v>0</v>
          </cell>
        </row>
        <row r="797">
          <cell r="G797">
            <v>22980.6</v>
          </cell>
          <cell r="H797">
            <v>23052.899999999994</v>
          </cell>
          <cell r="I797">
            <v>46033.499999999993</v>
          </cell>
          <cell r="J797">
            <v>36759.30000000001</v>
          </cell>
          <cell r="K797">
            <v>82792.800000000003</v>
          </cell>
          <cell r="L797">
            <v>26967.100000000006</v>
          </cell>
          <cell r="M797">
            <v>109759.90000000001</v>
          </cell>
          <cell r="N797">
            <v>14771.499999999985</v>
          </cell>
          <cell r="O797">
            <v>124531.4</v>
          </cell>
          <cell r="P797">
            <v>14731.300000000017</v>
          </cell>
          <cell r="Q797">
            <v>56469.900000000009</v>
          </cell>
          <cell r="R797">
            <v>139262.70000000001</v>
          </cell>
          <cell r="S797">
            <v>21088.599999999977</v>
          </cell>
          <cell r="T797">
            <v>160351.29999999999</v>
          </cell>
          <cell r="U797">
            <v>31092.900000000023</v>
          </cell>
          <cell r="V797">
            <v>191444.2</v>
          </cell>
          <cell r="W797">
            <v>21543.999999999942</v>
          </cell>
          <cell r="X797">
            <v>73725.5</v>
          </cell>
          <cell r="Y797">
            <v>212988.19999999995</v>
          </cell>
          <cell r="Z797">
            <v>-212988.19999999995</v>
          </cell>
          <cell r="AA797">
            <v>0</v>
          </cell>
          <cell r="AB797">
            <v>0</v>
          </cell>
          <cell r="AC797">
            <v>0</v>
          </cell>
          <cell r="AD797">
            <v>0</v>
          </cell>
          <cell r="AE797">
            <v>-212988.19999999995</v>
          </cell>
          <cell r="AF797">
            <v>-139262.70000000001</v>
          </cell>
          <cell r="AG797">
            <v>0</v>
          </cell>
        </row>
        <row r="798">
          <cell r="G798">
            <v>26805.800000000003</v>
          </cell>
          <cell r="H798">
            <v>39120.100000000006</v>
          </cell>
          <cell r="I798">
            <v>65925.900000000009</v>
          </cell>
          <cell r="J798">
            <v>4560.9999999999854</v>
          </cell>
          <cell r="K798">
            <v>70486.899999999994</v>
          </cell>
          <cell r="L798">
            <v>30221.700000000012</v>
          </cell>
          <cell r="M798">
            <v>100708.6</v>
          </cell>
          <cell r="N798">
            <v>52237.999999999971</v>
          </cell>
          <cell r="O798">
            <v>152946.59999999998</v>
          </cell>
          <cell r="P798">
            <v>37171.000000000029</v>
          </cell>
          <cell r="Q798">
            <v>119630.70000000001</v>
          </cell>
          <cell r="R798">
            <v>190117.6</v>
          </cell>
          <cell r="S798">
            <v>77368.800000000017</v>
          </cell>
          <cell r="T798">
            <v>267486.40000000002</v>
          </cell>
          <cell r="U798">
            <v>134862</v>
          </cell>
          <cell r="V798">
            <v>402348.4</v>
          </cell>
          <cell r="W798">
            <v>-35123</v>
          </cell>
          <cell r="X798">
            <v>177107.8</v>
          </cell>
          <cell r="Y798">
            <v>367225.4</v>
          </cell>
          <cell r="Z798">
            <v>-367225.4</v>
          </cell>
          <cell r="AA798">
            <v>0</v>
          </cell>
          <cell r="AB798">
            <v>0</v>
          </cell>
          <cell r="AC798">
            <v>0</v>
          </cell>
          <cell r="AD798">
            <v>0</v>
          </cell>
          <cell r="AE798">
            <v>-367225.4</v>
          </cell>
          <cell r="AF798">
            <v>-190117.6</v>
          </cell>
          <cell r="AG798">
            <v>0</v>
          </cell>
        </row>
        <row r="799">
          <cell r="G799">
            <v>44890.2</v>
          </cell>
          <cell r="H799">
            <v>52804.800000000003</v>
          </cell>
          <cell r="I799">
            <v>97695</v>
          </cell>
          <cell r="J799">
            <v>31823.100000000006</v>
          </cell>
          <cell r="K799">
            <v>129518.1</v>
          </cell>
          <cell r="L799">
            <v>71098.300000000017</v>
          </cell>
          <cell r="M799">
            <v>200616.40000000002</v>
          </cell>
          <cell r="N799">
            <v>47455.099999999977</v>
          </cell>
          <cell r="O799">
            <v>248071.5</v>
          </cell>
          <cell r="P799">
            <v>77949.900000000023</v>
          </cell>
          <cell r="Q799">
            <v>196503.30000000002</v>
          </cell>
          <cell r="R799">
            <v>326021.40000000002</v>
          </cell>
          <cell r="S799">
            <v>65335.699999999953</v>
          </cell>
          <cell r="T799">
            <v>391357.1</v>
          </cell>
          <cell r="U799">
            <v>75012.299999999988</v>
          </cell>
          <cell r="V799">
            <v>466369.39999999997</v>
          </cell>
          <cell r="W799">
            <v>38714.100000000093</v>
          </cell>
          <cell r="X799">
            <v>179062.09999999998</v>
          </cell>
          <cell r="Y799">
            <v>505083.50000000006</v>
          </cell>
          <cell r="Z799">
            <v>-505083.50000000006</v>
          </cell>
          <cell r="AA799">
            <v>0</v>
          </cell>
          <cell r="AB799">
            <v>0</v>
          </cell>
          <cell r="AC799">
            <v>0</v>
          </cell>
          <cell r="AD799">
            <v>0</v>
          </cell>
          <cell r="AE799">
            <v>-505083.50000000006</v>
          </cell>
          <cell r="AF799">
            <v>-326021.40000000002</v>
          </cell>
          <cell r="AG799">
            <v>0</v>
          </cell>
        </row>
        <row r="800">
          <cell r="G800">
            <v>31067.4</v>
          </cell>
          <cell r="H800">
            <v>21162.300000000003</v>
          </cell>
          <cell r="I800">
            <v>52229.700000000004</v>
          </cell>
          <cell r="J800">
            <v>24543.19999999999</v>
          </cell>
          <cell r="K800">
            <v>76772.899999999994</v>
          </cell>
          <cell r="L800">
            <v>27100.600000000006</v>
          </cell>
          <cell r="M800">
            <v>103873.5</v>
          </cell>
          <cell r="N800">
            <v>30984.599999999977</v>
          </cell>
          <cell r="O800">
            <v>134858.09999999998</v>
          </cell>
          <cell r="P800">
            <v>39192.700000000012</v>
          </cell>
          <cell r="Q800">
            <v>97277.9</v>
          </cell>
          <cell r="R800">
            <v>174050.8</v>
          </cell>
          <cell r="S800">
            <v>28813.800000000017</v>
          </cell>
          <cell r="T800">
            <v>202864.6</v>
          </cell>
          <cell r="U800">
            <v>30222.999999999971</v>
          </cell>
          <cell r="V800">
            <v>233087.59999999998</v>
          </cell>
          <cell r="W800">
            <v>23928.600000000035</v>
          </cell>
          <cell r="X800">
            <v>82965.399999999994</v>
          </cell>
          <cell r="Y800">
            <v>257016.2</v>
          </cell>
          <cell r="Z800">
            <v>-257016.2</v>
          </cell>
          <cell r="AA800">
            <v>0</v>
          </cell>
          <cell r="AB800">
            <v>0</v>
          </cell>
          <cell r="AC800">
            <v>0</v>
          </cell>
          <cell r="AD800">
            <v>0</v>
          </cell>
          <cell r="AE800">
            <v>-257016.2</v>
          </cell>
          <cell r="AF800">
            <v>-174050.8</v>
          </cell>
          <cell r="AG800">
            <v>0</v>
          </cell>
        </row>
        <row r="801">
          <cell r="G801">
            <v>12486.2</v>
          </cell>
          <cell r="H801">
            <v>16166.7</v>
          </cell>
          <cell r="I801">
            <v>28652.9</v>
          </cell>
          <cell r="J801">
            <v>7831.5999999999985</v>
          </cell>
          <cell r="K801">
            <v>36484.5</v>
          </cell>
          <cell r="L801">
            <v>13913.699999999997</v>
          </cell>
          <cell r="M801">
            <v>50398.2</v>
          </cell>
          <cell r="N801">
            <v>9437.5000000000073</v>
          </cell>
          <cell r="O801">
            <v>59835.700000000004</v>
          </cell>
          <cell r="P801">
            <v>10672.19999999999</v>
          </cell>
          <cell r="Q801">
            <v>34023.399999999994</v>
          </cell>
          <cell r="R801">
            <v>70507.899999999994</v>
          </cell>
          <cell r="S801">
            <v>12120.700000000012</v>
          </cell>
          <cell r="T801">
            <v>82628.600000000006</v>
          </cell>
          <cell r="U801">
            <v>8062.8999999999942</v>
          </cell>
          <cell r="V801">
            <v>90691.5</v>
          </cell>
          <cell r="W801">
            <v>5028.3999999999942</v>
          </cell>
          <cell r="X801">
            <v>25211.999999999996</v>
          </cell>
          <cell r="Y801">
            <v>95719.9</v>
          </cell>
          <cell r="Z801">
            <v>-95719.9</v>
          </cell>
          <cell r="AA801">
            <v>0</v>
          </cell>
          <cell r="AB801">
            <v>0</v>
          </cell>
          <cell r="AC801">
            <v>0</v>
          </cell>
          <cell r="AD801">
            <v>0</v>
          </cell>
          <cell r="AE801">
            <v>-95719.9</v>
          </cell>
          <cell r="AF801">
            <v>-70507.900000000009</v>
          </cell>
          <cell r="AG801">
            <v>0</v>
          </cell>
        </row>
        <row r="802">
          <cell r="G802">
            <v>84476</v>
          </cell>
          <cell r="H802">
            <v>82279</v>
          </cell>
          <cell r="I802">
            <v>166755</v>
          </cell>
          <cell r="J802">
            <v>123934</v>
          </cell>
          <cell r="K802">
            <v>290689</v>
          </cell>
          <cell r="L802">
            <v>139806</v>
          </cell>
          <cell r="M802">
            <v>430495</v>
          </cell>
          <cell r="N802">
            <v>76511</v>
          </cell>
          <cell r="O802">
            <v>507006</v>
          </cell>
          <cell r="P802">
            <v>47303</v>
          </cell>
          <cell r="Q802">
            <v>263620</v>
          </cell>
          <cell r="R802">
            <v>554309</v>
          </cell>
          <cell r="S802">
            <v>177128</v>
          </cell>
          <cell r="T802">
            <v>731437</v>
          </cell>
          <cell r="U802">
            <v>89747</v>
          </cell>
          <cell r="V802">
            <v>821184</v>
          </cell>
          <cell r="W802">
            <v>148598</v>
          </cell>
          <cell r="X802">
            <v>415473</v>
          </cell>
          <cell r="Y802">
            <v>969782</v>
          </cell>
          <cell r="Z802">
            <v>-969782</v>
          </cell>
          <cell r="AA802">
            <v>0</v>
          </cell>
          <cell r="AB802">
            <v>0</v>
          </cell>
          <cell r="AC802">
            <v>0</v>
          </cell>
          <cell r="AD802">
            <v>0</v>
          </cell>
          <cell r="AE802">
            <v>-969782</v>
          </cell>
          <cell r="AF802">
            <v>-554309</v>
          </cell>
          <cell r="AG802">
            <v>0</v>
          </cell>
        </row>
        <row r="803">
          <cell r="G803">
            <v>60496</v>
          </cell>
          <cell r="H803">
            <v>61582.200000000012</v>
          </cell>
          <cell r="I803">
            <v>122078.20000000001</v>
          </cell>
          <cell r="J803">
            <v>41617.699999999983</v>
          </cell>
          <cell r="K803">
            <v>163695.9</v>
          </cell>
          <cell r="L803">
            <v>33394.700000000012</v>
          </cell>
          <cell r="M803">
            <v>197090.6</v>
          </cell>
          <cell r="N803">
            <v>38267.199999999983</v>
          </cell>
          <cell r="O803">
            <v>235357.8</v>
          </cell>
          <cell r="P803">
            <v>34817.5</v>
          </cell>
          <cell r="Q803">
            <v>106479.4</v>
          </cell>
          <cell r="R803">
            <v>270175.3</v>
          </cell>
          <cell r="S803">
            <v>39016.700000000012</v>
          </cell>
          <cell r="T803">
            <v>309192</v>
          </cell>
          <cell r="U803">
            <v>29665.200000000012</v>
          </cell>
          <cell r="V803">
            <v>338857.2</v>
          </cell>
          <cell r="W803">
            <v>31506.899999999965</v>
          </cell>
          <cell r="X803">
            <v>100188.80000000002</v>
          </cell>
          <cell r="Y803">
            <v>370364.1</v>
          </cell>
          <cell r="Z803">
            <v>-370364.1</v>
          </cell>
          <cell r="AA803">
            <v>0</v>
          </cell>
          <cell r="AB803">
            <v>0</v>
          </cell>
          <cell r="AC803">
            <v>0</v>
          </cell>
          <cell r="AD803">
            <v>0</v>
          </cell>
          <cell r="AE803">
            <v>-370364.1</v>
          </cell>
          <cell r="AF803">
            <v>-270175.3</v>
          </cell>
          <cell r="AG803">
            <v>0</v>
          </cell>
        </row>
        <row r="804">
          <cell r="G804">
            <v>19623.5</v>
          </cell>
          <cell r="H804">
            <v>24577.800000000003</v>
          </cell>
          <cell r="I804">
            <v>44201.3</v>
          </cell>
          <cell r="J804">
            <v>22820.499999999985</v>
          </cell>
          <cell r="K804">
            <v>67021.799999999988</v>
          </cell>
          <cell r="L804">
            <v>37801.700000000012</v>
          </cell>
          <cell r="M804">
            <v>104823.5</v>
          </cell>
          <cell r="N804">
            <v>47348.299999999988</v>
          </cell>
          <cell r="O804">
            <v>152171.79999999999</v>
          </cell>
          <cell r="P804">
            <v>23580.900000000023</v>
          </cell>
          <cell r="Q804">
            <v>108730.90000000002</v>
          </cell>
          <cell r="R804">
            <v>175752.7</v>
          </cell>
          <cell r="S804">
            <v>22758.200000000012</v>
          </cell>
          <cell r="T804">
            <v>198510.90000000002</v>
          </cell>
          <cell r="U804">
            <v>17105.099999999977</v>
          </cell>
          <cell r="V804">
            <v>215616</v>
          </cell>
          <cell r="W804">
            <v>18965.699999999983</v>
          </cell>
          <cell r="X804">
            <v>58829</v>
          </cell>
          <cell r="Y804">
            <v>234581.69999999998</v>
          </cell>
          <cell r="Z804">
            <v>-234581.69999999998</v>
          </cell>
          <cell r="AA804">
            <v>0</v>
          </cell>
          <cell r="AB804">
            <v>0</v>
          </cell>
          <cell r="AC804">
            <v>0</v>
          </cell>
          <cell r="AD804">
            <v>0</v>
          </cell>
          <cell r="AE804">
            <v>-234581.69999999998</v>
          </cell>
          <cell r="AF804">
            <v>-175752.7</v>
          </cell>
          <cell r="AG804">
            <v>0</v>
          </cell>
        </row>
        <row r="805">
          <cell r="G805">
            <v>403854</v>
          </cell>
          <cell r="H805">
            <v>367852.5</v>
          </cell>
          <cell r="I805">
            <v>771706.5</v>
          </cell>
          <cell r="J805">
            <v>784054.20000000019</v>
          </cell>
          <cell r="K805">
            <v>1555760.7000000002</v>
          </cell>
          <cell r="L805">
            <v>998066</v>
          </cell>
          <cell r="M805">
            <v>2553826.7000000002</v>
          </cell>
          <cell r="N805">
            <v>732402.29999999981</v>
          </cell>
          <cell r="O805">
            <v>3286229</v>
          </cell>
          <cell r="P805">
            <v>557930.29999999981</v>
          </cell>
          <cell r="Q805">
            <v>2288398.5999999996</v>
          </cell>
          <cell r="R805">
            <v>3844159.3</v>
          </cell>
          <cell r="S805">
            <v>535352.60000000056</v>
          </cell>
          <cell r="T805">
            <v>4379511.9000000004</v>
          </cell>
          <cell r="U805">
            <v>465734.79999999981</v>
          </cell>
          <cell r="V805">
            <v>4845246.7</v>
          </cell>
          <cell r="W805">
            <v>276981.50000000093</v>
          </cell>
          <cell r="X805">
            <v>1278068.8999999999</v>
          </cell>
          <cell r="Y805">
            <v>5122228.2000000011</v>
          </cell>
          <cell r="Z805">
            <v>-5122228.2000000011</v>
          </cell>
          <cell r="AA805">
            <v>0</v>
          </cell>
          <cell r="AB805">
            <v>0</v>
          </cell>
          <cell r="AC805">
            <v>0</v>
          </cell>
          <cell r="AD805">
            <v>0</v>
          </cell>
          <cell r="AE805">
            <v>-5122228.2000000011</v>
          </cell>
          <cell r="AF805">
            <v>-3844159.3000000003</v>
          </cell>
          <cell r="AG805">
            <v>0</v>
          </cell>
        </row>
        <row r="806">
          <cell r="G806">
            <v>0</v>
          </cell>
          <cell r="H806">
            <v>0</v>
          </cell>
          <cell r="I806">
            <v>0</v>
          </cell>
          <cell r="J806">
            <v>0</v>
          </cell>
          <cell r="K806">
            <v>0</v>
          </cell>
          <cell r="L806">
            <v>0</v>
          </cell>
          <cell r="M806">
            <v>0</v>
          </cell>
          <cell r="N806">
            <v>0</v>
          </cell>
          <cell r="O806">
            <v>0</v>
          </cell>
          <cell r="P806">
            <v>0</v>
          </cell>
          <cell r="Q806">
            <v>0</v>
          </cell>
          <cell r="R806">
            <v>0</v>
          </cell>
          <cell r="S806">
            <v>0</v>
          </cell>
          <cell r="T806">
            <v>0</v>
          </cell>
          <cell r="U806">
            <v>0</v>
          </cell>
          <cell r="V806">
            <v>0</v>
          </cell>
          <cell r="W806">
            <v>0</v>
          </cell>
          <cell r="X806">
            <v>0</v>
          </cell>
          <cell r="Y806">
            <v>0</v>
          </cell>
          <cell r="Z806">
            <v>0</v>
          </cell>
          <cell r="AA806">
            <v>0</v>
          </cell>
          <cell r="AB806">
            <v>0</v>
          </cell>
          <cell r="AC806">
            <v>0</v>
          </cell>
          <cell r="AD806">
            <v>0</v>
          </cell>
          <cell r="AE806">
            <v>0</v>
          </cell>
          <cell r="AF806">
            <v>0</v>
          </cell>
          <cell r="AG806">
            <v>0</v>
          </cell>
        </row>
        <row r="807">
          <cell r="G807">
            <v>280651</v>
          </cell>
          <cell r="H807">
            <v>393320.80000000005</v>
          </cell>
          <cell r="I807">
            <v>673971.8</v>
          </cell>
          <cell r="J807">
            <v>710198.7</v>
          </cell>
          <cell r="K807">
            <v>1384170.5</v>
          </cell>
          <cell r="L807">
            <v>1038890.5</v>
          </cell>
          <cell r="M807">
            <v>2423061</v>
          </cell>
          <cell r="N807">
            <v>668274.29999999981</v>
          </cell>
          <cell r="O807">
            <v>3091335.3</v>
          </cell>
          <cell r="P807">
            <v>344100.70000000019</v>
          </cell>
          <cell r="Q807">
            <v>2051265.5</v>
          </cell>
          <cell r="R807">
            <v>3435436</v>
          </cell>
          <cell r="S807">
            <v>709914.69999999972</v>
          </cell>
          <cell r="T807">
            <v>4145350.6999999997</v>
          </cell>
          <cell r="U807">
            <v>285177.99999999953</v>
          </cell>
          <cell r="V807">
            <v>4430528.6999999993</v>
          </cell>
          <cell r="W807">
            <v>210413.60000000149</v>
          </cell>
          <cell r="X807">
            <v>1205506.2999999998</v>
          </cell>
          <cell r="Y807">
            <v>4640942.3000000007</v>
          </cell>
          <cell r="Z807">
            <v>-4640942.3000000007</v>
          </cell>
          <cell r="AA807">
            <v>0</v>
          </cell>
          <cell r="AB807">
            <v>0</v>
          </cell>
          <cell r="AC807">
            <v>0</v>
          </cell>
          <cell r="AD807">
            <v>0</v>
          </cell>
          <cell r="AE807">
            <v>-4640942.3000000007</v>
          </cell>
          <cell r="AF807">
            <v>-3435436.0000000005</v>
          </cell>
          <cell r="AG807">
            <v>0</v>
          </cell>
        </row>
        <row r="808">
          <cell r="G808">
            <v>3093</v>
          </cell>
          <cell r="H808">
            <v>4187</v>
          </cell>
          <cell r="I808">
            <v>7280</v>
          </cell>
          <cell r="J808">
            <v>3913.7999999999993</v>
          </cell>
          <cell r="K808">
            <v>11193.8</v>
          </cell>
          <cell r="L808">
            <v>4428.7000000000007</v>
          </cell>
          <cell r="M808">
            <v>15622.5</v>
          </cell>
          <cell r="N808">
            <v>3013.2000000000007</v>
          </cell>
          <cell r="O808">
            <v>18635.7</v>
          </cell>
          <cell r="P808">
            <v>5203.7999999999993</v>
          </cell>
          <cell r="Q808">
            <v>12645.7</v>
          </cell>
          <cell r="R808">
            <v>23839.5</v>
          </cell>
          <cell r="S808">
            <v>5373.7999999999993</v>
          </cell>
          <cell r="T808">
            <v>29213.3</v>
          </cell>
          <cell r="U808">
            <v>6852.2000000000007</v>
          </cell>
          <cell r="V808">
            <v>36065.5</v>
          </cell>
          <cell r="W808">
            <v>4067.1999999999971</v>
          </cell>
          <cell r="X808">
            <v>16293.199999999997</v>
          </cell>
          <cell r="Y808">
            <v>40132.699999999997</v>
          </cell>
          <cell r="Z808">
            <v>-40132.699999999997</v>
          </cell>
          <cell r="AA808">
            <v>0</v>
          </cell>
          <cell r="AB808">
            <v>0</v>
          </cell>
          <cell r="AC808">
            <v>-40132.699999999997</v>
          </cell>
          <cell r="AD808">
            <v>0</v>
          </cell>
          <cell r="AE808">
            <v>-40132.699999999997</v>
          </cell>
          <cell r="AF808">
            <v>-23839.5</v>
          </cell>
          <cell r="AG808">
            <v>0</v>
          </cell>
        </row>
        <row r="809">
          <cell r="G809">
            <v>2151</v>
          </cell>
          <cell r="H809">
            <v>6258</v>
          </cell>
          <cell r="I809">
            <v>8409</v>
          </cell>
          <cell r="J809">
            <v>3869.2000000000007</v>
          </cell>
          <cell r="K809">
            <v>12278.2</v>
          </cell>
          <cell r="L809">
            <v>6134.5</v>
          </cell>
          <cell r="M809">
            <v>18412.7</v>
          </cell>
          <cell r="N809">
            <v>13799.3</v>
          </cell>
          <cell r="O809">
            <v>32212</v>
          </cell>
          <cell r="P809">
            <v>1320.9000000000015</v>
          </cell>
          <cell r="Q809">
            <v>21254.7</v>
          </cell>
          <cell r="R809">
            <v>33532.9</v>
          </cell>
          <cell r="S809">
            <v>3002.5</v>
          </cell>
          <cell r="T809">
            <v>36535.4</v>
          </cell>
          <cell r="U809">
            <v>4547.6999999999971</v>
          </cell>
          <cell r="V809">
            <v>41083.1</v>
          </cell>
          <cell r="W809">
            <v>6094.4000000000015</v>
          </cell>
          <cell r="X809">
            <v>13644.599999999999</v>
          </cell>
          <cell r="Y809">
            <v>47177.5</v>
          </cell>
          <cell r="Z809">
            <v>-47177.5</v>
          </cell>
          <cell r="AA809">
            <v>0</v>
          </cell>
          <cell r="AB809">
            <v>0</v>
          </cell>
          <cell r="AC809">
            <v>-47177.5</v>
          </cell>
          <cell r="AD809">
            <v>0</v>
          </cell>
          <cell r="AE809">
            <v>-47177.5</v>
          </cell>
          <cell r="AF809">
            <v>-33532.9</v>
          </cell>
          <cell r="AG809">
            <v>0</v>
          </cell>
        </row>
        <row r="810">
          <cell r="G810">
            <v>4278.8999999999996</v>
          </cell>
          <cell r="H810">
            <v>12811.1</v>
          </cell>
          <cell r="I810">
            <v>17090</v>
          </cell>
          <cell r="J810">
            <v>27052.199999999997</v>
          </cell>
          <cell r="K810">
            <v>44142.2</v>
          </cell>
          <cell r="L810">
            <v>31463.400000000009</v>
          </cell>
          <cell r="M810">
            <v>75605.600000000006</v>
          </cell>
          <cell r="N810">
            <v>2467</v>
          </cell>
          <cell r="O810">
            <v>78072.600000000006</v>
          </cell>
          <cell r="P810">
            <v>5665.5999999999913</v>
          </cell>
          <cell r="Q810">
            <v>39596</v>
          </cell>
          <cell r="R810">
            <v>83738.2</v>
          </cell>
          <cell r="S810">
            <v>12751.5</v>
          </cell>
          <cell r="T810">
            <v>96489.7</v>
          </cell>
          <cell r="U810">
            <v>3234.5</v>
          </cell>
          <cell r="V810">
            <v>99724.2</v>
          </cell>
          <cell r="W810">
            <v>9728.4000000000087</v>
          </cell>
          <cell r="X810">
            <v>25714.400000000009</v>
          </cell>
          <cell r="Y810">
            <v>109452.6</v>
          </cell>
          <cell r="Z810">
            <v>-109452.6</v>
          </cell>
          <cell r="AA810">
            <v>0</v>
          </cell>
          <cell r="AB810">
            <v>0</v>
          </cell>
          <cell r="AC810">
            <v>-109452.6</v>
          </cell>
          <cell r="AD810">
            <v>0</v>
          </cell>
          <cell r="AE810">
            <v>-109452.6</v>
          </cell>
          <cell r="AF810">
            <v>-83738.2</v>
          </cell>
          <cell r="AG810">
            <v>0</v>
          </cell>
        </row>
        <row r="811">
          <cell r="G811">
            <v>1610.3</v>
          </cell>
          <cell r="H811">
            <v>3447.7</v>
          </cell>
          <cell r="I811">
            <v>5058</v>
          </cell>
          <cell r="J811">
            <v>3011.6000000000004</v>
          </cell>
          <cell r="K811">
            <v>8069.6</v>
          </cell>
          <cell r="L811">
            <v>5945.6999999999989</v>
          </cell>
          <cell r="M811">
            <v>14015.3</v>
          </cell>
          <cell r="N811">
            <v>7201.4000000000015</v>
          </cell>
          <cell r="O811">
            <v>21216.7</v>
          </cell>
          <cell r="P811">
            <v>2396.2000000000007</v>
          </cell>
          <cell r="Q811">
            <v>15543.300000000001</v>
          </cell>
          <cell r="R811">
            <v>23612.9</v>
          </cell>
          <cell r="S811">
            <v>2360.5</v>
          </cell>
          <cell r="T811">
            <v>25973.4</v>
          </cell>
          <cell r="U811">
            <v>4843.5999999999985</v>
          </cell>
          <cell r="V811">
            <v>30817</v>
          </cell>
          <cell r="W811">
            <v>1577.2000000000007</v>
          </cell>
          <cell r="X811">
            <v>8781.2999999999993</v>
          </cell>
          <cell r="Y811">
            <v>32394.2</v>
          </cell>
          <cell r="Z811">
            <v>-32394.2</v>
          </cell>
          <cell r="AA811">
            <v>0</v>
          </cell>
          <cell r="AB811">
            <v>0</v>
          </cell>
          <cell r="AC811">
            <v>-32394.2</v>
          </cell>
          <cell r="AD811">
            <v>0</v>
          </cell>
          <cell r="AE811">
            <v>-32394.2</v>
          </cell>
          <cell r="AF811">
            <v>-23612.9</v>
          </cell>
          <cell r="AG811">
            <v>0</v>
          </cell>
        </row>
        <row r="812">
          <cell r="G812">
            <v>12153.7</v>
          </cell>
          <cell r="H812">
            <v>32141.399999999998</v>
          </cell>
          <cell r="I812">
            <v>44295.1</v>
          </cell>
          <cell r="J812">
            <v>13717.800000000003</v>
          </cell>
          <cell r="K812">
            <v>58012.9</v>
          </cell>
          <cell r="L812">
            <v>29281.799999999996</v>
          </cell>
          <cell r="M812">
            <v>87294.7</v>
          </cell>
          <cell r="N812">
            <v>22708.400000000009</v>
          </cell>
          <cell r="O812">
            <v>110003.1</v>
          </cell>
          <cell r="P812">
            <v>111078.6</v>
          </cell>
          <cell r="Q812">
            <v>163068.79999999999</v>
          </cell>
          <cell r="R812">
            <v>221081.7</v>
          </cell>
          <cell r="S812">
            <v>37914.099999999977</v>
          </cell>
          <cell r="T812">
            <v>258995.8</v>
          </cell>
          <cell r="U812">
            <v>39973.5</v>
          </cell>
          <cell r="V812">
            <v>298969.3</v>
          </cell>
          <cell r="W812">
            <v>29218.900000000023</v>
          </cell>
          <cell r="X812">
            <v>107106.5</v>
          </cell>
          <cell r="Y812">
            <v>328188.2</v>
          </cell>
          <cell r="Z812">
            <v>-328188.2</v>
          </cell>
          <cell r="AA812">
            <v>0</v>
          </cell>
          <cell r="AB812">
            <v>0</v>
          </cell>
          <cell r="AC812">
            <v>-328188.2</v>
          </cell>
          <cell r="AD812">
            <v>0</v>
          </cell>
          <cell r="AE812">
            <v>-328188.2</v>
          </cell>
          <cell r="AF812">
            <v>-221081.7</v>
          </cell>
          <cell r="AG812">
            <v>0</v>
          </cell>
        </row>
        <row r="813">
          <cell r="G813">
            <v>1252.8</v>
          </cell>
          <cell r="H813">
            <v>13482.1</v>
          </cell>
          <cell r="I813">
            <v>14734.9</v>
          </cell>
          <cell r="J813">
            <v>24583.199999999997</v>
          </cell>
          <cell r="K813">
            <v>39318.1</v>
          </cell>
          <cell r="L813">
            <v>15272.200000000004</v>
          </cell>
          <cell r="M813">
            <v>54590.3</v>
          </cell>
          <cell r="N813">
            <v>3372.3999999999942</v>
          </cell>
          <cell r="O813">
            <v>57962.7</v>
          </cell>
          <cell r="P813">
            <v>7477.5</v>
          </cell>
          <cell r="Q813">
            <v>26122.1</v>
          </cell>
          <cell r="R813">
            <v>65440.2</v>
          </cell>
          <cell r="S813">
            <v>10676.900000000009</v>
          </cell>
          <cell r="T813">
            <v>76117.100000000006</v>
          </cell>
          <cell r="U813">
            <v>9988</v>
          </cell>
          <cell r="V813">
            <v>86105.1</v>
          </cell>
          <cell r="W813">
            <v>-421.90000000000873</v>
          </cell>
          <cell r="X813">
            <v>20243</v>
          </cell>
          <cell r="Y813">
            <v>85683.199999999997</v>
          </cell>
          <cell r="Z813">
            <v>-85683.199999999997</v>
          </cell>
          <cell r="AA813">
            <v>0</v>
          </cell>
          <cell r="AB813">
            <v>0</v>
          </cell>
          <cell r="AC813">
            <v>-85683.199999999997</v>
          </cell>
          <cell r="AD813">
            <v>0</v>
          </cell>
          <cell r="AE813">
            <v>-85683.199999999997</v>
          </cell>
          <cell r="AF813">
            <v>-65440.2</v>
          </cell>
          <cell r="AG813">
            <v>0</v>
          </cell>
        </row>
        <row r="814">
          <cell r="G814">
            <v>524</v>
          </cell>
          <cell r="H814">
            <v>1153.7</v>
          </cell>
          <cell r="I814">
            <v>1677.7</v>
          </cell>
          <cell r="J814">
            <v>1273.7</v>
          </cell>
          <cell r="K814">
            <v>2951.4</v>
          </cell>
          <cell r="L814">
            <v>10891</v>
          </cell>
          <cell r="M814">
            <v>13842.4</v>
          </cell>
          <cell r="N814">
            <v>8904.9</v>
          </cell>
          <cell r="O814">
            <v>22747.3</v>
          </cell>
          <cell r="P814">
            <v>-4014.3999999999978</v>
          </cell>
          <cell r="Q814">
            <v>15781.500000000002</v>
          </cell>
          <cell r="R814">
            <v>18732.900000000001</v>
          </cell>
          <cell r="S814">
            <v>51536.1</v>
          </cell>
          <cell r="T814">
            <v>70269</v>
          </cell>
          <cell r="U814">
            <v>21541.800000000003</v>
          </cell>
          <cell r="V814">
            <v>91810.8</v>
          </cell>
          <cell r="W814">
            <v>2208.1999999999971</v>
          </cell>
          <cell r="X814">
            <v>75286.099999999991</v>
          </cell>
          <cell r="Y814">
            <v>94019</v>
          </cell>
          <cell r="Z814">
            <v>-94019</v>
          </cell>
          <cell r="AA814">
            <v>0</v>
          </cell>
          <cell r="AB814">
            <v>0</v>
          </cell>
          <cell r="AC814">
            <v>-94019</v>
          </cell>
          <cell r="AD814">
            <v>0</v>
          </cell>
          <cell r="AE814">
            <v>-94019</v>
          </cell>
          <cell r="AF814">
            <v>-18732.900000000009</v>
          </cell>
          <cell r="AG814">
            <v>0</v>
          </cell>
        </row>
        <row r="815">
          <cell r="G815">
            <v>8126.6</v>
          </cell>
          <cell r="H815">
            <v>18628.800000000003</v>
          </cell>
          <cell r="I815">
            <v>26755.4</v>
          </cell>
          <cell r="J815">
            <v>6999.0999999999985</v>
          </cell>
          <cell r="K815">
            <v>33754.5</v>
          </cell>
          <cell r="L815">
            <v>18561.5</v>
          </cell>
          <cell r="M815">
            <v>52316</v>
          </cell>
          <cell r="N815">
            <v>11482.400000000001</v>
          </cell>
          <cell r="O815">
            <v>63798.400000000001</v>
          </cell>
          <cell r="P815">
            <v>9129.9999999999927</v>
          </cell>
          <cell r="Q815">
            <v>39173.899999999994</v>
          </cell>
          <cell r="R815">
            <v>72928.399999999994</v>
          </cell>
          <cell r="S815">
            <v>19716</v>
          </cell>
          <cell r="T815">
            <v>92644.4</v>
          </cell>
          <cell r="U815">
            <v>21478</v>
          </cell>
          <cell r="V815">
            <v>114122.4</v>
          </cell>
          <cell r="W815">
            <v>7259</v>
          </cell>
          <cell r="X815">
            <v>48453</v>
          </cell>
          <cell r="Y815">
            <v>121381.4</v>
          </cell>
          <cell r="Z815">
            <v>-121381.4</v>
          </cell>
          <cell r="AA815">
            <v>0</v>
          </cell>
          <cell r="AB815">
            <v>0</v>
          </cell>
          <cell r="AC815">
            <v>-121381.4</v>
          </cell>
          <cell r="AD815">
            <v>0</v>
          </cell>
          <cell r="AE815">
            <v>-121381.4</v>
          </cell>
          <cell r="AF815">
            <v>-72928.399999999994</v>
          </cell>
          <cell r="AG815">
            <v>0</v>
          </cell>
        </row>
        <row r="816">
          <cell r="G816">
            <v>3872.4</v>
          </cell>
          <cell r="H816">
            <v>7419.4</v>
          </cell>
          <cell r="I816">
            <v>11291.8</v>
          </cell>
          <cell r="J816">
            <v>5626.7999999999993</v>
          </cell>
          <cell r="K816">
            <v>16918.599999999999</v>
          </cell>
          <cell r="L816">
            <v>8571.4000000000015</v>
          </cell>
          <cell r="M816">
            <v>25490</v>
          </cell>
          <cell r="N816">
            <v>6455.7000000000007</v>
          </cell>
          <cell r="O816">
            <v>31945.7</v>
          </cell>
          <cell r="P816">
            <v>6171.6000000000022</v>
          </cell>
          <cell r="Q816">
            <v>21198.700000000004</v>
          </cell>
          <cell r="R816">
            <v>38117.300000000003</v>
          </cell>
          <cell r="S816">
            <v>11590.299999999996</v>
          </cell>
          <cell r="T816">
            <v>49707.6</v>
          </cell>
          <cell r="U816">
            <v>6414.5999999999985</v>
          </cell>
          <cell r="V816">
            <v>56122.2</v>
          </cell>
          <cell r="W816">
            <v>8432.3000000000029</v>
          </cell>
          <cell r="X816">
            <v>26437.199999999997</v>
          </cell>
          <cell r="Y816">
            <v>64554.5</v>
          </cell>
          <cell r="Z816">
            <v>-64554.5</v>
          </cell>
          <cell r="AA816">
            <v>0</v>
          </cell>
          <cell r="AB816">
            <v>0</v>
          </cell>
          <cell r="AC816">
            <v>-64554.5</v>
          </cell>
          <cell r="AD816">
            <v>0</v>
          </cell>
          <cell r="AE816">
            <v>-64554.5</v>
          </cell>
          <cell r="AF816">
            <v>-38117.300000000003</v>
          </cell>
          <cell r="AG816">
            <v>0</v>
          </cell>
        </row>
        <row r="817">
          <cell r="G817">
            <v>703.3</v>
          </cell>
          <cell r="H817">
            <v>3701.2</v>
          </cell>
          <cell r="I817">
            <v>4404.5</v>
          </cell>
          <cell r="J817">
            <v>883.89999999999964</v>
          </cell>
          <cell r="K817">
            <v>5288.4</v>
          </cell>
          <cell r="L817">
            <v>3068.2000000000007</v>
          </cell>
          <cell r="M817">
            <v>8356.6</v>
          </cell>
          <cell r="N817">
            <v>1147.5</v>
          </cell>
          <cell r="O817">
            <v>9504.1</v>
          </cell>
          <cell r="P817">
            <v>3974.6999999999989</v>
          </cell>
          <cell r="Q817">
            <v>8190.4</v>
          </cell>
          <cell r="R817">
            <v>13478.8</v>
          </cell>
          <cell r="S817">
            <v>3520.7000000000007</v>
          </cell>
          <cell r="T817">
            <v>16999.5</v>
          </cell>
          <cell r="U817">
            <v>1080.9000000000015</v>
          </cell>
          <cell r="V817">
            <v>18080.400000000001</v>
          </cell>
          <cell r="W817">
            <v>2857.3999999999978</v>
          </cell>
          <cell r="X817">
            <v>7459</v>
          </cell>
          <cell r="Y817">
            <v>20937.8</v>
          </cell>
          <cell r="Z817">
            <v>-20937.8</v>
          </cell>
          <cell r="AA817">
            <v>0</v>
          </cell>
          <cell r="AB817">
            <v>0</v>
          </cell>
          <cell r="AC817">
            <v>-20937.8</v>
          </cell>
          <cell r="AD817">
            <v>0</v>
          </cell>
          <cell r="AE817">
            <v>-20937.8</v>
          </cell>
          <cell r="AF817">
            <v>-13478.8</v>
          </cell>
          <cell r="AG817">
            <v>0</v>
          </cell>
        </row>
        <row r="818">
          <cell r="G818">
            <v>3430</v>
          </cell>
          <cell r="H818">
            <v>32118</v>
          </cell>
          <cell r="I818">
            <v>35548</v>
          </cell>
          <cell r="J818">
            <v>79256</v>
          </cell>
          <cell r="K818">
            <v>114804</v>
          </cell>
          <cell r="L818">
            <v>81860</v>
          </cell>
          <cell r="M818">
            <v>196664</v>
          </cell>
          <cell r="N818">
            <v>35612</v>
          </cell>
          <cell r="O818">
            <v>232276</v>
          </cell>
          <cell r="P818">
            <v>2346</v>
          </cell>
          <cell r="Q818">
            <v>119818</v>
          </cell>
          <cell r="R818">
            <v>234622</v>
          </cell>
          <cell r="S818">
            <v>126777</v>
          </cell>
          <cell r="T818">
            <v>361399</v>
          </cell>
          <cell r="U818">
            <v>48017</v>
          </cell>
          <cell r="V818">
            <v>409416</v>
          </cell>
          <cell r="W818">
            <v>4365</v>
          </cell>
          <cell r="X818">
            <v>179159</v>
          </cell>
          <cell r="Y818">
            <v>413781</v>
          </cell>
          <cell r="Z818">
            <v>-413781</v>
          </cell>
          <cell r="AA818">
            <v>0</v>
          </cell>
          <cell r="AB818">
            <v>0</v>
          </cell>
          <cell r="AC818">
            <v>-413781</v>
          </cell>
          <cell r="AD818">
            <v>0</v>
          </cell>
          <cell r="AE818">
            <v>-413781</v>
          </cell>
          <cell r="AF818">
            <v>-234622</v>
          </cell>
          <cell r="AG818">
            <v>0</v>
          </cell>
        </row>
        <row r="819">
          <cell r="G819">
            <v>2223.9</v>
          </cell>
          <cell r="H819">
            <v>10284.300000000001</v>
          </cell>
          <cell r="I819">
            <v>12508.2</v>
          </cell>
          <cell r="J819">
            <v>6111.0999999999985</v>
          </cell>
          <cell r="K819">
            <v>18619.3</v>
          </cell>
          <cell r="L819">
            <v>7362</v>
          </cell>
          <cell r="M819">
            <v>25981.3</v>
          </cell>
          <cell r="N819">
            <v>9989.2999999999993</v>
          </cell>
          <cell r="O819">
            <v>35970.6</v>
          </cell>
          <cell r="P819">
            <v>6818.5</v>
          </cell>
          <cell r="Q819">
            <v>24169.8</v>
          </cell>
          <cell r="R819">
            <v>42789.1</v>
          </cell>
          <cell r="S819">
            <v>3974.2000000000044</v>
          </cell>
          <cell r="T819">
            <v>46763.3</v>
          </cell>
          <cell r="U819">
            <v>-140.10000000000582</v>
          </cell>
          <cell r="V819">
            <v>46623.199999999997</v>
          </cell>
          <cell r="W819">
            <v>1691.9000000000015</v>
          </cell>
          <cell r="X819">
            <v>5526</v>
          </cell>
          <cell r="Y819">
            <v>48315.1</v>
          </cell>
          <cell r="Z819">
            <v>-48315.1</v>
          </cell>
          <cell r="AA819">
            <v>0</v>
          </cell>
          <cell r="AB819">
            <v>0</v>
          </cell>
          <cell r="AC819">
            <v>-48315.1</v>
          </cell>
          <cell r="AD819">
            <v>0</v>
          </cell>
          <cell r="AE819">
            <v>-48315.1</v>
          </cell>
          <cell r="AF819">
            <v>-42789.1</v>
          </cell>
          <cell r="AG819">
            <v>0</v>
          </cell>
        </row>
        <row r="820">
          <cell r="G820">
            <v>4667.6000000000004</v>
          </cell>
          <cell r="H820">
            <v>6434</v>
          </cell>
          <cell r="I820">
            <v>11101.6</v>
          </cell>
          <cell r="J820">
            <v>7571.4999999999982</v>
          </cell>
          <cell r="K820">
            <v>18673.099999999999</v>
          </cell>
          <cell r="L820">
            <v>22787.200000000004</v>
          </cell>
          <cell r="M820">
            <v>41460.300000000003</v>
          </cell>
          <cell r="N820">
            <v>22083.799999999996</v>
          </cell>
          <cell r="O820">
            <v>63544.1</v>
          </cell>
          <cell r="P820">
            <v>5628.7999999999956</v>
          </cell>
          <cell r="Q820">
            <v>50499.799999999996</v>
          </cell>
          <cell r="R820">
            <v>69172.899999999994</v>
          </cell>
          <cell r="S820">
            <v>7004</v>
          </cell>
          <cell r="T820">
            <v>76176.899999999994</v>
          </cell>
          <cell r="U820">
            <v>5272.8000000000029</v>
          </cell>
          <cell r="V820">
            <v>81449.7</v>
          </cell>
          <cell r="W820">
            <v>5118.3000000000029</v>
          </cell>
          <cell r="X820">
            <v>17395.100000000006</v>
          </cell>
          <cell r="Y820">
            <v>86568</v>
          </cell>
          <cell r="Z820">
            <v>-86568</v>
          </cell>
          <cell r="AA820">
            <v>0</v>
          </cell>
          <cell r="AB820">
            <v>0</v>
          </cell>
          <cell r="AC820">
            <v>-86568</v>
          </cell>
          <cell r="AD820">
            <v>0</v>
          </cell>
          <cell r="AE820">
            <v>-86568</v>
          </cell>
          <cell r="AF820">
            <v>-69172.899999999994</v>
          </cell>
          <cell r="AG820">
            <v>0</v>
          </cell>
        </row>
        <row r="821">
          <cell r="G821">
            <v>232563.5</v>
          </cell>
          <cell r="H821">
            <v>241254.09999999998</v>
          </cell>
          <cell r="I821">
            <v>473817.59999999998</v>
          </cell>
          <cell r="J821">
            <v>526328.80000000005</v>
          </cell>
          <cell r="K821">
            <v>1000146.4</v>
          </cell>
          <cell r="L821">
            <v>793262.9</v>
          </cell>
          <cell r="M821">
            <v>1793409.3</v>
          </cell>
          <cell r="N821">
            <v>520036.99999999977</v>
          </cell>
          <cell r="O821">
            <v>2313446.2999999998</v>
          </cell>
          <cell r="P821">
            <v>180902.90000000037</v>
          </cell>
          <cell r="Q821">
            <v>1494202.8000000003</v>
          </cell>
          <cell r="R821">
            <v>2494349.2000000002</v>
          </cell>
          <cell r="S821">
            <v>413717.09999999963</v>
          </cell>
          <cell r="T821">
            <v>2908066.3</v>
          </cell>
          <cell r="U821">
            <v>112073.5</v>
          </cell>
          <cell r="V821">
            <v>3020139.8</v>
          </cell>
          <cell r="W821">
            <v>128217.30000000028</v>
          </cell>
          <cell r="X821">
            <v>654007.89999999991</v>
          </cell>
          <cell r="Y821">
            <v>3148357.1</v>
          </cell>
          <cell r="Z821">
            <v>-3148357.1</v>
          </cell>
          <cell r="AA821">
            <v>0</v>
          </cell>
          <cell r="AB821">
            <v>0</v>
          </cell>
          <cell r="AC821">
            <v>-3148357.1</v>
          </cell>
          <cell r="AD821">
            <v>0</v>
          </cell>
          <cell r="AE821">
            <v>-3148357.1</v>
          </cell>
          <cell r="AF821">
            <v>-2494349.2000000002</v>
          </cell>
          <cell r="AG821">
            <v>0</v>
          </cell>
        </row>
        <row r="822">
          <cell r="H822">
            <v>0</v>
          </cell>
          <cell r="I822">
            <v>0</v>
          </cell>
          <cell r="J822">
            <v>0</v>
          </cell>
          <cell r="K822">
            <v>0</v>
          </cell>
          <cell r="L822">
            <v>0</v>
          </cell>
          <cell r="M822">
            <v>0</v>
          </cell>
          <cell r="N822">
            <v>0</v>
          </cell>
          <cell r="O822">
            <v>0</v>
          </cell>
          <cell r="P822">
            <v>0</v>
          </cell>
          <cell r="Q822">
            <v>0</v>
          </cell>
          <cell r="R822">
            <v>0</v>
          </cell>
          <cell r="S822">
            <v>0</v>
          </cell>
          <cell r="T822">
            <v>0</v>
          </cell>
          <cell r="U822">
            <v>0</v>
          </cell>
          <cell r="V822">
            <v>0</v>
          </cell>
          <cell r="W822">
            <v>0</v>
          </cell>
          <cell r="X822">
            <v>0</v>
          </cell>
          <cell r="Y822">
            <v>0</v>
          </cell>
          <cell r="Z822">
            <v>0</v>
          </cell>
          <cell r="AA822">
            <v>0</v>
          </cell>
          <cell r="AB822">
            <v>0</v>
          </cell>
          <cell r="AC822">
            <v>0</v>
          </cell>
          <cell r="AD822">
            <v>0</v>
          </cell>
          <cell r="AE822">
            <v>0</v>
          </cell>
          <cell r="AF822">
            <v>0</v>
          </cell>
          <cell r="AG822">
            <v>0</v>
          </cell>
        </row>
        <row r="823">
          <cell r="G823">
            <v>14926.3</v>
          </cell>
          <cell r="H823">
            <v>4719.7000000000007</v>
          </cell>
          <cell r="I823">
            <v>19646</v>
          </cell>
          <cell r="J823">
            <v>16662.900000000001</v>
          </cell>
          <cell r="K823">
            <v>36308.9</v>
          </cell>
          <cell r="L823">
            <v>20181.400000000001</v>
          </cell>
          <cell r="M823">
            <v>56490.3</v>
          </cell>
          <cell r="N823">
            <v>17225.699999999997</v>
          </cell>
          <cell r="O823">
            <v>73716</v>
          </cell>
          <cell r="P823">
            <v>6101.1999999999971</v>
          </cell>
          <cell r="Q823">
            <v>43508.299999999996</v>
          </cell>
          <cell r="R823">
            <v>79817.2</v>
          </cell>
          <cell r="S823">
            <v>35118.300000000003</v>
          </cell>
          <cell r="T823">
            <v>114935.5</v>
          </cell>
          <cell r="U823">
            <v>57477.800000000017</v>
          </cell>
          <cell r="V823">
            <v>172413.30000000002</v>
          </cell>
          <cell r="W823">
            <v>7957.7999999999884</v>
          </cell>
          <cell r="X823">
            <v>100553.90000000001</v>
          </cell>
          <cell r="Y823">
            <v>180371.1</v>
          </cell>
          <cell r="Z823">
            <v>-180371.1</v>
          </cell>
          <cell r="AA823">
            <v>0</v>
          </cell>
          <cell r="AB823">
            <v>0</v>
          </cell>
          <cell r="AC823">
            <v>0</v>
          </cell>
          <cell r="AD823">
            <v>0</v>
          </cell>
          <cell r="AE823">
            <v>-180371.1</v>
          </cell>
          <cell r="AF823">
            <v>-79817.2</v>
          </cell>
          <cell r="AG823">
            <v>0</v>
          </cell>
        </row>
        <row r="824">
          <cell r="H824">
            <v>29.6</v>
          </cell>
          <cell r="I824">
            <v>29.6</v>
          </cell>
          <cell r="J824">
            <v>25.299999999999997</v>
          </cell>
          <cell r="K824">
            <v>54.9</v>
          </cell>
          <cell r="L824">
            <v>3.1000000000000014</v>
          </cell>
          <cell r="M824">
            <v>58</v>
          </cell>
          <cell r="N824">
            <v>113.30000000000001</v>
          </cell>
          <cell r="O824">
            <v>171.3</v>
          </cell>
          <cell r="P824">
            <v>0</v>
          </cell>
          <cell r="Q824">
            <v>116.4</v>
          </cell>
          <cell r="R824">
            <v>171.3</v>
          </cell>
          <cell r="S824">
            <v>0</v>
          </cell>
          <cell r="T824">
            <v>171.3</v>
          </cell>
          <cell r="U824">
            <v>85.699999999999989</v>
          </cell>
          <cell r="V824">
            <v>257</v>
          </cell>
          <cell r="W824">
            <v>0</v>
          </cell>
          <cell r="X824">
            <v>85.699999999999989</v>
          </cell>
          <cell r="Y824">
            <v>257</v>
          </cell>
          <cell r="Z824">
            <v>-257</v>
          </cell>
          <cell r="AA824">
            <v>0</v>
          </cell>
          <cell r="AB824">
            <v>0</v>
          </cell>
          <cell r="AC824">
            <v>-257</v>
          </cell>
          <cell r="AD824">
            <v>0</v>
          </cell>
          <cell r="AE824">
            <v>-257</v>
          </cell>
          <cell r="AF824">
            <v>-171.3</v>
          </cell>
          <cell r="AG824">
            <v>0</v>
          </cell>
        </row>
        <row r="825">
          <cell r="G825">
            <v>1.4</v>
          </cell>
          <cell r="H825">
            <v>174.7</v>
          </cell>
          <cell r="I825">
            <v>176.1</v>
          </cell>
          <cell r="J825">
            <v>2074</v>
          </cell>
          <cell r="K825">
            <v>2250.1</v>
          </cell>
          <cell r="L825">
            <v>0</v>
          </cell>
          <cell r="M825">
            <v>2250.1</v>
          </cell>
          <cell r="N825">
            <v>227.5</v>
          </cell>
          <cell r="O825">
            <v>2477.6</v>
          </cell>
          <cell r="P825">
            <v>71.5</v>
          </cell>
          <cell r="Q825">
            <v>299</v>
          </cell>
          <cell r="R825">
            <v>2549.1</v>
          </cell>
          <cell r="S825">
            <v>0</v>
          </cell>
          <cell r="T825">
            <v>2549.1</v>
          </cell>
          <cell r="U825">
            <v>212.59999999999991</v>
          </cell>
          <cell r="V825">
            <v>2761.7</v>
          </cell>
          <cell r="W825">
            <v>184.5</v>
          </cell>
          <cell r="X825">
            <v>397.09999999999991</v>
          </cell>
          <cell r="Y825">
            <v>2946.2</v>
          </cell>
          <cell r="Z825">
            <v>-2946.2</v>
          </cell>
          <cell r="AA825">
            <v>0</v>
          </cell>
          <cell r="AB825">
            <v>0</v>
          </cell>
          <cell r="AC825">
            <v>-2946.2</v>
          </cell>
          <cell r="AD825">
            <v>0</v>
          </cell>
          <cell r="AE825">
            <v>-2946.2</v>
          </cell>
          <cell r="AF825">
            <v>-2549.1</v>
          </cell>
          <cell r="AG825">
            <v>0</v>
          </cell>
        </row>
        <row r="826">
          <cell r="G826">
            <v>183.2</v>
          </cell>
          <cell r="H826">
            <v>259.90000000000003</v>
          </cell>
          <cell r="I826">
            <v>443.1</v>
          </cell>
          <cell r="J826">
            <v>282.19999999999993</v>
          </cell>
          <cell r="K826">
            <v>725.3</v>
          </cell>
          <cell r="L826">
            <v>264.30000000000007</v>
          </cell>
          <cell r="M826">
            <v>989.6</v>
          </cell>
          <cell r="N826">
            <v>263.49999999999989</v>
          </cell>
          <cell r="O826">
            <v>1253.0999999999999</v>
          </cell>
          <cell r="P826">
            <v>6.9000000000000909</v>
          </cell>
          <cell r="Q826">
            <v>534.70000000000005</v>
          </cell>
          <cell r="R826">
            <v>1260</v>
          </cell>
          <cell r="S826">
            <v>145.20000000000005</v>
          </cell>
          <cell r="T826">
            <v>1405.2</v>
          </cell>
          <cell r="U826">
            <v>201.59999999999991</v>
          </cell>
          <cell r="V826">
            <v>1606.8</v>
          </cell>
          <cell r="W826">
            <v>52.700000000000045</v>
          </cell>
          <cell r="X826">
            <v>399.5</v>
          </cell>
          <cell r="Y826">
            <v>1659.5</v>
          </cell>
          <cell r="Z826">
            <v>-1659.5</v>
          </cell>
          <cell r="AA826">
            <v>0</v>
          </cell>
          <cell r="AB826">
            <v>0</v>
          </cell>
          <cell r="AC826">
            <v>-1659.5</v>
          </cell>
          <cell r="AD826">
            <v>0</v>
          </cell>
          <cell r="AE826">
            <v>-1659.5</v>
          </cell>
          <cell r="AF826">
            <v>-1260</v>
          </cell>
          <cell r="AG826">
            <v>0</v>
          </cell>
        </row>
        <row r="827">
          <cell r="G827">
            <v>45.3</v>
          </cell>
          <cell r="H827">
            <v>38.100000000000009</v>
          </cell>
          <cell r="I827">
            <v>83.4</v>
          </cell>
          <cell r="J827">
            <v>22.599999999999994</v>
          </cell>
          <cell r="K827">
            <v>106</v>
          </cell>
          <cell r="L827">
            <v>124.1</v>
          </cell>
          <cell r="M827">
            <v>230.1</v>
          </cell>
          <cell r="N827">
            <v>26.900000000000006</v>
          </cell>
          <cell r="O827">
            <v>257</v>
          </cell>
          <cell r="P827">
            <v>19.5</v>
          </cell>
          <cell r="Q827">
            <v>170.5</v>
          </cell>
          <cell r="R827">
            <v>276.5</v>
          </cell>
          <cell r="S827">
            <v>87.600000000000023</v>
          </cell>
          <cell r="T827">
            <v>364.1</v>
          </cell>
          <cell r="U827">
            <v>67.399999999999977</v>
          </cell>
          <cell r="V827">
            <v>431.5</v>
          </cell>
          <cell r="W827">
            <v>0</v>
          </cell>
          <cell r="X827">
            <v>155</v>
          </cell>
          <cell r="Y827">
            <v>431.5</v>
          </cell>
          <cell r="Z827">
            <v>-431.5</v>
          </cell>
          <cell r="AA827">
            <v>0</v>
          </cell>
          <cell r="AB827">
            <v>0</v>
          </cell>
          <cell r="AC827">
            <v>-431.5</v>
          </cell>
          <cell r="AD827">
            <v>0</v>
          </cell>
          <cell r="AE827">
            <v>-431.5</v>
          </cell>
          <cell r="AF827">
            <v>-276.5</v>
          </cell>
          <cell r="AG827">
            <v>0</v>
          </cell>
        </row>
        <row r="828">
          <cell r="G828">
            <v>178.7</v>
          </cell>
          <cell r="H828">
            <v>161.69999999999999</v>
          </cell>
          <cell r="I828">
            <v>340.4</v>
          </cell>
          <cell r="J828">
            <v>116.30000000000001</v>
          </cell>
          <cell r="K828">
            <v>456.7</v>
          </cell>
          <cell r="L828">
            <v>40</v>
          </cell>
          <cell r="M828">
            <v>496.7</v>
          </cell>
          <cell r="N828">
            <v>113.69999999999999</v>
          </cell>
          <cell r="O828">
            <v>610.4</v>
          </cell>
          <cell r="P828">
            <v>67.100000000000023</v>
          </cell>
          <cell r="Q828">
            <v>220.8</v>
          </cell>
          <cell r="R828">
            <v>677.5</v>
          </cell>
          <cell r="S828">
            <v>233.39999999999998</v>
          </cell>
          <cell r="T828">
            <v>910.9</v>
          </cell>
          <cell r="U828">
            <v>89.700000000000045</v>
          </cell>
          <cell r="V828">
            <v>1000.6</v>
          </cell>
          <cell r="W828">
            <v>63.300000000000068</v>
          </cell>
          <cell r="X828">
            <v>386.40000000000009</v>
          </cell>
          <cell r="Y828">
            <v>1063.9000000000001</v>
          </cell>
          <cell r="Z828">
            <v>-1063.9000000000001</v>
          </cell>
          <cell r="AA828">
            <v>0</v>
          </cell>
          <cell r="AB828">
            <v>0</v>
          </cell>
          <cell r="AC828">
            <v>-1063.9000000000001</v>
          </cell>
          <cell r="AD828">
            <v>0</v>
          </cell>
          <cell r="AE828">
            <v>-1063.9000000000001</v>
          </cell>
          <cell r="AF828">
            <v>-677.5</v>
          </cell>
          <cell r="AG828">
            <v>0</v>
          </cell>
        </row>
        <row r="829">
          <cell r="G829">
            <v>81.5</v>
          </cell>
          <cell r="H829">
            <v>244</v>
          </cell>
          <cell r="I829">
            <v>325.5</v>
          </cell>
          <cell r="J829">
            <v>117.60000000000002</v>
          </cell>
          <cell r="K829">
            <v>443.1</v>
          </cell>
          <cell r="L829">
            <v>404.19999999999993</v>
          </cell>
          <cell r="M829">
            <v>847.3</v>
          </cell>
          <cell r="N829">
            <v>66.400000000000091</v>
          </cell>
          <cell r="O829">
            <v>913.7</v>
          </cell>
          <cell r="P829">
            <v>108.09999999999991</v>
          </cell>
          <cell r="Q829">
            <v>578.69999999999993</v>
          </cell>
          <cell r="R829">
            <v>1021.8</v>
          </cell>
          <cell r="S829">
            <v>81.100000000000136</v>
          </cell>
          <cell r="T829">
            <v>1102.9000000000001</v>
          </cell>
          <cell r="U829">
            <v>151</v>
          </cell>
          <cell r="V829">
            <v>1253.9000000000001</v>
          </cell>
          <cell r="W829">
            <v>133</v>
          </cell>
          <cell r="X829">
            <v>365.10000000000014</v>
          </cell>
          <cell r="Y829">
            <v>1386.9</v>
          </cell>
          <cell r="Z829">
            <v>-1386.9</v>
          </cell>
          <cell r="AA829">
            <v>0</v>
          </cell>
          <cell r="AB829">
            <v>0</v>
          </cell>
          <cell r="AC829">
            <v>-1386.9</v>
          </cell>
          <cell r="AD829">
            <v>0</v>
          </cell>
          <cell r="AE829">
            <v>-1386.9</v>
          </cell>
          <cell r="AF829">
            <v>-1021.8</v>
          </cell>
          <cell r="AG829">
            <v>0</v>
          </cell>
        </row>
        <row r="830">
          <cell r="G830">
            <v>14.9</v>
          </cell>
          <cell r="H830">
            <v>25.9</v>
          </cell>
          <cell r="I830">
            <v>40.799999999999997</v>
          </cell>
          <cell r="J830">
            <v>80.5</v>
          </cell>
          <cell r="K830">
            <v>121.3</v>
          </cell>
          <cell r="L830">
            <v>176.7</v>
          </cell>
          <cell r="M830">
            <v>298</v>
          </cell>
          <cell r="N830">
            <v>30</v>
          </cell>
          <cell r="O830">
            <v>328</v>
          </cell>
          <cell r="P830">
            <v>1.3999999999999773</v>
          </cell>
          <cell r="Q830">
            <v>208.09999999999997</v>
          </cell>
          <cell r="R830">
            <v>329.4</v>
          </cell>
          <cell r="S830">
            <v>106.80000000000001</v>
          </cell>
          <cell r="T830">
            <v>436.2</v>
          </cell>
          <cell r="U830">
            <v>137.40000000000003</v>
          </cell>
          <cell r="V830">
            <v>573.6</v>
          </cell>
          <cell r="W830">
            <v>26.299999999999955</v>
          </cell>
          <cell r="X830">
            <v>270.5</v>
          </cell>
          <cell r="Y830">
            <v>599.9</v>
          </cell>
          <cell r="Z830">
            <v>-599.9</v>
          </cell>
          <cell r="AA830">
            <v>0</v>
          </cell>
          <cell r="AB830">
            <v>0</v>
          </cell>
          <cell r="AC830">
            <v>-599.9</v>
          </cell>
          <cell r="AD830">
            <v>0</v>
          </cell>
          <cell r="AE830">
            <v>-599.9</v>
          </cell>
          <cell r="AF830">
            <v>-329.4</v>
          </cell>
          <cell r="AG830">
            <v>0</v>
          </cell>
        </row>
        <row r="831">
          <cell r="G831">
            <v>546</v>
          </cell>
          <cell r="H831">
            <v>99.5</v>
          </cell>
          <cell r="I831">
            <v>645.5</v>
          </cell>
          <cell r="J831">
            <v>0</v>
          </cell>
          <cell r="K831">
            <v>645.5</v>
          </cell>
          <cell r="L831">
            <v>566</v>
          </cell>
          <cell r="M831">
            <v>1211.5</v>
          </cell>
          <cell r="N831">
            <v>9.5</v>
          </cell>
          <cell r="O831">
            <v>1221</v>
          </cell>
          <cell r="P831">
            <v>13</v>
          </cell>
          <cell r="Q831">
            <v>588.5</v>
          </cell>
          <cell r="R831">
            <v>1234</v>
          </cell>
          <cell r="S831">
            <v>409.09999999999991</v>
          </cell>
          <cell r="T831">
            <v>1643.1</v>
          </cell>
          <cell r="U831">
            <v>28.800000000000182</v>
          </cell>
          <cell r="V831">
            <v>1671.9</v>
          </cell>
          <cell r="W831">
            <v>0</v>
          </cell>
          <cell r="X831">
            <v>437.90000000000009</v>
          </cell>
          <cell r="Y831">
            <v>1671.9</v>
          </cell>
          <cell r="Z831">
            <v>-1671.9</v>
          </cell>
          <cell r="AA831">
            <v>0</v>
          </cell>
          <cell r="AB831">
            <v>0</v>
          </cell>
          <cell r="AC831">
            <v>-1671.9</v>
          </cell>
          <cell r="AD831">
            <v>0</v>
          </cell>
          <cell r="AE831">
            <v>-1671.9</v>
          </cell>
          <cell r="AF831">
            <v>-1234</v>
          </cell>
          <cell r="AG831">
            <v>0</v>
          </cell>
        </row>
        <row r="832">
          <cell r="G832">
            <v>78.099999999999994</v>
          </cell>
          <cell r="H832">
            <v>123.80000000000001</v>
          </cell>
          <cell r="I832">
            <v>201.9</v>
          </cell>
          <cell r="J832">
            <v>0</v>
          </cell>
          <cell r="K832">
            <v>201.9</v>
          </cell>
          <cell r="L832">
            <v>34.599999999999994</v>
          </cell>
          <cell r="M832">
            <v>236.5</v>
          </cell>
          <cell r="N832">
            <v>3.8000000000000114</v>
          </cell>
          <cell r="O832">
            <v>240.3</v>
          </cell>
          <cell r="P832">
            <v>90.899999999999977</v>
          </cell>
          <cell r="Q832">
            <v>129.29999999999998</v>
          </cell>
          <cell r="R832">
            <v>331.2</v>
          </cell>
          <cell r="S832">
            <v>60.199999999999989</v>
          </cell>
          <cell r="T832">
            <v>391.4</v>
          </cell>
          <cell r="U832">
            <v>7.5</v>
          </cell>
          <cell r="V832">
            <v>398.9</v>
          </cell>
          <cell r="W832">
            <v>0.90000000000003411</v>
          </cell>
          <cell r="X832">
            <v>68.600000000000023</v>
          </cell>
          <cell r="Y832">
            <v>399.8</v>
          </cell>
          <cell r="Z832">
            <v>-399.8</v>
          </cell>
          <cell r="AA832">
            <v>0</v>
          </cell>
          <cell r="AB832">
            <v>0</v>
          </cell>
          <cell r="AC832">
            <v>-399.8</v>
          </cell>
          <cell r="AD832">
            <v>0</v>
          </cell>
          <cell r="AE832">
            <v>-399.8</v>
          </cell>
          <cell r="AF832">
            <v>-331.2</v>
          </cell>
          <cell r="AG832">
            <v>0</v>
          </cell>
        </row>
        <row r="833">
          <cell r="G833">
            <v>3.6</v>
          </cell>
          <cell r="H833">
            <v>3.3000000000000003</v>
          </cell>
          <cell r="I833">
            <v>6.9</v>
          </cell>
          <cell r="J833">
            <v>12.9</v>
          </cell>
          <cell r="K833">
            <v>19.8</v>
          </cell>
          <cell r="L833">
            <v>62.900000000000006</v>
          </cell>
          <cell r="M833">
            <v>82.7</v>
          </cell>
          <cell r="N833">
            <v>9.9999999999994316E-2</v>
          </cell>
          <cell r="O833">
            <v>82.8</v>
          </cell>
          <cell r="P833">
            <v>16.5</v>
          </cell>
          <cell r="Q833">
            <v>79.5</v>
          </cell>
          <cell r="R833">
            <v>99.3</v>
          </cell>
          <cell r="S833">
            <v>5.7999999999999972</v>
          </cell>
          <cell r="T833">
            <v>105.1</v>
          </cell>
          <cell r="U833">
            <v>3.5</v>
          </cell>
          <cell r="V833">
            <v>108.6</v>
          </cell>
          <cell r="W833">
            <v>5.8000000000000114</v>
          </cell>
          <cell r="X833">
            <v>15.100000000000009</v>
          </cell>
          <cell r="Y833">
            <v>114.4</v>
          </cell>
          <cell r="Z833">
            <v>-114.4</v>
          </cell>
          <cell r="AA833">
            <v>0</v>
          </cell>
          <cell r="AB833">
            <v>0</v>
          </cell>
          <cell r="AC833">
            <v>-114.4</v>
          </cell>
          <cell r="AD833">
            <v>0</v>
          </cell>
          <cell r="AE833">
            <v>-114.4</v>
          </cell>
          <cell r="AF833">
            <v>-99.3</v>
          </cell>
          <cell r="AG833">
            <v>0</v>
          </cell>
        </row>
        <row r="834">
          <cell r="G834">
            <v>87</v>
          </cell>
          <cell r="H834">
            <v>-58</v>
          </cell>
          <cell r="I834">
            <v>29</v>
          </cell>
          <cell r="J834">
            <v>421</v>
          </cell>
          <cell r="K834">
            <v>450</v>
          </cell>
          <cell r="L834">
            <v>264</v>
          </cell>
          <cell r="M834">
            <v>714</v>
          </cell>
          <cell r="N834">
            <v>158</v>
          </cell>
          <cell r="O834">
            <v>872</v>
          </cell>
          <cell r="P834">
            <v>520</v>
          </cell>
          <cell r="Q834">
            <v>942</v>
          </cell>
          <cell r="R834">
            <v>1392</v>
          </cell>
          <cell r="S834">
            <v>1054</v>
          </cell>
          <cell r="T834">
            <v>2446</v>
          </cell>
          <cell r="U834">
            <v>187</v>
          </cell>
          <cell r="V834">
            <v>2633</v>
          </cell>
          <cell r="W834">
            <v>-36</v>
          </cell>
          <cell r="X834">
            <v>1205</v>
          </cell>
          <cell r="Y834">
            <v>2597</v>
          </cell>
          <cell r="Z834">
            <v>-2597</v>
          </cell>
          <cell r="AA834">
            <v>0</v>
          </cell>
          <cell r="AB834">
            <v>0</v>
          </cell>
          <cell r="AC834">
            <v>-2597</v>
          </cell>
          <cell r="AD834">
            <v>0</v>
          </cell>
          <cell r="AE834">
            <v>-2597</v>
          </cell>
          <cell r="AF834">
            <v>-1392</v>
          </cell>
          <cell r="AG834">
            <v>0</v>
          </cell>
        </row>
        <row r="835">
          <cell r="G835">
            <v>168.2</v>
          </cell>
          <cell r="H835">
            <v>128.69999999999999</v>
          </cell>
          <cell r="I835">
            <v>296.89999999999998</v>
          </cell>
          <cell r="J835">
            <v>101.60000000000002</v>
          </cell>
          <cell r="K835">
            <v>398.5</v>
          </cell>
          <cell r="L835">
            <v>124.89999999999998</v>
          </cell>
          <cell r="M835">
            <v>523.4</v>
          </cell>
          <cell r="N835">
            <v>216.80000000000007</v>
          </cell>
          <cell r="O835">
            <v>740.2</v>
          </cell>
          <cell r="P835">
            <v>-20.600000000000023</v>
          </cell>
          <cell r="Q835">
            <v>321.10000000000002</v>
          </cell>
          <cell r="R835">
            <v>719.6</v>
          </cell>
          <cell r="S835">
            <v>139.60000000000002</v>
          </cell>
          <cell r="T835">
            <v>859.2</v>
          </cell>
          <cell r="U835">
            <v>219.70000000000005</v>
          </cell>
          <cell r="V835">
            <v>1078.9000000000001</v>
          </cell>
          <cell r="W835">
            <v>53.899999999999864</v>
          </cell>
          <cell r="X835">
            <v>413.19999999999993</v>
          </cell>
          <cell r="Y835">
            <v>1132.8</v>
          </cell>
          <cell r="Z835">
            <v>-1132.8</v>
          </cell>
          <cell r="AA835">
            <v>0</v>
          </cell>
          <cell r="AB835">
            <v>0</v>
          </cell>
          <cell r="AC835">
            <v>-1132.8</v>
          </cell>
          <cell r="AD835">
            <v>0</v>
          </cell>
          <cell r="AE835">
            <v>-1132.8</v>
          </cell>
          <cell r="AF835">
            <v>-719.6</v>
          </cell>
          <cell r="AG835">
            <v>0</v>
          </cell>
        </row>
        <row r="836">
          <cell r="H836">
            <v>0</v>
          </cell>
          <cell r="I836">
            <v>27.5</v>
          </cell>
          <cell r="J836">
            <v>27.5</v>
          </cell>
          <cell r="K836">
            <v>27.5</v>
          </cell>
          <cell r="L836">
            <v>26</v>
          </cell>
          <cell r="M836">
            <v>53.5</v>
          </cell>
          <cell r="N836">
            <v>0</v>
          </cell>
          <cell r="O836">
            <v>53.5</v>
          </cell>
          <cell r="P836">
            <v>40</v>
          </cell>
          <cell r="Q836">
            <v>66</v>
          </cell>
          <cell r="R836">
            <v>93.5</v>
          </cell>
          <cell r="S836">
            <v>33.599999999999994</v>
          </cell>
          <cell r="T836">
            <v>127.1</v>
          </cell>
          <cell r="U836">
            <v>12.099999999999994</v>
          </cell>
          <cell r="V836">
            <v>139.19999999999999</v>
          </cell>
          <cell r="W836">
            <v>42</v>
          </cell>
          <cell r="X836">
            <v>87.699999999999989</v>
          </cell>
          <cell r="Y836">
            <v>181.2</v>
          </cell>
          <cell r="Z836">
            <v>-181.2</v>
          </cell>
          <cell r="AA836">
            <v>0</v>
          </cell>
          <cell r="AB836">
            <v>0</v>
          </cell>
          <cell r="AC836">
            <v>-93.5</v>
          </cell>
          <cell r="AD836">
            <v>0</v>
          </cell>
          <cell r="AE836">
            <v>-181.2</v>
          </cell>
          <cell r="AF836">
            <v>-93.5</v>
          </cell>
          <cell r="AG836">
            <v>0</v>
          </cell>
        </row>
        <row r="837">
          <cell r="G837">
            <v>13538.4</v>
          </cell>
          <cell r="H837">
            <v>3488.5000000000018</v>
          </cell>
          <cell r="I837">
            <v>17026.900000000001</v>
          </cell>
          <cell r="J837">
            <v>13381.399999999998</v>
          </cell>
          <cell r="K837">
            <v>30408.3</v>
          </cell>
          <cell r="L837">
            <v>18090.600000000002</v>
          </cell>
          <cell r="M837">
            <v>48498.9</v>
          </cell>
          <cell r="N837">
            <v>15996.199999999997</v>
          </cell>
          <cell r="O837">
            <v>64495.1</v>
          </cell>
          <cell r="P837">
            <v>5166.9000000000015</v>
          </cell>
          <cell r="Q837">
            <v>39253.699999999997</v>
          </cell>
          <cell r="R837">
            <v>69662</v>
          </cell>
          <cell r="S837">
            <v>32761.899999999994</v>
          </cell>
          <cell r="T837">
            <v>102423.9</v>
          </cell>
          <cell r="U837">
            <v>56073.800000000017</v>
          </cell>
          <cell r="V837">
            <v>158497.70000000001</v>
          </cell>
          <cell r="W837">
            <v>7431.3999999999942</v>
          </cell>
          <cell r="X837">
            <v>96267.1</v>
          </cell>
          <cell r="Y837">
            <v>165929.1</v>
          </cell>
          <cell r="Z837">
            <v>-165929.1</v>
          </cell>
          <cell r="AA837">
            <v>0</v>
          </cell>
          <cell r="AB837">
            <v>0</v>
          </cell>
          <cell r="AC837">
            <v>-165929.1</v>
          </cell>
          <cell r="AD837">
            <v>0</v>
          </cell>
          <cell r="AE837">
            <v>-165929.1</v>
          </cell>
          <cell r="AF837">
            <v>-69662</v>
          </cell>
          <cell r="AG837">
            <v>0</v>
          </cell>
        </row>
        <row r="838">
          <cell r="H838">
            <v>0</v>
          </cell>
          <cell r="I838">
            <v>0</v>
          </cell>
          <cell r="J838">
            <v>0</v>
          </cell>
          <cell r="K838">
            <v>0</v>
          </cell>
          <cell r="L838">
            <v>0</v>
          </cell>
          <cell r="M838">
            <v>0</v>
          </cell>
          <cell r="N838">
            <v>0</v>
          </cell>
          <cell r="O838">
            <v>0</v>
          </cell>
          <cell r="P838">
            <v>0</v>
          </cell>
          <cell r="Q838">
            <v>0</v>
          </cell>
          <cell r="R838">
            <v>0</v>
          </cell>
          <cell r="S838">
            <v>0</v>
          </cell>
          <cell r="T838">
            <v>0</v>
          </cell>
          <cell r="U838">
            <v>0</v>
          </cell>
          <cell r="V838">
            <v>0</v>
          </cell>
          <cell r="W838">
            <v>0</v>
          </cell>
          <cell r="X838">
            <v>0</v>
          </cell>
          <cell r="Y838">
            <v>0</v>
          </cell>
          <cell r="Z838">
            <v>0</v>
          </cell>
          <cell r="AA838">
            <v>0</v>
          </cell>
          <cell r="AB838">
            <v>0</v>
          </cell>
          <cell r="AC838">
            <v>0</v>
          </cell>
          <cell r="AD838">
            <v>0</v>
          </cell>
          <cell r="AE838">
            <v>0</v>
          </cell>
          <cell r="AF838">
            <v>0</v>
          </cell>
          <cell r="AG838">
            <v>0</v>
          </cell>
        </row>
        <row r="839">
          <cell r="G839">
            <v>7325.8</v>
          </cell>
          <cell r="H839">
            <v>7438.7000000000035</v>
          </cell>
          <cell r="I839">
            <v>14764.500000000004</v>
          </cell>
          <cell r="J839">
            <v>5622.299999999992</v>
          </cell>
          <cell r="K839">
            <v>20386.799999999996</v>
          </cell>
          <cell r="L839">
            <v>6088.6999999999989</v>
          </cell>
          <cell r="M839">
            <v>26475.499999999996</v>
          </cell>
          <cell r="N839">
            <v>5636.6000000000013</v>
          </cell>
          <cell r="O839">
            <v>32112.1</v>
          </cell>
          <cell r="P839">
            <v>3879</v>
          </cell>
          <cell r="Q839">
            <v>15604.300000000001</v>
          </cell>
          <cell r="R839">
            <v>35991.1</v>
          </cell>
          <cell r="S839">
            <v>5100.4000000000015</v>
          </cell>
          <cell r="T839">
            <v>41091.5</v>
          </cell>
          <cell r="U839">
            <v>6621.8000000000102</v>
          </cell>
          <cell r="V839">
            <v>47713.30000000001</v>
          </cell>
          <cell r="W839">
            <v>6881.0999999999913</v>
          </cell>
          <cell r="X839">
            <v>18603.299999999996</v>
          </cell>
          <cell r="Y839">
            <v>54594.400000000001</v>
          </cell>
          <cell r="Z839">
            <v>-54594.400000000001</v>
          </cell>
          <cell r="AA839">
            <v>0</v>
          </cell>
          <cell r="AB839">
            <v>0</v>
          </cell>
          <cell r="AC839">
            <v>0</v>
          </cell>
          <cell r="AD839">
            <v>0</v>
          </cell>
          <cell r="AE839">
            <v>-54594.400000000001</v>
          </cell>
          <cell r="AF839">
            <v>-35991.1</v>
          </cell>
          <cell r="AG839">
            <v>0</v>
          </cell>
        </row>
        <row r="840">
          <cell r="G840">
            <v>29.4</v>
          </cell>
          <cell r="H840">
            <v>43.6</v>
          </cell>
          <cell r="I840">
            <v>73</v>
          </cell>
          <cell r="J840">
            <v>18.599999999999994</v>
          </cell>
          <cell r="K840">
            <v>91.6</v>
          </cell>
          <cell r="L840">
            <v>90.4</v>
          </cell>
          <cell r="M840">
            <v>182</v>
          </cell>
          <cell r="N840">
            <v>0</v>
          </cell>
          <cell r="O840">
            <v>182</v>
          </cell>
          <cell r="P840">
            <v>48</v>
          </cell>
          <cell r="Q840">
            <v>138.4</v>
          </cell>
          <cell r="R840">
            <v>230</v>
          </cell>
          <cell r="S840">
            <v>9.9999999999994316E-2</v>
          </cell>
          <cell r="T840">
            <v>230.1</v>
          </cell>
          <cell r="U840">
            <v>59.599999999999994</v>
          </cell>
          <cell r="V840">
            <v>289.7</v>
          </cell>
          <cell r="W840">
            <v>158.19999999999999</v>
          </cell>
          <cell r="X840">
            <v>217.89999999999998</v>
          </cell>
          <cell r="Y840">
            <v>447.9</v>
          </cell>
          <cell r="Z840">
            <v>-447.9</v>
          </cell>
          <cell r="AA840">
            <v>0</v>
          </cell>
          <cell r="AB840">
            <v>0</v>
          </cell>
          <cell r="AC840">
            <v>-447.9</v>
          </cell>
          <cell r="AD840">
            <v>0</v>
          </cell>
          <cell r="AE840">
            <v>-447.9</v>
          </cell>
          <cell r="AF840">
            <v>-230</v>
          </cell>
          <cell r="AG840">
            <v>0</v>
          </cell>
        </row>
        <row r="841">
          <cell r="G841">
            <v>3737.2</v>
          </cell>
          <cell r="H841">
            <v>1903.5</v>
          </cell>
          <cell r="I841">
            <v>5640.7</v>
          </cell>
          <cell r="J841">
            <v>2146.6999999999998</v>
          </cell>
          <cell r="K841">
            <v>7787.4</v>
          </cell>
          <cell r="L841">
            <v>889.60000000000036</v>
          </cell>
          <cell r="M841">
            <v>8677</v>
          </cell>
          <cell r="N841">
            <v>2285.6000000000004</v>
          </cell>
          <cell r="O841">
            <v>10962.6</v>
          </cell>
          <cell r="P841">
            <v>1535.6000000000004</v>
          </cell>
          <cell r="Q841">
            <v>4710.8000000000011</v>
          </cell>
          <cell r="R841">
            <v>12498.2</v>
          </cell>
          <cell r="S841">
            <v>1513.6999999999989</v>
          </cell>
          <cell r="T841">
            <v>14011.9</v>
          </cell>
          <cell r="U841">
            <v>1931.3999999999996</v>
          </cell>
          <cell r="V841">
            <v>15943.3</v>
          </cell>
          <cell r="W841">
            <v>3305</v>
          </cell>
          <cell r="X841">
            <v>6750.0999999999985</v>
          </cell>
          <cell r="Y841">
            <v>19248.3</v>
          </cell>
          <cell r="Z841">
            <v>-19248.3</v>
          </cell>
          <cell r="AA841">
            <v>0</v>
          </cell>
          <cell r="AB841">
            <v>0</v>
          </cell>
          <cell r="AC841">
            <v>-19248.3</v>
          </cell>
          <cell r="AD841">
            <v>0</v>
          </cell>
          <cell r="AE841">
            <v>-19248.3</v>
          </cell>
          <cell r="AF841">
            <v>-12498.2</v>
          </cell>
          <cell r="AG841">
            <v>0</v>
          </cell>
        </row>
        <row r="842">
          <cell r="G842">
            <v>213</v>
          </cell>
          <cell r="H842">
            <v>90.399999999999977</v>
          </cell>
          <cell r="I842">
            <v>303.39999999999998</v>
          </cell>
          <cell r="J842">
            <v>567.80000000000007</v>
          </cell>
          <cell r="K842">
            <v>871.2</v>
          </cell>
          <cell r="L842">
            <v>1855.4999999999998</v>
          </cell>
          <cell r="M842">
            <v>2726.7</v>
          </cell>
          <cell r="N842">
            <v>657.5</v>
          </cell>
          <cell r="O842">
            <v>3384.2</v>
          </cell>
          <cell r="P842">
            <v>62.900000000000091</v>
          </cell>
          <cell r="Q842">
            <v>2575.8999999999996</v>
          </cell>
          <cell r="R842">
            <v>3447.1</v>
          </cell>
          <cell r="S842">
            <v>110</v>
          </cell>
          <cell r="T842">
            <v>3557.1</v>
          </cell>
          <cell r="U842">
            <v>348.30000000000018</v>
          </cell>
          <cell r="V842">
            <v>3905.4</v>
          </cell>
          <cell r="W842">
            <v>239.70000000000027</v>
          </cell>
          <cell r="X842">
            <v>698.00000000000045</v>
          </cell>
          <cell r="Y842">
            <v>4145.1000000000004</v>
          </cell>
          <cell r="Z842">
            <v>-4145.1000000000004</v>
          </cell>
          <cell r="AA842">
            <v>0</v>
          </cell>
          <cell r="AB842">
            <v>0</v>
          </cell>
          <cell r="AC842">
            <v>-4145.1000000000004</v>
          </cell>
          <cell r="AD842">
            <v>0</v>
          </cell>
          <cell r="AE842">
            <v>-4145.1000000000004</v>
          </cell>
          <cell r="AF842">
            <v>-3447.1</v>
          </cell>
          <cell r="AG842">
            <v>0</v>
          </cell>
        </row>
        <row r="843">
          <cell r="G843">
            <v>37.200000000000003</v>
          </cell>
          <cell r="H843">
            <v>161.30000000000001</v>
          </cell>
          <cell r="I843">
            <v>198.5</v>
          </cell>
          <cell r="J843">
            <v>48</v>
          </cell>
          <cell r="K843">
            <v>246.5</v>
          </cell>
          <cell r="L843">
            <v>0</v>
          </cell>
          <cell r="M843">
            <v>246.5</v>
          </cell>
          <cell r="N843">
            <v>0</v>
          </cell>
          <cell r="O843">
            <v>246.5</v>
          </cell>
          <cell r="P843">
            <v>119.69999999999999</v>
          </cell>
          <cell r="Q843">
            <v>119.69999999999999</v>
          </cell>
          <cell r="R843">
            <v>366.2</v>
          </cell>
          <cell r="S843">
            <v>2</v>
          </cell>
          <cell r="T843">
            <v>368.2</v>
          </cell>
          <cell r="U843">
            <v>14.699999999999989</v>
          </cell>
          <cell r="V843">
            <v>382.9</v>
          </cell>
          <cell r="W843">
            <v>162.60000000000002</v>
          </cell>
          <cell r="X843">
            <v>179.3</v>
          </cell>
          <cell r="Y843">
            <v>545.5</v>
          </cell>
          <cell r="Z843">
            <v>-545.5</v>
          </cell>
          <cell r="AA843">
            <v>0</v>
          </cell>
          <cell r="AB843">
            <v>0</v>
          </cell>
          <cell r="AC843">
            <v>-545.5</v>
          </cell>
          <cell r="AD843">
            <v>0</v>
          </cell>
          <cell r="AE843">
            <v>-545.5</v>
          </cell>
          <cell r="AF843">
            <v>-366.2</v>
          </cell>
          <cell r="AG843">
            <v>0</v>
          </cell>
        </row>
        <row r="844">
          <cell r="G844">
            <v>1407</v>
          </cell>
          <cell r="H844">
            <v>1673.4</v>
          </cell>
          <cell r="I844">
            <v>3080.4</v>
          </cell>
          <cell r="J844">
            <v>1559.2000000000003</v>
          </cell>
          <cell r="K844">
            <v>4639.6000000000004</v>
          </cell>
          <cell r="L844">
            <v>1596.0999999999995</v>
          </cell>
          <cell r="M844">
            <v>6235.7</v>
          </cell>
          <cell r="N844">
            <v>1956.6999999999998</v>
          </cell>
          <cell r="O844">
            <v>8192.4</v>
          </cell>
          <cell r="P844">
            <v>972.39999999999964</v>
          </cell>
          <cell r="Q844">
            <v>4525.1999999999989</v>
          </cell>
          <cell r="R844">
            <v>9164.7999999999993</v>
          </cell>
          <cell r="S844">
            <v>1502.4000000000015</v>
          </cell>
          <cell r="T844">
            <v>10667.2</v>
          </cell>
          <cell r="U844">
            <v>1865</v>
          </cell>
          <cell r="V844">
            <v>12532.2</v>
          </cell>
          <cell r="W844">
            <v>1449.2999999999993</v>
          </cell>
          <cell r="X844">
            <v>4816.7000000000007</v>
          </cell>
          <cell r="Y844">
            <v>13981.5</v>
          </cell>
          <cell r="Z844">
            <v>-13981.5</v>
          </cell>
          <cell r="AA844">
            <v>0</v>
          </cell>
          <cell r="AB844">
            <v>0</v>
          </cell>
          <cell r="AC844">
            <v>-13981.5</v>
          </cell>
          <cell r="AD844">
            <v>0</v>
          </cell>
          <cell r="AE844">
            <v>-13981.5</v>
          </cell>
          <cell r="AF844">
            <v>-9164.7999999999993</v>
          </cell>
          <cell r="AG844">
            <v>0</v>
          </cell>
        </row>
        <row r="845">
          <cell r="G845">
            <v>294.2</v>
          </cell>
          <cell r="H845">
            <v>182.3</v>
          </cell>
          <cell r="I845">
            <v>476.5</v>
          </cell>
          <cell r="J845">
            <v>144.79999999999995</v>
          </cell>
          <cell r="K845">
            <v>621.29999999999995</v>
          </cell>
          <cell r="L845">
            <v>287.10000000000002</v>
          </cell>
          <cell r="M845">
            <v>908.4</v>
          </cell>
          <cell r="N845">
            <v>137.30000000000007</v>
          </cell>
          <cell r="O845">
            <v>1045.7</v>
          </cell>
          <cell r="P845">
            <v>201.29999999999995</v>
          </cell>
          <cell r="Q845">
            <v>625.70000000000005</v>
          </cell>
          <cell r="R845">
            <v>1247</v>
          </cell>
          <cell r="S845">
            <v>280.79999999999995</v>
          </cell>
          <cell r="T845">
            <v>1527.8</v>
          </cell>
          <cell r="U845">
            <v>293</v>
          </cell>
          <cell r="V845">
            <v>1820.8</v>
          </cell>
          <cell r="W845">
            <v>172.10000000000014</v>
          </cell>
          <cell r="X845">
            <v>745.90000000000009</v>
          </cell>
          <cell r="Y845">
            <v>1992.9</v>
          </cell>
          <cell r="Z845">
            <v>-1992.9</v>
          </cell>
          <cell r="AA845">
            <v>0</v>
          </cell>
          <cell r="AB845">
            <v>0</v>
          </cell>
          <cell r="AC845">
            <v>-1992.9</v>
          </cell>
          <cell r="AD845">
            <v>0</v>
          </cell>
          <cell r="AE845">
            <v>-1992.9</v>
          </cell>
          <cell r="AF845">
            <v>-1247</v>
          </cell>
          <cell r="AG845">
            <v>0</v>
          </cell>
        </row>
        <row r="846">
          <cell r="G846">
            <v>240.1</v>
          </cell>
          <cell r="H846">
            <v>211.6</v>
          </cell>
          <cell r="I846">
            <v>451.7</v>
          </cell>
          <cell r="J846">
            <v>52.600000000000023</v>
          </cell>
          <cell r="K846">
            <v>504.3</v>
          </cell>
          <cell r="L846">
            <v>49.499999999999943</v>
          </cell>
          <cell r="M846">
            <v>553.79999999999995</v>
          </cell>
          <cell r="N846">
            <v>263.60000000000002</v>
          </cell>
          <cell r="O846">
            <v>817.4</v>
          </cell>
          <cell r="P846">
            <v>-118.79999999999995</v>
          </cell>
          <cell r="Q846">
            <v>194.3</v>
          </cell>
          <cell r="R846">
            <v>698.6</v>
          </cell>
          <cell r="S846">
            <v>185.89999999999998</v>
          </cell>
          <cell r="T846">
            <v>884.5</v>
          </cell>
          <cell r="U846">
            <v>0</v>
          </cell>
          <cell r="V846">
            <v>884.5</v>
          </cell>
          <cell r="W846">
            <v>67.600000000000023</v>
          </cell>
          <cell r="X846">
            <v>253.5</v>
          </cell>
          <cell r="Y846">
            <v>952.1</v>
          </cell>
          <cell r="Z846">
            <v>-952.1</v>
          </cell>
          <cell r="AA846">
            <v>0</v>
          </cell>
          <cell r="AB846">
            <v>0</v>
          </cell>
          <cell r="AC846">
            <v>-952.1</v>
          </cell>
          <cell r="AD846">
            <v>0</v>
          </cell>
          <cell r="AE846">
            <v>-952.1</v>
          </cell>
          <cell r="AF846">
            <v>-698.6</v>
          </cell>
          <cell r="AG846">
            <v>0</v>
          </cell>
        </row>
        <row r="847">
          <cell r="H847">
            <v>0</v>
          </cell>
          <cell r="I847">
            <v>0</v>
          </cell>
          <cell r="J847">
            <v>0</v>
          </cell>
          <cell r="K847">
            <v>0</v>
          </cell>
          <cell r="L847">
            <v>0</v>
          </cell>
          <cell r="M847">
            <v>0</v>
          </cell>
          <cell r="N847">
            <v>0</v>
          </cell>
          <cell r="O847">
            <v>0</v>
          </cell>
          <cell r="P847">
            <v>0</v>
          </cell>
          <cell r="Q847">
            <v>0</v>
          </cell>
          <cell r="R847">
            <v>0</v>
          </cell>
          <cell r="S847">
            <v>0</v>
          </cell>
          <cell r="T847">
            <v>0</v>
          </cell>
          <cell r="U847">
            <v>0</v>
          </cell>
          <cell r="V847">
            <v>0</v>
          </cell>
          <cell r="W847">
            <v>39.700000000000003</v>
          </cell>
          <cell r="X847">
            <v>39.700000000000003</v>
          </cell>
          <cell r="Y847">
            <v>39.700000000000003</v>
          </cell>
          <cell r="Z847">
            <v>-39.700000000000003</v>
          </cell>
          <cell r="AA847">
            <v>-39.700000000000003</v>
          </cell>
          <cell r="AB847">
            <v>0</v>
          </cell>
          <cell r="AC847">
            <v>0</v>
          </cell>
          <cell r="AD847">
            <v>0</v>
          </cell>
          <cell r="AE847">
            <v>-39.700000000000003</v>
          </cell>
          <cell r="AF847">
            <v>0</v>
          </cell>
          <cell r="AG847">
            <v>0</v>
          </cell>
        </row>
        <row r="848">
          <cell r="G848">
            <v>203.1</v>
          </cell>
          <cell r="H848">
            <v>98.500000000000028</v>
          </cell>
          <cell r="I848">
            <v>301.60000000000002</v>
          </cell>
          <cell r="J848">
            <v>200.79999999999995</v>
          </cell>
          <cell r="K848">
            <v>502.4</v>
          </cell>
          <cell r="L848">
            <v>107.20000000000005</v>
          </cell>
          <cell r="M848">
            <v>609.6</v>
          </cell>
          <cell r="N848">
            <v>225.89999999999998</v>
          </cell>
          <cell r="O848">
            <v>835.5</v>
          </cell>
          <cell r="P848">
            <v>127.5</v>
          </cell>
          <cell r="Q848">
            <v>460.6</v>
          </cell>
          <cell r="R848">
            <v>963</v>
          </cell>
          <cell r="S848">
            <v>150.29999999999995</v>
          </cell>
          <cell r="T848">
            <v>1113.3</v>
          </cell>
          <cell r="U848">
            <v>777.90000000000009</v>
          </cell>
          <cell r="V848">
            <v>1891.2</v>
          </cell>
          <cell r="W848">
            <v>43.700000000000045</v>
          </cell>
          <cell r="X848">
            <v>971.90000000000009</v>
          </cell>
          <cell r="Y848">
            <v>1934.9</v>
          </cell>
          <cell r="Z848">
            <v>-1934.9</v>
          </cell>
          <cell r="AA848">
            <v>0</v>
          </cell>
          <cell r="AB848">
            <v>0</v>
          </cell>
          <cell r="AC848">
            <v>-1934.9</v>
          </cell>
          <cell r="AD848">
            <v>0</v>
          </cell>
          <cell r="AE848">
            <v>-1934.9</v>
          </cell>
          <cell r="AF848">
            <v>-963</v>
          </cell>
          <cell r="AG848">
            <v>0</v>
          </cell>
        </row>
        <row r="849">
          <cell r="G849">
            <v>950.3</v>
          </cell>
          <cell r="H849">
            <v>2755</v>
          </cell>
          <cell r="I849">
            <v>3705.3</v>
          </cell>
          <cell r="J849">
            <v>738.69999999999982</v>
          </cell>
          <cell r="K849">
            <v>4444</v>
          </cell>
          <cell r="L849">
            <v>984.89999999999964</v>
          </cell>
          <cell r="M849">
            <v>5428.9</v>
          </cell>
          <cell r="N849">
            <v>-205.59999999999945</v>
          </cell>
          <cell r="O849">
            <v>5223.3</v>
          </cell>
          <cell r="P849">
            <v>656.89999999999964</v>
          </cell>
          <cell r="Q849">
            <v>1436.1999999999998</v>
          </cell>
          <cell r="R849">
            <v>5880.2</v>
          </cell>
          <cell r="S849">
            <v>1027.1000000000004</v>
          </cell>
          <cell r="T849">
            <v>6907.3</v>
          </cell>
          <cell r="U849">
            <v>459</v>
          </cell>
          <cell r="V849">
            <v>7366.3</v>
          </cell>
          <cell r="W849">
            <v>899.99999999999909</v>
          </cell>
          <cell r="X849">
            <v>2386.0999999999995</v>
          </cell>
          <cell r="Y849">
            <v>8266.2999999999993</v>
          </cell>
          <cell r="Z849">
            <v>-8266.2999999999993</v>
          </cell>
          <cell r="AA849">
            <v>0</v>
          </cell>
          <cell r="AB849">
            <v>0</v>
          </cell>
          <cell r="AC849">
            <v>-8266.2999999999993</v>
          </cell>
          <cell r="AD849">
            <v>0</v>
          </cell>
          <cell r="AE849">
            <v>-8266.2999999999993</v>
          </cell>
          <cell r="AF849">
            <v>-5880.2</v>
          </cell>
          <cell r="AG849">
            <v>0</v>
          </cell>
        </row>
        <row r="850">
          <cell r="G850">
            <v>98</v>
          </cell>
          <cell r="H850">
            <v>33</v>
          </cell>
          <cell r="I850">
            <v>131</v>
          </cell>
          <cell r="J850">
            <v>12</v>
          </cell>
          <cell r="K850">
            <v>143</v>
          </cell>
          <cell r="L850">
            <v>95</v>
          </cell>
          <cell r="M850">
            <v>238</v>
          </cell>
          <cell r="N850">
            <v>12</v>
          </cell>
          <cell r="O850">
            <v>250</v>
          </cell>
          <cell r="P850">
            <v>7</v>
          </cell>
          <cell r="Q850">
            <v>114</v>
          </cell>
          <cell r="R850">
            <v>257</v>
          </cell>
          <cell r="S850">
            <v>66</v>
          </cell>
          <cell r="T850">
            <v>323</v>
          </cell>
          <cell r="U850">
            <v>12</v>
          </cell>
          <cell r="V850">
            <v>335</v>
          </cell>
          <cell r="W850">
            <v>74</v>
          </cell>
          <cell r="X850">
            <v>152</v>
          </cell>
          <cell r="Y850">
            <v>409</v>
          </cell>
          <cell r="Z850">
            <v>-409</v>
          </cell>
          <cell r="AA850">
            <v>0</v>
          </cell>
          <cell r="AB850">
            <v>0</v>
          </cell>
          <cell r="AC850">
            <v>-409</v>
          </cell>
          <cell r="AD850">
            <v>0</v>
          </cell>
          <cell r="AE850">
            <v>-409</v>
          </cell>
          <cell r="AF850">
            <v>-257</v>
          </cell>
          <cell r="AG850">
            <v>0</v>
          </cell>
        </row>
        <row r="851">
          <cell r="H851">
            <v>130.1</v>
          </cell>
          <cell r="I851">
            <v>130.1</v>
          </cell>
          <cell r="J851">
            <v>97</v>
          </cell>
          <cell r="K851">
            <v>227.1</v>
          </cell>
          <cell r="L851">
            <v>0</v>
          </cell>
          <cell r="M851">
            <v>227.1</v>
          </cell>
          <cell r="N851">
            <v>0</v>
          </cell>
          <cell r="O851">
            <v>227.1</v>
          </cell>
          <cell r="P851">
            <v>76.099999999999994</v>
          </cell>
          <cell r="Q851">
            <v>76.099999999999994</v>
          </cell>
          <cell r="R851">
            <v>303.2</v>
          </cell>
          <cell r="S851">
            <v>30.900000000000034</v>
          </cell>
          <cell r="T851">
            <v>334.1</v>
          </cell>
          <cell r="U851">
            <v>388.69999999999993</v>
          </cell>
          <cell r="V851">
            <v>722.8</v>
          </cell>
          <cell r="W851">
            <v>0</v>
          </cell>
          <cell r="X851">
            <v>419.59999999999997</v>
          </cell>
          <cell r="Y851">
            <v>722.8</v>
          </cell>
          <cell r="Z851">
            <v>-722.8</v>
          </cell>
          <cell r="AA851">
            <v>0</v>
          </cell>
          <cell r="AB851">
            <v>0</v>
          </cell>
          <cell r="AC851">
            <v>-722.8</v>
          </cell>
          <cell r="AD851">
            <v>0</v>
          </cell>
          <cell r="AE851">
            <v>-722.8</v>
          </cell>
          <cell r="AF851">
            <v>-303.2</v>
          </cell>
          <cell r="AG851">
            <v>0</v>
          </cell>
        </row>
        <row r="852">
          <cell r="G852">
            <v>116.3</v>
          </cell>
          <cell r="H852">
            <v>143.89999999999998</v>
          </cell>
          <cell r="I852">
            <v>260.2</v>
          </cell>
          <cell r="J852">
            <v>36.100000000000023</v>
          </cell>
          <cell r="K852">
            <v>296.3</v>
          </cell>
          <cell r="L852">
            <v>24.399999999999977</v>
          </cell>
          <cell r="M852">
            <v>320.7</v>
          </cell>
          <cell r="N852">
            <v>244.8</v>
          </cell>
          <cell r="O852">
            <v>565.5</v>
          </cell>
          <cell r="P852">
            <v>190.39999999999998</v>
          </cell>
          <cell r="Q852">
            <v>459.59999999999997</v>
          </cell>
          <cell r="R852">
            <v>755.9</v>
          </cell>
          <cell r="S852">
            <v>231.20000000000005</v>
          </cell>
          <cell r="T852">
            <v>987.1</v>
          </cell>
          <cell r="U852">
            <v>472.19999999999993</v>
          </cell>
          <cell r="V852">
            <v>1459.3</v>
          </cell>
          <cell r="W852">
            <v>211.20000000000005</v>
          </cell>
          <cell r="X852">
            <v>914.6</v>
          </cell>
          <cell r="Y852">
            <v>1670.5</v>
          </cell>
          <cell r="Z852">
            <v>-1670.5</v>
          </cell>
          <cell r="AA852">
            <v>0</v>
          </cell>
          <cell r="AB852">
            <v>0</v>
          </cell>
          <cell r="AC852">
            <v>-1670.5</v>
          </cell>
          <cell r="AD852">
            <v>0</v>
          </cell>
          <cell r="AE852">
            <v>-1670.5</v>
          </cell>
          <cell r="AF852">
            <v>-755.9</v>
          </cell>
          <cell r="AG852">
            <v>0</v>
          </cell>
        </row>
        <row r="853">
          <cell r="H853">
            <v>12.1</v>
          </cell>
          <cell r="I853">
            <v>12.1</v>
          </cell>
          <cell r="J853">
            <v>0</v>
          </cell>
          <cell r="K853">
            <v>12.1</v>
          </cell>
          <cell r="L853">
            <v>109</v>
          </cell>
          <cell r="M853">
            <v>121.1</v>
          </cell>
          <cell r="N853">
            <v>58.800000000000011</v>
          </cell>
          <cell r="O853">
            <v>179.9</v>
          </cell>
          <cell r="P853">
            <v>0</v>
          </cell>
          <cell r="Q853">
            <v>167.8</v>
          </cell>
          <cell r="R853">
            <v>179.9</v>
          </cell>
          <cell r="S853">
            <v>0</v>
          </cell>
          <cell r="T853">
            <v>179.9</v>
          </cell>
          <cell r="U853">
            <v>0</v>
          </cell>
          <cell r="V853">
            <v>179.9</v>
          </cell>
          <cell r="W853">
            <v>58</v>
          </cell>
          <cell r="X853">
            <v>58</v>
          </cell>
          <cell r="Y853">
            <v>237.9</v>
          </cell>
          <cell r="Z853">
            <v>-237.9</v>
          </cell>
          <cell r="AA853">
            <v>0</v>
          </cell>
          <cell r="AB853">
            <v>0</v>
          </cell>
          <cell r="AC853">
            <v>-237.9</v>
          </cell>
          <cell r="AD853">
            <v>0</v>
          </cell>
          <cell r="AE853">
            <v>-237.9</v>
          </cell>
          <cell r="AF853">
            <v>-179.9</v>
          </cell>
          <cell r="AG853">
            <v>0</v>
          </cell>
        </row>
        <row r="854">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v>
          </cell>
          <cell r="W854">
            <v>0</v>
          </cell>
          <cell r="X854">
            <v>0</v>
          </cell>
          <cell r="Y854">
            <v>0</v>
          </cell>
          <cell r="Z854">
            <v>0</v>
          </cell>
          <cell r="AA854">
            <v>0</v>
          </cell>
          <cell r="AB854">
            <v>0</v>
          </cell>
          <cell r="AC854">
            <v>0</v>
          </cell>
          <cell r="AD854">
            <v>0</v>
          </cell>
          <cell r="AE854">
            <v>0</v>
          </cell>
          <cell r="AF854">
            <v>0</v>
          </cell>
          <cell r="AG854">
            <v>0</v>
          </cell>
        </row>
        <row r="855">
          <cell r="G855">
            <v>167138.90000000002</v>
          </cell>
          <cell r="H855">
            <v>120454.39999999997</v>
          </cell>
          <cell r="I855">
            <v>287593.3</v>
          </cell>
          <cell r="J855">
            <v>82635.100000000035</v>
          </cell>
          <cell r="K855">
            <v>370228.4</v>
          </cell>
          <cell r="L855">
            <v>108827</v>
          </cell>
          <cell r="M855">
            <v>479055.4</v>
          </cell>
          <cell r="N855">
            <v>119424.9</v>
          </cell>
          <cell r="O855">
            <v>598480.30000000005</v>
          </cell>
          <cell r="P855">
            <v>90565.29999999993</v>
          </cell>
          <cell r="Q855">
            <v>318817.19999999995</v>
          </cell>
          <cell r="R855">
            <v>689045.6</v>
          </cell>
          <cell r="S855">
            <v>110489.59999999998</v>
          </cell>
          <cell r="T855">
            <v>799535.2</v>
          </cell>
          <cell r="U855">
            <v>119800.90000000014</v>
          </cell>
          <cell r="V855">
            <v>919336.10000000009</v>
          </cell>
          <cell r="W855">
            <v>154237.5</v>
          </cell>
          <cell r="X855">
            <v>384528</v>
          </cell>
          <cell r="Y855">
            <v>1073573.6000000001</v>
          </cell>
          <cell r="Z855">
            <v>-1073573.6000000001</v>
          </cell>
          <cell r="AA855">
            <v>0</v>
          </cell>
          <cell r="AB855">
            <v>0</v>
          </cell>
          <cell r="AC855">
            <v>0</v>
          </cell>
          <cell r="AD855">
            <v>0</v>
          </cell>
          <cell r="AE855">
            <v>-1073573.6000000001</v>
          </cell>
          <cell r="AF855">
            <v>-689045.6</v>
          </cell>
          <cell r="AG855">
            <v>0</v>
          </cell>
        </row>
        <row r="856">
          <cell r="G856">
            <v>2347.6999999999998</v>
          </cell>
          <cell r="H856">
            <v>668.40000000000009</v>
          </cell>
          <cell r="I856">
            <v>3016.1</v>
          </cell>
          <cell r="J856">
            <v>534.40000000000009</v>
          </cell>
          <cell r="K856">
            <v>3550.5</v>
          </cell>
          <cell r="L856">
            <v>1157.8000000000002</v>
          </cell>
          <cell r="M856">
            <v>4708.3</v>
          </cell>
          <cell r="N856">
            <v>859.30000000000018</v>
          </cell>
          <cell r="O856">
            <v>5567.6</v>
          </cell>
          <cell r="P856">
            <v>1262.8999999999996</v>
          </cell>
          <cell r="Q856">
            <v>3280</v>
          </cell>
          <cell r="R856">
            <v>6830.5</v>
          </cell>
          <cell r="S856">
            <v>1322.1999999999998</v>
          </cell>
          <cell r="T856">
            <v>8152.7</v>
          </cell>
          <cell r="U856">
            <v>334.40000000000055</v>
          </cell>
          <cell r="V856">
            <v>8487.1</v>
          </cell>
          <cell r="W856">
            <v>1291.8999999999996</v>
          </cell>
          <cell r="X856">
            <v>2948.5</v>
          </cell>
          <cell r="Y856">
            <v>9779</v>
          </cell>
          <cell r="Z856">
            <v>-9779</v>
          </cell>
          <cell r="AA856">
            <v>0</v>
          </cell>
          <cell r="AB856">
            <v>0</v>
          </cell>
          <cell r="AC856">
            <v>-9779</v>
          </cell>
          <cell r="AD856">
            <v>0</v>
          </cell>
          <cell r="AE856">
            <v>-9779</v>
          </cell>
          <cell r="AF856">
            <v>-6830.5</v>
          </cell>
          <cell r="AG856">
            <v>0</v>
          </cell>
        </row>
        <row r="857">
          <cell r="G857">
            <v>6666.1</v>
          </cell>
          <cell r="H857">
            <v>7991.1999999999989</v>
          </cell>
          <cell r="I857">
            <v>14657.3</v>
          </cell>
          <cell r="J857">
            <v>6516.6000000000022</v>
          </cell>
          <cell r="K857">
            <v>21173.9</v>
          </cell>
          <cell r="L857">
            <v>3752.7999999999993</v>
          </cell>
          <cell r="M857">
            <v>24926.7</v>
          </cell>
          <cell r="N857">
            <v>12741.600000000002</v>
          </cell>
          <cell r="O857">
            <v>37668.300000000003</v>
          </cell>
          <cell r="P857">
            <v>4488.5999999999985</v>
          </cell>
          <cell r="Q857">
            <v>20983</v>
          </cell>
          <cell r="R857">
            <v>42156.9</v>
          </cell>
          <cell r="S857">
            <v>5867.7999999999956</v>
          </cell>
          <cell r="T857">
            <v>48024.7</v>
          </cell>
          <cell r="U857">
            <v>3620.5</v>
          </cell>
          <cell r="V857">
            <v>51645.2</v>
          </cell>
          <cell r="W857">
            <v>4839.4000000000015</v>
          </cell>
          <cell r="X857">
            <v>14327.699999999997</v>
          </cell>
          <cell r="Y857">
            <v>56484.6</v>
          </cell>
          <cell r="Z857">
            <v>-56484.6</v>
          </cell>
          <cell r="AA857">
            <v>0</v>
          </cell>
          <cell r="AB857">
            <v>0</v>
          </cell>
          <cell r="AC857">
            <v>-56484.6</v>
          </cell>
          <cell r="AD857">
            <v>0</v>
          </cell>
          <cell r="AE857">
            <v>-56484.6</v>
          </cell>
          <cell r="AF857">
            <v>-42156.9</v>
          </cell>
          <cell r="AG857">
            <v>0</v>
          </cell>
        </row>
        <row r="858">
          <cell r="G858">
            <v>3396.8</v>
          </cell>
          <cell r="H858">
            <v>3070.5999999999995</v>
          </cell>
          <cell r="I858">
            <v>6467.4</v>
          </cell>
          <cell r="J858">
            <v>820.60000000000036</v>
          </cell>
          <cell r="K858">
            <v>7288</v>
          </cell>
          <cell r="L858">
            <v>1846.5</v>
          </cell>
          <cell r="M858">
            <v>9134.5</v>
          </cell>
          <cell r="N858">
            <v>1547.8999999999996</v>
          </cell>
          <cell r="O858">
            <v>10682.4</v>
          </cell>
          <cell r="P858">
            <v>760.89999999999964</v>
          </cell>
          <cell r="Q858">
            <v>4155.2999999999993</v>
          </cell>
          <cell r="R858">
            <v>11443.3</v>
          </cell>
          <cell r="S858">
            <v>658.20000000000073</v>
          </cell>
          <cell r="T858">
            <v>12101.5</v>
          </cell>
          <cell r="U858">
            <v>468.39999999999964</v>
          </cell>
          <cell r="V858">
            <v>12569.9</v>
          </cell>
          <cell r="W858">
            <v>824.89999999999964</v>
          </cell>
          <cell r="X858">
            <v>1951.5</v>
          </cell>
          <cell r="Y858">
            <v>13394.8</v>
          </cell>
          <cell r="Z858">
            <v>-13394.8</v>
          </cell>
          <cell r="AA858">
            <v>0</v>
          </cell>
          <cell r="AB858">
            <v>0</v>
          </cell>
          <cell r="AC858">
            <v>-13394.8</v>
          </cell>
          <cell r="AD858">
            <v>0</v>
          </cell>
          <cell r="AE858">
            <v>-13394.8</v>
          </cell>
          <cell r="AF858">
            <v>-11443.3</v>
          </cell>
          <cell r="AG858">
            <v>0</v>
          </cell>
        </row>
        <row r="859">
          <cell r="G859">
            <v>5796.9</v>
          </cell>
          <cell r="H859">
            <v>5887.6</v>
          </cell>
          <cell r="I859">
            <v>11684.5</v>
          </cell>
          <cell r="J859">
            <v>5130</v>
          </cell>
          <cell r="K859">
            <v>16814.5</v>
          </cell>
          <cell r="L859">
            <v>9449.9000000000015</v>
          </cell>
          <cell r="M859">
            <v>26264.400000000001</v>
          </cell>
          <cell r="N859">
            <v>9474.9000000000015</v>
          </cell>
          <cell r="O859">
            <v>35739.300000000003</v>
          </cell>
          <cell r="P859">
            <v>5871.5999999999985</v>
          </cell>
          <cell r="Q859">
            <v>24796.400000000001</v>
          </cell>
          <cell r="R859">
            <v>41610.9</v>
          </cell>
          <cell r="S859">
            <v>3641.5999999999985</v>
          </cell>
          <cell r="T859">
            <v>45252.5</v>
          </cell>
          <cell r="U859">
            <v>8711.8000000000029</v>
          </cell>
          <cell r="V859">
            <v>53964.3</v>
          </cell>
          <cell r="W859">
            <v>4590.1999999999971</v>
          </cell>
          <cell r="X859">
            <v>16943.599999999999</v>
          </cell>
          <cell r="Y859">
            <v>58554.5</v>
          </cell>
          <cell r="Z859">
            <v>-58554.5</v>
          </cell>
          <cell r="AA859">
            <v>0</v>
          </cell>
          <cell r="AB859">
            <v>0</v>
          </cell>
          <cell r="AC859">
            <v>-58554.5</v>
          </cell>
          <cell r="AD859">
            <v>0</v>
          </cell>
          <cell r="AE859">
            <v>-58554.5</v>
          </cell>
          <cell r="AF859">
            <v>-41610.9</v>
          </cell>
          <cell r="AG859">
            <v>0</v>
          </cell>
        </row>
        <row r="860">
          <cell r="G860">
            <v>15961.8</v>
          </cell>
          <cell r="H860">
            <v>9738.9000000000015</v>
          </cell>
          <cell r="I860">
            <v>25700.7</v>
          </cell>
          <cell r="J860">
            <v>9870.6000000000022</v>
          </cell>
          <cell r="K860">
            <v>35571.300000000003</v>
          </cell>
          <cell r="L860">
            <v>15327.399999999994</v>
          </cell>
          <cell r="M860">
            <v>50898.7</v>
          </cell>
          <cell r="N860">
            <v>7943.4000000000015</v>
          </cell>
          <cell r="O860">
            <v>58842.1</v>
          </cell>
          <cell r="P860">
            <v>9132.4000000000015</v>
          </cell>
          <cell r="Q860">
            <v>32403.199999999997</v>
          </cell>
          <cell r="R860">
            <v>67974.5</v>
          </cell>
          <cell r="S860">
            <v>17880</v>
          </cell>
          <cell r="T860">
            <v>85854.5</v>
          </cell>
          <cell r="U860">
            <v>9716.6000000000058</v>
          </cell>
          <cell r="V860">
            <v>95571.1</v>
          </cell>
          <cell r="W860">
            <v>9871</v>
          </cell>
          <cell r="X860">
            <v>37467.600000000006</v>
          </cell>
          <cell r="Y860">
            <v>105442.1</v>
          </cell>
          <cell r="Z860">
            <v>-105442.1</v>
          </cell>
          <cell r="AA860">
            <v>0</v>
          </cell>
          <cell r="AB860">
            <v>0</v>
          </cell>
          <cell r="AC860">
            <v>-105442.1</v>
          </cell>
          <cell r="AD860">
            <v>0</v>
          </cell>
          <cell r="AE860">
            <v>-105442.1</v>
          </cell>
          <cell r="AF860">
            <v>-67974.5</v>
          </cell>
          <cell r="AG860">
            <v>0</v>
          </cell>
        </row>
        <row r="861">
          <cell r="G861">
            <v>1876.5</v>
          </cell>
          <cell r="H861">
            <v>1275.9000000000001</v>
          </cell>
          <cell r="I861">
            <v>3152.4</v>
          </cell>
          <cell r="J861">
            <v>978.99999999999955</v>
          </cell>
          <cell r="K861">
            <v>4131.3999999999996</v>
          </cell>
          <cell r="L861">
            <v>2219.9000000000005</v>
          </cell>
          <cell r="M861">
            <v>6351.3</v>
          </cell>
          <cell r="N861">
            <v>755.80000000000018</v>
          </cell>
          <cell r="O861">
            <v>7107.1</v>
          </cell>
          <cell r="P861">
            <v>1420.3999999999996</v>
          </cell>
          <cell r="Q861">
            <v>4396.1000000000004</v>
          </cell>
          <cell r="R861">
            <v>8527.5</v>
          </cell>
          <cell r="S861">
            <v>1325.8999999999996</v>
          </cell>
          <cell r="T861">
            <v>9853.4</v>
          </cell>
          <cell r="U861">
            <v>658.30000000000109</v>
          </cell>
          <cell r="V861">
            <v>10511.7</v>
          </cell>
          <cell r="W861">
            <v>867.79999999999927</v>
          </cell>
          <cell r="X861">
            <v>2852</v>
          </cell>
          <cell r="Y861">
            <v>11379.5</v>
          </cell>
          <cell r="Z861">
            <v>-11379.5</v>
          </cell>
          <cell r="AA861">
            <v>0</v>
          </cell>
          <cell r="AB861">
            <v>0</v>
          </cell>
          <cell r="AC861">
            <v>-11379.5</v>
          </cell>
          <cell r="AD861">
            <v>0</v>
          </cell>
          <cell r="AE861">
            <v>-11379.5</v>
          </cell>
          <cell r="AF861">
            <v>-8527.5</v>
          </cell>
          <cell r="AG861">
            <v>0</v>
          </cell>
        </row>
        <row r="862">
          <cell r="G862">
            <v>6443.1</v>
          </cell>
          <cell r="H862">
            <v>10085.1</v>
          </cell>
          <cell r="I862">
            <v>16528.2</v>
          </cell>
          <cell r="J862">
            <v>-3349.4000000000015</v>
          </cell>
          <cell r="K862">
            <v>13178.8</v>
          </cell>
          <cell r="L862">
            <v>5237.5</v>
          </cell>
          <cell r="M862">
            <v>18416.3</v>
          </cell>
          <cell r="N862">
            <v>23205.399999999998</v>
          </cell>
          <cell r="O862">
            <v>41621.699999999997</v>
          </cell>
          <cell r="P862">
            <v>5376.6000000000058</v>
          </cell>
          <cell r="Q862">
            <v>33819.5</v>
          </cell>
          <cell r="R862">
            <v>46998.3</v>
          </cell>
          <cell r="S862">
            <v>5659.7999999999956</v>
          </cell>
          <cell r="T862">
            <v>52658.1</v>
          </cell>
          <cell r="U862">
            <v>10494.599999999999</v>
          </cell>
          <cell r="V862">
            <v>63152.7</v>
          </cell>
          <cell r="W862">
            <v>530.40000000000146</v>
          </cell>
          <cell r="X862">
            <v>16684.799999999996</v>
          </cell>
          <cell r="Y862">
            <v>63683.1</v>
          </cell>
          <cell r="Z862">
            <v>-63683.1</v>
          </cell>
          <cell r="AA862">
            <v>0</v>
          </cell>
          <cell r="AB862">
            <v>0</v>
          </cell>
          <cell r="AC862">
            <v>-63683.1</v>
          </cell>
          <cell r="AD862">
            <v>0</v>
          </cell>
          <cell r="AE862">
            <v>-63683.1</v>
          </cell>
          <cell r="AF862">
            <v>-46998.3</v>
          </cell>
          <cell r="AG862">
            <v>0</v>
          </cell>
        </row>
        <row r="863">
          <cell r="G863">
            <v>10902.4</v>
          </cell>
          <cell r="H863">
            <v>6786.8000000000011</v>
          </cell>
          <cell r="I863">
            <v>17689.2</v>
          </cell>
          <cell r="J863">
            <v>5905.2999999999993</v>
          </cell>
          <cell r="K863">
            <v>23594.5</v>
          </cell>
          <cell r="L863">
            <v>8345.9000000000015</v>
          </cell>
          <cell r="M863">
            <v>31940.400000000001</v>
          </cell>
          <cell r="N863">
            <v>7058.5999999999985</v>
          </cell>
          <cell r="O863">
            <v>38999</v>
          </cell>
          <cell r="P863">
            <v>7995.4000000000015</v>
          </cell>
          <cell r="Q863">
            <v>23399.9</v>
          </cell>
          <cell r="R863">
            <v>46994.400000000001</v>
          </cell>
          <cell r="S863">
            <v>9268.6999999999971</v>
          </cell>
          <cell r="T863">
            <v>56263.1</v>
          </cell>
          <cell r="U863">
            <v>4213.9000000000015</v>
          </cell>
          <cell r="V863">
            <v>60477</v>
          </cell>
          <cell r="W863">
            <v>3692.8000000000029</v>
          </cell>
          <cell r="X863">
            <v>17175.400000000001</v>
          </cell>
          <cell r="Y863">
            <v>64169.8</v>
          </cell>
          <cell r="Z863">
            <v>-64169.8</v>
          </cell>
          <cell r="AA863">
            <v>0</v>
          </cell>
          <cell r="AB863">
            <v>0</v>
          </cell>
          <cell r="AC863">
            <v>-64169.8</v>
          </cell>
          <cell r="AD863">
            <v>0</v>
          </cell>
          <cell r="AE863">
            <v>-64169.8</v>
          </cell>
          <cell r="AF863">
            <v>-46994.400000000001</v>
          </cell>
          <cell r="AG863">
            <v>0</v>
          </cell>
        </row>
        <row r="864">
          <cell r="G864">
            <v>1975.3</v>
          </cell>
          <cell r="H864">
            <v>709.8</v>
          </cell>
          <cell r="I864">
            <v>2685.1</v>
          </cell>
          <cell r="J864">
            <v>525.30000000000018</v>
          </cell>
          <cell r="K864">
            <v>3210.4</v>
          </cell>
          <cell r="L864">
            <v>732</v>
          </cell>
          <cell r="M864">
            <v>3942.4</v>
          </cell>
          <cell r="N864">
            <v>206.09999999999991</v>
          </cell>
          <cell r="O864">
            <v>4148.5</v>
          </cell>
          <cell r="P864">
            <v>1229.8000000000002</v>
          </cell>
          <cell r="Q864">
            <v>2167.9</v>
          </cell>
          <cell r="R864">
            <v>5378.3</v>
          </cell>
          <cell r="S864">
            <v>728.89999999999964</v>
          </cell>
          <cell r="T864">
            <v>6107.2</v>
          </cell>
          <cell r="U864">
            <v>700.69999999999982</v>
          </cell>
          <cell r="V864">
            <v>6807.9</v>
          </cell>
          <cell r="W864">
            <v>775.80000000000018</v>
          </cell>
          <cell r="X864">
            <v>2205.3999999999996</v>
          </cell>
          <cell r="Y864">
            <v>7583.7</v>
          </cell>
          <cell r="Z864">
            <v>-7583.7</v>
          </cell>
          <cell r="AA864">
            <v>0</v>
          </cell>
          <cell r="AB864">
            <v>0</v>
          </cell>
          <cell r="AC864">
            <v>-7583.7</v>
          </cell>
          <cell r="AD864">
            <v>0</v>
          </cell>
          <cell r="AE864">
            <v>-7583.7</v>
          </cell>
          <cell r="AF864">
            <v>-5378.3</v>
          </cell>
          <cell r="AG864">
            <v>0</v>
          </cell>
        </row>
        <row r="865">
          <cell r="G865">
            <v>2800.8</v>
          </cell>
          <cell r="H865">
            <v>1021.2999999999997</v>
          </cell>
          <cell r="I865">
            <v>3822.1</v>
          </cell>
          <cell r="J865">
            <v>521.29999999999973</v>
          </cell>
          <cell r="K865">
            <v>4343.3999999999996</v>
          </cell>
          <cell r="L865">
            <v>878.5</v>
          </cell>
          <cell r="M865">
            <v>5221.8999999999996</v>
          </cell>
          <cell r="N865">
            <v>274.10000000000036</v>
          </cell>
          <cell r="O865">
            <v>5496</v>
          </cell>
          <cell r="P865">
            <v>504.10000000000036</v>
          </cell>
          <cell r="Q865">
            <v>1656.7000000000007</v>
          </cell>
          <cell r="R865">
            <v>6000.1</v>
          </cell>
          <cell r="S865">
            <v>432.59999999999945</v>
          </cell>
          <cell r="T865">
            <v>6432.7</v>
          </cell>
          <cell r="U865">
            <v>481.69999999999982</v>
          </cell>
          <cell r="V865">
            <v>6914.4</v>
          </cell>
          <cell r="W865">
            <v>-346.5</v>
          </cell>
          <cell r="X865">
            <v>567.79999999999927</v>
          </cell>
          <cell r="Y865">
            <v>6567.9</v>
          </cell>
          <cell r="Z865">
            <v>-6567.9</v>
          </cell>
          <cell r="AA865">
            <v>0</v>
          </cell>
          <cell r="AB865">
            <v>0</v>
          </cell>
          <cell r="AC865">
            <v>-6567.9</v>
          </cell>
          <cell r="AD865">
            <v>0</v>
          </cell>
          <cell r="AE865">
            <v>-6567.9</v>
          </cell>
          <cell r="AF865">
            <v>-6000.1</v>
          </cell>
          <cell r="AG865">
            <v>0</v>
          </cell>
        </row>
        <row r="866">
          <cell r="G866">
            <v>35726</v>
          </cell>
          <cell r="H866">
            <v>23657</v>
          </cell>
          <cell r="I866">
            <v>59383</v>
          </cell>
          <cell r="J866">
            <v>14064</v>
          </cell>
          <cell r="K866">
            <v>73447</v>
          </cell>
          <cell r="L866">
            <v>16873</v>
          </cell>
          <cell r="M866">
            <v>90320</v>
          </cell>
          <cell r="N866">
            <v>12312</v>
          </cell>
          <cell r="O866">
            <v>102632</v>
          </cell>
          <cell r="P866">
            <v>16785</v>
          </cell>
          <cell r="Q866">
            <v>45970</v>
          </cell>
          <cell r="R866">
            <v>119417</v>
          </cell>
          <cell r="S866">
            <v>23906</v>
          </cell>
          <cell r="T866">
            <v>143323</v>
          </cell>
          <cell r="U866">
            <v>9222</v>
          </cell>
          <cell r="V866">
            <v>152545</v>
          </cell>
          <cell r="W866">
            <v>12588</v>
          </cell>
          <cell r="X866">
            <v>45716</v>
          </cell>
          <cell r="Y866">
            <v>165133</v>
          </cell>
          <cell r="Z866">
            <v>-165133</v>
          </cell>
          <cell r="AA866">
            <v>0</v>
          </cell>
          <cell r="AB866">
            <v>0</v>
          </cell>
          <cell r="AC866">
            <v>-165133</v>
          </cell>
          <cell r="AD866">
            <v>0</v>
          </cell>
          <cell r="AE866">
            <v>-165133</v>
          </cell>
          <cell r="AF866">
            <v>-119417</v>
          </cell>
          <cell r="AG866">
            <v>0</v>
          </cell>
        </row>
        <row r="867">
          <cell r="G867">
            <v>35531.300000000003</v>
          </cell>
          <cell r="H867">
            <v>23340.799999999996</v>
          </cell>
          <cell r="I867">
            <v>58872.1</v>
          </cell>
          <cell r="J867">
            <v>10489.900000000001</v>
          </cell>
          <cell r="K867">
            <v>69362</v>
          </cell>
          <cell r="L867">
            <v>11908.399999999994</v>
          </cell>
          <cell r="M867">
            <v>81270.399999999994</v>
          </cell>
          <cell r="N867">
            <v>10111</v>
          </cell>
          <cell r="O867">
            <v>91381.4</v>
          </cell>
          <cell r="P867">
            <v>9971.5</v>
          </cell>
          <cell r="Q867">
            <v>31990.899999999994</v>
          </cell>
          <cell r="R867">
            <v>101352.9</v>
          </cell>
          <cell r="S867">
            <v>13149</v>
          </cell>
          <cell r="T867">
            <v>114501.9</v>
          </cell>
          <cell r="U867">
            <v>10685.400000000009</v>
          </cell>
          <cell r="V867">
            <v>125187.3</v>
          </cell>
          <cell r="W867">
            <v>12157.199999999997</v>
          </cell>
          <cell r="X867">
            <v>35991.600000000006</v>
          </cell>
          <cell r="Y867">
            <v>137344.5</v>
          </cell>
          <cell r="Z867">
            <v>-137344.5</v>
          </cell>
          <cell r="AA867">
            <v>0</v>
          </cell>
          <cell r="AB867">
            <v>0</v>
          </cell>
          <cell r="AC867">
            <v>-137344.5</v>
          </cell>
          <cell r="AD867">
            <v>0</v>
          </cell>
          <cell r="AE867">
            <v>-137344.5</v>
          </cell>
          <cell r="AF867">
            <v>-101352.9</v>
          </cell>
          <cell r="AG867">
            <v>0</v>
          </cell>
        </row>
        <row r="868">
          <cell r="G868">
            <v>1550.4</v>
          </cell>
          <cell r="H868">
            <v>632.69999999999982</v>
          </cell>
          <cell r="I868">
            <v>2183.1</v>
          </cell>
          <cell r="J868">
            <v>948.70000000000027</v>
          </cell>
          <cell r="K868">
            <v>3131.8</v>
          </cell>
          <cell r="L868">
            <v>956.69999999999982</v>
          </cell>
          <cell r="M868">
            <v>4088.5</v>
          </cell>
          <cell r="N868">
            <v>1182.3999999999996</v>
          </cell>
          <cell r="O868">
            <v>5270.9</v>
          </cell>
          <cell r="P868">
            <v>1941.7000000000007</v>
          </cell>
          <cell r="Q868">
            <v>4080.8</v>
          </cell>
          <cell r="R868">
            <v>7212.6</v>
          </cell>
          <cell r="S868">
            <v>1107</v>
          </cell>
          <cell r="T868">
            <v>8319.6</v>
          </cell>
          <cell r="U868">
            <v>444.89999999999964</v>
          </cell>
          <cell r="V868">
            <v>8764.5</v>
          </cell>
          <cell r="W868">
            <v>800.89999999999964</v>
          </cell>
          <cell r="X868">
            <v>2352.7999999999993</v>
          </cell>
          <cell r="Y868">
            <v>9565.4</v>
          </cell>
          <cell r="Z868">
            <v>-9565.4</v>
          </cell>
          <cell r="AA868">
            <v>0</v>
          </cell>
          <cell r="AB868">
            <v>0</v>
          </cell>
          <cell r="AC868">
            <v>-9565.4</v>
          </cell>
          <cell r="AD868">
            <v>0</v>
          </cell>
          <cell r="AE868">
            <v>-9565.4</v>
          </cell>
          <cell r="AF868">
            <v>-7212.6</v>
          </cell>
          <cell r="AG868">
            <v>0</v>
          </cell>
        </row>
        <row r="869">
          <cell r="G869">
            <v>36163.800000000003</v>
          </cell>
          <cell r="H869">
            <v>25588.299999999996</v>
          </cell>
          <cell r="I869">
            <v>61752.1</v>
          </cell>
          <cell r="J869">
            <v>29678.799999999996</v>
          </cell>
          <cell r="K869">
            <v>91430.9</v>
          </cell>
          <cell r="L869">
            <v>30140.700000000012</v>
          </cell>
          <cell r="M869">
            <v>121571.6</v>
          </cell>
          <cell r="N869">
            <v>31752.399999999994</v>
          </cell>
          <cell r="O869">
            <v>153324</v>
          </cell>
          <cell r="P869">
            <v>23824.399999999994</v>
          </cell>
          <cell r="Q869">
            <v>85717.5</v>
          </cell>
          <cell r="R869">
            <v>177148.4</v>
          </cell>
          <cell r="S869">
            <v>25541.899999999994</v>
          </cell>
          <cell r="T869">
            <v>202690.3</v>
          </cell>
          <cell r="U869">
            <v>60047.700000000012</v>
          </cell>
          <cell r="V869">
            <v>262738</v>
          </cell>
          <cell r="W869">
            <v>101753.70000000001</v>
          </cell>
          <cell r="X869">
            <v>187343.30000000002</v>
          </cell>
          <cell r="Y869">
            <v>364491.7</v>
          </cell>
          <cell r="Z869">
            <v>-364491.7</v>
          </cell>
          <cell r="AA869">
            <v>0</v>
          </cell>
          <cell r="AB869">
            <v>0</v>
          </cell>
          <cell r="AC869">
            <v>-364491.7</v>
          </cell>
          <cell r="AD869">
            <v>0</v>
          </cell>
          <cell r="AE869">
            <v>-364491.7</v>
          </cell>
          <cell r="AF869">
            <v>-177148.4</v>
          </cell>
          <cell r="AG869">
            <v>0</v>
          </cell>
        </row>
        <row r="870">
          <cell r="H870">
            <v>0</v>
          </cell>
          <cell r="I870">
            <v>0</v>
          </cell>
          <cell r="J870">
            <v>0</v>
          </cell>
          <cell r="K870">
            <v>0</v>
          </cell>
          <cell r="L870">
            <v>0</v>
          </cell>
          <cell r="M870">
            <v>0</v>
          </cell>
          <cell r="N870">
            <v>0</v>
          </cell>
          <cell r="O870">
            <v>0</v>
          </cell>
          <cell r="P870">
            <v>0</v>
          </cell>
          <cell r="Q870">
            <v>0</v>
          </cell>
          <cell r="R870">
            <v>0</v>
          </cell>
          <cell r="S870">
            <v>0</v>
          </cell>
          <cell r="T870">
            <v>0</v>
          </cell>
          <cell r="U870">
            <v>0</v>
          </cell>
          <cell r="V870">
            <v>0</v>
          </cell>
          <cell r="W870">
            <v>0</v>
          </cell>
          <cell r="X870">
            <v>0</v>
          </cell>
          <cell r="Y870">
            <v>0</v>
          </cell>
          <cell r="Z870">
            <v>0</v>
          </cell>
          <cell r="AA870">
            <v>0</v>
          </cell>
          <cell r="AB870">
            <v>0</v>
          </cell>
          <cell r="AC870">
            <v>0</v>
          </cell>
          <cell r="AD870">
            <v>0</v>
          </cell>
          <cell r="AE870">
            <v>0</v>
          </cell>
          <cell r="AF870">
            <v>0</v>
          </cell>
          <cell r="AG870">
            <v>0</v>
          </cell>
        </row>
        <row r="871">
          <cell r="G871">
            <v>115890.79999999999</v>
          </cell>
          <cell r="H871">
            <v>47761</v>
          </cell>
          <cell r="I871">
            <v>163651.79999999999</v>
          </cell>
          <cell r="J871">
            <v>70987.700000000012</v>
          </cell>
          <cell r="K871">
            <v>234639.5</v>
          </cell>
          <cell r="L871">
            <v>70589</v>
          </cell>
          <cell r="M871">
            <v>305228.5</v>
          </cell>
          <cell r="N871">
            <v>7482.3999999999978</v>
          </cell>
          <cell r="O871">
            <v>312710.89999999997</v>
          </cell>
          <cell r="P871">
            <v>102794.00000000006</v>
          </cell>
          <cell r="Q871">
            <v>180865.40000000005</v>
          </cell>
          <cell r="R871">
            <v>415504.9</v>
          </cell>
          <cell r="S871">
            <v>51480.100000000093</v>
          </cell>
          <cell r="T871">
            <v>466985.00000000012</v>
          </cell>
          <cell r="U871">
            <v>36795.499999999884</v>
          </cell>
          <cell r="V871">
            <v>503780.5</v>
          </cell>
          <cell r="W871">
            <v>35833.699999999953</v>
          </cell>
          <cell r="X871">
            <v>124109.3</v>
          </cell>
          <cell r="Y871">
            <v>539614.19999999995</v>
          </cell>
          <cell r="Z871">
            <v>-539614.19999999995</v>
          </cell>
          <cell r="AA871">
            <v>0</v>
          </cell>
          <cell r="AB871">
            <v>0</v>
          </cell>
          <cell r="AC871">
            <v>0</v>
          </cell>
          <cell r="AD871">
            <v>0</v>
          </cell>
          <cell r="AE871">
            <v>-539614.19999999995</v>
          </cell>
          <cell r="AF871">
            <v>-415504.9</v>
          </cell>
          <cell r="AG871">
            <v>0</v>
          </cell>
        </row>
        <row r="872">
          <cell r="G872">
            <v>4476.1000000000004</v>
          </cell>
          <cell r="H872">
            <v>2055.6999999999998</v>
          </cell>
          <cell r="I872">
            <v>6531.8</v>
          </cell>
          <cell r="J872">
            <v>1526.3999999999996</v>
          </cell>
          <cell r="K872">
            <v>8058.2</v>
          </cell>
          <cell r="L872">
            <v>2822.3</v>
          </cell>
          <cell r="M872">
            <v>10880.5</v>
          </cell>
          <cell r="N872">
            <v>1890.5</v>
          </cell>
          <cell r="O872">
            <v>12771</v>
          </cell>
          <cell r="P872">
            <v>1595</v>
          </cell>
          <cell r="Q872">
            <v>6307.8</v>
          </cell>
          <cell r="R872">
            <v>14366</v>
          </cell>
          <cell r="S872">
            <v>2060.0999999999985</v>
          </cell>
          <cell r="T872">
            <v>16426.099999999999</v>
          </cell>
          <cell r="U872">
            <v>1116.5</v>
          </cell>
          <cell r="V872">
            <v>17542.599999999999</v>
          </cell>
          <cell r="W872">
            <v>1191.7000000000007</v>
          </cell>
          <cell r="X872">
            <v>4368.2999999999993</v>
          </cell>
          <cell r="Y872">
            <v>18734.3</v>
          </cell>
          <cell r="Z872">
            <v>-18734.3</v>
          </cell>
          <cell r="AA872">
            <v>0</v>
          </cell>
          <cell r="AB872">
            <v>0</v>
          </cell>
          <cell r="AC872">
            <v>-18734.3</v>
          </cell>
          <cell r="AD872">
            <v>0</v>
          </cell>
          <cell r="AE872">
            <v>-18734.3</v>
          </cell>
          <cell r="AF872">
            <v>-14366</v>
          </cell>
          <cell r="AG872">
            <v>0</v>
          </cell>
        </row>
        <row r="873">
          <cell r="G873">
            <v>7539</v>
          </cell>
          <cell r="H873">
            <v>3690.7999999999993</v>
          </cell>
          <cell r="I873">
            <v>11229.8</v>
          </cell>
          <cell r="J873">
            <v>1214.8000000000011</v>
          </cell>
          <cell r="K873">
            <v>12444.6</v>
          </cell>
          <cell r="L873">
            <v>1686</v>
          </cell>
          <cell r="M873">
            <v>14130.6</v>
          </cell>
          <cell r="N873">
            <v>-3203.8000000000011</v>
          </cell>
          <cell r="O873">
            <v>10926.8</v>
          </cell>
          <cell r="P873">
            <v>1965.3000000000011</v>
          </cell>
          <cell r="Q873">
            <v>447.5</v>
          </cell>
          <cell r="R873">
            <v>12892.1</v>
          </cell>
          <cell r="S873">
            <v>1556</v>
          </cell>
          <cell r="T873">
            <v>14448.1</v>
          </cell>
          <cell r="U873">
            <v>1151.2999999999993</v>
          </cell>
          <cell r="V873">
            <v>15599.4</v>
          </cell>
          <cell r="W873">
            <v>1319.1000000000004</v>
          </cell>
          <cell r="X873">
            <v>4026.3999999999996</v>
          </cell>
          <cell r="Y873">
            <v>16918.5</v>
          </cell>
          <cell r="Z873">
            <v>-16918.5</v>
          </cell>
          <cell r="AA873">
            <v>0</v>
          </cell>
          <cell r="AB873">
            <v>0</v>
          </cell>
          <cell r="AC873">
            <v>-16918.5</v>
          </cell>
          <cell r="AD873">
            <v>0</v>
          </cell>
          <cell r="AE873">
            <v>-16918.5</v>
          </cell>
          <cell r="AF873">
            <v>-12892.1</v>
          </cell>
          <cell r="AG873">
            <v>0</v>
          </cell>
        </row>
        <row r="874">
          <cell r="G874">
            <v>1870.9</v>
          </cell>
          <cell r="H874">
            <v>3102.4</v>
          </cell>
          <cell r="I874">
            <v>4973.3</v>
          </cell>
          <cell r="J874">
            <v>3047.3999999999996</v>
          </cell>
          <cell r="K874">
            <v>8020.7</v>
          </cell>
          <cell r="L874">
            <v>1708.9000000000005</v>
          </cell>
          <cell r="M874">
            <v>9729.6</v>
          </cell>
          <cell r="N874">
            <v>1539.3999999999996</v>
          </cell>
          <cell r="O874">
            <v>11269</v>
          </cell>
          <cell r="P874">
            <v>1306.7999999999993</v>
          </cell>
          <cell r="Q874">
            <v>4555.0999999999995</v>
          </cell>
          <cell r="R874">
            <v>12575.8</v>
          </cell>
          <cell r="S874">
            <v>1438.3000000000011</v>
          </cell>
          <cell r="T874">
            <v>14014.1</v>
          </cell>
          <cell r="U874">
            <v>2608.1000000000004</v>
          </cell>
          <cell r="V874">
            <v>16622.2</v>
          </cell>
          <cell r="W874">
            <v>2502.7000000000007</v>
          </cell>
          <cell r="X874">
            <v>6549.1000000000022</v>
          </cell>
          <cell r="Y874">
            <v>19124.900000000001</v>
          </cell>
          <cell r="Z874">
            <v>-19124.900000000001</v>
          </cell>
          <cell r="AA874">
            <v>0</v>
          </cell>
          <cell r="AB874">
            <v>0</v>
          </cell>
          <cell r="AC874">
            <v>-19124.900000000001</v>
          </cell>
          <cell r="AD874">
            <v>0</v>
          </cell>
          <cell r="AE874">
            <v>-19124.900000000001</v>
          </cell>
          <cell r="AF874">
            <v>-12575.8</v>
          </cell>
          <cell r="AG874">
            <v>0</v>
          </cell>
        </row>
        <row r="875">
          <cell r="G875">
            <v>2082.3000000000002</v>
          </cell>
          <cell r="H875">
            <v>1560.7999999999997</v>
          </cell>
          <cell r="I875">
            <v>3643.1</v>
          </cell>
          <cell r="J875">
            <v>1410.9</v>
          </cell>
          <cell r="K875">
            <v>5054</v>
          </cell>
          <cell r="L875">
            <v>2498.6000000000004</v>
          </cell>
          <cell r="M875">
            <v>7552.6</v>
          </cell>
          <cell r="N875">
            <v>1096.8999999999996</v>
          </cell>
          <cell r="O875">
            <v>8649.5</v>
          </cell>
          <cell r="P875">
            <v>1438.6000000000004</v>
          </cell>
          <cell r="Q875">
            <v>5034.1000000000004</v>
          </cell>
          <cell r="R875">
            <v>10088.1</v>
          </cell>
          <cell r="S875">
            <v>1639.8999999999996</v>
          </cell>
          <cell r="T875">
            <v>11728</v>
          </cell>
          <cell r="U875">
            <v>932.5</v>
          </cell>
          <cell r="V875">
            <v>12660.5</v>
          </cell>
          <cell r="W875">
            <v>1105.8999999999996</v>
          </cell>
          <cell r="X875">
            <v>3678.2999999999993</v>
          </cell>
          <cell r="Y875">
            <v>13766.4</v>
          </cell>
          <cell r="Z875">
            <v>-13766.4</v>
          </cell>
          <cell r="AA875">
            <v>0</v>
          </cell>
          <cell r="AB875">
            <v>0</v>
          </cell>
          <cell r="AC875">
            <v>-13766.4</v>
          </cell>
          <cell r="AD875">
            <v>0</v>
          </cell>
          <cell r="AE875">
            <v>-13766.4</v>
          </cell>
          <cell r="AF875">
            <v>-10088.1</v>
          </cell>
          <cell r="AG875">
            <v>0</v>
          </cell>
        </row>
        <row r="876">
          <cell r="G876">
            <v>13694.9</v>
          </cell>
          <cell r="H876">
            <v>5794.0000000000018</v>
          </cell>
          <cell r="I876">
            <v>19488.900000000001</v>
          </cell>
          <cell r="J876">
            <v>8473.1999999999971</v>
          </cell>
          <cell r="K876">
            <v>27962.1</v>
          </cell>
          <cell r="L876">
            <v>10751.800000000003</v>
          </cell>
          <cell r="M876">
            <v>38713.9</v>
          </cell>
          <cell r="N876">
            <v>5924.4000000000015</v>
          </cell>
          <cell r="O876">
            <v>44638.3</v>
          </cell>
          <cell r="P876">
            <v>6151.5</v>
          </cell>
          <cell r="Q876">
            <v>22827.700000000004</v>
          </cell>
          <cell r="R876">
            <v>50789.8</v>
          </cell>
          <cell r="S876">
            <v>12607.799999999996</v>
          </cell>
          <cell r="T876">
            <v>63397.599999999999</v>
          </cell>
          <cell r="U876">
            <v>6003.5000000000073</v>
          </cell>
          <cell r="V876">
            <v>69401.100000000006</v>
          </cell>
          <cell r="W876">
            <v>7261.5</v>
          </cell>
          <cell r="X876">
            <v>25872.800000000003</v>
          </cell>
          <cell r="Y876">
            <v>76662.600000000006</v>
          </cell>
          <cell r="Z876">
            <v>-76662.600000000006</v>
          </cell>
          <cell r="AA876">
            <v>0</v>
          </cell>
          <cell r="AB876">
            <v>0</v>
          </cell>
          <cell r="AC876">
            <v>-76662.600000000006</v>
          </cell>
          <cell r="AD876">
            <v>0</v>
          </cell>
          <cell r="AE876">
            <v>-76662.600000000006</v>
          </cell>
          <cell r="AF876">
            <v>-50789.8</v>
          </cell>
          <cell r="AG876">
            <v>0</v>
          </cell>
        </row>
        <row r="877">
          <cell r="G877">
            <v>14897.5</v>
          </cell>
          <cell r="H877">
            <v>2332.0999999999985</v>
          </cell>
          <cell r="I877">
            <v>17229.599999999999</v>
          </cell>
          <cell r="J877">
            <v>2098.9000000000015</v>
          </cell>
          <cell r="K877">
            <v>19328.5</v>
          </cell>
          <cell r="L877">
            <v>2768.9000000000015</v>
          </cell>
          <cell r="M877">
            <v>22097.4</v>
          </cell>
          <cell r="N877">
            <v>2843</v>
          </cell>
          <cell r="O877">
            <v>24940.400000000001</v>
          </cell>
          <cell r="P877">
            <v>1453.1999999999971</v>
          </cell>
          <cell r="Q877">
            <v>7065.0999999999985</v>
          </cell>
          <cell r="R877">
            <v>26393.599999999999</v>
          </cell>
          <cell r="S877">
            <v>3588.6000000000022</v>
          </cell>
          <cell r="T877">
            <v>29982.2</v>
          </cell>
          <cell r="U877">
            <v>2112.5</v>
          </cell>
          <cell r="V877">
            <v>32094.7</v>
          </cell>
          <cell r="W877">
            <v>1735.2000000000007</v>
          </cell>
          <cell r="X877">
            <v>7436.3000000000029</v>
          </cell>
          <cell r="Y877">
            <v>33829.9</v>
          </cell>
          <cell r="Z877">
            <v>-33829.9</v>
          </cell>
          <cell r="AA877">
            <v>0</v>
          </cell>
          <cell r="AB877">
            <v>0</v>
          </cell>
          <cell r="AC877">
            <v>-33829.9</v>
          </cell>
          <cell r="AD877">
            <v>0</v>
          </cell>
          <cell r="AE877">
            <v>-33829.9</v>
          </cell>
          <cell r="AF877">
            <v>-26393.599999999999</v>
          </cell>
          <cell r="AG877">
            <v>0</v>
          </cell>
        </row>
        <row r="878">
          <cell r="G878">
            <v>4632</v>
          </cell>
          <cell r="H878">
            <v>1531.8000000000002</v>
          </cell>
          <cell r="I878">
            <v>6163.8</v>
          </cell>
          <cell r="J878">
            <v>365.59999999999945</v>
          </cell>
          <cell r="K878">
            <v>6529.4</v>
          </cell>
          <cell r="L878">
            <v>5173.8000000000011</v>
          </cell>
          <cell r="M878">
            <v>11703.2</v>
          </cell>
          <cell r="N878">
            <v>1787.7999999999993</v>
          </cell>
          <cell r="O878">
            <v>13491</v>
          </cell>
          <cell r="P878">
            <v>2153.3999999999996</v>
          </cell>
          <cell r="Q878">
            <v>9115</v>
          </cell>
          <cell r="R878">
            <v>15644.4</v>
          </cell>
          <cell r="S878">
            <v>3393.8000000000011</v>
          </cell>
          <cell r="T878">
            <v>19038.2</v>
          </cell>
          <cell r="U878">
            <v>2227.2999999999993</v>
          </cell>
          <cell r="V878">
            <v>21265.5</v>
          </cell>
          <cell r="W878">
            <v>1889.5999999999985</v>
          </cell>
          <cell r="X878">
            <v>7510.6999999999989</v>
          </cell>
          <cell r="Y878">
            <v>23155.1</v>
          </cell>
          <cell r="Z878">
            <v>-23155.1</v>
          </cell>
          <cell r="AA878">
            <v>0</v>
          </cell>
          <cell r="AB878">
            <v>0</v>
          </cell>
          <cell r="AC878">
            <v>-23155.1</v>
          </cell>
          <cell r="AD878">
            <v>0</v>
          </cell>
          <cell r="AE878">
            <v>-23155.1</v>
          </cell>
          <cell r="AF878">
            <v>-15644.4</v>
          </cell>
          <cell r="AG878">
            <v>0</v>
          </cell>
        </row>
        <row r="879">
          <cell r="G879">
            <v>6774.5</v>
          </cell>
          <cell r="H879">
            <v>2906.2000000000007</v>
          </cell>
          <cell r="I879">
            <v>9680.7000000000007</v>
          </cell>
          <cell r="J879">
            <v>4019.3999999999996</v>
          </cell>
          <cell r="K879">
            <v>13700.1</v>
          </cell>
          <cell r="L879">
            <v>3402.8999999999996</v>
          </cell>
          <cell r="M879">
            <v>17103</v>
          </cell>
          <cell r="N879">
            <v>3284.7999999999993</v>
          </cell>
          <cell r="O879">
            <v>20387.8</v>
          </cell>
          <cell r="P879">
            <v>6321.2000000000007</v>
          </cell>
          <cell r="Q879">
            <v>13008.9</v>
          </cell>
          <cell r="R879">
            <v>26709</v>
          </cell>
          <cell r="S879">
            <v>6110.0999999999985</v>
          </cell>
          <cell r="T879">
            <v>32819.1</v>
          </cell>
          <cell r="U879">
            <v>7911.8000000000029</v>
          </cell>
          <cell r="V879">
            <v>40730.9</v>
          </cell>
          <cell r="W879">
            <v>6269.5999999999985</v>
          </cell>
          <cell r="X879">
            <v>20291.5</v>
          </cell>
          <cell r="Y879">
            <v>47000.5</v>
          </cell>
          <cell r="Z879">
            <v>-47000.5</v>
          </cell>
          <cell r="AA879">
            <v>0</v>
          </cell>
          <cell r="AB879">
            <v>0</v>
          </cell>
          <cell r="AC879">
            <v>-47000.5</v>
          </cell>
          <cell r="AD879">
            <v>0</v>
          </cell>
          <cell r="AE879">
            <v>-47000.5</v>
          </cell>
          <cell r="AF879">
            <v>-26709</v>
          </cell>
          <cell r="AG879">
            <v>0</v>
          </cell>
        </row>
        <row r="880">
          <cell r="G880">
            <v>5061.8</v>
          </cell>
          <cell r="H880">
            <v>3160.4000000000005</v>
          </cell>
          <cell r="I880">
            <v>8222.2000000000007</v>
          </cell>
          <cell r="J880">
            <v>1953.6999999999989</v>
          </cell>
          <cell r="K880">
            <v>10175.9</v>
          </cell>
          <cell r="L880">
            <v>1971.5</v>
          </cell>
          <cell r="M880">
            <v>12147.4</v>
          </cell>
          <cell r="N880">
            <v>2138.6000000000004</v>
          </cell>
          <cell r="O880">
            <v>14286</v>
          </cell>
          <cell r="P880">
            <v>1730.1000000000004</v>
          </cell>
          <cell r="Q880">
            <v>5840.2000000000007</v>
          </cell>
          <cell r="R880">
            <v>16016.1</v>
          </cell>
          <cell r="S880">
            <v>1777.6000000000004</v>
          </cell>
          <cell r="T880">
            <v>17793.7</v>
          </cell>
          <cell r="U880">
            <v>1827.5</v>
          </cell>
          <cell r="V880">
            <v>19621.2</v>
          </cell>
          <cell r="W880">
            <v>2777</v>
          </cell>
          <cell r="X880">
            <v>6382.1</v>
          </cell>
          <cell r="Y880">
            <v>22398.2</v>
          </cell>
          <cell r="Z880">
            <v>-22398.2</v>
          </cell>
          <cell r="AA880">
            <v>0</v>
          </cell>
          <cell r="AB880">
            <v>0</v>
          </cell>
          <cell r="AC880">
            <v>-22398.2</v>
          </cell>
          <cell r="AD880">
            <v>0</v>
          </cell>
          <cell r="AE880">
            <v>-22398.2</v>
          </cell>
          <cell r="AF880">
            <v>-16016.1</v>
          </cell>
          <cell r="AG880">
            <v>0</v>
          </cell>
        </row>
        <row r="881">
          <cell r="G881">
            <v>3301.4</v>
          </cell>
          <cell r="H881">
            <v>1742.7999999999997</v>
          </cell>
          <cell r="I881">
            <v>5044.2</v>
          </cell>
          <cell r="J881">
            <v>1358.6999999999998</v>
          </cell>
          <cell r="K881">
            <v>6402.9</v>
          </cell>
          <cell r="L881">
            <v>1768.2000000000007</v>
          </cell>
          <cell r="M881">
            <v>8171.1</v>
          </cell>
          <cell r="N881">
            <v>1505.6999999999989</v>
          </cell>
          <cell r="O881">
            <v>9676.7999999999993</v>
          </cell>
          <cell r="P881">
            <v>1235.7000000000007</v>
          </cell>
          <cell r="Q881">
            <v>4509.6000000000004</v>
          </cell>
          <cell r="R881">
            <v>10912.5</v>
          </cell>
          <cell r="S881">
            <v>1208</v>
          </cell>
          <cell r="T881">
            <v>12120.5</v>
          </cell>
          <cell r="U881">
            <v>2167.1000000000004</v>
          </cell>
          <cell r="V881">
            <v>14287.6</v>
          </cell>
          <cell r="W881">
            <v>-1089.8000000000011</v>
          </cell>
          <cell r="X881">
            <v>2285.2999999999993</v>
          </cell>
          <cell r="Y881">
            <v>13197.8</v>
          </cell>
          <cell r="Z881">
            <v>-13197.8</v>
          </cell>
          <cell r="AA881">
            <v>0</v>
          </cell>
          <cell r="AB881">
            <v>0</v>
          </cell>
          <cell r="AC881">
            <v>-13197.8</v>
          </cell>
          <cell r="AD881">
            <v>0</v>
          </cell>
          <cell r="AE881">
            <v>-13197.8</v>
          </cell>
          <cell r="AF881">
            <v>-10912.5</v>
          </cell>
          <cell r="AG881">
            <v>0</v>
          </cell>
        </row>
        <row r="882">
          <cell r="G882">
            <v>22730</v>
          </cell>
          <cell r="H882">
            <v>-374</v>
          </cell>
          <cell r="I882">
            <v>22356</v>
          </cell>
          <cell r="J882">
            <v>3648</v>
          </cell>
          <cell r="K882">
            <v>26004</v>
          </cell>
          <cell r="L882">
            <v>6428</v>
          </cell>
          <cell r="M882">
            <v>32432</v>
          </cell>
          <cell r="N882">
            <v>3307</v>
          </cell>
          <cell r="O882">
            <v>35739</v>
          </cell>
          <cell r="P882">
            <v>7641</v>
          </cell>
          <cell r="Q882">
            <v>17376</v>
          </cell>
          <cell r="R882">
            <v>43380</v>
          </cell>
          <cell r="S882">
            <v>9056</v>
          </cell>
          <cell r="T882">
            <v>52436</v>
          </cell>
          <cell r="U882">
            <v>4226</v>
          </cell>
          <cell r="V882">
            <v>56662</v>
          </cell>
          <cell r="W882">
            <v>4593</v>
          </cell>
          <cell r="X882">
            <v>17875</v>
          </cell>
          <cell r="Y882">
            <v>61255</v>
          </cell>
          <cell r="Z882">
            <v>-61255</v>
          </cell>
          <cell r="AA882">
            <v>0</v>
          </cell>
          <cell r="AB882">
            <v>0</v>
          </cell>
          <cell r="AC882">
            <v>-61255</v>
          </cell>
          <cell r="AD882">
            <v>0</v>
          </cell>
          <cell r="AE882">
            <v>-61255</v>
          </cell>
          <cell r="AF882">
            <v>-43380</v>
          </cell>
          <cell r="AG882">
            <v>0</v>
          </cell>
        </row>
        <row r="883">
          <cell r="G883">
            <v>4311.3999999999996</v>
          </cell>
          <cell r="H883">
            <v>4576.8999999999996</v>
          </cell>
          <cell r="I883">
            <v>8888.2999999999993</v>
          </cell>
          <cell r="J883">
            <v>3815.5</v>
          </cell>
          <cell r="K883">
            <v>12703.8</v>
          </cell>
          <cell r="L883">
            <v>4397.2000000000007</v>
          </cell>
          <cell r="M883">
            <v>17101</v>
          </cell>
          <cell r="N883">
            <v>4455.0999999999985</v>
          </cell>
          <cell r="O883">
            <v>21556.1</v>
          </cell>
          <cell r="P883">
            <v>3805.7000000000007</v>
          </cell>
          <cell r="Q883">
            <v>12658</v>
          </cell>
          <cell r="R883">
            <v>25361.8</v>
          </cell>
          <cell r="S883">
            <v>3898.6000000000022</v>
          </cell>
          <cell r="T883">
            <v>29260.400000000001</v>
          </cell>
          <cell r="U883">
            <v>3445.6999999999971</v>
          </cell>
          <cell r="V883">
            <v>32706.1</v>
          </cell>
          <cell r="W883">
            <v>4471.2000000000044</v>
          </cell>
          <cell r="X883">
            <v>11815.500000000004</v>
          </cell>
          <cell r="Y883">
            <v>37177.300000000003</v>
          </cell>
          <cell r="Z883">
            <v>-37177.300000000003</v>
          </cell>
          <cell r="AA883">
            <v>0</v>
          </cell>
          <cell r="AB883">
            <v>0</v>
          </cell>
          <cell r="AC883">
            <v>-37177.300000000003</v>
          </cell>
          <cell r="AD883">
            <v>0</v>
          </cell>
          <cell r="AE883">
            <v>-37177.300000000003</v>
          </cell>
          <cell r="AF883">
            <v>-25361.8</v>
          </cell>
          <cell r="AG883">
            <v>0</v>
          </cell>
        </row>
        <row r="884">
          <cell r="G884">
            <v>3690.5</v>
          </cell>
          <cell r="H884">
            <v>2112.6999999999998</v>
          </cell>
          <cell r="I884">
            <v>5803.2</v>
          </cell>
          <cell r="J884">
            <v>1886.5</v>
          </cell>
          <cell r="K884">
            <v>7689.7</v>
          </cell>
          <cell r="L884">
            <v>2000.0999999999995</v>
          </cell>
          <cell r="M884">
            <v>9689.7999999999993</v>
          </cell>
          <cell r="N884">
            <v>1610.7000000000007</v>
          </cell>
          <cell r="O884">
            <v>11300.5</v>
          </cell>
          <cell r="P884">
            <v>3407.6000000000004</v>
          </cell>
          <cell r="Q884">
            <v>7018.4000000000005</v>
          </cell>
          <cell r="R884">
            <v>14708.1</v>
          </cell>
          <cell r="S884">
            <v>3145.3000000000011</v>
          </cell>
          <cell r="T884">
            <v>17853.400000000001</v>
          </cell>
          <cell r="U884">
            <v>1065.6999999999971</v>
          </cell>
          <cell r="V884">
            <v>18919.099999999999</v>
          </cell>
          <cell r="W884">
            <v>1807</v>
          </cell>
          <cell r="X884">
            <v>6017.9999999999982</v>
          </cell>
          <cell r="Y884">
            <v>20726.099999999999</v>
          </cell>
          <cell r="Z884">
            <v>-20726.099999999999</v>
          </cell>
          <cell r="AA884">
            <v>0</v>
          </cell>
          <cell r="AB884">
            <v>0</v>
          </cell>
          <cell r="AC884">
            <v>-20726.099999999999</v>
          </cell>
          <cell r="AD884">
            <v>0</v>
          </cell>
          <cell r="AE884">
            <v>-20726.099999999999</v>
          </cell>
          <cell r="AF884">
            <v>-14708.1</v>
          </cell>
          <cell r="AG884">
            <v>0</v>
          </cell>
        </row>
        <row r="885">
          <cell r="G885">
            <v>20828.5</v>
          </cell>
          <cell r="H885">
            <v>13568.400000000001</v>
          </cell>
          <cell r="I885">
            <v>34396.9</v>
          </cell>
          <cell r="J885">
            <v>36168.700000000004</v>
          </cell>
          <cell r="K885">
            <v>70565.600000000006</v>
          </cell>
          <cell r="L885">
            <v>23210.799999999988</v>
          </cell>
          <cell r="M885">
            <v>93776.4</v>
          </cell>
          <cell r="N885">
            <v>-20697.699999999997</v>
          </cell>
          <cell r="O885">
            <v>73078.7</v>
          </cell>
          <cell r="P885">
            <v>62588.900000000009</v>
          </cell>
          <cell r="Q885">
            <v>65102</v>
          </cell>
          <cell r="R885">
            <v>135667.6</v>
          </cell>
          <cell r="S885">
            <v>0</v>
          </cell>
          <cell r="T885">
            <v>135667.6</v>
          </cell>
          <cell r="U885">
            <v>0</v>
          </cell>
          <cell r="V885">
            <v>135667.6</v>
          </cell>
          <cell r="W885">
            <v>0</v>
          </cell>
          <cell r="X885">
            <v>0</v>
          </cell>
          <cell r="Y885">
            <v>135667.6</v>
          </cell>
          <cell r="Z885">
            <v>-135667.6</v>
          </cell>
          <cell r="AA885">
            <v>0</v>
          </cell>
          <cell r="AB885">
            <v>0</v>
          </cell>
          <cell r="AC885">
            <v>-135667.6</v>
          </cell>
          <cell r="AD885">
            <v>0</v>
          </cell>
          <cell r="AE885">
            <v>-135667.6</v>
          </cell>
          <cell r="AF885">
            <v>-135667.6</v>
          </cell>
          <cell r="AG885">
            <v>0</v>
          </cell>
        </row>
        <row r="886">
          <cell r="H886">
            <v>0</v>
          </cell>
          <cell r="I886">
            <v>0</v>
          </cell>
          <cell r="J886">
            <v>0</v>
          </cell>
          <cell r="K886">
            <v>0</v>
          </cell>
          <cell r="L886">
            <v>0</v>
          </cell>
          <cell r="M886">
            <v>0</v>
          </cell>
          <cell r="N886">
            <v>0</v>
          </cell>
          <cell r="O886">
            <v>0</v>
          </cell>
          <cell r="P886">
            <v>0</v>
          </cell>
          <cell r="Q886">
            <v>0</v>
          </cell>
          <cell r="R886">
            <v>0</v>
          </cell>
          <cell r="S886">
            <v>0</v>
          </cell>
          <cell r="T886">
            <v>0</v>
          </cell>
          <cell r="U886">
            <v>0</v>
          </cell>
          <cell r="V886">
            <v>0</v>
          </cell>
          <cell r="W886">
            <v>0</v>
          </cell>
          <cell r="X886">
            <v>0</v>
          </cell>
          <cell r="Y886">
            <v>0</v>
          </cell>
          <cell r="Z886">
            <v>0</v>
          </cell>
          <cell r="AA886">
            <v>0</v>
          </cell>
          <cell r="AB886">
            <v>0</v>
          </cell>
          <cell r="AC886">
            <v>0</v>
          </cell>
          <cell r="AD886">
            <v>0</v>
          </cell>
          <cell r="AE886">
            <v>0</v>
          </cell>
          <cell r="AF886">
            <v>0</v>
          </cell>
          <cell r="AG886">
            <v>0</v>
          </cell>
        </row>
        <row r="887">
          <cell r="G887">
            <v>72926.899999999994</v>
          </cell>
          <cell r="H887">
            <v>59475.5</v>
          </cell>
          <cell r="I887">
            <v>132402.4</v>
          </cell>
          <cell r="J887">
            <v>39734.5</v>
          </cell>
          <cell r="K887">
            <v>172136.9</v>
          </cell>
          <cell r="L887">
            <v>39663.000000000007</v>
          </cell>
          <cell r="M887">
            <v>211799.89999999997</v>
          </cell>
          <cell r="N887">
            <v>31174.3</v>
          </cell>
          <cell r="O887">
            <v>242974.19999999998</v>
          </cell>
          <cell r="P887">
            <v>30699.600000000006</v>
          </cell>
          <cell r="Q887">
            <v>101536.90000000002</v>
          </cell>
          <cell r="R887">
            <v>273673.8</v>
          </cell>
          <cell r="S887">
            <v>33886.700000000012</v>
          </cell>
          <cell r="T887">
            <v>307560.5</v>
          </cell>
          <cell r="U887">
            <v>40107.799999999988</v>
          </cell>
          <cell r="V887">
            <v>347668.3</v>
          </cell>
          <cell r="W887">
            <v>34658.600000000035</v>
          </cell>
          <cell r="X887">
            <v>108653.09999999999</v>
          </cell>
          <cell r="Y887">
            <v>382326.9</v>
          </cell>
          <cell r="Z887">
            <v>-382326.9</v>
          </cell>
          <cell r="AA887">
            <v>0</v>
          </cell>
          <cell r="AB887">
            <v>0</v>
          </cell>
          <cell r="AC887">
            <v>0</v>
          </cell>
          <cell r="AD887">
            <v>0</v>
          </cell>
          <cell r="AE887">
            <v>-382326.9</v>
          </cell>
          <cell r="AF887">
            <v>-273673.8</v>
          </cell>
          <cell r="AG887">
            <v>0</v>
          </cell>
        </row>
        <row r="888">
          <cell r="G888">
            <v>1509.8</v>
          </cell>
          <cell r="H888">
            <v>1343.5000000000002</v>
          </cell>
          <cell r="I888">
            <v>2853.3</v>
          </cell>
          <cell r="J888">
            <v>1098.2999999999997</v>
          </cell>
          <cell r="K888">
            <v>3951.6</v>
          </cell>
          <cell r="L888">
            <v>1542.9</v>
          </cell>
          <cell r="M888">
            <v>5494.5</v>
          </cell>
          <cell r="N888">
            <v>1353.8999999999996</v>
          </cell>
          <cell r="O888">
            <v>6848.4</v>
          </cell>
          <cell r="P888">
            <v>1424.1000000000004</v>
          </cell>
          <cell r="Q888">
            <v>4320.8999999999996</v>
          </cell>
          <cell r="R888">
            <v>8272.5</v>
          </cell>
          <cell r="S888">
            <v>1207.7000000000007</v>
          </cell>
          <cell r="T888">
            <v>9480.2000000000007</v>
          </cell>
          <cell r="U888">
            <v>1583</v>
          </cell>
          <cell r="V888">
            <v>11063.2</v>
          </cell>
          <cell r="W888">
            <v>1384.5</v>
          </cell>
          <cell r="X888">
            <v>4175.2000000000007</v>
          </cell>
          <cell r="Y888">
            <v>12447.7</v>
          </cell>
          <cell r="Z888">
            <v>-12447.7</v>
          </cell>
          <cell r="AA888">
            <v>0</v>
          </cell>
          <cell r="AB888">
            <v>0</v>
          </cell>
          <cell r="AC888">
            <v>-12447.7</v>
          </cell>
          <cell r="AD888">
            <v>0</v>
          </cell>
          <cell r="AE888">
            <v>-12447.7</v>
          </cell>
          <cell r="AF888">
            <v>-8272.5</v>
          </cell>
          <cell r="AG888">
            <v>0</v>
          </cell>
        </row>
        <row r="889">
          <cell r="G889">
            <v>3286.2</v>
          </cell>
          <cell r="H889">
            <v>1774.1999999999998</v>
          </cell>
          <cell r="I889">
            <v>5060.3999999999996</v>
          </cell>
          <cell r="J889">
            <v>2106.4000000000005</v>
          </cell>
          <cell r="K889">
            <v>7166.8</v>
          </cell>
          <cell r="L889">
            <v>3087.3</v>
          </cell>
          <cell r="M889">
            <v>10254.1</v>
          </cell>
          <cell r="N889">
            <v>2934.6000000000004</v>
          </cell>
          <cell r="O889">
            <v>13188.7</v>
          </cell>
          <cell r="P889">
            <v>4002.5</v>
          </cell>
          <cell r="Q889">
            <v>10024.400000000001</v>
          </cell>
          <cell r="R889">
            <v>17191.2</v>
          </cell>
          <cell r="S889">
            <v>3149.7000000000007</v>
          </cell>
          <cell r="T889">
            <v>20340.900000000001</v>
          </cell>
          <cell r="U889">
            <v>2799.2999999999993</v>
          </cell>
          <cell r="V889">
            <v>23140.2</v>
          </cell>
          <cell r="W889">
            <v>1366.0999999999985</v>
          </cell>
          <cell r="X889">
            <v>7315.0999999999985</v>
          </cell>
          <cell r="Y889">
            <v>24506.3</v>
          </cell>
          <cell r="Z889">
            <v>-24506.3</v>
          </cell>
          <cell r="AA889">
            <v>0</v>
          </cell>
          <cell r="AB889">
            <v>0</v>
          </cell>
          <cell r="AC889">
            <v>-24506.3</v>
          </cell>
          <cell r="AD889">
            <v>0</v>
          </cell>
          <cell r="AE889">
            <v>-24506.3</v>
          </cell>
          <cell r="AF889">
            <v>-17191.2</v>
          </cell>
          <cell r="AG889">
            <v>0</v>
          </cell>
        </row>
        <row r="890">
          <cell r="G890">
            <v>3427.1</v>
          </cell>
          <cell r="H890">
            <v>3205.7000000000003</v>
          </cell>
          <cell r="I890">
            <v>6632.8</v>
          </cell>
          <cell r="J890">
            <v>2707.3</v>
          </cell>
          <cell r="K890">
            <v>9340.1</v>
          </cell>
          <cell r="L890">
            <v>2003.8999999999996</v>
          </cell>
          <cell r="M890">
            <v>11344</v>
          </cell>
          <cell r="N890">
            <v>1557.3999999999996</v>
          </cell>
          <cell r="O890">
            <v>12901.4</v>
          </cell>
          <cell r="P890">
            <v>2049.1000000000004</v>
          </cell>
          <cell r="Q890">
            <v>5610.4</v>
          </cell>
          <cell r="R890">
            <v>14950.5</v>
          </cell>
          <cell r="S890">
            <v>1359.2000000000007</v>
          </cell>
          <cell r="T890">
            <v>16309.7</v>
          </cell>
          <cell r="U890">
            <v>1873.5999999999985</v>
          </cell>
          <cell r="V890">
            <v>18183.3</v>
          </cell>
          <cell r="W890">
            <v>2766.1000000000022</v>
          </cell>
          <cell r="X890">
            <v>5998.9000000000015</v>
          </cell>
          <cell r="Y890">
            <v>20949.400000000001</v>
          </cell>
          <cell r="Z890">
            <v>-20949.400000000001</v>
          </cell>
          <cell r="AA890">
            <v>0</v>
          </cell>
          <cell r="AB890">
            <v>0</v>
          </cell>
          <cell r="AC890">
            <v>-20949.400000000001</v>
          </cell>
          <cell r="AD890">
            <v>0</v>
          </cell>
          <cell r="AE890">
            <v>-20949.400000000001</v>
          </cell>
          <cell r="AF890">
            <v>-14950.5</v>
          </cell>
          <cell r="AG890">
            <v>0</v>
          </cell>
        </row>
        <row r="891">
          <cell r="G891">
            <v>5297.4</v>
          </cell>
          <cell r="H891">
            <v>2468.4000000000005</v>
          </cell>
          <cell r="I891">
            <v>7765.8</v>
          </cell>
          <cell r="J891">
            <v>1184.5999999999995</v>
          </cell>
          <cell r="K891">
            <v>8950.4</v>
          </cell>
          <cell r="L891">
            <v>1028.2000000000007</v>
          </cell>
          <cell r="M891">
            <v>9978.6</v>
          </cell>
          <cell r="N891">
            <v>1397.8999999999996</v>
          </cell>
          <cell r="O891">
            <v>11376.5</v>
          </cell>
          <cell r="P891">
            <v>1225.2999999999993</v>
          </cell>
          <cell r="Q891">
            <v>3651.3999999999996</v>
          </cell>
          <cell r="R891">
            <v>12601.8</v>
          </cell>
          <cell r="S891">
            <v>1370.6000000000004</v>
          </cell>
          <cell r="T891">
            <v>13972.4</v>
          </cell>
          <cell r="U891">
            <v>1235.8000000000011</v>
          </cell>
          <cell r="V891">
            <v>15208.2</v>
          </cell>
          <cell r="W891">
            <v>1218.3999999999978</v>
          </cell>
          <cell r="X891">
            <v>3824.7999999999993</v>
          </cell>
          <cell r="Y891">
            <v>16426.599999999999</v>
          </cell>
          <cell r="Z891">
            <v>-16426.599999999999</v>
          </cell>
          <cell r="AA891">
            <v>0</v>
          </cell>
          <cell r="AB891">
            <v>0</v>
          </cell>
          <cell r="AC891">
            <v>-16426.599999999999</v>
          </cell>
          <cell r="AD891">
            <v>0</v>
          </cell>
          <cell r="AE891">
            <v>-16426.599999999999</v>
          </cell>
          <cell r="AF891">
            <v>-12601.8</v>
          </cell>
          <cell r="AG891">
            <v>0</v>
          </cell>
        </row>
        <row r="892">
          <cell r="G892">
            <v>16260</v>
          </cell>
          <cell r="H892">
            <v>9651.9000000000015</v>
          </cell>
          <cell r="I892">
            <v>25911.9</v>
          </cell>
          <cell r="J892">
            <v>7208.4000000000015</v>
          </cell>
          <cell r="K892">
            <v>33120.300000000003</v>
          </cell>
          <cell r="L892">
            <v>5566.6999999999971</v>
          </cell>
          <cell r="M892">
            <v>38687</v>
          </cell>
          <cell r="N892">
            <v>3630.5</v>
          </cell>
          <cell r="O892">
            <v>42317.5</v>
          </cell>
          <cell r="P892">
            <v>3461.8000000000029</v>
          </cell>
          <cell r="Q892">
            <v>12659</v>
          </cell>
          <cell r="R892">
            <v>45779.3</v>
          </cell>
          <cell r="S892">
            <v>2716.5</v>
          </cell>
          <cell r="T892">
            <v>48495.8</v>
          </cell>
          <cell r="U892">
            <v>3271.0999999999985</v>
          </cell>
          <cell r="V892">
            <v>51766.9</v>
          </cell>
          <cell r="W892">
            <v>4146.5999999999985</v>
          </cell>
          <cell r="X892">
            <v>10134.199999999997</v>
          </cell>
          <cell r="Y892">
            <v>55913.5</v>
          </cell>
          <cell r="Z892">
            <v>-55913.5</v>
          </cell>
          <cell r="AA892">
            <v>0</v>
          </cell>
          <cell r="AB892">
            <v>0</v>
          </cell>
          <cell r="AC892">
            <v>-55913.5</v>
          </cell>
          <cell r="AD892">
            <v>0</v>
          </cell>
          <cell r="AE892">
            <v>-55913.5</v>
          </cell>
          <cell r="AF892">
            <v>-45779.3</v>
          </cell>
          <cell r="AG892">
            <v>0</v>
          </cell>
        </row>
        <row r="893">
          <cell r="G893">
            <v>3075</v>
          </cell>
          <cell r="H893">
            <v>2252</v>
          </cell>
          <cell r="I893">
            <v>5327</v>
          </cell>
          <cell r="J893">
            <v>1839.6999999999998</v>
          </cell>
          <cell r="K893">
            <v>7166.7</v>
          </cell>
          <cell r="L893">
            <v>1691.5000000000009</v>
          </cell>
          <cell r="M893">
            <v>8858.2000000000007</v>
          </cell>
          <cell r="N893">
            <v>1878.5</v>
          </cell>
          <cell r="O893">
            <v>10736.7</v>
          </cell>
          <cell r="P893">
            <v>1974.5999999999985</v>
          </cell>
          <cell r="Q893">
            <v>5544.5999999999995</v>
          </cell>
          <cell r="R893">
            <v>12711.3</v>
          </cell>
          <cell r="S893">
            <v>2188.5</v>
          </cell>
          <cell r="T893">
            <v>14899.8</v>
          </cell>
          <cell r="U893">
            <v>1908.6000000000022</v>
          </cell>
          <cell r="V893">
            <v>16808.400000000001</v>
          </cell>
          <cell r="W893">
            <v>3123.5999999999985</v>
          </cell>
          <cell r="X893">
            <v>7220.7000000000007</v>
          </cell>
          <cell r="Y893">
            <v>19932</v>
          </cell>
          <cell r="Z893">
            <v>-19932</v>
          </cell>
          <cell r="AA893">
            <v>0</v>
          </cell>
          <cell r="AB893">
            <v>0</v>
          </cell>
          <cell r="AC893">
            <v>-19932</v>
          </cell>
          <cell r="AD893">
            <v>0</v>
          </cell>
          <cell r="AE893">
            <v>-19932</v>
          </cell>
          <cell r="AF893">
            <v>-12711.3</v>
          </cell>
          <cell r="AG893">
            <v>0</v>
          </cell>
        </row>
        <row r="894">
          <cell r="G894">
            <v>4193.3</v>
          </cell>
          <cell r="H894">
            <v>4706.3</v>
          </cell>
          <cell r="I894">
            <v>8899.6</v>
          </cell>
          <cell r="J894">
            <v>1246</v>
          </cell>
          <cell r="K894">
            <v>10145.6</v>
          </cell>
          <cell r="L894">
            <v>1277.2999999999993</v>
          </cell>
          <cell r="M894">
            <v>11422.9</v>
          </cell>
          <cell r="N894">
            <v>1528.7000000000007</v>
          </cell>
          <cell r="O894">
            <v>12951.6</v>
          </cell>
          <cell r="P894">
            <v>1229.7999999999993</v>
          </cell>
          <cell r="Q894">
            <v>4035.7999999999993</v>
          </cell>
          <cell r="R894">
            <v>14181.4</v>
          </cell>
          <cell r="S894">
            <v>858.89999999999964</v>
          </cell>
          <cell r="T894">
            <v>15040.3</v>
          </cell>
          <cell r="U894">
            <v>1336.8000000000011</v>
          </cell>
          <cell r="V894">
            <v>16377.1</v>
          </cell>
          <cell r="W894">
            <v>1581.9999999999982</v>
          </cell>
          <cell r="X894">
            <v>3777.6999999999989</v>
          </cell>
          <cell r="Y894">
            <v>17959.099999999999</v>
          </cell>
          <cell r="Z894">
            <v>-17959.099999999999</v>
          </cell>
          <cell r="AA894">
            <v>0</v>
          </cell>
          <cell r="AB894">
            <v>0</v>
          </cell>
          <cell r="AC894">
            <v>-17959.099999999999</v>
          </cell>
          <cell r="AD894">
            <v>0</v>
          </cell>
          <cell r="AE894">
            <v>-17959.099999999999</v>
          </cell>
          <cell r="AF894">
            <v>-14181.4</v>
          </cell>
          <cell r="AG894">
            <v>0</v>
          </cell>
        </row>
        <row r="895">
          <cell r="G895">
            <v>5622.6</v>
          </cell>
          <cell r="H895">
            <v>4542.6000000000004</v>
          </cell>
          <cell r="I895">
            <v>10165.200000000001</v>
          </cell>
          <cell r="J895">
            <v>1303.2999999999993</v>
          </cell>
          <cell r="K895">
            <v>11468.5</v>
          </cell>
          <cell r="L895">
            <v>1497.6000000000004</v>
          </cell>
          <cell r="M895">
            <v>12966.1</v>
          </cell>
          <cell r="N895">
            <v>1509</v>
          </cell>
          <cell r="O895">
            <v>14475.1</v>
          </cell>
          <cell r="P895">
            <v>2134.9999999999982</v>
          </cell>
          <cell r="Q895">
            <v>5141.5999999999985</v>
          </cell>
          <cell r="R895">
            <v>16610.099999999999</v>
          </cell>
          <cell r="S895">
            <v>3137.1000000000022</v>
          </cell>
          <cell r="T895">
            <v>19747.2</v>
          </cell>
          <cell r="U895">
            <v>2993.0999999999985</v>
          </cell>
          <cell r="V895">
            <v>22740.3</v>
          </cell>
          <cell r="W895">
            <v>3580.9000000000015</v>
          </cell>
          <cell r="X895">
            <v>9711.1000000000022</v>
          </cell>
          <cell r="Y895">
            <v>26321.200000000001</v>
          </cell>
          <cell r="Z895">
            <v>-26321.200000000001</v>
          </cell>
          <cell r="AA895">
            <v>0</v>
          </cell>
          <cell r="AB895">
            <v>0</v>
          </cell>
          <cell r="AC895">
            <v>-26321.200000000001</v>
          </cell>
          <cell r="AD895">
            <v>0</v>
          </cell>
          <cell r="AE895">
            <v>-26321.200000000001</v>
          </cell>
          <cell r="AF895">
            <v>-16610.099999999999</v>
          </cell>
          <cell r="AG895">
            <v>0</v>
          </cell>
        </row>
        <row r="896">
          <cell r="G896">
            <v>8556.5</v>
          </cell>
          <cell r="H896">
            <v>3501.8999999999996</v>
          </cell>
          <cell r="I896">
            <v>12058.4</v>
          </cell>
          <cell r="J896">
            <v>2173.2000000000007</v>
          </cell>
          <cell r="K896">
            <v>14231.6</v>
          </cell>
          <cell r="L896">
            <v>1985.7999999999993</v>
          </cell>
          <cell r="M896">
            <v>16217.4</v>
          </cell>
          <cell r="N896">
            <v>2806.8000000000011</v>
          </cell>
          <cell r="O896">
            <v>19024.2</v>
          </cell>
          <cell r="P896">
            <v>1420.5999999999985</v>
          </cell>
          <cell r="Q896">
            <v>6213.1999999999989</v>
          </cell>
          <cell r="R896">
            <v>20444.8</v>
          </cell>
          <cell r="S896">
            <v>1496.2999999999993</v>
          </cell>
          <cell r="T896">
            <v>21941.1</v>
          </cell>
          <cell r="U896">
            <v>1788.2000000000007</v>
          </cell>
          <cell r="V896">
            <v>23729.3</v>
          </cell>
          <cell r="W896">
            <v>1702.7000000000007</v>
          </cell>
          <cell r="X896">
            <v>4987.2000000000007</v>
          </cell>
          <cell r="Y896">
            <v>25432</v>
          </cell>
          <cell r="Z896">
            <v>-25432</v>
          </cell>
          <cell r="AA896">
            <v>0</v>
          </cell>
          <cell r="AB896">
            <v>0</v>
          </cell>
          <cell r="AC896">
            <v>-25432</v>
          </cell>
          <cell r="AD896">
            <v>0</v>
          </cell>
          <cell r="AE896">
            <v>-25432</v>
          </cell>
          <cell r="AF896">
            <v>-20444.8</v>
          </cell>
          <cell r="AG896">
            <v>0</v>
          </cell>
        </row>
        <row r="897">
          <cell r="G897">
            <v>1286.7</v>
          </cell>
          <cell r="H897">
            <v>1969.7</v>
          </cell>
          <cell r="I897">
            <v>3256.4</v>
          </cell>
          <cell r="J897">
            <v>870.99999999999955</v>
          </cell>
          <cell r="K897">
            <v>4127.3999999999996</v>
          </cell>
          <cell r="L897">
            <v>596.90000000000055</v>
          </cell>
          <cell r="M897">
            <v>4724.3</v>
          </cell>
          <cell r="N897">
            <v>346.09999999999945</v>
          </cell>
          <cell r="O897">
            <v>5070.3999999999996</v>
          </cell>
          <cell r="P897">
            <v>307.5</v>
          </cell>
          <cell r="Q897">
            <v>1250.5</v>
          </cell>
          <cell r="R897">
            <v>5377.9</v>
          </cell>
          <cell r="S897">
            <v>517.20000000000073</v>
          </cell>
          <cell r="T897">
            <v>5895.1</v>
          </cell>
          <cell r="U897">
            <v>503.39999999999964</v>
          </cell>
          <cell r="V897">
            <v>6398.5</v>
          </cell>
          <cell r="W897">
            <v>-2320.6</v>
          </cell>
          <cell r="X897">
            <v>-1299.9999999999995</v>
          </cell>
          <cell r="Y897">
            <v>4077.9</v>
          </cell>
          <cell r="Z897">
            <v>-4077.9</v>
          </cell>
          <cell r="AA897">
            <v>0</v>
          </cell>
          <cell r="AB897">
            <v>0</v>
          </cell>
          <cell r="AC897">
            <v>-4077.9</v>
          </cell>
          <cell r="AD897">
            <v>0</v>
          </cell>
          <cell r="AE897">
            <v>-4077.9</v>
          </cell>
          <cell r="AF897">
            <v>-5377.9</v>
          </cell>
          <cell r="AG897">
            <v>0</v>
          </cell>
        </row>
        <row r="898">
          <cell r="G898">
            <v>6419</v>
          </cell>
          <cell r="H898">
            <v>6612</v>
          </cell>
          <cell r="I898">
            <v>13031</v>
          </cell>
          <cell r="J898">
            <v>6781</v>
          </cell>
          <cell r="K898">
            <v>19812</v>
          </cell>
          <cell r="L898">
            <v>5605</v>
          </cell>
          <cell r="M898">
            <v>25417</v>
          </cell>
          <cell r="N898">
            <v>5448</v>
          </cell>
          <cell r="O898">
            <v>30865</v>
          </cell>
          <cell r="P898">
            <v>5628</v>
          </cell>
          <cell r="Q898">
            <v>16681</v>
          </cell>
          <cell r="R898">
            <v>36493</v>
          </cell>
          <cell r="S898">
            <v>5416</v>
          </cell>
          <cell r="T898">
            <v>41909</v>
          </cell>
          <cell r="U898">
            <v>5983</v>
          </cell>
          <cell r="V898">
            <v>47892</v>
          </cell>
          <cell r="W898">
            <v>4524</v>
          </cell>
          <cell r="X898">
            <v>15923</v>
          </cell>
          <cell r="Y898">
            <v>52416</v>
          </cell>
          <cell r="Z898">
            <v>-52416</v>
          </cell>
          <cell r="AA898">
            <v>0</v>
          </cell>
          <cell r="AB898">
            <v>0</v>
          </cell>
          <cell r="AC898">
            <v>-52416</v>
          </cell>
          <cell r="AD898">
            <v>0</v>
          </cell>
          <cell r="AE898">
            <v>-52416</v>
          </cell>
          <cell r="AF898">
            <v>-36493</v>
          </cell>
          <cell r="AG898">
            <v>0</v>
          </cell>
        </row>
        <row r="899">
          <cell r="G899">
            <v>9185.6</v>
          </cell>
          <cell r="H899">
            <v>3553.1999999999989</v>
          </cell>
          <cell r="I899">
            <v>12738.8</v>
          </cell>
          <cell r="J899">
            <v>4388.7000000000007</v>
          </cell>
          <cell r="K899">
            <v>17127.5</v>
          </cell>
          <cell r="L899">
            <v>3004.9000000000015</v>
          </cell>
          <cell r="M899">
            <v>20132.400000000001</v>
          </cell>
          <cell r="N899">
            <v>2142.3999999999978</v>
          </cell>
          <cell r="O899">
            <v>22274.799999999999</v>
          </cell>
          <cell r="P899">
            <v>2007.7000000000007</v>
          </cell>
          <cell r="Q899">
            <v>7155</v>
          </cell>
          <cell r="R899">
            <v>24282.5</v>
          </cell>
          <cell r="S899">
            <v>2477.0999999999985</v>
          </cell>
          <cell r="T899">
            <v>26759.599999999999</v>
          </cell>
          <cell r="U899">
            <v>3394.3000000000029</v>
          </cell>
          <cell r="V899">
            <v>30153.9</v>
          </cell>
          <cell r="W899">
            <v>3792.4000000000015</v>
          </cell>
          <cell r="X899">
            <v>9663.8000000000029</v>
          </cell>
          <cell r="Y899">
            <v>33946.300000000003</v>
          </cell>
          <cell r="Z899">
            <v>-33946.300000000003</v>
          </cell>
          <cell r="AA899">
            <v>0</v>
          </cell>
          <cell r="AB899">
            <v>0</v>
          </cell>
          <cell r="AC899">
            <v>-33946.300000000003</v>
          </cell>
          <cell r="AD899">
            <v>0</v>
          </cell>
          <cell r="AE899">
            <v>-33946.300000000003</v>
          </cell>
          <cell r="AF899">
            <v>-24282.5</v>
          </cell>
          <cell r="AG899">
            <v>0</v>
          </cell>
        </row>
        <row r="900">
          <cell r="G900">
            <v>3210.4</v>
          </cell>
          <cell r="H900">
            <v>5494.9</v>
          </cell>
          <cell r="I900">
            <v>8705.2999999999993</v>
          </cell>
          <cell r="J900">
            <v>2166.5</v>
          </cell>
          <cell r="K900">
            <v>10871.8</v>
          </cell>
          <cell r="L900">
            <v>2357.6000000000004</v>
          </cell>
          <cell r="M900">
            <v>13229.4</v>
          </cell>
          <cell r="N900">
            <v>1631.5</v>
          </cell>
          <cell r="O900">
            <v>14860.9</v>
          </cell>
          <cell r="P900">
            <v>1150.7000000000007</v>
          </cell>
          <cell r="Q900">
            <v>5139.8000000000011</v>
          </cell>
          <cell r="R900">
            <v>16011.6</v>
          </cell>
          <cell r="S900">
            <v>1715.1999999999989</v>
          </cell>
          <cell r="T900">
            <v>17726.8</v>
          </cell>
          <cell r="U900">
            <v>1495.7999999999993</v>
          </cell>
          <cell r="V900">
            <v>19222.599999999999</v>
          </cell>
          <cell r="W900">
            <v>1636.4000000000015</v>
          </cell>
          <cell r="X900">
            <v>4847.3999999999996</v>
          </cell>
          <cell r="Y900">
            <v>20859</v>
          </cell>
          <cell r="Z900">
            <v>-20859</v>
          </cell>
          <cell r="AA900">
            <v>0</v>
          </cell>
          <cell r="AB900">
            <v>0</v>
          </cell>
          <cell r="AC900">
            <v>-20859</v>
          </cell>
          <cell r="AD900">
            <v>0</v>
          </cell>
          <cell r="AE900">
            <v>-20859</v>
          </cell>
          <cell r="AF900">
            <v>-16011.6</v>
          </cell>
          <cell r="AG900">
            <v>0</v>
          </cell>
        </row>
        <row r="901">
          <cell r="G901">
            <v>1597.3</v>
          </cell>
          <cell r="H901">
            <v>8399.2000000000007</v>
          </cell>
          <cell r="I901">
            <v>9996.5</v>
          </cell>
          <cell r="J901">
            <v>4660.1000000000004</v>
          </cell>
          <cell r="K901">
            <v>14656.6</v>
          </cell>
          <cell r="L901">
            <v>8417.4</v>
          </cell>
          <cell r="M901">
            <v>23074</v>
          </cell>
          <cell r="N901">
            <v>3009</v>
          </cell>
          <cell r="O901">
            <v>26083</v>
          </cell>
          <cell r="P901">
            <v>2682.9000000000015</v>
          </cell>
          <cell r="Q901">
            <v>14109.300000000001</v>
          </cell>
          <cell r="R901">
            <v>28765.9</v>
          </cell>
          <cell r="S901">
            <v>6276.6999999999971</v>
          </cell>
          <cell r="T901">
            <v>35042.6</v>
          </cell>
          <cell r="U901">
            <v>9941.8000000000029</v>
          </cell>
          <cell r="V901">
            <v>44984.4</v>
          </cell>
          <cell r="W901">
            <v>6155.5</v>
          </cell>
          <cell r="X901">
            <v>22374</v>
          </cell>
          <cell r="Y901">
            <v>51139.9</v>
          </cell>
          <cell r="Z901">
            <v>-51139.9</v>
          </cell>
          <cell r="AA901">
            <v>0</v>
          </cell>
          <cell r="AB901">
            <v>0</v>
          </cell>
          <cell r="AC901">
            <v>-51139.9</v>
          </cell>
          <cell r="AD901">
            <v>0</v>
          </cell>
          <cell r="AE901">
            <v>-51139.9</v>
          </cell>
          <cell r="AF901">
            <v>-28765.9</v>
          </cell>
          <cell r="AG901">
            <v>0</v>
          </cell>
        </row>
        <row r="902">
          <cell r="H902">
            <v>0</v>
          </cell>
          <cell r="I902">
            <v>0</v>
          </cell>
          <cell r="J902">
            <v>0</v>
          </cell>
          <cell r="K902">
            <v>0</v>
          </cell>
          <cell r="L902">
            <v>0</v>
          </cell>
          <cell r="M902">
            <v>0</v>
          </cell>
          <cell r="N902">
            <v>0</v>
          </cell>
          <cell r="O902">
            <v>0</v>
          </cell>
          <cell r="P902">
            <v>0</v>
          </cell>
          <cell r="Q902">
            <v>0</v>
          </cell>
          <cell r="R902">
            <v>0</v>
          </cell>
          <cell r="S902">
            <v>0</v>
          </cell>
          <cell r="T902">
            <v>0</v>
          </cell>
          <cell r="U902">
            <v>0</v>
          </cell>
          <cell r="V902">
            <v>0</v>
          </cell>
          <cell r="W902">
            <v>0</v>
          </cell>
          <cell r="X902">
            <v>0</v>
          </cell>
          <cell r="Y902">
            <v>0</v>
          </cell>
          <cell r="Z902">
            <v>0</v>
          </cell>
          <cell r="AA902">
            <v>0</v>
          </cell>
          <cell r="AB902">
            <v>0</v>
          </cell>
          <cell r="AC902">
            <v>0</v>
          </cell>
          <cell r="AD902">
            <v>0</v>
          </cell>
          <cell r="AE902">
            <v>0</v>
          </cell>
          <cell r="AF902">
            <v>0</v>
          </cell>
          <cell r="AG902">
            <v>0</v>
          </cell>
        </row>
        <row r="903">
          <cell r="G903">
            <v>1439.8000000000002</v>
          </cell>
          <cell r="H903">
            <v>1754.5</v>
          </cell>
          <cell r="I903">
            <v>3194.3</v>
          </cell>
          <cell r="J903">
            <v>2250.0999999999995</v>
          </cell>
          <cell r="K903">
            <v>5444.4</v>
          </cell>
          <cell r="L903">
            <v>2988</v>
          </cell>
          <cell r="M903">
            <v>8432.4</v>
          </cell>
          <cell r="N903">
            <v>2203.5999999999995</v>
          </cell>
          <cell r="O903">
            <v>10636</v>
          </cell>
          <cell r="P903">
            <v>1176</v>
          </cell>
          <cell r="Q903">
            <v>6367.5999999999995</v>
          </cell>
          <cell r="R903">
            <v>11812</v>
          </cell>
          <cell r="S903">
            <v>4854.2999999999993</v>
          </cell>
          <cell r="T903">
            <v>16666.3</v>
          </cell>
          <cell r="U903">
            <v>2409.2000000000007</v>
          </cell>
          <cell r="V903">
            <v>19075.5</v>
          </cell>
          <cell r="W903">
            <v>2134.2999999999993</v>
          </cell>
          <cell r="X903">
            <v>9397.7999999999993</v>
          </cell>
          <cell r="Y903">
            <v>21209.8</v>
          </cell>
          <cell r="Z903">
            <v>-21209.8</v>
          </cell>
          <cell r="AA903">
            <v>0</v>
          </cell>
          <cell r="AB903">
            <v>0</v>
          </cell>
          <cell r="AC903">
            <v>0</v>
          </cell>
          <cell r="AD903">
            <v>0</v>
          </cell>
          <cell r="AE903">
            <v>-21209.8</v>
          </cell>
          <cell r="AF903">
            <v>-11812</v>
          </cell>
          <cell r="AG903">
            <v>0</v>
          </cell>
        </row>
        <row r="904">
          <cell r="H904">
            <v>0</v>
          </cell>
          <cell r="I904">
            <v>0</v>
          </cell>
          <cell r="J904">
            <v>0</v>
          </cell>
          <cell r="K904">
            <v>0</v>
          </cell>
          <cell r="L904">
            <v>0</v>
          </cell>
          <cell r="M904">
            <v>0</v>
          </cell>
          <cell r="N904">
            <v>0</v>
          </cell>
          <cell r="O904">
            <v>0</v>
          </cell>
          <cell r="P904">
            <v>27</v>
          </cell>
          <cell r="Q904">
            <v>27</v>
          </cell>
          <cell r="R904">
            <v>27</v>
          </cell>
          <cell r="S904">
            <v>0</v>
          </cell>
          <cell r="T904">
            <v>27</v>
          </cell>
          <cell r="U904">
            <v>0</v>
          </cell>
          <cell r="V904">
            <v>27</v>
          </cell>
          <cell r="W904">
            <v>0</v>
          </cell>
          <cell r="X904">
            <v>0</v>
          </cell>
          <cell r="Y904">
            <v>27</v>
          </cell>
          <cell r="Z904">
            <v>-27</v>
          </cell>
          <cell r="AA904">
            <v>0</v>
          </cell>
          <cell r="AB904">
            <v>0</v>
          </cell>
          <cell r="AC904">
            <v>-27</v>
          </cell>
          <cell r="AD904">
            <v>0</v>
          </cell>
          <cell r="AE904">
            <v>-27</v>
          </cell>
          <cell r="AF904">
            <v>-27</v>
          </cell>
          <cell r="AG904">
            <v>0</v>
          </cell>
        </row>
        <row r="905">
          <cell r="H905">
            <v>22.1</v>
          </cell>
          <cell r="I905">
            <v>22.1</v>
          </cell>
          <cell r="J905">
            <v>30.5</v>
          </cell>
          <cell r="K905">
            <v>52.6</v>
          </cell>
          <cell r="L905">
            <v>50.699999999999996</v>
          </cell>
          <cell r="M905">
            <v>103.3</v>
          </cell>
          <cell r="N905">
            <v>86.3</v>
          </cell>
          <cell r="O905">
            <v>189.6</v>
          </cell>
          <cell r="P905">
            <v>0</v>
          </cell>
          <cell r="Q905">
            <v>137</v>
          </cell>
          <cell r="R905">
            <v>189.6</v>
          </cell>
          <cell r="S905">
            <v>0</v>
          </cell>
          <cell r="T905">
            <v>189.6</v>
          </cell>
          <cell r="U905">
            <v>41</v>
          </cell>
          <cell r="V905">
            <v>230.6</v>
          </cell>
          <cell r="W905">
            <v>98.6</v>
          </cell>
          <cell r="X905">
            <v>139.6</v>
          </cell>
          <cell r="Y905">
            <v>329.2</v>
          </cell>
          <cell r="Z905">
            <v>-329.2</v>
          </cell>
          <cell r="AA905">
            <v>0</v>
          </cell>
          <cell r="AB905">
            <v>0</v>
          </cell>
          <cell r="AC905">
            <v>-329.2</v>
          </cell>
          <cell r="AD905">
            <v>0</v>
          </cell>
          <cell r="AE905">
            <v>-329.2</v>
          </cell>
          <cell r="AF905">
            <v>-189.6</v>
          </cell>
          <cell r="AG905">
            <v>0</v>
          </cell>
        </row>
        <row r="906">
          <cell r="G906">
            <v>12.4</v>
          </cell>
          <cell r="H906">
            <v>5.7000000000000011</v>
          </cell>
          <cell r="I906">
            <v>18.100000000000001</v>
          </cell>
          <cell r="J906">
            <v>543.1</v>
          </cell>
          <cell r="K906">
            <v>561.20000000000005</v>
          </cell>
          <cell r="L906">
            <v>76.399999999999977</v>
          </cell>
          <cell r="M906">
            <v>637.6</v>
          </cell>
          <cell r="N906">
            <v>3.5</v>
          </cell>
          <cell r="O906">
            <v>641.1</v>
          </cell>
          <cell r="P906">
            <v>-596.9</v>
          </cell>
          <cell r="Q906">
            <v>-517</v>
          </cell>
          <cell r="R906">
            <v>44.2</v>
          </cell>
          <cell r="S906">
            <v>105.10000000000001</v>
          </cell>
          <cell r="T906">
            <v>149.30000000000001</v>
          </cell>
          <cell r="U906">
            <v>20.599999999999994</v>
          </cell>
          <cell r="V906">
            <v>169.9</v>
          </cell>
          <cell r="W906">
            <v>148.9</v>
          </cell>
          <cell r="X906">
            <v>274.60000000000002</v>
          </cell>
          <cell r="Y906">
            <v>318.8</v>
          </cell>
          <cell r="Z906">
            <v>-318.8</v>
          </cell>
          <cell r="AA906">
            <v>0</v>
          </cell>
          <cell r="AB906">
            <v>0</v>
          </cell>
          <cell r="AC906">
            <v>-318.8</v>
          </cell>
          <cell r="AD906">
            <v>0</v>
          </cell>
          <cell r="AE906">
            <v>-318.8</v>
          </cell>
          <cell r="AF906">
            <v>-44.199999999999989</v>
          </cell>
          <cell r="AG906">
            <v>0</v>
          </cell>
        </row>
        <row r="907">
          <cell r="H907">
            <v>25</v>
          </cell>
          <cell r="I907">
            <v>25</v>
          </cell>
          <cell r="J907">
            <v>28</v>
          </cell>
          <cell r="K907">
            <v>53</v>
          </cell>
          <cell r="L907">
            <v>32.5</v>
          </cell>
          <cell r="M907">
            <v>85.5</v>
          </cell>
          <cell r="N907">
            <v>34.099999999999994</v>
          </cell>
          <cell r="O907">
            <v>119.6</v>
          </cell>
          <cell r="P907">
            <v>22</v>
          </cell>
          <cell r="Q907">
            <v>88.6</v>
          </cell>
          <cell r="R907">
            <v>141.6</v>
          </cell>
          <cell r="S907">
            <v>22</v>
          </cell>
          <cell r="T907">
            <v>163.6</v>
          </cell>
          <cell r="U907">
            <v>0</v>
          </cell>
          <cell r="V907">
            <v>163.6</v>
          </cell>
          <cell r="W907">
            <v>12.5</v>
          </cell>
          <cell r="X907">
            <v>34.5</v>
          </cell>
          <cell r="Y907">
            <v>176.1</v>
          </cell>
          <cell r="Z907">
            <v>-176.1</v>
          </cell>
          <cell r="AA907">
            <v>0</v>
          </cell>
          <cell r="AB907">
            <v>0</v>
          </cell>
          <cell r="AC907">
            <v>-176.1</v>
          </cell>
          <cell r="AD907">
            <v>0</v>
          </cell>
          <cell r="AE907">
            <v>-176.1</v>
          </cell>
          <cell r="AF907">
            <v>-141.6</v>
          </cell>
          <cell r="AG907">
            <v>0</v>
          </cell>
        </row>
        <row r="908">
          <cell r="G908">
            <v>405.8</v>
          </cell>
          <cell r="H908">
            <v>391.2</v>
          </cell>
          <cell r="I908">
            <v>797</v>
          </cell>
          <cell r="J908">
            <v>609.29999999999995</v>
          </cell>
          <cell r="K908">
            <v>1406.3</v>
          </cell>
          <cell r="L908">
            <v>816.10000000000014</v>
          </cell>
          <cell r="M908">
            <v>2222.4</v>
          </cell>
          <cell r="N908">
            <v>614.29999999999973</v>
          </cell>
          <cell r="O908">
            <v>2836.7</v>
          </cell>
          <cell r="P908">
            <v>529.10000000000036</v>
          </cell>
          <cell r="Q908">
            <v>1959.5000000000002</v>
          </cell>
          <cell r="R908">
            <v>3365.8</v>
          </cell>
          <cell r="S908">
            <v>780.69999999999982</v>
          </cell>
          <cell r="T908">
            <v>4146.5</v>
          </cell>
          <cell r="U908">
            <v>619.39999999999964</v>
          </cell>
          <cell r="V908">
            <v>4765.8999999999996</v>
          </cell>
          <cell r="W908">
            <v>775.40000000000055</v>
          </cell>
          <cell r="X908">
            <v>2175.5</v>
          </cell>
          <cell r="Y908">
            <v>5541.3</v>
          </cell>
          <cell r="Z908">
            <v>-5541.3</v>
          </cell>
          <cell r="AA908">
            <v>0</v>
          </cell>
          <cell r="AB908">
            <v>0</v>
          </cell>
          <cell r="AC908">
            <v>-5541.3</v>
          </cell>
          <cell r="AD908">
            <v>0</v>
          </cell>
          <cell r="AE908">
            <v>-5541.3</v>
          </cell>
          <cell r="AF908">
            <v>-3365.8</v>
          </cell>
          <cell r="AG908">
            <v>0</v>
          </cell>
        </row>
        <row r="909">
          <cell r="H909">
            <v>0</v>
          </cell>
          <cell r="I909">
            <v>0</v>
          </cell>
          <cell r="J909">
            <v>0</v>
          </cell>
          <cell r="K909">
            <v>0</v>
          </cell>
          <cell r="L909">
            <v>0</v>
          </cell>
          <cell r="M909">
            <v>0</v>
          </cell>
          <cell r="N909">
            <v>0</v>
          </cell>
          <cell r="O909">
            <v>0</v>
          </cell>
          <cell r="P909">
            <v>0</v>
          </cell>
          <cell r="Q909">
            <v>0</v>
          </cell>
          <cell r="R909">
            <v>0</v>
          </cell>
          <cell r="S909">
            <v>0</v>
          </cell>
          <cell r="T909">
            <v>0</v>
          </cell>
          <cell r="U909">
            <v>0</v>
          </cell>
          <cell r="V909">
            <v>0</v>
          </cell>
          <cell r="W909">
            <v>0</v>
          </cell>
          <cell r="X909">
            <v>0</v>
          </cell>
          <cell r="Y909">
            <v>0</v>
          </cell>
          <cell r="Z909">
            <v>0</v>
          </cell>
          <cell r="AA909">
            <v>0</v>
          </cell>
          <cell r="AB909">
            <v>0</v>
          </cell>
          <cell r="AC909">
            <v>0</v>
          </cell>
          <cell r="AD909">
            <v>0</v>
          </cell>
          <cell r="AE909">
            <v>0</v>
          </cell>
          <cell r="AF909">
            <v>0</v>
          </cell>
          <cell r="AG909">
            <v>0</v>
          </cell>
        </row>
        <row r="910">
          <cell r="H910">
            <v>15.3</v>
          </cell>
          <cell r="I910">
            <v>15.3</v>
          </cell>
          <cell r="J910">
            <v>7.3999999999999986</v>
          </cell>
          <cell r="K910">
            <v>22.7</v>
          </cell>
          <cell r="L910">
            <v>12.2</v>
          </cell>
          <cell r="M910">
            <v>34.9</v>
          </cell>
          <cell r="N910">
            <v>8</v>
          </cell>
          <cell r="O910">
            <v>42.9</v>
          </cell>
          <cell r="P910">
            <v>2</v>
          </cell>
          <cell r="Q910">
            <v>22.2</v>
          </cell>
          <cell r="R910">
            <v>44.9</v>
          </cell>
          <cell r="S910">
            <v>10.100000000000001</v>
          </cell>
          <cell r="T910">
            <v>55</v>
          </cell>
          <cell r="U910">
            <v>13.599999999999994</v>
          </cell>
          <cell r="V910">
            <v>68.599999999999994</v>
          </cell>
          <cell r="W910">
            <v>9.3000000000000114</v>
          </cell>
          <cell r="X910">
            <v>33.000000000000007</v>
          </cell>
          <cell r="Y910">
            <v>77.900000000000006</v>
          </cell>
          <cell r="Z910">
            <v>-77.900000000000006</v>
          </cell>
          <cell r="AA910">
            <v>0</v>
          </cell>
          <cell r="AB910">
            <v>0</v>
          </cell>
          <cell r="AC910">
            <v>-77.900000000000006</v>
          </cell>
          <cell r="AD910">
            <v>0</v>
          </cell>
          <cell r="AE910">
            <v>-77.900000000000006</v>
          </cell>
          <cell r="AF910">
            <v>-44.9</v>
          </cell>
          <cell r="AG910">
            <v>0</v>
          </cell>
        </row>
        <row r="911">
          <cell r="G911">
            <v>119</v>
          </cell>
          <cell r="H911">
            <v>566</v>
          </cell>
          <cell r="I911">
            <v>685</v>
          </cell>
          <cell r="J911">
            <v>167</v>
          </cell>
          <cell r="K911">
            <v>852</v>
          </cell>
          <cell r="L911">
            <v>239.09999999999991</v>
          </cell>
          <cell r="M911">
            <v>1091.0999999999999</v>
          </cell>
          <cell r="N911">
            <v>318.40000000000009</v>
          </cell>
          <cell r="O911">
            <v>1409.5</v>
          </cell>
          <cell r="P911">
            <v>70.200000000000045</v>
          </cell>
          <cell r="Q911">
            <v>627.70000000000005</v>
          </cell>
          <cell r="R911">
            <v>1479.7</v>
          </cell>
          <cell r="S911">
            <v>522.70000000000005</v>
          </cell>
          <cell r="T911">
            <v>2002.4</v>
          </cell>
          <cell r="U911">
            <v>755.29999999999973</v>
          </cell>
          <cell r="V911">
            <v>2757.7</v>
          </cell>
          <cell r="W911">
            <v>420.20000000000027</v>
          </cell>
          <cell r="X911">
            <v>1698.2</v>
          </cell>
          <cell r="Y911">
            <v>3177.9</v>
          </cell>
          <cell r="Z911">
            <v>-3177.9</v>
          </cell>
          <cell r="AA911">
            <v>0</v>
          </cell>
          <cell r="AB911">
            <v>0</v>
          </cell>
          <cell r="AC911">
            <v>-3177.9</v>
          </cell>
          <cell r="AD911">
            <v>0</v>
          </cell>
          <cell r="AE911">
            <v>-3177.9</v>
          </cell>
          <cell r="AF911">
            <v>-1479.7</v>
          </cell>
          <cell r="AG911">
            <v>0</v>
          </cell>
        </row>
        <row r="912">
          <cell r="G912">
            <v>45</v>
          </cell>
          <cell r="H912">
            <v>0</v>
          </cell>
          <cell r="I912">
            <v>45</v>
          </cell>
          <cell r="J912">
            <v>129.6</v>
          </cell>
          <cell r="K912">
            <v>174.6</v>
          </cell>
          <cell r="L912">
            <v>283</v>
          </cell>
          <cell r="M912">
            <v>457.6</v>
          </cell>
          <cell r="N912">
            <v>50</v>
          </cell>
          <cell r="O912">
            <v>507.6</v>
          </cell>
          <cell r="P912">
            <v>37</v>
          </cell>
          <cell r="Q912">
            <v>370</v>
          </cell>
          <cell r="R912">
            <v>544.6</v>
          </cell>
          <cell r="S912">
            <v>336.69999999999993</v>
          </cell>
          <cell r="T912">
            <v>881.3</v>
          </cell>
          <cell r="U912">
            <v>13.200000000000045</v>
          </cell>
          <cell r="V912">
            <v>894.5</v>
          </cell>
          <cell r="W912">
            <v>21.299999999999955</v>
          </cell>
          <cell r="X912">
            <v>371.19999999999993</v>
          </cell>
          <cell r="Y912">
            <v>915.8</v>
          </cell>
          <cell r="Z912">
            <v>-915.8</v>
          </cell>
          <cell r="AA912">
            <v>0</v>
          </cell>
          <cell r="AB912">
            <v>0</v>
          </cell>
          <cell r="AC912">
            <v>-915.8</v>
          </cell>
          <cell r="AD912">
            <v>0</v>
          </cell>
          <cell r="AE912">
            <v>-915.8</v>
          </cell>
          <cell r="AF912">
            <v>-544.6</v>
          </cell>
          <cell r="AG912">
            <v>0</v>
          </cell>
        </row>
        <row r="913">
          <cell r="H913">
            <v>0</v>
          </cell>
          <cell r="I913">
            <v>0</v>
          </cell>
          <cell r="J913">
            <v>0</v>
          </cell>
          <cell r="K913">
            <v>0</v>
          </cell>
          <cell r="L913">
            <v>0</v>
          </cell>
          <cell r="M913">
            <v>0</v>
          </cell>
          <cell r="N913">
            <v>0</v>
          </cell>
          <cell r="O913">
            <v>0</v>
          </cell>
          <cell r="P913">
            <v>0</v>
          </cell>
          <cell r="Q913">
            <v>0</v>
          </cell>
          <cell r="R913">
            <v>0</v>
          </cell>
          <cell r="S913">
            <v>0</v>
          </cell>
          <cell r="T913">
            <v>0</v>
          </cell>
          <cell r="U913">
            <v>0</v>
          </cell>
          <cell r="V913">
            <v>0</v>
          </cell>
          <cell r="W913">
            <v>0</v>
          </cell>
          <cell r="X913">
            <v>0</v>
          </cell>
          <cell r="Y913">
            <v>0</v>
          </cell>
          <cell r="Z913">
            <v>0</v>
          </cell>
          <cell r="AA913">
            <v>0</v>
          </cell>
          <cell r="AB913">
            <v>0</v>
          </cell>
          <cell r="AC913">
            <v>0</v>
          </cell>
          <cell r="AD913">
            <v>0</v>
          </cell>
          <cell r="AE913">
            <v>0</v>
          </cell>
          <cell r="AF913">
            <v>0</v>
          </cell>
          <cell r="AG913">
            <v>0</v>
          </cell>
        </row>
        <row r="914">
          <cell r="G914">
            <v>161</v>
          </cell>
          <cell r="H914">
            <v>47</v>
          </cell>
          <cell r="I914">
            <v>208</v>
          </cell>
          <cell r="J914">
            <v>24</v>
          </cell>
          <cell r="K914">
            <v>232</v>
          </cell>
          <cell r="L914">
            <v>158</v>
          </cell>
          <cell r="M914">
            <v>390</v>
          </cell>
          <cell r="N914">
            <v>4</v>
          </cell>
          <cell r="O914">
            <v>394</v>
          </cell>
          <cell r="P914">
            <v>25</v>
          </cell>
          <cell r="Q914">
            <v>187</v>
          </cell>
          <cell r="R914">
            <v>419</v>
          </cell>
          <cell r="S914">
            <v>185</v>
          </cell>
          <cell r="T914">
            <v>604</v>
          </cell>
          <cell r="U914">
            <v>28</v>
          </cell>
          <cell r="V914">
            <v>632</v>
          </cell>
          <cell r="W914">
            <v>16</v>
          </cell>
          <cell r="X914">
            <v>229</v>
          </cell>
          <cell r="Y914">
            <v>648</v>
          </cell>
          <cell r="Z914">
            <v>-648</v>
          </cell>
          <cell r="AA914">
            <v>0</v>
          </cell>
          <cell r="AB914">
            <v>0</v>
          </cell>
          <cell r="AC914">
            <v>-648</v>
          </cell>
          <cell r="AD914">
            <v>0</v>
          </cell>
          <cell r="AE914">
            <v>-648</v>
          </cell>
          <cell r="AF914">
            <v>-419</v>
          </cell>
          <cell r="AG914">
            <v>0</v>
          </cell>
        </row>
        <row r="915">
          <cell r="G915">
            <v>250.2</v>
          </cell>
          <cell r="H915">
            <v>70.900000000000034</v>
          </cell>
          <cell r="I915">
            <v>321.10000000000002</v>
          </cell>
          <cell r="J915">
            <v>74.399999999999977</v>
          </cell>
          <cell r="K915">
            <v>395.5</v>
          </cell>
          <cell r="L915">
            <v>186.39999999999998</v>
          </cell>
          <cell r="M915">
            <v>581.9</v>
          </cell>
          <cell r="N915">
            <v>302.39999999999998</v>
          </cell>
          <cell r="O915">
            <v>884.3</v>
          </cell>
          <cell r="P915">
            <v>355.40000000000009</v>
          </cell>
          <cell r="Q915">
            <v>844.2</v>
          </cell>
          <cell r="R915">
            <v>1239.7</v>
          </cell>
          <cell r="S915">
            <v>299.70000000000005</v>
          </cell>
          <cell r="T915">
            <v>1539.4</v>
          </cell>
          <cell r="U915">
            <v>237.09999999999991</v>
          </cell>
          <cell r="V915">
            <v>1776.5</v>
          </cell>
          <cell r="W915">
            <v>260.5</v>
          </cell>
          <cell r="X915">
            <v>797.3</v>
          </cell>
          <cell r="Y915">
            <v>2037</v>
          </cell>
          <cell r="Z915">
            <v>-2037</v>
          </cell>
          <cell r="AA915">
            <v>0</v>
          </cell>
          <cell r="AB915">
            <v>0</v>
          </cell>
          <cell r="AC915">
            <v>-2037</v>
          </cell>
          <cell r="AD915">
            <v>0</v>
          </cell>
          <cell r="AE915">
            <v>-2037</v>
          </cell>
          <cell r="AF915">
            <v>-1239.7</v>
          </cell>
          <cell r="AG915">
            <v>0</v>
          </cell>
        </row>
        <row r="916">
          <cell r="G916">
            <v>6.7</v>
          </cell>
          <cell r="H916">
            <v>310.60000000000002</v>
          </cell>
          <cell r="I916">
            <v>317.3</v>
          </cell>
          <cell r="J916">
            <v>267.8</v>
          </cell>
          <cell r="K916">
            <v>585.1</v>
          </cell>
          <cell r="L916">
            <v>579.6</v>
          </cell>
          <cell r="M916">
            <v>1164.7</v>
          </cell>
          <cell r="N916">
            <v>125.89999999999986</v>
          </cell>
          <cell r="O916">
            <v>1290.5999999999999</v>
          </cell>
          <cell r="P916">
            <v>503.60000000000014</v>
          </cell>
          <cell r="Q916">
            <v>1209.0999999999999</v>
          </cell>
          <cell r="R916">
            <v>1794.2</v>
          </cell>
          <cell r="S916">
            <v>1317.8</v>
          </cell>
          <cell r="T916">
            <v>3112</v>
          </cell>
          <cell r="U916">
            <v>451</v>
          </cell>
          <cell r="V916">
            <v>3563</v>
          </cell>
          <cell r="W916">
            <v>371.59999999999991</v>
          </cell>
          <cell r="X916">
            <v>2140.3999999999996</v>
          </cell>
          <cell r="Y916">
            <v>3934.6</v>
          </cell>
          <cell r="Z916">
            <v>-3934.6</v>
          </cell>
          <cell r="AA916">
            <v>0</v>
          </cell>
          <cell r="AB916">
            <v>0</v>
          </cell>
          <cell r="AC916">
            <v>-3934.6</v>
          </cell>
          <cell r="AD916">
            <v>0</v>
          </cell>
          <cell r="AE916">
            <v>-3934.6</v>
          </cell>
          <cell r="AF916">
            <v>-1794.2000000000003</v>
          </cell>
          <cell r="AG916">
            <v>0</v>
          </cell>
        </row>
        <row r="917">
          <cell r="G917">
            <v>439.7</v>
          </cell>
          <cell r="H917">
            <v>300.7</v>
          </cell>
          <cell r="I917">
            <v>740.4</v>
          </cell>
          <cell r="J917">
            <v>369.00000000000011</v>
          </cell>
          <cell r="K917">
            <v>1109.4000000000001</v>
          </cell>
          <cell r="L917">
            <v>554</v>
          </cell>
          <cell r="M917">
            <v>1663.4</v>
          </cell>
          <cell r="N917">
            <v>656.69999999999982</v>
          </cell>
          <cell r="O917">
            <v>2320.1</v>
          </cell>
          <cell r="P917">
            <v>201.59999999999991</v>
          </cell>
          <cell r="Q917">
            <v>1412.2999999999997</v>
          </cell>
          <cell r="R917">
            <v>2521.6999999999998</v>
          </cell>
          <cell r="S917">
            <v>1274.5</v>
          </cell>
          <cell r="T917">
            <v>3796.2</v>
          </cell>
          <cell r="U917">
            <v>230</v>
          </cell>
          <cell r="V917">
            <v>4026.2</v>
          </cell>
          <cell r="W917">
            <v>0</v>
          </cell>
          <cell r="X917">
            <v>1504.5</v>
          </cell>
          <cell r="Y917">
            <v>4026.2</v>
          </cell>
          <cell r="Z917">
            <v>-4026.2</v>
          </cell>
          <cell r="AA917">
            <v>0</v>
          </cell>
          <cell r="AB917">
            <v>0</v>
          </cell>
          <cell r="AC917">
            <v>-4026.2</v>
          </cell>
          <cell r="AD917">
            <v>0</v>
          </cell>
          <cell r="AE917">
            <v>-4026.2</v>
          </cell>
          <cell r="AF917">
            <v>-2521.6999999999998</v>
          </cell>
          <cell r="AG917">
            <v>0</v>
          </cell>
        </row>
        <row r="918">
          <cell r="H918">
            <v>0</v>
          </cell>
          <cell r="I918">
            <v>0</v>
          </cell>
          <cell r="J918">
            <v>0</v>
          </cell>
          <cell r="K918">
            <v>0</v>
          </cell>
          <cell r="L918">
            <v>0</v>
          </cell>
          <cell r="M918">
            <v>0</v>
          </cell>
          <cell r="N918">
            <v>0</v>
          </cell>
          <cell r="O918">
            <v>0</v>
          </cell>
          <cell r="P918">
            <v>0</v>
          </cell>
          <cell r="Q918">
            <v>0</v>
          </cell>
          <cell r="R918">
            <v>0</v>
          </cell>
          <cell r="S918">
            <v>0</v>
          </cell>
          <cell r="T918">
            <v>0</v>
          </cell>
          <cell r="U918">
            <v>0</v>
          </cell>
          <cell r="V918">
            <v>0</v>
          </cell>
          <cell r="W918">
            <v>0</v>
          </cell>
          <cell r="X918">
            <v>0</v>
          </cell>
          <cell r="Y918">
            <v>0</v>
          </cell>
          <cell r="Z918">
            <v>0</v>
          </cell>
          <cell r="AA918">
            <v>0</v>
          </cell>
          <cell r="AB918">
            <v>0</v>
          </cell>
          <cell r="AC918">
            <v>0</v>
          </cell>
          <cell r="AD918">
            <v>0</v>
          </cell>
          <cell r="AE918">
            <v>0</v>
          </cell>
          <cell r="AF918">
            <v>0</v>
          </cell>
          <cell r="AG918">
            <v>0</v>
          </cell>
        </row>
        <row r="919">
          <cell r="G919">
            <v>7542</v>
          </cell>
          <cell r="H919">
            <v>43790.1</v>
          </cell>
          <cell r="I919">
            <v>51332.1</v>
          </cell>
          <cell r="J919">
            <v>35431.19999999999</v>
          </cell>
          <cell r="K919">
            <v>86763.299999999988</v>
          </cell>
          <cell r="L919">
            <v>21524.300000000003</v>
          </cell>
          <cell r="M919">
            <v>108287.6</v>
          </cell>
          <cell r="N919">
            <v>8282.899999999996</v>
          </cell>
          <cell r="O919">
            <v>116570.49999999997</v>
          </cell>
          <cell r="P919">
            <v>25025.200000000041</v>
          </cell>
          <cell r="Q919">
            <v>54832.400000000038</v>
          </cell>
          <cell r="R919">
            <v>141595.70000000001</v>
          </cell>
          <cell r="S919">
            <v>6879.8999999999942</v>
          </cell>
          <cell r="T919">
            <v>148475.6</v>
          </cell>
          <cell r="U919">
            <v>-4624.8999999999942</v>
          </cell>
          <cell r="V919">
            <v>143850.70000000001</v>
          </cell>
          <cell r="W919">
            <v>4060.6999999999825</v>
          </cell>
          <cell r="X919">
            <v>6315.6999999999971</v>
          </cell>
          <cell r="Y919">
            <v>147911.4</v>
          </cell>
          <cell r="Z919">
            <v>-147911.4</v>
          </cell>
          <cell r="AA919">
            <v>0</v>
          </cell>
          <cell r="AB919">
            <v>0</v>
          </cell>
          <cell r="AC919">
            <v>0</v>
          </cell>
          <cell r="AD919">
            <v>0</v>
          </cell>
          <cell r="AE919">
            <v>-147911.4</v>
          </cell>
          <cell r="AF919">
            <v>-141595.69999999998</v>
          </cell>
          <cell r="AG919">
            <v>0</v>
          </cell>
        </row>
        <row r="920">
          <cell r="G920">
            <v>17</v>
          </cell>
          <cell r="H920">
            <v>-56</v>
          </cell>
          <cell r="I920">
            <v>-39</v>
          </cell>
          <cell r="J920">
            <v>175</v>
          </cell>
          <cell r="K920">
            <v>136</v>
          </cell>
          <cell r="L920">
            <v>148.89999999999998</v>
          </cell>
          <cell r="M920">
            <v>284.89999999999998</v>
          </cell>
          <cell r="N920">
            <v>0</v>
          </cell>
          <cell r="O920">
            <v>284.89999999999998</v>
          </cell>
          <cell r="P920">
            <v>36.700000000000045</v>
          </cell>
          <cell r="Q920">
            <v>185.60000000000002</v>
          </cell>
          <cell r="R920">
            <v>321.60000000000002</v>
          </cell>
          <cell r="S920">
            <v>0</v>
          </cell>
          <cell r="T920">
            <v>321.60000000000002</v>
          </cell>
          <cell r="U920">
            <v>251.10000000000002</v>
          </cell>
          <cell r="V920">
            <v>572.70000000000005</v>
          </cell>
          <cell r="W920">
            <v>12.099999999999909</v>
          </cell>
          <cell r="X920">
            <v>263.19999999999993</v>
          </cell>
          <cell r="Y920">
            <v>584.79999999999995</v>
          </cell>
          <cell r="Z920">
            <v>-584.79999999999995</v>
          </cell>
          <cell r="AA920">
            <v>0</v>
          </cell>
          <cell r="AB920">
            <v>0</v>
          </cell>
          <cell r="AC920">
            <v>-584.79999999999995</v>
          </cell>
          <cell r="AD920">
            <v>0</v>
          </cell>
          <cell r="AE920">
            <v>-584.79999999999995</v>
          </cell>
          <cell r="AF920">
            <v>-321.60000000000002</v>
          </cell>
          <cell r="AG920">
            <v>0</v>
          </cell>
        </row>
        <row r="921">
          <cell r="G921">
            <v>264.10000000000002</v>
          </cell>
          <cell r="H921">
            <v>2105.2000000000003</v>
          </cell>
          <cell r="I921">
            <v>2369.3000000000002</v>
          </cell>
          <cell r="J921">
            <v>15599.3</v>
          </cell>
          <cell r="K921">
            <v>17968.599999999999</v>
          </cell>
          <cell r="L921">
            <v>10105.300000000003</v>
          </cell>
          <cell r="M921">
            <v>28073.9</v>
          </cell>
          <cell r="N921">
            <v>1033.8999999999978</v>
          </cell>
          <cell r="O921">
            <v>29107.8</v>
          </cell>
          <cell r="P921">
            <v>174.29999999999927</v>
          </cell>
          <cell r="Q921">
            <v>11313.5</v>
          </cell>
          <cell r="R921">
            <v>29282.1</v>
          </cell>
          <cell r="S921">
            <v>576.80000000000291</v>
          </cell>
          <cell r="T921">
            <v>29858.9</v>
          </cell>
          <cell r="U921">
            <v>37.69999999999709</v>
          </cell>
          <cell r="V921">
            <v>29896.6</v>
          </cell>
          <cell r="W921">
            <v>97.700000000000728</v>
          </cell>
          <cell r="X921">
            <v>712.20000000000073</v>
          </cell>
          <cell r="Y921">
            <v>29994.3</v>
          </cell>
          <cell r="Z921">
            <v>-29994.3</v>
          </cell>
          <cell r="AA921">
            <v>0</v>
          </cell>
          <cell r="AB921">
            <v>0</v>
          </cell>
          <cell r="AC921">
            <v>-29994.3</v>
          </cell>
          <cell r="AD921">
            <v>0</v>
          </cell>
          <cell r="AE921">
            <v>-29994.3</v>
          </cell>
          <cell r="AF921">
            <v>-29282.1</v>
          </cell>
          <cell r="AG921">
            <v>0</v>
          </cell>
        </row>
        <row r="922">
          <cell r="G922">
            <v>378.2</v>
          </cell>
          <cell r="H922">
            <v>-321.89999999999998</v>
          </cell>
          <cell r="I922">
            <v>56.3</v>
          </cell>
          <cell r="J922">
            <v>7718.4</v>
          </cell>
          <cell r="K922">
            <v>7774.7</v>
          </cell>
          <cell r="L922">
            <v>2311.0999999999995</v>
          </cell>
          <cell r="M922">
            <v>10085.799999999999</v>
          </cell>
          <cell r="N922">
            <v>-411.79999999999927</v>
          </cell>
          <cell r="O922">
            <v>9674</v>
          </cell>
          <cell r="P922">
            <v>-200</v>
          </cell>
          <cell r="Q922">
            <v>1699.3000000000002</v>
          </cell>
          <cell r="R922">
            <v>9474</v>
          </cell>
          <cell r="S922">
            <v>310</v>
          </cell>
          <cell r="T922">
            <v>9784</v>
          </cell>
          <cell r="U922">
            <v>551.70000000000073</v>
          </cell>
          <cell r="V922">
            <v>10335.700000000001</v>
          </cell>
          <cell r="W922">
            <v>1208</v>
          </cell>
          <cell r="X922">
            <v>2069.7000000000007</v>
          </cell>
          <cell r="Y922">
            <v>11543.7</v>
          </cell>
          <cell r="Z922">
            <v>-11543.7</v>
          </cell>
          <cell r="AA922">
            <v>0</v>
          </cell>
          <cell r="AB922">
            <v>0</v>
          </cell>
          <cell r="AC922">
            <v>-11543.7</v>
          </cell>
          <cell r="AD922">
            <v>0</v>
          </cell>
          <cell r="AE922">
            <v>-11543.7</v>
          </cell>
          <cell r="AF922">
            <v>-9474</v>
          </cell>
          <cell r="AG922">
            <v>0</v>
          </cell>
        </row>
        <row r="923">
          <cell r="G923">
            <v>18.3</v>
          </cell>
          <cell r="H923">
            <v>222.2</v>
          </cell>
          <cell r="I923">
            <v>240.5</v>
          </cell>
          <cell r="J923">
            <v>19.100000000000023</v>
          </cell>
          <cell r="K923">
            <v>259.60000000000002</v>
          </cell>
          <cell r="L923">
            <v>25.5</v>
          </cell>
          <cell r="M923">
            <v>285.10000000000002</v>
          </cell>
          <cell r="N923">
            <v>29.399999999999977</v>
          </cell>
          <cell r="O923">
            <v>314.5</v>
          </cell>
          <cell r="P923">
            <v>127.69999999999999</v>
          </cell>
          <cell r="Q923">
            <v>182.59999999999997</v>
          </cell>
          <cell r="R923">
            <v>442.2</v>
          </cell>
          <cell r="S923">
            <v>38</v>
          </cell>
          <cell r="T923">
            <v>480.2</v>
          </cell>
          <cell r="U923">
            <v>15.300000000000011</v>
          </cell>
          <cell r="V923">
            <v>495.5</v>
          </cell>
          <cell r="W923">
            <v>26.299999999999955</v>
          </cell>
          <cell r="X923">
            <v>79.599999999999966</v>
          </cell>
          <cell r="Y923">
            <v>521.79999999999995</v>
          </cell>
          <cell r="Z923">
            <v>-521.79999999999995</v>
          </cell>
          <cell r="AA923">
            <v>0</v>
          </cell>
          <cell r="AB923">
            <v>0</v>
          </cell>
          <cell r="AC923">
            <v>-521.79999999999995</v>
          </cell>
          <cell r="AD923">
            <v>0</v>
          </cell>
          <cell r="AE923">
            <v>-521.79999999999995</v>
          </cell>
          <cell r="AF923">
            <v>-442.2</v>
          </cell>
          <cell r="AG923">
            <v>0</v>
          </cell>
        </row>
        <row r="924">
          <cell r="G924">
            <v>50.1</v>
          </cell>
          <cell r="H924">
            <v>453</v>
          </cell>
          <cell r="I924">
            <v>503.1</v>
          </cell>
          <cell r="J924">
            <v>1102.9000000000001</v>
          </cell>
          <cell r="K924">
            <v>1606</v>
          </cell>
          <cell r="L924">
            <v>2785.8</v>
          </cell>
          <cell r="M924">
            <v>4391.8</v>
          </cell>
          <cell r="N924">
            <v>2535.8999999999996</v>
          </cell>
          <cell r="O924">
            <v>6927.7</v>
          </cell>
          <cell r="P924">
            <v>6026.9000000000005</v>
          </cell>
          <cell r="Q924">
            <v>11348.599999999999</v>
          </cell>
          <cell r="R924">
            <v>12954.6</v>
          </cell>
          <cell r="S924">
            <v>176.89999999999964</v>
          </cell>
          <cell r="T924">
            <v>13131.5</v>
          </cell>
          <cell r="U924">
            <v>1663.5</v>
          </cell>
          <cell r="V924">
            <v>14795</v>
          </cell>
          <cell r="W924">
            <v>-1366.7999999999993</v>
          </cell>
          <cell r="X924">
            <v>473.60000000000036</v>
          </cell>
          <cell r="Y924">
            <v>13428.2</v>
          </cell>
          <cell r="Z924">
            <v>-13428.2</v>
          </cell>
          <cell r="AA924">
            <v>0</v>
          </cell>
          <cell r="AB924">
            <v>0</v>
          </cell>
          <cell r="AC924">
            <v>-13428.2</v>
          </cell>
          <cell r="AD924">
            <v>0</v>
          </cell>
          <cell r="AE924">
            <v>-13428.2</v>
          </cell>
          <cell r="AF924">
            <v>-12954.6</v>
          </cell>
          <cell r="AG924">
            <v>0</v>
          </cell>
        </row>
        <row r="925">
          <cell r="G925">
            <v>-38.9</v>
          </cell>
          <cell r="H925">
            <v>-241.6</v>
          </cell>
          <cell r="I925">
            <v>-280.5</v>
          </cell>
          <cell r="J925">
            <v>433.9</v>
          </cell>
          <cell r="K925">
            <v>153.4</v>
          </cell>
          <cell r="L925">
            <v>108.29999999999998</v>
          </cell>
          <cell r="M925">
            <v>261.7</v>
          </cell>
          <cell r="N925">
            <v>-1.5999999999999659</v>
          </cell>
          <cell r="O925">
            <v>260.10000000000002</v>
          </cell>
          <cell r="P925">
            <v>63.5</v>
          </cell>
          <cell r="Q925">
            <v>170.20000000000002</v>
          </cell>
          <cell r="R925">
            <v>323.60000000000002</v>
          </cell>
          <cell r="S925">
            <v>-0.10000000000002274</v>
          </cell>
          <cell r="T925">
            <v>323.5</v>
          </cell>
          <cell r="U925">
            <v>33.800000000000011</v>
          </cell>
          <cell r="V925">
            <v>357.3</v>
          </cell>
          <cell r="W925">
            <v>0</v>
          </cell>
          <cell r="X925">
            <v>33.699999999999989</v>
          </cell>
          <cell r="Y925">
            <v>357.3</v>
          </cell>
          <cell r="Z925">
            <v>-357.3</v>
          </cell>
          <cell r="AA925">
            <v>0</v>
          </cell>
          <cell r="AB925">
            <v>0</v>
          </cell>
          <cell r="AC925">
            <v>-357.3</v>
          </cell>
          <cell r="AD925">
            <v>0</v>
          </cell>
          <cell r="AE925">
            <v>-357.3</v>
          </cell>
          <cell r="AF925">
            <v>-323.60000000000002</v>
          </cell>
          <cell r="AG925">
            <v>0</v>
          </cell>
        </row>
        <row r="926">
          <cell r="G926">
            <v>1953.7</v>
          </cell>
          <cell r="H926">
            <v>115.89999999999986</v>
          </cell>
          <cell r="I926">
            <v>2069.6</v>
          </cell>
          <cell r="J926">
            <v>105.30000000000018</v>
          </cell>
          <cell r="K926">
            <v>2174.9</v>
          </cell>
          <cell r="L926">
            <v>0</v>
          </cell>
          <cell r="M926">
            <v>2174.9</v>
          </cell>
          <cell r="N926">
            <v>213.59999999999991</v>
          </cell>
          <cell r="O926">
            <v>2388.5</v>
          </cell>
          <cell r="P926">
            <v>56.599999999999909</v>
          </cell>
          <cell r="Q926">
            <v>270.19999999999982</v>
          </cell>
          <cell r="R926">
            <v>2445.1</v>
          </cell>
          <cell r="S926">
            <v>176.30000000000018</v>
          </cell>
          <cell r="T926">
            <v>2621.4</v>
          </cell>
          <cell r="U926">
            <v>310</v>
          </cell>
          <cell r="V926">
            <v>2931.4</v>
          </cell>
          <cell r="W926">
            <v>68</v>
          </cell>
          <cell r="X926">
            <v>554.30000000000018</v>
          </cell>
          <cell r="Y926">
            <v>2999.4</v>
          </cell>
          <cell r="Z926">
            <v>-2999.4</v>
          </cell>
          <cell r="AA926">
            <v>0</v>
          </cell>
          <cell r="AB926">
            <v>0</v>
          </cell>
          <cell r="AC926">
            <v>-2999.4</v>
          </cell>
          <cell r="AD926">
            <v>0</v>
          </cell>
          <cell r="AE926">
            <v>-2999.4</v>
          </cell>
          <cell r="AF926">
            <v>-2445.1</v>
          </cell>
          <cell r="AG926">
            <v>0</v>
          </cell>
        </row>
        <row r="927">
          <cell r="G927">
            <v>689.3</v>
          </cell>
          <cell r="H927">
            <v>3312.1000000000004</v>
          </cell>
          <cell r="I927">
            <v>4001.4</v>
          </cell>
          <cell r="J927">
            <v>1002.5999999999999</v>
          </cell>
          <cell r="K927">
            <v>5004</v>
          </cell>
          <cell r="L927">
            <v>-481.5</v>
          </cell>
          <cell r="M927">
            <v>4522.5</v>
          </cell>
          <cell r="N927">
            <v>-897.30000000000018</v>
          </cell>
          <cell r="O927">
            <v>3625.2</v>
          </cell>
          <cell r="P927">
            <v>3084.1000000000004</v>
          </cell>
          <cell r="Q927">
            <v>1705.3000000000002</v>
          </cell>
          <cell r="R927">
            <v>6709.3</v>
          </cell>
          <cell r="S927">
            <v>-569.30000000000018</v>
          </cell>
          <cell r="T927">
            <v>6140</v>
          </cell>
          <cell r="U927">
            <v>35.300000000000182</v>
          </cell>
          <cell r="V927">
            <v>6175.3</v>
          </cell>
          <cell r="W927">
            <v>58.599999999999454</v>
          </cell>
          <cell r="X927">
            <v>-475.40000000000055</v>
          </cell>
          <cell r="Y927">
            <v>6233.9</v>
          </cell>
          <cell r="Z927">
            <v>-6233.9</v>
          </cell>
          <cell r="AA927">
            <v>0</v>
          </cell>
          <cell r="AB927">
            <v>0</v>
          </cell>
          <cell r="AC927">
            <v>-6233.9</v>
          </cell>
          <cell r="AD927">
            <v>0</v>
          </cell>
          <cell r="AE927">
            <v>-6233.9</v>
          </cell>
          <cell r="AF927">
            <v>-6709.3</v>
          </cell>
          <cell r="AG927">
            <v>0</v>
          </cell>
        </row>
        <row r="928">
          <cell r="G928">
            <v>668.3</v>
          </cell>
          <cell r="H928">
            <v>1111.6000000000001</v>
          </cell>
          <cell r="I928">
            <v>1779.9</v>
          </cell>
          <cell r="J928">
            <v>713.79999999999973</v>
          </cell>
          <cell r="K928">
            <v>2493.6999999999998</v>
          </cell>
          <cell r="L928">
            <v>770</v>
          </cell>
          <cell r="M928">
            <v>3263.7</v>
          </cell>
          <cell r="N928">
            <v>3264</v>
          </cell>
          <cell r="O928">
            <v>6527.7</v>
          </cell>
          <cell r="P928">
            <v>12037.399999999998</v>
          </cell>
          <cell r="Q928">
            <v>16071.399999999998</v>
          </cell>
          <cell r="R928">
            <v>18565.099999999999</v>
          </cell>
          <cell r="S928">
            <v>398.30000000000291</v>
          </cell>
          <cell r="T928">
            <v>18963.400000000001</v>
          </cell>
          <cell r="U928">
            <v>118.79999999999927</v>
          </cell>
          <cell r="V928">
            <v>19082.2</v>
          </cell>
          <cell r="W928">
            <v>166.39999999999782</v>
          </cell>
          <cell r="X928">
            <v>683.5</v>
          </cell>
          <cell r="Y928">
            <v>19248.599999999999</v>
          </cell>
          <cell r="Z928">
            <v>-19248.599999999999</v>
          </cell>
          <cell r="AA928">
            <v>0</v>
          </cell>
          <cell r="AB928">
            <v>0</v>
          </cell>
          <cell r="AC928">
            <v>-19248.599999999999</v>
          </cell>
          <cell r="AD928">
            <v>0</v>
          </cell>
          <cell r="AE928">
            <v>-19248.599999999999</v>
          </cell>
          <cell r="AF928">
            <v>-18565.099999999999</v>
          </cell>
          <cell r="AG928">
            <v>0</v>
          </cell>
        </row>
        <row r="929">
          <cell r="G929">
            <v>277.7</v>
          </cell>
          <cell r="H929">
            <v>108</v>
          </cell>
          <cell r="I929">
            <v>385.7</v>
          </cell>
          <cell r="J929">
            <v>72.400000000000034</v>
          </cell>
          <cell r="K929">
            <v>458.1</v>
          </cell>
          <cell r="L929">
            <v>74.399999999999977</v>
          </cell>
          <cell r="M929">
            <v>532.5</v>
          </cell>
          <cell r="N929">
            <v>57.799999999999955</v>
          </cell>
          <cell r="O929">
            <v>590.29999999999995</v>
          </cell>
          <cell r="P929">
            <v>197.20000000000005</v>
          </cell>
          <cell r="Q929">
            <v>329.4</v>
          </cell>
          <cell r="R929">
            <v>787.5</v>
          </cell>
          <cell r="S929">
            <v>138.29999999999995</v>
          </cell>
          <cell r="T929">
            <v>925.8</v>
          </cell>
          <cell r="U929">
            <v>0</v>
          </cell>
          <cell r="V929">
            <v>925.8</v>
          </cell>
          <cell r="W929">
            <v>1199.1000000000001</v>
          </cell>
          <cell r="X929">
            <v>1337.4</v>
          </cell>
          <cell r="Y929">
            <v>2124.9</v>
          </cell>
          <cell r="Z929">
            <v>-2124.9</v>
          </cell>
          <cell r="AA929">
            <v>0</v>
          </cell>
          <cell r="AB929">
            <v>0</v>
          </cell>
          <cell r="AC929">
            <v>-2124.9</v>
          </cell>
          <cell r="AD929">
            <v>0</v>
          </cell>
          <cell r="AE929">
            <v>-2124.9</v>
          </cell>
          <cell r="AF929">
            <v>-787.5</v>
          </cell>
          <cell r="AG929">
            <v>0</v>
          </cell>
        </row>
        <row r="930">
          <cell r="G930">
            <v>1402</v>
          </cell>
          <cell r="H930">
            <v>3158</v>
          </cell>
          <cell r="I930">
            <v>4560</v>
          </cell>
          <cell r="J930">
            <v>7593</v>
          </cell>
          <cell r="K930">
            <v>12153</v>
          </cell>
          <cell r="L930">
            <v>1456</v>
          </cell>
          <cell r="M930">
            <v>13609</v>
          </cell>
          <cell r="N930">
            <v>2062</v>
          </cell>
          <cell r="O930">
            <v>15671</v>
          </cell>
          <cell r="P930">
            <v>2184</v>
          </cell>
          <cell r="Q930">
            <v>5702</v>
          </cell>
          <cell r="R930">
            <v>17855</v>
          </cell>
          <cell r="S930">
            <v>302</v>
          </cell>
          <cell r="T930">
            <v>18157</v>
          </cell>
          <cell r="U930">
            <v>3858</v>
          </cell>
          <cell r="V930">
            <v>22015</v>
          </cell>
          <cell r="W930">
            <v>2420</v>
          </cell>
          <cell r="X930">
            <v>6580</v>
          </cell>
          <cell r="Y930">
            <v>24435</v>
          </cell>
          <cell r="Z930">
            <v>-24435</v>
          </cell>
          <cell r="AA930">
            <v>0</v>
          </cell>
          <cell r="AB930">
            <v>0</v>
          </cell>
          <cell r="AC930">
            <v>-24435</v>
          </cell>
          <cell r="AD930">
            <v>0</v>
          </cell>
          <cell r="AE930">
            <v>-24435</v>
          </cell>
          <cell r="AF930">
            <v>-17855</v>
          </cell>
          <cell r="AG930">
            <v>0</v>
          </cell>
        </row>
        <row r="931">
          <cell r="G931">
            <v>779.4</v>
          </cell>
          <cell r="H931">
            <v>7186.7000000000007</v>
          </cell>
          <cell r="I931">
            <v>7966.1</v>
          </cell>
          <cell r="J931">
            <v>-4204.1000000000004</v>
          </cell>
          <cell r="K931">
            <v>3762</v>
          </cell>
          <cell r="L931">
            <v>-3190.4</v>
          </cell>
          <cell r="M931">
            <v>571.6</v>
          </cell>
          <cell r="N931">
            <v>-695.2</v>
          </cell>
          <cell r="O931">
            <v>-123.6</v>
          </cell>
          <cell r="P931">
            <v>772.1</v>
          </cell>
          <cell r="Q931">
            <v>-3113.5</v>
          </cell>
          <cell r="R931">
            <v>648.5</v>
          </cell>
          <cell r="S931">
            <v>537.20000000000005</v>
          </cell>
          <cell r="T931">
            <v>1185.7</v>
          </cell>
          <cell r="U931">
            <v>-136.60000000000014</v>
          </cell>
          <cell r="V931">
            <v>1049.0999999999999</v>
          </cell>
          <cell r="W931">
            <v>1.2000000000000455</v>
          </cell>
          <cell r="X931">
            <v>401.79999999999995</v>
          </cell>
          <cell r="Y931">
            <v>1050.3</v>
          </cell>
          <cell r="Z931">
            <v>-1050.3</v>
          </cell>
          <cell r="AA931">
            <v>0</v>
          </cell>
          <cell r="AB931">
            <v>0</v>
          </cell>
          <cell r="AC931">
            <v>-1050.3</v>
          </cell>
          <cell r="AD931">
            <v>0</v>
          </cell>
          <cell r="AE931">
            <v>-1050.3</v>
          </cell>
          <cell r="AF931">
            <v>-648.5</v>
          </cell>
          <cell r="AG931">
            <v>0</v>
          </cell>
        </row>
        <row r="932">
          <cell r="G932">
            <v>1.6</v>
          </cell>
          <cell r="H932">
            <v>77.5</v>
          </cell>
          <cell r="I932">
            <v>79.099999999999994</v>
          </cell>
          <cell r="J932">
            <v>40.600000000000009</v>
          </cell>
          <cell r="K932">
            <v>119.7</v>
          </cell>
          <cell r="L932">
            <v>173</v>
          </cell>
          <cell r="M932">
            <v>292.7</v>
          </cell>
          <cell r="N932">
            <v>63</v>
          </cell>
          <cell r="O932">
            <v>355.7</v>
          </cell>
          <cell r="P932">
            <v>0</v>
          </cell>
          <cell r="Q932">
            <v>236</v>
          </cell>
          <cell r="R932">
            <v>355.7</v>
          </cell>
          <cell r="S932">
            <v>-9.9999999999965894E-2</v>
          </cell>
          <cell r="T932">
            <v>355.6</v>
          </cell>
          <cell r="U932">
            <v>0</v>
          </cell>
          <cell r="V932">
            <v>355.6</v>
          </cell>
          <cell r="W932">
            <v>0</v>
          </cell>
          <cell r="X932">
            <v>-9.9999999999965894E-2</v>
          </cell>
          <cell r="Y932">
            <v>355.6</v>
          </cell>
          <cell r="Z932">
            <v>-355.6</v>
          </cell>
          <cell r="AA932">
            <v>0</v>
          </cell>
          <cell r="AB932">
            <v>0</v>
          </cell>
          <cell r="AC932">
            <v>-355.6</v>
          </cell>
          <cell r="AD932">
            <v>0</v>
          </cell>
          <cell r="AE932">
            <v>-355.6</v>
          </cell>
          <cell r="AF932">
            <v>-355.7</v>
          </cell>
          <cell r="AG932">
            <v>0</v>
          </cell>
        </row>
        <row r="933">
          <cell r="G933">
            <v>1081.2</v>
          </cell>
          <cell r="H933">
            <v>26559.399999999998</v>
          </cell>
          <cell r="I933">
            <v>27640.6</v>
          </cell>
          <cell r="J933">
            <v>5059</v>
          </cell>
          <cell r="K933">
            <v>32699.599999999999</v>
          </cell>
          <cell r="L933">
            <v>7237.9000000000015</v>
          </cell>
          <cell r="M933">
            <v>39937.5</v>
          </cell>
          <cell r="N933">
            <v>1029.1999999999971</v>
          </cell>
          <cell r="O933">
            <v>40966.699999999997</v>
          </cell>
          <cell r="P933">
            <v>464.70000000000437</v>
          </cell>
          <cell r="Q933">
            <v>8731.8000000000029</v>
          </cell>
          <cell r="R933">
            <v>41431.4</v>
          </cell>
          <cell r="S933">
            <v>4795.5999999999985</v>
          </cell>
          <cell r="T933">
            <v>46227</v>
          </cell>
          <cell r="U933">
            <v>-11363.5</v>
          </cell>
          <cell r="V933">
            <v>34863.5</v>
          </cell>
          <cell r="W933">
            <v>170.09999999999854</v>
          </cell>
          <cell r="X933">
            <v>-6397.8000000000029</v>
          </cell>
          <cell r="Y933">
            <v>35033.599999999999</v>
          </cell>
          <cell r="Z933">
            <v>-35033.599999999999</v>
          </cell>
          <cell r="AA933">
            <v>0</v>
          </cell>
          <cell r="AB933">
            <v>0</v>
          </cell>
          <cell r="AC933">
            <v>-35033.599999999999</v>
          </cell>
          <cell r="AD933">
            <v>0</v>
          </cell>
          <cell r="AE933">
            <v>-35033.599999999999</v>
          </cell>
          <cell r="AF933">
            <v>-41431.4</v>
          </cell>
          <cell r="AG933">
            <v>0</v>
          </cell>
        </row>
        <row r="934">
          <cell r="H934">
            <v>0</v>
          </cell>
          <cell r="I934">
            <v>0</v>
          </cell>
          <cell r="J934">
            <v>0</v>
          </cell>
          <cell r="K934">
            <v>0</v>
          </cell>
          <cell r="L934">
            <v>0</v>
          </cell>
          <cell r="M934">
            <v>0</v>
          </cell>
          <cell r="N934">
            <v>0</v>
          </cell>
          <cell r="O934">
            <v>0</v>
          </cell>
          <cell r="P934">
            <v>0</v>
          </cell>
          <cell r="Q934">
            <v>0</v>
          </cell>
          <cell r="R934">
            <v>0</v>
          </cell>
          <cell r="S934">
            <v>0</v>
          </cell>
          <cell r="T934">
            <v>0</v>
          </cell>
          <cell r="U934">
            <v>0</v>
          </cell>
          <cell r="V934">
            <v>0</v>
          </cell>
          <cell r="W934">
            <v>0</v>
          </cell>
          <cell r="X934">
            <v>0</v>
          </cell>
          <cell r="Y934">
            <v>0</v>
          </cell>
          <cell r="Z934">
            <v>0</v>
          </cell>
          <cell r="AA934">
            <v>0</v>
          </cell>
          <cell r="AB934">
            <v>0</v>
          </cell>
          <cell r="AC934">
            <v>0</v>
          </cell>
          <cell r="AD934">
            <v>0</v>
          </cell>
          <cell r="AE934">
            <v>0</v>
          </cell>
          <cell r="AF934">
            <v>0</v>
          </cell>
          <cell r="AG934">
            <v>0</v>
          </cell>
        </row>
        <row r="935">
          <cell r="G935">
            <v>11051</v>
          </cell>
          <cell r="H935">
            <v>36326.400000000001</v>
          </cell>
          <cell r="I935">
            <v>47377.4</v>
          </cell>
          <cell r="J935">
            <v>39767.899999999987</v>
          </cell>
          <cell r="K935">
            <v>87145.299999999988</v>
          </cell>
          <cell r="L935">
            <v>57631.600000000006</v>
          </cell>
          <cell r="M935">
            <v>144776.90000000002</v>
          </cell>
          <cell r="N935">
            <v>25754.300000000003</v>
          </cell>
          <cell r="O935">
            <v>170531.20000000001</v>
          </cell>
          <cell r="P935">
            <v>13075.399999999994</v>
          </cell>
          <cell r="Q935">
            <v>96461.3</v>
          </cell>
          <cell r="R935">
            <v>183606.6</v>
          </cell>
          <cell r="S935">
            <v>23299.100000000006</v>
          </cell>
          <cell r="T935">
            <v>206905.7</v>
          </cell>
          <cell r="U935">
            <v>30250.799999999988</v>
          </cell>
          <cell r="V935">
            <v>237156.5</v>
          </cell>
          <cell r="W935">
            <v>14632.799999999988</v>
          </cell>
          <cell r="X935">
            <v>68182.699999999983</v>
          </cell>
          <cell r="Y935">
            <v>251789.3</v>
          </cell>
          <cell r="Z935">
            <v>-251789.3</v>
          </cell>
          <cell r="AA935">
            <v>0</v>
          </cell>
          <cell r="AB935">
            <v>0</v>
          </cell>
          <cell r="AC935">
            <v>0</v>
          </cell>
          <cell r="AD935">
            <v>0</v>
          </cell>
          <cell r="AE935">
            <v>-251789.3</v>
          </cell>
          <cell r="AF935">
            <v>-183606.6</v>
          </cell>
          <cell r="AG935">
            <v>0</v>
          </cell>
        </row>
        <row r="936">
          <cell r="G936">
            <v>11.1</v>
          </cell>
          <cell r="H936">
            <v>1544.1000000000001</v>
          </cell>
          <cell r="I936">
            <v>1555.2</v>
          </cell>
          <cell r="J936">
            <v>-23.100000000000136</v>
          </cell>
          <cell r="K936">
            <v>1532.1</v>
          </cell>
          <cell r="L936">
            <v>685.59999999999991</v>
          </cell>
          <cell r="M936">
            <v>2217.6999999999998</v>
          </cell>
          <cell r="N936">
            <v>1055.5</v>
          </cell>
          <cell r="O936">
            <v>3273.2</v>
          </cell>
          <cell r="P936">
            <v>1093.1999999999998</v>
          </cell>
          <cell r="Q936">
            <v>2834.2999999999997</v>
          </cell>
          <cell r="R936">
            <v>4366.3999999999996</v>
          </cell>
          <cell r="S936">
            <v>305.90000000000055</v>
          </cell>
          <cell r="T936">
            <v>4672.3</v>
          </cell>
          <cell r="U936">
            <v>157</v>
          </cell>
          <cell r="V936">
            <v>4829.3</v>
          </cell>
          <cell r="W936">
            <v>1310.5999999999995</v>
          </cell>
          <cell r="X936">
            <v>1773.5</v>
          </cell>
          <cell r="Y936">
            <v>6139.9</v>
          </cell>
          <cell r="Z936">
            <v>-6139.9</v>
          </cell>
          <cell r="AA936">
            <v>0</v>
          </cell>
          <cell r="AB936">
            <v>0</v>
          </cell>
          <cell r="AC936">
            <v>-6139.9</v>
          </cell>
          <cell r="AD936">
            <v>0</v>
          </cell>
          <cell r="AE936">
            <v>-6139.9</v>
          </cell>
          <cell r="AF936">
            <v>-4366.3999999999996</v>
          </cell>
          <cell r="AG936">
            <v>0</v>
          </cell>
        </row>
        <row r="937">
          <cell r="H937">
            <v>697.2</v>
          </cell>
          <cell r="I937">
            <v>697.2</v>
          </cell>
          <cell r="J937">
            <v>411</v>
          </cell>
          <cell r="K937">
            <v>1108.2</v>
          </cell>
          <cell r="L937">
            <v>1099.6000000000001</v>
          </cell>
          <cell r="M937">
            <v>2207.8000000000002</v>
          </cell>
          <cell r="N937">
            <v>276.89999999999964</v>
          </cell>
          <cell r="O937">
            <v>2484.6999999999998</v>
          </cell>
          <cell r="P937">
            <v>6.4000000000000909</v>
          </cell>
          <cell r="Q937">
            <v>1382.8999999999999</v>
          </cell>
          <cell r="R937">
            <v>2491.1</v>
          </cell>
          <cell r="S937">
            <v>50.700000000000273</v>
          </cell>
          <cell r="T937">
            <v>2541.8000000000002</v>
          </cell>
          <cell r="U937">
            <v>51.199999999999818</v>
          </cell>
          <cell r="V937">
            <v>2593</v>
          </cell>
          <cell r="W937">
            <v>1335.6</v>
          </cell>
          <cell r="X937">
            <v>1437.5</v>
          </cell>
          <cell r="Y937">
            <v>3928.6</v>
          </cell>
          <cell r="Z937">
            <v>-3928.6</v>
          </cell>
          <cell r="AA937">
            <v>0</v>
          </cell>
          <cell r="AB937">
            <v>0</v>
          </cell>
          <cell r="AC937">
            <v>-3928.6</v>
          </cell>
          <cell r="AD937">
            <v>0</v>
          </cell>
          <cell r="AE937">
            <v>-3928.6</v>
          </cell>
          <cell r="AF937">
            <v>-2491.1</v>
          </cell>
          <cell r="AG937">
            <v>0</v>
          </cell>
        </row>
        <row r="938">
          <cell r="G938">
            <v>267.39999999999998</v>
          </cell>
          <cell r="H938">
            <v>4671.8</v>
          </cell>
          <cell r="I938">
            <v>4939.2</v>
          </cell>
          <cell r="J938">
            <v>-4271</v>
          </cell>
          <cell r="K938">
            <v>668.2</v>
          </cell>
          <cell r="L938">
            <v>1844.7</v>
          </cell>
          <cell r="M938">
            <v>2512.9</v>
          </cell>
          <cell r="N938">
            <v>1740.4</v>
          </cell>
          <cell r="O938">
            <v>4253.3</v>
          </cell>
          <cell r="P938">
            <v>1137</v>
          </cell>
          <cell r="Q938">
            <v>4722.1000000000004</v>
          </cell>
          <cell r="R938">
            <v>5390.3</v>
          </cell>
          <cell r="S938">
            <v>-0.1000000000003638</v>
          </cell>
          <cell r="T938">
            <v>5390.2</v>
          </cell>
          <cell r="U938">
            <v>1040.6000000000004</v>
          </cell>
          <cell r="V938">
            <v>6430.8</v>
          </cell>
          <cell r="W938">
            <v>-122.80000000000018</v>
          </cell>
          <cell r="X938">
            <v>917.69999999999982</v>
          </cell>
          <cell r="Y938">
            <v>6308</v>
          </cell>
          <cell r="Z938">
            <v>-6308</v>
          </cell>
          <cell r="AA938">
            <v>0</v>
          </cell>
          <cell r="AB938">
            <v>0</v>
          </cell>
          <cell r="AC938">
            <v>-6308</v>
          </cell>
          <cell r="AD938">
            <v>0</v>
          </cell>
          <cell r="AE938">
            <v>-6308</v>
          </cell>
          <cell r="AF938">
            <v>-5390.3</v>
          </cell>
          <cell r="AG938">
            <v>0</v>
          </cell>
        </row>
        <row r="939">
          <cell r="G939">
            <v>110.3</v>
          </cell>
          <cell r="H939">
            <v>320.3</v>
          </cell>
          <cell r="I939">
            <v>430.6</v>
          </cell>
          <cell r="J939">
            <v>107.60000000000002</v>
          </cell>
          <cell r="K939">
            <v>538.20000000000005</v>
          </cell>
          <cell r="L939">
            <v>15.5</v>
          </cell>
          <cell r="M939">
            <v>553.70000000000005</v>
          </cell>
          <cell r="N939">
            <v>5137.1000000000004</v>
          </cell>
          <cell r="O939">
            <v>5690.8</v>
          </cell>
          <cell r="P939">
            <v>111.5</v>
          </cell>
          <cell r="Q939">
            <v>5264.1</v>
          </cell>
          <cell r="R939">
            <v>5802.3</v>
          </cell>
          <cell r="S939">
            <v>120.5</v>
          </cell>
          <cell r="T939">
            <v>5922.8</v>
          </cell>
          <cell r="U939">
            <v>205</v>
          </cell>
          <cell r="V939">
            <v>6127.8</v>
          </cell>
          <cell r="W939">
            <v>2494.0999999999995</v>
          </cell>
          <cell r="X939">
            <v>2819.5999999999995</v>
          </cell>
          <cell r="Y939">
            <v>8621.9</v>
          </cell>
          <cell r="Z939">
            <v>-8621.9</v>
          </cell>
          <cell r="AA939">
            <v>0</v>
          </cell>
          <cell r="AB939">
            <v>0</v>
          </cell>
          <cell r="AC939">
            <v>-8621.9</v>
          </cell>
          <cell r="AD939">
            <v>0</v>
          </cell>
          <cell r="AE939">
            <v>-8621.9</v>
          </cell>
          <cell r="AF939">
            <v>-5802.3</v>
          </cell>
          <cell r="AG939">
            <v>0</v>
          </cell>
        </row>
        <row r="940">
          <cell r="H940">
            <v>391</v>
          </cell>
          <cell r="I940">
            <v>391</v>
          </cell>
          <cell r="J940">
            <v>1</v>
          </cell>
          <cell r="K940">
            <v>392</v>
          </cell>
          <cell r="L940">
            <v>131.70000000000005</v>
          </cell>
          <cell r="M940">
            <v>523.70000000000005</v>
          </cell>
          <cell r="N940">
            <v>21</v>
          </cell>
          <cell r="O940">
            <v>544.70000000000005</v>
          </cell>
          <cell r="P940">
            <v>0</v>
          </cell>
          <cell r="Q940">
            <v>152.70000000000005</v>
          </cell>
          <cell r="R940">
            <v>544.70000000000005</v>
          </cell>
          <cell r="S940">
            <v>28.299999999999955</v>
          </cell>
          <cell r="T940">
            <v>573</v>
          </cell>
          <cell r="U940">
            <v>529.29999999999995</v>
          </cell>
          <cell r="V940">
            <v>1102.3</v>
          </cell>
          <cell r="W940">
            <v>884.40000000000009</v>
          </cell>
          <cell r="X940">
            <v>1442</v>
          </cell>
          <cell r="Y940">
            <v>1986.7</v>
          </cell>
          <cell r="Z940">
            <v>-1986.7</v>
          </cell>
          <cell r="AA940">
            <v>0</v>
          </cell>
          <cell r="AB940">
            <v>0</v>
          </cell>
          <cell r="AC940">
            <v>-1986.7</v>
          </cell>
          <cell r="AD940">
            <v>0</v>
          </cell>
          <cell r="AE940">
            <v>-1986.7</v>
          </cell>
          <cell r="AF940">
            <v>-544.70000000000005</v>
          </cell>
          <cell r="AG940">
            <v>0</v>
          </cell>
        </row>
        <row r="941">
          <cell r="G941">
            <v>2.2000000000000002</v>
          </cell>
          <cell r="H941">
            <v>458.5</v>
          </cell>
          <cell r="I941">
            <v>460.7</v>
          </cell>
          <cell r="J941">
            <v>3461</v>
          </cell>
          <cell r="K941">
            <v>3921.7</v>
          </cell>
          <cell r="L941">
            <v>54.400000000000091</v>
          </cell>
          <cell r="M941">
            <v>3976.1</v>
          </cell>
          <cell r="N941">
            <v>1090.7999999999997</v>
          </cell>
          <cell r="O941">
            <v>5066.8999999999996</v>
          </cell>
          <cell r="P941">
            <v>286.30000000000018</v>
          </cell>
          <cell r="Q941">
            <v>1431.5</v>
          </cell>
          <cell r="R941">
            <v>5353.2</v>
          </cell>
          <cell r="S941">
            <v>43.199999999999818</v>
          </cell>
          <cell r="T941">
            <v>5396.4</v>
          </cell>
          <cell r="U941">
            <v>13599.699999999999</v>
          </cell>
          <cell r="V941">
            <v>18996.099999999999</v>
          </cell>
          <cell r="W941">
            <v>0.2000000000007276</v>
          </cell>
          <cell r="X941">
            <v>13643.099999999999</v>
          </cell>
          <cell r="Y941">
            <v>18996.3</v>
          </cell>
          <cell r="Z941">
            <v>-18996.3</v>
          </cell>
          <cell r="AA941">
            <v>0</v>
          </cell>
          <cell r="AB941">
            <v>0</v>
          </cell>
          <cell r="AC941">
            <v>-18996.3</v>
          </cell>
          <cell r="AD941">
            <v>0</v>
          </cell>
          <cell r="AE941">
            <v>-18996.3</v>
          </cell>
          <cell r="AF941">
            <v>-5353.2000000000007</v>
          </cell>
          <cell r="AG941">
            <v>0</v>
          </cell>
        </row>
        <row r="942">
          <cell r="G942">
            <v>148.80000000000001</v>
          </cell>
          <cell r="H942">
            <v>10038.900000000001</v>
          </cell>
          <cell r="I942">
            <v>10187.700000000001</v>
          </cell>
          <cell r="J942">
            <v>1144.5999999999985</v>
          </cell>
          <cell r="K942">
            <v>11332.3</v>
          </cell>
          <cell r="L942">
            <v>173.30000000000109</v>
          </cell>
          <cell r="M942">
            <v>11505.6</v>
          </cell>
          <cell r="N942">
            <v>813.79999999999927</v>
          </cell>
          <cell r="O942">
            <v>12319.4</v>
          </cell>
          <cell r="P942">
            <v>323.89999999999964</v>
          </cell>
          <cell r="Q942">
            <v>1311</v>
          </cell>
          <cell r="R942">
            <v>12643.3</v>
          </cell>
          <cell r="S942">
            <v>1815.8000000000011</v>
          </cell>
          <cell r="T942">
            <v>14459.1</v>
          </cell>
          <cell r="U942">
            <v>848.19999999999891</v>
          </cell>
          <cell r="V942">
            <v>15307.3</v>
          </cell>
          <cell r="W942">
            <v>3288.7000000000007</v>
          </cell>
          <cell r="X942">
            <v>5952.7000000000007</v>
          </cell>
          <cell r="Y942">
            <v>18596</v>
          </cell>
          <cell r="Z942">
            <v>-18596</v>
          </cell>
          <cell r="AA942">
            <v>0</v>
          </cell>
          <cell r="AB942">
            <v>0</v>
          </cell>
          <cell r="AC942">
            <v>-18596</v>
          </cell>
          <cell r="AD942">
            <v>0</v>
          </cell>
          <cell r="AE942">
            <v>-18596</v>
          </cell>
          <cell r="AF942">
            <v>-12643.3</v>
          </cell>
          <cell r="AG942">
            <v>0</v>
          </cell>
        </row>
        <row r="943">
          <cell r="G943">
            <v>30.6</v>
          </cell>
          <cell r="H943">
            <v>1502.6000000000001</v>
          </cell>
          <cell r="I943">
            <v>1533.2</v>
          </cell>
          <cell r="J943">
            <v>5547.9000000000005</v>
          </cell>
          <cell r="K943">
            <v>7081.1</v>
          </cell>
          <cell r="L943">
            <v>555.69999999999982</v>
          </cell>
          <cell r="M943">
            <v>7636.8</v>
          </cell>
          <cell r="N943">
            <v>2023.1999999999998</v>
          </cell>
          <cell r="O943">
            <v>9660</v>
          </cell>
          <cell r="P943">
            <v>-754.5</v>
          </cell>
          <cell r="Q943">
            <v>1824.3999999999996</v>
          </cell>
          <cell r="R943">
            <v>8905.5</v>
          </cell>
          <cell r="S943">
            <v>2383.7999999999993</v>
          </cell>
          <cell r="T943">
            <v>11289.3</v>
          </cell>
          <cell r="U943">
            <v>1197.5</v>
          </cell>
          <cell r="V943">
            <v>12486.8</v>
          </cell>
          <cell r="W943">
            <v>-171.39999999999964</v>
          </cell>
          <cell r="X943">
            <v>3409.8999999999996</v>
          </cell>
          <cell r="Y943">
            <v>12315.4</v>
          </cell>
          <cell r="Z943">
            <v>-12315.4</v>
          </cell>
          <cell r="AA943">
            <v>0</v>
          </cell>
          <cell r="AB943">
            <v>0</v>
          </cell>
          <cell r="AC943">
            <v>-12315.4</v>
          </cell>
          <cell r="AD943">
            <v>0</v>
          </cell>
          <cell r="AE943">
            <v>-12315.4</v>
          </cell>
          <cell r="AF943">
            <v>-8905.5</v>
          </cell>
          <cell r="AG943">
            <v>0</v>
          </cell>
        </row>
        <row r="944">
          <cell r="G944">
            <v>3273</v>
          </cell>
          <cell r="H944">
            <v>267.30000000000018</v>
          </cell>
          <cell r="I944">
            <v>3540.3</v>
          </cell>
          <cell r="J944">
            <v>1514.1999999999998</v>
          </cell>
          <cell r="K944">
            <v>5054.5</v>
          </cell>
          <cell r="L944">
            <v>286.5</v>
          </cell>
          <cell r="M944">
            <v>5341</v>
          </cell>
          <cell r="N944">
            <v>5307.9</v>
          </cell>
          <cell r="O944">
            <v>10648.9</v>
          </cell>
          <cell r="P944">
            <v>-2970.5</v>
          </cell>
          <cell r="Q944">
            <v>2623.8999999999996</v>
          </cell>
          <cell r="R944">
            <v>7678.4</v>
          </cell>
          <cell r="S944">
            <v>292.90000000000055</v>
          </cell>
          <cell r="T944">
            <v>7971.3</v>
          </cell>
          <cell r="U944">
            <v>275.19999999999982</v>
          </cell>
          <cell r="V944">
            <v>8246.5</v>
          </cell>
          <cell r="W944">
            <v>375.39999999999964</v>
          </cell>
          <cell r="X944">
            <v>943.5</v>
          </cell>
          <cell r="Y944">
            <v>8621.9</v>
          </cell>
          <cell r="Z944">
            <v>-8621.9</v>
          </cell>
          <cell r="AA944">
            <v>0</v>
          </cell>
          <cell r="AB944">
            <v>0</v>
          </cell>
          <cell r="AC944">
            <v>-8621.9</v>
          </cell>
          <cell r="AD944">
            <v>0</v>
          </cell>
          <cell r="AE944">
            <v>-8621.9</v>
          </cell>
          <cell r="AF944">
            <v>-7678.4</v>
          </cell>
          <cell r="AG944">
            <v>0</v>
          </cell>
        </row>
        <row r="945">
          <cell r="G945">
            <v>17.600000000000001</v>
          </cell>
          <cell r="H945">
            <v>643.5</v>
          </cell>
          <cell r="I945">
            <v>661.1</v>
          </cell>
          <cell r="J945">
            <v>79.199999999999932</v>
          </cell>
          <cell r="K945">
            <v>740.3</v>
          </cell>
          <cell r="L945">
            <v>1399.7</v>
          </cell>
          <cell r="M945">
            <v>2140</v>
          </cell>
          <cell r="N945">
            <v>0</v>
          </cell>
          <cell r="O945">
            <v>2140</v>
          </cell>
          <cell r="P945">
            <v>47.800000000000182</v>
          </cell>
          <cell r="Q945">
            <v>1447.5000000000002</v>
          </cell>
          <cell r="R945">
            <v>2187.8000000000002</v>
          </cell>
          <cell r="S945">
            <v>1090.5</v>
          </cell>
          <cell r="T945">
            <v>3278.3</v>
          </cell>
          <cell r="U945">
            <v>139.79999999999973</v>
          </cell>
          <cell r="V945">
            <v>3418.1</v>
          </cell>
          <cell r="W945">
            <v>2.0999999999999091</v>
          </cell>
          <cell r="X945">
            <v>1232.3999999999996</v>
          </cell>
          <cell r="Y945">
            <v>3420.2</v>
          </cell>
          <cell r="Z945">
            <v>-3420.2</v>
          </cell>
          <cell r="AA945">
            <v>0</v>
          </cell>
          <cell r="AB945">
            <v>0</v>
          </cell>
          <cell r="AC945">
            <v>-3420.2</v>
          </cell>
          <cell r="AD945">
            <v>0</v>
          </cell>
          <cell r="AE945">
            <v>-3420.2</v>
          </cell>
          <cell r="AF945">
            <v>-2187.8000000000002</v>
          </cell>
          <cell r="AG945">
            <v>0</v>
          </cell>
        </row>
        <row r="946">
          <cell r="G946">
            <v>3030</v>
          </cell>
          <cell r="H946">
            <v>3617</v>
          </cell>
          <cell r="I946">
            <v>6647</v>
          </cell>
          <cell r="J946">
            <v>8338</v>
          </cell>
          <cell r="K946">
            <v>14985</v>
          </cell>
          <cell r="L946">
            <v>14531</v>
          </cell>
          <cell r="M946">
            <v>29516</v>
          </cell>
          <cell r="N946">
            <v>5537</v>
          </cell>
          <cell r="O946">
            <v>35053</v>
          </cell>
          <cell r="P946">
            <v>5052</v>
          </cell>
          <cell r="Q946">
            <v>25120</v>
          </cell>
          <cell r="R946">
            <v>40105</v>
          </cell>
          <cell r="S946">
            <v>3269</v>
          </cell>
          <cell r="T946">
            <v>43374</v>
          </cell>
          <cell r="U946">
            <v>2309</v>
          </cell>
          <cell r="V946">
            <v>45683</v>
          </cell>
          <cell r="W946">
            <v>2922</v>
          </cell>
          <cell r="X946">
            <v>8500</v>
          </cell>
          <cell r="Y946">
            <v>48605</v>
          </cell>
          <cell r="Z946">
            <v>-48605</v>
          </cell>
          <cell r="AA946">
            <v>0</v>
          </cell>
          <cell r="AB946">
            <v>0</v>
          </cell>
          <cell r="AC946">
            <v>-48605</v>
          </cell>
          <cell r="AD946">
            <v>0</v>
          </cell>
          <cell r="AE946">
            <v>-48605</v>
          </cell>
          <cell r="AF946">
            <v>-40105</v>
          </cell>
          <cell r="AG946">
            <v>0</v>
          </cell>
        </row>
        <row r="947">
          <cell r="G947">
            <v>265.3</v>
          </cell>
          <cell r="H947">
            <v>899.2</v>
          </cell>
          <cell r="I947">
            <v>1164.5</v>
          </cell>
          <cell r="J947">
            <v>9263.1</v>
          </cell>
          <cell r="K947">
            <v>10427.6</v>
          </cell>
          <cell r="L947">
            <v>783</v>
          </cell>
          <cell r="M947">
            <v>11210.6</v>
          </cell>
          <cell r="N947">
            <v>-4223.5</v>
          </cell>
          <cell r="O947">
            <v>6987.1</v>
          </cell>
          <cell r="P947">
            <v>1538.5</v>
          </cell>
          <cell r="Q947">
            <v>-1902</v>
          </cell>
          <cell r="R947">
            <v>8525.6</v>
          </cell>
          <cell r="S947">
            <v>15.600000000000364</v>
          </cell>
          <cell r="T947">
            <v>8541.2000000000007</v>
          </cell>
          <cell r="U947">
            <v>2877.6999999999989</v>
          </cell>
          <cell r="V947">
            <v>11418.9</v>
          </cell>
          <cell r="W947">
            <v>733.39999999999964</v>
          </cell>
          <cell r="X947">
            <v>3626.6999999999989</v>
          </cell>
          <cell r="Y947">
            <v>12152.3</v>
          </cell>
          <cell r="Z947">
            <v>-12152.3</v>
          </cell>
          <cell r="AA947">
            <v>0</v>
          </cell>
          <cell r="AB947">
            <v>0</v>
          </cell>
          <cell r="AC947">
            <v>-12152.3</v>
          </cell>
          <cell r="AD947">
            <v>0</v>
          </cell>
          <cell r="AE947">
            <v>-12152.3</v>
          </cell>
          <cell r="AF947">
            <v>-8525.6</v>
          </cell>
          <cell r="AG947">
            <v>0</v>
          </cell>
        </row>
        <row r="948">
          <cell r="G948">
            <v>14.9</v>
          </cell>
          <cell r="H948">
            <v>67.399999999999991</v>
          </cell>
          <cell r="I948">
            <v>82.3</v>
          </cell>
          <cell r="J948">
            <v>28.200000000000003</v>
          </cell>
          <cell r="K948">
            <v>110.5</v>
          </cell>
          <cell r="L948">
            <v>0</v>
          </cell>
          <cell r="M948">
            <v>110.5</v>
          </cell>
          <cell r="N948">
            <v>1833.9</v>
          </cell>
          <cell r="O948">
            <v>1944.4</v>
          </cell>
          <cell r="P948">
            <v>0</v>
          </cell>
          <cell r="Q948">
            <v>1833.9</v>
          </cell>
          <cell r="R948">
            <v>1944.4</v>
          </cell>
          <cell r="S948">
            <v>0</v>
          </cell>
          <cell r="T948">
            <v>1944.4</v>
          </cell>
          <cell r="U948">
            <v>0</v>
          </cell>
          <cell r="V948">
            <v>1944.4</v>
          </cell>
          <cell r="W948">
            <v>0</v>
          </cell>
          <cell r="X948">
            <v>0</v>
          </cell>
          <cell r="Y948">
            <v>1944.4</v>
          </cell>
          <cell r="Z948">
            <v>-1944.4</v>
          </cell>
          <cell r="AA948">
            <v>0</v>
          </cell>
          <cell r="AB948">
            <v>0</v>
          </cell>
          <cell r="AC948">
            <v>-1944.4</v>
          </cell>
          <cell r="AD948">
            <v>0</v>
          </cell>
          <cell r="AE948">
            <v>-1944.4</v>
          </cell>
          <cell r="AF948">
            <v>-1944.4</v>
          </cell>
          <cell r="AG948">
            <v>0</v>
          </cell>
        </row>
        <row r="949">
          <cell r="G949">
            <v>3879.8</v>
          </cell>
          <cell r="H949">
            <v>11207.599999999999</v>
          </cell>
          <cell r="I949">
            <v>15087.4</v>
          </cell>
          <cell r="J949">
            <v>14166.199999999999</v>
          </cell>
          <cell r="K949">
            <v>29253.599999999999</v>
          </cell>
          <cell r="L949">
            <v>36070.9</v>
          </cell>
          <cell r="M949">
            <v>65324.5</v>
          </cell>
          <cell r="N949">
            <v>5140.3000000000029</v>
          </cell>
          <cell r="O949">
            <v>70464.800000000003</v>
          </cell>
          <cell r="P949">
            <v>7203.8000000000029</v>
          </cell>
          <cell r="Q949">
            <v>48415.000000000007</v>
          </cell>
          <cell r="R949">
            <v>77668.600000000006</v>
          </cell>
          <cell r="S949">
            <v>13883</v>
          </cell>
          <cell r="T949">
            <v>91551.6</v>
          </cell>
          <cell r="U949">
            <v>7020.5999999999913</v>
          </cell>
          <cell r="V949">
            <v>98572.2</v>
          </cell>
          <cell r="W949">
            <v>1580.5</v>
          </cell>
          <cell r="X949">
            <v>22484.099999999991</v>
          </cell>
          <cell r="Y949">
            <v>100152.7</v>
          </cell>
          <cell r="Z949">
            <v>-100152.7</v>
          </cell>
          <cell r="AA949">
            <v>0</v>
          </cell>
          <cell r="AB949">
            <v>0</v>
          </cell>
          <cell r="AC949">
            <v>-100152.7</v>
          </cell>
          <cell r="AD949">
            <v>0</v>
          </cell>
          <cell r="AE949">
            <v>-100152.7</v>
          </cell>
          <cell r="AF949">
            <v>-77668.600000000006</v>
          </cell>
          <cell r="AG949">
            <v>0</v>
          </cell>
        </row>
        <row r="950">
          <cell r="H950">
            <v>0</v>
          </cell>
          <cell r="I950">
            <v>0</v>
          </cell>
          <cell r="J950">
            <v>0</v>
          </cell>
          <cell r="K950">
            <v>0</v>
          </cell>
          <cell r="L950">
            <v>0</v>
          </cell>
          <cell r="M950">
            <v>0</v>
          </cell>
          <cell r="N950">
            <v>0</v>
          </cell>
          <cell r="O950">
            <v>0</v>
          </cell>
          <cell r="P950">
            <v>0</v>
          </cell>
          <cell r="Q950">
            <v>0</v>
          </cell>
          <cell r="R950">
            <v>0</v>
          </cell>
          <cell r="S950">
            <v>0</v>
          </cell>
          <cell r="T950">
            <v>0</v>
          </cell>
          <cell r="U950">
            <v>0</v>
          </cell>
          <cell r="V950">
            <v>0</v>
          </cell>
          <cell r="W950">
            <v>0</v>
          </cell>
          <cell r="X950">
            <v>0</v>
          </cell>
          <cell r="Y950">
            <v>0</v>
          </cell>
          <cell r="Z950">
            <v>0</v>
          </cell>
          <cell r="AA950">
            <v>0</v>
          </cell>
          <cell r="AB950">
            <v>0</v>
          </cell>
          <cell r="AC950">
            <v>0</v>
          </cell>
          <cell r="AD950">
            <v>0</v>
          </cell>
          <cell r="AE950">
            <v>0</v>
          </cell>
          <cell r="AF950">
            <v>0</v>
          </cell>
          <cell r="AG950">
            <v>0</v>
          </cell>
        </row>
        <row r="951">
          <cell r="G951">
            <v>199050</v>
          </cell>
          <cell r="H951">
            <v>152636.80000000005</v>
          </cell>
          <cell r="I951">
            <v>351686.80000000005</v>
          </cell>
          <cell r="J951">
            <v>280184.19999999995</v>
          </cell>
          <cell r="K951">
            <v>631871</v>
          </cell>
          <cell r="L951">
            <v>234944.49999999997</v>
          </cell>
          <cell r="M951">
            <v>866815.5</v>
          </cell>
          <cell r="N951">
            <v>310250.30000000005</v>
          </cell>
          <cell r="O951">
            <v>1177065.8</v>
          </cell>
          <cell r="P951">
            <v>457322.09999999986</v>
          </cell>
          <cell r="Q951">
            <v>1002516.8999999999</v>
          </cell>
          <cell r="R951">
            <v>1634387.9</v>
          </cell>
          <cell r="S951">
            <v>171907.5</v>
          </cell>
          <cell r="T951">
            <v>1806295.4</v>
          </cell>
          <cell r="U951">
            <v>463586.80000000028</v>
          </cell>
          <cell r="V951">
            <v>2269882.2000000002</v>
          </cell>
          <cell r="W951">
            <v>219272.49999999953</v>
          </cell>
          <cell r="X951">
            <v>854766.79999999993</v>
          </cell>
          <cell r="Y951">
            <v>2489154.6999999997</v>
          </cell>
          <cell r="Z951">
            <v>-2489154.6999999997</v>
          </cell>
          <cell r="AA951">
            <v>0</v>
          </cell>
          <cell r="AB951">
            <v>0</v>
          </cell>
          <cell r="AC951">
            <v>0</v>
          </cell>
          <cell r="AD951">
            <v>0</v>
          </cell>
          <cell r="AE951">
            <v>-2489154.6999999997</v>
          </cell>
          <cell r="AF951">
            <v>-1634387.9000000001</v>
          </cell>
          <cell r="AG951">
            <v>0</v>
          </cell>
        </row>
        <row r="952">
          <cell r="G952">
            <v>6128</v>
          </cell>
          <cell r="H952">
            <v>8063.7999999999993</v>
          </cell>
          <cell r="I952">
            <v>14191.8</v>
          </cell>
          <cell r="J952">
            <v>9774.2999999999993</v>
          </cell>
          <cell r="K952">
            <v>23966.1</v>
          </cell>
          <cell r="L952">
            <v>12480.599999999999</v>
          </cell>
          <cell r="M952">
            <v>36446.699999999997</v>
          </cell>
          <cell r="N952">
            <v>13515</v>
          </cell>
          <cell r="O952">
            <v>49961.7</v>
          </cell>
          <cell r="P952">
            <v>15948.400000000009</v>
          </cell>
          <cell r="Q952">
            <v>41944.000000000007</v>
          </cell>
          <cell r="R952">
            <v>65910.100000000006</v>
          </cell>
          <cell r="S952">
            <v>10448.199999999997</v>
          </cell>
          <cell r="T952">
            <v>76358.3</v>
          </cell>
          <cell r="U952">
            <v>11064.199999999997</v>
          </cell>
          <cell r="V952">
            <v>87422.5</v>
          </cell>
          <cell r="W952">
            <v>10154.600000000006</v>
          </cell>
          <cell r="X952">
            <v>31667</v>
          </cell>
          <cell r="Y952">
            <v>97577.1</v>
          </cell>
          <cell r="Z952">
            <v>-97577.1</v>
          </cell>
          <cell r="AA952">
            <v>0</v>
          </cell>
          <cell r="AB952">
            <v>0</v>
          </cell>
          <cell r="AC952">
            <v>-97577.1</v>
          </cell>
          <cell r="AD952">
            <v>0</v>
          </cell>
          <cell r="AE952">
            <v>-97577.1</v>
          </cell>
          <cell r="AF952">
            <v>-65910.100000000006</v>
          </cell>
          <cell r="AG952">
            <v>0</v>
          </cell>
        </row>
        <row r="953">
          <cell r="G953">
            <v>16236</v>
          </cell>
          <cell r="H953">
            <v>7992.7999999999993</v>
          </cell>
          <cell r="I953">
            <v>24228.799999999999</v>
          </cell>
          <cell r="J953">
            <v>10284.100000000002</v>
          </cell>
          <cell r="K953">
            <v>34512.9</v>
          </cell>
          <cell r="L953">
            <v>12939.099999999999</v>
          </cell>
          <cell r="M953">
            <v>47452</v>
          </cell>
          <cell r="N953">
            <v>11196.599999999999</v>
          </cell>
          <cell r="O953">
            <v>58648.6</v>
          </cell>
          <cell r="P953">
            <v>347.40000000000146</v>
          </cell>
          <cell r="Q953">
            <v>24483.1</v>
          </cell>
          <cell r="R953">
            <v>58996</v>
          </cell>
          <cell r="S953">
            <v>16128.199999999997</v>
          </cell>
          <cell r="T953">
            <v>75124.2</v>
          </cell>
          <cell r="U953">
            <v>11739.400000000009</v>
          </cell>
          <cell r="V953">
            <v>86863.6</v>
          </cell>
          <cell r="W953">
            <v>21910.099999999991</v>
          </cell>
          <cell r="X953">
            <v>49777.7</v>
          </cell>
          <cell r="Y953">
            <v>108773.7</v>
          </cell>
          <cell r="Z953">
            <v>-108773.7</v>
          </cell>
          <cell r="AA953">
            <v>0</v>
          </cell>
          <cell r="AB953">
            <v>0</v>
          </cell>
          <cell r="AC953">
            <v>-108773.7</v>
          </cell>
          <cell r="AD953">
            <v>0</v>
          </cell>
          <cell r="AE953">
            <v>-108773.7</v>
          </cell>
          <cell r="AF953">
            <v>-58996</v>
          </cell>
          <cell r="AG953">
            <v>0</v>
          </cell>
        </row>
        <row r="954">
          <cell r="G954">
            <v>18913.099999999999</v>
          </cell>
          <cell r="H954">
            <v>18171.099999999999</v>
          </cell>
          <cell r="I954">
            <v>37084.199999999997</v>
          </cell>
          <cell r="J954">
            <v>43220.400000000009</v>
          </cell>
          <cell r="K954">
            <v>80304.600000000006</v>
          </cell>
          <cell r="L954">
            <v>17064.699999999997</v>
          </cell>
          <cell r="M954">
            <v>97369.3</v>
          </cell>
          <cell r="N954">
            <v>-5351.6999999999971</v>
          </cell>
          <cell r="O954">
            <v>92017.600000000006</v>
          </cell>
          <cell r="P954">
            <v>15146</v>
          </cell>
          <cell r="Q954">
            <v>26859</v>
          </cell>
          <cell r="R954">
            <v>107163.6</v>
          </cell>
          <cell r="S954">
            <v>7519.0999999999913</v>
          </cell>
          <cell r="T954">
            <v>114682.7</v>
          </cell>
          <cell r="U954">
            <v>7014.8000000000029</v>
          </cell>
          <cell r="V954">
            <v>121697.5</v>
          </cell>
          <cell r="W954">
            <v>9168.8000000000029</v>
          </cell>
          <cell r="X954">
            <v>23702.699999999997</v>
          </cell>
          <cell r="Y954">
            <v>130866.3</v>
          </cell>
          <cell r="Z954">
            <v>-130866.3</v>
          </cell>
          <cell r="AA954">
            <v>0</v>
          </cell>
          <cell r="AB954">
            <v>0</v>
          </cell>
          <cell r="AC954">
            <v>-130866.3</v>
          </cell>
          <cell r="AD954">
            <v>0</v>
          </cell>
          <cell r="AE954">
            <v>-130866.3</v>
          </cell>
          <cell r="AF954">
            <v>-107163.6</v>
          </cell>
          <cell r="AG954">
            <v>0</v>
          </cell>
        </row>
        <row r="955">
          <cell r="G955">
            <v>2533</v>
          </cell>
          <cell r="H955">
            <v>2915.5</v>
          </cell>
          <cell r="I955">
            <v>5448.5</v>
          </cell>
          <cell r="J955">
            <v>3109.2999999999993</v>
          </cell>
          <cell r="K955">
            <v>8557.7999999999993</v>
          </cell>
          <cell r="L955">
            <v>7065.1</v>
          </cell>
          <cell r="M955">
            <v>15622.9</v>
          </cell>
          <cell r="N955">
            <v>4012.8000000000011</v>
          </cell>
          <cell r="O955">
            <v>19635.7</v>
          </cell>
          <cell r="P955">
            <v>3686.2999999999993</v>
          </cell>
          <cell r="Q955">
            <v>14764.2</v>
          </cell>
          <cell r="R955">
            <v>23322</v>
          </cell>
          <cell r="S955">
            <v>7066</v>
          </cell>
          <cell r="T955">
            <v>30388</v>
          </cell>
          <cell r="U955">
            <v>7348.8000000000029</v>
          </cell>
          <cell r="V955">
            <v>37736.800000000003</v>
          </cell>
          <cell r="W955">
            <v>6424.6999999999971</v>
          </cell>
          <cell r="X955">
            <v>20839.5</v>
          </cell>
          <cell r="Y955">
            <v>44161.5</v>
          </cell>
          <cell r="Z955">
            <v>-44161.5</v>
          </cell>
          <cell r="AA955">
            <v>0</v>
          </cell>
          <cell r="AB955">
            <v>0</v>
          </cell>
          <cell r="AC955">
            <v>-44161.5</v>
          </cell>
          <cell r="AD955">
            <v>0</v>
          </cell>
          <cell r="AE955">
            <v>-44161.5</v>
          </cell>
          <cell r="AF955">
            <v>-23322</v>
          </cell>
          <cell r="AG955">
            <v>0</v>
          </cell>
        </row>
        <row r="956">
          <cell r="G956">
            <v>3185.7</v>
          </cell>
          <cell r="H956">
            <v>6080.0000000000009</v>
          </cell>
          <cell r="I956">
            <v>9265.7000000000007</v>
          </cell>
          <cell r="J956">
            <v>5815.5999999999985</v>
          </cell>
          <cell r="K956">
            <v>15081.3</v>
          </cell>
          <cell r="L956">
            <v>6931.1000000000022</v>
          </cell>
          <cell r="M956">
            <v>22012.400000000001</v>
          </cell>
          <cell r="N956">
            <v>5241.7999999999993</v>
          </cell>
          <cell r="O956">
            <v>27254.2</v>
          </cell>
          <cell r="P956">
            <v>13061.600000000002</v>
          </cell>
          <cell r="Q956">
            <v>25234.500000000004</v>
          </cell>
          <cell r="R956">
            <v>40315.800000000003</v>
          </cell>
          <cell r="S956">
            <v>6798.7999999999956</v>
          </cell>
          <cell r="T956">
            <v>47114.6</v>
          </cell>
          <cell r="U956">
            <v>3994</v>
          </cell>
          <cell r="V956">
            <v>51108.6</v>
          </cell>
          <cell r="W956">
            <v>3384.2000000000044</v>
          </cell>
          <cell r="X956">
            <v>14177</v>
          </cell>
          <cell r="Y956">
            <v>54492.800000000003</v>
          </cell>
          <cell r="Z956">
            <v>-54492.800000000003</v>
          </cell>
          <cell r="AA956">
            <v>0</v>
          </cell>
          <cell r="AB956">
            <v>0</v>
          </cell>
          <cell r="AC956">
            <v>-54492.800000000003</v>
          </cell>
          <cell r="AD956">
            <v>0</v>
          </cell>
          <cell r="AE956">
            <v>-54492.800000000003</v>
          </cell>
          <cell r="AF956">
            <v>-40315.800000000003</v>
          </cell>
          <cell r="AG956">
            <v>0</v>
          </cell>
        </row>
        <row r="957">
          <cell r="G957">
            <v>1539.8</v>
          </cell>
          <cell r="H957">
            <v>3067.5999999999995</v>
          </cell>
          <cell r="I957">
            <v>4607.3999999999996</v>
          </cell>
          <cell r="J957">
            <v>3101.2000000000007</v>
          </cell>
          <cell r="K957">
            <v>7708.6</v>
          </cell>
          <cell r="L957">
            <v>4160.6000000000004</v>
          </cell>
          <cell r="M957">
            <v>11869.2</v>
          </cell>
          <cell r="N957">
            <v>4628.8999999999978</v>
          </cell>
          <cell r="O957">
            <v>16498.099999999999</v>
          </cell>
          <cell r="P957">
            <v>1746.4000000000015</v>
          </cell>
          <cell r="Q957">
            <v>10535.9</v>
          </cell>
          <cell r="R957">
            <v>18244.5</v>
          </cell>
          <cell r="S957">
            <v>2903.7000000000007</v>
          </cell>
          <cell r="T957">
            <v>21148.2</v>
          </cell>
          <cell r="U957">
            <v>2348</v>
          </cell>
          <cell r="V957">
            <v>23496.2</v>
          </cell>
          <cell r="W957">
            <v>15933.999999999996</v>
          </cell>
          <cell r="X957">
            <v>21185.699999999997</v>
          </cell>
          <cell r="Y957">
            <v>39430.199999999997</v>
          </cell>
          <cell r="Z957">
            <v>-39430.199999999997</v>
          </cell>
          <cell r="AA957">
            <v>0</v>
          </cell>
          <cell r="AB957">
            <v>0</v>
          </cell>
          <cell r="AC957">
            <v>-39430.199999999997</v>
          </cell>
          <cell r="AD957">
            <v>0</v>
          </cell>
          <cell r="AE957">
            <v>-39430.199999999997</v>
          </cell>
          <cell r="AF957">
            <v>-18244.5</v>
          </cell>
          <cell r="AG957">
            <v>0</v>
          </cell>
        </row>
        <row r="958">
          <cell r="G958">
            <v>8655.9</v>
          </cell>
          <cell r="H958">
            <v>11235.6</v>
          </cell>
          <cell r="I958">
            <v>19891.5</v>
          </cell>
          <cell r="J958">
            <v>3634.7000000000007</v>
          </cell>
          <cell r="K958">
            <v>23526.2</v>
          </cell>
          <cell r="L958">
            <v>7230.3999999999978</v>
          </cell>
          <cell r="M958">
            <v>30756.6</v>
          </cell>
          <cell r="N958">
            <v>15482.200000000004</v>
          </cell>
          <cell r="O958">
            <v>46238.8</v>
          </cell>
          <cell r="P958">
            <v>32160.5</v>
          </cell>
          <cell r="Q958">
            <v>54873.100000000006</v>
          </cell>
          <cell r="R958">
            <v>78399.3</v>
          </cell>
          <cell r="S958">
            <v>13625.300000000003</v>
          </cell>
          <cell r="T958">
            <v>92024.6</v>
          </cell>
          <cell r="U958">
            <v>97952.299999999988</v>
          </cell>
          <cell r="V958">
            <v>189976.9</v>
          </cell>
          <cell r="W958">
            <v>-44793.100000000006</v>
          </cell>
          <cell r="X958">
            <v>66784.499999999985</v>
          </cell>
          <cell r="Y958">
            <v>145183.79999999999</v>
          </cell>
          <cell r="Z958">
            <v>-145183.79999999999</v>
          </cell>
          <cell r="AA958">
            <v>0</v>
          </cell>
          <cell r="AB958">
            <v>0</v>
          </cell>
          <cell r="AC958">
            <v>-145183.79999999999</v>
          </cell>
          <cell r="AD958">
            <v>0</v>
          </cell>
          <cell r="AE958">
            <v>-145183.79999999999</v>
          </cell>
          <cell r="AF958">
            <v>-78399.3</v>
          </cell>
          <cell r="AG958">
            <v>0</v>
          </cell>
        </row>
        <row r="959">
          <cell r="G959">
            <v>12079.2</v>
          </cell>
          <cell r="H959">
            <v>14460.2</v>
          </cell>
          <cell r="I959">
            <v>26539.4</v>
          </cell>
          <cell r="J959">
            <v>6878.5</v>
          </cell>
          <cell r="K959">
            <v>33417.9</v>
          </cell>
          <cell r="L959">
            <v>38411.1</v>
          </cell>
          <cell r="M959">
            <v>71829</v>
          </cell>
          <cell r="N959">
            <v>22666.5</v>
          </cell>
          <cell r="O959">
            <v>94495.5</v>
          </cell>
          <cell r="P959">
            <v>49955.5</v>
          </cell>
          <cell r="Q959">
            <v>111033.1</v>
          </cell>
          <cell r="R959">
            <v>144451</v>
          </cell>
          <cell r="S959">
            <v>24357.5</v>
          </cell>
          <cell r="T959">
            <v>168808.5</v>
          </cell>
          <cell r="U959">
            <v>36398.600000000006</v>
          </cell>
          <cell r="V959">
            <v>205207.1</v>
          </cell>
          <cell r="W959">
            <v>17564.699999999983</v>
          </cell>
          <cell r="X959">
            <v>78320.799999999988</v>
          </cell>
          <cell r="Y959">
            <v>222771.8</v>
          </cell>
          <cell r="Z959">
            <v>-222771.8</v>
          </cell>
          <cell r="AA959">
            <v>0</v>
          </cell>
          <cell r="AB959">
            <v>0</v>
          </cell>
          <cell r="AC959">
            <v>-222771.8</v>
          </cell>
          <cell r="AD959">
            <v>0</v>
          </cell>
          <cell r="AE959">
            <v>-222771.8</v>
          </cell>
          <cell r="AF959">
            <v>-144451</v>
          </cell>
          <cell r="AG959">
            <v>0</v>
          </cell>
        </row>
        <row r="960">
          <cell r="G960">
            <v>7333.9</v>
          </cell>
          <cell r="H960">
            <v>4769.6000000000004</v>
          </cell>
          <cell r="I960">
            <v>12103.5</v>
          </cell>
          <cell r="J960">
            <v>11705.8</v>
          </cell>
          <cell r="K960">
            <v>23809.3</v>
          </cell>
          <cell r="L960">
            <v>12358.600000000002</v>
          </cell>
          <cell r="M960">
            <v>36167.9</v>
          </cell>
          <cell r="N960">
            <v>10525.799999999996</v>
          </cell>
          <cell r="O960">
            <v>46693.7</v>
          </cell>
          <cell r="P960">
            <v>19318.300000000003</v>
          </cell>
          <cell r="Q960">
            <v>42202.7</v>
          </cell>
          <cell r="R960">
            <v>66012</v>
          </cell>
          <cell r="S960">
            <v>11982.300000000003</v>
          </cell>
          <cell r="T960">
            <v>77994.3</v>
          </cell>
          <cell r="U960">
            <v>18299.399999999994</v>
          </cell>
          <cell r="V960">
            <v>96293.7</v>
          </cell>
          <cell r="W960">
            <v>9633.1000000000058</v>
          </cell>
          <cell r="X960">
            <v>39914.800000000003</v>
          </cell>
          <cell r="Y960">
            <v>105926.8</v>
          </cell>
          <cell r="Z960">
            <v>-105926.8</v>
          </cell>
          <cell r="AA960">
            <v>0</v>
          </cell>
          <cell r="AB960">
            <v>0</v>
          </cell>
          <cell r="AC960">
            <v>-105926.8</v>
          </cell>
          <cell r="AD960">
            <v>0</v>
          </cell>
          <cell r="AE960">
            <v>-105926.8</v>
          </cell>
          <cell r="AF960">
            <v>-66012</v>
          </cell>
          <cell r="AG960">
            <v>0</v>
          </cell>
        </row>
        <row r="961">
          <cell r="G961">
            <v>3144.8</v>
          </cell>
          <cell r="H961">
            <v>4221.8999999999996</v>
          </cell>
          <cell r="I961">
            <v>7366.7</v>
          </cell>
          <cell r="J961">
            <v>3293.5000000000009</v>
          </cell>
          <cell r="K961">
            <v>10660.2</v>
          </cell>
          <cell r="L961">
            <v>5080</v>
          </cell>
          <cell r="M961">
            <v>15740.2</v>
          </cell>
          <cell r="N961">
            <v>6311.7999999999993</v>
          </cell>
          <cell r="O961">
            <v>22052</v>
          </cell>
          <cell r="P961">
            <v>3731.7999999999993</v>
          </cell>
          <cell r="Q961">
            <v>15123.599999999999</v>
          </cell>
          <cell r="R961">
            <v>25783.8</v>
          </cell>
          <cell r="S961">
            <v>4180.5</v>
          </cell>
          <cell r="T961">
            <v>29964.3</v>
          </cell>
          <cell r="U961">
            <v>3227.5000000000036</v>
          </cell>
          <cell r="V961">
            <v>33191.800000000003</v>
          </cell>
          <cell r="W961">
            <v>3820.8999999999942</v>
          </cell>
          <cell r="X961">
            <v>11228.899999999998</v>
          </cell>
          <cell r="Y961">
            <v>37012.699999999997</v>
          </cell>
          <cell r="Z961">
            <v>-37012.699999999997</v>
          </cell>
          <cell r="AA961">
            <v>0</v>
          </cell>
          <cell r="AB961">
            <v>0</v>
          </cell>
          <cell r="AC961">
            <v>-37012.699999999997</v>
          </cell>
          <cell r="AD961">
            <v>0</v>
          </cell>
          <cell r="AE961">
            <v>-37012.699999999997</v>
          </cell>
          <cell r="AF961">
            <v>-25783.8</v>
          </cell>
          <cell r="AG961">
            <v>0</v>
          </cell>
        </row>
        <row r="962">
          <cell r="G962">
            <v>11393</v>
          </cell>
          <cell r="H962">
            <v>13469</v>
          </cell>
          <cell r="I962">
            <v>24862</v>
          </cell>
          <cell r="J962">
            <v>3797</v>
          </cell>
          <cell r="K962">
            <v>28659</v>
          </cell>
          <cell r="L962">
            <v>12536</v>
          </cell>
          <cell r="M962">
            <v>41195</v>
          </cell>
          <cell r="N962">
            <v>12059</v>
          </cell>
          <cell r="O962">
            <v>53254</v>
          </cell>
          <cell r="P962">
            <v>7115</v>
          </cell>
          <cell r="Q962">
            <v>31710</v>
          </cell>
          <cell r="R962">
            <v>60369</v>
          </cell>
          <cell r="S962">
            <v>7097</v>
          </cell>
          <cell r="T962">
            <v>67466</v>
          </cell>
          <cell r="U962">
            <v>15905</v>
          </cell>
          <cell r="V962">
            <v>83371</v>
          </cell>
          <cell r="W962">
            <v>117132</v>
          </cell>
          <cell r="X962">
            <v>140134</v>
          </cell>
          <cell r="Y962">
            <v>200503</v>
          </cell>
          <cell r="Z962">
            <v>-200503</v>
          </cell>
          <cell r="AA962">
            <v>0</v>
          </cell>
          <cell r="AB962">
            <v>0</v>
          </cell>
          <cell r="AC962">
            <v>-200503</v>
          </cell>
          <cell r="AD962">
            <v>0</v>
          </cell>
          <cell r="AE962">
            <v>-200503</v>
          </cell>
          <cell r="AF962">
            <v>-60369</v>
          </cell>
          <cell r="AG962">
            <v>0</v>
          </cell>
        </row>
        <row r="963">
          <cell r="G963">
            <v>7780.7</v>
          </cell>
          <cell r="H963">
            <v>11411.399999999998</v>
          </cell>
          <cell r="I963">
            <v>19192.099999999999</v>
          </cell>
          <cell r="J963">
            <v>11480.5</v>
          </cell>
          <cell r="K963">
            <v>30672.6</v>
          </cell>
          <cell r="L963">
            <v>8818.3000000000029</v>
          </cell>
          <cell r="M963">
            <v>39490.9</v>
          </cell>
          <cell r="N963">
            <v>15968.900000000001</v>
          </cell>
          <cell r="O963">
            <v>55459.8</v>
          </cell>
          <cell r="P963">
            <v>9492.5999999999985</v>
          </cell>
          <cell r="Q963">
            <v>34279.800000000003</v>
          </cell>
          <cell r="R963">
            <v>64952.4</v>
          </cell>
          <cell r="S963">
            <v>14494.799999999996</v>
          </cell>
          <cell r="T963">
            <v>79447.199999999997</v>
          </cell>
          <cell r="U963">
            <v>8693.3000000000029</v>
          </cell>
          <cell r="V963">
            <v>88140.5</v>
          </cell>
          <cell r="W963">
            <v>8345.1999999999971</v>
          </cell>
          <cell r="X963">
            <v>31533.299999999996</v>
          </cell>
          <cell r="Y963">
            <v>96485.7</v>
          </cell>
          <cell r="Z963">
            <v>-96485.7</v>
          </cell>
          <cell r="AA963">
            <v>0</v>
          </cell>
          <cell r="AB963">
            <v>0</v>
          </cell>
          <cell r="AC963">
            <v>-96485.7</v>
          </cell>
          <cell r="AD963">
            <v>0</v>
          </cell>
          <cell r="AE963">
            <v>-96485.7</v>
          </cell>
          <cell r="AF963">
            <v>-64952.4</v>
          </cell>
          <cell r="AG963">
            <v>0</v>
          </cell>
        </row>
        <row r="964">
          <cell r="G964">
            <v>6365.1</v>
          </cell>
          <cell r="H964">
            <v>9304.1</v>
          </cell>
          <cell r="I964">
            <v>15669.2</v>
          </cell>
          <cell r="J964">
            <v>9847.0999999999985</v>
          </cell>
          <cell r="K964">
            <v>25516.3</v>
          </cell>
          <cell r="L964">
            <v>8897.1000000000022</v>
          </cell>
          <cell r="M964">
            <v>34413.4</v>
          </cell>
          <cell r="N964">
            <v>18572.299999999996</v>
          </cell>
          <cell r="O964">
            <v>52985.7</v>
          </cell>
          <cell r="P964">
            <v>10718.100000000006</v>
          </cell>
          <cell r="Q964">
            <v>38187.5</v>
          </cell>
          <cell r="R964">
            <v>63703.8</v>
          </cell>
          <cell r="S964">
            <v>8204.1999999999971</v>
          </cell>
          <cell r="T964">
            <v>71908</v>
          </cell>
          <cell r="U964">
            <v>7890.6000000000058</v>
          </cell>
          <cell r="V964">
            <v>79798.600000000006</v>
          </cell>
          <cell r="W964">
            <v>8978.2999999999884</v>
          </cell>
          <cell r="X964">
            <v>25073.099999999991</v>
          </cell>
          <cell r="Y964">
            <v>88776.9</v>
          </cell>
          <cell r="Z964">
            <v>-88776.9</v>
          </cell>
          <cell r="AA964">
            <v>0</v>
          </cell>
          <cell r="AB964">
            <v>0</v>
          </cell>
          <cell r="AC964">
            <v>-88776.9</v>
          </cell>
          <cell r="AD964">
            <v>0</v>
          </cell>
          <cell r="AE964">
            <v>-88776.9</v>
          </cell>
          <cell r="AF964">
            <v>-63703.8</v>
          </cell>
          <cell r="AG964">
            <v>0</v>
          </cell>
        </row>
        <row r="965">
          <cell r="G965">
            <v>93761.8</v>
          </cell>
          <cell r="H965">
            <v>37474.199999999997</v>
          </cell>
          <cell r="I965">
            <v>131236</v>
          </cell>
          <cell r="J965">
            <v>154242.20000000001</v>
          </cell>
          <cell r="K965">
            <v>285478.2</v>
          </cell>
          <cell r="L965">
            <v>80971.799999999988</v>
          </cell>
          <cell r="M965">
            <v>366450</v>
          </cell>
          <cell r="N965">
            <v>175420.40000000002</v>
          </cell>
          <cell r="O965">
            <v>541870.4</v>
          </cell>
          <cell r="P965">
            <v>274894.19999999995</v>
          </cell>
          <cell r="Q965">
            <v>531286.39999999991</v>
          </cell>
          <cell r="R965">
            <v>816764.6</v>
          </cell>
          <cell r="S965">
            <v>37101.900000000023</v>
          </cell>
          <cell r="T965">
            <v>853866.5</v>
          </cell>
          <cell r="U965">
            <v>231710.89999999991</v>
          </cell>
          <cell r="V965">
            <v>1085577.3999999999</v>
          </cell>
          <cell r="W965">
            <v>31615</v>
          </cell>
          <cell r="X965">
            <v>300427.79999999993</v>
          </cell>
          <cell r="Y965">
            <v>1117192.3999999999</v>
          </cell>
          <cell r="Z965">
            <v>-1117192.3999999999</v>
          </cell>
          <cell r="AA965">
            <v>0</v>
          </cell>
          <cell r="AB965">
            <v>0</v>
          </cell>
          <cell r="AC965">
            <v>-1117192.3999999999</v>
          </cell>
          <cell r="AD965">
            <v>0</v>
          </cell>
          <cell r="AE965">
            <v>-1117192.3999999999</v>
          </cell>
          <cell r="AF965">
            <v>-816764.6</v>
          </cell>
          <cell r="AG965">
            <v>0</v>
          </cell>
        </row>
        <row r="966">
          <cell r="H966">
            <v>0</v>
          </cell>
          <cell r="I966">
            <v>0</v>
          </cell>
          <cell r="J966">
            <v>0</v>
          </cell>
          <cell r="K966">
            <v>0</v>
          </cell>
          <cell r="L966">
            <v>0</v>
          </cell>
          <cell r="M966">
            <v>0</v>
          </cell>
          <cell r="N966">
            <v>0</v>
          </cell>
          <cell r="O966">
            <v>0</v>
          </cell>
          <cell r="P966">
            <v>0</v>
          </cell>
          <cell r="Q966">
            <v>0</v>
          </cell>
          <cell r="R966">
            <v>0</v>
          </cell>
          <cell r="S966">
            <v>0</v>
          </cell>
          <cell r="T966">
            <v>0</v>
          </cell>
          <cell r="U966">
            <v>0</v>
          </cell>
          <cell r="V966">
            <v>0</v>
          </cell>
          <cell r="W966">
            <v>0</v>
          </cell>
          <cell r="X966">
            <v>0</v>
          </cell>
          <cell r="Y966">
            <v>0</v>
          </cell>
          <cell r="Z966">
            <v>0</v>
          </cell>
          <cell r="AA966">
            <v>0</v>
          </cell>
          <cell r="AB966">
            <v>0</v>
          </cell>
          <cell r="AC966">
            <v>0</v>
          </cell>
          <cell r="AD966">
            <v>0</v>
          </cell>
          <cell r="AE966">
            <v>0</v>
          </cell>
          <cell r="AF966">
            <v>0</v>
          </cell>
          <cell r="AG966">
            <v>0</v>
          </cell>
        </row>
        <row r="967">
          <cell r="G967">
            <v>421814.5</v>
          </cell>
          <cell r="H967">
            <v>397964.1</v>
          </cell>
          <cell r="I967">
            <v>819778.6</v>
          </cell>
          <cell r="J967">
            <v>484201.4</v>
          </cell>
          <cell r="K967">
            <v>1303980</v>
          </cell>
          <cell r="L967">
            <v>431239.70000000007</v>
          </cell>
          <cell r="M967">
            <v>1735219.7000000002</v>
          </cell>
          <cell r="N967">
            <v>564572</v>
          </cell>
          <cell r="O967">
            <v>2299791.7000000002</v>
          </cell>
          <cell r="P967">
            <v>491847.29999999981</v>
          </cell>
          <cell r="Q967">
            <v>1487659</v>
          </cell>
          <cell r="R967">
            <v>2791639</v>
          </cell>
          <cell r="S967">
            <v>501857.5</v>
          </cell>
          <cell r="T967">
            <v>3293496.5</v>
          </cell>
          <cell r="U967">
            <v>714601.79999999981</v>
          </cell>
          <cell r="V967">
            <v>4008098.3</v>
          </cell>
          <cell r="W967">
            <v>422306.20000000019</v>
          </cell>
          <cell r="X967">
            <v>1638765.5</v>
          </cell>
          <cell r="Y967">
            <v>4430404.5</v>
          </cell>
          <cell r="Z967">
            <v>-4430404.5</v>
          </cell>
          <cell r="AA967">
            <v>0</v>
          </cell>
          <cell r="AB967">
            <v>0</v>
          </cell>
          <cell r="AC967">
            <v>0</v>
          </cell>
          <cell r="AD967">
            <v>0</v>
          </cell>
          <cell r="AE967">
            <v>-4430404.5</v>
          </cell>
          <cell r="AF967">
            <v>-2791639</v>
          </cell>
          <cell r="AG967">
            <v>0</v>
          </cell>
        </row>
        <row r="968">
          <cell r="G968">
            <v>15347.9</v>
          </cell>
          <cell r="H968">
            <v>11654.699999999999</v>
          </cell>
          <cell r="I968">
            <v>27002.6</v>
          </cell>
          <cell r="J968">
            <v>12837.300000000003</v>
          </cell>
          <cell r="K968">
            <v>39839.9</v>
          </cell>
          <cell r="L968">
            <v>15198.199999999997</v>
          </cell>
          <cell r="M968">
            <v>55038.1</v>
          </cell>
          <cell r="N968">
            <v>14568.599999999999</v>
          </cell>
          <cell r="O968">
            <v>69606.7</v>
          </cell>
          <cell r="P968">
            <v>13226.800000000003</v>
          </cell>
          <cell r="Q968">
            <v>42993.599999999999</v>
          </cell>
          <cell r="R968">
            <v>82833.5</v>
          </cell>
          <cell r="S968">
            <v>14586.899999999994</v>
          </cell>
          <cell r="T968">
            <v>97420.4</v>
          </cell>
          <cell r="U968">
            <v>18901.700000000012</v>
          </cell>
          <cell r="V968">
            <v>116322.1</v>
          </cell>
          <cell r="W968">
            <v>16358</v>
          </cell>
          <cell r="X968">
            <v>49846.600000000006</v>
          </cell>
          <cell r="Y968">
            <v>132680.1</v>
          </cell>
          <cell r="Z968">
            <v>-132680.1</v>
          </cell>
          <cell r="AA968">
            <v>0</v>
          </cell>
          <cell r="AB968">
            <v>0</v>
          </cell>
          <cell r="AC968">
            <v>-132680.1</v>
          </cell>
          <cell r="AD968">
            <v>0</v>
          </cell>
          <cell r="AE968">
            <v>-132680.1</v>
          </cell>
          <cell r="AF968">
            <v>-82833.5</v>
          </cell>
          <cell r="AG968">
            <v>0</v>
          </cell>
        </row>
        <row r="969">
          <cell r="G969">
            <v>20089.599999999999</v>
          </cell>
          <cell r="H969">
            <v>25812.5</v>
          </cell>
          <cell r="I969">
            <v>45902.1</v>
          </cell>
          <cell r="J969">
            <v>22853.700000000004</v>
          </cell>
          <cell r="K969">
            <v>68755.8</v>
          </cell>
          <cell r="L969">
            <v>24545.800000000003</v>
          </cell>
          <cell r="M969">
            <v>93301.6</v>
          </cell>
          <cell r="N969">
            <v>25316.199999999997</v>
          </cell>
          <cell r="O969">
            <v>118617.8</v>
          </cell>
          <cell r="P969">
            <v>20896.400000000009</v>
          </cell>
          <cell r="Q969">
            <v>70758.400000000009</v>
          </cell>
          <cell r="R969">
            <v>139514.20000000001</v>
          </cell>
          <cell r="S969">
            <v>27954</v>
          </cell>
          <cell r="T969">
            <v>167468.20000000001</v>
          </cell>
          <cell r="U969">
            <v>45541.799999999988</v>
          </cell>
          <cell r="V969">
            <v>213010</v>
          </cell>
          <cell r="W969">
            <v>28922</v>
          </cell>
          <cell r="X969">
            <v>102417.79999999999</v>
          </cell>
          <cell r="Y969">
            <v>241932</v>
          </cell>
          <cell r="Z969">
            <v>-241932</v>
          </cell>
          <cell r="AA969">
            <v>0</v>
          </cell>
          <cell r="AB969">
            <v>0</v>
          </cell>
          <cell r="AC969">
            <v>-241932</v>
          </cell>
          <cell r="AD969">
            <v>0</v>
          </cell>
          <cell r="AE969">
            <v>-241932</v>
          </cell>
          <cell r="AF969">
            <v>-139514.20000000001</v>
          </cell>
          <cell r="AG969">
            <v>0</v>
          </cell>
        </row>
        <row r="970">
          <cell r="G970">
            <v>12436.5</v>
          </cell>
          <cell r="H970">
            <v>10054.299999999999</v>
          </cell>
          <cell r="I970">
            <v>22490.799999999999</v>
          </cell>
          <cell r="J970">
            <v>9350.7000000000007</v>
          </cell>
          <cell r="K970">
            <v>31841.5</v>
          </cell>
          <cell r="L970">
            <v>9687.0999999999985</v>
          </cell>
          <cell r="M970">
            <v>41528.6</v>
          </cell>
          <cell r="N970">
            <v>17528.900000000001</v>
          </cell>
          <cell r="O970">
            <v>59057.5</v>
          </cell>
          <cell r="P970">
            <v>9926.5</v>
          </cell>
          <cell r="Q970">
            <v>37142.5</v>
          </cell>
          <cell r="R970">
            <v>68984</v>
          </cell>
          <cell r="S970">
            <v>13593.699999999997</v>
          </cell>
          <cell r="T970">
            <v>82577.7</v>
          </cell>
          <cell r="U970">
            <v>8637.3000000000029</v>
          </cell>
          <cell r="V970">
            <v>91215</v>
          </cell>
          <cell r="W970">
            <v>14086.800000000003</v>
          </cell>
          <cell r="X970">
            <v>36317.800000000003</v>
          </cell>
          <cell r="Y970">
            <v>105301.8</v>
          </cell>
          <cell r="Z970">
            <v>-105301.8</v>
          </cell>
          <cell r="AA970">
            <v>0</v>
          </cell>
          <cell r="AB970">
            <v>0</v>
          </cell>
          <cell r="AC970">
            <v>-105301.8</v>
          </cell>
          <cell r="AD970">
            <v>0</v>
          </cell>
          <cell r="AE970">
            <v>-105301.8</v>
          </cell>
          <cell r="AF970">
            <v>-68984</v>
          </cell>
          <cell r="AG970">
            <v>0</v>
          </cell>
        </row>
        <row r="971">
          <cell r="G971">
            <v>5119.2</v>
          </cell>
          <cell r="H971">
            <v>4761.2</v>
          </cell>
          <cell r="I971">
            <v>9880.4</v>
          </cell>
          <cell r="J971">
            <v>7632.8000000000011</v>
          </cell>
          <cell r="K971">
            <v>17513.2</v>
          </cell>
          <cell r="L971">
            <v>9071</v>
          </cell>
          <cell r="M971">
            <v>26584.2</v>
          </cell>
          <cell r="N971">
            <v>7096.2000000000007</v>
          </cell>
          <cell r="O971">
            <v>33680.400000000001</v>
          </cell>
          <cell r="P971">
            <v>6318.1999999999971</v>
          </cell>
          <cell r="Q971">
            <v>22485.399999999998</v>
          </cell>
          <cell r="R971">
            <v>39998.6</v>
          </cell>
          <cell r="S971">
            <v>6366.4000000000015</v>
          </cell>
          <cell r="T971">
            <v>46365</v>
          </cell>
          <cell r="U971">
            <v>12799.800000000003</v>
          </cell>
          <cell r="V971">
            <v>59164.800000000003</v>
          </cell>
          <cell r="W971">
            <v>8802.5999999999913</v>
          </cell>
          <cell r="X971">
            <v>27968.799999999996</v>
          </cell>
          <cell r="Y971">
            <v>67967.399999999994</v>
          </cell>
          <cell r="Z971">
            <v>-67967.399999999994</v>
          </cell>
          <cell r="AA971">
            <v>0</v>
          </cell>
          <cell r="AB971">
            <v>0</v>
          </cell>
          <cell r="AC971">
            <v>-67967.399999999994</v>
          </cell>
          <cell r="AD971">
            <v>0</v>
          </cell>
          <cell r="AE971">
            <v>-67967.399999999994</v>
          </cell>
          <cell r="AF971">
            <v>-39998.6</v>
          </cell>
          <cell r="AG971">
            <v>0</v>
          </cell>
        </row>
        <row r="972">
          <cell r="G972">
            <v>18392.5</v>
          </cell>
          <cell r="H972">
            <v>19143.400000000001</v>
          </cell>
          <cell r="I972">
            <v>37535.9</v>
          </cell>
          <cell r="J972">
            <v>29110.400000000001</v>
          </cell>
          <cell r="K972">
            <v>66646.3</v>
          </cell>
          <cell r="L972">
            <v>22888.899999999994</v>
          </cell>
          <cell r="M972">
            <v>89535.2</v>
          </cell>
          <cell r="N972">
            <v>24065.800000000003</v>
          </cell>
          <cell r="O972">
            <v>113601</v>
          </cell>
          <cell r="P972">
            <v>23404.899999999994</v>
          </cell>
          <cell r="Q972">
            <v>70359.599999999991</v>
          </cell>
          <cell r="R972">
            <v>137005.9</v>
          </cell>
          <cell r="S972">
            <v>22725.600000000006</v>
          </cell>
          <cell r="T972">
            <v>159731.5</v>
          </cell>
          <cell r="U972">
            <v>70122</v>
          </cell>
          <cell r="V972">
            <v>229853.5</v>
          </cell>
          <cell r="W972">
            <v>30079.600000000006</v>
          </cell>
          <cell r="X972">
            <v>122927.20000000001</v>
          </cell>
          <cell r="Y972">
            <v>259933.1</v>
          </cell>
          <cell r="Z972">
            <v>-259933.1</v>
          </cell>
          <cell r="AA972">
            <v>0</v>
          </cell>
          <cell r="AB972">
            <v>0</v>
          </cell>
          <cell r="AC972">
            <v>-259933.1</v>
          </cell>
          <cell r="AD972">
            <v>0</v>
          </cell>
          <cell r="AE972">
            <v>-259933.1</v>
          </cell>
          <cell r="AF972">
            <v>-137005.9</v>
          </cell>
          <cell r="AG972">
            <v>0</v>
          </cell>
        </row>
        <row r="973">
          <cell r="G973">
            <v>12420</v>
          </cell>
          <cell r="H973">
            <v>11145.5</v>
          </cell>
          <cell r="I973">
            <v>23565.5</v>
          </cell>
          <cell r="J973">
            <v>12487.199999999997</v>
          </cell>
          <cell r="K973">
            <v>36052.699999999997</v>
          </cell>
          <cell r="L973">
            <v>15467.300000000003</v>
          </cell>
          <cell r="M973">
            <v>51520</v>
          </cell>
          <cell r="N973">
            <v>34049</v>
          </cell>
          <cell r="O973">
            <v>85569</v>
          </cell>
          <cell r="P973">
            <v>34057.199999999997</v>
          </cell>
          <cell r="Q973">
            <v>83573.5</v>
          </cell>
          <cell r="R973">
            <v>119626.2</v>
          </cell>
          <cell r="S973">
            <v>25534.900000000009</v>
          </cell>
          <cell r="T973">
            <v>145161.1</v>
          </cell>
          <cell r="U973">
            <v>40813.299999999988</v>
          </cell>
          <cell r="V973">
            <v>185974.39999999999</v>
          </cell>
          <cell r="W973">
            <v>17904.399999999994</v>
          </cell>
          <cell r="X973">
            <v>84252.599999999991</v>
          </cell>
          <cell r="Y973">
            <v>203878.8</v>
          </cell>
          <cell r="Z973">
            <v>-203878.8</v>
          </cell>
          <cell r="AA973">
            <v>0</v>
          </cell>
          <cell r="AB973">
            <v>0</v>
          </cell>
          <cell r="AC973">
            <v>-203878.8</v>
          </cell>
          <cell r="AD973">
            <v>0</v>
          </cell>
          <cell r="AE973">
            <v>-203878.8</v>
          </cell>
          <cell r="AF973">
            <v>-119626.2</v>
          </cell>
          <cell r="AG973">
            <v>0</v>
          </cell>
        </row>
        <row r="974">
          <cell r="G974">
            <v>20200.8</v>
          </cell>
          <cell r="H974">
            <v>19792.7</v>
          </cell>
          <cell r="I974">
            <v>39993.5</v>
          </cell>
          <cell r="J974">
            <v>26248.300000000003</v>
          </cell>
          <cell r="K974">
            <v>66241.8</v>
          </cell>
          <cell r="L974">
            <v>23558.599999999991</v>
          </cell>
          <cell r="M974">
            <v>89800.4</v>
          </cell>
          <cell r="N974">
            <v>31163.900000000009</v>
          </cell>
          <cell r="O974">
            <v>120964.3</v>
          </cell>
          <cell r="P974">
            <v>19055.499999999985</v>
          </cell>
          <cell r="Q974">
            <v>73777.999999999985</v>
          </cell>
          <cell r="R974">
            <v>140019.79999999999</v>
          </cell>
          <cell r="S974">
            <v>22303.600000000006</v>
          </cell>
          <cell r="T974">
            <v>162323.4</v>
          </cell>
          <cell r="U974">
            <v>26192.300000000017</v>
          </cell>
          <cell r="V974">
            <v>188515.7</v>
          </cell>
          <cell r="W974">
            <v>14567.699999999983</v>
          </cell>
          <cell r="X974">
            <v>63063.600000000006</v>
          </cell>
          <cell r="Y974">
            <v>203083.4</v>
          </cell>
          <cell r="Z974">
            <v>-203083.4</v>
          </cell>
          <cell r="AA974">
            <v>0</v>
          </cell>
          <cell r="AB974">
            <v>0</v>
          </cell>
          <cell r="AC974">
            <v>-203083.4</v>
          </cell>
          <cell r="AD974">
            <v>0</v>
          </cell>
          <cell r="AE974">
            <v>-203083.4</v>
          </cell>
          <cell r="AF974">
            <v>-140019.79999999999</v>
          </cell>
          <cell r="AG974">
            <v>0</v>
          </cell>
        </row>
        <row r="975">
          <cell r="G975">
            <v>33312.699999999997</v>
          </cell>
          <cell r="H975">
            <v>34103.400000000009</v>
          </cell>
          <cell r="I975">
            <v>67416.100000000006</v>
          </cell>
          <cell r="J975">
            <v>26714.199999999997</v>
          </cell>
          <cell r="K975">
            <v>94130.3</v>
          </cell>
          <cell r="L975">
            <v>25213.5</v>
          </cell>
          <cell r="M975">
            <v>119343.8</v>
          </cell>
          <cell r="N975">
            <v>30877.699999999997</v>
          </cell>
          <cell r="O975">
            <v>150221.5</v>
          </cell>
          <cell r="P975">
            <v>52408.100000000006</v>
          </cell>
          <cell r="Q975">
            <v>108499.3</v>
          </cell>
          <cell r="R975">
            <v>202629.6</v>
          </cell>
          <cell r="S975">
            <v>38415.899999999994</v>
          </cell>
          <cell r="T975">
            <v>241045.5</v>
          </cell>
          <cell r="U975">
            <v>35347.599999999977</v>
          </cell>
          <cell r="V975">
            <v>276393.09999999998</v>
          </cell>
          <cell r="W975">
            <v>33818.100000000035</v>
          </cell>
          <cell r="X975">
            <v>107581.6</v>
          </cell>
          <cell r="Y975">
            <v>310211.20000000001</v>
          </cell>
          <cell r="Z975">
            <v>-310211.20000000001</v>
          </cell>
          <cell r="AA975">
            <v>0</v>
          </cell>
          <cell r="AB975">
            <v>0</v>
          </cell>
          <cell r="AC975">
            <v>-310211.20000000001</v>
          </cell>
          <cell r="AD975">
            <v>0</v>
          </cell>
          <cell r="AE975">
            <v>-310211.20000000001</v>
          </cell>
          <cell r="AF975">
            <v>-202629.6</v>
          </cell>
          <cell r="AG975">
            <v>0</v>
          </cell>
        </row>
        <row r="976">
          <cell r="G976">
            <v>15947.3</v>
          </cell>
          <cell r="H976">
            <v>13437.7</v>
          </cell>
          <cell r="I976">
            <v>29385</v>
          </cell>
          <cell r="J976">
            <v>13916</v>
          </cell>
          <cell r="K976">
            <v>43301</v>
          </cell>
          <cell r="L976">
            <v>17251.800000000003</v>
          </cell>
          <cell r="M976">
            <v>60552.800000000003</v>
          </cell>
          <cell r="N976">
            <v>17986.300000000003</v>
          </cell>
          <cell r="O976">
            <v>78539.100000000006</v>
          </cell>
          <cell r="P976">
            <v>17357.399999999994</v>
          </cell>
          <cell r="Q976">
            <v>52595.5</v>
          </cell>
          <cell r="R976">
            <v>95896.5</v>
          </cell>
          <cell r="S976">
            <v>16491.399999999994</v>
          </cell>
          <cell r="T976">
            <v>112387.9</v>
          </cell>
          <cell r="U976">
            <v>17230</v>
          </cell>
          <cell r="V976">
            <v>129617.9</v>
          </cell>
          <cell r="W976">
            <v>20513.399999999994</v>
          </cell>
          <cell r="X976">
            <v>54234.799999999988</v>
          </cell>
          <cell r="Y976">
            <v>150131.29999999999</v>
          </cell>
          <cell r="Z976">
            <v>-150131.29999999999</v>
          </cell>
          <cell r="AA976">
            <v>0</v>
          </cell>
          <cell r="AB976">
            <v>0</v>
          </cell>
          <cell r="AC976">
            <v>-150131.29999999999</v>
          </cell>
          <cell r="AD976">
            <v>0</v>
          </cell>
          <cell r="AE976">
            <v>-150131.29999999999</v>
          </cell>
          <cell r="AF976">
            <v>-95896.5</v>
          </cell>
          <cell r="AG976">
            <v>0</v>
          </cell>
        </row>
        <row r="977">
          <cell r="G977">
            <v>12777.5</v>
          </cell>
          <cell r="H977">
            <v>15952</v>
          </cell>
          <cell r="I977">
            <v>28729.5</v>
          </cell>
          <cell r="J977">
            <v>13378.300000000003</v>
          </cell>
          <cell r="K977">
            <v>42107.8</v>
          </cell>
          <cell r="L977">
            <v>14298.099999999999</v>
          </cell>
          <cell r="M977">
            <v>56405.9</v>
          </cell>
          <cell r="N977">
            <v>19359.900000000001</v>
          </cell>
          <cell r="O977">
            <v>75765.8</v>
          </cell>
          <cell r="P977">
            <v>16331.300000000003</v>
          </cell>
          <cell r="Q977">
            <v>49989.3</v>
          </cell>
          <cell r="R977">
            <v>92097.1</v>
          </cell>
          <cell r="S977">
            <v>16241.399999999994</v>
          </cell>
          <cell r="T977">
            <v>108338.5</v>
          </cell>
          <cell r="U977">
            <v>21551.800000000003</v>
          </cell>
          <cell r="V977">
            <v>129890.3</v>
          </cell>
          <cell r="W977">
            <v>13700.099999999991</v>
          </cell>
          <cell r="X977">
            <v>51493.299999999988</v>
          </cell>
          <cell r="Y977">
            <v>143590.39999999999</v>
          </cell>
          <cell r="Z977">
            <v>-143590.39999999999</v>
          </cell>
          <cell r="AA977">
            <v>0</v>
          </cell>
          <cell r="AB977">
            <v>0</v>
          </cell>
          <cell r="AC977">
            <v>-143590.39999999999</v>
          </cell>
          <cell r="AD977">
            <v>0</v>
          </cell>
          <cell r="AE977">
            <v>-143590.39999999999</v>
          </cell>
          <cell r="AF977">
            <v>-92097.1</v>
          </cell>
          <cell r="AG977">
            <v>0</v>
          </cell>
        </row>
        <row r="978">
          <cell r="G978">
            <v>56033</v>
          </cell>
          <cell r="H978">
            <v>51925</v>
          </cell>
          <cell r="I978">
            <v>107958</v>
          </cell>
          <cell r="J978">
            <v>63769</v>
          </cell>
          <cell r="K978">
            <v>171727</v>
          </cell>
          <cell r="L978">
            <v>62394</v>
          </cell>
          <cell r="M978">
            <v>234121</v>
          </cell>
          <cell r="N978">
            <v>53797</v>
          </cell>
          <cell r="O978">
            <v>287918</v>
          </cell>
          <cell r="P978">
            <v>62121</v>
          </cell>
          <cell r="Q978">
            <v>178312</v>
          </cell>
          <cell r="R978">
            <v>350039</v>
          </cell>
          <cell r="S978">
            <v>76295</v>
          </cell>
          <cell r="T978">
            <v>426334</v>
          </cell>
          <cell r="U978">
            <v>67447</v>
          </cell>
          <cell r="V978">
            <v>493781</v>
          </cell>
          <cell r="W978">
            <v>58285</v>
          </cell>
          <cell r="X978">
            <v>202027</v>
          </cell>
          <cell r="Y978">
            <v>552066</v>
          </cell>
          <cell r="Z978">
            <v>-552066</v>
          </cell>
          <cell r="AA978">
            <v>0</v>
          </cell>
          <cell r="AB978">
            <v>0</v>
          </cell>
          <cell r="AC978">
            <v>-552066</v>
          </cell>
          <cell r="AD978">
            <v>0</v>
          </cell>
          <cell r="AE978">
            <v>-552066</v>
          </cell>
          <cell r="AF978">
            <v>-350039</v>
          </cell>
          <cell r="AG978">
            <v>0</v>
          </cell>
        </row>
        <row r="979">
          <cell r="G979">
            <v>41505.800000000003</v>
          </cell>
          <cell r="H979">
            <v>38534.300000000003</v>
          </cell>
          <cell r="I979">
            <v>80040.100000000006</v>
          </cell>
          <cell r="J979">
            <v>35440.599999999991</v>
          </cell>
          <cell r="K979">
            <v>115480.7</v>
          </cell>
          <cell r="L979">
            <v>40169.099999999991</v>
          </cell>
          <cell r="M979">
            <v>155649.79999999999</v>
          </cell>
          <cell r="N979">
            <v>40361</v>
          </cell>
          <cell r="O979">
            <v>196010.8</v>
          </cell>
          <cell r="P979">
            <v>40582.200000000012</v>
          </cell>
          <cell r="Q979">
            <v>121112.3</v>
          </cell>
          <cell r="R979">
            <v>236593</v>
          </cell>
          <cell r="S979">
            <v>37065.099999999977</v>
          </cell>
          <cell r="T979">
            <v>273658.09999999998</v>
          </cell>
          <cell r="U979">
            <v>39094.800000000047</v>
          </cell>
          <cell r="V979">
            <v>312752.90000000002</v>
          </cell>
          <cell r="W979">
            <v>34996.299999999988</v>
          </cell>
          <cell r="X979">
            <v>111156.20000000001</v>
          </cell>
          <cell r="Y979">
            <v>347749.2</v>
          </cell>
          <cell r="Z979">
            <v>-347749.2</v>
          </cell>
          <cell r="AA979">
            <v>0</v>
          </cell>
          <cell r="AB979">
            <v>0</v>
          </cell>
          <cell r="AC979">
            <v>-347749.2</v>
          </cell>
          <cell r="AD979">
            <v>0</v>
          </cell>
          <cell r="AE979">
            <v>-347749.2</v>
          </cell>
          <cell r="AF979">
            <v>-236593</v>
          </cell>
          <cell r="AG979">
            <v>0</v>
          </cell>
        </row>
        <row r="980">
          <cell r="G980">
            <v>18546.5</v>
          </cell>
          <cell r="H980">
            <v>13443</v>
          </cell>
          <cell r="I980">
            <v>31989.5</v>
          </cell>
          <cell r="J980">
            <v>17308.599999999999</v>
          </cell>
          <cell r="K980">
            <v>49298.1</v>
          </cell>
          <cell r="L980">
            <v>12692.400000000001</v>
          </cell>
          <cell r="M980">
            <v>61990.5</v>
          </cell>
          <cell r="N980">
            <v>10842.199999999997</v>
          </cell>
          <cell r="O980">
            <v>72832.7</v>
          </cell>
          <cell r="P980">
            <v>12081</v>
          </cell>
          <cell r="Q980">
            <v>35615.599999999999</v>
          </cell>
          <cell r="R980">
            <v>84913.7</v>
          </cell>
          <cell r="S980">
            <v>13609.800000000003</v>
          </cell>
          <cell r="T980">
            <v>98523.5</v>
          </cell>
          <cell r="U980">
            <v>13362.600000000006</v>
          </cell>
          <cell r="V980">
            <v>111886.1</v>
          </cell>
          <cell r="W980">
            <v>10841.799999999988</v>
          </cell>
          <cell r="X980">
            <v>37814.199999999997</v>
          </cell>
          <cell r="Y980">
            <v>122727.9</v>
          </cell>
          <cell r="Z980">
            <v>-122727.9</v>
          </cell>
          <cell r="AA980">
            <v>0</v>
          </cell>
          <cell r="AB980">
            <v>0</v>
          </cell>
          <cell r="AC980">
            <v>-122727.9</v>
          </cell>
          <cell r="AD980">
            <v>0</v>
          </cell>
          <cell r="AE980">
            <v>-122727.9</v>
          </cell>
          <cell r="AF980">
            <v>-84913.7</v>
          </cell>
          <cell r="AG980">
            <v>0</v>
          </cell>
        </row>
        <row r="981">
          <cell r="G981">
            <v>139685.20000000001</v>
          </cell>
          <cell r="H981">
            <v>128204.39999999997</v>
          </cell>
          <cell r="I981">
            <v>267889.59999999998</v>
          </cell>
          <cell r="J981">
            <v>193154.30000000005</v>
          </cell>
          <cell r="K981">
            <v>461043.9</v>
          </cell>
          <cell r="L981">
            <v>138803.90000000002</v>
          </cell>
          <cell r="M981">
            <v>599847.80000000005</v>
          </cell>
          <cell r="N981">
            <v>237559.29999999993</v>
          </cell>
          <cell r="O981">
            <v>837407.1</v>
          </cell>
          <cell r="P981">
            <v>164080.80000000005</v>
          </cell>
          <cell r="Q981">
            <v>540444</v>
          </cell>
          <cell r="R981">
            <v>1001487.9</v>
          </cell>
          <cell r="S981">
            <v>170673.79999999993</v>
          </cell>
          <cell r="T981">
            <v>1172161.7</v>
          </cell>
          <cell r="U981">
            <v>297559.80000000005</v>
          </cell>
          <cell r="V981">
            <v>1469721.5</v>
          </cell>
          <cell r="W981">
            <v>119430.39999999991</v>
          </cell>
          <cell r="X981">
            <v>587663.99999999988</v>
          </cell>
          <cell r="Y981">
            <v>1589151.9</v>
          </cell>
          <cell r="Z981">
            <v>-1589151.9</v>
          </cell>
          <cell r="AA981">
            <v>0</v>
          </cell>
          <cell r="AB981">
            <v>0</v>
          </cell>
          <cell r="AC981">
            <v>-1589151.9</v>
          </cell>
          <cell r="AD981">
            <v>0</v>
          </cell>
          <cell r="AE981">
            <v>-1589151.9</v>
          </cell>
          <cell r="AF981">
            <v>-1001487.9</v>
          </cell>
          <cell r="AG981">
            <v>0</v>
          </cell>
        </row>
        <row r="982">
          <cell r="H982">
            <v>0</v>
          </cell>
          <cell r="I982">
            <v>0</v>
          </cell>
          <cell r="J982">
            <v>0</v>
          </cell>
          <cell r="K982">
            <v>0</v>
          </cell>
          <cell r="L982">
            <v>0</v>
          </cell>
          <cell r="M982">
            <v>0</v>
          </cell>
          <cell r="N982">
            <v>0</v>
          </cell>
          <cell r="O982">
            <v>0</v>
          </cell>
          <cell r="P982">
            <v>0</v>
          </cell>
          <cell r="Q982">
            <v>0</v>
          </cell>
          <cell r="R982">
            <v>0</v>
          </cell>
          <cell r="S982">
            <v>0</v>
          </cell>
          <cell r="T982">
            <v>0</v>
          </cell>
          <cell r="U982">
            <v>0</v>
          </cell>
          <cell r="V982">
            <v>0</v>
          </cell>
          <cell r="W982">
            <v>0</v>
          </cell>
          <cell r="X982">
            <v>0</v>
          </cell>
          <cell r="Y982">
            <v>0</v>
          </cell>
          <cell r="Z982">
            <v>0</v>
          </cell>
          <cell r="AA982">
            <v>0</v>
          </cell>
          <cell r="AB982">
            <v>0</v>
          </cell>
          <cell r="AC982">
            <v>0</v>
          </cell>
          <cell r="AD982">
            <v>0</v>
          </cell>
          <cell r="AE982">
            <v>0</v>
          </cell>
          <cell r="AF982">
            <v>0</v>
          </cell>
          <cell r="AG982">
            <v>0</v>
          </cell>
        </row>
        <row r="983">
          <cell r="G983">
            <v>122322.3</v>
          </cell>
          <cell r="H983">
            <v>136417.29999999999</v>
          </cell>
          <cell r="I983">
            <v>258739.6</v>
          </cell>
          <cell r="J983">
            <v>154404.4</v>
          </cell>
          <cell r="K983">
            <v>413144</v>
          </cell>
          <cell r="L983">
            <v>173827.50000000003</v>
          </cell>
          <cell r="M983">
            <v>586971.5</v>
          </cell>
          <cell r="N983">
            <v>181323.09999999998</v>
          </cell>
          <cell r="O983">
            <v>768294.60000000009</v>
          </cell>
          <cell r="P983">
            <v>183584.39999999991</v>
          </cell>
          <cell r="Q983">
            <v>538734.99999999988</v>
          </cell>
          <cell r="R983">
            <v>951879</v>
          </cell>
          <cell r="S983">
            <v>215932.19999999995</v>
          </cell>
          <cell r="T983">
            <v>1167811.2</v>
          </cell>
          <cell r="U983">
            <v>195969.80000000005</v>
          </cell>
          <cell r="V983">
            <v>1363781</v>
          </cell>
          <cell r="W983">
            <v>151904.80000000005</v>
          </cell>
          <cell r="X983">
            <v>563806.79999999993</v>
          </cell>
          <cell r="Y983">
            <v>1515685.8</v>
          </cell>
          <cell r="Z983">
            <v>-1515685.8</v>
          </cell>
          <cell r="AA983">
            <v>0</v>
          </cell>
          <cell r="AB983">
            <v>0</v>
          </cell>
          <cell r="AC983">
            <v>0</v>
          </cell>
          <cell r="AD983">
            <v>0</v>
          </cell>
          <cell r="AE983">
            <v>-1515685.8</v>
          </cell>
          <cell r="AF983">
            <v>-951879.00000000023</v>
          </cell>
          <cell r="AG983">
            <v>0</v>
          </cell>
        </row>
        <row r="984">
          <cell r="G984">
            <v>1962.1</v>
          </cell>
          <cell r="H984">
            <v>3046.5000000000005</v>
          </cell>
          <cell r="I984">
            <v>5008.6000000000004</v>
          </cell>
          <cell r="J984">
            <v>2900.7999999999993</v>
          </cell>
          <cell r="K984">
            <v>7909.4</v>
          </cell>
          <cell r="L984">
            <v>3477.3000000000011</v>
          </cell>
          <cell r="M984">
            <v>11386.7</v>
          </cell>
          <cell r="N984">
            <v>3267.5999999999985</v>
          </cell>
          <cell r="O984">
            <v>14654.3</v>
          </cell>
          <cell r="P984">
            <v>3106</v>
          </cell>
          <cell r="Q984">
            <v>9850.9</v>
          </cell>
          <cell r="R984">
            <v>17760.3</v>
          </cell>
          <cell r="S984">
            <v>3511.9000000000015</v>
          </cell>
          <cell r="T984">
            <v>21272.2</v>
          </cell>
          <cell r="U984">
            <v>4563.2999999999993</v>
          </cell>
          <cell r="V984">
            <v>25835.5</v>
          </cell>
          <cell r="W984">
            <v>5181.4000000000015</v>
          </cell>
          <cell r="X984">
            <v>13256.600000000002</v>
          </cell>
          <cell r="Y984">
            <v>31016.9</v>
          </cell>
          <cell r="Z984">
            <v>-31016.9</v>
          </cell>
          <cell r="AA984">
            <v>0</v>
          </cell>
          <cell r="AB984">
            <v>0</v>
          </cell>
          <cell r="AC984">
            <v>-31016.9</v>
          </cell>
          <cell r="AD984">
            <v>0</v>
          </cell>
          <cell r="AE984">
            <v>-31016.9</v>
          </cell>
          <cell r="AF984">
            <v>-17760.3</v>
          </cell>
          <cell r="AG984">
            <v>0</v>
          </cell>
        </row>
        <row r="985">
          <cell r="G985">
            <v>8800.6</v>
          </cell>
          <cell r="H985">
            <v>8242.1</v>
          </cell>
          <cell r="I985">
            <v>17042.7</v>
          </cell>
          <cell r="J985">
            <v>10220</v>
          </cell>
          <cell r="K985">
            <v>27262.7</v>
          </cell>
          <cell r="L985">
            <v>7838.6000000000022</v>
          </cell>
          <cell r="M985">
            <v>35101.300000000003</v>
          </cell>
          <cell r="N985">
            <v>8359.6999999999971</v>
          </cell>
          <cell r="O985">
            <v>43461</v>
          </cell>
          <cell r="P985">
            <v>5914.6999999999971</v>
          </cell>
          <cell r="Q985">
            <v>22112.999999999996</v>
          </cell>
          <cell r="R985">
            <v>49375.7</v>
          </cell>
          <cell r="S985">
            <v>10451.900000000001</v>
          </cell>
          <cell r="T985">
            <v>59827.6</v>
          </cell>
          <cell r="U985">
            <v>6331.0000000000073</v>
          </cell>
          <cell r="V985">
            <v>66158.600000000006</v>
          </cell>
          <cell r="W985">
            <v>9982.5999999999913</v>
          </cell>
          <cell r="X985">
            <v>26765.5</v>
          </cell>
          <cell r="Y985">
            <v>76141.2</v>
          </cell>
          <cell r="Z985">
            <v>-76141.2</v>
          </cell>
          <cell r="AA985">
            <v>0</v>
          </cell>
          <cell r="AB985">
            <v>0</v>
          </cell>
          <cell r="AC985">
            <v>-76141.2</v>
          </cell>
          <cell r="AD985">
            <v>0</v>
          </cell>
          <cell r="AE985">
            <v>-76141.2</v>
          </cell>
          <cell r="AF985">
            <v>-49375.7</v>
          </cell>
          <cell r="AG985">
            <v>0</v>
          </cell>
        </row>
        <row r="986">
          <cell r="G986">
            <v>12287.2</v>
          </cell>
          <cell r="H986">
            <v>17836.399999999998</v>
          </cell>
          <cell r="I986">
            <v>30123.599999999999</v>
          </cell>
          <cell r="J986">
            <v>10024.300000000003</v>
          </cell>
          <cell r="K986">
            <v>40147.9</v>
          </cell>
          <cell r="L986">
            <v>10930.099999999999</v>
          </cell>
          <cell r="M986">
            <v>51078</v>
          </cell>
          <cell r="N986">
            <v>11022.900000000001</v>
          </cell>
          <cell r="O986">
            <v>62100.9</v>
          </cell>
          <cell r="P986">
            <v>17725.700000000004</v>
          </cell>
          <cell r="Q986">
            <v>39678.700000000004</v>
          </cell>
          <cell r="R986">
            <v>79826.600000000006</v>
          </cell>
          <cell r="S986">
            <v>13308.099999999991</v>
          </cell>
          <cell r="T986">
            <v>93134.7</v>
          </cell>
          <cell r="U986">
            <v>8231.1000000000058</v>
          </cell>
          <cell r="V986">
            <v>101365.8</v>
          </cell>
          <cell r="W986">
            <v>10000.300000000003</v>
          </cell>
          <cell r="X986">
            <v>31539.5</v>
          </cell>
          <cell r="Y986">
            <v>111366.1</v>
          </cell>
          <cell r="Z986">
            <v>-111366.1</v>
          </cell>
          <cell r="AA986">
            <v>0</v>
          </cell>
          <cell r="AB986">
            <v>0</v>
          </cell>
          <cell r="AC986">
            <v>-111366.1</v>
          </cell>
          <cell r="AD986">
            <v>0</v>
          </cell>
          <cell r="AE986">
            <v>-111366.1</v>
          </cell>
          <cell r="AF986">
            <v>-79826.600000000006</v>
          </cell>
          <cell r="AG986">
            <v>0</v>
          </cell>
        </row>
        <row r="987">
          <cell r="G987">
            <v>2153.1</v>
          </cell>
          <cell r="H987">
            <v>4073.2999999999997</v>
          </cell>
          <cell r="I987">
            <v>6226.4</v>
          </cell>
          <cell r="J987">
            <v>5538.6</v>
          </cell>
          <cell r="K987">
            <v>11765</v>
          </cell>
          <cell r="L987">
            <v>4976.9000000000015</v>
          </cell>
          <cell r="M987">
            <v>16741.900000000001</v>
          </cell>
          <cell r="N987">
            <v>6161.5</v>
          </cell>
          <cell r="O987">
            <v>22903.4</v>
          </cell>
          <cell r="P987">
            <v>5132.6999999999971</v>
          </cell>
          <cell r="Q987">
            <v>16271.099999999999</v>
          </cell>
          <cell r="R987">
            <v>28036.1</v>
          </cell>
          <cell r="S987">
            <v>3986.1000000000022</v>
          </cell>
          <cell r="T987">
            <v>32022.2</v>
          </cell>
          <cell r="U987">
            <v>4377.3999999999978</v>
          </cell>
          <cell r="V987">
            <v>36399.599999999999</v>
          </cell>
          <cell r="W987">
            <v>5705.5999999999985</v>
          </cell>
          <cell r="X987">
            <v>14069.099999999999</v>
          </cell>
          <cell r="Y987">
            <v>42105.2</v>
          </cell>
          <cell r="Z987">
            <v>-42105.2</v>
          </cell>
          <cell r="AA987">
            <v>0</v>
          </cell>
          <cell r="AB987">
            <v>0</v>
          </cell>
          <cell r="AC987">
            <v>-42105.2</v>
          </cell>
          <cell r="AD987">
            <v>0</v>
          </cell>
          <cell r="AE987">
            <v>-42105.2</v>
          </cell>
          <cell r="AF987">
            <v>-28036.1</v>
          </cell>
          <cell r="AG987">
            <v>0</v>
          </cell>
        </row>
        <row r="988">
          <cell r="G988">
            <v>11741.1</v>
          </cell>
          <cell r="H988">
            <v>13777.9</v>
          </cell>
          <cell r="I988">
            <v>25519</v>
          </cell>
          <cell r="J988">
            <v>13780.599999999999</v>
          </cell>
          <cell r="K988">
            <v>39299.599999999999</v>
          </cell>
          <cell r="L988">
            <v>15630.400000000001</v>
          </cell>
          <cell r="M988">
            <v>54930</v>
          </cell>
          <cell r="N988">
            <v>17157.800000000003</v>
          </cell>
          <cell r="O988">
            <v>72087.8</v>
          </cell>
          <cell r="P988">
            <v>17137.300000000003</v>
          </cell>
          <cell r="Q988">
            <v>49925.500000000007</v>
          </cell>
          <cell r="R988">
            <v>89225.1</v>
          </cell>
          <cell r="S988">
            <v>18875.299999999988</v>
          </cell>
          <cell r="T988">
            <v>108100.4</v>
          </cell>
          <cell r="U988">
            <v>13890.600000000006</v>
          </cell>
          <cell r="V988">
            <v>121991</v>
          </cell>
          <cell r="W988">
            <v>16789.100000000006</v>
          </cell>
          <cell r="X988">
            <v>49555</v>
          </cell>
          <cell r="Y988">
            <v>138780.1</v>
          </cell>
          <cell r="Z988">
            <v>-138780.1</v>
          </cell>
          <cell r="AA988">
            <v>0</v>
          </cell>
          <cell r="AB988">
            <v>0</v>
          </cell>
          <cell r="AC988">
            <v>-138780.1</v>
          </cell>
          <cell r="AD988">
            <v>0</v>
          </cell>
          <cell r="AE988">
            <v>-138780.1</v>
          </cell>
          <cell r="AF988">
            <v>-89225.1</v>
          </cell>
          <cell r="AG988">
            <v>0</v>
          </cell>
        </row>
        <row r="989">
          <cell r="G989">
            <v>4681.5</v>
          </cell>
          <cell r="H989">
            <v>5840.9</v>
          </cell>
          <cell r="I989">
            <v>10522.4</v>
          </cell>
          <cell r="J989">
            <v>8551.4</v>
          </cell>
          <cell r="K989">
            <v>19073.8</v>
          </cell>
          <cell r="L989">
            <v>6231.1000000000022</v>
          </cell>
          <cell r="M989">
            <v>25304.9</v>
          </cell>
          <cell r="N989">
            <v>7846.6999999999971</v>
          </cell>
          <cell r="O989">
            <v>33151.599999999999</v>
          </cell>
          <cell r="P989">
            <v>11337.200000000004</v>
          </cell>
          <cell r="Q989">
            <v>25415.000000000004</v>
          </cell>
          <cell r="R989">
            <v>44488.800000000003</v>
          </cell>
          <cell r="S989">
            <v>5729.7999999999956</v>
          </cell>
          <cell r="T989">
            <v>50218.6</v>
          </cell>
          <cell r="U989">
            <v>5681.5999999999985</v>
          </cell>
          <cell r="V989">
            <v>55900.2</v>
          </cell>
          <cell r="W989">
            <v>11656.699999999997</v>
          </cell>
          <cell r="X989">
            <v>23068.099999999991</v>
          </cell>
          <cell r="Y989">
            <v>67556.899999999994</v>
          </cell>
          <cell r="Z989">
            <v>-67556.899999999994</v>
          </cell>
          <cell r="AA989">
            <v>0</v>
          </cell>
          <cell r="AB989">
            <v>0</v>
          </cell>
          <cell r="AC989">
            <v>-67556.899999999994</v>
          </cell>
          <cell r="AD989">
            <v>0</v>
          </cell>
          <cell r="AE989">
            <v>-67556.899999999994</v>
          </cell>
          <cell r="AF989">
            <v>-44488.800000000003</v>
          </cell>
          <cell r="AG989">
            <v>0</v>
          </cell>
        </row>
        <row r="990">
          <cell r="G990">
            <v>6676</v>
          </cell>
          <cell r="H990">
            <v>7860</v>
          </cell>
          <cell r="I990">
            <v>14536</v>
          </cell>
          <cell r="J990">
            <v>7176</v>
          </cell>
          <cell r="K990">
            <v>21712</v>
          </cell>
          <cell r="L990">
            <v>14198</v>
          </cell>
          <cell r="M990">
            <v>35910</v>
          </cell>
          <cell r="N990">
            <v>13118.5</v>
          </cell>
          <cell r="O990">
            <v>49028.5</v>
          </cell>
          <cell r="P990">
            <v>12144</v>
          </cell>
          <cell r="Q990">
            <v>39460.5</v>
          </cell>
          <cell r="R990">
            <v>61172.5</v>
          </cell>
          <cell r="S990">
            <v>8750.6000000000058</v>
          </cell>
          <cell r="T990">
            <v>69923.100000000006</v>
          </cell>
          <cell r="U990">
            <v>17870.699999999997</v>
          </cell>
          <cell r="V990">
            <v>87793.8</v>
          </cell>
          <cell r="W990">
            <v>2103.6999999999971</v>
          </cell>
          <cell r="X990">
            <v>28725</v>
          </cell>
          <cell r="Y990">
            <v>89897.5</v>
          </cell>
          <cell r="Z990">
            <v>-89897.5</v>
          </cell>
          <cell r="AA990">
            <v>0</v>
          </cell>
          <cell r="AB990">
            <v>0</v>
          </cell>
          <cell r="AC990">
            <v>-89897.5</v>
          </cell>
          <cell r="AD990">
            <v>0</v>
          </cell>
          <cell r="AE990">
            <v>-89897.5</v>
          </cell>
          <cell r="AF990">
            <v>-61172.5</v>
          </cell>
          <cell r="AG990">
            <v>0</v>
          </cell>
        </row>
        <row r="991">
          <cell r="G991">
            <v>13203.5</v>
          </cell>
          <cell r="H991">
            <v>14936.7</v>
          </cell>
          <cell r="I991">
            <v>28140.2</v>
          </cell>
          <cell r="J991">
            <v>11604.3</v>
          </cell>
          <cell r="K991">
            <v>39744.5</v>
          </cell>
          <cell r="L991">
            <v>16710.199999999997</v>
          </cell>
          <cell r="M991">
            <v>56454.7</v>
          </cell>
          <cell r="N991">
            <v>15383.600000000006</v>
          </cell>
          <cell r="O991">
            <v>71838.3</v>
          </cell>
          <cell r="P991">
            <v>11808.800000000003</v>
          </cell>
          <cell r="Q991">
            <v>43902.600000000006</v>
          </cell>
          <cell r="R991">
            <v>83647.100000000006</v>
          </cell>
          <cell r="S991">
            <v>14737.5</v>
          </cell>
          <cell r="T991">
            <v>98384.6</v>
          </cell>
          <cell r="U991">
            <v>12651.299999999988</v>
          </cell>
          <cell r="V991">
            <v>111035.9</v>
          </cell>
          <cell r="W991">
            <v>11219.5</v>
          </cell>
          <cell r="X991">
            <v>38608.299999999988</v>
          </cell>
          <cell r="Y991">
            <v>122255.4</v>
          </cell>
          <cell r="Z991">
            <v>-122255.4</v>
          </cell>
          <cell r="AA991">
            <v>0</v>
          </cell>
          <cell r="AB991">
            <v>0</v>
          </cell>
          <cell r="AC991">
            <v>-122255.4</v>
          </cell>
          <cell r="AD991">
            <v>0</v>
          </cell>
          <cell r="AE991">
            <v>-122255.4</v>
          </cell>
          <cell r="AF991">
            <v>-83647.100000000006</v>
          </cell>
          <cell r="AG991">
            <v>0</v>
          </cell>
        </row>
        <row r="992">
          <cell r="G992">
            <v>9784.1</v>
          </cell>
          <cell r="H992">
            <v>2621.2999999999993</v>
          </cell>
          <cell r="I992">
            <v>12405.4</v>
          </cell>
          <cell r="J992">
            <v>5167.6999999999989</v>
          </cell>
          <cell r="K992">
            <v>17573.099999999999</v>
          </cell>
          <cell r="L992">
            <v>6247.3000000000029</v>
          </cell>
          <cell r="M992">
            <v>23820.400000000001</v>
          </cell>
          <cell r="N992">
            <v>7715.0999999999985</v>
          </cell>
          <cell r="O992">
            <v>31535.5</v>
          </cell>
          <cell r="P992">
            <v>13967.699999999997</v>
          </cell>
          <cell r="Q992">
            <v>27930.1</v>
          </cell>
          <cell r="R992">
            <v>45503.199999999997</v>
          </cell>
          <cell r="S992">
            <v>6034.2000000000044</v>
          </cell>
          <cell r="T992">
            <v>51537.4</v>
          </cell>
          <cell r="U992">
            <v>11799.199999999997</v>
          </cell>
          <cell r="V992">
            <v>63336.6</v>
          </cell>
          <cell r="W992">
            <v>5590.2000000000044</v>
          </cell>
          <cell r="X992">
            <v>23423.600000000006</v>
          </cell>
          <cell r="Y992">
            <v>68926.8</v>
          </cell>
          <cell r="Z992">
            <v>-68926.8</v>
          </cell>
          <cell r="AA992">
            <v>0</v>
          </cell>
          <cell r="AB992">
            <v>0</v>
          </cell>
          <cell r="AC992">
            <v>-68926.8</v>
          </cell>
          <cell r="AD992">
            <v>0</v>
          </cell>
          <cell r="AE992">
            <v>-68926.8</v>
          </cell>
          <cell r="AF992">
            <v>-45503.199999999997</v>
          </cell>
          <cell r="AG992">
            <v>0</v>
          </cell>
        </row>
        <row r="993">
          <cell r="G993">
            <v>4927.5</v>
          </cell>
          <cell r="H993">
            <v>6242.1</v>
          </cell>
          <cell r="I993">
            <v>11169.6</v>
          </cell>
          <cell r="J993">
            <v>8347.3000000000011</v>
          </cell>
          <cell r="K993">
            <v>19516.900000000001</v>
          </cell>
          <cell r="L993">
            <v>9772.7999999999993</v>
          </cell>
          <cell r="M993">
            <v>29289.7</v>
          </cell>
          <cell r="N993">
            <v>9714.4999999999964</v>
          </cell>
          <cell r="O993">
            <v>39004.199999999997</v>
          </cell>
          <cell r="P993">
            <v>6820.4000000000015</v>
          </cell>
          <cell r="Q993">
            <v>26307.699999999997</v>
          </cell>
          <cell r="R993">
            <v>45824.6</v>
          </cell>
          <cell r="S993">
            <v>9850</v>
          </cell>
          <cell r="T993">
            <v>55674.6</v>
          </cell>
          <cell r="U993">
            <v>9562.7000000000044</v>
          </cell>
          <cell r="V993">
            <v>65237.3</v>
          </cell>
          <cell r="W993">
            <v>7724.3000000000029</v>
          </cell>
          <cell r="X993">
            <v>27137.000000000007</v>
          </cell>
          <cell r="Y993">
            <v>72961.600000000006</v>
          </cell>
          <cell r="Z993">
            <v>-72961.600000000006</v>
          </cell>
          <cell r="AA993">
            <v>0</v>
          </cell>
          <cell r="AB993">
            <v>0</v>
          </cell>
          <cell r="AC993">
            <v>-72961.600000000006</v>
          </cell>
          <cell r="AD993">
            <v>0</v>
          </cell>
          <cell r="AE993">
            <v>-72961.600000000006</v>
          </cell>
          <cell r="AF993">
            <v>-45824.6</v>
          </cell>
          <cell r="AG993">
            <v>0</v>
          </cell>
        </row>
        <row r="994">
          <cell r="G994">
            <v>16175</v>
          </cell>
          <cell r="H994">
            <v>15929</v>
          </cell>
          <cell r="I994">
            <v>32104</v>
          </cell>
          <cell r="J994">
            <v>18411</v>
          </cell>
          <cell r="K994">
            <v>50515</v>
          </cell>
          <cell r="L994">
            <v>18998</v>
          </cell>
          <cell r="M994">
            <v>69513</v>
          </cell>
          <cell r="N994">
            <v>19714</v>
          </cell>
          <cell r="O994">
            <v>89227</v>
          </cell>
          <cell r="P994">
            <v>16852</v>
          </cell>
          <cell r="Q994">
            <v>55564</v>
          </cell>
          <cell r="R994">
            <v>106079</v>
          </cell>
          <cell r="S994">
            <v>61764</v>
          </cell>
          <cell r="T994">
            <v>167843</v>
          </cell>
          <cell r="U994">
            <v>25554</v>
          </cell>
          <cell r="V994">
            <v>193397</v>
          </cell>
          <cell r="W994">
            <v>18807</v>
          </cell>
          <cell r="X994">
            <v>106125</v>
          </cell>
          <cell r="Y994">
            <v>212204</v>
          </cell>
          <cell r="Z994">
            <v>-212204</v>
          </cell>
          <cell r="AA994">
            <v>0</v>
          </cell>
          <cell r="AB994">
            <v>0</v>
          </cell>
          <cell r="AC994">
            <v>-212204</v>
          </cell>
          <cell r="AD994">
            <v>0</v>
          </cell>
          <cell r="AE994">
            <v>-212204</v>
          </cell>
          <cell r="AF994">
            <v>-106079</v>
          </cell>
          <cell r="AG994">
            <v>0</v>
          </cell>
        </row>
        <row r="995">
          <cell r="G995">
            <v>11267.8</v>
          </cell>
          <cell r="H995">
            <v>11670.900000000001</v>
          </cell>
          <cell r="I995">
            <v>22938.7</v>
          </cell>
          <cell r="J995">
            <v>16840.899999999998</v>
          </cell>
          <cell r="K995">
            <v>39779.599999999999</v>
          </cell>
          <cell r="L995">
            <v>14836.400000000001</v>
          </cell>
          <cell r="M995">
            <v>54616</v>
          </cell>
          <cell r="N995">
            <v>14207.399999999994</v>
          </cell>
          <cell r="O995">
            <v>68823.399999999994</v>
          </cell>
          <cell r="P995">
            <v>14598.900000000009</v>
          </cell>
          <cell r="Q995">
            <v>43642.700000000004</v>
          </cell>
          <cell r="R995">
            <v>83422.3</v>
          </cell>
          <cell r="S995">
            <v>14781.800000000003</v>
          </cell>
          <cell r="T995">
            <v>98204.1</v>
          </cell>
          <cell r="U995">
            <v>15467.199999999997</v>
          </cell>
          <cell r="V995">
            <v>113671.3</v>
          </cell>
          <cell r="W995">
            <v>14106.599999999991</v>
          </cell>
          <cell r="X995">
            <v>44355.599999999991</v>
          </cell>
          <cell r="Y995">
            <v>127777.9</v>
          </cell>
          <cell r="Z995">
            <v>-127777.9</v>
          </cell>
          <cell r="AA995">
            <v>0</v>
          </cell>
          <cell r="AB995">
            <v>0</v>
          </cell>
          <cell r="AC995">
            <v>-127777.9</v>
          </cell>
          <cell r="AD995">
            <v>0</v>
          </cell>
          <cell r="AE995">
            <v>-127777.9</v>
          </cell>
          <cell r="AF995">
            <v>-83422.3</v>
          </cell>
          <cell r="AG995">
            <v>0</v>
          </cell>
        </row>
        <row r="996">
          <cell r="G996">
            <v>5372.3</v>
          </cell>
          <cell r="H996">
            <v>9362.9000000000015</v>
          </cell>
          <cell r="I996">
            <v>14735.2</v>
          </cell>
          <cell r="J996">
            <v>8395.3999999999978</v>
          </cell>
          <cell r="K996">
            <v>23130.6</v>
          </cell>
          <cell r="L996">
            <v>8295.8000000000029</v>
          </cell>
          <cell r="M996">
            <v>31426.400000000001</v>
          </cell>
          <cell r="N996">
            <v>6771.5</v>
          </cell>
          <cell r="O996">
            <v>38197.9</v>
          </cell>
          <cell r="P996">
            <v>9960.5999999999985</v>
          </cell>
          <cell r="Q996">
            <v>25027.9</v>
          </cell>
          <cell r="R996">
            <v>48158.5</v>
          </cell>
          <cell r="S996">
            <v>8065.4000000000015</v>
          </cell>
          <cell r="T996">
            <v>56223.9</v>
          </cell>
          <cell r="U996">
            <v>10126.999999999993</v>
          </cell>
          <cell r="V996">
            <v>66350.899999999994</v>
          </cell>
          <cell r="W996">
            <v>8256.5</v>
          </cell>
          <cell r="X996">
            <v>26448.899999999994</v>
          </cell>
          <cell r="Y996">
            <v>74607.399999999994</v>
          </cell>
          <cell r="Z996">
            <v>-74607.399999999994</v>
          </cell>
          <cell r="AA996">
            <v>0</v>
          </cell>
          <cell r="AB996">
            <v>0</v>
          </cell>
          <cell r="AC996">
            <v>-74607.399999999994</v>
          </cell>
          <cell r="AD996">
            <v>0</v>
          </cell>
          <cell r="AE996">
            <v>-74607.399999999994</v>
          </cell>
          <cell r="AF996">
            <v>-48158.5</v>
          </cell>
          <cell r="AG996">
            <v>0</v>
          </cell>
        </row>
        <row r="997">
          <cell r="G997">
            <v>13290.5</v>
          </cell>
          <cell r="H997">
            <v>14977.3</v>
          </cell>
          <cell r="I997">
            <v>28267.8</v>
          </cell>
          <cell r="J997">
            <v>27446.100000000002</v>
          </cell>
          <cell r="K997">
            <v>55713.9</v>
          </cell>
          <cell r="L997">
            <v>35684.6</v>
          </cell>
          <cell r="M997">
            <v>91398.5</v>
          </cell>
          <cell r="N997">
            <v>40882.299999999988</v>
          </cell>
          <cell r="O997">
            <v>132280.79999999999</v>
          </cell>
          <cell r="P997">
            <v>37078.400000000023</v>
          </cell>
          <cell r="Q997">
            <v>113645.30000000002</v>
          </cell>
          <cell r="R997">
            <v>169359.2</v>
          </cell>
          <cell r="S997">
            <v>36085.599999999977</v>
          </cell>
          <cell r="T997">
            <v>205444.8</v>
          </cell>
          <cell r="U997">
            <v>49862.700000000012</v>
          </cell>
          <cell r="V997">
            <v>255307.5</v>
          </cell>
          <cell r="W997">
            <v>24781.299999999988</v>
          </cell>
          <cell r="X997">
            <v>110729.59999999998</v>
          </cell>
          <cell r="Y997">
            <v>280088.8</v>
          </cell>
          <cell r="Z997">
            <v>-280088.8</v>
          </cell>
          <cell r="AA997">
            <v>0</v>
          </cell>
          <cell r="AB997">
            <v>0</v>
          </cell>
          <cell r="AC997">
            <v>-280088.8</v>
          </cell>
          <cell r="AD997">
            <v>0</v>
          </cell>
          <cell r="AE997">
            <v>-280088.8</v>
          </cell>
          <cell r="AF997">
            <v>-169359.2</v>
          </cell>
          <cell r="AG997">
            <v>0</v>
          </cell>
        </row>
        <row r="998">
          <cell r="H998">
            <v>0</v>
          </cell>
          <cell r="I998">
            <v>0</v>
          </cell>
          <cell r="J998">
            <v>0</v>
          </cell>
          <cell r="K998">
            <v>0</v>
          </cell>
          <cell r="L998">
            <v>0</v>
          </cell>
          <cell r="M998">
            <v>0</v>
          </cell>
          <cell r="N998">
            <v>0</v>
          </cell>
          <cell r="O998">
            <v>0</v>
          </cell>
          <cell r="P998">
            <v>0</v>
          </cell>
          <cell r="Q998">
            <v>0</v>
          </cell>
          <cell r="R998">
            <v>0</v>
          </cell>
          <cell r="S998">
            <v>0</v>
          </cell>
          <cell r="T998">
            <v>0</v>
          </cell>
          <cell r="U998">
            <v>0</v>
          </cell>
          <cell r="V998">
            <v>0</v>
          </cell>
          <cell r="W998">
            <v>0</v>
          </cell>
          <cell r="X998">
            <v>0</v>
          </cell>
          <cell r="Y998">
            <v>0</v>
          </cell>
          <cell r="Z998">
            <v>0</v>
          </cell>
          <cell r="AA998">
            <v>0</v>
          </cell>
          <cell r="AB998">
            <v>0</v>
          </cell>
          <cell r="AC998">
            <v>0</v>
          </cell>
          <cell r="AD998">
            <v>0</v>
          </cell>
          <cell r="AE998">
            <v>0</v>
          </cell>
          <cell r="AF998">
            <v>0</v>
          </cell>
          <cell r="AG998">
            <v>0</v>
          </cell>
        </row>
        <row r="999">
          <cell r="G999">
            <v>91738.1</v>
          </cell>
          <cell r="H999">
            <v>129861.09999999998</v>
          </cell>
          <cell r="I999">
            <v>221599.19999999998</v>
          </cell>
          <cell r="J999">
            <v>157874.30000000002</v>
          </cell>
          <cell r="K999">
            <v>379473.5</v>
          </cell>
          <cell r="L999">
            <v>148026.59999999998</v>
          </cell>
          <cell r="M999">
            <v>527500.1</v>
          </cell>
          <cell r="N999">
            <v>464085.3</v>
          </cell>
          <cell r="O999">
            <v>991585.39999999991</v>
          </cell>
          <cell r="P999">
            <v>149250.5</v>
          </cell>
          <cell r="Q999">
            <v>761362.4</v>
          </cell>
          <cell r="R999">
            <v>1140835.8999999999</v>
          </cell>
          <cell r="S999">
            <v>147319.40000000014</v>
          </cell>
          <cell r="T999">
            <v>1288155.3</v>
          </cell>
          <cell r="U999">
            <v>157971</v>
          </cell>
          <cell r="V999">
            <v>1446126.3</v>
          </cell>
          <cell r="W999">
            <v>152679</v>
          </cell>
          <cell r="X999">
            <v>457969.39999999991</v>
          </cell>
          <cell r="Y999">
            <v>1598805.3</v>
          </cell>
          <cell r="Z999">
            <v>-1598805.3</v>
          </cell>
          <cell r="AA999">
            <v>0</v>
          </cell>
          <cell r="AB999">
            <v>0</v>
          </cell>
          <cell r="AC999">
            <v>0</v>
          </cell>
          <cell r="AD999">
            <v>0</v>
          </cell>
          <cell r="AE999">
            <v>-1598805.3</v>
          </cell>
          <cell r="AF999">
            <v>-1140835.9000000001</v>
          </cell>
          <cell r="AG999">
            <v>0</v>
          </cell>
        </row>
        <row r="1000">
          <cell r="G1000">
            <v>7355.8</v>
          </cell>
          <cell r="H1000">
            <v>8784.5</v>
          </cell>
          <cell r="I1000">
            <v>16140.3</v>
          </cell>
          <cell r="J1000">
            <v>13036.7</v>
          </cell>
          <cell r="K1000">
            <v>29177</v>
          </cell>
          <cell r="L1000">
            <v>10602.400000000001</v>
          </cell>
          <cell r="M1000">
            <v>39779.4</v>
          </cell>
          <cell r="N1000">
            <v>12364.099999999999</v>
          </cell>
          <cell r="O1000">
            <v>52143.5</v>
          </cell>
          <cell r="P1000">
            <v>9221.6999999999971</v>
          </cell>
          <cell r="Q1000">
            <v>32188.199999999997</v>
          </cell>
          <cell r="R1000">
            <v>61365.2</v>
          </cell>
          <cell r="S1000">
            <v>10615.199999999997</v>
          </cell>
          <cell r="T1000">
            <v>71980.399999999994</v>
          </cell>
          <cell r="U1000">
            <v>15157</v>
          </cell>
          <cell r="V1000">
            <v>87137.4</v>
          </cell>
          <cell r="W1000">
            <v>12406.600000000006</v>
          </cell>
          <cell r="X1000">
            <v>38178.800000000003</v>
          </cell>
          <cell r="Y1000">
            <v>99544</v>
          </cell>
          <cell r="Z1000">
            <v>-99544</v>
          </cell>
          <cell r="AA1000">
            <v>0</v>
          </cell>
          <cell r="AB1000">
            <v>0</v>
          </cell>
          <cell r="AC1000">
            <v>-99544</v>
          </cell>
          <cell r="AD1000">
            <v>0</v>
          </cell>
          <cell r="AE1000">
            <v>-99544</v>
          </cell>
          <cell r="AF1000">
            <v>-61365.2</v>
          </cell>
          <cell r="AG1000">
            <v>0</v>
          </cell>
        </row>
        <row r="1001">
          <cell r="G1001">
            <v>11523.2</v>
          </cell>
          <cell r="H1001">
            <v>13923.099999999999</v>
          </cell>
          <cell r="I1001">
            <v>25446.3</v>
          </cell>
          <cell r="J1001">
            <v>17489.899999999998</v>
          </cell>
          <cell r="K1001">
            <v>42936.2</v>
          </cell>
          <cell r="L1001">
            <v>15503.5</v>
          </cell>
          <cell r="M1001">
            <v>58439.7</v>
          </cell>
          <cell r="N1001">
            <v>20064.600000000006</v>
          </cell>
          <cell r="O1001">
            <v>78504.3</v>
          </cell>
          <cell r="P1001">
            <v>14636.399999999994</v>
          </cell>
          <cell r="Q1001">
            <v>50204.5</v>
          </cell>
          <cell r="R1001">
            <v>93140.7</v>
          </cell>
          <cell r="S1001">
            <v>12344.800000000003</v>
          </cell>
          <cell r="T1001">
            <v>105485.5</v>
          </cell>
          <cell r="U1001">
            <v>15069</v>
          </cell>
          <cell r="V1001">
            <v>120554.5</v>
          </cell>
          <cell r="W1001">
            <v>16362.100000000006</v>
          </cell>
          <cell r="X1001">
            <v>43775.900000000009</v>
          </cell>
          <cell r="Y1001">
            <v>136916.6</v>
          </cell>
          <cell r="Z1001">
            <v>-136916.6</v>
          </cell>
          <cell r="AA1001">
            <v>0</v>
          </cell>
          <cell r="AB1001">
            <v>0</v>
          </cell>
          <cell r="AC1001">
            <v>-136916.6</v>
          </cell>
          <cell r="AD1001">
            <v>0</v>
          </cell>
          <cell r="AE1001">
            <v>-136916.6</v>
          </cell>
          <cell r="AF1001">
            <v>-93140.7</v>
          </cell>
          <cell r="AG1001">
            <v>0</v>
          </cell>
        </row>
        <row r="1002">
          <cell r="G1002">
            <v>4511</v>
          </cell>
          <cell r="H1002">
            <v>11167.8</v>
          </cell>
          <cell r="I1002">
            <v>15678.8</v>
          </cell>
          <cell r="J1002">
            <v>6044.2000000000007</v>
          </cell>
          <cell r="K1002">
            <v>21723</v>
          </cell>
          <cell r="L1002">
            <v>8701.7999999999993</v>
          </cell>
          <cell r="M1002">
            <v>30424.799999999999</v>
          </cell>
          <cell r="N1002">
            <v>9988.2999999999993</v>
          </cell>
          <cell r="O1002">
            <v>40413.1</v>
          </cell>
          <cell r="P1002">
            <v>9984.9000000000015</v>
          </cell>
          <cell r="Q1002">
            <v>28675</v>
          </cell>
          <cell r="R1002">
            <v>50398</v>
          </cell>
          <cell r="S1002">
            <v>21394.199999999997</v>
          </cell>
          <cell r="T1002">
            <v>71792.2</v>
          </cell>
          <cell r="U1002">
            <v>5408.3000000000029</v>
          </cell>
          <cell r="V1002">
            <v>77200.5</v>
          </cell>
          <cell r="W1002">
            <v>12117.5</v>
          </cell>
          <cell r="X1002">
            <v>38920</v>
          </cell>
          <cell r="Y1002">
            <v>89318</v>
          </cell>
          <cell r="Z1002">
            <v>-89318</v>
          </cell>
          <cell r="AA1002">
            <v>0</v>
          </cell>
          <cell r="AB1002">
            <v>0</v>
          </cell>
          <cell r="AC1002">
            <v>-89318</v>
          </cell>
          <cell r="AD1002">
            <v>0</v>
          </cell>
          <cell r="AE1002">
            <v>-89318</v>
          </cell>
          <cell r="AF1002">
            <v>-50398</v>
          </cell>
          <cell r="AG1002">
            <v>0</v>
          </cell>
        </row>
        <row r="1003">
          <cell r="G1003">
            <v>1090.2</v>
          </cell>
          <cell r="H1003">
            <v>2940.2</v>
          </cell>
          <cell r="I1003">
            <v>4030.4</v>
          </cell>
          <cell r="J1003">
            <v>3179.2000000000003</v>
          </cell>
          <cell r="K1003">
            <v>7209.6</v>
          </cell>
          <cell r="L1003">
            <v>1723.1999999999989</v>
          </cell>
          <cell r="M1003">
            <v>8932.7999999999993</v>
          </cell>
          <cell r="N1003">
            <v>2616</v>
          </cell>
          <cell r="O1003">
            <v>11548.8</v>
          </cell>
          <cell r="P1003">
            <v>1711.7000000000007</v>
          </cell>
          <cell r="Q1003">
            <v>6050.9</v>
          </cell>
          <cell r="R1003">
            <v>13260.5</v>
          </cell>
          <cell r="S1003">
            <v>1003.7000000000007</v>
          </cell>
          <cell r="T1003">
            <v>14264.2</v>
          </cell>
          <cell r="U1003">
            <v>2353.5999999999985</v>
          </cell>
          <cell r="V1003">
            <v>16617.8</v>
          </cell>
          <cell r="W1003">
            <v>20916.500000000004</v>
          </cell>
          <cell r="X1003">
            <v>24273.800000000003</v>
          </cell>
          <cell r="Y1003">
            <v>37534.300000000003</v>
          </cell>
          <cell r="Z1003">
            <v>-37534.300000000003</v>
          </cell>
          <cell r="AA1003">
            <v>0</v>
          </cell>
          <cell r="AB1003">
            <v>0</v>
          </cell>
          <cell r="AC1003">
            <v>-37534.300000000003</v>
          </cell>
          <cell r="AD1003">
            <v>0</v>
          </cell>
          <cell r="AE1003">
            <v>-37534.300000000003</v>
          </cell>
          <cell r="AF1003">
            <v>-13260.5</v>
          </cell>
          <cell r="AG1003">
            <v>0</v>
          </cell>
        </row>
        <row r="1004">
          <cell r="G1004">
            <v>8609.1</v>
          </cell>
          <cell r="H1004">
            <v>7151.2999999999993</v>
          </cell>
          <cell r="I1004">
            <v>15760.4</v>
          </cell>
          <cell r="J1004">
            <v>14361.199999999999</v>
          </cell>
          <cell r="K1004">
            <v>30121.599999999999</v>
          </cell>
          <cell r="L1004">
            <v>7466.7000000000044</v>
          </cell>
          <cell r="M1004">
            <v>37588.300000000003</v>
          </cell>
          <cell r="N1004">
            <v>16531.799999999996</v>
          </cell>
          <cell r="O1004">
            <v>54120.1</v>
          </cell>
          <cell r="P1004">
            <v>22256.9</v>
          </cell>
          <cell r="Q1004">
            <v>46255.4</v>
          </cell>
          <cell r="R1004">
            <v>76377</v>
          </cell>
          <cell r="S1004">
            <v>9300.3000000000029</v>
          </cell>
          <cell r="T1004">
            <v>85677.3</v>
          </cell>
          <cell r="U1004">
            <v>14513</v>
          </cell>
          <cell r="V1004">
            <v>100190.3</v>
          </cell>
          <cell r="W1004">
            <v>19291.699999999997</v>
          </cell>
          <cell r="X1004">
            <v>43105</v>
          </cell>
          <cell r="Y1004">
            <v>119482</v>
          </cell>
          <cell r="Z1004">
            <v>-119482</v>
          </cell>
          <cell r="AA1004">
            <v>0</v>
          </cell>
          <cell r="AB1004">
            <v>0</v>
          </cell>
          <cell r="AC1004">
            <v>-119482</v>
          </cell>
          <cell r="AD1004">
            <v>0</v>
          </cell>
          <cell r="AE1004">
            <v>-119482</v>
          </cell>
          <cell r="AF1004">
            <v>-76377</v>
          </cell>
          <cell r="AG1004">
            <v>0</v>
          </cell>
        </row>
        <row r="1005">
          <cell r="G1005">
            <v>4959.1000000000004</v>
          </cell>
          <cell r="H1005">
            <v>6690.2999999999993</v>
          </cell>
          <cell r="I1005">
            <v>11649.4</v>
          </cell>
          <cell r="J1005">
            <v>6419.8000000000011</v>
          </cell>
          <cell r="K1005">
            <v>18069.2</v>
          </cell>
          <cell r="L1005">
            <v>7590.8999999999978</v>
          </cell>
          <cell r="M1005">
            <v>25660.1</v>
          </cell>
          <cell r="N1005">
            <v>8289.4000000000015</v>
          </cell>
          <cell r="O1005">
            <v>33949.5</v>
          </cell>
          <cell r="P1005">
            <v>6739.8000000000029</v>
          </cell>
          <cell r="Q1005">
            <v>22620.100000000002</v>
          </cell>
          <cell r="R1005">
            <v>40689.300000000003</v>
          </cell>
          <cell r="S1005">
            <v>6257.5999999999985</v>
          </cell>
          <cell r="T1005">
            <v>46946.9</v>
          </cell>
          <cell r="U1005">
            <v>7865.4000000000015</v>
          </cell>
          <cell r="V1005">
            <v>54812.3</v>
          </cell>
          <cell r="W1005">
            <v>7341.8999999999942</v>
          </cell>
          <cell r="X1005">
            <v>21464.899999999994</v>
          </cell>
          <cell r="Y1005">
            <v>62154.2</v>
          </cell>
          <cell r="Z1005">
            <v>-62154.2</v>
          </cell>
          <cell r="AA1005">
            <v>0</v>
          </cell>
          <cell r="AB1005">
            <v>0</v>
          </cell>
          <cell r="AC1005">
            <v>-62154.2</v>
          </cell>
          <cell r="AD1005">
            <v>0</v>
          </cell>
          <cell r="AE1005">
            <v>-62154.2</v>
          </cell>
          <cell r="AF1005">
            <v>-40689.300000000003</v>
          </cell>
          <cell r="AG1005">
            <v>0</v>
          </cell>
        </row>
        <row r="1006">
          <cell r="G1006">
            <v>2375.1999999999998</v>
          </cell>
          <cell r="H1006">
            <v>2620.8000000000002</v>
          </cell>
          <cell r="I1006">
            <v>4996</v>
          </cell>
          <cell r="J1006">
            <v>19028.900000000001</v>
          </cell>
          <cell r="K1006">
            <v>24024.9</v>
          </cell>
          <cell r="L1006">
            <v>13396.5</v>
          </cell>
          <cell r="M1006">
            <v>37421.4</v>
          </cell>
          <cell r="N1006">
            <v>19644.199999999997</v>
          </cell>
          <cell r="O1006">
            <v>57065.599999999999</v>
          </cell>
          <cell r="P1006">
            <v>10004.000000000007</v>
          </cell>
          <cell r="Q1006">
            <v>43044.700000000004</v>
          </cell>
          <cell r="R1006">
            <v>67069.600000000006</v>
          </cell>
          <cell r="S1006">
            <v>10978.699999999997</v>
          </cell>
          <cell r="T1006">
            <v>78048.3</v>
          </cell>
          <cell r="U1006">
            <v>23532.800000000003</v>
          </cell>
          <cell r="V1006">
            <v>101581.1</v>
          </cell>
          <cell r="W1006">
            <v>-800.60000000000582</v>
          </cell>
          <cell r="X1006">
            <v>33710.899999999994</v>
          </cell>
          <cell r="Y1006">
            <v>100780.5</v>
          </cell>
          <cell r="Z1006">
            <v>-100780.5</v>
          </cell>
          <cell r="AA1006">
            <v>0</v>
          </cell>
          <cell r="AB1006">
            <v>0</v>
          </cell>
          <cell r="AC1006">
            <v>-100780.5</v>
          </cell>
          <cell r="AD1006">
            <v>0</v>
          </cell>
          <cell r="AE1006">
            <v>-100780.5</v>
          </cell>
          <cell r="AF1006">
            <v>-67069.600000000006</v>
          </cell>
          <cell r="AG1006">
            <v>0</v>
          </cell>
        </row>
        <row r="1007">
          <cell r="G1007">
            <v>7478.4</v>
          </cell>
          <cell r="H1007">
            <v>4035.5</v>
          </cell>
          <cell r="I1007">
            <v>11513.9</v>
          </cell>
          <cell r="J1007">
            <v>8798.0000000000018</v>
          </cell>
          <cell r="K1007">
            <v>20311.900000000001</v>
          </cell>
          <cell r="L1007">
            <v>6540.8999999999978</v>
          </cell>
          <cell r="M1007">
            <v>26852.799999999999</v>
          </cell>
          <cell r="N1007">
            <v>13074.2</v>
          </cell>
          <cell r="O1007">
            <v>39927</v>
          </cell>
          <cell r="P1007">
            <v>9224.3000000000029</v>
          </cell>
          <cell r="Q1007">
            <v>28839.4</v>
          </cell>
          <cell r="R1007">
            <v>49151.3</v>
          </cell>
          <cell r="S1007">
            <v>9916.8999999999942</v>
          </cell>
          <cell r="T1007">
            <v>59068.2</v>
          </cell>
          <cell r="U1007">
            <v>10606.800000000003</v>
          </cell>
          <cell r="V1007">
            <v>69675</v>
          </cell>
          <cell r="W1007">
            <v>8175.6999999999971</v>
          </cell>
          <cell r="X1007">
            <v>28699.399999999994</v>
          </cell>
          <cell r="Y1007">
            <v>77850.7</v>
          </cell>
          <cell r="Z1007">
            <v>-77850.7</v>
          </cell>
          <cell r="AA1007">
            <v>0</v>
          </cell>
          <cell r="AB1007">
            <v>0</v>
          </cell>
          <cell r="AC1007">
            <v>-77850.7</v>
          </cell>
          <cell r="AD1007">
            <v>0</v>
          </cell>
          <cell r="AE1007">
            <v>-77850.7</v>
          </cell>
          <cell r="AF1007">
            <v>-49151.3</v>
          </cell>
          <cell r="AG1007">
            <v>0</v>
          </cell>
        </row>
        <row r="1008">
          <cell r="G1008">
            <v>9414.1</v>
          </cell>
          <cell r="H1008">
            <v>9460.1999999999989</v>
          </cell>
          <cell r="I1008">
            <v>18874.3</v>
          </cell>
          <cell r="J1008">
            <v>11546</v>
          </cell>
          <cell r="K1008">
            <v>30420.3</v>
          </cell>
          <cell r="L1008">
            <v>14589.000000000004</v>
          </cell>
          <cell r="M1008">
            <v>45009.3</v>
          </cell>
          <cell r="N1008">
            <v>6298.5</v>
          </cell>
          <cell r="O1008">
            <v>51307.8</v>
          </cell>
          <cell r="P1008">
            <v>2323.0999999999985</v>
          </cell>
          <cell r="Q1008">
            <v>23210.600000000002</v>
          </cell>
          <cell r="R1008">
            <v>53630.9</v>
          </cell>
          <cell r="S1008">
            <v>11723.199999999997</v>
          </cell>
          <cell r="T1008">
            <v>65354.1</v>
          </cell>
          <cell r="U1008">
            <v>12185.000000000007</v>
          </cell>
          <cell r="V1008">
            <v>77539.100000000006</v>
          </cell>
          <cell r="W1008">
            <v>1065.8999999999942</v>
          </cell>
          <cell r="X1008">
            <v>24974.1</v>
          </cell>
          <cell r="Y1008">
            <v>78605</v>
          </cell>
          <cell r="Z1008">
            <v>-78605</v>
          </cell>
          <cell r="AA1008">
            <v>0</v>
          </cell>
          <cell r="AB1008">
            <v>0</v>
          </cell>
          <cell r="AC1008">
            <v>-78605</v>
          </cell>
          <cell r="AD1008">
            <v>0</v>
          </cell>
          <cell r="AE1008">
            <v>-78605</v>
          </cell>
          <cell r="AF1008">
            <v>-53630.9</v>
          </cell>
          <cell r="AG1008">
            <v>0</v>
          </cell>
        </row>
        <row r="1009">
          <cell r="G1009">
            <v>4266.8</v>
          </cell>
          <cell r="H1009">
            <v>6439.2</v>
          </cell>
          <cell r="I1009">
            <v>10706</v>
          </cell>
          <cell r="J1009">
            <v>4629.7999999999993</v>
          </cell>
          <cell r="K1009">
            <v>15335.8</v>
          </cell>
          <cell r="L1009">
            <v>6142.1000000000022</v>
          </cell>
          <cell r="M1009">
            <v>21477.9</v>
          </cell>
          <cell r="N1009">
            <v>8381</v>
          </cell>
          <cell r="O1009">
            <v>29858.9</v>
          </cell>
          <cell r="P1009">
            <v>7178.1999999999971</v>
          </cell>
          <cell r="Q1009">
            <v>21701.3</v>
          </cell>
          <cell r="R1009">
            <v>37037.1</v>
          </cell>
          <cell r="S1009">
            <v>6112.2000000000044</v>
          </cell>
          <cell r="T1009">
            <v>43149.3</v>
          </cell>
          <cell r="U1009">
            <v>3658.5</v>
          </cell>
          <cell r="V1009">
            <v>46807.8</v>
          </cell>
          <cell r="W1009">
            <v>6108.2999999999956</v>
          </cell>
          <cell r="X1009">
            <v>15879</v>
          </cell>
          <cell r="Y1009">
            <v>52916.1</v>
          </cell>
          <cell r="Z1009">
            <v>-52916.1</v>
          </cell>
          <cell r="AA1009">
            <v>0</v>
          </cell>
          <cell r="AB1009">
            <v>0</v>
          </cell>
          <cell r="AC1009">
            <v>-52916.1</v>
          </cell>
          <cell r="AD1009">
            <v>0</v>
          </cell>
          <cell r="AE1009">
            <v>-52916.1</v>
          </cell>
          <cell r="AF1009">
            <v>-37037.1</v>
          </cell>
          <cell r="AG1009">
            <v>0</v>
          </cell>
        </row>
        <row r="1010">
          <cell r="G1010">
            <v>9059</v>
          </cell>
          <cell r="H1010">
            <v>11541</v>
          </cell>
          <cell r="I1010">
            <v>20600</v>
          </cell>
          <cell r="J1010">
            <v>14149</v>
          </cell>
          <cell r="K1010">
            <v>34749</v>
          </cell>
          <cell r="L1010">
            <v>11159</v>
          </cell>
          <cell r="M1010">
            <v>45908</v>
          </cell>
          <cell r="N1010">
            <v>12229</v>
          </cell>
          <cell r="O1010">
            <v>58137</v>
          </cell>
          <cell r="P1010">
            <v>13813</v>
          </cell>
          <cell r="Q1010">
            <v>37201</v>
          </cell>
          <cell r="R1010">
            <v>71950</v>
          </cell>
          <cell r="S1010">
            <v>11132</v>
          </cell>
          <cell r="T1010">
            <v>83082</v>
          </cell>
          <cell r="U1010">
            <v>12695</v>
          </cell>
          <cell r="V1010">
            <v>95777</v>
          </cell>
          <cell r="W1010">
            <v>10999</v>
          </cell>
          <cell r="X1010">
            <v>34826</v>
          </cell>
          <cell r="Y1010">
            <v>106776</v>
          </cell>
          <cell r="Z1010">
            <v>-106776</v>
          </cell>
          <cell r="AA1010">
            <v>0</v>
          </cell>
          <cell r="AB1010">
            <v>0</v>
          </cell>
          <cell r="AC1010">
            <v>-106776</v>
          </cell>
          <cell r="AD1010">
            <v>0</v>
          </cell>
          <cell r="AE1010">
            <v>-106776</v>
          </cell>
          <cell r="AF1010">
            <v>-71950</v>
          </cell>
          <cell r="AG1010">
            <v>0</v>
          </cell>
        </row>
        <row r="1011">
          <cell r="G1011">
            <v>10448.1</v>
          </cell>
          <cell r="H1011">
            <v>27011.5</v>
          </cell>
          <cell r="I1011">
            <v>37459.599999999999</v>
          </cell>
          <cell r="J1011">
            <v>26755</v>
          </cell>
          <cell r="K1011">
            <v>64214.6</v>
          </cell>
          <cell r="L1011">
            <v>30871.4</v>
          </cell>
          <cell r="M1011">
            <v>95086</v>
          </cell>
          <cell r="N1011">
            <v>25728.800000000003</v>
          </cell>
          <cell r="O1011">
            <v>120814.8</v>
          </cell>
          <cell r="P1011">
            <v>26671.699999999997</v>
          </cell>
          <cell r="Q1011">
            <v>83271.899999999994</v>
          </cell>
          <cell r="R1011">
            <v>147486.5</v>
          </cell>
          <cell r="S1011">
            <v>24195.700000000012</v>
          </cell>
          <cell r="T1011">
            <v>171682.2</v>
          </cell>
          <cell r="U1011">
            <v>20523.299999999988</v>
          </cell>
          <cell r="V1011">
            <v>192205.5</v>
          </cell>
          <cell r="W1011">
            <v>27541.299999999988</v>
          </cell>
          <cell r="X1011">
            <v>72260.299999999988</v>
          </cell>
          <cell r="Y1011">
            <v>219746.8</v>
          </cell>
          <cell r="Z1011">
            <v>-219746.8</v>
          </cell>
          <cell r="AA1011">
            <v>0</v>
          </cell>
          <cell r="AB1011">
            <v>0</v>
          </cell>
          <cell r="AC1011">
            <v>-219746.8</v>
          </cell>
          <cell r="AD1011">
            <v>0</v>
          </cell>
          <cell r="AE1011">
            <v>-219746.8</v>
          </cell>
          <cell r="AF1011">
            <v>-147486.5</v>
          </cell>
          <cell r="AG1011">
            <v>0</v>
          </cell>
        </row>
        <row r="1012">
          <cell r="G1012">
            <v>10167.1</v>
          </cell>
          <cell r="H1012">
            <v>17739.699999999997</v>
          </cell>
          <cell r="I1012">
            <v>27906.799999999999</v>
          </cell>
          <cell r="J1012">
            <v>11799.399999999998</v>
          </cell>
          <cell r="K1012">
            <v>39706.199999999997</v>
          </cell>
          <cell r="L1012">
            <v>12779.600000000006</v>
          </cell>
          <cell r="M1012">
            <v>52485.8</v>
          </cell>
          <cell r="N1012">
            <v>12960.399999999994</v>
          </cell>
          <cell r="O1012">
            <v>65446.2</v>
          </cell>
          <cell r="P1012">
            <v>14118.199999999997</v>
          </cell>
          <cell r="Q1012">
            <v>39858.199999999997</v>
          </cell>
          <cell r="R1012">
            <v>79564.399999999994</v>
          </cell>
          <cell r="S1012">
            <v>11897.600000000006</v>
          </cell>
          <cell r="T1012">
            <v>91462</v>
          </cell>
          <cell r="U1012">
            <v>13731</v>
          </cell>
          <cell r="V1012">
            <v>105193</v>
          </cell>
          <cell r="W1012">
            <v>10933.300000000003</v>
          </cell>
          <cell r="X1012">
            <v>36561.900000000009</v>
          </cell>
          <cell r="Y1012">
            <v>116126.3</v>
          </cell>
          <cell r="Z1012">
            <v>-116126.3</v>
          </cell>
          <cell r="AA1012">
            <v>0</v>
          </cell>
          <cell r="AB1012">
            <v>0</v>
          </cell>
          <cell r="AC1012">
            <v>-116126.3</v>
          </cell>
          <cell r="AD1012">
            <v>0</v>
          </cell>
          <cell r="AE1012">
            <v>-116126.3</v>
          </cell>
          <cell r="AF1012">
            <v>-79564.399999999994</v>
          </cell>
          <cell r="AG1012">
            <v>0</v>
          </cell>
        </row>
        <row r="1013">
          <cell r="G1013">
            <v>481</v>
          </cell>
          <cell r="H1013">
            <v>356</v>
          </cell>
          <cell r="I1013">
            <v>837</v>
          </cell>
          <cell r="J1013">
            <v>637.20000000000005</v>
          </cell>
          <cell r="K1013">
            <v>1474.2</v>
          </cell>
          <cell r="L1013">
            <v>959.59999999997649</v>
          </cell>
          <cell r="M1013">
            <v>2433.7999999999765</v>
          </cell>
          <cell r="N1013">
            <v>295915</v>
          </cell>
          <cell r="O1013">
            <v>298348.79999999999</v>
          </cell>
          <cell r="P1013">
            <v>1366.6000000000349</v>
          </cell>
          <cell r="Q1013">
            <v>298241.2</v>
          </cell>
          <cell r="R1013">
            <v>299715.40000000002</v>
          </cell>
          <cell r="S1013">
            <v>447.29999999998836</v>
          </cell>
          <cell r="T1013">
            <v>300162.7</v>
          </cell>
          <cell r="U1013">
            <v>672.29999999998836</v>
          </cell>
          <cell r="V1013">
            <v>300835</v>
          </cell>
          <cell r="W1013">
            <v>219.79999999998836</v>
          </cell>
          <cell r="X1013">
            <v>1339.3999999999651</v>
          </cell>
          <cell r="Y1013">
            <v>301054.8</v>
          </cell>
          <cell r="Z1013">
            <v>-301054.8</v>
          </cell>
          <cell r="AA1013">
            <v>0</v>
          </cell>
          <cell r="AB1013">
            <v>0</v>
          </cell>
          <cell r="AC1013">
            <v>-301054.8</v>
          </cell>
          <cell r="AD1013">
            <v>0</v>
          </cell>
          <cell r="AE1013">
            <v>-301054.8</v>
          </cell>
          <cell r="AF1013">
            <v>-299715.40000000002</v>
          </cell>
          <cell r="AG1013">
            <v>0</v>
          </cell>
        </row>
        <row r="1014">
          <cell r="H1014">
            <v>0</v>
          </cell>
          <cell r="I1014">
            <v>0</v>
          </cell>
          <cell r="J1014">
            <v>0</v>
          </cell>
          <cell r="K1014">
            <v>0</v>
          </cell>
          <cell r="L1014">
            <v>0</v>
          </cell>
          <cell r="M1014">
            <v>0</v>
          </cell>
          <cell r="N1014">
            <v>0</v>
          </cell>
          <cell r="O1014">
            <v>0</v>
          </cell>
          <cell r="P1014">
            <v>0</v>
          </cell>
          <cell r="Q1014">
            <v>0</v>
          </cell>
          <cell r="R1014">
            <v>0</v>
          </cell>
          <cell r="S1014">
            <v>0</v>
          </cell>
          <cell r="T1014">
            <v>0</v>
          </cell>
          <cell r="U1014">
            <v>0</v>
          </cell>
          <cell r="V1014">
            <v>0</v>
          </cell>
          <cell r="W1014">
            <v>0</v>
          </cell>
          <cell r="X1014">
            <v>0</v>
          </cell>
          <cell r="Y1014">
            <v>0</v>
          </cell>
          <cell r="Z1014">
            <v>0</v>
          </cell>
          <cell r="AA1014">
            <v>0</v>
          </cell>
          <cell r="AB1014">
            <v>0</v>
          </cell>
          <cell r="AC1014">
            <v>0</v>
          </cell>
          <cell r="AD1014">
            <v>0</v>
          </cell>
          <cell r="AE1014">
            <v>0</v>
          </cell>
          <cell r="AF1014">
            <v>0</v>
          </cell>
          <cell r="AG1014">
            <v>0</v>
          </cell>
        </row>
        <row r="1015">
          <cell r="G1015">
            <v>385141.6</v>
          </cell>
          <cell r="H1015">
            <v>691423.00000000012</v>
          </cell>
          <cell r="I1015">
            <v>1076564.6000000001</v>
          </cell>
          <cell r="J1015">
            <v>639147.69999999995</v>
          </cell>
          <cell r="K1015">
            <v>1715712.3</v>
          </cell>
          <cell r="L1015">
            <v>502614.59999999986</v>
          </cell>
          <cell r="M1015">
            <v>2218326.9</v>
          </cell>
          <cell r="N1015">
            <v>578560.80000000028</v>
          </cell>
          <cell r="O1015">
            <v>2796887.7</v>
          </cell>
          <cell r="P1015">
            <v>581082.19999999972</v>
          </cell>
          <cell r="Q1015">
            <v>1662257.5999999999</v>
          </cell>
          <cell r="R1015">
            <v>3377969.9</v>
          </cell>
          <cell r="S1015">
            <v>453498.5</v>
          </cell>
          <cell r="T1015">
            <v>3831468.4</v>
          </cell>
          <cell r="U1015">
            <v>35213.100000000093</v>
          </cell>
          <cell r="V1015">
            <v>3866681.5</v>
          </cell>
          <cell r="W1015">
            <v>101.60000000009313</v>
          </cell>
          <cell r="X1015">
            <v>488813.20000000019</v>
          </cell>
          <cell r="Y1015">
            <v>3866783.1</v>
          </cell>
          <cell r="Z1015">
            <v>-3866783.1</v>
          </cell>
          <cell r="AA1015">
            <v>0</v>
          </cell>
          <cell r="AB1015">
            <v>0</v>
          </cell>
          <cell r="AC1015">
            <v>0</v>
          </cell>
          <cell r="AD1015">
            <v>0</v>
          </cell>
          <cell r="AE1015">
            <v>-3866783.1</v>
          </cell>
          <cell r="AF1015">
            <v>-3377969.9</v>
          </cell>
          <cell r="AG1015">
            <v>0</v>
          </cell>
        </row>
        <row r="1016">
          <cell r="H1016">
            <v>0</v>
          </cell>
          <cell r="I1016">
            <v>0</v>
          </cell>
          <cell r="J1016">
            <v>0</v>
          </cell>
          <cell r="K1016">
            <v>0</v>
          </cell>
          <cell r="L1016">
            <v>0</v>
          </cell>
          <cell r="M1016">
            <v>0</v>
          </cell>
          <cell r="N1016">
            <v>0</v>
          </cell>
          <cell r="O1016">
            <v>0</v>
          </cell>
          <cell r="P1016">
            <v>0</v>
          </cell>
          <cell r="Q1016">
            <v>0</v>
          </cell>
          <cell r="R1016">
            <v>0</v>
          </cell>
          <cell r="S1016">
            <v>0</v>
          </cell>
          <cell r="T1016">
            <v>0</v>
          </cell>
          <cell r="U1016">
            <v>0</v>
          </cell>
          <cell r="V1016">
            <v>0</v>
          </cell>
          <cell r="W1016">
            <v>0</v>
          </cell>
          <cell r="X1016">
            <v>0</v>
          </cell>
          <cell r="Y1016">
            <v>0</v>
          </cell>
          <cell r="Z1016">
            <v>0</v>
          </cell>
          <cell r="AA1016">
            <v>0</v>
          </cell>
          <cell r="AB1016">
            <v>0</v>
          </cell>
          <cell r="AC1016">
            <v>0</v>
          </cell>
          <cell r="AD1016">
            <v>0</v>
          </cell>
          <cell r="AE1016">
            <v>0</v>
          </cell>
          <cell r="AF1016">
            <v>0</v>
          </cell>
          <cell r="AG1016">
            <v>0</v>
          </cell>
        </row>
        <row r="1017">
          <cell r="H1017">
            <v>0</v>
          </cell>
          <cell r="I1017">
            <v>0</v>
          </cell>
          <cell r="J1017">
            <v>0</v>
          </cell>
          <cell r="K1017">
            <v>0</v>
          </cell>
          <cell r="L1017">
            <v>0</v>
          </cell>
          <cell r="M1017">
            <v>0</v>
          </cell>
          <cell r="N1017">
            <v>0</v>
          </cell>
          <cell r="O1017">
            <v>0</v>
          </cell>
          <cell r="P1017">
            <v>0</v>
          </cell>
          <cell r="Q1017">
            <v>0</v>
          </cell>
          <cell r="R1017">
            <v>0</v>
          </cell>
          <cell r="S1017">
            <v>0</v>
          </cell>
          <cell r="T1017">
            <v>0</v>
          </cell>
          <cell r="U1017">
            <v>0</v>
          </cell>
          <cell r="V1017">
            <v>0</v>
          </cell>
          <cell r="W1017">
            <v>0</v>
          </cell>
          <cell r="X1017">
            <v>0</v>
          </cell>
          <cell r="Y1017">
            <v>0</v>
          </cell>
          <cell r="Z1017">
            <v>0</v>
          </cell>
          <cell r="AA1017">
            <v>0</v>
          </cell>
          <cell r="AB1017">
            <v>0</v>
          </cell>
          <cell r="AC1017">
            <v>0</v>
          </cell>
          <cell r="AD1017">
            <v>0</v>
          </cell>
          <cell r="AE1017">
            <v>0</v>
          </cell>
          <cell r="AF1017">
            <v>0</v>
          </cell>
          <cell r="AG1017">
            <v>0</v>
          </cell>
        </row>
        <row r="1018">
          <cell r="H1018">
            <v>0</v>
          </cell>
          <cell r="I1018">
            <v>0</v>
          </cell>
          <cell r="J1018">
            <v>0</v>
          </cell>
          <cell r="K1018">
            <v>0</v>
          </cell>
          <cell r="L1018">
            <v>0</v>
          </cell>
          <cell r="M1018">
            <v>0</v>
          </cell>
          <cell r="N1018">
            <v>0</v>
          </cell>
          <cell r="O1018">
            <v>0</v>
          </cell>
          <cell r="P1018">
            <v>0</v>
          </cell>
          <cell r="Q1018">
            <v>0</v>
          </cell>
          <cell r="R1018">
            <v>0</v>
          </cell>
          <cell r="S1018">
            <v>0</v>
          </cell>
          <cell r="T1018">
            <v>0</v>
          </cell>
          <cell r="U1018">
            <v>0</v>
          </cell>
          <cell r="V1018">
            <v>0</v>
          </cell>
          <cell r="W1018">
            <v>0</v>
          </cell>
          <cell r="X1018">
            <v>0</v>
          </cell>
          <cell r="Y1018">
            <v>0</v>
          </cell>
          <cell r="Z1018">
            <v>0</v>
          </cell>
          <cell r="AA1018">
            <v>0</v>
          </cell>
          <cell r="AB1018">
            <v>0</v>
          </cell>
          <cell r="AC1018">
            <v>0</v>
          </cell>
          <cell r="AD1018">
            <v>0</v>
          </cell>
          <cell r="AE1018">
            <v>0</v>
          </cell>
          <cell r="AF1018">
            <v>0</v>
          </cell>
          <cell r="AG1018">
            <v>0</v>
          </cell>
        </row>
        <row r="1019">
          <cell r="H1019">
            <v>0</v>
          </cell>
          <cell r="I1019">
            <v>0</v>
          </cell>
          <cell r="J1019">
            <v>0</v>
          </cell>
          <cell r="K1019">
            <v>0</v>
          </cell>
          <cell r="L1019">
            <v>0</v>
          </cell>
          <cell r="M1019">
            <v>0</v>
          </cell>
          <cell r="N1019">
            <v>0</v>
          </cell>
          <cell r="O1019">
            <v>0</v>
          </cell>
          <cell r="P1019">
            <v>0</v>
          </cell>
          <cell r="Q1019">
            <v>0</v>
          </cell>
          <cell r="R1019">
            <v>0</v>
          </cell>
          <cell r="S1019">
            <v>0</v>
          </cell>
          <cell r="T1019">
            <v>0</v>
          </cell>
          <cell r="U1019">
            <v>0</v>
          </cell>
          <cell r="V1019">
            <v>0</v>
          </cell>
          <cell r="W1019">
            <v>0</v>
          </cell>
          <cell r="X1019">
            <v>0</v>
          </cell>
          <cell r="Y1019">
            <v>0</v>
          </cell>
          <cell r="Z1019">
            <v>0</v>
          </cell>
          <cell r="AA1019">
            <v>0</v>
          </cell>
          <cell r="AB1019">
            <v>0</v>
          </cell>
          <cell r="AC1019">
            <v>0</v>
          </cell>
          <cell r="AD1019">
            <v>0</v>
          </cell>
          <cell r="AE1019">
            <v>0</v>
          </cell>
          <cell r="AF1019">
            <v>0</v>
          </cell>
          <cell r="AG1019">
            <v>0</v>
          </cell>
        </row>
        <row r="1020">
          <cell r="H1020">
            <v>0</v>
          </cell>
          <cell r="I1020">
            <v>0</v>
          </cell>
          <cell r="J1020">
            <v>0</v>
          </cell>
          <cell r="K1020">
            <v>0</v>
          </cell>
          <cell r="L1020">
            <v>0</v>
          </cell>
          <cell r="M1020">
            <v>0</v>
          </cell>
          <cell r="N1020">
            <v>0</v>
          </cell>
          <cell r="O1020">
            <v>0</v>
          </cell>
          <cell r="P1020">
            <v>0</v>
          </cell>
          <cell r="Q1020">
            <v>0</v>
          </cell>
          <cell r="R1020">
            <v>0</v>
          </cell>
          <cell r="S1020">
            <v>0</v>
          </cell>
          <cell r="T1020">
            <v>0</v>
          </cell>
          <cell r="U1020">
            <v>0</v>
          </cell>
          <cell r="V1020">
            <v>0</v>
          </cell>
          <cell r="W1020">
            <v>0</v>
          </cell>
          <cell r="X1020">
            <v>0</v>
          </cell>
          <cell r="Y1020">
            <v>0</v>
          </cell>
          <cell r="Z1020">
            <v>0</v>
          </cell>
          <cell r="AA1020">
            <v>0</v>
          </cell>
          <cell r="AB1020">
            <v>0</v>
          </cell>
          <cell r="AC1020">
            <v>0</v>
          </cell>
          <cell r="AD1020">
            <v>0</v>
          </cell>
          <cell r="AE1020">
            <v>0</v>
          </cell>
          <cell r="AF1020">
            <v>0</v>
          </cell>
          <cell r="AG1020">
            <v>0</v>
          </cell>
        </row>
        <row r="1021">
          <cell r="H1021">
            <v>0</v>
          </cell>
          <cell r="I1021">
            <v>0</v>
          </cell>
          <cell r="J1021">
            <v>0</v>
          </cell>
          <cell r="K1021">
            <v>0</v>
          </cell>
          <cell r="L1021">
            <v>0</v>
          </cell>
          <cell r="M1021">
            <v>0</v>
          </cell>
          <cell r="N1021">
            <v>0</v>
          </cell>
          <cell r="O1021">
            <v>0</v>
          </cell>
          <cell r="P1021">
            <v>0</v>
          </cell>
          <cell r="Q1021">
            <v>0</v>
          </cell>
          <cell r="R1021">
            <v>0</v>
          </cell>
          <cell r="S1021">
            <v>0</v>
          </cell>
          <cell r="T1021">
            <v>0</v>
          </cell>
          <cell r="U1021">
            <v>0</v>
          </cell>
          <cell r="V1021">
            <v>0</v>
          </cell>
          <cell r="W1021">
            <v>0</v>
          </cell>
          <cell r="X1021">
            <v>0</v>
          </cell>
          <cell r="Y1021">
            <v>0</v>
          </cell>
          <cell r="Z1021">
            <v>0</v>
          </cell>
          <cell r="AA1021">
            <v>0</v>
          </cell>
          <cell r="AB1021">
            <v>0</v>
          </cell>
          <cell r="AC1021">
            <v>0</v>
          </cell>
          <cell r="AD1021">
            <v>0</v>
          </cell>
          <cell r="AE1021">
            <v>0</v>
          </cell>
          <cell r="AF1021">
            <v>0</v>
          </cell>
          <cell r="AG1021">
            <v>0</v>
          </cell>
        </row>
        <row r="1022">
          <cell r="H1022">
            <v>0</v>
          </cell>
          <cell r="I1022">
            <v>0</v>
          </cell>
          <cell r="J1022">
            <v>0</v>
          </cell>
          <cell r="K1022">
            <v>0</v>
          </cell>
          <cell r="L1022">
            <v>0</v>
          </cell>
          <cell r="M1022">
            <v>0</v>
          </cell>
          <cell r="N1022">
            <v>0</v>
          </cell>
          <cell r="O1022">
            <v>0</v>
          </cell>
          <cell r="P1022">
            <v>0</v>
          </cell>
          <cell r="Q1022">
            <v>0</v>
          </cell>
          <cell r="R1022">
            <v>0</v>
          </cell>
          <cell r="S1022">
            <v>0</v>
          </cell>
          <cell r="T1022">
            <v>0</v>
          </cell>
          <cell r="U1022">
            <v>0</v>
          </cell>
          <cell r="V1022">
            <v>0</v>
          </cell>
          <cell r="W1022">
            <v>0</v>
          </cell>
          <cell r="X1022">
            <v>0</v>
          </cell>
          <cell r="Y1022">
            <v>0</v>
          </cell>
          <cell r="Z1022">
            <v>0</v>
          </cell>
          <cell r="AA1022">
            <v>0</v>
          </cell>
          <cell r="AB1022">
            <v>0</v>
          </cell>
          <cell r="AC1022">
            <v>0</v>
          </cell>
          <cell r="AD1022">
            <v>0</v>
          </cell>
          <cell r="AE1022">
            <v>0</v>
          </cell>
          <cell r="AF1022">
            <v>0</v>
          </cell>
          <cell r="AG1022">
            <v>0</v>
          </cell>
        </row>
        <row r="1023">
          <cell r="H1023">
            <v>0</v>
          </cell>
          <cell r="I1023">
            <v>0</v>
          </cell>
          <cell r="J1023">
            <v>0</v>
          </cell>
          <cell r="K1023">
            <v>0</v>
          </cell>
          <cell r="L1023">
            <v>0</v>
          </cell>
          <cell r="M1023">
            <v>0</v>
          </cell>
          <cell r="N1023">
            <v>0</v>
          </cell>
          <cell r="O1023">
            <v>0</v>
          </cell>
          <cell r="P1023">
            <v>0</v>
          </cell>
          <cell r="Q1023">
            <v>0</v>
          </cell>
          <cell r="R1023">
            <v>0</v>
          </cell>
          <cell r="S1023">
            <v>0</v>
          </cell>
          <cell r="T1023">
            <v>0</v>
          </cell>
          <cell r="U1023">
            <v>0</v>
          </cell>
          <cell r="V1023">
            <v>0</v>
          </cell>
          <cell r="W1023">
            <v>0</v>
          </cell>
          <cell r="X1023">
            <v>0</v>
          </cell>
          <cell r="Y1023">
            <v>0</v>
          </cell>
          <cell r="Z1023">
            <v>0</v>
          </cell>
          <cell r="AA1023">
            <v>0</v>
          </cell>
          <cell r="AB1023">
            <v>0</v>
          </cell>
          <cell r="AC1023">
            <v>0</v>
          </cell>
          <cell r="AD1023">
            <v>0</v>
          </cell>
          <cell r="AE1023">
            <v>0</v>
          </cell>
          <cell r="AF1023">
            <v>0</v>
          </cell>
          <cell r="AG1023">
            <v>0</v>
          </cell>
        </row>
        <row r="1024">
          <cell r="H1024">
            <v>0</v>
          </cell>
          <cell r="I1024">
            <v>0</v>
          </cell>
          <cell r="J1024">
            <v>0</v>
          </cell>
          <cell r="K1024">
            <v>0</v>
          </cell>
          <cell r="L1024">
            <v>0</v>
          </cell>
          <cell r="M1024">
            <v>0</v>
          </cell>
          <cell r="N1024">
            <v>0</v>
          </cell>
          <cell r="O1024">
            <v>0</v>
          </cell>
          <cell r="P1024">
            <v>0</v>
          </cell>
          <cell r="Q1024">
            <v>0</v>
          </cell>
          <cell r="R1024">
            <v>0</v>
          </cell>
          <cell r="S1024">
            <v>0</v>
          </cell>
          <cell r="T1024">
            <v>0</v>
          </cell>
          <cell r="U1024">
            <v>0</v>
          </cell>
          <cell r="V1024">
            <v>0</v>
          </cell>
          <cell r="W1024">
            <v>0</v>
          </cell>
          <cell r="X1024">
            <v>0</v>
          </cell>
          <cell r="Y1024">
            <v>0</v>
          </cell>
          <cell r="Z1024">
            <v>0</v>
          </cell>
          <cell r="AA1024">
            <v>0</v>
          </cell>
          <cell r="AB1024">
            <v>0</v>
          </cell>
          <cell r="AC1024">
            <v>0</v>
          </cell>
          <cell r="AD1024">
            <v>0</v>
          </cell>
          <cell r="AE1024">
            <v>0</v>
          </cell>
          <cell r="AF1024">
            <v>0</v>
          </cell>
          <cell r="AG1024">
            <v>0</v>
          </cell>
        </row>
        <row r="1025">
          <cell r="H1025">
            <v>0</v>
          </cell>
          <cell r="I1025">
            <v>0</v>
          </cell>
          <cell r="J1025">
            <v>0</v>
          </cell>
          <cell r="K1025">
            <v>0</v>
          </cell>
          <cell r="L1025">
            <v>0</v>
          </cell>
          <cell r="M1025">
            <v>0</v>
          </cell>
          <cell r="N1025">
            <v>0</v>
          </cell>
          <cell r="O1025">
            <v>0</v>
          </cell>
          <cell r="P1025">
            <v>0</v>
          </cell>
          <cell r="Q1025">
            <v>0</v>
          </cell>
          <cell r="R1025">
            <v>0</v>
          </cell>
          <cell r="S1025">
            <v>0</v>
          </cell>
          <cell r="T1025">
            <v>0</v>
          </cell>
          <cell r="U1025">
            <v>0</v>
          </cell>
          <cell r="V1025">
            <v>0</v>
          </cell>
          <cell r="W1025">
            <v>0</v>
          </cell>
          <cell r="X1025">
            <v>0</v>
          </cell>
          <cell r="Y1025">
            <v>0</v>
          </cell>
          <cell r="Z1025">
            <v>0</v>
          </cell>
          <cell r="AA1025">
            <v>0</v>
          </cell>
          <cell r="AB1025">
            <v>0</v>
          </cell>
          <cell r="AC1025">
            <v>0</v>
          </cell>
          <cell r="AD1025">
            <v>0</v>
          </cell>
          <cell r="AE1025">
            <v>0</v>
          </cell>
          <cell r="AF1025">
            <v>0</v>
          </cell>
          <cell r="AG1025">
            <v>0</v>
          </cell>
        </row>
        <row r="1026">
          <cell r="H1026">
            <v>0</v>
          </cell>
          <cell r="I1026">
            <v>0</v>
          </cell>
          <cell r="J1026">
            <v>0</v>
          </cell>
          <cell r="K1026">
            <v>0</v>
          </cell>
          <cell r="L1026">
            <v>0</v>
          </cell>
          <cell r="M1026">
            <v>0</v>
          </cell>
          <cell r="N1026">
            <v>0</v>
          </cell>
          <cell r="O1026">
            <v>0</v>
          </cell>
          <cell r="P1026">
            <v>0</v>
          </cell>
          <cell r="Q1026">
            <v>0</v>
          </cell>
          <cell r="R1026">
            <v>0</v>
          </cell>
          <cell r="S1026">
            <v>0</v>
          </cell>
          <cell r="T1026">
            <v>0</v>
          </cell>
          <cell r="U1026">
            <v>0</v>
          </cell>
          <cell r="V1026">
            <v>0</v>
          </cell>
          <cell r="W1026">
            <v>0</v>
          </cell>
          <cell r="X1026">
            <v>0</v>
          </cell>
          <cell r="Y1026">
            <v>0</v>
          </cell>
          <cell r="Z1026">
            <v>0</v>
          </cell>
          <cell r="AA1026">
            <v>0</v>
          </cell>
          <cell r="AB1026">
            <v>0</v>
          </cell>
          <cell r="AC1026">
            <v>0</v>
          </cell>
          <cell r="AD1026">
            <v>0</v>
          </cell>
          <cell r="AE1026">
            <v>0</v>
          </cell>
          <cell r="AF1026">
            <v>0</v>
          </cell>
          <cell r="AG1026">
            <v>0</v>
          </cell>
        </row>
        <row r="1027">
          <cell r="H1027">
            <v>0</v>
          </cell>
          <cell r="I1027">
            <v>0</v>
          </cell>
          <cell r="J1027">
            <v>0</v>
          </cell>
          <cell r="K1027">
            <v>0</v>
          </cell>
          <cell r="L1027">
            <v>0</v>
          </cell>
          <cell r="M1027">
            <v>0</v>
          </cell>
          <cell r="N1027">
            <v>0</v>
          </cell>
          <cell r="O1027">
            <v>0</v>
          </cell>
          <cell r="P1027">
            <v>0</v>
          </cell>
          <cell r="Q1027">
            <v>0</v>
          </cell>
          <cell r="R1027">
            <v>0</v>
          </cell>
          <cell r="S1027">
            <v>0</v>
          </cell>
          <cell r="T1027">
            <v>0</v>
          </cell>
          <cell r="U1027">
            <v>0</v>
          </cell>
          <cell r="V1027">
            <v>0</v>
          </cell>
          <cell r="W1027">
            <v>0</v>
          </cell>
          <cell r="X1027">
            <v>0</v>
          </cell>
          <cell r="Y1027">
            <v>0</v>
          </cell>
          <cell r="Z1027">
            <v>0</v>
          </cell>
          <cell r="AA1027">
            <v>0</v>
          </cell>
          <cell r="AB1027">
            <v>0</v>
          </cell>
          <cell r="AC1027">
            <v>0</v>
          </cell>
          <cell r="AD1027">
            <v>0</v>
          </cell>
          <cell r="AE1027">
            <v>0</v>
          </cell>
          <cell r="AF1027">
            <v>0</v>
          </cell>
          <cell r="AG1027">
            <v>0</v>
          </cell>
        </row>
        <row r="1028">
          <cell r="H1028">
            <v>0</v>
          </cell>
          <cell r="I1028">
            <v>0</v>
          </cell>
          <cell r="J1028">
            <v>0</v>
          </cell>
          <cell r="K1028">
            <v>0</v>
          </cell>
          <cell r="L1028">
            <v>0</v>
          </cell>
          <cell r="M1028">
            <v>0</v>
          </cell>
          <cell r="N1028">
            <v>0</v>
          </cell>
          <cell r="O1028">
            <v>0</v>
          </cell>
          <cell r="P1028">
            <v>0</v>
          </cell>
          <cell r="Q1028">
            <v>0</v>
          </cell>
          <cell r="R1028">
            <v>0</v>
          </cell>
          <cell r="S1028">
            <v>0</v>
          </cell>
          <cell r="T1028">
            <v>0</v>
          </cell>
          <cell r="U1028">
            <v>0</v>
          </cell>
          <cell r="V1028">
            <v>0</v>
          </cell>
          <cell r="W1028">
            <v>0</v>
          </cell>
          <cell r="X1028">
            <v>0</v>
          </cell>
          <cell r="Y1028">
            <v>0</v>
          </cell>
          <cell r="Z1028">
            <v>0</v>
          </cell>
          <cell r="AA1028">
            <v>0</v>
          </cell>
          <cell r="AB1028">
            <v>0</v>
          </cell>
          <cell r="AC1028">
            <v>0</v>
          </cell>
          <cell r="AD1028">
            <v>0</v>
          </cell>
          <cell r="AE1028">
            <v>0</v>
          </cell>
          <cell r="AF1028">
            <v>0</v>
          </cell>
          <cell r="AG1028">
            <v>0</v>
          </cell>
        </row>
        <row r="1029">
          <cell r="H1029">
            <v>0</v>
          </cell>
          <cell r="I1029">
            <v>0</v>
          </cell>
          <cell r="J1029">
            <v>0</v>
          </cell>
          <cell r="K1029">
            <v>0</v>
          </cell>
          <cell r="L1029">
            <v>0</v>
          </cell>
          <cell r="M1029">
            <v>0</v>
          </cell>
          <cell r="N1029">
            <v>0</v>
          </cell>
          <cell r="O1029">
            <v>0</v>
          </cell>
          <cell r="P1029">
            <v>0</v>
          </cell>
          <cell r="Q1029">
            <v>0</v>
          </cell>
          <cell r="R1029">
            <v>0</v>
          </cell>
          <cell r="S1029">
            <v>0</v>
          </cell>
          <cell r="T1029">
            <v>0</v>
          </cell>
          <cell r="U1029">
            <v>0</v>
          </cell>
          <cell r="V1029">
            <v>0</v>
          </cell>
          <cell r="W1029">
            <v>0</v>
          </cell>
          <cell r="X1029">
            <v>0</v>
          </cell>
          <cell r="Y1029">
            <v>0</v>
          </cell>
          <cell r="Z1029">
            <v>0</v>
          </cell>
          <cell r="AA1029">
            <v>0</v>
          </cell>
          <cell r="AB1029">
            <v>0</v>
          </cell>
          <cell r="AC1029">
            <v>0</v>
          </cell>
          <cell r="AD1029">
            <v>0</v>
          </cell>
          <cell r="AE1029">
            <v>0</v>
          </cell>
          <cell r="AF1029">
            <v>0</v>
          </cell>
          <cell r="AG1029">
            <v>0</v>
          </cell>
        </row>
        <row r="1030">
          <cell r="G1030">
            <v>385141.6</v>
          </cell>
          <cell r="H1030">
            <v>691423.00000000012</v>
          </cell>
          <cell r="I1030">
            <v>1076564.6000000001</v>
          </cell>
          <cell r="J1030">
            <v>639147.69999999995</v>
          </cell>
          <cell r="K1030">
            <v>1715712.3</v>
          </cell>
          <cell r="L1030">
            <v>502614.59999999986</v>
          </cell>
          <cell r="M1030">
            <v>2218326.9</v>
          </cell>
          <cell r="N1030">
            <v>578560.80000000028</v>
          </cell>
          <cell r="O1030">
            <v>2796887.7</v>
          </cell>
          <cell r="P1030">
            <v>581082.19999999972</v>
          </cell>
          <cell r="Q1030">
            <v>1662257.5999999999</v>
          </cell>
          <cell r="R1030">
            <v>3377969.9</v>
          </cell>
          <cell r="S1030">
            <v>453498.5</v>
          </cell>
          <cell r="T1030">
            <v>3831468.4</v>
          </cell>
          <cell r="U1030">
            <v>35213.100000000093</v>
          </cell>
          <cell r="V1030">
            <v>3866681.5</v>
          </cell>
          <cell r="W1030">
            <v>101.60000000009313</v>
          </cell>
          <cell r="X1030">
            <v>488813.20000000019</v>
          </cell>
          <cell r="Y1030">
            <v>3866783.1</v>
          </cell>
          <cell r="Z1030">
            <v>-3866783.1</v>
          </cell>
          <cell r="AA1030">
            <v>0</v>
          </cell>
          <cell r="AB1030">
            <v>0</v>
          </cell>
          <cell r="AC1030">
            <v>-3866783.1</v>
          </cell>
          <cell r="AD1030">
            <v>0</v>
          </cell>
          <cell r="AE1030">
            <v>-3866783.1</v>
          </cell>
          <cell r="AF1030">
            <v>-3377969.9</v>
          </cell>
          <cell r="AG1030">
            <v>0</v>
          </cell>
        </row>
        <row r="1031">
          <cell r="G1031">
            <v>631441.29999999993</v>
          </cell>
          <cell r="H1031">
            <v>73793.100000000093</v>
          </cell>
          <cell r="I1031">
            <v>705234.4</v>
          </cell>
          <cell r="J1031">
            <v>324505.40000000002</v>
          </cell>
          <cell r="K1031">
            <v>1029739.8</v>
          </cell>
          <cell r="L1031">
            <v>281626.69999999995</v>
          </cell>
          <cell r="M1031">
            <v>1311366.5</v>
          </cell>
          <cell r="N1031">
            <v>1644067.3</v>
          </cell>
          <cell r="O1031">
            <v>2955433.8000000003</v>
          </cell>
          <cell r="P1031">
            <v>1971069.6</v>
          </cell>
          <cell r="Q1031">
            <v>3896763.6000000006</v>
          </cell>
          <cell r="R1031">
            <v>4926503.4000000004</v>
          </cell>
          <cell r="S1031">
            <v>1039228.2000000002</v>
          </cell>
          <cell r="T1031">
            <v>5965731.6000000006</v>
          </cell>
          <cell r="U1031">
            <v>298547.79999999888</v>
          </cell>
          <cell r="V1031">
            <v>6264279.3999999994</v>
          </cell>
          <cell r="W1031">
            <v>1034888.9000000004</v>
          </cell>
          <cell r="X1031">
            <v>2372664.8000000003</v>
          </cell>
          <cell r="Y1031">
            <v>7299168.2999999998</v>
          </cell>
          <cell r="Z1031">
            <v>-7299168.2999999998</v>
          </cell>
          <cell r="AA1031">
            <v>0</v>
          </cell>
          <cell r="AB1031">
            <v>0</v>
          </cell>
          <cell r="AC1031">
            <v>0</v>
          </cell>
          <cell r="AD1031">
            <v>0</v>
          </cell>
          <cell r="AE1031">
            <v>-7299168.2999999998</v>
          </cell>
          <cell r="AF1031">
            <v>-4926503.5</v>
          </cell>
          <cell r="AG1031">
            <v>0</v>
          </cell>
        </row>
        <row r="1032">
          <cell r="G1032">
            <v>961.6</v>
          </cell>
          <cell r="H1032">
            <v>1306.2000000000003</v>
          </cell>
          <cell r="I1032">
            <v>2267.8000000000002</v>
          </cell>
          <cell r="J1032">
            <v>2754.2</v>
          </cell>
          <cell r="K1032">
            <v>5022</v>
          </cell>
          <cell r="L1032">
            <v>1643</v>
          </cell>
          <cell r="M1032">
            <v>6665</v>
          </cell>
          <cell r="N1032">
            <v>3201.8999999999996</v>
          </cell>
          <cell r="O1032">
            <v>9866.9</v>
          </cell>
          <cell r="P1032">
            <v>2945.2000000000007</v>
          </cell>
          <cell r="Q1032">
            <v>7790.1</v>
          </cell>
          <cell r="R1032">
            <v>12812.1</v>
          </cell>
          <cell r="S1032">
            <v>1436.6999999999989</v>
          </cell>
          <cell r="T1032">
            <v>14248.8</v>
          </cell>
          <cell r="U1032">
            <v>1572.0000000000018</v>
          </cell>
          <cell r="V1032">
            <v>15820.800000000001</v>
          </cell>
          <cell r="W1032">
            <v>859.49999999999818</v>
          </cell>
          <cell r="X1032">
            <v>3868.1999999999989</v>
          </cell>
          <cell r="Y1032">
            <v>16680.3</v>
          </cell>
          <cell r="Z1032">
            <v>-16680.3</v>
          </cell>
          <cell r="AA1032">
            <v>0</v>
          </cell>
          <cell r="AB1032">
            <v>0</v>
          </cell>
          <cell r="AC1032">
            <v>0</v>
          </cell>
          <cell r="AD1032">
            <v>0</v>
          </cell>
          <cell r="AE1032">
            <v>-16680.3</v>
          </cell>
          <cell r="AF1032">
            <v>-12812.1</v>
          </cell>
          <cell r="AG1032">
            <v>0</v>
          </cell>
        </row>
        <row r="1033">
          <cell r="G1033">
            <v>1624.6</v>
          </cell>
          <cell r="H1033">
            <v>2488.2999999999997</v>
          </cell>
          <cell r="I1033">
            <v>4112.8999999999996</v>
          </cell>
          <cell r="J1033">
            <v>696.20000000000073</v>
          </cell>
          <cell r="K1033">
            <v>4809.1000000000004</v>
          </cell>
          <cell r="L1033">
            <v>509.5</v>
          </cell>
          <cell r="M1033">
            <v>5318.6</v>
          </cell>
          <cell r="N1033">
            <v>1982.5</v>
          </cell>
          <cell r="O1033">
            <v>7301.1</v>
          </cell>
          <cell r="P1033">
            <v>1145.6999999999989</v>
          </cell>
          <cell r="Q1033">
            <v>3637.6999999999989</v>
          </cell>
          <cell r="R1033">
            <v>8446.7999999999993</v>
          </cell>
          <cell r="S1033">
            <v>7676.4000000000015</v>
          </cell>
          <cell r="T1033">
            <v>16123.2</v>
          </cell>
          <cell r="U1033">
            <v>296.5</v>
          </cell>
          <cell r="V1033">
            <v>16419.7</v>
          </cell>
          <cell r="W1033">
            <v>322.20000000000073</v>
          </cell>
          <cell r="X1033">
            <v>8295.0999999999985</v>
          </cell>
          <cell r="Y1033">
            <v>16741.900000000001</v>
          </cell>
          <cell r="Z1033">
            <v>-16741.900000000001</v>
          </cell>
          <cell r="AA1033">
            <v>0</v>
          </cell>
          <cell r="AB1033">
            <v>0</v>
          </cell>
          <cell r="AC1033">
            <v>0</v>
          </cell>
          <cell r="AD1033">
            <v>0</v>
          </cell>
          <cell r="AE1033">
            <v>-16741.900000000001</v>
          </cell>
          <cell r="AF1033">
            <v>-8446.7999999999993</v>
          </cell>
          <cell r="AG1033">
            <v>0</v>
          </cell>
        </row>
        <row r="1034">
          <cell r="G1034">
            <v>4943.5</v>
          </cell>
          <cell r="H1034">
            <v>3629.7999999999993</v>
          </cell>
          <cell r="I1034">
            <v>8573.2999999999993</v>
          </cell>
          <cell r="J1034">
            <v>1145.8999999999996</v>
          </cell>
          <cell r="K1034">
            <v>9719.1999999999989</v>
          </cell>
          <cell r="L1034">
            <v>4311.1000000000022</v>
          </cell>
          <cell r="M1034">
            <v>14030.300000000001</v>
          </cell>
          <cell r="N1034">
            <v>5937.9999999999982</v>
          </cell>
          <cell r="O1034">
            <v>19968.3</v>
          </cell>
          <cell r="P1034">
            <v>5160.9000000000015</v>
          </cell>
          <cell r="Q1034">
            <v>15410.000000000002</v>
          </cell>
          <cell r="R1034">
            <v>25129.200000000001</v>
          </cell>
          <cell r="S1034">
            <v>4494.7000000000007</v>
          </cell>
          <cell r="T1034">
            <v>29623.9</v>
          </cell>
          <cell r="U1034">
            <v>2649.5</v>
          </cell>
          <cell r="V1034">
            <v>32273.4</v>
          </cell>
          <cell r="W1034">
            <v>4149.6999999999971</v>
          </cell>
          <cell r="X1034">
            <v>11293.900000000001</v>
          </cell>
          <cell r="Y1034">
            <v>36423.1</v>
          </cell>
          <cell r="Z1034">
            <v>-36423.1</v>
          </cell>
          <cell r="AA1034">
            <v>0</v>
          </cell>
          <cell r="AB1034">
            <v>0</v>
          </cell>
          <cell r="AC1034">
            <v>0</v>
          </cell>
          <cell r="AD1034">
            <v>0</v>
          </cell>
          <cell r="AE1034">
            <v>-36423.1</v>
          </cell>
          <cell r="AF1034">
            <v>-25129.200000000001</v>
          </cell>
          <cell r="AG1034">
            <v>0</v>
          </cell>
        </row>
        <row r="1035">
          <cell r="G1035">
            <v>468.4</v>
          </cell>
          <cell r="H1035">
            <v>635.19999999999993</v>
          </cell>
          <cell r="I1035">
            <v>1103.5999999999999</v>
          </cell>
          <cell r="J1035">
            <v>3134.2999999999997</v>
          </cell>
          <cell r="K1035">
            <v>4237.8999999999996</v>
          </cell>
          <cell r="L1035">
            <v>931.90000000000055</v>
          </cell>
          <cell r="M1035">
            <v>5169.8</v>
          </cell>
          <cell r="N1035">
            <v>1096.3000000000002</v>
          </cell>
          <cell r="O1035">
            <v>6266.1</v>
          </cell>
          <cell r="P1035">
            <v>2950.5</v>
          </cell>
          <cell r="Q1035">
            <v>4978.7000000000007</v>
          </cell>
          <cell r="R1035">
            <v>9216.6</v>
          </cell>
          <cell r="S1035">
            <v>2103.5</v>
          </cell>
          <cell r="T1035">
            <v>11320.1</v>
          </cell>
          <cell r="U1035">
            <v>6357.4999999999982</v>
          </cell>
          <cell r="V1035">
            <v>17677.599999999999</v>
          </cell>
          <cell r="W1035">
            <v>791</v>
          </cell>
          <cell r="X1035">
            <v>9252.0000000000018</v>
          </cell>
          <cell r="Y1035">
            <v>18468.599999999999</v>
          </cell>
          <cell r="Z1035">
            <v>-18468.599999999999</v>
          </cell>
          <cell r="AA1035">
            <v>0</v>
          </cell>
          <cell r="AB1035">
            <v>0</v>
          </cell>
          <cell r="AC1035">
            <v>0</v>
          </cell>
          <cell r="AD1035">
            <v>0</v>
          </cell>
          <cell r="AE1035">
            <v>-18468.599999999999</v>
          </cell>
          <cell r="AF1035">
            <v>-9216.5999999999985</v>
          </cell>
          <cell r="AG1035">
            <v>0</v>
          </cell>
        </row>
        <row r="1036">
          <cell r="G1036">
            <v>6727.6</v>
          </cell>
          <cell r="H1036">
            <v>10025.6</v>
          </cell>
          <cell r="I1036">
            <v>16753.2</v>
          </cell>
          <cell r="J1036">
            <v>11977.5</v>
          </cell>
          <cell r="K1036">
            <v>28730.7</v>
          </cell>
          <cell r="L1036">
            <v>15993.3</v>
          </cell>
          <cell r="M1036">
            <v>44724</v>
          </cell>
          <cell r="N1036">
            <v>29066.100000000006</v>
          </cell>
          <cell r="O1036">
            <v>73790.100000000006</v>
          </cell>
          <cell r="P1036">
            <v>-23692.000000000007</v>
          </cell>
          <cell r="Q1036">
            <v>21367.399999999998</v>
          </cell>
          <cell r="R1036">
            <v>50098.1</v>
          </cell>
          <cell r="S1036">
            <v>15444.80000000001</v>
          </cell>
          <cell r="T1036">
            <v>65542.900000000009</v>
          </cell>
          <cell r="U1036">
            <v>4742.7999999999884</v>
          </cell>
          <cell r="V1036">
            <v>70285.7</v>
          </cell>
          <cell r="W1036">
            <v>6781.5000000000146</v>
          </cell>
          <cell r="X1036">
            <v>26969.100000000002</v>
          </cell>
          <cell r="Y1036">
            <v>77067.200000000012</v>
          </cell>
          <cell r="Z1036">
            <v>-77067.200000000012</v>
          </cell>
          <cell r="AA1036">
            <v>0</v>
          </cell>
          <cell r="AB1036">
            <v>0</v>
          </cell>
          <cell r="AC1036">
            <v>0</v>
          </cell>
          <cell r="AD1036">
            <v>0</v>
          </cell>
          <cell r="AE1036">
            <v>-77067.200000000012</v>
          </cell>
          <cell r="AF1036">
            <v>-50098.100000000006</v>
          </cell>
          <cell r="AG1036">
            <v>0</v>
          </cell>
        </row>
        <row r="1037">
          <cell r="G1037">
            <v>1647.7000000000003</v>
          </cell>
          <cell r="H1037">
            <v>3174.1999999999994</v>
          </cell>
          <cell r="I1037">
            <v>4821.8999999999996</v>
          </cell>
          <cell r="J1037">
            <v>4373.8000000000011</v>
          </cell>
          <cell r="K1037">
            <v>9195.7000000000007</v>
          </cell>
          <cell r="L1037">
            <v>5476</v>
          </cell>
          <cell r="M1037">
            <v>14671.7</v>
          </cell>
          <cell r="N1037">
            <v>2986.5999999999985</v>
          </cell>
          <cell r="O1037">
            <v>17658.3</v>
          </cell>
          <cell r="P1037">
            <v>5312.7999999999993</v>
          </cell>
          <cell r="Q1037">
            <v>13775.399999999998</v>
          </cell>
          <cell r="R1037">
            <v>22971.1</v>
          </cell>
          <cell r="S1037">
            <v>2852</v>
          </cell>
          <cell r="T1037">
            <v>25823.1</v>
          </cell>
          <cell r="U1037">
            <v>3910.1999999999971</v>
          </cell>
          <cell r="V1037">
            <v>29733.299999999996</v>
          </cell>
          <cell r="W1037">
            <v>5593.6000000000058</v>
          </cell>
          <cell r="X1037">
            <v>12355.800000000001</v>
          </cell>
          <cell r="Y1037">
            <v>35326.9</v>
          </cell>
          <cell r="Z1037">
            <v>-35326.9</v>
          </cell>
          <cell r="AA1037">
            <v>0</v>
          </cell>
          <cell r="AB1037">
            <v>0</v>
          </cell>
          <cell r="AC1037">
            <v>0</v>
          </cell>
          <cell r="AD1037">
            <v>0</v>
          </cell>
          <cell r="AE1037">
            <v>-35326.9</v>
          </cell>
          <cell r="AF1037">
            <v>-22971.1</v>
          </cell>
          <cell r="AG1037">
            <v>0</v>
          </cell>
        </row>
        <row r="1038">
          <cell r="G1038">
            <v>1569.1</v>
          </cell>
          <cell r="H1038">
            <v>6687.7999999999993</v>
          </cell>
          <cell r="I1038">
            <v>8256.9</v>
          </cell>
          <cell r="J1038">
            <v>16520.5</v>
          </cell>
          <cell r="K1038">
            <v>24777.4</v>
          </cell>
          <cell r="L1038">
            <v>10261.899999999994</v>
          </cell>
          <cell r="M1038">
            <v>35039.299999999996</v>
          </cell>
          <cell r="N1038">
            <v>4654.2000000000044</v>
          </cell>
          <cell r="O1038">
            <v>39693.5</v>
          </cell>
          <cell r="P1038">
            <v>2390.5</v>
          </cell>
          <cell r="Q1038">
            <v>17306.599999999999</v>
          </cell>
          <cell r="R1038">
            <v>42084</v>
          </cell>
          <cell r="S1038">
            <v>2406.1999999999971</v>
          </cell>
          <cell r="T1038">
            <v>44490.2</v>
          </cell>
          <cell r="U1038">
            <v>13335.700000000004</v>
          </cell>
          <cell r="V1038">
            <v>57825.9</v>
          </cell>
          <cell r="W1038">
            <v>3201.6999999999971</v>
          </cell>
          <cell r="X1038">
            <v>18943.599999999999</v>
          </cell>
          <cell r="Y1038">
            <v>61027.6</v>
          </cell>
          <cell r="Z1038">
            <v>-61027.6</v>
          </cell>
          <cell r="AA1038">
            <v>0</v>
          </cell>
          <cell r="AB1038">
            <v>0</v>
          </cell>
          <cell r="AC1038">
            <v>0</v>
          </cell>
          <cell r="AD1038">
            <v>0</v>
          </cell>
          <cell r="AE1038">
            <v>-61027.6</v>
          </cell>
          <cell r="AF1038">
            <v>-42084</v>
          </cell>
          <cell r="AG1038">
            <v>0</v>
          </cell>
        </row>
        <row r="1039">
          <cell r="G1039">
            <v>2444.8000000000002</v>
          </cell>
          <cell r="H1039">
            <v>2962.2</v>
          </cell>
          <cell r="I1039">
            <v>5407</v>
          </cell>
          <cell r="J1039">
            <v>9345.9000000000015</v>
          </cell>
          <cell r="K1039">
            <v>14752.900000000001</v>
          </cell>
          <cell r="L1039">
            <v>9167.2999999999956</v>
          </cell>
          <cell r="M1039">
            <v>23920.199999999997</v>
          </cell>
          <cell r="N1039">
            <v>-4745.4999999999964</v>
          </cell>
          <cell r="O1039">
            <v>19174.7</v>
          </cell>
          <cell r="P1039">
            <v>566</v>
          </cell>
          <cell r="Q1039">
            <v>4987.7999999999993</v>
          </cell>
          <cell r="R1039">
            <v>19740.7</v>
          </cell>
          <cell r="S1039">
            <v>10026.199999999997</v>
          </cell>
          <cell r="T1039">
            <v>29766.899999999998</v>
          </cell>
          <cell r="U1039">
            <v>-6652.6999999999935</v>
          </cell>
          <cell r="V1039">
            <v>23114.200000000004</v>
          </cell>
          <cell r="W1039">
            <v>816.69999999999345</v>
          </cell>
          <cell r="X1039">
            <v>4190.1999999999989</v>
          </cell>
          <cell r="Y1039">
            <v>23930.899999999998</v>
          </cell>
          <cell r="Z1039">
            <v>-23930.899999999998</v>
          </cell>
          <cell r="AA1039">
            <v>0</v>
          </cell>
          <cell r="AB1039">
            <v>0</v>
          </cell>
          <cell r="AC1039">
            <v>0</v>
          </cell>
          <cell r="AD1039">
            <v>0</v>
          </cell>
          <cell r="AE1039">
            <v>-23930.899999999998</v>
          </cell>
          <cell r="AF1039">
            <v>-19740.699999999997</v>
          </cell>
          <cell r="AG1039">
            <v>0</v>
          </cell>
        </row>
        <row r="1040">
          <cell r="G1040">
            <v>525.30000000000007</v>
          </cell>
          <cell r="H1040">
            <v>6230.6</v>
          </cell>
          <cell r="I1040">
            <v>6755.9000000000005</v>
          </cell>
          <cell r="J1040">
            <v>4910.7999999999984</v>
          </cell>
          <cell r="K1040">
            <v>11666.699999999999</v>
          </cell>
          <cell r="L1040">
            <v>3878.6000000000022</v>
          </cell>
          <cell r="M1040">
            <v>15545.300000000001</v>
          </cell>
          <cell r="N1040">
            <v>2795.9999999999982</v>
          </cell>
          <cell r="O1040">
            <v>18341.3</v>
          </cell>
          <cell r="P1040">
            <v>4277.5</v>
          </cell>
          <cell r="Q1040">
            <v>10952.1</v>
          </cell>
          <cell r="R1040">
            <v>22618.799999999999</v>
          </cell>
          <cell r="S1040">
            <v>666.5</v>
          </cell>
          <cell r="T1040">
            <v>23285.3</v>
          </cell>
          <cell r="U1040">
            <v>756.5</v>
          </cell>
          <cell r="V1040">
            <v>24041.8</v>
          </cell>
          <cell r="W1040">
            <v>964.70000000000073</v>
          </cell>
          <cell r="X1040">
            <v>2387.6999999999994</v>
          </cell>
          <cell r="Y1040">
            <v>25006.5</v>
          </cell>
          <cell r="Z1040">
            <v>-25006.5</v>
          </cell>
          <cell r="AA1040">
            <v>0</v>
          </cell>
          <cell r="AB1040">
            <v>0</v>
          </cell>
          <cell r="AC1040">
            <v>0</v>
          </cell>
          <cell r="AD1040">
            <v>0</v>
          </cell>
          <cell r="AE1040">
            <v>-25006.5</v>
          </cell>
          <cell r="AF1040">
            <v>-22618.799999999999</v>
          </cell>
          <cell r="AG1040">
            <v>0</v>
          </cell>
        </row>
        <row r="1041">
          <cell r="G1041">
            <v>1512.2</v>
          </cell>
          <cell r="H1041">
            <v>-232.90000000000009</v>
          </cell>
          <cell r="I1041">
            <v>1279.3</v>
          </cell>
          <cell r="J1041">
            <v>1689.3000000000004</v>
          </cell>
          <cell r="K1041">
            <v>2968.6000000000004</v>
          </cell>
          <cell r="L1041">
            <v>-130.80000000000018</v>
          </cell>
          <cell r="M1041">
            <v>2837.8</v>
          </cell>
          <cell r="N1041">
            <v>2173.3000000000002</v>
          </cell>
          <cell r="O1041">
            <v>5011.1000000000004</v>
          </cell>
          <cell r="P1041">
            <v>433.29999999999927</v>
          </cell>
          <cell r="Q1041">
            <v>2475.7999999999993</v>
          </cell>
          <cell r="R1041">
            <v>5444.4</v>
          </cell>
          <cell r="S1041">
            <v>1227</v>
          </cell>
          <cell r="T1041">
            <v>6671.4</v>
          </cell>
          <cell r="U1041">
            <v>736.90000000000055</v>
          </cell>
          <cell r="V1041">
            <v>7408.3</v>
          </cell>
          <cell r="W1041">
            <v>569.29999999999927</v>
          </cell>
          <cell r="X1041">
            <v>2533.1999999999998</v>
          </cell>
          <cell r="Y1041">
            <v>7977.5999999999995</v>
          </cell>
          <cell r="Z1041">
            <v>-7977.5999999999995</v>
          </cell>
          <cell r="AA1041">
            <v>0</v>
          </cell>
          <cell r="AB1041">
            <v>0</v>
          </cell>
          <cell r="AC1041">
            <v>0</v>
          </cell>
          <cell r="AD1041">
            <v>0</v>
          </cell>
          <cell r="AE1041">
            <v>-7977.5999999999995</v>
          </cell>
          <cell r="AF1041">
            <v>-5444.4</v>
          </cell>
          <cell r="AG1041">
            <v>0</v>
          </cell>
        </row>
        <row r="1042">
          <cell r="G1042">
            <v>5113</v>
          </cell>
          <cell r="H1042">
            <v>3920</v>
          </cell>
          <cell r="I1042">
            <v>9033</v>
          </cell>
          <cell r="J1042">
            <v>5984</v>
          </cell>
          <cell r="K1042">
            <v>15017</v>
          </cell>
          <cell r="L1042">
            <v>3414</v>
          </cell>
          <cell r="M1042">
            <v>18431</v>
          </cell>
          <cell r="N1042">
            <v>931</v>
          </cell>
          <cell r="O1042">
            <v>19362</v>
          </cell>
          <cell r="P1042">
            <v>3448</v>
          </cell>
          <cell r="Q1042">
            <v>7793</v>
          </cell>
          <cell r="R1042">
            <v>22810</v>
          </cell>
          <cell r="S1042">
            <v>5616</v>
          </cell>
          <cell r="T1042">
            <v>28426</v>
          </cell>
          <cell r="U1042">
            <v>9092</v>
          </cell>
          <cell r="V1042">
            <v>37518</v>
          </cell>
          <cell r="W1042">
            <v>15527</v>
          </cell>
          <cell r="X1042">
            <v>30235</v>
          </cell>
          <cell r="Y1042">
            <v>53045</v>
          </cell>
          <cell r="Z1042">
            <v>-53045</v>
          </cell>
          <cell r="AA1042">
            <v>0</v>
          </cell>
          <cell r="AB1042">
            <v>0</v>
          </cell>
          <cell r="AC1042">
            <v>0</v>
          </cell>
          <cell r="AD1042">
            <v>0</v>
          </cell>
          <cell r="AE1042">
            <v>-53045</v>
          </cell>
          <cell r="AF1042">
            <v>-22810</v>
          </cell>
          <cell r="AG1042">
            <v>0</v>
          </cell>
        </row>
        <row r="1043">
          <cell r="G1043">
            <v>5351.6</v>
          </cell>
          <cell r="H1043">
            <v>4006.6000000000004</v>
          </cell>
          <cell r="I1043">
            <v>9358.2000000000007</v>
          </cell>
          <cell r="J1043">
            <v>7434.7000000000007</v>
          </cell>
          <cell r="K1043">
            <v>16792.900000000001</v>
          </cell>
          <cell r="L1043">
            <v>3590.7000000000007</v>
          </cell>
          <cell r="M1043">
            <v>20383.600000000002</v>
          </cell>
          <cell r="N1043">
            <v>3993.1999999999971</v>
          </cell>
          <cell r="O1043">
            <v>24376.799999999999</v>
          </cell>
          <cell r="P1043">
            <v>-460.70000000000073</v>
          </cell>
          <cell r="Q1043">
            <v>7123.1999999999971</v>
          </cell>
          <cell r="R1043">
            <v>23916.1</v>
          </cell>
          <cell r="S1043">
            <v>2561.5</v>
          </cell>
          <cell r="T1043">
            <v>26477.599999999999</v>
          </cell>
          <cell r="U1043">
            <v>5245.7000000000044</v>
          </cell>
          <cell r="V1043">
            <v>31723.300000000003</v>
          </cell>
          <cell r="W1043">
            <v>3101.3999999999942</v>
          </cell>
          <cell r="X1043">
            <v>10908.599999999999</v>
          </cell>
          <cell r="Y1043">
            <v>34824.699999999997</v>
          </cell>
          <cell r="Z1043">
            <v>-34824.699999999997</v>
          </cell>
          <cell r="AA1043">
            <v>0</v>
          </cell>
          <cell r="AB1043">
            <v>0</v>
          </cell>
          <cell r="AC1043">
            <v>0</v>
          </cell>
          <cell r="AD1043">
            <v>0</v>
          </cell>
          <cell r="AE1043">
            <v>-34824.699999999997</v>
          </cell>
          <cell r="AF1043">
            <v>-23916.1</v>
          </cell>
          <cell r="AG1043">
            <v>0</v>
          </cell>
        </row>
        <row r="1044">
          <cell r="G1044">
            <v>8240</v>
          </cell>
          <cell r="H1044">
            <v>4449.5999999999985</v>
          </cell>
          <cell r="I1044">
            <v>12689.599999999999</v>
          </cell>
          <cell r="J1044">
            <v>1957</v>
          </cell>
          <cell r="K1044">
            <v>14646.599999999999</v>
          </cell>
          <cell r="L1044">
            <v>8171.2000000000007</v>
          </cell>
          <cell r="M1044">
            <v>22817.8</v>
          </cell>
          <cell r="N1044">
            <v>10509.100000000002</v>
          </cell>
          <cell r="O1044">
            <v>33326.9</v>
          </cell>
          <cell r="P1044">
            <v>5899.0999999999985</v>
          </cell>
          <cell r="Q1044">
            <v>24579.4</v>
          </cell>
          <cell r="R1044">
            <v>39226</v>
          </cell>
          <cell r="S1044">
            <v>3168</v>
          </cell>
          <cell r="T1044">
            <v>42394</v>
          </cell>
          <cell r="U1044">
            <v>8543.1000000000058</v>
          </cell>
          <cell r="V1044">
            <v>50937.100000000006</v>
          </cell>
          <cell r="W1044">
            <v>5893.2999999999956</v>
          </cell>
          <cell r="X1044">
            <v>17604.400000000001</v>
          </cell>
          <cell r="Y1044">
            <v>56830.400000000001</v>
          </cell>
          <cell r="Z1044">
            <v>-56830.400000000001</v>
          </cell>
          <cell r="AA1044">
            <v>0</v>
          </cell>
          <cell r="AB1044">
            <v>0</v>
          </cell>
          <cell r="AC1044">
            <v>0</v>
          </cell>
          <cell r="AD1044">
            <v>0</v>
          </cell>
          <cell r="AE1044">
            <v>-56830.400000000001</v>
          </cell>
          <cell r="AF1044">
            <v>-39226</v>
          </cell>
          <cell r="AG1044">
            <v>0</v>
          </cell>
        </row>
        <row r="1045">
          <cell r="G1045">
            <v>590311.89999999991</v>
          </cell>
          <cell r="H1045">
            <v>24509.90000000014</v>
          </cell>
          <cell r="I1045">
            <v>614821.80000000005</v>
          </cell>
          <cell r="J1045">
            <v>252581.30000000005</v>
          </cell>
          <cell r="K1045">
            <v>867403.10000000009</v>
          </cell>
          <cell r="L1045">
            <v>214409</v>
          </cell>
          <cell r="M1045">
            <v>1081812.1000000001</v>
          </cell>
          <cell r="N1045">
            <v>1579484.6</v>
          </cell>
          <cell r="O1045">
            <v>2661296.7000000002</v>
          </cell>
          <cell r="P1045">
            <v>1960692.8999999994</v>
          </cell>
          <cell r="Q1045">
            <v>3754586.4999999995</v>
          </cell>
          <cell r="R1045">
            <v>4621989.5999999996</v>
          </cell>
          <cell r="S1045">
            <v>979548.60000000056</v>
          </cell>
          <cell r="T1045">
            <v>5601538.2000000002</v>
          </cell>
          <cell r="U1045">
            <v>247962.09999999963</v>
          </cell>
          <cell r="V1045">
            <v>5849500.2999999998</v>
          </cell>
          <cell r="W1045">
            <v>986317.29999999981</v>
          </cell>
          <cell r="X1045">
            <v>2213828.0000000005</v>
          </cell>
          <cell r="Y1045">
            <v>6835817.5999999996</v>
          </cell>
          <cell r="Z1045">
            <v>-6835817.5999999996</v>
          </cell>
          <cell r="AA1045">
            <v>0</v>
          </cell>
          <cell r="AB1045">
            <v>0</v>
          </cell>
          <cell r="AC1045">
            <v>0</v>
          </cell>
          <cell r="AD1045">
            <v>0</v>
          </cell>
          <cell r="AE1045">
            <v>-6835817.5999999996</v>
          </cell>
          <cell r="AF1045">
            <v>-4621989.5999999996</v>
          </cell>
          <cell r="AG1045">
            <v>0</v>
          </cell>
        </row>
        <row r="1046">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v>0</v>
          </cell>
          <cell r="U1046">
            <v>0</v>
          </cell>
          <cell r="V1046">
            <v>0</v>
          </cell>
          <cell r="W1046">
            <v>0</v>
          </cell>
          <cell r="X1046">
            <v>0</v>
          </cell>
          <cell r="Y1046">
            <v>0</v>
          </cell>
          <cell r="Z1046">
            <v>0</v>
          </cell>
          <cell r="AA1046">
            <v>0</v>
          </cell>
          <cell r="AB1046">
            <v>0</v>
          </cell>
          <cell r="AC1046">
            <v>0</v>
          </cell>
          <cell r="AD1046">
            <v>0</v>
          </cell>
          <cell r="AE1046">
            <v>0</v>
          </cell>
          <cell r="AF1046">
            <v>0</v>
          </cell>
          <cell r="AG1046">
            <v>0</v>
          </cell>
        </row>
        <row r="1047">
          <cell r="G1047">
            <v>14415</v>
          </cell>
          <cell r="H1047">
            <v>15622.8</v>
          </cell>
          <cell r="I1047">
            <v>30037.8</v>
          </cell>
          <cell r="J1047">
            <v>15123.100000000002</v>
          </cell>
          <cell r="K1047">
            <v>45160.9</v>
          </cell>
          <cell r="L1047">
            <v>12986.599999999997</v>
          </cell>
          <cell r="M1047">
            <v>58147.5</v>
          </cell>
          <cell r="N1047">
            <v>16139.800000000003</v>
          </cell>
          <cell r="O1047">
            <v>74287.3</v>
          </cell>
          <cell r="P1047">
            <v>12943.099999999991</v>
          </cell>
          <cell r="Q1047">
            <v>42069.499999999993</v>
          </cell>
          <cell r="R1047">
            <v>87230.399999999994</v>
          </cell>
          <cell r="S1047">
            <v>16061.700000000012</v>
          </cell>
          <cell r="T1047">
            <v>103292.1</v>
          </cell>
          <cell r="U1047">
            <v>32071.100000000006</v>
          </cell>
          <cell r="V1047">
            <v>135363.20000000001</v>
          </cell>
          <cell r="W1047">
            <v>19336.599999999977</v>
          </cell>
          <cell r="X1047">
            <v>67469.400000000009</v>
          </cell>
          <cell r="Y1047">
            <v>154699.79999999999</v>
          </cell>
          <cell r="Z1047">
            <v>-154699.79999999999</v>
          </cell>
          <cell r="AA1047">
            <v>0</v>
          </cell>
          <cell r="AB1047">
            <v>0</v>
          </cell>
          <cell r="AC1047">
            <v>0</v>
          </cell>
          <cell r="AD1047">
            <v>0</v>
          </cell>
          <cell r="AE1047">
            <v>-154699.79999999999</v>
          </cell>
          <cell r="AF1047">
            <v>-87230.400000000009</v>
          </cell>
          <cell r="AG1047">
            <v>0</v>
          </cell>
        </row>
        <row r="1048">
          <cell r="G1048">
            <v>82.5</v>
          </cell>
          <cell r="H1048">
            <v>81.5</v>
          </cell>
          <cell r="I1048">
            <v>164</v>
          </cell>
          <cell r="J1048">
            <v>106</v>
          </cell>
          <cell r="K1048">
            <v>270</v>
          </cell>
          <cell r="L1048">
            <v>61.600000000000023</v>
          </cell>
          <cell r="M1048">
            <v>331.6</v>
          </cell>
          <cell r="N1048">
            <v>1040</v>
          </cell>
          <cell r="O1048">
            <v>1371.6</v>
          </cell>
          <cell r="P1048">
            <v>306.70000000000005</v>
          </cell>
          <cell r="Q1048">
            <v>1408.3000000000002</v>
          </cell>
          <cell r="R1048">
            <v>1678.3</v>
          </cell>
          <cell r="S1048">
            <v>148.70000000000005</v>
          </cell>
          <cell r="T1048">
            <v>1827</v>
          </cell>
          <cell r="U1048">
            <v>605.40000000000009</v>
          </cell>
          <cell r="V1048">
            <v>2432.4</v>
          </cell>
          <cell r="W1048">
            <v>0.5</v>
          </cell>
          <cell r="X1048">
            <v>754.60000000000014</v>
          </cell>
          <cell r="Y1048">
            <v>2432.9</v>
          </cell>
          <cell r="Z1048">
            <v>-2432.9</v>
          </cell>
          <cell r="AA1048">
            <v>0</v>
          </cell>
          <cell r="AB1048">
            <v>0</v>
          </cell>
          <cell r="AC1048">
            <v>-2432.9</v>
          </cell>
          <cell r="AD1048">
            <v>0</v>
          </cell>
          <cell r="AE1048">
            <v>-2432.9</v>
          </cell>
          <cell r="AF1048">
            <v>-1678.3</v>
          </cell>
          <cell r="AG1048">
            <v>0</v>
          </cell>
        </row>
        <row r="1049">
          <cell r="G1049">
            <v>1444.6</v>
          </cell>
          <cell r="H1049">
            <v>881.59999999999991</v>
          </cell>
          <cell r="I1049">
            <v>2326.1999999999998</v>
          </cell>
          <cell r="J1049">
            <v>740.80000000000018</v>
          </cell>
          <cell r="K1049">
            <v>3067</v>
          </cell>
          <cell r="L1049">
            <v>203.80000000000018</v>
          </cell>
          <cell r="M1049">
            <v>3270.8</v>
          </cell>
          <cell r="N1049">
            <v>1180.0999999999995</v>
          </cell>
          <cell r="O1049">
            <v>4450.8999999999996</v>
          </cell>
          <cell r="P1049">
            <v>802.30000000000018</v>
          </cell>
          <cell r="Q1049">
            <v>2186.1999999999998</v>
          </cell>
          <cell r="R1049">
            <v>5253.2</v>
          </cell>
          <cell r="S1049">
            <v>4510.2</v>
          </cell>
          <cell r="T1049">
            <v>9763.4</v>
          </cell>
          <cell r="U1049">
            <v>372.60000000000036</v>
          </cell>
          <cell r="V1049">
            <v>10136</v>
          </cell>
          <cell r="W1049">
            <v>1129.7999999999993</v>
          </cell>
          <cell r="X1049">
            <v>6012.5999999999995</v>
          </cell>
          <cell r="Y1049">
            <v>11265.8</v>
          </cell>
          <cell r="Z1049">
            <v>-11265.8</v>
          </cell>
          <cell r="AA1049">
            <v>0</v>
          </cell>
          <cell r="AB1049">
            <v>0</v>
          </cell>
          <cell r="AC1049">
            <v>-11265.8</v>
          </cell>
          <cell r="AD1049">
            <v>0</v>
          </cell>
          <cell r="AE1049">
            <v>-11265.8</v>
          </cell>
          <cell r="AF1049">
            <v>-5253.2</v>
          </cell>
          <cell r="AG1049">
            <v>0</v>
          </cell>
        </row>
        <row r="1050">
          <cell r="G1050">
            <v>432.6</v>
          </cell>
          <cell r="H1050">
            <v>346.4</v>
          </cell>
          <cell r="I1050">
            <v>779</v>
          </cell>
          <cell r="J1050">
            <v>484.40000000000009</v>
          </cell>
          <cell r="K1050">
            <v>1263.4000000000001</v>
          </cell>
          <cell r="L1050">
            <v>360</v>
          </cell>
          <cell r="M1050">
            <v>1623.4</v>
          </cell>
          <cell r="N1050">
            <v>451.79999999999973</v>
          </cell>
          <cell r="O1050">
            <v>2075.1999999999998</v>
          </cell>
          <cell r="P1050">
            <v>245.5</v>
          </cell>
          <cell r="Q1050">
            <v>1057.2999999999997</v>
          </cell>
          <cell r="R1050">
            <v>2320.6999999999998</v>
          </cell>
          <cell r="S1050">
            <v>340.20000000000027</v>
          </cell>
          <cell r="T1050">
            <v>2660.9</v>
          </cell>
          <cell r="U1050">
            <v>139.79999999999973</v>
          </cell>
          <cell r="V1050">
            <v>2800.7</v>
          </cell>
          <cell r="W1050">
            <v>1700.5</v>
          </cell>
          <cell r="X1050">
            <v>2180.5</v>
          </cell>
          <cell r="Y1050">
            <v>4501.2</v>
          </cell>
          <cell r="Z1050">
            <v>-4501.2</v>
          </cell>
          <cell r="AA1050">
            <v>0</v>
          </cell>
          <cell r="AB1050">
            <v>0</v>
          </cell>
          <cell r="AC1050">
            <v>-4501.2</v>
          </cell>
          <cell r="AD1050">
            <v>0</v>
          </cell>
          <cell r="AE1050">
            <v>-4501.2</v>
          </cell>
          <cell r="AF1050">
            <v>-2320.6999999999998</v>
          </cell>
          <cell r="AG1050">
            <v>0</v>
          </cell>
        </row>
        <row r="1051">
          <cell r="H1051">
            <v>0</v>
          </cell>
          <cell r="I1051">
            <v>0</v>
          </cell>
          <cell r="J1051">
            <v>0</v>
          </cell>
          <cell r="K1051">
            <v>0</v>
          </cell>
          <cell r="L1051">
            <v>13.7</v>
          </cell>
          <cell r="M1051">
            <v>13.7</v>
          </cell>
          <cell r="N1051">
            <v>0</v>
          </cell>
          <cell r="O1051">
            <v>13.7</v>
          </cell>
          <cell r="P1051">
            <v>20.500000000000004</v>
          </cell>
          <cell r="Q1051">
            <v>34.200000000000003</v>
          </cell>
          <cell r="R1051">
            <v>34.200000000000003</v>
          </cell>
          <cell r="S1051">
            <v>0</v>
          </cell>
          <cell r="T1051">
            <v>34.200000000000003</v>
          </cell>
          <cell r="U1051">
            <v>0</v>
          </cell>
          <cell r="V1051">
            <v>34.200000000000003</v>
          </cell>
          <cell r="W1051">
            <v>20.299999999999997</v>
          </cell>
          <cell r="X1051">
            <v>20.299999999999997</v>
          </cell>
          <cell r="Y1051">
            <v>54.5</v>
          </cell>
          <cell r="Z1051">
            <v>-54.5</v>
          </cell>
          <cell r="AA1051">
            <v>0</v>
          </cell>
          <cell r="AB1051">
            <v>0</v>
          </cell>
          <cell r="AC1051">
            <v>-34.200000000000003</v>
          </cell>
          <cell r="AD1051">
            <v>0</v>
          </cell>
          <cell r="AE1051">
            <v>-54.5</v>
          </cell>
          <cell r="AF1051">
            <v>-34.200000000000003</v>
          </cell>
          <cell r="AG1051">
            <v>0</v>
          </cell>
        </row>
        <row r="1052">
          <cell r="G1052">
            <v>702.1</v>
          </cell>
          <cell r="H1052">
            <v>854.69999999999993</v>
          </cell>
          <cell r="I1052">
            <v>1556.8</v>
          </cell>
          <cell r="J1052">
            <v>692.50000000000023</v>
          </cell>
          <cell r="K1052">
            <v>2249.3000000000002</v>
          </cell>
          <cell r="L1052">
            <v>477.69999999999982</v>
          </cell>
          <cell r="M1052">
            <v>2727</v>
          </cell>
          <cell r="N1052">
            <v>839</v>
          </cell>
          <cell r="O1052">
            <v>3566</v>
          </cell>
          <cell r="P1052">
            <v>330.80000000000018</v>
          </cell>
          <cell r="Q1052">
            <v>1647.5</v>
          </cell>
          <cell r="R1052">
            <v>3896.8</v>
          </cell>
          <cell r="S1052">
            <v>610.09999999999945</v>
          </cell>
          <cell r="T1052">
            <v>4506.8999999999996</v>
          </cell>
          <cell r="U1052">
            <v>403.90000000000055</v>
          </cell>
          <cell r="V1052">
            <v>4910.8</v>
          </cell>
          <cell r="W1052">
            <v>583.19999999999982</v>
          </cell>
          <cell r="X1052">
            <v>1597.1999999999998</v>
          </cell>
          <cell r="Y1052">
            <v>5494</v>
          </cell>
          <cell r="Z1052">
            <v>-5494</v>
          </cell>
          <cell r="AA1052">
            <v>0</v>
          </cell>
          <cell r="AB1052">
            <v>0</v>
          </cell>
          <cell r="AC1052">
            <v>-5494</v>
          </cell>
          <cell r="AD1052">
            <v>0</v>
          </cell>
          <cell r="AE1052">
            <v>-5494</v>
          </cell>
          <cell r="AF1052">
            <v>-3896.8</v>
          </cell>
          <cell r="AG1052">
            <v>0</v>
          </cell>
        </row>
        <row r="1053">
          <cell r="G1053">
            <v>31.6</v>
          </cell>
          <cell r="H1053">
            <v>0.29999999999999716</v>
          </cell>
          <cell r="I1053">
            <v>31.9</v>
          </cell>
          <cell r="J1053">
            <v>91</v>
          </cell>
          <cell r="K1053">
            <v>122.9</v>
          </cell>
          <cell r="L1053">
            <v>106.29999999999998</v>
          </cell>
          <cell r="M1053">
            <v>229.2</v>
          </cell>
          <cell r="N1053">
            <v>84.100000000000023</v>
          </cell>
          <cell r="O1053">
            <v>313.3</v>
          </cell>
          <cell r="P1053">
            <v>2.1999999999999886</v>
          </cell>
          <cell r="Q1053">
            <v>192.6</v>
          </cell>
          <cell r="R1053">
            <v>315.5</v>
          </cell>
          <cell r="S1053">
            <v>369.20000000000005</v>
          </cell>
          <cell r="T1053">
            <v>684.7</v>
          </cell>
          <cell r="U1053">
            <v>1603.2</v>
          </cell>
          <cell r="V1053">
            <v>2287.9</v>
          </cell>
          <cell r="W1053">
            <v>115.79999999999973</v>
          </cell>
          <cell r="X1053">
            <v>2088.1999999999998</v>
          </cell>
          <cell r="Y1053">
            <v>2403.6999999999998</v>
          </cell>
          <cell r="Z1053">
            <v>-2403.6999999999998</v>
          </cell>
          <cell r="AA1053">
            <v>0</v>
          </cell>
          <cell r="AB1053">
            <v>0</v>
          </cell>
          <cell r="AC1053">
            <v>-2403.6999999999998</v>
          </cell>
          <cell r="AD1053">
            <v>0</v>
          </cell>
          <cell r="AE1053">
            <v>-2403.6999999999998</v>
          </cell>
          <cell r="AF1053">
            <v>-315.5</v>
          </cell>
          <cell r="AG1053">
            <v>0</v>
          </cell>
        </row>
        <row r="1054">
          <cell r="G1054">
            <v>1205.0999999999999</v>
          </cell>
          <cell r="H1054">
            <v>6367.1</v>
          </cell>
          <cell r="I1054">
            <v>7572.2</v>
          </cell>
          <cell r="J1054">
            <v>5214.9000000000005</v>
          </cell>
          <cell r="K1054">
            <v>12787.1</v>
          </cell>
          <cell r="L1054">
            <v>6565.9999999999982</v>
          </cell>
          <cell r="M1054">
            <v>19353.099999999999</v>
          </cell>
          <cell r="N1054">
            <v>4445.8000000000029</v>
          </cell>
          <cell r="O1054">
            <v>23798.9</v>
          </cell>
          <cell r="P1054">
            <v>2110.7999999999993</v>
          </cell>
          <cell r="Q1054">
            <v>13122.6</v>
          </cell>
          <cell r="R1054">
            <v>25909.7</v>
          </cell>
          <cell r="S1054">
            <v>2238.7999999999993</v>
          </cell>
          <cell r="T1054">
            <v>28148.5</v>
          </cell>
          <cell r="U1054">
            <v>12470.800000000003</v>
          </cell>
          <cell r="V1054">
            <v>40619.300000000003</v>
          </cell>
          <cell r="W1054">
            <v>3027.5</v>
          </cell>
          <cell r="X1054">
            <v>17737.100000000002</v>
          </cell>
          <cell r="Y1054">
            <v>43646.8</v>
          </cell>
          <cell r="Z1054">
            <v>-43646.8</v>
          </cell>
          <cell r="AA1054">
            <v>0</v>
          </cell>
          <cell r="AB1054">
            <v>0</v>
          </cell>
          <cell r="AC1054">
            <v>-43646.8</v>
          </cell>
          <cell r="AD1054">
            <v>0</v>
          </cell>
          <cell r="AE1054">
            <v>-43646.8</v>
          </cell>
          <cell r="AF1054">
            <v>-25909.7</v>
          </cell>
          <cell r="AG1054">
            <v>0</v>
          </cell>
        </row>
        <row r="1055">
          <cell r="G1055">
            <v>339.9</v>
          </cell>
          <cell r="H1055">
            <v>364.4</v>
          </cell>
          <cell r="I1055">
            <v>704.3</v>
          </cell>
          <cell r="J1055">
            <v>1432.5000000000002</v>
          </cell>
          <cell r="K1055">
            <v>2136.8000000000002</v>
          </cell>
          <cell r="L1055">
            <v>113.79999999999973</v>
          </cell>
          <cell r="M1055">
            <v>2250.6</v>
          </cell>
          <cell r="N1055">
            <v>285.30000000000018</v>
          </cell>
          <cell r="O1055">
            <v>2535.9</v>
          </cell>
          <cell r="P1055">
            <v>221.79999999999973</v>
          </cell>
          <cell r="Q1055">
            <v>620.89999999999964</v>
          </cell>
          <cell r="R1055">
            <v>2757.7</v>
          </cell>
          <cell r="S1055">
            <v>155</v>
          </cell>
          <cell r="T1055">
            <v>2912.7</v>
          </cell>
          <cell r="U1055">
            <v>53.400000000000091</v>
          </cell>
          <cell r="V1055">
            <v>2966.1</v>
          </cell>
          <cell r="W1055">
            <v>0</v>
          </cell>
          <cell r="X1055">
            <v>208.40000000000009</v>
          </cell>
          <cell r="Y1055">
            <v>2966.1</v>
          </cell>
          <cell r="Z1055">
            <v>-2966.1</v>
          </cell>
          <cell r="AA1055">
            <v>0</v>
          </cell>
          <cell r="AB1055">
            <v>0</v>
          </cell>
          <cell r="AC1055">
            <v>-2966.1</v>
          </cell>
          <cell r="AD1055">
            <v>0</v>
          </cell>
          <cell r="AE1055">
            <v>-2966.1</v>
          </cell>
          <cell r="AF1055">
            <v>-2757.7</v>
          </cell>
          <cell r="AG1055">
            <v>0</v>
          </cell>
        </row>
        <row r="1056">
          <cell r="H1056">
            <v>271.5</v>
          </cell>
          <cell r="I1056">
            <v>271.5</v>
          </cell>
          <cell r="J1056">
            <v>0</v>
          </cell>
          <cell r="K1056">
            <v>271.5</v>
          </cell>
          <cell r="L1056">
            <v>481.29999999999995</v>
          </cell>
          <cell r="M1056">
            <v>752.8</v>
          </cell>
          <cell r="N1056">
            <v>226.40000000000009</v>
          </cell>
          <cell r="O1056">
            <v>979.2</v>
          </cell>
          <cell r="P1056">
            <v>729.3</v>
          </cell>
          <cell r="Q1056">
            <v>1437</v>
          </cell>
          <cell r="R1056">
            <v>1708.5</v>
          </cell>
          <cell r="S1056">
            <v>90.700000000000045</v>
          </cell>
          <cell r="T1056">
            <v>1799.2</v>
          </cell>
          <cell r="U1056">
            <v>3.3999999999998636</v>
          </cell>
          <cell r="V1056">
            <v>1802.6</v>
          </cell>
          <cell r="W1056">
            <v>82.100000000000136</v>
          </cell>
          <cell r="X1056">
            <v>176.20000000000005</v>
          </cell>
          <cell r="Y1056">
            <v>1884.7</v>
          </cell>
          <cell r="Z1056">
            <v>-1884.7</v>
          </cell>
          <cell r="AA1056">
            <v>0</v>
          </cell>
          <cell r="AB1056">
            <v>0</v>
          </cell>
          <cell r="AC1056">
            <v>-1884.7</v>
          </cell>
          <cell r="AD1056">
            <v>0</v>
          </cell>
          <cell r="AE1056">
            <v>-1884.7</v>
          </cell>
          <cell r="AF1056">
            <v>-1708.5</v>
          </cell>
          <cell r="AG1056">
            <v>0</v>
          </cell>
        </row>
        <row r="1057">
          <cell r="G1057">
            <v>157.30000000000001</v>
          </cell>
          <cell r="H1057">
            <v>278.3</v>
          </cell>
          <cell r="I1057">
            <v>435.6</v>
          </cell>
          <cell r="J1057">
            <v>415.6</v>
          </cell>
          <cell r="K1057">
            <v>851.2</v>
          </cell>
          <cell r="L1057">
            <v>-516.30000000000007</v>
          </cell>
          <cell r="M1057">
            <v>334.9</v>
          </cell>
          <cell r="N1057">
            <v>1714.4</v>
          </cell>
          <cell r="O1057">
            <v>2049.3000000000002</v>
          </cell>
          <cell r="P1057">
            <v>423.5</v>
          </cell>
          <cell r="Q1057">
            <v>1621.6</v>
          </cell>
          <cell r="R1057">
            <v>2472.8000000000002</v>
          </cell>
          <cell r="S1057">
            <v>729.79999999999973</v>
          </cell>
          <cell r="T1057">
            <v>3202.6</v>
          </cell>
          <cell r="U1057">
            <v>161.59999999999991</v>
          </cell>
          <cell r="V1057">
            <v>3364.2</v>
          </cell>
          <cell r="W1057">
            <v>226.40000000000009</v>
          </cell>
          <cell r="X1057">
            <v>1117.7999999999997</v>
          </cell>
          <cell r="Y1057">
            <v>3590.6</v>
          </cell>
          <cell r="Z1057">
            <v>-3590.6</v>
          </cell>
          <cell r="AA1057">
            <v>0</v>
          </cell>
          <cell r="AB1057">
            <v>0</v>
          </cell>
          <cell r="AC1057">
            <v>-3590.6</v>
          </cell>
          <cell r="AD1057">
            <v>0</v>
          </cell>
          <cell r="AE1057">
            <v>-3590.6</v>
          </cell>
          <cell r="AF1057">
            <v>-2472.8000000000002</v>
          </cell>
          <cell r="AG1057">
            <v>0</v>
          </cell>
        </row>
        <row r="1058">
          <cell r="G1058">
            <v>258</v>
          </cell>
          <cell r="H1058">
            <v>924</v>
          </cell>
          <cell r="I1058">
            <v>1182</v>
          </cell>
          <cell r="J1058">
            <v>372</v>
          </cell>
          <cell r="K1058">
            <v>1554</v>
          </cell>
          <cell r="L1058">
            <v>1489</v>
          </cell>
          <cell r="M1058">
            <v>3043</v>
          </cell>
          <cell r="N1058">
            <v>35</v>
          </cell>
          <cell r="O1058">
            <v>3078</v>
          </cell>
          <cell r="P1058">
            <v>1382</v>
          </cell>
          <cell r="Q1058">
            <v>2906</v>
          </cell>
          <cell r="R1058">
            <v>4460</v>
          </cell>
          <cell r="S1058">
            <v>516</v>
          </cell>
          <cell r="T1058">
            <v>4976</v>
          </cell>
          <cell r="U1058">
            <v>4394</v>
          </cell>
          <cell r="V1058">
            <v>9370</v>
          </cell>
          <cell r="W1058">
            <v>9776</v>
          </cell>
          <cell r="X1058">
            <v>14686</v>
          </cell>
          <cell r="Y1058">
            <v>19146</v>
          </cell>
          <cell r="Z1058">
            <v>-19146</v>
          </cell>
          <cell r="AA1058">
            <v>0</v>
          </cell>
          <cell r="AB1058">
            <v>0</v>
          </cell>
          <cell r="AC1058">
            <v>-19146</v>
          </cell>
          <cell r="AD1058">
            <v>0</v>
          </cell>
          <cell r="AE1058">
            <v>-19146</v>
          </cell>
          <cell r="AF1058">
            <v>-4460</v>
          </cell>
          <cell r="AG1058">
            <v>0</v>
          </cell>
        </row>
        <row r="1059">
          <cell r="G1059">
            <v>2482.1</v>
          </cell>
          <cell r="H1059">
            <v>787</v>
          </cell>
          <cell r="I1059">
            <v>3269.1</v>
          </cell>
          <cell r="J1059">
            <v>1785.2000000000003</v>
          </cell>
          <cell r="K1059">
            <v>5054.3</v>
          </cell>
          <cell r="L1059">
            <v>742.5</v>
          </cell>
          <cell r="M1059">
            <v>5796.8</v>
          </cell>
          <cell r="N1059">
            <v>216.5</v>
          </cell>
          <cell r="O1059">
            <v>6013.3</v>
          </cell>
          <cell r="P1059">
            <v>478</v>
          </cell>
          <cell r="Q1059">
            <v>1437</v>
          </cell>
          <cell r="R1059">
            <v>6491.3</v>
          </cell>
          <cell r="S1059">
            <v>1225</v>
          </cell>
          <cell r="T1059">
            <v>7716.3</v>
          </cell>
          <cell r="U1059">
            <v>1282.6999999999998</v>
          </cell>
          <cell r="V1059">
            <v>8999</v>
          </cell>
          <cell r="W1059">
            <v>1157.7999999999993</v>
          </cell>
          <cell r="X1059">
            <v>3665.4999999999991</v>
          </cell>
          <cell r="Y1059">
            <v>10156.799999999999</v>
          </cell>
          <cell r="Z1059">
            <v>-10156.799999999999</v>
          </cell>
          <cell r="AA1059">
            <v>0</v>
          </cell>
          <cell r="AB1059">
            <v>0</v>
          </cell>
          <cell r="AC1059">
            <v>-10156.799999999999</v>
          </cell>
          <cell r="AD1059">
            <v>0</v>
          </cell>
          <cell r="AE1059">
            <v>-10156.799999999999</v>
          </cell>
          <cell r="AF1059">
            <v>-6491.3</v>
          </cell>
          <cell r="AG1059">
            <v>0</v>
          </cell>
        </row>
        <row r="1060">
          <cell r="G1060">
            <v>5142.5</v>
          </cell>
          <cell r="H1060">
            <v>866.19999999999982</v>
          </cell>
          <cell r="I1060">
            <v>6008.7</v>
          </cell>
          <cell r="J1060">
            <v>1490.6000000000004</v>
          </cell>
          <cell r="K1060">
            <v>7499.3</v>
          </cell>
          <cell r="L1060">
            <v>627.5</v>
          </cell>
          <cell r="M1060">
            <v>8126.8</v>
          </cell>
          <cell r="N1060">
            <v>3072.9999999999991</v>
          </cell>
          <cell r="O1060">
            <v>11199.8</v>
          </cell>
          <cell r="P1060">
            <v>4527.3000000000011</v>
          </cell>
          <cell r="Q1060">
            <v>8227.7999999999993</v>
          </cell>
          <cell r="R1060">
            <v>15727.1</v>
          </cell>
          <cell r="S1060">
            <v>1759.6999999999989</v>
          </cell>
          <cell r="T1060">
            <v>17486.8</v>
          </cell>
          <cell r="U1060">
            <v>1102.1000000000022</v>
          </cell>
          <cell r="V1060">
            <v>18588.900000000001</v>
          </cell>
          <cell r="W1060">
            <v>184</v>
          </cell>
          <cell r="X1060">
            <v>3045.8000000000011</v>
          </cell>
          <cell r="Y1060">
            <v>18772.900000000001</v>
          </cell>
          <cell r="Z1060">
            <v>-18772.900000000001</v>
          </cell>
          <cell r="AA1060">
            <v>0</v>
          </cell>
          <cell r="AB1060">
            <v>0</v>
          </cell>
          <cell r="AC1060">
            <v>-18772.900000000001</v>
          </cell>
          <cell r="AD1060">
            <v>0</v>
          </cell>
          <cell r="AE1060">
            <v>-18772.900000000001</v>
          </cell>
          <cell r="AF1060">
            <v>-15727.1</v>
          </cell>
          <cell r="AG1060">
            <v>0</v>
          </cell>
        </row>
        <row r="1061">
          <cell r="G1061">
            <v>2136.6999999999998</v>
          </cell>
          <cell r="H1061">
            <v>3599.8</v>
          </cell>
          <cell r="I1061">
            <v>5736.5</v>
          </cell>
          <cell r="J1061">
            <v>2297.6000000000004</v>
          </cell>
          <cell r="K1061">
            <v>8034.1</v>
          </cell>
          <cell r="L1061">
            <v>2259.6999999999989</v>
          </cell>
          <cell r="M1061">
            <v>10293.799999999999</v>
          </cell>
          <cell r="N1061">
            <v>2548.4000000000015</v>
          </cell>
          <cell r="O1061">
            <v>12842.2</v>
          </cell>
          <cell r="P1061">
            <v>1362.3999999999996</v>
          </cell>
          <cell r="Q1061">
            <v>6170.5</v>
          </cell>
          <cell r="R1061">
            <v>14204.6</v>
          </cell>
          <cell r="S1061">
            <v>3368.3000000000011</v>
          </cell>
          <cell r="T1061">
            <v>17572.900000000001</v>
          </cell>
          <cell r="U1061">
            <v>9478.1999999999971</v>
          </cell>
          <cell r="V1061">
            <v>27051.1</v>
          </cell>
          <cell r="W1061">
            <v>1332.7000000000007</v>
          </cell>
          <cell r="X1061">
            <v>14179.199999999999</v>
          </cell>
          <cell r="Y1061">
            <v>28383.8</v>
          </cell>
          <cell r="Z1061">
            <v>-28383.8</v>
          </cell>
          <cell r="AA1061">
            <v>0</v>
          </cell>
          <cell r="AB1061">
            <v>0</v>
          </cell>
          <cell r="AC1061">
            <v>-28383.8</v>
          </cell>
          <cell r="AD1061">
            <v>0</v>
          </cell>
          <cell r="AE1061">
            <v>-28383.8</v>
          </cell>
          <cell r="AF1061">
            <v>-14204.6</v>
          </cell>
          <cell r="AG1061">
            <v>0</v>
          </cell>
        </row>
        <row r="1062">
          <cell r="H1062">
            <v>0</v>
          </cell>
          <cell r="I1062">
            <v>0</v>
          </cell>
          <cell r="J1062">
            <v>0</v>
          </cell>
          <cell r="K1062">
            <v>0</v>
          </cell>
          <cell r="L1062">
            <v>0</v>
          </cell>
          <cell r="M1062">
            <v>0</v>
          </cell>
          <cell r="N1062">
            <v>0</v>
          </cell>
          <cell r="O1062">
            <v>0</v>
          </cell>
          <cell r="P1062">
            <v>0</v>
          </cell>
          <cell r="Q1062">
            <v>0</v>
          </cell>
          <cell r="R1062">
            <v>0</v>
          </cell>
          <cell r="S1062">
            <v>0</v>
          </cell>
          <cell r="T1062">
            <v>0</v>
          </cell>
          <cell r="U1062">
            <v>0</v>
          </cell>
          <cell r="V1062">
            <v>0</v>
          </cell>
          <cell r="W1062">
            <v>0</v>
          </cell>
          <cell r="X1062">
            <v>0</v>
          </cell>
          <cell r="Y1062">
            <v>0</v>
          </cell>
          <cell r="Z1062">
            <v>0</v>
          </cell>
          <cell r="AA1062">
            <v>0</v>
          </cell>
          <cell r="AB1062">
            <v>0</v>
          </cell>
          <cell r="AC1062">
            <v>0</v>
          </cell>
          <cell r="AD1062">
            <v>0</v>
          </cell>
          <cell r="AE1062">
            <v>0</v>
          </cell>
          <cell r="AF1062">
            <v>0</v>
          </cell>
          <cell r="AG1062">
            <v>0</v>
          </cell>
        </row>
        <row r="1063">
          <cell r="G1063">
            <v>13505.2</v>
          </cell>
          <cell r="H1063">
            <v>15832.499999999996</v>
          </cell>
          <cell r="I1063">
            <v>29337.699999999997</v>
          </cell>
          <cell r="J1063">
            <v>26960.400000000001</v>
          </cell>
          <cell r="K1063">
            <v>56298.1</v>
          </cell>
          <cell r="L1063">
            <v>25494.9</v>
          </cell>
          <cell r="M1063">
            <v>81793</v>
          </cell>
          <cell r="N1063">
            <v>23854.600000000006</v>
          </cell>
          <cell r="O1063">
            <v>105647.6</v>
          </cell>
          <cell r="P1063">
            <v>33044.100000000006</v>
          </cell>
          <cell r="Q1063">
            <v>82393.600000000006</v>
          </cell>
          <cell r="R1063">
            <v>138691.70000000001</v>
          </cell>
          <cell r="S1063">
            <v>34169.700000000012</v>
          </cell>
          <cell r="T1063">
            <v>172861.40000000002</v>
          </cell>
          <cell r="U1063">
            <v>20358.299999999959</v>
          </cell>
          <cell r="V1063">
            <v>193219.69999999998</v>
          </cell>
          <cell r="W1063">
            <v>24576.899999999994</v>
          </cell>
          <cell r="X1063">
            <v>79104.899999999994</v>
          </cell>
          <cell r="Y1063">
            <v>217796.59999999998</v>
          </cell>
          <cell r="Z1063">
            <v>-217796.59999999998</v>
          </cell>
          <cell r="AA1063">
            <v>0</v>
          </cell>
          <cell r="AB1063">
            <v>0</v>
          </cell>
          <cell r="AC1063">
            <v>0</v>
          </cell>
          <cell r="AD1063">
            <v>0</v>
          </cell>
          <cell r="AE1063">
            <v>-217796.59999999998</v>
          </cell>
          <cell r="AF1063">
            <v>-138691.70000000001</v>
          </cell>
          <cell r="AG1063">
            <v>0</v>
          </cell>
        </row>
        <row r="1064">
          <cell r="G1064">
            <v>16.5</v>
          </cell>
          <cell r="H1064">
            <v>73.400000000000006</v>
          </cell>
          <cell r="I1064">
            <v>89.9</v>
          </cell>
          <cell r="J1064">
            <v>41.400000000000006</v>
          </cell>
          <cell r="K1064">
            <v>131.30000000000001</v>
          </cell>
          <cell r="L1064">
            <v>25.399999999999977</v>
          </cell>
          <cell r="M1064">
            <v>156.69999999999999</v>
          </cell>
          <cell r="N1064">
            <v>26.100000000000023</v>
          </cell>
          <cell r="O1064">
            <v>182.8</v>
          </cell>
          <cell r="P1064">
            <v>50.599999999999994</v>
          </cell>
          <cell r="Q1064">
            <v>102.1</v>
          </cell>
          <cell r="R1064">
            <v>233.4</v>
          </cell>
          <cell r="S1064">
            <v>10.699999999999989</v>
          </cell>
          <cell r="T1064">
            <v>244.1</v>
          </cell>
          <cell r="U1064">
            <v>42.900000000000006</v>
          </cell>
          <cell r="V1064">
            <v>287</v>
          </cell>
          <cell r="W1064">
            <v>97.100000000000023</v>
          </cell>
          <cell r="X1064">
            <v>150.70000000000002</v>
          </cell>
          <cell r="Y1064">
            <v>384.1</v>
          </cell>
          <cell r="Z1064">
            <v>-384.1</v>
          </cell>
          <cell r="AA1064">
            <v>0</v>
          </cell>
          <cell r="AB1064">
            <v>0</v>
          </cell>
          <cell r="AC1064">
            <v>-384.1</v>
          </cell>
          <cell r="AD1064">
            <v>0</v>
          </cell>
          <cell r="AE1064">
            <v>-384.1</v>
          </cell>
          <cell r="AF1064">
            <v>-233.4</v>
          </cell>
          <cell r="AG1064">
            <v>0</v>
          </cell>
        </row>
        <row r="1065">
          <cell r="H1065">
            <v>0</v>
          </cell>
          <cell r="I1065">
            <v>0</v>
          </cell>
          <cell r="J1065">
            <v>0</v>
          </cell>
          <cell r="K1065">
            <v>0</v>
          </cell>
          <cell r="L1065">
            <v>0</v>
          </cell>
          <cell r="M1065">
            <v>0</v>
          </cell>
          <cell r="N1065">
            <v>0</v>
          </cell>
          <cell r="O1065">
            <v>0</v>
          </cell>
          <cell r="P1065">
            <v>0</v>
          </cell>
          <cell r="Q1065">
            <v>0</v>
          </cell>
          <cell r="R1065">
            <v>0</v>
          </cell>
          <cell r="S1065">
            <v>0</v>
          </cell>
          <cell r="T1065">
            <v>0</v>
          </cell>
          <cell r="U1065">
            <v>0</v>
          </cell>
          <cell r="V1065">
            <v>0</v>
          </cell>
          <cell r="W1065">
            <v>0</v>
          </cell>
          <cell r="X1065">
            <v>0</v>
          </cell>
          <cell r="Y1065">
            <v>0</v>
          </cell>
          <cell r="Z1065">
            <v>0</v>
          </cell>
          <cell r="AA1065">
            <v>0</v>
          </cell>
          <cell r="AB1065">
            <v>0</v>
          </cell>
          <cell r="AC1065">
            <v>0</v>
          </cell>
          <cell r="AD1065">
            <v>0</v>
          </cell>
          <cell r="AE1065">
            <v>0</v>
          </cell>
          <cell r="AF1065">
            <v>0</v>
          </cell>
          <cell r="AG1065">
            <v>0</v>
          </cell>
        </row>
        <row r="1066">
          <cell r="G1066">
            <v>1775</v>
          </cell>
          <cell r="H1066">
            <v>506.5</v>
          </cell>
          <cell r="I1066">
            <v>2281.5</v>
          </cell>
          <cell r="J1066">
            <v>665</v>
          </cell>
          <cell r="K1066">
            <v>2946.5</v>
          </cell>
          <cell r="L1066">
            <v>604.09999999999991</v>
          </cell>
          <cell r="M1066">
            <v>3550.6</v>
          </cell>
          <cell r="N1066">
            <v>756.00000000000045</v>
          </cell>
          <cell r="O1066">
            <v>4306.6000000000004</v>
          </cell>
          <cell r="P1066">
            <v>1349.2999999999993</v>
          </cell>
          <cell r="Q1066">
            <v>2709.3999999999996</v>
          </cell>
          <cell r="R1066">
            <v>5655.9</v>
          </cell>
          <cell r="S1066">
            <v>1036.7000000000007</v>
          </cell>
          <cell r="T1066">
            <v>6692.6</v>
          </cell>
          <cell r="U1066">
            <v>1044</v>
          </cell>
          <cell r="V1066">
            <v>7736.6</v>
          </cell>
          <cell r="W1066">
            <v>477.89999999999964</v>
          </cell>
          <cell r="X1066">
            <v>2558.6000000000004</v>
          </cell>
          <cell r="Y1066">
            <v>8214.5</v>
          </cell>
          <cell r="Z1066">
            <v>-8214.5</v>
          </cell>
          <cell r="AA1066">
            <v>0</v>
          </cell>
          <cell r="AB1066">
            <v>0</v>
          </cell>
          <cell r="AC1066">
            <v>-8214.5</v>
          </cell>
          <cell r="AD1066">
            <v>0</v>
          </cell>
          <cell r="AE1066">
            <v>-8214.5</v>
          </cell>
          <cell r="AF1066">
            <v>-5655.9</v>
          </cell>
          <cell r="AG1066">
            <v>0</v>
          </cell>
        </row>
        <row r="1067">
          <cell r="H1067">
            <v>0</v>
          </cell>
          <cell r="I1067">
            <v>0</v>
          </cell>
          <cell r="J1067">
            <v>0</v>
          </cell>
          <cell r="K1067">
            <v>0</v>
          </cell>
          <cell r="L1067">
            <v>0</v>
          </cell>
          <cell r="M1067">
            <v>0</v>
          </cell>
          <cell r="N1067">
            <v>0</v>
          </cell>
          <cell r="O1067">
            <v>0</v>
          </cell>
          <cell r="P1067">
            <v>0</v>
          </cell>
          <cell r="Q1067">
            <v>0</v>
          </cell>
          <cell r="R1067">
            <v>0</v>
          </cell>
          <cell r="S1067">
            <v>0</v>
          </cell>
          <cell r="T1067">
            <v>0</v>
          </cell>
          <cell r="U1067">
            <v>0</v>
          </cell>
          <cell r="V1067">
            <v>0</v>
          </cell>
          <cell r="W1067">
            <v>0</v>
          </cell>
          <cell r="X1067">
            <v>0</v>
          </cell>
          <cell r="Y1067">
            <v>0</v>
          </cell>
          <cell r="Z1067">
            <v>0</v>
          </cell>
          <cell r="AA1067">
            <v>0</v>
          </cell>
          <cell r="AB1067">
            <v>0</v>
          </cell>
          <cell r="AC1067">
            <v>0</v>
          </cell>
          <cell r="AD1067">
            <v>0</v>
          </cell>
          <cell r="AE1067">
            <v>0</v>
          </cell>
          <cell r="AF1067">
            <v>0</v>
          </cell>
          <cell r="AG1067">
            <v>0</v>
          </cell>
        </row>
        <row r="1068">
          <cell r="H1068">
            <v>26</v>
          </cell>
          <cell r="I1068">
            <v>26</v>
          </cell>
          <cell r="J1068">
            <v>249</v>
          </cell>
          <cell r="K1068">
            <v>275</v>
          </cell>
          <cell r="L1068">
            <v>54</v>
          </cell>
          <cell r="M1068">
            <v>329</v>
          </cell>
          <cell r="N1068">
            <v>44</v>
          </cell>
          <cell r="O1068">
            <v>373</v>
          </cell>
          <cell r="P1068">
            <v>44</v>
          </cell>
          <cell r="Q1068">
            <v>142</v>
          </cell>
          <cell r="R1068">
            <v>417</v>
          </cell>
          <cell r="S1068">
            <v>132</v>
          </cell>
          <cell r="T1068">
            <v>549</v>
          </cell>
          <cell r="U1068">
            <v>31</v>
          </cell>
          <cell r="V1068">
            <v>580</v>
          </cell>
          <cell r="W1068">
            <v>74</v>
          </cell>
          <cell r="X1068">
            <v>237</v>
          </cell>
          <cell r="Y1068">
            <v>654</v>
          </cell>
          <cell r="Z1068">
            <v>-654</v>
          </cell>
          <cell r="AA1068">
            <v>0</v>
          </cell>
          <cell r="AB1068">
            <v>0</v>
          </cell>
          <cell r="AC1068">
            <v>-654</v>
          </cell>
          <cell r="AD1068">
            <v>0</v>
          </cell>
          <cell r="AE1068">
            <v>-654</v>
          </cell>
          <cell r="AF1068">
            <v>-417</v>
          </cell>
          <cell r="AG1068">
            <v>0</v>
          </cell>
        </row>
        <row r="1069">
          <cell r="G1069">
            <v>814.6</v>
          </cell>
          <cell r="H1069">
            <v>1506.9</v>
          </cell>
          <cell r="I1069">
            <v>2321.5</v>
          </cell>
          <cell r="J1069">
            <v>1134.8000000000002</v>
          </cell>
          <cell r="K1069">
            <v>3456.3</v>
          </cell>
          <cell r="L1069">
            <v>598.79999999999973</v>
          </cell>
          <cell r="M1069">
            <v>4055.1</v>
          </cell>
          <cell r="N1069">
            <v>827.90000000000009</v>
          </cell>
          <cell r="O1069">
            <v>4883</v>
          </cell>
          <cell r="P1069">
            <v>851.60000000000036</v>
          </cell>
          <cell r="Q1069">
            <v>2278.3000000000002</v>
          </cell>
          <cell r="R1069">
            <v>5734.6</v>
          </cell>
          <cell r="S1069">
            <v>400</v>
          </cell>
          <cell r="T1069">
            <v>6134.6</v>
          </cell>
          <cell r="U1069">
            <v>1219.8999999999996</v>
          </cell>
          <cell r="V1069">
            <v>7354.5</v>
          </cell>
          <cell r="W1069">
            <v>2134.5</v>
          </cell>
          <cell r="X1069">
            <v>3754.3999999999996</v>
          </cell>
          <cell r="Y1069">
            <v>9489</v>
          </cell>
          <cell r="Z1069">
            <v>-9489</v>
          </cell>
          <cell r="AA1069">
            <v>0</v>
          </cell>
          <cell r="AB1069">
            <v>0</v>
          </cell>
          <cell r="AC1069">
            <v>-9489</v>
          </cell>
          <cell r="AD1069">
            <v>0</v>
          </cell>
          <cell r="AE1069">
            <v>-9489</v>
          </cell>
          <cell r="AF1069">
            <v>-5734.6</v>
          </cell>
          <cell r="AG1069">
            <v>0</v>
          </cell>
        </row>
        <row r="1070">
          <cell r="H1070">
            <v>169.4</v>
          </cell>
          <cell r="I1070">
            <v>169.4</v>
          </cell>
          <cell r="J1070">
            <v>20</v>
          </cell>
          <cell r="K1070">
            <v>189.4</v>
          </cell>
          <cell r="L1070">
            <v>151.70000000000002</v>
          </cell>
          <cell r="M1070">
            <v>341.1</v>
          </cell>
          <cell r="N1070">
            <v>3.5</v>
          </cell>
          <cell r="O1070">
            <v>344.6</v>
          </cell>
          <cell r="P1070">
            <v>70</v>
          </cell>
          <cell r="Q1070">
            <v>225.20000000000002</v>
          </cell>
          <cell r="R1070">
            <v>414.6</v>
          </cell>
          <cell r="S1070">
            <v>65</v>
          </cell>
          <cell r="T1070">
            <v>479.6</v>
          </cell>
          <cell r="U1070">
            <v>265.29999999999995</v>
          </cell>
          <cell r="V1070">
            <v>744.9</v>
          </cell>
          <cell r="W1070">
            <v>-110.19999999999993</v>
          </cell>
          <cell r="X1070">
            <v>220.10000000000002</v>
          </cell>
          <cell r="Y1070">
            <v>634.70000000000005</v>
          </cell>
          <cell r="Z1070">
            <v>-634.70000000000005</v>
          </cell>
          <cell r="AA1070">
            <v>0</v>
          </cell>
          <cell r="AB1070">
            <v>0</v>
          </cell>
          <cell r="AC1070">
            <v>-634.70000000000005</v>
          </cell>
          <cell r="AD1070">
            <v>0</v>
          </cell>
          <cell r="AE1070">
            <v>-634.70000000000005</v>
          </cell>
          <cell r="AF1070">
            <v>-414.6</v>
          </cell>
          <cell r="AG1070">
            <v>0</v>
          </cell>
        </row>
        <row r="1071">
          <cell r="H1071">
            <v>0</v>
          </cell>
          <cell r="I1071">
            <v>0</v>
          </cell>
          <cell r="J1071">
            <v>0</v>
          </cell>
          <cell r="K1071">
            <v>0</v>
          </cell>
          <cell r="L1071">
            <v>658</v>
          </cell>
          <cell r="M1071">
            <v>658</v>
          </cell>
          <cell r="N1071">
            <v>0</v>
          </cell>
          <cell r="O1071">
            <v>658</v>
          </cell>
          <cell r="P1071">
            <v>0</v>
          </cell>
          <cell r="Q1071">
            <v>658</v>
          </cell>
          <cell r="R1071">
            <v>658</v>
          </cell>
          <cell r="S1071">
            <v>300</v>
          </cell>
          <cell r="T1071">
            <v>958</v>
          </cell>
          <cell r="U1071">
            <v>500</v>
          </cell>
          <cell r="V1071">
            <v>1458</v>
          </cell>
          <cell r="W1071">
            <v>300</v>
          </cell>
          <cell r="X1071">
            <v>1100</v>
          </cell>
          <cell r="Y1071">
            <v>1758</v>
          </cell>
          <cell r="Z1071">
            <v>-1758</v>
          </cell>
          <cell r="AA1071">
            <v>0</v>
          </cell>
          <cell r="AB1071">
            <v>0</v>
          </cell>
          <cell r="AC1071">
            <v>-658</v>
          </cell>
          <cell r="AD1071">
            <v>0</v>
          </cell>
          <cell r="AE1071">
            <v>-1758</v>
          </cell>
          <cell r="AF1071">
            <v>-658</v>
          </cell>
          <cell r="AG1071">
            <v>0</v>
          </cell>
        </row>
        <row r="1072">
          <cell r="H1072">
            <v>0</v>
          </cell>
          <cell r="I1072">
            <v>250</v>
          </cell>
          <cell r="J1072">
            <v>250</v>
          </cell>
          <cell r="K1072">
            <v>250</v>
          </cell>
          <cell r="L1072">
            <v>0</v>
          </cell>
          <cell r="M1072">
            <v>250</v>
          </cell>
          <cell r="N1072">
            <v>500</v>
          </cell>
          <cell r="O1072">
            <v>750</v>
          </cell>
          <cell r="P1072">
            <v>0</v>
          </cell>
          <cell r="Q1072">
            <v>500</v>
          </cell>
          <cell r="R1072">
            <v>750</v>
          </cell>
          <cell r="S1072">
            <v>0</v>
          </cell>
          <cell r="T1072">
            <v>750</v>
          </cell>
          <cell r="U1072">
            <v>0</v>
          </cell>
          <cell r="V1072">
            <v>750</v>
          </cell>
          <cell r="W1072">
            <v>0</v>
          </cell>
          <cell r="X1072">
            <v>0</v>
          </cell>
          <cell r="Y1072">
            <v>750</v>
          </cell>
          <cell r="Z1072">
            <v>-750</v>
          </cell>
          <cell r="AA1072">
            <v>0</v>
          </cell>
          <cell r="AB1072">
            <v>0</v>
          </cell>
          <cell r="AC1072">
            <v>-750</v>
          </cell>
          <cell r="AD1072">
            <v>0</v>
          </cell>
          <cell r="AE1072">
            <v>-750</v>
          </cell>
          <cell r="AF1072">
            <v>-750</v>
          </cell>
          <cell r="AG1072">
            <v>0</v>
          </cell>
        </row>
        <row r="1073">
          <cell r="G1073">
            <v>35</v>
          </cell>
          <cell r="H1073">
            <v>0</v>
          </cell>
          <cell r="I1073">
            <v>35</v>
          </cell>
          <cell r="J1073">
            <v>390.6</v>
          </cell>
          <cell r="K1073">
            <v>425.6</v>
          </cell>
          <cell r="L1073">
            <v>177.5</v>
          </cell>
          <cell r="M1073">
            <v>603.1</v>
          </cell>
          <cell r="N1073">
            <v>228.60000000000002</v>
          </cell>
          <cell r="O1073">
            <v>831.7</v>
          </cell>
          <cell r="P1073">
            <v>12</v>
          </cell>
          <cell r="Q1073">
            <v>418.1</v>
          </cell>
          <cell r="R1073">
            <v>843.7</v>
          </cell>
          <cell r="S1073">
            <v>253.09999999999991</v>
          </cell>
          <cell r="T1073">
            <v>1096.8</v>
          </cell>
          <cell r="U1073">
            <v>0</v>
          </cell>
          <cell r="V1073">
            <v>1096.8</v>
          </cell>
          <cell r="W1073">
            <v>166</v>
          </cell>
          <cell r="X1073">
            <v>419.09999999999991</v>
          </cell>
          <cell r="Y1073">
            <v>1262.8</v>
          </cell>
          <cell r="Z1073">
            <v>-1262.8</v>
          </cell>
          <cell r="AA1073">
            <v>0</v>
          </cell>
          <cell r="AB1073">
            <v>0</v>
          </cell>
          <cell r="AC1073">
            <v>-1262.8</v>
          </cell>
          <cell r="AD1073">
            <v>0</v>
          </cell>
          <cell r="AE1073">
            <v>-1262.8</v>
          </cell>
          <cell r="AF1073">
            <v>-843.7</v>
          </cell>
          <cell r="AG1073">
            <v>0</v>
          </cell>
        </row>
        <row r="1074">
          <cell r="G1074">
            <v>2232</v>
          </cell>
          <cell r="H1074">
            <v>982</v>
          </cell>
          <cell r="I1074">
            <v>3214</v>
          </cell>
          <cell r="J1074">
            <v>2683</v>
          </cell>
          <cell r="K1074">
            <v>5897</v>
          </cell>
          <cell r="L1074">
            <v>2535</v>
          </cell>
          <cell r="M1074">
            <v>8432</v>
          </cell>
          <cell r="N1074">
            <v>2345</v>
          </cell>
          <cell r="O1074">
            <v>10777</v>
          </cell>
          <cell r="P1074">
            <v>2659</v>
          </cell>
          <cell r="Q1074">
            <v>7539</v>
          </cell>
          <cell r="R1074">
            <v>13436</v>
          </cell>
          <cell r="S1074">
            <v>4911</v>
          </cell>
          <cell r="T1074">
            <v>18347</v>
          </cell>
          <cell r="U1074">
            <v>4142</v>
          </cell>
          <cell r="V1074">
            <v>22489</v>
          </cell>
          <cell r="W1074">
            <v>4728</v>
          </cell>
          <cell r="X1074">
            <v>13781</v>
          </cell>
          <cell r="Y1074">
            <v>27217</v>
          </cell>
          <cell r="Z1074">
            <v>-27217</v>
          </cell>
          <cell r="AA1074">
            <v>0</v>
          </cell>
          <cell r="AB1074">
            <v>0</v>
          </cell>
          <cell r="AC1074">
            <v>-27217</v>
          </cell>
          <cell r="AD1074">
            <v>0</v>
          </cell>
          <cell r="AE1074">
            <v>-27217</v>
          </cell>
          <cell r="AF1074">
            <v>-13436</v>
          </cell>
          <cell r="AG1074">
            <v>0</v>
          </cell>
        </row>
        <row r="1075">
          <cell r="G1075">
            <v>471.3</v>
          </cell>
          <cell r="H1075">
            <v>894.8</v>
          </cell>
          <cell r="I1075">
            <v>1366.1</v>
          </cell>
          <cell r="J1075">
            <v>301.20000000000005</v>
          </cell>
          <cell r="K1075">
            <v>1667.3</v>
          </cell>
          <cell r="L1075">
            <v>210</v>
          </cell>
          <cell r="M1075">
            <v>1877.3</v>
          </cell>
          <cell r="N1075">
            <v>700.50000000000023</v>
          </cell>
          <cell r="O1075">
            <v>2577.8000000000002</v>
          </cell>
          <cell r="P1075">
            <v>164.39999999999964</v>
          </cell>
          <cell r="Q1075">
            <v>1074.8999999999999</v>
          </cell>
          <cell r="R1075">
            <v>2742.2</v>
          </cell>
          <cell r="S1075">
            <v>847.80000000000018</v>
          </cell>
          <cell r="T1075">
            <v>3590</v>
          </cell>
          <cell r="U1075">
            <v>2637.1000000000004</v>
          </cell>
          <cell r="V1075">
            <v>6227.1</v>
          </cell>
          <cell r="W1075">
            <v>705.09999999999945</v>
          </cell>
          <cell r="X1075">
            <v>4190</v>
          </cell>
          <cell r="Y1075">
            <v>6932.2</v>
          </cell>
          <cell r="Z1075">
            <v>-6932.2</v>
          </cell>
          <cell r="AA1075">
            <v>0</v>
          </cell>
          <cell r="AB1075">
            <v>0</v>
          </cell>
          <cell r="AC1075">
            <v>-6932.2</v>
          </cell>
          <cell r="AD1075">
            <v>0</v>
          </cell>
          <cell r="AE1075">
            <v>-6932.2</v>
          </cell>
          <cell r="AF1075">
            <v>-2742.2</v>
          </cell>
          <cell r="AG1075">
            <v>0</v>
          </cell>
        </row>
        <row r="1076">
          <cell r="H1076">
            <v>0</v>
          </cell>
          <cell r="I1076">
            <v>0</v>
          </cell>
          <cell r="J1076">
            <v>0</v>
          </cell>
          <cell r="K1076">
            <v>0</v>
          </cell>
          <cell r="L1076">
            <v>0</v>
          </cell>
          <cell r="M1076">
            <v>0</v>
          </cell>
          <cell r="N1076">
            <v>0</v>
          </cell>
          <cell r="O1076">
            <v>0</v>
          </cell>
          <cell r="P1076">
            <v>0</v>
          </cell>
          <cell r="Q1076">
            <v>0</v>
          </cell>
          <cell r="R1076">
            <v>0</v>
          </cell>
          <cell r="S1076">
            <v>0</v>
          </cell>
          <cell r="T1076">
            <v>0</v>
          </cell>
          <cell r="U1076">
            <v>0</v>
          </cell>
          <cell r="V1076">
            <v>0</v>
          </cell>
          <cell r="W1076">
            <v>0</v>
          </cell>
          <cell r="X1076">
            <v>0</v>
          </cell>
          <cell r="Y1076">
            <v>0</v>
          </cell>
          <cell r="Z1076">
            <v>0</v>
          </cell>
          <cell r="AA1076">
            <v>0</v>
          </cell>
          <cell r="AB1076">
            <v>0</v>
          </cell>
          <cell r="AC1076">
            <v>0</v>
          </cell>
          <cell r="AD1076">
            <v>0</v>
          </cell>
          <cell r="AE1076">
            <v>0</v>
          </cell>
          <cell r="AF1076">
            <v>0</v>
          </cell>
          <cell r="AG1076">
            <v>0</v>
          </cell>
        </row>
        <row r="1077">
          <cell r="G1077">
            <v>8160.8</v>
          </cell>
          <cell r="H1077">
            <v>11673.5</v>
          </cell>
          <cell r="I1077">
            <v>19834.3</v>
          </cell>
          <cell r="J1077">
            <v>21225.399999999998</v>
          </cell>
          <cell r="K1077">
            <v>41059.699999999997</v>
          </cell>
          <cell r="L1077">
            <v>20480.400000000001</v>
          </cell>
          <cell r="M1077">
            <v>61540.1</v>
          </cell>
          <cell r="N1077">
            <v>18423.000000000007</v>
          </cell>
          <cell r="O1077">
            <v>79963.100000000006</v>
          </cell>
          <cell r="P1077">
            <v>27843.199999999997</v>
          </cell>
          <cell r="Q1077">
            <v>66746.600000000006</v>
          </cell>
          <cell r="R1077">
            <v>107806.3</v>
          </cell>
          <cell r="S1077">
            <v>26213.400000000009</v>
          </cell>
          <cell r="T1077">
            <v>134019.70000000001</v>
          </cell>
          <cell r="U1077">
            <v>10476.099999999977</v>
          </cell>
          <cell r="V1077">
            <v>144495.79999999999</v>
          </cell>
          <cell r="W1077">
            <v>16004.5</v>
          </cell>
          <cell r="X1077">
            <v>52693.999999999985</v>
          </cell>
          <cell r="Y1077">
            <v>160500.29999999999</v>
          </cell>
          <cell r="Z1077">
            <v>-160500.29999999999</v>
          </cell>
          <cell r="AA1077">
            <v>0</v>
          </cell>
          <cell r="AB1077">
            <v>0</v>
          </cell>
          <cell r="AC1077">
            <v>-160500.29999999999</v>
          </cell>
          <cell r="AD1077">
            <v>0</v>
          </cell>
          <cell r="AE1077">
            <v>-160500.29999999999</v>
          </cell>
          <cell r="AF1077">
            <v>-107806.3</v>
          </cell>
          <cell r="AG1077">
            <v>0</v>
          </cell>
        </row>
        <row r="1078">
          <cell r="H1078">
            <v>0</v>
          </cell>
          <cell r="I1078">
            <v>0</v>
          </cell>
          <cell r="J1078">
            <v>0</v>
          </cell>
          <cell r="K1078">
            <v>0</v>
          </cell>
          <cell r="L1078">
            <v>0</v>
          </cell>
          <cell r="M1078">
            <v>0</v>
          </cell>
          <cell r="N1078">
            <v>0</v>
          </cell>
          <cell r="O1078">
            <v>0</v>
          </cell>
          <cell r="P1078">
            <v>0</v>
          </cell>
          <cell r="Q1078">
            <v>0</v>
          </cell>
          <cell r="R1078">
            <v>0</v>
          </cell>
          <cell r="S1078">
            <v>0</v>
          </cell>
          <cell r="T1078">
            <v>0</v>
          </cell>
          <cell r="U1078">
            <v>0</v>
          </cell>
          <cell r="V1078">
            <v>0</v>
          </cell>
          <cell r="W1078">
            <v>0</v>
          </cell>
          <cell r="X1078">
            <v>0</v>
          </cell>
          <cell r="Y1078">
            <v>0</v>
          </cell>
          <cell r="Z1078">
            <v>0</v>
          </cell>
          <cell r="AA1078">
            <v>0</v>
          </cell>
          <cell r="AB1078">
            <v>0</v>
          </cell>
          <cell r="AC1078">
            <v>0</v>
          </cell>
          <cell r="AD1078">
            <v>0</v>
          </cell>
          <cell r="AE1078">
            <v>0</v>
          </cell>
          <cell r="AF1078">
            <v>0</v>
          </cell>
          <cell r="AG1078">
            <v>0</v>
          </cell>
        </row>
        <row r="1079">
          <cell r="G1079">
            <v>2082</v>
          </cell>
          <cell r="H1079">
            <v>6636.4</v>
          </cell>
          <cell r="I1079">
            <v>8718.4</v>
          </cell>
          <cell r="J1079">
            <v>5543.2999999999993</v>
          </cell>
          <cell r="K1079">
            <v>14261.699999999999</v>
          </cell>
          <cell r="L1079">
            <v>15420.699999999999</v>
          </cell>
          <cell r="M1079">
            <v>29682.399999999994</v>
          </cell>
          <cell r="N1079">
            <v>9765</v>
          </cell>
          <cell r="O1079">
            <v>39447.399999999994</v>
          </cell>
          <cell r="P1079">
            <v>15167.000000000007</v>
          </cell>
          <cell r="Q1079">
            <v>40352.700000000004</v>
          </cell>
          <cell r="R1079">
            <v>54614.400000000001</v>
          </cell>
          <cell r="S1079">
            <v>8574.2999999999956</v>
          </cell>
          <cell r="T1079">
            <v>63188.7</v>
          </cell>
          <cell r="U1079">
            <v>33434.699999999997</v>
          </cell>
          <cell r="V1079">
            <v>96623.4</v>
          </cell>
          <cell r="W1079">
            <v>5575.8000000000029</v>
          </cell>
          <cell r="X1079">
            <v>47584.800000000003</v>
          </cell>
          <cell r="Y1079">
            <v>102199.2</v>
          </cell>
          <cell r="Z1079">
            <v>-102199.2</v>
          </cell>
          <cell r="AA1079">
            <v>0</v>
          </cell>
          <cell r="AB1079">
            <v>0</v>
          </cell>
          <cell r="AC1079">
            <v>0</v>
          </cell>
          <cell r="AD1079">
            <v>0</v>
          </cell>
          <cell r="AE1079">
            <v>-102199.2</v>
          </cell>
          <cell r="AF1079">
            <v>-54614.399999999994</v>
          </cell>
          <cell r="AG1079">
            <v>0</v>
          </cell>
        </row>
        <row r="1080">
          <cell r="H1080">
            <v>0</v>
          </cell>
          <cell r="I1080">
            <v>21.7</v>
          </cell>
          <cell r="J1080">
            <v>21.7</v>
          </cell>
          <cell r="K1080">
            <v>21.7</v>
          </cell>
          <cell r="L1080">
            <v>0</v>
          </cell>
          <cell r="M1080">
            <v>21.7</v>
          </cell>
          <cell r="N1080">
            <v>187.70000000000002</v>
          </cell>
          <cell r="O1080">
            <v>209.4</v>
          </cell>
          <cell r="P1080">
            <v>436.9</v>
          </cell>
          <cell r="Q1080">
            <v>624.6</v>
          </cell>
          <cell r="R1080">
            <v>646.29999999999995</v>
          </cell>
          <cell r="S1080">
            <v>0</v>
          </cell>
          <cell r="T1080">
            <v>646.29999999999995</v>
          </cell>
          <cell r="U1080">
            <v>212.30000000000007</v>
          </cell>
          <cell r="V1080">
            <v>858.6</v>
          </cell>
          <cell r="W1080">
            <v>0</v>
          </cell>
          <cell r="X1080">
            <v>212.30000000000007</v>
          </cell>
          <cell r="Y1080">
            <v>858.6</v>
          </cell>
          <cell r="Z1080">
            <v>-858.6</v>
          </cell>
          <cell r="AA1080">
            <v>0</v>
          </cell>
          <cell r="AB1080">
            <v>0</v>
          </cell>
          <cell r="AC1080">
            <v>-646.29999999999995</v>
          </cell>
          <cell r="AD1080">
            <v>0</v>
          </cell>
          <cell r="AE1080">
            <v>-858.6</v>
          </cell>
          <cell r="AF1080">
            <v>-646.29999999999995</v>
          </cell>
          <cell r="AG1080">
            <v>0</v>
          </cell>
        </row>
        <row r="1081">
          <cell r="H1081">
            <v>0</v>
          </cell>
          <cell r="I1081">
            <v>129</v>
          </cell>
          <cell r="J1081">
            <v>129</v>
          </cell>
          <cell r="K1081">
            <v>129</v>
          </cell>
          <cell r="L1081">
            <v>2.6999999999999886</v>
          </cell>
          <cell r="M1081">
            <v>131.69999999999999</v>
          </cell>
          <cell r="N1081">
            <v>4.1000000000000227</v>
          </cell>
          <cell r="O1081">
            <v>135.80000000000001</v>
          </cell>
          <cell r="P1081">
            <v>25.399999999999977</v>
          </cell>
          <cell r="Q1081">
            <v>32.199999999999989</v>
          </cell>
          <cell r="R1081">
            <v>161.19999999999999</v>
          </cell>
          <cell r="S1081">
            <v>34.5</v>
          </cell>
          <cell r="T1081">
            <v>195.7</v>
          </cell>
          <cell r="U1081">
            <v>596</v>
          </cell>
          <cell r="V1081">
            <v>791.7</v>
          </cell>
          <cell r="W1081">
            <v>1052.8999999999999</v>
          </cell>
          <cell r="X1081">
            <v>1683.3999999999999</v>
          </cell>
          <cell r="Y1081">
            <v>1844.6</v>
          </cell>
          <cell r="Z1081">
            <v>-1844.6</v>
          </cell>
          <cell r="AA1081">
            <v>0</v>
          </cell>
          <cell r="AB1081">
            <v>0</v>
          </cell>
          <cell r="AC1081">
            <v>-161.20000000000005</v>
          </cell>
          <cell r="AD1081">
            <v>0</v>
          </cell>
          <cell r="AE1081">
            <v>-1844.6</v>
          </cell>
          <cell r="AF1081">
            <v>-161.20000000000005</v>
          </cell>
          <cell r="AG1081">
            <v>0</v>
          </cell>
        </row>
        <row r="1082">
          <cell r="G1082">
            <v>932.2</v>
          </cell>
          <cell r="H1082">
            <v>2227</v>
          </cell>
          <cell r="I1082">
            <v>3159.2</v>
          </cell>
          <cell r="J1082">
            <v>-164.79999999999973</v>
          </cell>
          <cell r="K1082">
            <v>2994.4</v>
          </cell>
          <cell r="L1082">
            <v>1788.7999999999997</v>
          </cell>
          <cell r="M1082">
            <v>4783.2</v>
          </cell>
          <cell r="N1082">
            <v>2774.3</v>
          </cell>
          <cell r="O1082">
            <v>7557.5</v>
          </cell>
          <cell r="P1082">
            <v>1969.3999999999996</v>
          </cell>
          <cell r="Q1082">
            <v>6532.5</v>
          </cell>
          <cell r="R1082">
            <v>9526.9</v>
          </cell>
          <cell r="S1082">
            <v>2041</v>
          </cell>
          <cell r="T1082">
            <v>11567.9</v>
          </cell>
          <cell r="U1082">
            <v>1104.3000000000011</v>
          </cell>
          <cell r="V1082">
            <v>12672.2</v>
          </cell>
          <cell r="W1082">
            <v>568.69999999999891</v>
          </cell>
          <cell r="X1082">
            <v>3714</v>
          </cell>
          <cell r="Y1082">
            <v>13240.9</v>
          </cell>
          <cell r="Z1082">
            <v>-13240.9</v>
          </cell>
          <cell r="AA1082">
            <v>0</v>
          </cell>
          <cell r="AB1082">
            <v>0</v>
          </cell>
          <cell r="AC1082">
            <v>-13240.9</v>
          </cell>
          <cell r="AD1082">
            <v>0</v>
          </cell>
          <cell r="AE1082">
            <v>-13240.9</v>
          </cell>
          <cell r="AF1082">
            <v>-9526.9</v>
          </cell>
          <cell r="AG1082">
            <v>0</v>
          </cell>
        </row>
        <row r="1083">
          <cell r="G1083">
            <v>79</v>
          </cell>
          <cell r="H1083">
            <v>79.199999999999989</v>
          </cell>
          <cell r="I1083">
            <v>158.19999999999999</v>
          </cell>
          <cell r="J1083">
            <v>490.2</v>
          </cell>
          <cell r="K1083">
            <v>648.4</v>
          </cell>
          <cell r="L1083">
            <v>502.19999999999993</v>
          </cell>
          <cell r="M1083">
            <v>1150.5999999999999</v>
          </cell>
          <cell r="N1083">
            <v>511.30000000000018</v>
          </cell>
          <cell r="O1083">
            <v>1661.9</v>
          </cell>
          <cell r="P1083">
            <v>388.79999999999973</v>
          </cell>
          <cell r="Q1083">
            <v>1402.2999999999997</v>
          </cell>
          <cell r="R1083">
            <v>2050.6999999999998</v>
          </cell>
          <cell r="S1083">
            <v>997.20000000000027</v>
          </cell>
          <cell r="T1083">
            <v>3047.9</v>
          </cell>
          <cell r="U1083">
            <v>5092.5</v>
          </cell>
          <cell r="V1083">
            <v>8140.4</v>
          </cell>
          <cell r="W1083">
            <v>344.30000000000109</v>
          </cell>
          <cell r="X1083">
            <v>6434.0000000000018</v>
          </cell>
          <cell r="Y1083">
            <v>8484.7000000000007</v>
          </cell>
          <cell r="Z1083">
            <v>-8484.7000000000007</v>
          </cell>
          <cell r="AA1083">
            <v>0</v>
          </cell>
          <cell r="AB1083">
            <v>0</v>
          </cell>
          <cell r="AC1083">
            <v>-8484.7000000000007</v>
          </cell>
          <cell r="AD1083">
            <v>0</v>
          </cell>
          <cell r="AE1083">
            <v>-8484.7000000000007</v>
          </cell>
          <cell r="AF1083">
            <v>-2050.6999999999989</v>
          </cell>
          <cell r="AG1083">
            <v>0</v>
          </cell>
        </row>
        <row r="1084">
          <cell r="H1084">
            <v>1.5</v>
          </cell>
          <cell r="I1084">
            <v>1.5</v>
          </cell>
          <cell r="J1084">
            <v>0</v>
          </cell>
          <cell r="K1084">
            <v>1.5</v>
          </cell>
          <cell r="L1084">
            <v>0</v>
          </cell>
          <cell r="M1084">
            <v>1.5</v>
          </cell>
          <cell r="N1084">
            <v>0</v>
          </cell>
          <cell r="O1084">
            <v>1.5</v>
          </cell>
          <cell r="P1084">
            <v>0</v>
          </cell>
          <cell r="Q1084">
            <v>0</v>
          </cell>
          <cell r="R1084">
            <v>1.5</v>
          </cell>
          <cell r="S1084">
            <v>51.2</v>
          </cell>
          <cell r="T1084">
            <v>52.7</v>
          </cell>
          <cell r="U1084">
            <v>400.90000000000003</v>
          </cell>
          <cell r="V1084">
            <v>453.6</v>
          </cell>
          <cell r="W1084">
            <v>129</v>
          </cell>
          <cell r="X1084">
            <v>581.1</v>
          </cell>
          <cell r="Y1084">
            <v>582.6</v>
          </cell>
          <cell r="Z1084">
            <v>-582.6</v>
          </cell>
          <cell r="AA1084">
            <v>0</v>
          </cell>
          <cell r="AB1084">
            <v>0</v>
          </cell>
          <cell r="AC1084">
            <v>-582.6</v>
          </cell>
          <cell r="AD1084">
            <v>0</v>
          </cell>
          <cell r="AE1084">
            <v>-582.6</v>
          </cell>
          <cell r="AF1084">
            <v>-1.5</v>
          </cell>
          <cell r="AG1084">
            <v>0</v>
          </cell>
        </row>
        <row r="1085">
          <cell r="G1085">
            <v>119.6</v>
          </cell>
          <cell r="H1085">
            <v>404</v>
          </cell>
          <cell r="I1085">
            <v>523.6</v>
          </cell>
          <cell r="J1085">
            <v>1199.1999999999998</v>
          </cell>
          <cell r="K1085">
            <v>1722.8</v>
          </cell>
          <cell r="L1085">
            <v>92</v>
          </cell>
          <cell r="M1085">
            <v>1814.8</v>
          </cell>
          <cell r="N1085">
            <v>491.29999999999995</v>
          </cell>
          <cell r="O1085">
            <v>2306.1</v>
          </cell>
          <cell r="P1085">
            <v>976.80000000000018</v>
          </cell>
          <cell r="Q1085">
            <v>1560.1000000000001</v>
          </cell>
          <cell r="R1085">
            <v>3282.9</v>
          </cell>
          <cell r="S1085">
            <v>585.09999999999991</v>
          </cell>
          <cell r="T1085">
            <v>3868</v>
          </cell>
          <cell r="U1085">
            <v>629.19999999999982</v>
          </cell>
          <cell r="V1085">
            <v>4497.2</v>
          </cell>
          <cell r="W1085">
            <v>509.10000000000036</v>
          </cell>
          <cell r="X1085">
            <v>1723.4</v>
          </cell>
          <cell r="Y1085">
            <v>5006.3</v>
          </cell>
          <cell r="Z1085">
            <v>-5006.3</v>
          </cell>
          <cell r="AA1085">
            <v>0</v>
          </cell>
          <cell r="AB1085">
            <v>0</v>
          </cell>
          <cell r="AC1085">
            <v>-5006.3</v>
          </cell>
          <cell r="AD1085">
            <v>0</v>
          </cell>
          <cell r="AE1085">
            <v>-5006.3</v>
          </cell>
          <cell r="AF1085">
            <v>-3282.9</v>
          </cell>
          <cell r="AG1085">
            <v>0</v>
          </cell>
        </row>
        <row r="1086">
          <cell r="G1086">
            <v>257.8</v>
          </cell>
          <cell r="H1086">
            <v>114.5</v>
          </cell>
          <cell r="I1086">
            <v>372.3</v>
          </cell>
          <cell r="J1086">
            <v>297.8</v>
          </cell>
          <cell r="K1086">
            <v>670.1</v>
          </cell>
          <cell r="L1086">
            <v>9.1999999999999318</v>
          </cell>
          <cell r="M1086">
            <v>679.3</v>
          </cell>
          <cell r="N1086">
            <v>51.800000000000068</v>
          </cell>
          <cell r="O1086">
            <v>731.1</v>
          </cell>
          <cell r="P1086">
            <v>0</v>
          </cell>
          <cell r="Q1086">
            <v>61</v>
          </cell>
          <cell r="R1086">
            <v>731.1</v>
          </cell>
          <cell r="S1086">
            <v>70</v>
          </cell>
          <cell r="T1086">
            <v>801.1</v>
          </cell>
          <cell r="U1086">
            <v>106.5</v>
          </cell>
          <cell r="V1086">
            <v>907.6</v>
          </cell>
          <cell r="W1086">
            <v>48.100000000000023</v>
          </cell>
          <cell r="X1086">
            <v>224.60000000000002</v>
          </cell>
          <cell r="Y1086">
            <v>955.7</v>
          </cell>
          <cell r="Z1086">
            <v>-955.7</v>
          </cell>
          <cell r="AA1086">
            <v>0</v>
          </cell>
          <cell r="AB1086">
            <v>0</v>
          </cell>
          <cell r="AC1086">
            <v>-955.7</v>
          </cell>
          <cell r="AD1086">
            <v>0</v>
          </cell>
          <cell r="AE1086">
            <v>-955.7</v>
          </cell>
          <cell r="AF1086">
            <v>-731.1</v>
          </cell>
          <cell r="AG1086">
            <v>0</v>
          </cell>
        </row>
        <row r="1087">
          <cell r="G1087">
            <v>100</v>
          </cell>
          <cell r="H1087">
            <v>45.199999999999989</v>
          </cell>
          <cell r="I1087">
            <v>145.19999999999999</v>
          </cell>
          <cell r="J1087">
            <v>313.8</v>
          </cell>
          <cell r="K1087">
            <v>459</v>
          </cell>
          <cell r="L1087">
            <v>309.39999999999998</v>
          </cell>
          <cell r="M1087">
            <v>768.4</v>
          </cell>
          <cell r="N1087">
            <v>374.4</v>
          </cell>
          <cell r="O1087">
            <v>1142.8</v>
          </cell>
          <cell r="P1087">
            <v>428.79999999999995</v>
          </cell>
          <cell r="Q1087">
            <v>1112.5999999999999</v>
          </cell>
          <cell r="R1087">
            <v>1571.6</v>
          </cell>
          <cell r="S1087">
            <v>-419</v>
          </cell>
          <cell r="T1087">
            <v>1152.5999999999999</v>
          </cell>
          <cell r="U1087">
            <v>192.20000000000005</v>
          </cell>
          <cell r="V1087">
            <v>1344.8</v>
          </cell>
          <cell r="W1087">
            <v>30.400000000000091</v>
          </cell>
          <cell r="X1087">
            <v>-196.39999999999986</v>
          </cell>
          <cell r="Y1087">
            <v>1375.2</v>
          </cell>
          <cell r="Z1087">
            <v>-1375.2</v>
          </cell>
          <cell r="AA1087">
            <v>0</v>
          </cell>
          <cell r="AB1087">
            <v>0</v>
          </cell>
          <cell r="AC1087">
            <v>-1375.2</v>
          </cell>
          <cell r="AD1087">
            <v>0</v>
          </cell>
          <cell r="AE1087">
            <v>-1375.2</v>
          </cell>
          <cell r="AF1087">
            <v>-1571.6</v>
          </cell>
          <cell r="AG1087">
            <v>0</v>
          </cell>
        </row>
        <row r="1088">
          <cell r="G1088">
            <v>152.1</v>
          </cell>
          <cell r="H1088">
            <v>0</v>
          </cell>
          <cell r="I1088">
            <v>152.1</v>
          </cell>
          <cell r="J1088">
            <v>320.79999999999995</v>
          </cell>
          <cell r="K1088">
            <v>472.9</v>
          </cell>
          <cell r="L1088">
            <v>58.899999999999977</v>
          </cell>
          <cell r="M1088">
            <v>531.79999999999995</v>
          </cell>
          <cell r="N1088">
            <v>115</v>
          </cell>
          <cell r="O1088">
            <v>646.79999999999995</v>
          </cell>
          <cell r="P1088">
            <v>144.30000000000007</v>
          </cell>
          <cell r="Q1088">
            <v>318.20000000000005</v>
          </cell>
          <cell r="R1088">
            <v>791.1</v>
          </cell>
          <cell r="S1088">
            <v>25</v>
          </cell>
          <cell r="T1088">
            <v>816.1</v>
          </cell>
          <cell r="U1088">
            <v>45.299999999999955</v>
          </cell>
          <cell r="V1088">
            <v>861.4</v>
          </cell>
          <cell r="W1088">
            <v>241.39999999999998</v>
          </cell>
          <cell r="X1088">
            <v>311.69999999999993</v>
          </cell>
          <cell r="Y1088">
            <v>1102.8</v>
          </cell>
          <cell r="Z1088">
            <v>-1102.8</v>
          </cell>
          <cell r="AA1088">
            <v>0</v>
          </cell>
          <cell r="AB1088">
            <v>0</v>
          </cell>
          <cell r="AC1088">
            <v>-1102.8</v>
          </cell>
          <cell r="AD1088">
            <v>0</v>
          </cell>
          <cell r="AE1088">
            <v>-1102.8</v>
          </cell>
          <cell r="AF1088">
            <v>-791.1</v>
          </cell>
          <cell r="AG1088">
            <v>0</v>
          </cell>
        </row>
        <row r="1089">
          <cell r="H1089">
            <v>85.4</v>
          </cell>
          <cell r="I1089">
            <v>85.4</v>
          </cell>
          <cell r="J1089">
            <v>459.6</v>
          </cell>
          <cell r="K1089">
            <v>545</v>
          </cell>
          <cell r="L1089">
            <v>211.89999999999998</v>
          </cell>
          <cell r="M1089">
            <v>756.9</v>
          </cell>
          <cell r="N1089">
            <v>22.399999999999977</v>
          </cell>
          <cell r="O1089">
            <v>779.3</v>
          </cell>
          <cell r="P1089">
            <v>58.600000000000023</v>
          </cell>
          <cell r="Q1089">
            <v>292.89999999999998</v>
          </cell>
          <cell r="R1089">
            <v>837.9</v>
          </cell>
          <cell r="S1089">
            <v>12.5</v>
          </cell>
          <cell r="T1089">
            <v>850.4</v>
          </cell>
          <cell r="U1089">
            <v>318.89999999999998</v>
          </cell>
          <cell r="V1089">
            <v>1169.3</v>
          </cell>
          <cell r="W1089">
            <v>-106.59999999999991</v>
          </cell>
          <cell r="X1089">
            <v>224.80000000000007</v>
          </cell>
          <cell r="Y1089">
            <v>1062.7</v>
          </cell>
          <cell r="Z1089">
            <v>-1062.7</v>
          </cell>
          <cell r="AA1089">
            <v>0</v>
          </cell>
          <cell r="AB1089">
            <v>0</v>
          </cell>
          <cell r="AC1089">
            <v>-1062.7</v>
          </cell>
          <cell r="AD1089">
            <v>0</v>
          </cell>
          <cell r="AE1089">
            <v>-1062.7</v>
          </cell>
          <cell r="AF1089">
            <v>-837.9</v>
          </cell>
          <cell r="AG1089">
            <v>0</v>
          </cell>
        </row>
        <row r="1090">
          <cell r="G1090">
            <v>119</v>
          </cell>
          <cell r="H1090">
            <v>351</v>
          </cell>
          <cell r="I1090">
            <v>470</v>
          </cell>
          <cell r="J1090">
            <v>269</v>
          </cell>
          <cell r="K1090">
            <v>739</v>
          </cell>
          <cell r="L1090">
            <v>371</v>
          </cell>
          <cell r="M1090">
            <v>1110</v>
          </cell>
          <cell r="N1090">
            <v>150</v>
          </cell>
          <cell r="O1090">
            <v>1260</v>
          </cell>
          <cell r="P1090">
            <v>-593</v>
          </cell>
          <cell r="Q1090">
            <v>-72</v>
          </cell>
          <cell r="R1090">
            <v>667</v>
          </cell>
          <cell r="S1090">
            <v>189</v>
          </cell>
          <cell r="T1090">
            <v>856</v>
          </cell>
          <cell r="U1090">
            <v>117</v>
          </cell>
          <cell r="V1090">
            <v>973</v>
          </cell>
          <cell r="W1090">
            <v>66</v>
          </cell>
          <cell r="X1090">
            <v>372</v>
          </cell>
          <cell r="Y1090">
            <v>1039</v>
          </cell>
          <cell r="Z1090">
            <v>-1039</v>
          </cell>
          <cell r="AA1090">
            <v>0</v>
          </cell>
          <cell r="AB1090">
            <v>0</v>
          </cell>
          <cell r="AC1090">
            <v>-1039</v>
          </cell>
          <cell r="AD1090">
            <v>0</v>
          </cell>
          <cell r="AE1090">
            <v>-1039</v>
          </cell>
          <cell r="AF1090">
            <v>-667</v>
          </cell>
          <cell r="AG1090">
            <v>0</v>
          </cell>
        </row>
        <row r="1091">
          <cell r="G1091">
            <v>71.3</v>
          </cell>
          <cell r="H1091">
            <v>12.299999999999997</v>
          </cell>
          <cell r="I1091">
            <v>83.6</v>
          </cell>
          <cell r="J1091">
            <v>180.20000000000002</v>
          </cell>
          <cell r="K1091">
            <v>263.8</v>
          </cell>
          <cell r="L1091">
            <v>16</v>
          </cell>
          <cell r="M1091">
            <v>279.8</v>
          </cell>
          <cell r="N1091">
            <v>109</v>
          </cell>
          <cell r="O1091">
            <v>388.8</v>
          </cell>
          <cell r="P1091">
            <v>18.300000000000011</v>
          </cell>
          <cell r="Q1091">
            <v>143.30000000000001</v>
          </cell>
          <cell r="R1091">
            <v>407.1</v>
          </cell>
          <cell r="S1091">
            <v>0</v>
          </cell>
          <cell r="T1091">
            <v>407.1</v>
          </cell>
          <cell r="U1091">
            <v>0</v>
          </cell>
          <cell r="V1091">
            <v>407.1</v>
          </cell>
          <cell r="W1091">
            <v>0</v>
          </cell>
          <cell r="X1091">
            <v>0</v>
          </cell>
          <cell r="Y1091">
            <v>407.1</v>
          </cell>
          <cell r="Z1091">
            <v>-407.1</v>
          </cell>
          <cell r="AA1091">
            <v>0</v>
          </cell>
          <cell r="AB1091">
            <v>0</v>
          </cell>
          <cell r="AC1091">
            <v>-407.1</v>
          </cell>
          <cell r="AD1091">
            <v>0</v>
          </cell>
          <cell r="AE1091">
            <v>-407.1</v>
          </cell>
          <cell r="AF1091">
            <v>-407.1</v>
          </cell>
          <cell r="AG1091">
            <v>0</v>
          </cell>
        </row>
        <row r="1092">
          <cell r="G1092">
            <v>251</v>
          </cell>
          <cell r="H1092">
            <v>349.20000000000005</v>
          </cell>
          <cell r="I1092">
            <v>600.20000000000005</v>
          </cell>
          <cell r="J1092">
            <v>278.89999999999998</v>
          </cell>
          <cell r="K1092">
            <v>879.1</v>
          </cell>
          <cell r="L1092">
            <v>0</v>
          </cell>
          <cell r="M1092">
            <v>879.1</v>
          </cell>
          <cell r="N1092">
            <v>2118</v>
          </cell>
          <cell r="O1092">
            <v>2997.1</v>
          </cell>
          <cell r="P1092">
            <v>-323.59999999999991</v>
          </cell>
          <cell r="Q1092">
            <v>1794.4</v>
          </cell>
          <cell r="R1092">
            <v>2673.5</v>
          </cell>
          <cell r="S1092">
            <v>257.5</v>
          </cell>
          <cell r="T1092">
            <v>2931</v>
          </cell>
          <cell r="U1092">
            <v>1685.8999999999996</v>
          </cell>
          <cell r="V1092">
            <v>4616.8999999999996</v>
          </cell>
          <cell r="W1092">
            <v>71.600000000000364</v>
          </cell>
          <cell r="X1092">
            <v>2015</v>
          </cell>
          <cell r="Y1092">
            <v>4688.5</v>
          </cell>
          <cell r="Z1092">
            <v>-4688.5</v>
          </cell>
          <cell r="AA1092">
            <v>0</v>
          </cell>
          <cell r="AB1092">
            <v>0</v>
          </cell>
          <cell r="AC1092">
            <v>-4688.5</v>
          </cell>
          <cell r="AD1092">
            <v>0</v>
          </cell>
          <cell r="AE1092">
            <v>-4688.5</v>
          </cell>
          <cell r="AF1092">
            <v>-2673.5</v>
          </cell>
          <cell r="AG1092">
            <v>0</v>
          </cell>
        </row>
        <row r="1093">
          <cell r="H1093">
            <v>2967.1</v>
          </cell>
          <cell r="I1093">
            <v>2967.1</v>
          </cell>
          <cell r="J1093">
            <v>1747.9</v>
          </cell>
          <cell r="K1093">
            <v>4715</v>
          </cell>
          <cell r="L1093">
            <v>12058.599999999999</v>
          </cell>
          <cell r="M1093">
            <v>16773.599999999999</v>
          </cell>
          <cell r="N1093">
            <v>2855.7000000000007</v>
          </cell>
          <cell r="O1093">
            <v>19629.3</v>
          </cell>
          <cell r="P1093">
            <v>11636.3</v>
          </cell>
          <cell r="Q1093">
            <v>26550.6</v>
          </cell>
          <cell r="R1093">
            <v>31265.599999999999</v>
          </cell>
          <cell r="S1093">
            <v>4730.3000000000029</v>
          </cell>
          <cell r="T1093">
            <v>35995.9</v>
          </cell>
          <cell r="U1093">
            <v>22933.699999999997</v>
          </cell>
          <cell r="V1093">
            <v>58929.599999999999</v>
          </cell>
          <cell r="W1093">
            <v>2620.9000000000015</v>
          </cell>
          <cell r="X1093">
            <v>30284.9</v>
          </cell>
          <cell r="Y1093">
            <v>61550.5</v>
          </cell>
          <cell r="Z1093">
            <v>-61550.5</v>
          </cell>
          <cell r="AA1093">
            <v>0</v>
          </cell>
          <cell r="AB1093">
            <v>0</v>
          </cell>
          <cell r="AC1093">
            <v>-61550.5</v>
          </cell>
          <cell r="AD1093">
            <v>0</v>
          </cell>
          <cell r="AE1093">
            <v>-61550.5</v>
          </cell>
          <cell r="AF1093">
            <v>-31265.599999999999</v>
          </cell>
          <cell r="AG1093">
            <v>0</v>
          </cell>
        </row>
        <row r="1094">
          <cell r="H1094">
            <v>0</v>
          </cell>
          <cell r="I1094">
            <v>0</v>
          </cell>
          <cell r="J1094">
            <v>0</v>
          </cell>
          <cell r="K1094">
            <v>0</v>
          </cell>
          <cell r="L1094">
            <v>0</v>
          </cell>
          <cell r="M1094">
            <v>0</v>
          </cell>
          <cell r="N1094">
            <v>0</v>
          </cell>
          <cell r="O1094">
            <v>0</v>
          </cell>
          <cell r="P1094">
            <v>0</v>
          </cell>
          <cell r="Q1094">
            <v>0</v>
          </cell>
          <cell r="R1094">
            <v>0</v>
          </cell>
          <cell r="S1094">
            <v>0</v>
          </cell>
          <cell r="T1094">
            <v>0</v>
          </cell>
          <cell r="U1094">
            <v>0</v>
          </cell>
          <cell r="V1094">
            <v>0</v>
          </cell>
          <cell r="W1094">
            <v>0</v>
          </cell>
          <cell r="X1094">
            <v>0</v>
          </cell>
          <cell r="Y1094">
            <v>0</v>
          </cell>
          <cell r="Z1094">
            <v>0</v>
          </cell>
          <cell r="AA1094">
            <v>0</v>
          </cell>
          <cell r="AB1094">
            <v>0</v>
          </cell>
          <cell r="AC1094">
            <v>0</v>
          </cell>
          <cell r="AD1094">
            <v>0</v>
          </cell>
          <cell r="AE1094">
            <v>0</v>
          </cell>
          <cell r="AF1094">
            <v>0</v>
          </cell>
          <cell r="AG1094">
            <v>0</v>
          </cell>
        </row>
        <row r="1095">
          <cell r="G1095">
            <v>601439.09999999986</v>
          </cell>
          <cell r="H1095">
            <v>35701.40000000014</v>
          </cell>
          <cell r="I1095">
            <v>637140.5</v>
          </cell>
          <cell r="J1095">
            <v>276878.60000000009</v>
          </cell>
          <cell r="K1095">
            <v>914019.10000000009</v>
          </cell>
          <cell r="L1095">
            <v>227724.49999999994</v>
          </cell>
          <cell r="M1095">
            <v>1141743.6000000001</v>
          </cell>
          <cell r="N1095">
            <v>1594307.9</v>
          </cell>
          <cell r="O1095">
            <v>2736051.5</v>
          </cell>
          <cell r="P1095">
            <v>1909915.7000000002</v>
          </cell>
          <cell r="Q1095">
            <v>3731948.1</v>
          </cell>
          <cell r="R1095">
            <v>4645967.2</v>
          </cell>
          <cell r="S1095">
            <v>980422.20000000019</v>
          </cell>
          <cell r="T1095">
            <v>5626389.4000000004</v>
          </cell>
          <cell r="U1095">
            <v>212683.69999999925</v>
          </cell>
          <cell r="V1095">
            <v>5839073.0999999996</v>
          </cell>
          <cell r="W1095">
            <v>985399.60000000056</v>
          </cell>
          <cell r="X1095">
            <v>2178505.7000000002</v>
          </cell>
          <cell r="Y1095">
            <v>6824472.7000000002</v>
          </cell>
          <cell r="Z1095">
            <v>-6824472.7000000002</v>
          </cell>
          <cell r="AA1095">
            <v>0</v>
          </cell>
          <cell r="AB1095">
            <v>0</v>
          </cell>
          <cell r="AC1095">
            <v>0</v>
          </cell>
          <cell r="AD1095">
            <v>0</v>
          </cell>
          <cell r="AE1095">
            <v>-6824472.7000000002</v>
          </cell>
          <cell r="AF1095">
            <v>-4645967</v>
          </cell>
          <cell r="AG1095">
            <v>0</v>
          </cell>
        </row>
        <row r="1096">
          <cell r="G1096">
            <v>862.6</v>
          </cell>
          <cell r="H1096">
            <v>1151.3000000000002</v>
          </cell>
          <cell r="I1096">
            <v>2013.9</v>
          </cell>
          <cell r="J1096">
            <v>2585.1</v>
          </cell>
          <cell r="K1096">
            <v>4599</v>
          </cell>
          <cell r="L1096">
            <v>1556</v>
          </cell>
          <cell r="M1096">
            <v>6155</v>
          </cell>
          <cell r="N1096">
            <v>1948.1000000000004</v>
          </cell>
          <cell r="O1096">
            <v>8103.1</v>
          </cell>
          <cell r="P1096">
            <v>2151</v>
          </cell>
          <cell r="Q1096">
            <v>5655.1</v>
          </cell>
          <cell r="R1096">
            <v>10254.1</v>
          </cell>
          <cell r="S1096">
            <v>1277.2999999999993</v>
          </cell>
          <cell r="T1096">
            <v>11531.4</v>
          </cell>
          <cell r="U1096">
            <v>711.40000000000146</v>
          </cell>
          <cell r="V1096">
            <v>12242.800000000001</v>
          </cell>
          <cell r="W1096">
            <v>761.89999999999782</v>
          </cell>
          <cell r="X1096">
            <v>2750.5999999999985</v>
          </cell>
          <cell r="Y1096">
            <v>13004.699999999999</v>
          </cell>
          <cell r="Z1096">
            <v>-13004.699999999999</v>
          </cell>
          <cell r="AA1096">
            <v>0</v>
          </cell>
          <cell r="AB1096">
            <v>0</v>
          </cell>
          <cell r="AC1096">
            <v>-13004.699999999999</v>
          </cell>
          <cell r="AD1096">
            <v>0</v>
          </cell>
          <cell r="AE1096">
            <v>-13004.699999999999</v>
          </cell>
          <cell r="AF1096">
            <v>-10254.1</v>
          </cell>
          <cell r="AG1096">
            <v>0</v>
          </cell>
        </row>
        <row r="1097">
          <cell r="G1097">
            <v>180</v>
          </cell>
          <cell r="H1097">
            <v>1606.7</v>
          </cell>
          <cell r="I1097">
            <v>1786.7</v>
          </cell>
          <cell r="J1097">
            <v>-173.60000000000014</v>
          </cell>
          <cell r="K1097">
            <v>1613.1</v>
          </cell>
          <cell r="L1097">
            <v>303</v>
          </cell>
          <cell r="M1097">
            <v>1916.1</v>
          </cell>
          <cell r="N1097">
            <v>798.30000000000018</v>
          </cell>
          <cell r="O1097">
            <v>2714.4</v>
          </cell>
          <cell r="P1097">
            <v>318</v>
          </cell>
          <cell r="Q1097">
            <v>1419.3000000000002</v>
          </cell>
          <cell r="R1097">
            <v>3032.4</v>
          </cell>
          <cell r="S1097">
            <v>3131.7000000000003</v>
          </cell>
          <cell r="T1097">
            <v>6164.1</v>
          </cell>
          <cell r="U1097">
            <v>-672.10000000000036</v>
          </cell>
          <cell r="V1097">
            <v>5492</v>
          </cell>
          <cell r="W1097">
            <v>-1860.5</v>
          </cell>
          <cell r="X1097">
            <v>599.09999999999991</v>
          </cell>
          <cell r="Y1097">
            <v>3631.5</v>
          </cell>
          <cell r="Z1097">
            <v>-3631.5</v>
          </cell>
          <cell r="AA1097">
            <v>0</v>
          </cell>
          <cell r="AB1097">
            <v>0</v>
          </cell>
          <cell r="AC1097">
            <v>-3631.5</v>
          </cell>
          <cell r="AD1097">
            <v>0</v>
          </cell>
          <cell r="AE1097">
            <v>-3631.5</v>
          </cell>
          <cell r="AF1097">
            <v>-3032.4</v>
          </cell>
          <cell r="AG1097">
            <v>0</v>
          </cell>
        </row>
        <row r="1098">
          <cell r="G1098">
            <v>1803.6999999999998</v>
          </cell>
          <cell r="H1098">
            <v>549.90000000000009</v>
          </cell>
          <cell r="I1098">
            <v>2353.6</v>
          </cell>
          <cell r="J1098">
            <v>161.30000000000018</v>
          </cell>
          <cell r="K1098">
            <v>2514.9</v>
          </cell>
          <cell r="L1098">
            <v>1558.1999999999998</v>
          </cell>
          <cell r="M1098">
            <v>4073.1</v>
          </cell>
          <cell r="N1098">
            <v>1955.9</v>
          </cell>
          <cell r="O1098">
            <v>6029</v>
          </cell>
          <cell r="P1098">
            <v>1596.6999999999998</v>
          </cell>
          <cell r="Q1098">
            <v>5110.7999999999993</v>
          </cell>
          <cell r="R1098">
            <v>7625.7</v>
          </cell>
          <cell r="S1098">
            <v>1076.8000000000002</v>
          </cell>
          <cell r="T1098">
            <v>8702.5</v>
          </cell>
          <cell r="U1098">
            <v>361.39999999999964</v>
          </cell>
          <cell r="V1098">
            <v>9063.9</v>
          </cell>
          <cell r="W1098">
            <v>1402.6000000000004</v>
          </cell>
          <cell r="X1098">
            <v>2840.8</v>
          </cell>
          <cell r="Y1098">
            <v>10466.5</v>
          </cell>
          <cell r="Z1098">
            <v>-10466.5</v>
          </cell>
          <cell r="AA1098">
            <v>0</v>
          </cell>
          <cell r="AB1098">
            <v>0</v>
          </cell>
          <cell r="AC1098">
            <v>-10466.5</v>
          </cell>
          <cell r="AD1098">
            <v>0</v>
          </cell>
          <cell r="AE1098">
            <v>-10466.5</v>
          </cell>
          <cell r="AF1098">
            <v>-7625.7</v>
          </cell>
          <cell r="AG1098">
            <v>0</v>
          </cell>
        </row>
        <row r="1099">
          <cell r="G1099">
            <v>389.4</v>
          </cell>
          <cell r="H1099">
            <v>556</v>
          </cell>
          <cell r="I1099">
            <v>945.4</v>
          </cell>
          <cell r="J1099">
            <v>2644.1</v>
          </cell>
          <cell r="K1099">
            <v>3589.5</v>
          </cell>
          <cell r="L1099">
            <v>416</v>
          </cell>
          <cell r="M1099">
            <v>4005.5</v>
          </cell>
          <cell r="N1099">
            <v>585</v>
          </cell>
          <cell r="O1099">
            <v>4590.5</v>
          </cell>
          <cell r="P1099">
            <v>2541.1999999999998</v>
          </cell>
          <cell r="Q1099">
            <v>3542.2</v>
          </cell>
          <cell r="R1099">
            <v>7131.7</v>
          </cell>
          <cell r="S1099">
            <v>1106.3000000000002</v>
          </cell>
          <cell r="T1099">
            <v>8238</v>
          </cell>
          <cell r="U1099">
            <v>1265</v>
          </cell>
          <cell r="V1099">
            <v>9503</v>
          </cell>
          <cell r="W1099">
            <v>426.39999999999964</v>
          </cell>
          <cell r="X1099">
            <v>2797.7</v>
          </cell>
          <cell r="Y1099">
            <v>9929.4</v>
          </cell>
          <cell r="Z1099">
            <v>-9929.4</v>
          </cell>
          <cell r="AA1099">
            <v>0</v>
          </cell>
          <cell r="AB1099">
            <v>0</v>
          </cell>
          <cell r="AC1099">
            <v>-9929.4</v>
          </cell>
          <cell r="AD1099">
            <v>0</v>
          </cell>
          <cell r="AE1099">
            <v>-9929.4</v>
          </cell>
          <cell r="AF1099">
            <v>-7131.7</v>
          </cell>
          <cell r="AG1099">
            <v>0</v>
          </cell>
        </row>
        <row r="1100">
          <cell r="G1100">
            <v>6025.5</v>
          </cell>
          <cell r="H1100">
            <v>9143.4</v>
          </cell>
          <cell r="I1100">
            <v>15168.9</v>
          </cell>
          <cell r="J1100">
            <v>11036.000000000002</v>
          </cell>
          <cell r="K1100">
            <v>26204.9</v>
          </cell>
          <cell r="L1100">
            <v>15461.599999999999</v>
          </cell>
          <cell r="M1100">
            <v>41666.5</v>
          </cell>
          <cell r="N1100">
            <v>28183.100000000006</v>
          </cell>
          <cell r="O1100">
            <v>69849.600000000006</v>
          </cell>
          <cell r="P1100">
            <v>-24066.800000000003</v>
          </cell>
          <cell r="Q1100">
            <v>19577.900000000001</v>
          </cell>
          <cell r="R1100">
            <v>45782.8</v>
          </cell>
          <cell r="S1100">
            <v>14651.5</v>
          </cell>
          <cell r="T1100">
            <v>60434.3</v>
          </cell>
          <cell r="U1100">
            <v>3906.9999999999927</v>
          </cell>
          <cell r="V1100">
            <v>64341.299999999996</v>
          </cell>
          <cell r="W1100">
            <v>5995.3000000000102</v>
          </cell>
          <cell r="X1100">
            <v>24553.800000000003</v>
          </cell>
          <cell r="Y1100">
            <v>70336.600000000006</v>
          </cell>
          <cell r="Z1100">
            <v>-70336.600000000006</v>
          </cell>
          <cell r="AA1100">
            <v>0</v>
          </cell>
          <cell r="AB1100">
            <v>0</v>
          </cell>
          <cell r="AC1100">
            <v>-70336.600000000006</v>
          </cell>
          <cell r="AD1100">
            <v>0</v>
          </cell>
          <cell r="AE1100">
            <v>-70336.600000000006</v>
          </cell>
          <cell r="AF1100">
            <v>-45782.8</v>
          </cell>
          <cell r="AG1100">
            <v>0</v>
          </cell>
        </row>
        <row r="1101">
          <cell r="G1101">
            <v>681.90000000000009</v>
          </cell>
          <cell r="H1101">
            <v>1263</v>
          </cell>
          <cell r="I1101">
            <v>1944.9</v>
          </cell>
          <cell r="J1101">
            <v>1948.7999999999997</v>
          </cell>
          <cell r="K1101">
            <v>3893.7</v>
          </cell>
          <cell r="L1101">
            <v>4678.9000000000005</v>
          </cell>
          <cell r="M1101">
            <v>8572.6</v>
          </cell>
          <cell r="N1101">
            <v>1583.2999999999993</v>
          </cell>
          <cell r="O1101">
            <v>10155.9</v>
          </cell>
          <cell r="P1101">
            <v>3482.2000000000007</v>
          </cell>
          <cell r="Q1101">
            <v>9744.4000000000015</v>
          </cell>
          <cell r="R1101">
            <v>13638.1</v>
          </cell>
          <cell r="S1101">
            <v>1497.6999999999989</v>
          </cell>
          <cell r="T1101">
            <v>15135.8</v>
          </cell>
          <cell r="U1101">
            <v>457.89999999999964</v>
          </cell>
          <cell r="V1101">
            <v>15593.699999999999</v>
          </cell>
          <cell r="W1101">
            <v>2834.2000000000025</v>
          </cell>
          <cell r="X1101">
            <v>4789.8000000000011</v>
          </cell>
          <cell r="Y1101">
            <v>18427.900000000001</v>
          </cell>
          <cell r="Z1101">
            <v>-18427.900000000001</v>
          </cell>
          <cell r="AA1101">
            <v>0</v>
          </cell>
          <cell r="AB1101">
            <v>0</v>
          </cell>
          <cell r="AC1101">
            <v>-18427.900000000001</v>
          </cell>
          <cell r="AD1101">
            <v>0</v>
          </cell>
          <cell r="AE1101">
            <v>-18427.900000000001</v>
          </cell>
          <cell r="AF1101">
            <v>-13638.1</v>
          </cell>
          <cell r="AG1101">
            <v>0</v>
          </cell>
        </row>
        <row r="1102">
          <cell r="G1102">
            <v>106.2</v>
          </cell>
          <cell r="H1102">
            <v>36.799999999999997</v>
          </cell>
          <cell r="I1102">
            <v>143</v>
          </cell>
          <cell r="J1102">
            <v>10987.8</v>
          </cell>
          <cell r="K1102">
            <v>11130.8</v>
          </cell>
          <cell r="L1102">
            <v>3535</v>
          </cell>
          <cell r="M1102">
            <v>14665.8</v>
          </cell>
          <cell r="N1102">
            <v>153.10000000000036</v>
          </cell>
          <cell r="O1102">
            <v>14818.9</v>
          </cell>
          <cell r="P1102">
            <v>209.70000000000073</v>
          </cell>
          <cell r="Q1102">
            <v>3897.8000000000011</v>
          </cell>
          <cell r="R1102">
            <v>15028.6</v>
          </cell>
          <cell r="S1102">
            <v>32.399999999999636</v>
          </cell>
          <cell r="T1102">
            <v>15061</v>
          </cell>
          <cell r="U1102">
            <v>493.10000000000036</v>
          </cell>
          <cell r="V1102">
            <v>15554.1</v>
          </cell>
          <cell r="W1102">
            <v>236.29999999999927</v>
          </cell>
          <cell r="X1102">
            <v>761.79999999999927</v>
          </cell>
          <cell r="Y1102">
            <v>15790.4</v>
          </cell>
          <cell r="Z1102">
            <v>-15790.4</v>
          </cell>
          <cell r="AA1102">
            <v>0</v>
          </cell>
          <cell r="AB1102">
            <v>0</v>
          </cell>
          <cell r="AC1102">
            <v>-15790.4</v>
          </cell>
          <cell r="AD1102">
            <v>0</v>
          </cell>
          <cell r="AE1102">
            <v>-15790.4</v>
          </cell>
          <cell r="AF1102">
            <v>-15028.6</v>
          </cell>
          <cell r="AG1102">
            <v>0</v>
          </cell>
        </row>
        <row r="1103">
          <cell r="G1103">
            <v>2004.9</v>
          </cell>
          <cell r="H1103">
            <v>2552.6</v>
          </cell>
          <cell r="I1103">
            <v>4557.5</v>
          </cell>
          <cell r="J1103">
            <v>7599.6</v>
          </cell>
          <cell r="K1103">
            <v>12157.1</v>
          </cell>
          <cell r="L1103">
            <v>8086.0999999999967</v>
          </cell>
          <cell r="M1103">
            <v>20243.199999999997</v>
          </cell>
          <cell r="N1103">
            <v>-5405.1999999999971</v>
          </cell>
          <cell r="O1103">
            <v>14838</v>
          </cell>
          <cell r="P1103">
            <v>-84.600000000000364</v>
          </cell>
          <cell r="Q1103">
            <v>2596.2999999999993</v>
          </cell>
          <cell r="R1103">
            <v>14753.4</v>
          </cell>
          <cell r="S1103">
            <v>9990.1999999999989</v>
          </cell>
          <cell r="T1103">
            <v>24743.599999999999</v>
          </cell>
          <cell r="U1103">
            <v>-7398.2999999999956</v>
          </cell>
          <cell r="V1103">
            <v>17345.300000000003</v>
          </cell>
          <cell r="W1103">
            <v>486.29999999999563</v>
          </cell>
          <cell r="X1103">
            <v>3078.1999999999989</v>
          </cell>
          <cell r="Y1103">
            <v>17831.599999999999</v>
          </cell>
          <cell r="Z1103">
            <v>-17831.599999999999</v>
          </cell>
          <cell r="AA1103">
            <v>0</v>
          </cell>
          <cell r="AB1103">
            <v>0</v>
          </cell>
          <cell r="AC1103">
            <v>-17831.599999999999</v>
          </cell>
          <cell r="AD1103">
            <v>0</v>
          </cell>
          <cell r="AE1103">
            <v>-17831.599999999999</v>
          </cell>
          <cell r="AF1103">
            <v>-14753.4</v>
          </cell>
          <cell r="AG1103">
            <v>0</v>
          </cell>
        </row>
        <row r="1104">
          <cell r="G1104">
            <v>373.20000000000005</v>
          </cell>
          <cell r="H1104">
            <v>5959.1</v>
          </cell>
          <cell r="I1104">
            <v>6332.3</v>
          </cell>
          <cell r="J1104">
            <v>4339.9999999999991</v>
          </cell>
          <cell r="K1104">
            <v>10672.3</v>
          </cell>
          <cell r="L1104">
            <v>3338.4000000000015</v>
          </cell>
          <cell r="M1104">
            <v>14010.7</v>
          </cell>
          <cell r="N1104">
            <v>1954.5999999999985</v>
          </cell>
          <cell r="O1104">
            <v>15965.3</v>
          </cell>
          <cell r="P1104">
            <v>3403.9000000000015</v>
          </cell>
          <cell r="Q1104">
            <v>8696.9000000000015</v>
          </cell>
          <cell r="R1104">
            <v>19369.2</v>
          </cell>
          <cell r="S1104">
            <v>550.79999999999927</v>
          </cell>
          <cell r="T1104">
            <v>19920</v>
          </cell>
          <cell r="U1104">
            <v>707.79999999999927</v>
          </cell>
          <cell r="V1104">
            <v>20627.8</v>
          </cell>
          <cell r="W1104">
            <v>641.20000000000073</v>
          </cell>
          <cell r="X1104">
            <v>1899.7999999999993</v>
          </cell>
          <cell r="Y1104">
            <v>21269</v>
          </cell>
          <cell r="Z1104">
            <v>-21269</v>
          </cell>
          <cell r="AA1104">
            <v>0</v>
          </cell>
          <cell r="AB1104">
            <v>0</v>
          </cell>
          <cell r="AC1104">
            <v>-21269</v>
          </cell>
          <cell r="AD1104">
            <v>0</v>
          </cell>
          <cell r="AE1104">
            <v>-21269</v>
          </cell>
          <cell r="AF1104">
            <v>-19369.2</v>
          </cell>
          <cell r="AG1104">
            <v>0</v>
          </cell>
        </row>
        <row r="1105">
          <cell r="G1105">
            <v>1319.9</v>
          </cell>
          <cell r="H1105">
            <v>-596.60000000000014</v>
          </cell>
          <cell r="I1105">
            <v>723.3</v>
          </cell>
          <cell r="J1105">
            <v>423.5</v>
          </cell>
          <cell r="K1105">
            <v>1146.8</v>
          </cell>
          <cell r="L1105">
            <v>-3.8999999999998636</v>
          </cell>
          <cell r="M1105">
            <v>1142.9000000000001</v>
          </cell>
          <cell r="N1105">
            <v>207.89999999999986</v>
          </cell>
          <cell r="O1105">
            <v>1350.8</v>
          </cell>
          <cell r="P1105">
            <v>-60.799999999999955</v>
          </cell>
          <cell r="Q1105">
            <v>143.20000000000005</v>
          </cell>
          <cell r="R1105">
            <v>1290</v>
          </cell>
          <cell r="S1105">
            <v>231.60000000000014</v>
          </cell>
          <cell r="T1105">
            <v>1521.6000000000001</v>
          </cell>
          <cell r="U1105">
            <v>256.39999999999986</v>
          </cell>
          <cell r="V1105">
            <v>1778</v>
          </cell>
          <cell r="W1105">
            <v>283.5</v>
          </cell>
          <cell r="X1105">
            <v>771.5</v>
          </cell>
          <cell r="Y1105">
            <v>2061.5</v>
          </cell>
          <cell r="Z1105">
            <v>-2061.5</v>
          </cell>
          <cell r="AA1105">
            <v>0</v>
          </cell>
          <cell r="AB1105">
            <v>0</v>
          </cell>
          <cell r="AC1105">
            <v>-2061.5</v>
          </cell>
          <cell r="AD1105">
            <v>0</v>
          </cell>
          <cell r="AE1105">
            <v>-2061.5</v>
          </cell>
          <cell r="AF1105">
            <v>-1290</v>
          </cell>
          <cell r="AG1105">
            <v>0</v>
          </cell>
        </row>
        <row r="1106">
          <cell r="G1106">
            <v>2504</v>
          </cell>
          <cell r="H1106">
            <v>1663</v>
          </cell>
          <cell r="I1106">
            <v>4167</v>
          </cell>
          <cell r="J1106">
            <v>2660</v>
          </cell>
          <cell r="K1106">
            <v>6827</v>
          </cell>
          <cell r="L1106">
            <v>-981</v>
          </cell>
          <cell r="M1106">
            <v>5846</v>
          </cell>
          <cell r="N1106">
            <v>-1599</v>
          </cell>
          <cell r="O1106">
            <v>4247</v>
          </cell>
          <cell r="P1106">
            <v>0</v>
          </cell>
          <cell r="Q1106">
            <v>-2580</v>
          </cell>
          <cell r="R1106">
            <v>4247</v>
          </cell>
          <cell r="S1106">
            <v>0</v>
          </cell>
          <cell r="T1106">
            <v>4247</v>
          </cell>
          <cell r="U1106">
            <v>439</v>
          </cell>
          <cell r="V1106">
            <v>4686</v>
          </cell>
          <cell r="W1106">
            <v>957</v>
          </cell>
          <cell r="X1106">
            <v>1396</v>
          </cell>
          <cell r="Y1106">
            <v>5643</v>
          </cell>
          <cell r="Z1106">
            <v>-5643</v>
          </cell>
          <cell r="AA1106">
            <v>0</v>
          </cell>
          <cell r="AB1106">
            <v>0</v>
          </cell>
          <cell r="AC1106">
            <v>-5643</v>
          </cell>
          <cell r="AD1106">
            <v>0</v>
          </cell>
          <cell r="AE1106">
            <v>-5643</v>
          </cell>
          <cell r="AF1106">
            <v>-4247</v>
          </cell>
          <cell r="AG1106">
            <v>0</v>
          </cell>
        </row>
        <row r="1107">
          <cell r="G1107">
            <v>2326.9</v>
          </cell>
          <cell r="H1107">
            <v>2312.4999999999995</v>
          </cell>
          <cell r="I1107">
            <v>4639.3999999999996</v>
          </cell>
          <cell r="J1107">
            <v>5168.1000000000004</v>
          </cell>
          <cell r="K1107">
            <v>9807.5</v>
          </cell>
          <cell r="L1107">
            <v>2622.2000000000007</v>
          </cell>
          <cell r="M1107">
            <v>12429.7</v>
          </cell>
          <cell r="N1107">
            <v>2967.1999999999989</v>
          </cell>
          <cell r="O1107">
            <v>15396.9</v>
          </cell>
          <cell r="P1107">
            <v>-1121.3999999999996</v>
          </cell>
          <cell r="Q1107">
            <v>4468</v>
          </cell>
          <cell r="R1107">
            <v>14275.5</v>
          </cell>
          <cell r="S1107">
            <v>488.69999999999891</v>
          </cell>
          <cell r="T1107">
            <v>14764.199999999999</v>
          </cell>
          <cell r="U1107">
            <v>1325.9000000000015</v>
          </cell>
          <cell r="V1107">
            <v>16090.1</v>
          </cell>
          <cell r="W1107">
            <v>1238.4999999999982</v>
          </cell>
          <cell r="X1107">
            <v>3053.0999999999985</v>
          </cell>
          <cell r="Y1107">
            <v>17328.599999999999</v>
          </cell>
          <cell r="Z1107">
            <v>-17328.599999999999</v>
          </cell>
          <cell r="AA1107">
            <v>0</v>
          </cell>
          <cell r="AB1107">
            <v>0</v>
          </cell>
          <cell r="AC1107">
            <v>-17328.599999999999</v>
          </cell>
          <cell r="AD1107">
            <v>0</v>
          </cell>
          <cell r="AE1107">
            <v>-17328.599999999999</v>
          </cell>
          <cell r="AF1107">
            <v>-14275.5</v>
          </cell>
          <cell r="AG1107">
            <v>0</v>
          </cell>
        </row>
        <row r="1108">
          <cell r="G1108">
            <v>2846.5</v>
          </cell>
          <cell r="H1108">
            <v>3234.2</v>
          </cell>
          <cell r="I1108">
            <v>6080.7</v>
          </cell>
          <cell r="J1108">
            <v>187.5</v>
          </cell>
          <cell r="K1108">
            <v>6268.2</v>
          </cell>
          <cell r="L1108">
            <v>7543.7</v>
          </cell>
          <cell r="M1108">
            <v>13811.9</v>
          </cell>
          <cell r="N1108">
            <v>5318.1</v>
          </cell>
          <cell r="O1108">
            <v>19130</v>
          </cell>
          <cell r="P1108">
            <v>1695.4000000000015</v>
          </cell>
          <cell r="Q1108">
            <v>14557.2</v>
          </cell>
          <cell r="R1108">
            <v>20825.400000000001</v>
          </cell>
          <cell r="S1108">
            <v>1150.7999999999993</v>
          </cell>
          <cell r="T1108">
            <v>21976.2</v>
          </cell>
          <cell r="U1108">
            <v>5755.0999999999985</v>
          </cell>
          <cell r="V1108">
            <v>27731.3</v>
          </cell>
          <cell r="W1108">
            <v>5637.7000000000007</v>
          </cell>
          <cell r="X1108">
            <v>12543.599999999999</v>
          </cell>
          <cell r="Y1108">
            <v>33369</v>
          </cell>
          <cell r="Z1108">
            <v>-33369</v>
          </cell>
          <cell r="AA1108">
            <v>0</v>
          </cell>
          <cell r="AB1108">
            <v>0</v>
          </cell>
          <cell r="AC1108">
            <v>-33369</v>
          </cell>
          <cell r="AD1108">
            <v>0</v>
          </cell>
          <cell r="AE1108">
            <v>-33369</v>
          </cell>
          <cell r="AF1108">
            <v>-20825.400000000001</v>
          </cell>
          <cell r="AG1108">
            <v>0</v>
          </cell>
        </row>
        <row r="1109">
          <cell r="G1109">
            <v>580014.39999999991</v>
          </cell>
          <cell r="H1109">
            <v>6269.5000000001164</v>
          </cell>
          <cell r="I1109">
            <v>586283.9</v>
          </cell>
          <cell r="J1109">
            <v>227310.40000000002</v>
          </cell>
          <cell r="K1109">
            <v>813594.3</v>
          </cell>
          <cell r="L1109">
            <v>179610.29999999993</v>
          </cell>
          <cell r="M1109">
            <v>993204.6</v>
          </cell>
          <cell r="N1109">
            <v>1555657.5</v>
          </cell>
          <cell r="O1109">
            <v>2548862.1</v>
          </cell>
          <cell r="P1109">
            <v>1919850.9999999995</v>
          </cell>
          <cell r="Q1109">
            <v>3655118.7999999993</v>
          </cell>
          <cell r="R1109">
            <v>4468713.0999999996</v>
          </cell>
          <cell r="S1109">
            <v>945236.60000000056</v>
          </cell>
          <cell r="T1109">
            <v>5413949.7000000002</v>
          </cell>
          <cell r="U1109">
            <v>205074.09999999963</v>
          </cell>
          <cell r="V1109">
            <v>5619023.7999999998</v>
          </cell>
          <cell r="W1109">
            <v>966359.20000000019</v>
          </cell>
          <cell r="X1109">
            <v>2116669.9000000004</v>
          </cell>
          <cell r="Y1109">
            <v>6585383</v>
          </cell>
          <cell r="Z1109">
            <v>-6585383</v>
          </cell>
          <cell r="AA1109">
            <v>0</v>
          </cell>
          <cell r="AB1109">
            <v>0</v>
          </cell>
          <cell r="AC1109">
            <v>-6585383</v>
          </cell>
          <cell r="AD1109">
            <v>0</v>
          </cell>
          <cell r="AE1109">
            <v>-6585383</v>
          </cell>
          <cell r="AF1109">
            <v>-4468713.0999999996</v>
          </cell>
          <cell r="AG1109">
            <v>0</v>
          </cell>
        </row>
        <row r="1110">
          <cell r="H1110">
            <v>0</v>
          </cell>
          <cell r="I1110">
            <v>0</v>
          </cell>
          <cell r="J1110">
            <v>0</v>
          </cell>
          <cell r="K1110">
            <v>0</v>
          </cell>
          <cell r="L1110">
            <v>0</v>
          </cell>
          <cell r="M1110">
            <v>0</v>
          </cell>
          <cell r="N1110">
            <v>0</v>
          </cell>
          <cell r="O1110">
            <v>0</v>
          </cell>
          <cell r="P1110">
            <v>0</v>
          </cell>
          <cell r="Q1110">
            <v>0</v>
          </cell>
          <cell r="R1110">
            <v>0</v>
          </cell>
          <cell r="S1110">
            <v>0</v>
          </cell>
          <cell r="T1110">
            <v>0</v>
          </cell>
          <cell r="U1110">
            <v>0</v>
          </cell>
          <cell r="V1110">
            <v>0</v>
          </cell>
          <cell r="W1110">
            <v>0</v>
          </cell>
          <cell r="X1110">
            <v>0</v>
          </cell>
          <cell r="Y1110">
            <v>0</v>
          </cell>
          <cell r="Z1110">
            <v>0</v>
          </cell>
          <cell r="AA1110">
            <v>0</v>
          </cell>
          <cell r="AB1110">
            <v>0</v>
          </cell>
          <cell r="AC1110">
            <v>0</v>
          </cell>
          <cell r="AD1110">
            <v>0</v>
          </cell>
          <cell r="AE1110">
            <v>0</v>
          </cell>
          <cell r="AF1110">
            <v>0</v>
          </cell>
          <cell r="AG1110">
            <v>0</v>
          </cell>
        </row>
        <row r="1111">
          <cell r="AD1111">
            <v>0</v>
          </cell>
          <cell r="AE1111">
            <v>0</v>
          </cell>
          <cell r="AF1111">
            <v>0</v>
          </cell>
          <cell r="AG1111">
            <v>0</v>
          </cell>
        </row>
        <row r="1112">
          <cell r="G1112">
            <v>359457.7</v>
          </cell>
          <cell r="H1112">
            <v>339569.39999999997</v>
          </cell>
          <cell r="I1112">
            <v>699027.1</v>
          </cell>
          <cell r="J1112">
            <v>375624.50000000012</v>
          </cell>
          <cell r="K1112">
            <v>1074651.6000000001</v>
          </cell>
          <cell r="L1112">
            <v>340023.80000000005</v>
          </cell>
          <cell r="M1112">
            <v>1414675.4</v>
          </cell>
          <cell r="N1112">
            <v>458573.9</v>
          </cell>
          <cell r="O1112">
            <v>1873249.2999999998</v>
          </cell>
          <cell r="P1112">
            <v>299207.40000000037</v>
          </cell>
          <cell r="Q1112">
            <v>1097805.1000000006</v>
          </cell>
          <cell r="R1112">
            <v>2172456.7000000002</v>
          </cell>
          <cell r="S1112">
            <v>372127.70000000019</v>
          </cell>
          <cell r="T1112">
            <v>2544584.4000000004</v>
          </cell>
          <cell r="U1112">
            <v>399663.69999999972</v>
          </cell>
          <cell r="V1112">
            <v>2944248.1</v>
          </cell>
          <cell r="W1112">
            <v>327288.99999999953</v>
          </cell>
          <cell r="X1112">
            <v>1099080.3999999999</v>
          </cell>
          <cell r="Y1112">
            <v>3271537.0999999996</v>
          </cell>
          <cell r="Z1112">
            <v>-3271537.0999999996</v>
          </cell>
          <cell r="AA1112">
            <v>0</v>
          </cell>
          <cell r="AB1112">
            <v>0</v>
          </cell>
          <cell r="AC1112">
            <v>0</v>
          </cell>
          <cell r="AD1112">
            <v>0</v>
          </cell>
          <cell r="AE1112">
            <v>-3271537.0999999996</v>
          </cell>
          <cell r="AF1112">
            <v>-2172456.7000000002</v>
          </cell>
          <cell r="AG1112">
            <v>0</v>
          </cell>
        </row>
        <row r="1113">
          <cell r="G1113">
            <v>12195.1</v>
          </cell>
          <cell r="H1113">
            <v>10394.499999999998</v>
          </cell>
          <cell r="I1113">
            <v>22589.599999999999</v>
          </cell>
          <cell r="J1113">
            <v>10894.300000000003</v>
          </cell>
          <cell r="K1113">
            <v>33483.9</v>
          </cell>
          <cell r="L1113">
            <v>13263.699999999997</v>
          </cell>
          <cell r="M1113">
            <v>46747.6</v>
          </cell>
          <cell r="N1113">
            <v>11269.200000000004</v>
          </cell>
          <cell r="O1113">
            <v>58016.800000000003</v>
          </cell>
          <cell r="P1113">
            <v>10440.399999999994</v>
          </cell>
          <cell r="Q1113">
            <v>34973.299999999996</v>
          </cell>
          <cell r="R1113">
            <v>68457.2</v>
          </cell>
          <cell r="S1113">
            <v>11666.900000000009</v>
          </cell>
          <cell r="T1113">
            <v>80124.100000000006</v>
          </cell>
          <cell r="U1113">
            <v>14141.799999999988</v>
          </cell>
          <cell r="V1113">
            <v>94265.9</v>
          </cell>
          <cell r="W1113">
            <v>11617.100000000006</v>
          </cell>
          <cell r="X1113">
            <v>37425.800000000003</v>
          </cell>
          <cell r="Y1113">
            <v>105883</v>
          </cell>
          <cell r="Z1113">
            <v>-105883</v>
          </cell>
          <cell r="AA1113">
            <v>0</v>
          </cell>
          <cell r="AB1113">
            <v>0</v>
          </cell>
          <cell r="AC1113">
            <v>-105883</v>
          </cell>
          <cell r="AD1113">
            <v>0</v>
          </cell>
          <cell r="AE1113">
            <v>-105883</v>
          </cell>
          <cell r="AF1113">
            <v>-68457.2</v>
          </cell>
          <cell r="AG1113">
            <v>0</v>
          </cell>
        </row>
        <row r="1114">
          <cell r="G1114">
            <v>17041.400000000001</v>
          </cell>
          <cell r="H1114">
            <v>16765.400000000001</v>
          </cell>
          <cell r="I1114">
            <v>33806.800000000003</v>
          </cell>
          <cell r="J1114">
            <v>17441.299999999996</v>
          </cell>
          <cell r="K1114">
            <v>51248.1</v>
          </cell>
          <cell r="L1114">
            <v>18779.700000000004</v>
          </cell>
          <cell r="M1114">
            <v>70027.8</v>
          </cell>
          <cell r="N1114">
            <v>20986.800000000003</v>
          </cell>
          <cell r="O1114">
            <v>91014.6</v>
          </cell>
          <cell r="P1114">
            <v>13801.799999999988</v>
          </cell>
          <cell r="Q1114">
            <v>53568.299999999996</v>
          </cell>
          <cell r="R1114">
            <v>104816.4</v>
          </cell>
          <cell r="S1114">
            <v>22110.700000000012</v>
          </cell>
          <cell r="T1114">
            <v>126927.1</v>
          </cell>
          <cell r="U1114">
            <v>19625.399999999994</v>
          </cell>
          <cell r="V1114">
            <v>146552.5</v>
          </cell>
          <cell r="W1114">
            <v>19255.600000000006</v>
          </cell>
          <cell r="X1114">
            <v>60991.700000000012</v>
          </cell>
          <cell r="Y1114">
            <v>165808.1</v>
          </cell>
          <cell r="Z1114">
            <v>-165808.1</v>
          </cell>
          <cell r="AA1114">
            <v>0</v>
          </cell>
          <cell r="AB1114">
            <v>0</v>
          </cell>
          <cell r="AC1114">
            <v>-165808.1</v>
          </cell>
          <cell r="AD1114">
            <v>0</v>
          </cell>
          <cell r="AE1114">
            <v>-165808.1</v>
          </cell>
          <cell r="AF1114">
            <v>-104816.4</v>
          </cell>
          <cell r="AG1114">
            <v>0</v>
          </cell>
        </row>
        <row r="1115">
          <cell r="G1115">
            <v>9582.5</v>
          </cell>
          <cell r="H1115">
            <v>7980.5</v>
          </cell>
          <cell r="I1115">
            <v>17563</v>
          </cell>
          <cell r="J1115">
            <v>6563.9000000000015</v>
          </cell>
          <cell r="K1115">
            <v>24126.9</v>
          </cell>
          <cell r="L1115">
            <v>7704.5</v>
          </cell>
          <cell r="M1115">
            <v>31831.4</v>
          </cell>
          <cell r="N1115">
            <v>14780.599999999999</v>
          </cell>
          <cell r="O1115">
            <v>46612</v>
          </cell>
          <cell r="P1115">
            <v>6381.6999999999971</v>
          </cell>
          <cell r="Q1115">
            <v>28866.799999999996</v>
          </cell>
          <cell r="R1115">
            <v>52993.7</v>
          </cell>
          <cell r="S1115">
            <v>10523.200000000004</v>
          </cell>
          <cell r="T1115">
            <v>63516.9</v>
          </cell>
          <cell r="U1115">
            <v>6322.9000000000015</v>
          </cell>
          <cell r="V1115">
            <v>69839.8</v>
          </cell>
          <cell r="W1115">
            <v>10965.5</v>
          </cell>
          <cell r="X1115">
            <v>27811.600000000006</v>
          </cell>
          <cell r="Y1115">
            <v>80805.3</v>
          </cell>
          <cell r="Z1115">
            <v>-80805.3</v>
          </cell>
          <cell r="AA1115">
            <v>0</v>
          </cell>
          <cell r="AB1115">
            <v>0</v>
          </cell>
          <cell r="AC1115">
            <v>-80805.3</v>
          </cell>
          <cell r="AD1115">
            <v>0</v>
          </cell>
          <cell r="AE1115">
            <v>-80805.3</v>
          </cell>
          <cell r="AF1115">
            <v>-52993.7</v>
          </cell>
          <cell r="AG1115">
            <v>0</v>
          </cell>
        </row>
        <row r="1116">
          <cell r="G1116">
            <v>1992.4</v>
          </cell>
          <cell r="H1116">
            <v>3849.7999999999997</v>
          </cell>
          <cell r="I1116">
            <v>5842.2</v>
          </cell>
          <cell r="J1116">
            <v>5103.2</v>
          </cell>
          <cell r="K1116">
            <v>10945.4</v>
          </cell>
          <cell r="L1116">
            <v>3133.8999999999996</v>
          </cell>
          <cell r="M1116">
            <v>14079.3</v>
          </cell>
          <cell r="N1116">
            <v>3520.1000000000022</v>
          </cell>
          <cell r="O1116">
            <v>17599.400000000001</v>
          </cell>
          <cell r="P1116">
            <v>2868.6999999999971</v>
          </cell>
          <cell r="Q1116">
            <v>9522.6999999999989</v>
          </cell>
          <cell r="R1116">
            <v>20468.099999999999</v>
          </cell>
          <cell r="S1116">
            <v>3916.3000000000029</v>
          </cell>
          <cell r="T1116">
            <v>24384.400000000001</v>
          </cell>
          <cell r="U1116">
            <v>2991</v>
          </cell>
          <cell r="V1116">
            <v>27375.4</v>
          </cell>
          <cell r="W1116">
            <v>2633.2999999999993</v>
          </cell>
          <cell r="X1116">
            <v>9540.6000000000022</v>
          </cell>
          <cell r="Y1116">
            <v>30008.7</v>
          </cell>
          <cell r="Z1116">
            <v>-30008.7</v>
          </cell>
          <cell r="AA1116">
            <v>0</v>
          </cell>
          <cell r="AB1116">
            <v>0</v>
          </cell>
          <cell r="AC1116">
            <v>-30008.7</v>
          </cell>
          <cell r="AD1116">
            <v>0</v>
          </cell>
          <cell r="AE1116">
            <v>-30008.7</v>
          </cell>
          <cell r="AF1116">
            <v>-20468.099999999999</v>
          </cell>
          <cell r="AG1116">
            <v>0</v>
          </cell>
        </row>
        <row r="1117">
          <cell r="G1117">
            <v>16194.4</v>
          </cell>
          <cell r="H1117">
            <v>14964.1</v>
          </cell>
          <cell r="I1117">
            <v>31158.5</v>
          </cell>
          <cell r="J1117">
            <v>15809</v>
          </cell>
          <cell r="K1117">
            <v>46967.5</v>
          </cell>
          <cell r="L1117">
            <v>14696.099999999999</v>
          </cell>
          <cell r="M1117">
            <v>61663.6</v>
          </cell>
          <cell r="N1117">
            <v>17065.700000000004</v>
          </cell>
          <cell r="O1117">
            <v>78729.3</v>
          </cell>
          <cell r="P1117">
            <v>15335.399999999994</v>
          </cell>
          <cell r="Q1117">
            <v>47097.2</v>
          </cell>
          <cell r="R1117">
            <v>94064.7</v>
          </cell>
          <cell r="S1117">
            <v>17384.5</v>
          </cell>
          <cell r="T1117">
            <v>111449.2</v>
          </cell>
          <cell r="U1117">
            <v>16540.300000000003</v>
          </cell>
          <cell r="V1117">
            <v>127989.5</v>
          </cell>
          <cell r="W1117">
            <v>24416.5</v>
          </cell>
          <cell r="X1117">
            <v>58341.3</v>
          </cell>
          <cell r="Y1117">
            <v>152406</v>
          </cell>
          <cell r="Z1117">
            <v>-152406</v>
          </cell>
          <cell r="AA1117">
            <v>0</v>
          </cell>
          <cell r="AB1117">
            <v>0</v>
          </cell>
          <cell r="AC1117">
            <v>-152406</v>
          </cell>
          <cell r="AD1117">
            <v>0</v>
          </cell>
          <cell r="AE1117">
            <v>-152406</v>
          </cell>
          <cell r="AF1117">
            <v>-94064.7</v>
          </cell>
          <cell r="AG1117">
            <v>0</v>
          </cell>
        </row>
        <row r="1118">
          <cell r="G1118">
            <v>10024.6</v>
          </cell>
          <cell r="H1118">
            <v>9681.4999999999982</v>
          </cell>
          <cell r="I1118">
            <v>19706.099999999999</v>
          </cell>
          <cell r="J1118">
            <v>9868.1000000000022</v>
          </cell>
          <cell r="K1118">
            <v>29574.2</v>
          </cell>
          <cell r="L1118">
            <v>12330.3</v>
          </cell>
          <cell r="M1118">
            <v>41904.5</v>
          </cell>
          <cell r="N1118">
            <v>11965.300000000003</v>
          </cell>
          <cell r="O1118">
            <v>53869.8</v>
          </cell>
          <cell r="P1118">
            <v>13227.099999999991</v>
          </cell>
          <cell r="Q1118">
            <v>37522.699999999997</v>
          </cell>
          <cell r="R1118">
            <v>67096.899999999994</v>
          </cell>
          <cell r="S1118">
            <v>11651.400000000009</v>
          </cell>
          <cell r="T1118">
            <v>78748.3</v>
          </cell>
          <cell r="U1118">
            <v>15589.300000000003</v>
          </cell>
          <cell r="V1118">
            <v>94337.600000000006</v>
          </cell>
          <cell r="W1118">
            <v>9599.8999999999942</v>
          </cell>
          <cell r="X1118">
            <v>36840.600000000006</v>
          </cell>
          <cell r="Y1118">
            <v>103937.5</v>
          </cell>
          <cell r="Z1118">
            <v>-103937.5</v>
          </cell>
          <cell r="AA1118">
            <v>0</v>
          </cell>
          <cell r="AB1118">
            <v>0</v>
          </cell>
          <cell r="AC1118">
            <v>-103937.5</v>
          </cell>
          <cell r="AD1118">
            <v>0</v>
          </cell>
          <cell r="AE1118">
            <v>-103937.5</v>
          </cell>
          <cell r="AF1118">
            <v>-67096.899999999994</v>
          </cell>
          <cell r="AG1118">
            <v>0</v>
          </cell>
        </row>
        <row r="1119">
          <cell r="G1119">
            <v>17350.5</v>
          </cell>
          <cell r="H1119">
            <v>16218.900000000001</v>
          </cell>
          <cell r="I1119">
            <v>33569.4</v>
          </cell>
          <cell r="J1119">
            <v>23072.1</v>
          </cell>
          <cell r="K1119">
            <v>56641.5</v>
          </cell>
          <cell r="L1119">
            <v>20358.800000000003</v>
          </cell>
          <cell r="M1119">
            <v>77000.3</v>
          </cell>
          <cell r="N1119">
            <v>24761.599999999991</v>
          </cell>
          <cell r="O1119">
            <v>101761.9</v>
          </cell>
          <cell r="P1119">
            <v>16324.300000000003</v>
          </cell>
          <cell r="Q1119">
            <v>61444.7</v>
          </cell>
          <cell r="R1119">
            <v>118086.2</v>
          </cell>
          <cell r="S1119">
            <v>18322.099999999991</v>
          </cell>
          <cell r="T1119">
            <v>136408.29999999999</v>
          </cell>
          <cell r="U1119">
            <v>21129.900000000023</v>
          </cell>
          <cell r="V1119">
            <v>157538.20000000001</v>
          </cell>
          <cell r="W1119">
            <v>10861.799999999988</v>
          </cell>
          <cell r="X1119">
            <v>50313.8</v>
          </cell>
          <cell r="Y1119">
            <v>168400</v>
          </cell>
          <cell r="Z1119">
            <v>-168400</v>
          </cell>
          <cell r="AA1119">
            <v>0</v>
          </cell>
          <cell r="AB1119">
            <v>0</v>
          </cell>
          <cell r="AC1119">
            <v>-168400</v>
          </cell>
          <cell r="AD1119">
            <v>0</v>
          </cell>
          <cell r="AE1119">
            <v>-168400</v>
          </cell>
          <cell r="AF1119">
            <v>-118086.2</v>
          </cell>
          <cell r="AG1119">
            <v>0</v>
          </cell>
        </row>
        <row r="1120">
          <cell r="G1120">
            <v>29413.9</v>
          </cell>
          <cell r="H1120">
            <v>27360.799999999996</v>
          </cell>
          <cell r="I1120">
            <v>56774.7</v>
          </cell>
          <cell r="J1120">
            <v>21193.5</v>
          </cell>
          <cell r="K1120">
            <v>77968.2</v>
          </cell>
          <cell r="L1120">
            <v>18469.100000000006</v>
          </cell>
          <cell r="M1120">
            <v>96437.3</v>
          </cell>
          <cell r="N1120">
            <v>16423.800000000003</v>
          </cell>
          <cell r="O1120">
            <v>112861.1</v>
          </cell>
          <cell r="P1120">
            <v>20653.5</v>
          </cell>
          <cell r="Q1120">
            <v>55546.400000000009</v>
          </cell>
          <cell r="R1120">
            <v>133514.6</v>
          </cell>
          <cell r="S1120">
            <v>24257.5</v>
          </cell>
          <cell r="T1120">
            <v>157772.1</v>
          </cell>
          <cell r="U1120">
            <v>20958.199999999983</v>
          </cell>
          <cell r="V1120">
            <v>178730.3</v>
          </cell>
          <cell r="W1120">
            <v>21262</v>
          </cell>
          <cell r="X1120">
            <v>66477.699999999983</v>
          </cell>
          <cell r="Y1120">
            <v>199992.3</v>
          </cell>
          <cell r="Z1120">
            <v>-199992.3</v>
          </cell>
          <cell r="AA1120">
            <v>0</v>
          </cell>
          <cell r="AB1120">
            <v>0</v>
          </cell>
          <cell r="AC1120">
            <v>-199992.3</v>
          </cell>
          <cell r="AD1120">
            <v>0</v>
          </cell>
          <cell r="AE1120">
            <v>-199992.3</v>
          </cell>
          <cell r="AF1120">
            <v>-133514.6</v>
          </cell>
          <cell r="AG1120">
            <v>0</v>
          </cell>
        </row>
        <row r="1121">
          <cell r="G1121">
            <v>13157.9</v>
          </cell>
          <cell r="H1121">
            <v>10683.000000000002</v>
          </cell>
          <cell r="I1121">
            <v>23840.9</v>
          </cell>
          <cell r="J1121">
            <v>10075.099999999999</v>
          </cell>
          <cell r="K1121">
            <v>33916</v>
          </cell>
          <cell r="L1121">
            <v>10049.400000000001</v>
          </cell>
          <cell r="M1121">
            <v>43965.4</v>
          </cell>
          <cell r="N1121">
            <v>12679.400000000001</v>
          </cell>
          <cell r="O1121">
            <v>56644.800000000003</v>
          </cell>
          <cell r="P1121">
            <v>10575.899999999994</v>
          </cell>
          <cell r="Q1121">
            <v>33304.699999999997</v>
          </cell>
          <cell r="R1121">
            <v>67220.7</v>
          </cell>
          <cell r="S1121">
            <v>11779.400000000009</v>
          </cell>
          <cell r="T1121">
            <v>79000.100000000006</v>
          </cell>
          <cell r="U1121">
            <v>10760.199999999997</v>
          </cell>
          <cell r="V1121">
            <v>89760.3</v>
          </cell>
          <cell r="W1121">
            <v>11445.599999999991</v>
          </cell>
          <cell r="X1121">
            <v>33985.199999999997</v>
          </cell>
          <cell r="Y1121">
            <v>101205.9</v>
          </cell>
          <cell r="Z1121">
            <v>-101205.9</v>
          </cell>
          <cell r="AA1121">
            <v>0</v>
          </cell>
          <cell r="AB1121">
            <v>0</v>
          </cell>
          <cell r="AC1121">
            <v>-101205.9</v>
          </cell>
          <cell r="AD1121">
            <v>0</v>
          </cell>
          <cell r="AE1121">
            <v>-101205.9</v>
          </cell>
          <cell r="AF1121">
            <v>-67220.7</v>
          </cell>
          <cell r="AG1121">
            <v>0</v>
          </cell>
        </row>
        <row r="1122">
          <cell r="G1122">
            <v>11290.4</v>
          </cell>
          <cell r="H1122">
            <v>13764.9</v>
          </cell>
          <cell r="I1122">
            <v>25055.3</v>
          </cell>
          <cell r="J1122">
            <v>11567.899999999998</v>
          </cell>
          <cell r="K1122">
            <v>36623.199999999997</v>
          </cell>
          <cell r="L1122">
            <v>12083.5</v>
          </cell>
          <cell r="M1122">
            <v>48706.7</v>
          </cell>
          <cell r="N1122">
            <v>18399.300000000003</v>
          </cell>
          <cell r="O1122">
            <v>67106</v>
          </cell>
          <cell r="P1122">
            <v>14809.899999999994</v>
          </cell>
          <cell r="Q1122">
            <v>45292.7</v>
          </cell>
          <cell r="R1122">
            <v>81915.899999999994</v>
          </cell>
          <cell r="S1122">
            <v>15387.300000000003</v>
          </cell>
          <cell r="T1122">
            <v>97303.2</v>
          </cell>
          <cell r="U1122">
            <v>21126.5</v>
          </cell>
          <cell r="V1122">
            <v>118429.7</v>
          </cell>
          <cell r="W1122">
            <v>11288.699999999997</v>
          </cell>
          <cell r="X1122">
            <v>47802.5</v>
          </cell>
          <cell r="Y1122">
            <v>129718.39999999999</v>
          </cell>
          <cell r="Z1122">
            <v>-129718.39999999999</v>
          </cell>
          <cell r="AA1122">
            <v>0</v>
          </cell>
          <cell r="AB1122">
            <v>0</v>
          </cell>
          <cell r="AC1122">
            <v>-129718.39999999999</v>
          </cell>
          <cell r="AD1122">
            <v>0</v>
          </cell>
          <cell r="AE1122">
            <v>-129718.39999999999</v>
          </cell>
          <cell r="AF1122">
            <v>-81915.899999999994</v>
          </cell>
          <cell r="AG1122">
            <v>0</v>
          </cell>
        </row>
        <row r="1123">
          <cell r="G1123">
            <v>54667</v>
          </cell>
          <cell r="H1123">
            <v>50217</v>
          </cell>
          <cell r="I1123">
            <v>104884</v>
          </cell>
          <cell r="J1123">
            <v>59621</v>
          </cell>
          <cell r="K1123">
            <v>164505</v>
          </cell>
          <cell r="L1123">
            <v>59986</v>
          </cell>
          <cell r="M1123">
            <v>224491</v>
          </cell>
          <cell r="N1123">
            <v>54342</v>
          </cell>
          <cell r="O1123">
            <v>278833</v>
          </cell>
          <cell r="P1123">
            <v>54528</v>
          </cell>
          <cell r="Q1123">
            <v>168856</v>
          </cell>
          <cell r="R1123">
            <v>333361</v>
          </cell>
          <cell r="S1123">
            <v>64331</v>
          </cell>
          <cell r="T1123">
            <v>397692</v>
          </cell>
          <cell r="U1123">
            <v>61861</v>
          </cell>
          <cell r="V1123">
            <v>459553</v>
          </cell>
          <cell r="W1123">
            <v>52730</v>
          </cell>
          <cell r="X1123">
            <v>178922</v>
          </cell>
          <cell r="Y1123">
            <v>512283</v>
          </cell>
          <cell r="Z1123">
            <v>-512283</v>
          </cell>
          <cell r="AA1123">
            <v>0</v>
          </cell>
          <cell r="AB1123">
            <v>0</v>
          </cell>
          <cell r="AC1123">
            <v>-512283</v>
          </cell>
          <cell r="AD1123">
            <v>0</v>
          </cell>
          <cell r="AE1123">
            <v>-512283</v>
          </cell>
          <cell r="AF1123">
            <v>-333361</v>
          </cell>
          <cell r="AG1123">
            <v>0</v>
          </cell>
        </row>
        <row r="1124">
          <cell r="G1124">
            <v>36088.300000000003</v>
          </cell>
          <cell r="H1124">
            <v>35000</v>
          </cell>
          <cell r="I1124">
            <v>71088.3</v>
          </cell>
          <cell r="J1124">
            <v>26791.599999999991</v>
          </cell>
          <cell r="K1124">
            <v>97879.9</v>
          </cell>
          <cell r="L1124">
            <v>35035.700000000012</v>
          </cell>
          <cell r="M1124">
            <v>132915.6</v>
          </cell>
          <cell r="N1124">
            <v>33472.199999999983</v>
          </cell>
          <cell r="O1124">
            <v>166387.79999999999</v>
          </cell>
          <cell r="P1124">
            <v>35514.800000000017</v>
          </cell>
          <cell r="Q1124">
            <v>104022.70000000001</v>
          </cell>
          <cell r="R1124">
            <v>201902.6</v>
          </cell>
          <cell r="S1124">
            <v>29077.5</v>
          </cell>
          <cell r="T1124">
            <v>230980.1</v>
          </cell>
          <cell r="U1124">
            <v>32089.600000000006</v>
          </cell>
          <cell r="V1124">
            <v>263069.7</v>
          </cell>
          <cell r="W1124">
            <v>23907.700000000012</v>
          </cell>
          <cell r="X1124">
            <v>85074.800000000017</v>
          </cell>
          <cell r="Y1124">
            <v>286977.40000000002</v>
          </cell>
          <cell r="Z1124">
            <v>-286977.40000000002</v>
          </cell>
          <cell r="AA1124">
            <v>0</v>
          </cell>
          <cell r="AB1124">
            <v>0</v>
          </cell>
          <cell r="AC1124">
            <v>-286977.40000000002</v>
          </cell>
          <cell r="AD1124">
            <v>0</v>
          </cell>
          <cell r="AE1124">
            <v>-286977.40000000002</v>
          </cell>
          <cell r="AF1124">
            <v>-201902.6</v>
          </cell>
          <cell r="AG1124">
            <v>0</v>
          </cell>
        </row>
        <row r="1125">
          <cell r="G1125">
            <v>15152.1</v>
          </cell>
          <cell r="H1125">
            <v>11880.800000000001</v>
          </cell>
          <cell r="I1125">
            <v>27032.9</v>
          </cell>
          <cell r="J1125">
            <v>8468.0999999999985</v>
          </cell>
          <cell r="K1125">
            <v>35501</v>
          </cell>
          <cell r="L1125">
            <v>9504.5999999999985</v>
          </cell>
          <cell r="M1125">
            <v>45005.599999999999</v>
          </cell>
          <cell r="N1125">
            <v>9525.5999999999985</v>
          </cell>
          <cell r="O1125">
            <v>54531.199999999997</v>
          </cell>
          <cell r="P1125">
            <v>9074.6000000000058</v>
          </cell>
          <cell r="Q1125">
            <v>28104.800000000003</v>
          </cell>
          <cell r="R1125">
            <v>63605.8</v>
          </cell>
          <cell r="S1125">
            <v>10054</v>
          </cell>
          <cell r="T1125">
            <v>73659.8</v>
          </cell>
          <cell r="U1125">
            <v>10803</v>
          </cell>
          <cell r="V1125">
            <v>84462.8</v>
          </cell>
          <cell r="W1125">
            <v>7769</v>
          </cell>
          <cell r="X1125">
            <v>28626</v>
          </cell>
          <cell r="Y1125">
            <v>92231.8</v>
          </cell>
          <cell r="Z1125">
            <v>-92231.8</v>
          </cell>
          <cell r="AA1125">
            <v>0</v>
          </cell>
          <cell r="AB1125">
            <v>0</v>
          </cell>
          <cell r="AC1125">
            <v>-92231.8</v>
          </cell>
          <cell r="AD1125">
            <v>0</v>
          </cell>
          <cell r="AE1125">
            <v>-92231.8</v>
          </cell>
          <cell r="AF1125">
            <v>-63605.8</v>
          </cell>
          <cell r="AG1125">
            <v>0</v>
          </cell>
        </row>
        <row r="1126">
          <cell r="G1126">
            <v>115307.2</v>
          </cell>
          <cell r="H1126">
            <v>110808.2</v>
          </cell>
          <cell r="I1126">
            <v>226115.4</v>
          </cell>
          <cell r="J1126">
            <v>149155.4</v>
          </cell>
          <cell r="K1126">
            <v>375270.8</v>
          </cell>
          <cell r="L1126">
            <v>104628.5</v>
          </cell>
          <cell r="M1126">
            <v>479899.3</v>
          </cell>
          <cell r="N1126">
            <v>209382.3</v>
          </cell>
          <cell r="O1126">
            <v>689281.6</v>
          </cell>
          <cell r="P1126">
            <v>75671.300000000047</v>
          </cell>
          <cell r="Q1126">
            <v>389682.10000000003</v>
          </cell>
          <cell r="R1126">
            <v>764952.9</v>
          </cell>
          <cell r="S1126">
            <v>121665.90000000002</v>
          </cell>
          <cell r="T1126">
            <v>886618.8</v>
          </cell>
          <cell r="U1126">
            <v>145724.59999999998</v>
          </cell>
          <cell r="V1126">
            <v>1032343.4</v>
          </cell>
          <cell r="W1126">
            <v>109536.29999999993</v>
          </cell>
          <cell r="X1126">
            <v>376926.79999999993</v>
          </cell>
          <cell r="Y1126">
            <v>1141879.7</v>
          </cell>
          <cell r="Z1126">
            <v>-1141879.7</v>
          </cell>
          <cell r="AA1126">
            <v>0</v>
          </cell>
          <cell r="AB1126">
            <v>0</v>
          </cell>
          <cell r="AC1126">
            <v>-1141879.7</v>
          </cell>
          <cell r="AD1126">
            <v>0</v>
          </cell>
          <cell r="AE1126">
            <v>-1141879.7</v>
          </cell>
          <cell r="AF1126">
            <v>-764952.9</v>
          </cell>
          <cell r="AG1126">
            <v>0</v>
          </cell>
        </row>
        <row r="1127">
          <cell r="H1127">
            <v>0</v>
          </cell>
          <cell r="I1127">
            <v>0</v>
          </cell>
          <cell r="J1127">
            <v>0</v>
          </cell>
          <cell r="K1127">
            <v>0</v>
          </cell>
          <cell r="L1127">
            <v>0</v>
          </cell>
          <cell r="M1127">
            <v>0</v>
          </cell>
          <cell r="N1127">
            <v>0</v>
          </cell>
          <cell r="O1127">
            <v>0</v>
          </cell>
          <cell r="P1127">
            <v>0</v>
          </cell>
          <cell r="Q1127">
            <v>0</v>
          </cell>
          <cell r="R1127">
            <v>0</v>
          </cell>
          <cell r="S1127">
            <v>0</v>
          </cell>
          <cell r="T1127">
            <v>0</v>
          </cell>
          <cell r="U1127">
            <v>0</v>
          </cell>
          <cell r="V1127">
            <v>0</v>
          </cell>
          <cell r="W1127">
            <v>0</v>
          </cell>
          <cell r="X1127">
            <v>0</v>
          </cell>
          <cell r="Y1127">
            <v>0</v>
          </cell>
          <cell r="Z1127">
            <v>0</v>
          </cell>
          <cell r="AA1127">
            <v>0</v>
          </cell>
          <cell r="AB1127">
            <v>0</v>
          </cell>
          <cell r="AC1127">
            <v>0</v>
          </cell>
          <cell r="AD1127">
            <v>0</v>
          </cell>
          <cell r="AE1127">
            <v>0</v>
          </cell>
          <cell r="AF1127">
            <v>0</v>
          </cell>
          <cell r="AG1127">
            <v>0</v>
          </cell>
        </row>
        <row r="4580">
          <cell r="AD4580">
            <v>0</v>
          </cell>
          <cell r="AE4580">
            <v>0</v>
          </cell>
          <cell r="AF4580">
            <v>0</v>
          </cell>
          <cell r="AG4580">
            <v>0</v>
          </cell>
        </row>
        <row r="4581">
          <cell r="AD4581">
            <v>0</v>
          </cell>
          <cell r="AE4581">
            <v>0</v>
          </cell>
          <cell r="AF4581">
            <v>0</v>
          </cell>
          <cell r="AG4581">
            <v>0</v>
          </cell>
        </row>
        <row r="4582">
          <cell r="AD4582">
            <v>0</v>
          </cell>
        </row>
        <row r="5121">
          <cell r="AD5121">
            <v>0</v>
          </cell>
        </row>
        <row r="5122">
          <cell r="AD5122">
            <v>0</v>
          </cell>
        </row>
        <row r="5123">
          <cell r="H5123">
            <v>2.2250738585072014E-308</v>
          </cell>
        </row>
        <row r="8301">
          <cell r="H8301">
            <v>2.2250738585072014E-308</v>
          </cell>
        </row>
        <row r="8302">
          <cell r="H8302">
            <v>2.2250738585072014E-308</v>
          </cell>
        </row>
        <row r="8303">
          <cell r="AB8303">
            <v>0</v>
          </cell>
        </row>
        <row r="32789">
          <cell r="AB32789">
            <v>0</v>
          </cell>
        </row>
        <row r="32790">
          <cell r="AB32790">
            <v>0</v>
          </cell>
        </row>
        <row r="32791">
          <cell r="G32791">
            <v>7070441.4000000004</v>
          </cell>
          <cell r="H32791">
            <v>10592493.1</v>
          </cell>
          <cell r="I32791">
            <v>17662934.5</v>
          </cell>
          <cell r="J32791">
            <v>12134069.399999999</v>
          </cell>
          <cell r="K32791">
            <v>29797003.899999999</v>
          </cell>
          <cell r="L32791">
            <v>13110864.800000001</v>
          </cell>
          <cell r="M32791">
            <v>42907868.700000003</v>
          </cell>
          <cell r="N32791">
            <v>12183071.399999999</v>
          </cell>
          <cell r="O32791">
            <v>55090940.099999994</v>
          </cell>
          <cell r="P32791">
            <v>10312091.100000001</v>
          </cell>
          <cell r="Q32791">
            <v>35606027.299999997</v>
          </cell>
          <cell r="R32791">
            <v>65403031.199999996</v>
          </cell>
          <cell r="S32791">
            <v>11872282.800000004</v>
          </cell>
          <cell r="T32791">
            <v>77275314</v>
          </cell>
          <cell r="U32791">
            <v>12697413.299999997</v>
          </cell>
          <cell r="V32791">
            <v>89972727.299999997</v>
          </cell>
          <cell r="W32791">
            <v>13064939.5</v>
          </cell>
          <cell r="X32791">
            <v>37634635.599999994</v>
          </cell>
          <cell r="Y32791">
            <v>103037666.8</v>
          </cell>
          <cell r="Z32791">
            <v>-103037666.8</v>
          </cell>
          <cell r="AA32791">
            <v>0</v>
          </cell>
          <cell r="AB32791">
            <v>0</v>
          </cell>
          <cell r="AC32791">
            <v>0</v>
          </cell>
          <cell r="AD32791">
            <v>0</v>
          </cell>
          <cell r="AE32791">
            <v>-103037666.8</v>
          </cell>
          <cell r="AF32791">
            <v>-65403031.199999996</v>
          </cell>
          <cell r="AG32791">
            <v>0</v>
          </cell>
        </row>
        <row r="33368">
          <cell r="G33368">
            <v>7070441.4000000004</v>
          </cell>
          <cell r="H33368">
            <v>10592493.1</v>
          </cell>
          <cell r="I33368">
            <v>17662934.5</v>
          </cell>
          <cell r="J33368">
            <v>12134069.399999999</v>
          </cell>
          <cell r="K33368">
            <v>29797003.899999999</v>
          </cell>
          <cell r="L33368">
            <v>13110864.800000001</v>
          </cell>
          <cell r="M33368">
            <v>42907868.700000003</v>
          </cell>
          <cell r="N33368">
            <v>12183071.399999999</v>
          </cell>
          <cell r="O33368">
            <v>55090940.099999994</v>
          </cell>
          <cell r="P33368">
            <v>10312091.100000001</v>
          </cell>
          <cell r="Q33368">
            <v>35606027.299999997</v>
          </cell>
          <cell r="R33368">
            <v>65403031.199999996</v>
          </cell>
          <cell r="S33368">
            <v>11872282.800000004</v>
          </cell>
          <cell r="T33368">
            <v>77275314</v>
          </cell>
          <cell r="U33368">
            <v>12697413.299999997</v>
          </cell>
          <cell r="V33368">
            <v>89972727.299999997</v>
          </cell>
          <cell r="W33368">
            <v>13064939.5</v>
          </cell>
          <cell r="X33368">
            <v>37634635.599999994</v>
          </cell>
          <cell r="Y33368">
            <v>103037666.8</v>
          </cell>
          <cell r="Z33368">
            <v>-103037666.8</v>
          </cell>
          <cell r="AA33368">
            <v>0</v>
          </cell>
          <cell r="AB33368">
            <v>0</v>
          </cell>
          <cell r="AC33368">
            <v>0</v>
          </cell>
          <cell r="AD33368">
            <v>0</v>
          </cell>
          <cell r="AE33368">
            <v>-103037666.8</v>
          </cell>
          <cell r="AF33368">
            <v>-65403031.199999996</v>
          </cell>
          <cell r="AG33368">
            <v>0</v>
          </cell>
        </row>
        <row r="33369">
          <cell r="G33369">
            <v>7070441.4000000004</v>
          </cell>
          <cell r="H33369">
            <v>10592493.1</v>
          </cell>
          <cell r="I33369">
            <v>17662934.5</v>
          </cell>
          <cell r="J33369">
            <v>12134069.399999999</v>
          </cell>
          <cell r="K33369">
            <v>29797003.899999999</v>
          </cell>
          <cell r="L33369">
            <v>13110864.800000001</v>
          </cell>
          <cell r="M33369">
            <v>42907868.700000003</v>
          </cell>
          <cell r="N33369">
            <v>12183071.399999999</v>
          </cell>
          <cell r="O33369">
            <v>55090940.099999994</v>
          </cell>
          <cell r="P33369">
            <v>10312091.100000001</v>
          </cell>
          <cell r="Q33369">
            <v>35606027.299999997</v>
          </cell>
          <cell r="R33369">
            <v>65403031.199999996</v>
          </cell>
          <cell r="S33369">
            <v>11872282.800000004</v>
          </cell>
          <cell r="T33369">
            <v>77275314</v>
          </cell>
          <cell r="U33369">
            <v>12697413.299999997</v>
          </cell>
          <cell r="V33369">
            <v>89972727.299999997</v>
          </cell>
          <cell r="W33369">
            <v>13064939.5</v>
          </cell>
          <cell r="X33369">
            <v>37634635.599999994</v>
          </cell>
          <cell r="Y33369">
            <v>103037666.8</v>
          </cell>
          <cell r="Z33369">
            <v>-103037666.8</v>
          </cell>
          <cell r="AA33369">
            <v>0</v>
          </cell>
          <cell r="AB33369">
            <v>0</v>
          </cell>
          <cell r="AC33369">
            <v>0</v>
          </cell>
          <cell r="AD33369">
            <v>0</v>
          </cell>
          <cell r="AE33369">
            <v>-103037666.8</v>
          </cell>
          <cell r="AF33369">
            <v>-65403031.199999996</v>
          </cell>
          <cell r="AG33369">
            <v>0</v>
          </cell>
        </row>
        <row r="33370">
          <cell r="U33370">
            <v>0</v>
          </cell>
          <cell r="V33370">
            <v>0</v>
          </cell>
          <cell r="W33370">
            <v>0</v>
          </cell>
          <cell r="X33370">
            <v>0</v>
          </cell>
          <cell r="Y33370">
            <v>0</v>
          </cell>
          <cell r="Z33370">
            <v>0</v>
          </cell>
        </row>
        <row r="35221">
          <cell r="U35221">
            <v>0</v>
          </cell>
          <cell r="V35221">
            <v>0</v>
          </cell>
          <cell r="W35221">
            <v>0</v>
          </cell>
          <cell r="X35221">
            <v>0</v>
          </cell>
          <cell r="Y35221">
            <v>0</v>
          </cell>
          <cell r="Z35221">
            <v>0</v>
          </cell>
        </row>
        <row r="35222">
          <cell r="U35222">
            <v>0</v>
          </cell>
          <cell r="V35222">
            <v>0</v>
          </cell>
          <cell r="W35222">
            <v>0</v>
          </cell>
          <cell r="X35222">
            <v>0</v>
          </cell>
          <cell r="Y35222">
            <v>0</v>
          </cell>
          <cell r="Z35222">
            <v>0</v>
          </cell>
        </row>
        <row r="35223">
          <cell r="AB35223">
            <v>4.70380614882045E-305</v>
          </cell>
        </row>
        <row r="65372">
          <cell r="AB65372">
            <v>4.70380614882045E-305</v>
          </cell>
        </row>
        <row r="65373">
          <cell r="AB65373">
            <v>4.70380614882045E-305</v>
          </cell>
        </row>
        <row r="65374">
          <cell r="AD65374">
            <v>0</v>
          </cell>
          <cell r="AE65374">
            <v>-103937.5</v>
          </cell>
          <cell r="AF65374">
            <v>0</v>
          </cell>
        </row>
        <row r="65534">
          <cell r="AD65534">
            <v>0</v>
          </cell>
          <cell r="AE65534">
            <v>-103937.5</v>
          </cell>
        </row>
        <row r="65535">
          <cell r="AD65535">
            <v>0</v>
          </cell>
          <cell r="AE65535">
            <v>-103937.5</v>
          </cell>
        </row>
        <row r="65536">
          <cell r="G65536">
            <v>79</v>
          </cell>
          <cell r="H65536">
            <v>0</v>
          </cell>
          <cell r="I65536">
            <v>158.19999999999999</v>
          </cell>
          <cell r="J65536">
            <v>490.2</v>
          </cell>
          <cell r="K65536">
            <v>648.4</v>
          </cell>
          <cell r="L65536">
            <v>502.19999999999993</v>
          </cell>
          <cell r="M65536">
            <v>1150.5999999999999</v>
          </cell>
          <cell r="N65536">
            <v>511.30000000000018</v>
          </cell>
          <cell r="O65536">
            <v>1661.9</v>
          </cell>
          <cell r="P65536">
            <v>388.79999999999973</v>
          </cell>
          <cell r="Q65536">
            <v>1402.2999999999997</v>
          </cell>
          <cell r="R65536">
            <v>2050.6999999999998</v>
          </cell>
          <cell r="S65536">
            <v>997.20000000000027</v>
          </cell>
          <cell r="T65536">
            <v>3047.9</v>
          </cell>
          <cell r="U65536">
            <v>5092.5</v>
          </cell>
          <cell r="V65536">
            <v>8140.4</v>
          </cell>
          <cell r="W65536">
            <v>344.30000000000109</v>
          </cell>
          <cell r="X65536">
            <v>6434.0000000000018</v>
          </cell>
          <cell r="Y65536">
            <v>8484.7000000000007</v>
          </cell>
          <cell r="Z65536">
            <v>-8484.7000000000007</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refreshError="1"/>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refreshError="1"/>
      <sheetData sheetId="166"/>
      <sheetData sheetId="167"/>
      <sheetData sheetId="168"/>
      <sheetData sheetId="169"/>
      <sheetData sheetId="170"/>
      <sheetData sheetId="171"/>
      <sheetData sheetId="172"/>
      <sheetData sheetId="173"/>
      <sheetData sheetId="174">
        <row r="1">
          <cell r="T1">
            <v>0</v>
          </cell>
        </row>
      </sheetData>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ебет"/>
      <sheetName val="Кредит"/>
      <sheetName val="Tit"/>
      <sheetName val="ж а м и"/>
      <sheetName val="Лист1"/>
      <sheetName val="долл фунт йена(нараст)"/>
      <sheetName val="19903"/>
      <sheetName val="2001 base"/>
      <sheetName val="год_утч"/>
      <sheetName val="tab17"/>
      <sheetName val="Calculation amort and inter"/>
      <sheetName val="IMF Credit"/>
    </sheetNames>
    <sheetDataSet>
      <sheetData sheetId="0">
        <row r="7">
          <cell r="F7" t="str">
            <v>1.04.2003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Sheet"/>
      <sheetName val="Contents"/>
      <sheetName val="WEO"/>
      <sheetName val="volumes&amp;prices"/>
      <sheetName val="BOP"/>
      <sheetName val="WEO1"/>
      <sheetName val="Fiscal and Real Input"/>
      <sheetName val="tab6"/>
      <sheetName val="BOPOUT"/>
      <sheetName val="Table 8 Debt service capacity"/>
      <sheetName val="Trade"/>
      <sheetName val="Pub_disb"/>
      <sheetName val="Calculation amort and inter"/>
      <sheetName val="Exceptional Financing"/>
      <sheetName val="GEEandGAS"/>
      <sheetName val="Historic export"/>
      <sheetName val="Historic import"/>
      <sheetName val="Historic services"/>
      <sheetName val="NPV Debt"/>
      <sheetName val="Debt Service"/>
      <sheetName val="Debt Sust of Public Sector"/>
      <sheetName val="Stock of Debt"/>
      <sheetName val="Arrears "/>
      <sheetName val="HIPC indicators"/>
      <sheetName val="NFA Banking System"/>
      <sheetName val="IMF Credit"/>
      <sheetName val="Table 9 Cap Repay Fund"/>
      <sheetName val="OtherX"/>
      <sheetName val="Mprodct"/>
      <sheetName val="Xprodct"/>
      <sheetName val="RED Table 29"/>
      <sheetName val="RED Table 30"/>
      <sheetName val="Names"/>
      <sheetName val="Дебет"/>
      <sheetName val="TJK--BOP Data FileMission1"/>
      <sheetName val="IPC1988"/>
      <sheetName val="7 (2)"/>
      <sheetName val="План пр-ва"/>
      <sheetName val="guidanc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2">
          <cell r="R12">
            <v>0</v>
          </cell>
          <cell r="S12">
            <v>1.2869565217391306</v>
          </cell>
          <cell r="T12">
            <v>1.2869565217391306</v>
          </cell>
          <cell r="U12">
            <v>0.9652173913043478</v>
          </cell>
          <cell r="V12">
            <v>1.2869565217391306</v>
          </cell>
          <cell r="W12">
            <v>1.2869565217391306</v>
          </cell>
          <cell r="X12">
            <v>0.9652173913043478</v>
          </cell>
          <cell r="Y12">
            <v>0.9652173913043478</v>
          </cell>
          <cell r="Z12">
            <v>0.9652173913043478</v>
          </cell>
          <cell r="AA12">
            <v>0.9652173913043478</v>
          </cell>
          <cell r="AB12">
            <v>0.9652173913043478</v>
          </cell>
          <cell r="AC12">
            <v>0.9652173913043478</v>
          </cell>
          <cell r="AD12">
            <v>0.9652173913043478</v>
          </cell>
          <cell r="AE12">
            <v>0.9652173913043478</v>
          </cell>
          <cell r="AF12">
            <v>0.9652173913043478</v>
          </cell>
          <cell r="AG12">
            <v>0.9652173913043478</v>
          </cell>
          <cell r="AH12">
            <v>0.9652173913043478</v>
          </cell>
          <cell r="AI12">
            <v>0.9652173913043478</v>
          </cell>
          <cell r="AJ12">
            <v>0.9652173913043478</v>
          </cell>
          <cell r="AK12">
            <v>0.9652173913043478</v>
          </cell>
          <cell r="AL12">
            <v>0.9652173913043478</v>
          </cell>
          <cell r="AM12">
            <v>0.9652173913043478</v>
          </cell>
          <cell r="AN12">
            <v>0.9652173913043478</v>
          </cell>
          <cell r="AO12">
            <v>0.9652173913043478</v>
          </cell>
          <cell r="AP12">
            <v>0.9652173913043478</v>
          </cell>
          <cell r="AQ12">
            <v>0.9652173913043478</v>
          </cell>
          <cell r="AR12">
            <v>0.9652173913043478</v>
          </cell>
          <cell r="AS12">
            <v>0.9652173913043478</v>
          </cell>
          <cell r="AT12">
            <v>0.9652173913043478</v>
          </cell>
          <cell r="AU12">
            <v>0.9652173913043478</v>
          </cell>
          <cell r="AV12">
            <v>0.9652173913043478</v>
          </cell>
          <cell r="AW12">
            <v>0.9652173913043478</v>
          </cell>
          <cell r="AX12">
            <v>0.9652173913043478</v>
          </cell>
          <cell r="AY12">
            <v>0.9652173913043478</v>
          </cell>
          <cell r="AZ12">
            <v>0.9652173913043478</v>
          </cell>
          <cell r="BA12">
            <v>0.9652173913043478</v>
          </cell>
          <cell r="BB12">
            <v>0.9652173913043478</v>
          </cell>
        </row>
        <row r="13">
          <cell r="R13">
            <v>0.59200000000000008</v>
          </cell>
          <cell r="S13">
            <v>0.55700000000000005</v>
          </cell>
          <cell r="T13">
            <v>0.55700000000000005</v>
          </cell>
          <cell r="U13">
            <v>0.66599999999999993</v>
          </cell>
          <cell r="V13">
            <v>0.55700000000000005</v>
          </cell>
          <cell r="W13">
            <v>0.55700000000000005</v>
          </cell>
          <cell r="X13">
            <v>0.57913043478260884</v>
          </cell>
          <cell r="Y13">
            <v>0.5501739130434784</v>
          </cell>
          <cell r="Z13">
            <v>0.52121739130434808</v>
          </cell>
          <cell r="AA13">
            <v>0.49226086956521764</v>
          </cell>
          <cell r="AB13">
            <v>0.66599999999999993</v>
          </cell>
          <cell r="AC13">
            <v>0.43434782608695677</v>
          </cell>
          <cell r="AD13">
            <v>0.40539130434782633</v>
          </cell>
          <cell r="AE13">
            <v>0.37643478260869589</v>
          </cell>
          <cell r="AF13">
            <v>0.34747826086956546</v>
          </cell>
          <cell r="AG13">
            <v>0.6370434782608696</v>
          </cell>
          <cell r="AH13">
            <v>0.60808695652173916</v>
          </cell>
          <cell r="AI13">
            <v>0.57913043478260884</v>
          </cell>
          <cell r="AJ13">
            <v>0.5501739130434784</v>
          </cell>
          <cell r="AK13">
            <v>0.52121739130434808</v>
          </cell>
          <cell r="AL13">
            <v>0.49226086956521764</v>
          </cell>
          <cell r="AM13">
            <v>0.4633043478260872</v>
          </cell>
          <cell r="AN13">
            <v>0.43434782608695677</v>
          </cell>
          <cell r="AO13">
            <v>0.40539130434782633</v>
          </cell>
          <cell r="AP13">
            <v>0.37643478260869589</v>
          </cell>
          <cell r="AQ13">
            <v>0.34747826086956546</v>
          </cell>
          <cell r="AR13">
            <v>0.31852173913043502</v>
          </cell>
          <cell r="AS13">
            <v>0.28956521739130453</v>
          </cell>
          <cell r="AT13">
            <v>0.26060869565217409</v>
          </cell>
          <cell r="AU13">
            <v>0.23165217391304369</v>
          </cell>
          <cell r="AV13">
            <v>0.20269565217391325</v>
          </cell>
          <cell r="AW13">
            <v>0.17373913043478278</v>
          </cell>
          <cell r="AX13">
            <v>0.14478260869565235</v>
          </cell>
          <cell r="AY13">
            <v>0.11582608695652191</v>
          </cell>
          <cell r="AZ13">
            <v>8.6869565217391476E-2</v>
          </cell>
          <cell r="BA13">
            <v>5.7913043478261046E-2</v>
          </cell>
          <cell r="BB13">
            <v>2.8956521739130613E-2</v>
          </cell>
        </row>
        <row r="17">
          <cell r="R17">
            <v>0</v>
          </cell>
          <cell r="S17">
            <v>4.5</v>
          </cell>
          <cell r="T17">
            <v>4.5</v>
          </cell>
          <cell r="U17">
            <v>4.5</v>
          </cell>
          <cell r="V17">
            <v>0</v>
          </cell>
          <cell r="W17">
            <v>4.5</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row>
        <row r="18">
          <cell r="W18">
            <v>0.25600000000000001</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row>
        <row r="22">
          <cell r="D22">
            <v>0</v>
          </cell>
          <cell r="E22">
            <v>0</v>
          </cell>
          <cell r="F22">
            <v>0.83333333333333337</v>
          </cell>
          <cell r="G22">
            <v>0.83333333333333337</v>
          </cell>
          <cell r="H22">
            <v>0.83333333333333337</v>
          </cell>
          <cell r="I22">
            <v>0.83333333333333337</v>
          </cell>
          <cell r="J22">
            <v>0.83333333333333337</v>
          </cell>
          <cell r="K22">
            <v>0</v>
          </cell>
          <cell r="L22">
            <v>0</v>
          </cell>
          <cell r="M22">
            <v>0.83333333333333337</v>
          </cell>
          <cell r="N22">
            <v>0</v>
          </cell>
          <cell r="O22">
            <v>0.83333333333333337</v>
          </cell>
          <cell r="P22">
            <v>0.27958333333333329</v>
          </cell>
          <cell r="Q22">
            <v>0.27958333333333329</v>
          </cell>
          <cell r="R22">
            <v>0.83333333333333337</v>
          </cell>
          <cell r="S22">
            <v>0</v>
          </cell>
          <cell r="T22">
            <v>0</v>
          </cell>
          <cell r="U22">
            <v>0</v>
          </cell>
          <cell r="V22">
            <v>0</v>
          </cell>
          <cell r="W22">
            <v>0.83333333333333337</v>
          </cell>
          <cell r="X22">
            <v>0.27958333333333329</v>
          </cell>
          <cell r="Y22">
            <v>0.27958333333333329</v>
          </cell>
          <cell r="Z22">
            <v>0.27958333333333329</v>
          </cell>
          <cell r="AA22">
            <v>0.27958333333333329</v>
          </cell>
          <cell r="AB22">
            <v>1.1183333333333332</v>
          </cell>
          <cell r="AC22">
            <v>0.27958333333333329</v>
          </cell>
          <cell r="AD22">
            <v>0.27958333333333329</v>
          </cell>
          <cell r="AE22">
            <v>0.27958333333333329</v>
          </cell>
          <cell r="AF22">
            <v>0.27958333333333329</v>
          </cell>
          <cell r="AG22">
            <v>1.1183333333333332</v>
          </cell>
          <cell r="AH22">
            <v>1.1183333333333332</v>
          </cell>
          <cell r="AI22">
            <v>1.1183333333333332</v>
          </cell>
          <cell r="AJ22">
            <v>1.1183333333333332</v>
          </cell>
          <cell r="AK22">
            <v>1.1183333333333332</v>
          </cell>
        </row>
        <row r="23">
          <cell r="D23">
            <v>0.35000000000000003</v>
          </cell>
          <cell r="E23">
            <v>0.35000000000000003</v>
          </cell>
          <cell r="F23">
            <v>0.35000000000000003</v>
          </cell>
          <cell r="G23">
            <v>0.35000000000000003</v>
          </cell>
          <cell r="H23">
            <v>0.35000000000000003</v>
          </cell>
          <cell r="I23">
            <v>0.35000000000000003</v>
          </cell>
          <cell r="J23">
            <v>0.35000000000000003</v>
          </cell>
          <cell r="K23">
            <v>0.35000000000000003</v>
          </cell>
          <cell r="L23">
            <v>8.7500000000000008E-2</v>
          </cell>
          <cell r="M23">
            <v>0.35000000000000003</v>
          </cell>
          <cell r="N23">
            <v>8.7500000000000008E-2</v>
          </cell>
          <cell r="O23">
            <v>8.7500000000000008E-2</v>
          </cell>
          <cell r="P23">
            <v>0.35000000000000003</v>
          </cell>
          <cell r="Q23">
            <v>8.7500000000000008E-2</v>
          </cell>
          <cell r="R23">
            <v>0.35000000000000003</v>
          </cell>
          <cell r="S23">
            <v>8.7500000000000008E-2</v>
          </cell>
          <cell r="T23">
            <v>8.7500000000000008E-2</v>
          </cell>
          <cell r="U23">
            <v>0.35000000000000003</v>
          </cell>
          <cell r="V23">
            <v>0.35000000000000003</v>
          </cell>
          <cell r="W23">
            <v>0.35000000000000003</v>
          </cell>
          <cell r="X23">
            <v>8.7500000000000008E-2</v>
          </cell>
          <cell r="Y23">
            <v>8.7500000000000008E-2</v>
          </cell>
          <cell r="Z23">
            <v>8.7500000000000008E-2</v>
          </cell>
          <cell r="AA23">
            <v>8.7500000000000008E-2</v>
          </cell>
          <cell r="AB23">
            <v>0.35000000000000003</v>
          </cell>
          <cell r="AC23">
            <v>8.7500000000000008E-2</v>
          </cell>
          <cell r="AD23">
            <v>8.7500000000000008E-2</v>
          </cell>
          <cell r="AE23">
            <v>8.7500000000000008E-2</v>
          </cell>
          <cell r="AF23">
            <v>8.7500000000000008E-2</v>
          </cell>
          <cell r="AG23">
            <v>0.35000000000000003</v>
          </cell>
          <cell r="AH23">
            <v>0.35000000000000003</v>
          </cell>
          <cell r="AI23">
            <v>0.35000000000000003</v>
          </cell>
          <cell r="AJ23">
            <v>0.35000000000000003</v>
          </cell>
          <cell r="AK23">
            <v>0.35000000000000003</v>
          </cell>
        </row>
        <row r="27">
          <cell r="N27">
            <v>0</v>
          </cell>
          <cell r="O27">
            <v>0</v>
          </cell>
          <cell r="P27">
            <v>0</v>
          </cell>
          <cell r="Q27">
            <v>0</v>
          </cell>
          <cell r="R27">
            <v>0</v>
          </cell>
          <cell r="S27">
            <v>0</v>
          </cell>
          <cell r="T27">
            <v>0</v>
          </cell>
          <cell r="U27">
            <v>0</v>
          </cell>
          <cell r="V27">
            <v>0</v>
          </cell>
          <cell r="W27">
            <v>0</v>
          </cell>
          <cell r="X27">
            <v>1.0310832231931735</v>
          </cell>
          <cell r="Y27">
            <v>1.0310832231931735</v>
          </cell>
          <cell r="Z27">
            <v>1.0310832231931735</v>
          </cell>
          <cell r="AA27">
            <v>1.0310832231931735</v>
          </cell>
          <cell r="AB27">
            <v>0</v>
          </cell>
          <cell r="AC27">
            <v>1.0310832231931735</v>
          </cell>
          <cell r="AD27">
            <v>1.0310832231931735</v>
          </cell>
          <cell r="AE27">
            <v>1.0310832231931735</v>
          </cell>
          <cell r="AF27">
            <v>1.0310832231931735</v>
          </cell>
          <cell r="AG27">
            <v>0</v>
          </cell>
          <cell r="AH27">
            <v>0</v>
          </cell>
          <cell r="AI27">
            <v>1.0310832231931735</v>
          </cell>
          <cell r="AJ27">
            <v>1.0310832231931735</v>
          </cell>
          <cell r="AK27">
            <v>1.0310832231931735</v>
          </cell>
          <cell r="AL27">
            <v>1.0310832231931735</v>
          </cell>
          <cell r="AM27">
            <v>1.0310832231931735</v>
          </cell>
          <cell r="AN27">
            <v>1.0310832231931735</v>
          </cell>
          <cell r="AO27">
            <v>1.0310832231931735</v>
          </cell>
          <cell r="AP27">
            <v>1.0310832231931735</v>
          </cell>
          <cell r="AQ27">
            <v>1.0310832231931735</v>
          </cell>
          <cell r="AR27">
            <v>1.0310832231931735</v>
          </cell>
          <cell r="AS27">
            <v>1.0310832231931735</v>
          </cell>
          <cell r="AT27">
            <v>1.0310832231931735</v>
          </cell>
          <cell r="AU27">
            <v>1.0310832231931735</v>
          </cell>
          <cell r="AV27">
            <v>1.0310832231931735</v>
          </cell>
          <cell r="AW27">
            <v>1.0310832231931735</v>
          </cell>
        </row>
        <row r="28">
          <cell r="R28">
            <v>0.4032</v>
          </cell>
          <cell r="S28">
            <v>0.1036224</v>
          </cell>
          <cell r="T28">
            <v>0.10434775680000001</v>
          </cell>
          <cell r="U28">
            <v>0.1050781910976</v>
          </cell>
          <cell r="V28">
            <v>0.10826373843528321</v>
          </cell>
          <cell r="W28">
            <v>0.4032</v>
          </cell>
          <cell r="X28">
            <v>9.0999999999999998E-2</v>
          </cell>
          <cell r="Y28">
            <v>9.0999999999999998E-2</v>
          </cell>
          <cell r="Z28">
            <v>9.0999999999999998E-2</v>
          </cell>
          <cell r="AA28">
            <v>9.0999999999999998E-2</v>
          </cell>
          <cell r="AB28">
            <v>0.36399999999999999</v>
          </cell>
          <cell r="AC28">
            <v>9.0999999999999998E-2</v>
          </cell>
          <cell r="AD28">
            <v>9.0999999999999998E-2</v>
          </cell>
          <cell r="AE28">
            <v>9.0999999999999998E-2</v>
          </cell>
          <cell r="AF28">
            <v>9.0999999999999998E-2</v>
          </cell>
          <cell r="AG28">
            <v>0.36399999999999999</v>
          </cell>
          <cell r="AH28">
            <v>0.43050695374113285</v>
          </cell>
          <cell r="AI28">
            <v>0.43050695374113285</v>
          </cell>
          <cell r="AJ28">
            <v>0.40163662349172402</v>
          </cell>
          <cell r="AK28">
            <v>0.37276629324231514</v>
          </cell>
          <cell r="AL28">
            <v>0.34389596299290631</v>
          </cell>
          <cell r="AM28">
            <v>0.31502563274349749</v>
          </cell>
          <cell r="AN28">
            <v>0.2861553024940886</v>
          </cell>
          <cell r="AO28">
            <v>0.25728497224467978</v>
          </cell>
          <cell r="AP28">
            <v>0.22841464199527092</v>
          </cell>
          <cell r="AQ28">
            <v>0.1995443117458621</v>
          </cell>
          <cell r="AR28">
            <v>0.17067398149645324</v>
          </cell>
          <cell r="AS28">
            <v>0.14180365124704439</v>
          </cell>
          <cell r="AT28">
            <v>0.11293332099763555</v>
          </cell>
          <cell r="AU28">
            <v>8.4062990748226693E-2</v>
          </cell>
          <cell r="AV28">
            <v>5.5192660498817832E-2</v>
          </cell>
          <cell r="AW28">
            <v>2.6322330249408978E-2</v>
          </cell>
        </row>
        <row r="32">
          <cell r="M32">
            <v>0</v>
          </cell>
          <cell r="N32">
            <v>0</v>
          </cell>
          <cell r="O32">
            <v>0</v>
          </cell>
          <cell r="P32">
            <v>0.64196428571428565</v>
          </cell>
          <cell r="Q32">
            <v>0.64196428571428565</v>
          </cell>
          <cell r="R32">
            <v>0</v>
          </cell>
          <cell r="S32">
            <v>0.64196428571428565</v>
          </cell>
          <cell r="T32">
            <v>2.5678571428571426</v>
          </cell>
          <cell r="U32">
            <v>0.64200000000000002</v>
          </cell>
          <cell r="V32">
            <v>0.64200000000000002</v>
          </cell>
          <cell r="W32">
            <v>0</v>
          </cell>
          <cell r="X32">
            <v>0.64196428571428565</v>
          </cell>
          <cell r="Y32">
            <v>0.64196428571428565</v>
          </cell>
          <cell r="Z32">
            <v>0.64196428571428565</v>
          </cell>
          <cell r="AA32">
            <v>0.64196428571428565</v>
          </cell>
          <cell r="AB32">
            <v>2.5678571428571426</v>
          </cell>
          <cell r="AC32">
            <v>0.64200000000000002</v>
          </cell>
          <cell r="AD32">
            <v>0.64200000000000002</v>
          </cell>
          <cell r="AE32">
            <v>0.64200000000000002</v>
          </cell>
          <cell r="AF32">
            <v>0.64200000000000002</v>
          </cell>
          <cell r="AG32">
            <v>2.5680000000000001</v>
          </cell>
          <cell r="AH32">
            <v>2.5680000000000001</v>
          </cell>
          <cell r="AI32">
            <v>3.6688571428571426</v>
          </cell>
          <cell r="AJ32">
            <v>3.6688571428571426</v>
          </cell>
          <cell r="AK32">
            <v>3.6688571428571426</v>
          </cell>
          <cell r="AL32">
            <v>3.6688571428571426</v>
          </cell>
          <cell r="AM32">
            <v>3.3027142857142908</v>
          </cell>
        </row>
        <row r="33">
          <cell r="W33">
            <v>0.71909599999999996</v>
          </cell>
          <cell r="X33">
            <v>0.18</v>
          </cell>
          <cell r="Y33">
            <v>0.17699999999999999</v>
          </cell>
          <cell r="Z33">
            <v>0.17499999999999999</v>
          </cell>
          <cell r="AA33">
            <v>0.17</v>
          </cell>
          <cell r="AB33">
            <v>0.70200000000000007</v>
          </cell>
          <cell r="AC33">
            <v>0.17549999999999999</v>
          </cell>
          <cell r="AD33">
            <v>0.17549999999999999</v>
          </cell>
          <cell r="AE33">
            <v>0.17549999999999999</v>
          </cell>
          <cell r="AF33">
            <v>0.17549999999999999</v>
          </cell>
          <cell r="AG33">
            <v>0.70199999999999996</v>
          </cell>
          <cell r="AH33">
            <v>0.50338800000000006</v>
          </cell>
          <cell r="AI33">
            <v>0.40066000000000013</v>
          </cell>
          <cell r="AJ33">
            <v>0.29793200000000014</v>
          </cell>
          <cell r="AK33">
            <v>0.19520400000000013</v>
          </cell>
          <cell r="AL33">
            <v>9.2476000000000141E-2</v>
          </cell>
        </row>
        <row r="37">
          <cell r="H37">
            <v>0</v>
          </cell>
          <cell r="I37">
            <v>0</v>
          </cell>
          <cell r="J37">
            <v>0</v>
          </cell>
          <cell r="K37">
            <v>0</v>
          </cell>
          <cell r="L37">
            <v>0</v>
          </cell>
          <cell r="M37">
            <v>0</v>
          </cell>
          <cell r="N37">
            <v>8.9250327777258676</v>
          </cell>
          <cell r="O37">
            <v>8.9250327777258676</v>
          </cell>
          <cell r="P37">
            <v>8.9250327777258676</v>
          </cell>
          <cell r="Q37">
            <v>35.70013111090347</v>
          </cell>
          <cell r="R37">
            <v>0</v>
          </cell>
          <cell r="S37">
            <v>35.70013111090347</v>
          </cell>
          <cell r="T37">
            <v>35.70013111090347</v>
          </cell>
          <cell r="U37">
            <v>35.70013111090347</v>
          </cell>
          <cell r="V37">
            <v>35.70013111090347</v>
          </cell>
          <cell r="W37">
            <v>0</v>
          </cell>
          <cell r="X37">
            <v>35.70013111090347</v>
          </cell>
          <cell r="Y37">
            <v>35.70013111090347</v>
          </cell>
          <cell r="Z37">
            <v>0</v>
          </cell>
          <cell r="AA37">
            <v>0</v>
          </cell>
          <cell r="AB37">
            <v>0</v>
          </cell>
          <cell r="AC37">
            <v>8.9250327777258676</v>
          </cell>
          <cell r="AD37">
            <v>8.9250327777258676</v>
          </cell>
          <cell r="AE37">
            <v>8.9250327777258676</v>
          </cell>
          <cell r="AF37">
            <v>8.9250327777258676</v>
          </cell>
          <cell r="AG37">
            <v>35.70013111090347</v>
          </cell>
          <cell r="AH37">
            <v>35.70013111090347</v>
          </cell>
          <cell r="AI37">
            <v>35.70013111090347</v>
          </cell>
          <cell r="AJ37">
            <v>35.70013111090347</v>
          </cell>
          <cell r="AK37">
            <v>35.70013111090347</v>
          </cell>
          <cell r="AL37">
            <v>35.70013111090347</v>
          </cell>
          <cell r="AM37">
            <v>35.70013111090347</v>
          </cell>
          <cell r="AN37">
            <v>35.70013111090347</v>
          </cell>
          <cell r="AO37">
            <v>35.70013111090347</v>
          </cell>
        </row>
        <row r="38">
          <cell r="H38">
            <v>8.0556000000000001</v>
          </cell>
          <cell r="I38">
            <v>8.2811567999999998</v>
          </cell>
          <cell r="J38">
            <v>8.5130291904000011</v>
          </cell>
          <cell r="K38">
            <v>8.7513940077312018</v>
          </cell>
          <cell r="L38">
            <v>2.2491082599869188</v>
          </cell>
          <cell r="M38">
            <v>8.2811567999999998</v>
          </cell>
          <cell r="N38">
            <v>2.2491082599869188</v>
          </cell>
          <cell r="O38">
            <v>2.2491082599869188</v>
          </cell>
          <cell r="P38">
            <v>8.9964330399476751</v>
          </cell>
          <cell r="Q38">
            <v>2.1241578010987565</v>
          </cell>
          <cell r="R38">
            <v>8.5130291904000011</v>
          </cell>
          <cell r="S38">
            <v>2.1241578010987565</v>
          </cell>
          <cell r="T38">
            <v>2.1241578010987565</v>
          </cell>
          <cell r="U38">
            <v>8.4966312043950261</v>
          </cell>
          <cell r="V38">
            <v>6.9972256977370799</v>
          </cell>
          <cell r="W38">
            <v>8.7513940077312018</v>
          </cell>
          <cell r="X38">
            <v>2.2491082599869188</v>
          </cell>
          <cell r="Y38">
            <v>2.2491082599869188</v>
          </cell>
          <cell r="Z38">
            <v>2.2491082599869188</v>
          </cell>
          <cell r="AA38">
            <v>2.2491082599869188</v>
          </cell>
          <cell r="AB38">
            <v>8.9964330399476751</v>
          </cell>
          <cell r="AC38">
            <v>2.1241578010987565</v>
          </cell>
          <cell r="AD38">
            <v>2.1241578010987565</v>
          </cell>
          <cell r="AE38">
            <v>2.1241578010987565</v>
          </cell>
          <cell r="AF38">
            <v>2.1241578010987565</v>
          </cell>
          <cell r="AG38">
            <v>8.4966312043950261</v>
          </cell>
          <cell r="AH38">
            <v>6.9972256977370799</v>
          </cell>
          <cell r="AI38">
            <v>5.9976220266317828</v>
          </cell>
          <cell r="AJ38">
            <v>4.9980183555264857</v>
          </cell>
          <cell r="AK38">
            <v>3.998414684421189</v>
          </cell>
          <cell r="AL38">
            <v>2.9988110133158914</v>
          </cell>
          <cell r="AM38">
            <v>1.9992073422105945</v>
          </cell>
          <cell r="AN38">
            <v>0.99960367110529724</v>
          </cell>
          <cell r="AO38">
            <v>0</v>
          </cell>
        </row>
        <row r="42">
          <cell r="R42">
            <v>9.4</v>
          </cell>
          <cell r="S42">
            <v>11.6</v>
          </cell>
          <cell r="T42">
            <v>11.799999999999999</v>
          </cell>
          <cell r="U42">
            <v>12.898</v>
          </cell>
          <cell r="V42">
            <v>12.898</v>
          </cell>
          <cell r="W42">
            <v>11.6</v>
          </cell>
          <cell r="X42">
            <v>12.898</v>
          </cell>
          <cell r="Y42">
            <v>12.898</v>
          </cell>
          <cell r="Z42">
            <v>12.898</v>
          </cell>
          <cell r="AA42">
            <v>12.898</v>
          </cell>
          <cell r="AB42">
            <v>11.799999999999999</v>
          </cell>
          <cell r="AC42">
            <v>12.898</v>
          </cell>
          <cell r="AD42">
            <v>12.898</v>
          </cell>
          <cell r="AE42">
            <v>0</v>
          </cell>
          <cell r="AF42">
            <v>0</v>
          </cell>
          <cell r="AG42">
            <v>12.898</v>
          </cell>
          <cell r="AH42">
            <v>12.898</v>
          </cell>
          <cell r="AI42">
            <v>12.898</v>
          </cell>
          <cell r="AJ42">
            <v>12.898</v>
          </cell>
          <cell r="AK42">
            <v>12.898</v>
          </cell>
          <cell r="AL42">
            <v>12.898</v>
          </cell>
          <cell r="AM42">
            <v>12.898</v>
          </cell>
          <cell r="AN42">
            <v>12.898</v>
          </cell>
          <cell r="AO42">
            <v>12.898</v>
          </cell>
          <cell r="AP42">
            <v>12.898</v>
          </cell>
        </row>
        <row r="43">
          <cell r="R43">
            <v>1.2</v>
          </cell>
          <cell r="S43">
            <v>1.1160000000000001</v>
          </cell>
          <cell r="T43">
            <v>3.4462399999999995</v>
          </cell>
          <cell r="U43">
            <v>3.1004679999999998</v>
          </cell>
          <cell r="V43">
            <v>2.7393239999999999</v>
          </cell>
          <cell r="W43">
            <v>1.1160000000000001</v>
          </cell>
          <cell r="X43">
            <v>2.0170360000000001</v>
          </cell>
          <cell r="Y43">
            <v>1.6558920000000004</v>
          </cell>
          <cell r="Z43">
            <v>1.2947480000000005</v>
          </cell>
          <cell r="AA43">
            <v>0.93360400000000054</v>
          </cell>
          <cell r="AB43">
            <v>3.4462399999999995</v>
          </cell>
          <cell r="AC43">
            <v>0.21131600000000048</v>
          </cell>
          <cell r="AD43">
            <v>-0.14982799999999952</v>
          </cell>
          <cell r="AE43">
            <v>0</v>
          </cell>
          <cell r="AF43">
            <v>0</v>
          </cell>
          <cell r="AG43">
            <v>3.1004679999999998</v>
          </cell>
          <cell r="AH43">
            <v>2.7393239999999999</v>
          </cell>
          <cell r="AI43">
            <v>2.37818</v>
          </cell>
          <cell r="AJ43">
            <v>2.0170360000000001</v>
          </cell>
          <cell r="AK43">
            <v>1.6558920000000004</v>
          </cell>
          <cell r="AL43">
            <v>1.2947480000000005</v>
          </cell>
          <cell r="AM43">
            <v>0.93360400000000054</v>
          </cell>
          <cell r="AN43">
            <v>0.57246000000000041</v>
          </cell>
          <cell r="AO43">
            <v>0.21131600000000048</v>
          </cell>
          <cell r="AP43">
            <v>-0.14982799999999952</v>
          </cell>
        </row>
        <row r="47">
          <cell r="R47">
            <v>0</v>
          </cell>
          <cell r="S47">
            <v>0</v>
          </cell>
          <cell r="T47">
            <v>0</v>
          </cell>
          <cell r="U47">
            <v>0</v>
          </cell>
          <cell r="V47">
            <v>1.2137</v>
          </cell>
          <cell r="W47">
            <v>0</v>
          </cell>
          <cell r="X47">
            <v>1.2137</v>
          </cell>
          <cell r="Y47">
            <v>1.2137</v>
          </cell>
          <cell r="Z47">
            <v>1.2137</v>
          </cell>
          <cell r="AA47">
            <v>1.2137</v>
          </cell>
          <cell r="AB47">
            <v>0</v>
          </cell>
          <cell r="AC47">
            <v>1.2137</v>
          </cell>
          <cell r="AD47">
            <v>1.2137</v>
          </cell>
          <cell r="AE47">
            <v>1.2137</v>
          </cell>
          <cell r="AF47">
            <v>0</v>
          </cell>
          <cell r="AG47">
            <v>0</v>
          </cell>
          <cell r="AH47">
            <v>1.2137</v>
          </cell>
          <cell r="AI47">
            <v>1.2137</v>
          </cell>
          <cell r="AJ47">
            <v>1.2137</v>
          </cell>
          <cell r="AK47">
            <v>1.2137</v>
          </cell>
          <cell r="AL47">
            <v>1.2137</v>
          </cell>
          <cell r="AM47">
            <v>1.2137</v>
          </cell>
          <cell r="AN47">
            <v>1.2137</v>
          </cell>
          <cell r="AO47">
            <v>1.2137</v>
          </cell>
          <cell r="AP47">
            <v>1.2137</v>
          </cell>
          <cell r="AQ47">
            <v>1.2137</v>
          </cell>
        </row>
        <row r="48">
          <cell r="R48">
            <v>0.51200800000000002</v>
          </cell>
          <cell r="S48">
            <v>0.52634422400000014</v>
          </cell>
          <cell r="T48">
            <v>8.4959000000000007E-2</v>
          </cell>
          <cell r="U48">
            <v>8.4959000000000007E-2</v>
          </cell>
          <cell r="V48">
            <v>8.4959000000000007E-2</v>
          </cell>
          <cell r="W48">
            <v>0.52634422400000014</v>
          </cell>
          <cell r="X48">
            <v>8.4959000000000007E-2</v>
          </cell>
          <cell r="Y48">
            <v>8.4959000000000007E-2</v>
          </cell>
          <cell r="Z48">
            <v>8.4959000000000007E-2</v>
          </cell>
          <cell r="AA48">
            <v>8.4959000000000007E-2</v>
          </cell>
          <cell r="AB48">
            <v>0.33983600000000003</v>
          </cell>
          <cell r="AC48">
            <v>8.4959000000000007E-2</v>
          </cell>
          <cell r="AD48">
            <v>8.4959000000000007E-2</v>
          </cell>
          <cell r="AE48">
            <v>8.4959000000000007E-2</v>
          </cell>
          <cell r="AF48">
            <v>8.4959000000000007E-2</v>
          </cell>
          <cell r="AG48">
            <v>0.33983600000000003</v>
          </cell>
          <cell r="AH48">
            <v>0.33983600000000003</v>
          </cell>
          <cell r="AI48">
            <v>0.30585240000000002</v>
          </cell>
          <cell r="AJ48">
            <v>0.27186880000000008</v>
          </cell>
          <cell r="AK48">
            <v>0.23788520000000007</v>
          </cell>
          <cell r="AL48">
            <v>0.20390160000000007</v>
          </cell>
          <cell r="AM48">
            <v>0.16991800000000007</v>
          </cell>
          <cell r="AN48">
            <v>0.13593440000000007</v>
          </cell>
          <cell r="AO48">
            <v>0.10195080000000005</v>
          </cell>
          <cell r="AP48">
            <v>6.7967200000000033E-2</v>
          </cell>
          <cell r="AQ48">
            <v>3.3983600000000037E-2</v>
          </cell>
        </row>
        <row r="52">
          <cell r="R52">
            <v>0</v>
          </cell>
          <cell r="S52">
            <v>0.28137499999999999</v>
          </cell>
          <cell r="T52">
            <v>7.0343749999999997E-2</v>
          </cell>
          <cell r="U52">
            <v>7.0343749999999997E-2</v>
          </cell>
          <cell r="V52">
            <v>7.0343749999999997E-2</v>
          </cell>
          <cell r="W52">
            <v>0.28137499999999999</v>
          </cell>
          <cell r="X52">
            <v>7.0343749999999997E-2</v>
          </cell>
          <cell r="Y52">
            <v>7.0343749999999997E-2</v>
          </cell>
          <cell r="Z52">
            <v>7.0343749999999997E-2</v>
          </cell>
          <cell r="AA52">
            <v>7.0343749999999997E-2</v>
          </cell>
          <cell r="AB52">
            <v>0.28137499999999999</v>
          </cell>
          <cell r="AC52">
            <v>7.0343749999999997E-2</v>
          </cell>
          <cell r="AD52">
            <v>7.0343749999999997E-2</v>
          </cell>
          <cell r="AE52">
            <v>7.0343749999999997E-2</v>
          </cell>
          <cell r="AF52">
            <v>7.0343749999999997E-2</v>
          </cell>
          <cell r="AG52">
            <v>0.28137499999999999</v>
          </cell>
          <cell r="AH52">
            <v>0.28137499999999999</v>
          </cell>
          <cell r="AI52">
            <v>0.28137499999999999</v>
          </cell>
          <cell r="AJ52">
            <v>0.28137499999999999</v>
          </cell>
          <cell r="AK52">
            <v>0.28137499999999999</v>
          </cell>
          <cell r="AL52">
            <v>0.28137499999999999</v>
          </cell>
        </row>
        <row r="53">
          <cell r="W53">
            <v>6.3028000000000001E-2</v>
          </cell>
          <cell r="X53">
            <v>1.3787374999999999E-2</v>
          </cell>
          <cell r="Y53">
            <v>1.3787374999999999E-2</v>
          </cell>
          <cell r="Z53">
            <v>1.3787374999999999E-2</v>
          </cell>
          <cell r="AA53">
            <v>1.3787374999999999E-2</v>
          </cell>
          <cell r="AB53">
            <v>5.5149499999999997E-2</v>
          </cell>
          <cell r="AC53">
            <v>1.181775E-2</v>
          </cell>
          <cell r="AD53">
            <v>1.181775E-2</v>
          </cell>
          <cell r="AE53">
            <v>1.181775E-2</v>
          </cell>
          <cell r="AF53">
            <v>1.181775E-2</v>
          </cell>
          <cell r="AG53">
            <v>4.7271000000000001E-2</v>
          </cell>
          <cell r="AH53">
            <v>3.9392500000000004E-2</v>
          </cell>
          <cell r="AI53">
            <v>3.1514000000000007E-2</v>
          </cell>
          <cell r="AJ53">
            <v>2.3635500000000007E-2</v>
          </cell>
          <cell r="AK53">
            <v>1.5757000000000011E-2</v>
          </cell>
          <cell r="AL53">
            <v>7.8785000000000088E-3</v>
          </cell>
          <cell r="AM53">
            <v>0</v>
          </cell>
          <cell r="AN53">
            <v>0</v>
          </cell>
          <cell r="AO53">
            <v>0</v>
          </cell>
        </row>
        <row r="64">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0.35000000000000003</v>
          </cell>
          <cell r="AG64">
            <v>0</v>
          </cell>
          <cell r="AH64">
            <v>0</v>
          </cell>
          <cell r="AI64">
            <v>0</v>
          </cell>
          <cell r="AJ64">
            <v>0</v>
          </cell>
          <cell r="AK64">
            <v>0</v>
          </cell>
          <cell r="AL64">
            <v>0</v>
          </cell>
          <cell r="AM64">
            <v>0</v>
          </cell>
          <cell r="AN64">
            <v>0.35000000000000003</v>
          </cell>
          <cell r="AO64">
            <v>1.85</v>
          </cell>
          <cell r="AP64">
            <v>3.35</v>
          </cell>
          <cell r="AQ64">
            <v>4.8499999999999996</v>
          </cell>
          <cell r="AR64">
            <v>6.35</v>
          </cell>
          <cell r="AS64">
            <v>7.85</v>
          </cell>
          <cell r="AT64">
            <v>9.35</v>
          </cell>
          <cell r="AU64">
            <v>9.35</v>
          </cell>
          <cell r="AV64">
            <v>9.35</v>
          </cell>
          <cell r="AW64">
            <v>9.35</v>
          </cell>
          <cell r="AX64">
            <v>9</v>
          </cell>
          <cell r="AY64">
            <v>7.5</v>
          </cell>
          <cell r="AZ64">
            <v>6</v>
          </cell>
          <cell r="BA64">
            <v>4.5</v>
          </cell>
          <cell r="BB64">
            <v>3</v>
          </cell>
          <cell r="BC64">
            <v>1.5</v>
          </cell>
        </row>
        <row r="65">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0.51800000000000002</v>
          </cell>
          <cell r="AD65">
            <v>0.93800000000000006</v>
          </cell>
          <cell r="AE65">
            <v>1.3580000000000001</v>
          </cell>
          <cell r="AF65">
            <v>1.778</v>
          </cell>
          <cell r="AG65">
            <v>0</v>
          </cell>
          <cell r="AH65">
            <v>0</v>
          </cell>
          <cell r="AI65">
            <v>0</v>
          </cell>
          <cell r="AJ65">
            <v>9.8000000000000004E-2</v>
          </cell>
          <cell r="AK65">
            <v>0.51800000000000002</v>
          </cell>
          <cell r="AL65">
            <v>0.93800000000000006</v>
          </cell>
          <cell r="AM65">
            <v>1.3580000000000001</v>
          </cell>
          <cell r="AN65">
            <v>1.778</v>
          </cell>
          <cell r="AO65">
            <v>2.1882000000000001</v>
          </cell>
          <cell r="AP65">
            <v>2.5564000000000004</v>
          </cell>
          <cell r="AQ65">
            <v>2.4626000000000006</v>
          </cell>
          <cell r="AR65">
            <v>2.3268000000000009</v>
          </cell>
          <cell r="AS65">
            <v>2.1490000000000009</v>
          </cell>
          <cell r="AT65">
            <v>1.9292000000000009</v>
          </cell>
          <cell r="AU65">
            <v>1.6674000000000009</v>
          </cell>
          <cell r="AV65">
            <v>1.4056000000000008</v>
          </cell>
          <cell r="AW65">
            <v>1.1438000000000008</v>
          </cell>
          <cell r="AX65">
            <v>0.88200000000000078</v>
          </cell>
          <cell r="AY65">
            <v>0.63000000000000078</v>
          </cell>
          <cell r="AZ65">
            <v>0.42000000000000082</v>
          </cell>
          <cell r="BA65">
            <v>0.25200000000000078</v>
          </cell>
          <cell r="BB65">
            <v>0.12600000000000081</v>
          </cell>
          <cell r="BC65">
            <v>4.2000000000000794E-2</v>
          </cell>
        </row>
        <row r="116">
          <cell r="M116">
            <v>0</v>
          </cell>
          <cell r="N116">
            <v>0</v>
          </cell>
          <cell r="O116">
            <v>0</v>
          </cell>
          <cell r="P116">
            <v>0</v>
          </cell>
          <cell r="Q116">
            <v>0</v>
          </cell>
          <cell r="R116">
            <v>0</v>
          </cell>
          <cell r="S116">
            <v>0</v>
          </cell>
          <cell r="T116">
            <v>0</v>
          </cell>
          <cell r="U116">
            <v>0</v>
          </cell>
          <cell r="V116">
            <v>0</v>
          </cell>
          <cell r="W116">
            <v>0</v>
          </cell>
          <cell r="X116">
            <v>17.384214270000005</v>
          </cell>
          <cell r="Y116">
            <v>0</v>
          </cell>
          <cell r="Z116">
            <v>0</v>
          </cell>
          <cell r="AA116">
            <v>10.74624</v>
          </cell>
          <cell r="AB116">
            <v>27.613014375000002</v>
          </cell>
          <cell r="AC116">
            <v>10.8</v>
          </cell>
          <cell r="AD116">
            <v>0</v>
          </cell>
          <cell r="AE116">
            <v>0</v>
          </cell>
          <cell r="AF116">
            <v>0</v>
          </cell>
          <cell r="AG116">
            <v>10.8</v>
          </cell>
          <cell r="AH116">
            <v>10.92</v>
          </cell>
          <cell r="AI116">
            <v>11.040000000000001</v>
          </cell>
          <cell r="AJ116">
            <v>10.948</v>
          </cell>
        </row>
        <row r="118">
          <cell r="M118">
            <v>0</v>
          </cell>
          <cell r="N118">
            <v>0</v>
          </cell>
          <cell r="O118">
            <v>0</v>
          </cell>
          <cell r="P118">
            <v>0</v>
          </cell>
          <cell r="Q118">
            <v>0</v>
          </cell>
          <cell r="R118">
            <v>0</v>
          </cell>
          <cell r="S118">
            <v>0</v>
          </cell>
          <cell r="T118">
            <v>0</v>
          </cell>
          <cell r="U118">
            <v>0</v>
          </cell>
          <cell r="V118">
            <v>0</v>
          </cell>
          <cell r="W118">
            <v>0</v>
          </cell>
          <cell r="X118">
            <v>1.1829112016551659</v>
          </cell>
          <cell r="Y118">
            <v>0</v>
          </cell>
          <cell r="Z118">
            <v>1.1413695775148012</v>
          </cell>
          <cell r="AA118">
            <v>0</v>
          </cell>
          <cell r="AB118">
            <v>2.2952323948620688</v>
          </cell>
          <cell r="AC118">
            <v>0.89666813838149995</v>
          </cell>
          <cell r="AD118">
            <v>0</v>
          </cell>
          <cell r="AE118">
            <v>0.89666813838149995</v>
          </cell>
          <cell r="AF118">
            <v>0</v>
          </cell>
          <cell r="AG118">
            <v>1.7933362767629999</v>
          </cell>
          <cell r="AH118">
            <v>1.2944530353936998</v>
          </cell>
          <cell r="AI118">
            <v>0.78416739402439994</v>
          </cell>
          <cell r="AJ118">
            <v>0.26184245402439993</v>
          </cell>
        </row>
        <row r="123">
          <cell r="D123">
            <v>0</v>
          </cell>
          <cell r="E123">
            <v>0</v>
          </cell>
          <cell r="F123">
            <v>0</v>
          </cell>
          <cell r="G123">
            <v>0</v>
          </cell>
          <cell r="H123">
            <v>0</v>
          </cell>
          <cell r="I123">
            <v>0</v>
          </cell>
          <cell r="J123">
            <v>0</v>
          </cell>
          <cell r="K123">
            <v>0</v>
          </cell>
          <cell r="L123">
            <v>0</v>
          </cell>
          <cell r="M123">
            <v>0</v>
          </cell>
          <cell r="N123">
            <v>0</v>
          </cell>
          <cell r="O123">
            <v>0</v>
          </cell>
          <cell r="P123">
            <v>0</v>
          </cell>
          <cell r="Q123">
            <v>1</v>
          </cell>
          <cell r="R123">
            <v>0</v>
          </cell>
          <cell r="S123">
            <v>3.0171333333333332</v>
          </cell>
          <cell r="T123">
            <v>4.0348666666666659</v>
          </cell>
          <cell r="U123">
            <v>4.0348666666666659</v>
          </cell>
          <cell r="V123">
            <v>4.0348666666666659</v>
          </cell>
          <cell r="W123">
            <v>0</v>
          </cell>
          <cell r="X123">
            <v>4.0348666666666659</v>
          </cell>
          <cell r="Y123">
            <v>4.0348666666666659</v>
          </cell>
          <cell r="Z123">
            <v>4.0348666666666659</v>
          </cell>
          <cell r="AA123">
            <v>4.0348666666666659</v>
          </cell>
          <cell r="AB123">
            <v>0</v>
          </cell>
          <cell r="AC123">
            <v>4.0348666666666659</v>
          </cell>
          <cell r="AD123">
            <v>4.0348666666666659</v>
          </cell>
          <cell r="AE123">
            <v>4.0348666666666659</v>
          </cell>
          <cell r="AF123">
            <v>4.0348666666666659</v>
          </cell>
          <cell r="AG123">
            <v>0</v>
          </cell>
          <cell r="AH123">
            <v>0</v>
          </cell>
          <cell r="AI123">
            <v>0</v>
          </cell>
          <cell r="AJ123">
            <v>0</v>
          </cell>
          <cell r="AK123">
            <v>1</v>
          </cell>
          <cell r="AL123">
            <v>1.75</v>
          </cell>
          <cell r="AM123">
            <v>3.0171333333333332</v>
          </cell>
          <cell r="AN123">
            <v>4.0348666666666659</v>
          </cell>
          <cell r="AO123">
            <v>4.0348666666666659</v>
          </cell>
          <cell r="AP123">
            <v>4.0348666666666659</v>
          </cell>
          <cell r="AQ123">
            <v>4.0348666666666659</v>
          </cell>
          <cell r="AR123">
            <v>4.0348666666666659</v>
          </cell>
          <cell r="AS123">
            <v>4.0348666666666659</v>
          </cell>
          <cell r="AT123">
            <v>4.0348666666666659</v>
          </cell>
          <cell r="AU123">
            <v>4.0348666666666659</v>
          </cell>
          <cell r="AV123">
            <v>4.0348666666666659</v>
          </cell>
          <cell r="AW123">
            <v>4.0348666666666659</v>
          </cell>
          <cell r="AX123">
            <v>4.0348666666666659</v>
          </cell>
          <cell r="AY123">
            <v>4.0348666666666659</v>
          </cell>
          <cell r="AZ123">
            <v>4.0348666666666659</v>
          </cell>
          <cell r="BA123">
            <v>4.0348666666666659</v>
          </cell>
          <cell r="BB123">
            <v>4.0348666666666659</v>
          </cell>
          <cell r="BC123">
            <v>4.0348666666666659</v>
          </cell>
          <cell r="BD123">
            <v>4.0348666666666659</v>
          </cell>
          <cell r="BE123">
            <v>4.0348666666666659</v>
          </cell>
          <cell r="BF123">
            <v>4.0348666666666659</v>
          </cell>
          <cell r="BG123">
            <v>4.0348666666666659</v>
          </cell>
          <cell r="BH123">
            <v>4.0348666666666659</v>
          </cell>
          <cell r="BI123">
            <v>4.0348666666666659</v>
          </cell>
          <cell r="BJ123">
            <v>4.0348666666666659</v>
          </cell>
          <cell r="BK123">
            <v>4.0348666666666659</v>
          </cell>
          <cell r="BL123">
            <v>4.0348666666666659</v>
          </cell>
          <cell r="BM123">
            <v>4.0348666666666659</v>
          </cell>
          <cell r="BN123">
            <v>4.0348666666666659</v>
          </cell>
          <cell r="BO123">
            <v>3.0348666666666664</v>
          </cell>
          <cell r="BP123">
            <v>2.2848666666666664</v>
          </cell>
          <cell r="BQ123">
            <v>1.0177333333333332</v>
          </cell>
          <cell r="BR123">
            <v>0</v>
          </cell>
          <cell r="BS123">
            <v>0</v>
          </cell>
          <cell r="BT123">
            <v>0</v>
          </cell>
          <cell r="BU123">
            <v>0</v>
          </cell>
          <cell r="BV123">
            <v>0</v>
          </cell>
          <cell r="BW123">
            <v>0</v>
          </cell>
          <cell r="BX123">
            <v>0</v>
          </cell>
          <cell r="BY123">
            <v>0</v>
          </cell>
        </row>
        <row r="124">
          <cell r="D124">
            <v>0</v>
          </cell>
          <cell r="E124">
            <v>0</v>
          </cell>
          <cell r="F124">
            <v>0</v>
          </cell>
          <cell r="G124">
            <v>0</v>
          </cell>
          <cell r="H124">
            <v>0.4</v>
          </cell>
          <cell r="I124">
            <v>0.5</v>
          </cell>
          <cell r="J124">
            <v>0.6</v>
          </cell>
          <cell r="K124">
            <v>0.22706249999999997</v>
          </cell>
          <cell r="L124">
            <v>0.22706249999999997</v>
          </cell>
          <cell r="M124">
            <v>0.5</v>
          </cell>
          <cell r="N124">
            <v>0.22706249999999997</v>
          </cell>
          <cell r="O124">
            <v>0.90824999999999989</v>
          </cell>
          <cell r="P124">
            <v>0.22706249999999997</v>
          </cell>
          <cell r="Q124">
            <v>0.22706249999999997</v>
          </cell>
          <cell r="R124">
            <v>0.6</v>
          </cell>
          <cell r="S124">
            <v>0.22706249999999997</v>
          </cell>
          <cell r="T124">
            <v>0.22706249999999997</v>
          </cell>
          <cell r="U124">
            <v>0.22706249999999997</v>
          </cell>
          <cell r="V124">
            <v>0.22706249999999997</v>
          </cell>
          <cell r="W124">
            <v>0.90824999999999989</v>
          </cell>
          <cell r="X124">
            <v>0.22706249999999997</v>
          </cell>
          <cell r="Y124">
            <v>0.22706249999999997</v>
          </cell>
          <cell r="Z124">
            <v>0.22706249999999997</v>
          </cell>
          <cell r="AA124">
            <v>0.22706249999999997</v>
          </cell>
          <cell r="AB124">
            <v>1.1164499999999999</v>
          </cell>
          <cell r="AC124">
            <v>0.34429447499999999</v>
          </cell>
          <cell r="AD124">
            <v>0.34429447499999999</v>
          </cell>
          <cell r="AE124">
            <v>0.34429447499999999</v>
          </cell>
          <cell r="AF124">
            <v>0.34429447499999999</v>
          </cell>
          <cell r="AG124">
            <v>1.3771779</v>
          </cell>
          <cell r="AH124">
            <v>1.6836279000000001</v>
          </cell>
          <cell r="AI124">
            <v>1.8036279</v>
          </cell>
          <cell r="AJ124">
            <v>1.9236279000000001</v>
          </cell>
          <cell r="AK124">
            <v>2.0436279000000002</v>
          </cell>
          <cell r="AL124">
            <v>2.1561279</v>
          </cell>
          <cell r="AM124">
            <v>2.2630029</v>
          </cell>
          <cell r="AN124">
            <v>2.2403743999999999</v>
          </cell>
          <cell r="AO124">
            <v>2.2101128999999999</v>
          </cell>
          <cell r="AP124">
            <v>2.1798513999999996</v>
          </cell>
          <cell r="AQ124">
            <v>2.1495898999999996</v>
          </cell>
          <cell r="AR124">
            <v>2.1193283999999992</v>
          </cell>
          <cell r="AS124">
            <v>2.0890668999999993</v>
          </cell>
          <cell r="AT124">
            <v>2.0588053999999989</v>
          </cell>
          <cell r="AU124">
            <v>2.028543899999999</v>
          </cell>
          <cell r="AV124">
            <v>1.9982823999999988</v>
          </cell>
          <cell r="AW124">
            <v>1.9680208999999986</v>
          </cell>
          <cell r="AX124">
            <v>1.9377593999999985</v>
          </cell>
          <cell r="AY124">
            <v>1.9074978999999985</v>
          </cell>
          <cell r="AZ124">
            <v>1.8772363999999986</v>
          </cell>
          <cell r="BA124">
            <v>1.8469748999999986</v>
          </cell>
          <cell r="BB124">
            <v>1.8167133999999987</v>
          </cell>
          <cell r="BC124">
            <v>1.7864518999999988</v>
          </cell>
          <cell r="BD124">
            <v>1.7561903999999988</v>
          </cell>
          <cell r="BE124">
            <v>1.7259288999999989</v>
          </cell>
          <cell r="BF124">
            <v>1.6956673999999989</v>
          </cell>
          <cell r="BG124">
            <v>1.665405899999999</v>
          </cell>
          <cell r="BH124">
            <v>1.6351443999999991</v>
          </cell>
          <cell r="BI124">
            <v>1.6048828999999991</v>
          </cell>
          <cell r="BJ124">
            <v>1.5746213999999992</v>
          </cell>
          <cell r="BK124">
            <v>1.5443598999999992</v>
          </cell>
          <cell r="BL124">
            <v>1.5140983999999993</v>
          </cell>
          <cell r="BM124">
            <v>1.4838368999999993</v>
          </cell>
          <cell r="BN124">
            <v>1.4535753999999994</v>
          </cell>
          <cell r="BO124">
            <v>1.4233138999999995</v>
          </cell>
          <cell r="BP124">
            <v>1.4005523999999996</v>
          </cell>
          <cell r="BQ124">
            <v>1.3834158999999995</v>
          </cell>
          <cell r="BR124">
            <v>1.3757828999999997</v>
          </cell>
          <cell r="BS124">
            <v>1.3757828999999997</v>
          </cell>
          <cell r="BT124">
            <v>1.3757828999999997</v>
          </cell>
          <cell r="BU124">
            <v>1.3757828999999997</v>
          </cell>
          <cell r="BV124">
            <v>1.3757828999999997</v>
          </cell>
          <cell r="BW124">
            <v>1.3757828999999997</v>
          </cell>
          <cell r="BX124">
            <v>1.3757828999999997</v>
          </cell>
          <cell r="BY124">
            <v>1.3757828999999997</v>
          </cell>
        </row>
        <row r="144">
          <cell r="AJ144">
            <v>0.1875</v>
          </cell>
          <cell r="AK144">
            <v>0.1875</v>
          </cell>
          <cell r="AL144">
            <v>0.1875</v>
          </cell>
          <cell r="AM144">
            <v>0.1875</v>
          </cell>
          <cell r="AN144">
            <v>0.1875</v>
          </cell>
          <cell r="AO144">
            <v>0.1875</v>
          </cell>
          <cell r="AP144">
            <v>0.1875</v>
          </cell>
          <cell r="AQ144">
            <v>0.1875</v>
          </cell>
          <cell r="AR144">
            <v>0.1875</v>
          </cell>
          <cell r="AS144">
            <v>0.1875</v>
          </cell>
          <cell r="AT144">
            <v>0.1875</v>
          </cell>
          <cell r="AU144">
            <v>0.1875</v>
          </cell>
          <cell r="AV144">
            <v>0.1875</v>
          </cell>
          <cell r="AW144">
            <v>0.1875</v>
          </cell>
          <cell r="AX144">
            <v>0.1875</v>
          </cell>
          <cell r="AY144">
            <v>0.1875</v>
          </cell>
          <cell r="AZ144">
            <v>0</v>
          </cell>
          <cell r="BA144">
            <v>0</v>
          </cell>
          <cell r="BB144">
            <v>0</v>
          </cell>
          <cell r="BC144">
            <v>0</v>
          </cell>
          <cell r="BD144">
            <v>0</v>
          </cell>
        </row>
        <row r="145">
          <cell r="W145">
            <v>7.5000000000000011E-2</v>
          </cell>
          <cell r="X145">
            <v>0.18225000000000002</v>
          </cell>
          <cell r="Y145">
            <v>0.44488750000000005</v>
          </cell>
          <cell r="Z145">
            <v>0.44488750000000005</v>
          </cell>
          <cell r="AA145">
            <v>0.44488750000000005</v>
          </cell>
          <cell r="AB145">
            <v>0.18225000000000002</v>
          </cell>
          <cell r="AC145">
            <v>0.44020000000000004</v>
          </cell>
          <cell r="AD145">
            <v>0.43551250000000002</v>
          </cell>
          <cell r="AE145">
            <v>0.43082500000000001</v>
          </cell>
          <cell r="AF145">
            <v>0.42613750000000006</v>
          </cell>
          <cell r="AG145">
            <v>0.44488750000000005</v>
          </cell>
          <cell r="AH145">
            <v>0.44488750000000005</v>
          </cell>
          <cell r="AI145">
            <v>0.44488750000000005</v>
          </cell>
          <cell r="AJ145">
            <v>0.44488750000000005</v>
          </cell>
          <cell r="AK145">
            <v>0.44020000000000004</v>
          </cell>
          <cell r="AL145">
            <v>0.43551250000000002</v>
          </cell>
          <cell r="AM145">
            <v>0.43082500000000001</v>
          </cell>
          <cell r="AN145">
            <v>0.42613750000000006</v>
          </cell>
          <cell r="AO145">
            <v>0.42145000000000005</v>
          </cell>
          <cell r="AP145">
            <v>0.41676250000000004</v>
          </cell>
          <cell r="AQ145">
            <v>0.41207500000000002</v>
          </cell>
          <cell r="AR145">
            <v>0.40738750000000001</v>
          </cell>
          <cell r="AS145">
            <v>0.40270000000000006</v>
          </cell>
          <cell r="AT145">
            <v>0.39801250000000005</v>
          </cell>
          <cell r="AU145">
            <v>0.39332500000000004</v>
          </cell>
          <cell r="AV145">
            <v>0.38863750000000002</v>
          </cell>
          <cell r="AW145">
            <v>0.38395000000000001</v>
          </cell>
          <cell r="AX145">
            <v>0.37926250000000006</v>
          </cell>
          <cell r="AY145">
            <v>0.37457500000000005</v>
          </cell>
          <cell r="AZ145">
            <v>0.36988750000000004</v>
          </cell>
          <cell r="BA145">
            <v>0.36988750000000004</v>
          </cell>
          <cell r="BB145">
            <v>0.36988750000000004</v>
          </cell>
          <cell r="BC145">
            <v>0.36988750000000004</v>
          </cell>
          <cell r="BD145">
            <v>0.36988750000000004</v>
          </cell>
        </row>
        <row r="154">
          <cell r="AM154">
            <v>0.5</v>
          </cell>
          <cell r="AN154">
            <v>1.05</v>
          </cell>
          <cell r="AO154">
            <v>1.05</v>
          </cell>
          <cell r="AP154">
            <v>1.05</v>
          </cell>
          <cell r="AQ154">
            <v>1.05</v>
          </cell>
          <cell r="AR154">
            <v>1.05</v>
          </cell>
          <cell r="AS154">
            <v>1.05</v>
          </cell>
          <cell r="AT154">
            <v>1.05</v>
          </cell>
          <cell r="AU154">
            <v>1.05</v>
          </cell>
          <cell r="AV154">
            <v>1.05</v>
          </cell>
          <cell r="AW154">
            <v>1.05</v>
          </cell>
          <cell r="AX154">
            <v>1.05</v>
          </cell>
          <cell r="AY154">
            <v>1.05</v>
          </cell>
          <cell r="AZ154">
            <v>1.05</v>
          </cell>
          <cell r="BA154">
            <v>1.05</v>
          </cell>
          <cell r="BB154">
            <v>1.05</v>
          </cell>
          <cell r="BC154">
            <v>1.05</v>
          </cell>
          <cell r="BD154">
            <v>1.05</v>
          </cell>
          <cell r="BE154">
            <v>1.05</v>
          </cell>
          <cell r="BF154">
            <v>1.05</v>
          </cell>
          <cell r="BG154">
            <v>0.55000000000000004</v>
          </cell>
        </row>
        <row r="155">
          <cell r="W155">
            <v>0.05</v>
          </cell>
          <cell r="X155">
            <v>1.0607800000000001</v>
          </cell>
          <cell r="Y155">
            <v>0.86077999999999999</v>
          </cell>
          <cell r="Z155">
            <v>0.86077999999999999</v>
          </cell>
          <cell r="AA155">
            <v>0.86077999999999999</v>
          </cell>
          <cell r="AB155">
            <v>1.0607800000000001</v>
          </cell>
          <cell r="AC155">
            <v>0.16078000000000001</v>
          </cell>
          <cell r="AD155">
            <v>0.16078000000000001</v>
          </cell>
          <cell r="AE155">
            <v>0.16078000000000001</v>
          </cell>
          <cell r="AF155">
            <v>0.15828</v>
          </cell>
          <cell r="AG155">
            <v>0.86077999999999999</v>
          </cell>
          <cell r="AH155">
            <v>0.86077999999999999</v>
          </cell>
          <cell r="AI155">
            <v>0.86077999999999999</v>
          </cell>
          <cell r="AJ155">
            <v>0.16078000000000001</v>
          </cell>
          <cell r="AK155">
            <v>0.16078000000000001</v>
          </cell>
          <cell r="AL155">
            <v>0.16078000000000001</v>
          </cell>
          <cell r="AM155">
            <v>0.16078000000000001</v>
          </cell>
          <cell r="AN155">
            <v>0.15828</v>
          </cell>
          <cell r="AO155">
            <v>0.15303</v>
          </cell>
          <cell r="AP155">
            <v>0.14777999999999999</v>
          </cell>
          <cell r="AQ155">
            <v>0.14252999999999999</v>
          </cell>
          <cell r="AR155">
            <v>0.13727999999999999</v>
          </cell>
          <cell r="AS155">
            <v>0.13202999999999998</v>
          </cell>
          <cell r="AT155">
            <v>0.12677999999999998</v>
          </cell>
          <cell r="AU155">
            <v>0.12152999999999997</v>
          </cell>
          <cell r="AV155">
            <v>0.11627999999999997</v>
          </cell>
          <cell r="AW155">
            <v>0.11102999999999996</v>
          </cell>
          <cell r="AX155">
            <v>0.10577999999999996</v>
          </cell>
          <cell r="AY155">
            <v>0.10052999999999995</v>
          </cell>
          <cell r="AZ155">
            <v>9.5279999999999948E-2</v>
          </cell>
          <cell r="BA155">
            <v>9.0029999999999943E-2</v>
          </cell>
          <cell r="BB155">
            <v>8.4779999999999953E-2</v>
          </cell>
          <cell r="BC155">
            <v>7.9529999999999948E-2</v>
          </cell>
          <cell r="BD155">
            <v>7.4279999999999943E-2</v>
          </cell>
          <cell r="BE155">
            <v>6.9029999999999939E-2</v>
          </cell>
          <cell r="BF155">
            <v>6.3779999999999934E-2</v>
          </cell>
          <cell r="BG155">
            <v>5.8529999999999929E-2</v>
          </cell>
        </row>
        <row r="187">
          <cell r="AG187">
            <v>0</v>
          </cell>
          <cell r="AH187">
            <v>0</v>
          </cell>
          <cell r="AI187">
            <v>0</v>
          </cell>
          <cell r="AJ187">
            <v>0</v>
          </cell>
          <cell r="AK187">
            <v>0</v>
          </cell>
          <cell r="AL187">
            <v>0</v>
          </cell>
          <cell r="AM187">
            <v>0</v>
          </cell>
          <cell r="AN187">
            <v>0</v>
          </cell>
          <cell r="AO187">
            <v>0</v>
          </cell>
          <cell r="AP187">
            <v>0</v>
          </cell>
          <cell r="AQ187">
            <v>1.3619999999999999</v>
          </cell>
          <cell r="AR187">
            <v>1.8953333333333333</v>
          </cell>
          <cell r="AS187">
            <v>2.4286666666666665</v>
          </cell>
          <cell r="AT187">
            <v>2.9619999999999997</v>
          </cell>
          <cell r="AU187">
            <v>3.495333333333333</v>
          </cell>
          <cell r="AV187">
            <v>4.0286666666666662</v>
          </cell>
          <cell r="AW187">
            <v>4.5619999999999994</v>
          </cell>
          <cell r="AX187">
            <v>5.0953333333333326</v>
          </cell>
          <cell r="AY187">
            <v>5.6286666666666658</v>
          </cell>
          <cell r="AZ187">
            <v>5.6286666666666658</v>
          </cell>
          <cell r="BA187">
            <v>5.6286666666666658</v>
          </cell>
          <cell r="BB187">
            <v>5.6286666666666658</v>
          </cell>
          <cell r="BC187">
            <v>5.6286666666666658</v>
          </cell>
          <cell r="BD187">
            <v>5.6286666666666658</v>
          </cell>
          <cell r="BE187">
            <v>5.6286666666666658</v>
          </cell>
          <cell r="BF187">
            <v>5.6286666666666658</v>
          </cell>
          <cell r="BG187">
            <v>5.6286666666666658</v>
          </cell>
          <cell r="BH187">
            <v>5.6286666666666658</v>
          </cell>
          <cell r="BI187">
            <v>5.6286666666666658</v>
          </cell>
          <cell r="BJ187">
            <v>5.6286666666666658</v>
          </cell>
          <cell r="BK187">
            <v>5.6286666666666658</v>
          </cell>
          <cell r="BL187">
            <v>5.6286666666666658</v>
          </cell>
          <cell r="BM187">
            <v>5.6286666666666658</v>
          </cell>
          <cell r="BN187">
            <v>5.6286666666666658</v>
          </cell>
          <cell r="BO187">
            <v>5.6286666666666658</v>
          </cell>
          <cell r="BP187">
            <v>5.6286666666666658</v>
          </cell>
          <cell r="BQ187">
            <v>5.6286666666666658</v>
          </cell>
          <cell r="BR187">
            <v>5.6286666666666658</v>
          </cell>
          <cell r="BS187">
            <v>5.6286666666666658</v>
          </cell>
          <cell r="BT187">
            <v>5.6286666666666658</v>
          </cell>
          <cell r="BU187">
            <v>4.2666666666666666</v>
          </cell>
          <cell r="BV187">
            <v>3.7333333333333329</v>
          </cell>
          <cell r="BW187">
            <v>3.1999999999999997</v>
          </cell>
          <cell r="BX187">
            <v>2.6666666666666665</v>
          </cell>
          <cell r="BY187">
            <v>2.1333333333333333</v>
          </cell>
          <cell r="BZ187">
            <v>1.6</v>
          </cell>
          <cell r="CA187">
            <v>1.0666666666666667</v>
          </cell>
          <cell r="CB187">
            <v>0.53333333333333333</v>
          </cell>
          <cell r="CC187">
            <v>0</v>
          </cell>
        </row>
        <row r="188">
          <cell r="AG188">
            <v>0</v>
          </cell>
          <cell r="AH188">
            <v>0.30645</v>
          </cell>
          <cell r="AI188">
            <v>0.42645</v>
          </cell>
          <cell r="AJ188">
            <v>0.54644999999999999</v>
          </cell>
          <cell r="AK188">
            <v>0.66644999999999999</v>
          </cell>
          <cell r="AL188">
            <v>0.78644999999999998</v>
          </cell>
          <cell r="AM188">
            <v>0.90644999999999998</v>
          </cell>
          <cell r="AN188">
            <v>1.0264500000000001</v>
          </cell>
          <cell r="AO188">
            <v>1.14645</v>
          </cell>
          <cell r="AP188">
            <v>1.2664500000000001</v>
          </cell>
          <cell r="AQ188">
            <v>1.2664500000000001</v>
          </cell>
          <cell r="AR188">
            <v>1.256235</v>
          </cell>
          <cell r="AS188">
            <v>1.2420200000000001</v>
          </cell>
          <cell r="AT188">
            <v>1.2238050000000003</v>
          </cell>
          <cell r="AU188">
            <v>1.2015900000000004</v>
          </cell>
          <cell r="AV188">
            <v>1.1753750000000005</v>
          </cell>
          <cell r="AW188">
            <v>1.1451600000000004</v>
          </cell>
          <cell r="AX188">
            <v>1.1109450000000003</v>
          </cell>
          <cell r="AY188">
            <v>1.0727300000000002</v>
          </cell>
          <cell r="AZ188">
            <v>1.0305150000000001</v>
          </cell>
          <cell r="BA188">
            <v>0.98830000000000007</v>
          </cell>
          <cell r="BB188">
            <v>0.94608500000000006</v>
          </cell>
          <cell r="BC188">
            <v>0.90387000000000006</v>
          </cell>
          <cell r="BD188">
            <v>0.86165500000000017</v>
          </cell>
          <cell r="BE188">
            <v>0.81944000000000017</v>
          </cell>
          <cell r="BF188">
            <v>0.77722500000000028</v>
          </cell>
          <cell r="BG188">
            <v>0.73501000000000027</v>
          </cell>
          <cell r="BH188">
            <v>0.69279500000000038</v>
          </cell>
          <cell r="BI188">
            <v>0.65058000000000038</v>
          </cell>
          <cell r="BJ188">
            <v>0.60836500000000049</v>
          </cell>
          <cell r="BK188">
            <v>0.56615000000000049</v>
          </cell>
          <cell r="BL188">
            <v>0.52393500000000059</v>
          </cell>
          <cell r="BM188">
            <v>0.48172000000000059</v>
          </cell>
          <cell r="BN188">
            <v>0.43950500000000059</v>
          </cell>
          <cell r="BO188">
            <v>0.39729000000000059</v>
          </cell>
          <cell r="BP188">
            <v>0.35507500000000058</v>
          </cell>
          <cell r="BQ188">
            <v>0.31286000000000058</v>
          </cell>
          <cell r="BR188">
            <v>0.27064500000000058</v>
          </cell>
          <cell r="BS188">
            <v>0.22843000000000055</v>
          </cell>
          <cell r="BT188">
            <v>0.18621500000000055</v>
          </cell>
          <cell r="BU188">
            <v>0.14400000000000054</v>
          </cell>
          <cell r="BV188">
            <v>0.11200000000000056</v>
          </cell>
          <cell r="BW188">
            <v>8.400000000000056E-2</v>
          </cell>
          <cell r="BX188">
            <v>6.0000000000000574E-2</v>
          </cell>
          <cell r="BY188">
            <v>4.0000000000000577E-2</v>
          </cell>
          <cell r="BZ188">
            <v>2.4000000000000576E-2</v>
          </cell>
          <cell r="CA188">
            <v>1.2000000000000576E-2</v>
          </cell>
          <cell r="CB188">
            <v>4.0000000000005769E-3</v>
          </cell>
          <cell r="CC188">
            <v>5.7703841704892509E-16</v>
          </cell>
        </row>
        <row r="240">
          <cell r="AG240">
            <v>0</v>
          </cell>
          <cell r="AH240">
            <v>0</v>
          </cell>
          <cell r="AI240">
            <v>0</v>
          </cell>
          <cell r="AJ240">
            <v>0</v>
          </cell>
          <cell r="AK240">
            <v>0</v>
          </cell>
          <cell r="AL240">
            <v>0</v>
          </cell>
          <cell r="AM240">
            <v>0</v>
          </cell>
          <cell r="AN240">
            <v>0</v>
          </cell>
          <cell r="AO240">
            <v>0</v>
          </cell>
          <cell r="AP240">
            <v>0</v>
          </cell>
          <cell r="AQ240">
            <v>0.36666666666666664</v>
          </cell>
          <cell r="AR240">
            <v>0.76666666666666661</v>
          </cell>
          <cell r="AS240">
            <v>1.1666666666666665</v>
          </cell>
          <cell r="AT240">
            <v>1.5666666666666664</v>
          </cell>
          <cell r="AU240">
            <v>1.9666666666666663</v>
          </cell>
          <cell r="AV240">
            <v>2.3666666666666663</v>
          </cell>
          <cell r="AW240">
            <v>2.7666666666666662</v>
          </cell>
          <cell r="AX240">
            <v>3.1666666666666661</v>
          </cell>
          <cell r="AY240">
            <v>3.566666666666666</v>
          </cell>
          <cell r="AZ240">
            <v>3.566666666666666</v>
          </cell>
          <cell r="BA240">
            <v>3.566666666666666</v>
          </cell>
          <cell r="BB240">
            <v>3.566666666666666</v>
          </cell>
          <cell r="BC240">
            <v>3.566666666666666</v>
          </cell>
          <cell r="BD240">
            <v>3.566666666666666</v>
          </cell>
          <cell r="BE240">
            <v>3.566666666666666</v>
          </cell>
          <cell r="BF240">
            <v>3.566666666666666</v>
          </cell>
          <cell r="BG240">
            <v>3.566666666666666</v>
          </cell>
          <cell r="BH240">
            <v>3.566666666666666</v>
          </cell>
          <cell r="BI240">
            <v>3.566666666666666</v>
          </cell>
          <cell r="BJ240">
            <v>3.566666666666666</v>
          </cell>
          <cell r="BK240">
            <v>3.566666666666666</v>
          </cell>
          <cell r="BL240">
            <v>3.566666666666666</v>
          </cell>
          <cell r="BM240">
            <v>3.566666666666666</v>
          </cell>
          <cell r="BN240">
            <v>3.566666666666666</v>
          </cell>
          <cell r="BO240">
            <v>3.566666666666666</v>
          </cell>
          <cell r="BP240">
            <v>3.566666666666666</v>
          </cell>
          <cell r="BQ240">
            <v>3.566666666666666</v>
          </cell>
          <cell r="BR240">
            <v>3.566666666666666</v>
          </cell>
          <cell r="BS240">
            <v>3.566666666666666</v>
          </cell>
          <cell r="BT240">
            <v>3.566666666666666</v>
          </cell>
          <cell r="BU240">
            <v>3.1999999999999997</v>
          </cell>
          <cell r="BV240">
            <v>2.8</v>
          </cell>
          <cell r="BW240">
            <v>2.4</v>
          </cell>
          <cell r="BX240">
            <v>2</v>
          </cell>
          <cell r="BY240">
            <v>1.6</v>
          </cell>
          <cell r="BZ240">
            <v>1.2000000000000002</v>
          </cell>
          <cell r="CA240">
            <v>0.8</v>
          </cell>
          <cell r="CB240">
            <v>0.4</v>
          </cell>
          <cell r="CC240">
            <v>0</v>
          </cell>
        </row>
        <row r="241">
          <cell r="AC241">
            <v>0</v>
          </cell>
          <cell r="AD241">
            <v>0</v>
          </cell>
          <cell r="AE241">
            <v>0</v>
          </cell>
          <cell r="AF241">
            <v>0</v>
          </cell>
          <cell r="AG241">
            <v>0</v>
          </cell>
          <cell r="AH241">
            <v>5.5E-2</v>
          </cell>
          <cell r="AI241">
            <v>0.115</v>
          </cell>
          <cell r="AJ241">
            <v>0.17500000000000002</v>
          </cell>
          <cell r="AK241">
            <v>0.23500000000000001</v>
          </cell>
          <cell r="AL241">
            <v>0.29499999999999998</v>
          </cell>
          <cell r="AM241">
            <v>0.35499999999999998</v>
          </cell>
          <cell r="AN241">
            <v>0.41500000000000004</v>
          </cell>
          <cell r="AO241">
            <v>0.47500000000000003</v>
          </cell>
          <cell r="AP241">
            <v>0.53500000000000003</v>
          </cell>
          <cell r="AQ241">
            <v>0.53500000000000003</v>
          </cell>
          <cell r="AR241">
            <v>0.53316666666666668</v>
          </cell>
          <cell r="AS241">
            <v>0.52933333333333343</v>
          </cell>
          <cell r="AT241">
            <v>0.52350000000000008</v>
          </cell>
          <cell r="AU241">
            <v>0.51566666666666672</v>
          </cell>
          <cell r="AV241">
            <v>0.50583333333333336</v>
          </cell>
          <cell r="AW241">
            <v>0.49400000000000005</v>
          </cell>
          <cell r="AX241">
            <v>0.48016666666666674</v>
          </cell>
          <cell r="AY241">
            <v>0.46433333333333338</v>
          </cell>
          <cell r="AZ241">
            <v>0.44650000000000006</v>
          </cell>
          <cell r="BA241">
            <v>0.42866666666666675</v>
          </cell>
          <cell r="BB241">
            <v>0.41083333333333344</v>
          </cell>
          <cell r="BC241">
            <v>0.39300000000000013</v>
          </cell>
          <cell r="BD241">
            <v>0.37516666666666681</v>
          </cell>
          <cell r="BE241">
            <v>0.3573333333333335</v>
          </cell>
          <cell r="BF241">
            <v>0.33950000000000019</v>
          </cell>
          <cell r="BG241">
            <v>0.32166666666666688</v>
          </cell>
          <cell r="BH241">
            <v>0.30383333333333357</v>
          </cell>
          <cell r="BI241">
            <v>0.28600000000000025</v>
          </cell>
          <cell r="BJ241">
            <v>0.26816666666666694</v>
          </cell>
          <cell r="BK241">
            <v>0.25033333333333363</v>
          </cell>
          <cell r="BL241">
            <v>0.23250000000000029</v>
          </cell>
          <cell r="BM241">
            <v>0.21466666666666698</v>
          </cell>
          <cell r="BN241">
            <v>0.19683333333333367</v>
          </cell>
          <cell r="BO241">
            <v>0.17900000000000035</v>
          </cell>
          <cell r="BP241">
            <v>0.16116666666666704</v>
          </cell>
          <cell r="BQ241">
            <v>0.1433333333333337</v>
          </cell>
          <cell r="BR241">
            <v>0.12550000000000036</v>
          </cell>
          <cell r="BS241">
            <v>0.10766666666666704</v>
          </cell>
          <cell r="BT241">
            <v>8.9833333333333695E-2</v>
          </cell>
          <cell r="BU241">
            <v>7.2000000000000369E-2</v>
          </cell>
          <cell r="BV241">
            <v>5.6000000000000369E-2</v>
          </cell>
          <cell r="BW241">
            <v>4.2000000000000363E-2</v>
          </cell>
          <cell r="BX241">
            <v>3.0000000000000363E-2</v>
          </cell>
          <cell r="BY241">
            <v>2.0000000000000365E-2</v>
          </cell>
          <cell r="BZ241">
            <v>1.2000000000000365E-2</v>
          </cell>
          <cell r="CA241">
            <v>6.0000000000003627E-3</v>
          </cell>
          <cell r="CB241">
            <v>2.0000000000003626E-3</v>
          </cell>
          <cell r="CC241">
            <v>3.6248781754011362E-16</v>
          </cell>
        </row>
        <row r="296">
          <cell r="AI296">
            <v>0.1</v>
          </cell>
          <cell r="AJ296">
            <v>0.1</v>
          </cell>
          <cell r="AK296">
            <v>0.5444444444444444</v>
          </cell>
          <cell r="AL296">
            <v>1.211111111111111</v>
          </cell>
          <cell r="AM296">
            <v>1.6555555555555554</v>
          </cell>
          <cell r="AN296">
            <v>2.0999999999999996</v>
          </cell>
          <cell r="AO296">
            <v>2.5444444444444443</v>
          </cell>
          <cell r="AP296">
            <v>2.9888888888888889</v>
          </cell>
          <cell r="AQ296">
            <v>3.4333333333333336</v>
          </cell>
          <cell r="AR296">
            <v>3.7777777777777786</v>
          </cell>
          <cell r="AS296">
            <v>4.2222222222222232</v>
          </cell>
          <cell r="AT296">
            <v>3.7777777777777786</v>
          </cell>
          <cell r="AU296">
            <v>3.1111111111111116</v>
          </cell>
          <cell r="AV296">
            <v>2.666666666666667</v>
          </cell>
          <cell r="AW296">
            <v>2.2222222222222223</v>
          </cell>
          <cell r="AX296">
            <v>1.7777777777777777</v>
          </cell>
          <cell r="AY296">
            <v>1.3333333333333333</v>
          </cell>
          <cell r="AZ296">
            <v>0.88888888888888884</v>
          </cell>
          <cell r="BA296">
            <v>0.44444444444444442</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row>
        <row r="297">
          <cell r="AB297">
            <v>5.8500000000000003E-2</v>
          </cell>
          <cell r="AC297">
            <v>5.8500000000000003E-2</v>
          </cell>
          <cell r="AD297">
            <v>0.31850000000000006</v>
          </cell>
          <cell r="AE297">
            <v>0.70850000000000002</v>
          </cell>
          <cell r="AF297">
            <v>0.96200000000000008</v>
          </cell>
          <cell r="AG297">
            <v>5.8500000000000003E-2</v>
          </cell>
          <cell r="AH297">
            <v>0.31850000000000006</v>
          </cell>
          <cell r="AI297">
            <v>0.70850000000000002</v>
          </cell>
          <cell r="AJ297">
            <v>0.96200000000000008</v>
          </cell>
          <cell r="AK297">
            <v>1.2155</v>
          </cell>
          <cell r="AL297">
            <v>1.4401111111111111</v>
          </cell>
          <cell r="AM297">
            <v>1.6213888888888888</v>
          </cell>
          <cell r="AN297">
            <v>1.7737777777777777</v>
          </cell>
          <cell r="AO297">
            <v>1.8972777777777778</v>
          </cell>
          <cell r="AP297">
            <v>1.991888888888889</v>
          </cell>
          <cell r="AQ297">
            <v>1.7976111111111113</v>
          </cell>
          <cell r="AR297">
            <v>1.5744444444444448</v>
          </cell>
          <cell r="AS297">
            <v>1.328888888888889</v>
          </cell>
          <cell r="AT297">
            <v>1.0544444444444445</v>
          </cell>
          <cell r="AU297">
            <v>0.80888888888888877</v>
          </cell>
          <cell r="AV297">
            <v>0.60666666666666658</v>
          </cell>
          <cell r="AW297">
            <v>0.43333333333333324</v>
          </cell>
          <cell r="AX297">
            <v>0.28888888888888881</v>
          </cell>
          <cell r="AY297">
            <v>0.17333333333333326</v>
          </cell>
          <cell r="AZ297">
            <v>8.6666666666666572E-2</v>
          </cell>
          <cell r="BA297">
            <v>2.8888888888888801E-2</v>
          </cell>
          <cell r="BB297">
            <v>-8.6597395920762213E-17</v>
          </cell>
          <cell r="BC297">
            <v>-8.6597395920762213E-17</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row>
        <row r="348">
          <cell r="AG348">
            <v>0</v>
          </cell>
          <cell r="AH348">
            <v>0</v>
          </cell>
          <cell r="AI348">
            <v>0</v>
          </cell>
          <cell r="AJ348">
            <v>0</v>
          </cell>
          <cell r="AK348">
            <v>0</v>
          </cell>
          <cell r="AL348">
            <v>0</v>
          </cell>
          <cell r="AM348">
            <v>0.47058823529411764</v>
          </cell>
          <cell r="AN348">
            <v>1.0588235294117647</v>
          </cell>
          <cell r="AO348">
            <v>1.6470588235294117</v>
          </cell>
          <cell r="AP348">
            <v>2.2352941176470589</v>
          </cell>
          <cell r="AQ348">
            <v>2.8235294117647061</v>
          </cell>
          <cell r="AR348">
            <v>3.4117647058823533</v>
          </cell>
          <cell r="AS348">
            <v>4</v>
          </cell>
          <cell r="AT348">
            <v>4.5882352941176467</v>
          </cell>
          <cell r="AU348">
            <v>5.1764705882352935</v>
          </cell>
          <cell r="AV348">
            <v>5.1764705882352935</v>
          </cell>
          <cell r="AW348">
            <v>5.1764705882352935</v>
          </cell>
          <cell r="AX348">
            <v>5.1764705882352935</v>
          </cell>
          <cell r="AY348">
            <v>5.1764705882352935</v>
          </cell>
          <cell r="AZ348">
            <v>5.1764705882352935</v>
          </cell>
          <cell r="BA348">
            <v>5.1764705882352935</v>
          </cell>
          <cell r="BB348">
            <v>5.1764705882352935</v>
          </cell>
          <cell r="BC348">
            <v>5.1764705882352935</v>
          </cell>
          <cell r="BD348">
            <v>4.7058823529411766</v>
          </cell>
          <cell r="BE348">
            <v>4.1176470588235299</v>
          </cell>
          <cell r="BF348">
            <v>3.5294117647058827</v>
          </cell>
          <cell r="BG348">
            <v>2.9411764705882355</v>
          </cell>
          <cell r="BH348">
            <v>2.3529411764705883</v>
          </cell>
          <cell r="BI348">
            <v>1.7647058823529411</v>
          </cell>
          <cell r="BJ348">
            <v>1.1764705882352942</v>
          </cell>
          <cell r="BK348">
            <v>0.58823529411764708</v>
          </cell>
        </row>
        <row r="349">
          <cell r="AG349">
            <v>0</v>
          </cell>
          <cell r="AH349">
            <v>0.13600000000000001</v>
          </cell>
          <cell r="AI349">
            <v>0.30600000000000005</v>
          </cell>
          <cell r="AJ349">
            <v>0.47600000000000003</v>
          </cell>
          <cell r="AK349">
            <v>0.64600000000000002</v>
          </cell>
          <cell r="AL349">
            <v>0.81600000000000006</v>
          </cell>
          <cell r="AM349">
            <v>0.9860000000000001</v>
          </cell>
          <cell r="AN349">
            <v>1.1480000000000001</v>
          </cell>
          <cell r="AO349">
            <v>1.3</v>
          </cell>
          <cell r="AP349">
            <v>1.4420000000000002</v>
          </cell>
          <cell r="AQ349">
            <v>1.4040000000000001</v>
          </cell>
          <cell r="AR349">
            <v>1.3560000000000001</v>
          </cell>
          <cell r="AS349">
            <v>1.2980000000000003</v>
          </cell>
          <cell r="AT349">
            <v>1.2300000000000002</v>
          </cell>
          <cell r="AU349">
            <v>1.1520000000000001</v>
          </cell>
          <cell r="AV349">
            <v>1.0640000000000001</v>
          </cell>
          <cell r="AW349">
            <v>0.9760000000000002</v>
          </cell>
          <cell r="AX349">
            <v>0.88800000000000034</v>
          </cell>
          <cell r="AY349">
            <v>0.80000000000000038</v>
          </cell>
          <cell r="AZ349">
            <v>0.71200000000000041</v>
          </cell>
          <cell r="BA349">
            <v>0.62400000000000044</v>
          </cell>
          <cell r="BB349">
            <v>0.53600000000000048</v>
          </cell>
          <cell r="BC349">
            <v>0.44800000000000051</v>
          </cell>
          <cell r="BD349">
            <v>0.36000000000000049</v>
          </cell>
          <cell r="BE349">
            <v>0.28000000000000047</v>
          </cell>
          <cell r="BF349">
            <v>0.21000000000000046</v>
          </cell>
          <cell r="BG349">
            <v>0.15000000000000047</v>
          </cell>
          <cell r="BH349">
            <v>0.10000000000000046</v>
          </cell>
          <cell r="BI349">
            <v>6.0000000000000463E-2</v>
          </cell>
          <cell r="BJ349">
            <v>3.000000000000046E-2</v>
          </cell>
          <cell r="BK349">
            <v>1.000000000000046E-2</v>
          </cell>
        </row>
        <row r="415">
          <cell r="AB415">
            <v>4.1890478092454942E-5</v>
          </cell>
          <cell r="AC415">
            <v>3.6403667756690711E-2</v>
          </cell>
          <cell r="AD415">
            <v>0.82137337994755044</v>
          </cell>
          <cell r="AE415">
            <v>1.4219601011256311</v>
          </cell>
          <cell r="AF415">
            <v>2.5292716048157575</v>
          </cell>
          <cell r="AG415">
            <v>3.6403667756690711E-2</v>
          </cell>
          <cell r="AH415">
            <v>0.82137337994755044</v>
          </cell>
          <cell r="AI415">
            <v>1.4219601011256311</v>
          </cell>
          <cell r="AJ415">
            <v>2.5292716048157575</v>
          </cell>
          <cell r="AK415">
            <v>4.0183241882571279</v>
          </cell>
          <cell r="AL415">
            <v>5.8604060820040829</v>
          </cell>
          <cell r="AM415">
            <v>7.7172577644723201</v>
          </cell>
          <cell r="AN415">
            <v>9.5163823548461579</v>
          </cell>
          <cell r="AO415">
            <v>11.319110340495691</v>
          </cell>
          <cell r="AP415">
            <v>13.343252067458678</v>
          </cell>
          <cell r="AQ415">
            <v>12.756847003675922</v>
          </cell>
          <cell r="AR415">
            <v>11.976543037846866</v>
          </cell>
        </row>
        <row r="418">
          <cell r="AJ418">
            <v>1.4960885033019622E-4</v>
          </cell>
          <cell r="AK418">
            <v>0.13001309913103826</v>
          </cell>
          <cell r="AL418">
            <v>2.9334763569555378</v>
          </cell>
          <cell r="AM418">
            <v>5.0784289325915406</v>
          </cell>
          <cell r="AN418">
            <v>9.0331128743419917</v>
          </cell>
          <cell r="AO418">
            <v>14.351172776089062</v>
          </cell>
          <cell r="AP418">
            <v>20.94303799224129</v>
          </cell>
          <cell r="AQ418">
            <v>27.867998779609117</v>
          </cell>
          <cell r="AR418">
            <v>34.801286638489117</v>
          </cell>
          <cell r="AS418">
            <v>42.14291216038594</v>
          </cell>
          <cell r="AT418">
            <v>50.806957425440899</v>
          </cell>
          <cell r="AU418">
            <v>50.677093935160194</v>
          </cell>
          <cell r="AV418">
            <v>47.87363067733569</v>
          </cell>
          <cell r="AW418">
            <v>45.728678101699693</v>
          </cell>
          <cell r="AX418">
            <v>41.77399415994924</v>
          </cell>
          <cell r="AY418">
            <v>36.45593425820217</v>
          </cell>
          <cell r="AZ418">
            <v>29.864069042049941</v>
          </cell>
          <cell r="BA418">
            <v>22.939108254682111</v>
          </cell>
          <cell r="BB418">
            <v>16.005820395802118</v>
          </cell>
          <cell r="BC418">
            <v>8.6641948739052932</v>
          </cell>
        </row>
        <row r="468">
          <cell r="D468">
            <v>3.6929149999999997</v>
          </cell>
          <cell r="E468">
            <v>10.238745</v>
          </cell>
          <cell r="F468">
            <v>14.597489999999999</v>
          </cell>
          <cell r="G468">
            <v>16.930979999999998</v>
          </cell>
          <cell r="H468">
            <v>23.304359999999999</v>
          </cell>
          <cell r="I468">
            <v>7.5166599999999999</v>
          </cell>
          <cell r="J468">
            <v>7.5166599999999999</v>
          </cell>
          <cell r="K468">
            <v>7.5166599999999999</v>
          </cell>
          <cell r="L468">
            <v>7.5166599999999999</v>
          </cell>
          <cell r="M468">
            <v>30.06664</v>
          </cell>
          <cell r="N468">
            <v>7.7905999999999995</v>
          </cell>
          <cell r="O468">
            <v>7.7905999999999995</v>
          </cell>
          <cell r="P468">
            <v>7.7905999999999995</v>
          </cell>
          <cell r="Q468">
            <v>7.7905999999999995</v>
          </cell>
          <cell r="R468">
            <v>31.162399999999998</v>
          </cell>
          <cell r="S468">
            <v>6.9655999999999993</v>
          </cell>
          <cell r="T468">
            <v>6.9655999999999993</v>
          </cell>
          <cell r="U468">
            <v>6.9655999999999993</v>
          </cell>
          <cell r="V468">
            <v>6.9655999999999993</v>
          </cell>
          <cell r="W468">
            <v>27.862399999999997</v>
          </cell>
          <cell r="X468">
            <v>8.7969749999999998</v>
          </cell>
          <cell r="Y468">
            <v>8.7969749999999998</v>
          </cell>
          <cell r="Z468">
            <v>8.7969749999999998</v>
          </cell>
          <cell r="AA468">
            <v>8.7969749999999998</v>
          </cell>
          <cell r="AB468">
            <v>35.187899999999999</v>
          </cell>
          <cell r="AC468">
            <v>24.699200000000001</v>
          </cell>
          <cell r="AD468">
            <v>24.699200000000001</v>
          </cell>
          <cell r="AE468">
            <v>24.699200000000001</v>
          </cell>
          <cell r="AF468">
            <v>24.699200000000001</v>
          </cell>
          <cell r="AG468">
            <v>24.699200000000001</v>
          </cell>
          <cell r="AH468">
            <v>24.699200000000001</v>
          </cell>
          <cell r="AI468">
            <v>24.699200000000001</v>
          </cell>
          <cell r="AJ468">
            <v>24.699200000000001</v>
          </cell>
          <cell r="AK468">
            <v>24.699200000000001</v>
          </cell>
          <cell r="AL468">
            <v>24.699200000000001</v>
          </cell>
          <cell r="AM468">
            <v>24.699200000000001</v>
          </cell>
          <cell r="AN468">
            <v>24.699200000000001</v>
          </cell>
          <cell r="AO468">
            <v>24.699200000000001</v>
          </cell>
          <cell r="AP468">
            <v>24.699200000000001</v>
          </cell>
          <cell r="AQ468">
            <v>24.699200000000001</v>
          </cell>
          <cell r="AR468">
            <v>24.699200000000001</v>
          </cell>
          <cell r="AS468">
            <v>24.699200000000001</v>
          </cell>
          <cell r="AT468">
            <v>24.699200000000001</v>
          </cell>
          <cell r="AU468">
            <v>24.699200000000001</v>
          </cell>
          <cell r="AV468">
            <v>24.699200000000001</v>
          </cell>
          <cell r="AW468">
            <v>24.699200000000001</v>
          </cell>
          <cell r="AX468">
            <v>24.699200000000001</v>
          </cell>
          <cell r="AY468">
            <v>24.699200000000001</v>
          </cell>
          <cell r="AZ468">
            <v>24.699200000000001</v>
          </cell>
          <cell r="BA468">
            <v>24.699200000000001</v>
          </cell>
          <cell r="BB468">
            <v>24.699200000000001</v>
          </cell>
          <cell r="BC468">
            <v>24.699200000000001</v>
          </cell>
          <cell r="BD468">
            <v>24.699200000000001</v>
          </cell>
          <cell r="BE468">
            <v>24.699200000000001</v>
          </cell>
          <cell r="BF468">
            <v>24.699200000000001</v>
          </cell>
          <cell r="BG468">
            <v>24.699200000000001</v>
          </cell>
          <cell r="BH468">
            <v>24.699200000000001</v>
          </cell>
          <cell r="BI468">
            <v>24.699200000000001</v>
          </cell>
          <cell r="BJ468">
            <v>24.699200000000001</v>
          </cell>
          <cell r="BK468">
            <v>24.699200000000001</v>
          </cell>
          <cell r="BL468">
            <v>24.699200000000001</v>
          </cell>
          <cell r="BM468">
            <v>24.699200000000001</v>
          </cell>
          <cell r="BN468">
            <v>24.699200000000001</v>
          </cell>
          <cell r="BO468">
            <v>24.699200000000001</v>
          </cell>
          <cell r="BP468">
            <v>24.699200000000001</v>
          </cell>
          <cell r="BQ468">
            <v>24.699200000000001</v>
          </cell>
          <cell r="BR468">
            <v>24.699200000000001</v>
          </cell>
          <cell r="BS468">
            <v>24.699200000000001</v>
          </cell>
          <cell r="BT468">
            <v>24.699200000000001</v>
          </cell>
          <cell r="BU468">
            <v>24.699200000000001</v>
          </cell>
          <cell r="BV468">
            <v>24.699200000000001</v>
          </cell>
          <cell r="BW468">
            <v>24.699200000000001</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8">
          <cell r="D58">
            <v>0</v>
          </cell>
          <cell r="E58">
            <v>0</v>
          </cell>
          <cell r="F58">
            <v>0</v>
          </cell>
          <cell r="G58">
            <v>0</v>
          </cell>
          <cell r="H58">
            <v>0</v>
          </cell>
          <cell r="I58">
            <v>0</v>
          </cell>
          <cell r="J58">
            <v>0</v>
          </cell>
          <cell r="K58">
            <v>0</v>
          </cell>
          <cell r="L58">
            <v>0</v>
          </cell>
          <cell r="M58">
            <v>0</v>
          </cell>
          <cell r="N58">
            <v>0</v>
          </cell>
          <cell r="O58">
            <v>0</v>
          </cell>
          <cell r="P58">
            <v>2.5495290460314073</v>
          </cell>
          <cell r="Q58">
            <v>2.5865281211408906</v>
          </cell>
          <cell r="R58">
            <v>5.1360571671722983</v>
          </cell>
          <cell r="S58">
            <v>2.5363887554244591</v>
          </cell>
          <cell r="T58">
            <v>2.4877602197189828</v>
          </cell>
          <cell r="U58">
            <v>2.4536104059253057</v>
          </cell>
          <cell r="V58">
            <v>2.4147745566473913</v>
          </cell>
          <cell r="W58">
            <v>9.8925339377161379</v>
          </cell>
          <cell r="X58">
            <v>3.6331576499767477</v>
          </cell>
          <cell r="Y58">
            <v>3.5437981956554609</v>
          </cell>
          <cell r="Z58">
            <v>2.3824045132271094</v>
          </cell>
          <cell r="AA58">
            <v>2.3811338006705274</v>
          </cell>
          <cell r="AB58">
            <v>11.940494159529846</v>
          </cell>
          <cell r="AC58">
            <v>3.5493750042166576</v>
          </cell>
          <cell r="AD58">
            <v>11.537835013706948</v>
          </cell>
          <cell r="AE58">
            <v>10.354710012301396</v>
          </cell>
          <cell r="AF58">
            <v>10.354710012301396</v>
          </cell>
          <cell r="AG58">
            <v>35.796630042526402</v>
          </cell>
          <cell r="AH58">
            <v>12.616305000000001</v>
          </cell>
          <cell r="AI58">
            <v>10.260380005725292</v>
          </cell>
          <cell r="AJ58">
            <v>8.5163700047521349</v>
          </cell>
          <cell r="AK58">
            <v>23.843290013304554</v>
          </cell>
          <cell r="AL58">
            <v>25.54147201425214</v>
          </cell>
          <cell r="AM58">
            <v>29.360472016383142</v>
          </cell>
          <cell r="AN58">
            <v>27.496800015343215</v>
          </cell>
          <cell r="AO58">
            <v>30.221020016863324</v>
          </cell>
        </row>
        <row r="61">
          <cell r="D61">
            <v>0</v>
          </cell>
          <cell r="E61">
            <v>0</v>
          </cell>
          <cell r="F61">
            <v>0</v>
          </cell>
          <cell r="G61">
            <v>0.43552813693947706</v>
          </cell>
          <cell r="H61">
            <v>0.99348684484852323</v>
          </cell>
          <cell r="I61">
            <v>0.27917488059496626</v>
          </cell>
          <cell r="J61">
            <v>0.37255435174703472</v>
          </cell>
          <cell r="K61">
            <v>0.47996961817909972</v>
          </cell>
          <cell r="L61">
            <v>0.53903390244089699</v>
          </cell>
          <cell r="M61">
            <v>1.6707327529619977</v>
          </cell>
          <cell r="N61">
            <v>0.44239691754021238</v>
          </cell>
          <cell r="O61">
            <v>0.5061391664969126</v>
          </cell>
          <cell r="P61">
            <v>0.3917409168552301</v>
          </cell>
          <cell r="Q61">
            <v>0.56040752883887002</v>
          </cell>
          <cell r="R61">
            <v>1.9006845297312251</v>
          </cell>
          <cell r="S61">
            <v>0.34360559925285361</v>
          </cell>
          <cell r="T61">
            <v>0.52344332550518125</v>
          </cell>
          <cell r="U61">
            <v>0.39589102044021052</v>
          </cell>
          <cell r="V61">
            <v>0.54172215281981273</v>
          </cell>
          <cell r="W61">
            <v>1.8046620980180581</v>
          </cell>
          <cell r="X61">
            <v>0.33917092957164263</v>
          </cell>
          <cell r="Y61">
            <v>0.50814853082001921</v>
          </cell>
          <cell r="Z61">
            <v>0.23980839114634953</v>
          </cell>
          <cell r="AA61">
            <v>0.48627958955602973</v>
          </cell>
          <cell r="AB61">
            <v>1.5734074410940411</v>
          </cell>
          <cell r="AC61">
            <v>0.33134945839364316</v>
          </cell>
          <cell r="AD61">
            <v>0.50894819460463048</v>
          </cell>
          <cell r="AE61">
            <v>0.23818230828296061</v>
          </cell>
          <cell r="AF61">
            <v>0.48323999257408917</v>
          </cell>
          <cell r="AG61">
            <v>1.5617199538553233</v>
          </cell>
          <cell r="AH61">
            <v>0.9077346329999999</v>
          </cell>
          <cell r="AI61">
            <v>0.99560311655554645</v>
          </cell>
          <cell r="AJ61">
            <v>1.0110255115641522</v>
          </cell>
          <cell r="AK61">
            <v>0.92946949351864383</v>
          </cell>
          <cell r="AL61">
            <v>0.81796233145642294</v>
          </cell>
          <cell r="AM61">
            <v>0.67519283537675745</v>
          </cell>
          <cell r="AN61">
            <v>0.52623528629363925</v>
          </cell>
          <cell r="AO61">
            <v>0.38310425821377214</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isga"/>
      <sheetName val="summ"/>
      <sheetName val="In"/>
      <sheetName val="from"/>
      <sheetName val="Bank-In"/>
      <sheetName val="Bank-From"/>
      <sheetName val="sum"/>
      <sheetName val="summ-nar"/>
      <sheetName val="in nar"/>
      <sheetName val="from-nar"/>
      <sheetName val="Bank-In-nar"/>
      <sheetName val="Bank-from- nar"/>
      <sheetName val="sum-nar"/>
      <sheetName val="Calculation amort and inter"/>
      <sheetName val="IMF Credit"/>
      <sheetName val="01.07.2005 MT-Uz"/>
      <sheetName val="Ex rate bloom"/>
      <sheetName val="Q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Пояснительная"/>
      <sheetName val="Лист1 (5)"/>
      <sheetName val="Форма"/>
      <sheetName val="Параметры проекта"/>
      <sheetName val="Лист4"/>
      <sheetName val="Plan&amp;Source"/>
      <sheetName val="СВОДКА ЗАТРАТ"/>
      <sheetName val="loan schedule"/>
      <sheetName val="Лист6"/>
      <sheetName val="Лист8 (2)"/>
      <sheetName val="Лист6 (2)"/>
      <sheetName val="Лист11"/>
      <sheetName val="Всего (изм.цена)"/>
      <sheetName val="PIU"/>
      <sheetName val="СМЕТА СМР"/>
      <sheetName val="In"/>
      <sheetName val="Tit"/>
      <sheetName val="Дебет"/>
    </sheetNames>
    <sheetDataSet>
      <sheetData sheetId="0">
        <row r="4">
          <cell r="C4">
            <v>1</v>
          </cell>
        </row>
        <row r="5">
          <cell r="C5">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8">
          <cell r="J8">
            <v>2759.7966475991843</v>
          </cell>
        </row>
        <row r="11">
          <cell r="J11">
            <v>2019.4912611631676</v>
          </cell>
        </row>
        <row r="12">
          <cell r="J12">
            <v>336.56100316428194</v>
          </cell>
        </row>
      </sheetData>
      <sheetData sheetId="16" refreshError="1"/>
      <sheetData sheetId="17"/>
      <sheetData sheetId="1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Links"/>
      <sheetName val="xxweolinksxx"/>
      <sheetName val="ErrCheck"/>
      <sheetName val="DA"/>
      <sheetName val="Micro"/>
      <sheetName val="Q1"/>
      <sheetName val="Q2"/>
      <sheetName val="Q3"/>
      <sheetName val="Q4"/>
      <sheetName val="Q5"/>
      <sheetName val="Q6"/>
      <sheetName val="Q7"/>
      <sheetName val="QC"/>
      <sheetName val="СМЕТА СМР"/>
      <sheetName val="Assumptions"/>
      <sheetName val="사양조정"/>
      <sheetName val="tab17"/>
      <sheetName val="к.смета"/>
    </sheetNames>
    <sheetDataSet>
      <sheetData sheetId="0" refreshError="1">
        <row r="18">
          <cell r="G18" t="str">
            <v>Last sent to WEO:</v>
          </cell>
        </row>
        <row r="19">
          <cell r="G19" t="str">
            <v xml:space="preserve">       Last updated:</v>
          </cell>
        </row>
        <row r="25">
          <cell r="AB25" t="b">
            <v>0</v>
          </cell>
        </row>
      </sheetData>
      <sheetData sheetId="1" refreshError="1">
        <row r="1">
          <cell r="A1" t="str">
            <v>Links and other sources</v>
          </cell>
        </row>
        <row r="3">
          <cell r="A3" t="str">
            <v>Quest</v>
          </cell>
          <cell r="B3" t="str">
            <v>Series</v>
          </cell>
          <cell r="C3" t="str">
            <v>Year</v>
          </cell>
          <cell r="D3" t="str">
            <v>Link Type</v>
          </cell>
          <cell r="E3" t="str">
            <v>Link Path</v>
          </cell>
          <cell r="F3" t="str">
            <v>Link Reference</v>
          </cell>
        </row>
        <row r="4">
          <cell r="A4" t="str">
            <v>Q1</v>
          </cell>
          <cell r="B4" t="str">
            <v>NFI_R</v>
          </cell>
          <cell r="C4">
            <v>1974</v>
          </cell>
          <cell r="D4" t="str">
            <v>Aremos</v>
          </cell>
          <cell r="E4" t="str">
            <v>C:\JRFiles\WEO\banks\R999.bnk</v>
          </cell>
          <cell r="F4" t="str">
            <v>W111BMS</v>
          </cell>
        </row>
        <row r="5">
          <cell r="A5" t="str">
            <v>Q1</v>
          </cell>
          <cell r="B5" t="str">
            <v>NFI_R</v>
          </cell>
          <cell r="C5">
            <v>1975</v>
          </cell>
          <cell r="D5" t="str">
            <v>Aremos</v>
          </cell>
          <cell r="E5" t="str">
            <v>C:\JRFiles\WEO\banks\R999.bnk</v>
          </cell>
          <cell r="F5" t="str">
            <v>W111BMS</v>
          </cell>
        </row>
        <row r="6">
          <cell r="A6" t="str">
            <v>Q1</v>
          </cell>
          <cell r="B6" t="str">
            <v>NFI_R</v>
          </cell>
          <cell r="C6">
            <v>1976</v>
          </cell>
          <cell r="D6" t="str">
            <v>Aremos</v>
          </cell>
          <cell r="E6" t="str">
            <v>C:\JRFiles\WEO\banks\R999.bnk</v>
          </cell>
          <cell r="F6" t="str">
            <v>W111BMS</v>
          </cell>
        </row>
        <row r="7">
          <cell r="A7" t="str">
            <v>Q1</v>
          </cell>
          <cell r="B7" t="str">
            <v>NFI_R</v>
          </cell>
          <cell r="C7">
            <v>1977</v>
          </cell>
          <cell r="D7" t="str">
            <v>Aremos</v>
          </cell>
          <cell r="E7" t="str">
            <v>C:\JRFiles\WEO\banks\R999.bnk</v>
          </cell>
          <cell r="F7" t="str">
            <v>W111BMS</v>
          </cell>
        </row>
        <row r="8">
          <cell r="A8" t="str">
            <v>Q1</v>
          </cell>
          <cell r="B8" t="str">
            <v>NFI_R</v>
          </cell>
          <cell r="C8">
            <v>1978</v>
          </cell>
          <cell r="D8" t="str">
            <v>Aremos</v>
          </cell>
          <cell r="E8" t="str">
            <v>C:\JRFiles\WEO\banks\R999.bnk</v>
          </cell>
          <cell r="F8" t="str">
            <v>W111BMS</v>
          </cell>
        </row>
        <row r="9">
          <cell r="A9" t="str">
            <v>Q1</v>
          </cell>
          <cell r="B9" t="str">
            <v>NFI_R</v>
          </cell>
          <cell r="C9">
            <v>1979</v>
          </cell>
          <cell r="D9" t="str">
            <v>Aremos</v>
          </cell>
          <cell r="E9" t="str">
            <v>C:\JRFiles\WEO\banks\R999.bnk</v>
          </cell>
          <cell r="F9" t="str">
            <v>W111BMS</v>
          </cell>
        </row>
        <row r="10">
          <cell r="A10" t="str">
            <v>Q1</v>
          </cell>
          <cell r="B10" t="str">
            <v>NFI_R</v>
          </cell>
          <cell r="C10">
            <v>1980</v>
          </cell>
          <cell r="D10" t="str">
            <v>Aremos</v>
          </cell>
          <cell r="E10" t="str">
            <v>C:\JRFiles\WEO\banks\R999.bnk</v>
          </cell>
          <cell r="F10" t="str">
            <v>W111BMS</v>
          </cell>
        </row>
        <row r="11">
          <cell r="A11" t="str">
            <v>Q1</v>
          </cell>
          <cell r="B11" t="str">
            <v>NFI_R</v>
          </cell>
          <cell r="C11">
            <v>1981</v>
          </cell>
          <cell r="D11" t="str">
            <v>Aremos</v>
          </cell>
          <cell r="E11" t="str">
            <v>C:\JRFiles\WEO\banks\R999.bnk</v>
          </cell>
          <cell r="F11" t="str">
            <v>W111BMS</v>
          </cell>
        </row>
        <row r="12">
          <cell r="A12" t="str">
            <v>Q1</v>
          </cell>
          <cell r="B12" t="str">
            <v>NFI_R</v>
          </cell>
          <cell r="C12">
            <v>1982</v>
          </cell>
          <cell r="D12" t="str">
            <v>Aremos</v>
          </cell>
          <cell r="E12" t="str">
            <v>C:\JRFiles\WEO\banks\R999.bnk</v>
          </cell>
          <cell r="F12" t="str">
            <v>W111BMS</v>
          </cell>
        </row>
        <row r="13">
          <cell r="A13" t="str">
            <v>Q1</v>
          </cell>
          <cell r="B13" t="str">
            <v>NFI_R</v>
          </cell>
          <cell r="C13">
            <v>1983</v>
          </cell>
          <cell r="D13" t="str">
            <v>Aremos</v>
          </cell>
          <cell r="E13" t="str">
            <v>C:\JRFiles\WEO\banks\R999.bnk</v>
          </cell>
          <cell r="F13" t="str">
            <v>W111BMS</v>
          </cell>
        </row>
        <row r="14">
          <cell r="A14" t="str">
            <v>Q1</v>
          </cell>
          <cell r="B14" t="str">
            <v>NFI_R</v>
          </cell>
          <cell r="C14">
            <v>1984</v>
          </cell>
          <cell r="D14" t="str">
            <v>Aremos</v>
          </cell>
          <cell r="E14" t="str">
            <v>C:\JRFiles\WEO\banks\R999.bnk</v>
          </cell>
          <cell r="F14" t="str">
            <v>W111BMS</v>
          </cell>
        </row>
        <row r="15">
          <cell r="A15" t="str">
            <v>Q1</v>
          </cell>
          <cell r="B15" t="str">
            <v>NFI_R</v>
          </cell>
          <cell r="C15">
            <v>1985</v>
          </cell>
          <cell r="D15" t="str">
            <v>Aremos</v>
          </cell>
          <cell r="E15" t="str">
            <v>C:\JRFiles\WEO\banks\R999.bnk</v>
          </cell>
          <cell r="F15" t="str">
            <v>W111BMS</v>
          </cell>
        </row>
        <row r="16">
          <cell r="A16" t="str">
            <v>Q1</v>
          </cell>
          <cell r="B16" t="str">
            <v>NFI_R</v>
          </cell>
          <cell r="C16">
            <v>1986</v>
          </cell>
          <cell r="D16" t="str">
            <v>Aremos</v>
          </cell>
          <cell r="E16" t="str">
            <v>C:\JRFiles\WEO\banks\R999.bnk</v>
          </cell>
          <cell r="F16" t="str">
            <v>W111BMS</v>
          </cell>
        </row>
        <row r="17">
          <cell r="A17" t="str">
            <v>Q1</v>
          </cell>
          <cell r="B17" t="str">
            <v>NFI_R</v>
          </cell>
          <cell r="C17">
            <v>1987</v>
          </cell>
          <cell r="D17" t="str">
            <v>Aremos</v>
          </cell>
          <cell r="E17" t="str">
            <v>C:\JRFiles\WEO\banks\R999.bnk</v>
          </cell>
          <cell r="F17" t="str">
            <v>W111BMS</v>
          </cell>
        </row>
        <row r="18">
          <cell r="A18" t="str">
            <v>Q1</v>
          </cell>
          <cell r="B18" t="str">
            <v>NFI_R</v>
          </cell>
          <cell r="C18">
            <v>1988</v>
          </cell>
          <cell r="D18" t="str">
            <v>Aremos</v>
          </cell>
          <cell r="E18" t="str">
            <v>C:\JRFiles\WEO\banks\R999.bnk</v>
          </cell>
          <cell r="F18" t="str">
            <v>W111BMS</v>
          </cell>
        </row>
        <row r="19">
          <cell r="A19" t="str">
            <v>Q1</v>
          </cell>
          <cell r="B19" t="str">
            <v>NFI_R</v>
          </cell>
          <cell r="C19">
            <v>1989</v>
          </cell>
          <cell r="D19" t="str">
            <v>Aremos</v>
          </cell>
          <cell r="E19" t="str">
            <v>C:\JRFiles\WEO\banks\R999.bnk</v>
          </cell>
          <cell r="F19" t="str">
            <v>W111BMS</v>
          </cell>
        </row>
        <row r="20">
          <cell r="A20" t="str">
            <v>Q1</v>
          </cell>
          <cell r="B20" t="str">
            <v>NFI_R</v>
          </cell>
          <cell r="C20">
            <v>1990</v>
          </cell>
          <cell r="D20" t="str">
            <v>Aremos</v>
          </cell>
          <cell r="E20" t="str">
            <v>C:\JRFiles\WEO\banks\R999.bnk</v>
          </cell>
          <cell r="F20" t="str">
            <v>W111BMS</v>
          </cell>
        </row>
        <row r="21">
          <cell r="A21" t="str">
            <v>Q1</v>
          </cell>
          <cell r="B21" t="str">
            <v>NFI_R</v>
          </cell>
          <cell r="C21">
            <v>1991</v>
          </cell>
          <cell r="D21" t="str">
            <v>Aremos</v>
          </cell>
          <cell r="E21" t="str">
            <v>C:\JRFiles\WEO\banks\R999.bnk</v>
          </cell>
          <cell r="F21" t="str">
            <v>W111BMS</v>
          </cell>
        </row>
        <row r="22">
          <cell r="A22" t="str">
            <v>Q1</v>
          </cell>
          <cell r="B22" t="str">
            <v>NFI_R</v>
          </cell>
          <cell r="C22">
            <v>1992</v>
          </cell>
          <cell r="D22" t="str">
            <v>Aremos</v>
          </cell>
          <cell r="E22" t="str">
            <v>C:\JRFiles\WEO\banks\R999.bnk</v>
          </cell>
          <cell r="F22" t="str">
            <v>W111BMS</v>
          </cell>
        </row>
        <row r="23">
          <cell r="A23" t="str">
            <v>Q1</v>
          </cell>
          <cell r="B23" t="str">
            <v>NFI_R</v>
          </cell>
          <cell r="C23">
            <v>1993</v>
          </cell>
          <cell r="D23" t="str">
            <v>Aremos</v>
          </cell>
          <cell r="E23" t="str">
            <v>C:\JRFiles\WEO\banks\R999.bnk</v>
          </cell>
          <cell r="F23" t="str">
            <v>W111BMS</v>
          </cell>
        </row>
        <row r="24">
          <cell r="A24" t="str">
            <v>Q1</v>
          </cell>
          <cell r="B24" t="str">
            <v>NFI_R</v>
          </cell>
          <cell r="C24">
            <v>1994</v>
          </cell>
          <cell r="D24" t="str">
            <v>Aremos</v>
          </cell>
          <cell r="E24" t="str">
            <v>C:\JRFiles\WEO\banks\R999.bnk</v>
          </cell>
          <cell r="F24" t="str">
            <v>W111BMS</v>
          </cell>
        </row>
        <row r="25">
          <cell r="A25" t="str">
            <v>Q1</v>
          </cell>
          <cell r="B25" t="str">
            <v>NFI_R</v>
          </cell>
          <cell r="C25">
            <v>1995</v>
          </cell>
          <cell r="D25" t="str">
            <v>Aremos</v>
          </cell>
          <cell r="E25" t="str">
            <v>C:\JRFiles\WEO\banks\R999.bnk</v>
          </cell>
          <cell r="F25" t="str">
            <v>W111BMS</v>
          </cell>
        </row>
        <row r="26">
          <cell r="A26" t="str">
            <v>Q1</v>
          </cell>
          <cell r="B26" t="str">
            <v>NFI_R</v>
          </cell>
          <cell r="C26">
            <v>1996</v>
          </cell>
          <cell r="D26" t="str">
            <v>Aremos</v>
          </cell>
          <cell r="E26" t="str">
            <v>C:\JRFiles\WEO\banks\R999.bnk</v>
          </cell>
          <cell r="F26" t="str">
            <v>W111BMS</v>
          </cell>
        </row>
        <row r="27">
          <cell r="A27" t="str">
            <v>Q1</v>
          </cell>
          <cell r="B27" t="str">
            <v>NFI_R</v>
          </cell>
          <cell r="C27">
            <v>1997</v>
          </cell>
          <cell r="D27" t="str">
            <v>Aremos</v>
          </cell>
          <cell r="E27" t="str">
            <v>C:\JRFiles\WEO\banks\R999.bnk</v>
          </cell>
          <cell r="F27" t="str">
            <v>W111BMS</v>
          </cell>
        </row>
        <row r="28">
          <cell r="A28" t="str">
            <v>Q1</v>
          </cell>
          <cell r="B28" t="str">
            <v>NFI_R</v>
          </cell>
          <cell r="C28">
            <v>1998</v>
          </cell>
          <cell r="D28" t="str">
            <v>Aremos</v>
          </cell>
          <cell r="E28" t="str">
            <v>C:\JRFiles\WEO\banks\R999.bnk</v>
          </cell>
          <cell r="F28" t="str">
            <v>W111BMS</v>
          </cell>
        </row>
        <row r="29">
          <cell r="A29" t="str">
            <v>Q1</v>
          </cell>
          <cell r="B29" t="str">
            <v>NFI_R</v>
          </cell>
          <cell r="C29">
            <v>1999</v>
          </cell>
          <cell r="D29" t="str">
            <v>Aremos</v>
          </cell>
          <cell r="E29" t="str">
            <v>C:\JRFiles\WEO\banks\R999.bnk</v>
          </cell>
          <cell r="F29" t="str">
            <v>W111BMS</v>
          </cell>
        </row>
        <row r="30">
          <cell r="A30" t="str">
            <v>Q1</v>
          </cell>
          <cell r="B30" t="str">
            <v>NFI_R</v>
          </cell>
          <cell r="C30">
            <v>2000</v>
          </cell>
          <cell r="D30" t="str">
            <v>Aremos</v>
          </cell>
          <cell r="E30" t="str">
            <v>C:\JRFiles\WEO\banks\R999.bnk</v>
          </cell>
          <cell r="F30" t="str">
            <v>W111BMS</v>
          </cell>
        </row>
        <row r="31">
          <cell r="A31" t="str">
            <v>Q1</v>
          </cell>
          <cell r="B31" t="str">
            <v>NFI_R</v>
          </cell>
          <cell r="C31">
            <v>2001</v>
          </cell>
          <cell r="D31" t="str">
            <v>Aremos</v>
          </cell>
          <cell r="E31" t="str">
            <v>C:\JRFiles\WEO\banks\R999.bnk</v>
          </cell>
          <cell r="F31" t="str">
            <v>W111BMS</v>
          </cell>
        </row>
        <row r="32">
          <cell r="A32" t="str">
            <v>Q1</v>
          </cell>
          <cell r="B32" t="str">
            <v>NFI_R</v>
          </cell>
          <cell r="C32">
            <v>2002</v>
          </cell>
          <cell r="D32" t="str">
            <v>Aremos</v>
          </cell>
          <cell r="E32" t="str">
            <v>C:\JRFiles\WEO\banks\R999.bnk</v>
          </cell>
          <cell r="F32" t="str">
            <v>W111BMS</v>
          </cell>
        </row>
        <row r="33">
          <cell r="A33" t="str">
            <v>Q1</v>
          </cell>
          <cell r="B33" t="str">
            <v>NFI_R</v>
          </cell>
          <cell r="C33">
            <v>2003</v>
          </cell>
          <cell r="D33" t="str">
            <v>Aremos</v>
          </cell>
          <cell r="E33" t="str">
            <v>C:\JRFiles\WEO\banks\R999.bnk</v>
          </cell>
          <cell r="F33" t="str">
            <v>W111BMS</v>
          </cell>
        </row>
      </sheetData>
      <sheetData sheetId="2" refreshError="1"/>
      <sheetData sheetId="3" refreshError="1">
        <row r="3">
          <cell r="A3" t="str">
            <v>Import of services must be neagtive</v>
          </cell>
          <cell r="B3" t="str">
            <v>(BMS)&lt;(0)</v>
          </cell>
          <cell r="C3" t="str">
            <v>1974 to 2003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4301"/>
      <sheetName val="22004"/>
      <sheetName val="13301 821"/>
      <sheetName val="13301 710"/>
      <sheetName val="21604"/>
      <sheetName val="КУНЛИК"/>
      <sheetName val="16103"/>
      <sheetName val="Guidance"/>
      <sheetName val="Худуд"/>
      <sheetName val="банклар"/>
      <sheetName val="максади"/>
      <sheetName val="13301_821"/>
      <sheetName val="13301_710"/>
      <sheetName val="капитал_расчет"/>
      <sheetName val="План пр-ва"/>
      <sheetName val="13301_8211"/>
      <sheetName val="13301_7101"/>
      <sheetName val="План_пр-ва"/>
      <sheetName val="Лист2"/>
      <sheetName val="Дебет"/>
      <sheetName val="дот"/>
      <sheetName val="нефть  акт сверка"/>
      <sheetName val="Main"/>
      <sheetName val="Links"/>
      <sheetName val="ErrCheck"/>
      <sheetName val="пахта-галла-кунлик"/>
      <sheetName val="Форма №2а"/>
      <sheetName val="13301_8212"/>
      <sheetName val="13301_7102"/>
      <sheetName val="План_пр-ва1"/>
      <sheetName val="Структура"/>
      <sheetName val="진행 DATA (2)"/>
      <sheetName val="Data input"/>
      <sheetName val="табл чувств"/>
      <sheetName val="План продаж"/>
      <sheetName val="BAL"/>
      <sheetName val="Таблица рассрочки"/>
      <sheetName val="7 (2)"/>
      <sheetName val="жиззах янги раз"/>
      <sheetName val="f007502_18X"/>
      <sheetName val="счет-фактура"/>
      <sheetName val="накладная"/>
      <sheetName val="13301_8213"/>
      <sheetName val="13301_7103"/>
      <sheetName val="План_пр-ва2"/>
      <sheetName val="нефть__акт_сверка"/>
      <sheetName val="Форма_№2а"/>
      <sheetName val="진행_DATA_(2)"/>
      <sheetName val="Data_input"/>
      <sheetName val="табл_чувств"/>
      <sheetName val="План_продаж"/>
      <sheetName val="Таблица_рассрочки"/>
      <sheetName val="7_(2)"/>
      <sheetName val="жиззах_янги_раз"/>
      <sheetName val="параметр (формуда)"/>
      <sheetName val="A"/>
      <sheetName val="Date"/>
      <sheetName val="Tit"/>
      <sheetName val="п2"/>
      <sheetName val="Форма №2-2003"/>
      <sheetName val="Indic"/>
      <sheetName val="tab17"/>
      <sheetName val="REER"/>
      <sheetName val="ca input"/>
      <sheetName val="monimp"/>
      <sheetName val="interv"/>
      <sheetName val="fiscout"/>
      <sheetName val="WB"/>
      <sheetName val="BOP"/>
      <sheetName val="Programa"/>
      <sheetName val="FMI"/>
      <sheetName val="Metas"/>
      <sheetName val="riqueza"/>
      <sheetName val="minor"/>
      <sheetName val="omas"/>
      <sheetName val="к.смета"/>
      <sheetName val="13301_8214"/>
      <sheetName val="13301_7104"/>
      <sheetName val="План_пр-ва3"/>
      <sheetName val="нефть__акт_сверка1"/>
      <sheetName val="Форма_№2а1"/>
      <sheetName val="진행_DATA_(2)1"/>
      <sheetName val="Data_input1"/>
      <sheetName val="табл_чувств1"/>
      <sheetName val="План_продаж1"/>
      <sheetName val="7_(2)1"/>
      <sheetName val="Таблица_рассрочки1"/>
      <sheetName val="жиззах_янги_раз1"/>
      <sheetName val="параметр_(формуда)"/>
      <sheetName val="Фин.пок"/>
      <sheetName val="для ГАКа"/>
      <sheetName val="курс"/>
      <sheetName val="IPC1988"/>
      <sheetName val="Таблицы_"/>
      <sheetName val="Зарплата"/>
      <sheetName val="Амортизация"/>
      <sheetName val="свод себестоимости"/>
      <sheetName val="ИСХД"/>
      <sheetName val="13301_8215"/>
      <sheetName val="13301_7105"/>
      <sheetName val="План_пр-ва4"/>
      <sheetName val="нефть__акт_сверка2"/>
      <sheetName val="Форма_№2а2"/>
      <sheetName val="Data_input2"/>
      <sheetName val="табл_чувств2"/>
      <sheetName val="План_продаж2"/>
      <sheetName val="진행_DATA_(2)2"/>
      <sheetName val="Таблица_рассрочки2"/>
      <sheetName val="7_(2)2"/>
      <sheetName val="жиззах_янги_раз2"/>
      <sheetName val="параметр_(формуда)1"/>
      <sheetName val="Форма_№2-2003"/>
      <sheetName val="ca_input"/>
      <sheetName val="к_смета"/>
      <sheetName val="Фин_пок"/>
      <sheetName val="для_ГАКа"/>
      <sheetName val="свод_себестоимости"/>
      <sheetName val="Banks"/>
      <sheetName val="J(Priv.Cap)"/>
      <sheetName val="13301_8216"/>
      <sheetName val="13301_7106"/>
      <sheetName val="План_пр-ва5"/>
      <sheetName val="нефть__акт_сверка3"/>
      <sheetName val="Форма_№2а3"/>
      <sheetName val="진행_DATA_(2)3"/>
      <sheetName val="Data_input3"/>
      <sheetName val="табл_чувств3"/>
      <sheetName val="План_продаж3"/>
      <sheetName val="Таблица_рассрочки3"/>
      <sheetName val="7_(2)3"/>
      <sheetName val="жиззах_янги_раз3"/>
      <sheetName val="параметр_(формуда)2"/>
      <sheetName val="Форма_№2-20031"/>
      <sheetName val="ca_input1"/>
      <sheetName val="к_смета1"/>
      <sheetName val="Фин_пок1"/>
      <sheetName val="для_ГАКа1"/>
      <sheetName val="свод_себестоимости1"/>
      <sheetName val="In"/>
    </sheetNames>
    <sheetDataSet>
      <sheetData sheetId="0">
        <row r="1">
          <cell r="A1">
            <v>32</v>
          </cell>
          <cell r="B1">
            <v>121320.77900000001</v>
          </cell>
          <cell r="C1">
            <v>0</v>
          </cell>
          <cell r="D1">
            <v>0</v>
          </cell>
          <cell r="E1">
            <v>32</v>
          </cell>
          <cell r="F1">
            <v>121320779.00000001</v>
          </cell>
          <cell r="G1">
            <v>0</v>
          </cell>
          <cell r="H1">
            <v>0</v>
          </cell>
        </row>
        <row r="2">
          <cell r="A2">
            <v>34</v>
          </cell>
          <cell r="B2">
            <v>147992.307</v>
          </cell>
          <cell r="C2">
            <v>0</v>
          </cell>
          <cell r="D2">
            <v>0</v>
          </cell>
          <cell r="E2">
            <v>34</v>
          </cell>
          <cell r="F2">
            <v>147992307</v>
          </cell>
          <cell r="G2">
            <v>0</v>
          </cell>
          <cell r="H2">
            <v>0</v>
          </cell>
        </row>
        <row r="3">
          <cell r="A3">
            <v>38</v>
          </cell>
          <cell r="B3">
            <v>789127.71910999995</v>
          </cell>
          <cell r="C3">
            <v>0</v>
          </cell>
          <cell r="D3">
            <v>0</v>
          </cell>
          <cell r="E3">
            <v>38</v>
          </cell>
          <cell r="F3">
            <v>789127719.1099999</v>
          </cell>
          <cell r="G3">
            <v>0</v>
          </cell>
          <cell r="H3">
            <v>0</v>
          </cell>
        </row>
        <row r="4">
          <cell r="A4">
            <v>41</v>
          </cell>
          <cell r="B4">
            <v>563142.91313</v>
          </cell>
          <cell r="C4">
            <v>0</v>
          </cell>
          <cell r="D4">
            <v>0</v>
          </cell>
          <cell r="E4">
            <v>41</v>
          </cell>
          <cell r="F4">
            <v>563142913.13</v>
          </cell>
          <cell r="G4">
            <v>0</v>
          </cell>
          <cell r="H4">
            <v>0</v>
          </cell>
        </row>
        <row r="5">
          <cell r="A5">
            <v>50</v>
          </cell>
          <cell r="B5">
            <v>148737.89850000004</v>
          </cell>
          <cell r="C5">
            <v>0</v>
          </cell>
          <cell r="D5">
            <v>0</v>
          </cell>
          <cell r="E5">
            <v>50</v>
          </cell>
          <cell r="F5">
            <v>148737898.50000003</v>
          </cell>
          <cell r="G5">
            <v>0</v>
          </cell>
          <cell r="H5">
            <v>0</v>
          </cell>
        </row>
        <row r="6">
          <cell r="A6">
            <v>63</v>
          </cell>
          <cell r="B6">
            <v>357019.27551000001</v>
          </cell>
          <cell r="C6">
            <v>0</v>
          </cell>
          <cell r="D6">
            <v>0</v>
          </cell>
          <cell r="E6">
            <v>63</v>
          </cell>
          <cell r="F6">
            <v>357019275.50999999</v>
          </cell>
          <cell r="G6">
            <v>0</v>
          </cell>
          <cell r="H6">
            <v>0</v>
          </cell>
        </row>
        <row r="7">
          <cell r="A7">
            <v>67</v>
          </cell>
          <cell r="B7">
            <v>521346.81602999999</v>
          </cell>
          <cell r="C7">
            <v>0</v>
          </cell>
          <cell r="D7">
            <v>0</v>
          </cell>
          <cell r="E7">
            <v>67</v>
          </cell>
          <cell r="F7">
            <v>521346816.02999997</v>
          </cell>
          <cell r="G7">
            <v>0</v>
          </cell>
          <cell r="H7">
            <v>0</v>
          </cell>
        </row>
        <row r="8">
          <cell r="A8">
            <v>78</v>
          </cell>
          <cell r="B8">
            <v>235068.57204</v>
          </cell>
          <cell r="C8">
            <v>0</v>
          </cell>
          <cell r="D8">
            <v>0</v>
          </cell>
          <cell r="E8">
            <v>78</v>
          </cell>
          <cell r="F8">
            <v>235068572.03999999</v>
          </cell>
          <cell r="G8">
            <v>0</v>
          </cell>
          <cell r="H8">
            <v>0</v>
          </cell>
        </row>
        <row r="9">
          <cell r="A9">
            <v>100</v>
          </cell>
          <cell r="B9">
            <v>1067758.1579700003</v>
          </cell>
          <cell r="C9">
            <v>0</v>
          </cell>
          <cell r="D9">
            <v>0</v>
          </cell>
          <cell r="E9">
            <v>100</v>
          </cell>
          <cell r="F9">
            <v>1067758157.9700003</v>
          </cell>
          <cell r="G9">
            <v>0</v>
          </cell>
          <cell r="H9">
            <v>0</v>
          </cell>
        </row>
        <row r="10">
          <cell r="A10">
            <v>101</v>
          </cell>
          <cell r="B10">
            <v>1171856.1410899998</v>
          </cell>
          <cell r="C10">
            <v>0</v>
          </cell>
          <cell r="D10">
            <v>0</v>
          </cell>
          <cell r="E10">
            <v>101</v>
          </cell>
          <cell r="F10">
            <v>1171856141.0899999</v>
          </cell>
          <cell r="G10">
            <v>0</v>
          </cell>
          <cell r="H10">
            <v>0</v>
          </cell>
        </row>
        <row r="11">
          <cell r="A11">
            <v>104</v>
          </cell>
          <cell r="B11">
            <v>85584.850420000002</v>
          </cell>
          <cell r="C11">
            <v>0</v>
          </cell>
          <cell r="D11">
            <v>0</v>
          </cell>
          <cell r="E11">
            <v>104</v>
          </cell>
          <cell r="F11">
            <v>85584850.420000002</v>
          </cell>
          <cell r="G11">
            <v>0</v>
          </cell>
          <cell r="H11">
            <v>0</v>
          </cell>
        </row>
        <row r="12">
          <cell r="A12">
            <v>106</v>
          </cell>
          <cell r="B12">
            <v>282098.53589999996</v>
          </cell>
          <cell r="C12">
            <v>0</v>
          </cell>
          <cell r="D12">
            <v>0</v>
          </cell>
          <cell r="E12">
            <v>106</v>
          </cell>
          <cell r="F12">
            <v>282098535.89999998</v>
          </cell>
          <cell r="G12">
            <v>0</v>
          </cell>
          <cell r="H12">
            <v>0</v>
          </cell>
        </row>
        <row r="13">
          <cell r="A13">
            <v>108</v>
          </cell>
          <cell r="B13">
            <v>427636.77209000004</v>
          </cell>
          <cell r="C13">
            <v>0</v>
          </cell>
          <cell r="D13">
            <v>0</v>
          </cell>
          <cell r="E13">
            <v>108</v>
          </cell>
          <cell r="F13">
            <v>427636772.09000003</v>
          </cell>
          <cell r="G13">
            <v>0</v>
          </cell>
          <cell r="H13">
            <v>0</v>
          </cell>
        </row>
        <row r="14">
          <cell r="A14">
            <v>109</v>
          </cell>
          <cell r="B14">
            <v>287222.28036999999</v>
          </cell>
          <cell r="C14">
            <v>0</v>
          </cell>
          <cell r="D14">
            <v>0</v>
          </cell>
          <cell r="E14">
            <v>109</v>
          </cell>
          <cell r="F14">
            <v>287222280.37</v>
          </cell>
          <cell r="G14">
            <v>0</v>
          </cell>
          <cell r="H14">
            <v>0</v>
          </cell>
        </row>
        <row r="15">
          <cell r="A15">
            <v>110</v>
          </cell>
          <cell r="B15">
            <v>321359.11301999999</v>
          </cell>
          <cell r="C15">
            <v>0</v>
          </cell>
          <cell r="D15">
            <v>0</v>
          </cell>
          <cell r="E15">
            <v>110</v>
          </cell>
          <cell r="F15">
            <v>321359113.01999998</v>
          </cell>
          <cell r="G15">
            <v>0</v>
          </cell>
          <cell r="H15">
            <v>0</v>
          </cell>
        </row>
        <row r="16">
          <cell r="A16">
            <v>135</v>
          </cell>
          <cell r="B16">
            <v>1486140.8661700001</v>
          </cell>
          <cell r="C16">
            <v>0</v>
          </cell>
          <cell r="D16">
            <v>0</v>
          </cell>
          <cell r="E16">
            <v>135</v>
          </cell>
          <cell r="F16">
            <v>1486140866.1700001</v>
          </cell>
          <cell r="G16">
            <v>0</v>
          </cell>
          <cell r="H16">
            <v>0</v>
          </cell>
        </row>
        <row r="17">
          <cell r="A17">
            <v>144</v>
          </cell>
          <cell r="B17">
            <v>2154860.8069700003</v>
          </cell>
          <cell r="C17">
            <v>0</v>
          </cell>
          <cell r="D17">
            <v>0</v>
          </cell>
          <cell r="E17">
            <v>144</v>
          </cell>
          <cell r="F17">
            <v>2154860806.9700003</v>
          </cell>
          <cell r="G17">
            <v>0</v>
          </cell>
          <cell r="H17">
            <v>0</v>
          </cell>
        </row>
        <row r="18">
          <cell r="A18">
            <v>145</v>
          </cell>
          <cell r="B18">
            <v>495579.80703999999</v>
          </cell>
          <cell r="C18">
            <v>0</v>
          </cell>
          <cell r="D18">
            <v>0</v>
          </cell>
          <cell r="E18">
            <v>145</v>
          </cell>
          <cell r="F18">
            <v>495579807.03999996</v>
          </cell>
          <cell r="G18">
            <v>0</v>
          </cell>
          <cell r="H18">
            <v>0</v>
          </cell>
        </row>
        <row r="19">
          <cell r="A19">
            <v>149</v>
          </cell>
          <cell r="B19">
            <v>627894.01114999992</v>
          </cell>
          <cell r="C19">
            <v>0</v>
          </cell>
          <cell r="D19">
            <v>0</v>
          </cell>
          <cell r="E19">
            <v>149</v>
          </cell>
          <cell r="F19">
            <v>627894011.14999998</v>
          </cell>
          <cell r="G19">
            <v>0</v>
          </cell>
          <cell r="H19">
            <v>0</v>
          </cell>
        </row>
        <row r="20">
          <cell r="A20">
            <v>152</v>
          </cell>
          <cell r="B20">
            <v>2676631.0993199996</v>
          </cell>
          <cell r="C20">
            <v>0</v>
          </cell>
          <cell r="D20">
            <v>0</v>
          </cell>
          <cell r="E20">
            <v>152</v>
          </cell>
          <cell r="F20">
            <v>2676631099.3199997</v>
          </cell>
          <cell r="G20">
            <v>0</v>
          </cell>
          <cell r="H20">
            <v>0</v>
          </cell>
        </row>
        <row r="21">
          <cell r="A21">
            <v>161</v>
          </cell>
          <cell r="B21">
            <v>387541.11366999999</v>
          </cell>
          <cell r="C21">
            <v>0</v>
          </cell>
          <cell r="D21">
            <v>0</v>
          </cell>
          <cell r="E21">
            <v>161</v>
          </cell>
          <cell r="F21">
            <v>387541113.67000002</v>
          </cell>
          <cell r="G21">
            <v>0</v>
          </cell>
          <cell r="H21">
            <v>0</v>
          </cell>
        </row>
        <row r="22">
          <cell r="A22">
            <v>163</v>
          </cell>
          <cell r="B22">
            <v>463783.31227000005</v>
          </cell>
          <cell r="C22">
            <v>0</v>
          </cell>
          <cell r="D22">
            <v>0</v>
          </cell>
          <cell r="E22">
            <v>163</v>
          </cell>
          <cell r="F22">
            <v>463783312.27000004</v>
          </cell>
          <cell r="G22">
            <v>0</v>
          </cell>
          <cell r="H22">
            <v>0</v>
          </cell>
        </row>
        <row r="23">
          <cell r="A23">
            <v>167</v>
          </cell>
          <cell r="B23">
            <v>574130.13928</v>
          </cell>
          <cell r="C23">
            <v>0</v>
          </cell>
          <cell r="D23">
            <v>0</v>
          </cell>
          <cell r="E23">
            <v>167</v>
          </cell>
          <cell r="F23">
            <v>574130139.27999997</v>
          </cell>
          <cell r="G23">
            <v>0</v>
          </cell>
          <cell r="H23">
            <v>0</v>
          </cell>
        </row>
        <row r="24">
          <cell r="A24">
            <v>173</v>
          </cell>
          <cell r="B24">
            <v>628526.42103999993</v>
          </cell>
          <cell r="C24">
            <v>0</v>
          </cell>
          <cell r="D24">
            <v>0</v>
          </cell>
          <cell r="E24">
            <v>173</v>
          </cell>
          <cell r="F24">
            <v>628526421.03999996</v>
          </cell>
          <cell r="G24">
            <v>0</v>
          </cell>
          <cell r="H24">
            <v>0</v>
          </cell>
        </row>
        <row r="25">
          <cell r="A25">
            <v>175</v>
          </cell>
          <cell r="B25">
            <v>2310031.1076699998</v>
          </cell>
          <cell r="C25">
            <v>0</v>
          </cell>
          <cell r="D25">
            <v>0</v>
          </cell>
          <cell r="E25">
            <v>175</v>
          </cell>
          <cell r="F25">
            <v>2310031107.6699996</v>
          </cell>
          <cell r="G25">
            <v>0</v>
          </cell>
          <cell r="H25">
            <v>0</v>
          </cell>
        </row>
        <row r="26">
          <cell r="A26">
            <v>177</v>
          </cell>
          <cell r="B26">
            <v>20652.61</v>
          </cell>
          <cell r="C26">
            <v>0</v>
          </cell>
          <cell r="D26">
            <v>0</v>
          </cell>
          <cell r="E26">
            <v>177</v>
          </cell>
          <cell r="F26">
            <v>20652610</v>
          </cell>
          <cell r="G26">
            <v>0</v>
          </cell>
          <cell r="H26">
            <v>0</v>
          </cell>
        </row>
        <row r="27">
          <cell r="A27">
            <v>182</v>
          </cell>
          <cell r="B27">
            <v>1245415.3843999999</v>
          </cell>
          <cell r="C27">
            <v>0</v>
          </cell>
          <cell r="D27">
            <v>0</v>
          </cell>
          <cell r="E27">
            <v>182</v>
          </cell>
          <cell r="F27">
            <v>1245415384.3999999</v>
          </cell>
          <cell r="G27">
            <v>0</v>
          </cell>
          <cell r="H27">
            <v>0</v>
          </cell>
        </row>
        <row r="28">
          <cell r="A28">
            <v>188</v>
          </cell>
          <cell r="B28">
            <v>218575.64127999998</v>
          </cell>
          <cell r="C28">
            <v>0</v>
          </cell>
          <cell r="D28">
            <v>0</v>
          </cell>
          <cell r="E28">
            <v>188</v>
          </cell>
          <cell r="F28">
            <v>218575641.27999997</v>
          </cell>
          <cell r="G28">
            <v>0</v>
          </cell>
          <cell r="H28">
            <v>0</v>
          </cell>
        </row>
        <row r="29">
          <cell r="A29">
            <v>198</v>
          </cell>
          <cell r="B29">
            <v>142604.76313000001</v>
          </cell>
          <cell r="C29">
            <v>0</v>
          </cell>
          <cell r="D29">
            <v>0</v>
          </cell>
          <cell r="E29">
            <v>198</v>
          </cell>
          <cell r="F29">
            <v>142604763.13</v>
          </cell>
          <cell r="G29">
            <v>0</v>
          </cell>
          <cell r="H29">
            <v>0</v>
          </cell>
        </row>
        <row r="30">
          <cell r="A30">
            <v>211</v>
          </cell>
          <cell r="B30">
            <v>196094.94649999999</v>
          </cell>
          <cell r="C30">
            <v>0</v>
          </cell>
          <cell r="D30">
            <v>0</v>
          </cell>
          <cell r="E30">
            <v>211</v>
          </cell>
          <cell r="F30">
            <v>196094946.5</v>
          </cell>
          <cell r="G30">
            <v>0</v>
          </cell>
          <cell r="H30">
            <v>0</v>
          </cell>
        </row>
        <row r="31">
          <cell r="A31">
            <v>213</v>
          </cell>
          <cell r="B31">
            <v>18147.597240000003</v>
          </cell>
          <cell r="C31">
            <v>0</v>
          </cell>
          <cell r="D31">
            <v>0</v>
          </cell>
          <cell r="E31">
            <v>213</v>
          </cell>
          <cell r="F31">
            <v>18147597.240000002</v>
          </cell>
          <cell r="G31">
            <v>0</v>
          </cell>
          <cell r="H31">
            <v>0</v>
          </cell>
        </row>
        <row r="32">
          <cell r="A32">
            <v>233</v>
          </cell>
          <cell r="B32">
            <v>1143196.4929200001</v>
          </cell>
          <cell r="C32">
            <v>0</v>
          </cell>
          <cell r="D32">
            <v>0</v>
          </cell>
          <cell r="E32">
            <v>233</v>
          </cell>
          <cell r="F32">
            <v>1143196492.9200001</v>
          </cell>
          <cell r="G32">
            <v>0</v>
          </cell>
          <cell r="H32">
            <v>0</v>
          </cell>
        </row>
        <row r="33">
          <cell r="A33">
            <v>239</v>
          </cell>
          <cell r="B33">
            <v>1096761.5101599998</v>
          </cell>
          <cell r="C33">
            <v>0</v>
          </cell>
          <cell r="D33">
            <v>0</v>
          </cell>
          <cell r="E33">
            <v>239</v>
          </cell>
          <cell r="F33">
            <v>1096761510.1599998</v>
          </cell>
          <cell r="G33">
            <v>0</v>
          </cell>
          <cell r="H33">
            <v>0</v>
          </cell>
        </row>
        <row r="34">
          <cell r="A34">
            <v>250</v>
          </cell>
          <cell r="B34">
            <v>193862.04676999999</v>
          </cell>
          <cell r="C34">
            <v>0</v>
          </cell>
          <cell r="D34">
            <v>0</v>
          </cell>
          <cell r="E34">
            <v>250</v>
          </cell>
          <cell r="F34">
            <v>193862046.76999998</v>
          </cell>
          <cell r="G34">
            <v>0</v>
          </cell>
          <cell r="H34">
            <v>0</v>
          </cell>
        </row>
        <row r="35">
          <cell r="A35">
            <v>254</v>
          </cell>
          <cell r="B35">
            <v>475262.25959000003</v>
          </cell>
          <cell r="C35">
            <v>0</v>
          </cell>
          <cell r="D35">
            <v>0</v>
          </cell>
          <cell r="E35">
            <v>254</v>
          </cell>
          <cell r="F35">
            <v>475262259.59000003</v>
          </cell>
          <cell r="G35">
            <v>0</v>
          </cell>
          <cell r="H35">
            <v>0</v>
          </cell>
        </row>
        <row r="36">
          <cell r="A36">
            <v>260</v>
          </cell>
          <cell r="B36">
            <v>322812.47240000003</v>
          </cell>
          <cell r="C36">
            <v>0</v>
          </cell>
          <cell r="D36">
            <v>0</v>
          </cell>
          <cell r="E36">
            <v>260</v>
          </cell>
          <cell r="F36">
            <v>322812472.40000004</v>
          </cell>
          <cell r="G36">
            <v>0</v>
          </cell>
          <cell r="H36">
            <v>0</v>
          </cell>
        </row>
        <row r="37">
          <cell r="A37">
            <v>266</v>
          </cell>
          <cell r="B37">
            <v>408853.25826999999</v>
          </cell>
          <cell r="C37">
            <v>0</v>
          </cell>
          <cell r="D37">
            <v>0</v>
          </cell>
          <cell r="E37">
            <v>266</v>
          </cell>
          <cell r="F37">
            <v>408853258.26999998</v>
          </cell>
          <cell r="G37">
            <v>0</v>
          </cell>
          <cell r="H37">
            <v>0</v>
          </cell>
        </row>
        <row r="38">
          <cell r="A38">
            <v>268</v>
          </cell>
          <cell r="B38">
            <v>171373.24768</v>
          </cell>
          <cell r="C38">
            <v>0</v>
          </cell>
          <cell r="D38">
            <v>0</v>
          </cell>
          <cell r="E38">
            <v>268</v>
          </cell>
          <cell r="F38">
            <v>171373247.68000001</v>
          </cell>
          <cell r="G38">
            <v>0</v>
          </cell>
          <cell r="H38">
            <v>0</v>
          </cell>
        </row>
        <row r="39">
          <cell r="A39">
            <v>281</v>
          </cell>
          <cell r="B39">
            <v>167867.57484000002</v>
          </cell>
          <cell r="C39">
            <v>0</v>
          </cell>
          <cell r="D39">
            <v>0</v>
          </cell>
          <cell r="E39">
            <v>281</v>
          </cell>
          <cell r="F39">
            <v>167867574.84</v>
          </cell>
          <cell r="G39">
            <v>0</v>
          </cell>
          <cell r="H39">
            <v>0</v>
          </cell>
        </row>
        <row r="40">
          <cell r="A40">
            <v>289</v>
          </cell>
          <cell r="B40">
            <v>31930.762609999998</v>
          </cell>
          <cell r="C40">
            <v>0</v>
          </cell>
          <cell r="D40">
            <v>0</v>
          </cell>
          <cell r="E40">
            <v>289</v>
          </cell>
          <cell r="F40">
            <v>31930762.609999999</v>
          </cell>
          <cell r="G40">
            <v>0</v>
          </cell>
          <cell r="H40">
            <v>0</v>
          </cell>
        </row>
        <row r="41">
          <cell r="A41">
            <v>298</v>
          </cell>
          <cell r="B41">
            <v>395807.15105999989</v>
          </cell>
          <cell r="C41">
            <v>0</v>
          </cell>
          <cell r="D41">
            <v>0</v>
          </cell>
          <cell r="E41">
            <v>298</v>
          </cell>
          <cell r="F41">
            <v>395807151.05999988</v>
          </cell>
          <cell r="G41">
            <v>0</v>
          </cell>
          <cell r="H41">
            <v>0</v>
          </cell>
        </row>
        <row r="42">
          <cell r="A42">
            <v>315</v>
          </cell>
          <cell r="B42">
            <v>190209.68629999997</v>
          </cell>
          <cell r="C42">
            <v>0</v>
          </cell>
          <cell r="D42">
            <v>0</v>
          </cell>
          <cell r="E42">
            <v>315</v>
          </cell>
          <cell r="F42">
            <v>190209686.29999998</v>
          </cell>
          <cell r="G42">
            <v>0</v>
          </cell>
          <cell r="H42">
            <v>0</v>
          </cell>
        </row>
        <row r="43">
          <cell r="A43">
            <v>326</v>
          </cell>
          <cell r="B43">
            <v>114988.49958999999</v>
          </cell>
          <cell r="C43">
            <v>0</v>
          </cell>
          <cell r="D43">
            <v>0</v>
          </cell>
          <cell r="E43">
            <v>326</v>
          </cell>
          <cell r="F43">
            <v>114988499.58999999</v>
          </cell>
          <cell r="G43">
            <v>0</v>
          </cell>
          <cell r="H43">
            <v>0</v>
          </cell>
        </row>
        <row r="44">
          <cell r="A44">
            <v>333</v>
          </cell>
          <cell r="B44">
            <v>756660.9158099998</v>
          </cell>
          <cell r="C44">
            <v>0</v>
          </cell>
          <cell r="D44">
            <v>0</v>
          </cell>
          <cell r="E44">
            <v>333</v>
          </cell>
          <cell r="F44">
            <v>756660915.80999982</v>
          </cell>
          <cell r="G44">
            <v>0</v>
          </cell>
          <cell r="H44">
            <v>0</v>
          </cell>
        </row>
        <row r="45">
          <cell r="A45">
            <v>335</v>
          </cell>
          <cell r="B45">
            <v>823913.37568000006</v>
          </cell>
          <cell r="C45">
            <v>0</v>
          </cell>
          <cell r="D45">
            <v>0</v>
          </cell>
          <cell r="E45">
            <v>335</v>
          </cell>
          <cell r="F45">
            <v>823913375.68000007</v>
          </cell>
          <cell r="G45">
            <v>0</v>
          </cell>
          <cell r="H45">
            <v>0</v>
          </cell>
        </row>
        <row r="46">
          <cell r="A46">
            <v>338</v>
          </cell>
          <cell r="B46">
            <v>317541.32201</v>
          </cell>
          <cell r="C46">
            <v>0</v>
          </cell>
          <cell r="D46">
            <v>0</v>
          </cell>
          <cell r="E46">
            <v>338</v>
          </cell>
          <cell r="F46">
            <v>317541322.00999999</v>
          </cell>
          <cell r="G46">
            <v>0</v>
          </cell>
          <cell r="H46">
            <v>0</v>
          </cell>
        </row>
        <row r="47">
          <cell r="A47">
            <v>342</v>
          </cell>
          <cell r="B47">
            <v>131471.80246000001</v>
          </cell>
          <cell r="C47">
            <v>0</v>
          </cell>
          <cell r="D47">
            <v>0</v>
          </cell>
          <cell r="E47">
            <v>342</v>
          </cell>
          <cell r="F47">
            <v>131471802.46000001</v>
          </cell>
          <cell r="G47">
            <v>0</v>
          </cell>
          <cell r="H47">
            <v>0</v>
          </cell>
        </row>
        <row r="48">
          <cell r="A48">
            <v>344</v>
          </cell>
          <cell r="B48">
            <v>391213.27800999995</v>
          </cell>
          <cell r="C48">
            <v>0</v>
          </cell>
          <cell r="D48">
            <v>0</v>
          </cell>
          <cell r="E48">
            <v>344</v>
          </cell>
          <cell r="F48">
            <v>391213278.00999993</v>
          </cell>
          <cell r="G48">
            <v>0</v>
          </cell>
          <cell r="H48">
            <v>0</v>
          </cell>
        </row>
        <row r="49">
          <cell r="A49">
            <v>346</v>
          </cell>
          <cell r="B49">
            <v>995781.49253000005</v>
          </cell>
          <cell r="C49">
            <v>0</v>
          </cell>
          <cell r="D49">
            <v>0</v>
          </cell>
          <cell r="E49">
            <v>346</v>
          </cell>
          <cell r="F49">
            <v>995781492.53000009</v>
          </cell>
          <cell r="G49">
            <v>0</v>
          </cell>
          <cell r="H49">
            <v>0</v>
          </cell>
        </row>
        <row r="50">
          <cell r="A50">
            <v>348</v>
          </cell>
          <cell r="B50">
            <v>307089.51884999999</v>
          </cell>
          <cell r="C50">
            <v>0</v>
          </cell>
          <cell r="D50">
            <v>0</v>
          </cell>
          <cell r="E50">
            <v>348</v>
          </cell>
          <cell r="F50">
            <v>307089518.84999996</v>
          </cell>
          <cell r="G50">
            <v>0</v>
          </cell>
          <cell r="H50">
            <v>0</v>
          </cell>
        </row>
        <row r="51">
          <cell r="A51">
            <v>350</v>
          </cell>
          <cell r="B51">
            <v>570554.14774000004</v>
          </cell>
          <cell r="C51">
            <v>0</v>
          </cell>
          <cell r="D51">
            <v>0</v>
          </cell>
          <cell r="E51">
            <v>350</v>
          </cell>
          <cell r="F51">
            <v>570554147.74000001</v>
          </cell>
          <cell r="G51">
            <v>0</v>
          </cell>
          <cell r="H51">
            <v>0</v>
          </cell>
        </row>
        <row r="52">
          <cell r="A52">
            <v>361</v>
          </cell>
          <cell r="B52">
            <v>138370.75237</v>
          </cell>
          <cell r="C52">
            <v>0</v>
          </cell>
          <cell r="D52">
            <v>0</v>
          </cell>
          <cell r="E52">
            <v>361</v>
          </cell>
          <cell r="F52">
            <v>138370752.37</v>
          </cell>
          <cell r="G52">
            <v>0</v>
          </cell>
          <cell r="H52">
            <v>0</v>
          </cell>
        </row>
        <row r="53">
          <cell r="A53">
            <v>366</v>
          </cell>
          <cell r="B53">
            <v>2737290.0722300005</v>
          </cell>
          <cell r="C53">
            <v>0</v>
          </cell>
          <cell r="D53">
            <v>0</v>
          </cell>
          <cell r="E53">
            <v>366</v>
          </cell>
          <cell r="F53">
            <v>2737290072.2300005</v>
          </cell>
          <cell r="G53">
            <v>0</v>
          </cell>
          <cell r="H53">
            <v>0</v>
          </cell>
        </row>
        <row r="54">
          <cell r="A54">
            <v>376</v>
          </cell>
          <cell r="B54">
            <v>861041.15551999991</v>
          </cell>
          <cell r="C54">
            <v>0</v>
          </cell>
          <cell r="D54">
            <v>0</v>
          </cell>
          <cell r="E54">
            <v>376</v>
          </cell>
          <cell r="F54">
            <v>861041155.51999986</v>
          </cell>
          <cell r="G54">
            <v>0</v>
          </cell>
          <cell r="H54">
            <v>0</v>
          </cell>
        </row>
        <row r="55">
          <cell r="A55">
            <v>384</v>
          </cell>
          <cell r="B55">
            <v>1344788.1462499998</v>
          </cell>
          <cell r="C55">
            <v>0</v>
          </cell>
          <cell r="D55">
            <v>0</v>
          </cell>
          <cell r="E55">
            <v>384</v>
          </cell>
          <cell r="F55">
            <v>1344788146.2499998</v>
          </cell>
          <cell r="G55">
            <v>0</v>
          </cell>
          <cell r="H55">
            <v>0</v>
          </cell>
        </row>
        <row r="56">
          <cell r="A56">
            <v>455</v>
          </cell>
          <cell r="B56">
            <v>864358.23219999997</v>
          </cell>
          <cell r="C56">
            <v>0</v>
          </cell>
          <cell r="D56">
            <v>0</v>
          </cell>
          <cell r="E56">
            <v>455</v>
          </cell>
          <cell r="F56">
            <v>864358232.19999993</v>
          </cell>
          <cell r="G56">
            <v>0</v>
          </cell>
          <cell r="H56">
            <v>0</v>
          </cell>
        </row>
        <row r="57">
          <cell r="A57">
            <v>458</v>
          </cell>
          <cell r="B57">
            <v>1573664.6727100003</v>
          </cell>
          <cell r="C57">
            <v>0</v>
          </cell>
          <cell r="D57">
            <v>0</v>
          </cell>
          <cell r="E57">
            <v>458</v>
          </cell>
          <cell r="F57">
            <v>1573664672.7100003</v>
          </cell>
          <cell r="G57">
            <v>0</v>
          </cell>
          <cell r="H57">
            <v>0</v>
          </cell>
        </row>
        <row r="58">
          <cell r="A58">
            <v>473</v>
          </cell>
          <cell r="B58">
            <v>1133160.0839800003</v>
          </cell>
          <cell r="C58">
            <v>0</v>
          </cell>
          <cell r="D58">
            <v>0</v>
          </cell>
          <cell r="E58">
            <v>473</v>
          </cell>
          <cell r="F58">
            <v>1133160083.9800003</v>
          </cell>
          <cell r="G58">
            <v>0</v>
          </cell>
          <cell r="H58">
            <v>0</v>
          </cell>
        </row>
        <row r="59">
          <cell r="A59">
            <v>496</v>
          </cell>
          <cell r="B59">
            <v>4274199.7590599991</v>
          </cell>
          <cell r="C59">
            <v>0</v>
          </cell>
          <cell r="D59">
            <v>0</v>
          </cell>
          <cell r="E59">
            <v>496</v>
          </cell>
          <cell r="F59">
            <v>4274199759.059999</v>
          </cell>
          <cell r="G59">
            <v>0</v>
          </cell>
          <cell r="H59">
            <v>0</v>
          </cell>
        </row>
        <row r="60">
          <cell r="A60">
            <v>520</v>
          </cell>
          <cell r="B60">
            <v>149087.50017999997</v>
          </cell>
          <cell r="C60">
            <v>0</v>
          </cell>
          <cell r="D60">
            <v>0</v>
          </cell>
          <cell r="E60">
            <v>520</v>
          </cell>
          <cell r="F60">
            <v>149087500.17999998</v>
          </cell>
          <cell r="G60">
            <v>0</v>
          </cell>
          <cell r="H60">
            <v>0</v>
          </cell>
        </row>
        <row r="61">
          <cell r="A61">
            <v>549</v>
          </cell>
          <cell r="B61">
            <v>604658.90794999991</v>
          </cell>
          <cell r="C61">
            <v>0</v>
          </cell>
          <cell r="D61">
            <v>0</v>
          </cell>
          <cell r="E61">
            <v>549</v>
          </cell>
          <cell r="F61">
            <v>604658907.94999993</v>
          </cell>
          <cell r="G61">
            <v>0</v>
          </cell>
          <cell r="H61">
            <v>0</v>
          </cell>
        </row>
        <row r="62">
          <cell r="A62">
            <v>557</v>
          </cell>
          <cell r="B62">
            <v>204921.01332</v>
          </cell>
          <cell r="C62">
            <v>0</v>
          </cell>
          <cell r="D62">
            <v>0</v>
          </cell>
          <cell r="E62">
            <v>557</v>
          </cell>
          <cell r="F62">
            <v>204921013.31999999</v>
          </cell>
          <cell r="G62">
            <v>0</v>
          </cell>
          <cell r="H62">
            <v>0</v>
          </cell>
        </row>
        <row r="63">
          <cell r="A63">
            <v>568</v>
          </cell>
          <cell r="B63">
            <v>480086.5393200001</v>
          </cell>
          <cell r="C63">
            <v>0</v>
          </cell>
          <cell r="D63">
            <v>0</v>
          </cell>
          <cell r="E63">
            <v>568</v>
          </cell>
          <cell r="F63">
            <v>480086539.32000011</v>
          </cell>
          <cell r="G63">
            <v>0</v>
          </cell>
          <cell r="H63">
            <v>0</v>
          </cell>
        </row>
        <row r="64">
          <cell r="A64">
            <v>570</v>
          </cell>
          <cell r="B64">
            <v>186165.59193999998</v>
          </cell>
          <cell r="C64">
            <v>0</v>
          </cell>
          <cell r="D64">
            <v>0</v>
          </cell>
          <cell r="E64">
            <v>570</v>
          </cell>
          <cell r="F64">
            <v>186165591.94</v>
          </cell>
          <cell r="G64">
            <v>0</v>
          </cell>
          <cell r="H64">
            <v>0</v>
          </cell>
        </row>
        <row r="65">
          <cell r="A65">
            <v>578</v>
          </cell>
          <cell r="B65">
            <v>217209.22886999999</v>
          </cell>
          <cell r="C65">
            <v>0</v>
          </cell>
          <cell r="D65">
            <v>0</v>
          </cell>
          <cell r="E65">
            <v>578</v>
          </cell>
          <cell r="F65">
            <v>217209228.87</v>
          </cell>
          <cell r="G65">
            <v>0</v>
          </cell>
          <cell r="H65">
            <v>0</v>
          </cell>
        </row>
        <row r="66">
          <cell r="A66">
            <v>584</v>
          </cell>
          <cell r="B66">
            <v>2216315.8634200003</v>
          </cell>
          <cell r="C66">
            <v>0</v>
          </cell>
          <cell r="D66">
            <v>0</v>
          </cell>
          <cell r="E66">
            <v>584</v>
          </cell>
          <cell r="F66">
            <v>2216315863.4200001</v>
          </cell>
          <cell r="G66">
            <v>0</v>
          </cell>
          <cell r="H66">
            <v>0</v>
          </cell>
        </row>
        <row r="67">
          <cell r="A67">
            <v>599</v>
          </cell>
          <cell r="B67">
            <v>633051.37587000022</v>
          </cell>
          <cell r="C67">
            <v>0</v>
          </cell>
          <cell r="D67">
            <v>0</v>
          </cell>
          <cell r="E67">
            <v>599</v>
          </cell>
          <cell r="F67">
            <v>633051375.87000024</v>
          </cell>
          <cell r="G67">
            <v>0</v>
          </cell>
          <cell r="H67">
            <v>0</v>
          </cell>
        </row>
        <row r="68">
          <cell r="A68">
            <v>620</v>
          </cell>
          <cell r="B68">
            <v>185874.16121000002</v>
          </cell>
          <cell r="C68">
            <v>0</v>
          </cell>
          <cell r="D68">
            <v>0</v>
          </cell>
          <cell r="E68">
            <v>620</v>
          </cell>
          <cell r="F68">
            <v>185874161.21000001</v>
          </cell>
          <cell r="G68">
            <v>0</v>
          </cell>
          <cell r="H68">
            <v>0</v>
          </cell>
        </row>
        <row r="69">
          <cell r="A69">
            <v>1044</v>
          </cell>
          <cell r="B69">
            <v>516851.98493999999</v>
          </cell>
          <cell r="C69">
            <v>0</v>
          </cell>
          <cell r="D69">
            <v>0</v>
          </cell>
          <cell r="E69">
            <v>1044</v>
          </cell>
          <cell r="F69">
            <v>516851984.94</v>
          </cell>
          <cell r="G69">
            <v>0</v>
          </cell>
          <cell r="H69">
            <v>0</v>
          </cell>
        </row>
        <row r="70">
          <cell r="A70">
            <v>1047</v>
          </cell>
          <cell r="B70">
            <v>532507.36851000006</v>
          </cell>
          <cell r="C70">
            <v>0</v>
          </cell>
          <cell r="D70">
            <v>0</v>
          </cell>
          <cell r="E70">
            <v>1047</v>
          </cell>
          <cell r="F70">
            <v>532507368.51000005</v>
          </cell>
          <cell r="G70">
            <v>0</v>
          </cell>
          <cell r="H70">
            <v>0</v>
          </cell>
        </row>
        <row r="71">
          <cell r="A71">
            <v>1049</v>
          </cell>
          <cell r="B71">
            <v>230970.83981</v>
          </cell>
          <cell r="C71">
            <v>0</v>
          </cell>
          <cell r="D71">
            <v>0</v>
          </cell>
          <cell r="E71">
            <v>1049</v>
          </cell>
          <cell r="F71">
            <v>230970839.81</v>
          </cell>
          <cell r="G71">
            <v>0</v>
          </cell>
          <cell r="H71">
            <v>0</v>
          </cell>
        </row>
        <row r="72">
          <cell r="A72">
            <v>1052</v>
          </cell>
          <cell r="B72">
            <v>695925.40812000004</v>
          </cell>
          <cell r="C72">
            <v>0</v>
          </cell>
          <cell r="D72">
            <v>0</v>
          </cell>
          <cell r="E72">
            <v>1052</v>
          </cell>
          <cell r="F72">
            <v>695925408.12</v>
          </cell>
          <cell r="G72">
            <v>0</v>
          </cell>
          <cell r="H72">
            <v>0</v>
          </cell>
        </row>
        <row r="73">
          <cell r="A73">
            <v>1055</v>
          </cell>
          <cell r="B73">
            <v>933873.95700000029</v>
          </cell>
          <cell r="C73">
            <v>0</v>
          </cell>
          <cell r="D73">
            <v>0</v>
          </cell>
          <cell r="E73">
            <v>1055</v>
          </cell>
          <cell r="F73">
            <v>933873957.00000024</v>
          </cell>
          <cell r="G73">
            <v>0</v>
          </cell>
          <cell r="H73">
            <v>0</v>
          </cell>
        </row>
        <row r="74">
          <cell r="A74">
            <v>1058</v>
          </cell>
          <cell r="B74">
            <v>434015.11108000006</v>
          </cell>
          <cell r="C74">
            <v>0</v>
          </cell>
          <cell r="D74">
            <v>0</v>
          </cell>
          <cell r="E74">
            <v>1058</v>
          </cell>
          <cell r="F74">
            <v>434015111.08000004</v>
          </cell>
          <cell r="G74">
            <v>0</v>
          </cell>
          <cell r="H74">
            <v>0</v>
          </cell>
        </row>
        <row r="65536">
          <cell r="A65536">
            <v>32</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가공투자전제"/>
      <sheetName val="가공비교"/>
      <sheetName val="가공투자비"/>
      <sheetName val="조립전제및 투자비"/>
      <sheetName val="MHver0p8"/>
      <sheetName val="Data입력"/>
      <sheetName val="종합표"/>
      <sheetName val="MH_생산"/>
      <sheetName val="직급별인건비"/>
      <sheetName val="Gene Chart"/>
      <sheetName val="1.변경범위"/>
      <sheetName val="부품LIST"/>
      <sheetName val="장비이력목록추출"/>
      <sheetName val="안내"/>
      <sheetName val="전체개별장비지수열람"/>
      <sheetName val="일자부하시간추출"/>
      <sheetName val="스페어추출"/>
      <sheetName val="계약내역서"/>
      <sheetName val="0F Safety"/>
      <sheetName val="주소(한문)"/>
      <sheetName val="차체"/>
      <sheetName val="Proposal"/>
      <sheetName val="목표치"/>
      <sheetName val="CFLOW"/>
      <sheetName val="Car Input"/>
      <sheetName val="Passenger"/>
      <sheetName val="Pole"/>
      <sheetName val="Side"/>
      <sheetName val="Sheet1"/>
      <sheetName val="626TD(COLOR)"/>
      <sheetName val="군산공장추가구매"/>
      <sheetName val="Macro1"/>
      <sheetName val="Salary 03"/>
      <sheetName val="LL"/>
      <sheetName val="0C N&amp;V_PIT GAP"/>
      <sheetName val="년도별"/>
      <sheetName val="GM Master"/>
      <sheetName val="0E Energy"/>
      <sheetName val="견적 집계"/>
      <sheetName val="Overview GBP"/>
      <sheetName val="GENTRA"/>
      <sheetName val="LACETTI"/>
      <sheetName val="TOSCA"/>
      <sheetName val="ORIGIN"/>
      <sheetName val="TOTAL"/>
      <sheetName val="R&amp;R010312"/>
      <sheetName val="Z41,Z42 이외total"/>
      <sheetName val="DWMC"/>
      <sheetName val="#REF"/>
      <sheetName val="계산program"/>
      <sheetName val="해외생산"/>
      <sheetName val="TCA"/>
      <sheetName val="PILOT품"/>
      <sheetName val="M96현황-동아"/>
      <sheetName val="FX Codes"/>
      <sheetName val="Year"/>
      <sheetName val="Sch1-5"/>
      <sheetName val="result0927"/>
      <sheetName val="대우자동차용역비"/>
      <sheetName val="엔진조립"/>
      <sheetName val="MA"/>
      <sheetName val="평가자13"/>
      <sheetName val="??(??)"/>
      <sheetName val="??"/>
      <sheetName val="????"/>
      <sheetName val="Data"/>
      <sheetName val="장적산출"/>
      <sheetName val="PAKAGE4362"/>
      <sheetName val="Level 1-3 Change Overview"/>
      <sheetName val="LEGAN"/>
      <sheetName val="CASE ASM"/>
      <sheetName val="효율계획(당월)"/>
      <sheetName val="전체실적"/>
      <sheetName val="BID"/>
      <sheetName val="GXS00-원본"/>
      <sheetName val="Main"/>
      <sheetName val="조립전제및_투자비"/>
      <sheetName val="Gene_Chart"/>
      <sheetName val="0F_Safety"/>
      <sheetName val="1_변경범위"/>
      <sheetName val="Car_Input"/>
      <sheetName val="Salary_03"/>
      <sheetName val="견적_집계"/>
      <sheetName val="0C_N&amp;V_PIT_GAP"/>
      <sheetName val="0E_Energy"/>
      <sheetName val="Overview_GBP"/>
      <sheetName val="GM_Master"/>
      <sheetName val="Z41,Z42_이외total"/>
      <sheetName val="FX_Codes"/>
      <sheetName val="Level_1-3_Change_Overview"/>
      <sheetName val="세계수요종합OK"/>
      <sheetName val="T진도"/>
      <sheetName val="Cost Template"/>
      <sheetName val="DEVALUATION"/>
      <sheetName val="조립전제및_투자비1"/>
      <sheetName val="Gene_Chart1"/>
      <sheetName val="0F_Safety1"/>
      <sheetName val="1_변경범위1"/>
      <sheetName val="Car_Input1"/>
      <sheetName val="Salary_031"/>
      <sheetName val="0C_N&amp;V_PIT_GAP1"/>
      <sheetName val="견적_집계1"/>
      <sheetName val="GM_Master1"/>
      <sheetName val="0E_Energy1"/>
      <sheetName val="Overview_GBP1"/>
      <sheetName val="Z41,Z42_이외total1"/>
      <sheetName val="FX_Codes1"/>
      <sheetName val="Start"/>
      <sheetName val="GuV"/>
      <sheetName val="Salaries"/>
      <sheetName val="BS"/>
      <sheetName val="99정부과제종합"/>
      <sheetName val="TOP Sheet (2)"/>
      <sheetName val="초기화면"/>
      <sheetName val="입찰안"/>
      <sheetName val="Assumption"/>
      <sheetName val="Show Car Costs"/>
      <sheetName val="Total Machine Cost"/>
      <sheetName val="조립전제및_투자비2"/>
      <sheetName val="Gene_Chart2"/>
      <sheetName val="1_변경범위2"/>
      <sheetName val="0F_Safety2"/>
      <sheetName val="Car_Input2"/>
      <sheetName val="Salary_032"/>
      <sheetName val="0C_N&amp;V_PIT_GAP2"/>
      <sheetName val="GM_Master2"/>
      <sheetName val="0E_Energy2"/>
      <sheetName val="견적_집계2"/>
      <sheetName val="Overview_GBP2"/>
      <sheetName val="Z41,Z42_이외total2"/>
      <sheetName val="FX_Codes2"/>
      <sheetName val="Level_1-3_Change_Overview1"/>
      <sheetName val="CASE_ASM"/>
      <sheetName val="Cost_Template"/>
      <sheetName val="TOP_Sheet_(2)"/>
      <sheetName val="CAUDIT"/>
      <sheetName val="Расчеты"/>
      <sheetName val="Inside"/>
      <sheetName val="Данные"/>
      <sheetName val="Team 종합"/>
      <sheetName val="Inputs"/>
      <sheetName val="BRAKE"/>
      <sheetName val="VXX"/>
      <sheetName val="NI 98"/>
      <sheetName val="Custom"/>
      <sheetName val="4.Design&amp;PreProdBuild"/>
      <sheetName val="10.PPAP&amp;Pilot"/>
      <sheetName val="1.Program Overview"/>
      <sheetName val="Plant Data"/>
      <sheetName val="가격인하"/>
      <sheetName val="A-100전제"/>
      <sheetName val="AR_by_EGM"/>
      <sheetName val="GG S&amp;O List"/>
      <sheetName val="4_Design&amp;PreProdBuild"/>
      <sheetName val="10_PPAP&amp;Pilot"/>
      <sheetName val="1_Program_Overview"/>
      <sheetName val="Plant_Data"/>
      <sheetName val="NI_98"/>
      <sheetName val="LY7 vs 3800SC PMT Coding"/>
      <sheetName val="3800SC Costbook"/>
      <sheetName val="3월"/>
      <sheetName val="일위대가"/>
      <sheetName val="공사비집계"/>
      <sheetName val="RDLEVLST"/>
      <sheetName val="MHver0p8.xls"/>
      <sheetName val="데이타"/>
      <sheetName val="__(__)"/>
      <sheetName val="__"/>
      <sheetName val="____"/>
      <sheetName val="진행 DATA (2)"/>
      <sheetName val="단중표"/>
      <sheetName val="2000 (원본)"/>
      <sheetName val="일위대가목차"/>
      <sheetName val="14301"/>
      <sheetName val=""/>
      <sheetName val="??????"/>
      <sheetName val="인원계획"/>
      <sheetName val="조립전제및_투자비3"/>
      <sheetName val="Gene_Chart3"/>
      <sheetName val="0F_Safety3"/>
      <sheetName val="1_변경범위3"/>
      <sheetName val="Car_Input3"/>
      <sheetName val="견적_집계3"/>
      <sheetName val="Salary_033"/>
      <sheetName val="0C_N&amp;V_PIT_GAP3"/>
      <sheetName val="Overview_GBP3"/>
      <sheetName val="0E_Energy3"/>
      <sheetName val="Z41,Z42_이외total3"/>
      <sheetName val="GM_Master3"/>
      <sheetName val="FX_Codes3"/>
      <sheetName val="GG_S&amp;O_List"/>
      <sheetName val="4_Design&amp;PreProdBuild1"/>
      <sheetName val="10_PPAP&amp;Pilot1"/>
      <sheetName val="1_Program_Overview1"/>
      <sheetName val="Plant_Data1"/>
      <sheetName val="Level_1-3_Change_Overview2"/>
      <sheetName val="NI_981"/>
      <sheetName val="TOP_Sheet_(2)1"/>
      <sheetName val="LY7_vs_3800SC_PMT_Coding"/>
      <sheetName val="3800SC_Costbook"/>
      <sheetName val="Depreciation"/>
      <sheetName val="Investment Input"/>
      <sheetName val="Monte Carlo Input"/>
      <sheetName val="Volume Input"/>
      <sheetName val="CM_Rev_Input"/>
      <sheetName val="Program_Info"/>
      <sheetName val="Struct Cost Input"/>
      <sheetName val="Summary"/>
      <sheetName val="Terminal Value"/>
      <sheetName val="첨부2"/>
      <sheetName val="delivered"/>
      <sheetName val="HISTORICAL"/>
      <sheetName val="FORECASTING"/>
      <sheetName val="______"/>
      <sheetName val="__Et01_m_hour01_man_hour_MHve_2"/>
      <sheetName val="조립전제및_투자비4"/>
      <sheetName val="Gene_Chart4"/>
      <sheetName val="0F_Safety4"/>
      <sheetName val="1_변경범위4"/>
      <sheetName val="Car_Input4"/>
      <sheetName val="견적_집계4"/>
      <sheetName val="Salary_034"/>
      <sheetName val="0C_N&amp;V_PIT_GAP4"/>
      <sheetName val="Overview_GBP4"/>
      <sheetName val="0E_Energy4"/>
      <sheetName val="GM_Master4"/>
      <sheetName val="FX_Codes4"/>
      <sheetName val="Z41,Z42_이외total4"/>
      <sheetName val="4_Design&amp;PreProdBuild2"/>
      <sheetName val="10_PPAP&amp;Pilot2"/>
      <sheetName val="1_Program_Overview2"/>
      <sheetName val="Plant_Data2"/>
      <sheetName val="Level_1-3_Change_Overview3"/>
      <sheetName val="GG_S&amp;O_List1"/>
      <sheetName val="NI_982"/>
      <sheetName val="TOP_Sheet_(2)2"/>
      <sheetName val="LY7_vs_3800SC_PMT_Coding1"/>
      <sheetName val="3800SC_Costbook1"/>
      <sheetName val="Team_종합"/>
      <sheetName val="CASE_ASM1"/>
      <sheetName val="Cost_Template1"/>
      <sheetName val="Show_Car_Costs"/>
      <sheetName val="Total_Machine_Cost"/>
      <sheetName val="MHver0p8_xls"/>
      <sheetName val="Investment_Input"/>
      <sheetName val="Monte_Carlo_Input"/>
      <sheetName val="Volume_Input"/>
      <sheetName val="Struct_Cost_Input"/>
      <sheetName val="Terminal_Value"/>
      <sheetName val="조립전제및_투자비5"/>
      <sheetName val="Gene_Chart5"/>
      <sheetName val="0F_Safety5"/>
      <sheetName val="1_변경범위5"/>
      <sheetName val="Car_Input5"/>
      <sheetName val="견적_집계5"/>
      <sheetName val="Salary_035"/>
      <sheetName val="0C_N&amp;V_PIT_GAP5"/>
      <sheetName val="Overview_GBP5"/>
      <sheetName val="0E_Energy5"/>
      <sheetName val="GM_Master5"/>
      <sheetName val="FX_Codes5"/>
      <sheetName val="Z41,Z42_이외total5"/>
      <sheetName val="4_Design&amp;PreProdBuild3"/>
      <sheetName val="10_PPAP&amp;Pilot3"/>
      <sheetName val="1_Program_Overview3"/>
      <sheetName val="Plant_Data3"/>
      <sheetName val="Level_1-3_Change_Overview4"/>
      <sheetName val="GG_S&amp;O_List2"/>
      <sheetName val="NI_983"/>
      <sheetName val="TOP_Sheet_(2)3"/>
      <sheetName val="LY7_vs_3800SC_PMT_Coding2"/>
      <sheetName val="3800SC_Costbook2"/>
      <sheetName val="Team_종합1"/>
      <sheetName val="CASE_ASM2"/>
      <sheetName val="Cost_Template2"/>
      <sheetName val="Show_Car_Costs1"/>
      <sheetName val="Total_Machine_Cost1"/>
      <sheetName val="MHver0p8_xls1"/>
      <sheetName val="Investment_Input1"/>
      <sheetName val="Monte_Carlo_Input1"/>
      <sheetName val="Volume_Input1"/>
      <sheetName val="Struct_Cost_Input1"/>
      <sheetName val="Terminal_Value1"/>
      <sheetName val="Calendar 2006"/>
      <sheetName val="parameter"/>
      <sheetName val="5"/>
      <sheetName val="6"/>
      <sheetName val="7"/>
      <sheetName val="8"/>
      <sheetName val="9"/>
      <sheetName val="10"/>
      <sheetName val="11"/>
      <sheetName val="12"/>
      <sheetName val="13"/>
      <sheetName val="14"/>
      <sheetName val="15"/>
      <sheetName val="16"/>
      <sheetName val="17"/>
      <sheetName val="18"/>
      <sheetName val="21"/>
      <sheetName val="23"/>
      <sheetName val="24"/>
      <sheetName val="25"/>
      <sheetName val="26"/>
      <sheetName val="1"/>
      <sheetName val="2"/>
      <sheetName val="3"/>
      <sheetName val="4"/>
      <sheetName val="Value Analysis - Sheet 1"/>
      <sheetName val="목적별"/>
      <sheetName val="Business Structure"/>
      <sheetName val="Assumptions"/>
      <sheetName val="Cost Items"/>
      <sheetName val="ASSY(67121)"/>
      <sheetName val="단품계산서(67144)"/>
      <sheetName val="ppcarpet"/>
      <sheetName val="●목차"/>
      <sheetName val="●현황"/>
      <sheetName val="p&amp;m"/>
      <sheetName val="AP Pres 140"/>
      <sheetName val="Level MOM"/>
      <sheetName val="Лист1"/>
      <sheetName val="Лист3"/>
      <sheetName val="Лист4"/>
      <sheetName val="조립전제및_투자비6"/>
      <sheetName val="Gene_Chart6"/>
      <sheetName val="0F_Safety6"/>
      <sheetName val="1_변경범위6"/>
      <sheetName val="견적_집계6"/>
      <sheetName val="Car_Input6"/>
      <sheetName val="Salary_036"/>
      <sheetName val="0C_N&amp;V_PIT_GAP6"/>
      <sheetName val="Z41,Z42_이외total6"/>
      <sheetName val="0E_Energy6"/>
      <sheetName val="Overview_GBP6"/>
      <sheetName val="GM_Master6"/>
      <sheetName val="FX_Codes6"/>
      <sheetName val="Level_1-3_Change_Overview5"/>
      <sheetName val="TOP_Sheet_(2)4"/>
      <sheetName val="GG_S&amp;O_List3"/>
      <sheetName val="NI_984"/>
      <sheetName val="CASE_ASM4"/>
      <sheetName val="Cost_Template4"/>
      <sheetName val="4_Design&amp;PreProdBuild4"/>
      <sheetName val="10_PPAP&amp;Pilot4"/>
      <sheetName val="1_Program_Overview4"/>
      <sheetName val="Plant_Data4"/>
      <sheetName val="Team_종합3"/>
      <sheetName val="Show_Car_Costs3"/>
      <sheetName val="Total_Machine_Cost3"/>
      <sheetName val="LY7_vs_3800SC_PMT_Coding3"/>
      <sheetName val="3800SC_Costbook3"/>
      <sheetName val="2000_(원본)3"/>
      <sheetName val="진행_DATA_(2)3"/>
      <sheetName val="MHver0p8_xls3"/>
      <sheetName val="2000_(원본)1"/>
      <sheetName val="진행_DATA_(2)1"/>
      <sheetName val="2000_(원본)"/>
      <sheetName val="진행_DATA_(2)"/>
      <sheetName val="CASE_ASM3"/>
      <sheetName val="Cost_Template3"/>
      <sheetName val="Team_종합2"/>
      <sheetName val="Show_Car_Costs2"/>
      <sheetName val="Total_Machine_Cost2"/>
      <sheetName val="2000_(원본)2"/>
      <sheetName val="진행_DATA_(2)2"/>
      <sheetName val="MHver0p8_xls2"/>
      <sheetName val="조립전제및_투자비7"/>
      <sheetName val="Gene_Chart7"/>
      <sheetName val="0F_Safety7"/>
      <sheetName val="1_변경범위7"/>
      <sheetName val="견적_집계7"/>
      <sheetName val="Car_Input7"/>
      <sheetName val="Salary_037"/>
      <sheetName val="0C_N&amp;V_PIT_GAP7"/>
      <sheetName val="Z41,Z42_이외total7"/>
      <sheetName val="0E_Energy7"/>
      <sheetName val="Overview_GBP7"/>
      <sheetName val="GM_Master7"/>
      <sheetName val="FX_Codes7"/>
      <sheetName val="Level_1-3_Change_Overview6"/>
      <sheetName val="TOP_Sheet_(2)5"/>
      <sheetName val="GG_S&amp;O_List4"/>
      <sheetName val="NI_985"/>
      <sheetName val="CASE_ASM5"/>
      <sheetName val="Cost_Template5"/>
      <sheetName val="4_Design&amp;PreProdBuild5"/>
      <sheetName val="10_PPAP&amp;Pilot5"/>
      <sheetName val="1_Program_Overview5"/>
      <sheetName val="Plant_Data5"/>
      <sheetName val="Team_종합4"/>
      <sheetName val="Show_Car_Costs4"/>
      <sheetName val="Total_Machine_Cost4"/>
      <sheetName val="LY7_vs_3800SC_PMT_Coding4"/>
      <sheetName val="3800SC_Costbook4"/>
      <sheetName val="2000_(원본)4"/>
      <sheetName val="진행_DATA_(2)4"/>
      <sheetName val="MHver0p8_xls4"/>
      <sheetName val="__Et01_m_hour01_man_hour_MHve_3"/>
      <sheetName val="Tbom-tot"/>
      <sheetName val="Gesamt"/>
      <sheetName val="ORIGN"/>
      <sheetName val="수량산출"/>
      <sheetName val="BUS제원1"/>
      <sheetName val="조립전제및_투자비8"/>
      <sheetName val="Gene_Chart8"/>
      <sheetName val="0F_Safety8"/>
      <sheetName val="1_변경범위8"/>
      <sheetName val="Car_Input8"/>
      <sheetName val="Salary_038"/>
      <sheetName val="0C_N&amp;V_PIT_GAP8"/>
      <sheetName val="견적_집계8"/>
      <sheetName val="GM_Master8"/>
      <sheetName val="Z41,Z42_이외total8"/>
      <sheetName val="0E_Energy8"/>
      <sheetName val="Overview_GBP8"/>
      <sheetName val="FX_Codes8"/>
      <sheetName val="Level_1-3_Change_Overview7"/>
      <sheetName val="TOP_Sheet_(2)6"/>
      <sheetName val="GG_S&amp;O_List5"/>
      <sheetName val="NI_986"/>
      <sheetName val="CASE_ASM6"/>
      <sheetName val="Cost_Template6"/>
      <sheetName val="Show_Car_Costs5"/>
      <sheetName val="Total_Machine_Cost5"/>
      <sheetName val="4_Design&amp;PreProdBuild6"/>
      <sheetName val="10_PPAP&amp;Pilot6"/>
      <sheetName val="1_Program_Overview6"/>
      <sheetName val="Plant_Data6"/>
      <sheetName val="Team_종합5"/>
      <sheetName val="LY7_vs_3800SC_PMT_Coding5"/>
      <sheetName val="3800SC_Costbook5"/>
      <sheetName val="2000_(원본)5"/>
      <sheetName val="진행_DATA_(2)5"/>
      <sheetName val="MHver0p8_xls5"/>
      <sheetName val="Investment_Input2"/>
      <sheetName val="Monte_Carlo_Input2"/>
      <sheetName val="Volume_Input2"/>
      <sheetName val="Struct_Cost_Input2"/>
      <sheetName val="Terminal_Value2"/>
      <sheetName val="Calendar_2006"/>
      <sheetName val="Value_Analysis_-_Sheet_1"/>
      <sheetName val="Business_Structure"/>
      <sheetName val="조립전제및_투자비12"/>
      <sheetName val="Gene_Chart12"/>
      <sheetName val="0F_Safety12"/>
      <sheetName val="1_변경범위12"/>
      <sheetName val="Car_Input12"/>
      <sheetName val="Salary_0312"/>
      <sheetName val="0C_N&amp;V_PIT_GAP12"/>
      <sheetName val="견적_집계12"/>
      <sheetName val="GM_Master12"/>
      <sheetName val="Z41,Z42_이외total12"/>
      <sheetName val="0E_Energy12"/>
      <sheetName val="Overview_GBP12"/>
      <sheetName val="FX_Codes12"/>
      <sheetName val="Level_1-3_Change_Overview11"/>
      <sheetName val="TOP_Sheet_(2)10"/>
      <sheetName val="GG_S&amp;O_List9"/>
      <sheetName val="NI_9810"/>
      <sheetName val="CASE_ASM10"/>
      <sheetName val="Cost_Template10"/>
      <sheetName val="Show_Car_Costs9"/>
      <sheetName val="Total_Machine_Cost9"/>
      <sheetName val="4_Design&amp;PreProdBuild10"/>
      <sheetName val="10_PPAP&amp;Pilot10"/>
      <sheetName val="1_Program_Overview10"/>
      <sheetName val="Plant_Data10"/>
      <sheetName val="Team_종합9"/>
      <sheetName val="LY7_vs_3800SC_PMT_Coding9"/>
      <sheetName val="3800SC_Costbook9"/>
      <sheetName val="2000_(원본)9"/>
      <sheetName val="진행_DATA_(2)9"/>
      <sheetName val="MHver0p8_xls9"/>
      <sheetName val="Investment_Input6"/>
      <sheetName val="Monte_Carlo_Input6"/>
      <sheetName val="Volume_Input6"/>
      <sheetName val="Struct_Cost_Input6"/>
      <sheetName val="Terminal_Value6"/>
      <sheetName val="Calendar_20064"/>
      <sheetName val="Value_Analysis_-_Sheet_14"/>
      <sheetName val="Business_Structure4"/>
      <sheetName val="조립전제및_투자비9"/>
      <sheetName val="Gene_Chart9"/>
      <sheetName val="0F_Safety9"/>
      <sheetName val="1_변경범위9"/>
      <sheetName val="Car_Input9"/>
      <sheetName val="Salary_039"/>
      <sheetName val="0C_N&amp;V_PIT_GAP9"/>
      <sheetName val="견적_집계9"/>
      <sheetName val="GM_Master9"/>
      <sheetName val="Z41,Z42_이외total9"/>
      <sheetName val="0E_Energy9"/>
      <sheetName val="Overview_GBP9"/>
      <sheetName val="FX_Codes9"/>
      <sheetName val="Level_1-3_Change_Overview8"/>
      <sheetName val="TOP_Sheet_(2)7"/>
      <sheetName val="GG_S&amp;O_List6"/>
      <sheetName val="NI_987"/>
      <sheetName val="CASE_ASM7"/>
      <sheetName val="Cost_Template7"/>
      <sheetName val="Show_Car_Costs6"/>
      <sheetName val="Total_Machine_Cost6"/>
      <sheetName val="4_Design&amp;PreProdBuild7"/>
      <sheetName val="10_PPAP&amp;Pilot7"/>
      <sheetName val="1_Program_Overview7"/>
      <sheetName val="Plant_Data7"/>
      <sheetName val="Team_종합6"/>
      <sheetName val="LY7_vs_3800SC_PMT_Coding6"/>
      <sheetName val="3800SC_Costbook6"/>
      <sheetName val="2000_(원본)6"/>
      <sheetName val="진행_DATA_(2)6"/>
      <sheetName val="MHver0p8_xls6"/>
      <sheetName val="Investment_Input3"/>
      <sheetName val="Monte_Carlo_Input3"/>
      <sheetName val="Volume_Input3"/>
      <sheetName val="Struct_Cost_Input3"/>
      <sheetName val="Terminal_Value3"/>
      <sheetName val="Calendar_20061"/>
      <sheetName val="Value_Analysis_-_Sheet_11"/>
      <sheetName val="Business_Structure1"/>
      <sheetName val="조립전제및_투자비10"/>
      <sheetName val="Gene_Chart10"/>
      <sheetName val="0F_Safety10"/>
      <sheetName val="1_변경범위10"/>
      <sheetName val="Car_Input10"/>
      <sheetName val="Salary_0310"/>
      <sheetName val="0C_N&amp;V_PIT_GAP10"/>
      <sheetName val="견적_집계10"/>
      <sheetName val="GM_Master10"/>
      <sheetName val="Z41,Z42_이외total10"/>
      <sheetName val="0E_Energy10"/>
      <sheetName val="Overview_GBP10"/>
      <sheetName val="FX_Codes10"/>
      <sheetName val="Level_1-3_Change_Overview9"/>
      <sheetName val="TOP_Sheet_(2)8"/>
      <sheetName val="GG_S&amp;O_List7"/>
      <sheetName val="NI_988"/>
      <sheetName val="CASE_ASM8"/>
      <sheetName val="Cost_Template8"/>
      <sheetName val="Show_Car_Costs7"/>
      <sheetName val="Total_Machine_Cost7"/>
      <sheetName val="4_Design&amp;PreProdBuild8"/>
      <sheetName val="10_PPAP&amp;Pilot8"/>
      <sheetName val="1_Program_Overview8"/>
      <sheetName val="Plant_Data8"/>
      <sheetName val="Team_종합7"/>
      <sheetName val="LY7_vs_3800SC_PMT_Coding7"/>
      <sheetName val="3800SC_Costbook7"/>
      <sheetName val="2000_(원본)7"/>
      <sheetName val="진행_DATA_(2)7"/>
      <sheetName val="MHver0p8_xls7"/>
      <sheetName val="Investment_Input4"/>
      <sheetName val="Monte_Carlo_Input4"/>
      <sheetName val="Volume_Input4"/>
      <sheetName val="Struct_Cost_Input4"/>
      <sheetName val="Terminal_Value4"/>
      <sheetName val="Calendar_20062"/>
      <sheetName val="Value_Analysis_-_Sheet_12"/>
      <sheetName val="Business_Structure2"/>
      <sheetName val="조립전제및_투자비11"/>
      <sheetName val="Gene_Chart11"/>
      <sheetName val="0F_Safety11"/>
      <sheetName val="1_변경범위11"/>
      <sheetName val="Car_Input11"/>
      <sheetName val="Salary_0311"/>
      <sheetName val="0C_N&amp;V_PIT_GAP11"/>
      <sheetName val="견적_집계11"/>
      <sheetName val="GM_Master11"/>
      <sheetName val="Z41,Z42_이외total11"/>
      <sheetName val="0E_Energy11"/>
      <sheetName val="Overview_GBP11"/>
      <sheetName val="FX_Codes11"/>
      <sheetName val="Level_1-3_Change_Overview10"/>
      <sheetName val="TOP_Sheet_(2)9"/>
      <sheetName val="GG_S&amp;O_List8"/>
      <sheetName val="NI_989"/>
      <sheetName val="CASE_ASM9"/>
      <sheetName val="Cost_Template9"/>
      <sheetName val="Show_Car_Costs8"/>
      <sheetName val="Total_Machine_Cost8"/>
      <sheetName val="4_Design&amp;PreProdBuild9"/>
      <sheetName val="10_PPAP&amp;Pilot9"/>
      <sheetName val="1_Program_Overview9"/>
      <sheetName val="Plant_Data9"/>
      <sheetName val="Team_종합8"/>
      <sheetName val="LY7_vs_3800SC_PMT_Coding8"/>
      <sheetName val="3800SC_Costbook8"/>
      <sheetName val="2000_(원본)8"/>
      <sheetName val="진행_DATA_(2)8"/>
      <sheetName val="MHver0p8_xls8"/>
      <sheetName val="Investment_Input5"/>
      <sheetName val="Monte_Carlo_Input5"/>
      <sheetName val="Volume_Input5"/>
      <sheetName val="Struct_Cost_Input5"/>
      <sheetName val="Terminal_Value5"/>
      <sheetName val="Calendar_20063"/>
      <sheetName val="Value_Analysis_-_Sheet_13"/>
      <sheetName val="Business_Structure3"/>
      <sheetName val="조립전제및_투자비13"/>
      <sheetName val="Gene_Chart13"/>
      <sheetName val="0F_Safety13"/>
      <sheetName val="1_변경범위13"/>
      <sheetName val="Car_Input13"/>
      <sheetName val="Salary_0313"/>
      <sheetName val="0C_N&amp;V_PIT_GAP13"/>
      <sheetName val="견적_집계13"/>
      <sheetName val="GM_Master13"/>
      <sheetName val="Z41,Z42_이외total13"/>
      <sheetName val="0E_Energy13"/>
      <sheetName val="Overview_GBP13"/>
      <sheetName val="FX_Codes13"/>
      <sheetName val="Level_1-3_Change_Overview12"/>
      <sheetName val="TOP_Sheet_(2)11"/>
      <sheetName val="GG_S&amp;O_List10"/>
      <sheetName val="NI_9811"/>
      <sheetName val="CASE_ASM11"/>
      <sheetName val="Cost_Template11"/>
      <sheetName val="Show_Car_Costs10"/>
      <sheetName val="Total_Machine_Cost10"/>
      <sheetName val="4_Design&amp;PreProdBuild11"/>
      <sheetName val="10_PPAP&amp;Pilot11"/>
      <sheetName val="1_Program_Overview11"/>
      <sheetName val="Plant_Data11"/>
      <sheetName val="Team_종합10"/>
      <sheetName val="LY7_vs_3800SC_PMT_Coding10"/>
      <sheetName val="3800SC_Costbook10"/>
      <sheetName val="2000_(원본)10"/>
      <sheetName val="진행_DATA_(2)10"/>
      <sheetName val="MHver0p8_xls10"/>
      <sheetName val="Investment_Input7"/>
      <sheetName val="Monte_Carlo_Input7"/>
      <sheetName val="Volume_Input7"/>
      <sheetName val="Struct_Cost_Input7"/>
      <sheetName val="Terminal_Value7"/>
      <sheetName val="Calendar_20065"/>
      <sheetName val="Value_Analysis_-_Sheet_15"/>
      <sheetName val="Business_Structure5"/>
      <sheetName val="__Et01_m_hour01_man_hour_MHve_4"/>
      <sheetName val="__Et01_m_hour01_man_hour_MHve_5"/>
    </sheetNames>
    <definedNames>
      <definedName name="gethering" refersTo="#ССЫЛКА!"/>
      <definedName name="goto_managemant" refersTo="#ССЫЛКА!"/>
      <definedName name="printing" refersTo="#ССЫЛКА!" sheetId="0"/>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итул"/>
      <sheetName val="АКТИВ"/>
      <sheetName val="ПАССИВ"/>
      <sheetName val="Форма №2"/>
      <sheetName val="Платежи "/>
      <sheetName val="Форма №2а"/>
      <sheetName val="Форма №3"/>
      <sheetName val="Форма №4"/>
      <sheetName val="Валюта"/>
      <sheetName val="Форма №5"/>
      <sheetName val="Форма №6"/>
      <sheetName val="04,09"/>
      <sheetName val="Фин Митан"/>
      <sheetName val="COVER"/>
      <sheetName val="사양조정"/>
      <sheetName val="tab 19"/>
      <sheetName val="tab17"/>
      <sheetName val="Main"/>
      <sheetName val="Links"/>
      <sheetName val="ErrCheck"/>
      <sheetName val="ж а м и"/>
      <sheetName val="private"/>
    </sheetNames>
    <sheetDataSet>
      <sheetData sheetId="0" refreshError="1"/>
      <sheetData sheetId="1"/>
      <sheetData sheetId="2"/>
      <sheetData sheetId="3"/>
      <sheetData sheetId="4"/>
      <sheetData sheetId="5">
        <row r="2">
          <cell r="A2" t="str">
            <v>СПРАВКА О ДЕБИТОРСКОЙ И КРЕДИТОРСКОЙ ЗАДОЛЖЕННОСТЯХ</v>
          </cell>
        </row>
        <row r="4">
          <cell r="C4" t="str">
            <v>ИНН</v>
          </cell>
        </row>
        <row r="6">
          <cell r="C6" t="str">
            <v>3</v>
          </cell>
        </row>
      </sheetData>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 val="Форма №2а"/>
      <sheetName val="tab 19"/>
      <sheetName val="programa"/>
    </sheetNames>
    <sheetDataSet>
      <sheetData sheetId="0" refreshError="1"/>
      <sheetData sheetId="1" refreshError="1"/>
      <sheetData sheetId="2">
        <row r="13">
          <cell r="B13">
            <v>156643453</v>
          </cell>
        </row>
        <row r="80">
          <cell r="B80">
            <v>65008991</v>
          </cell>
        </row>
      </sheetData>
      <sheetData sheetId="3" refreshError="1"/>
      <sheetData sheetId="4">
        <row r="24">
          <cell r="H24">
            <v>1041323572</v>
          </cell>
        </row>
        <row r="38">
          <cell r="C38">
            <v>170957816</v>
          </cell>
          <cell r="D38">
            <v>879156907</v>
          </cell>
          <cell r="E38">
            <v>0</v>
          </cell>
          <cell r="F38">
            <v>147852302</v>
          </cell>
        </row>
      </sheetData>
      <sheetData sheetId="5" refreshError="1">
        <row r="13">
          <cell r="B13">
            <v>156643453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8">
          <cell r="H28">
            <v>1197967025</v>
          </cell>
        </row>
      </sheetData>
      <sheetData sheetId="17">
        <row r="24">
          <cell r="H24">
            <v>1041323572</v>
          </cell>
        </row>
      </sheetData>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тақсимот"/>
      <sheetName val="свод"/>
      <sheetName val="свод (тип)"/>
      <sheetName val="-"/>
      <sheetName val="1-2"/>
      <sheetName val="3-4"/>
      <sheetName val="5-6"/>
      <sheetName val="Analysis of Interest"/>
      <sheetName val="Calculation of Risk Weighted As"/>
      <sheetName val="Bank Assets Analysis"/>
      <sheetName val="Changes in Equity"/>
      <sheetName val="Bank Liabilities Analysis"/>
      <sheetName val="2017 таксимот 5 МБ +"/>
      <sheetName val="7 (2)"/>
      <sheetName val="tab 19"/>
      <sheetName val="Q2"/>
      <sheetName val="summary"/>
      <sheetName val="start_page"/>
      <sheetName val="PPP"/>
    </sheetNames>
    <sheetDataSet>
      <sheetData sheetId="0">
        <row r="1">
          <cell r="A1" t="str">
            <v>-</v>
          </cell>
          <cell r="B1" t="str">
            <v>-</v>
          </cell>
          <cell r="C1">
            <v>962</v>
          </cell>
          <cell r="D1" t="str">
            <v>Коракалпогистон Республикаси</v>
          </cell>
          <cell r="E1" t="str">
            <v>-</v>
          </cell>
          <cell r="F1" t="str">
            <v>-</v>
          </cell>
          <cell r="G1" t="str">
            <v>-</v>
          </cell>
          <cell r="H1" t="str">
            <v>-</v>
          </cell>
          <cell r="I1" t="str">
            <v>-</v>
          </cell>
          <cell r="J1" t="str">
            <v>-</v>
          </cell>
          <cell r="K1" t="str">
            <v>-</v>
          </cell>
          <cell r="L1" t="str">
            <v>-</v>
          </cell>
        </row>
        <row r="2">
          <cell r="A2" t="str">
            <v>1ССГ Чойкул, массив "Юкори тугулга"</v>
          </cell>
          <cell r="B2">
            <v>1</v>
          </cell>
          <cell r="C2" t="str">
            <v>Амударьинский</v>
          </cell>
          <cell r="D2" t="str">
            <v>ССГ Чойкул, массив "Юкори тугулга"</v>
          </cell>
          <cell r="E2">
            <v>52</v>
          </cell>
          <cell r="J2">
            <v>30</v>
          </cell>
          <cell r="L2">
            <v>22</v>
          </cell>
        </row>
        <row r="3">
          <cell r="A3" t="str">
            <v>1ССГ Урта каъла, массив "Вакум"</v>
          </cell>
          <cell r="B3">
            <v>1</v>
          </cell>
          <cell r="C3" t="str">
            <v>Амударьинский</v>
          </cell>
          <cell r="D3" t="str">
            <v>ССГ Урта каъла, массив "Вакум"</v>
          </cell>
          <cell r="E3">
            <v>30</v>
          </cell>
          <cell r="K3">
            <v>30</v>
          </cell>
        </row>
        <row r="4">
          <cell r="A4" t="str">
            <v>1ССГ Тош ёп массив "Такиркала"</v>
          </cell>
          <cell r="B4">
            <v>1</v>
          </cell>
          <cell r="C4" t="str">
            <v>Амударьинский</v>
          </cell>
          <cell r="D4" t="str">
            <v>ССГ Тош ёп массив "Такиркала"</v>
          </cell>
          <cell r="E4">
            <v>32</v>
          </cell>
          <cell r="F4">
            <v>2</v>
          </cell>
          <cell r="G4">
            <v>32</v>
          </cell>
        </row>
        <row r="5">
          <cell r="A5" t="str">
            <v>1ССГ Кипчак, массив "Бештам"</v>
          </cell>
          <cell r="B5">
            <v>1</v>
          </cell>
          <cell r="C5" t="str">
            <v>Амударьинский</v>
          </cell>
          <cell r="D5" t="str">
            <v>ССГ Кипчак, массив "Бештам"</v>
          </cell>
          <cell r="E5">
            <v>8</v>
          </cell>
          <cell r="L5">
            <v>8</v>
          </cell>
        </row>
        <row r="6">
          <cell r="A6" t="str">
            <v>1ССГ Шимон, массив "Кук-куз"</v>
          </cell>
          <cell r="B6">
            <v>1</v>
          </cell>
          <cell r="C6" t="str">
            <v>Берунийский</v>
          </cell>
          <cell r="D6" t="str">
            <v>ССГ Шимон, массив "Кук-куз"</v>
          </cell>
          <cell r="E6">
            <v>107</v>
          </cell>
          <cell r="F6">
            <v>2</v>
          </cell>
          <cell r="G6">
            <v>32</v>
          </cell>
          <cell r="J6">
            <v>45</v>
          </cell>
          <cell r="K6">
            <v>30</v>
          </cell>
        </row>
        <row r="7">
          <cell r="A7" t="str">
            <v xml:space="preserve">1ССГ Караузяк, массив "Караузяк"  </v>
          </cell>
          <cell r="B7">
            <v>1</v>
          </cell>
          <cell r="C7" t="str">
            <v>Караузякский</v>
          </cell>
          <cell r="D7" t="str">
            <v xml:space="preserve">ССГ Караузяк, массив "Караузяк"  </v>
          </cell>
          <cell r="E7">
            <v>16</v>
          </cell>
          <cell r="F7">
            <v>1</v>
          </cell>
          <cell r="G7">
            <v>16</v>
          </cell>
        </row>
        <row r="8">
          <cell r="A8" t="str">
            <v>1ССГ Навруз, массив "Канликул"</v>
          </cell>
          <cell r="B8">
            <v>1</v>
          </cell>
          <cell r="C8" t="str">
            <v>Канлыкульский</v>
          </cell>
          <cell r="D8" t="str">
            <v>ССГ Навруз, массив "Канликул"</v>
          </cell>
          <cell r="E8">
            <v>26</v>
          </cell>
          <cell r="F8">
            <v>1</v>
          </cell>
          <cell r="G8">
            <v>16</v>
          </cell>
          <cell r="J8">
            <v>10</v>
          </cell>
        </row>
        <row r="9">
          <cell r="A9" t="str">
            <v>1ССГ Кегейли, массив "Кегейли"</v>
          </cell>
          <cell r="B9">
            <v>1</v>
          </cell>
          <cell r="C9" t="str">
            <v>Кегейли</v>
          </cell>
          <cell r="D9" t="str">
            <v>ССГ Кегейли, массив "Кегейли"</v>
          </cell>
          <cell r="E9">
            <v>32</v>
          </cell>
          <cell r="F9">
            <v>2</v>
          </cell>
          <cell r="G9">
            <v>32</v>
          </cell>
        </row>
        <row r="10">
          <cell r="A10" t="str">
            <v>1ССГ Актуба, массив "М.Жуманазаров"</v>
          </cell>
          <cell r="B10">
            <v>1</v>
          </cell>
          <cell r="C10" t="str">
            <v>Кегейли</v>
          </cell>
          <cell r="D10" t="str">
            <v>ССГ Актуба, массив "М.Жуманазаров"</v>
          </cell>
          <cell r="E10">
            <v>10</v>
          </cell>
          <cell r="J10">
            <v>10</v>
          </cell>
        </row>
        <row r="11">
          <cell r="A11" t="str">
            <v>1ССГ Конырат, массив "Конырат"</v>
          </cell>
          <cell r="B11">
            <v>1</v>
          </cell>
          <cell r="C11" t="str">
            <v>Кунградский</v>
          </cell>
          <cell r="D11" t="str">
            <v>ССГ Конырат, массив "Конырат"</v>
          </cell>
          <cell r="E11">
            <v>30</v>
          </cell>
          <cell r="J11">
            <v>10</v>
          </cell>
          <cell r="K11">
            <v>10</v>
          </cell>
          <cell r="L11">
            <v>10</v>
          </cell>
        </row>
        <row r="12">
          <cell r="A12" t="str">
            <v>1ССГ Мынжарган, массив "Мынжарган"</v>
          </cell>
          <cell r="B12">
            <v>1</v>
          </cell>
          <cell r="C12" t="str">
            <v>Кунградский</v>
          </cell>
          <cell r="D12" t="str">
            <v>ССГ Мынжарган, массив "Мынжарган"</v>
          </cell>
          <cell r="E12">
            <v>16</v>
          </cell>
          <cell r="F12">
            <v>1</v>
          </cell>
          <cell r="G12">
            <v>16</v>
          </cell>
        </row>
        <row r="13">
          <cell r="A13" t="str">
            <v>1ССГ Елабад, массив "Елабад"</v>
          </cell>
          <cell r="B13">
            <v>1</v>
          </cell>
          <cell r="C13" t="str">
            <v>Кунградский</v>
          </cell>
          <cell r="D13" t="str">
            <v>ССГ Елабад, массив "Елабад"</v>
          </cell>
          <cell r="E13">
            <v>26</v>
          </cell>
          <cell r="F13">
            <v>1</v>
          </cell>
          <cell r="G13">
            <v>16</v>
          </cell>
          <cell r="L13">
            <v>10</v>
          </cell>
        </row>
        <row r="14">
          <cell r="A14" t="str">
            <v>1ССГ Муйнак, массив "Муйнак"</v>
          </cell>
          <cell r="B14">
            <v>1</v>
          </cell>
          <cell r="C14" t="str">
            <v>Муйнакский</v>
          </cell>
          <cell r="D14" t="str">
            <v>ССГ Муйнак, массив "Муйнак"</v>
          </cell>
          <cell r="E14">
            <v>16</v>
          </cell>
          <cell r="F14">
            <v>1</v>
          </cell>
          <cell r="G14">
            <v>16</v>
          </cell>
        </row>
        <row r="15">
          <cell r="A15" t="str">
            <v>1ССГ Саманбай массив "Хожакала"</v>
          </cell>
          <cell r="B15">
            <v>1</v>
          </cell>
          <cell r="C15" t="str">
            <v>Нукусский</v>
          </cell>
          <cell r="D15" t="str">
            <v>ССГ Саманбай массив "Хожакала"</v>
          </cell>
          <cell r="E15">
            <v>80</v>
          </cell>
          <cell r="F15">
            <v>5</v>
          </cell>
          <cell r="G15">
            <v>80</v>
          </cell>
        </row>
        <row r="16">
          <cell r="A16" t="str">
            <v>1ССГ Саманбай массив "Узункул 4"</v>
          </cell>
          <cell r="B16">
            <v>1</v>
          </cell>
          <cell r="C16" t="str">
            <v>Нукусский</v>
          </cell>
          <cell r="D16" t="str">
            <v>ССГ Саманбай массив "Узункул 4"</v>
          </cell>
          <cell r="E16">
            <v>36</v>
          </cell>
          <cell r="K16">
            <v>36</v>
          </cell>
        </row>
        <row r="17">
          <cell r="A17" t="str">
            <v>1ССГ Арбашы массив "Нукус"</v>
          </cell>
          <cell r="B17">
            <v>1</v>
          </cell>
          <cell r="C17" t="str">
            <v>Нукусский</v>
          </cell>
          <cell r="D17" t="str">
            <v>ССГ Арбашы массив "Нукус"</v>
          </cell>
          <cell r="E17">
            <v>76</v>
          </cell>
          <cell r="J17">
            <v>46</v>
          </cell>
          <cell r="L17">
            <v>30</v>
          </cell>
        </row>
        <row r="18">
          <cell r="A18" t="str">
            <v>1ССГ Дауир, массив "Дауир"</v>
          </cell>
          <cell r="B18">
            <v>1</v>
          </cell>
          <cell r="C18" t="str">
            <v>Тахтакупырский</v>
          </cell>
          <cell r="D18" t="str">
            <v>ССГ Дауир, массив "Дауир"</v>
          </cell>
          <cell r="E18">
            <v>16</v>
          </cell>
          <cell r="F18">
            <v>1</v>
          </cell>
          <cell r="G18">
            <v>16</v>
          </cell>
        </row>
        <row r="19">
          <cell r="A19" t="str">
            <v>1ССГ Шурахон, массив "Охун"</v>
          </cell>
          <cell r="B19">
            <v>1</v>
          </cell>
          <cell r="C19" t="str">
            <v>Турткульский</v>
          </cell>
          <cell r="D19" t="str">
            <v>ССГ Шурахон, массив "Охун"</v>
          </cell>
          <cell r="E19">
            <v>107</v>
          </cell>
          <cell r="F19">
            <v>2</v>
          </cell>
          <cell r="G19">
            <v>32</v>
          </cell>
          <cell r="J19">
            <v>16</v>
          </cell>
          <cell r="K19">
            <v>24</v>
          </cell>
          <cell r="L19">
            <v>35</v>
          </cell>
        </row>
        <row r="20">
          <cell r="A20" t="str">
            <v>1ССГ Саманкул, массив "Ойбек-2"</v>
          </cell>
          <cell r="B20">
            <v>1</v>
          </cell>
          <cell r="C20" t="str">
            <v>Ходжейлинский</v>
          </cell>
          <cell r="D20" t="str">
            <v>ССГ Саманкул, массив "Ойбек-2"</v>
          </cell>
          <cell r="E20">
            <v>8</v>
          </cell>
          <cell r="K20">
            <v>8</v>
          </cell>
        </row>
        <row r="21">
          <cell r="A21" t="str">
            <v>1ССГ Кулаб, массив "Тазабаз"</v>
          </cell>
          <cell r="B21">
            <v>1</v>
          </cell>
          <cell r="C21" t="str">
            <v>Ходжейлинский</v>
          </cell>
          <cell r="D21" t="str">
            <v>ССГ Кулаб, массив "Тазабаз"</v>
          </cell>
          <cell r="E21">
            <v>15</v>
          </cell>
          <cell r="J21">
            <v>15</v>
          </cell>
        </row>
        <row r="22">
          <cell r="A22" t="str">
            <v>1ССГ Жайхун, массив "Жайхун"</v>
          </cell>
          <cell r="B22">
            <v>1</v>
          </cell>
          <cell r="C22" t="str">
            <v>Ходжейлинский</v>
          </cell>
          <cell r="D22" t="str">
            <v>ССГ Жайхун, массив "Жайхун"</v>
          </cell>
          <cell r="E22">
            <v>34</v>
          </cell>
          <cell r="F22">
            <v>2</v>
          </cell>
          <cell r="G22">
            <v>32</v>
          </cell>
          <cell r="K22">
            <v>2</v>
          </cell>
        </row>
        <row r="23">
          <cell r="A23" t="str">
            <v>1ССГ Жана Кунграт, массив "Жана Кунграт"</v>
          </cell>
          <cell r="B23">
            <v>1</v>
          </cell>
          <cell r="C23" t="str">
            <v>Ходжейлинский</v>
          </cell>
          <cell r="D23" t="str">
            <v>ССГ Жана Кунграт, массив "Жана Кунграт"</v>
          </cell>
          <cell r="E23">
            <v>16</v>
          </cell>
          <cell r="F23">
            <v>1</v>
          </cell>
          <cell r="G23">
            <v>16</v>
          </cell>
        </row>
        <row r="24">
          <cell r="A24" t="str">
            <v>1ССГ Кенегес, массив "Айткушли"</v>
          </cell>
          <cell r="B24">
            <v>1</v>
          </cell>
          <cell r="C24" t="str">
            <v>Ходжейлинский</v>
          </cell>
          <cell r="D24" t="str">
            <v>ССГ Кенегес, массив "Айткушли"</v>
          </cell>
          <cell r="E24">
            <v>14</v>
          </cell>
          <cell r="J24">
            <v>14</v>
          </cell>
        </row>
        <row r="25">
          <cell r="A25" t="str">
            <v>1ССГ Бердак, массив "Бердак"</v>
          </cell>
          <cell r="B25">
            <v>1</v>
          </cell>
          <cell r="C25" t="str">
            <v>Чимбайский</v>
          </cell>
          <cell r="D25" t="str">
            <v>ССГ Бердак, массив "Бердак"</v>
          </cell>
          <cell r="E25">
            <v>16</v>
          </cell>
          <cell r="F25">
            <v>1</v>
          </cell>
          <cell r="G25">
            <v>16</v>
          </cell>
        </row>
        <row r="26">
          <cell r="A26" t="str">
            <v>1ССГ Тагжап, массив "Киши куйын"</v>
          </cell>
          <cell r="B26">
            <v>1</v>
          </cell>
          <cell r="C26" t="str">
            <v>Чимбайский</v>
          </cell>
          <cell r="D26" t="str">
            <v>ССГ Тагжап, массив "Киши куйын"</v>
          </cell>
          <cell r="E26">
            <v>10</v>
          </cell>
          <cell r="J26">
            <v>10</v>
          </cell>
        </row>
        <row r="27">
          <cell r="A27" t="str">
            <v>1ССГ Мамый, массив "Шуманой"</v>
          </cell>
          <cell r="B27">
            <v>1</v>
          </cell>
          <cell r="C27" t="str">
            <v>Шуманайский</v>
          </cell>
          <cell r="D27" t="str">
            <v>ССГ Мамый, массив "Шуманой"</v>
          </cell>
          <cell r="E27">
            <v>26</v>
          </cell>
          <cell r="F27">
            <v>1</v>
          </cell>
          <cell r="G27">
            <v>16</v>
          </cell>
          <cell r="J27">
            <v>10</v>
          </cell>
        </row>
        <row r="28">
          <cell r="A28" t="str">
            <v>1ССГ Навоий , массив "Навоий"</v>
          </cell>
          <cell r="B28">
            <v>1</v>
          </cell>
          <cell r="C28" t="str">
            <v>Элликкалинский</v>
          </cell>
          <cell r="D28" t="str">
            <v>ССГ Навоий , массив "Навоий"</v>
          </cell>
          <cell r="E28">
            <v>32</v>
          </cell>
          <cell r="F28">
            <v>2</v>
          </cell>
          <cell r="G28">
            <v>32</v>
          </cell>
        </row>
        <row r="29">
          <cell r="A29" t="str">
            <v>1ССГ Элликкаъла, массив "Элликкаъла"</v>
          </cell>
          <cell r="B29">
            <v>1</v>
          </cell>
          <cell r="C29" t="str">
            <v>Элликкалинский</v>
          </cell>
          <cell r="D29" t="str">
            <v>ССГ Элликкаъла, массив "Элликкаъла"</v>
          </cell>
          <cell r="E29">
            <v>65</v>
          </cell>
          <cell r="J29">
            <v>31</v>
          </cell>
          <cell r="K29">
            <v>24</v>
          </cell>
          <cell r="L29">
            <v>10</v>
          </cell>
        </row>
        <row r="30">
          <cell r="A30" t="str">
            <v>1ССГ Сарабий, массив "Сарабий"</v>
          </cell>
          <cell r="B30">
            <v>1</v>
          </cell>
          <cell r="C30" t="str">
            <v>Элликкалинский</v>
          </cell>
          <cell r="D30" t="str">
            <v>ССГ Сарабий, массив "Сарабий"</v>
          </cell>
          <cell r="E30">
            <v>5</v>
          </cell>
          <cell r="L30">
            <v>5</v>
          </cell>
        </row>
        <row r="31">
          <cell r="A31" t="str">
            <v>1ССГ Кыркыз, массив "Кырккыз"</v>
          </cell>
          <cell r="B31">
            <v>1</v>
          </cell>
          <cell r="C31" t="str">
            <v>Элликкалинский</v>
          </cell>
          <cell r="D31" t="str">
            <v>ССГ Кыркыз, массив "Кырккыз"</v>
          </cell>
          <cell r="E31">
            <v>5</v>
          </cell>
          <cell r="L31">
            <v>5</v>
          </cell>
        </row>
        <row r="32">
          <cell r="C32">
            <v>1165</v>
          </cell>
          <cell r="D32" t="str">
            <v>Андижон вилояти</v>
          </cell>
          <cell r="E32">
            <v>1165</v>
          </cell>
          <cell r="F32">
            <v>24</v>
          </cell>
          <cell r="G32">
            <v>384</v>
          </cell>
          <cell r="J32">
            <v>506</v>
          </cell>
          <cell r="K32">
            <v>275</v>
          </cell>
        </row>
        <row r="33">
          <cell r="A33" t="str">
            <v xml:space="preserve">2 Й.Охунбобоев массиви </v>
          </cell>
          <cell r="B33">
            <v>2</v>
          </cell>
          <cell r="C33" t="str">
            <v>Андижон тумани</v>
          </cell>
          <cell r="D33" t="str">
            <v xml:space="preserve"> Й.Охунбобоев массиви </v>
          </cell>
          <cell r="E33">
            <v>40</v>
          </cell>
          <cell r="J33">
            <v>40</v>
          </cell>
        </row>
        <row r="34">
          <cell r="A34" t="str">
            <v>2"Куйган-ёр" ШФЙ, Ў.Юсупов кўчаси</v>
          </cell>
          <cell r="B34">
            <v>2</v>
          </cell>
          <cell r="C34" t="str">
            <v>Андижон тумани</v>
          </cell>
          <cell r="D34" t="str">
            <v>"Куйган-ёр" ШФЙ, Ў.Юсупов кўчаси</v>
          </cell>
          <cell r="E34">
            <v>64</v>
          </cell>
          <cell r="F34">
            <v>4</v>
          </cell>
          <cell r="G34">
            <v>64</v>
          </cell>
        </row>
        <row r="35">
          <cell r="A35" t="str">
            <v>2Шарқ ҳақиқати массиви</v>
          </cell>
          <cell r="B35">
            <v>2</v>
          </cell>
          <cell r="C35" t="str">
            <v>Асака тумани</v>
          </cell>
          <cell r="D35" t="str">
            <v>Шарқ ҳақиқати массиви</v>
          </cell>
          <cell r="E35">
            <v>22</v>
          </cell>
          <cell r="J35">
            <v>22</v>
          </cell>
        </row>
        <row r="36">
          <cell r="A36" t="str">
            <v>2Ободлик ҚФЙ, Навкан МФЙ</v>
          </cell>
          <cell r="B36">
            <v>2</v>
          </cell>
          <cell r="C36" t="str">
            <v>Асака тумани</v>
          </cell>
          <cell r="D36" t="str">
            <v>Ободлик ҚФЙ, Навкан МФЙ</v>
          </cell>
          <cell r="E36">
            <v>32</v>
          </cell>
          <cell r="F36">
            <v>2</v>
          </cell>
          <cell r="G36">
            <v>32</v>
          </cell>
        </row>
        <row r="37">
          <cell r="A37" t="str">
            <v>2Улугбек массиви</v>
          </cell>
          <cell r="B37">
            <v>2</v>
          </cell>
          <cell r="C37" t="str">
            <v>Балиқчи тумани</v>
          </cell>
          <cell r="D37" t="str">
            <v>Улугбек массиви</v>
          </cell>
          <cell r="E37">
            <v>50</v>
          </cell>
          <cell r="F37">
            <v>2</v>
          </cell>
          <cell r="G37">
            <v>32</v>
          </cell>
          <cell r="J37">
            <v>18</v>
          </cell>
        </row>
        <row r="38">
          <cell r="A38" t="str">
            <v>2Жўраполвон массиви</v>
          </cell>
          <cell r="B38">
            <v>2</v>
          </cell>
          <cell r="C38" t="str">
            <v>Булоқбоши тумани</v>
          </cell>
          <cell r="D38" t="str">
            <v>Жўраполвон массиви</v>
          </cell>
          <cell r="E38">
            <v>25</v>
          </cell>
          <cell r="F38">
            <v>1</v>
          </cell>
          <cell r="G38">
            <v>16</v>
          </cell>
          <cell r="J38">
            <v>9</v>
          </cell>
        </row>
        <row r="39">
          <cell r="A39" t="str">
            <v>2 Ўзбекистон массиви</v>
          </cell>
          <cell r="B39">
            <v>2</v>
          </cell>
          <cell r="C39" t="str">
            <v>Бўз тумани</v>
          </cell>
          <cell r="D39" t="str">
            <v xml:space="preserve"> Ўзбекистон массиви</v>
          </cell>
          <cell r="E39">
            <v>10</v>
          </cell>
          <cell r="J39">
            <v>10</v>
          </cell>
        </row>
        <row r="40">
          <cell r="A40" t="str">
            <v>2 Ўзбекистон массиви</v>
          </cell>
          <cell r="B40">
            <v>2</v>
          </cell>
          <cell r="C40" t="str">
            <v>Бўз тумани</v>
          </cell>
          <cell r="D40" t="str">
            <v xml:space="preserve"> Ўзбекистон массиви</v>
          </cell>
          <cell r="E40">
            <v>16</v>
          </cell>
          <cell r="F40">
            <v>1</v>
          </cell>
          <cell r="G40">
            <v>16</v>
          </cell>
        </row>
        <row r="41">
          <cell r="A41" t="str">
            <v>2А.Темур массиви</v>
          </cell>
          <cell r="B41">
            <v>2</v>
          </cell>
          <cell r="C41" t="str">
            <v>Жалақудуқ тумани</v>
          </cell>
          <cell r="D41" t="str">
            <v>А.Темур массиви</v>
          </cell>
          <cell r="E41">
            <v>30</v>
          </cell>
          <cell r="F41">
            <v>1</v>
          </cell>
          <cell r="G41">
            <v>16</v>
          </cell>
          <cell r="J41">
            <v>14</v>
          </cell>
        </row>
        <row r="42">
          <cell r="A42" t="str">
            <v>2Тиллабоев массиви</v>
          </cell>
          <cell r="B42">
            <v>2</v>
          </cell>
          <cell r="C42" t="str">
            <v>Избоскан тумани</v>
          </cell>
          <cell r="D42" t="str">
            <v>Тиллабоев массиви</v>
          </cell>
          <cell r="E42">
            <v>50</v>
          </cell>
          <cell r="F42">
            <v>2</v>
          </cell>
          <cell r="G42">
            <v>32</v>
          </cell>
          <cell r="J42">
            <v>18</v>
          </cell>
        </row>
        <row r="43">
          <cell r="A43" t="str">
            <v>2Қўтқар массиви</v>
          </cell>
          <cell r="B43">
            <v>2</v>
          </cell>
          <cell r="C43" t="str">
            <v>Қўрғонтепа тумани</v>
          </cell>
          <cell r="D43" t="str">
            <v>Қўтқар массиви</v>
          </cell>
          <cell r="E43">
            <v>8</v>
          </cell>
          <cell r="J43">
            <v>8</v>
          </cell>
        </row>
        <row r="44">
          <cell r="A44" t="str">
            <v>2Қорасув массиви</v>
          </cell>
          <cell r="B44">
            <v>2</v>
          </cell>
          <cell r="C44" t="str">
            <v>Қўрғонтепа тумани</v>
          </cell>
          <cell r="D44" t="str">
            <v>Қорасув массиви</v>
          </cell>
          <cell r="E44">
            <v>16</v>
          </cell>
          <cell r="F44">
            <v>1</v>
          </cell>
          <cell r="G44">
            <v>16</v>
          </cell>
        </row>
        <row r="45">
          <cell r="A45" t="str">
            <v>2Маъмуробод массиви</v>
          </cell>
          <cell r="B45">
            <v>2</v>
          </cell>
          <cell r="C45" t="str">
            <v>Қўрғонтепа тумани</v>
          </cell>
          <cell r="D45" t="str">
            <v>Маъмуробод массиви</v>
          </cell>
          <cell r="E45">
            <v>16</v>
          </cell>
          <cell r="F45">
            <v>1</v>
          </cell>
          <cell r="G45">
            <v>16</v>
          </cell>
        </row>
        <row r="46">
          <cell r="A46" t="str">
            <v>2М.Тожибоев массиви</v>
          </cell>
          <cell r="B46">
            <v>2</v>
          </cell>
          <cell r="C46" t="str">
            <v>Мархамат тумани</v>
          </cell>
          <cell r="D46" t="str">
            <v>М.Тожибоев массиви</v>
          </cell>
          <cell r="E46">
            <v>73</v>
          </cell>
          <cell r="F46">
            <v>2</v>
          </cell>
          <cell r="G46">
            <v>32</v>
          </cell>
          <cell r="J46">
            <v>41</v>
          </cell>
        </row>
        <row r="47">
          <cell r="A47" t="str">
            <v>2  Ёқубов массиви</v>
          </cell>
          <cell r="B47">
            <v>2</v>
          </cell>
          <cell r="C47" t="str">
            <v>Пахтаобод тумани</v>
          </cell>
          <cell r="D47" t="str">
            <v xml:space="preserve">  Ёқубов массиви</v>
          </cell>
          <cell r="E47">
            <v>40</v>
          </cell>
          <cell r="F47">
            <v>1</v>
          </cell>
          <cell r="G47">
            <v>16</v>
          </cell>
          <cell r="J47">
            <v>24</v>
          </cell>
        </row>
        <row r="48">
          <cell r="A48" t="str">
            <v>2С.Ашуров</v>
          </cell>
          <cell r="B48">
            <v>2</v>
          </cell>
          <cell r="C48" t="str">
            <v>Олтинкўл тумани</v>
          </cell>
          <cell r="D48" t="str">
            <v>С.Ашуров</v>
          </cell>
          <cell r="E48">
            <v>509</v>
          </cell>
          <cell r="F48">
            <v>2</v>
          </cell>
          <cell r="G48">
            <v>32</v>
          </cell>
          <cell r="J48">
            <v>202</v>
          </cell>
          <cell r="K48">
            <v>275</v>
          </cell>
        </row>
        <row r="49">
          <cell r="A49" t="str">
            <v>2  Оқ-олтин массиви</v>
          </cell>
          <cell r="B49">
            <v>2</v>
          </cell>
          <cell r="C49" t="str">
            <v>Улуғнор тумани</v>
          </cell>
          <cell r="D49" t="str">
            <v xml:space="preserve">  Оқ-олтин массиви</v>
          </cell>
          <cell r="E49">
            <v>16</v>
          </cell>
          <cell r="F49">
            <v>1</v>
          </cell>
          <cell r="G49">
            <v>16</v>
          </cell>
        </row>
        <row r="50">
          <cell r="A50" t="str">
            <v>2Ўзбекистон массиви</v>
          </cell>
          <cell r="B50">
            <v>2</v>
          </cell>
          <cell r="C50" t="str">
            <v>Хўжаобод тумани</v>
          </cell>
          <cell r="D50" t="str">
            <v>Ўзбекистон массиви</v>
          </cell>
          <cell r="E50">
            <v>32</v>
          </cell>
          <cell r="F50">
            <v>1</v>
          </cell>
          <cell r="G50">
            <v>16</v>
          </cell>
          <cell r="J50">
            <v>16</v>
          </cell>
        </row>
        <row r="51">
          <cell r="A51" t="str">
            <v xml:space="preserve">2 Янги Вахим массиви </v>
          </cell>
          <cell r="B51">
            <v>2</v>
          </cell>
          <cell r="C51" t="str">
            <v>Шахрихон тумани</v>
          </cell>
          <cell r="D51" t="str">
            <v xml:space="preserve"> Янги Вахим массиви </v>
          </cell>
          <cell r="E51">
            <v>116</v>
          </cell>
          <cell r="F51">
            <v>2</v>
          </cell>
          <cell r="G51">
            <v>32</v>
          </cell>
          <cell r="J51">
            <v>84</v>
          </cell>
        </row>
        <row r="52">
          <cell r="C52">
            <v>1142</v>
          </cell>
          <cell r="D52" t="str">
            <v>Бухоро вилояти</v>
          </cell>
          <cell r="E52">
            <v>1142</v>
          </cell>
          <cell r="F52">
            <v>14</v>
          </cell>
          <cell r="G52">
            <v>224</v>
          </cell>
          <cell r="J52">
            <v>124</v>
          </cell>
          <cell r="K52">
            <v>510</v>
          </cell>
          <cell r="L52">
            <v>284</v>
          </cell>
        </row>
        <row r="53">
          <cell r="A53" t="str">
            <v>3Чорбоғ ҚФЙ Ёшботир а/п</v>
          </cell>
          <cell r="B53">
            <v>3</v>
          </cell>
          <cell r="C53" t="str">
            <v>Олот тумани</v>
          </cell>
          <cell r="D53" t="str">
            <v>Чорбоғ ҚФЙ Ёшботир а/п</v>
          </cell>
          <cell r="E53">
            <v>26</v>
          </cell>
          <cell r="F53">
            <v>1</v>
          </cell>
          <cell r="G53">
            <v>16</v>
          </cell>
          <cell r="K53">
            <v>10</v>
          </cell>
        </row>
        <row r="54">
          <cell r="A54" t="str">
            <v>3Лоша ҚФЙ  Удурги а/п</v>
          </cell>
          <cell r="B54">
            <v>3</v>
          </cell>
          <cell r="C54" t="str">
            <v>Бухоро тумани</v>
          </cell>
          <cell r="D54" t="str">
            <v>Лоша ҚФЙ  Удурги а/п</v>
          </cell>
          <cell r="E54">
            <v>158</v>
          </cell>
          <cell r="J54">
            <v>4</v>
          </cell>
          <cell r="K54">
            <v>154</v>
          </cell>
        </row>
        <row r="55">
          <cell r="A55" t="str">
            <v>3Шехонча ҚФЙ  Шехонча а/п</v>
          </cell>
          <cell r="B55">
            <v>3</v>
          </cell>
          <cell r="C55" t="str">
            <v>Бухоро тумани</v>
          </cell>
          <cell r="D55" t="str">
            <v>Шехонча ҚФЙ  Шехонча а/п</v>
          </cell>
          <cell r="E55">
            <v>120</v>
          </cell>
          <cell r="K55">
            <v>120</v>
          </cell>
        </row>
        <row r="56">
          <cell r="A56" t="str">
            <v>3Шергирон ҚФЙ  Работипоён а/п</v>
          </cell>
          <cell r="B56">
            <v>3</v>
          </cell>
          <cell r="C56" t="str">
            <v>Бухоро тумани</v>
          </cell>
          <cell r="D56" t="str">
            <v>Шергирон ҚФЙ  Работипоён а/п</v>
          </cell>
          <cell r="E56">
            <v>50</v>
          </cell>
          <cell r="K56">
            <v>50</v>
          </cell>
        </row>
        <row r="57">
          <cell r="A57" t="str">
            <v xml:space="preserve">3Истиқбол ҚФЙ Работак а/п </v>
          </cell>
          <cell r="B57">
            <v>3</v>
          </cell>
          <cell r="C57" t="str">
            <v>Бухоро тумани</v>
          </cell>
          <cell r="D57" t="str">
            <v xml:space="preserve">Истиқбол ҚФЙ Работак а/п </v>
          </cell>
          <cell r="E57">
            <v>134</v>
          </cell>
          <cell r="F57">
            <v>4</v>
          </cell>
          <cell r="G57">
            <v>64</v>
          </cell>
          <cell r="J57">
            <v>10</v>
          </cell>
          <cell r="K57">
            <v>60</v>
          </cell>
        </row>
        <row r="58">
          <cell r="A58" t="str">
            <v>3Шергирон ҚФЙ  Шалғамхўрон а/п</v>
          </cell>
          <cell r="B58">
            <v>3</v>
          </cell>
          <cell r="C58" t="str">
            <v>Бухоро тумани</v>
          </cell>
          <cell r="D58" t="str">
            <v>Шергирон ҚФЙ  Шалғамхўрон а/п</v>
          </cell>
          <cell r="E58">
            <v>20</v>
          </cell>
          <cell r="K58">
            <v>20</v>
          </cell>
        </row>
        <row r="59">
          <cell r="A59" t="str">
            <v>3Халач ҚФЙ  Шакаркент а/п</v>
          </cell>
          <cell r="B59">
            <v>3</v>
          </cell>
          <cell r="C59" t="str">
            <v>Вобкент тумани</v>
          </cell>
          <cell r="D59" t="str">
            <v>Халач ҚФЙ  Шакаркент а/п</v>
          </cell>
          <cell r="E59">
            <v>46</v>
          </cell>
          <cell r="F59">
            <v>1</v>
          </cell>
          <cell r="G59">
            <v>16</v>
          </cell>
          <cell r="J59">
            <v>10</v>
          </cell>
          <cell r="K59">
            <v>20</v>
          </cell>
        </row>
        <row r="60">
          <cell r="A60" t="str">
            <v>3Алели ҚФЙ  Навгади а/п</v>
          </cell>
          <cell r="B60">
            <v>3</v>
          </cell>
          <cell r="C60" t="str">
            <v>Жондор тумани</v>
          </cell>
          <cell r="D60" t="str">
            <v>Алели ҚФЙ  Навгади а/п</v>
          </cell>
          <cell r="E60">
            <v>32</v>
          </cell>
          <cell r="F60">
            <v>1</v>
          </cell>
          <cell r="G60">
            <v>16</v>
          </cell>
          <cell r="J60">
            <v>10</v>
          </cell>
          <cell r="K60">
            <v>6</v>
          </cell>
        </row>
        <row r="61">
          <cell r="A61" t="str">
            <v>3Зиёрат ҚФЙ Бобои Сомми а/п</v>
          </cell>
          <cell r="B61">
            <v>3</v>
          </cell>
          <cell r="C61" t="str">
            <v>Коракул тумани</v>
          </cell>
          <cell r="D61" t="str">
            <v>Зиёрат ҚФЙ Бобои Сомми а/п</v>
          </cell>
          <cell r="E61">
            <v>10</v>
          </cell>
          <cell r="J61">
            <v>10</v>
          </cell>
        </row>
        <row r="62">
          <cell r="A62" t="str">
            <v>3Қоракўл ҚФЙ  Мўйтоб а/п</v>
          </cell>
          <cell r="B62">
            <v>3</v>
          </cell>
          <cell r="C62" t="str">
            <v>Коракул тумани</v>
          </cell>
          <cell r="D62" t="str">
            <v>Қоракўл ҚФЙ  Мўйтоб а/п</v>
          </cell>
          <cell r="E62">
            <v>22</v>
          </cell>
          <cell r="F62">
            <v>1</v>
          </cell>
          <cell r="G62">
            <v>16</v>
          </cell>
          <cell r="K62">
            <v>6</v>
          </cell>
        </row>
        <row r="63">
          <cell r="A63" t="str">
            <v>3Беклар ҚФЙ Шўробод а/п</v>
          </cell>
          <cell r="B63">
            <v>3</v>
          </cell>
          <cell r="C63" t="str">
            <v>Когон тумани</v>
          </cell>
          <cell r="D63" t="str">
            <v>Беклар ҚФЙ Шўробод а/п</v>
          </cell>
          <cell r="E63">
            <v>152</v>
          </cell>
          <cell r="F63">
            <v>1</v>
          </cell>
          <cell r="G63">
            <v>16</v>
          </cell>
          <cell r="J63">
            <v>20</v>
          </cell>
          <cell r="K63">
            <v>64</v>
          </cell>
          <cell r="L63">
            <v>52</v>
          </cell>
        </row>
        <row r="64">
          <cell r="A64" t="str">
            <v>3Беклар ҚФЙ  Дехмирзаен а/п</v>
          </cell>
          <cell r="B64">
            <v>3</v>
          </cell>
          <cell r="C64" t="str">
            <v>Когон тумани</v>
          </cell>
          <cell r="D64" t="str">
            <v>Беклар ҚФЙ  Дехмирзаен а/п</v>
          </cell>
          <cell r="E64">
            <v>128</v>
          </cell>
          <cell r="L64">
            <v>128</v>
          </cell>
        </row>
        <row r="65">
          <cell r="A65" t="str">
            <v>3Бўзачи ҚФЙ  Сардоба а/п</v>
          </cell>
          <cell r="B65">
            <v>3</v>
          </cell>
          <cell r="C65" t="str">
            <v>Коровулбозор тумани</v>
          </cell>
          <cell r="D65" t="str">
            <v>Бўзачи ҚФЙ  Сардоба а/п</v>
          </cell>
          <cell r="E65">
            <v>26</v>
          </cell>
          <cell r="F65">
            <v>1</v>
          </cell>
          <cell r="G65">
            <v>16</v>
          </cell>
          <cell r="J65">
            <v>10</v>
          </cell>
        </row>
        <row r="66">
          <cell r="A66" t="str">
            <v>3Ибн-Сино ҚФЙ  Янгитурмуш а/п</v>
          </cell>
          <cell r="B66">
            <v>3</v>
          </cell>
          <cell r="C66" t="str">
            <v>Пешку тумани</v>
          </cell>
          <cell r="D66" t="str">
            <v>Ибн-Сино ҚФЙ  Янгитурмуш а/п</v>
          </cell>
          <cell r="E66">
            <v>26</v>
          </cell>
          <cell r="F66">
            <v>1</v>
          </cell>
          <cell r="G66">
            <v>16</v>
          </cell>
          <cell r="J66">
            <v>10</v>
          </cell>
        </row>
        <row r="67">
          <cell r="A67" t="str">
            <v>3Афросиёб МФЙ М.Самосий кўчаси</v>
          </cell>
          <cell r="B67">
            <v>3</v>
          </cell>
          <cell r="C67" t="str">
            <v>Ромитан тумани</v>
          </cell>
          <cell r="D67" t="str">
            <v>Афросиёб МФЙ М.Самосий кўчаси</v>
          </cell>
          <cell r="E67">
            <v>16</v>
          </cell>
          <cell r="F67">
            <v>1</v>
          </cell>
          <cell r="G67">
            <v>16</v>
          </cell>
        </row>
        <row r="68">
          <cell r="A68" t="str">
            <v>3Газли МФЙ Газли а/п</v>
          </cell>
          <cell r="B68">
            <v>3</v>
          </cell>
          <cell r="C68" t="str">
            <v>Ромитан тумани</v>
          </cell>
          <cell r="D68" t="str">
            <v>Газли МФЙ Газли а/п</v>
          </cell>
          <cell r="E68">
            <v>10</v>
          </cell>
          <cell r="J68">
            <v>10</v>
          </cell>
        </row>
        <row r="69">
          <cell r="A69" t="str">
            <v>3С.Жўра ҚФЙ  Мирзокул а/п</v>
          </cell>
          <cell r="B69">
            <v>3</v>
          </cell>
          <cell r="C69" t="str">
            <v>Шофиркон тумани</v>
          </cell>
          <cell r="D69" t="str">
            <v>С.Жўра ҚФЙ  Мирзокул а/п</v>
          </cell>
          <cell r="E69">
            <v>10</v>
          </cell>
          <cell r="J69">
            <v>10</v>
          </cell>
        </row>
        <row r="70">
          <cell r="A70" t="str">
            <v xml:space="preserve">3С.Жўра ҚФЙ  С.Жўра а/п </v>
          </cell>
          <cell r="B70">
            <v>3</v>
          </cell>
          <cell r="C70" t="str">
            <v>Шофиркон тумани</v>
          </cell>
          <cell r="D70" t="str">
            <v xml:space="preserve">С.Жўра ҚФЙ  С.Жўра а/п </v>
          </cell>
          <cell r="E70">
            <v>16</v>
          </cell>
          <cell r="F70">
            <v>1</v>
          </cell>
          <cell r="G70">
            <v>16</v>
          </cell>
        </row>
        <row r="71">
          <cell r="A71" t="str">
            <v>3Позагари ҚФЙ Тукол а/п</v>
          </cell>
          <cell r="B71">
            <v>3</v>
          </cell>
          <cell r="C71" t="str">
            <v>Ғиждувон тумани</v>
          </cell>
          <cell r="D71" t="str">
            <v>Позагари ҚФЙ Тукол а/п</v>
          </cell>
          <cell r="E71">
            <v>85</v>
          </cell>
          <cell r="L71">
            <v>85</v>
          </cell>
        </row>
        <row r="72">
          <cell r="A72" t="str">
            <v>3Позагари ҚФЙ  Ўзбакон а/п</v>
          </cell>
          <cell r="B72">
            <v>3</v>
          </cell>
          <cell r="C72" t="str">
            <v>Ғиждувон тумани</v>
          </cell>
          <cell r="D72" t="str">
            <v>Позагари ҚФЙ  Ўзбакон а/п</v>
          </cell>
          <cell r="E72">
            <v>55</v>
          </cell>
          <cell r="F72">
            <v>1</v>
          </cell>
          <cell r="G72">
            <v>16</v>
          </cell>
          <cell r="J72">
            <v>20</v>
          </cell>
          <cell r="L72">
            <v>19</v>
          </cell>
        </row>
        <row r="73">
          <cell r="C73">
            <v>908</v>
          </cell>
          <cell r="D73" t="str">
            <v>Жиззах вилояти</v>
          </cell>
          <cell r="E73">
            <v>908</v>
          </cell>
          <cell r="F73">
            <v>32</v>
          </cell>
          <cell r="G73">
            <v>512</v>
          </cell>
          <cell r="J73">
            <v>230</v>
          </cell>
          <cell r="K73">
            <v>166</v>
          </cell>
        </row>
        <row r="74">
          <cell r="A74" t="str">
            <v xml:space="preserve">4"Бобур" МФЙ Бобур массив </v>
          </cell>
          <cell r="B74">
            <v>4</v>
          </cell>
          <cell r="C74" t="str">
            <v>Арнасой тумани</v>
          </cell>
          <cell r="D74" t="str">
            <v xml:space="preserve">"Бобур" МФЙ Бобур массив </v>
          </cell>
          <cell r="E74">
            <v>42</v>
          </cell>
          <cell r="F74">
            <v>2</v>
          </cell>
          <cell r="G74">
            <v>32</v>
          </cell>
          <cell r="J74">
            <v>10</v>
          </cell>
        </row>
        <row r="75">
          <cell r="A75" t="str">
            <v>4"Октош" ҚФЙ Сарой массив</v>
          </cell>
          <cell r="B75">
            <v>4</v>
          </cell>
          <cell r="C75" t="str">
            <v>Бахмал тумани</v>
          </cell>
          <cell r="D75" t="str">
            <v>"Октош" ҚФЙ Сарой массив</v>
          </cell>
          <cell r="E75">
            <v>52</v>
          </cell>
          <cell r="F75">
            <v>2</v>
          </cell>
          <cell r="G75">
            <v>32</v>
          </cell>
          <cell r="J75">
            <v>12</v>
          </cell>
          <cell r="K75">
            <v>8</v>
          </cell>
        </row>
        <row r="76">
          <cell r="A76" t="str">
            <v>4"Мирзабулоқ" ҚФЙ Мирзабулоқ массиви</v>
          </cell>
          <cell r="B76">
            <v>4</v>
          </cell>
          <cell r="C76" t="str">
            <v>Ғаллаорол тумани</v>
          </cell>
          <cell r="D76" t="str">
            <v>"Мирзабулоқ" ҚФЙ Мирзабулоқ массиви</v>
          </cell>
          <cell r="E76">
            <v>78</v>
          </cell>
          <cell r="F76">
            <v>3</v>
          </cell>
          <cell r="G76">
            <v>48</v>
          </cell>
          <cell r="J76">
            <v>18</v>
          </cell>
          <cell r="K76">
            <v>12</v>
          </cell>
        </row>
        <row r="77">
          <cell r="A77" t="str">
            <v>4"Мевазор" ҚФЙ Мевазор массиви</v>
          </cell>
          <cell r="B77">
            <v>4</v>
          </cell>
          <cell r="C77" t="str">
            <v>Дўстлик тумани</v>
          </cell>
          <cell r="D77" t="str">
            <v>"Мевазор" ҚФЙ Мевазор массиви</v>
          </cell>
          <cell r="E77">
            <v>20</v>
          </cell>
          <cell r="J77">
            <v>12</v>
          </cell>
          <cell r="K77">
            <v>8</v>
          </cell>
        </row>
        <row r="78">
          <cell r="A78" t="str">
            <v>4"А.Навоий" МФЙ А.Навоий массиви</v>
          </cell>
          <cell r="B78">
            <v>4</v>
          </cell>
          <cell r="C78" t="str">
            <v>Дўстлик тумани</v>
          </cell>
          <cell r="D78" t="str">
            <v>"А.Навоий" МФЙ А.Навоий массиви</v>
          </cell>
          <cell r="E78">
            <v>32</v>
          </cell>
          <cell r="F78">
            <v>2</v>
          </cell>
          <cell r="G78">
            <v>32</v>
          </cell>
        </row>
        <row r="79">
          <cell r="A79" t="str">
            <v>4"Қўшбармоқ" ҚФЙ Қўшбармоқ массиви</v>
          </cell>
          <cell r="B79">
            <v>4</v>
          </cell>
          <cell r="C79" t="str">
            <v>Жиззах тумани</v>
          </cell>
          <cell r="D79" t="str">
            <v>"Қўшбармоқ" ҚФЙ Қўшбармоқ массиви</v>
          </cell>
          <cell r="E79">
            <v>52</v>
          </cell>
          <cell r="J79">
            <v>52</v>
          </cell>
        </row>
        <row r="80">
          <cell r="A80" t="str">
            <v>4"Уч-тепа" ҚФЙ Уч-тепа массиви</v>
          </cell>
          <cell r="B80">
            <v>4</v>
          </cell>
          <cell r="C80" t="str">
            <v>Жиззах тумани</v>
          </cell>
          <cell r="D80" t="str">
            <v>"Уч-тепа" ҚФЙ Уч-тепа массиви</v>
          </cell>
          <cell r="E80">
            <v>96</v>
          </cell>
          <cell r="F80">
            <v>6</v>
          </cell>
          <cell r="G80">
            <v>96</v>
          </cell>
        </row>
        <row r="81">
          <cell r="A81" t="str">
            <v>4"Қулама" ҚФЙ Қулама массиви</v>
          </cell>
          <cell r="B81">
            <v>4</v>
          </cell>
          <cell r="C81" t="str">
            <v>Жиззах тумани</v>
          </cell>
          <cell r="D81" t="str">
            <v>"Қулама" ҚФЙ Қулама массиви</v>
          </cell>
          <cell r="E81">
            <v>104</v>
          </cell>
          <cell r="K81">
            <v>104</v>
          </cell>
        </row>
        <row r="82">
          <cell r="A82" t="str">
            <v>4"Лалмикор" ҚФЙ Лалмикор массиви</v>
          </cell>
          <cell r="B82">
            <v>4</v>
          </cell>
          <cell r="C82" t="str">
            <v>Зарбдор тумани</v>
          </cell>
          <cell r="D82" t="str">
            <v>"Лалмикор" ҚФЙ Лалмикор массиви</v>
          </cell>
          <cell r="E82">
            <v>126</v>
          </cell>
          <cell r="F82">
            <v>6</v>
          </cell>
          <cell r="G82">
            <v>96</v>
          </cell>
          <cell r="J82">
            <v>30</v>
          </cell>
        </row>
        <row r="83">
          <cell r="A83" t="str">
            <v>4"Узун" ҚФЙ  С.Синдаров 1-массиви</v>
          </cell>
          <cell r="B83">
            <v>4</v>
          </cell>
          <cell r="C83" t="str">
            <v>Зафаробод тумани</v>
          </cell>
          <cell r="D83" t="str">
            <v>"Узун" ҚФЙ  С.Синдаров 1-массиви</v>
          </cell>
          <cell r="E83">
            <v>56</v>
          </cell>
          <cell r="F83">
            <v>3</v>
          </cell>
          <cell r="G83">
            <v>48</v>
          </cell>
          <cell r="K83">
            <v>8</v>
          </cell>
        </row>
        <row r="84">
          <cell r="A84" t="str">
            <v>4"Узун" ҚФЙ  С.Синдаров 2-массиви</v>
          </cell>
          <cell r="B84">
            <v>4</v>
          </cell>
          <cell r="C84" t="str">
            <v>Зафаробод тумани</v>
          </cell>
          <cell r="D84" t="str">
            <v>"Узун" ҚФЙ  С.Синдаров 2-массиви</v>
          </cell>
          <cell r="E84">
            <v>12</v>
          </cell>
          <cell r="J84">
            <v>12</v>
          </cell>
        </row>
        <row r="85">
          <cell r="A85" t="str">
            <v>4"Дуоба" ҚФЙ "Дуоба-3" қишлоғи Дуоба массиви</v>
          </cell>
          <cell r="B85">
            <v>4</v>
          </cell>
          <cell r="C85" t="str">
            <v>Зомин тумани</v>
          </cell>
          <cell r="D85" t="str">
            <v>"Дуоба" ҚФЙ "Дуоба-3" қишлоғи Дуоба массиви</v>
          </cell>
          <cell r="E85">
            <v>10</v>
          </cell>
          <cell r="K85">
            <v>10</v>
          </cell>
        </row>
        <row r="86">
          <cell r="A86" t="str">
            <v>4"Ширин" ҚФЙ "Небуса" қишлоғи Небуса массиви</v>
          </cell>
          <cell r="B86">
            <v>4</v>
          </cell>
          <cell r="C86" t="str">
            <v>Зомин тумани</v>
          </cell>
          <cell r="D86" t="str">
            <v>"Ширин" ҚФЙ "Небуса" қишлоғи Небуса массиви</v>
          </cell>
          <cell r="E86">
            <v>72</v>
          </cell>
          <cell r="F86">
            <v>2</v>
          </cell>
          <cell r="G86">
            <v>32</v>
          </cell>
          <cell r="J86">
            <v>40</v>
          </cell>
        </row>
        <row r="87">
          <cell r="A87" t="str">
            <v>4"Ғалаба" ҚФЙ Ғалаба массиви</v>
          </cell>
          <cell r="B87">
            <v>4</v>
          </cell>
          <cell r="C87" t="str">
            <v>Мирзачўл тумани</v>
          </cell>
          <cell r="D87" t="str">
            <v>"Ғалаба" ҚФЙ Ғалаба массиви</v>
          </cell>
          <cell r="E87">
            <v>52</v>
          </cell>
          <cell r="F87">
            <v>2</v>
          </cell>
          <cell r="G87">
            <v>32</v>
          </cell>
          <cell r="J87">
            <v>12</v>
          </cell>
          <cell r="K87">
            <v>8</v>
          </cell>
        </row>
        <row r="88">
          <cell r="A88" t="str">
            <v>4"Олмазор" ҚФЙ Олмазор массиви</v>
          </cell>
          <cell r="B88">
            <v>4</v>
          </cell>
          <cell r="C88" t="str">
            <v>Пахтакор тумани</v>
          </cell>
          <cell r="D88" t="str">
            <v>"Олмазор" ҚФЙ Олмазор массиви</v>
          </cell>
          <cell r="E88">
            <v>52</v>
          </cell>
          <cell r="F88">
            <v>2</v>
          </cell>
          <cell r="G88">
            <v>32</v>
          </cell>
          <cell r="J88">
            <v>12</v>
          </cell>
          <cell r="K88">
            <v>8</v>
          </cell>
        </row>
        <row r="89">
          <cell r="A89" t="str">
            <v>4"Осмонсой" ҚФЙ Тутак қишлоғи Тутак массиви</v>
          </cell>
          <cell r="B89">
            <v>4</v>
          </cell>
          <cell r="C89" t="str">
            <v>Фориш тумани</v>
          </cell>
          <cell r="D89" t="str">
            <v>"Осмонсой" ҚФЙ Тутак қишлоғи Тутак массиви</v>
          </cell>
          <cell r="E89">
            <v>26</v>
          </cell>
          <cell r="F89">
            <v>1</v>
          </cell>
          <cell r="G89">
            <v>16</v>
          </cell>
          <cell r="J89">
            <v>10</v>
          </cell>
        </row>
        <row r="90">
          <cell r="A90" t="str">
            <v>4"Шодлик" МФЙ Шодлик массиви</v>
          </cell>
          <cell r="B90">
            <v>4</v>
          </cell>
          <cell r="C90" t="str">
            <v>Янгиобод тумани</v>
          </cell>
          <cell r="D90" t="str">
            <v>"Шодлик" МФЙ Шодлик массиви</v>
          </cell>
          <cell r="E90">
            <v>26</v>
          </cell>
          <cell r="F90">
            <v>1</v>
          </cell>
          <cell r="G90">
            <v>16</v>
          </cell>
          <cell r="J90">
            <v>10</v>
          </cell>
        </row>
        <row r="91">
          <cell r="C91">
            <v>1523</v>
          </cell>
          <cell r="D91" t="str">
            <v>Кашкадарё вилояти</v>
          </cell>
          <cell r="E91">
            <v>1523</v>
          </cell>
          <cell r="F91">
            <v>11</v>
          </cell>
          <cell r="G91">
            <v>176</v>
          </cell>
          <cell r="H91">
            <v>3</v>
          </cell>
          <cell r="I91">
            <v>72</v>
          </cell>
          <cell r="J91">
            <v>410</v>
          </cell>
          <cell r="K91">
            <v>448</v>
          </cell>
          <cell r="L91">
            <v>417</v>
          </cell>
        </row>
        <row r="92">
          <cell r="A92" t="str">
            <v>5Узбекистон</v>
          </cell>
          <cell r="B92">
            <v>5</v>
          </cell>
          <cell r="C92" t="str">
            <v>Дехконобод</v>
          </cell>
          <cell r="D92" t="str">
            <v>Узбекистон</v>
          </cell>
          <cell r="E92">
            <v>26</v>
          </cell>
          <cell r="F92">
            <v>1</v>
          </cell>
          <cell r="G92">
            <v>16</v>
          </cell>
          <cell r="J92">
            <v>10</v>
          </cell>
        </row>
        <row r="93">
          <cell r="A93" t="str">
            <v>5Тинчлик</v>
          </cell>
          <cell r="B93">
            <v>5</v>
          </cell>
          <cell r="C93" t="str">
            <v>Касби</v>
          </cell>
          <cell r="D93" t="str">
            <v>Тинчлик</v>
          </cell>
          <cell r="E93">
            <v>60</v>
          </cell>
          <cell r="H93">
            <v>1</v>
          </cell>
          <cell r="I93">
            <v>24</v>
          </cell>
          <cell r="J93">
            <v>22</v>
          </cell>
          <cell r="L93">
            <v>14</v>
          </cell>
        </row>
        <row r="94">
          <cell r="A94" t="str">
            <v>5Чармгар</v>
          </cell>
          <cell r="B94">
            <v>5</v>
          </cell>
          <cell r="C94" t="str">
            <v>Китоб</v>
          </cell>
          <cell r="D94" t="str">
            <v>Чармгар</v>
          </cell>
          <cell r="E94">
            <v>50</v>
          </cell>
          <cell r="L94">
            <v>50</v>
          </cell>
        </row>
        <row r="95">
          <cell r="A95" t="str">
            <v>5Бештерак</v>
          </cell>
          <cell r="B95">
            <v>5</v>
          </cell>
          <cell r="C95" t="str">
            <v>Китоб</v>
          </cell>
          <cell r="D95" t="str">
            <v>Бештерак</v>
          </cell>
          <cell r="E95">
            <v>20</v>
          </cell>
          <cell r="J95">
            <v>20</v>
          </cell>
        </row>
        <row r="96">
          <cell r="A96" t="str">
            <v>5Хамид Олимжон</v>
          </cell>
          <cell r="B96">
            <v>5</v>
          </cell>
          <cell r="C96" t="str">
            <v>Китоб</v>
          </cell>
          <cell r="D96" t="str">
            <v>Хамид Олимжон</v>
          </cell>
          <cell r="E96">
            <v>10</v>
          </cell>
          <cell r="K96">
            <v>10</v>
          </cell>
        </row>
        <row r="97">
          <cell r="A97" t="str">
            <v>5Русқишлоқ</v>
          </cell>
          <cell r="B97">
            <v>5</v>
          </cell>
          <cell r="C97" t="str">
            <v>Китоб</v>
          </cell>
          <cell r="D97" t="str">
            <v>Русқишлоқ</v>
          </cell>
          <cell r="E97">
            <v>30</v>
          </cell>
          <cell r="J97">
            <v>20</v>
          </cell>
          <cell r="L97">
            <v>10</v>
          </cell>
        </row>
        <row r="98">
          <cell r="A98" t="str">
            <v>5Бойгунди-1</v>
          </cell>
          <cell r="B98">
            <v>5</v>
          </cell>
          <cell r="C98" t="str">
            <v>Косон</v>
          </cell>
          <cell r="D98" t="str">
            <v>Бойгунди-1</v>
          </cell>
          <cell r="E98">
            <v>22</v>
          </cell>
          <cell r="J98">
            <v>10</v>
          </cell>
          <cell r="K98">
            <v>12</v>
          </cell>
        </row>
        <row r="99">
          <cell r="A99" t="str">
            <v>5Бойгунди-2</v>
          </cell>
          <cell r="B99">
            <v>5</v>
          </cell>
          <cell r="C99" t="str">
            <v>Косон</v>
          </cell>
          <cell r="D99" t="str">
            <v>Бойгунди-2</v>
          </cell>
          <cell r="E99">
            <v>22</v>
          </cell>
          <cell r="J99">
            <v>10</v>
          </cell>
          <cell r="K99">
            <v>12</v>
          </cell>
        </row>
        <row r="100">
          <cell r="A100" t="str">
            <v>5Насаф</v>
          </cell>
          <cell r="B100">
            <v>5</v>
          </cell>
          <cell r="C100" t="str">
            <v>Косон</v>
          </cell>
          <cell r="D100" t="str">
            <v>Насаф</v>
          </cell>
          <cell r="E100">
            <v>28</v>
          </cell>
          <cell r="J100">
            <v>28</v>
          </cell>
        </row>
        <row r="101">
          <cell r="A101" t="str">
            <v>5Янги Миришкор</v>
          </cell>
          <cell r="B101">
            <v>5</v>
          </cell>
          <cell r="C101" t="str">
            <v>Миришкор</v>
          </cell>
          <cell r="D101" t="str">
            <v>Янги Миришкор</v>
          </cell>
          <cell r="E101">
            <v>30</v>
          </cell>
          <cell r="J101">
            <v>30</v>
          </cell>
        </row>
        <row r="102">
          <cell r="A102" t="str">
            <v>5Бобур</v>
          </cell>
          <cell r="B102">
            <v>5</v>
          </cell>
          <cell r="C102" t="str">
            <v>Муборак</v>
          </cell>
          <cell r="D102" t="str">
            <v>Бобур</v>
          </cell>
          <cell r="E102">
            <v>16</v>
          </cell>
          <cell r="F102">
            <v>1</v>
          </cell>
          <cell r="G102">
            <v>16</v>
          </cell>
        </row>
        <row r="103">
          <cell r="A103" t="str">
            <v>5Карлик</v>
          </cell>
          <cell r="B103">
            <v>5</v>
          </cell>
          <cell r="C103" t="str">
            <v>Муборак</v>
          </cell>
          <cell r="D103" t="str">
            <v>Карлик</v>
          </cell>
          <cell r="E103">
            <v>10</v>
          </cell>
          <cell r="J103">
            <v>10</v>
          </cell>
        </row>
        <row r="104">
          <cell r="A104" t="str">
            <v>5Кухна шахар</v>
          </cell>
          <cell r="B104">
            <v>5</v>
          </cell>
          <cell r="C104" t="str">
            <v>Муборак</v>
          </cell>
          <cell r="D104" t="str">
            <v>Кухна шахар</v>
          </cell>
          <cell r="E104">
            <v>20</v>
          </cell>
          <cell r="J104">
            <v>20</v>
          </cell>
        </row>
        <row r="105">
          <cell r="A105" t="str">
            <v>5Янги Хаёт</v>
          </cell>
          <cell r="B105">
            <v>5</v>
          </cell>
          <cell r="C105" t="str">
            <v>Нишон</v>
          </cell>
          <cell r="D105" t="str">
            <v>Янги Хаёт</v>
          </cell>
          <cell r="E105">
            <v>16</v>
          </cell>
          <cell r="F105">
            <v>1</v>
          </cell>
          <cell r="G105">
            <v>16</v>
          </cell>
        </row>
        <row r="106">
          <cell r="A106" t="str">
            <v>5Юлдуз</v>
          </cell>
          <cell r="B106">
            <v>5</v>
          </cell>
          <cell r="C106" t="str">
            <v>Нишон</v>
          </cell>
          <cell r="D106" t="str">
            <v>Юлдуз</v>
          </cell>
          <cell r="E106">
            <v>10</v>
          </cell>
          <cell r="J106">
            <v>10</v>
          </cell>
        </row>
        <row r="107">
          <cell r="A107" t="str">
            <v>5Дам-1</v>
          </cell>
          <cell r="B107">
            <v>5</v>
          </cell>
          <cell r="C107" t="str">
            <v>Чирокчи</v>
          </cell>
          <cell r="D107" t="str">
            <v>Дам-1</v>
          </cell>
          <cell r="E107">
            <v>10</v>
          </cell>
          <cell r="K107">
            <v>10</v>
          </cell>
        </row>
        <row r="108">
          <cell r="A108" t="str">
            <v>5Дам-2</v>
          </cell>
          <cell r="B108">
            <v>5</v>
          </cell>
          <cell r="C108" t="str">
            <v>Чирокчи</v>
          </cell>
          <cell r="D108" t="str">
            <v>Дам-2</v>
          </cell>
          <cell r="E108">
            <v>60</v>
          </cell>
          <cell r="J108">
            <v>30</v>
          </cell>
          <cell r="K108">
            <v>30</v>
          </cell>
        </row>
        <row r="109">
          <cell r="A109" t="str">
            <v>5Еттитом</v>
          </cell>
          <cell r="B109">
            <v>5</v>
          </cell>
          <cell r="C109" t="str">
            <v>Чирокчи</v>
          </cell>
          <cell r="D109" t="str">
            <v>Еттитом</v>
          </cell>
          <cell r="E109">
            <v>8</v>
          </cell>
          <cell r="K109">
            <v>8</v>
          </cell>
        </row>
        <row r="110">
          <cell r="A110" t="str">
            <v>5Коракамар</v>
          </cell>
          <cell r="B110">
            <v>5</v>
          </cell>
          <cell r="C110" t="str">
            <v>Чирокчи</v>
          </cell>
          <cell r="D110" t="str">
            <v>Коракамар</v>
          </cell>
          <cell r="E110">
            <v>14</v>
          </cell>
          <cell r="K110">
            <v>14</v>
          </cell>
        </row>
        <row r="111">
          <cell r="A111" t="str">
            <v>5Келдихаёт</v>
          </cell>
          <cell r="B111">
            <v>5</v>
          </cell>
          <cell r="C111" t="str">
            <v>Шахрисабз</v>
          </cell>
          <cell r="D111" t="str">
            <v>Келдихаёт</v>
          </cell>
          <cell r="E111">
            <v>150</v>
          </cell>
          <cell r="J111">
            <v>50</v>
          </cell>
          <cell r="K111">
            <v>100</v>
          </cell>
        </row>
        <row r="112">
          <cell r="A112" t="str">
            <v>5Турон</v>
          </cell>
          <cell r="B112">
            <v>5</v>
          </cell>
          <cell r="C112" t="str">
            <v>Шахрисабз</v>
          </cell>
          <cell r="D112" t="str">
            <v>Турон</v>
          </cell>
          <cell r="E112">
            <v>32</v>
          </cell>
          <cell r="F112">
            <v>2</v>
          </cell>
          <cell r="G112">
            <v>32</v>
          </cell>
        </row>
        <row r="113">
          <cell r="A113" t="str">
            <v>5Ипак йули</v>
          </cell>
          <cell r="B113">
            <v>5</v>
          </cell>
          <cell r="C113" t="str">
            <v>Шахрисабз</v>
          </cell>
          <cell r="D113" t="str">
            <v>Ипак йули</v>
          </cell>
          <cell r="E113">
            <v>32</v>
          </cell>
          <cell r="F113">
            <v>2</v>
          </cell>
          <cell r="G113">
            <v>32</v>
          </cell>
        </row>
        <row r="114">
          <cell r="A114" t="str">
            <v>5Мевазор</v>
          </cell>
          <cell r="B114">
            <v>5</v>
          </cell>
          <cell r="C114" t="str">
            <v>Яккабог</v>
          </cell>
          <cell r="D114" t="str">
            <v>Мевазор</v>
          </cell>
          <cell r="E114">
            <v>15</v>
          </cell>
          <cell r="L114">
            <v>15</v>
          </cell>
        </row>
        <row r="115">
          <cell r="A115" t="str">
            <v>5Эсат</v>
          </cell>
          <cell r="B115">
            <v>5</v>
          </cell>
          <cell r="C115" t="str">
            <v>Яккабог</v>
          </cell>
          <cell r="D115" t="str">
            <v>Эсат</v>
          </cell>
          <cell r="E115">
            <v>10</v>
          </cell>
          <cell r="J115">
            <v>10</v>
          </cell>
        </row>
        <row r="116">
          <cell r="A116" t="str">
            <v>5Угин</v>
          </cell>
          <cell r="B116">
            <v>5</v>
          </cell>
          <cell r="C116" t="str">
            <v>Яккабог</v>
          </cell>
          <cell r="D116" t="str">
            <v>Угин</v>
          </cell>
          <cell r="E116">
            <v>10</v>
          </cell>
          <cell r="J116">
            <v>10</v>
          </cell>
        </row>
        <row r="117">
          <cell r="A117" t="str">
            <v>5Айгиркул</v>
          </cell>
          <cell r="B117">
            <v>5</v>
          </cell>
          <cell r="C117" t="str">
            <v>Яккабог</v>
          </cell>
          <cell r="D117" t="str">
            <v>Айгиркул</v>
          </cell>
          <cell r="E117">
            <v>16</v>
          </cell>
          <cell r="F117">
            <v>1</v>
          </cell>
          <cell r="G117">
            <v>16</v>
          </cell>
        </row>
        <row r="118">
          <cell r="A118" t="str">
            <v>5Шулликиргиз</v>
          </cell>
          <cell r="B118">
            <v>5</v>
          </cell>
          <cell r="C118" t="str">
            <v>Яккабог</v>
          </cell>
          <cell r="D118" t="str">
            <v>Шулликиргиз</v>
          </cell>
          <cell r="E118">
            <v>13</v>
          </cell>
          <cell r="L118">
            <v>13</v>
          </cell>
        </row>
        <row r="119">
          <cell r="A119" t="str">
            <v>5Туртогайни</v>
          </cell>
          <cell r="B119">
            <v>5</v>
          </cell>
          <cell r="C119" t="str">
            <v>Яккабог</v>
          </cell>
          <cell r="D119" t="str">
            <v>Туртогайни</v>
          </cell>
          <cell r="E119">
            <v>24</v>
          </cell>
          <cell r="K119">
            <v>24</v>
          </cell>
        </row>
        <row r="120">
          <cell r="A120" t="str">
            <v>5Окгузар</v>
          </cell>
          <cell r="B120">
            <v>5</v>
          </cell>
          <cell r="C120" t="str">
            <v>Камаши</v>
          </cell>
          <cell r="D120" t="str">
            <v>Окгузар</v>
          </cell>
          <cell r="E120">
            <v>20</v>
          </cell>
          <cell r="J120">
            <v>20</v>
          </cell>
        </row>
        <row r="121">
          <cell r="A121" t="str">
            <v>5Богобод</v>
          </cell>
          <cell r="B121">
            <v>5</v>
          </cell>
          <cell r="C121" t="str">
            <v>Карши</v>
          </cell>
          <cell r="D121" t="str">
            <v>Богобод</v>
          </cell>
          <cell r="E121">
            <v>170</v>
          </cell>
          <cell r="L121">
            <v>170</v>
          </cell>
        </row>
        <row r="122">
          <cell r="A122" t="str">
            <v>5Батош</v>
          </cell>
          <cell r="B122">
            <v>5</v>
          </cell>
          <cell r="C122" t="str">
            <v>Карши</v>
          </cell>
          <cell r="D122" t="str">
            <v>Батош</v>
          </cell>
          <cell r="E122">
            <v>288</v>
          </cell>
          <cell r="J122">
            <v>40</v>
          </cell>
          <cell r="K122">
            <v>178</v>
          </cell>
          <cell r="L122">
            <v>70</v>
          </cell>
        </row>
        <row r="123">
          <cell r="A123" t="str">
            <v>5Човкай-2</v>
          </cell>
          <cell r="B123">
            <v>5</v>
          </cell>
          <cell r="C123" t="str">
            <v>Карши</v>
          </cell>
          <cell r="D123" t="str">
            <v>Човкай-2</v>
          </cell>
          <cell r="E123">
            <v>115</v>
          </cell>
          <cell r="K123">
            <v>40</v>
          </cell>
          <cell r="L123">
            <v>75</v>
          </cell>
        </row>
        <row r="124">
          <cell r="A124" t="str">
            <v>5Яккаёгоч</v>
          </cell>
          <cell r="B124">
            <v>5</v>
          </cell>
          <cell r="C124" t="str">
            <v>Карши</v>
          </cell>
          <cell r="D124" t="str">
            <v>Яккаёгоч</v>
          </cell>
          <cell r="E124">
            <v>110</v>
          </cell>
          <cell r="F124">
            <v>2</v>
          </cell>
          <cell r="G124">
            <v>32</v>
          </cell>
          <cell r="H124">
            <v>2</v>
          </cell>
          <cell r="I124">
            <v>48</v>
          </cell>
          <cell r="J124">
            <v>30</v>
          </cell>
        </row>
        <row r="125">
          <cell r="A125" t="str">
            <v>5Чугуртма</v>
          </cell>
          <cell r="B125">
            <v>5</v>
          </cell>
          <cell r="C125" t="str">
            <v>Гузор</v>
          </cell>
          <cell r="D125" t="str">
            <v>Чугуртма</v>
          </cell>
          <cell r="E125">
            <v>10</v>
          </cell>
          <cell r="J125">
            <v>10</v>
          </cell>
        </row>
        <row r="126">
          <cell r="A126" t="str">
            <v>5Чанок</v>
          </cell>
          <cell r="B126">
            <v>5</v>
          </cell>
          <cell r="C126" t="str">
            <v>Гузор</v>
          </cell>
          <cell r="D126" t="str">
            <v>Чанок</v>
          </cell>
          <cell r="E126">
            <v>36</v>
          </cell>
          <cell r="F126">
            <v>1</v>
          </cell>
          <cell r="G126">
            <v>16</v>
          </cell>
          <cell r="J126">
            <v>10</v>
          </cell>
          <cell r="K126">
            <v>10</v>
          </cell>
        </row>
        <row r="127">
          <cell r="A127" t="str">
            <v>5Куштепа</v>
          </cell>
          <cell r="B127">
            <v>5</v>
          </cell>
          <cell r="C127" t="str">
            <v>Гузор</v>
          </cell>
          <cell r="D127" t="str">
            <v>Куштепа</v>
          </cell>
          <cell r="E127">
            <v>10</v>
          </cell>
          <cell r="J127">
            <v>10</v>
          </cell>
        </row>
        <row r="128">
          <cell r="C128">
            <v>1185</v>
          </cell>
          <cell r="D128" t="str">
            <v>Навоий вилояти</v>
          </cell>
          <cell r="E128">
            <v>1185</v>
          </cell>
          <cell r="F128">
            <v>14</v>
          </cell>
          <cell r="G128">
            <v>224</v>
          </cell>
          <cell r="H128">
            <v>5</v>
          </cell>
          <cell r="I128">
            <v>120</v>
          </cell>
          <cell r="J128">
            <v>220</v>
          </cell>
          <cell r="K128">
            <v>152</v>
          </cell>
          <cell r="L128">
            <v>469</v>
          </cell>
        </row>
        <row r="129">
          <cell r="A129" t="str">
            <v xml:space="preserve">6“Янгиариқ” ҚФЙ  Варқ </v>
          </cell>
          <cell r="B129">
            <v>6</v>
          </cell>
          <cell r="C129" t="str">
            <v>Кармана</v>
          </cell>
          <cell r="D129" t="str">
            <v xml:space="preserve">“Янгиариқ” ҚФЙ  Варқ </v>
          </cell>
          <cell r="E129">
            <v>24</v>
          </cell>
          <cell r="K129">
            <v>24</v>
          </cell>
        </row>
        <row r="130">
          <cell r="A130" t="str">
            <v>6“Янгиариқ” ҚФЙ Варк -2</v>
          </cell>
          <cell r="B130">
            <v>6</v>
          </cell>
          <cell r="C130" t="str">
            <v>Кармана</v>
          </cell>
          <cell r="D130" t="str">
            <v>“Янгиариқ” ҚФЙ Варк -2</v>
          </cell>
          <cell r="E130">
            <v>55</v>
          </cell>
          <cell r="L130">
            <v>55</v>
          </cell>
        </row>
        <row r="131">
          <cell r="A131" t="str">
            <v>6“Нарпай” ҚФЙ Чўтқора</v>
          </cell>
          <cell r="B131">
            <v>6</v>
          </cell>
          <cell r="C131" t="str">
            <v>Кармана</v>
          </cell>
          <cell r="D131" t="str">
            <v>“Нарпай” ҚФЙ Чўтқора</v>
          </cell>
          <cell r="E131">
            <v>243</v>
          </cell>
          <cell r="L131">
            <v>243</v>
          </cell>
        </row>
        <row r="132">
          <cell r="A132" t="str">
            <v>6“Нарпай” ҚФЙ "Дўстлик"</v>
          </cell>
          <cell r="B132">
            <v>6</v>
          </cell>
          <cell r="C132" t="str">
            <v>Кармана</v>
          </cell>
          <cell r="D132" t="str">
            <v>“Нарпай” ҚФЙ "Дўстлик"</v>
          </cell>
          <cell r="E132">
            <v>126</v>
          </cell>
          <cell r="L132">
            <v>126</v>
          </cell>
        </row>
        <row r="133">
          <cell r="A133" t="str">
            <v>6"Талқоқ" МФЙ "Любатон"</v>
          </cell>
          <cell r="B133">
            <v>6</v>
          </cell>
          <cell r="C133" t="str">
            <v>Кармана</v>
          </cell>
          <cell r="D133" t="str">
            <v>"Талқоқ" МФЙ "Любатон"</v>
          </cell>
          <cell r="E133">
            <v>78</v>
          </cell>
          <cell r="F133">
            <v>2</v>
          </cell>
          <cell r="G133">
            <v>32</v>
          </cell>
          <cell r="J133">
            <v>46</v>
          </cell>
        </row>
        <row r="134">
          <cell r="A134" t="str">
            <v>6“Янгиариқ” ҚФЙ "Катта мачит"</v>
          </cell>
          <cell r="B134">
            <v>6</v>
          </cell>
          <cell r="C134" t="str">
            <v>Кармана</v>
          </cell>
          <cell r="D134" t="str">
            <v>“Янгиариқ” ҚФЙ "Катта мачит"</v>
          </cell>
          <cell r="E134">
            <v>59</v>
          </cell>
          <cell r="J134">
            <v>59</v>
          </cell>
        </row>
        <row r="135">
          <cell r="A135" t="str">
            <v>6“Нарпай” ҚФЙ "Камолот"</v>
          </cell>
          <cell r="B135">
            <v>6</v>
          </cell>
          <cell r="C135" t="str">
            <v>Кармана</v>
          </cell>
          <cell r="D135" t="str">
            <v>“Нарпай” ҚФЙ "Камолот"</v>
          </cell>
          <cell r="E135">
            <v>10</v>
          </cell>
          <cell r="L135">
            <v>10</v>
          </cell>
        </row>
        <row r="136">
          <cell r="A136" t="str">
            <v>6“Нарпай” ҚФЙ "С.Умаров"</v>
          </cell>
          <cell r="B136">
            <v>6</v>
          </cell>
          <cell r="C136" t="str">
            <v>Кармана</v>
          </cell>
          <cell r="D136" t="str">
            <v>“Нарпай” ҚФЙ "С.Умаров"</v>
          </cell>
          <cell r="E136">
            <v>22</v>
          </cell>
          <cell r="K136">
            <v>22</v>
          </cell>
        </row>
        <row r="137">
          <cell r="A137" t="str">
            <v>6“Уйрот” ҚФЙ "Уйрот"</v>
          </cell>
          <cell r="B137">
            <v>6</v>
          </cell>
          <cell r="C137" t="str">
            <v>Кармана</v>
          </cell>
          <cell r="D137" t="str">
            <v>“Уйрот” ҚФЙ "Уйрот"</v>
          </cell>
          <cell r="E137">
            <v>10</v>
          </cell>
          <cell r="L137">
            <v>10</v>
          </cell>
        </row>
        <row r="138">
          <cell r="A138" t="str">
            <v>6“Маликрабод” ҚФЙ "Малик"</v>
          </cell>
          <cell r="B138">
            <v>6</v>
          </cell>
          <cell r="C138" t="str">
            <v>Кармана</v>
          </cell>
          <cell r="D138" t="str">
            <v>“Маликрабод” ҚФЙ "Малик"</v>
          </cell>
          <cell r="E138">
            <v>6</v>
          </cell>
          <cell r="L138">
            <v>6</v>
          </cell>
        </row>
        <row r="139">
          <cell r="A139" t="str">
            <v>6“Бўстон” ҚФЙ  "Узбекистон"</v>
          </cell>
          <cell r="B139">
            <v>6</v>
          </cell>
          <cell r="C139" t="str">
            <v>Қизилтепа</v>
          </cell>
          <cell r="D139" t="str">
            <v>“Бўстон” ҚФЙ  "Узбекистон"</v>
          </cell>
          <cell r="E139">
            <v>19</v>
          </cell>
          <cell r="L139">
            <v>19</v>
          </cell>
        </row>
        <row r="140">
          <cell r="A140" t="str">
            <v>6"Маликобод" МФЙ "Маликобод"</v>
          </cell>
          <cell r="B140">
            <v>6</v>
          </cell>
          <cell r="C140" t="str">
            <v>Қизилтепа</v>
          </cell>
          <cell r="D140" t="str">
            <v>"Маликобод" МФЙ "Маликобод"</v>
          </cell>
          <cell r="E140">
            <v>40</v>
          </cell>
          <cell r="J140">
            <v>40</v>
          </cell>
        </row>
        <row r="141">
          <cell r="A141" t="str">
            <v>6"А.Навоий" МФЙ  "А.Навоий"</v>
          </cell>
          <cell r="B141">
            <v>6</v>
          </cell>
          <cell r="C141" t="str">
            <v>Қизилтепа</v>
          </cell>
          <cell r="D141" t="str">
            <v>"А.Навоий" МФЙ  "А.Навоий"</v>
          </cell>
          <cell r="E141">
            <v>40</v>
          </cell>
          <cell r="F141">
            <v>1</v>
          </cell>
          <cell r="G141">
            <v>16</v>
          </cell>
          <cell r="H141">
            <v>1</v>
          </cell>
          <cell r="I141">
            <v>24</v>
          </cell>
        </row>
        <row r="142">
          <cell r="A142" t="str">
            <v>6"Бустон" МФЙ "Бўстон"</v>
          </cell>
          <cell r="B142">
            <v>6</v>
          </cell>
          <cell r="C142" t="str">
            <v>Қизилтепа</v>
          </cell>
          <cell r="D142" t="str">
            <v>"Бустон" МФЙ "Бўстон"</v>
          </cell>
          <cell r="E142">
            <v>32</v>
          </cell>
          <cell r="F142">
            <v>2</v>
          </cell>
          <cell r="G142">
            <v>32</v>
          </cell>
        </row>
        <row r="143">
          <cell r="A143" t="str">
            <v>6"Бирлик" МФЙ "Бирлик"</v>
          </cell>
          <cell r="B143">
            <v>6</v>
          </cell>
          <cell r="C143" t="str">
            <v>Конимеҳ</v>
          </cell>
          <cell r="D143" t="str">
            <v>"Бирлик" МФЙ "Бирлик"</v>
          </cell>
          <cell r="E143">
            <v>16</v>
          </cell>
          <cell r="F143">
            <v>1</v>
          </cell>
          <cell r="G143">
            <v>16</v>
          </cell>
        </row>
        <row r="144">
          <cell r="A144" t="str">
            <v>6“Янгийўл” ҚФЙ "Коровултепа"</v>
          </cell>
          <cell r="B144">
            <v>6</v>
          </cell>
          <cell r="C144" t="str">
            <v>Навбахор</v>
          </cell>
          <cell r="D144" t="str">
            <v>“Янгийўл” ҚФЙ "Коровултепа"</v>
          </cell>
          <cell r="E144">
            <v>40</v>
          </cell>
          <cell r="J144">
            <v>30</v>
          </cell>
          <cell r="K144">
            <v>10</v>
          </cell>
        </row>
        <row r="145">
          <cell r="A145" t="str">
            <v>6"Бешработ" ҚФЙ "Бешработ"</v>
          </cell>
          <cell r="B145">
            <v>6</v>
          </cell>
          <cell r="C145" t="str">
            <v>Навбахор</v>
          </cell>
          <cell r="D145" t="str">
            <v>"Бешработ" ҚФЙ "Бешработ"</v>
          </cell>
          <cell r="E145">
            <v>32</v>
          </cell>
          <cell r="F145">
            <v>2</v>
          </cell>
          <cell r="G145">
            <v>32</v>
          </cell>
        </row>
        <row r="146">
          <cell r="A146" t="str">
            <v>6Нурота”ҚФЙ "Саиджон Эшон"</v>
          </cell>
          <cell r="B146">
            <v>6</v>
          </cell>
          <cell r="C146" t="str">
            <v>Нурота</v>
          </cell>
          <cell r="D146" t="str">
            <v>Нурота”ҚФЙ "Саиджон Эшон"</v>
          </cell>
          <cell r="E146">
            <v>20</v>
          </cell>
          <cell r="J146">
            <v>20</v>
          </cell>
        </row>
        <row r="147">
          <cell r="A147" t="str">
            <v>6"Мустақиллик" МФЙ "Мустақиллик"</v>
          </cell>
          <cell r="B147">
            <v>6</v>
          </cell>
          <cell r="C147" t="str">
            <v>Нурота</v>
          </cell>
          <cell r="D147" t="str">
            <v>"Мустақиллик" МФЙ "Мустақиллик"</v>
          </cell>
          <cell r="E147">
            <v>32</v>
          </cell>
          <cell r="F147">
            <v>2</v>
          </cell>
          <cell r="G147">
            <v>32</v>
          </cell>
        </row>
        <row r="148">
          <cell r="A148" t="str">
            <v>6“Томдибулок” ҚФЙ "Шарк"</v>
          </cell>
          <cell r="B148">
            <v>6</v>
          </cell>
          <cell r="C148" t="str">
            <v>Томди</v>
          </cell>
          <cell r="D148" t="str">
            <v>“Томдибулок” ҚФЙ "Шарк"</v>
          </cell>
          <cell r="E148">
            <v>62</v>
          </cell>
          <cell r="F148">
            <v>2</v>
          </cell>
          <cell r="G148">
            <v>32</v>
          </cell>
          <cell r="K148">
            <v>30</v>
          </cell>
        </row>
        <row r="149">
          <cell r="A149" t="str">
            <v>6“Л.Мурашимов” ҚФЙ "Йулчилар"</v>
          </cell>
          <cell r="B149">
            <v>6</v>
          </cell>
          <cell r="C149" t="str">
            <v>Учкудук</v>
          </cell>
          <cell r="D149" t="str">
            <v>“Л.Мурашимов” ҚФЙ "Йулчилар"</v>
          </cell>
          <cell r="E149">
            <v>31</v>
          </cell>
          <cell r="J149">
            <v>5</v>
          </cell>
          <cell r="K149">
            <v>26</v>
          </cell>
        </row>
        <row r="150">
          <cell r="A150" t="str">
            <v>6"Абай" МФЙ "Абай"</v>
          </cell>
          <cell r="B150">
            <v>6</v>
          </cell>
          <cell r="C150" t="str">
            <v>Учкудук</v>
          </cell>
          <cell r="D150" t="str">
            <v>"Абай" МФЙ "Абай"</v>
          </cell>
          <cell r="E150">
            <v>96</v>
          </cell>
          <cell r="H150">
            <v>4</v>
          </cell>
          <cell r="I150">
            <v>96</v>
          </cell>
        </row>
        <row r="151">
          <cell r="A151" t="str">
            <v>6“Янгиработ” ҚФЙ "Навбаҳор"</v>
          </cell>
          <cell r="B151">
            <v>6</v>
          </cell>
          <cell r="C151" t="str">
            <v>Хатирчи</v>
          </cell>
          <cell r="D151" t="str">
            <v>“Янгиработ” ҚФЙ "Навбаҳор"</v>
          </cell>
          <cell r="E151">
            <v>60</v>
          </cell>
          <cell r="J151">
            <v>20</v>
          </cell>
          <cell r="K151">
            <v>40</v>
          </cell>
        </row>
        <row r="152">
          <cell r="A152" t="str">
            <v>6"Дўстлик" МФЙ "Дўстлик"</v>
          </cell>
          <cell r="B152">
            <v>6</v>
          </cell>
          <cell r="C152" t="str">
            <v>Хатирчи</v>
          </cell>
          <cell r="D152" t="str">
            <v>"Дўстлик" МФЙ "Дўстлик"</v>
          </cell>
          <cell r="E152">
            <v>32</v>
          </cell>
          <cell r="F152">
            <v>2</v>
          </cell>
          <cell r="G152">
            <v>32</v>
          </cell>
        </row>
        <row r="153">
          <cell r="C153">
            <v>1184</v>
          </cell>
          <cell r="D153" t="str">
            <v>Наманган вилояти</v>
          </cell>
          <cell r="E153">
            <v>1184</v>
          </cell>
          <cell r="F153">
            <v>16</v>
          </cell>
          <cell r="G153">
            <v>256</v>
          </cell>
          <cell r="H153">
            <v>6</v>
          </cell>
          <cell r="I153">
            <v>144</v>
          </cell>
          <cell r="J153">
            <v>364</v>
          </cell>
          <cell r="K153">
            <v>172</v>
          </cell>
          <cell r="L153">
            <v>248</v>
          </cell>
        </row>
        <row r="154">
          <cell r="A154" t="str">
            <v>7ССГ Ёшлик СНП Гурмирон</v>
          </cell>
          <cell r="B154">
            <v>7</v>
          </cell>
          <cell r="C154" t="str">
            <v>Косонсой</v>
          </cell>
          <cell r="D154" t="str">
            <v>ССГ Ёшлик СНП Гурмирон</v>
          </cell>
          <cell r="E154">
            <v>10</v>
          </cell>
          <cell r="K154">
            <v>10</v>
          </cell>
        </row>
        <row r="155">
          <cell r="A155" t="str">
            <v>7ССГ Ёшлик СНП Богишамол</v>
          </cell>
          <cell r="B155">
            <v>7</v>
          </cell>
          <cell r="C155" t="str">
            <v>Косонсой</v>
          </cell>
          <cell r="D155" t="str">
            <v>ССГ Ёшлик СНП Богишамол</v>
          </cell>
          <cell r="E155">
            <v>38</v>
          </cell>
          <cell r="J155">
            <v>38</v>
          </cell>
        </row>
        <row r="156">
          <cell r="A156" t="str">
            <v>7г.Касансай МСГ Гулабад</v>
          </cell>
          <cell r="B156">
            <v>7</v>
          </cell>
          <cell r="C156" t="str">
            <v>Косонсой</v>
          </cell>
          <cell r="D156" t="str">
            <v>г.Касансай МСГ Гулабад</v>
          </cell>
          <cell r="E156">
            <v>32</v>
          </cell>
          <cell r="F156">
            <v>2</v>
          </cell>
          <cell r="G156">
            <v>32</v>
          </cell>
        </row>
        <row r="157">
          <cell r="A157" t="str">
            <v>7ГСГ Джумашуй МСГ Кури кобол</v>
          </cell>
          <cell r="B157">
            <v>7</v>
          </cell>
          <cell r="C157" t="str">
            <v>Мингбулок</v>
          </cell>
          <cell r="D157" t="str">
            <v>ГСГ Джумашуй МСГ Кури кобол</v>
          </cell>
          <cell r="E157">
            <v>16</v>
          </cell>
          <cell r="F157">
            <v>1</v>
          </cell>
          <cell r="G157">
            <v>16</v>
          </cell>
        </row>
        <row r="158">
          <cell r="A158" t="str">
            <v>7ССГ Гуртепа СНП Тегирмонбоши</v>
          </cell>
          <cell r="B158">
            <v>7</v>
          </cell>
          <cell r="C158" t="str">
            <v>Мингбулок</v>
          </cell>
          <cell r="D158" t="str">
            <v>ССГ Гуртепа СНП Тегирмонбоши</v>
          </cell>
          <cell r="E158">
            <v>10</v>
          </cell>
          <cell r="K158">
            <v>10</v>
          </cell>
        </row>
        <row r="159">
          <cell r="A159" t="str">
            <v>7ССГ Гулбог СНГ1 Толлик</v>
          </cell>
          <cell r="B159">
            <v>7</v>
          </cell>
          <cell r="C159" t="str">
            <v>Мингбулок</v>
          </cell>
          <cell r="D159" t="str">
            <v>ССГ Гулбог СНГ1 Толлик</v>
          </cell>
          <cell r="E159">
            <v>10</v>
          </cell>
          <cell r="J159">
            <v>10</v>
          </cell>
        </row>
        <row r="160">
          <cell r="A160" t="str">
            <v>7ССГ Довдук СНП Тупсада</v>
          </cell>
          <cell r="B160">
            <v>7</v>
          </cell>
          <cell r="C160" t="str">
            <v>Мингбулок</v>
          </cell>
          <cell r="D160" t="str">
            <v>ССГ Довдук СНП Тупсада</v>
          </cell>
          <cell r="E160">
            <v>11</v>
          </cell>
          <cell r="J160">
            <v>11</v>
          </cell>
        </row>
        <row r="161">
          <cell r="A161" t="str">
            <v>7ССГ Довдук СНП Ингичка</v>
          </cell>
          <cell r="B161">
            <v>7</v>
          </cell>
          <cell r="C161" t="str">
            <v>Мингбулок</v>
          </cell>
          <cell r="D161" t="str">
            <v>ССГ Довдук СНП Ингичка</v>
          </cell>
          <cell r="E161">
            <v>20</v>
          </cell>
          <cell r="J161">
            <v>20</v>
          </cell>
        </row>
        <row r="162">
          <cell r="A162" t="str">
            <v>7ССГ Ханабад СНП Коратепа</v>
          </cell>
          <cell r="B162">
            <v>7</v>
          </cell>
          <cell r="C162" t="str">
            <v>Наманган</v>
          </cell>
          <cell r="D162" t="str">
            <v>ССГ Ханабад СНП Коратепа</v>
          </cell>
          <cell r="E162">
            <v>40</v>
          </cell>
          <cell r="K162">
            <v>40</v>
          </cell>
        </row>
        <row r="163">
          <cell r="A163" t="str">
            <v>7ММТП Ижодкор СНП Орзу</v>
          </cell>
          <cell r="B163">
            <v>7</v>
          </cell>
          <cell r="C163" t="str">
            <v>Наманган</v>
          </cell>
          <cell r="D163" t="str">
            <v>ММТП Ижодкор СНП Орзу</v>
          </cell>
          <cell r="E163">
            <v>64</v>
          </cell>
          <cell r="J163">
            <v>64</v>
          </cell>
        </row>
        <row r="164">
          <cell r="A164" t="str">
            <v>7Тошбулак ШСГ СНП Кичик Ташбулак</v>
          </cell>
          <cell r="B164">
            <v>7</v>
          </cell>
          <cell r="C164" t="str">
            <v>Наманган</v>
          </cell>
          <cell r="D164" t="str">
            <v>Тошбулак ШСГ СНП Кичик Ташбулак</v>
          </cell>
          <cell r="E164">
            <v>48</v>
          </cell>
          <cell r="H164">
            <v>2</v>
          </cell>
          <cell r="I164">
            <v>48</v>
          </cell>
        </row>
        <row r="165">
          <cell r="A165" t="str">
            <v>7ССГ Кургонтепа СНП Сирмок</v>
          </cell>
          <cell r="B165">
            <v>7</v>
          </cell>
          <cell r="C165" t="str">
            <v>Норин</v>
          </cell>
          <cell r="D165" t="str">
            <v>ССГ Кургонтепа СНП Сирмок</v>
          </cell>
          <cell r="E165">
            <v>27</v>
          </cell>
          <cell r="J165">
            <v>27</v>
          </cell>
        </row>
        <row r="166">
          <cell r="A166" t="str">
            <v>7ССГ Кургонтепа СНП Курама</v>
          </cell>
          <cell r="B166">
            <v>7</v>
          </cell>
          <cell r="C166" t="str">
            <v>Норин</v>
          </cell>
          <cell r="D166" t="str">
            <v>ССГ Кургонтепа СНП Курама</v>
          </cell>
          <cell r="E166">
            <v>8</v>
          </cell>
          <cell r="J166">
            <v>8</v>
          </cell>
        </row>
        <row r="167">
          <cell r="A167" t="str">
            <v>7ССГ Маргизор СНП Кургонча</v>
          </cell>
          <cell r="B167">
            <v>7</v>
          </cell>
          <cell r="C167" t="str">
            <v>Норин</v>
          </cell>
          <cell r="D167" t="str">
            <v>ССГ Маргизор СНП Кургонча</v>
          </cell>
          <cell r="E167">
            <v>10</v>
          </cell>
          <cell r="K167">
            <v>10</v>
          </cell>
        </row>
        <row r="168">
          <cell r="A168" t="str">
            <v>7ССГ Норинкапа СНП Чангитма</v>
          </cell>
          <cell r="B168">
            <v>7</v>
          </cell>
          <cell r="C168" t="str">
            <v>Норин</v>
          </cell>
          <cell r="D168" t="str">
            <v>ССГ Норинкапа СНП Чангитма</v>
          </cell>
          <cell r="E168">
            <v>20</v>
          </cell>
          <cell r="K168">
            <v>20</v>
          </cell>
        </row>
        <row r="169">
          <cell r="A169" t="str">
            <v>7ССГ Гурумсарой СИП Гурумсарой</v>
          </cell>
          <cell r="B169">
            <v>7</v>
          </cell>
          <cell r="C169" t="str">
            <v>Поп</v>
          </cell>
          <cell r="D169" t="str">
            <v>ССГ Гурумсарой СИП Гурумсарой</v>
          </cell>
          <cell r="E169">
            <v>34</v>
          </cell>
          <cell r="J169">
            <v>34</v>
          </cell>
        </row>
        <row r="170">
          <cell r="A170" t="str">
            <v>7ССГ Сирларё СИП Гу.пбахор</v>
          </cell>
          <cell r="B170">
            <v>7</v>
          </cell>
          <cell r="C170" t="str">
            <v>Поп</v>
          </cell>
          <cell r="D170" t="str">
            <v>ССГ Сирларё СИП Гу.пбахор</v>
          </cell>
          <cell r="E170">
            <v>16</v>
          </cell>
          <cell r="K170">
            <v>16</v>
          </cell>
        </row>
        <row r="171">
          <cell r="A171" t="str">
            <v>7ССГ Пап СПГ1 Ш.Мирсултонова</v>
          </cell>
          <cell r="B171">
            <v>7</v>
          </cell>
          <cell r="C171" t="str">
            <v>Поп</v>
          </cell>
          <cell r="D171" t="str">
            <v>ССГ Пап СПГ1 Ш.Мирсултонова</v>
          </cell>
          <cell r="E171">
            <v>32</v>
          </cell>
          <cell r="F171">
            <v>2</v>
          </cell>
          <cell r="G171">
            <v>32</v>
          </cell>
        </row>
        <row r="172">
          <cell r="A172" t="str">
            <v>7Сайрам КФЙ Чует куприк</v>
          </cell>
          <cell r="B172">
            <v>7</v>
          </cell>
          <cell r="C172" t="str">
            <v>Туракургон</v>
          </cell>
          <cell r="D172" t="str">
            <v>Сайрам КФЙ Чует куприк</v>
          </cell>
          <cell r="E172">
            <v>25</v>
          </cell>
          <cell r="L172">
            <v>25</v>
          </cell>
        </row>
        <row r="173">
          <cell r="A173" t="str">
            <v>7Холматов КФЙ Кичик Кургонча</v>
          </cell>
          <cell r="B173">
            <v>7</v>
          </cell>
          <cell r="C173" t="str">
            <v>Туракургон</v>
          </cell>
          <cell r="D173" t="str">
            <v>Холматов КФЙ Кичик Кургонча</v>
          </cell>
          <cell r="E173">
            <v>20</v>
          </cell>
          <cell r="L173">
            <v>20</v>
          </cell>
        </row>
        <row r="174">
          <cell r="A174" t="str">
            <v>7Холматов КФЙ Karra Кургонча</v>
          </cell>
          <cell r="B174">
            <v>7</v>
          </cell>
          <cell r="C174" t="str">
            <v>Туракургон</v>
          </cell>
          <cell r="D174" t="str">
            <v>Холматов КФЙ Karra Кургонча</v>
          </cell>
          <cell r="E174">
            <v>22</v>
          </cell>
          <cell r="L174">
            <v>22</v>
          </cell>
        </row>
        <row r="175">
          <cell r="A175" t="str">
            <v>7Холматов КФИ Оболон</v>
          </cell>
          <cell r="B175">
            <v>7</v>
          </cell>
          <cell r="C175" t="str">
            <v>Туракургон</v>
          </cell>
          <cell r="D175" t="str">
            <v>Холматов КФИ Оболон</v>
          </cell>
          <cell r="E175">
            <v>40</v>
          </cell>
          <cell r="L175">
            <v>40</v>
          </cell>
        </row>
        <row r="176">
          <cell r="A176" t="str">
            <v>7Холматов КФИ Озод</v>
          </cell>
          <cell r="B176">
            <v>7</v>
          </cell>
          <cell r="C176" t="str">
            <v>Туракургон</v>
          </cell>
          <cell r="D176" t="str">
            <v>Холматов КФИ Озод</v>
          </cell>
          <cell r="E176">
            <v>25</v>
          </cell>
          <cell r="L176">
            <v>25</v>
          </cell>
        </row>
        <row r="177">
          <cell r="A177" t="str">
            <v>7Хужанд КФИ Найманча</v>
          </cell>
          <cell r="B177">
            <v>7</v>
          </cell>
          <cell r="C177" t="str">
            <v>Туракургон</v>
          </cell>
          <cell r="D177" t="str">
            <v>Хужанд КФИ Найманча</v>
          </cell>
          <cell r="E177">
            <v>27</v>
          </cell>
          <cell r="L177">
            <v>27</v>
          </cell>
        </row>
        <row r="178">
          <cell r="A178" t="str">
            <v>7Хужанд КФЙ Хужанд</v>
          </cell>
          <cell r="B178">
            <v>7</v>
          </cell>
          <cell r="C178" t="str">
            <v>Туракургон</v>
          </cell>
          <cell r="D178" t="str">
            <v>Хужанд КФЙ Хужанд</v>
          </cell>
          <cell r="E178">
            <v>56</v>
          </cell>
          <cell r="F178">
            <v>2</v>
          </cell>
          <cell r="G178">
            <v>32</v>
          </cell>
          <cell r="L178">
            <v>24</v>
          </cell>
        </row>
        <row r="179">
          <cell r="A179" t="str">
            <v>7Бураматут КФИ Гул кишлок</v>
          </cell>
          <cell r="B179">
            <v>7</v>
          </cell>
          <cell r="C179" t="str">
            <v>Туракургон</v>
          </cell>
          <cell r="D179" t="str">
            <v>Бураматут КФИ Гул кишлок</v>
          </cell>
          <cell r="E179">
            <v>14</v>
          </cell>
          <cell r="L179">
            <v>14</v>
          </cell>
        </row>
        <row r="180">
          <cell r="A180" t="str">
            <v>7Сайрам КФЙ Елхон</v>
          </cell>
          <cell r="B180">
            <v>7</v>
          </cell>
          <cell r="C180" t="str">
            <v>Туракургон</v>
          </cell>
          <cell r="D180" t="str">
            <v>Сайрам КФЙ Елхон</v>
          </cell>
          <cell r="E180">
            <v>15</v>
          </cell>
          <cell r="L180">
            <v>15</v>
          </cell>
        </row>
        <row r="181">
          <cell r="A181" t="str">
            <v>7Т^ракургон туман Исвахон МФЙ</v>
          </cell>
          <cell r="B181">
            <v>7</v>
          </cell>
          <cell r="C181" t="str">
            <v>Туракургон</v>
          </cell>
          <cell r="D181" t="str">
            <v>Т^ракургон туман Исвахон МФЙ</v>
          </cell>
          <cell r="E181">
            <v>16</v>
          </cell>
          <cell r="F181">
            <v>1</v>
          </cell>
          <cell r="G181">
            <v>16</v>
          </cell>
        </row>
        <row r="182">
          <cell r="A182" t="str">
            <v>7ССГ 3 мчи СНП Гулзор</v>
          </cell>
          <cell r="B182">
            <v>7</v>
          </cell>
          <cell r="C182" t="str">
            <v>Уйчи</v>
          </cell>
          <cell r="D182" t="str">
            <v>ССГ 3 мчи СНП Гулзор</v>
          </cell>
          <cell r="E182">
            <v>72</v>
          </cell>
          <cell r="H182">
            <v>3</v>
          </cell>
          <cell r="I182">
            <v>72</v>
          </cell>
        </row>
        <row r="183">
          <cell r="A183" t="str">
            <v>7ССГ Узбекистан СИП Мустакиллик-1</v>
          </cell>
          <cell r="B183">
            <v>7</v>
          </cell>
          <cell r="C183" t="str">
            <v>Учкургон</v>
          </cell>
          <cell r="D183" t="str">
            <v>ССГ Узбекистан СИП Мустакиллик-1</v>
          </cell>
          <cell r="E183">
            <v>32</v>
          </cell>
          <cell r="J183">
            <v>20</v>
          </cell>
          <cell r="K183">
            <v>12</v>
          </cell>
        </row>
        <row r="184">
          <cell r="A184" t="str">
            <v>7ССГ Узбекистан СНП Мустакиллик-2</v>
          </cell>
          <cell r="B184">
            <v>7</v>
          </cell>
          <cell r="C184" t="str">
            <v>Учкургон</v>
          </cell>
          <cell r="D184" t="str">
            <v>ССГ Узбекистан СНП Мустакиллик-2</v>
          </cell>
          <cell r="E184">
            <v>32</v>
          </cell>
          <cell r="J184">
            <v>32</v>
          </cell>
        </row>
        <row r="185">
          <cell r="A185" t="str">
            <v>7ССГ Кайки МСГ Фаровон</v>
          </cell>
          <cell r="B185">
            <v>7</v>
          </cell>
          <cell r="C185" t="str">
            <v>Учкургон</v>
          </cell>
          <cell r="D185" t="str">
            <v>ССГ Кайки МСГ Фаровон</v>
          </cell>
          <cell r="E185">
            <v>42</v>
          </cell>
          <cell r="F185">
            <v>2</v>
          </cell>
          <cell r="G185">
            <v>32</v>
          </cell>
          <cell r="J185">
            <v>10</v>
          </cell>
        </row>
        <row r="186">
          <cell r="A186" t="str">
            <v>7ССГ Мучум СНП Сохибкор</v>
          </cell>
          <cell r="B186">
            <v>7</v>
          </cell>
          <cell r="C186" t="str">
            <v>Чорток</v>
          </cell>
          <cell r="D186" t="str">
            <v>ССГ Мучум СНП Сохибкор</v>
          </cell>
          <cell r="E186">
            <v>82</v>
          </cell>
          <cell r="F186">
            <v>2</v>
          </cell>
          <cell r="G186">
            <v>32</v>
          </cell>
          <cell r="J186">
            <v>28</v>
          </cell>
          <cell r="K186">
            <v>22</v>
          </cell>
        </row>
        <row r="187">
          <cell r="A187" t="str">
            <v>7Сабзазор ММТП СНП Сабзазор</v>
          </cell>
          <cell r="B187">
            <v>7</v>
          </cell>
          <cell r="C187" t="str">
            <v>Чуст</v>
          </cell>
          <cell r="D187" t="str">
            <v>Сабзазор ММТП СНП Сабзазор</v>
          </cell>
          <cell r="E187">
            <v>64</v>
          </cell>
          <cell r="F187">
            <v>4</v>
          </cell>
          <cell r="G187">
            <v>64</v>
          </cell>
        </row>
        <row r="188">
          <cell r="A188" t="str">
            <v>7Сабзазор ММТП СНП Гулзор</v>
          </cell>
          <cell r="B188">
            <v>7</v>
          </cell>
          <cell r="C188" t="str">
            <v>Чуст</v>
          </cell>
          <cell r="D188" t="str">
            <v>Сабзазор ММТП СНП Гулзор</v>
          </cell>
          <cell r="E188">
            <v>44</v>
          </cell>
          <cell r="K188">
            <v>8</v>
          </cell>
          <cell r="L188">
            <v>36</v>
          </cell>
        </row>
        <row r="189">
          <cell r="A189" t="str">
            <v>7Сабзазор ММТП СНП Гулзор-1</v>
          </cell>
          <cell r="B189">
            <v>7</v>
          </cell>
          <cell r="C189" t="str">
            <v>Чуст</v>
          </cell>
          <cell r="D189" t="str">
            <v>Сабзазор ММТП СНП Гулзор-1</v>
          </cell>
          <cell r="E189">
            <v>22</v>
          </cell>
          <cell r="J189">
            <v>22</v>
          </cell>
        </row>
        <row r="190">
          <cell r="A190" t="str">
            <v>7ССГ Каркидон СНП Каркидон</v>
          </cell>
          <cell r="B190">
            <v>7</v>
          </cell>
          <cell r="C190" t="str">
            <v>Чуст</v>
          </cell>
          <cell r="D190" t="str">
            <v>ССГ Каркидон СНП Каркидон</v>
          </cell>
          <cell r="E190">
            <v>8</v>
          </cell>
          <cell r="K190">
            <v>8</v>
          </cell>
        </row>
        <row r="191">
          <cell r="A191" t="str">
            <v>7ССГ Шарк Юлдузи СНП Кизилкиёк</v>
          </cell>
          <cell r="B191">
            <v>7</v>
          </cell>
          <cell r="C191" t="str">
            <v>Янгикургон</v>
          </cell>
          <cell r="D191" t="str">
            <v>ССГ Шарк Юлдузи СНП Кизилкиёк</v>
          </cell>
          <cell r="E191">
            <v>16</v>
          </cell>
          <cell r="K191">
            <v>16</v>
          </cell>
        </row>
        <row r="192">
          <cell r="A192" t="str">
            <v>7ССГ Шарк Юлдузи СНП Барака</v>
          </cell>
          <cell r="B192">
            <v>7</v>
          </cell>
          <cell r="C192" t="str">
            <v>Янгикургон</v>
          </cell>
          <cell r="D192" t="str">
            <v>ССГ Шарк Юлдузи СНП Барака</v>
          </cell>
          <cell r="E192">
            <v>10</v>
          </cell>
          <cell r="J192">
            <v>10</v>
          </cell>
        </row>
        <row r="193">
          <cell r="A193" t="str">
            <v>7ССГ Нанай СНП Зарбдор</v>
          </cell>
          <cell r="B193">
            <v>7</v>
          </cell>
          <cell r="C193" t="str">
            <v>Янгикургон</v>
          </cell>
          <cell r="D193" t="str">
            <v>ССГ Нанай СНП Зарбдор</v>
          </cell>
          <cell r="E193">
            <v>10</v>
          </cell>
          <cell r="J193">
            <v>10</v>
          </cell>
        </row>
        <row r="194">
          <cell r="A194" t="str">
            <v>7ССГ Зарбдор СНП Тинчлик</v>
          </cell>
          <cell r="B194">
            <v>7</v>
          </cell>
          <cell r="C194" t="str">
            <v>Янгикургон</v>
          </cell>
          <cell r="D194" t="str">
            <v>ССГ Зарбдор СНП Тинчлик</v>
          </cell>
          <cell r="E194">
            <v>10</v>
          </cell>
          <cell r="J194">
            <v>10</v>
          </cell>
        </row>
        <row r="195">
          <cell r="A195" t="str">
            <v>7ССГ Бирлашган СНП Говазон</v>
          </cell>
          <cell r="B195">
            <v>7</v>
          </cell>
          <cell r="C195" t="str">
            <v>Янгикургон</v>
          </cell>
          <cell r="D195" t="str">
            <v>ССГ Бирлашган СНП Говазон</v>
          </cell>
          <cell r="E195">
            <v>10</v>
          </cell>
          <cell r="J195">
            <v>10</v>
          </cell>
        </row>
        <row r="196">
          <cell r="A196" t="str">
            <v>7Г'СГ Янгикурган СНП Бешбулок</v>
          </cell>
          <cell r="B196">
            <v>7</v>
          </cell>
          <cell r="C196" t="str">
            <v>Янгикургон</v>
          </cell>
          <cell r="D196" t="str">
            <v>Г'СГ Янгикурган СНП Бешбулок</v>
          </cell>
          <cell r="E196">
            <v>24</v>
          </cell>
          <cell r="H196">
            <v>1</v>
          </cell>
          <cell r="I196">
            <v>24</v>
          </cell>
        </row>
        <row r="197">
          <cell r="C197">
            <v>1758</v>
          </cell>
          <cell r="D197" t="str">
            <v>Самарканд вилояти</v>
          </cell>
          <cell r="E197">
            <v>1758</v>
          </cell>
          <cell r="F197">
            <v>28</v>
          </cell>
          <cell r="G197">
            <v>448</v>
          </cell>
          <cell r="J197">
            <v>470</v>
          </cell>
          <cell r="K197">
            <v>330</v>
          </cell>
          <cell r="L197">
            <v>510</v>
          </cell>
        </row>
        <row r="198">
          <cell r="A198" t="str">
            <v>8Жума шахри "Пулотчи" махалласи</v>
          </cell>
          <cell r="B198">
            <v>8</v>
          </cell>
          <cell r="C198" t="str">
            <v>Пастдарғом</v>
          </cell>
          <cell r="D198" t="str">
            <v>Жума шахри "Пулотчи" махалласи</v>
          </cell>
          <cell r="E198">
            <v>16</v>
          </cell>
          <cell r="F198">
            <v>1</v>
          </cell>
          <cell r="G198">
            <v>16</v>
          </cell>
        </row>
        <row r="199">
          <cell r="A199" t="str">
            <v>8Пулотчи ҚФЙ эски Жума  махалласи</v>
          </cell>
          <cell r="B199">
            <v>8</v>
          </cell>
          <cell r="C199" t="str">
            <v>Пастдарғом</v>
          </cell>
          <cell r="D199" t="str">
            <v>Пулотчи ҚФЙ эски Жума  махалласи</v>
          </cell>
          <cell r="E199">
            <v>16</v>
          </cell>
          <cell r="F199">
            <v>1</v>
          </cell>
          <cell r="G199">
            <v>16</v>
          </cell>
        </row>
        <row r="200">
          <cell r="A200" t="str">
            <v>8Димишқибола ҚФЙ Камолот маҳалласи</v>
          </cell>
          <cell r="B200">
            <v>8</v>
          </cell>
          <cell r="C200" t="str">
            <v>Пастдарғом</v>
          </cell>
          <cell r="D200" t="str">
            <v>Димишқибола ҚФЙ Камолот маҳалласи</v>
          </cell>
          <cell r="E200">
            <v>100</v>
          </cell>
          <cell r="K200">
            <v>20</v>
          </cell>
          <cell r="L200">
            <v>80</v>
          </cell>
        </row>
        <row r="201">
          <cell r="A201" t="str">
            <v>8Арабхона ҚФЙ Равот маҳалласи</v>
          </cell>
          <cell r="B201">
            <v>8</v>
          </cell>
          <cell r="C201" t="str">
            <v>Пастдарғом</v>
          </cell>
          <cell r="D201" t="str">
            <v>Арабхона ҚФЙ Равот маҳалласи</v>
          </cell>
          <cell r="E201">
            <v>15</v>
          </cell>
          <cell r="J201">
            <v>15</v>
          </cell>
        </row>
        <row r="202">
          <cell r="A202" t="str">
            <v>8Пўлотчи ҚФЙ Қатортерак маҳалласи</v>
          </cell>
          <cell r="B202">
            <v>8</v>
          </cell>
          <cell r="C202" t="str">
            <v>Пастдарғом</v>
          </cell>
          <cell r="D202" t="str">
            <v>Пўлотчи ҚФЙ Қатортерак маҳалласи</v>
          </cell>
          <cell r="E202">
            <v>15</v>
          </cell>
          <cell r="J202">
            <v>15</v>
          </cell>
        </row>
        <row r="203">
          <cell r="A203" t="str">
            <v>8Пўлотчи ҚФЙ Хиндибой маҳалласи</v>
          </cell>
          <cell r="B203">
            <v>8</v>
          </cell>
          <cell r="C203" t="str">
            <v>Пастдарғом</v>
          </cell>
          <cell r="D203" t="str">
            <v>Пўлотчи ҚФЙ Хиндибой маҳалласи</v>
          </cell>
          <cell r="E203">
            <v>10</v>
          </cell>
          <cell r="J203">
            <v>10</v>
          </cell>
        </row>
        <row r="204">
          <cell r="A204" t="str">
            <v>8Дурмон тепа ҚФЙ "Жағалбойли" махалласи</v>
          </cell>
          <cell r="B204">
            <v>8</v>
          </cell>
          <cell r="C204" t="str">
            <v>Пастдарғом</v>
          </cell>
          <cell r="D204" t="str">
            <v>Дурмон тепа ҚФЙ "Жағалбойли" махалласи</v>
          </cell>
          <cell r="E204">
            <v>10</v>
          </cell>
          <cell r="J204">
            <v>10</v>
          </cell>
        </row>
        <row r="205">
          <cell r="A205" t="str">
            <v>8Мисит ҚФЙ Жахонобод қишлоғи</v>
          </cell>
          <cell r="B205">
            <v>8</v>
          </cell>
          <cell r="C205" t="str">
            <v>Пахтачи</v>
          </cell>
          <cell r="D205" t="str">
            <v>Мисит ҚФЙ Жахонобод қишлоғи</v>
          </cell>
          <cell r="E205">
            <v>52</v>
          </cell>
          <cell r="F205">
            <v>2</v>
          </cell>
          <cell r="G205">
            <v>32</v>
          </cell>
          <cell r="J205">
            <v>20</v>
          </cell>
        </row>
        <row r="206">
          <cell r="A206" t="str">
            <v>8Холвойи ҚФЙ  Узуновул массиви</v>
          </cell>
          <cell r="B206">
            <v>8</v>
          </cell>
          <cell r="C206" t="str">
            <v xml:space="preserve">Жомбой </v>
          </cell>
          <cell r="D206" t="str">
            <v>Холвойи ҚФЙ  Узуновул массиви</v>
          </cell>
          <cell r="E206">
            <v>32</v>
          </cell>
          <cell r="F206">
            <v>2</v>
          </cell>
          <cell r="G206">
            <v>32</v>
          </cell>
        </row>
        <row r="207">
          <cell r="A207" t="str">
            <v>8Холвойи ҚФЙ Мойличуқур қишлоғи</v>
          </cell>
          <cell r="B207">
            <v>8</v>
          </cell>
          <cell r="C207" t="str">
            <v xml:space="preserve">Жомбой </v>
          </cell>
          <cell r="D207" t="str">
            <v>Холвойи ҚФЙ Мойличуқур қишлоғи</v>
          </cell>
          <cell r="E207">
            <v>10</v>
          </cell>
          <cell r="K207">
            <v>10</v>
          </cell>
        </row>
        <row r="208">
          <cell r="A208" t="str">
            <v>8Холвойи ҚФЙ Қорақишлоқ қишлоғи</v>
          </cell>
          <cell r="B208">
            <v>8</v>
          </cell>
          <cell r="C208" t="str">
            <v xml:space="preserve">Жомбой </v>
          </cell>
          <cell r="D208" t="str">
            <v>Холвойи ҚФЙ Қорақишлоқ қишлоғи</v>
          </cell>
          <cell r="E208">
            <v>60</v>
          </cell>
          <cell r="J208">
            <v>30</v>
          </cell>
          <cell r="K208">
            <v>30</v>
          </cell>
        </row>
        <row r="209">
          <cell r="A209" t="str">
            <v>8И.Шоир ҚФЙ "Ноғарахона" массиви</v>
          </cell>
          <cell r="B209">
            <v>8</v>
          </cell>
          <cell r="C209" t="str">
            <v xml:space="preserve">Нарпай </v>
          </cell>
          <cell r="D209" t="str">
            <v>И.Шоир ҚФЙ "Ноғарахона" массиви</v>
          </cell>
          <cell r="E209">
            <v>32</v>
          </cell>
          <cell r="F209">
            <v>2</v>
          </cell>
          <cell r="G209">
            <v>32</v>
          </cell>
        </row>
        <row r="210">
          <cell r="A210" t="str">
            <v>8И.Шоир ҚФЙ Нарпай массиви</v>
          </cell>
          <cell r="B210">
            <v>8</v>
          </cell>
          <cell r="C210" t="str">
            <v xml:space="preserve">Нарпай </v>
          </cell>
          <cell r="D210" t="str">
            <v>И.Шоир ҚФЙ Нарпай массиви</v>
          </cell>
          <cell r="E210">
            <v>40</v>
          </cell>
          <cell r="J210">
            <v>40</v>
          </cell>
        </row>
        <row r="211">
          <cell r="A211" t="str">
            <v>8Файзиобод ҚФЙ Кўтарма Қишлоғи</v>
          </cell>
          <cell r="B211">
            <v>8</v>
          </cell>
          <cell r="C211" t="str">
            <v xml:space="preserve">Иштихон </v>
          </cell>
          <cell r="D211" t="str">
            <v>Файзиобод ҚФЙ Кўтарма Қишлоғи</v>
          </cell>
          <cell r="E211">
            <v>102</v>
          </cell>
          <cell r="F211">
            <v>2</v>
          </cell>
          <cell r="G211">
            <v>32</v>
          </cell>
          <cell r="J211">
            <v>30</v>
          </cell>
          <cell r="K211">
            <v>40</v>
          </cell>
        </row>
        <row r="212">
          <cell r="A212" t="str">
            <v>8Булунғур шахри А.Темур махалласи</v>
          </cell>
          <cell r="B212">
            <v>8</v>
          </cell>
          <cell r="C212" t="str">
            <v xml:space="preserve">Булунғур </v>
          </cell>
          <cell r="D212" t="str">
            <v>Булунғур шахри А.Темур махалласи</v>
          </cell>
          <cell r="E212">
            <v>32</v>
          </cell>
          <cell r="F212">
            <v>2</v>
          </cell>
          <cell r="G212">
            <v>32</v>
          </cell>
        </row>
        <row r="213">
          <cell r="A213" t="str">
            <v>8Бешқутан ҚФЙ "Хатча" массиви</v>
          </cell>
          <cell r="B213">
            <v>8</v>
          </cell>
          <cell r="C213" t="str">
            <v xml:space="preserve">Булунғур </v>
          </cell>
          <cell r="D213" t="str">
            <v>Бешқутан ҚФЙ "Хатча" массиви</v>
          </cell>
          <cell r="E213">
            <v>25</v>
          </cell>
          <cell r="J213">
            <v>25</v>
          </cell>
        </row>
        <row r="214">
          <cell r="A214" t="str">
            <v>8Пайшанба шахарчаси</v>
          </cell>
          <cell r="B214">
            <v>8</v>
          </cell>
          <cell r="C214" t="str">
            <v>Каттақўрғон</v>
          </cell>
          <cell r="D214" t="str">
            <v>Пайшанба шахарчаси</v>
          </cell>
          <cell r="E214">
            <v>32</v>
          </cell>
          <cell r="F214">
            <v>2</v>
          </cell>
          <cell r="G214">
            <v>32</v>
          </cell>
        </row>
        <row r="215">
          <cell r="A215" t="str">
            <v>8Кичикмундиён ҚФЙ Сарой қишлоғи</v>
          </cell>
          <cell r="B215">
            <v>8</v>
          </cell>
          <cell r="C215" t="str">
            <v>Каттақўрғон</v>
          </cell>
          <cell r="D215" t="str">
            <v>Кичикмундиён ҚФЙ Сарой қишлоғи</v>
          </cell>
          <cell r="E215">
            <v>25</v>
          </cell>
          <cell r="J215">
            <v>25</v>
          </cell>
        </row>
        <row r="216">
          <cell r="A216" t="str">
            <v>8Каттакўрпа ҚФЙ Зарафшон қишлоғи</v>
          </cell>
          <cell r="B216">
            <v>8</v>
          </cell>
          <cell r="C216" t="str">
            <v>Каттақўрғон</v>
          </cell>
          <cell r="D216" t="str">
            <v>Каттакўрпа ҚФЙ Зарафшон қишлоғи</v>
          </cell>
          <cell r="E216">
            <v>20</v>
          </cell>
          <cell r="J216">
            <v>20</v>
          </cell>
        </row>
        <row r="217">
          <cell r="A217" t="str">
            <v>8Нуробод шахри Навруз шахри</v>
          </cell>
          <cell r="B217">
            <v>8</v>
          </cell>
          <cell r="C217" t="str">
            <v>Нуробод</v>
          </cell>
          <cell r="D217" t="str">
            <v>Нуробод шахри Навруз шахри</v>
          </cell>
          <cell r="E217">
            <v>32</v>
          </cell>
          <cell r="F217">
            <v>2</v>
          </cell>
          <cell r="G217">
            <v>32</v>
          </cell>
        </row>
        <row r="218">
          <cell r="A218" t="str">
            <v>8Нурбулоқ ҚФЙ Нурбулоқ маҳалласи</v>
          </cell>
          <cell r="B218">
            <v>8</v>
          </cell>
          <cell r="C218" t="str">
            <v>Нуробод</v>
          </cell>
          <cell r="D218" t="str">
            <v>Нурбулоқ ҚФЙ Нурбулоқ маҳалласи</v>
          </cell>
          <cell r="E218">
            <v>10</v>
          </cell>
          <cell r="J218">
            <v>10</v>
          </cell>
        </row>
        <row r="219">
          <cell r="A219" t="str">
            <v>8Пичот ҚФЙ Қуролос-2 массиви</v>
          </cell>
          <cell r="B219">
            <v>8</v>
          </cell>
          <cell r="C219" t="str">
            <v>Кушробот</v>
          </cell>
          <cell r="D219" t="str">
            <v>Пичот ҚФЙ Қуролос-2 массиви</v>
          </cell>
          <cell r="E219">
            <v>10</v>
          </cell>
          <cell r="J219">
            <v>10</v>
          </cell>
        </row>
        <row r="220">
          <cell r="A220" t="str">
            <v>8Пичот ҚФЙ Қуролос массиви</v>
          </cell>
          <cell r="B220">
            <v>8</v>
          </cell>
          <cell r="C220" t="str">
            <v>Кушробот</v>
          </cell>
          <cell r="D220" t="str">
            <v>Пичот ҚФЙ Қуролос массиви</v>
          </cell>
          <cell r="E220">
            <v>32</v>
          </cell>
          <cell r="F220">
            <v>2</v>
          </cell>
          <cell r="G220">
            <v>32</v>
          </cell>
        </row>
        <row r="221">
          <cell r="A221" t="str">
            <v>8Тайлоқ қурғони</v>
          </cell>
          <cell r="B221">
            <v>8</v>
          </cell>
          <cell r="C221" t="str">
            <v xml:space="preserve">Тайлоқ </v>
          </cell>
          <cell r="D221" t="str">
            <v>Тайлоқ қурғони</v>
          </cell>
          <cell r="E221">
            <v>32</v>
          </cell>
          <cell r="F221">
            <v>2</v>
          </cell>
          <cell r="G221">
            <v>32</v>
          </cell>
        </row>
        <row r="222">
          <cell r="A222" t="str">
            <v>8Сочакиболо ҚФЙ Сочакипоён қишлоғи</v>
          </cell>
          <cell r="B222">
            <v>8</v>
          </cell>
          <cell r="C222" t="str">
            <v xml:space="preserve">Тайлоқ </v>
          </cell>
          <cell r="D222" t="str">
            <v>Сочакиболо ҚФЙ Сочакипоён қишлоғи</v>
          </cell>
          <cell r="E222">
            <v>98</v>
          </cell>
          <cell r="J222">
            <v>38</v>
          </cell>
          <cell r="K222">
            <v>60</v>
          </cell>
        </row>
        <row r="223">
          <cell r="A223" t="str">
            <v>8Жумабозор ҚФЙ Хўжақишлоқ қишлоғи</v>
          </cell>
          <cell r="B223">
            <v>8</v>
          </cell>
          <cell r="C223" t="str">
            <v xml:space="preserve">Тайлоқ </v>
          </cell>
          <cell r="D223" t="str">
            <v>Жумабозор ҚФЙ Хўжақишлоқ қишлоғи</v>
          </cell>
          <cell r="E223">
            <v>22</v>
          </cell>
          <cell r="J223">
            <v>12</v>
          </cell>
          <cell r="K223">
            <v>10</v>
          </cell>
        </row>
        <row r="224">
          <cell r="A224" t="str">
            <v>8Лоиш шахарчаси А.Темур кучаси</v>
          </cell>
          <cell r="B224">
            <v>8</v>
          </cell>
          <cell r="C224" t="str">
            <v xml:space="preserve">Оқдарё </v>
          </cell>
          <cell r="D224" t="str">
            <v>Лоиш шахарчаси А.Темур кучаси</v>
          </cell>
          <cell r="E224">
            <v>32</v>
          </cell>
          <cell r="F224">
            <v>2</v>
          </cell>
          <cell r="G224">
            <v>32</v>
          </cell>
        </row>
        <row r="225">
          <cell r="A225" t="str">
            <v>8Қоратери ҚФЙ Найман массиви</v>
          </cell>
          <cell r="B225">
            <v>8</v>
          </cell>
          <cell r="C225" t="str">
            <v xml:space="preserve">Оқдарё </v>
          </cell>
          <cell r="D225" t="str">
            <v>Қоратери ҚФЙ Найман массиви</v>
          </cell>
          <cell r="E225">
            <v>300</v>
          </cell>
          <cell r="K225">
            <v>50</v>
          </cell>
          <cell r="L225">
            <v>250</v>
          </cell>
        </row>
        <row r="226">
          <cell r="A226" t="str">
            <v>8Қоратери ҚФЙ Қирқдархон массиви</v>
          </cell>
          <cell r="B226">
            <v>8</v>
          </cell>
          <cell r="C226" t="str">
            <v xml:space="preserve">Оқдарё </v>
          </cell>
          <cell r="D226" t="str">
            <v>Қоратери ҚФЙ Қирқдархон массиви</v>
          </cell>
          <cell r="E226">
            <v>40</v>
          </cell>
          <cell r="J226">
            <v>40</v>
          </cell>
        </row>
        <row r="227">
          <cell r="A227" t="str">
            <v>8Пайариқ шахри Гузал Махалласи</v>
          </cell>
          <cell r="B227">
            <v>8</v>
          </cell>
          <cell r="C227" t="str">
            <v xml:space="preserve">Пайариқ </v>
          </cell>
          <cell r="D227" t="str">
            <v>Пайариқ шахри Гузал Махалласи</v>
          </cell>
          <cell r="E227">
            <v>32</v>
          </cell>
          <cell r="F227">
            <v>2</v>
          </cell>
          <cell r="G227">
            <v>32</v>
          </cell>
        </row>
        <row r="228">
          <cell r="A228" t="str">
            <v>8Чопорошли ҚФЙ  Райим маҳалласи</v>
          </cell>
          <cell r="B228">
            <v>8</v>
          </cell>
          <cell r="C228" t="str">
            <v xml:space="preserve">Пайариқ </v>
          </cell>
          <cell r="D228" t="str">
            <v>Чопорошли ҚФЙ  Райим маҳалласи</v>
          </cell>
          <cell r="E228">
            <v>10</v>
          </cell>
          <cell r="J228">
            <v>10</v>
          </cell>
        </row>
        <row r="229">
          <cell r="A229" t="str">
            <v>8Гулобод қурғони</v>
          </cell>
          <cell r="B229">
            <v>8</v>
          </cell>
          <cell r="C229" t="str">
            <v xml:space="preserve">Самарқанд </v>
          </cell>
          <cell r="D229" t="str">
            <v>Гулобод қурғони</v>
          </cell>
          <cell r="E229">
            <v>32</v>
          </cell>
          <cell r="F229">
            <v>2</v>
          </cell>
          <cell r="G229">
            <v>32</v>
          </cell>
        </row>
        <row r="230">
          <cell r="A230" t="str">
            <v>8Қайнама ҚФЙ Ф.Қосимова массиви</v>
          </cell>
          <cell r="B230">
            <v>8</v>
          </cell>
          <cell r="C230" t="str">
            <v xml:space="preserve">Самарқанд </v>
          </cell>
          <cell r="D230" t="str">
            <v>Қайнама ҚФЙ Ф.Қосимова массиви</v>
          </cell>
          <cell r="E230">
            <v>184</v>
          </cell>
          <cell r="J230">
            <v>57</v>
          </cell>
          <cell r="L230">
            <v>127</v>
          </cell>
        </row>
        <row r="231">
          <cell r="A231" t="str">
            <v>8Янгихаёт КФЙ Газчилар массиви</v>
          </cell>
          <cell r="B231">
            <v>8</v>
          </cell>
          <cell r="C231" t="str">
            <v xml:space="preserve">Самарқанд </v>
          </cell>
          <cell r="D231" t="str">
            <v>Янгихаёт КФЙ Газчилар массиви</v>
          </cell>
          <cell r="E231">
            <v>28</v>
          </cell>
          <cell r="K231">
            <v>28</v>
          </cell>
        </row>
        <row r="232">
          <cell r="A232" t="str">
            <v>8Даштикиболо ҚФЙ Деҳнав массиви</v>
          </cell>
          <cell r="B232">
            <v>8</v>
          </cell>
          <cell r="C232" t="str">
            <v xml:space="preserve">Самарқанд </v>
          </cell>
          <cell r="D232" t="str">
            <v>Даштикиболо ҚФЙ Деҳнав массиви</v>
          </cell>
          <cell r="E232">
            <v>10</v>
          </cell>
          <cell r="L232">
            <v>10</v>
          </cell>
        </row>
        <row r="233">
          <cell r="A233" t="str">
            <v>8Даштикиболо ҚФЙ Қўшмачит массиви</v>
          </cell>
          <cell r="B233">
            <v>8</v>
          </cell>
          <cell r="C233" t="str">
            <v xml:space="preserve">Самарқанд </v>
          </cell>
          <cell r="D233" t="str">
            <v>Даштикиболо ҚФЙ Қўшмачит массиви</v>
          </cell>
          <cell r="E233">
            <v>13</v>
          </cell>
          <cell r="L233">
            <v>13</v>
          </cell>
        </row>
        <row r="234">
          <cell r="A234" t="str">
            <v>8Оҳалик ҚФЙ Янгихаёт массиви</v>
          </cell>
          <cell r="B234">
            <v>8</v>
          </cell>
          <cell r="C234" t="str">
            <v xml:space="preserve">Самарқанд </v>
          </cell>
          <cell r="D234" t="str">
            <v>Оҳалик ҚФЙ Янгихаёт массиви</v>
          </cell>
          <cell r="E234">
            <v>20</v>
          </cell>
          <cell r="L234">
            <v>20</v>
          </cell>
        </row>
        <row r="235">
          <cell r="A235" t="str">
            <v>8Қайнама ҚФЙ Миришкор массиви</v>
          </cell>
          <cell r="B235">
            <v>8</v>
          </cell>
          <cell r="C235" t="str">
            <v xml:space="preserve">Самарқанд </v>
          </cell>
          <cell r="D235" t="str">
            <v>Қайнама ҚФЙ Миришкор массиви</v>
          </cell>
          <cell r="E235">
            <v>10</v>
          </cell>
          <cell r="L235">
            <v>10</v>
          </cell>
        </row>
        <row r="236">
          <cell r="A236" t="str">
            <v>8Кулбаипоён ҚФЙ Андижони массиви</v>
          </cell>
          <cell r="B236">
            <v>8</v>
          </cell>
          <cell r="C236" t="str">
            <v xml:space="preserve">Самарқанд </v>
          </cell>
          <cell r="D236" t="str">
            <v>Кулбаипоён ҚФЙ Андижони массиви</v>
          </cell>
          <cell r="E236">
            <v>22</v>
          </cell>
          <cell r="J236">
            <v>10</v>
          </cell>
          <cell r="K236">
            <v>12</v>
          </cell>
        </row>
        <row r="237">
          <cell r="A237" t="str">
            <v>8Ургут шахарчаси Камардон махалласи</v>
          </cell>
          <cell r="B237">
            <v>8</v>
          </cell>
          <cell r="C237" t="str">
            <v xml:space="preserve">Ургут </v>
          </cell>
          <cell r="D237" t="str">
            <v>Ургут шахарчаси Камардон махалласи</v>
          </cell>
          <cell r="E237">
            <v>32</v>
          </cell>
          <cell r="F237">
            <v>2</v>
          </cell>
          <cell r="G237">
            <v>32</v>
          </cell>
        </row>
        <row r="238">
          <cell r="A238" t="str">
            <v>8Мирзақишлоқ ҚФЙ Мерганча маҳалласи</v>
          </cell>
          <cell r="B238">
            <v>8</v>
          </cell>
          <cell r="C238" t="str">
            <v xml:space="preserve">Ургут </v>
          </cell>
          <cell r="D238" t="str">
            <v>Мирзақишлоқ ҚФЙ Мерганча маҳалласи</v>
          </cell>
          <cell r="E238">
            <v>43</v>
          </cell>
          <cell r="J238">
            <v>43</v>
          </cell>
        </row>
        <row r="239">
          <cell r="A239" t="str">
            <v>8Мирзақишлоқ ҚФЙ Алгар массиви</v>
          </cell>
          <cell r="B239">
            <v>8</v>
          </cell>
          <cell r="C239" t="str">
            <v xml:space="preserve">Ургут </v>
          </cell>
          <cell r="D239" t="str">
            <v>Мирзақишлоқ ҚФЙ Алгар массиви</v>
          </cell>
          <cell r="E239">
            <v>25</v>
          </cell>
          <cell r="K239">
            <v>25</v>
          </cell>
        </row>
        <row r="240">
          <cell r="A240" t="str">
            <v>8Мерганча ҚФЙ Боғишамол маҳалласи</v>
          </cell>
          <cell r="B240">
            <v>8</v>
          </cell>
          <cell r="C240" t="str">
            <v xml:space="preserve">Ургут </v>
          </cell>
          <cell r="D240" t="str">
            <v>Мерганча ҚФЙ Боғишамол маҳалласи</v>
          </cell>
          <cell r="E240">
            <v>45</v>
          </cell>
          <cell r="K240">
            <v>45</v>
          </cell>
        </row>
        <row r="241">
          <cell r="C241">
            <v>1009</v>
          </cell>
          <cell r="D241" t="str">
            <v xml:space="preserve">Сурхондарё вилояти </v>
          </cell>
          <cell r="E241">
            <v>1009</v>
          </cell>
          <cell r="F241">
            <v>38</v>
          </cell>
          <cell r="G241">
            <v>608</v>
          </cell>
          <cell r="J241">
            <v>155</v>
          </cell>
          <cell r="K241">
            <v>206</v>
          </cell>
          <cell r="L241">
            <v>40</v>
          </cell>
        </row>
        <row r="242">
          <cell r="A242" t="str">
            <v>9"Ангор"КФЙ "Янгитурмуш" массиви</v>
          </cell>
          <cell r="B242">
            <v>9</v>
          </cell>
          <cell r="C242" t="str">
            <v>Ангор</v>
          </cell>
          <cell r="D242" t="str">
            <v>"Ангор"КФЙ "Янгитурмуш" массиви</v>
          </cell>
          <cell r="E242">
            <v>44</v>
          </cell>
          <cell r="F242">
            <v>2</v>
          </cell>
          <cell r="G242">
            <v>32</v>
          </cell>
          <cell r="K242">
            <v>12</v>
          </cell>
        </row>
        <row r="243">
          <cell r="A243" t="str">
            <v>9"Косиблар" КФЙ "Омонтепа" массиви</v>
          </cell>
          <cell r="B243">
            <v>9</v>
          </cell>
          <cell r="C243" t="str">
            <v>Бойсун</v>
          </cell>
          <cell r="D243" t="str">
            <v>"Косиблар" КФЙ "Омонтепа" массиви</v>
          </cell>
          <cell r="E243">
            <v>28</v>
          </cell>
          <cell r="F243">
            <v>1</v>
          </cell>
          <cell r="G243">
            <v>16</v>
          </cell>
          <cell r="K243">
            <v>12</v>
          </cell>
        </row>
        <row r="244">
          <cell r="A244" t="str">
            <v>9"Фаргона" КФЙ "Водий" массиви</v>
          </cell>
          <cell r="B244">
            <v>9</v>
          </cell>
          <cell r="C244" t="str">
            <v xml:space="preserve">Денов </v>
          </cell>
          <cell r="D244" t="str">
            <v>"Фаргона" КФЙ "Водий" массиви</v>
          </cell>
          <cell r="E244">
            <v>260</v>
          </cell>
          <cell r="F244">
            <v>11</v>
          </cell>
          <cell r="G244">
            <v>176</v>
          </cell>
          <cell r="J244">
            <v>28</v>
          </cell>
          <cell r="K244">
            <v>56</v>
          </cell>
        </row>
        <row r="245">
          <cell r="A245" t="str">
            <v>9"Жаркургон" КФЙ "Кулдовли" массиви</v>
          </cell>
          <cell r="B245">
            <v>9</v>
          </cell>
          <cell r="C245" t="str">
            <v>Жаркургон</v>
          </cell>
          <cell r="D245" t="str">
            <v>"Жаркургон" КФЙ "Кулдовли" массиви</v>
          </cell>
          <cell r="E245">
            <v>64</v>
          </cell>
          <cell r="F245">
            <v>4</v>
          </cell>
          <cell r="G245">
            <v>64</v>
          </cell>
        </row>
        <row r="246">
          <cell r="A246" t="str">
            <v>9"Оккургон" КФЙ "Крракурсок" массиви</v>
          </cell>
          <cell r="B246">
            <v>9</v>
          </cell>
          <cell r="C246" t="str">
            <v>Жаркургон</v>
          </cell>
          <cell r="D246" t="str">
            <v>"Оккургон" КФЙ "Крракурсок" массиви</v>
          </cell>
          <cell r="E246">
            <v>20</v>
          </cell>
          <cell r="K246">
            <v>20</v>
          </cell>
        </row>
        <row r="247">
          <cell r="A247" t="str">
            <v>9"Шарк юлдузи" КФЙ "Шаффоф" массиви</v>
          </cell>
          <cell r="B247">
            <v>9</v>
          </cell>
          <cell r="C247" t="str">
            <v>Музработ</v>
          </cell>
          <cell r="D247" t="str">
            <v>"Шарк юлдузи" КФЙ "Шаффоф" массиви</v>
          </cell>
          <cell r="E247">
            <v>22</v>
          </cell>
          <cell r="F247">
            <v>1</v>
          </cell>
          <cell r="G247">
            <v>16</v>
          </cell>
          <cell r="K247">
            <v>6</v>
          </cell>
        </row>
        <row r="248">
          <cell r="A248" t="str">
            <v>9"Чеп"КФЙ "Ипок" массиви</v>
          </cell>
          <cell r="B248">
            <v>9</v>
          </cell>
          <cell r="C248" t="str">
            <v>Олтинсой</v>
          </cell>
          <cell r="D248" t="str">
            <v>"Чеп"КФЙ "Ипок" массиви</v>
          </cell>
          <cell r="E248">
            <v>30</v>
          </cell>
          <cell r="F248">
            <v>1</v>
          </cell>
          <cell r="G248">
            <v>16</v>
          </cell>
          <cell r="J248">
            <v>6</v>
          </cell>
          <cell r="K248">
            <v>8</v>
          </cell>
        </row>
        <row r="249">
          <cell r="A249" t="str">
            <v>9"Боги Ирам"КФЙ "Корасув" массиви</v>
          </cell>
          <cell r="B249">
            <v>9</v>
          </cell>
          <cell r="C249" t="str">
            <v>Сариосиё</v>
          </cell>
          <cell r="D249" t="str">
            <v>"Боги Ирам"КФЙ "Корасув" массиви</v>
          </cell>
          <cell r="E249">
            <v>60</v>
          </cell>
          <cell r="F249">
            <v>2</v>
          </cell>
          <cell r="G249">
            <v>32</v>
          </cell>
          <cell r="J249">
            <v>20</v>
          </cell>
          <cell r="K249">
            <v>8</v>
          </cell>
        </row>
        <row r="250">
          <cell r="A250" t="str">
            <v>9"Учкизил" КФЙ "Янги даёт" массиви</v>
          </cell>
          <cell r="B250">
            <v>9</v>
          </cell>
          <cell r="C250" t="str">
            <v>Термиз</v>
          </cell>
          <cell r="D250" t="str">
            <v>"Учкизил" КФЙ "Янги даёт" массиви</v>
          </cell>
          <cell r="E250">
            <v>173</v>
          </cell>
          <cell r="F250">
            <v>8</v>
          </cell>
          <cell r="G250">
            <v>128</v>
          </cell>
          <cell r="J250">
            <v>45</v>
          </cell>
        </row>
        <row r="251">
          <cell r="A251" t="str">
            <v>9"Паттакесар"КФЙ "Мангузар" массиви</v>
          </cell>
          <cell r="B251">
            <v>9</v>
          </cell>
          <cell r="C251" t="str">
            <v>Термиз</v>
          </cell>
          <cell r="D251" t="str">
            <v>"Паттакесар"КФЙ "Мангузар" массиви</v>
          </cell>
          <cell r="E251">
            <v>62</v>
          </cell>
          <cell r="K251">
            <v>22</v>
          </cell>
          <cell r="L251">
            <v>40</v>
          </cell>
        </row>
        <row r="252">
          <cell r="A252" t="str">
            <v>9"Телпакчинор" КФЙ "Янгикуч" массиви</v>
          </cell>
          <cell r="B252">
            <v>9</v>
          </cell>
          <cell r="C252" t="str">
            <v>Узун</v>
          </cell>
          <cell r="D252" t="str">
            <v>"Телпакчинор" КФЙ "Янгикуч" массиви</v>
          </cell>
          <cell r="E252">
            <v>60</v>
          </cell>
          <cell r="F252">
            <v>2</v>
          </cell>
          <cell r="G252">
            <v>32</v>
          </cell>
          <cell r="J252">
            <v>20</v>
          </cell>
          <cell r="K252">
            <v>8</v>
          </cell>
        </row>
        <row r="253">
          <cell r="A253" t="str">
            <v>9"Оккургон" КФЙ 'Туржак-1" массиви</v>
          </cell>
          <cell r="B253">
            <v>9</v>
          </cell>
          <cell r="C253" t="str">
            <v>Шеробод</v>
          </cell>
          <cell r="D253" t="str">
            <v>"Оккургон" КФЙ 'Туржак-1" массиви</v>
          </cell>
          <cell r="E253">
            <v>50</v>
          </cell>
          <cell r="F253">
            <v>2</v>
          </cell>
          <cell r="G253">
            <v>32</v>
          </cell>
          <cell r="J253">
            <v>10</v>
          </cell>
          <cell r="K253">
            <v>8</v>
          </cell>
        </row>
        <row r="254">
          <cell r="A254" t="str">
            <v>9"Жалоир" КФЙ "Дустлик" массиви</v>
          </cell>
          <cell r="B254">
            <v>9</v>
          </cell>
          <cell r="C254" t="str">
            <v>Шурчи</v>
          </cell>
          <cell r="D254" t="str">
            <v>"Жалоир" КФЙ "Дустлик" массиви</v>
          </cell>
          <cell r="E254">
            <v>66</v>
          </cell>
          <cell r="F254">
            <v>1</v>
          </cell>
          <cell r="G254">
            <v>16</v>
          </cell>
          <cell r="J254">
            <v>20</v>
          </cell>
          <cell r="K254">
            <v>30</v>
          </cell>
        </row>
        <row r="255">
          <cell r="A255" t="str">
            <v>9"Янги йул" КФЙ "Етимкум" массиви</v>
          </cell>
          <cell r="B255">
            <v>9</v>
          </cell>
          <cell r="C255" t="str">
            <v>Кизирик</v>
          </cell>
          <cell r="D255" t="str">
            <v>"Янги йул" КФЙ "Етимкум" массиви</v>
          </cell>
          <cell r="E255">
            <v>14</v>
          </cell>
          <cell r="J255">
            <v>6</v>
          </cell>
          <cell r="K255">
            <v>8</v>
          </cell>
        </row>
        <row r="256">
          <cell r="A256" t="str">
            <v>9"Сарик" КФЙ "Шодлик" массиви</v>
          </cell>
          <cell r="B256">
            <v>9</v>
          </cell>
          <cell r="C256" t="str">
            <v>Кизирик</v>
          </cell>
          <cell r="D256" t="str">
            <v>"Сарик" КФЙ "Шодлик" массиви</v>
          </cell>
          <cell r="E256">
            <v>16</v>
          </cell>
          <cell r="F256">
            <v>1</v>
          </cell>
          <cell r="G256">
            <v>16</v>
          </cell>
        </row>
        <row r="257">
          <cell r="A257" t="str">
            <v>9"Янгишахар" массиви</v>
          </cell>
          <cell r="B257">
            <v>9</v>
          </cell>
          <cell r="C257" t="str">
            <v>Кумкургон</v>
          </cell>
          <cell r="D257" t="str">
            <v>"Янгишахар" массиви</v>
          </cell>
          <cell r="E257">
            <v>40</v>
          </cell>
          <cell r="F257">
            <v>2</v>
          </cell>
          <cell r="G257">
            <v>32</v>
          </cell>
          <cell r="K257">
            <v>8</v>
          </cell>
        </row>
        <row r="258">
          <cell r="C258">
            <v>904</v>
          </cell>
          <cell r="D258" t="str">
            <v>Сирдарё вилояти</v>
          </cell>
          <cell r="E258">
            <v>904</v>
          </cell>
          <cell r="F258">
            <v>22</v>
          </cell>
          <cell r="G258">
            <v>352</v>
          </cell>
          <cell r="J258">
            <v>350</v>
          </cell>
          <cell r="K258">
            <v>150</v>
          </cell>
          <cell r="L258">
            <v>52</v>
          </cell>
        </row>
        <row r="259">
          <cell r="A259" t="str">
            <v>10Боёвут ШФЙ, Беруний массиви</v>
          </cell>
          <cell r="B259">
            <v>10</v>
          </cell>
          <cell r="C259" t="str">
            <v>Боёвут</v>
          </cell>
          <cell r="D259" t="str">
            <v>Боёвут ШФЙ, Беруний массиви</v>
          </cell>
          <cell r="E259">
            <v>48</v>
          </cell>
          <cell r="F259">
            <v>3</v>
          </cell>
          <cell r="G259">
            <v>48</v>
          </cell>
        </row>
        <row r="260">
          <cell r="A260" t="str">
            <v>10Боёвут ШФЙ, Навруз массиви</v>
          </cell>
          <cell r="B260">
            <v>10</v>
          </cell>
          <cell r="C260" t="str">
            <v>Боёвут</v>
          </cell>
          <cell r="D260" t="str">
            <v>Боёвут ШФЙ, Навруз массиви</v>
          </cell>
          <cell r="E260">
            <v>48</v>
          </cell>
          <cell r="J260">
            <v>20</v>
          </cell>
          <cell r="K260">
            <v>28</v>
          </cell>
        </row>
        <row r="261">
          <cell r="A261" t="str">
            <v>10Олмазор ҚФЙ, Олмазор массиви</v>
          </cell>
          <cell r="B261">
            <v>10</v>
          </cell>
          <cell r="C261" t="str">
            <v>Боёвут</v>
          </cell>
          <cell r="D261" t="str">
            <v>Олмазор ҚФЙ, Олмазор массиви</v>
          </cell>
          <cell r="E261">
            <v>12</v>
          </cell>
          <cell r="K261">
            <v>12</v>
          </cell>
        </row>
        <row r="262">
          <cell r="A262" t="str">
            <v>10Дустлик ҚФЙ, Дустлик массиви</v>
          </cell>
          <cell r="B262">
            <v>10</v>
          </cell>
          <cell r="C262" t="str">
            <v>Боёвут</v>
          </cell>
          <cell r="D262" t="str">
            <v>Дустлик ҚФЙ, Дустлик массиви</v>
          </cell>
          <cell r="E262">
            <v>22</v>
          </cell>
          <cell r="J262">
            <v>22</v>
          </cell>
        </row>
        <row r="263">
          <cell r="A263" t="str">
            <v>101-Боёвут ҚФЙ, Муминобод массиви</v>
          </cell>
          <cell r="B263">
            <v>10</v>
          </cell>
          <cell r="C263" t="str">
            <v>Боёвут</v>
          </cell>
          <cell r="D263" t="str">
            <v>1-Боёвут ҚФЙ, Муминобод массиви</v>
          </cell>
          <cell r="E263">
            <v>18</v>
          </cell>
          <cell r="J263">
            <v>18</v>
          </cell>
        </row>
        <row r="264">
          <cell r="A264" t="str">
            <v>10Мингчинор ҚФЙ, Мингчинор массиви</v>
          </cell>
          <cell r="B264">
            <v>10</v>
          </cell>
          <cell r="C264" t="str">
            <v>Боёвут</v>
          </cell>
          <cell r="D264" t="str">
            <v>Мингчинор ҚФЙ, Мингчинор массиви</v>
          </cell>
          <cell r="E264">
            <v>20</v>
          </cell>
          <cell r="K264">
            <v>20</v>
          </cell>
        </row>
        <row r="265">
          <cell r="A265" t="str">
            <v>10Олтин Ўрда ҚФЙ, Околтин массиви</v>
          </cell>
          <cell r="B265">
            <v>10</v>
          </cell>
          <cell r="C265" t="str">
            <v>Гулистон</v>
          </cell>
          <cell r="D265" t="str">
            <v>Олтин Ўрда ҚФЙ, Околтин массиви</v>
          </cell>
          <cell r="E265">
            <v>30</v>
          </cell>
          <cell r="J265">
            <v>30</v>
          </cell>
        </row>
        <row r="266">
          <cell r="A266" t="str">
            <v>10Сойибобод ҚФЙ, Сойибобод массиви</v>
          </cell>
          <cell r="B266">
            <v>10</v>
          </cell>
          <cell r="C266" t="str">
            <v>Гулистон</v>
          </cell>
          <cell r="D266" t="str">
            <v>Сойибобод ҚФЙ, Сойибобод массиви</v>
          </cell>
          <cell r="E266">
            <v>32</v>
          </cell>
          <cell r="J266">
            <v>20</v>
          </cell>
          <cell r="K266">
            <v>12</v>
          </cell>
        </row>
        <row r="267">
          <cell r="A267" t="str">
            <v>10Зарбдор ҚФЙ, Юлдуз массиви</v>
          </cell>
          <cell r="B267">
            <v>10</v>
          </cell>
          <cell r="C267" t="str">
            <v>Гулистон</v>
          </cell>
          <cell r="D267" t="str">
            <v>Зарбдор ҚФЙ, Юлдуз массиви</v>
          </cell>
          <cell r="E267">
            <v>52</v>
          </cell>
          <cell r="L267">
            <v>52</v>
          </cell>
        </row>
        <row r="268">
          <cell r="A268" t="str">
            <v>10Дехқонобод ШФЙ, Яссавий массиви</v>
          </cell>
          <cell r="B268">
            <v>10</v>
          </cell>
          <cell r="C268" t="str">
            <v>Гулистон</v>
          </cell>
          <cell r="D268" t="str">
            <v>Дехқонобод ШФЙ, Яссавий массиви</v>
          </cell>
          <cell r="E268">
            <v>8</v>
          </cell>
          <cell r="K268">
            <v>8</v>
          </cell>
        </row>
        <row r="269">
          <cell r="A269" t="str">
            <v>10Дехқонобод ШФЙ, Дехконобод массиви</v>
          </cell>
          <cell r="B269">
            <v>10</v>
          </cell>
          <cell r="C269" t="str">
            <v>Гулистон</v>
          </cell>
          <cell r="D269" t="str">
            <v>Дехқонобод ШФЙ, Дехконобод массиви</v>
          </cell>
          <cell r="E269">
            <v>32</v>
          </cell>
          <cell r="F269">
            <v>2</v>
          </cell>
          <cell r="G269">
            <v>32</v>
          </cell>
        </row>
        <row r="270">
          <cell r="A270" t="str">
            <v>10Тошкент ҚФЙ, Тинчлик массиви</v>
          </cell>
          <cell r="B270">
            <v>10</v>
          </cell>
          <cell r="C270" t="str">
            <v>Мирзаобод</v>
          </cell>
          <cell r="D270" t="str">
            <v>Тошкент ҚФЙ, Тинчлик массиви</v>
          </cell>
          <cell r="E270">
            <v>26</v>
          </cell>
          <cell r="F270">
            <v>1</v>
          </cell>
          <cell r="G270">
            <v>16</v>
          </cell>
          <cell r="J270">
            <v>10</v>
          </cell>
        </row>
        <row r="271">
          <cell r="A271" t="str">
            <v>10Тошкент ҚФЙ, Навруз массиви</v>
          </cell>
          <cell r="B271">
            <v>10</v>
          </cell>
          <cell r="C271" t="str">
            <v>Мирзаобод</v>
          </cell>
          <cell r="D271" t="str">
            <v>Тошкент ҚФЙ, Навруз массиви</v>
          </cell>
          <cell r="E271">
            <v>16</v>
          </cell>
          <cell r="F271">
            <v>1</v>
          </cell>
          <cell r="G271">
            <v>16</v>
          </cell>
        </row>
        <row r="272">
          <cell r="A272" t="str">
            <v>10Околтин ҚФЙ, Околтин массиви</v>
          </cell>
          <cell r="B272">
            <v>10</v>
          </cell>
          <cell r="C272" t="str">
            <v>Мирзаобод</v>
          </cell>
          <cell r="D272" t="str">
            <v>Околтин ҚФЙ, Околтин массиви</v>
          </cell>
          <cell r="E272">
            <v>14</v>
          </cell>
          <cell r="J272">
            <v>10</v>
          </cell>
          <cell r="K272">
            <v>4</v>
          </cell>
        </row>
        <row r="273">
          <cell r="A273" t="str">
            <v>10Мирзачўл ҚФЙ, Хакикат массиви</v>
          </cell>
          <cell r="B273">
            <v>10</v>
          </cell>
          <cell r="C273" t="str">
            <v>Мирзаобод</v>
          </cell>
          <cell r="D273" t="str">
            <v>Мирзачўл ҚФЙ, Хакикат массиви</v>
          </cell>
          <cell r="E273">
            <v>10</v>
          </cell>
          <cell r="J273">
            <v>10</v>
          </cell>
        </row>
        <row r="274">
          <cell r="A274" t="str">
            <v>10Тошкент ҚФЙ, Богистон массиви</v>
          </cell>
          <cell r="B274">
            <v>10</v>
          </cell>
          <cell r="C274" t="str">
            <v>Мирзаобод</v>
          </cell>
          <cell r="D274" t="str">
            <v>Тошкент ҚФЙ, Богистон массиви</v>
          </cell>
          <cell r="E274">
            <v>14</v>
          </cell>
          <cell r="K274">
            <v>14</v>
          </cell>
        </row>
        <row r="275">
          <cell r="A275" t="str">
            <v>10Мехнатобод ҚФЙ, Дехконобод массиви</v>
          </cell>
          <cell r="B275">
            <v>10</v>
          </cell>
          <cell r="C275" t="str">
            <v>Мирзаобод</v>
          </cell>
          <cell r="D275" t="str">
            <v>Мехнатобод ҚФЙ, Дехконобод массиви</v>
          </cell>
          <cell r="E275">
            <v>10</v>
          </cell>
          <cell r="J275">
            <v>10</v>
          </cell>
        </row>
        <row r="276">
          <cell r="A276" t="str">
            <v>10Сардоба</v>
          </cell>
          <cell r="B276">
            <v>10</v>
          </cell>
          <cell r="C276" t="str">
            <v>Ок олтин</v>
          </cell>
          <cell r="D276" t="str">
            <v>Сардоба</v>
          </cell>
          <cell r="E276">
            <v>36</v>
          </cell>
          <cell r="F276">
            <v>2</v>
          </cell>
          <cell r="G276">
            <v>32</v>
          </cell>
          <cell r="K276">
            <v>4</v>
          </cell>
        </row>
        <row r="277">
          <cell r="A277" t="str">
            <v>10Фаргона</v>
          </cell>
          <cell r="B277">
            <v>10</v>
          </cell>
          <cell r="C277" t="str">
            <v>Ок олтин</v>
          </cell>
          <cell r="D277" t="str">
            <v>Фаргона</v>
          </cell>
          <cell r="E277">
            <v>14</v>
          </cell>
          <cell r="J277">
            <v>10</v>
          </cell>
          <cell r="K277">
            <v>4</v>
          </cell>
        </row>
        <row r="278">
          <cell r="A278" t="str">
            <v>10Андижон</v>
          </cell>
          <cell r="B278">
            <v>10</v>
          </cell>
          <cell r="C278" t="str">
            <v>Ок олтин</v>
          </cell>
          <cell r="D278" t="str">
            <v>Андижон</v>
          </cell>
          <cell r="E278">
            <v>10</v>
          </cell>
          <cell r="J278">
            <v>10</v>
          </cell>
        </row>
        <row r="279">
          <cell r="A279" t="str">
            <v>10Ахиллик</v>
          </cell>
          <cell r="B279">
            <v>10</v>
          </cell>
          <cell r="C279" t="str">
            <v>Ок олтин</v>
          </cell>
          <cell r="D279" t="str">
            <v>Ахиллик</v>
          </cell>
          <cell r="E279">
            <v>10</v>
          </cell>
          <cell r="J279">
            <v>10</v>
          </cell>
        </row>
        <row r="280">
          <cell r="A280" t="str">
            <v>10Бустон</v>
          </cell>
          <cell r="B280">
            <v>10</v>
          </cell>
          <cell r="C280" t="str">
            <v>Ок олтин</v>
          </cell>
          <cell r="D280" t="str">
            <v>Бустон</v>
          </cell>
          <cell r="E280">
            <v>10</v>
          </cell>
          <cell r="J280">
            <v>10</v>
          </cell>
        </row>
        <row r="281">
          <cell r="A281" t="str">
            <v>10Пахтаобод ШФЙ, Пахтаобод массиви</v>
          </cell>
          <cell r="B281">
            <v>10</v>
          </cell>
          <cell r="C281" t="str">
            <v>Сардоба</v>
          </cell>
          <cell r="D281" t="str">
            <v>Пахтаобод ШФЙ, Пахтаобод массиви</v>
          </cell>
          <cell r="E281">
            <v>40</v>
          </cell>
          <cell r="F281">
            <v>2</v>
          </cell>
          <cell r="G281">
            <v>32</v>
          </cell>
          <cell r="K281">
            <v>8</v>
          </cell>
        </row>
        <row r="282">
          <cell r="A282" t="str">
            <v>10Янгиобод ҚФЙ, Янгиобод массиви</v>
          </cell>
          <cell r="B282">
            <v>10</v>
          </cell>
          <cell r="C282" t="str">
            <v>Сардоба</v>
          </cell>
          <cell r="D282" t="str">
            <v>Янгиобод ҚФЙ, Янгиобод массиви</v>
          </cell>
          <cell r="E282">
            <v>10</v>
          </cell>
          <cell r="J282">
            <v>10</v>
          </cell>
        </row>
        <row r="283">
          <cell r="A283" t="str">
            <v>10Гулистон ҚФЙ, Гулистон массиви</v>
          </cell>
          <cell r="B283">
            <v>10</v>
          </cell>
          <cell r="C283" t="str">
            <v>Сардоба</v>
          </cell>
          <cell r="D283" t="str">
            <v>Гулистон ҚФЙ, Гулистон массиви</v>
          </cell>
          <cell r="E283">
            <v>10</v>
          </cell>
          <cell r="J283">
            <v>10</v>
          </cell>
        </row>
        <row r="284">
          <cell r="A284" t="str">
            <v>10Гулзор ҚФЙ, Гулзор массиви</v>
          </cell>
          <cell r="B284">
            <v>10</v>
          </cell>
          <cell r="C284" t="str">
            <v>Сардоба</v>
          </cell>
          <cell r="D284" t="str">
            <v>Гулзор ҚФЙ, Гулзор массиви</v>
          </cell>
          <cell r="E284">
            <v>10</v>
          </cell>
          <cell r="J284">
            <v>10</v>
          </cell>
        </row>
        <row r="285">
          <cell r="A285" t="str">
            <v>10Чулкувар ҚФЙ, Чулкувар массиви</v>
          </cell>
          <cell r="B285">
            <v>10</v>
          </cell>
          <cell r="C285" t="str">
            <v>Сардоба</v>
          </cell>
          <cell r="D285" t="str">
            <v>Чулкувар ҚФЙ, Чулкувар массиви</v>
          </cell>
          <cell r="E285">
            <v>10</v>
          </cell>
          <cell r="J285">
            <v>10</v>
          </cell>
        </row>
        <row r="286">
          <cell r="A286" t="str">
            <v>10Шодлик МФЙ, Шодлик массиви</v>
          </cell>
          <cell r="B286">
            <v>10</v>
          </cell>
          <cell r="C286" t="str">
            <v>Сайхунабод</v>
          </cell>
          <cell r="D286" t="str">
            <v>Шодлик МФЙ, Шодлик массиви</v>
          </cell>
          <cell r="E286">
            <v>16</v>
          </cell>
          <cell r="F286">
            <v>1</v>
          </cell>
          <cell r="G286">
            <v>16</v>
          </cell>
        </row>
        <row r="287">
          <cell r="A287" t="str">
            <v>10Бахмалсой МФЙ, Пахтакор массиви</v>
          </cell>
          <cell r="B287">
            <v>10</v>
          </cell>
          <cell r="C287" t="str">
            <v>Сайхунабод</v>
          </cell>
          <cell r="D287" t="str">
            <v>Бахмалсой МФЙ, Пахтакор массиви</v>
          </cell>
          <cell r="E287">
            <v>10</v>
          </cell>
          <cell r="J287">
            <v>10</v>
          </cell>
        </row>
        <row r="288">
          <cell r="A288" t="str">
            <v>10Гулистон МФЙ, Гулистон массиви</v>
          </cell>
          <cell r="B288">
            <v>10</v>
          </cell>
          <cell r="C288" t="str">
            <v>Сайхунабод</v>
          </cell>
          <cell r="D288" t="str">
            <v>Гулистон МФЙ, Гулистон массиви</v>
          </cell>
          <cell r="E288">
            <v>10</v>
          </cell>
          <cell r="J288">
            <v>10</v>
          </cell>
        </row>
        <row r="289">
          <cell r="A289" t="str">
            <v>10Янгихает МФЙ, Янгихает массиви</v>
          </cell>
          <cell r="B289">
            <v>10</v>
          </cell>
          <cell r="C289" t="str">
            <v>Сайхунабод</v>
          </cell>
          <cell r="D289" t="str">
            <v>Янгихает МФЙ, Янгихает массиви</v>
          </cell>
          <cell r="E289">
            <v>32</v>
          </cell>
          <cell r="F289">
            <v>1</v>
          </cell>
          <cell r="G289">
            <v>16</v>
          </cell>
          <cell r="J289">
            <v>10</v>
          </cell>
          <cell r="K289">
            <v>6</v>
          </cell>
        </row>
        <row r="290">
          <cell r="A290" t="str">
            <v>10Бахмалсой МФЙ, Бахмалсой массиви</v>
          </cell>
          <cell r="B290">
            <v>10</v>
          </cell>
          <cell r="C290" t="str">
            <v>Сайхунабод</v>
          </cell>
          <cell r="D290" t="str">
            <v>Бахмалсой МФЙ, Бахмалсой массиви</v>
          </cell>
          <cell r="E290">
            <v>10</v>
          </cell>
          <cell r="J290">
            <v>10</v>
          </cell>
        </row>
        <row r="291">
          <cell r="A291" t="str">
            <v>10Бахор МФЙ, Бахор массиви</v>
          </cell>
          <cell r="B291">
            <v>10</v>
          </cell>
          <cell r="C291" t="str">
            <v>Сирдарё</v>
          </cell>
          <cell r="D291" t="str">
            <v>Бахор МФЙ, Бахор массиви</v>
          </cell>
          <cell r="E291">
            <v>16</v>
          </cell>
          <cell r="F291">
            <v>1</v>
          </cell>
          <cell r="G291">
            <v>16</v>
          </cell>
        </row>
        <row r="292">
          <cell r="A292" t="str">
            <v>10Шоликор ҚФЙ, Шоликор массиви</v>
          </cell>
          <cell r="B292">
            <v>10</v>
          </cell>
          <cell r="C292" t="str">
            <v>Сирдарё</v>
          </cell>
          <cell r="D292" t="str">
            <v>Шоликор ҚФЙ, Шоликор массиви</v>
          </cell>
          <cell r="E292">
            <v>10</v>
          </cell>
          <cell r="J292">
            <v>10</v>
          </cell>
        </row>
        <row r="293">
          <cell r="A293" t="str">
            <v>10Малик ҚФЙ, Малик массиви</v>
          </cell>
          <cell r="B293">
            <v>10</v>
          </cell>
          <cell r="C293" t="str">
            <v>Сирдарё</v>
          </cell>
          <cell r="D293" t="str">
            <v>Малик ҚФЙ, Малик массиви</v>
          </cell>
          <cell r="E293">
            <v>10</v>
          </cell>
          <cell r="J293">
            <v>10</v>
          </cell>
        </row>
        <row r="294">
          <cell r="A294" t="str">
            <v>10Адолат МФЙ, Адолат массиви</v>
          </cell>
          <cell r="B294">
            <v>10</v>
          </cell>
          <cell r="C294" t="str">
            <v>Сирдарё</v>
          </cell>
          <cell r="D294" t="str">
            <v>Адолат МФЙ, Адолат массиви</v>
          </cell>
          <cell r="E294">
            <v>32</v>
          </cell>
          <cell r="F294">
            <v>2</v>
          </cell>
          <cell r="G294">
            <v>32</v>
          </cell>
        </row>
        <row r="295">
          <cell r="A295" t="str">
            <v>10Пахтазор ҚФЙ, Пахтазор массиви</v>
          </cell>
          <cell r="B295">
            <v>10</v>
          </cell>
          <cell r="C295" t="str">
            <v>Сирдарё</v>
          </cell>
          <cell r="D295" t="str">
            <v>Пахтазор ҚФЙ, Пахтазор массиви</v>
          </cell>
          <cell r="E295">
            <v>10</v>
          </cell>
          <cell r="J295">
            <v>10</v>
          </cell>
        </row>
        <row r="296">
          <cell r="A296" t="str">
            <v>10Ойдин-йўл ҚФЙ, Бахт массиви</v>
          </cell>
          <cell r="B296">
            <v>10</v>
          </cell>
          <cell r="C296" t="str">
            <v>Сирдарё</v>
          </cell>
          <cell r="D296" t="str">
            <v>Ойдин-йўл ҚФЙ, Бахт массиви</v>
          </cell>
          <cell r="E296">
            <v>42</v>
          </cell>
          <cell r="F296">
            <v>2</v>
          </cell>
          <cell r="G296">
            <v>32</v>
          </cell>
          <cell r="J296">
            <v>10</v>
          </cell>
        </row>
        <row r="297">
          <cell r="A297" t="str">
            <v>10Улуғбек МФЙ, Дустлик массиви</v>
          </cell>
          <cell r="B297">
            <v>10</v>
          </cell>
          <cell r="C297" t="str">
            <v>Сирдарё</v>
          </cell>
          <cell r="D297" t="str">
            <v>Улуғбек МФЙ, Дустлик массиви</v>
          </cell>
          <cell r="E297">
            <v>20</v>
          </cell>
          <cell r="K297">
            <v>20</v>
          </cell>
        </row>
        <row r="298">
          <cell r="A298" t="str">
            <v>10Чаманзор МФЙ, Чаманзор массиви</v>
          </cell>
          <cell r="B298">
            <v>10</v>
          </cell>
          <cell r="C298" t="str">
            <v>Ховос</v>
          </cell>
          <cell r="D298" t="str">
            <v>Чаманзор МФЙ, Чаманзор массиви</v>
          </cell>
          <cell r="E298">
            <v>74</v>
          </cell>
          <cell r="F298">
            <v>4</v>
          </cell>
          <cell r="G298">
            <v>64</v>
          </cell>
          <cell r="K298">
            <v>10</v>
          </cell>
        </row>
        <row r="299">
          <cell r="A299" t="str">
            <v>10Пахтакор ҚФЙ, Туркистон массиви</v>
          </cell>
          <cell r="B299">
            <v>10</v>
          </cell>
          <cell r="C299" t="str">
            <v>Ховос</v>
          </cell>
          <cell r="D299" t="str">
            <v>Пахтакор ҚФЙ, Туркистон массиви</v>
          </cell>
          <cell r="E299">
            <v>40</v>
          </cell>
          <cell r="J299">
            <v>40</v>
          </cell>
        </row>
        <row r="300">
          <cell r="C300">
            <v>1075</v>
          </cell>
          <cell r="D300" t="str">
            <v>Тошкент вилояти</v>
          </cell>
          <cell r="E300">
            <v>1075</v>
          </cell>
          <cell r="F300">
            <v>9</v>
          </cell>
          <cell r="G300">
            <v>144</v>
          </cell>
          <cell r="J300">
            <v>188</v>
          </cell>
          <cell r="K300">
            <v>600</v>
          </cell>
          <cell r="L300">
            <v>143</v>
          </cell>
        </row>
        <row r="301">
          <cell r="A301" t="str">
            <v>11Мехнатобод ҚФЙ, Тақачи массиви</v>
          </cell>
          <cell r="B301">
            <v>11</v>
          </cell>
          <cell r="C301" t="str">
            <v>Бекобод</v>
          </cell>
          <cell r="D301" t="str">
            <v>Мехнатобод ҚФЙ, Тақачи массиви</v>
          </cell>
          <cell r="E301">
            <v>36</v>
          </cell>
          <cell r="F301">
            <v>1</v>
          </cell>
          <cell r="G301">
            <v>16</v>
          </cell>
          <cell r="J301">
            <v>20</v>
          </cell>
        </row>
        <row r="302">
          <cell r="A302" t="str">
            <v>11Қорахитой ҚФЙ, Ёнариқ массиви</v>
          </cell>
          <cell r="B302">
            <v>11</v>
          </cell>
          <cell r="C302" t="str">
            <v>Охонгарон тумани</v>
          </cell>
          <cell r="D302" t="str">
            <v>Қорахитой ҚФЙ, Ёнариқ массиви</v>
          </cell>
          <cell r="E302">
            <v>20</v>
          </cell>
          <cell r="J302">
            <v>20</v>
          </cell>
        </row>
        <row r="303">
          <cell r="A303" t="str">
            <v>11Чиғатой ҚФЙ, Хожикент массиви</v>
          </cell>
          <cell r="B303">
            <v>11</v>
          </cell>
          <cell r="C303" t="str">
            <v>Бўка тумани</v>
          </cell>
          <cell r="D303" t="str">
            <v>Чиғатой ҚФЙ, Хожикент массиви</v>
          </cell>
          <cell r="E303">
            <v>160</v>
          </cell>
          <cell r="J303">
            <v>10</v>
          </cell>
          <cell r="K303">
            <v>60</v>
          </cell>
          <cell r="L303">
            <v>90</v>
          </cell>
        </row>
        <row r="304">
          <cell r="A304" t="str">
            <v>11Истиқлол ҚФЙ, Истиқлол массиви</v>
          </cell>
          <cell r="B304">
            <v>11</v>
          </cell>
          <cell r="C304" t="str">
            <v>Юқоричирчиқ тумани</v>
          </cell>
          <cell r="D304" t="str">
            <v>Истиқлол ҚФЙ, Истиқлол массиви</v>
          </cell>
          <cell r="E304">
            <v>54</v>
          </cell>
          <cell r="J304">
            <v>10</v>
          </cell>
          <cell r="K304">
            <v>44</v>
          </cell>
        </row>
        <row r="305">
          <cell r="A305" t="str">
            <v>11Паркент ҚФЙ, Гулбоғ массиви</v>
          </cell>
          <cell r="B305">
            <v>11</v>
          </cell>
          <cell r="C305" t="str">
            <v>Паркент тумани</v>
          </cell>
          <cell r="D305" t="str">
            <v>Паркент ҚФЙ, Гулбоғ массиви</v>
          </cell>
          <cell r="E305">
            <v>42</v>
          </cell>
          <cell r="F305">
            <v>2</v>
          </cell>
          <cell r="G305">
            <v>32</v>
          </cell>
          <cell r="J305">
            <v>10</v>
          </cell>
        </row>
        <row r="306">
          <cell r="A306" t="str">
            <v>11Яллама ҚФЙ, Охунбобоев массиви</v>
          </cell>
          <cell r="B306">
            <v>11</v>
          </cell>
          <cell r="C306" t="str">
            <v>Чиноз тумани</v>
          </cell>
          <cell r="D306" t="str">
            <v>Яллама ҚФЙ, Охунбобоев массиви</v>
          </cell>
          <cell r="E306">
            <v>10</v>
          </cell>
          <cell r="J306">
            <v>10</v>
          </cell>
        </row>
        <row r="307">
          <cell r="A307" t="str">
            <v>11Қумовул ҚФЙ, Нурафшон массиви</v>
          </cell>
          <cell r="B307">
            <v>11</v>
          </cell>
          <cell r="C307" t="str">
            <v>Ўртачирчиқ тумани</v>
          </cell>
          <cell r="D307" t="str">
            <v>Қумовул ҚФЙ, Нурафшон массиви</v>
          </cell>
          <cell r="E307">
            <v>42</v>
          </cell>
          <cell r="F307">
            <v>2</v>
          </cell>
          <cell r="G307">
            <v>32</v>
          </cell>
          <cell r="J307">
            <v>10</v>
          </cell>
        </row>
        <row r="308">
          <cell r="A308" t="str">
            <v>11Қумовул ҚФЙ, Қуқоновул-1 массиви</v>
          </cell>
          <cell r="B308">
            <v>11</v>
          </cell>
          <cell r="C308" t="str">
            <v>Ўртачирчиқ тумани</v>
          </cell>
          <cell r="D308" t="str">
            <v>Қумовул ҚФЙ, Қуқоновул-1 массиви</v>
          </cell>
          <cell r="E308">
            <v>190</v>
          </cell>
          <cell r="K308">
            <v>190</v>
          </cell>
        </row>
        <row r="309">
          <cell r="A309" t="str">
            <v>11Хонобод ҚФЙ, Тошкент массиви</v>
          </cell>
          <cell r="B309">
            <v>11</v>
          </cell>
          <cell r="C309" t="str">
            <v>Зангиота тумани</v>
          </cell>
          <cell r="D309" t="str">
            <v>Хонобод ҚФЙ, Тошкент массиви</v>
          </cell>
          <cell r="E309">
            <v>130</v>
          </cell>
          <cell r="K309">
            <v>130</v>
          </cell>
        </row>
        <row r="310">
          <cell r="A310" t="str">
            <v>11Туркистон ҚФЙ, А.Икромов массиви</v>
          </cell>
          <cell r="B310">
            <v>11</v>
          </cell>
          <cell r="C310" t="str">
            <v>Зангиота тумани</v>
          </cell>
          <cell r="D310" t="str">
            <v>Туркистон ҚФЙ, А.Икромов массиви</v>
          </cell>
          <cell r="E310">
            <v>10</v>
          </cell>
          <cell r="J310">
            <v>10</v>
          </cell>
        </row>
        <row r="311">
          <cell r="A311" t="str">
            <v>11А.Ортиқов ҚФЙ, Дўстлик массиви</v>
          </cell>
          <cell r="B311">
            <v>11</v>
          </cell>
          <cell r="C311" t="str">
            <v>Янгийўл тумани</v>
          </cell>
          <cell r="D311" t="str">
            <v>А.Ортиқов ҚФЙ, Дўстлик массиви</v>
          </cell>
          <cell r="E311">
            <v>182</v>
          </cell>
          <cell r="F311">
            <v>2</v>
          </cell>
          <cell r="G311">
            <v>32</v>
          </cell>
          <cell r="J311">
            <v>10</v>
          </cell>
          <cell r="K311">
            <v>140</v>
          </cell>
        </row>
        <row r="312">
          <cell r="A312" t="str">
            <v>11Ёнариқ ҚФЙ, Мехнат массиви</v>
          </cell>
          <cell r="B312">
            <v>11</v>
          </cell>
          <cell r="C312" t="str">
            <v>Қибрай тумани</v>
          </cell>
          <cell r="D312" t="str">
            <v>Ёнариқ ҚФЙ, Мехнат массиви</v>
          </cell>
          <cell r="E312">
            <v>52</v>
          </cell>
          <cell r="F312">
            <v>2</v>
          </cell>
          <cell r="G312">
            <v>32</v>
          </cell>
          <cell r="J312">
            <v>20</v>
          </cell>
        </row>
        <row r="313">
          <cell r="A313" t="str">
            <v>11Тузел ҚФЙ, Амир Темур массиви</v>
          </cell>
          <cell r="B313">
            <v>11</v>
          </cell>
          <cell r="C313" t="str">
            <v>Қибрай тумани</v>
          </cell>
          <cell r="D313" t="str">
            <v>Тузел ҚФЙ, Амир Темур массиви</v>
          </cell>
        </row>
        <row r="314">
          <cell r="A314" t="str">
            <v xml:space="preserve">11Оққўрғон ҚФЙ, Х.Олимжон массиви </v>
          </cell>
          <cell r="B314">
            <v>11</v>
          </cell>
          <cell r="C314" t="str">
            <v>Оққўрғон тумани</v>
          </cell>
          <cell r="D314" t="str">
            <v xml:space="preserve">Оққўрғон ҚФЙ, Х.Олимжон массиви </v>
          </cell>
          <cell r="E314">
            <v>53</v>
          </cell>
          <cell r="J314">
            <v>10</v>
          </cell>
          <cell r="L314">
            <v>43</v>
          </cell>
        </row>
        <row r="315">
          <cell r="A315" t="str">
            <v xml:space="preserve">11Оқтепа ҚФЙ, Бирлик массиви </v>
          </cell>
          <cell r="B315">
            <v>11</v>
          </cell>
          <cell r="C315" t="str">
            <v>Пискент тумани</v>
          </cell>
          <cell r="D315" t="str">
            <v xml:space="preserve">Оқтепа ҚФЙ, Бирлик массиви </v>
          </cell>
          <cell r="E315">
            <v>10</v>
          </cell>
          <cell r="J315">
            <v>10</v>
          </cell>
        </row>
        <row r="316">
          <cell r="A316" t="str">
            <v>11Сойлиқ ҚФЙ, Сойлик массиви</v>
          </cell>
          <cell r="B316">
            <v>11</v>
          </cell>
          <cell r="C316" t="str">
            <v>Бўстонлиқ тумани</v>
          </cell>
          <cell r="D316" t="str">
            <v>Сойлиқ ҚФЙ, Сойлик массиви</v>
          </cell>
          <cell r="E316">
            <v>33</v>
          </cell>
          <cell r="J316">
            <v>23</v>
          </cell>
          <cell r="L316">
            <v>10</v>
          </cell>
        </row>
        <row r="317">
          <cell r="A317" t="str">
            <v>11Тошлоқ ҚФЙ, Сурум массиви</v>
          </cell>
          <cell r="B317">
            <v>11</v>
          </cell>
          <cell r="C317" t="str">
            <v>Қуйичирчиқ тумани</v>
          </cell>
          <cell r="D317" t="str">
            <v>Тошлоқ ҚФЙ, Сурум массиви</v>
          </cell>
          <cell r="E317">
            <v>51</v>
          </cell>
          <cell r="J317">
            <v>15</v>
          </cell>
          <cell r="K317">
            <v>36</v>
          </cell>
        </row>
        <row r="318">
          <cell r="C318">
            <v>1228</v>
          </cell>
          <cell r="D318" t="str">
            <v>Фарғона</v>
          </cell>
          <cell r="E318">
            <v>1228</v>
          </cell>
          <cell r="F318">
            <v>16</v>
          </cell>
          <cell r="G318">
            <v>256</v>
          </cell>
          <cell r="J318">
            <v>289</v>
          </cell>
          <cell r="K318">
            <v>300</v>
          </cell>
          <cell r="L318">
            <v>383</v>
          </cell>
        </row>
        <row r="319">
          <cell r="A319" t="str">
            <v xml:space="preserve">12Самарқанд ҚФЙ Самарқанд массиви </v>
          </cell>
          <cell r="B319">
            <v>12</v>
          </cell>
          <cell r="C319" t="str">
            <v>Боғдод</v>
          </cell>
          <cell r="D319" t="str">
            <v xml:space="preserve">Самарқанд ҚФЙ Самарқанд массиви </v>
          </cell>
          <cell r="E319">
            <v>14</v>
          </cell>
          <cell r="J319">
            <v>14</v>
          </cell>
        </row>
        <row r="320">
          <cell r="A320" t="str">
            <v xml:space="preserve">12Боғдод ШФЙ </v>
          </cell>
          <cell r="B320">
            <v>12</v>
          </cell>
          <cell r="C320" t="str">
            <v>Боғдод</v>
          </cell>
          <cell r="D320" t="str">
            <v xml:space="preserve">Боғдод ШФЙ </v>
          </cell>
          <cell r="E320">
            <v>16</v>
          </cell>
          <cell r="F320">
            <v>1</v>
          </cell>
          <cell r="G320">
            <v>16</v>
          </cell>
        </row>
        <row r="321">
          <cell r="A321" t="str">
            <v xml:space="preserve">12Ватан ҚФЙ, Қушбурун массиви </v>
          </cell>
          <cell r="B321">
            <v>12</v>
          </cell>
          <cell r="C321" t="str">
            <v xml:space="preserve">Бешариқ </v>
          </cell>
          <cell r="D321" t="str">
            <v xml:space="preserve">Ватан ҚФЙ, Қушбурун массиви </v>
          </cell>
          <cell r="E321">
            <v>14</v>
          </cell>
          <cell r="J321">
            <v>14</v>
          </cell>
        </row>
        <row r="322">
          <cell r="A322" t="str">
            <v xml:space="preserve">12Навбаҳор МФЙ </v>
          </cell>
          <cell r="B322">
            <v>12</v>
          </cell>
          <cell r="C322" t="str">
            <v xml:space="preserve">Бешариқ </v>
          </cell>
          <cell r="D322" t="str">
            <v xml:space="preserve">Навбаҳор МФЙ </v>
          </cell>
          <cell r="E322">
            <v>16</v>
          </cell>
          <cell r="F322">
            <v>1</v>
          </cell>
          <cell r="G322">
            <v>16</v>
          </cell>
        </row>
        <row r="323">
          <cell r="A323" t="str">
            <v>12Янгиқўрғон ҚФЙ  Маслахат қишлоғи</v>
          </cell>
          <cell r="B323">
            <v>12</v>
          </cell>
          <cell r="C323" t="str">
            <v xml:space="preserve">Бувайда </v>
          </cell>
          <cell r="D323" t="str">
            <v>Янгиқўрғон ҚФЙ  Маслахат қишлоғи</v>
          </cell>
          <cell r="E323">
            <v>20</v>
          </cell>
          <cell r="J323">
            <v>20</v>
          </cell>
        </row>
        <row r="324">
          <cell r="A324" t="str">
            <v xml:space="preserve">12Санам ҚФЙ, Тўлабой қишлоғи </v>
          </cell>
          <cell r="B324">
            <v>12</v>
          </cell>
          <cell r="C324" t="str">
            <v>Дангара</v>
          </cell>
          <cell r="D324" t="str">
            <v xml:space="preserve">Санам ҚФЙ, Тўлабой қишлоғи </v>
          </cell>
          <cell r="E324">
            <v>20</v>
          </cell>
          <cell r="J324">
            <v>12</v>
          </cell>
          <cell r="K324">
            <v>6</v>
          </cell>
          <cell r="L324">
            <v>2</v>
          </cell>
        </row>
        <row r="325">
          <cell r="A325" t="str">
            <v xml:space="preserve">12Данғара ШФЙ </v>
          </cell>
          <cell r="B325">
            <v>12</v>
          </cell>
          <cell r="C325" t="str">
            <v>Дангара</v>
          </cell>
          <cell r="D325" t="str">
            <v xml:space="preserve">Данғара ШФЙ </v>
          </cell>
          <cell r="E325">
            <v>16</v>
          </cell>
          <cell r="F325">
            <v>1</v>
          </cell>
          <cell r="G325">
            <v>16</v>
          </cell>
        </row>
        <row r="326">
          <cell r="A326" t="str">
            <v xml:space="preserve">12Гулистон ҚФЙ, Юқори Сойбўйи қишлоғи </v>
          </cell>
          <cell r="B326">
            <v>12</v>
          </cell>
          <cell r="C326" t="str">
            <v xml:space="preserve">Ёзёвон </v>
          </cell>
          <cell r="D326" t="str">
            <v xml:space="preserve">Гулистон ҚФЙ, Юқори Сойбўйи қишлоғи </v>
          </cell>
          <cell r="E326">
            <v>26</v>
          </cell>
          <cell r="F326">
            <v>1</v>
          </cell>
          <cell r="G326">
            <v>16</v>
          </cell>
          <cell r="J326">
            <v>10</v>
          </cell>
        </row>
        <row r="327">
          <cell r="A327" t="str">
            <v>12Намуна ҚФЙ Мингчинор массиви</v>
          </cell>
          <cell r="B327">
            <v>12</v>
          </cell>
          <cell r="C327" t="str">
            <v>Қува</v>
          </cell>
          <cell r="D327" t="str">
            <v>Намуна ҚФЙ Мингчинор массиви</v>
          </cell>
          <cell r="E327">
            <v>20</v>
          </cell>
          <cell r="J327">
            <v>20</v>
          </cell>
        </row>
        <row r="328">
          <cell r="A328" t="str">
            <v xml:space="preserve">12Янгиҳаёт ҚФЙ </v>
          </cell>
          <cell r="B328">
            <v>12</v>
          </cell>
          <cell r="C328" t="str">
            <v>Қува</v>
          </cell>
          <cell r="D328" t="str">
            <v xml:space="preserve">Янгиҳаёт ҚФЙ </v>
          </cell>
          <cell r="E328">
            <v>16</v>
          </cell>
          <cell r="F328">
            <v>1</v>
          </cell>
          <cell r="G328">
            <v>16</v>
          </cell>
        </row>
        <row r="329">
          <cell r="A329" t="str">
            <v xml:space="preserve">12Ғиштмон ҚФЙ Юқори Ўқчи массиви </v>
          </cell>
          <cell r="B329">
            <v>12</v>
          </cell>
          <cell r="C329" t="str">
            <v>Қўштепа</v>
          </cell>
          <cell r="D329" t="str">
            <v xml:space="preserve">Ғиштмон ҚФЙ Юқори Ўқчи массиви </v>
          </cell>
          <cell r="E329">
            <v>4</v>
          </cell>
          <cell r="J329">
            <v>4</v>
          </cell>
        </row>
        <row r="330">
          <cell r="A330" t="str">
            <v xml:space="preserve">12Лангар ҚФЙ </v>
          </cell>
          <cell r="B330">
            <v>12</v>
          </cell>
          <cell r="C330" t="str">
            <v>Қўштепа</v>
          </cell>
          <cell r="D330" t="str">
            <v xml:space="preserve">Лангар ҚФЙ </v>
          </cell>
          <cell r="E330">
            <v>16</v>
          </cell>
          <cell r="F330">
            <v>1</v>
          </cell>
          <cell r="G330">
            <v>16</v>
          </cell>
        </row>
        <row r="331">
          <cell r="A331" t="str">
            <v>12Қапчуғай ҚФЙ Навоий массиви</v>
          </cell>
          <cell r="B331">
            <v>12</v>
          </cell>
          <cell r="C331" t="str">
            <v>Олтиариқ</v>
          </cell>
          <cell r="D331" t="str">
            <v>Қапчуғай ҚФЙ Навоий массиви</v>
          </cell>
          <cell r="E331">
            <v>14</v>
          </cell>
          <cell r="J331">
            <v>4</v>
          </cell>
          <cell r="K331">
            <v>10</v>
          </cell>
        </row>
        <row r="332">
          <cell r="A332" t="str">
            <v xml:space="preserve">12Тинчлик ШФЙ </v>
          </cell>
          <cell r="B332">
            <v>12</v>
          </cell>
          <cell r="C332" t="str">
            <v>Олтиариқ</v>
          </cell>
          <cell r="D332" t="str">
            <v xml:space="preserve">Тинчлик ШФЙ </v>
          </cell>
          <cell r="E332">
            <v>16</v>
          </cell>
          <cell r="F332">
            <v>1</v>
          </cell>
          <cell r="G332">
            <v>16</v>
          </cell>
        </row>
        <row r="333">
          <cell r="A333" t="str">
            <v xml:space="preserve">12Оқ ер ҚФЙ, Хожиқишлоқ массиви </v>
          </cell>
          <cell r="B333">
            <v>12</v>
          </cell>
          <cell r="C333" t="str">
            <v xml:space="preserve">Риштон </v>
          </cell>
          <cell r="D333" t="str">
            <v xml:space="preserve">Оқ ер ҚФЙ, Хожиқишлоқ массиви </v>
          </cell>
          <cell r="E333">
            <v>14</v>
          </cell>
          <cell r="J333">
            <v>14</v>
          </cell>
        </row>
        <row r="334">
          <cell r="A334" t="str">
            <v xml:space="preserve">12Дахбед МФЙ </v>
          </cell>
          <cell r="B334">
            <v>12</v>
          </cell>
          <cell r="C334" t="str">
            <v xml:space="preserve">Риштон </v>
          </cell>
          <cell r="D334" t="str">
            <v xml:space="preserve">Дахбед МФЙ </v>
          </cell>
          <cell r="E334">
            <v>16</v>
          </cell>
          <cell r="F334">
            <v>1</v>
          </cell>
          <cell r="G334">
            <v>16</v>
          </cell>
        </row>
        <row r="335">
          <cell r="A335" t="str">
            <v>12Сохибқирон ҚФЙ Ғазнов массиви</v>
          </cell>
          <cell r="B335">
            <v>12</v>
          </cell>
          <cell r="C335" t="str">
            <v>Сўх</v>
          </cell>
          <cell r="D335" t="str">
            <v>Сохибқирон ҚФЙ Ғазнов массиви</v>
          </cell>
          <cell r="E335">
            <v>10</v>
          </cell>
          <cell r="J335">
            <v>10</v>
          </cell>
        </row>
        <row r="336">
          <cell r="A336" t="str">
            <v xml:space="preserve">12Равон ҚФЙ, Равон массиви  </v>
          </cell>
          <cell r="B336">
            <v>12</v>
          </cell>
          <cell r="C336" t="str">
            <v>Сўх</v>
          </cell>
          <cell r="D336" t="str">
            <v xml:space="preserve">Равон ҚФЙ, Равон массиви  </v>
          </cell>
          <cell r="E336">
            <v>10</v>
          </cell>
          <cell r="J336">
            <v>10</v>
          </cell>
        </row>
        <row r="337">
          <cell r="A337" t="str">
            <v>12Заркент ҚФЙ Бешқўрғон массиви</v>
          </cell>
          <cell r="B337">
            <v>12</v>
          </cell>
          <cell r="C337" t="str">
            <v>Тошлоқ</v>
          </cell>
          <cell r="D337" t="str">
            <v>Заркент ҚФЙ Бешқўрғон массиви</v>
          </cell>
          <cell r="E337">
            <v>10</v>
          </cell>
          <cell r="J337">
            <v>10</v>
          </cell>
        </row>
        <row r="338">
          <cell r="A338" t="str">
            <v>12Ахшак ҚФЙ</v>
          </cell>
          <cell r="B338">
            <v>12</v>
          </cell>
          <cell r="C338" t="str">
            <v>Тошлоқ</v>
          </cell>
          <cell r="D338" t="str">
            <v>Ахшак ҚФЙ</v>
          </cell>
          <cell r="E338">
            <v>16</v>
          </cell>
          <cell r="F338">
            <v>1</v>
          </cell>
          <cell r="G338">
            <v>16</v>
          </cell>
        </row>
        <row r="339">
          <cell r="A339" t="str">
            <v>12Сариқўрғон ҚФЙ Муллазоир массиви</v>
          </cell>
          <cell r="B339">
            <v>12</v>
          </cell>
          <cell r="C339" t="str">
            <v>Учкўприк</v>
          </cell>
          <cell r="D339" t="str">
            <v>Сариқўрғон ҚФЙ Муллазоир массиви</v>
          </cell>
          <cell r="E339">
            <v>30</v>
          </cell>
          <cell r="J339">
            <v>20</v>
          </cell>
          <cell r="K339">
            <v>10</v>
          </cell>
        </row>
        <row r="340">
          <cell r="A340" t="str">
            <v xml:space="preserve">12Учкўприк ҚФЙ </v>
          </cell>
          <cell r="B340">
            <v>12</v>
          </cell>
          <cell r="C340" t="str">
            <v>Учкўприк</v>
          </cell>
          <cell r="D340" t="str">
            <v xml:space="preserve">Учкўприк ҚФЙ </v>
          </cell>
          <cell r="E340">
            <v>16</v>
          </cell>
          <cell r="F340">
            <v>1</v>
          </cell>
          <cell r="G340">
            <v>16</v>
          </cell>
        </row>
        <row r="341">
          <cell r="A341" t="str">
            <v xml:space="preserve">12Мингтут ҚФЙ Ҳаётобод массиви </v>
          </cell>
          <cell r="B341">
            <v>12</v>
          </cell>
          <cell r="C341" t="str">
            <v>Ўзбекистон</v>
          </cell>
          <cell r="D341" t="str">
            <v xml:space="preserve">Мингтут ҚФЙ Ҳаётобод массиви </v>
          </cell>
          <cell r="E341">
            <v>26</v>
          </cell>
          <cell r="J341">
            <v>8</v>
          </cell>
          <cell r="K341">
            <v>6</v>
          </cell>
          <cell r="L341">
            <v>12</v>
          </cell>
        </row>
        <row r="342">
          <cell r="A342" t="str">
            <v xml:space="preserve">12Яйпан ШФЙ </v>
          </cell>
          <cell r="B342">
            <v>12</v>
          </cell>
          <cell r="C342" t="str">
            <v>Ўзбекистон</v>
          </cell>
          <cell r="D342" t="str">
            <v xml:space="preserve">Яйпан ШФЙ </v>
          </cell>
          <cell r="E342">
            <v>16</v>
          </cell>
          <cell r="F342">
            <v>1</v>
          </cell>
          <cell r="G342">
            <v>16</v>
          </cell>
        </row>
        <row r="343">
          <cell r="A343" t="str">
            <v>12Миндонобод ҚФЙ Миндонобод-3 массиви</v>
          </cell>
          <cell r="B343">
            <v>12</v>
          </cell>
          <cell r="C343" t="str">
            <v>Фарғона</v>
          </cell>
          <cell r="D343" t="str">
            <v>Миндонобод ҚФЙ Миндонобод-3 массиви</v>
          </cell>
          <cell r="E343">
            <v>79</v>
          </cell>
          <cell r="J343">
            <v>79</v>
          </cell>
        </row>
        <row r="344">
          <cell r="A344" t="str">
            <v>12Миндонобод ҚФЙ Миндонобод-4 массиви</v>
          </cell>
          <cell r="B344">
            <v>12</v>
          </cell>
          <cell r="C344" t="str">
            <v>Фарғона</v>
          </cell>
          <cell r="D344" t="str">
            <v>Миндонобод ҚФЙ Миндонобод-4 массиви</v>
          </cell>
          <cell r="E344">
            <v>365</v>
          </cell>
          <cell r="K344">
            <v>260</v>
          </cell>
          <cell r="L344">
            <v>105</v>
          </cell>
        </row>
        <row r="345">
          <cell r="A345" t="str">
            <v>12Миндонобод ҚФЙ Миндонобод-5 массиви</v>
          </cell>
          <cell r="B345">
            <v>12</v>
          </cell>
          <cell r="C345" t="str">
            <v>Фарғона</v>
          </cell>
          <cell r="D345" t="str">
            <v>Миндонобод ҚФЙ Миндонобод-5 массиви</v>
          </cell>
          <cell r="E345">
            <v>120</v>
          </cell>
          <cell r="F345">
            <v>5</v>
          </cell>
          <cell r="G345">
            <v>80</v>
          </cell>
          <cell r="J345">
            <v>40</v>
          </cell>
        </row>
        <row r="346">
          <cell r="A346" t="str">
            <v>12Чекшура ҚФЙ Илғор-6 массиви</v>
          </cell>
          <cell r="B346">
            <v>12</v>
          </cell>
          <cell r="C346" t="str">
            <v>Фарғона</v>
          </cell>
          <cell r="D346" t="str">
            <v>Чекшура ҚФЙ Илғор-6 массиви</v>
          </cell>
          <cell r="E346">
            <v>232</v>
          </cell>
          <cell r="L346">
            <v>232</v>
          </cell>
        </row>
        <row r="347">
          <cell r="A347" t="str">
            <v>12Қўқон ҚФЙ Ободон массиви</v>
          </cell>
          <cell r="B347">
            <v>12</v>
          </cell>
          <cell r="C347" t="str">
            <v>Фурқат</v>
          </cell>
          <cell r="D347" t="str">
            <v>Қўқон ҚФЙ Ободон массиви</v>
          </cell>
          <cell r="E347">
            <v>40</v>
          </cell>
          <cell r="K347">
            <v>8</v>
          </cell>
          <cell r="L347">
            <v>32</v>
          </cell>
        </row>
        <row r="348">
          <cell r="C348">
            <v>957</v>
          </cell>
          <cell r="D348" t="str">
            <v>Хоразм вилояти</v>
          </cell>
          <cell r="E348">
            <v>957</v>
          </cell>
          <cell r="F348">
            <v>17</v>
          </cell>
          <cell r="G348">
            <v>272</v>
          </cell>
          <cell r="J348">
            <v>185</v>
          </cell>
          <cell r="K348">
            <v>200</v>
          </cell>
          <cell r="L348">
            <v>300</v>
          </cell>
        </row>
        <row r="349">
          <cell r="A349" t="str">
            <v>13"Бешарик-1" кишлоги, "Ашхобод" мах.</v>
          </cell>
          <cell r="B349">
            <v>13</v>
          </cell>
          <cell r="C349" t="str">
            <v>Богот</v>
          </cell>
          <cell r="D349" t="str">
            <v>"Бешарик-1" кишлоги, "Ашхобод" мах.</v>
          </cell>
          <cell r="E349">
            <v>50</v>
          </cell>
          <cell r="F349">
            <v>1</v>
          </cell>
          <cell r="G349">
            <v>16</v>
          </cell>
          <cell r="J349">
            <v>16</v>
          </cell>
          <cell r="K349">
            <v>8</v>
          </cell>
          <cell r="L349">
            <v>10</v>
          </cell>
        </row>
        <row r="350">
          <cell r="A350" t="str">
            <v>13"Эшимжирон" кишлоги "Ёрмиш" мах.</v>
          </cell>
          <cell r="B350">
            <v>13</v>
          </cell>
          <cell r="C350" t="str">
            <v>Гурлан</v>
          </cell>
          <cell r="D350" t="str">
            <v>"Эшимжирон" кишлоги "Ёрмиш" мах.</v>
          </cell>
          <cell r="E350">
            <v>78</v>
          </cell>
          <cell r="F350">
            <v>1</v>
          </cell>
          <cell r="G350">
            <v>16</v>
          </cell>
          <cell r="J350">
            <v>42</v>
          </cell>
          <cell r="K350">
            <v>10</v>
          </cell>
          <cell r="L350">
            <v>10</v>
          </cell>
        </row>
        <row r="351">
          <cell r="A351" t="str">
            <v>13Кушкупир шахарчаси "Чаманзор" мах. Ш.Рашидов кучаси</v>
          </cell>
          <cell r="B351">
            <v>13</v>
          </cell>
          <cell r="C351" t="str">
            <v>Кушкупир</v>
          </cell>
          <cell r="D351" t="str">
            <v>Кушкупир шахарчаси "Чаманзор" мах. Ш.Рашидов кучаси</v>
          </cell>
          <cell r="E351">
            <v>42</v>
          </cell>
          <cell r="F351">
            <v>2</v>
          </cell>
          <cell r="G351">
            <v>32</v>
          </cell>
          <cell r="J351">
            <v>10</v>
          </cell>
        </row>
        <row r="352">
          <cell r="A352" t="str">
            <v>13"Янгилик" кишлоги "Янгилик" мах.</v>
          </cell>
          <cell r="B352">
            <v>13</v>
          </cell>
          <cell r="C352" t="str">
            <v>Кушкупир</v>
          </cell>
          <cell r="D352" t="str">
            <v>"Янгилик" кишлоги "Янгилик" мах.</v>
          </cell>
          <cell r="E352">
            <v>10</v>
          </cell>
          <cell r="K352">
            <v>10</v>
          </cell>
        </row>
        <row r="353">
          <cell r="A353" t="str">
            <v>13"Коромон" кишлоги "Охунбобоев" мах.</v>
          </cell>
          <cell r="B353">
            <v>13</v>
          </cell>
          <cell r="C353" t="str">
            <v>Урганч</v>
          </cell>
          <cell r="D353" t="str">
            <v>"Коромон" кишлоги "Охунбобоев" мах.</v>
          </cell>
          <cell r="E353">
            <v>115</v>
          </cell>
          <cell r="J353">
            <v>20</v>
          </cell>
          <cell r="K353">
            <v>50</v>
          </cell>
          <cell r="L353">
            <v>45</v>
          </cell>
        </row>
        <row r="354">
          <cell r="A354" t="str">
            <v>13"Гойбу” кишлоги "Р.Гоипов" мах.</v>
          </cell>
          <cell r="B354">
            <v>13</v>
          </cell>
          <cell r="C354" t="str">
            <v>Урганч</v>
          </cell>
          <cell r="D354" t="str">
            <v>"Гойбу” кишлоги "Р.Гоипов" мах.</v>
          </cell>
          <cell r="E354">
            <v>135</v>
          </cell>
          <cell r="F354">
            <v>4</v>
          </cell>
          <cell r="G354">
            <v>64</v>
          </cell>
          <cell r="L354">
            <v>71</v>
          </cell>
        </row>
        <row r="355">
          <cell r="A355" t="str">
            <v>13"Гойбу" кишлоги "С.Каландаров" мах.</v>
          </cell>
          <cell r="B355">
            <v>13</v>
          </cell>
          <cell r="C355" t="str">
            <v>Урганч</v>
          </cell>
          <cell r="D355" t="str">
            <v>"Гойбу" кишлоги "С.Каландаров" мах.</v>
          </cell>
          <cell r="E355">
            <v>100</v>
          </cell>
          <cell r="K355">
            <v>40</v>
          </cell>
          <cell r="L355">
            <v>60</v>
          </cell>
        </row>
        <row r="356">
          <cell r="A356" t="str">
            <v>13"Чандиркиёт" кишлоги "Пахтакор" мах.</v>
          </cell>
          <cell r="B356">
            <v>13</v>
          </cell>
          <cell r="C356" t="str">
            <v>Урганч</v>
          </cell>
          <cell r="D356" t="str">
            <v>"Чандиркиёт" кишлоги "Пахтакор" мах.</v>
          </cell>
          <cell r="E356">
            <v>45</v>
          </cell>
          <cell r="L356">
            <v>45</v>
          </cell>
        </row>
        <row r="357">
          <cell r="A357" t="str">
            <v>13"Питнак" кишлоги, "Обод" мах.</v>
          </cell>
          <cell r="B357">
            <v>13</v>
          </cell>
          <cell r="C357" t="str">
            <v>Хазарасп</v>
          </cell>
          <cell r="D357" t="str">
            <v>"Питнак" кишлоги, "Обод" мах.</v>
          </cell>
          <cell r="E357">
            <v>52</v>
          </cell>
          <cell r="F357">
            <v>2</v>
          </cell>
          <cell r="G357">
            <v>32</v>
          </cell>
          <cell r="J357">
            <v>12</v>
          </cell>
          <cell r="K357">
            <v>8</v>
          </cell>
        </row>
        <row r="358">
          <cell r="A358" t="str">
            <v>13"Мадир" кишлоги, "Дустлик-2" мах.</v>
          </cell>
          <cell r="B358">
            <v>13</v>
          </cell>
          <cell r="C358" t="str">
            <v>Хонка</v>
          </cell>
          <cell r="D358" t="str">
            <v>"Мадир" кишлоги, "Дустлик-2" мах.</v>
          </cell>
          <cell r="E358">
            <v>98</v>
          </cell>
          <cell r="F358">
            <v>2</v>
          </cell>
          <cell r="G358">
            <v>32</v>
          </cell>
          <cell r="J358">
            <v>29</v>
          </cell>
          <cell r="K358">
            <v>30</v>
          </cell>
          <cell r="L358">
            <v>7</v>
          </cell>
        </row>
        <row r="359">
          <cell r="A359" t="str">
            <v>13"Намуна” кишлоги "Ёш куч" мах.</v>
          </cell>
          <cell r="B359">
            <v>13</v>
          </cell>
          <cell r="C359" t="str">
            <v>Хонка</v>
          </cell>
          <cell r="D359" t="str">
            <v>"Намуна” кишлоги "Ёш куч" мах.</v>
          </cell>
          <cell r="E359">
            <v>9</v>
          </cell>
          <cell r="L359">
            <v>9</v>
          </cell>
        </row>
        <row r="360">
          <cell r="A360" t="str">
            <v>13"Мадир" кишлоги, "Дустлик-3" мах.</v>
          </cell>
          <cell r="B360">
            <v>13</v>
          </cell>
          <cell r="C360" t="str">
            <v>Хонка</v>
          </cell>
          <cell r="D360" t="str">
            <v>"Мадир" кишлоги, "Дустлик-3" мах.</v>
          </cell>
          <cell r="E360">
            <v>13</v>
          </cell>
          <cell r="L360">
            <v>13</v>
          </cell>
        </row>
        <row r="361">
          <cell r="A361" t="str">
            <v>13"Гандимён" кишлоги "Ангарик" мах.</v>
          </cell>
          <cell r="B361">
            <v>13</v>
          </cell>
          <cell r="C361" t="str">
            <v>Хива</v>
          </cell>
          <cell r="D361" t="str">
            <v>"Гандимён" кишлоги "Ангарик" мах.</v>
          </cell>
          <cell r="E361">
            <v>20</v>
          </cell>
          <cell r="J361" t="str">
            <v>•</v>
          </cell>
          <cell r="K361">
            <v>10</v>
          </cell>
          <cell r="L361">
            <v>10</v>
          </cell>
        </row>
        <row r="362">
          <cell r="A362" t="str">
            <v>13"Дошёк" кишлоги "Дошёк-1" мах.</v>
          </cell>
          <cell r="B362">
            <v>13</v>
          </cell>
          <cell r="C362" t="str">
            <v>Хива</v>
          </cell>
          <cell r="D362" t="str">
            <v>"Дошёк" кишлоги "Дошёк-1" мах.</v>
          </cell>
          <cell r="E362">
            <v>42</v>
          </cell>
          <cell r="F362">
            <v>2</v>
          </cell>
          <cell r="G362">
            <v>32</v>
          </cell>
          <cell r="K362">
            <v>10</v>
          </cell>
        </row>
        <row r="363">
          <cell r="A363" t="str">
            <v>13"Хитой" кишлоги, "Казаккалъа" мах.</v>
          </cell>
          <cell r="B363">
            <v>13</v>
          </cell>
          <cell r="C363" t="str">
            <v>Шовот</v>
          </cell>
          <cell r="D363" t="str">
            <v>"Хитой" кишлоги, "Казаккалъа" мах.</v>
          </cell>
          <cell r="E363">
            <v>50</v>
          </cell>
          <cell r="F363">
            <v>1</v>
          </cell>
          <cell r="G363">
            <v>16</v>
          </cell>
          <cell r="J363">
            <v>24</v>
          </cell>
          <cell r="K363">
            <v>10</v>
          </cell>
        </row>
        <row r="364">
          <cell r="A364" t="str">
            <v xml:space="preserve">13"Гулланбог" кишлоги, "Обод" мах. </v>
          </cell>
          <cell r="B364">
            <v>13</v>
          </cell>
          <cell r="C364" t="str">
            <v>Янгиарик</v>
          </cell>
          <cell r="D364" t="str">
            <v xml:space="preserve">"Гулланбог" кишлоги, "Обод" мах. </v>
          </cell>
          <cell r="E364">
            <v>30</v>
          </cell>
          <cell r="F364">
            <v>1</v>
          </cell>
          <cell r="G364">
            <v>16</v>
          </cell>
          <cell r="K364">
            <v>14</v>
          </cell>
        </row>
        <row r="365">
          <cell r="A365" t="str">
            <v>13"Куриктом" кишлоги "Ширшоли" мах.</v>
          </cell>
          <cell r="B365">
            <v>13</v>
          </cell>
          <cell r="C365" t="str">
            <v>Янгиарик</v>
          </cell>
          <cell r="D365" t="str">
            <v>"Куриктом" кишлоги "Ширшоли" мах.</v>
          </cell>
          <cell r="E365">
            <v>20</v>
          </cell>
          <cell r="J365">
            <v>10</v>
          </cell>
          <cell r="L365">
            <v>10</v>
          </cell>
        </row>
        <row r="366">
          <cell r="A366" t="str">
            <v xml:space="preserve">13"Ширинкунгирот" кишлоги, "Оча-калъа” I </v>
          </cell>
          <cell r="B366">
            <v>13</v>
          </cell>
          <cell r="C366" t="str">
            <v>Янгибозор</v>
          </cell>
          <cell r="D366" t="str">
            <v xml:space="preserve">"Ширинкунгирот" кишлоги, "Оча-калъа” I </v>
          </cell>
          <cell r="E366">
            <v>48</v>
          </cell>
          <cell r="F366">
            <v>1</v>
          </cell>
          <cell r="G366">
            <v>16</v>
          </cell>
          <cell r="J366">
            <v>22</v>
          </cell>
          <cell r="L366">
            <v>10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тақсимот"/>
      <sheetName val="руйхат"/>
      <sheetName val="свод"/>
      <sheetName val="свод (2)"/>
      <sheetName val="тош"/>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Лист25"/>
      <sheetName val="копланмай"/>
      <sheetName val="фориш свод"/>
      <sheetName val="Фориш 2003"/>
      <sheetName val="Жиззах янги раз"/>
      <sheetName val="Лист1"/>
      <sheetName val="табли 4 местний совет"/>
      <sheetName val="2001 base"/>
      <sheetName val="год_утч"/>
    </sheetNames>
    <sheetDataSet>
      <sheetData sheetId="0"/>
      <sheetData sheetId="1"/>
      <sheetData sheetId="2"/>
      <sheetData sheetId="3"/>
      <sheetData sheetId="4" refreshError="1"/>
      <sheetData sheetId="5"/>
      <sheetData sheetId="6"/>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S Workings"/>
      <sheetName val="New Stock"/>
      <sheetName val="Cash Flow"/>
      <sheetName val="Used and Demo"/>
      <sheetName val="Acc &amp; Opt"/>
      <sheetName val="Accessories"/>
      <sheetName val="Options"/>
      <sheetName val="Sales Forecast"/>
      <sheetName val="Outlet Data"/>
      <sheetName val="Motorshow"/>
      <sheetName val="Car Centres"/>
      <sheetName val="Halfords"/>
      <sheetName val="Portbury"/>
      <sheetName val="Price Structure"/>
      <sheetName val="GP Generic"/>
      <sheetName val="Output"/>
      <sheetName val="GP Retail"/>
      <sheetName val="GP Fleet"/>
      <sheetName val="GP Sister Co"/>
      <sheetName val="Veh Cost Motab"/>
      <sheetName val="Veh Cost Own Units"/>
      <sheetName val="Rental COS"/>
      <sheetName val="Prod Profit"/>
      <sheetName val="Fleet and Rental"/>
      <sheetName val="Motability"/>
      <sheetName val="SCOP"/>
      <sheetName val="Sister Co"/>
      <sheetName val="Variance"/>
      <sheetName val="Personnel"/>
      <sheetName val="Overheads"/>
      <sheetName val="Next Year"/>
      <sheetName val="Korean Format"/>
      <sheetName val="Korean 2"/>
      <sheetName val="Specials"/>
      <sheetName val="Financial Statements"/>
      <sheetName val="Nov5 Old,New"/>
      <sheetName val="FCJAN05"/>
      <sheetName val="(ROUTING)"/>
      <sheetName val="61 210 289"/>
      <sheetName val="BS_Workings"/>
      <sheetName val="New_Stock"/>
      <sheetName val="Cash_Flow"/>
      <sheetName val="Used_and_Demo"/>
      <sheetName val="Acc_&amp;_Opt"/>
      <sheetName val="Sales_Forecast"/>
      <sheetName val="Outlet_Data"/>
      <sheetName val="Car_Centres"/>
      <sheetName val="Price_Structure"/>
      <sheetName val="GP_Generic"/>
      <sheetName val="GP_Retail"/>
      <sheetName val="GP_Fleet"/>
      <sheetName val="GP_Sister_Co"/>
      <sheetName val="Veh_Cost_Motab"/>
      <sheetName val="Veh_Cost_Own_Units"/>
      <sheetName val="Rental_COS"/>
      <sheetName val="Prod_Profit"/>
      <sheetName val="Fleet_and_Rental"/>
      <sheetName val="Sister_Co"/>
      <sheetName val="Next_Year"/>
      <sheetName val="Korean_Format"/>
      <sheetName val="Korean_2"/>
      <sheetName val="Financial_Statements"/>
      <sheetName val="Nov5_Old,New"/>
      <sheetName val="Форма №2-2003"/>
      <sheetName val="2-жадвал Свод"/>
      <sheetName val="C"/>
      <sheetName val="AeCO SPL"/>
      <sheetName val="Indic"/>
      <sheetName val="일반경비"/>
      <sheetName val="TOTAL"/>
      <sheetName val="월별 실적 및 분석"/>
      <sheetName val="DATA"/>
      <sheetName val="Macro2"/>
      <sheetName val="Macro4"/>
      <sheetName val="FTR MACRo"/>
      <sheetName val="GC-SPCR_MEFP1986(Fuente)"/>
    </sheetNames>
    <sheetDataSet>
      <sheetData sheetId="0" refreshError="1">
        <row r="2">
          <cell r="B2" t="str">
            <v>Daewoo Cars Limited</v>
          </cell>
        </row>
        <row r="4">
          <cell r="B4" t="str">
            <v>1996 Forecast</v>
          </cell>
        </row>
        <row r="6">
          <cell r="B6" t="str">
            <v xml:space="preserve">Summary 1 </v>
          </cell>
        </row>
        <row r="11">
          <cell r="T11" t="str">
            <v>1996</v>
          </cell>
          <cell r="W11" t="str">
            <v>BUSINESS</v>
          </cell>
          <cell r="Y11" t="str">
            <v>VAR</v>
          </cell>
          <cell r="AA11" t="str">
            <v>PRIOR</v>
          </cell>
          <cell r="AC11" t="str">
            <v>VAR</v>
          </cell>
        </row>
        <row r="12">
          <cell r="G12" t="str">
            <v>Jan</v>
          </cell>
          <cell r="H12" t="str">
            <v>Feb</v>
          </cell>
          <cell r="I12" t="str">
            <v>Mar</v>
          </cell>
          <cell r="J12" t="str">
            <v>Apr</v>
          </cell>
          <cell r="K12" t="str">
            <v>May</v>
          </cell>
          <cell r="L12" t="str">
            <v>Jun</v>
          </cell>
          <cell r="M12" t="str">
            <v>Jul</v>
          </cell>
          <cell r="N12" t="str">
            <v>Aug</v>
          </cell>
          <cell r="O12" t="str">
            <v>Sep</v>
          </cell>
          <cell r="P12" t="str">
            <v>Oct</v>
          </cell>
          <cell r="Q12" t="str">
            <v>Nov</v>
          </cell>
          <cell r="R12" t="str">
            <v>Dec</v>
          </cell>
          <cell r="T12" t="str">
            <v>TOTAL</v>
          </cell>
          <cell r="W12" t="str">
            <v>PLAN</v>
          </cell>
          <cell r="Y12" t="str">
            <v>vs PLAN</v>
          </cell>
          <cell r="AA12" t="str">
            <v>FORECAST</v>
          </cell>
          <cell r="AC12" t="str">
            <v>vs FCST</v>
          </cell>
        </row>
        <row r="16">
          <cell r="B16" t="str">
            <v>OUTLETS OPEN</v>
          </cell>
          <cell r="C16" t="str">
            <v>Motor Shows</v>
          </cell>
          <cell r="G16">
            <v>7</v>
          </cell>
          <cell r="H16">
            <v>7</v>
          </cell>
          <cell r="I16">
            <v>8</v>
          </cell>
          <cell r="J16">
            <v>9</v>
          </cell>
          <cell r="K16">
            <v>9</v>
          </cell>
          <cell r="L16">
            <v>10</v>
          </cell>
          <cell r="M16">
            <v>10</v>
          </cell>
          <cell r="N16">
            <v>10</v>
          </cell>
          <cell r="O16">
            <v>11</v>
          </cell>
          <cell r="P16">
            <v>11</v>
          </cell>
          <cell r="Q16">
            <v>11</v>
          </cell>
          <cell r="R16">
            <v>13</v>
          </cell>
          <cell r="T16">
            <v>13</v>
          </cell>
          <cell r="W16">
            <v>15</v>
          </cell>
          <cell r="Y16">
            <v>-2</v>
          </cell>
          <cell r="AA16">
            <v>7</v>
          </cell>
          <cell r="AC16">
            <v>6</v>
          </cell>
        </row>
        <row r="17">
          <cell r="C17" t="str">
            <v>Car Centres</v>
          </cell>
          <cell r="G17">
            <v>12</v>
          </cell>
          <cell r="H17">
            <v>12</v>
          </cell>
          <cell r="I17">
            <v>15</v>
          </cell>
          <cell r="J17">
            <v>15</v>
          </cell>
          <cell r="K17">
            <v>15</v>
          </cell>
          <cell r="L17">
            <v>17</v>
          </cell>
          <cell r="M17">
            <v>18</v>
          </cell>
          <cell r="N17">
            <v>18</v>
          </cell>
          <cell r="O17">
            <v>18</v>
          </cell>
          <cell r="P17">
            <v>24</v>
          </cell>
          <cell r="Q17">
            <v>24</v>
          </cell>
          <cell r="R17">
            <v>27</v>
          </cell>
          <cell r="T17">
            <v>27</v>
          </cell>
          <cell r="W17">
            <v>24</v>
          </cell>
          <cell r="Y17">
            <v>3</v>
          </cell>
          <cell r="AA17">
            <v>13</v>
          </cell>
          <cell r="AC17">
            <v>14</v>
          </cell>
        </row>
        <row r="18">
          <cell r="C18" t="str">
            <v>Support Centres with Showrooms</v>
          </cell>
          <cell r="G18">
            <v>9</v>
          </cell>
          <cell r="H18">
            <v>12</v>
          </cell>
          <cell r="I18">
            <v>13</v>
          </cell>
          <cell r="J18">
            <v>13</v>
          </cell>
          <cell r="K18">
            <v>13</v>
          </cell>
          <cell r="L18">
            <v>14</v>
          </cell>
          <cell r="M18">
            <v>14</v>
          </cell>
          <cell r="N18">
            <v>14</v>
          </cell>
          <cell r="O18">
            <v>14</v>
          </cell>
          <cell r="P18">
            <v>14</v>
          </cell>
          <cell r="Q18">
            <v>14</v>
          </cell>
          <cell r="R18">
            <v>14</v>
          </cell>
          <cell r="T18">
            <v>14</v>
          </cell>
          <cell r="W18">
            <v>14</v>
          </cell>
          <cell r="Y18">
            <v>0</v>
          </cell>
          <cell r="AA18">
            <v>10</v>
          </cell>
          <cell r="AC18">
            <v>4</v>
          </cell>
        </row>
        <row r="19">
          <cell r="C19" t="str">
            <v>Other Support Centres</v>
          </cell>
          <cell r="G19">
            <v>127</v>
          </cell>
          <cell r="H19">
            <v>124</v>
          </cell>
          <cell r="I19">
            <v>124</v>
          </cell>
          <cell r="J19">
            <v>124</v>
          </cell>
          <cell r="K19">
            <v>124</v>
          </cell>
          <cell r="L19">
            <v>123</v>
          </cell>
          <cell r="M19">
            <v>123</v>
          </cell>
          <cell r="N19">
            <v>123</v>
          </cell>
          <cell r="O19">
            <v>123</v>
          </cell>
          <cell r="P19">
            <v>123</v>
          </cell>
          <cell r="Q19">
            <v>123</v>
          </cell>
          <cell r="R19">
            <v>123</v>
          </cell>
          <cell r="T19">
            <v>123</v>
          </cell>
          <cell r="W19">
            <v>121</v>
          </cell>
          <cell r="Y19">
            <v>2</v>
          </cell>
          <cell r="AA19">
            <v>126</v>
          </cell>
          <cell r="AC19">
            <v>-3</v>
          </cell>
        </row>
        <row r="22">
          <cell r="C22" t="str">
            <v>TOTAL</v>
          </cell>
          <cell r="G22">
            <v>155</v>
          </cell>
          <cell r="H22">
            <v>155</v>
          </cell>
          <cell r="I22">
            <v>160</v>
          </cell>
          <cell r="J22">
            <v>161</v>
          </cell>
          <cell r="K22">
            <v>161</v>
          </cell>
          <cell r="L22">
            <v>164</v>
          </cell>
          <cell r="M22">
            <v>165</v>
          </cell>
          <cell r="N22">
            <v>165</v>
          </cell>
          <cell r="O22">
            <v>166</v>
          </cell>
          <cell r="P22">
            <v>172</v>
          </cell>
          <cell r="Q22">
            <v>172</v>
          </cell>
          <cell r="R22">
            <v>177</v>
          </cell>
          <cell r="T22">
            <v>177</v>
          </cell>
          <cell r="W22">
            <v>174</v>
          </cell>
          <cell r="Y22">
            <v>3</v>
          </cell>
          <cell r="AA22">
            <v>156</v>
          </cell>
          <cell r="AC22">
            <v>21</v>
          </cell>
        </row>
        <row r="26">
          <cell r="B26" t="str">
            <v>RETAIL UNITS</v>
          </cell>
          <cell r="C26" t="str">
            <v>Through Motor Shows</v>
          </cell>
          <cell r="G26">
            <v>354.9</v>
          </cell>
          <cell r="H26">
            <v>262.62599999999998</v>
          </cell>
          <cell r="I26">
            <v>381.26400000000001</v>
          </cell>
          <cell r="J26">
            <v>355.91399999999999</v>
          </cell>
          <cell r="K26">
            <v>355.91399999999999</v>
          </cell>
          <cell r="L26">
            <v>344.76</v>
          </cell>
          <cell r="M26">
            <v>96.33</v>
          </cell>
          <cell r="N26">
            <v>1206.6600000000001</v>
          </cell>
          <cell r="O26">
            <v>423.85199999999998</v>
          </cell>
          <cell r="P26">
            <v>368.08200000000005</v>
          </cell>
          <cell r="Q26">
            <v>373.65899999999999</v>
          </cell>
          <cell r="R26">
            <v>276.822</v>
          </cell>
          <cell r="T26">
            <v>4800.7829999999994</v>
          </cell>
          <cell r="W26">
            <v>6723</v>
          </cell>
          <cell r="Y26">
            <v>-1922.2170000000006</v>
          </cell>
          <cell r="AA26">
            <v>1456</v>
          </cell>
          <cell r="AC26">
            <v>3344.7829999999994</v>
          </cell>
        </row>
        <row r="27">
          <cell r="C27" t="str">
            <v>Through Car Centres</v>
          </cell>
          <cell r="G27">
            <v>217.2</v>
          </cell>
          <cell r="H27">
            <v>160.72800000000001</v>
          </cell>
          <cell r="I27">
            <v>238.196</v>
          </cell>
          <cell r="J27">
            <v>197.65200000000002</v>
          </cell>
          <cell r="K27">
            <v>197.65200000000002</v>
          </cell>
          <cell r="L27">
            <v>196.92800000000003</v>
          </cell>
          <cell r="M27">
            <v>55.024000000000001</v>
          </cell>
          <cell r="N27">
            <v>689.24799999999993</v>
          </cell>
          <cell r="O27">
            <v>220.096</v>
          </cell>
          <cell r="P27">
            <v>262.81200000000001</v>
          </cell>
          <cell r="Q27">
            <v>266.79400000000004</v>
          </cell>
          <cell r="R27">
            <v>174.846</v>
          </cell>
          <cell r="T27">
            <v>2877.1759999999999</v>
          </cell>
          <cell r="W27">
            <v>5001</v>
          </cell>
          <cell r="Y27">
            <v>-2123.8240000000001</v>
          </cell>
          <cell r="AA27">
            <v>1710</v>
          </cell>
          <cell r="AC27">
            <v>1167.1759999999999</v>
          </cell>
        </row>
        <row r="28">
          <cell r="C28" t="str">
            <v>Through Support Centres</v>
          </cell>
          <cell r="G28">
            <v>294</v>
          </cell>
          <cell r="H28">
            <v>230</v>
          </cell>
          <cell r="I28">
            <v>299</v>
          </cell>
          <cell r="J28">
            <v>248</v>
          </cell>
          <cell r="K28">
            <v>248</v>
          </cell>
          <cell r="L28">
            <v>220</v>
          </cell>
          <cell r="M28">
            <v>61</v>
          </cell>
          <cell r="N28">
            <v>770</v>
          </cell>
          <cell r="O28">
            <v>246</v>
          </cell>
          <cell r="P28">
            <v>214</v>
          </cell>
          <cell r="Q28">
            <v>217</v>
          </cell>
          <cell r="R28">
            <v>136</v>
          </cell>
          <cell r="T28">
            <v>3183</v>
          </cell>
          <cell r="W28">
            <v>2897</v>
          </cell>
          <cell r="Y28">
            <v>286</v>
          </cell>
          <cell r="AA28">
            <v>802</v>
          </cell>
          <cell r="AC28">
            <v>2381</v>
          </cell>
        </row>
        <row r="31">
          <cell r="C31" t="str">
            <v>TOTAL</v>
          </cell>
          <cell r="G31">
            <v>866.09999999999991</v>
          </cell>
          <cell r="H31">
            <v>653.35400000000004</v>
          </cell>
          <cell r="I31">
            <v>918.46</v>
          </cell>
          <cell r="J31">
            <v>801.56600000000003</v>
          </cell>
          <cell r="K31">
            <v>801.56600000000003</v>
          </cell>
          <cell r="L31">
            <v>761.68799999999999</v>
          </cell>
          <cell r="M31">
            <v>212.35399999999998</v>
          </cell>
          <cell r="N31">
            <v>2665.9079999999999</v>
          </cell>
          <cell r="O31">
            <v>889.94799999999998</v>
          </cell>
          <cell r="P31">
            <v>844.89400000000001</v>
          </cell>
          <cell r="Q31">
            <v>857.45299999999997</v>
          </cell>
          <cell r="R31">
            <v>587.66800000000001</v>
          </cell>
          <cell r="T31">
            <v>10860.958999999999</v>
          </cell>
          <cell r="W31">
            <v>14621</v>
          </cell>
          <cell r="Y31">
            <v>-3760.0410000000011</v>
          </cell>
          <cell r="AA31">
            <v>3968</v>
          </cell>
          <cell r="AC31">
            <v>6892.9589999999989</v>
          </cell>
        </row>
        <row r="35">
          <cell r="B35" t="str">
            <v>FLEET UNITS</v>
          </cell>
          <cell r="C35" t="str">
            <v>Through Motor Shows</v>
          </cell>
          <cell r="G35">
            <v>77.7</v>
          </cell>
          <cell r="H35">
            <v>57.498000000000005</v>
          </cell>
          <cell r="I35">
            <v>83.471999999999994</v>
          </cell>
          <cell r="J35">
            <v>77.921999999999997</v>
          </cell>
          <cell r="K35">
            <v>77.921999999999997</v>
          </cell>
          <cell r="L35">
            <v>75.48</v>
          </cell>
          <cell r="M35">
            <v>21.09</v>
          </cell>
          <cell r="N35">
            <v>264.18</v>
          </cell>
          <cell r="O35">
            <v>92.795999999999992</v>
          </cell>
          <cell r="P35">
            <v>80.586000000000013</v>
          </cell>
          <cell r="Q35">
            <v>81.807000000000002</v>
          </cell>
          <cell r="R35">
            <v>60.606000000000002</v>
          </cell>
          <cell r="T35">
            <v>1051.059</v>
          </cell>
          <cell r="W35">
            <v>1060</v>
          </cell>
          <cell r="Y35">
            <v>-8.9410000000000309</v>
          </cell>
          <cell r="AA35">
            <v>97</v>
          </cell>
          <cell r="AC35">
            <v>954.05899999999997</v>
          </cell>
        </row>
        <row r="36">
          <cell r="C36" t="str">
            <v>Through Car Centres</v>
          </cell>
          <cell r="G36">
            <v>47.1</v>
          </cell>
          <cell r="H36">
            <v>34.853999999999999</v>
          </cell>
          <cell r="I36">
            <v>51.653000000000006</v>
          </cell>
          <cell r="J36">
            <v>42.861000000000004</v>
          </cell>
          <cell r="K36">
            <v>42.861000000000004</v>
          </cell>
          <cell r="L36">
            <v>42.704000000000001</v>
          </cell>
          <cell r="M36">
            <v>11.932</v>
          </cell>
          <cell r="N36">
            <v>149.464</v>
          </cell>
          <cell r="O36">
            <v>47.728000000000002</v>
          </cell>
          <cell r="P36">
            <v>56.991</v>
          </cell>
          <cell r="Q36">
            <v>57.854500000000002</v>
          </cell>
          <cell r="R36">
            <v>37.915500000000002</v>
          </cell>
          <cell r="T36">
            <v>623.91800000000001</v>
          </cell>
          <cell r="W36">
            <v>948</v>
          </cell>
          <cell r="Y36">
            <v>-324.08199999999999</v>
          </cell>
          <cell r="AA36">
            <v>90</v>
          </cell>
          <cell r="AC36">
            <v>533.91800000000001</v>
          </cell>
        </row>
        <row r="37">
          <cell r="C37" t="str">
            <v>Through Support Centres</v>
          </cell>
          <cell r="G37">
            <v>0</v>
          </cell>
          <cell r="H37">
            <v>0</v>
          </cell>
          <cell r="I37">
            <v>0</v>
          </cell>
          <cell r="J37">
            <v>0</v>
          </cell>
          <cell r="K37">
            <v>0</v>
          </cell>
          <cell r="L37">
            <v>0</v>
          </cell>
          <cell r="M37">
            <v>0</v>
          </cell>
          <cell r="N37">
            <v>0</v>
          </cell>
          <cell r="O37">
            <v>0</v>
          </cell>
          <cell r="P37">
            <v>0</v>
          </cell>
          <cell r="Q37">
            <v>0</v>
          </cell>
          <cell r="R37">
            <v>0</v>
          </cell>
          <cell r="T37">
            <v>0</v>
          </cell>
          <cell r="W37">
            <v>0</v>
          </cell>
          <cell r="Y37">
            <v>0</v>
          </cell>
          <cell r="AA37">
            <v>0</v>
          </cell>
          <cell r="AC37">
            <v>0</v>
          </cell>
        </row>
        <row r="40">
          <cell r="C40" t="str">
            <v>TOTAL</v>
          </cell>
          <cell r="G40">
            <v>124.80000000000001</v>
          </cell>
          <cell r="H40">
            <v>92.352000000000004</v>
          </cell>
          <cell r="I40">
            <v>135.125</v>
          </cell>
          <cell r="J40">
            <v>120.783</v>
          </cell>
          <cell r="K40">
            <v>120.783</v>
          </cell>
          <cell r="L40">
            <v>118.184</v>
          </cell>
          <cell r="M40">
            <v>33.021999999999998</v>
          </cell>
          <cell r="N40">
            <v>413.64400000000001</v>
          </cell>
          <cell r="O40">
            <v>140.524</v>
          </cell>
          <cell r="P40">
            <v>137.577</v>
          </cell>
          <cell r="Q40">
            <v>139.66149999999999</v>
          </cell>
          <cell r="R40">
            <v>98.521500000000003</v>
          </cell>
          <cell r="T40">
            <v>1674.9770000000001</v>
          </cell>
          <cell r="W40">
            <v>2008</v>
          </cell>
          <cell r="Y40">
            <v>-333.02299999999991</v>
          </cell>
          <cell r="AA40">
            <v>187</v>
          </cell>
          <cell r="AC40">
            <v>1487.9770000000001</v>
          </cell>
        </row>
        <row r="44">
          <cell r="B44" t="str">
            <v>SPECIAL SALES</v>
          </cell>
          <cell r="C44" t="str">
            <v>Aggressive Marketing</v>
          </cell>
          <cell r="G44">
            <v>0</v>
          </cell>
          <cell r="H44">
            <v>0</v>
          </cell>
          <cell r="I44">
            <v>0</v>
          </cell>
          <cell r="J44">
            <v>100</v>
          </cell>
          <cell r="K44">
            <v>0</v>
          </cell>
          <cell r="L44">
            <v>0</v>
          </cell>
          <cell r="M44">
            <v>0</v>
          </cell>
          <cell r="N44">
            <v>0</v>
          </cell>
          <cell r="O44">
            <v>0</v>
          </cell>
          <cell r="P44">
            <v>0</v>
          </cell>
          <cell r="Q44">
            <v>0</v>
          </cell>
          <cell r="R44">
            <v>0</v>
          </cell>
          <cell r="T44">
            <v>100</v>
          </cell>
          <cell r="W44">
            <v>0</v>
          </cell>
          <cell r="Y44">
            <v>100</v>
          </cell>
          <cell r="AA44">
            <v>2603</v>
          </cell>
          <cell r="AC44">
            <v>-2503</v>
          </cell>
        </row>
        <row r="45">
          <cell r="C45" t="str">
            <v>Company Registrations</v>
          </cell>
          <cell r="G45">
            <v>382</v>
          </cell>
          <cell r="H45">
            <v>175</v>
          </cell>
          <cell r="I45">
            <v>58</v>
          </cell>
          <cell r="J45">
            <v>25</v>
          </cell>
          <cell r="K45">
            <v>0</v>
          </cell>
          <cell r="L45">
            <v>75</v>
          </cell>
          <cell r="M45">
            <v>0</v>
          </cell>
          <cell r="N45">
            <v>428</v>
          </cell>
          <cell r="O45">
            <v>153</v>
          </cell>
          <cell r="P45">
            <v>98</v>
          </cell>
          <cell r="Q45">
            <v>0</v>
          </cell>
          <cell r="R45">
            <v>47</v>
          </cell>
          <cell r="T45">
            <v>1441</v>
          </cell>
          <cell r="W45">
            <v>1682</v>
          </cell>
          <cell r="Y45">
            <v>-241</v>
          </cell>
          <cell r="AA45">
            <v>1422</v>
          </cell>
          <cell r="AC45">
            <v>19</v>
          </cell>
        </row>
        <row r="46">
          <cell r="C46" t="str">
            <v>Motability</v>
          </cell>
          <cell r="G46">
            <v>602</v>
          </cell>
          <cell r="H46">
            <v>798</v>
          </cell>
          <cell r="I46">
            <v>350</v>
          </cell>
          <cell r="J46">
            <v>0</v>
          </cell>
          <cell r="K46">
            <v>0</v>
          </cell>
          <cell r="L46">
            <v>350</v>
          </cell>
          <cell r="M46">
            <v>0</v>
          </cell>
          <cell r="N46">
            <v>700</v>
          </cell>
          <cell r="O46">
            <v>700</v>
          </cell>
          <cell r="P46">
            <v>0</v>
          </cell>
          <cell r="Q46">
            <v>0</v>
          </cell>
          <cell r="R46">
            <v>0</v>
          </cell>
          <cell r="T46">
            <v>3500</v>
          </cell>
          <cell r="W46">
            <v>2000</v>
          </cell>
          <cell r="Y46">
            <v>1500</v>
          </cell>
          <cell r="AA46">
            <v>1900</v>
          </cell>
          <cell r="AC46">
            <v>1600</v>
          </cell>
        </row>
        <row r="47">
          <cell r="C47" t="str">
            <v>SCOP Cars</v>
          </cell>
          <cell r="G47">
            <v>371</v>
          </cell>
          <cell r="H47">
            <v>145</v>
          </cell>
          <cell r="I47">
            <v>27</v>
          </cell>
          <cell r="J47">
            <v>25</v>
          </cell>
          <cell r="K47">
            <v>25</v>
          </cell>
          <cell r="L47">
            <v>25</v>
          </cell>
          <cell r="M47">
            <v>21</v>
          </cell>
          <cell r="N47">
            <v>354</v>
          </cell>
          <cell r="O47">
            <v>345</v>
          </cell>
          <cell r="P47">
            <v>25</v>
          </cell>
          <cell r="Q47">
            <v>25</v>
          </cell>
          <cell r="R47">
            <v>23</v>
          </cell>
          <cell r="T47">
            <v>1411</v>
          </cell>
          <cell r="W47">
            <v>1204</v>
          </cell>
          <cell r="Y47">
            <v>207</v>
          </cell>
          <cell r="AA47">
            <v>535</v>
          </cell>
          <cell r="AC47">
            <v>876</v>
          </cell>
        </row>
        <row r="48">
          <cell r="C48" t="str">
            <v>Sister Company Sales</v>
          </cell>
          <cell r="G48">
            <v>42</v>
          </cell>
          <cell r="H48">
            <v>47</v>
          </cell>
          <cell r="I48">
            <v>12</v>
          </cell>
          <cell r="J48">
            <v>9</v>
          </cell>
          <cell r="K48">
            <v>9</v>
          </cell>
          <cell r="L48">
            <v>9</v>
          </cell>
          <cell r="M48">
            <v>0</v>
          </cell>
          <cell r="N48">
            <v>105</v>
          </cell>
          <cell r="O48">
            <v>79</v>
          </cell>
          <cell r="P48">
            <v>7</v>
          </cell>
          <cell r="Q48">
            <v>7</v>
          </cell>
          <cell r="R48">
            <v>4</v>
          </cell>
          <cell r="T48">
            <v>330</v>
          </cell>
          <cell r="W48">
            <v>558</v>
          </cell>
          <cell r="Y48">
            <v>-228</v>
          </cell>
          <cell r="AA48">
            <v>237</v>
          </cell>
          <cell r="AC48">
            <v>93</v>
          </cell>
        </row>
        <row r="49">
          <cell r="C49" t="str">
            <v>Rental</v>
          </cell>
          <cell r="G49">
            <v>171.875</v>
          </cell>
          <cell r="H49">
            <v>250.25</v>
          </cell>
          <cell r="I49">
            <v>578.875</v>
          </cell>
          <cell r="J49">
            <v>481.25</v>
          </cell>
          <cell r="K49">
            <v>481.25</v>
          </cell>
          <cell r="L49">
            <v>419.375</v>
          </cell>
          <cell r="M49">
            <v>118.25</v>
          </cell>
          <cell r="N49">
            <v>1464.375</v>
          </cell>
          <cell r="O49">
            <v>467.5</v>
          </cell>
          <cell r="P49">
            <v>407</v>
          </cell>
          <cell r="Q49">
            <v>412.5</v>
          </cell>
          <cell r="R49">
            <v>247.5</v>
          </cell>
          <cell r="T49">
            <v>5500</v>
          </cell>
          <cell r="W49">
            <v>3450</v>
          </cell>
          <cell r="Y49">
            <v>2050</v>
          </cell>
          <cell r="AA49">
            <v>4325</v>
          </cell>
          <cell r="AC49">
            <v>1175</v>
          </cell>
        </row>
        <row r="53">
          <cell r="B53" t="str">
            <v>TOTAL NEW REGISTRATIONS</v>
          </cell>
          <cell r="G53">
            <v>2559.7749999999996</v>
          </cell>
          <cell r="H53">
            <v>2160.9560000000001</v>
          </cell>
          <cell r="I53">
            <v>2079.46</v>
          </cell>
          <cell r="J53">
            <v>1562.5990000000002</v>
          </cell>
          <cell r="K53">
            <v>1437.5990000000002</v>
          </cell>
          <cell r="L53">
            <v>1758.2469999999998</v>
          </cell>
          <cell r="M53">
            <v>384.62599999999998</v>
          </cell>
          <cell r="N53">
            <v>6130.9269999999997</v>
          </cell>
          <cell r="O53">
            <v>2774.9719999999998</v>
          </cell>
          <cell r="P53">
            <v>1519.471</v>
          </cell>
          <cell r="Q53">
            <v>1441.6144999999999</v>
          </cell>
          <cell r="R53">
            <v>1007.6895</v>
          </cell>
          <cell r="T53">
            <v>24817.936000000002</v>
          </cell>
          <cell r="W53">
            <v>25523</v>
          </cell>
          <cell r="Y53">
            <v>-705.06399999999849</v>
          </cell>
          <cell r="AA53">
            <v>15177</v>
          </cell>
          <cell r="AC53">
            <v>9640.9360000000015</v>
          </cell>
        </row>
        <row r="57">
          <cell r="B57" t="str">
            <v>TOTAL NEW SALES</v>
          </cell>
          <cell r="G57">
            <v>1806.7749999999996</v>
          </cell>
          <cell r="H57">
            <v>1840.9560000000001</v>
          </cell>
          <cell r="I57">
            <v>1994.46</v>
          </cell>
          <cell r="J57">
            <v>1412.5990000000002</v>
          </cell>
          <cell r="K57">
            <v>1412.5990000000002</v>
          </cell>
          <cell r="L57">
            <v>1658.2469999999998</v>
          </cell>
          <cell r="M57">
            <v>363.62599999999998</v>
          </cell>
          <cell r="N57">
            <v>5348.9269999999997</v>
          </cell>
          <cell r="O57">
            <v>2276.9719999999998</v>
          </cell>
          <cell r="P57">
            <v>1396.471</v>
          </cell>
          <cell r="Q57">
            <v>1416.6144999999999</v>
          </cell>
          <cell r="R57">
            <v>937.68949999999995</v>
          </cell>
          <cell r="T57">
            <v>21865.936000000002</v>
          </cell>
          <cell r="W57">
            <v>22637</v>
          </cell>
          <cell r="Y57">
            <v>-771.06399999999849</v>
          </cell>
          <cell r="AA57">
            <v>13553</v>
          </cell>
          <cell r="AC57">
            <v>8312.9360000000015</v>
          </cell>
        </row>
        <row r="75">
          <cell r="B75" t="str">
            <v>USED CARS</v>
          </cell>
          <cell r="C75" t="str">
            <v>Retail</v>
          </cell>
          <cell r="G75">
            <v>189</v>
          </cell>
          <cell r="H75">
            <v>189</v>
          </cell>
          <cell r="I75">
            <v>264</v>
          </cell>
          <cell r="J75">
            <v>264</v>
          </cell>
          <cell r="K75">
            <v>281.5</v>
          </cell>
          <cell r="L75">
            <v>301.5</v>
          </cell>
          <cell r="M75">
            <v>334</v>
          </cell>
          <cell r="N75">
            <v>334</v>
          </cell>
          <cell r="O75">
            <v>334</v>
          </cell>
          <cell r="P75">
            <v>394</v>
          </cell>
          <cell r="Q75">
            <v>394</v>
          </cell>
          <cell r="R75">
            <v>358</v>
          </cell>
          <cell r="T75">
            <v>3637</v>
          </cell>
          <cell r="W75">
            <v>4034</v>
          </cell>
          <cell r="Y75">
            <v>-397</v>
          </cell>
          <cell r="AA75">
            <v>454</v>
          </cell>
          <cell r="AC75">
            <v>3183</v>
          </cell>
        </row>
        <row r="76">
          <cell r="C76" t="str">
            <v>Traded</v>
          </cell>
          <cell r="G76">
            <v>317.5</v>
          </cell>
          <cell r="H76">
            <v>256.75</v>
          </cell>
          <cell r="I76">
            <v>265.875</v>
          </cell>
          <cell r="J76">
            <v>252.9375</v>
          </cell>
          <cell r="K76">
            <v>246.46875</v>
          </cell>
          <cell r="L76">
            <v>237.234375</v>
          </cell>
          <cell r="M76">
            <v>199.6171875</v>
          </cell>
          <cell r="N76">
            <v>499.80859375</v>
          </cell>
          <cell r="O76">
            <v>383.404296875</v>
          </cell>
          <cell r="P76">
            <v>318.2021484375</v>
          </cell>
          <cell r="Q76">
            <v>287.60107421875</v>
          </cell>
          <cell r="R76">
            <v>231.800537109375</v>
          </cell>
          <cell r="T76">
            <v>3497.199462890625</v>
          </cell>
          <cell r="W76">
            <v>4214</v>
          </cell>
          <cell r="Y76">
            <v>-716.800537109375</v>
          </cell>
          <cell r="AA76">
            <v>1122</v>
          </cell>
          <cell r="AC76">
            <v>2375.199462890625</v>
          </cell>
        </row>
        <row r="77">
          <cell r="C77" t="str">
            <v>Ex Company Cars</v>
          </cell>
          <cell r="G77">
            <v>63</v>
          </cell>
          <cell r="H77">
            <v>63</v>
          </cell>
          <cell r="I77">
            <v>88</v>
          </cell>
          <cell r="J77">
            <v>88</v>
          </cell>
          <cell r="K77">
            <v>93.833333333333343</v>
          </cell>
          <cell r="L77">
            <v>100.5</v>
          </cell>
          <cell r="M77">
            <v>111.33333333333334</v>
          </cell>
          <cell r="N77">
            <v>111.33333333333334</v>
          </cell>
          <cell r="O77">
            <v>137.99999999999997</v>
          </cell>
          <cell r="P77">
            <v>197</v>
          </cell>
          <cell r="Q77">
            <v>197</v>
          </cell>
          <cell r="R77">
            <v>234.5</v>
          </cell>
          <cell r="T77">
            <v>1485.5</v>
          </cell>
          <cell r="W77">
            <v>2143</v>
          </cell>
          <cell r="Y77">
            <v>-657.5</v>
          </cell>
          <cell r="AA77">
            <v>19</v>
          </cell>
          <cell r="AC77">
            <v>1466.5</v>
          </cell>
        </row>
        <row r="78">
          <cell r="C78" t="str">
            <v>Ex Rental</v>
          </cell>
          <cell r="G78">
            <v>63</v>
          </cell>
          <cell r="H78">
            <v>63</v>
          </cell>
          <cell r="I78">
            <v>88</v>
          </cell>
          <cell r="J78">
            <v>88</v>
          </cell>
          <cell r="K78">
            <v>93.833333333333343</v>
          </cell>
          <cell r="L78">
            <v>100.5</v>
          </cell>
          <cell r="M78">
            <v>111.33333333333329</v>
          </cell>
          <cell r="N78">
            <v>111.33333333333329</v>
          </cell>
          <cell r="O78">
            <v>138.00000000000003</v>
          </cell>
          <cell r="P78">
            <v>197</v>
          </cell>
          <cell r="Q78">
            <v>197</v>
          </cell>
          <cell r="R78">
            <v>345.5</v>
          </cell>
          <cell r="T78">
            <v>1596.5</v>
          </cell>
          <cell r="W78">
            <v>4983</v>
          </cell>
          <cell r="Y78">
            <v>-3386.5</v>
          </cell>
          <cell r="AA78">
            <v>411</v>
          </cell>
          <cell r="AC78">
            <v>1185.5</v>
          </cell>
        </row>
        <row r="79">
          <cell r="C79" t="str">
            <v>Ex 2 for 1 Cars</v>
          </cell>
          <cell r="G79">
            <v>63</v>
          </cell>
          <cell r="H79">
            <v>63</v>
          </cell>
          <cell r="I79">
            <v>88</v>
          </cell>
          <cell r="J79">
            <v>88</v>
          </cell>
          <cell r="K79">
            <v>93.833333333333329</v>
          </cell>
          <cell r="L79">
            <v>100.5</v>
          </cell>
          <cell r="M79">
            <v>111.33333333333333</v>
          </cell>
          <cell r="N79">
            <v>111.33333333333333</v>
          </cell>
          <cell r="O79">
            <v>58.000000000000043</v>
          </cell>
          <cell r="P79">
            <v>0</v>
          </cell>
          <cell r="Q79">
            <v>0</v>
          </cell>
          <cell r="R79">
            <v>0</v>
          </cell>
          <cell r="T79">
            <v>777</v>
          </cell>
          <cell r="W79">
            <v>0</v>
          </cell>
          <cell r="Y79">
            <v>777</v>
          </cell>
          <cell r="AA79">
            <v>901</v>
          </cell>
          <cell r="AC79">
            <v>-124</v>
          </cell>
        </row>
        <row r="82">
          <cell r="C82" t="str">
            <v>TOTAL DELIVERIES</v>
          </cell>
          <cell r="G82">
            <v>695.5</v>
          </cell>
          <cell r="H82">
            <v>634.75</v>
          </cell>
          <cell r="I82">
            <v>793.875</v>
          </cell>
          <cell r="J82">
            <v>780.9375</v>
          </cell>
          <cell r="K82">
            <v>809.46875000000011</v>
          </cell>
          <cell r="L82">
            <v>840.234375</v>
          </cell>
          <cell r="M82">
            <v>867.6171875</v>
          </cell>
          <cell r="N82">
            <v>1167.80859375</v>
          </cell>
          <cell r="O82">
            <v>1051.404296875</v>
          </cell>
          <cell r="P82">
            <v>1106.2021484375</v>
          </cell>
          <cell r="Q82">
            <v>1075.60107421875</v>
          </cell>
          <cell r="R82">
            <v>1169.800537109375</v>
          </cell>
          <cell r="T82">
            <v>10993.199462890625</v>
          </cell>
          <cell r="W82">
            <v>15374</v>
          </cell>
          <cell r="Y82">
            <v>-4380.800537109375</v>
          </cell>
          <cell r="AA82">
            <v>2907</v>
          </cell>
          <cell r="AC82">
            <v>8086.199462890625</v>
          </cell>
        </row>
        <row r="84">
          <cell r="B84" t="str">
            <v>Memo:</v>
          </cell>
          <cell r="C84" t="str">
            <v>Total Retail Used</v>
          </cell>
          <cell r="G84">
            <v>378</v>
          </cell>
          <cell r="H84">
            <v>378</v>
          </cell>
          <cell r="I84">
            <v>528</v>
          </cell>
          <cell r="J84">
            <v>528</v>
          </cell>
          <cell r="K84">
            <v>563.00000000000011</v>
          </cell>
          <cell r="L84">
            <v>603</v>
          </cell>
          <cell r="M84">
            <v>668</v>
          </cell>
          <cell r="N84">
            <v>668</v>
          </cell>
          <cell r="O84">
            <v>668</v>
          </cell>
          <cell r="P84">
            <v>788</v>
          </cell>
          <cell r="Q84">
            <v>788</v>
          </cell>
          <cell r="R84">
            <v>938</v>
          </cell>
          <cell r="T84">
            <v>7496</v>
          </cell>
          <cell r="W84">
            <v>11160</v>
          </cell>
          <cell r="Y84">
            <v>-3664</v>
          </cell>
          <cell r="AA84">
            <v>1785</v>
          </cell>
          <cell r="AC84">
            <v>5711</v>
          </cell>
        </row>
        <row r="86">
          <cell r="B86" t="str">
            <v>Daewoo Cars Limited</v>
          </cell>
        </row>
        <row r="88">
          <cell r="B88" t="str">
            <v>1996 Business Plan</v>
          </cell>
        </row>
        <row r="90">
          <cell r="B90" t="str">
            <v>Summary 2 ( ?000 )</v>
          </cell>
        </row>
        <row r="95">
          <cell r="T95" t="str">
            <v>1996</v>
          </cell>
          <cell r="W95" t="str">
            <v>BUSINESS</v>
          </cell>
          <cell r="Y95" t="str">
            <v>VARIANCE</v>
          </cell>
          <cell r="AA95">
            <v>1995</v>
          </cell>
          <cell r="AC95" t="str">
            <v>VARIANCE</v>
          </cell>
        </row>
        <row r="96">
          <cell r="G96" t="str">
            <v>Jan</v>
          </cell>
          <cell r="H96" t="str">
            <v>Feb</v>
          </cell>
          <cell r="I96" t="str">
            <v>Mar</v>
          </cell>
          <cell r="J96" t="str">
            <v>Apr</v>
          </cell>
          <cell r="K96" t="str">
            <v>May</v>
          </cell>
          <cell r="L96" t="str">
            <v>Jun</v>
          </cell>
          <cell r="M96" t="str">
            <v>Jul</v>
          </cell>
          <cell r="N96" t="str">
            <v>Aug</v>
          </cell>
          <cell r="O96" t="str">
            <v>Sep</v>
          </cell>
          <cell r="P96" t="str">
            <v>Oct</v>
          </cell>
          <cell r="Q96" t="str">
            <v>Nov</v>
          </cell>
          <cell r="R96" t="str">
            <v>Dec</v>
          </cell>
          <cell r="T96" t="str">
            <v>TOTAL</v>
          </cell>
          <cell r="W96" t="str">
            <v>PLAN</v>
          </cell>
          <cell r="Y96" t="str">
            <v>vs PLAN</v>
          </cell>
          <cell r="AA96" t="str">
            <v>FORECAST</v>
          </cell>
          <cell r="AC96" t="str">
            <v>vs FCST</v>
          </cell>
        </row>
        <row r="99">
          <cell r="B99" t="str">
            <v>RETAIL SALES</v>
          </cell>
          <cell r="C99" t="str">
            <v>Through Motor Shows</v>
          </cell>
          <cell r="G99">
            <v>3154.7940425531915</v>
          </cell>
          <cell r="H99">
            <v>2334.5640255319145</v>
          </cell>
          <cell r="I99">
            <v>3389.1495489361705</v>
          </cell>
          <cell r="J99">
            <v>3213.7379319148936</v>
          </cell>
          <cell r="K99">
            <v>3213.7379319148936</v>
          </cell>
          <cell r="L99">
            <v>3113.0355744680851</v>
          </cell>
          <cell r="M99">
            <v>869.80863829787233</v>
          </cell>
          <cell r="N99">
            <v>10895.582382978722</v>
          </cell>
          <cell r="O99">
            <v>3827.195455319149</v>
          </cell>
          <cell r="P99">
            <v>3323.6009446808521</v>
          </cell>
          <cell r="Q99">
            <v>3373.9847191489357</v>
          </cell>
          <cell r="R99">
            <v>2499.5780510638301</v>
          </cell>
          <cell r="T99">
            <v>43208.769246808515</v>
          </cell>
          <cell r="W99">
            <v>60957</v>
          </cell>
          <cell r="Y99">
            <v>-17748.230753191485</v>
          </cell>
          <cell r="AA99">
            <v>11762</v>
          </cell>
          <cell r="AC99">
            <v>31446.769246808515</v>
          </cell>
        </row>
        <row r="100">
          <cell r="C100" t="str">
            <v>Through Car Centres</v>
          </cell>
          <cell r="G100">
            <v>1930.7434042553189</v>
          </cell>
          <cell r="H100">
            <v>1428.7407999999998</v>
          </cell>
          <cell r="I100">
            <v>2117.4077276595744</v>
          </cell>
          <cell r="J100">
            <v>1784.6877106382979</v>
          </cell>
          <cell r="K100">
            <v>1784.6877106382979</v>
          </cell>
          <cell r="L100">
            <v>1778.17365106383</v>
          </cell>
          <cell r="M100">
            <v>496.8157617021277</v>
          </cell>
          <cell r="N100">
            <v>6223.5825021276596</v>
          </cell>
          <cell r="O100">
            <v>1987.3616000000004</v>
          </cell>
          <cell r="P100">
            <v>2373.0664340425533</v>
          </cell>
          <cell r="Q100">
            <v>2409.0152085106392</v>
          </cell>
          <cell r="R100">
            <v>1578.7829191489363</v>
          </cell>
          <cell r="T100">
            <v>25893.065429787235</v>
          </cell>
          <cell r="W100">
            <v>45458</v>
          </cell>
          <cell r="Y100">
            <v>-19564.934570212765</v>
          </cell>
          <cell r="AA100">
            <v>14910</v>
          </cell>
          <cell r="AC100">
            <v>10983.065429787235</v>
          </cell>
        </row>
        <row r="101">
          <cell r="C101" t="str">
            <v>Through Support Centres</v>
          </cell>
          <cell r="G101">
            <v>2686.7906808510634</v>
          </cell>
          <cell r="H101">
            <v>2101.9127574468084</v>
          </cell>
          <cell r="I101">
            <v>2732.4700382978722</v>
          </cell>
          <cell r="J101">
            <v>2266.4065191489358</v>
          </cell>
          <cell r="K101">
            <v>2266.4065191489358</v>
          </cell>
          <cell r="L101">
            <v>2010.5131063829785</v>
          </cell>
          <cell r="M101">
            <v>557.45671914893626</v>
          </cell>
          <cell r="N101">
            <v>7036.8200085106382</v>
          </cell>
          <cell r="O101">
            <v>2248.1307148936166</v>
          </cell>
          <cell r="P101">
            <v>1955.69954893617</v>
          </cell>
          <cell r="Q101">
            <v>1983.1095531914891</v>
          </cell>
          <cell r="R101">
            <v>1242.879829787234</v>
          </cell>
          <cell r="T101">
            <v>29088.595995744679</v>
          </cell>
          <cell r="W101">
            <v>26336</v>
          </cell>
          <cell r="Y101">
            <v>2752.5959957446794</v>
          </cell>
          <cell r="AA101">
            <v>6954</v>
          </cell>
          <cell r="AC101">
            <v>22134.595995744679</v>
          </cell>
        </row>
        <row r="104">
          <cell r="C104" t="str">
            <v>TOTAL</v>
          </cell>
          <cell r="G104">
            <v>7772.3281276595735</v>
          </cell>
          <cell r="H104">
            <v>5865.2175829787229</v>
          </cell>
          <cell r="I104">
            <v>8239.0273148936176</v>
          </cell>
          <cell r="J104">
            <v>7264.8321617021265</v>
          </cell>
          <cell r="K104">
            <v>7264.8321617021265</v>
          </cell>
          <cell r="L104">
            <v>6901.7223319148934</v>
          </cell>
          <cell r="M104">
            <v>1924.0811191489365</v>
          </cell>
          <cell r="N104">
            <v>24155.984893617016</v>
          </cell>
          <cell r="O104">
            <v>8062.6877702127658</v>
          </cell>
          <cell r="P104">
            <v>7652.3669276595747</v>
          </cell>
          <cell r="Q104">
            <v>7766.1094808510643</v>
          </cell>
          <cell r="R104">
            <v>5321.2408000000005</v>
          </cell>
          <cell r="T104">
            <v>98190.430672340415</v>
          </cell>
          <cell r="W104">
            <v>132751</v>
          </cell>
          <cell r="Y104">
            <v>-34560.569327659585</v>
          </cell>
          <cell r="AA104">
            <v>33626</v>
          </cell>
          <cell r="AC104">
            <v>64564.430672340415</v>
          </cell>
        </row>
        <row r="108">
          <cell r="B108" t="str">
            <v>RETAIL COST</v>
          </cell>
          <cell r="C108" t="str">
            <v>Through Motor Shows</v>
          </cell>
          <cell r="G108">
            <v>2125.3546146999997</v>
          </cell>
          <cell r="H108">
            <v>1572.7749354999996</v>
          </cell>
          <cell r="I108">
            <v>2283.2404818</v>
          </cell>
          <cell r="J108">
            <v>2147.3233969000003</v>
          </cell>
          <cell r="K108">
            <v>2175.0313351</v>
          </cell>
          <cell r="L108">
            <v>2106.8739447999997</v>
          </cell>
          <cell r="M108">
            <v>588.67874659999995</v>
          </cell>
          <cell r="N108">
            <v>7374.0401908000003</v>
          </cell>
          <cell r="O108">
            <v>2590.2105234000001</v>
          </cell>
          <cell r="P108">
            <v>2312.4235769200004</v>
          </cell>
          <cell r="Q108">
            <v>2347.4780883900003</v>
          </cell>
          <cell r="R108">
            <v>1739.1062340200001</v>
          </cell>
          <cell r="T108">
            <v>29362.53606893</v>
          </cell>
          <cell r="W108">
            <v>41983</v>
          </cell>
          <cell r="Y108">
            <v>12620.46393107</v>
          </cell>
          <cell r="AA108">
            <v>8008</v>
          </cell>
          <cell r="AC108">
            <v>-21354.53606893</v>
          </cell>
        </row>
        <row r="109">
          <cell r="B109" t="str">
            <v>OF SALES</v>
          </cell>
          <cell r="C109" t="str">
            <v>Through Car Centres</v>
          </cell>
          <cell r="G109">
            <v>1300.7251071999999</v>
          </cell>
          <cell r="H109">
            <v>962.53010959999995</v>
          </cell>
          <cell r="I109">
            <v>1426.4790211</v>
          </cell>
          <cell r="J109">
            <v>1192.4721264999998</v>
          </cell>
          <cell r="K109">
            <v>1207.8591585999998</v>
          </cell>
          <cell r="L109">
            <v>1203.4548508</v>
          </cell>
          <cell r="M109">
            <v>336.24173240000005</v>
          </cell>
          <cell r="N109">
            <v>4212.0705346999994</v>
          </cell>
          <cell r="O109">
            <v>1345.0270051000002</v>
          </cell>
          <cell r="P109">
            <v>1651.08651212</v>
          </cell>
          <cell r="Q109">
            <v>1676.0974752400002</v>
          </cell>
          <cell r="R109">
            <v>1098.4538845600002</v>
          </cell>
          <cell r="T109">
            <v>17612.497517920001</v>
          </cell>
          <cell r="W109">
            <v>31329</v>
          </cell>
          <cell r="Y109">
            <v>13716.502482079999</v>
          </cell>
          <cell r="AA109">
            <v>10235</v>
          </cell>
          <cell r="AC109">
            <v>-7377.497517920001</v>
          </cell>
        </row>
        <row r="110">
          <cell r="C110" t="str">
            <v>Through Support Centres</v>
          </cell>
          <cell r="G110">
            <v>1836.2041635</v>
          </cell>
          <cell r="H110">
            <v>1436.4887351</v>
          </cell>
          <cell r="I110">
            <v>1867.4222893000001</v>
          </cell>
          <cell r="J110">
            <v>1548.9053122999999</v>
          </cell>
          <cell r="K110">
            <v>1548.9053122999999</v>
          </cell>
          <cell r="L110">
            <v>1374.0227477999999</v>
          </cell>
          <cell r="M110">
            <v>380.97557760000001</v>
          </cell>
          <cell r="N110">
            <v>4809.0900549000007</v>
          </cell>
          <cell r="O110">
            <v>1536.4146092000001</v>
          </cell>
          <cell r="P110">
            <v>1336.5605156999998</v>
          </cell>
          <cell r="Q110">
            <v>1355.2953251000001</v>
          </cell>
          <cell r="R110">
            <v>849.40537100000006</v>
          </cell>
          <cell r="T110">
            <v>19879.690013800002</v>
          </cell>
          <cell r="W110">
            <v>18151</v>
          </cell>
          <cell r="Y110">
            <v>-1728.6900138000019</v>
          </cell>
          <cell r="AA110">
            <v>4770</v>
          </cell>
          <cell r="AC110">
            <v>-15109.690013800002</v>
          </cell>
        </row>
        <row r="113">
          <cell r="C113" t="str">
            <v>TOTAL</v>
          </cell>
          <cell r="G113">
            <v>5262.2838854000001</v>
          </cell>
          <cell r="H113">
            <v>3971.7937801999997</v>
          </cell>
          <cell r="I113">
            <v>5577.1417922000001</v>
          </cell>
          <cell r="J113">
            <v>4888.7008356999995</v>
          </cell>
          <cell r="K113">
            <v>4931.7958060000001</v>
          </cell>
          <cell r="L113">
            <v>4684.3515433999992</v>
          </cell>
          <cell r="M113">
            <v>1305.8960566000001</v>
          </cell>
          <cell r="N113">
            <v>16395.200780399999</v>
          </cell>
          <cell r="O113">
            <v>5471.6521377000008</v>
          </cell>
          <cell r="P113">
            <v>5300.0706047399999</v>
          </cell>
          <cell r="Q113">
            <v>5378.8708887300008</v>
          </cell>
          <cell r="R113">
            <v>3686.9654895800004</v>
          </cell>
          <cell r="T113">
            <v>66854.723600650002</v>
          </cell>
          <cell r="W113">
            <v>91463</v>
          </cell>
          <cell r="Y113">
            <v>24608.276399349998</v>
          </cell>
          <cell r="AA113">
            <v>23013</v>
          </cell>
          <cell r="AC113">
            <v>-43841.723600650002</v>
          </cell>
        </row>
        <row r="117">
          <cell r="B117" t="str">
            <v>RETAIL</v>
          </cell>
          <cell r="C117" t="str">
            <v>Through Motor Shows</v>
          </cell>
          <cell r="G117">
            <v>1029.4394278531918</v>
          </cell>
          <cell r="H117">
            <v>761.78909003191484</v>
          </cell>
          <cell r="I117">
            <v>1105.9090671361705</v>
          </cell>
          <cell r="J117">
            <v>1066.4145350148933</v>
          </cell>
          <cell r="K117">
            <v>1038.7065968148936</v>
          </cell>
          <cell r="L117">
            <v>1006.1616296680854</v>
          </cell>
          <cell r="M117">
            <v>281.12989169787238</v>
          </cell>
          <cell r="N117">
            <v>3521.542192178722</v>
          </cell>
          <cell r="O117">
            <v>1236.9849319191489</v>
          </cell>
          <cell r="P117">
            <v>1011.1773677608517</v>
          </cell>
          <cell r="Q117">
            <v>1026.5066307589354</v>
          </cell>
          <cell r="R117">
            <v>760.47181704383001</v>
          </cell>
          <cell r="T117">
            <v>13846.233177878508</v>
          </cell>
          <cell r="W117">
            <v>18974</v>
          </cell>
          <cell r="Y117">
            <v>-5127.7668221214917</v>
          </cell>
          <cell r="AA117">
            <v>3754</v>
          </cell>
          <cell r="AC117">
            <v>10092.233177878508</v>
          </cell>
        </row>
        <row r="118">
          <cell r="B118" t="str">
            <v>GROSS MARGIN</v>
          </cell>
          <cell r="C118" t="str">
            <v>Through Car Centres</v>
          </cell>
          <cell r="G118">
            <v>630.01829705531895</v>
          </cell>
          <cell r="H118">
            <v>466.21069039999986</v>
          </cell>
          <cell r="I118">
            <v>690.92870655957449</v>
          </cell>
          <cell r="J118">
            <v>592.21558413829803</v>
          </cell>
          <cell r="K118">
            <v>576.82855203829808</v>
          </cell>
          <cell r="L118">
            <v>574.71880026382996</v>
          </cell>
          <cell r="M118">
            <v>160.57402930212766</v>
          </cell>
          <cell r="N118">
            <v>2011.5119674276602</v>
          </cell>
          <cell r="O118">
            <v>642.33459490000018</v>
          </cell>
          <cell r="P118">
            <v>721.97992192255333</v>
          </cell>
          <cell r="Q118">
            <v>732.91773327063902</v>
          </cell>
          <cell r="R118">
            <v>480.32903458893611</v>
          </cell>
          <cell r="T118">
            <v>8280.567911867236</v>
          </cell>
          <cell r="W118">
            <v>14129</v>
          </cell>
          <cell r="Y118">
            <v>-5848.432088132764</v>
          </cell>
          <cell r="AA118">
            <v>4675</v>
          </cell>
          <cell r="AC118">
            <v>3605.567911867236</v>
          </cell>
        </row>
        <row r="119">
          <cell r="C119" t="str">
            <v>Through Support Centres</v>
          </cell>
          <cell r="G119">
            <v>850.58651735106332</v>
          </cell>
          <cell r="H119">
            <v>665.42402234680844</v>
          </cell>
          <cell r="I119">
            <v>865.04774899787208</v>
          </cell>
          <cell r="J119">
            <v>717.50120684893591</v>
          </cell>
          <cell r="K119">
            <v>717.50120684893591</v>
          </cell>
          <cell r="L119">
            <v>636.49035858297862</v>
          </cell>
          <cell r="M119">
            <v>176.48114154893625</v>
          </cell>
          <cell r="N119">
            <v>2227.7299536106375</v>
          </cell>
          <cell r="O119">
            <v>711.71610569361656</v>
          </cell>
          <cell r="P119">
            <v>619.13903323617023</v>
          </cell>
          <cell r="Q119">
            <v>627.81422809148899</v>
          </cell>
          <cell r="R119">
            <v>393.47445878723397</v>
          </cell>
          <cell r="T119">
            <v>9208.9059819446775</v>
          </cell>
          <cell r="W119">
            <v>8186</v>
          </cell>
          <cell r="Y119">
            <v>1022.9059819446775</v>
          </cell>
          <cell r="AA119">
            <v>2184</v>
          </cell>
          <cell r="AC119">
            <v>7024.9059819446775</v>
          </cell>
        </row>
        <row r="122">
          <cell r="C122" t="str">
            <v>TOTAL</v>
          </cell>
          <cell r="G122">
            <v>2510.0442422595743</v>
          </cell>
          <cell r="H122">
            <v>1893.423802778723</v>
          </cell>
          <cell r="I122">
            <v>2661.8855226936171</v>
          </cell>
          <cell r="J122">
            <v>2376.131326002127</v>
          </cell>
          <cell r="K122">
            <v>2333.0363557021274</v>
          </cell>
          <cell r="L122">
            <v>2217.3707885148942</v>
          </cell>
          <cell r="M122">
            <v>618.18506254893623</v>
          </cell>
          <cell r="N122">
            <v>7760.7841132170197</v>
          </cell>
          <cell r="O122">
            <v>2591.0356325127659</v>
          </cell>
          <cell r="P122">
            <v>2352.2963229195752</v>
          </cell>
          <cell r="Q122">
            <v>2387.2385921210634</v>
          </cell>
          <cell r="R122">
            <v>1634.2753104200001</v>
          </cell>
          <cell r="T122">
            <v>31335.70707169042</v>
          </cell>
          <cell r="W122">
            <v>41289</v>
          </cell>
          <cell r="Y122">
            <v>-9953.29292830958</v>
          </cell>
          <cell r="AA122">
            <v>10613</v>
          </cell>
          <cell r="AC122">
            <v>20722.70707169042</v>
          </cell>
        </row>
        <row r="126">
          <cell r="B126" t="str">
            <v>RETAIL</v>
          </cell>
          <cell r="C126" t="str">
            <v>Through Motor Shows</v>
          </cell>
          <cell r="G126">
            <v>32.630955110466132</v>
          </cell>
          <cell r="H126">
            <v>32.630893036156777</v>
          </cell>
          <cell r="I126">
            <v>32.630872470154273</v>
          </cell>
          <cell r="J126">
            <v>33.182996174783739</v>
          </cell>
          <cell r="K126">
            <v>32.320824498467559</v>
          </cell>
          <cell r="L126">
            <v>32.320916533053278</v>
          </cell>
          <cell r="M126">
            <v>32.320889827906882</v>
          </cell>
          <cell r="N126">
            <v>32.320825710795773</v>
          </cell>
          <cell r="O126">
            <v>32.320923933998479</v>
          </cell>
          <cell r="P126">
            <v>30.424150931210836</v>
          </cell>
          <cell r="Q126">
            <v>30.424163598994149</v>
          </cell>
          <cell r="R126">
            <v>30.424007632815076</v>
          </cell>
          <cell r="T126">
            <v>32.044960824477123</v>
          </cell>
          <cell r="W126">
            <v>31.126859917646865</v>
          </cell>
          <cell r="Y126">
            <v>0.91810090683025791</v>
          </cell>
          <cell r="AA126">
            <v>31.916340758374428</v>
          </cell>
          <cell r="AC126">
            <v>0.12862006610269461</v>
          </cell>
        </row>
        <row r="127">
          <cell r="B127" t="str">
            <v>GROSS MARGIN %</v>
          </cell>
          <cell r="C127" t="str">
            <v>Through Car Centres</v>
          </cell>
          <cell r="G127">
            <v>32.63086620763648</v>
          </cell>
          <cell r="H127">
            <v>32.630879610913325</v>
          </cell>
          <cell r="I127">
            <v>32.630876780792519</v>
          </cell>
          <cell r="J127">
            <v>33.183149108282407</v>
          </cell>
          <cell r="K127">
            <v>32.3209796649518</v>
          </cell>
          <cell r="L127">
            <v>32.320735374747692</v>
          </cell>
          <cell r="M127">
            <v>32.320639094055529</v>
          </cell>
          <cell r="N127">
            <v>32.320805046610751</v>
          </cell>
          <cell r="O127">
            <v>32.320972434004972</v>
          </cell>
          <cell r="P127">
            <v>30.423923728618501</v>
          </cell>
          <cell r="Q127">
            <v>30.423956257368818</v>
          </cell>
          <cell r="R127">
            <v>30.424007554367499</v>
          </cell>
          <cell r="T127">
            <v>31.979867097316788</v>
          </cell>
          <cell r="W127">
            <v>31.081437810726385</v>
          </cell>
          <cell r="Y127">
            <v>0.89842928659040311</v>
          </cell>
          <cell r="AA127">
            <v>31.354795439302478</v>
          </cell>
          <cell r="AC127">
            <v>0.62507165801430986</v>
          </cell>
        </row>
        <row r="128">
          <cell r="C128" t="str">
            <v>Through Support Centres</v>
          </cell>
          <cell r="G128">
            <v>31.658086482629638</v>
          </cell>
          <cell r="H128">
            <v>31.658022912192529</v>
          </cell>
          <cell r="I128">
            <v>31.658087257078698</v>
          </cell>
          <cell r="J128">
            <v>31.658098438508137</v>
          </cell>
          <cell r="K128">
            <v>31.658098438508137</v>
          </cell>
          <cell r="L128">
            <v>31.658105414097946</v>
          </cell>
          <cell r="M128">
            <v>31.658267895374603</v>
          </cell>
          <cell r="N128">
            <v>31.658191497243404</v>
          </cell>
          <cell r="O128">
            <v>31.658128283136577</v>
          </cell>
          <cell r="P128">
            <v>31.658187658373166</v>
          </cell>
          <cell r="Q128">
            <v>31.65807088575238</v>
          </cell>
          <cell r="R128">
            <v>31.658286614450247</v>
          </cell>
          <cell r="T128">
            <v>31.65813153474933</v>
          </cell>
          <cell r="W128">
            <v>31.082928311057106</v>
          </cell>
          <cell r="Y128">
            <v>0.57520322369222399</v>
          </cell>
          <cell r="AA128">
            <v>31.406384814495254</v>
          </cell>
          <cell r="AC128">
            <v>0.25174672025407574</v>
          </cell>
        </row>
        <row r="131">
          <cell r="C131" t="str">
            <v>TOTAL</v>
          </cell>
          <cell r="G131">
            <v>32.294625252979458</v>
          </cell>
          <cell r="H131">
            <v>32.282243173272427</v>
          </cell>
          <cell r="I131">
            <v>32.308249760038422</v>
          </cell>
          <cell r="J131">
            <v>32.707312063289393</v>
          </cell>
          <cell r="K131">
            <v>32.114112257144072</v>
          </cell>
          <cell r="L131">
            <v>32.127789005091451</v>
          </cell>
          <cell r="M131">
            <v>32.128846148772205</v>
          </cell>
          <cell r="N131">
            <v>32.127790058635661</v>
          </cell>
          <cell r="O131">
            <v>32.136127633333757</v>
          </cell>
          <cell r="P131">
            <v>30.739460681337317</v>
          </cell>
          <cell r="Q131">
            <v>30.739182830312785</v>
          </cell>
          <cell r="R131">
            <v>30.71229759833458</v>
          </cell>
          <cell r="T131">
            <v>31.913198523649495</v>
          </cell>
          <cell r="W131">
            <v>31.102590564289535</v>
          </cell>
          <cell r="Y131">
            <v>0.81060795935995955</v>
          </cell>
          <cell r="AA131">
            <v>31.5618866353417</v>
          </cell>
          <cell r="AC131">
            <v>0.35131188830779436</v>
          </cell>
        </row>
        <row r="135">
          <cell r="B135" t="str">
            <v>FLEET SALES</v>
          </cell>
          <cell r="C135" t="str">
            <v>Through Motor Shows</v>
          </cell>
          <cell r="G135">
            <v>582.89757978723412</v>
          </cell>
          <cell r="H135">
            <v>431.33388191489365</v>
          </cell>
          <cell r="I135">
            <v>626.17922978723402</v>
          </cell>
          <cell r="J135">
            <v>593.46101021276593</v>
          </cell>
          <cell r="K135">
            <v>593.46101021276593</v>
          </cell>
          <cell r="L135">
            <v>574.8678506382978</v>
          </cell>
          <cell r="M135">
            <v>160.63481872340427</v>
          </cell>
          <cell r="N135">
            <v>2011.9936902127661</v>
          </cell>
          <cell r="O135">
            <v>706.73534042553194</v>
          </cell>
          <cell r="P135">
            <v>613.75572297872361</v>
          </cell>
          <cell r="Q135">
            <v>623.04246382978727</v>
          </cell>
          <cell r="R135">
            <v>461.57279106382981</v>
          </cell>
          <cell r="T135">
            <v>7979.9353897872334</v>
          </cell>
          <cell r="W135">
            <v>8436</v>
          </cell>
          <cell r="Y135">
            <v>-456.06461021276664</v>
          </cell>
          <cell r="AA135">
            <v>743</v>
          </cell>
          <cell r="AC135">
            <v>7236.9353897872334</v>
          </cell>
        </row>
        <row r="136">
          <cell r="C136" t="str">
            <v>Through Car Centres</v>
          </cell>
          <cell r="G136">
            <v>353.25561170212768</v>
          </cell>
          <cell r="H136">
            <v>261.44715000000008</v>
          </cell>
          <cell r="I136">
            <v>387.47089893617022</v>
          </cell>
          <cell r="J136">
            <v>326.41928553191491</v>
          </cell>
          <cell r="K136">
            <v>326.41928553191491</v>
          </cell>
          <cell r="L136">
            <v>325.22335829787238</v>
          </cell>
          <cell r="M136">
            <v>90.859819148936168</v>
          </cell>
          <cell r="N136">
            <v>1138.2796187234046</v>
          </cell>
          <cell r="O136">
            <v>363.52847063829785</v>
          </cell>
          <cell r="P136">
            <v>434.02672170212759</v>
          </cell>
          <cell r="Q136">
            <v>440.60641404255324</v>
          </cell>
          <cell r="R136">
            <v>288.78998978723405</v>
          </cell>
          <cell r="T136">
            <v>4736.3266240425537</v>
          </cell>
          <cell r="W136">
            <v>7619</v>
          </cell>
          <cell r="Y136">
            <v>-2882.6733759574463</v>
          </cell>
          <cell r="AA136">
            <v>956</v>
          </cell>
          <cell r="AC136">
            <v>3780.3266240425537</v>
          </cell>
        </row>
        <row r="137">
          <cell r="C137" t="str">
            <v>Through Support Centres</v>
          </cell>
          <cell r="G137">
            <v>0</v>
          </cell>
          <cell r="H137">
            <v>0</v>
          </cell>
          <cell r="I137">
            <v>0</v>
          </cell>
          <cell r="J137">
            <v>0</v>
          </cell>
          <cell r="K137">
            <v>0</v>
          </cell>
          <cell r="L137">
            <v>0</v>
          </cell>
          <cell r="M137">
            <v>0</v>
          </cell>
          <cell r="N137">
            <v>0</v>
          </cell>
          <cell r="O137">
            <v>0</v>
          </cell>
          <cell r="P137">
            <v>0</v>
          </cell>
          <cell r="Q137">
            <v>0</v>
          </cell>
          <cell r="R137">
            <v>0</v>
          </cell>
          <cell r="T137">
            <v>0</v>
          </cell>
          <cell r="W137">
            <v>0</v>
          </cell>
          <cell r="Y137">
            <v>0</v>
          </cell>
          <cell r="AA137">
            <v>0</v>
          </cell>
          <cell r="AC137">
            <v>0</v>
          </cell>
        </row>
        <row r="140">
          <cell r="C140" t="str">
            <v>TOTAL</v>
          </cell>
          <cell r="G140">
            <v>936.1531914893618</v>
          </cell>
          <cell r="H140">
            <v>692.78103191489367</v>
          </cell>
          <cell r="I140">
            <v>1013.6501287234042</v>
          </cell>
          <cell r="J140">
            <v>919.88029574468078</v>
          </cell>
          <cell r="K140">
            <v>919.88029574468078</v>
          </cell>
          <cell r="L140">
            <v>900.09120893617023</v>
          </cell>
          <cell r="M140">
            <v>251.49463787234043</v>
          </cell>
          <cell r="N140">
            <v>3150.2733089361709</v>
          </cell>
          <cell r="O140">
            <v>1070.2638110638297</v>
          </cell>
          <cell r="P140">
            <v>1047.7824446808513</v>
          </cell>
          <cell r="Q140">
            <v>1063.6488778723406</v>
          </cell>
          <cell r="R140">
            <v>750.36278085106392</v>
          </cell>
          <cell r="T140">
            <v>12716.262013829786</v>
          </cell>
          <cell r="W140">
            <v>16055</v>
          </cell>
          <cell r="Y140">
            <v>-3338.7379861702138</v>
          </cell>
          <cell r="AA140">
            <v>1699</v>
          </cell>
          <cell r="AC140">
            <v>11017.262013829786</v>
          </cell>
        </row>
        <row r="144">
          <cell r="B144" t="str">
            <v>FLEET COST</v>
          </cell>
          <cell r="C144" t="str">
            <v>Through Motor Shows</v>
          </cell>
          <cell r="G144">
            <v>444.81678290000002</v>
          </cell>
          <cell r="H144">
            <v>329.15573969999997</v>
          </cell>
          <cell r="I144">
            <v>477.84741389999994</v>
          </cell>
          <cell r="J144">
            <v>450.06411149999997</v>
          </cell>
          <cell r="K144">
            <v>455.88292409999997</v>
          </cell>
          <cell r="L144">
            <v>441.59523389999998</v>
          </cell>
          <cell r="M144">
            <v>123.3933964</v>
          </cell>
          <cell r="N144">
            <v>1545.5540913</v>
          </cell>
          <cell r="O144">
            <v>542.89291530000003</v>
          </cell>
          <cell r="P144">
            <v>484.71131245999999</v>
          </cell>
          <cell r="Q144">
            <v>492.0427969700001</v>
          </cell>
          <cell r="R144">
            <v>364.52473876000005</v>
          </cell>
          <cell r="T144">
            <v>6152.4814571899997</v>
          </cell>
          <cell r="W144">
            <v>6576</v>
          </cell>
          <cell r="Y144">
            <v>423.51854281000033</v>
          </cell>
          <cell r="AA144">
            <v>575</v>
          </cell>
          <cell r="AC144">
            <v>-5577.4814571899997</v>
          </cell>
        </row>
        <row r="145">
          <cell r="B145" t="str">
            <v>OF SALES</v>
          </cell>
          <cell r="C145" t="str">
            <v>Through Car Centres</v>
          </cell>
          <cell r="G145">
            <v>269.57567389999997</v>
          </cell>
          <cell r="H145">
            <v>199.51342630000002</v>
          </cell>
          <cell r="I145">
            <v>295.68975360000007</v>
          </cell>
          <cell r="J145">
            <v>247.54417759999998</v>
          </cell>
          <cell r="K145">
            <v>250.74465110000003</v>
          </cell>
          <cell r="L145">
            <v>249.82533560000002</v>
          </cell>
          <cell r="M145">
            <v>69.797366100000005</v>
          </cell>
          <cell r="N145">
            <v>874.39609540000004</v>
          </cell>
          <cell r="O145">
            <v>279.2502571</v>
          </cell>
          <cell r="P145">
            <v>342.76883340000001</v>
          </cell>
          <cell r="Q145">
            <v>347.96481640000002</v>
          </cell>
          <cell r="R145">
            <v>228.0704729</v>
          </cell>
          <cell r="T145">
            <v>3655.1408594</v>
          </cell>
          <cell r="W145">
            <v>5929</v>
          </cell>
          <cell r="Y145">
            <v>2273.8591406</v>
          </cell>
          <cell r="AA145">
            <v>670</v>
          </cell>
          <cell r="AC145">
            <v>-2985.1408594</v>
          </cell>
        </row>
        <row r="146">
          <cell r="C146" t="str">
            <v>Through Support Centres</v>
          </cell>
          <cell r="G146">
            <v>0</v>
          </cell>
          <cell r="H146">
            <v>0</v>
          </cell>
          <cell r="I146">
            <v>0</v>
          </cell>
          <cell r="J146">
            <v>0</v>
          </cell>
          <cell r="K146">
            <v>0</v>
          </cell>
          <cell r="L146">
            <v>0</v>
          </cell>
          <cell r="M146">
            <v>0</v>
          </cell>
          <cell r="N146">
            <v>0</v>
          </cell>
          <cell r="O146">
            <v>0</v>
          </cell>
          <cell r="P146">
            <v>0</v>
          </cell>
          <cell r="Q146">
            <v>0</v>
          </cell>
          <cell r="R146">
            <v>0</v>
          </cell>
          <cell r="T146">
            <v>0</v>
          </cell>
          <cell r="W146">
            <v>0</v>
          </cell>
          <cell r="Y146">
            <v>0</v>
          </cell>
          <cell r="AA146">
            <v>0</v>
          </cell>
          <cell r="AC146">
            <v>0</v>
          </cell>
        </row>
        <row r="149">
          <cell r="C149" t="str">
            <v>TOTAL</v>
          </cell>
          <cell r="G149">
            <v>714.39245679999999</v>
          </cell>
          <cell r="H149">
            <v>528.66916600000002</v>
          </cell>
          <cell r="I149">
            <v>773.53716750000001</v>
          </cell>
          <cell r="J149">
            <v>697.60828909999998</v>
          </cell>
          <cell r="K149">
            <v>706.62757520000002</v>
          </cell>
          <cell r="L149">
            <v>691.42056950000006</v>
          </cell>
          <cell r="M149">
            <v>193.19076250000001</v>
          </cell>
          <cell r="N149">
            <v>2419.9501866999999</v>
          </cell>
          <cell r="O149">
            <v>822.14317240000003</v>
          </cell>
          <cell r="P149">
            <v>827.48014585999999</v>
          </cell>
          <cell r="Q149">
            <v>840.00761337000017</v>
          </cell>
          <cell r="R149">
            <v>592.59521166000002</v>
          </cell>
          <cell r="T149">
            <v>9807.6223165899992</v>
          </cell>
          <cell r="W149">
            <v>12505</v>
          </cell>
          <cell r="Y149">
            <v>2697.3776834100008</v>
          </cell>
          <cell r="AA149">
            <v>1245</v>
          </cell>
          <cell r="AC149">
            <v>-8562.6223165899992</v>
          </cell>
        </row>
        <row r="153">
          <cell r="B153" t="str">
            <v>FLEET</v>
          </cell>
          <cell r="C153" t="str">
            <v>Through Motor Shows</v>
          </cell>
          <cell r="G153">
            <v>138.0807968872341</v>
          </cell>
          <cell r="H153">
            <v>102.17814221489368</v>
          </cell>
          <cell r="I153">
            <v>148.33181588723409</v>
          </cell>
          <cell r="J153">
            <v>143.39689871276596</v>
          </cell>
          <cell r="K153">
            <v>137.57808611276596</v>
          </cell>
          <cell r="L153">
            <v>133.27261673829781</v>
          </cell>
          <cell r="M153">
            <v>37.241422323404265</v>
          </cell>
          <cell r="N153">
            <v>466.43959891276609</v>
          </cell>
          <cell r="O153">
            <v>163.84242512553192</v>
          </cell>
          <cell r="P153">
            <v>129.04441051872362</v>
          </cell>
          <cell r="Q153">
            <v>130.99966685978717</v>
          </cell>
          <cell r="R153">
            <v>97.048052303829763</v>
          </cell>
          <cell r="T153">
            <v>1827.4539325972337</v>
          </cell>
          <cell r="W153">
            <v>1860</v>
          </cell>
          <cell r="Y153">
            <v>-32.546067402766312</v>
          </cell>
          <cell r="AA153">
            <v>168</v>
          </cell>
          <cell r="AC153">
            <v>1659.4539325972337</v>
          </cell>
        </row>
        <row r="154">
          <cell r="B154" t="str">
            <v>GROSS MARGIN</v>
          </cell>
          <cell r="C154" t="str">
            <v>Through Car Centres</v>
          </cell>
          <cell r="G154">
            <v>83.679937802127711</v>
          </cell>
          <cell r="H154">
            <v>61.933723700000058</v>
          </cell>
          <cell r="I154">
            <v>91.781145336170141</v>
          </cell>
          <cell r="J154">
            <v>78.875107931914926</v>
          </cell>
          <cell r="K154">
            <v>75.674634431914882</v>
          </cell>
          <cell r="L154">
            <v>75.398022697872364</v>
          </cell>
          <cell r="M154">
            <v>21.062453048936163</v>
          </cell>
          <cell r="N154">
            <v>263.88352332340457</v>
          </cell>
          <cell r="O154">
            <v>84.278213538297848</v>
          </cell>
          <cell r="P154">
            <v>91.257888302127583</v>
          </cell>
          <cell r="Q154">
            <v>92.641597642553222</v>
          </cell>
          <cell r="R154">
            <v>60.71951688723405</v>
          </cell>
          <cell r="T154">
            <v>1081.1857646425537</v>
          </cell>
          <cell r="W154">
            <v>1690</v>
          </cell>
          <cell r="Y154">
            <v>-608.81423535744625</v>
          </cell>
          <cell r="AA154">
            <v>286</v>
          </cell>
          <cell r="AC154">
            <v>795.18576464255375</v>
          </cell>
        </row>
        <row r="155">
          <cell r="C155" t="str">
            <v>Through Support Centres</v>
          </cell>
          <cell r="G155">
            <v>0</v>
          </cell>
          <cell r="H155">
            <v>0</v>
          </cell>
          <cell r="I155">
            <v>0</v>
          </cell>
          <cell r="J155">
            <v>0</v>
          </cell>
          <cell r="K155">
            <v>0</v>
          </cell>
          <cell r="L155">
            <v>0</v>
          </cell>
          <cell r="M155">
            <v>0</v>
          </cell>
          <cell r="N155">
            <v>0</v>
          </cell>
          <cell r="O155">
            <v>0</v>
          </cell>
          <cell r="P155">
            <v>0</v>
          </cell>
          <cell r="Q155">
            <v>0</v>
          </cell>
          <cell r="R155">
            <v>0</v>
          </cell>
          <cell r="T155">
            <v>0</v>
          </cell>
          <cell r="W155">
            <v>0</v>
          </cell>
          <cell r="Y155">
            <v>0</v>
          </cell>
          <cell r="AA155">
            <v>0</v>
          </cell>
          <cell r="AC155">
            <v>0</v>
          </cell>
        </row>
        <row r="158">
          <cell r="C158" t="str">
            <v>TOTAL</v>
          </cell>
          <cell r="G158">
            <v>221.76073468936181</v>
          </cell>
          <cell r="H158">
            <v>164.11186591489374</v>
          </cell>
          <cell r="I158">
            <v>240.11296122340423</v>
          </cell>
          <cell r="J158">
            <v>222.27200664468089</v>
          </cell>
          <cell r="K158">
            <v>213.25272054468084</v>
          </cell>
          <cell r="L158">
            <v>208.67063943617018</v>
          </cell>
          <cell r="M158">
            <v>58.303875372340428</v>
          </cell>
          <cell r="N158">
            <v>730.32312223617066</v>
          </cell>
          <cell r="O158">
            <v>248.12063866382977</v>
          </cell>
          <cell r="P158">
            <v>220.30229882085121</v>
          </cell>
          <cell r="Q158">
            <v>223.64126450234039</v>
          </cell>
          <cell r="R158">
            <v>157.76756919106381</v>
          </cell>
          <cell r="T158">
            <v>2908.6396972397874</v>
          </cell>
          <cell r="W158">
            <v>3550</v>
          </cell>
          <cell r="Y158">
            <v>-641.36030276021256</v>
          </cell>
          <cell r="AA158">
            <v>454</v>
          </cell>
          <cell r="AC158">
            <v>2454.6396972397874</v>
          </cell>
        </row>
        <row r="162">
          <cell r="B162" t="str">
            <v>FLEET</v>
          </cell>
          <cell r="C162" t="str">
            <v>Through Motor Shows</v>
          </cell>
          <cell r="G162">
            <v>23.688689347043702</v>
          </cell>
          <cell r="H162">
            <v>23.688874558445754</v>
          </cell>
          <cell r="I162">
            <v>23.688396042397468</v>
          </cell>
          <cell r="J162">
            <v>24.162817143009228</v>
          </cell>
          <cell r="K162">
            <v>23.182329377197309</v>
          </cell>
          <cell r="L162">
            <v>23.18317446180372</v>
          </cell>
          <cell r="M162">
            <v>23.183904099602437</v>
          </cell>
          <cell r="N162">
            <v>23.182955353276512</v>
          </cell>
          <cell r="O162">
            <v>23.182995918511853</v>
          </cell>
          <cell r="P162">
            <v>21.02536981528025</v>
          </cell>
          <cell r="Q162">
            <v>21.025800722240302</v>
          </cell>
          <cell r="R162">
            <v>21.025514108003222</v>
          </cell>
          <cell r="T162">
            <v>22.90061063572043</v>
          </cell>
          <cell r="W162">
            <v>22.048364153627311</v>
          </cell>
          <cell r="Y162">
            <v>0.85224648209311837</v>
          </cell>
          <cell r="AA162">
            <v>22.611036339165544</v>
          </cell>
          <cell r="AC162">
            <v>0.28957429655488554</v>
          </cell>
        </row>
        <row r="163">
          <cell r="B163" t="str">
            <v>GROSS MARGIN %</v>
          </cell>
          <cell r="C163" t="str">
            <v>Through Car Centres</v>
          </cell>
          <cell r="G163">
            <v>23.688211886832907</v>
          </cell>
          <cell r="H163">
            <v>23.688811945358761</v>
          </cell>
          <cell r="I163">
            <v>23.687235760972506</v>
          </cell>
          <cell r="J163">
            <v>24.163740142799586</v>
          </cell>
          <cell r="K163">
            <v>23.18326085071832</v>
          </cell>
          <cell r="L163">
            <v>23.183458621325485</v>
          </cell>
          <cell r="M163">
            <v>23.181262351415072</v>
          </cell>
          <cell r="N163">
            <v>23.18266258859606</v>
          </cell>
          <cell r="O163">
            <v>23.183387367244933</v>
          </cell>
          <cell r="P163">
            <v>21.025868624917948</v>
          </cell>
          <cell r="Q163">
            <v>21.025930329195347</v>
          </cell>
          <cell r="R163">
            <v>21.025492238137872</v>
          </cell>
          <cell r="T163">
            <v>22.827516986565826</v>
          </cell>
          <cell r="W163">
            <v>22.18138863367896</v>
          </cell>
          <cell r="Y163">
            <v>0.64612835288686554</v>
          </cell>
          <cell r="AA163">
            <v>29.916317991631797</v>
          </cell>
          <cell r="AC163">
            <v>-7.0888010050659709</v>
          </cell>
        </row>
        <row r="164">
          <cell r="C164" t="str">
            <v>Through Support Centres</v>
          </cell>
          <cell r="G164">
            <v>0</v>
          </cell>
          <cell r="H164">
            <v>0</v>
          </cell>
          <cell r="I164">
            <v>0</v>
          </cell>
          <cell r="J164">
            <v>0</v>
          </cell>
          <cell r="K164">
            <v>0</v>
          </cell>
          <cell r="L164">
            <v>0</v>
          </cell>
          <cell r="M164">
            <v>0</v>
          </cell>
          <cell r="N164">
            <v>0</v>
          </cell>
          <cell r="O164">
            <v>0</v>
          </cell>
          <cell r="P164">
            <v>0</v>
          </cell>
          <cell r="Q164">
            <v>0</v>
          </cell>
          <cell r="R164">
            <v>0</v>
          </cell>
          <cell r="T164">
            <v>0</v>
          </cell>
          <cell r="W164">
            <v>0</v>
          </cell>
          <cell r="Y164">
            <v>0</v>
          </cell>
          <cell r="AA164">
            <v>0</v>
          </cell>
          <cell r="AC164">
            <v>0</v>
          </cell>
        </row>
        <row r="165">
          <cell r="C165" t="str">
            <v/>
          </cell>
        </row>
        <row r="167">
          <cell r="C167" t="str">
            <v>TOTAL</v>
          </cell>
          <cell r="G167">
            <v>23.688509178348706</v>
          </cell>
          <cell r="H167">
            <v>23.688850929026945</v>
          </cell>
          <cell r="I167">
            <v>23.687952521231722</v>
          </cell>
          <cell r="J167">
            <v>24.163144669246623</v>
          </cell>
          <cell r="K167">
            <v>23.182659910335836</v>
          </cell>
          <cell r="L167">
            <v>23.183277135080651</v>
          </cell>
          <cell r="M167">
            <v>23.18294969053602</v>
          </cell>
          <cell r="N167">
            <v>23.18284956941709</v>
          </cell>
          <cell r="O167">
            <v>23.1831288789631</v>
          </cell>
          <cell r="P167">
            <v>21.025576439005338</v>
          </cell>
          <cell r="Q167">
            <v>21.02585441068663</v>
          </cell>
          <cell r="R167">
            <v>21.025505691010331</v>
          </cell>
          <cell r="T167">
            <v>22.873386016082769</v>
          </cell>
          <cell r="W167">
            <v>22.111491747119278</v>
          </cell>
          <cell r="Y167">
            <v>0.76189426896349133</v>
          </cell>
          <cell r="AA167">
            <v>26.721600941730429</v>
          </cell>
          <cell r="AC167">
            <v>-3.8482149256476603</v>
          </cell>
        </row>
        <row r="171">
          <cell r="B171" t="str">
            <v>SISTER COMPANY CARS</v>
          </cell>
        </row>
        <row r="172">
          <cell r="C172" t="str">
            <v>Sales</v>
          </cell>
          <cell r="G172">
            <v>394</v>
          </cell>
          <cell r="H172">
            <v>441</v>
          </cell>
          <cell r="I172">
            <v>113</v>
          </cell>
          <cell r="J172">
            <v>86</v>
          </cell>
          <cell r="K172">
            <v>86</v>
          </cell>
          <cell r="L172">
            <v>86</v>
          </cell>
          <cell r="M172">
            <v>0</v>
          </cell>
          <cell r="N172">
            <v>1001</v>
          </cell>
          <cell r="O172">
            <v>753</v>
          </cell>
          <cell r="P172">
            <v>67</v>
          </cell>
          <cell r="Q172">
            <v>67</v>
          </cell>
          <cell r="R172">
            <v>38</v>
          </cell>
          <cell r="T172">
            <v>3132</v>
          </cell>
          <cell r="W172">
            <v>4497</v>
          </cell>
          <cell r="Y172">
            <v>-1365</v>
          </cell>
          <cell r="AA172">
            <v>1832</v>
          </cell>
          <cell r="AC172">
            <v>1300</v>
          </cell>
        </row>
        <row r="173">
          <cell r="C173" t="str">
            <v>Cost of Sales</v>
          </cell>
          <cell r="G173">
            <v>265</v>
          </cell>
          <cell r="H173">
            <v>297</v>
          </cell>
          <cell r="I173">
            <v>76</v>
          </cell>
          <cell r="J173">
            <v>57</v>
          </cell>
          <cell r="K173">
            <v>58</v>
          </cell>
          <cell r="L173">
            <v>58</v>
          </cell>
          <cell r="M173">
            <v>0</v>
          </cell>
          <cell r="N173">
            <v>677</v>
          </cell>
          <cell r="O173">
            <v>509</v>
          </cell>
          <cell r="P173">
            <v>47</v>
          </cell>
          <cell r="Q173">
            <v>47</v>
          </cell>
          <cell r="R173">
            <v>26</v>
          </cell>
          <cell r="T173">
            <v>2117</v>
          </cell>
          <cell r="W173">
            <v>3421</v>
          </cell>
          <cell r="Y173">
            <v>1304</v>
          </cell>
          <cell r="AA173">
            <v>1371</v>
          </cell>
          <cell r="AC173">
            <v>-746</v>
          </cell>
        </row>
        <row r="176">
          <cell r="C176" t="str">
            <v>Gross Profit</v>
          </cell>
          <cell r="G176">
            <v>129</v>
          </cell>
          <cell r="H176">
            <v>144</v>
          </cell>
          <cell r="I176">
            <v>37</v>
          </cell>
          <cell r="J176">
            <v>29</v>
          </cell>
          <cell r="K176">
            <v>28</v>
          </cell>
          <cell r="L176">
            <v>28</v>
          </cell>
          <cell r="M176">
            <v>0</v>
          </cell>
          <cell r="N176">
            <v>324</v>
          </cell>
          <cell r="O176">
            <v>244</v>
          </cell>
          <cell r="P176">
            <v>20</v>
          </cell>
          <cell r="Q176">
            <v>20</v>
          </cell>
          <cell r="R176">
            <v>12</v>
          </cell>
          <cell r="T176">
            <v>1015</v>
          </cell>
          <cell r="W176">
            <v>1076</v>
          </cell>
          <cell r="Y176">
            <v>-61</v>
          </cell>
          <cell r="AA176">
            <v>461</v>
          </cell>
          <cell r="AC176">
            <v>554</v>
          </cell>
        </row>
        <row r="181">
          <cell r="B181" t="str">
            <v>Daewoo Cars Limited</v>
          </cell>
        </row>
        <row r="183">
          <cell r="B183" t="str">
            <v>1996 Business Plan</v>
          </cell>
        </row>
        <row r="185">
          <cell r="B185" t="str">
            <v>Summary 3 ( ?000 )</v>
          </cell>
        </row>
        <row r="190">
          <cell r="T190" t="str">
            <v>1996</v>
          </cell>
          <cell r="W190" t="str">
            <v>BUSINESS</v>
          </cell>
          <cell r="Y190" t="str">
            <v>VARIANCE</v>
          </cell>
          <cell r="AA190">
            <v>1995</v>
          </cell>
          <cell r="AC190" t="str">
            <v>VARIANCE</v>
          </cell>
        </row>
        <row r="191">
          <cell r="G191" t="str">
            <v>Jan</v>
          </cell>
          <cell r="H191" t="str">
            <v>Feb</v>
          </cell>
          <cell r="I191" t="str">
            <v>Mar</v>
          </cell>
          <cell r="J191" t="str">
            <v>Apr</v>
          </cell>
          <cell r="K191" t="str">
            <v>May</v>
          </cell>
          <cell r="L191" t="str">
            <v>Jun</v>
          </cell>
          <cell r="M191" t="str">
            <v>Jul</v>
          </cell>
          <cell r="N191" t="str">
            <v>Aug</v>
          </cell>
          <cell r="O191" t="str">
            <v>Sep</v>
          </cell>
          <cell r="P191" t="str">
            <v>Oct</v>
          </cell>
          <cell r="Q191" t="str">
            <v>Nov</v>
          </cell>
          <cell r="R191" t="str">
            <v>Dec</v>
          </cell>
          <cell r="T191" t="str">
            <v>TOTAL</v>
          </cell>
          <cell r="W191" t="str">
            <v>PLAN</v>
          </cell>
          <cell r="Y191" t="str">
            <v>vs PLAN</v>
          </cell>
          <cell r="AA191" t="str">
            <v>FORECAST</v>
          </cell>
          <cell r="AC191" t="str">
            <v>vs FCST</v>
          </cell>
        </row>
        <row r="195">
          <cell r="B195" t="str">
            <v>SPECIAL SALES</v>
          </cell>
          <cell r="C195" t="str">
            <v>Sales</v>
          </cell>
          <cell r="G195">
            <v>0</v>
          </cell>
          <cell r="H195">
            <v>0</v>
          </cell>
          <cell r="I195">
            <v>0</v>
          </cell>
          <cell r="J195">
            <v>0</v>
          </cell>
          <cell r="K195">
            <v>0</v>
          </cell>
          <cell r="L195">
            <v>0</v>
          </cell>
          <cell r="M195">
            <v>0</v>
          </cell>
          <cell r="N195">
            <v>0</v>
          </cell>
          <cell r="O195">
            <v>0</v>
          </cell>
          <cell r="P195">
            <v>0</v>
          </cell>
          <cell r="Q195">
            <v>0</v>
          </cell>
          <cell r="R195">
            <v>0</v>
          </cell>
          <cell r="T195">
            <v>0</v>
          </cell>
          <cell r="W195">
            <v>0</v>
          </cell>
          <cell r="Y195">
            <v>0</v>
          </cell>
          <cell r="AA195">
            <v>20869</v>
          </cell>
          <cell r="AC195">
            <v>-20869</v>
          </cell>
        </row>
        <row r="196">
          <cell r="C196" t="str">
            <v>Cost of Sales</v>
          </cell>
          <cell r="G196">
            <v>0</v>
          </cell>
          <cell r="H196">
            <v>0</v>
          </cell>
          <cell r="I196">
            <v>0</v>
          </cell>
          <cell r="J196">
            <v>0</v>
          </cell>
          <cell r="K196">
            <v>0</v>
          </cell>
          <cell r="L196">
            <v>0</v>
          </cell>
          <cell r="M196">
            <v>0</v>
          </cell>
          <cell r="N196">
            <v>0</v>
          </cell>
          <cell r="O196">
            <v>0</v>
          </cell>
          <cell r="P196">
            <v>0</v>
          </cell>
          <cell r="Q196">
            <v>0</v>
          </cell>
          <cell r="R196">
            <v>0</v>
          </cell>
          <cell r="T196">
            <v>0</v>
          </cell>
          <cell r="W196">
            <v>0</v>
          </cell>
          <cell r="Y196">
            <v>0</v>
          </cell>
          <cell r="AA196">
            <v>15630</v>
          </cell>
          <cell r="AC196">
            <v>15630</v>
          </cell>
        </row>
        <row r="199">
          <cell r="C199" t="str">
            <v>GROSS MARGIN</v>
          </cell>
          <cell r="G199">
            <v>0</v>
          </cell>
          <cell r="H199">
            <v>0</v>
          </cell>
          <cell r="I199">
            <v>0</v>
          </cell>
          <cell r="J199">
            <v>0</v>
          </cell>
          <cell r="K199">
            <v>0</v>
          </cell>
          <cell r="L199">
            <v>0</v>
          </cell>
          <cell r="M199">
            <v>0</v>
          </cell>
          <cell r="N199">
            <v>0</v>
          </cell>
          <cell r="O199">
            <v>0</v>
          </cell>
          <cell r="P199">
            <v>0</v>
          </cell>
          <cell r="Q199">
            <v>0</v>
          </cell>
          <cell r="R199">
            <v>0</v>
          </cell>
          <cell r="T199">
            <v>0</v>
          </cell>
          <cell r="W199">
            <v>0</v>
          </cell>
          <cell r="Y199">
            <v>0</v>
          </cell>
          <cell r="AA199">
            <v>5240</v>
          </cell>
          <cell r="AC199">
            <v>-5240</v>
          </cell>
        </row>
        <row r="203">
          <cell r="B203" t="str">
            <v>RENTAL INCOME</v>
          </cell>
          <cell r="C203" t="str">
            <v>Income + Delivery</v>
          </cell>
          <cell r="G203">
            <v>232.61907132386111</v>
          </cell>
          <cell r="H203">
            <v>191.52986460322464</v>
          </cell>
          <cell r="I203">
            <v>248.80817403461933</v>
          </cell>
          <cell r="J203">
            <v>265.69893830554383</v>
          </cell>
          <cell r="K203">
            <v>282.99909962190935</v>
          </cell>
          <cell r="L203">
            <v>304.13200600287348</v>
          </cell>
          <cell r="M203">
            <v>274.49672715339943</v>
          </cell>
          <cell r="N203">
            <v>436.42476593976886</v>
          </cell>
          <cell r="O203">
            <v>380.29732200851669</v>
          </cell>
          <cell r="P203">
            <v>369.62028249166713</v>
          </cell>
          <cell r="Q203">
            <v>369.247215714378</v>
          </cell>
          <cell r="R203">
            <v>372.98815623297452</v>
          </cell>
          <cell r="T203">
            <v>3728.8616234327369</v>
          </cell>
          <cell r="W203">
            <v>1756</v>
          </cell>
          <cell r="Y203">
            <v>1972.8616234327369</v>
          </cell>
          <cell r="AA203">
            <v>2682</v>
          </cell>
          <cell r="AC203">
            <v>1046.8616234327369</v>
          </cell>
        </row>
        <row r="204">
          <cell r="C204" t="str">
            <v>Cost of Sale</v>
          </cell>
          <cell r="G204">
            <v>36.027578124999998</v>
          </cell>
          <cell r="H204">
            <v>28.700546875000001</v>
          </cell>
          <cell r="I204">
            <v>35.034999999999997</v>
          </cell>
          <cell r="J204">
            <v>38.632343749999997</v>
          </cell>
          <cell r="K204">
            <v>41.411562500000002</v>
          </cell>
          <cell r="L204">
            <v>45.381875000000001</v>
          </cell>
          <cell r="M204">
            <v>43.264375000000001</v>
          </cell>
          <cell r="N204">
            <v>57.469270833333333</v>
          </cell>
          <cell r="O204">
            <v>57.248697916666664</v>
          </cell>
          <cell r="P204">
            <v>56.057604166666664</v>
          </cell>
          <cell r="Q204">
            <v>55.947317708333337</v>
          </cell>
          <cell r="R204">
            <v>58.020703124999997</v>
          </cell>
          <cell r="T204">
            <v>553.19687499999998</v>
          </cell>
          <cell r="W204">
            <v>569</v>
          </cell>
          <cell r="Y204">
            <v>15.803125000000023</v>
          </cell>
          <cell r="AA204">
            <v>837</v>
          </cell>
          <cell r="AC204">
            <v>283.80312500000002</v>
          </cell>
        </row>
        <row r="207">
          <cell r="C207" t="str">
            <v>GROSS MARGIN</v>
          </cell>
          <cell r="G207">
            <v>196.59149319886112</v>
          </cell>
          <cell r="H207">
            <v>162.82931772822462</v>
          </cell>
          <cell r="I207">
            <v>213.77317403461933</v>
          </cell>
          <cell r="J207">
            <v>227.06659455554384</v>
          </cell>
          <cell r="K207">
            <v>241.58753712190935</v>
          </cell>
          <cell r="L207">
            <v>258.7501310028735</v>
          </cell>
          <cell r="M207">
            <v>231.23235215339943</v>
          </cell>
          <cell r="N207">
            <v>378.95549510643554</v>
          </cell>
          <cell r="O207">
            <v>323.04862409185</v>
          </cell>
          <cell r="P207">
            <v>313.56267832500043</v>
          </cell>
          <cell r="Q207">
            <v>313.29989800604466</v>
          </cell>
          <cell r="R207">
            <v>314.96745310797451</v>
          </cell>
          <cell r="T207">
            <v>3175.6647484327368</v>
          </cell>
          <cell r="W207">
            <v>1187</v>
          </cell>
          <cell r="Y207">
            <v>1988.6647484327368</v>
          </cell>
          <cell r="AA207">
            <v>1845</v>
          </cell>
          <cell r="AC207">
            <v>1330.6647484327368</v>
          </cell>
        </row>
        <row r="211">
          <cell r="B211" t="str">
            <v>MOTABILITY</v>
          </cell>
          <cell r="C211" t="str">
            <v>Sales</v>
          </cell>
          <cell r="G211">
            <v>3873</v>
          </cell>
          <cell r="H211">
            <v>5134</v>
          </cell>
          <cell r="I211">
            <v>2252</v>
          </cell>
          <cell r="J211">
            <v>0</v>
          </cell>
          <cell r="K211">
            <v>0</v>
          </cell>
          <cell r="L211">
            <v>2252</v>
          </cell>
          <cell r="M211">
            <v>0</v>
          </cell>
          <cell r="N211">
            <v>4503</v>
          </cell>
          <cell r="O211">
            <v>4503</v>
          </cell>
          <cell r="P211">
            <v>0</v>
          </cell>
          <cell r="Q211">
            <v>0</v>
          </cell>
          <cell r="R211">
            <v>0</v>
          </cell>
          <cell r="T211">
            <v>22517</v>
          </cell>
          <cell r="W211">
            <v>12309</v>
          </cell>
          <cell r="Y211">
            <v>10208</v>
          </cell>
          <cell r="AA211">
            <v>11336</v>
          </cell>
          <cell r="AC211">
            <v>11181</v>
          </cell>
        </row>
        <row r="212">
          <cell r="C212" t="str">
            <v>Cost of Sales</v>
          </cell>
          <cell r="G212">
            <v>3256</v>
          </cell>
          <cell r="H212">
            <v>4316</v>
          </cell>
          <cell r="I212">
            <v>1893</v>
          </cell>
          <cell r="J212">
            <v>0</v>
          </cell>
          <cell r="K212">
            <v>0</v>
          </cell>
          <cell r="L212">
            <v>1893</v>
          </cell>
          <cell r="M212">
            <v>0</v>
          </cell>
          <cell r="N212">
            <v>3786</v>
          </cell>
          <cell r="O212">
            <v>3786</v>
          </cell>
          <cell r="P212">
            <v>0</v>
          </cell>
          <cell r="Q212">
            <v>0</v>
          </cell>
          <cell r="R212">
            <v>0</v>
          </cell>
          <cell r="T212">
            <v>18930</v>
          </cell>
          <cell r="W212">
            <v>10813</v>
          </cell>
          <cell r="Y212">
            <v>-8117</v>
          </cell>
          <cell r="AA212">
            <v>9654</v>
          </cell>
          <cell r="AC212">
            <v>-9276</v>
          </cell>
        </row>
        <row r="215">
          <cell r="C215" t="str">
            <v>GROSS MARGIN</v>
          </cell>
          <cell r="G215">
            <v>617</v>
          </cell>
          <cell r="H215">
            <v>818</v>
          </cell>
          <cell r="I215">
            <v>359</v>
          </cell>
          <cell r="J215">
            <v>0</v>
          </cell>
          <cell r="K215">
            <v>0</v>
          </cell>
          <cell r="L215">
            <v>359</v>
          </cell>
          <cell r="M215">
            <v>0</v>
          </cell>
          <cell r="N215">
            <v>717</v>
          </cell>
          <cell r="O215">
            <v>717</v>
          </cell>
          <cell r="P215">
            <v>0</v>
          </cell>
          <cell r="Q215">
            <v>0</v>
          </cell>
          <cell r="R215">
            <v>0</v>
          </cell>
          <cell r="T215">
            <v>3587</v>
          </cell>
          <cell r="W215">
            <v>1496</v>
          </cell>
          <cell r="Y215">
            <v>2091</v>
          </cell>
          <cell r="AA215">
            <v>1682</v>
          </cell>
          <cell r="AC215">
            <v>1905</v>
          </cell>
        </row>
        <row r="219">
          <cell r="B219" t="str">
            <v>SCOP</v>
          </cell>
          <cell r="C219" t="str">
            <v>Sales</v>
          </cell>
          <cell r="G219">
            <v>55</v>
          </cell>
          <cell r="H219">
            <v>55</v>
          </cell>
          <cell r="I219">
            <v>55</v>
          </cell>
          <cell r="J219">
            <v>55</v>
          </cell>
          <cell r="K219">
            <v>55</v>
          </cell>
          <cell r="L219">
            <v>55</v>
          </cell>
          <cell r="M219">
            <v>55</v>
          </cell>
          <cell r="N219">
            <v>55</v>
          </cell>
          <cell r="O219">
            <v>55</v>
          </cell>
          <cell r="P219">
            <v>55</v>
          </cell>
          <cell r="Q219">
            <v>55</v>
          </cell>
          <cell r="R219">
            <v>55</v>
          </cell>
          <cell r="T219">
            <v>660</v>
          </cell>
          <cell r="W219">
            <v>830</v>
          </cell>
          <cell r="Y219">
            <v>-170</v>
          </cell>
          <cell r="AA219">
            <v>11336</v>
          </cell>
          <cell r="AC219">
            <v>-10676</v>
          </cell>
        </row>
        <row r="220">
          <cell r="C220" t="str">
            <v>Cost of Sales</v>
          </cell>
          <cell r="G220">
            <v>27</v>
          </cell>
          <cell r="H220">
            <v>27</v>
          </cell>
          <cell r="I220">
            <v>27</v>
          </cell>
          <cell r="J220">
            <v>27</v>
          </cell>
          <cell r="K220">
            <v>27</v>
          </cell>
          <cell r="L220">
            <v>27</v>
          </cell>
          <cell r="M220">
            <v>27</v>
          </cell>
          <cell r="N220">
            <v>27</v>
          </cell>
          <cell r="O220">
            <v>27</v>
          </cell>
          <cell r="P220">
            <v>27</v>
          </cell>
          <cell r="Q220">
            <v>27</v>
          </cell>
          <cell r="R220">
            <v>27</v>
          </cell>
          <cell r="T220">
            <v>324</v>
          </cell>
          <cell r="W220">
            <v>403</v>
          </cell>
          <cell r="Y220">
            <v>79</v>
          </cell>
          <cell r="AA220">
            <v>9654</v>
          </cell>
          <cell r="AC220">
            <v>9330</v>
          </cell>
        </row>
        <row r="223">
          <cell r="C223" t="str">
            <v>GROSS MARGIN</v>
          </cell>
          <cell r="G223">
            <v>28</v>
          </cell>
          <cell r="H223">
            <v>28</v>
          </cell>
          <cell r="I223">
            <v>28</v>
          </cell>
          <cell r="J223">
            <v>28</v>
          </cell>
          <cell r="K223">
            <v>28</v>
          </cell>
          <cell r="L223">
            <v>28</v>
          </cell>
          <cell r="M223">
            <v>28</v>
          </cell>
          <cell r="N223">
            <v>28</v>
          </cell>
          <cell r="O223">
            <v>28</v>
          </cell>
          <cell r="P223">
            <v>28</v>
          </cell>
          <cell r="Q223">
            <v>28</v>
          </cell>
          <cell r="R223">
            <v>28</v>
          </cell>
          <cell r="T223">
            <v>336</v>
          </cell>
          <cell r="W223">
            <v>427</v>
          </cell>
          <cell r="Y223">
            <v>-91</v>
          </cell>
          <cell r="AA223">
            <v>1682</v>
          </cell>
          <cell r="AC223">
            <v>-1346</v>
          </cell>
        </row>
        <row r="228">
          <cell r="B228" t="str">
            <v>USED CARS</v>
          </cell>
          <cell r="C228" t="str">
            <v>Retail</v>
          </cell>
          <cell r="G228">
            <v>1232.0909999999999</v>
          </cell>
          <cell r="H228">
            <v>1232.0909999999999</v>
          </cell>
          <cell r="I228">
            <v>1721.0160000000001</v>
          </cell>
          <cell r="J228">
            <v>1721.0160000000001</v>
          </cell>
          <cell r="K228">
            <v>1835.0985000000001</v>
          </cell>
          <cell r="L228">
            <v>1965.4784999999999</v>
          </cell>
          <cell r="M228">
            <v>2177.346</v>
          </cell>
          <cell r="N228">
            <v>2177.346</v>
          </cell>
          <cell r="O228">
            <v>2177.346</v>
          </cell>
          <cell r="P228">
            <v>2568.4859999999999</v>
          </cell>
          <cell r="Q228">
            <v>2568.4859999999999</v>
          </cell>
          <cell r="R228">
            <v>2333.8020000000001</v>
          </cell>
          <cell r="T228">
            <v>23709.602999999999</v>
          </cell>
          <cell r="W228">
            <v>26653</v>
          </cell>
          <cell r="Y228">
            <v>-2943.3970000000008</v>
          </cell>
          <cell r="AA228">
            <v>2957</v>
          </cell>
          <cell r="AC228">
            <v>20752.602999999999</v>
          </cell>
        </row>
        <row r="229">
          <cell r="B229" t="str">
            <v>TURNOVER</v>
          </cell>
          <cell r="C229" t="str">
            <v>Traded</v>
          </cell>
          <cell r="G229">
            <v>986.234375</v>
          </cell>
          <cell r="H229">
            <v>797.52968750000002</v>
          </cell>
          <cell r="I229">
            <v>825.87421874999995</v>
          </cell>
          <cell r="J229">
            <v>785.68710937499998</v>
          </cell>
          <cell r="K229">
            <v>765.59355468750005</v>
          </cell>
          <cell r="L229">
            <v>736.90927734374998</v>
          </cell>
          <cell r="M229">
            <v>620.06088867187498</v>
          </cell>
          <cell r="N229">
            <v>1552.5304443359375</v>
          </cell>
          <cell r="O229">
            <v>1190.9495971679687</v>
          </cell>
          <cell r="P229">
            <v>988.41542358398442</v>
          </cell>
          <cell r="Q229">
            <v>893.36083679199214</v>
          </cell>
          <cell r="R229">
            <v>720.03041839599609</v>
          </cell>
          <cell r="T229">
            <v>10863.175831604003</v>
          </cell>
          <cell r="W229">
            <v>13090</v>
          </cell>
          <cell r="Y229">
            <v>-2226.8241683959968</v>
          </cell>
          <cell r="AA229">
            <v>2699</v>
          </cell>
          <cell r="AC229">
            <v>8164.1758316040032</v>
          </cell>
        </row>
        <row r="230">
          <cell r="C230" t="str">
            <v>Ex 2 for 1</v>
          </cell>
          <cell r="G230">
            <v>517.52294999999992</v>
          </cell>
          <cell r="H230">
            <v>517.52294999999992</v>
          </cell>
          <cell r="I230">
            <v>722.88919999999996</v>
          </cell>
          <cell r="J230">
            <v>722.88919999999996</v>
          </cell>
          <cell r="K230">
            <v>770.80799166666657</v>
          </cell>
          <cell r="L230">
            <v>825.57232499999998</v>
          </cell>
          <cell r="M230">
            <v>914.56436666666661</v>
          </cell>
          <cell r="N230">
            <v>914.56436666666661</v>
          </cell>
          <cell r="O230">
            <v>476.44970000000029</v>
          </cell>
          <cell r="P230">
            <v>0</v>
          </cell>
          <cell r="Q230">
            <v>0</v>
          </cell>
          <cell r="R230">
            <v>0</v>
          </cell>
          <cell r="T230">
            <v>6382.78305</v>
          </cell>
          <cell r="W230">
            <v>0</v>
          </cell>
          <cell r="Y230">
            <v>6382.78305</v>
          </cell>
          <cell r="AA230">
            <v>7317</v>
          </cell>
          <cell r="AC230">
            <v>-934.21695</v>
          </cell>
        </row>
        <row r="231">
          <cell r="C231" t="str">
            <v>Ex Company Cars</v>
          </cell>
          <cell r="G231">
            <v>517.52294999999992</v>
          </cell>
          <cell r="H231">
            <v>517.52294999999992</v>
          </cell>
          <cell r="I231">
            <v>722.88919999999996</v>
          </cell>
          <cell r="J231">
            <v>722.88919999999996</v>
          </cell>
          <cell r="K231">
            <v>770.80799166666668</v>
          </cell>
          <cell r="L231">
            <v>825.57232499999998</v>
          </cell>
          <cell r="M231">
            <v>914.56436666666673</v>
          </cell>
          <cell r="N231">
            <v>914.56436666666673</v>
          </cell>
          <cell r="O231">
            <v>1133.6216999999997</v>
          </cell>
          <cell r="P231">
            <v>1618.2860499999997</v>
          </cell>
          <cell r="Q231">
            <v>1618.2860499999997</v>
          </cell>
          <cell r="R231">
            <v>1926.3354249999998</v>
          </cell>
          <cell r="T231">
            <v>12202.862574999997</v>
          </cell>
          <cell r="W231">
            <v>17892</v>
          </cell>
          <cell r="Y231">
            <v>-5689.1374250000026</v>
          </cell>
          <cell r="AA231">
            <v>140</v>
          </cell>
          <cell r="AC231">
            <v>12062.862574999997</v>
          </cell>
        </row>
        <row r="232">
          <cell r="C232" t="str">
            <v>Ex Rental</v>
          </cell>
          <cell r="G232">
            <v>500.32709999999997</v>
          </cell>
          <cell r="H232">
            <v>500.32709999999997</v>
          </cell>
          <cell r="I232">
            <v>698.86959999999999</v>
          </cell>
          <cell r="J232">
            <v>698.86959999999999</v>
          </cell>
          <cell r="K232">
            <v>745.19618333333335</v>
          </cell>
          <cell r="L232">
            <v>798.14085</v>
          </cell>
          <cell r="M232">
            <v>884.17593333333286</v>
          </cell>
          <cell r="N232">
            <v>884.17593333333286</v>
          </cell>
          <cell r="O232">
            <v>1095.9546</v>
          </cell>
          <cell r="P232">
            <v>1564.5148999999999</v>
          </cell>
          <cell r="Q232">
            <v>1564.5148999999999</v>
          </cell>
          <cell r="R232">
            <v>2743.8573500000002</v>
          </cell>
          <cell r="T232">
            <v>12678.92405</v>
          </cell>
          <cell r="W232">
            <v>38618</v>
          </cell>
          <cell r="Y232">
            <v>-25939.075949999999</v>
          </cell>
          <cell r="AA232">
            <v>3021</v>
          </cell>
          <cell r="AC232">
            <v>9657.9240499999996</v>
          </cell>
        </row>
        <row r="235">
          <cell r="C235" t="str">
            <v>TOTAL</v>
          </cell>
          <cell r="G235">
            <v>3753.6983749999999</v>
          </cell>
          <cell r="H235">
            <v>3564.9936874999999</v>
          </cell>
          <cell r="I235">
            <v>4691.5382187499999</v>
          </cell>
          <cell r="J235">
            <v>4651.3511093750003</v>
          </cell>
          <cell r="K235">
            <v>4887.5042213541665</v>
          </cell>
          <cell r="L235">
            <v>5151.6732773437498</v>
          </cell>
          <cell r="M235">
            <v>5510.7115553385411</v>
          </cell>
          <cell r="N235">
            <v>6443.1811110026038</v>
          </cell>
          <cell r="O235">
            <v>6074.3215971679683</v>
          </cell>
          <cell r="P235">
            <v>6739.7023735839839</v>
          </cell>
          <cell r="Q235">
            <v>6644.6477867919921</v>
          </cell>
          <cell r="R235">
            <v>7724.0251933959962</v>
          </cell>
          <cell r="T235">
            <v>65837.348506604001</v>
          </cell>
          <cell r="W235">
            <v>96253</v>
          </cell>
          <cell r="Y235">
            <v>-30415.651493395999</v>
          </cell>
          <cell r="AA235">
            <v>16134</v>
          </cell>
          <cell r="AC235">
            <v>49703.348506604001</v>
          </cell>
        </row>
        <row r="239">
          <cell r="B239" t="str">
            <v>USED CARS</v>
          </cell>
          <cell r="C239" t="str">
            <v>Retail</v>
          </cell>
          <cell r="G239">
            <v>1099.7507872340425</v>
          </cell>
          <cell r="H239">
            <v>1099.7507872340425</v>
          </cell>
          <cell r="I239">
            <v>1536.159829787234</v>
          </cell>
          <cell r="J239">
            <v>1536.159829787234</v>
          </cell>
          <cell r="K239">
            <v>1637.9886063829786</v>
          </cell>
          <cell r="L239">
            <v>1754.3643510638299</v>
          </cell>
          <cell r="M239">
            <v>1943.4749361702127</v>
          </cell>
          <cell r="N239">
            <v>1943.4749361702127</v>
          </cell>
          <cell r="O239">
            <v>1943.4749361702127</v>
          </cell>
          <cell r="P239">
            <v>2292.6021702127659</v>
          </cell>
          <cell r="Q239">
            <v>2292.6021702127659</v>
          </cell>
          <cell r="R239">
            <v>2083.1258297872341</v>
          </cell>
          <cell r="T239">
            <v>21162.929170212767</v>
          </cell>
          <cell r="W239">
            <v>23828</v>
          </cell>
          <cell r="Y239">
            <v>2665.0708297872334</v>
          </cell>
          <cell r="AA239">
            <v>2681</v>
          </cell>
          <cell r="AC239">
            <v>-18481.929170212767</v>
          </cell>
        </row>
        <row r="240">
          <cell r="B240" t="str">
            <v>COST OF SALES</v>
          </cell>
          <cell r="C240" t="str">
            <v>Traded</v>
          </cell>
          <cell r="G240">
            <v>970.29182180851069</v>
          </cell>
          <cell r="H240">
            <v>784.63755984042552</v>
          </cell>
          <cell r="I240">
            <v>812.52389960106382</v>
          </cell>
          <cell r="J240">
            <v>772.98641788563828</v>
          </cell>
          <cell r="K240">
            <v>753.21767702792545</v>
          </cell>
          <cell r="L240">
            <v>724.99708319481385</v>
          </cell>
          <cell r="M240">
            <v>610.03755755485372</v>
          </cell>
          <cell r="N240">
            <v>1527.4336723944482</v>
          </cell>
          <cell r="O240">
            <v>1171.6978069419049</v>
          </cell>
          <cell r="P240">
            <v>972.43761357733547</v>
          </cell>
          <cell r="Q240">
            <v>878.91959136313585</v>
          </cell>
          <cell r="R240">
            <v>708.39107227731267</v>
          </cell>
          <cell r="T240">
            <v>10687.571773467367</v>
          </cell>
          <cell r="W240">
            <v>12878</v>
          </cell>
          <cell r="Y240">
            <v>2190.4282265326328</v>
          </cell>
          <cell r="AA240">
            <v>2670</v>
          </cell>
          <cell r="AC240">
            <v>-8017.5717734673672</v>
          </cell>
        </row>
        <row r="241">
          <cell r="C241" t="str">
            <v>Ex 2 for 1</v>
          </cell>
          <cell r="G241">
            <v>467.11356702127665</v>
          </cell>
          <cell r="H241">
            <v>467.11356702127665</v>
          </cell>
          <cell r="I241">
            <v>652.47609361702132</v>
          </cell>
          <cell r="J241">
            <v>652.47609361702132</v>
          </cell>
          <cell r="K241">
            <v>695.72734982269503</v>
          </cell>
          <cell r="L241">
            <v>745.15735691489363</v>
          </cell>
          <cell r="M241">
            <v>825.48111843971628</v>
          </cell>
          <cell r="N241">
            <v>825.48111843971628</v>
          </cell>
          <cell r="O241">
            <v>430.04106170212799</v>
          </cell>
          <cell r="P241">
            <v>0</v>
          </cell>
          <cell r="Q241">
            <v>0</v>
          </cell>
          <cell r="R241">
            <v>0</v>
          </cell>
          <cell r="T241">
            <v>5761.0673265957448</v>
          </cell>
          <cell r="W241">
            <v>0</v>
          </cell>
          <cell r="Y241">
            <v>-5761.0673265957448</v>
          </cell>
          <cell r="AA241">
            <v>6492</v>
          </cell>
          <cell r="AC241">
            <v>730.93267340425518</v>
          </cell>
        </row>
        <row r="242">
          <cell r="C242" t="str">
            <v>Ex Company Cars</v>
          </cell>
          <cell r="G242">
            <v>467.11356702127665</v>
          </cell>
          <cell r="H242">
            <v>467.11356702127665</v>
          </cell>
          <cell r="I242">
            <v>652.47609361702132</v>
          </cell>
          <cell r="J242">
            <v>652.47609361702132</v>
          </cell>
          <cell r="K242">
            <v>695.72734982269515</v>
          </cell>
          <cell r="L242">
            <v>745.15735691489363</v>
          </cell>
          <cell r="M242">
            <v>825.4811184397164</v>
          </cell>
          <cell r="N242">
            <v>825.4811184397164</v>
          </cell>
          <cell r="O242">
            <v>1023.2011468085104</v>
          </cell>
          <cell r="P242">
            <v>1460.6567095744681</v>
          </cell>
          <cell r="Q242">
            <v>1460.6567095744681</v>
          </cell>
          <cell r="R242">
            <v>1738.7004994680851</v>
          </cell>
          <cell r="T242">
            <v>11014.24133031915</v>
          </cell>
          <cell r="W242">
            <v>16112</v>
          </cell>
          <cell r="Y242">
            <v>5097.7586696808503</v>
          </cell>
          <cell r="AA242">
            <v>132</v>
          </cell>
          <cell r="AC242">
            <v>-10882.24133031915</v>
          </cell>
        </row>
        <row r="243">
          <cell r="C243" t="str">
            <v>Ex Rental</v>
          </cell>
          <cell r="G243">
            <v>469.63698510638301</v>
          </cell>
          <cell r="H243">
            <v>469.63698510638301</v>
          </cell>
          <cell r="I243">
            <v>656.0008680851065</v>
          </cell>
          <cell r="J243">
            <v>656.0008680851065</v>
          </cell>
          <cell r="K243">
            <v>699.48577411347526</v>
          </cell>
          <cell r="L243">
            <v>749.18280957446814</v>
          </cell>
          <cell r="M243">
            <v>829.94049219858107</v>
          </cell>
          <cell r="N243">
            <v>829.94049219858107</v>
          </cell>
          <cell r="O243">
            <v>1028.7286340425533</v>
          </cell>
          <cell r="P243">
            <v>1468.5473978723403</v>
          </cell>
          <cell r="Q243">
            <v>1468.5473978723403</v>
          </cell>
          <cell r="R243">
            <v>2575.5488627659574</v>
          </cell>
          <cell r="T243">
            <v>11901.197567021278</v>
          </cell>
          <cell r="W243">
            <v>36210</v>
          </cell>
          <cell r="Y243">
            <v>24308.802432978722</v>
          </cell>
          <cell r="AA243">
            <v>2978</v>
          </cell>
          <cell r="AC243">
            <v>-8923.1975670212778</v>
          </cell>
        </row>
        <row r="244">
          <cell r="C244" t="str">
            <v>Stocking Charges</v>
          </cell>
          <cell r="G244">
            <v>39.509500000000003</v>
          </cell>
          <cell r="H244">
            <v>45.921400000000006</v>
          </cell>
          <cell r="I244">
            <v>51.922675000000005</v>
          </cell>
          <cell r="J244">
            <v>50.182875000000003</v>
          </cell>
          <cell r="K244">
            <v>50.991318750000005</v>
          </cell>
          <cell r="L244">
            <v>47.54746875</v>
          </cell>
          <cell r="M244">
            <v>44.329079687499998</v>
          </cell>
          <cell r="N244">
            <v>53.149814843750008</v>
          </cell>
          <cell r="O244">
            <v>64.898777343749998</v>
          </cell>
          <cell r="P244">
            <v>66.435209960937499</v>
          </cell>
          <cell r="Q244">
            <v>63.157069335937507</v>
          </cell>
          <cell r="R244">
            <v>56.782089990234383</v>
          </cell>
          <cell r="T244">
            <v>634.82727866210939</v>
          </cell>
          <cell r="W244">
            <v>313</v>
          </cell>
        </row>
        <row r="246">
          <cell r="C246" t="str">
            <v>TOTAL</v>
          </cell>
          <cell r="G246">
            <v>3513.4162281914896</v>
          </cell>
          <cell r="H246">
            <v>3334.1738662234047</v>
          </cell>
          <cell r="I246">
            <v>4361.5594597074469</v>
          </cell>
          <cell r="J246">
            <v>4320.2821779920214</v>
          </cell>
          <cell r="K246">
            <v>4533.1380759197691</v>
          </cell>
          <cell r="L246">
            <v>4766.4064264128992</v>
          </cell>
          <cell r="M246">
            <v>5078.7443024905797</v>
          </cell>
          <cell r="N246">
            <v>6004.9611524864258</v>
          </cell>
          <cell r="O246">
            <v>5662.04236300906</v>
          </cell>
          <cell r="P246">
            <v>6260.6791011978476</v>
          </cell>
          <cell r="Q246">
            <v>6163.8829383586472</v>
          </cell>
          <cell r="R246">
            <v>7162.5483542888232</v>
          </cell>
          <cell r="T246">
            <v>61161.834446278415</v>
          </cell>
          <cell r="W246">
            <v>89341</v>
          </cell>
          <cell r="Y246">
            <v>28179.165553721585</v>
          </cell>
          <cell r="AA246">
            <v>14953</v>
          </cell>
          <cell r="AC246">
            <v>-46208.834446278415</v>
          </cell>
        </row>
        <row r="250">
          <cell r="B250" t="str">
            <v>USED CARS</v>
          </cell>
          <cell r="C250" t="str">
            <v>Retail</v>
          </cell>
          <cell r="G250">
            <v>132.3402127659574</v>
          </cell>
          <cell r="H250">
            <v>132.3402127659574</v>
          </cell>
          <cell r="I250">
            <v>184.85617021276607</v>
          </cell>
          <cell r="J250">
            <v>184.85617021276607</v>
          </cell>
          <cell r="K250">
            <v>197.1098936170215</v>
          </cell>
          <cell r="L250">
            <v>211.11414893617007</v>
          </cell>
          <cell r="M250">
            <v>233.87106382978732</v>
          </cell>
          <cell r="N250">
            <v>233.87106382978732</v>
          </cell>
          <cell r="O250">
            <v>233.87106382978732</v>
          </cell>
          <cell r="P250">
            <v>275.88382978723394</v>
          </cell>
          <cell r="Q250">
            <v>275.88382978723394</v>
          </cell>
          <cell r="R250">
            <v>250.67617021276601</v>
          </cell>
          <cell r="T250">
            <v>2546.6738297872325</v>
          </cell>
          <cell r="W250">
            <v>2825</v>
          </cell>
          <cell r="Y250">
            <v>-278.32617021276747</v>
          </cell>
          <cell r="AA250">
            <v>276</v>
          </cell>
          <cell r="AC250">
            <v>2270.6738297872325</v>
          </cell>
        </row>
        <row r="251">
          <cell r="B251" t="str">
            <v>GROSS PROFIT</v>
          </cell>
          <cell r="C251" t="str">
            <v>Traded</v>
          </cell>
          <cell r="G251">
            <v>15.94255319148931</v>
          </cell>
          <cell r="H251">
            <v>12.892127659574498</v>
          </cell>
          <cell r="I251">
            <v>13.350319148936137</v>
          </cell>
          <cell r="J251">
            <v>12.700691489361702</v>
          </cell>
          <cell r="K251">
            <v>12.375877659574599</v>
          </cell>
          <cell r="L251">
            <v>11.912194148936123</v>
          </cell>
          <cell r="M251">
            <v>10.023331117021257</v>
          </cell>
          <cell r="N251">
            <v>25.096771941489351</v>
          </cell>
          <cell r="O251">
            <v>19.251790226063804</v>
          </cell>
          <cell r="P251">
            <v>15.977810006648951</v>
          </cell>
          <cell r="Q251">
            <v>14.441245428856291</v>
          </cell>
          <cell r="R251">
            <v>11.63934611868342</v>
          </cell>
          <cell r="T251">
            <v>175.60405813663601</v>
          </cell>
          <cell r="W251">
            <v>212</v>
          </cell>
          <cell r="Y251">
            <v>-36.395941863363987</v>
          </cell>
          <cell r="AA251">
            <v>29</v>
          </cell>
          <cell r="AC251">
            <v>146.60405813663601</v>
          </cell>
        </row>
        <row r="252">
          <cell r="C252" t="str">
            <v>Ex 2 for 1</v>
          </cell>
          <cell r="G252">
            <v>50.409382978723272</v>
          </cell>
          <cell r="H252">
            <v>50.409382978723272</v>
          </cell>
          <cell r="I252">
            <v>70.41310638297864</v>
          </cell>
          <cell r="J252">
            <v>70.41310638297864</v>
          </cell>
          <cell r="K252">
            <v>75.080641843971534</v>
          </cell>
          <cell r="L252">
            <v>80.414968085106352</v>
          </cell>
          <cell r="M252">
            <v>89.083248226950332</v>
          </cell>
          <cell r="N252">
            <v>89.083248226950332</v>
          </cell>
          <cell r="O252">
            <v>46.408638297872301</v>
          </cell>
          <cell r="P252">
            <v>0</v>
          </cell>
          <cell r="Q252">
            <v>0</v>
          </cell>
          <cell r="R252">
            <v>0</v>
          </cell>
          <cell r="T252">
            <v>621.71572340425519</v>
          </cell>
          <cell r="W252">
            <v>0</v>
          </cell>
          <cell r="Y252">
            <v>621.71572340425519</v>
          </cell>
          <cell r="AA252">
            <v>825</v>
          </cell>
          <cell r="AC252">
            <v>-203.28427659574481</v>
          </cell>
        </row>
        <row r="253">
          <cell r="C253" t="str">
            <v>Ex Company Cars</v>
          </cell>
          <cell r="G253">
            <v>50.409382978723272</v>
          </cell>
          <cell r="H253">
            <v>50.409382978723272</v>
          </cell>
          <cell r="I253">
            <v>70.41310638297864</v>
          </cell>
          <cell r="J253">
            <v>70.41310638297864</v>
          </cell>
          <cell r="K253">
            <v>75.080641843971534</v>
          </cell>
          <cell r="L253">
            <v>80.414968085106352</v>
          </cell>
          <cell r="M253">
            <v>89.083248226950332</v>
          </cell>
          <cell r="N253">
            <v>89.083248226950332</v>
          </cell>
          <cell r="O253">
            <v>110.42055319148926</v>
          </cell>
          <cell r="P253">
            <v>157.62934042553161</v>
          </cell>
          <cell r="Q253">
            <v>157.62934042553161</v>
          </cell>
          <cell r="R253">
            <v>187.63492553191463</v>
          </cell>
          <cell r="T253">
            <v>1188.6212446808477</v>
          </cell>
          <cell r="W253">
            <v>1780</v>
          </cell>
          <cell r="Y253">
            <v>-591.37875531915233</v>
          </cell>
          <cell r="AA253">
            <v>8</v>
          </cell>
          <cell r="AC253">
            <v>1180.6212446808477</v>
          </cell>
        </row>
        <row r="254">
          <cell r="C254" t="str">
            <v>Ex Rental</v>
          </cell>
          <cell r="G254">
            <v>30.690114893616965</v>
          </cell>
          <cell r="H254">
            <v>30.690114893616965</v>
          </cell>
          <cell r="I254">
            <v>42.868731914893488</v>
          </cell>
          <cell r="J254">
            <v>42.868731914893488</v>
          </cell>
          <cell r="K254">
            <v>45.710409219858093</v>
          </cell>
          <cell r="L254">
            <v>48.958040425531863</v>
          </cell>
          <cell r="M254">
            <v>54.235441134751795</v>
          </cell>
          <cell r="N254">
            <v>54.235441134751795</v>
          </cell>
          <cell r="O254">
            <v>67.225965957446761</v>
          </cell>
          <cell r="P254">
            <v>95.9675021276596</v>
          </cell>
          <cell r="Q254">
            <v>95.9675021276596</v>
          </cell>
          <cell r="R254">
            <v>168.30848723404279</v>
          </cell>
          <cell r="T254">
            <v>777.72648297872183</v>
          </cell>
          <cell r="W254">
            <v>2408</v>
          </cell>
          <cell r="Y254">
            <v>-1630.2735170212782</v>
          </cell>
          <cell r="AA254">
            <v>43</v>
          </cell>
          <cell r="AC254">
            <v>734.72648297872183</v>
          </cell>
        </row>
        <row r="255">
          <cell r="C255" t="str">
            <v>Stocking Charges</v>
          </cell>
          <cell r="G255">
            <v>-39.509500000000003</v>
          </cell>
          <cell r="H255">
            <v>-45.921400000000006</v>
          </cell>
          <cell r="I255">
            <v>-51.922675000000005</v>
          </cell>
          <cell r="J255">
            <v>-50.182875000000003</v>
          </cell>
          <cell r="K255">
            <v>-50.991318750000005</v>
          </cell>
          <cell r="L255">
            <v>-47.54746875</v>
          </cell>
          <cell r="M255">
            <v>-44.329079687499998</v>
          </cell>
          <cell r="N255">
            <v>-53.149814843750008</v>
          </cell>
          <cell r="O255">
            <v>-64.898777343749998</v>
          </cell>
          <cell r="P255">
            <v>-66.435209960937499</v>
          </cell>
          <cell r="Q255">
            <v>-63.157069335937507</v>
          </cell>
          <cell r="R255">
            <v>-56.782089990234383</v>
          </cell>
          <cell r="T255">
            <v>-634.82727866210939</v>
          </cell>
          <cell r="W255">
            <v>-313</v>
          </cell>
          <cell r="Y255">
            <v>-321.82727866210939</v>
          </cell>
          <cell r="AA255">
            <v>0</v>
          </cell>
          <cell r="AC255">
            <v>-634.82727866210939</v>
          </cell>
        </row>
        <row r="257">
          <cell r="C257" t="str">
            <v>TOTAL</v>
          </cell>
          <cell r="G257">
            <v>240.28214680851033</v>
          </cell>
          <cell r="H257">
            <v>230.81982127659512</v>
          </cell>
          <cell r="I257">
            <v>329.97875904255307</v>
          </cell>
          <cell r="J257">
            <v>331.06893138297892</v>
          </cell>
          <cell r="K257">
            <v>354.36614543439737</v>
          </cell>
          <cell r="L257">
            <v>385.26685093085052</v>
          </cell>
          <cell r="M257">
            <v>431.96725284796139</v>
          </cell>
          <cell r="N257">
            <v>438.21995851617794</v>
          </cell>
          <cell r="O257">
            <v>412.27923415890837</v>
          </cell>
          <cell r="P257">
            <v>479.02327238613634</v>
          </cell>
          <cell r="Q257">
            <v>480.76484843334492</v>
          </cell>
          <cell r="R257">
            <v>561.47683910717296</v>
          </cell>
          <cell r="T257">
            <v>4675.5140603255859</v>
          </cell>
          <cell r="W257">
            <v>6912</v>
          </cell>
          <cell r="Y257">
            <v>-2236.4859396744141</v>
          </cell>
          <cell r="AA257">
            <v>1181</v>
          </cell>
          <cell r="AC257">
            <v>3494.5140603255859</v>
          </cell>
        </row>
        <row r="261">
          <cell r="B261" t="str">
            <v>USED CARS</v>
          </cell>
          <cell r="C261" t="str">
            <v>Retail</v>
          </cell>
          <cell r="G261">
            <v>700.21276595744655</v>
          </cell>
          <cell r="H261">
            <v>700.21276595744655</v>
          </cell>
          <cell r="I261">
            <v>700.21276595744735</v>
          </cell>
          <cell r="J261">
            <v>700.21276595744735</v>
          </cell>
          <cell r="K261">
            <v>700.21276595744769</v>
          </cell>
          <cell r="L261">
            <v>700.21276595744632</v>
          </cell>
          <cell r="M261">
            <v>700.21276595744712</v>
          </cell>
          <cell r="N261">
            <v>700.21276595744712</v>
          </cell>
          <cell r="O261">
            <v>700.21276595744712</v>
          </cell>
          <cell r="P261">
            <v>700.21276595744655</v>
          </cell>
          <cell r="Q261">
            <v>700.21276595744655</v>
          </cell>
          <cell r="R261">
            <v>700.212765957447</v>
          </cell>
          <cell r="T261">
            <v>700.21276595744644</v>
          </cell>
          <cell r="W261">
            <v>700</v>
          </cell>
          <cell r="Y261">
            <v>0.212765957446436</v>
          </cell>
          <cell r="AA261">
            <v>607</v>
          </cell>
          <cell r="AC261">
            <v>93.212765957446436</v>
          </cell>
        </row>
        <row r="262">
          <cell r="B262" t="str">
            <v>PROFIT PER UNIT</v>
          </cell>
          <cell r="C262" t="str">
            <v>Traded</v>
          </cell>
          <cell r="G262">
            <v>50.212765957446642</v>
          </cell>
          <cell r="H262">
            <v>50.212765957446926</v>
          </cell>
          <cell r="I262">
            <v>50.212765957446685</v>
          </cell>
          <cell r="J262">
            <v>50.212765957446805</v>
          </cell>
          <cell r="K262">
            <v>50.212765957447338</v>
          </cell>
          <cell r="L262">
            <v>50.212765957446614</v>
          </cell>
          <cell r="M262">
            <v>50.212765957446713</v>
          </cell>
          <cell r="N262">
            <v>50.212765957446791</v>
          </cell>
          <cell r="O262">
            <v>50.212765957446742</v>
          </cell>
          <cell r="P262">
            <v>50.212765957446855</v>
          </cell>
          <cell r="Q262">
            <v>50.212765957446493</v>
          </cell>
          <cell r="R262">
            <v>50.212765957446422</v>
          </cell>
          <cell r="T262">
            <v>50.212765957446912</v>
          </cell>
          <cell r="W262">
            <v>50</v>
          </cell>
          <cell r="Y262">
            <v>0.21276595744691207</v>
          </cell>
          <cell r="AA262">
            <v>26</v>
          </cell>
          <cell r="AC262">
            <v>24.212765957446912</v>
          </cell>
        </row>
        <row r="263">
          <cell r="B263" t="str">
            <v>EXCLUDING STOCK</v>
          </cell>
          <cell r="C263" t="str">
            <v>Ex Company Cars</v>
          </cell>
          <cell r="G263">
            <v>800.14893617021062</v>
          </cell>
          <cell r="H263">
            <v>800.14893617021062</v>
          </cell>
          <cell r="I263">
            <v>800.14893617021175</v>
          </cell>
          <cell r="J263">
            <v>800.14893617021175</v>
          </cell>
          <cell r="K263">
            <v>800.14893617021164</v>
          </cell>
          <cell r="L263">
            <v>800.14893617021244</v>
          </cell>
          <cell r="M263">
            <v>800.14893617021255</v>
          </cell>
          <cell r="N263">
            <v>800.14893617021255</v>
          </cell>
          <cell r="O263">
            <v>800.14893617021221</v>
          </cell>
          <cell r="P263">
            <v>800.14893617021119</v>
          </cell>
          <cell r="Q263">
            <v>800.14893617021119</v>
          </cell>
          <cell r="R263">
            <v>800.14893617021164</v>
          </cell>
          <cell r="T263">
            <v>800.14893617021039</v>
          </cell>
          <cell r="W263">
            <v>830</v>
          </cell>
          <cell r="Y263">
            <v>-29.851063829789609</v>
          </cell>
          <cell r="AA263">
            <v>416</v>
          </cell>
          <cell r="AC263">
            <v>384.14893617021039</v>
          </cell>
        </row>
        <row r="264">
          <cell r="B264" t="str">
            <v>CHARGES</v>
          </cell>
          <cell r="C264" t="str">
            <v>Ex Rental</v>
          </cell>
          <cell r="G264">
            <v>487.14468085106296</v>
          </cell>
          <cell r="H264">
            <v>487.14468085106296</v>
          </cell>
          <cell r="I264">
            <v>487.14468085106239</v>
          </cell>
          <cell r="J264">
            <v>487.14468085106239</v>
          </cell>
          <cell r="K264">
            <v>487.14468085106313</v>
          </cell>
          <cell r="L264">
            <v>487.1446808510633</v>
          </cell>
          <cell r="M264">
            <v>487.14468085106421</v>
          </cell>
          <cell r="N264">
            <v>487.14468085106421</v>
          </cell>
          <cell r="O264">
            <v>487.14468085106336</v>
          </cell>
          <cell r="P264">
            <v>487.14468085106392</v>
          </cell>
          <cell r="Q264">
            <v>487.14468085106392</v>
          </cell>
          <cell r="R264">
            <v>487.14468085106449</v>
          </cell>
          <cell r="T264">
            <v>487.14468085106284</v>
          </cell>
          <cell r="W264">
            <v>483</v>
          </cell>
          <cell r="Y264">
            <v>4.1446808510628443</v>
          </cell>
          <cell r="AA264">
            <v>105</v>
          </cell>
          <cell r="AC264">
            <v>382.14468085106284</v>
          </cell>
        </row>
        <row r="267">
          <cell r="C267" t="str">
            <v>TOTAL</v>
          </cell>
          <cell r="G267">
            <v>345.48116004099256</v>
          </cell>
          <cell r="H267">
            <v>363.63894647750317</v>
          </cell>
          <cell r="I267">
            <v>415.65581362626745</v>
          </cell>
          <cell r="J267">
            <v>423.93780729313022</v>
          </cell>
          <cell r="K267">
            <v>437.77619016718967</v>
          </cell>
          <cell r="L267">
            <v>458.52307688655384</v>
          </cell>
          <cell r="M267">
            <v>497.87770352112972</v>
          </cell>
          <cell r="N267">
            <v>375.2498147911304</v>
          </cell>
          <cell r="O267">
            <v>392.12245506727629</v>
          </cell>
          <cell r="P267">
            <v>433.03411863984547</v>
          </cell>
          <cell r="Q267">
            <v>446.9731947623265</v>
          </cell>
          <cell r="R267">
            <v>479.97656121325201</v>
          </cell>
          <cell r="T267">
            <v>425.309672230415</v>
          </cell>
          <cell r="W267">
            <v>449</v>
          </cell>
          <cell r="Y267">
            <v>-23.690327769584997</v>
          </cell>
          <cell r="AA267">
            <v>407</v>
          </cell>
          <cell r="AC267">
            <v>18.309672230415003</v>
          </cell>
        </row>
        <row r="271">
          <cell r="B271" t="str">
            <v>Daewoo Cars Limited</v>
          </cell>
        </row>
        <row r="273">
          <cell r="B273" t="str">
            <v>1996 Business Plan</v>
          </cell>
        </row>
        <row r="275">
          <cell r="B275" t="str">
            <v>Summary 4  ( ?' 000 )</v>
          </cell>
        </row>
        <row r="280">
          <cell r="T280" t="str">
            <v>1996</v>
          </cell>
          <cell r="W280" t="str">
            <v>BUSINESS</v>
          </cell>
          <cell r="Y280" t="str">
            <v>VARIANCE</v>
          </cell>
          <cell r="AA280">
            <v>1995</v>
          </cell>
          <cell r="AC280" t="str">
            <v>VARIANCE</v>
          </cell>
        </row>
        <row r="281">
          <cell r="G281" t="str">
            <v>Jan</v>
          </cell>
          <cell r="H281" t="str">
            <v>Feb</v>
          </cell>
          <cell r="I281" t="str">
            <v>Mar</v>
          </cell>
          <cell r="J281" t="str">
            <v>Apr</v>
          </cell>
          <cell r="K281" t="str">
            <v>May</v>
          </cell>
          <cell r="L281" t="str">
            <v>Jun</v>
          </cell>
          <cell r="M281" t="str">
            <v>Jul</v>
          </cell>
          <cell r="N281" t="str">
            <v>Aug</v>
          </cell>
          <cell r="O281" t="str">
            <v>Sep</v>
          </cell>
          <cell r="P281" t="str">
            <v>Oct</v>
          </cell>
          <cell r="Q281" t="str">
            <v>Nov</v>
          </cell>
          <cell r="R281" t="str">
            <v>Dec</v>
          </cell>
          <cell r="T281" t="str">
            <v>TOTAL</v>
          </cell>
          <cell r="W281" t="str">
            <v>PLAN</v>
          </cell>
          <cell r="Y281" t="str">
            <v>vs PLAN</v>
          </cell>
          <cell r="AA281" t="str">
            <v>FORECAST</v>
          </cell>
          <cell r="AC281" t="str">
            <v>vs FCST</v>
          </cell>
        </row>
        <row r="286">
          <cell r="B286" t="str">
            <v>ACCESSORIES</v>
          </cell>
          <cell r="C286" t="str">
            <v>Sales</v>
          </cell>
          <cell r="G286">
            <v>383</v>
          </cell>
          <cell r="H286">
            <v>359</v>
          </cell>
          <cell r="I286">
            <v>347</v>
          </cell>
          <cell r="J286">
            <v>241</v>
          </cell>
          <cell r="K286">
            <v>241</v>
          </cell>
          <cell r="L286">
            <v>300</v>
          </cell>
          <cell r="M286">
            <v>64</v>
          </cell>
          <cell r="N286">
            <v>950</v>
          </cell>
          <cell r="O286">
            <v>414</v>
          </cell>
          <cell r="P286">
            <v>255</v>
          </cell>
          <cell r="Q286">
            <v>259</v>
          </cell>
          <cell r="R286">
            <v>178</v>
          </cell>
          <cell r="T286">
            <v>3991</v>
          </cell>
          <cell r="W286">
            <v>3465</v>
          </cell>
          <cell r="Y286">
            <v>526</v>
          </cell>
          <cell r="AA286">
            <v>583</v>
          </cell>
          <cell r="AC286">
            <v>3408</v>
          </cell>
        </row>
        <row r="287">
          <cell r="C287" t="str">
            <v>Cost of Sales</v>
          </cell>
          <cell r="G287">
            <v>350</v>
          </cell>
          <cell r="H287">
            <v>347</v>
          </cell>
          <cell r="I287">
            <v>299</v>
          </cell>
          <cell r="J287">
            <v>188</v>
          </cell>
          <cell r="K287">
            <v>188</v>
          </cell>
          <cell r="L287">
            <v>263</v>
          </cell>
          <cell r="M287">
            <v>50</v>
          </cell>
          <cell r="N287">
            <v>801</v>
          </cell>
          <cell r="O287">
            <v>383</v>
          </cell>
          <cell r="P287">
            <v>199</v>
          </cell>
          <cell r="Q287">
            <v>202</v>
          </cell>
          <cell r="R287">
            <v>139</v>
          </cell>
          <cell r="T287">
            <v>3409</v>
          </cell>
          <cell r="W287">
            <v>1928</v>
          </cell>
          <cell r="Y287">
            <v>-1481</v>
          </cell>
          <cell r="AA287">
            <v>465</v>
          </cell>
          <cell r="AC287">
            <v>-2944</v>
          </cell>
        </row>
        <row r="290">
          <cell r="C290" t="str">
            <v>Gross Margin</v>
          </cell>
          <cell r="G290">
            <v>33</v>
          </cell>
          <cell r="H290">
            <v>12</v>
          </cell>
          <cell r="I290">
            <v>48</v>
          </cell>
          <cell r="J290">
            <v>53</v>
          </cell>
          <cell r="K290">
            <v>53</v>
          </cell>
          <cell r="L290">
            <v>37</v>
          </cell>
          <cell r="M290">
            <v>14</v>
          </cell>
          <cell r="N290">
            <v>149</v>
          </cell>
          <cell r="O290">
            <v>31</v>
          </cell>
          <cell r="P290">
            <v>56</v>
          </cell>
          <cell r="Q290">
            <v>57</v>
          </cell>
          <cell r="R290">
            <v>39</v>
          </cell>
          <cell r="T290">
            <v>582</v>
          </cell>
          <cell r="W290">
            <v>1537</v>
          </cell>
          <cell r="Y290">
            <v>-955</v>
          </cell>
          <cell r="AA290">
            <v>118</v>
          </cell>
          <cell r="AC290">
            <v>464</v>
          </cell>
        </row>
        <row r="294">
          <cell r="B294" t="str">
            <v>AFTERSALES</v>
          </cell>
          <cell r="C294" t="str">
            <v>Sales</v>
          </cell>
          <cell r="G294">
            <v>0</v>
          </cell>
          <cell r="H294">
            <v>0</v>
          </cell>
          <cell r="I294">
            <v>0</v>
          </cell>
          <cell r="J294">
            <v>0</v>
          </cell>
          <cell r="K294">
            <v>0.41249999999999998</v>
          </cell>
          <cell r="L294">
            <v>11.077500000000001</v>
          </cell>
          <cell r="M294">
            <v>11.895</v>
          </cell>
          <cell r="N294">
            <v>64.95</v>
          </cell>
          <cell r="O294">
            <v>62.6175</v>
          </cell>
          <cell r="P294">
            <v>32.58</v>
          </cell>
          <cell r="Q294">
            <v>38.685000000000002</v>
          </cell>
          <cell r="R294">
            <v>40.725000000000001</v>
          </cell>
          <cell r="T294">
            <v>262.94250000000005</v>
          </cell>
          <cell r="W294">
            <v>263</v>
          </cell>
          <cell r="Y294">
            <v>-5.7499999999947704E-2</v>
          </cell>
          <cell r="AA294">
            <v>487</v>
          </cell>
          <cell r="AC294">
            <v>-224.05749999999995</v>
          </cell>
        </row>
        <row r="295">
          <cell r="C295" t="str">
            <v>Cost of Sales</v>
          </cell>
          <cell r="G295">
            <v>0</v>
          </cell>
          <cell r="H295">
            <v>0</v>
          </cell>
          <cell r="I295">
            <v>0</v>
          </cell>
          <cell r="J295">
            <v>0</v>
          </cell>
          <cell r="K295">
            <v>0.15890000000000001</v>
          </cell>
          <cell r="L295">
            <v>4.2903000000000002</v>
          </cell>
          <cell r="M295">
            <v>4.6081000000000003</v>
          </cell>
          <cell r="N295">
            <v>25.344549999999998</v>
          </cell>
          <cell r="O295">
            <v>24.391150000000003</v>
          </cell>
          <cell r="P295">
            <v>12.712</v>
          </cell>
          <cell r="Q295">
            <v>15.095499999999999</v>
          </cell>
          <cell r="R295">
            <v>15.89</v>
          </cell>
          <cell r="T295">
            <v>102.4905</v>
          </cell>
          <cell r="W295">
            <v>102</v>
          </cell>
          <cell r="Y295">
            <v>-0.49049999999999727</v>
          </cell>
          <cell r="AA295">
            <v>144</v>
          </cell>
          <cell r="AC295">
            <v>41.509500000000003</v>
          </cell>
        </row>
        <row r="298">
          <cell r="C298" t="str">
            <v>Gross Margin</v>
          </cell>
          <cell r="G298">
            <v>0</v>
          </cell>
          <cell r="H298">
            <v>0</v>
          </cell>
          <cell r="I298">
            <v>0</v>
          </cell>
          <cell r="J298">
            <v>0</v>
          </cell>
          <cell r="K298">
            <v>0.25359999999999994</v>
          </cell>
          <cell r="L298">
            <v>6.7872000000000003</v>
          </cell>
          <cell r="M298">
            <v>7.2868999999999993</v>
          </cell>
          <cell r="N298">
            <v>39.605450000000005</v>
          </cell>
          <cell r="O298">
            <v>38.226349999999996</v>
          </cell>
          <cell r="P298">
            <v>19.867999999999999</v>
          </cell>
          <cell r="Q298">
            <v>23.589500000000001</v>
          </cell>
          <cell r="R298">
            <v>24.835000000000001</v>
          </cell>
          <cell r="T298">
            <v>160.45200000000003</v>
          </cell>
          <cell r="W298">
            <v>160</v>
          </cell>
          <cell r="Y298">
            <v>0.4520000000000266</v>
          </cell>
          <cell r="AA298">
            <v>343</v>
          </cell>
          <cell r="AC298">
            <v>-182.54799999999997</v>
          </cell>
        </row>
        <row r="302">
          <cell r="B302" t="str">
            <v>PARTS</v>
          </cell>
          <cell r="C302" t="str">
            <v>Sales</v>
          </cell>
          <cell r="G302">
            <v>99.826999999999998</v>
          </cell>
          <cell r="H302">
            <v>108.95699999999999</v>
          </cell>
          <cell r="I302">
            <v>118.49</v>
          </cell>
          <cell r="J302">
            <v>127.83199999999999</v>
          </cell>
          <cell r="K302">
            <v>138.982</v>
          </cell>
          <cell r="L302">
            <v>150.102</v>
          </cell>
          <cell r="M302">
            <v>156.24600000000001</v>
          </cell>
          <cell r="N302">
            <v>194.72</v>
          </cell>
          <cell r="O302">
            <v>207.55799999999999</v>
          </cell>
          <cell r="P302">
            <v>218.761</v>
          </cell>
          <cell r="Q302">
            <v>229.727</v>
          </cell>
          <cell r="R302">
            <v>237.25700000000001</v>
          </cell>
          <cell r="T302">
            <v>1988.4590000000001</v>
          </cell>
          <cell r="W302">
            <v>1988</v>
          </cell>
          <cell r="Y302">
            <v>0.45900000000006003</v>
          </cell>
          <cell r="AA302">
            <v>72</v>
          </cell>
          <cell r="AC302">
            <v>1916.4590000000001</v>
          </cell>
        </row>
        <row r="303">
          <cell r="C303" t="str">
            <v>Cost of Sales</v>
          </cell>
          <cell r="G303">
            <v>58.272999999999996</v>
          </cell>
          <cell r="H303">
            <v>63.601999999999997</v>
          </cell>
          <cell r="I303">
            <v>69.167000000000002</v>
          </cell>
          <cell r="J303">
            <v>74.61999999999999</v>
          </cell>
          <cell r="K303">
            <v>81.128999999999991</v>
          </cell>
          <cell r="L303">
            <v>87.62</v>
          </cell>
          <cell r="M303">
            <v>91.207000000000008</v>
          </cell>
          <cell r="N303">
            <v>113.66499999999999</v>
          </cell>
          <cell r="O303">
            <v>121.15899999999999</v>
          </cell>
          <cell r="P303">
            <v>127.699</v>
          </cell>
          <cell r="Q303">
            <v>134.10000000000002</v>
          </cell>
          <cell r="R303">
            <v>138.49600000000001</v>
          </cell>
          <cell r="T303">
            <v>1160.7370000000001</v>
          </cell>
          <cell r="W303">
            <v>1161</v>
          </cell>
          <cell r="Y303">
            <v>0.26299999999991996</v>
          </cell>
          <cell r="AA303">
            <v>29</v>
          </cell>
          <cell r="AC303">
            <v>-1131.7370000000001</v>
          </cell>
        </row>
        <row r="306">
          <cell r="C306" t="str">
            <v>Gross Margin</v>
          </cell>
          <cell r="G306">
            <v>41.554000000000002</v>
          </cell>
          <cell r="H306">
            <v>45.354999999999997</v>
          </cell>
          <cell r="I306">
            <v>49.323</v>
          </cell>
          <cell r="J306">
            <v>53.212000000000003</v>
          </cell>
          <cell r="K306">
            <v>57.853000000000002</v>
          </cell>
          <cell r="L306">
            <v>62.481999999999999</v>
          </cell>
          <cell r="M306">
            <v>65.039000000000001</v>
          </cell>
          <cell r="N306">
            <v>81.055000000000007</v>
          </cell>
          <cell r="O306">
            <v>86.399000000000001</v>
          </cell>
          <cell r="P306">
            <v>91.061999999999998</v>
          </cell>
          <cell r="Q306">
            <v>95.626999999999995</v>
          </cell>
          <cell r="R306">
            <v>98.760999999999996</v>
          </cell>
          <cell r="T306">
            <v>827.72199999999998</v>
          </cell>
          <cell r="W306">
            <v>828</v>
          </cell>
          <cell r="Y306">
            <v>-0.27800000000002001</v>
          </cell>
          <cell r="AA306">
            <v>43</v>
          </cell>
          <cell r="AC306">
            <v>784.72199999999998</v>
          </cell>
        </row>
        <row r="310">
          <cell r="B310" t="str">
            <v>FINANCE INCOME</v>
          </cell>
          <cell r="C310" t="str">
            <v>Commission</v>
          </cell>
          <cell r="G310">
            <v>116</v>
          </cell>
          <cell r="H310">
            <v>88</v>
          </cell>
          <cell r="I310">
            <v>115</v>
          </cell>
          <cell r="J310">
            <v>104</v>
          </cell>
          <cell r="K310">
            <v>98</v>
          </cell>
          <cell r="L310">
            <v>114</v>
          </cell>
          <cell r="M310">
            <v>46</v>
          </cell>
          <cell r="N310">
            <v>393</v>
          </cell>
          <cell r="O310">
            <v>133</v>
          </cell>
          <cell r="P310">
            <v>141</v>
          </cell>
          <cell r="Q310">
            <v>145</v>
          </cell>
          <cell r="R310">
            <v>110</v>
          </cell>
          <cell r="T310">
            <v>1603</v>
          </cell>
          <cell r="W310">
            <v>2453</v>
          </cell>
          <cell r="Y310">
            <v>-850</v>
          </cell>
          <cell r="AA310">
            <v>277</v>
          </cell>
          <cell r="AC310">
            <v>1326</v>
          </cell>
        </row>
        <row r="311">
          <cell r="C311" t="str">
            <v>Profit Share</v>
          </cell>
        </row>
        <row r="312">
          <cell r="C312" t="str">
            <v>Volume Bonus</v>
          </cell>
        </row>
        <row r="315">
          <cell r="C315" t="str">
            <v>Total</v>
          </cell>
          <cell r="G315">
            <v>116</v>
          </cell>
          <cell r="H315">
            <v>88</v>
          </cell>
          <cell r="I315">
            <v>115</v>
          </cell>
          <cell r="J315">
            <v>104</v>
          </cell>
          <cell r="K315">
            <v>98</v>
          </cell>
          <cell r="L315">
            <v>114</v>
          </cell>
          <cell r="M315">
            <v>46</v>
          </cell>
          <cell r="N315">
            <v>393</v>
          </cell>
          <cell r="O315">
            <v>133</v>
          </cell>
          <cell r="P315">
            <v>141</v>
          </cell>
          <cell r="Q315">
            <v>145</v>
          </cell>
          <cell r="R315">
            <v>110</v>
          </cell>
          <cell r="T315">
            <v>1603</v>
          </cell>
          <cell r="W315">
            <v>2453</v>
          </cell>
          <cell r="Y315">
            <v>-850</v>
          </cell>
          <cell r="AA315">
            <v>277</v>
          </cell>
          <cell r="AC315">
            <v>1326</v>
          </cell>
        </row>
        <row r="319">
          <cell r="B319" t="str">
            <v>PORTBURY FIXED COST</v>
          </cell>
          <cell r="G319">
            <v>117.41666666666667</v>
          </cell>
          <cell r="H319">
            <v>117.41666666666667</v>
          </cell>
          <cell r="I319">
            <v>117.41666666666667</v>
          </cell>
          <cell r="J319">
            <v>117.41666666666667</v>
          </cell>
          <cell r="K319">
            <v>117.41666666666667</v>
          </cell>
          <cell r="L319">
            <v>117.41666666666667</v>
          </cell>
          <cell r="M319">
            <v>117.41666666666667</v>
          </cell>
          <cell r="N319">
            <v>117.41666666666667</v>
          </cell>
          <cell r="O319">
            <v>117.41666666666667</v>
          </cell>
          <cell r="P319">
            <v>117.41666666666667</v>
          </cell>
          <cell r="Q319">
            <v>117.41666666666667</v>
          </cell>
          <cell r="R319">
            <v>117.41666666666667</v>
          </cell>
          <cell r="T319">
            <v>1409.0000000000002</v>
          </cell>
          <cell r="W319">
            <v>0</v>
          </cell>
          <cell r="Y319">
            <v>1409.0000000000002</v>
          </cell>
          <cell r="AA319">
            <v>0</v>
          </cell>
          <cell r="AC319">
            <v>1409.0000000000002</v>
          </cell>
        </row>
        <row r="323">
          <cell r="B323" t="str">
            <v>SUMMARY</v>
          </cell>
          <cell r="C323" t="str">
            <v>Sales</v>
          </cell>
          <cell r="G323">
            <v>17615.625765472796</v>
          </cell>
          <cell r="H323">
            <v>16500.47916699684</v>
          </cell>
          <cell r="I323">
            <v>17193.513836401638</v>
          </cell>
          <cell r="J323">
            <v>13715.594505127352</v>
          </cell>
          <cell r="K323">
            <v>13974.610278422884</v>
          </cell>
          <cell r="L323">
            <v>16225.798324197687</v>
          </cell>
          <cell r="M323">
            <v>8293.9250395132185</v>
          </cell>
          <cell r="N323">
            <v>41347.534079495555</v>
          </cell>
          <cell r="O323">
            <v>21715.74600045308</v>
          </cell>
          <cell r="P323">
            <v>16578.813028416076</v>
          </cell>
          <cell r="Q323">
            <v>16638.065361229776</v>
          </cell>
          <cell r="R323">
            <v>14827.598930480033</v>
          </cell>
          <cell r="T323">
            <v>214627.30431620692</v>
          </cell>
          <cell r="W323">
            <v>272620</v>
          </cell>
          <cell r="Y323">
            <v>-57992.695683793077</v>
          </cell>
          <cell r="AA323">
            <v>100933</v>
          </cell>
          <cell r="AC323">
            <v>113694.30431620692</v>
          </cell>
        </row>
        <row r="324">
          <cell r="C324" t="str">
            <v>Cost of Sales</v>
          </cell>
          <cell r="G324">
            <v>13599.809815183155</v>
          </cell>
          <cell r="H324">
            <v>13031.356025965069</v>
          </cell>
          <cell r="I324">
            <v>13228.857086074111</v>
          </cell>
          <cell r="J324">
            <v>10409.260313208688</v>
          </cell>
          <cell r="K324">
            <v>10684.677586286436</v>
          </cell>
          <cell r="L324">
            <v>12637.887380979566</v>
          </cell>
          <cell r="M324">
            <v>6911.327263257248</v>
          </cell>
          <cell r="N324">
            <v>30425.00760708642</v>
          </cell>
          <cell r="O324">
            <v>16981.053187692392</v>
          </cell>
          <cell r="P324">
            <v>12975.115122631179</v>
          </cell>
          <cell r="Q324">
            <v>12981.32092483365</v>
          </cell>
          <cell r="R324">
            <v>11963.932425320489</v>
          </cell>
          <cell r="T324">
            <v>165829.60473851842</v>
          </cell>
          <cell r="W324">
            <v>211705</v>
          </cell>
          <cell r="Y324">
            <v>45875.395261481579</v>
          </cell>
          <cell r="AA324">
            <v>76994</v>
          </cell>
          <cell r="AC324">
            <v>-88835.604738518421</v>
          </cell>
        </row>
        <row r="327">
          <cell r="C327" t="str">
            <v>Gross Profit</v>
          </cell>
          <cell r="G327">
            <v>4015.815950289641</v>
          </cell>
          <cell r="H327">
            <v>3469.12314103177</v>
          </cell>
          <cell r="I327">
            <v>3964.6567503275269</v>
          </cell>
          <cell r="J327">
            <v>3306.3341919186641</v>
          </cell>
          <cell r="K327">
            <v>3289.9326921364486</v>
          </cell>
          <cell r="L327">
            <v>3587.9109432181217</v>
          </cell>
          <cell r="M327">
            <v>1382.5977762559708</v>
          </cell>
          <cell r="N327">
            <v>10922.526472409136</v>
          </cell>
          <cell r="O327">
            <v>4734.692812760687</v>
          </cell>
          <cell r="P327">
            <v>3603.6979057848966</v>
          </cell>
          <cell r="Q327">
            <v>3656.7444363961267</v>
          </cell>
          <cell r="R327">
            <v>2863.6665051595446</v>
          </cell>
          <cell r="T327">
            <v>48797.699577688531</v>
          </cell>
          <cell r="W327">
            <v>60915</v>
          </cell>
          <cell r="Y327">
            <v>-12117.300422311469</v>
          </cell>
          <cell r="AA327">
            <v>23939</v>
          </cell>
          <cell r="AC327">
            <v>24858.699577688531</v>
          </cell>
        </row>
        <row r="331">
          <cell r="B331" t="str">
            <v>Daewoo Cars Limited</v>
          </cell>
        </row>
        <row r="333">
          <cell r="B333" t="str">
            <v>1996 Business Plan</v>
          </cell>
        </row>
        <row r="335">
          <cell r="B335" t="str">
            <v>Summary 5  ( ?' 000 )</v>
          </cell>
        </row>
        <row r="340">
          <cell r="T340" t="str">
            <v>1996</v>
          </cell>
          <cell r="W340" t="str">
            <v>BUSINESS</v>
          </cell>
          <cell r="Y340" t="str">
            <v>VARIANCE</v>
          </cell>
          <cell r="AA340">
            <v>1995</v>
          </cell>
          <cell r="AC340" t="str">
            <v>VARIANCE</v>
          </cell>
        </row>
        <row r="341">
          <cell r="G341" t="str">
            <v>Jan</v>
          </cell>
          <cell r="H341" t="str">
            <v>Feb</v>
          </cell>
          <cell r="I341" t="str">
            <v>Mar</v>
          </cell>
          <cell r="J341" t="str">
            <v>Apr</v>
          </cell>
          <cell r="K341" t="str">
            <v>May</v>
          </cell>
          <cell r="L341" t="str">
            <v>Jun</v>
          </cell>
          <cell r="M341" t="str">
            <v>Jul</v>
          </cell>
          <cell r="N341" t="str">
            <v>Aug</v>
          </cell>
          <cell r="O341" t="str">
            <v>Sep</v>
          </cell>
          <cell r="P341" t="str">
            <v>Oct</v>
          </cell>
          <cell r="Q341" t="str">
            <v>Nov</v>
          </cell>
          <cell r="R341" t="str">
            <v>Dec</v>
          </cell>
          <cell r="T341" t="str">
            <v>TOTAL</v>
          </cell>
          <cell r="W341" t="str">
            <v>PLAN</v>
          </cell>
          <cell r="Y341" t="str">
            <v>vs PLAN</v>
          </cell>
          <cell r="AA341" t="str">
            <v>FORECAST</v>
          </cell>
          <cell r="AC341" t="str">
            <v>vs FCST</v>
          </cell>
        </row>
        <row r="346">
          <cell r="B346" t="str">
            <v>SUMMARY</v>
          </cell>
          <cell r="C346" t="str">
            <v>Sales</v>
          </cell>
          <cell r="G346">
            <v>17615.625765472796</v>
          </cell>
          <cell r="H346">
            <v>16500.47916699684</v>
          </cell>
          <cell r="I346">
            <v>17193.513836401638</v>
          </cell>
          <cell r="J346">
            <v>13715.594505127352</v>
          </cell>
          <cell r="K346">
            <v>13974.610278422884</v>
          </cell>
          <cell r="L346">
            <v>16225.798324197687</v>
          </cell>
          <cell r="M346">
            <v>8293.9250395132185</v>
          </cell>
          <cell r="N346">
            <v>41347.534079495555</v>
          </cell>
          <cell r="O346">
            <v>21715.74600045308</v>
          </cell>
          <cell r="P346">
            <v>16578.813028416076</v>
          </cell>
          <cell r="Q346">
            <v>16638.065361229776</v>
          </cell>
          <cell r="R346">
            <v>14827.598930480033</v>
          </cell>
          <cell r="T346">
            <v>214627.30431620692</v>
          </cell>
          <cell r="W346">
            <v>272620</v>
          </cell>
          <cell r="Y346">
            <v>-57992.695683793077</v>
          </cell>
          <cell r="AA346">
            <v>100933</v>
          </cell>
          <cell r="AC346">
            <v>113694.30431620692</v>
          </cell>
        </row>
        <row r="347">
          <cell r="C347" t="str">
            <v>Cost of Sales</v>
          </cell>
          <cell r="G347">
            <v>13599.809815183155</v>
          </cell>
          <cell r="H347">
            <v>13031.356025965069</v>
          </cell>
          <cell r="I347">
            <v>13228.857086074111</v>
          </cell>
          <cell r="J347">
            <v>10409.260313208688</v>
          </cell>
          <cell r="K347">
            <v>10684.677586286436</v>
          </cell>
          <cell r="L347">
            <v>12637.887380979566</v>
          </cell>
          <cell r="M347">
            <v>6911.327263257248</v>
          </cell>
          <cell r="N347">
            <v>30425.00760708642</v>
          </cell>
          <cell r="O347">
            <v>16981.053187692392</v>
          </cell>
          <cell r="P347">
            <v>12975.115122631179</v>
          </cell>
          <cell r="Q347">
            <v>12981.32092483365</v>
          </cell>
          <cell r="R347">
            <v>11963.932425320489</v>
          </cell>
          <cell r="T347">
            <v>165829.60473851842</v>
          </cell>
          <cell r="W347">
            <v>211705</v>
          </cell>
          <cell r="Y347">
            <v>45875.395261481579</v>
          </cell>
          <cell r="AA347">
            <v>76994</v>
          </cell>
          <cell r="AC347">
            <v>-88835.604738518421</v>
          </cell>
        </row>
        <row r="350">
          <cell r="C350" t="str">
            <v>Gross Profit</v>
          </cell>
          <cell r="G350">
            <v>4015.815950289641</v>
          </cell>
          <cell r="H350">
            <v>3469.12314103177</v>
          </cell>
          <cell r="I350">
            <v>3964.6567503275269</v>
          </cell>
          <cell r="J350">
            <v>3306.3341919186641</v>
          </cell>
          <cell r="K350">
            <v>3289.9326921364486</v>
          </cell>
          <cell r="L350">
            <v>3587.9109432181217</v>
          </cell>
          <cell r="M350">
            <v>1382.5977762559708</v>
          </cell>
          <cell r="N350">
            <v>10922.526472409136</v>
          </cell>
          <cell r="O350">
            <v>4734.692812760687</v>
          </cell>
          <cell r="P350">
            <v>3603.6979057848966</v>
          </cell>
          <cell r="Q350">
            <v>3656.7444363961267</v>
          </cell>
          <cell r="R350">
            <v>2863.6665051595446</v>
          </cell>
          <cell r="T350">
            <v>48797.699577688531</v>
          </cell>
          <cell r="W350">
            <v>60915</v>
          </cell>
          <cell r="Y350">
            <v>-12117.300422311469</v>
          </cell>
          <cell r="AA350">
            <v>23939</v>
          </cell>
          <cell r="AC350">
            <v>24858.699577688531</v>
          </cell>
        </row>
        <row r="355">
          <cell r="B355" t="str">
            <v>DIRECT COSTS</v>
          </cell>
          <cell r="C355" t="str">
            <v>Motor Shows</v>
          </cell>
          <cell r="G355">
            <v>532.30399999999997</v>
          </cell>
          <cell r="H355">
            <v>609.79499999999996</v>
          </cell>
          <cell r="I355">
            <v>677.14400000000001</v>
          </cell>
          <cell r="J355">
            <v>687.29100000000005</v>
          </cell>
          <cell r="K355">
            <v>764.78399999999999</v>
          </cell>
          <cell r="L355">
            <v>764.78399999999999</v>
          </cell>
          <cell r="M355">
            <v>774.93100000000004</v>
          </cell>
          <cell r="N355">
            <v>842.27700000000004</v>
          </cell>
          <cell r="O355">
            <v>842.27700000000004</v>
          </cell>
          <cell r="P355">
            <v>852.42499999999995</v>
          </cell>
          <cell r="Q355">
            <v>987.11300000000006</v>
          </cell>
          <cell r="R355">
            <v>987.11300000000006</v>
          </cell>
          <cell r="T355">
            <v>9322.2379999999994</v>
          </cell>
          <cell r="W355">
            <v>8806</v>
          </cell>
          <cell r="Y355">
            <v>-516.23799999999937</v>
          </cell>
          <cell r="AA355">
            <v>3521</v>
          </cell>
          <cell r="AC355">
            <v>-5801.2379999999994</v>
          </cell>
        </row>
        <row r="356">
          <cell r="C356" t="str">
            <v>Car Centres</v>
          </cell>
          <cell r="G356">
            <v>693.15499999999997</v>
          </cell>
          <cell r="H356">
            <v>856.923</v>
          </cell>
          <cell r="I356">
            <v>856.923</v>
          </cell>
          <cell r="J356">
            <v>873.24099999999999</v>
          </cell>
          <cell r="K356">
            <v>978.79700000000003</v>
          </cell>
          <cell r="L356">
            <v>1031.5730000000001</v>
          </cell>
          <cell r="M356">
            <v>1042.451</v>
          </cell>
          <cell r="N356">
            <v>1047.8900000000001</v>
          </cell>
          <cell r="O356">
            <v>1364.548</v>
          </cell>
          <cell r="P356">
            <v>1364.548</v>
          </cell>
          <cell r="Q356">
            <v>1555.518</v>
          </cell>
          <cell r="R356">
            <v>1555.518</v>
          </cell>
          <cell r="T356">
            <v>13221.085000000003</v>
          </cell>
          <cell r="W356">
            <v>12803</v>
          </cell>
          <cell r="Y356">
            <v>-418.08500000000276</v>
          </cell>
          <cell r="AA356">
            <v>4261</v>
          </cell>
          <cell r="AC356">
            <v>-8960.0850000000028</v>
          </cell>
        </row>
        <row r="357">
          <cell r="C357" t="str">
            <v>Support Centres with Showrooms</v>
          </cell>
          <cell r="G357">
            <v>191.26</v>
          </cell>
          <cell r="H357">
            <v>207.196</v>
          </cell>
          <cell r="I357">
            <v>207.196</v>
          </cell>
          <cell r="J357">
            <v>207.196</v>
          </cell>
          <cell r="K357">
            <v>223.14</v>
          </cell>
          <cell r="L357">
            <v>223.14</v>
          </cell>
          <cell r="M357">
            <v>223.14</v>
          </cell>
          <cell r="N357">
            <v>223.14</v>
          </cell>
          <cell r="O357">
            <v>223.14</v>
          </cell>
          <cell r="P357">
            <v>223.14</v>
          </cell>
          <cell r="Q357">
            <v>223.14</v>
          </cell>
          <cell r="R357">
            <v>223.14</v>
          </cell>
          <cell r="T357">
            <v>2597.9679999999994</v>
          </cell>
          <cell r="W357">
            <v>1423</v>
          </cell>
          <cell r="Y357">
            <v>-1174.9679999999994</v>
          </cell>
          <cell r="AA357">
            <v>343</v>
          </cell>
          <cell r="AC357">
            <v>-2254.9679999999994</v>
          </cell>
        </row>
        <row r="358">
          <cell r="C358" t="str">
            <v>Other Support Centres</v>
          </cell>
          <cell r="G358">
            <v>558.49099999999999</v>
          </cell>
          <cell r="H358">
            <v>558.49099999999999</v>
          </cell>
          <cell r="I358">
            <v>558.49099999999999</v>
          </cell>
          <cell r="J358">
            <v>558.49099999999999</v>
          </cell>
          <cell r="K358">
            <v>553.99099999999999</v>
          </cell>
          <cell r="L358">
            <v>553.99099999999999</v>
          </cell>
          <cell r="M358">
            <v>553.99099999999999</v>
          </cell>
          <cell r="N358">
            <v>553.99099999999999</v>
          </cell>
          <cell r="O358">
            <v>553.99099999999999</v>
          </cell>
          <cell r="P358">
            <v>553.99099999999999</v>
          </cell>
          <cell r="Q358">
            <v>553.99099999999999</v>
          </cell>
          <cell r="R358">
            <v>553.99099999999999</v>
          </cell>
          <cell r="T358">
            <v>6665.8919999999998</v>
          </cell>
          <cell r="W358">
            <v>6164</v>
          </cell>
          <cell r="Y358">
            <v>-501.89199999999983</v>
          </cell>
          <cell r="AA358">
            <v>4275</v>
          </cell>
          <cell r="AC358">
            <v>-2390.8919999999998</v>
          </cell>
        </row>
        <row r="359">
          <cell r="T359">
            <v>0</v>
          </cell>
          <cell r="W359">
            <v>0</v>
          </cell>
          <cell r="Y359">
            <v>0</v>
          </cell>
          <cell r="AA359">
            <v>0</v>
          </cell>
          <cell r="AC359">
            <v>0</v>
          </cell>
        </row>
        <row r="362">
          <cell r="C362" t="str">
            <v>Total</v>
          </cell>
          <cell r="G362">
            <v>1975.2099999999998</v>
          </cell>
          <cell r="H362">
            <v>2232.4049999999997</v>
          </cell>
          <cell r="I362">
            <v>2299.7539999999999</v>
          </cell>
          <cell r="J362">
            <v>2326.2190000000001</v>
          </cell>
          <cell r="K362">
            <v>2520.712</v>
          </cell>
          <cell r="L362">
            <v>2573.4879999999998</v>
          </cell>
          <cell r="M362">
            <v>2594.5129999999999</v>
          </cell>
          <cell r="N362">
            <v>2667.2980000000002</v>
          </cell>
          <cell r="O362">
            <v>2983.9559999999997</v>
          </cell>
          <cell r="P362">
            <v>2994.1039999999998</v>
          </cell>
          <cell r="Q362">
            <v>3319.7620000000002</v>
          </cell>
          <cell r="R362">
            <v>3319.7620000000002</v>
          </cell>
          <cell r="T362">
            <v>31807.182999999994</v>
          </cell>
          <cell r="W362">
            <v>29196</v>
          </cell>
          <cell r="Y362">
            <v>-2611.1829999999936</v>
          </cell>
          <cell r="AA362">
            <v>12400</v>
          </cell>
          <cell r="AC362">
            <v>-19407.182999999994</v>
          </cell>
        </row>
        <row r="366">
          <cell r="B366" t="str">
            <v>ADVERTISING</v>
          </cell>
          <cell r="G366">
            <v>3532.8989999999999</v>
          </cell>
          <cell r="H366">
            <v>1431.8779999999999</v>
          </cell>
          <cell r="I366">
            <v>2972.0129999999999</v>
          </cell>
          <cell r="J366">
            <v>2394.915</v>
          </cell>
          <cell r="K366">
            <v>2284.8690000000001</v>
          </cell>
          <cell r="L366">
            <v>2150.866</v>
          </cell>
          <cell r="M366">
            <v>1700.373</v>
          </cell>
          <cell r="N366">
            <v>1693.624</v>
          </cell>
          <cell r="O366">
            <v>1395.2280000000001</v>
          </cell>
          <cell r="P366">
            <v>1941.239</v>
          </cell>
          <cell r="Q366">
            <v>741.68799999999999</v>
          </cell>
          <cell r="R366">
            <v>760.40800000000002</v>
          </cell>
          <cell r="T366">
            <v>23000</v>
          </cell>
          <cell r="W366">
            <v>1387</v>
          </cell>
          <cell r="Y366">
            <v>-21613</v>
          </cell>
          <cell r="AA366">
            <v>862</v>
          </cell>
          <cell r="AC366">
            <v>-22138</v>
          </cell>
        </row>
        <row r="367">
          <cell r="B367" t="str">
            <v>/MARKETING</v>
          </cell>
        </row>
        <row r="371">
          <cell r="B371" t="str">
            <v>CENTRAL</v>
          </cell>
          <cell r="C371" t="str">
            <v>Commercial Operations</v>
          </cell>
          <cell r="G371">
            <v>149.99565139439119</v>
          </cell>
          <cell r="H371">
            <v>156.0335340060368</v>
          </cell>
          <cell r="I371">
            <v>156.0335340060368</v>
          </cell>
          <cell r="J371">
            <v>156.0335340060368</v>
          </cell>
          <cell r="K371">
            <v>156.0335340060368</v>
          </cell>
          <cell r="L371">
            <v>159.22957645298561</v>
          </cell>
          <cell r="M371">
            <v>159.22957645298561</v>
          </cell>
          <cell r="N371">
            <v>165.82759005725319</v>
          </cell>
          <cell r="O371">
            <v>165.82759005725319</v>
          </cell>
          <cell r="P371">
            <v>165.82759005725319</v>
          </cell>
          <cell r="Q371">
            <v>165.82759005725319</v>
          </cell>
          <cell r="R371">
            <v>167.2996994464774</v>
          </cell>
          <cell r="T371">
            <v>1923.1990000000001</v>
          </cell>
          <cell r="W371">
            <v>1387</v>
          </cell>
          <cell r="Y371">
            <v>-536.19900000000007</v>
          </cell>
          <cell r="AA371">
            <v>862</v>
          </cell>
          <cell r="AC371">
            <v>-1061.1990000000001</v>
          </cell>
        </row>
        <row r="372">
          <cell r="B372" t="str">
            <v>OVERHEADS</v>
          </cell>
          <cell r="C372" t="str">
            <v>Customer Operations</v>
          </cell>
          <cell r="G372">
            <v>257.96558333333337</v>
          </cell>
          <cell r="H372">
            <v>257.96558333333337</v>
          </cell>
          <cell r="I372">
            <v>257.96558333333337</v>
          </cell>
          <cell r="J372">
            <v>257.96558333333337</v>
          </cell>
          <cell r="K372">
            <v>257.96558333333337</v>
          </cell>
          <cell r="L372">
            <v>257.96558333333337</v>
          </cell>
          <cell r="M372">
            <v>257.96558333333337</v>
          </cell>
          <cell r="N372">
            <v>257.96558333333337</v>
          </cell>
          <cell r="O372">
            <v>257.96558333333337</v>
          </cell>
          <cell r="P372">
            <v>257.96558333333337</v>
          </cell>
          <cell r="Q372">
            <v>257.96558333333337</v>
          </cell>
          <cell r="R372">
            <v>257.96558333333337</v>
          </cell>
          <cell r="T372">
            <v>3095.5870000000014</v>
          </cell>
          <cell r="W372">
            <v>58</v>
          </cell>
          <cell r="Y372">
            <v>-3037.5870000000014</v>
          </cell>
          <cell r="AA372">
            <v>553</v>
          </cell>
          <cell r="AC372">
            <v>-2542.5870000000014</v>
          </cell>
        </row>
        <row r="373">
          <cell r="C373" t="str">
            <v>Finance</v>
          </cell>
          <cell r="G373">
            <v>94.419000000000025</v>
          </cell>
          <cell r="H373">
            <v>94.419000000000025</v>
          </cell>
          <cell r="I373">
            <v>94.419000000000025</v>
          </cell>
          <cell r="J373">
            <v>94.419000000000025</v>
          </cell>
          <cell r="K373">
            <v>94.419000000000025</v>
          </cell>
          <cell r="L373">
            <v>94.419000000000025</v>
          </cell>
          <cell r="M373">
            <v>94.419000000000025</v>
          </cell>
          <cell r="N373">
            <v>94.419000000000025</v>
          </cell>
          <cell r="O373">
            <v>94.419000000000025</v>
          </cell>
          <cell r="P373">
            <v>94.419000000000025</v>
          </cell>
          <cell r="Q373">
            <v>94.419000000000025</v>
          </cell>
          <cell r="R373">
            <v>94.419000000000025</v>
          </cell>
          <cell r="T373">
            <v>1133.0280000000002</v>
          </cell>
          <cell r="W373">
            <v>1133</v>
          </cell>
          <cell r="Y373">
            <v>-2.8000000000247383E-2</v>
          </cell>
          <cell r="AA373">
            <v>2838</v>
          </cell>
          <cell r="AC373">
            <v>1704.9719999999998</v>
          </cell>
        </row>
        <row r="374">
          <cell r="C374" t="str">
            <v>General Management</v>
          </cell>
          <cell r="G374">
            <v>278.97280555555557</v>
          </cell>
          <cell r="H374">
            <v>280.29291666666666</v>
          </cell>
          <cell r="I374">
            <v>282.51591666666661</v>
          </cell>
          <cell r="J374">
            <v>285.82191666666665</v>
          </cell>
          <cell r="K374">
            <v>289.01691666666665</v>
          </cell>
          <cell r="L374">
            <v>291.89258333333333</v>
          </cell>
          <cell r="M374">
            <v>294.45458333333329</v>
          </cell>
          <cell r="N374">
            <v>295.41358333333329</v>
          </cell>
          <cell r="O374">
            <v>295.83058333333332</v>
          </cell>
          <cell r="P374">
            <v>296.2475833333333</v>
          </cell>
          <cell r="Q374">
            <v>296.66458333333333</v>
          </cell>
          <cell r="R374">
            <v>297.0815833333333</v>
          </cell>
          <cell r="T374">
            <v>3484.2055555555553</v>
          </cell>
          <cell r="W374">
            <v>3485</v>
          </cell>
          <cell r="Y374">
            <v>0.79444444444470719</v>
          </cell>
          <cell r="AA374">
            <v>1402</v>
          </cell>
          <cell r="AC374">
            <v>-2082.2055555555553</v>
          </cell>
        </row>
        <row r="375">
          <cell r="C375" t="str">
            <v>Information Systems</v>
          </cell>
          <cell r="G375">
            <v>120.70666666666666</v>
          </cell>
          <cell r="H375">
            <v>120.70666666666666</v>
          </cell>
          <cell r="I375">
            <v>120.70666666666666</v>
          </cell>
          <cell r="J375">
            <v>120.70666666666666</v>
          </cell>
          <cell r="K375">
            <v>120.70666666666666</v>
          </cell>
          <cell r="L375">
            <v>120.70666666666666</v>
          </cell>
          <cell r="M375">
            <v>120.70666666666666</v>
          </cell>
          <cell r="N375">
            <v>120.70666666666666</v>
          </cell>
          <cell r="O375">
            <v>120.70666666666666</v>
          </cell>
          <cell r="P375">
            <v>120.70666666666666</v>
          </cell>
          <cell r="Q375">
            <v>120.70666666666666</v>
          </cell>
          <cell r="R375">
            <v>120.70666666666666</v>
          </cell>
          <cell r="T375">
            <v>1448.4800000000002</v>
          </cell>
          <cell r="W375">
            <v>1448</v>
          </cell>
          <cell r="Y375">
            <v>-0.48000000000024556</v>
          </cell>
          <cell r="AA375">
            <v>621</v>
          </cell>
          <cell r="AC375">
            <v>-827.48000000000025</v>
          </cell>
        </row>
        <row r="376">
          <cell r="C376" t="str">
            <v>Marketing</v>
          </cell>
          <cell r="G376">
            <v>56.5</v>
          </cell>
          <cell r="H376">
            <v>56.5</v>
          </cell>
          <cell r="I376">
            <v>56.5</v>
          </cell>
          <cell r="J376">
            <v>56.5</v>
          </cell>
          <cell r="K376">
            <v>56.5</v>
          </cell>
          <cell r="L376">
            <v>56.5</v>
          </cell>
          <cell r="M376">
            <v>56.5</v>
          </cell>
          <cell r="N376">
            <v>56.5</v>
          </cell>
          <cell r="O376">
            <v>56.5</v>
          </cell>
          <cell r="P376">
            <v>56.5</v>
          </cell>
          <cell r="Q376">
            <v>56.5</v>
          </cell>
          <cell r="R376">
            <v>56.5</v>
          </cell>
          <cell r="T376">
            <v>678</v>
          </cell>
          <cell r="W376">
            <v>678</v>
          </cell>
          <cell r="Y376">
            <v>0</v>
          </cell>
          <cell r="AA376">
            <v>1314</v>
          </cell>
          <cell r="AC376">
            <v>636</v>
          </cell>
        </row>
        <row r="377">
          <cell r="C377" t="str">
            <v>Facilities</v>
          </cell>
          <cell r="G377">
            <v>135.24999999999997</v>
          </cell>
          <cell r="H377">
            <v>135.24999999999997</v>
          </cell>
          <cell r="I377">
            <v>135.24999999999997</v>
          </cell>
          <cell r="J377">
            <v>135.24999999999997</v>
          </cell>
          <cell r="K377">
            <v>135.24999999999997</v>
          </cell>
          <cell r="L377">
            <v>135.24999999999997</v>
          </cell>
          <cell r="M377">
            <v>135.24999999999997</v>
          </cell>
          <cell r="N377">
            <v>135.24999999999997</v>
          </cell>
          <cell r="O377">
            <v>135.24999999999997</v>
          </cell>
          <cell r="P377">
            <v>135.24999999999997</v>
          </cell>
          <cell r="Q377">
            <v>135.24999999999997</v>
          </cell>
          <cell r="R377">
            <v>135.24999999999997</v>
          </cell>
          <cell r="T377">
            <v>1622.9999999999998</v>
          </cell>
          <cell r="W377">
            <v>1623</v>
          </cell>
          <cell r="Y377">
            <v>2.2737367544323206E-13</v>
          </cell>
          <cell r="AA377">
            <v>1002</v>
          </cell>
          <cell r="AC377">
            <v>-620.99999999999977</v>
          </cell>
        </row>
        <row r="378">
          <cell r="C378" t="str">
            <v>Human Resources</v>
          </cell>
          <cell r="G378">
            <v>118.04033333333331</v>
          </cell>
          <cell r="H378">
            <v>118.04033333333331</v>
          </cell>
          <cell r="I378">
            <v>118.04033333333331</v>
          </cell>
          <cell r="J378">
            <v>118.04033333333331</v>
          </cell>
          <cell r="K378">
            <v>118.04033333333331</v>
          </cell>
          <cell r="L378">
            <v>118.04033333333331</v>
          </cell>
          <cell r="M378">
            <v>118.04033333333331</v>
          </cell>
          <cell r="N378">
            <v>118.04033333333331</v>
          </cell>
          <cell r="O378">
            <v>118.04033333333331</v>
          </cell>
          <cell r="P378">
            <v>118.04033333333331</v>
          </cell>
          <cell r="Q378">
            <v>118.04033333333331</v>
          </cell>
          <cell r="R378">
            <v>118.04033333333331</v>
          </cell>
          <cell r="T378">
            <v>1416.4840000000002</v>
          </cell>
          <cell r="W378">
            <v>1416</v>
          </cell>
          <cell r="Y378">
            <v>-0.48400000000015098</v>
          </cell>
          <cell r="AA378">
            <v>279</v>
          </cell>
          <cell r="AC378">
            <v>-1137.4840000000002</v>
          </cell>
        </row>
        <row r="379">
          <cell r="C379" t="str">
            <v>Start Up Costs</v>
          </cell>
          <cell r="G379">
            <v>0</v>
          </cell>
          <cell r="H379">
            <v>0</v>
          </cell>
          <cell r="I379">
            <v>0</v>
          </cell>
          <cell r="J379">
            <v>0</v>
          </cell>
          <cell r="K379">
            <v>0</v>
          </cell>
          <cell r="L379">
            <v>0</v>
          </cell>
          <cell r="M379">
            <v>0</v>
          </cell>
          <cell r="N379">
            <v>0</v>
          </cell>
          <cell r="O379">
            <v>0</v>
          </cell>
          <cell r="P379">
            <v>0</v>
          </cell>
          <cell r="Q379">
            <v>0</v>
          </cell>
          <cell r="R379">
            <v>0</v>
          </cell>
          <cell r="T379">
            <v>0</v>
          </cell>
          <cell r="W379">
            <v>0</v>
          </cell>
          <cell r="Y379">
            <v>0</v>
          </cell>
          <cell r="AA379">
            <v>0</v>
          </cell>
          <cell r="AC379">
            <v>0</v>
          </cell>
        </row>
        <row r="382">
          <cell r="C382" t="str">
            <v>Total</v>
          </cell>
          <cell r="G382">
            <v>1211.8500402832801</v>
          </cell>
          <cell r="H382">
            <v>1219.208034006037</v>
          </cell>
          <cell r="I382">
            <v>1221.431034006037</v>
          </cell>
          <cell r="J382">
            <v>1224.737034006037</v>
          </cell>
          <cell r="K382">
            <v>1227.9320340060369</v>
          </cell>
          <cell r="L382">
            <v>1234.0037431196524</v>
          </cell>
          <cell r="M382">
            <v>1236.5657431196523</v>
          </cell>
          <cell r="N382">
            <v>1244.12275672392</v>
          </cell>
          <cell r="O382">
            <v>1244.5397567239199</v>
          </cell>
          <cell r="P382">
            <v>1244.9567567239199</v>
          </cell>
          <cell r="Q382">
            <v>1245.37375672392</v>
          </cell>
          <cell r="R382">
            <v>1247.2628661131441</v>
          </cell>
          <cell r="T382">
            <v>14801.983555555556</v>
          </cell>
          <cell r="W382">
            <v>11228</v>
          </cell>
          <cell r="Y382">
            <v>-3573.9835555555564</v>
          </cell>
          <cell r="AA382">
            <v>8871</v>
          </cell>
          <cell r="AC382">
            <v>-5930.9835555555564</v>
          </cell>
        </row>
        <row r="386">
          <cell r="B386" t="str">
            <v>NET PROFIT</v>
          </cell>
          <cell r="C386" t="str">
            <v>Before Interest</v>
          </cell>
          <cell r="G386">
            <v>-2704.1430899936386</v>
          </cell>
          <cell r="H386">
            <v>-1414.3678929742666</v>
          </cell>
          <cell r="I386">
            <v>-2528.5412836785099</v>
          </cell>
          <cell r="J386">
            <v>-2639.5368420873729</v>
          </cell>
          <cell r="K386">
            <v>-2743.5803418695887</v>
          </cell>
          <cell r="L386">
            <v>-2370.4467999015305</v>
          </cell>
          <cell r="M386">
            <v>-4148.8539668636813</v>
          </cell>
          <cell r="N386">
            <v>5317.481715685215</v>
          </cell>
          <cell r="O386">
            <v>-889.03094396323263</v>
          </cell>
          <cell r="P386">
            <v>-2576.6018509390233</v>
          </cell>
          <cell r="Q386">
            <v>-1650.0793203277935</v>
          </cell>
          <cell r="R386">
            <v>-2463.7663609535994</v>
          </cell>
          <cell r="T386">
            <v>-20811.466977867021</v>
          </cell>
          <cell r="W386">
            <v>20491</v>
          </cell>
          <cell r="Y386">
            <v>-41302.466977867021</v>
          </cell>
          <cell r="Z386">
            <v>0</v>
          </cell>
          <cell r="AA386">
            <v>2668</v>
          </cell>
          <cell r="AB386">
            <v>0</v>
          </cell>
          <cell r="AC386">
            <v>-23479.466977867021</v>
          </cell>
        </row>
        <row r="387">
          <cell r="C387" t="str">
            <v>Interest Charges - Daewoo Creditor</v>
          </cell>
          <cell r="G387">
            <v>-787.64414959865496</v>
          </cell>
          <cell r="H387">
            <v>-774.60439491323837</v>
          </cell>
          <cell r="I387">
            <v>-672.85188145698851</v>
          </cell>
          <cell r="J387">
            <v>-812.93853256115494</v>
          </cell>
          <cell r="K387">
            <v>-837.63962815907166</v>
          </cell>
          <cell r="L387">
            <v>-804.07365191948838</v>
          </cell>
          <cell r="M387">
            <v>-637.72469747346508</v>
          </cell>
          <cell r="N387">
            <v>-578.67698787263203</v>
          </cell>
          <cell r="O387">
            <v>-645.39227793619284</v>
          </cell>
          <cell r="P387">
            <v>-504.66333706507646</v>
          </cell>
          <cell r="Q387">
            <v>-544.64803164400178</v>
          </cell>
          <cell r="R387">
            <v>-585.42992895283328</v>
          </cell>
          <cell r="T387">
            <v>-8186.2874995527982</v>
          </cell>
          <cell r="W387">
            <v>-6139</v>
          </cell>
          <cell r="Y387">
            <v>-2047.2874995527982</v>
          </cell>
          <cell r="AA387">
            <v>-3736</v>
          </cell>
          <cell r="AC387">
            <v>-4450.2874995527982</v>
          </cell>
        </row>
        <row r="388">
          <cell r="C388" t="str">
            <v>Interest Charges - External Borrowings</v>
          </cell>
          <cell r="G388">
            <v>-207.08692166993896</v>
          </cell>
          <cell r="H388">
            <v>-199.0217928686001</v>
          </cell>
          <cell r="I388">
            <v>-229.37108946233582</v>
          </cell>
          <cell r="J388">
            <v>-235.98650497721758</v>
          </cell>
          <cell r="K388">
            <v>-232.75942361482214</v>
          </cell>
          <cell r="L388">
            <v>-316.7237153767536</v>
          </cell>
          <cell r="M388">
            <v>-342.61856117730815</v>
          </cell>
          <cell r="N388">
            <v>-255.46039936044218</v>
          </cell>
          <cell r="O388">
            <v>-256.20254121133007</v>
          </cell>
          <cell r="P388">
            <v>-431.5347396059945</v>
          </cell>
          <cell r="Q388">
            <v>-532.43656199178872</v>
          </cell>
          <cell r="R388">
            <v>-629.96047177094306</v>
          </cell>
          <cell r="T388">
            <v>-3869.1627230874751</v>
          </cell>
          <cell r="W388">
            <v>-5240</v>
          </cell>
          <cell r="Y388">
            <v>-1370.8372769125249</v>
          </cell>
          <cell r="AA388">
            <v>-3290</v>
          </cell>
          <cell r="AC388">
            <v>579.16272308747511</v>
          </cell>
        </row>
        <row r="389">
          <cell r="C389" t="str">
            <v>Interest Received - Cash on Deposit</v>
          </cell>
          <cell r="G389">
            <v>0</v>
          </cell>
          <cell r="H389">
            <v>0</v>
          </cell>
          <cell r="I389">
            <v>0</v>
          </cell>
          <cell r="J389">
            <v>0</v>
          </cell>
          <cell r="K389">
            <v>0</v>
          </cell>
          <cell r="L389">
            <v>0</v>
          </cell>
          <cell r="M389">
            <v>0</v>
          </cell>
          <cell r="N389">
            <v>0</v>
          </cell>
          <cell r="O389">
            <v>0</v>
          </cell>
          <cell r="P389">
            <v>0</v>
          </cell>
          <cell r="Q389">
            <v>0</v>
          </cell>
          <cell r="R389">
            <v>0</v>
          </cell>
          <cell r="T389">
            <v>0</v>
          </cell>
          <cell r="W389">
            <v>0</v>
          </cell>
          <cell r="Y389">
            <v>0</v>
          </cell>
          <cell r="AA389">
            <v>0</v>
          </cell>
          <cell r="AC389">
            <v>0</v>
          </cell>
        </row>
        <row r="390">
          <cell r="C390" t="str">
            <v>Marketing Support</v>
          </cell>
          <cell r="G390">
            <v>0</v>
          </cell>
          <cell r="H390">
            <v>0</v>
          </cell>
          <cell r="I390">
            <v>0</v>
          </cell>
          <cell r="J390">
            <v>0</v>
          </cell>
          <cell r="K390">
            <v>0</v>
          </cell>
          <cell r="L390">
            <v>0</v>
          </cell>
          <cell r="M390">
            <v>0</v>
          </cell>
          <cell r="N390">
            <v>0</v>
          </cell>
          <cell r="O390">
            <v>0</v>
          </cell>
          <cell r="P390">
            <v>0</v>
          </cell>
          <cell r="Q390">
            <v>0</v>
          </cell>
          <cell r="R390">
            <v>0</v>
          </cell>
          <cell r="T390">
            <v>0</v>
          </cell>
          <cell r="W390">
            <v>0</v>
          </cell>
          <cell r="Y390">
            <v>0</v>
          </cell>
          <cell r="AA390">
            <v>9959</v>
          </cell>
          <cell r="AC390">
            <v>-9959</v>
          </cell>
        </row>
        <row r="393">
          <cell r="C393" t="str">
            <v>After Interest</v>
          </cell>
          <cell r="G393">
            <v>-3698.8741612622325</v>
          </cell>
          <cell r="H393">
            <v>-2387.9940807561052</v>
          </cell>
          <cell r="I393">
            <v>-3430.7642545978342</v>
          </cell>
          <cell r="J393">
            <v>-3688.461879625745</v>
          </cell>
          <cell r="K393">
            <v>-3813.9793936434821</v>
          </cell>
          <cell r="L393">
            <v>-3491.2441671977726</v>
          </cell>
          <cell r="M393">
            <v>-5129.1972255144547</v>
          </cell>
          <cell r="N393">
            <v>4483.3443284521409</v>
          </cell>
          <cell r="O393">
            <v>-1790.6257631107555</v>
          </cell>
          <cell r="P393">
            <v>-3512.7999276100945</v>
          </cell>
          <cell r="Q393">
            <v>-2727.1639139635845</v>
          </cell>
          <cell r="R393">
            <v>-3679.1567616773759</v>
          </cell>
          <cell r="T393">
            <v>-32866.917200507298</v>
          </cell>
          <cell r="W393">
            <v>9112</v>
          </cell>
          <cell r="Y393">
            <v>-41978.917200507298</v>
          </cell>
          <cell r="AA393">
            <v>5601</v>
          </cell>
          <cell r="AC393">
            <v>-38467.917200507298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3 Yrs"/>
      <sheetName val="60 - 100K"/>
      <sheetName val="100k"/>
      <sheetName val="Costing"/>
      <sheetName val="Retail Value"/>
      <sheetName val="Lookup"/>
      <sheetName val="Mileage"/>
      <sheetName val="Summary"/>
      <sheetName val="Sensitivity 2 Yrs "/>
      <sheetName val="Sensitivity 1 Yr "/>
      <sheetName val="dbase"/>
      <sheetName val="Pivot table1"/>
      <sheetName val="Sum Accg Format"/>
      <sheetName val="HCCE01"/>
      <sheetName val="Financial Statements"/>
      <sheetName val="#REF"/>
      <sheetName val="A-A"/>
      <sheetName val="DATA"/>
      <sheetName val="대외공문"/>
      <sheetName val="2.대외공문"/>
      <sheetName val="계산정보"/>
      <sheetName val="Sensitivity_3_Yrs"/>
      <sheetName val="60_-_100K"/>
      <sheetName val="Retail_Value"/>
      <sheetName val="Sensitivity_2_Yrs_"/>
      <sheetName val="Sensitivity_1_Yr_"/>
      <sheetName val="Pivot_table1"/>
      <sheetName val="Sum_Accg_Format"/>
      <sheetName val="Financial_Statements"/>
      <sheetName val="annual tables"/>
      <sheetName val="WEOQ6"/>
      <sheetName val="WEOQ7"/>
      <sheetName val="WEOQ5"/>
      <sheetName val="annual raw data"/>
      <sheetName val="quarterly raw data"/>
      <sheetName val="quarterly macroflow"/>
      <sheetName val="index"/>
      <sheetName val="SR VUL"/>
      <sheetName val="Rev"/>
      <sheetName val="전체실적"/>
      <sheetName val="효율계획(당월)"/>
      <sheetName val="일반경비"/>
      <sheetName val="TOTAL"/>
      <sheetName val="SPJUNWAR"/>
      <sheetName val="월별 실적 및 분석"/>
      <sheetName val="Macro2"/>
      <sheetName val="Macro4"/>
      <sheetName val="BAL"/>
      <sheetName val="date"/>
      <sheetName val="tit"/>
      <sheetName val="ж а м и"/>
      <sheetName val="GC-SPCR_MEFP1986(Fuente)"/>
      <sheetName val="Output data"/>
    </sheetNames>
    <sheetDataSet>
      <sheetData sheetId="0" refreshError="1">
        <row r="5">
          <cell r="A5" t="str">
            <v>NEXIA</v>
          </cell>
        </row>
        <row r="7">
          <cell r="C7" t="str">
            <v>Car Centre</v>
          </cell>
          <cell r="D7" t="str">
            <v>Halfords</v>
          </cell>
          <cell r="E7" t="str">
            <v xml:space="preserve">Car Centre </v>
          </cell>
          <cell r="F7" t="str">
            <v>Halfords</v>
          </cell>
          <cell r="G7" t="str">
            <v>weighted</v>
          </cell>
          <cell r="I7" t="str">
            <v>3 Yr Mileage</v>
          </cell>
        </row>
        <row r="8">
          <cell r="A8" t="str">
            <v>Labour</v>
          </cell>
          <cell r="C8">
            <v>10</v>
          </cell>
          <cell r="D8">
            <v>35</v>
          </cell>
          <cell r="E8">
            <v>0.4</v>
          </cell>
          <cell r="F8">
            <v>0.6</v>
          </cell>
        </row>
        <row r="9">
          <cell r="A9" t="str">
            <v>ALL THREE YEARS OF COST</v>
          </cell>
        </row>
        <row r="10">
          <cell r="A10" t="str">
            <v>Mileage p.a</v>
          </cell>
        </row>
        <row r="11">
          <cell r="A11">
            <v>1000</v>
          </cell>
          <cell r="C11">
            <v>30.005380000000002</v>
          </cell>
          <cell r="D11">
            <v>74.591293999999991</v>
          </cell>
          <cell r="E11">
            <v>12.002152000000002</v>
          </cell>
          <cell r="F11">
            <v>44.75477639999999</v>
          </cell>
          <cell r="G11">
            <v>56.756928399999993</v>
          </cell>
          <cell r="I11">
            <v>20000</v>
          </cell>
        </row>
        <row r="12">
          <cell r="A12">
            <v>2000</v>
          </cell>
          <cell r="C12">
            <v>30.005380000000002</v>
          </cell>
          <cell r="D12">
            <v>74.591293999999991</v>
          </cell>
          <cell r="E12">
            <v>12.002152000000002</v>
          </cell>
          <cell r="F12">
            <v>44.75477639999999</v>
          </cell>
          <cell r="G12">
            <v>56.756928399999993</v>
          </cell>
        </row>
        <row r="13">
          <cell r="A13">
            <v>3000</v>
          </cell>
          <cell r="C13">
            <v>30.005380000000002</v>
          </cell>
          <cell r="D13">
            <v>74.591293999999991</v>
          </cell>
          <cell r="E13">
            <v>12.002152000000002</v>
          </cell>
          <cell r="F13">
            <v>44.75477639999999</v>
          </cell>
          <cell r="G13">
            <v>56.756928399999993</v>
          </cell>
        </row>
        <row r="14">
          <cell r="A14">
            <v>4000</v>
          </cell>
          <cell r="C14">
            <v>59.245040000000003</v>
          </cell>
          <cell r="D14">
            <v>144.31245200000001</v>
          </cell>
          <cell r="E14">
            <v>23.698016000000003</v>
          </cell>
          <cell r="F14">
            <v>86.587471199999996</v>
          </cell>
          <cell r="G14">
            <v>110.28548720000001</v>
          </cell>
          <cell r="I14">
            <v>20000</v>
          </cell>
        </row>
        <row r="15">
          <cell r="A15">
            <v>5000</v>
          </cell>
          <cell r="C15">
            <v>59.245040000000003</v>
          </cell>
          <cell r="D15">
            <v>144.31245200000001</v>
          </cell>
          <cell r="E15">
            <v>23.698016000000003</v>
          </cell>
          <cell r="F15">
            <v>86.587471199999996</v>
          </cell>
          <cell r="G15">
            <v>110.28548720000001</v>
          </cell>
        </row>
        <row r="16">
          <cell r="A16">
            <v>6000</v>
          </cell>
          <cell r="C16">
            <v>59.245040000000003</v>
          </cell>
          <cell r="D16">
            <v>144.31245200000001</v>
          </cell>
          <cell r="E16">
            <v>23.698016000000003</v>
          </cell>
          <cell r="F16">
            <v>86.587471199999996</v>
          </cell>
          <cell r="G16">
            <v>110.28548720000001</v>
          </cell>
        </row>
        <row r="17">
          <cell r="A17">
            <v>7000</v>
          </cell>
          <cell r="C17">
            <v>128.72282000000001</v>
          </cell>
          <cell r="D17">
            <v>302.21306600000003</v>
          </cell>
          <cell r="E17">
            <v>51.489128000000008</v>
          </cell>
          <cell r="F17">
            <v>181.3278396</v>
          </cell>
          <cell r="G17">
            <v>232.8169676</v>
          </cell>
          <cell r="I17">
            <v>20000</v>
          </cell>
        </row>
        <row r="18">
          <cell r="A18">
            <v>8000</v>
          </cell>
          <cell r="C18">
            <v>128.72282000000001</v>
          </cell>
          <cell r="D18">
            <v>302.21306600000003</v>
          </cell>
          <cell r="E18">
            <v>51.489128000000008</v>
          </cell>
          <cell r="F18">
            <v>181.3278396</v>
          </cell>
          <cell r="G18">
            <v>232.8169676</v>
          </cell>
        </row>
        <row r="19">
          <cell r="A19">
            <v>9000</v>
          </cell>
          <cell r="C19">
            <v>128.72282000000001</v>
          </cell>
          <cell r="D19">
            <v>302.21306600000003</v>
          </cell>
          <cell r="E19">
            <v>51.489128000000008</v>
          </cell>
          <cell r="F19">
            <v>181.3278396</v>
          </cell>
          <cell r="G19">
            <v>232.8169676</v>
          </cell>
        </row>
        <row r="20">
          <cell r="A20">
            <v>10000</v>
          </cell>
          <cell r="C20">
            <v>206.82875999999999</v>
          </cell>
          <cell r="D20">
            <v>462.29708799999997</v>
          </cell>
          <cell r="E20">
            <v>82.731504000000001</v>
          </cell>
          <cell r="F20">
            <v>277.37825279999998</v>
          </cell>
          <cell r="G20">
            <v>360.10975680000001</v>
          </cell>
          <cell r="I20">
            <v>30000</v>
          </cell>
        </row>
        <row r="21">
          <cell r="A21">
            <v>11000</v>
          </cell>
          <cell r="C21">
            <v>206.82875999999999</v>
          </cell>
          <cell r="D21">
            <v>462.29708799999997</v>
          </cell>
          <cell r="E21">
            <v>82.731504000000001</v>
          </cell>
          <cell r="F21">
            <v>277.37825279999998</v>
          </cell>
          <cell r="G21">
            <v>360.10975680000001</v>
          </cell>
        </row>
        <row r="22">
          <cell r="A22">
            <v>12000</v>
          </cell>
          <cell r="C22">
            <v>206.82875999999999</v>
          </cell>
          <cell r="D22">
            <v>462.29708799999997</v>
          </cell>
          <cell r="E22">
            <v>82.731504000000001</v>
          </cell>
          <cell r="F22">
            <v>277.37825279999998</v>
          </cell>
          <cell r="G22">
            <v>360.10975680000001</v>
          </cell>
        </row>
        <row r="23">
          <cell r="A23">
            <v>13000</v>
          </cell>
          <cell r="C23">
            <v>206.82875999999999</v>
          </cell>
          <cell r="D23">
            <v>462.29708799999997</v>
          </cell>
          <cell r="E23">
            <v>82.731504000000001</v>
          </cell>
          <cell r="F23">
            <v>277.37825279999998</v>
          </cell>
          <cell r="G23">
            <v>360.10975680000001</v>
          </cell>
        </row>
        <row r="24">
          <cell r="A24">
            <v>14000</v>
          </cell>
          <cell r="C24">
            <v>274.24564000000004</v>
          </cell>
          <cell r="D24">
            <v>607.94883200000004</v>
          </cell>
          <cell r="E24">
            <v>109.69825600000001</v>
          </cell>
          <cell r="F24">
            <v>364.76929920000003</v>
          </cell>
          <cell r="G24">
            <v>474.46755520000005</v>
          </cell>
          <cell r="I24">
            <v>40000</v>
          </cell>
        </row>
        <row r="25">
          <cell r="A25">
            <v>15000</v>
          </cell>
          <cell r="C25">
            <v>274.24564000000004</v>
          </cell>
          <cell r="D25">
            <v>607.94883200000004</v>
          </cell>
          <cell r="E25">
            <v>109.69825600000001</v>
          </cell>
          <cell r="F25">
            <v>364.76929920000003</v>
          </cell>
          <cell r="G25">
            <v>474.46755520000005</v>
          </cell>
        </row>
        <row r="26">
          <cell r="A26">
            <v>16000</v>
          </cell>
          <cell r="C26">
            <v>274.24564000000004</v>
          </cell>
          <cell r="D26">
            <v>607.94883200000004</v>
          </cell>
          <cell r="E26">
            <v>109.69825600000001</v>
          </cell>
          <cell r="F26">
            <v>364.76929920000003</v>
          </cell>
          <cell r="G26">
            <v>474.46755520000005</v>
          </cell>
        </row>
        <row r="27">
          <cell r="A27">
            <v>17000</v>
          </cell>
          <cell r="C27">
            <v>336.70864000000006</v>
          </cell>
          <cell r="D27">
            <v>742.864732</v>
          </cell>
          <cell r="E27">
            <v>134.68345600000004</v>
          </cell>
          <cell r="F27">
            <v>445.71883919999999</v>
          </cell>
          <cell r="G27">
            <v>580.40229520000003</v>
          </cell>
          <cell r="I27">
            <v>50000</v>
          </cell>
        </row>
        <row r="28">
          <cell r="A28">
            <v>18000</v>
          </cell>
          <cell r="C28">
            <v>336.70864000000006</v>
          </cell>
          <cell r="D28">
            <v>742.864732</v>
          </cell>
          <cell r="E28">
            <v>134.68345600000004</v>
          </cell>
          <cell r="F28">
            <v>445.71883919999999</v>
          </cell>
          <cell r="G28">
            <v>580.40229520000003</v>
          </cell>
        </row>
        <row r="29">
          <cell r="A29">
            <v>19000</v>
          </cell>
          <cell r="C29">
            <v>336.70864000000006</v>
          </cell>
          <cell r="D29">
            <v>742.864732</v>
          </cell>
          <cell r="E29">
            <v>134.68345600000004</v>
          </cell>
          <cell r="F29">
            <v>445.71883919999999</v>
          </cell>
          <cell r="G29">
            <v>580.40229520000003</v>
          </cell>
        </row>
        <row r="30">
          <cell r="A30">
            <v>20000</v>
          </cell>
          <cell r="C30">
            <v>371.03664000000003</v>
          </cell>
          <cell r="D30">
            <v>832.13673200000005</v>
          </cell>
          <cell r="E30">
            <v>148.41465600000001</v>
          </cell>
          <cell r="F30">
            <v>499.28203919999999</v>
          </cell>
          <cell r="G30">
            <v>647.69669520000002</v>
          </cell>
          <cell r="I30">
            <v>60000</v>
          </cell>
        </row>
        <row r="32">
          <cell r="A32" t="str">
            <v>ESPERO</v>
          </cell>
        </row>
        <row r="34">
          <cell r="A34" t="str">
            <v>Mileage p.a</v>
          </cell>
          <cell r="C34" t="str">
            <v>Car Centre</v>
          </cell>
          <cell r="D34" t="str">
            <v>Halfords</v>
          </cell>
          <cell r="E34" t="str">
            <v xml:space="preserve">Car Centre </v>
          </cell>
          <cell r="F34" t="str">
            <v>Halfords</v>
          </cell>
          <cell r="G34" t="str">
            <v>weighted</v>
          </cell>
        </row>
        <row r="35">
          <cell r="A35" t="str">
            <v>Labour</v>
          </cell>
          <cell r="C35">
            <v>10</v>
          </cell>
          <cell r="D35">
            <v>35</v>
          </cell>
          <cell r="E35">
            <v>0.4</v>
          </cell>
          <cell r="F35">
            <v>0.6</v>
          </cell>
        </row>
        <row r="38">
          <cell r="A38">
            <v>1000</v>
          </cell>
          <cell r="C38">
            <v>29.981839999999998</v>
          </cell>
          <cell r="D38">
            <v>74.560691999999989</v>
          </cell>
          <cell r="E38">
            <v>11.992736000000001</v>
          </cell>
          <cell r="F38">
            <v>44.736415199999989</v>
          </cell>
          <cell r="G38">
            <v>56.72915119999999</v>
          </cell>
          <cell r="I38">
            <v>20000</v>
          </cell>
        </row>
        <row r="39">
          <cell r="A39">
            <v>2000</v>
          </cell>
          <cell r="C39">
            <v>29.981839999999998</v>
          </cell>
          <cell r="D39">
            <v>74.560691999999989</v>
          </cell>
          <cell r="E39">
            <v>11.992736000000001</v>
          </cell>
          <cell r="F39">
            <v>44.736415199999989</v>
          </cell>
          <cell r="G39">
            <v>56.72915119999999</v>
          </cell>
        </row>
        <row r="40">
          <cell r="A40">
            <v>3000</v>
          </cell>
          <cell r="C40">
            <v>29.981839999999998</v>
          </cell>
          <cell r="D40">
            <v>74.560691999999989</v>
          </cell>
          <cell r="E40">
            <v>11.992736000000001</v>
          </cell>
          <cell r="F40">
            <v>44.736415199999989</v>
          </cell>
          <cell r="G40">
            <v>56.72915119999999</v>
          </cell>
        </row>
        <row r="41">
          <cell r="A41">
            <v>4000</v>
          </cell>
          <cell r="C41">
            <v>59.965220000000002</v>
          </cell>
          <cell r="D41">
            <v>145.24868599999999</v>
          </cell>
          <cell r="E41">
            <v>23.986088000000002</v>
          </cell>
          <cell r="F41">
            <v>87.149211599999987</v>
          </cell>
          <cell r="G41">
            <v>111.1352996</v>
          </cell>
          <cell r="I41">
            <v>20000</v>
          </cell>
        </row>
        <row r="42">
          <cell r="A42">
            <v>5000</v>
          </cell>
          <cell r="C42">
            <v>59.965220000000002</v>
          </cell>
          <cell r="D42">
            <v>145.24868599999999</v>
          </cell>
          <cell r="E42">
            <v>23.986088000000002</v>
          </cell>
          <cell r="F42">
            <v>87.149211599999987</v>
          </cell>
          <cell r="G42">
            <v>111.1352996</v>
          </cell>
        </row>
        <row r="43">
          <cell r="A43">
            <v>6000</v>
          </cell>
          <cell r="C43">
            <v>59.965220000000002</v>
          </cell>
          <cell r="D43">
            <v>145.24868599999999</v>
          </cell>
          <cell r="E43">
            <v>23.986088000000002</v>
          </cell>
          <cell r="F43">
            <v>87.149211599999987</v>
          </cell>
          <cell r="G43">
            <v>111.1352996</v>
          </cell>
        </row>
        <row r="44">
          <cell r="A44">
            <v>7000</v>
          </cell>
          <cell r="C44">
            <v>131.11876000000001</v>
          </cell>
          <cell r="D44">
            <v>305.327788</v>
          </cell>
          <cell r="E44">
            <v>52.447504000000009</v>
          </cell>
          <cell r="F44">
            <v>183.19667279999999</v>
          </cell>
          <cell r="G44">
            <v>235.6441768</v>
          </cell>
          <cell r="I44">
            <v>20000</v>
          </cell>
        </row>
        <row r="45">
          <cell r="A45">
            <v>8000</v>
          </cell>
          <cell r="C45">
            <v>131.11876000000001</v>
          </cell>
          <cell r="D45">
            <v>305.327788</v>
          </cell>
          <cell r="E45">
            <v>52.447504000000009</v>
          </cell>
          <cell r="F45">
            <v>183.19667279999999</v>
          </cell>
          <cell r="G45">
            <v>235.6441768</v>
          </cell>
        </row>
        <row r="46">
          <cell r="A46">
            <v>9000</v>
          </cell>
          <cell r="C46">
            <v>131.11876000000001</v>
          </cell>
          <cell r="D46">
            <v>305.327788</v>
          </cell>
          <cell r="E46">
            <v>52.447504000000009</v>
          </cell>
          <cell r="F46">
            <v>183.19667279999999</v>
          </cell>
          <cell r="G46">
            <v>235.6441768</v>
          </cell>
        </row>
        <row r="47">
          <cell r="A47">
            <v>10000</v>
          </cell>
          <cell r="C47">
            <v>210.78718000000001</v>
          </cell>
          <cell r="D47">
            <v>467.44303399999995</v>
          </cell>
          <cell r="E47">
            <v>84.314872000000008</v>
          </cell>
          <cell r="F47">
            <v>280.46582039999998</v>
          </cell>
          <cell r="G47">
            <v>364.78069240000002</v>
          </cell>
          <cell r="I47">
            <v>30000</v>
          </cell>
        </row>
        <row r="48">
          <cell r="A48">
            <v>11000</v>
          </cell>
          <cell r="C48">
            <v>210.78718000000001</v>
          </cell>
          <cell r="D48">
            <v>467.44303399999995</v>
          </cell>
          <cell r="E48">
            <v>84.314872000000008</v>
          </cell>
          <cell r="F48">
            <v>280.46582039999998</v>
          </cell>
          <cell r="G48">
            <v>364.78069240000002</v>
          </cell>
        </row>
        <row r="49">
          <cell r="A49">
            <v>12000</v>
          </cell>
          <cell r="C49">
            <v>210.78718000000001</v>
          </cell>
          <cell r="D49">
            <v>467.44303399999995</v>
          </cell>
          <cell r="E49">
            <v>84.314872000000008</v>
          </cell>
          <cell r="F49">
            <v>280.46582039999998</v>
          </cell>
          <cell r="G49">
            <v>364.78069240000002</v>
          </cell>
        </row>
        <row r="50">
          <cell r="A50">
            <v>13000</v>
          </cell>
          <cell r="C50">
            <v>210.78718000000001</v>
          </cell>
          <cell r="D50">
            <v>467.44303399999995</v>
          </cell>
          <cell r="E50">
            <v>84.314872000000008</v>
          </cell>
          <cell r="F50">
            <v>280.46582039999998</v>
          </cell>
          <cell r="G50">
            <v>364.78069240000002</v>
          </cell>
        </row>
        <row r="51">
          <cell r="A51">
            <v>14000</v>
          </cell>
          <cell r="C51">
            <v>278.35451999999998</v>
          </cell>
          <cell r="D51">
            <v>613.29037600000004</v>
          </cell>
          <cell r="E51">
            <v>111.341808</v>
          </cell>
          <cell r="F51">
            <v>367.97422560000001</v>
          </cell>
          <cell r="G51">
            <v>479.31603360000003</v>
          </cell>
          <cell r="I51">
            <v>40000</v>
          </cell>
        </row>
        <row r="52">
          <cell r="A52">
            <v>15000</v>
          </cell>
          <cell r="C52">
            <v>278.35451999999998</v>
          </cell>
          <cell r="D52">
            <v>613.29037600000004</v>
          </cell>
          <cell r="E52">
            <v>111.341808</v>
          </cell>
          <cell r="F52">
            <v>367.97422560000001</v>
          </cell>
          <cell r="G52">
            <v>479.31603360000003</v>
          </cell>
        </row>
        <row r="53">
          <cell r="A53">
            <v>16000</v>
          </cell>
          <cell r="C53">
            <v>278.35451999999998</v>
          </cell>
          <cell r="D53">
            <v>613.29037600000004</v>
          </cell>
          <cell r="E53">
            <v>111.341808</v>
          </cell>
          <cell r="F53">
            <v>367.97422560000001</v>
          </cell>
          <cell r="G53">
            <v>479.31603360000003</v>
          </cell>
        </row>
        <row r="54">
          <cell r="A54">
            <v>17000</v>
          </cell>
          <cell r="C54">
            <v>343.51002000000005</v>
          </cell>
          <cell r="D54">
            <v>751.70652600000005</v>
          </cell>
          <cell r="E54">
            <v>137.40400800000003</v>
          </cell>
          <cell r="F54">
            <v>451.02391560000001</v>
          </cell>
          <cell r="G54">
            <v>588.42792359999999</v>
          </cell>
          <cell r="I54">
            <v>50000</v>
          </cell>
        </row>
        <row r="55">
          <cell r="A55">
            <v>18000</v>
          </cell>
          <cell r="C55">
            <v>343.51002000000005</v>
          </cell>
          <cell r="D55">
            <v>751.70652600000005</v>
          </cell>
          <cell r="E55">
            <v>137.40400800000003</v>
          </cell>
          <cell r="F55">
            <v>451.02391560000001</v>
          </cell>
          <cell r="G55">
            <v>588.42792359999999</v>
          </cell>
        </row>
        <row r="56">
          <cell r="A56">
            <v>19000</v>
          </cell>
          <cell r="C56">
            <v>343.51002000000005</v>
          </cell>
          <cell r="D56">
            <v>751.70652600000005</v>
          </cell>
          <cell r="E56">
            <v>137.40400800000003</v>
          </cell>
          <cell r="F56">
            <v>451.02391560000001</v>
          </cell>
          <cell r="G56">
            <v>588.42792359999999</v>
          </cell>
        </row>
        <row r="57">
          <cell r="A57">
            <v>20000</v>
          </cell>
          <cell r="C57">
            <v>377.83802000000003</v>
          </cell>
          <cell r="D57">
            <v>840.9785260000001</v>
          </cell>
          <cell r="E57">
            <v>151.13520800000001</v>
          </cell>
          <cell r="F57">
            <v>504.58711560000006</v>
          </cell>
          <cell r="G57">
            <v>655.7223236000001</v>
          </cell>
          <cell r="I57">
            <v>60000</v>
          </cell>
        </row>
        <row r="59">
          <cell r="A59" t="str">
            <v>Model Mix</v>
          </cell>
          <cell r="B59">
            <v>13521</v>
          </cell>
          <cell r="D59" t="str">
            <v>NEXIA</v>
          </cell>
          <cell r="E59">
            <v>0.64839999999999998</v>
          </cell>
          <cell r="F59" t="str">
            <v>ESPERO</v>
          </cell>
          <cell r="G59">
            <v>0.35160000000000002</v>
          </cell>
        </row>
        <row r="62">
          <cell r="A62" t="str">
            <v>Retail</v>
          </cell>
          <cell r="B62">
            <v>13521</v>
          </cell>
        </row>
        <row r="63">
          <cell r="A63" t="str">
            <v>Fleet</v>
          </cell>
          <cell r="B63">
            <v>2008</v>
          </cell>
        </row>
        <row r="64">
          <cell r="A64" t="str">
            <v>Motability</v>
          </cell>
          <cell r="B64">
            <v>2000</v>
          </cell>
        </row>
        <row r="65">
          <cell r="A65" t="str">
            <v>Sister</v>
          </cell>
          <cell r="B65">
            <v>558</v>
          </cell>
        </row>
        <row r="66">
          <cell r="B66">
            <v>18087</v>
          </cell>
        </row>
        <row r="69">
          <cell r="A69" t="str">
            <v>RETAIL</v>
          </cell>
        </row>
        <row r="71">
          <cell r="A71" t="str">
            <v>NEXIA</v>
          </cell>
          <cell r="D71" t="str">
            <v>Weighted</v>
          </cell>
          <cell r="G71" t="str">
            <v>Weighted</v>
          </cell>
        </row>
        <row r="72">
          <cell r="B72" t="str">
            <v>Volume</v>
          </cell>
          <cell r="C72" t="str">
            <v>Weighting</v>
          </cell>
          <cell r="D72" t="str">
            <v>Volume</v>
          </cell>
          <cell r="E72" t="str">
            <v>Avg Mileage</v>
          </cell>
          <cell r="F72" t="str">
            <v>Service Cost</v>
          </cell>
          <cell r="G72" t="str">
            <v>Service Cost</v>
          </cell>
        </row>
        <row r="73">
          <cell r="A73" t="str">
            <v>Retail &lt;3333</v>
          </cell>
          <cell r="B73">
            <v>8767</v>
          </cell>
          <cell r="C73">
            <v>0.19900000000000001</v>
          </cell>
          <cell r="D73">
            <v>1744</v>
          </cell>
          <cell r="E73">
            <v>1666.5</v>
          </cell>
          <cell r="F73">
            <v>56.756928399999993</v>
          </cell>
          <cell r="G73">
            <v>11.29</v>
          </cell>
        </row>
        <row r="74">
          <cell r="A74" t="str">
            <v>3334&lt;Retail &lt;6666</v>
          </cell>
          <cell r="B74">
            <v>8767</v>
          </cell>
          <cell r="C74">
            <v>0.255</v>
          </cell>
          <cell r="D74">
            <v>2235</v>
          </cell>
          <cell r="E74">
            <v>5000</v>
          </cell>
          <cell r="F74">
            <v>110.28548720000001</v>
          </cell>
          <cell r="G74">
            <v>28.12</v>
          </cell>
        </row>
        <row r="75">
          <cell r="A75" t="str">
            <v>6667&lt;Retail &lt;9999</v>
          </cell>
          <cell r="B75">
            <v>8767</v>
          </cell>
          <cell r="C75">
            <v>0.24399999999999999</v>
          </cell>
          <cell r="D75">
            <v>2138</v>
          </cell>
          <cell r="E75">
            <v>16666</v>
          </cell>
          <cell r="F75">
            <v>474.46755520000005</v>
          </cell>
          <cell r="G75">
            <v>115.77</v>
          </cell>
        </row>
        <row r="76">
          <cell r="A76" t="str">
            <v>10,000&lt;Retail&lt;13,333</v>
          </cell>
          <cell r="B76">
            <v>8767</v>
          </cell>
          <cell r="C76">
            <v>0.17699999999999999</v>
          </cell>
          <cell r="D76">
            <v>1552</v>
          </cell>
          <cell r="E76">
            <v>11666.5</v>
          </cell>
          <cell r="F76">
            <v>360.10975680000001</v>
          </cell>
          <cell r="G76">
            <v>63.74</v>
          </cell>
        </row>
        <row r="77">
          <cell r="A77" t="str">
            <v>13,334&lt;Retail&lt;16,666</v>
          </cell>
          <cell r="B77">
            <v>8767</v>
          </cell>
          <cell r="C77">
            <v>0.1</v>
          </cell>
          <cell r="D77">
            <v>877</v>
          </cell>
          <cell r="E77">
            <v>15000</v>
          </cell>
          <cell r="F77">
            <v>474.46755520000005</v>
          </cell>
          <cell r="G77">
            <v>47.45</v>
          </cell>
        </row>
        <row r="78">
          <cell r="A78" t="str">
            <v>16,667&lt;Retail&lt;20,000</v>
          </cell>
          <cell r="B78">
            <v>8767</v>
          </cell>
          <cell r="C78">
            <v>2.5000000000000001E-2</v>
          </cell>
          <cell r="D78">
            <v>219</v>
          </cell>
          <cell r="E78">
            <v>18333.5</v>
          </cell>
          <cell r="F78">
            <v>580.40229520000003</v>
          </cell>
          <cell r="G78">
            <v>14.51</v>
          </cell>
        </row>
        <row r="79">
          <cell r="A79" t="str">
            <v>Retail&gt;20,000</v>
          </cell>
          <cell r="B79">
            <v>8767</v>
          </cell>
          <cell r="C79">
            <v>0</v>
          </cell>
          <cell r="D79">
            <v>0</v>
          </cell>
          <cell r="E79">
            <v>20000</v>
          </cell>
          <cell r="F79">
            <v>647.69669520000002</v>
          </cell>
          <cell r="G79">
            <v>0</v>
          </cell>
        </row>
        <row r="80">
          <cell r="A80" t="str">
            <v>Total Retail</v>
          </cell>
          <cell r="B80">
            <v>8767</v>
          </cell>
          <cell r="C80">
            <v>1</v>
          </cell>
          <cell r="D80">
            <v>8765</v>
          </cell>
          <cell r="E80">
            <v>9696.4454999999998</v>
          </cell>
          <cell r="F80" t="str">
            <v/>
          </cell>
          <cell r="G80">
            <v>280.88</v>
          </cell>
        </row>
        <row r="83">
          <cell r="A83" t="str">
            <v>ESPERO</v>
          </cell>
          <cell r="D83" t="str">
            <v>Weighted</v>
          </cell>
          <cell r="G83" t="str">
            <v>Weighted</v>
          </cell>
        </row>
        <row r="84">
          <cell r="B84" t="str">
            <v>Volume</v>
          </cell>
          <cell r="C84" t="str">
            <v>Weighting</v>
          </cell>
          <cell r="D84" t="str">
            <v>Volume</v>
          </cell>
          <cell r="E84" t="str">
            <v>Avg Mileage</v>
          </cell>
          <cell r="F84" t="str">
            <v>Service Cost</v>
          </cell>
          <cell r="G84" t="str">
            <v>Service Cost</v>
          </cell>
        </row>
        <row r="85">
          <cell r="A85" t="str">
            <v>Retail &lt;3333</v>
          </cell>
          <cell r="B85">
            <v>4754</v>
          </cell>
          <cell r="C85">
            <v>0.19900000000000001</v>
          </cell>
          <cell r="D85">
            <v>946</v>
          </cell>
          <cell r="E85">
            <v>1666.5</v>
          </cell>
          <cell r="F85">
            <v>56.72915119999999</v>
          </cell>
          <cell r="G85">
            <v>11.29</v>
          </cell>
        </row>
        <row r="86">
          <cell r="A86" t="str">
            <v>3334&lt;Retail &lt;6666</v>
          </cell>
          <cell r="B86">
            <v>4754</v>
          </cell>
          <cell r="C86">
            <v>0.255</v>
          </cell>
          <cell r="D86">
            <v>1212</v>
          </cell>
          <cell r="E86">
            <v>5000</v>
          </cell>
          <cell r="F86">
            <v>111.1352996</v>
          </cell>
          <cell r="G86">
            <v>28.34</v>
          </cell>
        </row>
        <row r="87">
          <cell r="A87" t="str">
            <v>6667&lt;Retail &lt;9999</v>
          </cell>
          <cell r="B87">
            <v>4754</v>
          </cell>
          <cell r="C87">
            <v>0.24399999999999999</v>
          </cell>
          <cell r="D87">
            <v>1160</v>
          </cell>
          <cell r="E87">
            <v>16666</v>
          </cell>
          <cell r="F87">
            <v>479.31603360000003</v>
          </cell>
          <cell r="G87">
            <v>116.95</v>
          </cell>
        </row>
        <row r="88">
          <cell r="A88" t="str">
            <v>10,000&lt;Retail&lt;13,333</v>
          </cell>
          <cell r="B88">
            <v>4754</v>
          </cell>
          <cell r="C88">
            <v>0.17699999999999999</v>
          </cell>
          <cell r="D88">
            <v>841</v>
          </cell>
          <cell r="E88">
            <v>11666.5</v>
          </cell>
          <cell r="F88">
            <v>364.78069240000002</v>
          </cell>
          <cell r="G88">
            <v>64.569999999999993</v>
          </cell>
        </row>
        <row r="89">
          <cell r="A89" t="str">
            <v>13,334&lt;Retail&lt;16,666</v>
          </cell>
          <cell r="B89">
            <v>4754</v>
          </cell>
          <cell r="C89">
            <v>0.1</v>
          </cell>
          <cell r="D89">
            <v>475</v>
          </cell>
          <cell r="E89">
            <v>15000</v>
          </cell>
          <cell r="F89">
            <v>479.31603360000003</v>
          </cell>
          <cell r="G89">
            <v>47.93</v>
          </cell>
        </row>
        <row r="90">
          <cell r="A90" t="str">
            <v>16,667&lt;Retail&lt;20,000</v>
          </cell>
          <cell r="B90">
            <v>4754</v>
          </cell>
          <cell r="C90">
            <v>2.5000000000000001E-2</v>
          </cell>
          <cell r="D90">
            <v>119</v>
          </cell>
          <cell r="E90">
            <v>18333.5</v>
          </cell>
          <cell r="F90">
            <v>588.42792359999999</v>
          </cell>
          <cell r="G90">
            <v>14.71</v>
          </cell>
        </row>
        <row r="91">
          <cell r="A91" t="str">
            <v>Retail&gt;20,000</v>
          </cell>
          <cell r="B91">
            <v>4754</v>
          </cell>
          <cell r="C91">
            <v>0</v>
          </cell>
          <cell r="D91">
            <v>0</v>
          </cell>
          <cell r="E91">
            <v>20000</v>
          </cell>
          <cell r="F91">
            <v>655.7223236000001</v>
          </cell>
          <cell r="G91">
            <v>0</v>
          </cell>
        </row>
        <row r="92">
          <cell r="A92" t="str">
            <v>Total Retail</v>
          </cell>
          <cell r="B92">
            <v>4754</v>
          </cell>
          <cell r="C92">
            <v>1</v>
          </cell>
          <cell r="D92">
            <v>4753</v>
          </cell>
          <cell r="E92">
            <v>9696.4454999999998</v>
          </cell>
          <cell r="F92" t="str">
            <v/>
          </cell>
          <cell r="G92">
            <v>283.78999999999996</v>
          </cell>
        </row>
        <row r="95">
          <cell r="A95" t="str">
            <v>TOTAL</v>
          </cell>
          <cell r="D95" t="str">
            <v>Weighted</v>
          </cell>
          <cell r="G95" t="str">
            <v>Weighted</v>
          </cell>
        </row>
        <row r="96">
          <cell r="B96" t="str">
            <v>Volume</v>
          </cell>
          <cell r="C96" t="str">
            <v>Weighting</v>
          </cell>
          <cell r="D96" t="str">
            <v>Volume</v>
          </cell>
          <cell r="E96" t="str">
            <v>Avg Mileage</v>
          </cell>
          <cell r="F96" t="str">
            <v>Service Cost</v>
          </cell>
          <cell r="G96" t="str">
            <v>Service Cost</v>
          </cell>
        </row>
        <row r="97">
          <cell r="A97" t="str">
            <v>Retail &lt;3333</v>
          </cell>
          <cell r="B97">
            <v>13521</v>
          </cell>
          <cell r="C97">
            <v>0.19900000000000001</v>
          </cell>
          <cell r="D97">
            <v>2690</v>
          </cell>
          <cell r="E97">
            <v>1666.5</v>
          </cell>
          <cell r="F97">
            <v>56.75</v>
          </cell>
          <cell r="G97">
            <v>11.29</v>
          </cell>
        </row>
        <row r="98">
          <cell r="A98" t="str">
            <v>3334&lt;Retail &lt;6666</v>
          </cell>
          <cell r="B98">
            <v>13521</v>
          </cell>
          <cell r="C98">
            <v>0.255</v>
          </cell>
          <cell r="D98">
            <v>3447</v>
          </cell>
          <cell r="E98">
            <v>5000</v>
          </cell>
          <cell r="F98">
            <v>110.58</v>
          </cell>
          <cell r="G98">
            <v>28.2</v>
          </cell>
        </row>
        <row r="99">
          <cell r="A99" t="str">
            <v>6667&lt;Retail &lt;9999</v>
          </cell>
          <cell r="B99">
            <v>13521</v>
          </cell>
          <cell r="C99">
            <v>0.24399999999999999</v>
          </cell>
          <cell r="D99">
            <v>3298</v>
          </cell>
          <cell r="E99">
            <v>16666</v>
          </cell>
          <cell r="F99">
            <v>476.17</v>
          </cell>
          <cell r="G99">
            <v>116.18</v>
          </cell>
        </row>
        <row r="100">
          <cell r="A100" t="str">
            <v>10,000&lt;Retail&lt;13,333</v>
          </cell>
          <cell r="B100">
            <v>13521</v>
          </cell>
          <cell r="C100">
            <v>0.17699999999999999</v>
          </cell>
          <cell r="D100">
            <v>2393</v>
          </cell>
          <cell r="E100">
            <v>11666.5</v>
          </cell>
          <cell r="F100">
            <v>361.75</v>
          </cell>
          <cell r="G100">
            <v>64.03</v>
          </cell>
        </row>
        <row r="101">
          <cell r="A101" t="str">
            <v>13,334&lt;Retail&lt;16,666</v>
          </cell>
          <cell r="B101">
            <v>13521</v>
          </cell>
          <cell r="C101">
            <v>0.1</v>
          </cell>
          <cell r="D101">
            <v>1352</v>
          </cell>
          <cell r="E101">
            <v>15000</v>
          </cell>
          <cell r="F101">
            <v>476.17</v>
          </cell>
          <cell r="G101">
            <v>47.62</v>
          </cell>
        </row>
        <row r="102">
          <cell r="A102" t="str">
            <v>16,667&lt;Retail&lt;20,000</v>
          </cell>
          <cell r="B102">
            <v>13521</v>
          </cell>
          <cell r="C102">
            <v>2.5000000000000001E-2</v>
          </cell>
          <cell r="D102">
            <v>338</v>
          </cell>
          <cell r="E102">
            <v>18333.5</v>
          </cell>
          <cell r="F102">
            <v>583.22</v>
          </cell>
          <cell r="G102">
            <v>14.58</v>
          </cell>
        </row>
        <row r="103">
          <cell r="A103" t="str">
            <v>Retail&gt;20,000</v>
          </cell>
          <cell r="B103">
            <v>13521</v>
          </cell>
          <cell r="C103">
            <v>0</v>
          </cell>
          <cell r="D103">
            <v>0</v>
          </cell>
          <cell r="E103">
            <v>20000</v>
          </cell>
          <cell r="F103">
            <v>650.52</v>
          </cell>
          <cell r="G103">
            <v>0</v>
          </cell>
        </row>
        <row r="104">
          <cell r="A104" t="str">
            <v>Total Retail</v>
          </cell>
          <cell r="B104">
            <v>13521</v>
          </cell>
          <cell r="C104">
            <v>1</v>
          </cell>
          <cell r="D104">
            <v>13518</v>
          </cell>
          <cell r="E104">
            <v>9696.4454999999998</v>
          </cell>
          <cell r="F104" t="str">
            <v/>
          </cell>
          <cell r="G104">
            <v>281.89999999999998</v>
          </cell>
        </row>
        <row r="107">
          <cell r="A107" t="str">
            <v>FLEET</v>
          </cell>
        </row>
        <row r="109">
          <cell r="A109" t="str">
            <v>NEXIA</v>
          </cell>
          <cell r="D109" t="str">
            <v>Weighted</v>
          </cell>
          <cell r="G109" t="str">
            <v>Weighted</v>
          </cell>
        </row>
        <row r="110">
          <cell r="B110" t="str">
            <v>Volume</v>
          </cell>
          <cell r="C110" t="str">
            <v>Weighting</v>
          </cell>
          <cell r="D110" t="str">
            <v>Volume</v>
          </cell>
          <cell r="E110" t="str">
            <v>Avg Mileage</v>
          </cell>
          <cell r="F110" t="str">
            <v>Service Cost</v>
          </cell>
          <cell r="G110" t="str">
            <v>Service Cost</v>
          </cell>
        </row>
        <row r="111">
          <cell r="A111" t="str">
            <v>Fleet =20,000</v>
          </cell>
          <cell r="B111">
            <v>1302</v>
          </cell>
          <cell r="C111">
            <v>1</v>
          </cell>
          <cell r="D111">
            <v>1302</v>
          </cell>
          <cell r="E111">
            <v>20000</v>
          </cell>
          <cell r="F111">
            <v>647.69669520000002</v>
          </cell>
          <cell r="G111">
            <v>647.70000000000005</v>
          </cell>
        </row>
        <row r="114">
          <cell r="A114" t="str">
            <v>ESPERO</v>
          </cell>
          <cell r="D114" t="str">
            <v>Weighted</v>
          </cell>
          <cell r="G114" t="str">
            <v>Weighted</v>
          </cell>
        </row>
        <row r="115">
          <cell r="B115" t="str">
            <v>Volume</v>
          </cell>
          <cell r="C115" t="str">
            <v>Weighting</v>
          </cell>
          <cell r="D115" t="str">
            <v>Volume</v>
          </cell>
          <cell r="E115" t="str">
            <v>Avg Mileage</v>
          </cell>
          <cell r="F115" t="str">
            <v>Service Cost</v>
          </cell>
          <cell r="G115" t="str">
            <v>Service Cost</v>
          </cell>
        </row>
        <row r="116">
          <cell r="A116" t="str">
            <v>Fleet = 20,000</v>
          </cell>
          <cell r="B116">
            <v>706</v>
          </cell>
          <cell r="C116">
            <v>1</v>
          </cell>
          <cell r="D116">
            <v>706</v>
          </cell>
          <cell r="E116">
            <v>20000</v>
          </cell>
          <cell r="F116">
            <v>655.7223236000001</v>
          </cell>
          <cell r="G116">
            <v>655.72</v>
          </cell>
        </row>
        <row r="119">
          <cell r="A119" t="str">
            <v>TOTAL</v>
          </cell>
          <cell r="D119" t="str">
            <v>Weighted</v>
          </cell>
          <cell r="G119" t="str">
            <v>Weighted</v>
          </cell>
        </row>
        <row r="120">
          <cell r="B120" t="str">
            <v>Volume</v>
          </cell>
          <cell r="C120" t="str">
            <v>Weighting</v>
          </cell>
          <cell r="D120" t="str">
            <v>Volume</v>
          </cell>
          <cell r="E120" t="str">
            <v>Avg Mileage</v>
          </cell>
          <cell r="F120" t="str">
            <v>Service Cost</v>
          </cell>
          <cell r="G120" t="str">
            <v>Service Cost</v>
          </cell>
        </row>
        <row r="121">
          <cell r="A121" t="str">
            <v>Fleet = 20,000</v>
          </cell>
          <cell r="B121">
            <v>2008</v>
          </cell>
          <cell r="C121">
            <v>1</v>
          </cell>
          <cell r="D121">
            <v>2008</v>
          </cell>
          <cell r="E121">
            <v>20000</v>
          </cell>
          <cell r="F121">
            <v>650.52</v>
          </cell>
          <cell r="G121">
            <v>650.52</v>
          </cell>
        </row>
        <row r="125">
          <cell r="A125" t="str">
            <v>MOTABILITY</v>
          </cell>
        </row>
        <row r="127">
          <cell r="A127" t="str">
            <v>NEXIA</v>
          </cell>
          <cell r="D127" t="str">
            <v>Weighted</v>
          </cell>
          <cell r="G127" t="str">
            <v>Weighted</v>
          </cell>
        </row>
        <row r="128">
          <cell r="B128" t="str">
            <v>Volume</v>
          </cell>
          <cell r="C128" t="str">
            <v>Weighting</v>
          </cell>
          <cell r="D128" t="str">
            <v>Volume</v>
          </cell>
          <cell r="E128" t="str">
            <v>Avg Mileage</v>
          </cell>
          <cell r="F128" t="str">
            <v>Service Cost</v>
          </cell>
          <cell r="G128" t="str">
            <v>Service Cost</v>
          </cell>
        </row>
        <row r="129">
          <cell r="A129" t="str">
            <v>Retail &lt;3333</v>
          </cell>
          <cell r="B129">
            <v>1297</v>
          </cell>
          <cell r="C129">
            <v>0.22700000000000001</v>
          </cell>
          <cell r="D129">
            <v>294</v>
          </cell>
          <cell r="E129">
            <v>1666.5</v>
          </cell>
          <cell r="F129">
            <v>56.756928399999993</v>
          </cell>
          <cell r="G129">
            <v>12.88</v>
          </cell>
        </row>
        <row r="130">
          <cell r="A130" t="str">
            <v>3334&lt;Retail &lt;6666</v>
          </cell>
          <cell r="B130">
            <v>1297</v>
          </cell>
          <cell r="C130">
            <v>0.29199999999999998</v>
          </cell>
          <cell r="D130">
            <v>379</v>
          </cell>
          <cell r="E130">
            <v>5000</v>
          </cell>
          <cell r="F130">
            <v>110.28548720000001</v>
          </cell>
          <cell r="G130">
            <v>32.200000000000003</v>
          </cell>
        </row>
        <row r="131">
          <cell r="A131" t="str">
            <v>6667&lt;Retail &lt;9999</v>
          </cell>
          <cell r="B131">
            <v>1297</v>
          </cell>
          <cell r="C131">
            <v>0.27900000000000003</v>
          </cell>
          <cell r="D131">
            <v>362</v>
          </cell>
          <cell r="E131">
            <v>16666</v>
          </cell>
          <cell r="F131">
            <v>474.46755520000005</v>
          </cell>
          <cell r="G131">
            <v>132.38</v>
          </cell>
        </row>
        <row r="132">
          <cell r="A132" t="str">
            <v>10,000&lt;Retail&lt;13,333</v>
          </cell>
          <cell r="B132">
            <v>1297</v>
          </cell>
          <cell r="C132">
            <v>0.20200000000000001</v>
          </cell>
          <cell r="D132">
            <v>262</v>
          </cell>
          <cell r="E132">
            <v>11666.5</v>
          </cell>
          <cell r="F132">
            <v>360.10975680000001</v>
          </cell>
          <cell r="G132">
            <v>72.739999999999995</v>
          </cell>
        </row>
        <row r="133">
          <cell r="A133" t="str">
            <v>13,334&lt;Retail&lt;16,666</v>
          </cell>
          <cell r="B133">
            <v>1297</v>
          </cell>
          <cell r="C133">
            <v>0</v>
          </cell>
          <cell r="D133">
            <v>0</v>
          </cell>
          <cell r="E133">
            <v>15000</v>
          </cell>
          <cell r="F133">
            <v>474.46755520000005</v>
          </cell>
          <cell r="G133">
            <v>0</v>
          </cell>
        </row>
        <row r="134">
          <cell r="A134" t="str">
            <v>16,667&lt;Retail&lt;20,000</v>
          </cell>
          <cell r="B134">
            <v>1297</v>
          </cell>
          <cell r="C134">
            <v>0</v>
          </cell>
          <cell r="D134">
            <v>0</v>
          </cell>
          <cell r="E134">
            <v>18333.5</v>
          </cell>
          <cell r="F134">
            <v>580.40229520000003</v>
          </cell>
          <cell r="G134">
            <v>0</v>
          </cell>
        </row>
        <row r="135">
          <cell r="A135" t="str">
            <v>Retail&gt;20,000</v>
          </cell>
          <cell r="B135">
            <v>1297</v>
          </cell>
          <cell r="C135">
            <v>0</v>
          </cell>
          <cell r="D135">
            <v>0</v>
          </cell>
          <cell r="E135">
            <v>20000</v>
          </cell>
          <cell r="F135">
            <v>647.69669520000002</v>
          </cell>
          <cell r="G135">
            <v>0</v>
          </cell>
        </row>
        <row r="136">
          <cell r="A136" t="str">
            <v>Total Retail</v>
          </cell>
          <cell r="B136">
            <v>1297</v>
          </cell>
          <cell r="C136">
            <v>1</v>
          </cell>
          <cell r="D136">
            <v>1297</v>
          </cell>
          <cell r="E136">
            <v>8844.7425000000003</v>
          </cell>
          <cell r="F136" t="str">
            <v/>
          </cell>
          <cell r="G136">
            <v>250.2</v>
          </cell>
        </row>
        <row r="139">
          <cell r="A139" t="str">
            <v>ESPERO</v>
          </cell>
          <cell r="D139" t="str">
            <v>Weighted</v>
          </cell>
          <cell r="G139" t="str">
            <v>Weighted</v>
          </cell>
        </row>
        <row r="140">
          <cell r="B140" t="str">
            <v>Volume</v>
          </cell>
          <cell r="C140" t="str">
            <v>Weighting</v>
          </cell>
          <cell r="D140" t="str">
            <v>Volume</v>
          </cell>
          <cell r="E140" t="str">
            <v>Avg Mileage</v>
          </cell>
          <cell r="F140" t="str">
            <v>Service Cost</v>
          </cell>
          <cell r="G140" t="str">
            <v>Service Cost</v>
          </cell>
        </row>
        <row r="141">
          <cell r="A141" t="str">
            <v>Retail &lt;3333</v>
          </cell>
          <cell r="B141">
            <v>703</v>
          </cell>
          <cell r="C141">
            <v>0.22700000000000001</v>
          </cell>
          <cell r="D141">
            <v>160</v>
          </cell>
          <cell r="E141">
            <v>1666.5</v>
          </cell>
          <cell r="F141">
            <v>56.72915119999999</v>
          </cell>
          <cell r="G141">
            <v>12.88</v>
          </cell>
        </row>
        <row r="142">
          <cell r="A142" t="str">
            <v>3334&lt;Retail &lt;6666</v>
          </cell>
          <cell r="B142">
            <v>703</v>
          </cell>
          <cell r="C142">
            <v>0.29199999999999998</v>
          </cell>
          <cell r="D142">
            <v>205</v>
          </cell>
          <cell r="E142">
            <v>5000</v>
          </cell>
          <cell r="F142">
            <v>111.1352996</v>
          </cell>
          <cell r="G142">
            <v>32.450000000000003</v>
          </cell>
        </row>
        <row r="143">
          <cell r="A143" t="str">
            <v>6667&lt;Retail &lt;9999</v>
          </cell>
          <cell r="B143">
            <v>703</v>
          </cell>
          <cell r="C143">
            <v>0.27900000000000003</v>
          </cell>
          <cell r="D143">
            <v>196</v>
          </cell>
          <cell r="E143">
            <v>16666</v>
          </cell>
          <cell r="F143">
            <v>479.31603360000003</v>
          </cell>
          <cell r="G143">
            <v>133.72999999999999</v>
          </cell>
        </row>
        <row r="144">
          <cell r="A144" t="str">
            <v>10,000&lt;Retail&lt;13,333</v>
          </cell>
          <cell r="B144">
            <v>703</v>
          </cell>
          <cell r="C144">
            <v>0.20200000000000001</v>
          </cell>
          <cell r="D144">
            <v>142</v>
          </cell>
          <cell r="E144">
            <v>11666.5</v>
          </cell>
          <cell r="F144">
            <v>364.78069240000002</v>
          </cell>
          <cell r="G144">
            <v>73.69</v>
          </cell>
        </row>
        <row r="145">
          <cell r="A145" t="str">
            <v>13,334&lt;Retail&lt;16,666</v>
          </cell>
          <cell r="B145">
            <v>703</v>
          </cell>
          <cell r="C145">
            <v>0</v>
          </cell>
          <cell r="D145">
            <v>0</v>
          </cell>
          <cell r="E145">
            <v>15000</v>
          </cell>
          <cell r="F145">
            <v>479.31603360000003</v>
          </cell>
          <cell r="G145">
            <v>0</v>
          </cell>
        </row>
        <row r="146">
          <cell r="A146" t="str">
            <v>16,667&lt;Retail&lt;20,000</v>
          </cell>
          <cell r="B146">
            <v>703</v>
          </cell>
          <cell r="C146">
            <v>0</v>
          </cell>
          <cell r="D146">
            <v>0</v>
          </cell>
          <cell r="E146">
            <v>18333.5</v>
          </cell>
          <cell r="F146">
            <v>588.42792359999999</v>
          </cell>
          <cell r="G146">
            <v>0</v>
          </cell>
        </row>
        <row r="147">
          <cell r="A147" t="str">
            <v>Retail&gt;20,000</v>
          </cell>
          <cell r="B147">
            <v>703</v>
          </cell>
          <cell r="C147">
            <v>0</v>
          </cell>
          <cell r="D147">
            <v>0</v>
          </cell>
          <cell r="E147">
            <v>20000</v>
          </cell>
          <cell r="F147">
            <v>655.7223236000001</v>
          </cell>
          <cell r="G147">
            <v>0</v>
          </cell>
        </row>
        <row r="148">
          <cell r="A148" t="str">
            <v>Total Retail</v>
          </cell>
          <cell r="B148">
            <v>703</v>
          </cell>
          <cell r="C148">
            <v>1</v>
          </cell>
          <cell r="D148">
            <v>703</v>
          </cell>
          <cell r="E148">
            <v>8844.7425000000003</v>
          </cell>
          <cell r="F148" t="str">
            <v/>
          </cell>
          <cell r="G148">
            <v>252.75</v>
          </cell>
        </row>
        <row r="151">
          <cell r="A151" t="str">
            <v>TOTAL</v>
          </cell>
          <cell r="D151" t="str">
            <v>Weighted</v>
          </cell>
          <cell r="G151" t="str">
            <v>Weighted</v>
          </cell>
        </row>
        <row r="152">
          <cell r="B152" t="str">
            <v>Volume</v>
          </cell>
          <cell r="C152" t="str">
            <v>Weighting</v>
          </cell>
          <cell r="D152" t="str">
            <v>Volume</v>
          </cell>
          <cell r="E152" t="str">
            <v>Avg Mileage</v>
          </cell>
          <cell r="F152" t="str">
            <v>Service Cost</v>
          </cell>
          <cell r="G152" t="str">
            <v>Service Cost</v>
          </cell>
        </row>
        <row r="153">
          <cell r="A153" t="str">
            <v>Retail &lt;3333</v>
          </cell>
          <cell r="B153">
            <v>2000</v>
          </cell>
          <cell r="C153">
            <v>0.23</v>
          </cell>
          <cell r="D153">
            <v>454</v>
          </cell>
          <cell r="E153">
            <v>1666.5</v>
          </cell>
          <cell r="F153">
            <v>56.75</v>
          </cell>
          <cell r="G153">
            <v>12.88</v>
          </cell>
        </row>
        <row r="154">
          <cell r="A154" t="str">
            <v>3334&lt;Retail &lt;6666</v>
          </cell>
          <cell r="B154">
            <v>2000</v>
          </cell>
          <cell r="C154">
            <v>0.28999999999999998</v>
          </cell>
          <cell r="D154">
            <v>584</v>
          </cell>
          <cell r="E154">
            <v>5000</v>
          </cell>
          <cell r="F154">
            <v>110.58</v>
          </cell>
          <cell r="G154">
            <v>32.29</v>
          </cell>
        </row>
        <row r="155">
          <cell r="A155" t="str">
            <v>6667&lt;Retail &lt;9999</v>
          </cell>
          <cell r="B155">
            <v>2000</v>
          </cell>
          <cell r="C155">
            <v>0.28000000000000003</v>
          </cell>
          <cell r="D155">
            <v>558</v>
          </cell>
          <cell r="E155">
            <v>16666</v>
          </cell>
          <cell r="F155">
            <v>476.17</v>
          </cell>
          <cell r="G155">
            <v>132.85</v>
          </cell>
        </row>
        <row r="156">
          <cell r="A156" t="str">
            <v>10,000&lt;Retail&lt;13,333</v>
          </cell>
          <cell r="B156">
            <v>2000</v>
          </cell>
          <cell r="C156">
            <v>0.2</v>
          </cell>
          <cell r="D156">
            <v>404</v>
          </cell>
          <cell r="E156">
            <v>11666.5</v>
          </cell>
          <cell r="F156">
            <v>361.75</v>
          </cell>
          <cell r="G156">
            <v>73.069999999999993</v>
          </cell>
        </row>
        <row r="157">
          <cell r="A157" t="str">
            <v>13,334&lt;Retail&lt;16,666</v>
          </cell>
          <cell r="B157">
            <v>2000</v>
          </cell>
          <cell r="C157">
            <v>0</v>
          </cell>
          <cell r="D157">
            <v>0</v>
          </cell>
          <cell r="E157">
            <v>15000</v>
          </cell>
          <cell r="F157">
            <v>476.17</v>
          </cell>
          <cell r="G157">
            <v>0</v>
          </cell>
        </row>
        <row r="158">
          <cell r="A158" t="str">
            <v>16,667&lt;Retail&lt;20,000</v>
          </cell>
          <cell r="B158">
            <v>2000</v>
          </cell>
          <cell r="C158">
            <v>0</v>
          </cell>
          <cell r="D158">
            <v>0</v>
          </cell>
          <cell r="E158">
            <v>18333.5</v>
          </cell>
          <cell r="F158">
            <v>583.22</v>
          </cell>
          <cell r="G158">
            <v>0</v>
          </cell>
        </row>
        <row r="159">
          <cell r="A159" t="str">
            <v>Retail&gt;20,000</v>
          </cell>
          <cell r="B159">
            <v>2000</v>
          </cell>
          <cell r="C159">
            <v>0</v>
          </cell>
          <cell r="D159">
            <v>0</v>
          </cell>
          <cell r="E159">
            <v>20000</v>
          </cell>
          <cell r="F159">
            <v>650.52</v>
          </cell>
          <cell r="G159">
            <v>0</v>
          </cell>
        </row>
        <row r="160">
          <cell r="A160" t="str">
            <v>Total Retail</v>
          </cell>
          <cell r="B160">
            <v>2000</v>
          </cell>
          <cell r="C160">
            <v>1</v>
          </cell>
          <cell r="D160">
            <v>2000</v>
          </cell>
          <cell r="E160">
            <v>8833.0750000000007</v>
          </cell>
          <cell r="F160" t="str">
            <v/>
          </cell>
          <cell r="G160">
            <v>251.08999999999997</v>
          </cell>
        </row>
        <row r="163">
          <cell r="A163" t="str">
            <v>SISTER COMPANY</v>
          </cell>
        </row>
        <row r="165">
          <cell r="A165" t="str">
            <v>NEXIA</v>
          </cell>
          <cell r="D165" t="str">
            <v>Weighted</v>
          </cell>
          <cell r="G165" t="str">
            <v>Weighted</v>
          </cell>
        </row>
        <row r="166">
          <cell r="B166" t="str">
            <v>Volume</v>
          </cell>
          <cell r="C166" t="str">
            <v>Weighting</v>
          </cell>
          <cell r="D166" t="str">
            <v>Volume</v>
          </cell>
          <cell r="E166" t="str">
            <v>Avg Mileage</v>
          </cell>
          <cell r="F166" t="str">
            <v>Service Cost</v>
          </cell>
          <cell r="G166" t="str">
            <v>Service Cost</v>
          </cell>
        </row>
        <row r="167">
          <cell r="A167" t="str">
            <v>Retail &lt;3333</v>
          </cell>
          <cell r="B167">
            <v>362</v>
          </cell>
          <cell r="C167">
            <v>0</v>
          </cell>
          <cell r="D167">
            <v>0</v>
          </cell>
          <cell r="E167">
            <v>1666.5</v>
          </cell>
          <cell r="F167">
            <v>56.756928399999993</v>
          </cell>
          <cell r="G167">
            <v>0</v>
          </cell>
        </row>
        <row r="168">
          <cell r="A168" t="str">
            <v>3334&lt;Retail &lt;6666</v>
          </cell>
          <cell r="B168">
            <v>362</v>
          </cell>
          <cell r="C168">
            <v>0</v>
          </cell>
          <cell r="D168">
            <v>0</v>
          </cell>
          <cell r="E168">
            <v>5000</v>
          </cell>
          <cell r="F168">
            <v>110.28548720000001</v>
          </cell>
          <cell r="G168">
            <v>0</v>
          </cell>
        </row>
        <row r="169">
          <cell r="A169" t="str">
            <v>6667&lt;Retail &lt;9999</v>
          </cell>
          <cell r="B169">
            <v>362</v>
          </cell>
          <cell r="C169">
            <v>0.1</v>
          </cell>
          <cell r="D169">
            <v>36</v>
          </cell>
          <cell r="E169">
            <v>16666</v>
          </cell>
          <cell r="F169">
            <v>474.46755520000005</v>
          </cell>
          <cell r="G169">
            <v>47.45</v>
          </cell>
        </row>
        <row r="170">
          <cell r="A170" t="str">
            <v>10,000&lt;Retail&lt;13,333</v>
          </cell>
          <cell r="B170">
            <v>362</v>
          </cell>
          <cell r="C170">
            <v>0.8</v>
          </cell>
          <cell r="D170">
            <v>290</v>
          </cell>
          <cell r="E170">
            <v>11666.5</v>
          </cell>
          <cell r="F170">
            <v>360.10975680000001</v>
          </cell>
          <cell r="G170">
            <v>288.08999999999997</v>
          </cell>
        </row>
        <row r="171">
          <cell r="A171" t="str">
            <v>13,334&lt;Retail&lt;16,666</v>
          </cell>
          <cell r="B171">
            <v>362</v>
          </cell>
          <cell r="C171">
            <v>7.0000000000000007E-2</v>
          </cell>
          <cell r="D171">
            <v>25</v>
          </cell>
          <cell r="E171">
            <v>15000</v>
          </cell>
          <cell r="F171">
            <v>474.46755520000005</v>
          </cell>
          <cell r="G171">
            <v>33.21</v>
          </cell>
        </row>
        <row r="172">
          <cell r="A172" t="str">
            <v>16,667&lt;Retail&lt;20,000</v>
          </cell>
          <cell r="B172">
            <v>362</v>
          </cell>
          <cell r="C172">
            <v>0.03</v>
          </cell>
          <cell r="D172">
            <v>11</v>
          </cell>
          <cell r="E172">
            <v>18333.5</v>
          </cell>
          <cell r="F172">
            <v>580.40229520000003</v>
          </cell>
          <cell r="G172">
            <v>17.41</v>
          </cell>
        </row>
        <row r="173">
          <cell r="A173" t="str">
            <v>Retail&gt;20,000</v>
          </cell>
          <cell r="B173">
            <v>362</v>
          </cell>
          <cell r="C173">
            <v>0</v>
          </cell>
          <cell r="D173">
            <v>0</v>
          </cell>
          <cell r="E173">
            <v>20000</v>
          </cell>
          <cell r="F173">
            <v>647.69669520000002</v>
          </cell>
          <cell r="G173">
            <v>0</v>
          </cell>
        </row>
        <row r="174">
          <cell r="A174" t="str">
            <v>Total Retail</v>
          </cell>
          <cell r="B174">
            <v>362</v>
          </cell>
          <cell r="C174">
            <v>1</v>
          </cell>
          <cell r="D174">
            <v>362</v>
          </cell>
          <cell r="E174">
            <v>12599.805</v>
          </cell>
          <cell r="F174" t="str">
            <v/>
          </cell>
          <cell r="G174">
            <v>386.15999999999997</v>
          </cell>
        </row>
        <row r="177">
          <cell r="A177" t="str">
            <v>ESPERO</v>
          </cell>
          <cell r="D177" t="str">
            <v>Weighted</v>
          </cell>
          <cell r="G177" t="str">
            <v>Weighted</v>
          </cell>
        </row>
        <row r="178">
          <cell r="B178" t="str">
            <v>Volume</v>
          </cell>
          <cell r="C178" t="str">
            <v>Weighting</v>
          </cell>
          <cell r="D178" t="str">
            <v>Volume</v>
          </cell>
          <cell r="E178" t="str">
            <v>Avg Mileage</v>
          </cell>
          <cell r="F178" t="str">
            <v>Service Cost</v>
          </cell>
          <cell r="G178" t="str">
            <v>Service Cost</v>
          </cell>
        </row>
        <row r="179">
          <cell r="A179" t="str">
            <v>Retail &lt;3333</v>
          </cell>
          <cell r="B179">
            <v>196</v>
          </cell>
          <cell r="C179">
            <v>0</v>
          </cell>
          <cell r="D179">
            <v>0</v>
          </cell>
          <cell r="E179">
            <v>1666.5</v>
          </cell>
          <cell r="F179">
            <v>56.72915119999999</v>
          </cell>
          <cell r="G179">
            <v>0</v>
          </cell>
        </row>
        <row r="180">
          <cell r="A180" t="str">
            <v>3334&lt;Retail &lt;6666</v>
          </cell>
          <cell r="B180">
            <v>196</v>
          </cell>
          <cell r="C180">
            <v>0</v>
          </cell>
          <cell r="D180">
            <v>0</v>
          </cell>
          <cell r="E180">
            <v>5000</v>
          </cell>
          <cell r="F180">
            <v>111.1352996</v>
          </cell>
          <cell r="G180">
            <v>0</v>
          </cell>
        </row>
        <row r="181">
          <cell r="A181" t="str">
            <v>6667&lt;Retail &lt;9999</v>
          </cell>
          <cell r="B181">
            <v>196</v>
          </cell>
          <cell r="C181">
            <v>0.1</v>
          </cell>
          <cell r="D181">
            <v>20</v>
          </cell>
          <cell r="E181">
            <v>16666</v>
          </cell>
          <cell r="F181">
            <v>479.31603360000003</v>
          </cell>
          <cell r="G181">
            <v>47.93</v>
          </cell>
        </row>
        <row r="182">
          <cell r="A182" t="str">
            <v>10,000&lt;Retail&lt;13,333</v>
          </cell>
          <cell r="B182">
            <v>196</v>
          </cell>
          <cell r="C182">
            <v>0.8</v>
          </cell>
          <cell r="D182">
            <v>157</v>
          </cell>
          <cell r="E182">
            <v>11666.5</v>
          </cell>
          <cell r="F182">
            <v>364.78069240000002</v>
          </cell>
          <cell r="G182">
            <v>291.82</v>
          </cell>
        </row>
        <row r="183">
          <cell r="A183" t="str">
            <v>13,334&lt;Retail&lt;16,666</v>
          </cell>
          <cell r="B183">
            <v>196</v>
          </cell>
          <cell r="C183">
            <v>7.0000000000000007E-2</v>
          </cell>
          <cell r="D183">
            <v>14</v>
          </cell>
          <cell r="E183">
            <v>15000</v>
          </cell>
          <cell r="F183">
            <v>479.31603360000003</v>
          </cell>
          <cell r="G183">
            <v>33.549999999999997</v>
          </cell>
        </row>
        <row r="184">
          <cell r="A184" t="str">
            <v>16,667&lt;Retail&lt;20,000</v>
          </cell>
          <cell r="B184">
            <v>196</v>
          </cell>
          <cell r="C184">
            <v>0.03</v>
          </cell>
          <cell r="D184">
            <v>6</v>
          </cell>
          <cell r="E184">
            <v>18333.5</v>
          </cell>
          <cell r="F184">
            <v>588.42792359999999</v>
          </cell>
          <cell r="G184">
            <v>17.649999999999999</v>
          </cell>
        </row>
        <row r="185">
          <cell r="A185" t="str">
            <v>Retail&gt;20,000</v>
          </cell>
          <cell r="B185">
            <v>196</v>
          </cell>
          <cell r="C185">
            <v>0</v>
          </cell>
          <cell r="D185">
            <v>0</v>
          </cell>
          <cell r="E185">
            <v>20000</v>
          </cell>
          <cell r="F185">
            <v>655.7223236000001</v>
          </cell>
          <cell r="G185">
            <v>0</v>
          </cell>
        </row>
        <row r="186">
          <cell r="A186" t="str">
            <v>Total Retail</v>
          </cell>
          <cell r="B186">
            <v>196</v>
          </cell>
          <cell r="C186">
            <v>1</v>
          </cell>
          <cell r="D186">
            <v>197</v>
          </cell>
          <cell r="E186">
            <v>12599.805</v>
          </cell>
          <cell r="F186" t="str">
            <v/>
          </cell>
          <cell r="G186">
            <v>390.95</v>
          </cell>
        </row>
        <row r="189">
          <cell r="A189" t="str">
            <v>TOTAL</v>
          </cell>
          <cell r="D189" t="str">
            <v>Weighted</v>
          </cell>
          <cell r="G189" t="str">
            <v>Weighted</v>
          </cell>
        </row>
        <row r="190">
          <cell r="B190" t="str">
            <v>Volume</v>
          </cell>
          <cell r="C190" t="str">
            <v>Weighting</v>
          </cell>
          <cell r="D190" t="str">
            <v>Volume</v>
          </cell>
          <cell r="E190" t="str">
            <v>Avg Mileage</v>
          </cell>
          <cell r="F190" t="str">
            <v>Service Cost</v>
          </cell>
          <cell r="G190" t="str">
            <v>Service Cost</v>
          </cell>
        </row>
        <row r="191">
          <cell r="A191" t="str">
            <v>Retail &lt;3333</v>
          </cell>
          <cell r="B191">
            <v>558</v>
          </cell>
          <cell r="C191">
            <v>0</v>
          </cell>
          <cell r="D191">
            <v>0</v>
          </cell>
          <cell r="E191">
            <v>1666.5</v>
          </cell>
          <cell r="F191">
            <v>56.75</v>
          </cell>
          <cell r="G191">
            <v>0</v>
          </cell>
        </row>
        <row r="192">
          <cell r="A192" t="str">
            <v>3334&lt;Retail &lt;6666</v>
          </cell>
          <cell r="B192">
            <v>558</v>
          </cell>
          <cell r="C192">
            <v>0</v>
          </cell>
          <cell r="D192">
            <v>0</v>
          </cell>
          <cell r="E192">
            <v>5000</v>
          </cell>
          <cell r="F192">
            <v>110.58</v>
          </cell>
          <cell r="G192">
            <v>0</v>
          </cell>
        </row>
        <row r="193">
          <cell r="A193" t="str">
            <v>6667&lt;Retail &lt;9999</v>
          </cell>
          <cell r="B193">
            <v>558</v>
          </cell>
          <cell r="C193">
            <v>0.1</v>
          </cell>
          <cell r="D193">
            <v>56</v>
          </cell>
          <cell r="E193">
            <v>16666</v>
          </cell>
          <cell r="F193">
            <v>476.17</v>
          </cell>
          <cell r="G193">
            <v>47.62</v>
          </cell>
        </row>
        <row r="194">
          <cell r="A194" t="str">
            <v>10,000&lt;Retail&lt;13,333</v>
          </cell>
          <cell r="B194">
            <v>558</v>
          </cell>
          <cell r="C194">
            <v>0.8</v>
          </cell>
          <cell r="D194">
            <v>447</v>
          </cell>
          <cell r="E194">
            <v>11666.5</v>
          </cell>
          <cell r="F194">
            <v>361.75</v>
          </cell>
          <cell r="G194">
            <v>289.39999999999998</v>
          </cell>
        </row>
        <row r="195">
          <cell r="A195" t="str">
            <v>13,334&lt;Retail&lt;16,666</v>
          </cell>
          <cell r="B195">
            <v>558</v>
          </cell>
          <cell r="C195">
            <v>7.0000000000000007E-2</v>
          </cell>
          <cell r="D195">
            <v>39</v>
          </cell>
          <cell r="E195">
            <v>15000</v>
          </cell>
          <cell r="F195">
            <v>476.17</v>
          </cell>
          <cell r="G195">
            <v>33.33</v>
          </cell>
        </row>
        <row r="196">
          <cell r="A196" t="str">
            <v>16,667&lt;Retail&lt;20,000</v>
          </cell>
          <cell r="B196">
            <v>558</v>
          </cell>
          <cell r="C196">
            <v>0.03</v>
          </cell>
          <cell r="D196">
            <v>17</v>
          </cell>
          <cell r="E196">
            <v>18333.5</v>
          </cell>
          <cell r="F196">
            <v>583.22</v>
          </cell>
          <cell r="G196">
            <v>17.489999999999998</v>
          </cell>
        </row>
        <row r="197">
          <cell r="A197" t="str">
            <v>Retail&gt;20,000</v>
          </cell>
          <cell r="B197">
            <v>558</v>
          </cell>
          <cell r="C197">
            <v>0</v>
          </cell>
          <cell r="D197">
            <v>0</v>
          </cell>
          <cell r="E197">
            <v>20000</v>
          </cell>
          <cell r="F197">
            <v>650.52</v>
          </cell>
          <cell r="G197">
            <v>0</v>
          </cell>
        </row>
        <row r="198">
          <cell r="A198" t="str">
            <v>Total Retail</v>
          </cell>
          <cell r="B198">
            <v>558</v>
          </cell>
          <cell r="C198">
            <v>1</v>
          </cell>
          <cell r="D198">
            <v>559</v>
          </cell>
          <cell r="E198">
            <v>12599.805</v>
          </cell>
          <cell r="F198" t="str">
            <v/>
          </cell>
          <cell r="G198">
            <v>387.84</v>
          </cell>
        </row>
        <row r="202">
          <cell r="A202" t="str">
            <v>SUMMARY</v>
          </cell>
        </row>
        <row r="204">
          <cell r="F204" t="str">
            <v>Weighted</v>
          </cell>
        </row>
        <row r="205">
          <cell r="B205" t="str">
            <v>Volume</v>
          </cell>
          <cell r="C205" t="str">
            <v>Weighting</v>
          </cell>
          <cell r="D205" t="str">
            <v>Avg Mileage</v>
          </cell>
          <cell r="E205" t="str">
            <v>Service Cost</v>
          </cell>
          <cell r="F205" t="str">
            <v>Service Cost</v>
          </cell>
        </row>
        <row r="208">
          <cell r="A208" t="str">
            <v>RETAIL</v>
          </cell>
          <cell r="B208">
            <v>13521</v>
          </cell>
          <cell r="C208">
            <v>0.75</v>
          </cell>
          <cell r="D208">
            <v>9696.4454999999998</v>
          </cell>
          <cell r="E208">
            <v>281.89999999999998</v>
          </cell>
          <cell r="F208">
            <v>211.43</v>
          </cell>
        </row>
        <row r="209">
          <cell r="A209" t="str">
            <v>FLEET</v>
          </cell>
          <cell r="B209">
            <v>2008</v>
          </cell>
          <cell r="C209">
            <v>0.11</v>
          </cell>
          <cell r="D209">
            <v>20000</v>
          </cell>
          <cell r="E209">
            <v>650.52</v>
          </cell>
          <cell r="F209">
            <v>71.56</v>
          </cell>
        </row>
        <row r="210">
          <cell r="A210" t="str">
            <v>MOTABILITY</v>
          </cell>
          <cell r="B210">
            <v>2000</v>
          </cell>
          <cell r="C210">
            <v>0.11</v>
          </cell>
          <cell r="D210">
            <v>8833.0750000000007</v>
          </cell>
          <cell r="E210">
            <v>251.08999999999997</v>
          </cell>
          <cell r="F210">
            <v>27.62</v>
          </cell>
        </row>
        <row r="211">
          <cell r="A211" t="str">
            <v>SISTER COMPANY</v>
          </cell>
          <cell r="B211">
            <v>558</v>
          </cell>
          <cell r="C211">
            <v>0.03</v>
          </cell>
          <cell r="D211">
            <v>12599.805</v>
          </cell>
          <cell r="E211">
            <v>387.84</v>
          </cell>
          <cell r="F211">
            <v>11.64</v>
          </cell>
        </row>
        <row r="213">
          <cell r="A213" t="str">
            <v>TOTAL</v>
          </cell>
          <cell r="B213">
            <v>18087</v>
          </cell>
          <cell r="C213">
            <v>1</v>
          </cell>
          <cell r="D213">
            <v>10821.966525</v>
          </cell>
          <cell r="F213">
            <v>322.25</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сн.пар."/>
      <sheetName val="Data input"/>
      <sheetName val="Ст-сть проекта"/>
      <sheetName val="ПСБ7"/>
      <sheetName val="ФРР"/>
      <sheetName val="КБР"/>
      <sheetName val="ПСБ5"/>
      <sheetName val="ПСБ6"/>
      <sheetName val="ПСБ1"/>
      <sheetName val="ПСБ2"/>
      <sheetName val="ПСБ3"/>
      <sheetName val="ПСБ4"/>
      <sheetName val="НБУ"/>
      <sheetName val="Кредиты"/>
      <sheetName val="План пр-ва_1"/>
      <sheetName val="План продаж_1"/>
      <sheetName val="Годовые издержки"/>
      <sheetName val="Коэф обор"/>
      <sheetName val="Обор капитал"/>
      <sheetName val="Прибыли и убытки"/>
      <sheetName val="Притоки и оттоки"/>
      <sheetName val="фин ресурсы"/>
      <sheetName val="Налоги"/>
      <sheetName val="Амортизация2"/>
      <sheetName val="АмортизацияNEW"/>
      <sheetName val="Зарплата"/>
      <sheetName val="Диаграмма1"/>
      <sheetName val="Диаграмма4"/>
      <sheetName val="табл чувств"/>
      <sheetName val="кап.влож"/>
      <sheetName val="Лист8 (млн)"/>
      <sheetName val="Вариант 1"/>
      <sheetName val="Лист8"/>
      <sheetName val="производство"/>
      <sheetName val="реализация"/>
      <sheetName val="кредиторы"/>
      <sheetName val="8 мес 2008"/>
      <sheetName val="сущ. ОФ"/>
      <sheetName val="Распр_выр"/>
      <sheetName val="распер"/>
      <sheetName val="кальк свод"/>
      <sheetName val="80.10"/>
      <sheetName val="80.11"/>
      <sheetName val="810"/>
      <sheetName val="820"/>
      <sheetName val="прицеп"/>
      <sheetName val="экскаватор"/>
      <sheetName val="спец.комп.-80.10"/>
      <sheetName val="спец.комп.-ТТЗ-820"/>
      <sheetName val="калькуляция узлов тракт"/>
      <sheetName val="трансмиссия-материалы"/>
      <sheetName val="трансмиссия-покупные"/>
      <sheetName val="кожух полуоси"/>
      <sheetName val="полурама"/>
      <sheetName val="мост передний"/>
      <sheetName val="ось передняя"/>
      <sheetName val="гидросистема"/>
      <sheetName val="навес.система"/>
      <sheetName val="домкрат"/>
      <sheetName val="комплектующие"/>
      <sheetName val="спец.комп.-прицеп"/>
      <sheetName val="калькуляция узлов прицеп"/>
      <sheetName val="материальные затраты прицеп"/>
      <sheetName val="Лист2"/>
      <sheetName val="14301"/>
      <sheetName val="Kurs"/>
      <sheetName val="Зан-ть(р-ны)"/>
      <sheetName val="осн_пар_"/>
      <sheetName val="Data_input"/>
      <sheetName val="Ст-сть_проекта"/>
      <sheetName val="План_пр-ва_1"/>
      <sheetName val="План_продаж_1"/>
      <sheetName val="Годовые_издержки"/>
      <sheetName val="Коэф_обор"/>
      <sheetName val="Обор_капитал"/>
      <sheetName val="Прибыли_и_убытки"/>
      <sheetName val="Притоки_и_оттоки"/>
      <sheetName val="фин_ресурсы"/>
      <sheetName val="табл_чувств"/>
      <sheetName val="кап_влож"/>
      <sheetName val="Лист8_(млн)"/>
      <sheetName val="Вариант_1"/>
      <sheetName val="8_мес_2008"/>
      <sheetName val="сущ__ОФ"/>
      <sheetName val="кальк_свод"/>
      <sheetName val="80_10"/>
      <sheetName val="80_11"/>
      <sheetName val="спец_комп_-80_10"/>
      <sheetName val="спец_комп_-ТТЗ-820"/>
      <sheetName val="калькуляция_узлов_тракт"/>
      <sheetName val="кожух_полуоси"/>
      <sheetName val="мост_передний"/>
      <sheetName val="ось_передняя"/>
      <sheetName val="навес_система"/>
      <sheetName val="спец_комп_-прицеп"/>
      <sheetName val="калькуляция_узлов_прицеп"/>
      <sheetName val="материальные_затраты_прицеп"/>
      <sheetName val="капитал_расчет"/>
      <sheetName val="ПТЭО_ТТЗ_Вар-1_2009.05"/>
      <sheetName val="ПТЭО_ТТЗ_Вар-1_2009_05"/>
      <sheetName val="Sensitivity 3 Yrs"/>
      <sheetName val="2-жадвал Свод"/>
      <sheetName val="Store"/>
      <sheetName val="Parametri"/>
      <sheetName val="свод себестоимости"/>
      <sheetName val="осн_пар_1"/>
      <sheetName val="Data_input1"/>
      <sheetName val="Ст-сть_проекта1"/>
      <sheetName val="План_пр-ва_11"/>
      <sheetName val="План_продаж_11"/>
      <sheetName val="Годовые_издержки1"/>
      <sheetName val="Коэф_обор1"/>
      <sheetName val="Обор_капитал1"/>
      <sheetName val="Прибыли_и_убытки1"/>
      <sheetName val="Притоки_и_оттоки1"/>
      <sheetName val="фин_ресурсы1"/>
      <sheetName val="табл_чувств1"/>
      <sheetName val="кап_влож1"/>
      <sheetName val="Лист8_(млн)1"/>
      <sheetName val="Вариант_11"/>
      <sheetName val="8_мес_20081"/>
      <sheetName val="сущ__ОФ1"/>
      <sheetName val="кальк_свод1"/>
      <sheetName val="80_101"/>
      <sheetName val="80_111"/>
      <sheetName val="спец_комп_-80_101"/>
      <sheetName val="спец_комп_-ТТЗ-8201"/>
      <sheetName val="калькуляция_узлов_тракт1"/>
      <sheetName val="кожух_полуоси1"/>
      <sheetName val="мост_передний1"/>
      <sheetName val="ось_передняя1"/>
      <sheetName val="навес_система1"/>
      <sheetName val="спец_комп_-прицеп1"/>
      <sheetName val="калькуляция_узлов_прицеп1"/>
      <sheetName val="материальные_затраты_прицеп1"/>
      <sheetName val="ПТЭО_ТТЗ_Вар-1_2009_051"/>
      <sheetName val="Sensitivity_3_Yrs"/>
      <sheetName val="2-жадвал_Свод"/>
      <sheetName val="Guidance"/>
      <sheetName val="табли 4 местний совет"/>
      <sheetName val="Форма №2-2003"/>
      <sheetName val="План пр-ва"/>
      <sheetName val="План продаж"/>
      <sheetName val="Жиззах янги раз"/>
      <sheetName val="Лист1 (2)"/>
      <sheetName val="2 илова"/>
      <sheetName val="시설투자"/>
      <sheetName val="BRAKE"/>
      <sheetName val="PROYECCIONES-PM 2000mod (2)"/>
      <sheetName val="PROYECCIONES-PM 2000mod"/>
      <sheetName val="BAL"/>
      <sheetName val="б 6-и"/>
      <sheetName val="Форма №2а"/>
      <sheetName val="оборот"/>
      <sheetName val="дот"/>
      <sheetName val="осн_пар_2"/>
      <sheetName val="Data_input2"/>
      <sheetName val="Ст-сть_проекта2"/>
      <sheetName val="План_пр-ва_12"/>
      <sheetName val="План_продаж_12"/>
      <sheetName val="Годовые_издержки2"/>
      <sheetName val="Коэф_обор2"/>
      <sheetName val="Обор_капитал2"/>
      <sheetName val="Прибыли_и_убытки2"/>
      <sheetName val="Притоки_и_оттоки2"/>
      <sheetName val="фин_ресурсы2"/>
      <sheetName val="табл_чувств2"/>
      <sheetName val="кап_влож2"/>
      <sheetName val="Лист8_(млн)2"/>
      <sheetName val="Вариант_12"/>
      <sheetName val="8_мес_20082"/>
      <sheetName val="сущ__ОФ2"/>
      <sheetName val="кальк_свод2"/>
      <sheetName val="80_102"/>
      <sheetName val="80_112"/>
      <sheetName val="спец_комп_-80_102"/>
      <sheetName val="спец_комп_-ТТЗ-8202"/>
      <sheetName val="калькуляция_узлов_тракт2"/>
      <sheetName val="кожух_полуоси2"/>
      <sheetName val="мост_передний2"/>
      <sheetName val="ось_передняя2"/>
      <sheetName val="навес_система2"/>
      <sheetName val="спец_комп_-прицеп2"/>
      <sheetName val="калькуляция_узлов_прицеп2"/>
      <sheetName val="материальные_затраты_прицеп2"/>
      <sheetName val="ПТЭО_ТТЗ_Вар-1_2009_052"/>
      <sheetName val="Sensitivity_3_Yrs1"/>
      <sheetName val="2-жадвал_Свод1"/>
      <sheetName val="табли_4_местний_совет"/>
      <sheetName val="свод_себестоимости"/>
      <sheetName val="Форма_№2-2003"/>
      <sheetName val="План_пр-ва"/>
      <sheetName val="План_продаж"/>
      <sheetName val="2_илова"/>
      <sheetName val="Жиззах_янги_раз"/>
      <sheetName val="Лист1_(2)"/>
      <sheetName val="PROYECCIONES-PM_2000mod_(2)"/>
      <sheetName val="PROYECCIONES-PM_2000mod"/>
      <sheetName val="б_6-и"/>
      <sheetName val="Форма_№2а"/>
      <sheetName val="193 свод"/>
      <sheetName val="f007502_18x"/>
      <sheetName val="к.смета"/>
      <sheetName val="Results"/>
      <sheetName val="Дебет"/>
      <sheetName val="параметр (формуда)"/>
      <sheetName val="осн_пар_3"/>
      <sheetName val="Data_input3"/>
      <sheetName val="Ст-сть_проекта3"/>
      <sheetName val="План_пр-ва_13"/>
      <sheetName val="План_продаж_13"/>
      <sheetName val="Годовые_издержки3"/>
      <sheetName val="Коэф_обор3"/>
      <sheetName val="Обор_капитал3"/>
      <sheetName val="Прибыли_и_убытки3"/>
      <sheetName val="Притоки_и_оттоки3"/>
      <sheetName val="фин_ресурсы3"/>
      <sheetName val="табл_чувств3"/>
      <sheetName val="кап_влож3"/>
      <sheetName val="Лист8_(млн)3"/>
      <sheetName val="Вариант_13"/>
      <sheetName val="8_мес_20083"/>
      <sheetName val="сущ__ОФ3"/>
      <sheetName val="кальк_свод3"/>
      <sheetName val="80_103"/>
      <sheetName val="80_113"/>
      <sheetName val="спец_комп_-80_103"/>
      <sheetName val="спец_комп_-ТТЗ-8203"/>
      <sheetName val="калькуляция_узлов_тракт3"/>
      <sheetName val="кожух_полуоси3"/>
      <sheetName val="мост_передний3"/>
      <sheetName val="ось_передняя3"/>
      <sheetName val="навес_система3"/>
      <sheetName val="спец_комп_-прицеп3"/>
      <sheetName val="калькуляция_узлов_прицеп3"/>
      <sheetName val="материальные_затраты_прицеп3"/>
      <sheetName val="ПТЭО_ТТЗ_Вар-1_2009_053"/>
      <sheetName val="Sensitivity_3_Yrs2"/>
      <sheetName val="2-жадвал_Свод2"/>
      <sheetName val="свод_себестоимости1"/>
      <sheetName val="табли_4_местний_совет1"/>
      <sheetName val="План_пр-ва1"/>
      <sheetName val="План_продаж1"/>
      <sheetName val="Форма_№2-20031"/>
      <sheetName val="Жиззах_янги_раз1"/>
      <sheetName val="2_илова1"/>
      <sheetName val="Лист1_(2)1"/>
      <sheetName val="PROYECCIONES-PM_2000mod_(2)1"/>
      <sheetName val="PROYECCIONES-PM_2000mod1"/>
      <sheetName val="б_6-и1"/>
      <sheetName val="Форма_№2а1"/>
      <sheetName val="193_свод"/>
      <sheetName val="САРФ жур-л"/>
      <sheetName val="GC-SPCR_MEFP1986(Fuente)"/>
      <sheetName val="Дебит"/>
      <sheetName val="осн_пар_4"/>
      <sheetName val="Data_input4"/>
      <sheetName val="Ст-сть_проекта4"/>
      <sheetName val="План_пр-ва_14"/>
      <sheetName val="План_продаж_14"/>
      <sheetName val="Годовые_издержки4"/>
      <sheetName val="Коэф_обор4"/>
      <sheetName val="Обор_капитал4"/>
      <sheetName val="Прибыли_и_убытки4"/>
      <sheetName val="Притоки_и_оттоки4"/>
      <sheetName val="фин_ресурсы4"/>
      <sheetName val="табл_чувств4"/>
      <sheetName val="кап_влож4"/>
      <sheetName val="Лист8_(млн)4"/>
      <sheetName val="Вариант_14"/>
      <sheetName val="8_мес_20084"/>
      <sheetName val="сущ__ОФ4"/>
      <sheetName val="кальк_свод4"/>
      <sheetName val="80_104"/>
      <sheetName val="80_114"/>
      <sheetName val="спец_комп_-80_104"/>
      <sheetName val="спец_комп_-ТТЗ-8204"/>
      <sheetName val="калькуляция_узлов_тракт4"/>
      <sheetName val="кожух_полуоси4"/>
      <sheetName val="мост_передний4"/>
      <sheetName val="ось_передняя4"/>
      <sheetName val="навес_система4"/>
      <sheetName val="спец_комп_-прицеп4"/>
      <sheetName val="калькуляция_узлов_прицеп4"/>
      <sheetName val="материальные_затраты_прицеп4"/>
      <sheetName val="ПТЭО_ТТЗ_Вар-1_2009_054"/>
      <sheetName val="Sensitivity_3_Yrs3"/>
      <sheetName val="2-жадвал_Свод3"/>
      <sheetName val="свод_себестоимости2"/>
      <sheetName val="табли_4_местний_совет2"/>
      <sheetName val="Форма_№2-20032"/>
      <sheetName val="План_пр-ва2"/>
      <sheetName val="План_продаж2"/>
      <sheetName val="Лист1_(2)2"/>
      <sheetName val="Жиззах_янги_раз2"/>
      <sheetName val="2_илова2"/>
      <sheetName val="PROYECCIONES-PM_2000mod_(2)2"/>
      <sheetName val="PROYECCIONES-PM_2000mod2"/>
      <sheetName val="б_6-и2"/>
      <sheetName val="Форма_№2а2"/>
      <sheetName val="193_свод1"/>
      <sheetName val="к_смета"/>
      <sheetName val="параметр_(формуда)"/>
      <sheetName val="САРФ_жур-л"/>
      <sheetName val="ГТК_Минфин_факт"/>
      <sheetName val="Прогноз"/>
      <sheetName val="Nov5 Old,New"/>
      <sheetName val="tab17"/>
      <sheetName val="Income "/>
      <sheetName val="GFS"/>
      <sheetName val="TAX"/>
      <sheetName val="Таблица рассрочки"/>
      <sheetName val="ASSUMPTIONS"/>
      <sheetName val=" ОблУНО"/>
      <sheetName val=" ОблУНО (1)"/>
      <sheetName val="Спорт"/>
      <sheetName val="ПТО "/>
      <sheetName val="Урганч Муз"/>
      <sheetName val="ОблИУУ"/>
      <sheetName val="Macro1"/>
      <sheetName val="режа"/>
      <sheetName val="осн_пар_5"/>
      <sheetName val="Data_input5"/>
      <sheetName val="Ст-сть_проекта5"/>
      <sheetName val="План_пр-ва_15"/>
      <sheetName val="План_продаж_15"/>
      <sheetName val="Годовые_издержки5"/>
      <sheetName val="Коэф_обор5"/>
      <sheetName val="Обор_капитал5"/>
      <sheetName val="Прибыли_и_убытки5"/>
      <sheetName val="Притоки_и_оттоки5"/>
      <sheetName val="фин_ресурсы5"/>
      <sheetName val="табл_чувств5"/>
      <sheetName val="кап_влож5"/>
      <sheetName val="Лист8_(млн)5"/>
      <sheetName val="Вариант_15"/>
      <sheetName val="8_мес_20085"/>
      <sheetName val="сущ__ОФ5"/>
      <sheetName val="кальк_свод5"/>
      <sheetName val="80_105"/>
      <sheetName val="80_115"/>
      <sheetName val="спец_комп_-80_105"/>
      <sheetName val="спец_комп_-ТТЗ-8205"/>
      <sheetName val="калькуляция_узлов_тракт5"/>
      <sheetName val="кожух_полуоси5"/>
      <sheetName val="мост_передний5"/>
      <sheetName val="ось_передняя5"/>
      <sheetName val="навес_система5"/>
      <sheetName val="спец_комп_-прицеп5"/>
      <sheetName val="калькуляция_узлов_прицеп5"/>
      <sheetName val="материальные_затраты_прицеп5"/>
      <sheetName val="ПТЭО_ТТЗ_Вар-1_2009_055"/>
      <sheetName val="Sensitivity_3_Yrs4"/>
      <sheetName val="2-жадвал_Свод4"/>
      <sheetName val="свод_себестоимости3"/>
      <sheetName val="табли_4_местний_совет3"/>
      <sheetName val="Форма_№2-20033"/>
      <sheetName val="План_пр-ва3"/>
      <sheetName val="План_продаж3"/>
      <sheetName val="Жиззах_янги_раз3"/>
      <sheetName val="Лист1_(2)3"/>
      <sheetName val="2_илова3"/>
      <sheetName val="PROYECCIONES-PM_2000mod_(2)3"/>
      <sheetName val="PROYECCIONES-PM_2000mod3"/>
      <sheetName val="б_6-и3"/>
      <sheetName val="Форма_№2а3"/>
      <sheetName val="193_свод2"/>
      <sheetName val="к_смета1"/>
      <sheetName val="параметр_(формуда)1"/>
      <sheetName val="САРФ_жур-л1"/>
      <sheetName val="Nov5_Old,New"/>
      <sheetName val="Income_"/>
      <sheetName val="Таблица_рассрочки"/>
      <sheetName val="Twenty Largest"/>
    </sheetNames>
    <sheetDataSet>
      <sheetData sheetId="0" refreshError="1"/>
      <sheetData sheetId="1" refreshError="1">
        <row r="4">
          <cell r="C4">
            <v>2008</v>
          </cell>
        </row>
        <row r="23">
          <cell r="A23" t="str">
            <v>Трактор ТТЗ-820</v>
          </cell>
        </row>
        <row r="24">
          <cell r="A24" t="str">
            <v>Прицеп</v>
          </cell>
        </row>
        <row r="25">
          <cell r="A25" t="str">
            <v>Экскаватор</v>
          </cell>
        </row>
        <row r="42">
          <cell r="B42">
            <v>9500</v>
          </cell>
        </row>
        <row r="44">
          <cell r="B44">
            <v>10100</v>
          </cell>
        </row>
        <row r="46">
          <cell r="B46">
            <v>10630</v>
          </cell>
        </row>
        <row r="47">
          <cell r="B47">
            <v>13910</v>
          </cell>
        </row>
        <row r="48">
          <cell r="B48">
            <v>9980</v>
          </cell>
        </row>
        <row r="49">
          <cell r="B49">
            <v>3805</v>
          </cell>
        </row>
        <row r="50">
          <cell r="B50">
            <v>3300</v>
          </cell>
        </row>
        <row r="51">
          <cell r="B51">
            <v>33660</v>
          </cell>
        </row>
        <row r="56">
          <cell r="B56">
            <v>21704.65</v>
          </cell>
        </row>
        <row r="57">
          <cell r="B57">
            <v>4849.09</v>
          </cell>
        </row>
        <row r="58">
          <cell r="B58">
            <v>43625.19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C4">
            <v>2008</v>
          </cell>
        </row>
        <row r="11">
          <cell r="A11" t="str">
            <v>готовый трактор ТТЗ 80.10</v>
          </cell>
          <cell r="B11">
            <v>6644</v>
          </cell>
          <cell r="C11">
            <v>709</v>
          </cell>
          <cell r="D11">
            <v>835</v>
          </cell>
          <cell r="E11">
            <v>1100</v>
          </cell>
          <cell r="F11">
            <v>1500</v>
          </cell>
          <cell r="G11">
            <v>1400</v>
          </cell>
          <cell r="H11">
            <v>1100</v>
          </cell>
          <cell r="I11">
            <v>0</v>
          </cell>
          <cell r="J11">
            <v>0</v>
          </cell>
          <cell r="K11">
            <v>0</v>
          </cell>
          <cell r="L11">
            <v>0</v>
          </cell>
          <cell r="M11">
            <v>0</v>
          </cell>
          <cell r="N11">
            <v>0</v>
          </cell>
          <cell r="O11">
            <v>0</v>
          </cell>
        </row>
        <row r="12">
          <cell r="A12" t="str">
            <v>тракторокомплект  ТТЗ 80.10</v>
          </cell>
          <cell r="B12">
            <v>4196</v>
          </cell>
          <cell r="C12">
            <v>66</v>
          </cell>
          <cell r="D12">
            <v>930</v>
          </cell>
          <cell r="E12">
            <v>900</v>
          </cell>
          <cell r="F12">
            <v>900</v>
          </cell>
          <cell r="G12">
            <v>700</v>
          </cell>
          <cell r="H12">
            <v>700</v>
          </cell>
        </row>
        <row r="14">
          <cell r="A14" t="str">
            <v>готовый трактор ТТЗ 80.11</v>
          </cell>
          <cell r="B14">
            <v>10277</v>
          </cell>
          <cell r="C14">
            <v>1662</v>
          </cell>
          <cell r="D14">
            <v>1865</v>
          </cell>
          <cell r="E14">
            <v>2200</v>
          </cell>
          <cell r="F14">
            <v>1950</v>
          </cell>
          <cell r="G14">
            <v>1400</v>
          </cell>
          <cell r="H14">
            <v>1200</v>
          </cell>
          <cell r="I14">
            <v>0</v>
          </cell>
          <cell r="J14">
            <v>0</v>
          </cell>
          <cell r="K14">
            <v>0</v>
          </cell>
          <cell r="L14">
            <v>0</v>
          </cell>
          <cell r="M14">
            <v>0</v>
          </cell>
          <cell r="N14">
            <v>0</v>
          </cell>
          <cell r="O14">
            <v>0</v>
          </cell>
        </row>
        <row r="15">
          <cell r="A15" t="str">
            <v>тракторокомплект  ТТЗ 80.11</v>
          </cell>
          <cell r="B15">
            <v>0</v>
          </cell>
        </row>
        <row r="17">
          <cell r="A17" t="str">
            <v>готовый трактор  ТТЗ 810</v>
          </cell>
          <cell r="B17">
            <v>17450</v>
          </cell>
          <cell r="C17">
            <v>0</v>
          </cell>
          <cell r="D17">
            <v>0</v>
          </cell>
          <cell r="E17">
            <v>0</v>
          </cell>
          <cell r="F17">
            <v>250</v>
          </cell>
          <cell r="G17">
            <v>800</v>
          </cell>
          <cell r="H17">
            <v>1000</v>
          </cell>
          <cell r="I17">
            <v>2200</v>
          </cell>
          <cell r="J17">
            <v>2200</v>
          </cell>
          <cell r="K17">
            <v>2200</v>
          </cell>
          <cell r="L17">
            <v>2200</v>
          </cell>
          <cell r="M17">
            <v>2200</v>
          </cell>
          <cell r="N17">
            <v>2200</v>
          </cell>
          <cell r="O17">
            <v>2200</v>
          </cell>
        </row>
        <row r="18">
          <cell r="A18" t="str">
            <v>тракторокомплект  ТТЗ 810</v>
          </cell>
          <cell r="B18">
            <v>0</v>
          </cell>
        </row>
        <row r="20">
          <cell r="A20" t="str">
            <v>готовый трактор  ТТЗ 820</v>
          </cell>
          <cell r="B20">
            <v>26450</v>
          </cell>
          <cell r="C20">
            <v>0</v>
          </cell>
          <cell r="D20">
            <v>0</v>
          </cell>
          <cell r="E20">
            <v>0</v>
          </cell>
          <cell r="F20">
            <v>350</v>
          </cell>
          <cell r="G20">
            <v>1700</v>
          </cell>
          <cell r="H20">
            <v>2000</v>
          </cell>
          <cell r="I20">
            <v>3200</v>
          </cell>
          <cell r="J20">
            <v>3200</v>
          </cell>
          <cell r="K20">
            <v>3200</v>
          </cell>
          <cell r="L20">
            <v>3200</v>
          </cell>
          <cell r="M20">
            <v>3200</v>
          </cell>
          <cell r="N20">
            <v>3200</v>
          </cell>
          <cell r="O20">
            <v>3200</v>
          </cell>
        </row>
        <row r="21">
          <cell r="A21" t="str">
            <v>тракторокомплект  ТТЗ 820</v>
          </cell>
          <cell r="B21">
            <v>4200</v>
          </cell>
          <cell r="C21">
            <v>0</v>
          </cell>
          <cell r="D21">
            <v>0</v>
          </cell>
          <cell r="E21">
            <v>0</v>
          </cell>
          <cell r="F21">
            <v>0</v>
          </cell>
          <cell r="G21">
            <v>0</v>
          </cell>
          <cell r="H21">
            <v>0</v>
          </cell>
          <cell r="I21">
            <v>600</v>
          </cell>
          <cell r="J21">
            <v>600</v>
          </cell>
          <cell r="K21">
            <v>600</v>
          </cell>
          <cell r="L21">
            <v>600</v>
          </cell>
          <cell r="M21">
            <v>600</v>
          </cell>
          <cell r="N21">
            <v>600</v>
          </cell>
          <cell r="O21">
            <v>600</v>
          </cell>
        </row>
        <row r="23">
          <cell r="A23" t="str">
            <v>готовый прицеп</v>
          </cell>
          <cell r="B23">
            <v>60552</v>
          </cell>
          <cell r="C23">
            <v>0</v>
          </cell>
          <cell r="D23">
            <v>3152</v>
          </cell>
          <cell r="E23">
            <v>3300</v>
          </cell>
          <cell r="F23">
            <v>3700</v>
          </cell>
          <cell r="G23">
            <v>5600</v>
          </cell>
          <cell r="H23">
            <v>5600</v>
          </cell>
          <cell r="I23">
            <v>5600</v>
          </cell>
          <cell r="J23">
            <v>5600</v>
          </cell>
          <cell r="K23">
            <v>5600</v>
          </cell>
          <cell r="L23">
            <v>5600</v>
          </cell>
          <cell r="M23">
            <v>5600</v>
          </cell>
          <cell r="N23">
            <v>5600</v>
          </cell>
          <cell r="O23">
            <v>5600</v>
          </cell>
        </row>
        <row r="24">
          <cell r="A24" t="str">
            <v>прицепокомплект</v>
          </cell>
          <cell r="B24">
            <v>4808</v>
          </cell>
          <cell r="C24">
            <v>0</v>
          </cell>
          <cell r="D24">
            <v>408</v>
          </cell>
          <cell r="E24">
            <v>400</v>
          </cell>
          <cell r="F24">
            <v>400</v>
          </cell>
          <cell r="G24">
            <v>400</v>
          </cell>
          <cell r="H24">
            <v>400</v>
          </cell>
          <cell r="I24">
            <v>400</v>
          </cell>
          <cell r="J24">
            <v>400</v>
          </cell>
          <cell r="K24">
            <v>400</v>
          </cell>
          <cell r="L24">
            <v>400</v>
          </cell>
          <cell r="M24">
            <v>400</v>
          </cell>
          <cell r="N24">
            <v>400</v>
          </cell>
          <cell r="O24">
            <v>400</v>
          </cell>
        </row>
        <row r="25">
          <cell r="A25" t="str">
            <v>Экскаватор</v>
          </cell>
          <cell r="B25">
            <v>3550</v>
          </cell>
          <cell r="C25">
            <v>0</v>
          </cell>
          <cell r="D25">
            <v>100</v>
          </cell>
          <cell r="E25">
            <v>150</v>
          </cell>
          <cell r="F25">
            <v>200</v>
          </cell>
          <cell r="G25">
            <v>300</v>
          </cell>
          <cell r="H25">
            <v>350</v>
          </cell>
          <cell r="I25">
            <v>350</v>
          </cell>
          <cell r="J25">
            <v>350</v>
          </cell>
          <cell r="K25">
            <v>350</v>
          </cell>
          <cell r="L25">
            <v>350</v>
          </cell>
          <cell r="M25">
            <v>350</v>
          </cell>
          <cell r="N25">
            <v>350</v>
          </cell>
          <cell r="O25">
            <v>350</v>
          </cell>
        </row>
      </sheetData>
      <sheetData sheetId="15" refreshError="1">
        <row r="8">
          <cell r="A8" t="str">
            <v>готовый трактор</v>
          </cell>
          <cell r="B8">
            <v>0</v>
          </cell>
          <cell r="C8">
            <v>13100</v>
          </cell>
          <cell r="D8">
            <v>13100</v>
          </cell>
          <cell r="E8">
            <v>13100</v>
          </cell>
          <cell r="F8">
            <v>13100</v>
          </cell>
          <cell r="G8">
            <v>13100</v>
          </cell>
          <cell r="H8">
            <v>13100</v>
          </cell>
          <cell r="I8">
            <v>13100</v>
          </cell>
          <cell r="J8">
            <v>13100</v>
          </cell>
          <cell r="K8">
            <v>13100</v>
          </cell>
          <cell r="L8">
            <v>13100</v>
          </cell>
          <cell r="M8">
            <v>13100</v>
          </cell>
          <cell r="N8">
            <v>13100</v>
          </cell>
          <cell r="O8">
            <v>13100</v>
          </cell>
        </row>
        <row r="9">
          <cell r="A9" t="str">
            <v>тракторокомплект</v>
          </cell>
          <cell r="B9">
            <v>0</v>
          </cell>
          <cell r="C9">
            <v>9500</v>
          </cell>
          <cell r="D9">
            <v>9500</v>
          </cell>
          <cell r="E9">
            <v>9500</v>
          </cell>
          <cell r="F9">
            <v>9500</v>
          </cell>
          <cell r="G9">
            <v>9500</v>
          </cell>
          <cell r="H9">
            <v>9500</v>
          </cell>
          <cell r="I9">
            <v>9500</v>
          </cell>
          <cell r="J9">
            <v>9500</v>
          </cell>
          <cell r="K9">
            <v>9500</v>
          </cell>
          <cell r="L9">
            <v>9500</v>
          </cell>
          <cell r="M9">
            <v>9500</v>
          </cell>
          <cell r="N9">
            <v>9500</v>
          </cell>
          <cell r="O9">
            <v>9500</v>
          </cell>
        </row>
        <row r="11">
          <cell r="A11" t="str">
            <v>готовый трактор</v>
          </cell>
          <cell r="B11">
            <v>0</v>
          </cell>
          <cell r="C11">
            <v>13920</v>
          </cell>
          <cell r="D11">
            <v>13920</v>
          </cell>
          <cell r="E11">
            <v>13920</v>
          </cell>
          <cell r="F11">
            <v>13920</v>
          </cell>
          <cell r="G11">
            <v>13920</v>
          </cell>
          <cell r="H11">
            <v>13920</v>
          </cell>
          <cell r="I11">
            <v>13920</v>
          </cell>
          <cell r="J11">
            <v>13920</v>
          </cell>
          <cell r="K11">
            <v>13920</v>
          </cell>
          <cell r="L11">
            <v>13920</v>
          </cell>
          <cell r="M11">
            <v>13920</v>
          </cell>
          <cell r="N11">
            <v>13920</v>
          </cell>
          <cell r="O11">
            <v>13920</v>
          </cell>
        </row>
        <row r="12">
          <cell r="A12" t="str">
            <v>тракторокомплект</v>
          </cell>
          <cell r="B12">
            <v>0</v>
          </cell>
          <cell r="C12">
            <v>10100</v>
          </cell>
          <cell r="D12">
            <v>10100</v>
          </cell>
          <cell r="E12">
            <v>10100</v>
          </cell>
          <cell r="F12">
            <v>10100</v>
          </cell>
          <cell r="G12">
            <v>10100</v>
          </cell>
          <cell r="H12">
            <v>10100</v>
          </cell>
          <cell r="I12">
            <v>10100</v>
          </cell>
          <cell r="J12">
            <v>10100</v>
          </cell>
          <cell r="K12">
            <v>10100</v>
          </cell>
          <cell r="L12">
            <v>10100</v>
          </cell>
          <cell r="M12">
            <v>10100</v>
          </cell>
          <cell r="N12">
            <v>10100</v>
          </cell>
          <cell r="O12">
            <v>10100</v>
          </cell>
        </row>
        <row r="14">
          <cell r="A14" t="str">
            <v>готовый трактор</v>
          </cell>
          <cell r="B14">
            <v>0</v>
          </cell>
          <cell r="C14">
            <v>14820</v>
          </cell>
          <cell r="D14">
            <v>14820</v>
          </cell>
          <cell r="E14">
            <v>14079</v>
          </cell>
          <cell r="F14">
            <v>14079</v>
          </cell>
          <cell r="G14">
            <v>14079</v>
          </cell>
          <cell r="H14">
            <v>14079</v>
          </cell>
          <cell r="I14">
            <v>14079</v>
          </cell>
          <cell r="J14">
            <v>14079</v>
          </cell>
          <cell r="K14">
            <v>14079</v>
          </cell>
          <cell r="L14">
            <v>14079</v>
          </cell>
          <cell r="M14">
            <v>14079</v>
          </cell>
          <cell r="N14">
            <v>14079</v>
          </cell>
          <cell r="O14">
            <v>14079</v>
          </cell>
        </row>
        <row r="15">
          <cell r="A15" t="str">
            <v>тракторокомплект</v>
          </cell>
          <cell r="B15">
            <v>0</v>
          </cell>
          <cell r="C15">
            <v>10630</v>
          </cell>
          <cell r="D15">
            <v>10630</v>
          </cell>
          <cell r="E15">
            <v>10098.5</v>
          </cell>
          <cell r="F15">
            <v>10098.5</v>
          </cell>
          <cell r="G15">
            <v>10098.5</v>
          </cell>
          <cell r="H15">
            <v>10098.5</v>
          </cell>
          <cell r="I15">
            <v>10098.5</v>
          </cell>
          <cell r="J15">
            <v>10098.5</v>
          </cell>
          <cell r="K15">
            <v>10098.5</v>
          </cell>
          <cell r="L15">
            <v>10098.5</v>
          </cell>
          <cell r="M15">
            <v>10098.5</v>
          </cell>
          <cell r="N15">
            <v>10098.5</v>
          </cell>
          <cell r="O15">
            <v>10098.5</v>
          </cell>
        </row>
        <row r="16">
          <cell r="C16">
            <v>10630</v>
          </cell>
          <cell r="D16">
            <v>10630</v>
          </cell>
          <cell r="E16">
            <v>10098.5</v>
          </cell>
          <cell r="F16">
            <v>10098.5</v>
          </cell>
          <cell r="G16">
            <v>10098.5</v>
          </cell>
          <cell r="H16">
            <v>10098.5</v>
          </cell>
          <cell r="I16">
            <v>10098.5</v>
          </cell>
          <cell r="J16">
            <v>10098.5</v>
          </cell>
          <cell r="K16">
            <v>10098.5</v>
          </cell>
          <cell r="L16">
            <v>10098.5</v>
          </cell>
          <cell r="M16">
            <v>10098.5</v>
          </cell>
          <cell r="N16">
            <v>10098.5</v>
          </cell>
          <cell r="O16">
            <v>10098.5</v>
          </cell>
        </row>
        <row r="17">
          <cell r="A17" t="str">
            <v>готовый трактор</v>
          </cell>
          <cell r="B17">
            <v>0</v>
          </cell>
          <cell r="C17">
            <v>13910</v>
          </cell>
          <cell r="D17">
            <v>13910</v>
          </cell>
          <cell r="E17">
            <v>13214.5</v>
          </cell>
          <cell r="F17">
            <v>13214.5</v>
          </cell>
          <cell r="G17">
            <v>13214.5</v>
          </cell>
          <cell r="H17">
            <v>13214.5</v>
          </cell>
          <cell r="I17">
            <v>13214.5</v>
          </cell>
          <cell r="J17">
            <v>13214.5</v>
          </cell>
          <cell r="K17">
            <v>13214.5</v>
          </cell>
          <cell r="L17">
            <v>13214.5</v>
          </cell>
          <cell r="M17">
            <v>13214.5</v>
          </cell>
          <cell r="N17">
            <v>13214.5</v>
          </cell>
          <cell r="O17">
            <v>13214.5</v>
          </cell>
        </row>
        <row r="18">
          <cell r="A18" t="str">
            <v>тракторокомплект</v>
          </cell>
          <cell r="B18">
            <v>0</v>
          </cell>
          <cell r="C18">
            <v>9980</v>
          </cell>
          <cell r="D18">
            <v>9980</v>
          </cell>
          <cell r="E18">
            <v>9980</v>
          </cell>
          <cell r="F18">
            <v>9980</v>
          </cell>
          <cell r="G18">
            <v>9980</v>
          </cell>
          <cell r="H18">
            <v>9980</v>
          </cell>
          <cell r="I18">
            <v>9980</v>
          </cell>
          <cell r="J18">
            <v>9980</v>
          </cell>
          <cell r="K18">
            <v>9980</v>
          </cell>
          <cell r="L18">
            <v>9980</v>
          </cell>
          <cell r="M18">
            <v>9980</v>
          </cell>
          <cell r="N18">
            <v>9980</v>
          </cell>
          <cell r="O18">
            <v>9980</v>
          </cell>
        </row>
        <row r="20">
          <cell r="A20" t="str">
            <v>готовый прицеп</v>
          </cell>
          <cell r="B20">
            <v>0</v>
          </cell>
          <cell r="C20">
            <v>3805</v>
          </cell>
          <cell r="D20">
            <v>3805</v>
          </cell>
          <cell r="E20">
            <v>3805</v>
          </cell>
          <cell r="F20">
            <v>3805</v>
          </cell>
          <cell r="G20">
            <v>3805</v>
          </cell>
          <cell r="H20">
            <v>3805</v>
          </cell>
          <cell r="I20">
            <v>3805</v>
          </cell>
          <cell r="J20">
            <v>3805</v>
          </cell>
          <cell r="K20">
            <v>3805</v>
          </cell>
          <cell r="L20">
            <v>3805</v>
          </cell>
          <cell r="M20">
            <v>3805</v>
          </cell>
          <cell r="N20">
            <v>3805</v>
          </cell>
          <cell r="O20">
            <v>3805</v>
          </cell>
        </row>
        <row r="21">
          <cell r="A21" t="str">
            <v>прицепокомплект</v>
          </cell>
          <cell r="B21">
            <v>0</v>
          </cell>
          <cell r="C21">
            <v>3300</v>
          </cell>
          <cell r="D21">
            <v>3300</v>
          </cell>
          <cell r="E21">
            <v>3300</v>
          </cell>
          <cell r="F21">
            <v>3300</v>
          </cell>
          <cell r="G21">
            <v>3300</v>
          </cell>
          <cell r="H21">
            <v>3300</v>
          </cell>
          <cell r="I21">
            <v>3300</v>
          </cell>
          <cell r="J21">
            <v>3300</v>
          </cell>
          <cell r="K21">
            <v>3300</v>
          </cell>
          <cell r="L21">
            <v>3300</v>
          </cell>
          <cell r="M21">
            <v>3300</v>
          </cell>
          <cell r="N21">
            <v>3300</v>
          </cell>
          <cell r="O21">
            <v>3300</v>
          </cell>
        </row>
        <row r="22">
          <cell r="A22" t="str">
            <v>Экскаватор,  долл.США/шт</v>
          </cell>
          <cell r="B22">
            <v>0</v>
          </cell>
          <cell r="C22">
            <v>33660</v>
          </cell>
          <cell r="D22">
            <v>33660</v>
          </cell>
          <cell r="E22">
            <v>31977</v>
          </cell>
          <cell r="F22">
            <v>31977</v>
          </cell>
          <cell r="G22">
            <v>31977</v>
          </cell>
          <cell r="H22">
            <v>31977</v>
          </cell>
          <cell r="I22">
            <v>31977</v>
          </cell>
          <cell r="J22">
            <v>31977</v>
          </cell>
          <cell r="K22">
            <v>31977</v>
          </cell>
          <cell r="L22">
            <v>31977</v>
          </cell>
          <cell r="M22">
            <v>31977</v>
          </cell>
          <cell r="N22">
            <v>31977</v>
          </cell>
          <cell r="O22">
            <v>31977</v>
          </cell>
        </row>
        <row r="57">
          <cell r="C57">
            <v>21704.65</v>
          </cell>
          <cell r="D57">
            <v>21704.65</v>
          </cell>
          <cell r="E57">
            <v>20619.4175</v>
          </cell>
          <cell r="F57">
            <v>20619.4175</v>
          </cell>
          <cell r="G57">
            <v>20619.4175</v>
          </cell>
          <cell r="H57">
            <v>20619.4175</v>
          </cell>
          <cell r="I57">
            <v>20619.4175</v>
          </cell>
          <cell r="J57">
            <v>20619.4175</v>
          </cell>
          <cell r="K57">
            <v>20619.4175</v>
          </cell>
          <cell r="L57">
            <v>20619.4175</v>
          </cell>
          <cell r="M57">
            <v>20619.4175</v>
          </cell>
          <cell r="N57">
            <v>20619.4175</v>
          </cell>
          <cell r="O57">
            <v>20619.4175</v>
          </cell>
        </row>
        <row r="58">
          <cell r="C58">
            <v>4849.09</v>
          </cell>
          <cell r="D58">
            <v>4849.09</v>
          </cell>
          <cell r="E58">
            <v>4849.09</v>
          </cell>
          <cell r="F58">
            <v>4849.09</v>
          </cell>
          <cell r="G58">
            <v>4849.09</v>
          </cell>
          <cell r="H58">
            <v>4849.09</v>
          </cell>
          <cell r="I58">
            <v>4849.09</v>
          </cell>
          <cell r="J58">
            <v>4849.09</v>
          </cell>
          <cell r="K58">
            <v>4849.09</v>
          </cell>
          <cell r="L58">
            <v>4849.09</v>
          </cell>
          <cell r="M58">
            <v>4849.09</v>
          </cell>
          <cell r="N58">
            <v>4849.09</v>
          </cell>
          <cell r="O58">
            <v>4849.09</v>
          </cell>
        </row>
        <row r="59">
          <cell r="A59" t="str">
            <v>Экскаватор,  долл.США/шт</v>
          </cell>
          <cell r="B59">
            <v>0</v>
          </cell>
          <cell r="C59">
            <v>43625.19</v>
          </cell>
          <cell r="D59">
            <v>43625.19</v>
          </cell>
          <cell r="E59">
            <v>41443.930500000002</v>
          </cell>
          <cell r="F59">
            <v>41443.930500000002</v>
          </cell>
          <cell r="G59">
            <v>41443.930500000002</v>
          </cell>
          <cell r="H59">
            <v>41443.930500000002</v>
          </cell>
          <cell r="I59">
            <v>41443.930500000002</v>
          </cell>
          <cell r="J59">
            <v>41443.930500000002</v>
          </cell>
          <cell r="K59">
            <v>41443.930500000002</v>
          </cell>
          <cell r="L59">
            <v>41443.930500000002</v>
          </cell>
          <cell r="M59">
            <v>41443.930500000002</v>
          </cell>
          <cell r="N59">
            <v>41443.930500000002</v>
          </cell>
          <cell r="O59">
            <v>41443.930500000002</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4">
          <cell r="C4">
            <v>2008</v>
          </cell>
        </row>
      </sheetData>
      <sheetData sheetId="68">
        <row r="4">
          <cell r="C4">
            <v>2008</v>
          </cell>
        </row>
      </sheetData>
      <sheetData sheetId="69">
        <row r="4">
          <cell r="C4">
            <v>2008</v>
          </cell>
        </row>
      </sheetData>
      <sheetData sheetId="70">
        <row r="4">
          <cell r="C4">
            <v>2008</v>
          </cell>
        </row>
      </sheetData>
      <sheetData sheetId="71">
        <row r="4">
          <cell r="C4">
            <v>2008</v>
          </cell>
        </row>
      </sheetData>
      <sheetData sheetId="72">
        <row r="4">
          <cell r="C4">
            <v>2008</v>
          </cell>
        </row>
      </sheetData>
      <sheetData sheetId="73">
        <row r="4">
          <cell r="C4">
            <v>2008</v>
          </cell>
        </row>
      </sheetData>
      <sheetData sheetId="74">
        <row r="4">
          <cell r="C4">
            <v>2008</v>
          </cell>
        </row>
      </sheetData>
      <sheetData sheetId="75">
        <row r="4">
          <cell r="C4">
            <v>2008</v>
          </cell>
        </row>
      </sheetData>
      <sheetData sheetId="76">
        <row r="4">
          <cell r="C4">
            <v>2008</v>
          </cell>
        </row>
      </sheetData>
      <sheetData sheetId="77">
        <row r="4">
          <cell r="C4">
            <v>2008</v>
          </cell>
        </row>
      </sheetData>
      <sheetData sheetId="78">
        <row r="4">
          <cell r="C4">
            <v>2008</v>
          </cell>
        </row>
      </sheetData>
      <sheetData sheetId="79">
        <row r="4">
          <cell r="C4">
            <v>2008</v>
          </cell>
        </row>
      </sheetData>
      <sheetData sheetId="80">
        <row r="4">
          <cell r="C4">
            <v>2008</v>
          </cell>
        </row>
      </sheetData>
      <sheetData sheetId="81">
        <row r="4">
          <cell r="C4">
            <v>2008</v>
          </cell>
        </row>
      </sheetData>
      <sheetData sheetId="82">
        <row r="4">
          <cell r="C4">
            <v>2008</v>
          </cell>
        </row>
      </sheetData>
      <sheetData sheetId="83">
        <row r="4">
          <cell r="C4">
            <v>2008</v>
          </cell>
        </row>
      </sheetData>
      <sheetData sheetId="84">
        <row r="4">
          <cell r="C4">
            <v>2008</v>
          </cell>
        </row>
      </sheetData>
      <sheetData sheetId="85">
        <row r="4">
          <cell r="C4">
            <v>2008</v>
          </cell>
        </row>
      </sheetData>
      <sheetData sheetId="86">
        <row r="4">
          <cell r="C4">
            <v>2008</v>
          </cell>
        </row>
      </sheetData>
      <sheetData sheetId="87">
        <row r="4">
          <cell r="C4">
            <v>2008</v>
          </cell>
        </row>
      </sheetData>
      <sheetData sheetId="88">
        <row r="4">
          <cell r="C4">
            <v>2008</v>
          </cell>
        </row>
      </sheetData>
      <sheetData sheetId="89">
        <row r="4">
          <cell r="C4">
            <v>2008</v>
          </cell>
        </row>
      </sheetData>
      <sheetData sheetId="90">
        <row r="4">
          <cell r="C4">
            <v>2008</v>
          </cell>
        </row>
      </sheetData>
      <sheetData sheetId="91">
        <row r="4">
          <cell r="C4">
            <v>2008</v>
          </cell>
        </row>
      </sheetData>
      <sheetData sheetId="92">
        <row r="4">
          <cell r="C4">
            <v>2008</v>
          </cell>
        </row>
      </sheetData>
      <sheetData sheetId="93">
        <row r="4">
          <cell r="C4">
            <v>2008</v>
          </cell>
        </row>
      </sheetData>
      <sheetData sheetId="94">
        <row r="4">
          <cell r="C4">
            <v>2008</v>
          </cell>
        </row>
      </sheetData>
      <sheetData sheetId="95">
        <row r="4">
          <cell r="C4">
            <v>2008</v>
          </cell>
        </row>
      </sheetData>
      <sheetData sheetId="96" refreshError="1"/>
      <sheetData sheetId="97">
        <row r="4">
          <cell r="C4">
            <v>2008</v>
          </cell>
        </row>
      </sheetData>
      <sheetData sheetId="98" refreshError="1"/>
      <sheetData sheetId="99" refreshError="1"/>
      <sheetData sheetId="100" refreshError="1"/>
      <sheetData sheetId="101" refreshError="1"/>
      <sheetData sheetId="102" refreshError="1"/>
      <sheetData sheetId="103" refreshError="1"/>
      <sheetData sheetId="104" refreshError="1"/>
      <sheetData sheetId="105">
        <row r="4">
          <cell r="C4">
            <v>2008</v>
          </cell>
        </row>
      </sheetData>
      <sheetData sheetId="106">
        <row r="4">
          <cell r="C4">
            <v>2008</v>
          </cell>
        </row>
      </sheetData>
      <sheetData sheetId="107">
        <row r="4">
          <cell r="C4">
            <v>2008</v>
          </cell>
        </row>
      </sheetData>
      <sheetData sheetId="108">
        <row r="4">
          <cell r="C4">
            <v>2008</v>
          </cell>
        </row>
      </sheetData>
      <sheetData sheetId="109">
        <row r="4">
          <cell r="C4">
            <v>2008</v>
          </cell>
        </row>
      </sheetData>
      <sheetData sheetId="110">
        <row r="4">
          <cell r="C4">
            <v>2008</v>
          </cell>
        </row>
      </sheetData>
      <sheetData sheetId="111">
        <row r="4">
          <cell r="C4">
            <v>2008</v>
          </cell>
        </row>
      </sheetData>
      <sheetData sheetId="112">
        <row r="4">
          <cell r="C4">
            <v>2008</v>
          </cell>
        </row>
      </sheetData>
      <sheetData sheetId="113">
        <row r="4">
          <cell r="C4">
            <v>2008</v>
          </cell>
        </row>
      </sheetData>
      <sheetData sheetId="114">
        <row r="4">
          <cell r="C4">
            <v>2008</v>
          </cell>
        </row>
      </sheetData>
      <sheetData sheetId="115">
        <row r="4">
          <cell r="C4">
            <v>2008</v>
          </cell>
        </row>
      </sheetData>
      <sheetData sheetId="116">
        <row r="4">
          <cell r="C4">
            <v>2008</v>
          </cell>
        </row>
      </sheetData>
      <sheetData sheetId="117">
        <row r="4">
          <cell r="C4">
            <v>2008</v>
          </cell>
        </row>
      </sheetData>
      <sheetData sheetId="118">
        <row r="4">
          <cell r="C4">
            <v>2008</v>
          </cell>
        </row>
      </sheetData>
      <sheetData sheetId="119">
        <row r="4">
          <cell r="C4">
            <v>2008</v>
          </cell>
        </row>
      </sheetData>
      <sheetData sheetId="120">
        <row r="4">
          <cell r="C4">
            <v>2008</v>
          </cell>
        </row>
      </sheetData>
      <sheetData sheetId="121">
        <row r="4">
          <cell r="C4">
            <v>2008</v>
          </cell>
        </row>
      </sheetData>
      <sheetData sheetId="122">
        <row r="4">
          <cell r="C4">
            <v>2008</v>
          </cell>
        </row>
      </sheetData>
      <sheetData sheetId="123">
        <row r="4">
          <cell r="C4">
            <v>2008</v>
          </cell>
        </row>
      </sheetData>
      <sheetData sheetId="124">
        <row r="4">
          <cell r="C4">
            <v>2008</v>
          </cell>
        </row>
      </sheetData>
      <sheetData sheetId="125">
        <row r="4">
          <cell r="C4">
            <v>2008</v>
          </cell>
        </row>
      </sheetData>
      <sheetData sheetId="126">
        <row r="4">
          <cell r="C4">
            <v>2008</v>
          </cell>
        </row>
      </sheetData>
      <sheetData sheetId="127">
        <row r="4">
          <cell r="C4">
            <v>2008</v>
          </cell>
        </row>
      </sheetData>
      <sheetData sheetId="128">
        <row r="4">
          <cell r="C4">
            <v>2008</v>
          </cell>
        </row>
      </sheetData>
      <sheetData sheetId="129">
        <row r="4">
          <cell r="C4">
            <v>2008</v>
          </cell>
        </row>
      </sheetData>
      <sheetData sheetId="130">
        <row r="4">
          <cell r="C4">
            <v>2008</v>
          </cell>
        </row>
      </sheetData>
      <sheetData sheetId="131">
        <row r="4">
          <cell r="C4">
            <v>2008</v>
          </cell>
        </row>
      </sheetData>
      <sheetData sheetId="132">
        <row r="4">
          <cell r="C4">
            <v>2008</v>
          </cell>
        </row>
      </sheetData>
      <sheetData sheetId="133">
        <row r="4">
          <cell r="C4">
            <v>2008</v>
          </cell>
        </row>
      </sheetData>
      <sheetData sheetId="134">
        <row r="4">
          <cell r="C4">
            <v>2008</v>
          </cell>
        </row>
      </sheetData>
      <sheetData sheetId="135">
        <row r="4">
          <cell r="C4">
            <v>2008</v>
          </cell>
        </row>
      </sheetData>
      <sheetData sheetId="136">
        <row r="4">
          <cell r="C4">
            <v>2008</v>
          </cell>
        </row>
      </sheetData>
      <sheetData sheetId="137">
        <row r="4">
          <cell r="C4">
            <v>2008</v>
          </cell>
        </row>
      </sheetData>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ow r="4">
          <cell r="C4">
            <v>2008</v>
          </cell>
        </row>
      </sheetData>
      <sheetData sheetId="156">
        <row r="4">
          <cell r="C4">
            <v>2008</v>
          </cell>
        </row>
      </sheetData>
      <sheetData sheetId="157">
        <row r="4">
          <cell r="C4">
            <v>2008</v>
          </cell>
        </row>
      </sheetData>
      <sheetData sheetId="158">
        <row r="4">
          <cell r="C4">
            <v>2008</v>
          </cell>
        </row>
      </sheetData>
      <sheetData sheetId="159">
        <row r="4">
          <cell r="C4">
            <v>2008</v>
          </cell>
        </row>
      </sheetData>
      <sheetData sheetId="160">
        <row r="4">
          <cell r="C4">
            <v>2008</v>
          </cell>
        </row>
      </sheetData>
      <sheetData sheetId="161">
        <row r="4">
          <cell r="C4">
            <v>2008</v>
          </cell>
        </row>
      </sheetData>
      <sheetData sheetId="162">
        <row r="4">
          <cell r="C4">
            <v>2008</v>
          </cell>
        </row>
      </sheetData>
      <sheetData sheetId="163">
        <row r="4">
          <cell r="C4">
            <v>2008</v>
          </cell>
        </row>
      </sheetData>
      <sheetData sheetId="164">
        <row r="4">
          <cell r="C4">
            <v>2008</v>
          </cell>
        </row>
      </sheetData>
      <sheetData sheetId="165">
        <row r="4">
          <cell r="C4">
            <v>2008</v>
          </cell>
        </row>
      </sheetData>
      <sheetData sheetId="166">
        <row r="4">
          <cell r="C4">
            <v>2008</v>
          </cell>
        </row>
      </sheetData>
      <sheetData sheetId="167">
        <row r="4">
          <cell r="C4">
            <v>2008</v>
          </cell>
        </row>
      </sheetData>
      <sheetData sheetId="168">
        <row r="4">
          <cell r="C4">
            <v>2008</v>
          </cell>
        </row>
      </sheetData>
      <sheetData sheetId="169">
        <row r="4">
          <cell r="C4">
            <v>2008</v>
          </cell>
        </row>
      </sheetData>
      <sheetData sheetId="170">
        <row r="4">
          <cell r="C4">
            <v>2008</v>
          </cell>
        </row>
      </sheetData>
      <sheetData sheetId="171">
        <row r="4">
          <cell r="C4">
            <v>2008</v>
          </cell>
        </row>
      </sheetData>
      <sheetData sheetId="172">
        <row r="4">
          <cell r="C4">
            <v>2008</v>
          </cell>
        </row>
      </sheetData>
      <sheetData sheetId="173">
        <row r="4">
          <cell r="C4">
            <v>2008</v>
          </cell>
        </row>
      </sheetData>
      <sheetData sheetId="174">
        <row r="4">
          <cell r="C4">
            <v>2008</v>
          </cell>
        </row>
      </sheetData>
      <sheetData sheetId="175">
        <row r="4">
          <cell r="C4">
            <v>2008</v>
          </cell>
        </row>
      </sheetData>
      <sheetData sheetId="176">
        <row r="4">
          <cell r="C4">
            <v>2008</v>
          </cell>
        </row>
      </sheetData>
      <sheetData sheetId="177">
        <row r="4">
          <cell r="C4">
            <v>2008</v>
          </cell>
        </row>
      </sheetData>
      <sheetData sheetId="178">
        <row r="4">
          <cell r="C4">
            <v>2008</v>
          </cell>
        </row>
      </sheetData>
      <sheetData sheetId="179">
        <row r="4">
          <cell r="C4">
            <v>2008</v>
          </cell>
        </row>
      </sheetData>
      <sheetData sheetId="180">
        <row r="4">
          <cell r="C4">
            <v>2008</v>
          </cell>
        </row>
      </sheetData>
      <sheetData sheetId="181">
        <row r="4">
          <cell r="C4">
            <v>2008</v>
          </cell>
        </row>
      </sheetData>
      <sheetData sheetId="182">
        <row r="4">
          <cell r="C4">
            <v>2008</v>
          </cell>
        </row>
      </sheetData>
      <sheetData sheetId="183">
        <row r="4">
          <cell r="C4">
            <v>2008</v>
          </cell>
        </row>
      </sheetData>
      <sheetData sheetId="184">
        <row r="4">
          <cell r="C4">
            <v>2008</v>
          </cell>
        </row>
      </sheetData>
      <sheetData sheetId="185">
        <row r="4">
          <cell r="C4">
            <v>2008</v>
          </cell>
        </row>
      </sheetData>
      <sheetData sheetId="186">
        <row r="4">
          <cell r="C4">
            <v>2008</v>
          </cell>
        </row>
      </sheetData>
      <sheetData sheetId="187">
        <row r="4">
          <cell r="C4">
            <v>2008</v>
          </cell>
        </row>
      </sheetData>
      <sheetData sheetId="188">
        <row r="4">
          <cell r="C4">
            <v>2008</v>
          </cell>
        </row>
      </sheetData>
      <sheetData sheetId="189">
        <row r="4">
          <cell r="C4">
            <v>2008</v>
          </cell>
        </row>
      </sheetData>
      <sheetData sheetId="190">
        <row r="4">
          <cell r="C4">
            <v>2008</v>
          </cell>
        </row>
      </sheetData>
      <sheetData sheetId="191">
        <row r="4">
          <cell r="C4">
            <v>2008</v>
          </cell>
        </row>
      </sheetData>
      <sheetData sheetId="192">
        <row r="4">
          <cell r="C4">
            <v>2008</v>
          </cell>
        </row>
      </sheetData>
      <sheetData sheetId="193">
        <row r="4">
          <cell r="C4">
            <v>2008</v>
          </cell>
        </row>
      </sheetData>
      <sheetData sheetId="194">
        <row r="4">
          <cell r="C4">
            <v>2008</v>
          </cell>
        </row>
      </sheetData>
      <sheetData sheetId="195">
        <row r="4">
          <cell r="C4">
            <v>2008</v>
          </cell>
        </row>
      </sheetData>
      <sheetData sheetId="196">
        <row r="4">
          <cell r="C4">
            <v>2008</v>
          </cell>
        </row>
      </sheetData>
      <sheetData sheetId="197">
        <row r="4">
          <cell r="C4">
            <v>2008</v>
          </cell>
        </row>
      </sheetData>
      <sheetData sheetId="198">
        <row r="4">
          <cell r="C4">
            <v>2008</v>
          </cell>
        </row>
      </sheetData>
      <sheetData sheetId="199">
        <row r="4">
          <cell r="C4">
            <v>2008</v>
          </cell>
        </row>
      </sheetData>
      <sheetData sheetId="200">
        <row r="4">
          <cell r="C4">
            <v>2008</v>
          </cell>
        </row>
      </sheetData>
      <sheetData sheetId="201" refreshError="1"/>
      <sheetData sheetId="202" refreshError="1"/>
      <sheetData sheetId="203">
        <row r="4">
          <cell r="C4">
            <v>2008</v>
          </cell>
        </row>
      </sheetData>
      <sheetData sheetId="204" refreshError="1"/>
      <sheetData sheetId="205" refreshError="1"/>
      <sheetData sheetId="206">
        <row r="4">
          <cell r="C4">
            <v>2008</v>
          </cell>
        </row>
      </sheetData>
      <sheetData sheetId="207">
        <row r="4">
          <cell r="C4">
            <v>2008</v>
          </cell>
        </row>
      </sheetData>
      <sheetData sheetId="208">
        <row r="4">
          <cell r="C4">
            <v>2008</v>
          </cell>
        </row>
      </sheetData>
      <sheetData sheetId="209">
        <row r="4">
          <cell r="C4">
            <v>2008</v>
          </cell>
        </row>
      </sheetData>
      <sheetData sheetId="210">
        <row r="4">
          <cell r="C4">
            <v>2008</v>
          </cell>
        </row>
      </sheetData>
      <sheetData sheetId="211">
        <row r="4">
          <cell r="C4">
            <v>2008</v>
          </cell>
        </row>
      </sheetData>
      <sheetData sheetId="212">
        <row r="4">
          <cell r="C4">
            <v>2008</v>
          </cell>
        </row>
      </sheetData>
      <sheetData sheetId="213">
        <row r="4">
          <cell r="C4">
            <v>2008</v>
          </cell>
        </row>
      </sheetData>
      <sheetData sheetId="214">
        <row r="4">
          <cell r="C4">
            <v>2008</v>
          </cell>
        </row>
      </sheetData>
      <sheetData sheetId="215">
        <row r="4">
          <cell r="C4">
            <v>2008</v>
          </cell>
        </row>
      </sheetData>
      <sheetData sheetId="216">
        <row r="4">
          <cell r="C4">
            <v>2008</v>
          </cell>
        </row>
      </sheetData>
      <sheetData sheetId="217">
        <row r="4">
          <cell r="C4">
            <v>2008</v>
          </cell>
        </row>
      </sheetData>
      <sheetData sheetId="218">
        <row r="4">
          <cell r="C4">
            <v>2008</v>
          </cell>
        </row>
      </sheetData>
      <sheetData sheetId="219">
        <row r="8">
          <cell r="A8" t="str">
            <v>готовый трактор</v>
          </cell>
        </row>
      </sheetData>
      <sheetData sheetId="220"/>
      <sheetData sheetId="221"/>
      <sheetData sheetId="222"/>
      <sheetData sheetId="223"/>
      <sheetData sheetId="224"/>
      <sheetData sheetId="225"/>
      <sheetData sheetId="226"/>
      <sheetData sheetId="227"/>
      <sheetData sheetId="228"/>
      <sheetData sheetId="229"/>
      <sheetData sheetId="230">
        <row r="4">
          <cell r="C4">
            <v>2008</v>
          </cell>
        </row>
      </sheetData>
      <sheetData sheetId="231">
        <row r="4">
          <cell r="C4">
            <v>2008</v>
          </cell>
        </row>
      </sheetData>
      <sheetData sheetId="232">
        <row r="4">
          <cell r="C4">
            <v>2008</v>
          </cell>
        </row>
      </sheetData>
      <sheetData sheetId="233">
        <row r="4">
          <cell r="C4">
            <v>2008</v>
          </cell>
        </row>
      </sheetData>
      <sheetData sheetId="234">
        <row r="4">
          <cell r="C4">
            <v>2008</v>
          </cell>
        </row>
      </sheetData>
      <sheetData sheetId="235">
        <row r="4">
          <cell r="C4">
            <v>2008</v>
          </cell>
        </row>
      </sheetData>
      <sheetData sheetId="236">
        <row r="4">
          <cell r="C4">
            <v>2008</v>
          </cell>
        </row>
      </sheetData>
      <sheetData sheetId="237">
        <row r="4">
          <cell r="C4">
            <v>2008</v>
          </cell>
        </row>
      </sheetData>
      <sheetData sheetId="238">
        <row r="4">
          <cell r="C4">
            <v>2008</v>
          </cell>
        </row>
      </sheetData>
      <sheetData sheetId="239">
        <row r="4">
          <cell r="C4">
            <v>2008</v>
          </cell>
        </row>
      </sheetData>
      <sheetData sheetId="240">
        <row r="4">
          <cell r="C4">
            <v>2008</v>
          </cell>
        </row>
      </sheetData>
      <sheetData sheetId="241">
        <row r="4">
          <cell r="C4">
            <v>2008</v>
          </cell>
        </row>
      </sheetData>
      <sheetData sheetId="242">
        <row r="4">
          <cell r="C4">
            <v>2008</v>
          </cell>
        </row>
      </sheetData>
      <sheetData sheetId="243">
        <row r="4">
          <cell r="C4">
            <v>2008</v>
          </cell>
        </row>
      </sheetData>
      <sheetData sheetId="244">
        <row r="4">
          <cell r="C4">
            <v>2008</v>
          </cell>
        </row>
      </sheetData>
      <sheetData sheetId="245">
        <row r="4">
          <cell r="C4">
            <v>2008</v>
          </cell>
        </row>
      </sheetData>
      <sheetData sheetId="246">
        <row r="4">
          <cell r="C4">
            <v>2008</v>
          </cell>
        </row>
      </sheetData>
      <sheetData sheetId="247">
        <row r="4">
          <cell r="C4">
            <v>2008</v>
          </cell>
        </row>
      </sheetData>
      <sheetData sheetId="248">
        <row r="4">
          <cell r="C4">
            <v>2008</v>
          </cell>
        </row>
      </sheetData>
      <sheetData sheetId="249">
        <row r="4">
          <cell r="C4">
            <v>2008</v>
          </cell>
        </row>
      </sheetData>
      <sheetData sheetId="250">
        <row r="4">
          <cell r="C4">
            <v>2008</v>
          </cell>
        </row>
      </sheetData>
      <sheetData sheetId="251">
        <row r="4">
          <cell r="C4">
            <v>2008</v>
          </cell>
        </row>
      </sheetData>
      <sheetData sheetId="252" refreshError="1"/>
      <sheetData sheetId="253" refreshError="1"/>
      <sheetData sheetId="254" refreshError="1"/>
      <sheetData sheetId="255">
        <row r="23">
          <cell r="A23" t="str">
            <v>Трактор ТТЗ-820</v>
          </cell>
        </row>
      </sheetData>
      <sheetData sheetId="256">
        <row r="4">
          <cell r="C4">
            <v>2008</v>
          </cell>
        </row>
      </sheetData>
      <sheetData sheetId="257">
        <row r="8">
          <cell r="A8" t="str">
            <v>готовый трактор</v>
          </cell>
        </row>
      </sheetData>
      <sheetData sheetId="258">
        <row r="4">
          <cell r="C4">
            <v>2008</v>
          </cell>
        </row>
      </sheetData>
      <sheetData sheetId="259">
        <row r="8">
          <cell r="A8" t="str">
            <v>готовый трактор</v>
          </cell>
        </row>
      </sheetData>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4">
          <cell r="C4">
            <v>2008</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4">
          <cell r="C4">
            <v>2008</v>
          </cell>
        </row>
      </sheetData>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ow r="23">
          <cell r="A23" t="str">
            <v>Трактор ТТЗ-820</v>
          </cell>
        </row>
      </sheetData>
      <sheetData sheetId="322">
        <row r="4">
          <cell r="C4">
            <v>2008</v>
          </cell>
        </row>
      </sheetData>
      <sheetData sheetId="323">
        <row r="8">
          <cell r="A8" t="str">
            <v>готовый трактор</v>
          </cell>
        </row>
      </sheetData>
      <sheetData sheetId="324">
        <row r="4">
          <cell r="C4">
            <v>2008</v>
          </cell>
        </row>
      </sheetData>
      <sheetData sheetId="325">
        <row r="8">
          <cell r="A8" t="str">
            <v>готовый трактор</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ow r="4">
          <cell r="C4">
            <v>2008</v>
          </cell>
        </row>
      </sheetData>
      <sheetData sheetId="367"/>
      <sheetData sheetId="368"/>
      <sheetData sheetId="369"/>
      <sheetData sheetId="370"/>
      <sheetData sheetId="371"/>
      <sheetData sheetId="372"/>
      <sheetData sheetId="37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PECTION"/>
      <sheetName val="CLIMATIC"/>
      <sheetName val="P &amp; E"/>
      <sheetName val="BODY"/>
      <sheetName val="STRG"/>
      <sheetName val="R&amp;H"/>
      <sheetName val="TIRE"/>
      <sheetName val="BRAKE"/>
      <sheetName val="BRAKE_x0000_]Macro1_x0000_"/>
      <sheetName val="b_spec_ph2(batch5)"/>
      <sheetName val="b_spec_ph2(batch6)"/>
      <sheetName val="b_spec_ph2(batch7)"/>
      <sheetName val="b_spec_ph2(batch8)"/>
      <sheetName val="BATCH6 BOM"/>
      <sheetName val="내용"/>
      <sheetName val="Real Time"/>
      <sheetName val="Data Acquisition"/>
      <sheetName val="Consumer Use"/>
      <sheetName val="Pressure Anal"/>
      <sheetName val="BEP"/>
      <sheetName val="cost save"/>
      <sheetName val="VXX"/>
      <sheetName val="TOTAL(비용현황)"/>
      <sheetName val="금형비검토서"/>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A-100전제"/>
      <sheetName val="시설투자"/>
      <sheetName val="비교원RD-S"/>
      <sheetName val="b_spe#_ph2(batch5)"/>
      <sheetName val="PILOT APP."/>
      <sheetName val="A9AEDN01"/>
      <sheetName val="ESOTOTAL"/>
      <sheetName val="LD100 (2)"/>
      <sheetName val="(BS,CF)-BACK"/>
      <sheetName val="_x0000__x0000_H"/>
      <sheetName val="효율계획(당월)"/>
      <sheetName val="전체실적"/>
      <sheetName val="p가단가10월말"/>
      <sheetName val="1st"/>
      <sheetName val="ORIGIN"/>
      <sheetName val="MAIN"/>
      <sheetName val="J100"/>
      <sheetName val="Target Costbooks"/>
      <sheetName val="충주"/>
      <sheetName val="내역서"/>
      <sheetName val="Essbase Retrieve"/>
      <sheetName val="A-A"/>
      <sheetName val="Data"/>
      <sheetName val="GPR - DAT"/>
      <sheetName val="현황"/>
      <sheetName val="TOTAL"/>
      <sheetName val="목적별"/>
      <sheetName val=""/>
      <sheetName val="0216직장별인원"/>
      <sheetName val="계실5-1"/>
      <sheetName val="신규DEP"/>
      <sheetName val="Macro1"/>
      <sheetName val="계산정보"/>
      <sheetName val="CF"/>
      <sheetName val="손익계산서"/>
      <sheetName val="input"/>
      <sheetName val="wide euro"/>
      <sheetName val="SOU03 UPDATE용"/>
      <sheetName val="일반경비"/>
      <sheetName val="환경기계공정표 (3)"/>
      <sheetName val="Paint Equpmt Readiness"/>
      <sheetName val="세계수요종합OK"/>
      <sheetName val="Sensitivity 3 Yrs"/>
      <sheetName val="1-1"/>
      <sheetName val="GRACE"/>
      <sheetName val="PAKAGE4362"/>
      <sheetName val="TCA"/>
      <sheetName val="모델표준"/>
      <sheetName val="CSummary"/>
      <sheetName val="QUOTE LIST"/>
      <sheetName val="**1"/>
      <sheetName val="Control Panel"/>
      <sheetName val="겉장"/>
      <sheetName val="국내 pilot sample"/>
      <sheetName val="군산공장추가구매"/>
      <sheetName val="국가DATA"/>
      <sheetName val="부품LIST"/>
      <sheetName val="세부추진"/>
      <sheetName val="P-shaft list"/>
      <sheetName val="비용명세1"/>
      <sheetName val="Summary"/>
      <sheetName val="월별 실적 및 분석"/>
      <sheetName val="2st"/>
      <sheetName val="Tire 동하중 반경"/>
      <sheetName val="Time Data"/>
      <sheetName val="WEIGHT"/>
      <sheetName val="__1"/>
      <sheetName val="Loc. Currency"/>
      <sheetName val="장비이력목록추출"/>
      <sheetName val="일자부하시간추출"/>
      <sheetName val="스페어추출"/>
      <sheetName val="고불량TREND"/>
      <sheetName val="RHTV실적"/>
      <sheetName val="PIVOT"/>
      <sheetName val="GM Master"/>
      <sheetName val="완성차 미수금"/>
      <sheetName val="RD제품개발투자비(매가)"/>
      <sheetName val="#REF"/>
      <sheetName val="목록"/>
      <sheetName val="PROCEDURE LIST"/>
      <sheetName val="Data Tables"/>
      <sheetName val="111WKPAR.XLS"/>
      <sheetName val="HCCE01"/>
      <sheetName val=" SUMMARY(P.P&amp;S.O.P)"/>
      <sheetName val="표지"/>
      <sheetName val="globals"/>
      <sheetName val="M사양 "/>
      <sheetName val="P_&amp;_E"/>
      <sheetName val="BATCH6_BOM"/>
      <sheetName val="Real_Time"/>
      <sheetName val="Data_Acquisition"/>
      <sheetName val="Consumer_Use"/>
      <sheetName val="Pressure_Anal"/>
      <sheetName val="cost_save"/>
      <sheetName val="PILOT_APP_"/>
      <sheetName val="LD100_(2)"/>
      <sheetName val="Target_Costbooks"/>
      <sheetName val="Essbase_Retrieve"/>
      <sheetName val="Macro"/>
      <sheetName val="내구품질향상1"/>
      <sheetName val="TEAM하반기 계획 (2)"/>
      <sheetName val="부동산소유명세"/>
      <sheetName val="GPR_-_DAT"/>
      <sheetName val="Paint_Equpmt_Readiness"/>
      <sheetName val="wide_euro"/>
      <sheetName val="SOU03_UPDATE용"/>
      <sheetName val="환경기계공정표_(3)"/>
      <sheetName val="Sensitivity_3_Yrs"/>
      <sheetName val="Control_Panel"/>
      <sheetName val="QUOTE_LIST"/>
      <sheetName val="국내_pilot_sample"/>
      <sheetName val="P-shaft_list"/>
      <sheetName val="대공종"/>
      <sheetName val="MH_생산"/>
      <sheetName val="Drop Down Lists"/>
      <sheetName val="시험장S자로가로등공사"/>
      <sheetName val="Programs"/>
      <sheetName val="FİİLİ İTHALAT"/>
      <sheetName val="Tonawanda 22"/>
      <sheetName val="Spring Hill 24"/>
      <sheetName val="Spring Hill 22"/>
      <sheetName val="Financial Statements"/>
      <sheetName val="2.대외공문"/>
      <sheetName val="Packlist0314-EK"/>
      <sheetName val="Europe PU-1"/>
      <sheetName val="国产工装"/>
      <sheetName val="상용_mp"/>
      <sheetName val="FUEL FILLER"/>
      <sheetName val="MCT6"/>
      <sheetName val="W-현원가"/>
      <sheetName val="개발계획팀"/>
      <sheetName val="개발기획팀"/>
      <sheetName val="개발시험팀"/>
      <sheetName val="기본설계팀"/>
      <sheetName val="기술개발담당"/>
      <sheetName val="기술개발본부"/>
      <sheetName val="기술관리담당"/>
      <sheetName val="기술기획총괄"/>
      <sheetName val="기술전략팀"/>
      <sheetName val="기술지원담당"/>
      <sheetName val="디젤엔진개발팀"/>
      <sheetName val="배기시험팀"/>
      <sheetName val="부품시험팀"/>
      <sheetName val="샤시설계팀"/>
      <sheetName val="선행엔진개발팀"/>
      <sheetName val="설계개발팀"/>
      <sheetName val="설계관리팀"/>
      <sheetName val="소형엔진개발팀"/>
      <sheetName val="소형제품계획팀"/>
      <sheetName val="시작1팀"/>
      <sheetName val="시작2팀"/>
      <sheetName val="시작시험담당"/>
      <sheetName val="신엔진개발팀"/>
      <sheetName val="안전시험팀"/>
      <sheetName val="엔진시험1팀"/>
      <sheetName val="엔진시험2팀"/>
      <sheetName val="연구관리팀"/>
      <sheetName val="열유체설계팀"/>
      <sheetName val="의장설계팀"/>
      <sheetName val="재료시험팀"/>
      <sheetName val="전장설계팀"/>
      <sheetName val="제어개발팀"/>
      <sheetName val="준중형제품계획팀"/>
      <sheetName val="중대형제품계획팀"/>
      <sheetName val="중형엔진개발팀"/>
      <sheetName val="차량개발총괄"/>
      <sheetName val="차량내구시험팀"/>
      <sheetName val="차량인증및특허팀"/>
      <sheetName val="차량종합평가팀"/>
      <sheetName val="차량해석팀"/>
      <sheetName val="차체설계팀"/>
      <sheetName val="J-CAR"/>
      <sheetName val="P-CAR"/>
      <sheetName val="PT개발담당"/>
      <sheetName val="PT개발총괄"/>
      <sheetName val="PT시작시험담당"/>
      <sheetName val="PT시작팀"/>
      <sheetName val="T-CAR"/>
      <sheetName val="TM설계팀"/>
      <sheetName val="U-CAR"/>
      <sheetName val="V-CAR"/>
      <sheetName val="RE9604"/>
      <sheetName val="3월종합현황"/>
      <sheetName val="출장거리"/>
      <sheetName val="Data input"/>
      <sheetName val="План пр-ва_1"/>
      <sheetName val="План продаж_1"/>
      <sheetName val="월별_실적_및_분석"/>
      <sheetName val="Tire_동하중_반경"/>
      <sheetName val="Time_Data"/>
      <sheetName val="Loc__Currency"/>
      <sheetName val="GM_Master"/>
      <sheetName val="완성차_미수금"/>
      <sheetName val="Plant Data"/>
      <sheetName val="첨부5"/>
      <sheetName val="원가절감종합"/>
      <sheetName val="Ber-D"/>
      <sheetName val="BRAKE?]Macro1?"/>
      <sheetName val="??H"/>
      <sheetName val="Team 종합"/>
      <sheetName val="대외공문"/>
      <sheetName val="P_&amp;_E1"/>
      <sheetName val="BATCH6_BOM1"/>
      <sheetName val="Real_Time1"/>
      <sheetName val="Data_Acquisition1"/>
      <sheetName val="Consumer_Use1"/>
      <sheetName val="Pressure_Anal1"/>
      <sheetName val="cost_save1"/>
      <sheetName val="PILOT_APP_1"/>
      <sheetName val="LD100_(2)1"/>
      <sheetName val="Target_Costbooks1"/>
      <sheetName val="Essbase_Retrieve1"/>
      <sheetName val="GPR_-_DAT1"/>
      <sheetName val="Paint_Equpmt_Readiness1"/>
      <sheetName val="wide_euro1"/>
      <sheetName val="SOU03_UPDATE용1"/>
      <sheetName val="환경기계공정표_(3)1"/>
      <sheetName val="Sensitivity_3_Yrs1"/>
      <sheetName val="Control_Panel1"/>
      <sheetName val="QUOTE_LIST1"/>
      <sheetName val="국내_pilot_sample1"/>
      <sheetName val="P-shaft_list1"/>
      <sheetName val="PROCEDURE_LIST"/>
      <sheetName val="111WKPAR_XLS"/>
      <sheetName val="_SUMMARY(P_P&amp;S_O_P)"/>
      <sheetName val="Data_Tables"/>
      <sheetName val="M사양_"/>
      <sheetName val="TEAM하반기_계획_(2)"/>
      <sheetName val="Drop_Down_Lists"/>
      <sheetName val="Tonawanda_22"/>
      <sheetName val="Spring_Hill_24"/>
      <sheetName val="Spring_Hill_22"/>
      <sheetName val="FUEL_FILLER"/>
      <sheetName val="P_&amp;_E2"/>
      <sheetName val="BATCH6_BOM2"/>
      <sheetName val="Real_Time2"/>
      <sheetName val="Data_Acquisition2"/>
      <sheetName val="Consumer_Use2"/>
      <sheetName val="Pressure_Anal2"/>
      <sheetName val="cost_save2"/>
      <sheetName val="PILOT_APP_2"/>
      <sheetName val="LD100_(2)2"/>
      <sheetName val="Target_Costbooks2"/>
      <sheetName val="Essbase_Retrieve2"/>
      <sheetName val="GPR_-_DAT2"/>
      <sheetName val="Paint_Equpmt_Readiness2"/>
      <sheetName val="wide_euro2"/>
      <sheetName val="SOU03_UPDATE용2"/>
      <sheetName val="환경기계공정표_(3)2"/>
      <sheetName val="Sensitivity_3_Yrs2"/>
      <sheetName val="Control_Panel2"/>
      <sheetName val="QUOTE_LIST2"/>
      <sheetName val="국내_pilot_sample2"/>
      <sheetName val="월별_실적_및_분석1"/>
      <sheetName val="P-shaft_list2"/>
      <sheetName val="Loc__Currency1"/>
      <sheetName val="Tire_동하중_반경1"/>
      <sheetName val="Time_Data1"/>
      <sheetName val="GM_Master1"/>
      <sheetName val="완성차_미수금1"/>
      <sheetName val="PROCEDURE_LIST1"/>
      <sheetName val="111WKPAR_XLS1"/>
      <sheetName val="_SUMMARY(P_P&amp;S_O_P)1"/>
      <sheetName val="Data_Tables1"/>
      <sheetName val="M사양_1"/>
      <sheetName val="TEAM하반기_계획_(2)1"/>
      <sheetName val="Drop_Down_Lists1"/>
      <sheetName val="Tonawanda_221"/>
      <sheetName val="Spring_Hill_241"/>
      <sheetName val="Spring_Hill_221"/>
      <sheetName val="FUEL_FILLER1"/>
      <sheetName val="969910( R)"/>
      <sheetName val="Queriable GVDP 4.X"/>
      <sheetName val="TIMING CARD"/>
      <sheetName val="PROGRAM NAME CHANGE REPORT"/>
      <sheetName val="Queriable GVDP 3.X"/>
      <sheetName val="Queriable OTHER 4.X"/>
      <sheetName val="Queriable CLS"/>
      <sheetName val="Queriable Other"/>
      <sheetName val="FİİLİ_İTHALAT"/>
      <sheetName val="Europe_PU-1"/>
      <sheetName val="Financial_Statements"/>
      <sheetName val="Plant_Data"/>
      <sheetName val="2_대외공문"/>
      <sheetName val="PDP"/>
      <sheetName val="Z41,Z42 이외total"/>
      <sheetName val="소특"/>
      <sheetName val="000 김양섭 O"/>
      <sheetName val="Lighting"/>
      <sheetName val="1-체코"/>
      <sheetName val="95BS"/>
      <sheetName val="PILOT품"/>
      <sheetName val="품-(주)코①"/>
      <sheetName val="Production Database 399"/>
      <sheetName val="PARTLIST"/>
      <sheetName val="244豪州一般ZD301生試"/>
      <sheetName val="Price Range"/>
      <sheetName val="option"/>
      <sheetName val="BRAKE_x005f_x0000__Macro1_x005f_x0000_"/>
      <sheetName val="_x005f_x0000__x005f_x0000_H"/>
      <sheetName val="Assumptions"/>
      <sheetName val="1.General"/>
      <sheetName val="iNPUTDATA"/>
      <sheetName val="Lists"/>
      <sheetName val="DAILY"/>
      <sheetName val="평가자13"/>
      <sheetName val="ENG"/>
      <sheetName val="CONT"/>
      <sheetName val="96期(川崎)"/>
      <sheetName val="2. Definitions"/>
      <sheetName val="Bucket Summary"/>
      <sheetName val="안내"/>
      <sheetName val="전체개별장비지수열람"/>
      <sheetName val="A4 Vehicle Channels"/>
      <sheetName val="장비이력목록"/>
      <sheetName val="PSA T7"/>
      <sheetName val="구동"/>
      <sheetName val="법인세신고자료"/>
      <sheetName val="22"/>
      <sheetName val="조립지적"/>
      <sheetName val="1999"/>
      <sheetName val="Asmp"/>
      <sheetName val="EU"/>
      <sheetName val="Lookups"/>
      <sheetName val="Schedule"/>
      <sheetName val="공정능력계산"/>
      <sheetName val="Used Cars MY95 N REG"/>
      <sheetName val="기계명세표"/>
      <sheetName val="O-H LOADER"/>
      <sheetName val="BRAKE_x005f_x0000_]Macro1_x005f_x0000_"/>
      <sheetName val="구list"/>
      <sheetName val="fax양식"/>
      <sheetName val="Manufacturing Costs(97)"/>
      <sheetName val="BRAKE__Macro1_"/>
      <sheetName val="__H"/>
      <sheetName val="Pick List"/>
      <sheetName val="Calculation"/>
      <sheetName val="piece cost brkdwn"/>
      <sheetName val="Tbom-tot"/>
      <sheetName val="업무담당"/>
      <sheetName val="T진도"/>
      <sheetName val="프레스 원가"/>
      <sheetName val="해외생산"/>
      <sheetName val="Investment Summary - 4 May "/>
      <sheetName val="LCAUTO.4"/>
      <sheetName val="LCAT수.조"/>
      <sheetName val="LXLIST1"/>
      <sheetName val="지우지　말것"/>
      <sheetName val="동명재고"/>
      <sheetName val="건수"/>
      <sheetName val="BEP분석"/>
      <sheetName val="94열처리"/>
      <sheetName val="TCS ouvrants"/>
      <sheetName val="Cover"/>
      <sheetName val="관리방안"/>
      <sheetName val="부서별 진행계획(부평프레스)"/>
      <sheetName val="부서별 진행계획(Team용)"/>
      <sheetName val="실적(Q11)"/>
      <sheetName val="예산(Q11)"/>
      <sheetName val="작업명"/>
      <sheetName val="공정"/>
      <sheetName val="Support-Info"/>
      <sheetName val="VPPS V5.0"/>
      <sheetName val="1 Project Info"/>
      <sheetName val="Project Info-Cover Sheet"/>
      <sheetName val="①評価項目_メーカー"/>
      <sheetName val="Macro1?"/>
      <sheetName val="Macro1_x005f_x0000_"/>
      <sheetName val="P_&amp;_E3"/>
      <sheetName val="BRAKE]Macro1"/>
      <sheetName val="BATCH6_BOM3"/>
      <sheetName val="Real_Time3"/>
      <sheetName val="Data_Acquisition3"/>
      <sheetName val="Consumer_Use3"/>
      <sheetName val="Pressure_Anal3"/>
      <sheetName val="cost_save3"/>
      <sheetName val="PILOT_APP_3"/>
      <sheetName val="LD100_(2)3"/>
      <sheetName val="H"/>
      <sheetName val="Target_Costbooks3"/>
      <sheetName val="Essbase_Retrieve3"/>
      <sheetName val="GPR_-_DAT3"/>
      <sheetName val="SOU03_UPDATE용3"/>
      <sheetName val="wide_euro3"/>
      <sheetName val="Paint_Equpmt_Readiness3"/>
      <sheetName val="환경기계공정표_(3)3"/>
      <sheetName val="Sensitivity_3_Yrs3"/>
      <sheetName val="QUOTE_LIST3"/>
      <sheetName val="Control_Panel3"/>
      <sheetName val="국내_pilot_sample3"/>
      <sheetName val="P-shaft_list3"/>
      <sheetName val="월별_실적_및_분석2"/>
      <sheetName val="Tire_동하중_반경2"/>
      <sheetName val="Time_Data2"/>
      <sheetName val="Loc__Currency2"/>
      <sheetName val="GM_Master2"/>
      <sheetName val="완성차_미수금2"/>
      <sheetName val="PROCEDURE_LIST2"/>
      <sheetName val="Data_Tables2"/>
      <sheetName val="111WKPAR_XLS2"/>
      <sheetName val="Data_input"/>
      <sheetName val="План_пр-ва_1"/>
      <sheetName val="План_продаж_1"/>
      <sheetName val="Financial_Statements1"/>
      <sheetName val="_SUMMARY(P_P&amp;S_O_P)2"/>
      <sheetName val="M사양_2"/>
      <sheetName val="TEAM하반기_계획_(2)2"/>
      <sheetName val="Drop_Down_Lists2"/>
      <sheetName val="Tonawanda_222"/>
      <sheetName val="Spring_Hill_242"/>
      <sheetName val="Spring_Hill_222"/>
      <sheetName val="FİİLİ_İTHALAT1"/>
      <sheetName val="2_대외공문1"/>
      <sheetName val="Europe_PU-11"/>
      <sheetName val="FUEL_FILLER2"/>
      <sheetName val="Plant_Data1"/>
      <sheetName val="Team_종합"/>
      <sheetName val="969910(_R)"/>
      <sheetName val="Queriable_GVDP_4_X"/>
      <sheetName val="TIMING_CARD"/>
      <sheetName val="PROGRAM_NAME_CHANGE_REPORT"/>
      <sheetName val="Queriable_GVDP_3_X"/>
      <sheetName val="Queriable_OTHER_4_X"/>
      <sheetName val="Queriable_CLS"/>
      <sheetName val="Queriable_Other"/>
      <sheetName val="Z41,Z42_이외total"/>
      <sheetName val="000_김양섭_O"/>
      <sheetName val="Production_Database_399"/>
      <sheetName val="Price_Range"/>
      <sheetName val="1_General"/>
      <sheetName val="2__Definitions"/>
      <sheetName val="Bucket_Summary"/>
      <sheetName val="A4_Vehicle_Channels"/>
      <sheetName val="PSA_T7"/>
      <sheetName val="Used_Cars_MY95_N_REG"/>
      <sheetName val="O-H_LOADER"/>
      <sheetName val="Manufacturing_Costs(97)"/>
      <sheetName val="Pick_List"/>
      <sheetName val="piece_cost_brkdwn"/>
      <sheetName val="프레스_원가"/>
      <sheetName val="Investment_Summary_-_4_May_"/>
      <sheetName val="LCAUTO_4"/>
      <sheetName val="LCAT수_조"/>
      <sheetName val="TCS_ouvrants"/>
      <sheetName val="JT3.0견적-구1"/>
      <sheetName val="차체"/>
      <sheetName val="FUEL 북미 가공비 1"/>
      <sheetName val="화면구성기초자료"/>
      <sheetName val="THEME CODE"/>
      <sheetName val="CR CODE"/>
      <sheetName val="부서CODE"/>
      <sheetName val="내수1.8GL"/>
      <sheetName val="Ref"/>
      <sheetName val="JY134J"/>
      <sheetName val="대표경력"/>
      <sheetName val="Sheet"/>
      <sheetName val="SOW"/>
      <sheetName val="BOM Compile"/>
      <sheetName val="인원Detail"/>
      <sheetName val="PN_ORDER"/>
      <sheetName val="Roll Out - Limit"/>
      <sheetName val="bi"/>
      <sheetName val="B"/>
      <sheetName val="E"/>
      <sheetName val="D"/>
      <sheetName val="C"/>
      <sheetName val="A"/>
      <sheetName val="GA"/>
      <sheetName val="9812"/>
      <sheetName val="9810"/>
      <sheetName val="9808"/>
      <sheetName val="9807"/>
      <sheetName val="graph"/>
      <sheetName val="2012년 대비"/>
      <sheetName val="31321-26000"/>
      <sheetName val="미거래처현황"/>
      <sheetName val="제품L.D."/>
      <sheetName val="경영계획"/>
      <sheetName val="PCS Page 2"/>
      <sheetName val="BRAKE_x005f_x005f_x005f_x0000__Macro1_x005f"/>
      <sheetName val="_x005f_x005f_x005f_x0000__x005f_x005f_x005f_x0000_H"/>
      <sheetName val="ﾊﾟｲﾌﾟ"/>
      <sheetName val="冷延鋼板"/>
      <sheetName val="熱延鋼板"/>
      <sheetName val="他材料費"/>
      <sheetName val="Volume &amp; Assumptions"/>
      <sheetName val="Tables"/>
      <sheetName val="OLD"/>
      <sheetName val="CFLOW"/>
      <sheetName val="기안"/>
      <sheetName val="I-1"/>
      <sheetName val="승용"/>
      <sheetName val="내수1_8GL"/>
      <sheetName val="BOM_Compile"/>
      <sheetName val="채권(하반기)"/>
      <sheetName val="BOM"/>
      <sheetName val="원가분개(PL)"/>
      <sheetName val="원가분개(TB)"/>
      <sheetName val="TB"/>
      <sheetName val="대차대조표"/>
      <sheetName val="생산전망"/>
      <sheetName val="Part List"/>
      <sheetName val="PRO (참조)"/>
      <sheetName val="RFQ 1804"/>
      <sheetName val="PML"/>
      <sheetName val="Product Line"/>
      <sheetName val="LTD FY00"/>
      <sheetName val="Key"/>
      <sheetName val="X-3 ENG"/>
      <sheetName val="LL"/>
      <sheetName val="차체설계"/>
      <sheetName val="LIST"/>
      <sheetName val="견적요청서"/>
      <sheetName val="TOTO"/>
      <sheetName val="차종별"/>
      <sheetName val="DFMEA"/>
      <sheetName val="진행 DATA (2)"/>
      <sheetName val="등록의뢰"/>
      <sheetName val="301  금성근"/>
      <sheetName val="사업장별"/>
      <sheetName val="광주(기본)"/>
      <sheetName val="광주정비"/>
      <sheetName val="광주(의지)"/>
      <sheetName val="구로(기본)"/>
      <sheetName val="구로정비"/>
      <sheetName val="구로(의지)"/>
      <sheetName val="대전(기본)"/>
      <sheetName val="대전정비"/>
      <sheetName val="대전(의지)"/>
      <sheetName val="부품총괄(기본)"/>
      <sheetName val="부품합계"/>
      <sheetName val="부품총괄(의지)"/>
      <sheetName val="부문종합당월"/>
      <sheetName val="부문종합누계"/>
      <sheetName val="양산(기본)"/>
      <sheetName val="양산정비"/>
      <sheetName val="양산(의지)"/>
      <sheetName val="Bouclier arr PPP3"/>
      <sheetName val="Bouclier avt PPP3"/>
      <sheetName val="구매품단가"/>
      <sheetName val="10한빛"/>
      <sheetName val="실행"/>
      <sheetName val="Sheet_x0001_"/>
      <sheetName val="_x0000__x0007__x0000_×"/>
      <sheetName val="WCT"/>
      <sheetName val="PC%계산"/>
      <sheetName val="부서별_진행계획(부평프레스)"/>
      <sheetName val="부서별_진행계획(Team용)"/>
      <sheetName val="FUEL_북미_가공비_1"/>
      <sheetName val="VPPS_V5_0"/>
      <sheetName val="1_Project_Info"/>
      <sheetName val="Project_Info-Cover_Sheet"/>
      <sheetName val="JT3_0견적-구1"/>
      <sheetName val="2012년_대비"/>
      <sheetName val="THEME_CODE"/>
      <sheetName val="CR_CODE"/>
      <sheetName val="제품L_D_"/>
      <sheetName val="Roll_Out_-_Limit"/>
      <sheetName val="RFQ_1804"/>
      <sheetName val="Part_List"/>
      <sheetName val="PRO_(참조)"/>
      <sheetName val="Volume_&amp;_Assumptions"/>
      <sheetName val="Annahmen"/>
      <sheetName val="Project Information"/>
      <sheetName val="Development Costs in progress"/>
      <sheetName val="Bid_Sheet"/>
      <sheetName val="Quality Plan"/>
      <sheetName val="PCS_Page_2"/>
      <sheetName val="유통조직현황"/>
      <sheetName val="Cost_Center"/>
      <sheetName val="과거교육훈련비"/>
      <sheetName val=" 견적서"/>
      <sheetName val="제 336차 상개위 회의록 (송부용).xlsx"/>
      <sheetName val="Financial impact"/>
      <sheetName val="CC Down load 0716"/>
      <sheetName val="Depreciation&amp;Interest"/>
      <sheetName val="NR Suppliers"/>
      <sheetName val="Variables"/>
      <sheetName val="Investment"/>
      <sheetName val="Production"/>
      <sheetName val="Material"/>
      <sheetName val="Product"/>
      <sheetName val="NR Inland Transport"/>
      <sheetName val="Incentives"/>
      <sheetName val="NR Overseas Transport"/>
      <sheetName val="NR Price"/>
      <sheetName val="Product mix"/>
      <sheetName val="Exchange Rate"/>
      <sheetName val="001"/>
      <sheetName val="Upgrades pricing"/>
      <sheetName val="수주단가"/>
      <sheetName val="97(US,EP,PCT,KR)"/>
      <sheetName val="추진전략"/>
      <sheetName val="_견적서"/>
      <sheetName val="제_336차_상개위_회의록_(송부용)_xlsx"/>
      <sheetName val="Financial_impact"/>
      <sheetName val="CC_Down_load_0716"/>
      <sheetName val="NR_Suppliers"/>
      <sheetName val="NR_Inland_Transport"/>
      <sheetName val="NR_Overseas_Transport"/>
      <sheetName val="NR_Price"/>
      <sheetName val="Product_mix"/>
      <sheetName val="Exchange_Rate"/>
      <sheetName val="Upgrades_pricing"/>
      <sheetName val="PriceMaster"/>
      <sheetName val="기기분석"/>
      <sheetName val="우각부보강"/>
      <sheetName val="DATE"/>
      <sheetName val="X3ATRH.CR"/>
      <sheetName val="조립수출"/>
      <sheetName val="Fan_Motor(가공비)"/>
      <sheetName val="해외부품"/>
      <sheetName val="부산정비"/>
      <sheetName val="대구정비"/>
      <sheetName val="전체"/>
      <sheetName val="창동정비"/>
      <sheetName val="성남정비"/>
      <sheetName val="정비지원"/>
      <sheetName val="정비기술"/>
      <sheetName val="인천정비"/>
      <sheetName val="업무팀"/>
      <sheetName val="부품운영"/>
      <sheetName val="부품물류"/>
      <sheetName val="부품마케"/>
      <sheetName val="인원"/>
      <sheetName val="LEGAN"/>
      <sheetName val="HeaderInfo"/>
      <sheetName val="연습장소"/>
      <sheetName val="BRAKE_x005f_x005f_x005f_x0000_]Macro1_x005f"/>
      <sheetName val="BRAKE_x005f_x005f_x005f_x005f_x005f_x005f_x005f_x0000__"/>
      <sheetName val="_x005f_x005f_x005f_x005f_x005f_x005f_x005f_x0000__x005f"/>
      <sheetName val="発行表"/>
      <sheetName val="BOX"/>
      <sheetName val="SEQ"/>
      <sheetName val="매출생산"/>
      <sheetName val="图表"/>
      <sheetName val="评分"/>
      <sheetName val="首页"/>
      <sheetName val="02.25"/>
      <sheetName val="8D"/>
      <sheetName val="BRAKE_x0000__Macro1_x0000_"/>
      <sheetName val="BRAKE_x005f_x0000__Macro1_x005f"/>
      <sheetName val="BRAKE_x005f_x005f_x005f_x0000__"/>
      <sheetName val="_x005f_x005f_x005f_x0000__x005f"/>
      <sheetName val="냉연"/>
      <sheetName val="Import"/>
      <sheetName val="대표자"/>
      <sheetName val="협조전"/>
      <sheetName val="SP"/>
      <sheetName val="BRAKE_x005f_x005f_x005f_x005f_x005f_x005f_x005f_x005f_x"/>
      <sheetName val="_x005f_x005f_x005f_x005f_x005f_x005f_x005f_x005f_x005f_x005f_"/>
      <sheetName val="Project_Information"/>
      <sheetName val="Development_Costs_in_progress"/>
      <sheetName val="P_&amp;_E4"/>
      <sheetName val="BATCH6_BOM4"/>
      <sheetName val="Real_Time4"/>
      <sheetName val="Data_Acquisition4"/>
      <sheetName val="Consumer_Use4"/>
      <sheetName val="Pressure_Anal4"/>
      <sheetName val="cost_save4"/>
      <sheetName val="PILOT_APP_4"/>
      <sheetName val="LD100_(2)4"/>
      <sheetName val="Target_Costbooks4"/>
      <sheetName val="Essbase_Retrieve4"/>
      <sheetName val="GPR_-_DAT4"/>
      <sheetName val="wide_euro4"/>
      <sheetName val="SOU03_UPDATE용4"/>
      <sheetName val="환경기계공정표_(3)4"/>
      <sheetName val="Paint_Equpmt_Readiness4"/>
      <sheetName val="Control_Panel4"/>
      <sheetName val="Sensitivity_3_Yrs4"/>
      <sheetName val="QUOTE_LIST4"/>
      <sheetName val="국내_pilot_sample4"/>
      <sheetName val="P-shaft_list4"/>
      <sheetName val="Tire_동하중_반경3"/>
      <sheetName val="Time_Data3"/>
      <sheetName val="GM_Master3"/>
      <sheetName val="완성차_미수금3"/>
      <sheetName val="Loc__Currency3"/>
      <sheetName val="월별_실적_및_분석3"/>
      <sheetName val="PROCEDURE_LIST3"/>
      <sheetName val="_SUMMARY(P_P&amp;S_O_P)3"/>
      <sheetName val="111WKPAR_XLS3"/>
      <sheetName val="M사양_3"/>
      <sheetName val="Data_Tables3"/>
      <sheetName val="TEAM하반기_계획_(2)3"/>
      <sheetName val="Drop_Down_Lists3"/>
      <sheetName val="Europe_PU-12"/>
      <sheetName val="Tonawanda_223"/>
      <sheetName val="Spring_Hill_243"/>
      <sheetName val="Spring_Hill_223"/>
      <sheetName val="FİİLİ_İTHALAT2"/>
      <sheetName val="Financial_Statements2"/>
      <sheetName val="2_대외공문2"/>
      <sheetName val="FUEL_FILLER3"/>
      <sheetName val="Plant_Data2"/>
      <sheetName val="Queriable_GVDP_4_X1"/>
      <sheetName val="TIMING_CARD1"/>
      <sheetName val="PROGRAM_NAME_CHANGE_REPORT1"/>
      <sheetName val="Queriable_GVDP_3_X1"/>
      <sheetName val="Queriable_OTHER_4_X1"/>
      <sheetName val="Queriable_CLS1"/>
      <sheetName val="Queriable_Other1"/>
      <sheetName val="000_김양섭_O1"/>
      <sheetName val="Production_Database_3991"/>
      <sheetName val="Team_종합1"/>
      <sheetName val="969910(_R)1"/>
      <sheetName val="Data_input1"/>
      <sheetName val="План_пр-ва_11"/>
      <sheetName val="План_продаж_11"/>
      <sheetName val="1_General1"/>
      <sheetName val="Price_Range1"/>
      <sheetName val="Z41,Z42_이외total1"/>
      <sheetName val="2__Definitions1"/>
      <sheetName val="Bucket_Summary1"/>
      <sheetName val="A4_Vehicle_Channels1"/>
      <sheetName val="PSA_T71"/>
      <sheetName val="Used_Cars_MY95_N_REG1"/>
      <sheetName val="O-H_LOADER1"/>
      <sheetName val="PCS_Page_21"/>
      <sheetName val="Manufacturing_Costs(97)1"/>
      <sheetName val="부서별_진행계획(부평프레스)1"/>
      <sheetName val="부서별_진행계획(Team용)1"/>
      <sheetName val="Pick_List1"/>
      <sheetName val="piece_cost_brkdwn1"/>
      <sheetName val="프레스_원가1"/>
      <sheetName val="Investment_Summary_-_4_May_1"/>
      <sheetName val="LCAUTO_41"/>
      <sheetName val="LCAT수_조1"/>
      <sheetName val="TCS_ouvrants1"/>
      <sheetName val="내수1_8GL1"/>
      <sheetName val="BOM_Compile1"/>
      <sheetName val="VPPS_V5_01"/>
      <sheetName val="1_Project_Info1"/>
      <sheetName val="Project_Info-Cover_Sheet1"/>
      <sheetName val="JT3_0견적-구11"/>
      <sheetName val="Roll_Out_-_Limit1"/>
      <sheetName val="FUEL_북미_가공비_11"/>
      <sheetName val="THEME_CODE1"/>
      <sheetName val="CR_CODE1"/>
      <sheetName val="제품L_D_1"/>
      <sheetName val="Project_Information1"/>
      <sheetName val="Development_Costs_in_progress1"/>
      <sheetName val="P_&amp;_E5"/>
      <sheetName val="BATCH6_BOM5"/>
      <sheetName val="Real_Time5"/>
      <sheetName val="Data_Acquisition5"/>
      <sheetName val="Consumer_Use5"/>
      <sheetName val="Pressure_Anal5"/>
      <sheetName val="cost_save5"/>
      <sheetName val="PILOT_APP_5"/>
      <sheetName val="LD100_(2)5"/>
      <sheetName val="Target_Costbooks5"/>
      <sheetName val="Essbase_Retrieve5"/>
      <sheetName val="GPR_-_DAT5"/>
      <sheetName val="wide_euro5"/>
      <sheetName val="SOU03_UPDATE용5"/>
      <sheetName val="환경기계공정표_(3)5"/>
      <sheetName val="Paint_Equpmt_Readiness5"/>
      <sheetName val="Control_Panel5"/>
      <sheetName val="Sensitivity_3_Yrs5"/>
      <sheetName val="QUOTE_LIST5"/>
      <sheetName val="국내_pilot_sample5"/>
      <sheetName val="P-shaft_list5"/>
      <sheetName val="Tire_동하중_반경4"/>
      <sheetName val="Time_Data4"/>
      <sheetName val="GM_Master4"/>
      <sheetName val="완성차_미수금4"/>
      <sheetName val="Loc__Currency4"/>
      <sheetName val="월별_실적_및_분석4"/>
      <sheetName val="PROCEDURE_LIST4"/>
      <sheetName val="_SUMMARY(P_P&amp;S_O_P)4"/>
      <sheetName val="111WKPAR_XLS4"/>
      <sheetName val="M사양_4"/>
      <sheetName val="Data_Tables4"/>
      <sheetName val="TEAM하반기_계획_(2)4"/>
      <sheetName val="Drop_Down_Lists4"/>
      <sheetName val="Europe_PU-13"/>
      <sheetName val="Tonawanda_224"/>
      <sheetName val="Spring_Hill_244"/>
      <sheetName val="Spring_Hill_224"/>
      <sheetName val="FİİLİ_İTHALAT3"/>
      <sheetName val="Financial_Statements3"/>
      <sheetName val="2_대외공문3"/>
      <sheetName val="FUEL_FILLER4"/>
      <sheetName val="Plant_Data3"/>
      <sheetName val="Queriable_GVDP_4_X2"/>
      <sheetName val="TIMING_CARD2"/>
      <sheetName val="PROGRAM_NAME_CHANGE_REPORT2"/>
      <sheetName val="Queriable_GVDP_3_X2"/>
      <sheetName val="Queriable_OTHER_4_X2"/>
      <sheetName val="Queriable_CLS2"/>
      <sheetName val="Queriable_Other2"/>
      <sheetName val="000_김양섭_O2"/>
      <sheetName val="Production_Database_3992"/>
      <sheetName val="Team_종합2"/>
      <sheetName val="969910(_R)2"/>
      <sheetName val="Data_input2"/>
      <sheetName val="План_пр-ва_12"/>
      <sheetName val="План_продаж_12"/>
      <sheetName val="1_General2"/>
      <sheetName val="Price_Range2"/>
      <sheetName val="Z41,Z42_이외total2"/>
      <sheetName val="2__Definitions2"/>
      <sheetName val="Bucket_Summary2"/>
      <sheetName val="A4_Vehicle_Channels2"/>
      <sheetName val="PSA_T72"/>
      <sheetName val="Used_Cars_MY95_N_REG2"/>
      <sheetName val="O-H_LOADER2"/>
      <sheetName val="PCS_Page_22"/>
      <sheetName val="Manufacturing_Costs(97)2"/>
      <sheetName val="부서별_진행계획(부평프레스)2"/>
      <sheetName val="부서별_진행계획(Team용)2"/>
      <sheetName val="Pick_List2"/>
      <sheetName val="piece_cost_brkdwn2"/>
      <sheetName val="프레스_원가2"/>
      <sheetName val="Investment_Summary_-_4_May_2"/>
      <sheetName val="LCAUTO_42"/>
      <sheetName val="LCAT수_조2"/>
      <sheetName val="TCS_ouvrants2"/>
      <sheetName val="내수1_8GL2"/>
      <sheetName val="BOM_Compile2"/>
      <sheetName val="VPPS_V5_02"/>
      <sheetName val="1_Project_Info2"/>
      <sheetName val="Project_Info-Cover_Sheet2"/>
      <sheetName val="JT3_0견적-구12"/>
      <sheetName val="Roll_Out_-_Limit2"/>
      <sheetName val="Units Invoiced"/>
      <sheetName val="Drop_Lists"/>
      <sheetName val="총품목현황"/>
      <sheetName val="CAUDIT"/>
      <sheetName val="BRAKE_x0000__Macro1_x005f"/>
      <sheetName val="Macro1_"/>
      <sheetName val="김장선책임"/>
      <sheetName val="오정용선임"/>
      <sheetName val="김형철선임"/>
      <sheetName val="원영섭선임"/>
      <sheetName val="최운철주임"/>
      <sheetName val="유제익주임"/>
      <sheetName val="최원덕주임"/>
      <sheetName val="안기석주임"/>
      <sheetName val="평가자9"/>
      <sheetName val="평가자10"/>
      <sheetName val="평가자11"/>
      <sheetName val="평가자12"/>
      <sheetName val="평가자14"/>
      <sheetName val="평가자15"/>
      <sheetName val="평가자16"/>
      <sheetName val="RESULT"/>
      <sheetName val="G-data"/>
      <sheetName val="?????"/>
      <sheetName val="A100-2R"/>
      <sheetName val="기준계정"/>
      <sheetName val="¿ÀÁ¤¿ë¼±ÀÓ"/>
      <sheetName val="직급별인건비"/>
      <sheetName val="승인1팀"/>
      <sheetName val="제품"/>
      <sheetName val="년도별"/>
      <sheetName val="坷沥侩急烙"/>
      <sheetName val="Macro2"/>
      <sheetName val="Macro4"/>
      <sheetName val="FTR MACRo"/>
      <sheetName val="TOTAL LIST"/>
      <sheetName val="신규list master list"/>
      <sheetName val="제조경비"/>
      <sheetName val="BBP_eng"/>
      <sheetName val="BBP_tm"/>
      <sheetName val="MM"/>
      <sheetName val="resume"/>
      <sheetName val="M.H"/>
      <sheetName val="1.결품사전예고"/>
      <sheetName val="부품보증서(영문)"/>
      <sheetName val="계산program"/>
      <sheetName val="BNO"/>
      <sheetName val="Project"/>
      <sheetName val="선반OPT"/>
      <sheetName val="126.255"/>
      <sheetName val="GB-IC Villingen GG"/>
      <sheetName val="직원신상"/>
      <sheetName val="Printing_Form"/>
      <sheetName val="훈련비용_시간당단가"/>
      <sheetName val="견적검토040504"/>
      <sheetName val="판매가비교"/>
      <sheetName val="Классификатор"/>
      <sheetName val="Справ"/>
      <sheetName val="소상 &quot;1&quot;"/>
      <sheetName val="소상_&quot;1&quot;"/>
      <sheetName val="Quote Assumptions"/>
      <sheetName val="2007-12 Sales"/>
      <sheetName val="1c"/>
      <sheetName val="MBNBSMTR"/>
      <sheetName val="s1"/>
      <sheetName val="2011 Drop Down"/>
      <sheetName val="V105"/>
      <sheetName val="CF:손익계산서"/>
      <sheetName val="Holiday_Table"/>
      <sheetName val="AutodateWheel"/>
      <sheetName val="PostClose"/>
      <sheetName val="Project Info"/>
      <sheetName val="배부금액"/>
      <sheetName val="조절Panel"/>
      <sheetName val="총집계내역"/>
      <sheetName val="Start"/>
      <sheetName val="Market Data"/>
      <sheetName val="Variablen"/>
      <sheetName val="RATING"/>
      <sheetName val="AN"/>
      <sheetName val="LZ"/>
      <sheetName val="共用化構想書0315"/>
      <sheetName val="PWR-AKD"/>
      <sheetName val="Rate table"/>
      <sheetName val="Stampings Parameters (2)"/>
      <sheetName val="2-row_Opt_table"/>
      <sheetName val="PC_Names"/>
      <sheetName val="ACT &amp; BUD 882"/>
      <sheetName val="Journal Voucher 104 worksheet"/>
      <sheetName val="Headcount may 00 Engine"/>
      <sheetName val="KD율"/>
      <sheetName val="확정실적"/>
      <sheetName val="WO"/>
      <sheetName val="PRTS"/>
      <sheetName val="근태"/>
      <sheetName val="events"/>
      <sheetName val="Part Configuration "/>
      <sheetName val="Regacy"/>
      <sheetName val="9BUx"/>
      <sheetName val="D2xx"/>
      <sheetName val="B121"/>
      <sheetName val="C121"/>
      <sheetName val="C110MCM"/>
      <sheetName val="E2"/>
      <sheetName val="CY20 Program List"/>
      <sheetName val="chassis "/>
      <sheetName val="Passive"/>
      <sheetName val="업무분장"/>
      <sheetName val="TIEMPOS"/>
      <sheetName val="General Info"/>
      <sheetName val="손익계산서:CF"/>
      <sheetName val="매출DATA"/>
      <sheetName val="P&amp;L"/>
      <sheetName val="BRAKE_x005f_x005f_x005f_x005f_x"/>
      <sheetName val="_x005f_x005f_x005f_x005f_"/>
      <sheetName val="권취Simu"/>
      <sheetName val="OPT"/>
      <sheetName val="양식"/>
      <sheetName val="__MAIN"/>
      <sheetName val="9.내수재고"/>
      <sheetName val="10.수출재고"/>
      <sheetName val="8.출하"/>
      <sheetName val="FUEL_북미_가공비_12"/>
      <sheetName val="_견적서2"/>
      <sheetName val="제_336차_상개위_회의록_(송부용)_xlsx2"/>
      <sheetName val="Financial_impact2"/>
      <sheetName val="CC_Down_load_07162"/>
      <sheetName val="NR_Suppliers2"/>
      <sheetName val="NR_Inland_Transport2"/>
      <sheetName val="NR_Overseas_Transport2"/>
      <sheetName val="NR_Price2"/>
      <sheetName val="Product_mix2"/>
      <sheetName val="Exchange_Rate2"/>
      <sheetName val="Upgrades_pricing2"/>
      <sheetName val="_견적서1"/>
      <sheetName val="제_336차_상개위_회의록_(송부용)_xlsx1"/>
      <sheetName val="Financial_impact1"/>
      <sheetName val="CC_Down_load_07161"/>
      <sheetName val="NR_Suppliers1"/>
      <sheetName val="NR_Inland_Transport1"/>
      <sheetName val="NR_Overseas_Transport1"/>
      <sheetName val="NR_Price1"/>
      <sheetName val="Product_mix1"/>
      <sheetName val="Exchange_Rate1"/>
      <sheetName val="Upgrades_pricing1"/>
      <sheetName val="P_&amp;_E6"/>
      <sheetName val="BATCH6_BOM6"/>
      <sheetName val="Real_Time6"/>
      <sheetName val="Data_Acquisition6"/>
      <sheetName val="Consumer_Use6"/>
      <sheetName val="Pressure_Anal6"/>
      <sheetName val="cost_save6"/>
      <sheetName val="PILOT_APP_6"/>
      <sheetName val="LD100_(2)6"/>
      <sheetName val="Target_Costbooks6"/>
      <sheetName val="Essbase_Retrieve6"/>
      <sheetName val="GPR_-_DAT6"/>
      <sheetName val="wide_euro6"/>
      <sheetName val="SOU03_UPDATE용6"/>
      <sheetName val="환경기계공정표_(3)6"/>
      <sheetName val="Paint_Equpmt_Readiness6"/>
      <sheetName val="Sensitivity_3_Yrs6"/>
      <sheetName val="Control_Panel6"/>
      <sheetName val="QUOTE_LIST6"/>
      <sheetName val="국내_pilot_sample6"/>
      <sheetName val="P-shaft_list6"/>
      <sheetName val="월별_실적_및_분석5"/>
      <sheetName val="Tire_동하중_반경5"/>
      <sheetName val="Time_Data5"/>
      <sheetName val="Loc__Currency5"/>
      <sheetName val="GM_Master5"/>
      <sheetName val="완성차_미수금5"/>
      <sheetName val="PROCEDURE_LIST5"/>
      <sheetName val="111WKPAR_XLS5"/>
      <sheetName val="_SUMMARY(P_P&amp;S_O_P)5"/>
      <sheetName val="M사양_5"/>
      <sheetName val="Data_Tables5"/>
      <sheetName val="TEAM하반기_계획_(2)5"/>
      <sheetName val="Drop_Down_Lists5"/>
      <sheetName val="FUEL_FILLER5"/>
      <sheetName val="Tonawanda_225"/>
      <sheetName val="Spring_Hill_245"/>
      <sheetName val="Spring_Hill_225"/>
      <sheetName val="FİİLİ_İTHALAT4"/>
      <sheetName val="Europe_PU-14"/>
      <sheetName val="Financial_Statements4"/>
      <sheetName val="2_대외공문4"/>
      <sheetName val="Queriable_GVDP_4_X3"/>
      <sheetName val="TIMING_CARD3"/>
      <sheetName val="PROGRAM_NAME_CHANGE_REPORT3"/>
      <sheetName val="Queriable_GVDP_3_X3"/>
      <sheetName val="Queriable_OTHER_4_X3"/>
      <sheetName val="Queriable_CLS3"/>
      <sheetName val="Queriable_Other3"/>
      <sheetName val="Plant_Data4"/>
      <sheetName val="000_김양섭_O3"/>
      <sheetName val="Data_input3"/>
      <sheetName val="План_пр-ва_13"/>
      <sheetName val="План_продаж_13"/>
      <sheetName val="Price_Range3"/>
      <sheetName val="Z41,Z42_이외total3"/>
      <sheetName val="1_General3"/>
      <sheetName val="Production_Database_3993"/>
      <sheetName val="Team_종합3"/>
      <sheetName val="969910(_R)3"/>
      <sheetName val="A4_Vehicle_Channels3"/>
      <sheetName val="PSA_T73"/>
      <sheetName val="2__Definitions3"/>
      <sheetName val="Bucket_Summary3"/>
      <sheetName val="Manufacturing_Costs(97)3"/>
      <sheetName val="Used_Cars_MY95_N_REG3"/>
      <sheetName val="O-H_LOADER3"/>
      <sheetName val="Pick_List3"/>
      <sheetName val="piece_cost_brkdwn3"/>
      <sheetName val="프레스_원가3"/>
      <sheetName val="Investment_Summary_-_4_May_3"/>
      <sheetName val="LCAUTO_43"/>
      <sheetName val="LCAT수_조3"/>
      <sheetName val="TCS_ouvrants3"/>
      <sheetName val="부서별_진행계획(부평프레스)3"/>
      <sheetName val="부서별_진행계획(Team용)3"/>
      <sheetName val="FUEL_북미_가공비_13"/>
      <sheetName val="_견적서3"/>
      <sheetName val="제_336차_상개위_회의록_(송부용)_xlsx3"/>
      <sheetName val="Financial_impact3"/>
      <sheetName val="CC_Down_load_07163"/>
      <sheetName val="NR_Suppliers3"/>
      <sheetName val="NR_Inland_Transport3"/>
      <sheetName val="NR_Overseas_Transport3"/>
      <sheetName val="NR_Price3"/>
      <sheetName val="Product_mix3"/>
      <sheetName val="Exchange_Rate3"/>
      <sheetName val="Upgrades_pricing3"/>
      <sheetName val="Volume_&amp;_Assumptions1"/>
      <sheetName val="2012년_대비1"/>
      <sheetName val="RECIMAKE"/>
      <sheetName val="불량Database"/>
      <sheetName val="wage rates"/>
      <sheetName val="B053 (990701)공정능력PC%계산"/>
      <sheetName val="B053 (990701)공정실적PP%계산"/>
      <sheetName val="Truck-1"/>
      <sheetName val="BRAKE?S?수출차품질보"/>
      <sheetName val="개인별 필수이수과목 수(신청대상자4갑7-대리)"/>
      <sheetName val="Process"/>
      <sheetName val="VC_CR"/>
      <sheetName val="PL"/>
      <sheetName val="TEMP1"/>
      <sheetName val="TEMP2"/>
      <sheetName val="월별_실적_및_분석6"/>
      <sheetName val="Tire_동하중_반경6"/>
      <sheetName val="Time_Data6"/>
      <sheetName val="Loc__Currency6"/>
      <sheetName val="GM_Master6"/>
      <sheetName val="완성차_미수금6"/>
      <sheetName val="PROCEDURE_LIST6"/>
      <sheetName val="111WKPAR_XLS6"/>
      <sheetName val="P_&amp;_E7"/>
      <sheetName val="BATCH6_BOM7"/>
      <sheetName val="Real_Time7"/>
      <sheetName val="Data_Acquisition7"/>
      <sheetName val="Consumer_Use7"/>
      <sheetName val="Pressure_Anal7"/>
      <sheetName val="cost_save7"/>
      <sheetName val="PILOT_APP_7"/>
      <sheetName val="LD100_(2)7"/>
      <sheetName val="Target_Costbooks7"/>
      <sheetName val="Essbase_Retrieve7"/>
      <sheetName val="GPR_-_DAT7"/>
      <sheetName val="wide_euro7"/>
      <sheetName val="SOU03_UPDATE용7"/>
      <sheetName val="환경기계공정표_(3)7"/>
      <sheetName val="Paint_Equpmt_Readiness7"/>
      <sheetName val="Sensitivity_3_Yrs7"/>
      <sheetName val="Control_Panel7"/>
      <sheetName val="QUOTE_LIST7"/>
      <sheetName val="국내_pilot_sample7"/>
      <sheetName val="P-shaft_list7"/>
      <sheetName val="월별_실적_및_분석7"/>
      <sheetName val="Tire_동하중_반경7"/>
      <sheetName val="Time_Data7"/>
      <sheetName val="Loc__Currency7"/>
      <sheetName val="GM_Master7"/>
      <sheetName val="완성차_미수금7"/>
      <sheetName val="PROCEDURE_LIST7"/>
      <sheetName val="111WKPAR_XLS7"/>
      <sheetName val="P_&amp;_E8"/>
      <sheetName val="BATCH6_BOM8"/>
      <sheetName val="Real_Time8"/>
      <sheetName val="Data_Acquisition8"/>
      <sheetName val="Consumer_Use8"/>
      <sheetName val="Pressure_Anal8"/>
      <sheetName val="cost_save8"/>
      <sheetName val="PILOT_APP_8"/>
      <sheetName val="LD100_(2)8"/>
      <sheetName val="Target_Costbooks8"/>
      <sheetName val="Essbase_Retrieve8"/>
      <sheetName val="GPR_-_DAT8"/>
      <sheetName val="wide_euro8"/>
      <sheetName val="SOU03_UPDATE용8"/>
      <sheetName val="환경기계공정표_(3)8"/>
      <sheetName val="Paint_Equpmt_Readiness8"/>
      <sheetName val="Sensitivity_3_Yrs8"/>
      <sheetName val="Control_Panel8"/>
      <sheetName val="QUOTE_LIST8"/>
      <sheetName val="국내_pilot_sample8"/>
      <sheetName val="P-shaft_list8"/>
      <sheetName val="월별_실적_및_분석8"/>
      <sheetName val="Tire_동하중_반경8"/>
      <sheetName val="Time_Data8"/>
      <sheetName val="Loc__Currency8"/>
      <sheetName val="GM_Master8"/>
      <sheetName val="완성차_미수금8"/>
      <sheetName val="PROCEDURE_LIST8"/>
      <sheetName val="111WKPAR_XLS8"/>
      <sheetName val="P_&amp;_E9"/>
      <sheetName val="BATCH6_BOM9"/>
      <sheetName val="Real_Time9"/>
      <sheetName val="Data_Acquisition9"/>
      <sheetName val="Consumer_Use9"/>
      <sheetName val="Pressure_Anal9"/>
      <sheetName val="cost_save9"/>
      <sheetName val="PILOT_APP_9"/>
      <sheetName val="LD100_(2)9"/>
      <sheetName val="Target_Costbooks9"/>
      <sheetName val="Essbase_Retrieve9"/>
      <sheetName val="GPR_-_DAT9"/>
      <sheetName val="wide_euro9"/>
      <sheetName val="SOU03_UPDATE용9"/>
      <sheetName val="환경기계공정표_(3)9"/>
      <sheetName val="Paint_Equpmt_Readiness9"/>
      <sheetName val="Sensitivity_3_Yrs9"/>
      <sheetName val="Control_Panel9"/>
      <sheetName val="QUOTE_LIST9"/>
      <sheetName val="국내_pilot_sample9"/>
      <sheetName val="P-shaft_list9"/>
      <sheetName val="월별_실적_및_분석9"/>
      <sheetName val="Tire_동하중_반경9"/>
      <sheetName val="Time_Data9"/>
      <sheetName val="Loc__Currency9"/>
      <sheetName val="GM_Master9"/>
      <sheetName val="완성차_미수금9"/>
      <sheetName val="PROCEDURE_LIST9"/>
      <sheetName val="111WKPAR_XLS9"/>
      <sheetName val="P_&amp;_E10"/>
      <sheetName val="BATCH6_BOM10"/>
      <sheetName val="Real_Time10"/>
      <sheetName val="Data_Acquisition10"/>
      <sheetName val="Consumer_Use10"/>
      <sheetName val="Pressure_Anal10"/>
      <sheetName val="cost_save10"/>
      <sheetName val="PILOT_APP_10"/>
      <sheetName val="LD100_(2)10"/>
      <sheetName val="Target_Costbooks10"/>
      <sheetName val="Essbase_Retrieve10"/>
      <sheetName val="GPR_-_DAT10"/>
      <sheetName val="wide_euro10"/>
      <sheetName val="SOU03_UPDATE용10"/>
      <sheetName val="환경기계공정표_(3)10"/>
      <sheetName val="Paint_Equpmt_Readiness10"/>
      <sheetName val="Sensitivity_3_Yrs10"/>
      <sheetName val="Control_Panel10"/>
      <sheetName val="QUOTE_LIST10"/>
      <sheetName val="국내_pilot_sample10"/>
      <sheetName val="P-shaft_list10"/>
      <sheetName val="월별_실적_및_분석10"/>
      <sheetName val="Tire_동하중_반경10"/>
      <sheetName val="Time_Data10"/>
      <sheetName val="Loc__Currency10"/>
      <sheetName val="GM_Master10"/>
      <sheetName val="완성차_미수금10"/>
      <sheetName val="PROCEDURE_LIST10"/>
      <sheetName val="111WKPAR_XLS10"/>
      <sheetName val="P_&amp;_E11"/>
      <sheetName val="BATCH6_BOM11"/>
      <sheetName val="Real_Time11"/>
      <sheetName val="Data_Acquisition11"/>
      <sheetName val="Consumer_Use11"/>
      <sheetName val="Pressure_Anal11"/>
      <sheetName val="cost_save11"/>
      <sheetName val="PILOT_APP_11"/>
      <sheetName val="LD100_(2)11"/>
      <sheetName val="Target_Costbooks11"/>
      <sheetName val="Essbase_Retrieve11"/>
      <sheetName val="GPR_-_DAT11"/>
      <sheetName val="wide_euro11"/>
      <sheetName val="SOU03_UPDATE용11"/>
      <sheetName val="환경기계공정표_(3)11"/>
      <sheetName val="Paint_Equpmt_Readiness11"/>
      <sheetName val="Sensitivity_3_Yrs11"/>
      <sheetName val="Control_Panel11"/>
      <sheetName val="QUOTE_LIST11"/>
      <sheetName val="국내_pilot_sample11"/>
      <sheetName val="P-shaft_list11"/>
      <sheetName val="월별_실적_및_분석11"/>
      <sheetName val="Tire_동하중_반경11"/>
      <sheetName val="Time_Data11"/>
      <sheetName val="Loc__Currency11"/>
      <sheetName val="GM_Master11"/>
      <sheetName val="완성차_미수금11"/>
      <sheetName val="PROCEDURE_LIST11"/>
      <sheetName val="111WKPAR_XLS11"/>
      <sheetName val="P_&amp;_E13"/>
      <sheetName val="BATCH6_BOM13"/>
      <sheetName val="Real_Time13"/>
      <sheetName val="Data_Acquisition13"/>
      <sheetName val="Consumer_Use13"/>
      <sheetName val="Pressure_Anal13"/>
      <sheetName val="cost_save13"/>
      <sheetName val="PILOT_APP_13"/>
      <sheetName val="LD100_(2)13"/>
      <sheetName val="Target_Costbooks13"/>
      <sheetName val="Essbase_Retrieve13"/>
      <sheetName val="GPR_-_DAT13"/>
      <sheetName val="wide_euro13"/>
      <sheetName val="SOU03_UPDATE용13"/>
      <sheetName val="환경기계공정표_(3)13"/>
      <sheetName val="Paint_Equpmt_Readiness13"/>
      <sheetName val="Sensitivity_3_Yrs13"/>
      <sheetName val="Control_Panel13"/>
      <sheetName val="QUOTE_LIST13"/>
      <sheetName val="국내_pilot_sample13"/>
      <sheetName val="P-shaft_list13"/>
      <sheetName val="월별_실적_및_분석13"/>
      <sheetName val="Tire_동하중_반경13"/>
      <sheetName val="Time_Data13"/>
      <sheetName val="Loc__Currency13"/>
      <sheetName val="GM_Master13"/>
      <sheetName val="완성차_미수금13"/>
      <sheetName val="PROCEDURE_LIST13"/>
      <sheetName val="111WKPAR_XLS13"/>
      <sheetName val="P_&amp;_E12"/>
      <sheetName val="BATCH6_BOM12"/>
      <sheetName val="Real_Time12"/>
      <sheetName val="Data_Acquisition12"/>
      <sheetName val="Consumer_Use12"/>
      <sheetName val="Pressure_Anal12"/>
      <sheetName val="cost_save12"/>
      <sheetName val="PILOT_APP_12"/>
      <sheetName val="LD100_(2)12"/>
      <sheetName val="Target_Costbooks12"/>
      <sheetName val="Essbase_Retrieve12"/>
      <sheetName val="GPR_-_DAT12"/>
      <sheetName val="wide_euro12"/>
      <sheetName val="SOU03_UPDATE용12"/>
      <sheetName val="환경기계공정표_(3)12"/>
      <sheetName val="Paint_Equpmt_Readiness12"/>
      <sheetName val="Sensitivity_3_Yrs12"/>
      <sheetName val="Control_Panel12"/>
      <sheetName val="QUOTE_LIST12"/>
      <sheetName val="국내_pilot_sample12"/>
      <sheetName val="P-shaft_list12"/>
      <sheetName val="월별_실적_및_분석12"/>
      <sheetName val="Tire_동하중_반경12"/>
      <sheetName val="Time_Data12"/>
      <sheetName val="Loc__Currency12"/>
      <sheetName val="GM_Master12"/>
      <sheetName val="완성차_미수금12"/>
      <sheetName val="PROCEDURE_LIST12"/>
      <sheetName val="111WKPAR_XLS12"/>
      <sheetName val="P_&amp;_E14"/>
      <sheetName val="BATCH6_BOM14"/>
      <sheetName val="Real_Time14"/>
      <sheetName val="Data_Acquisition14"/>
      <sheetName val="Consumer_Use14"/>
      <sheetName val="Pressure_Anal14"/>
      <sheetName val="cost_save14"/>
      <sheetName val="PILOT_APP_14"/>
      <sheetName val="LD100_(2)14"/>
      <sheetName val="Target_Costbooks14"/>
      <sheetName val="Essbase_Retrieve14"/>
      <sheetName val="GPR_-_DAT14"/>
      <sheetName val="wide_euro14"/>
      <sheetName val="SOU03_UPDATE용14"/>
      <sheetName val="환경기계공정표_(3)14"/>
      <sheetName val="Paint_Equpmt_Readiness14"/>
      <sheetName val="Sensitivity_3_Yrs14"/>
      <sheetName val="Control_Panel14"/>
      <sheetName val="QUOTE_LIST14"/>
      <sheetName val="국내_pilot_sample14"/>
      <sheetName val="P-shaft_list14"/>
      <sheetName val="월별_실적_및_분석14"/>
      <sheetName val="Tire_동하중_반경14"/>
      <sheetName val="Time_Data14"/>
      <sheetName val="Loc__Currency14"/>
      <sheetName val="GM_Master14"/>
      <sheetName val="완성차_미수금14"/>
      <sheetName val="PROCEDURE_LIST14"/>
      <sheetName val="111WKPAR_XLS14"/>
      <sheetName val="P_&amp;_E15"/>
      <sheetName val="BATCH6_BOM15"/>
      <sheetName val="Real_Time15"/>
      <sheetName val="Data_Acquisition15"/>
      <sheetName val="Consumer_Use15"/>
      <sheetName val="Pressure_Anal15"/>
      <sheetName val="cost_save15"/>
      <sheetName val="PILOT_APP_15"/>
      <sheetName val="LD100_(2)15"/>
      <sheetName val="Target_Costbooks15"/>
      <sheetName val="Essbase_Retrieve15"/>
      <sheetName val="GPR_-_DAT15"/>
      <sheetName val="wide_euro15"/>
      <sheetName val="SOU03_UPDATE용15"/>
      <sheetName val="환경기계공정표_(3)15"/>
      <sheetName val="Paint_Equpmt_Readiness15"/>
      <sheetName val="Sensitivity_3_Yrs15"/>
      <sheetName val="Control_Panel15"/>
      <sheetName val="QUOTE_LIST15"/>
      <sheetName val="국내_pilot_sample15"/>
      <sheetName val="P-shaft_list15"/>
      <sheetName val="월별_실적_및_분석15"/>
      <sheetName val="Tire_동하중_반경15"/>
      <sheetName val="Time_Data15"/>
      <sheetName val="Loc__Currency15"/>
      <sheetName val="GM_Master15"/>
      <sheetName val="완성차_미수금15"/>
      <sheetName val="PROCEDURE_LIST15"/>
      <sheetName val="111WKPAR_XLS15"/>
      <sheetName val="PCS Page 1"/>
      <sheetName val="영업 입수계획 "/>
      <sheetName val="cv"/>
      <sheetName val="단가"/>
      <sheetName val="기타자료"/>
      <sheetName val="대구"/>
      <sheetName val="부산"/>
      <sheetName val="성남"/>
      <sheetName val="성동"/>
      <sheetName val="인천"/>
      <sheetName val="_x0007_×"/>
      <sheetName val="BRAKE_Macro1"/>
      <sheetName val="BRAKE_Macro1_x005f"/>
      <sheetName val="Macro1_x0000_"/>
      <sheetName val="Sheet "/>
      <sheetName val="_x0000_ _x0000_×"/>
      <sheetName val="BRAKE_x005f_x0000_]Macro1_x005f"/>
      <sheetName val="BRAKE_x005f_x0000__"/>
      <sheetName val="_x005f_x0000__x005f"/>
      <sheetName val="BRAKE_x005f_x005f_x"/>
      <sheetName val="_x005f_x005f_"/>
      <sheetName val=" ×"/>
      <sheetName val="검토서"/>
      <sheetName val="Q11(자체)"/>
      <sheetName val="Instructions "/>
      <sheetName val="OES w Other"/>
      <sheetName val="Delphi Volume-Sent Div Jun1"/>
      <sheetName val="_SUMMARY(P_P&amp;S_O_P)8"/>
      <sheetName val="M사양_8"/>
      <sheetName val="Data_Tables8"/>
      <sheetName val="TEAM하반기_계획_(2)8"/>
      <sheetName val="Drop_Down_Lists8"/>
      <sheetName val="FUEL_FILLER8"/>
      <sheetName val="Plant_Data7"/>
      <sheetName val="Tonawanda_228"/>
      <sheetName val="Spring_Hill_248"/>
      <sheetName val="Spring_Hill_228"/>
      <sheetName val="Financial_Statements7"/>
      <sheetName val="FİİLİ_İTHALAT7"/>
      <sheetName val="2_대외공문7"/>
      <sheetName val="Europe_PU-17"/>
      <sheetName val="Queriable_GVDP_4_X6"/>
      <sheetName val="TIMING_CARD6"/>
      <sheetName val="PROGRAM_NAME_CHANGE_REPORT6"/>
      <sheetName val="Queriable_GVDP_3_X6"/>
      <sheetName val="Queriable_OTHER_4_X6"/>
      <sheetName val="Queriable_CLS6"/>
      <sheetName val="Queriable_Other6"/>
      <sheetName val="000_김양섭_O6"/>
      <sheetName val="Price_Range6"/>
      <sheetName val="Z41,Z42_이외total6"/>
      <sheetName val="1_General6"/>
      <sheetName val="Data_input6"/>
      <sheetName val="План_пр-ва_16"/>
      <sheetName val="План_продаж_16"/>
      <sheetName val="Production_Database_3996"/>
      <sheetName val="Team_종합6"/>
      <sheetName val="969910(_R)6"/>
      <sheetName val="A4_Vehicle_Channels6"/>
      <sheetName val="2__Definitions6"/>
      <sheetName val="Bucket_Summary6"/>
      <sheetName val="PSA_T76"/>
      <sheetName val="Used_Cars_MY95_N_REG6"/>
      <sheetName val="O-H_LOADER6"/>
      <sheetName val="Manufacturing_Costs(97)6"/>
      <sheetName val="Investment_Summary_-_4_May_6"/>
      <sheetName val="piece_cost_brkdwn6"/>
      <sheetName val="Pick_List6"/>
      <sheetName val="프레스_원가6"/>
      <sheetName val="LCAUTO_46"/>
      <sheetName val="LCAT수_조6"/>
      <sheetName val="TCS_ouvrants6"/>
      <sheetName val="부서별_진행계획(부평프레스)6"/>
      <sheetName val="부서별_진행계획(Team용)6"/>
      <sheetName val="FUEL_북미_가공비_15"/>
      <sheetName val="내수1_8GL6"/>
      <sheetName val="BOM_Compile6"/>
      <sheetName val="VPPS_V5_06"/>
      <sheetName val="1_Project_Info6"/>
      <sheetName val="Project_Info-Cover_Sheet6"/>
      <sheetName val="JT3_0견적-구16"/>
      <sheetName val="2012년_대비4"/>
      <sheetName val="THEME_CODE5"/>
      <sheetName val="CR_CODE5"/>
      <sheetName val="제품L_D_5"/>
      <sheetName val="Roll_Out_-_Limit6"/>
      <sheetName val="RFQ_18044"/>
      <sheetName val="Part_List4"/>
      <sheetName val="PRO_(참조)4"/>
      <sheetName val="Volume_&amp;_Assumptions4"/>
      <sheetName val="PCS_Page_26"/>
      <sheetName val="Product_Line3"/>
      <sheetName val="LTD_FY003"/>
      <sheetName val="X-3_ENG3"/>
      <sheetName val="진행_DATA_(2)3"/>
      <sheetName val="301__금성근3"/>
      <sheetName val="Bouclier_arr_PPP33"/>
      <sheetName val="Bouclier_avt_PPP33"/>
      <sheetName val="Sheet"/>
      <sheetName val="×"/>
      <sheetName val="Project_Information5"/>
      <sheetName val="Development_Costs_in_progress5"/>
      <sheetName val="Quality_Plan3"/>
      <sheetName val="_견적서4"/>
      <sheetName val="제_336차_상개위_회의록_(송부용)_xlsx4"/>
      <sheetName val="Financial_impact4"/>
      <sheetName val="CC_Down_load_07164"/>
      <sheetName val="NR_Suppliers4"/>
      <sheetName val="NR_Inland_Transport4"/>
      <sheetName val="NR_Overseas_Transport4"/>
      <sheetName val="NR_Price4"/>
      <sheetName val="Product_mix4"/>
      <sheetName val="Exchange_Rate4"/>
      <sheetName val="Upgrades_pricing4"/>
      <sheetName val="M_H3"/>
      <sheetName val="Units_Invoiced3"/>
      <sheetName val="X3ATRH_CR3"/>
      <sheetName val="02_253"/>
      <sheetName val="FTR_MACRo3"/>
      <sheetName val="TOTAL_LIST3"/>
      <sheetName val="신규list_master_list3"/>
      <sheetName val="1_결품사전예고3"/>
      <sheetName val="_SUMMARY(P_P&amp;S_O_P)6"/>
      <sheetName val="M사양_6"/>
      <sheetName val="Data_Tables6"/>
      <sheetName val="TEAM하반기_계획_(2)6"/>
      <sheetName val="Drop_Down_Lists6"/>
      <sheetName val="FUEL_FILLER6"/>
      <sheetName val="Plant_Data5"/>
      <sheetName val="Tonawanda_226"/>
      <sheetName val="Spring_Hill_246"/>
      <sheetName val="Spring_Hill_226"/>
      <sheetName val="Financial_Statements5"/>
      <sheetName val="FİİLİ_İTHALAT5"/>
      <sheetName val="2_대외공문5"/>
      <sheetName val="Europe_PU-15"/>
      <sheetName val="Queriable_GVDP_4_X4"/>
      <sheetName val="TIMING_CARD4"/>
      <sheetName val="PROGRAM_NAME_CHANGE_REPORT4"/>
      <sheetName val="Queriable_GVDP_3_X4"/>
      <sheetName val="Queriable_OTHER_4_X4"/>
      <sheetName val="Queriable_CLS4"/>
      <sheetName val="Queriable_Other4"/>
      <sheetName val="000_김양섭_O4"/>
      <sheetName val="Price_Range4"/>
      <sheetName val="Z41,Z42_이외total4"/>
      <sheetName val="1_General4"/>
      <sheetName val="Data_input4"/>
      <sheetName val="План_пр-ва_14"/>
      <sheetName val="План_продаж_14"/>
      <sheetName val="Production_Database_3994"/>
      <sheetName val="Team_종합4"/>
      <sheetName val="969910(_R)4"/>
      <sheetName val="A4_Vehicle_Channels4"/>
      <sheetName val="2__Definitions4"/>
      <sheetName val="Bucket_Summary4"/>
      <sheetName val="PSA_T74"/>
      <sheetName val="Used_Cars_MY95_N_REG4"/>
      <sheetName val="O-H_LOADER4"/>
      <sheetName val="Manufacturing_Costs(97)4"/>
      <sheetName val="Investment_Summary_-_4_May_4"/>
      <sheetName val="piece_cost_brkdwn4"/>
      <sheetName val="Pick_List4"/>
      <sheetName val="프레스_원가4"/>
      <sheetName val="LCAUTO_44"/>
      <sheetName val="LCAT수_조4"/>
      <sheetName val="TCS_ouvrants4"/>
      <sheetName val="부서별_진행계획(부평프레스)4"/>
      <sheetName val="부서별_진행계획(Team용)4"/>
      <sheetName val="내수1_8GL4"/>
      <sheetName val="BOM_Compile4"/>
      <sheetName val="VPPS_V5_04"/>
      <sheetName val="1_Project_Info4"/>
      <sheetName val="Project_Info-Cover_Sheet4"/>
      <sheetName val="JT3_0견적-구14"/>
      <sheetName val="2012년_대비2"/>
      <sheetName val="THEME_CODE3"/>
      <sheetName val="CR_CODE3"/>
      <sheetName val="제품L_D_3"/>
      <sheetName val="Roll_Out_-_Limit4"/>
      <sheetName val="RFQ_18042"/>
      <sheetName val="Part_List2"/>
      <sheetName val="PRO_(참조)2"/>
      <sheetName val="진행_DATA_(2)1"/>
      <sheetName val="Volume_&amp;_Assumptions2"/>
      <sheetName val="PCS_Page_24"/>
      <sheetName val="Product_Line1"/>
      <sheetName val="LTD_FY001"/>
      <sheetName val="X-3_ENG1"/>
      <sheetName val="301__금성근1"/>
      <sheetName val="Bouclier_arr_PPP31"/>
      <sheetName val="Bouclier_avt_PPP31"/>
      <sheetName val="Project_Information3"/>
      <sheetName val="Development_Costs_in_progress3"/>
      <sheetName val="Quality_Plan1"/>
      <sheetName val="M_H1"/>
      <sheetName val="Units_Invoiced1"/>
      <sheetName val="X3ATRH_CR1"/>
      <sheetName val="02_251"/>
      <sheetName val="FTR_MACRo1"/>
      <sheetName val="TOTAL_LIST1"/>
      <sheetName val="신규list_master_list1"/>
      <sheetName val="1_결품사전예고1"/>
      <sheetName val="내수1_8GL3"/>
      <sheetName val="BOM_Compile3"/>
      <sheetName val="VPPS_V5_03"/>
      <sheetName val="1_Project_Info3"/>
      <sheetName val="Project_Info-Cover_Sheet3"/>
      <sheetName val="JT3_0견적-구13"/>
      <sheetName val="THEME_CODE2"/>
      <sheetName val="CR_CODE2"/>
      <sheetName val="제품L_D_2"/>
      <sheetName val="Roll_Out_-_Limit3"/>
      <sheetName val="RFQ_18041"/>
      <sheetName val="Part_List1"/>
      <sheetName val="PRO_(참조)1"/>
      <sheetName val="진행_DATA_(2)"/>
      <sheetName val="PCS_Page_23"/>
      <sheetName val="Product_Line"/>
      <sheetName val="LTD_FY00"/>
      <sheetName val="X-3_ENG"/>
      <sheetName val="301__금성근"/>
      <sheetName val="Bouclier_arr_PPP3"/>
      <sheetName val="Bouclier_avt_PPP3"/>
      <sheetName val="Project_Information2"/>
      <sheetName val="Development_Costs_in_progress2"/>
      <sheetName val="Quality_Plan"/>
      <sheetName val="M_H"/>
      <sheetName val="Units_Invoiced"/>
      <sheetName val="X3ATRH_CR"/>
      <sheetName val="02_25"/>
      <sheetName val="FTR_MACRo"/>
      <sheetName val="TOTAL_LIST"/>
      <sheetName val="신규list_master_list"/>
      <sheetName val="1_결품사전예고"/>
      <sheetName val="126_255"/>
      <sheetName val="GB-IC_Villingen_GG"/>
      <sheetName val="소상_&quot;1&quot;1"/>
      <sheetName val="Quote_Assumptions"/>
      <sheetName val="2007-12_Sales"/>
      <sheetName val="2011_Drop_Down"/>
      <sheetName val="Project_Info"/>
      <sheetName val="Market_Data"/>
      <sheetName val="Rate_table"/>
      <sheetName val="Stampings_Parameters_(2)"/>
      <sheetName val="_SUMMARY(P_P&amp;S_O_P)7"/>
      <sheetName val="M사양_7"/>
      <sheetName val="Data_Tables7"/>
      <sheetName val="TEAM하반기_계획_(2)7"/>
      <sheetName val="Drop_Down_Lists7"/>
      <sheetName val="FUEL_FILLER7"/>
      <sheetName val="Plant_Data6"/>
      <sheetName val="Tonawanda_227"/>
      <sheetName val="Spring_Hill_247"/>
      <sheetName val="Spring_Hill_227"/>
      <sheetName val="Financial_Statements6"/>
      <sheetName val="FİİLİ_İTHALAT6"/>
      <sheetName val="2_대외공문6"/>
      <sheetName val="Europe_PU-16"/>
      <sheetName val="Queriable_GVDP_4_X5"/>
      <sheetName val="TIMING_CARD5"/>
      <sheetName val="PROGRAM_NAME_CHANGE_REPORT5"/>
      <sheetName val="Queriable_GVDP_3_X5"/>
      <sheetName val="Queriable_OTHER_4_X5"/>
      <sheetName val="Queriable_CLS5"/>
      <sheetName val="Queriable_Other5"/>
      <sheetName val="000_김양섭_O5"/>
      <sheetName val="Price_Range5"/>
      <sheetName val="Z41,Z42_이외total5"/>
      <sheetName val="1_General5"/>
      <sheetName val="Data_input5"/>
      <sheetName val="План_пр-ва_15"/>
      <sheetName val="План_продаж_15"/>
      <sheetName val="Production_Database_3995"/>
      <sheetName val="Team_종합5"/>
      <sheetName val="969910(_R)5"/>
      <sheetName val="A4_Vehicle_Channels5"/>
      <sheetName val="2__Definitions5"/>
      <sheetName val="Bucket_Summary5"/>
      <sheetName val="PSA_T75"/>
      <sheetName val="Used_Cars_MY95_N_REG5"/>
      <sheetName val="O-H_LOADER5"/>
      <sheetName val="Manufacturing_Costs(97)5"/>
      <sheetName val="Investment_Summary_-_4_May_5"/>
      <sheetName val="piece_cost_brkdwn5"/>
      <sheetName val="Pick_List5"/>
      <sheetName val="프레스_원가5"/>
      <sheetName val="LCAUTO_45"/>
      <sheetName val="LCAT수_조5"/>
      <sheetName val="TCS_ouvrants5"/>
      <sheetName val="부서별_진행계획(부평프레스)5"/>
      <sheetName val="부서별_진행계획(Team용)5"/>
      <sheetName val="FUEL_북미_가공비_14"/>
      <sheetName val="내수1_8GL5"/>
      <sheetName val="BOM_Compile5"/>
      <sheetName val="VPPS_V5_05"/>
      <sheetName val="1_Project_Info5"/>
      <sheetName val="Project_Info-Cover_Sheet5"/>
      <sheetName val="JT3_0견적-구15"/>
      <sheetName val="2012년_대비3"/>
      <sheetName val="THEME_CODE4"/>
      <sheetName val="CR_CODE4"/>
      <sheetName val="제품L_D_4"/>
      <sheetName val="Roll_Out_-_Limit5"/>
      <sheetName val="RFQ_18043"/>
      <sheetName val="Part_List3"/>
      <sheetName val="PRO_(참조)3"/>
      <sheetName val="진행_DATA_(2)2"/>
      <sheetName val="Volume_&amp;_Assumptions3"/>
      <sheetName val="PCS_Page_25"/>
      <sheetName val="Product_Line2"/>
      <sheetName val="LTD_FY002"/>
      <sheetName val="X-3_ENG2"/>
      <sheetName val="301__금성근2"/>
      <sheetName val="Bouclier_arr_PPP32"/>
      <sheetName val="Bouclier_avt_PPP32"/>
      <sheetName val="Project_Information4"/>
      <sheetName val="Development_Costs_in_progress4"/>
      <sheetName val="Quality_Plan2"/>
      <sheetName val="M_H2"/>
      <sheetName val="Units_Invoiced2"/>
      <sheetName val="X3ATRH_CR2"/>
      <sheetName val="02_252"/>
      <sheetName val="FTR_MACRo2"/>
      <sheetName val="TOTAL_LIST2"/>
      <sheetName val="신규list_master_list2"/>
      <sheetName val="1_결품사전예고2"/>
      <sheetName val="126_2551"/>
      <sheetName val="GB-IC_Villingen_GG1"/>
      <sheetName val="소상_&quot;1&quot;2"/>
      <sheetName val="Quote_Assumptions1"/>
      <sheetName val="2007-12_Sales1"/>
      <sheetName val="2011_Drop_Down1"/>
      <sheetName val="Project_Info1"/>
      <sheetName val="_SUMMARY(P_P&amp;S_O_P)9"/>
      <sheetName val="M사양_9"/>
      <sheetName val="Data_Tables9"/>
      <sheetName val="TEAM하반기_계획_(2)9"/>
      <sheetName val="Drop_Down_Lists9"/>
      <sheetName val="FUEL_FILLER9"/>
      <sheetName val="Plant_Data8"/>
      <sheetName val="Tonawanda_229"/>
      <sheetName val="Spring_Hill_249"/>
      <sheetName val="Spring_Hill_229"/>
      <sheetName val="Financial_Statements8"/>
      <sheetName val="FİİLİ_İTHALAT8"/>
      <sheetName val="2_대외공문8"/>
      <sheetName val="Europe_PU-18"/>
      <sheetName val="Queriable_GVDP_4_X7"/>
      <sheetName val="TIMING_CARD7"/>
      <sheetName val="PROGRAM_NAME_CHANGE_REPORT7"/>
      <sheetName val="Queriable_GVDP_3_X7"/>
      <sheetName val="Queriable_OTHER_4_X7"/>
      <sheetName val="Queriable_CLS7"/>
      <sheetName val="Queriable_Other7"/>
      <sheetName val="000_김양섭_O7"/>
      <sheetName val="Price_Range7"/>
      <sheetName val="Z41,Z42_이외total7"/>
      <sheetName val="1_General7"/>
      <sheetName val="Data_input7"/>
      <sheetName val="План_пр-ва_17"/>
      <sheetName val="План_продаж_17"/>
      <sheetName val="Production_Database_3997"/>
      <sheetName val="Team_종합7"/>
      <sheetName val="969910(_R)7"/>
      <sheetName val="A4_Vehicle_Channels7"/>
      <sheetName val="2__Definitions7"/>
      <sheetName val="Bucket_Summary7"/>
      <sheetName val="PSA_T77"/>
      <sheetName val="Used_Cars_MY95_N_REG7"/>
      <sheetName val="O-H_LOADER7"/>
      <sheetName val="Manufacturing_Costs(97)7"/>
      <sheetName val="Investment_Summary_-_4_May_7"/>
      <sheetName val="piece_cost_brkdwn7"/>
      <sheetName val="Pick_List7"/>
      <sheetName val="프레스_원가7"/>
      <sheetName val="LCAUTO_47"/>
      <sheetName val="LCAT수_조7"/>
      <sheetName val="TCS_ouvrants7"/>
      <sheetName val="부서별_진행계획(부평프레스)7"/>
      <sheetName val="부서별_진행계획(Team용)7"/>
      <sheetName val="FUEL_북미_가공비_16"/>
      <sheetName val="내수1_8GL7"/>
      <sheetName val="BOM_Compile7"/>
      <sheetName val="VPPS_V5_07"/>
      <sheetName val="1_Project_Info7"/>
      <sheetName val="Project_Info-Cover_Sheet7"/>
      <sheetName val="JT3_0견적-구17"/>
      <sheetName val="2012년_대비5"/>
      <sheetName val="THEME_CODE6"/>
      <sheetName val="CR_CODE6"/>
      <sheetName val="제품L_D_6"/>
      <sheetName val="Roll_Out_-_Limit7"/>
      <sheetName val="RFQ_18045"/>
      <sheetName val="Part_List5"/>
      <sheetName val="PRO_(참조)5"/>
      <sheetName val="Volume_&amp;_Assumptions5"/>
      <sheetName val="PCS_Page_27"/>
      <sheetName val="Product_Line4"/>
      <sheetName val="LTD_FY004"/>
      <sheetName val="X-3_ENG4"/>
      <sheetName val="진행_DATA_(2)4"/>
      <sheetName val="301__금성근4"/>
      <sheetName val="Bouclier_arr_PPP34"/>
      <sheetName val="Bouclier_avt_PPP34"/>
      <sheetName val="Project_Information6"/>
      <sheetName val="Development_Costs_in_progress6"/>
      <sheetName val="Quality_Plan4"/>
      <sheetName val="_견적서5"/>
      <sheetName val="제_336차_상개위_회의록_(송부용)_xlsx5"/>
      <sheetName val="Financial_impact5"/>
      <sheetName val="CC_Down_load_07165"/>
      <sheetName val="NR_Suppliers5"/>
      <sheetName val="NR_Inland_Transport5"/>
      <sheetName val="NR_Overseas_Transport5"/>
      <sheetName val="NR_Price5"/>
      <sheetName val="Product_mix5"/>
      <sheetName val="Exchange_Rate5"/>
      <sheetName val="Upgrades_pricing5"/>
      <sheetName val="M_H4"/>
      <sheetName val="Units_Invoiced4"/>
      <sheetName val="X3ATRH_CR4"/>
      <sheetName val="02_254"/>
      <sheetName val="FTR_MACRo4"/>
      <sheetName val="TOTAL_LIST4"/>
      <sheetName val="신규list_master_list4"/>
      <sheetName val="1_결품사전예고4"/>
      <sheetName val="126_2552"/>
      <sheetName val="GB-IC_Villingen_GG2"/>
      <sheetName val="소상_&quot;1&quot;3"/>
      <sheetName val="Quote_Assumptions2"/>
      <sheetName val="2007-12_Sales2"/>
      <sheetName val="2011_Drop_Down2"/>
      <sheetName val="Project_Info2"/>
      <sheetName val="X3"/>
      <sheetName val="자가2급"/>
      <sheetName val="Calculation amort and inter"/>
      <sheetName val="IMF Credit"/>
      <sheetName val="Расчет"/>
      <sheetName val="GRAFPROM"/>
      <sheetName val="profit底稿"/>
      <sheetName val="ARP"/>
      <sheetName val="X-R"/>
      <sheetName val="Update Page"/>
      <sheetName val="PRINT.XLM"/>
      <sheetName val="PROFIT &amp; LOSS"/>
      <sheetName val="Program IDs"/>
      <sheetName val="P_&amp;_E16"/>
      <sheetName val="BATCH6_BOM16"/>
      <sheetName val="Real_Time16"/>
      <sheetName val="Data_Acquisition16"/>
      <sheetName val="Consumer_Use16"/>
      <sheetName val="Pressure_Anal16"/>
      <sheetName val="cost_save16"/>
      <sheetName val="PILOT_APP_16"/>
      <sheetName val="LD100_(2)16"/>
      <sheetName val="Target_Costbooks16"/>
      <sheetName val="Essbase_Retrieve16"/>
      <sheetName val="GPR_-_DAT16"/>
      <sheetName val="wide_euro16"/>
      <sheetName val="SOU03_UPDATE용16"/>
      <sheetName val="Paint_Equpmt_Readiness16"/>
      <sheetName val="환경기계공정표_(3)16"/>
      <sheetName val="Sensitivity_3_Yrs16"/>
      <sheetName val="Control_Panel16"/>
      <sheetName val="QUOTE_LIST16"/>
      <sheetName val="국내_pilot_sample16"/>
      <sheetName val="P-shaft_list16"/>
      <sheetName val="월별_실적_및_분석16"/>
      <sheetName val="Tire_동하중_반경16"/>
      <sheetName val="Time_Data16"/>
      <sheetName val="Loc__Currency16"/>
      <sheetName val="GM_Master16"/>
      <sheetName val="완성차_미수금16"/>
      <sheetName val="PROCEDURE_LIST16"/>
      <sheetName val="111WKPAR_XLS16"/>
      <sheetName val="General_Info"/>
      <sheetName val="ACT_&amp;_BUD_882"/>
      <sheetName val="Journal_Voucher_104_worksheet"/>
      <sheetName val="Headcount_may_00_Engine"/>
      <sheetName val="Part_Configuration_"/>
      <sheetName val="CY20_Program_List"/>
      <sheetName val="chassis_"/>
      <sheetName val="9_내수재고"/>
      <sheetName val="10_수출재고"/>
      <sheetName val="8_출하"/>
      <sheetName val="wage_rates"/>
      <sheetName val="B053_(990701)공정능력PC%계산"/>
      <sheetName val="B053_(990701)공정실적PP%계산"/>
      <sheetName val="개인별_필수이수과목_수(신청대상자4갑7-대리)"/>
      <sheetName val="PCS_Page_1"/>
      <sheetName val="영업_입수계획_"/>
      <sheetName val="월간보고"/>
      <sheetName val="종기계획(월별)"/>
      <sheetName val="고객상담실"/>
      <sheetName val="서부산"/>
      <sheetName val="양산"/>
      <sheetName val="부품기술(1)"/>
      <sheetName val="상용부품"/>
      <sheetName val="상용정비"/>
      <sheetName val="서대구"/>
      <sheetName val="서울서부"/>
      <sheetName val="서울정비"/>
      <sheetName val="승용부품"/>
      <sheetName val="정비교육"/>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Financial - External"/>
      <sheetName val="자공시스템운영부-1"/>
      <sheetName val="99실적"/>
      <sheetName val="99예산"/>
      <sheetName val="체재비"/>
      <sheetName val="경남부품"/>
      <sheetName val="관리팀부"/>
      <sheetName val="관리팀부2"/>
      <sheetName val="광주부품"/>
      <sheetName val="광주코너"/>
      <sheetName val="긴급출동반"/>
      <sheetName val="대구경북코너"/>
      <sheetName val="대전부품"/>
      <sheetName val="대전코너"/>
      <sheetName val="동부산정비"/>
      <sheetName val="동서울부품"/>
      <sheetName val="동서울정비"/>
      <sheetName val="동서울코너"/>
      <sheetName val="본부장"/>
      <sheetName val="부산경남본부"/>
      <sheetName val="부산코너"/>
      <sheetName val="부평물류"/>
      <sheetName val="부품기술팀"/>
      <sheetName val="부품임원"/>
      <sheetName val="부품지원팀"/>
      <sheetName val="상용정비팀"/>
      <sheetName val="서울동부본부"/>
      <sheetName val="서울부품"/>
      <sheetName val="서울서부본부"/>
      <sheetName val="서울코너"/>
      <sheetName val="수원부품"/>
      <sheetName val="순천부품"/>
      <sheetName val="안동부품"/>
      <sheetName val="외주조달팀"/>
      <sheetName val="원주정비"/>
      <sheetName val="인천경기본부"/>
      <sheetName val="인천부품"/>
      <sheetName val="인천상용정비"/>
      <sheetName val="인천코너"/>
      <sheetName val="전북부품"/>
      <sheetName val="정비교육팀"/>
      <sheetName val="정비기술팀"/>
      <sheetName val="정비임원"/>
      <sheetName val="제주부품"/>
      <sheetName val="창원물류"/>
      <sheetName val="창원정비"/>
      <sheetName val="천안부품"/>
      <sheetName val="충북부품"/>
      <sheetName val="충청본부"/>
      <sheetName val="평택물류"/>
      <sheetName val="포항부품"/>
      <sheetName val="해외보상팀"/>
      <sheetName val="해외서비스팀"/>
      <sheetName val="해외임원"/>
      <sheetName val="해외정비기술팀"/>
      <sheetName val="호남본부"/>
      <sheetName val="홍성부품"/>
      <sheetName val="AS경리부"/>
      <sheetName val="AS사업기획팀"/>
      <sheetName val="채권"/>
      <sheetName val="Q13"/>
      <sheetName val="Q11"/>
      <sheetName val="Q23"/>
      <sheetName val="Q12"/>
      <sheetName val="all"/>
      <sheetName val="관리직"/>
      <sheetName val="단중표"/>
      <sheetName val="전체정비"/>
      <sheetName val="KXV01"/>
      <sheetName val="전략"/>
      <sheetName val="위험요소적출(공장)"/>
      <sheetName val="보호구 준수율(공장)"/>
      <sheetName val="LJM"/>
      <sheetName val="BAL(이력관리)"/>
      <sheetName val="장비코드"/>
      <sheetName val="계통코드"/>
      <sheetName val="유형"/>
      <sheetName val="전산다운 0205 11시"/>
      <sheetName val="세부"/>
      <sheetName val="법인+비법인"/>
      <sheetName val="LANOS"/>
      <sheetName val="LEGANZA"/>
      <sheetName val="NUBIRA"/>
      <sheetName val="CIELO발주"/>
      <sheetName val="보호구_준수율(공장)"/>
      <sheetName val="전산다운_0205_11시"/>
      <sheetName val="수입2"/>
      <sheetName val="LCAT수._x0005_"/>
      <sheetName val="LCAT수.囨"/>
      <sheetName val="LCAT수.⍠"/>
      <sheetName val="Sensitivity"/>
      <sheetName val="Form"/>
      <sheetName val="Investment_4x4economy"/>
      <sheetName val="Control Values"/>
      <sheetName val="ACTUAL"/>
      <sheetName val="Control_Values"/>
      <sheetName val="Control_Values1"/>
      <sheetName val="Rate_table1"/>
      <sheetName val="M사양_10"/>
      <sheetName val="_SUMMARY(P_P&amp;S_O_P)10"/>
      <sheetName val="Data_Tables10"/>
      <sheetName val="TEAM하반기_계획_(2)10"/>
      <sheetName val="FUEL_FILLER10"/>
      <sheetName val="Drop_Down_Lists10"/>
      <sheetName val="Europe_PU-19"/>
      <sheetName val="Tonawanda_2210"/>
      <sheetName val="Spring_Hill_2410"/>
      <sheetName val="Spring_Hill_2210"/>
      <sheetName val="FİİLİ_İTHALAT9"/>
      <sheetName val="Financial_Statements9"/>
      <sheetName val="2_대외공문9"/>
      <sheetName val="Plant_Data9"/>
      <sheetName val="2__Definitions8"/>
      <sheetName val="Bucket_Summary8"/>
      <sheetName val="Queriable_GVDP_4_X8"/>
      <sheetName val="TIMING_CARD8"/>
      <sheetName val="PROGRAM_NAME_CHANGE_REPORT8"/>
      <sheetName val="Queriable_GVDP_3_X8"/>
      <sheetName val="Queriable_OTHER_4_X8"/>
      <sheetName val="Queriable_CLS8"/>
      <sheetName val="Queriable_Other8"/>
      <sheetName val="000_김양섭_O8"/>
      <sheetName val="Data_input8"/>
      <sheetName val="План_пр-ва_18"/>
      <sheetName val="План_продаж_18"/>
      <sheetName val="Production_Database_3998"/>
      <sheetName val="Team_종합8"/>
      <sheetName val="969910(_R)8"/>
      <sheetName val="1_General8"/>
      <sheetName val="A4_Vehicle_Channels8"/>
      <sheetName val="Price_Range8"/>
      <sheetName val="Z41,Z42_이외total8"/>
      <sheetName val="PSA_T78"/>
      <sheetName val="Used_Cars_MY95_N_REG8"/>
      <sheetName val="Manufacturing_Costs(97)8"/>
      <sheetName val="O-H_LOADER8"/>
      <sheetName val="Pick_List8"/>
      <sheetName val="piece_cost_brkdwn8"/>
      <sheetName val="프레스_원가8"/>
      <sheetName val="Investment_Summary_-_4_May_8"/>
      <sheetName val="LCAUTO_48"/>
      <sheetName val="LCAT수_조8"/>
      <sheetName val="TCS_ouvrants8"/>
      <sheetName val="부서별_진행계획(부평프레스)8"/>
      <sheetName val="부서별_진행계획(Team용)8"/>
      <sheetName val="FUEL_북미_가공비_17"/>
      <sheetName val="JT3_0견적-구18"/>
      <sheetName val="VPPS_V5_08"/>
      <sheetName val="1_Project_Info8"/>
      <sheetName val="Project_Info-Cover_Sheet8"/>
      <sheetName val="THEME_CODE7"/>
      <sheetName val="CR_CODE7"/>
      <sheetName val="내수1_8GL8"/>
      <sheetName val="BOM_Compile8"/>
      <sheetName val="제품L_D_7"/>
      <sheetName val="Roll_Out_-_Limit8"/>
      <sheetName val="2012년_대비6"/>
      <sheetName val="Product_Line5"/>
      <sheetName val="LTD_FY005"/>
      <sheetName val="X-3_ENG5"/>
      <sheetName val="Part_List6"/>
      <sheetName val="PRO_(참조)6"/>
      <sheetName val="301__금성근5"/>
      <sheetName val="Bouclier_arr_PPP35"/>
      <sheetName val="Bouclier_avt_PPP35"/>
      <sheetName val="Volume_&amp;_Assumptions6"/>
      <sheetName val="RFQ_18046"/>
      <sheetName val="PCS_Page_28"/>
      <sheetName val="진행_DATA_(2)5"/>
      <sheetName val="Project_Information7"/>
      <sheetName val="Development_Costs_in_progress7"/>
      <sheetName val="X3ATRH_CR5"/>
      <sheetName val="Quality_Plan5"/>
      <sheetName val="_견적서6"/>
      <sheetName val="제_336차_상개위_회의록_(송부용)_xlsx6"/>
      <sheetName val="Financial_impact6"/>
      <sheetName val="CC_Down_load_07166"/>
      <sheetName val="NR_Suppliers6"/>
      <sheetName val="NR_Inland_Transport6"/>
      <sheetName val="NR_Overseas_Transport6"/>
      <sheetName val="NR_Price6"/>
      <sheetName val="Product_mix6"/>
      <sheetName val="Exchange_Rate6"/>
      <sheetName val="Upgrades_pricing6"/>
      <sheetName val="FTR_MACRo5"/>
      <sheetName val="TOTAL_LIST5"/>
      <sheetName val="신규list_master_list5"/>
      <sheetName val="2007-12_Sales3"/>
      <sheetName val="M_H5"/>
      <sheetName val="Units_Invoiced5"/>
      <sheetName val="02_255"/>
      <sheetName val="1_결품사전예고5"/>
      <sheetName val="2011_Drop_Down3"/>
      <sheetName val="126_2553"/>
      <sheetName val="GB-IC_Villingen_GG3"/>
      <sheetName val="소상_&quot;1&quot;4"/>
      <sheetName val="Quote_Assumptions3"/>
      <sheetName val="Project_Info3"/>
      <sheetName val="Market_Data1"/>
      <sheetName val="Stampings_Parameters_(2)1"/>
      <sheetName val="P_&amp;_E20"/>
      <sheetName val="BATCH6_BOM20"/>
      <sheetName val="Real_Time20"/>
      <sheetName val="Data_Acquisition20"/>
      <sheetName val="Consumer_Use20"/>
      <sheetName val="Pressure_Anal20"/>
      <sheetName val="cost_save20"/>
      <sheetName val="PILOT_APP_20"/>
      <sheetName val="LD100_(2)20"/>
      <sheetName val="Target_Costbooks20"/>
      <sheetName val="Essbase_Retrieve20"/>
      <sheetName val="GPR_-_DAT20"/>
      <sheetName val="wide_euro20"/>
      <sheetName val="SOU03_UPDATE용20"/>
      <sheetName val="환경기계공정표_(3)20"/>
      <sheetName val="Paint_Equpmt_Readiness20"/>
      <sheetName val="Sensitivity_3_Yrs20"/>
      <sheetName val="Control_Panel20"/>
      <sheetName val="QUOTE_LIST20"/>
      <sheetName val="국내_pilot_sample20"/>
      <sheetName val="P-shaft_list20"/>
      <sheetName val="PROCEDURE_LIST20"/>
      <sheetName val="월별_실적_및_분석20"/>
      <sheetName val="Tire_동하중_반경20"/>
      <sheetName val="Time_Data20"/>
      <sheetName val="Loc__Currency20"/>
      <sheetName val="GM_Master20"/>
      <sheetName val="완성차_미수금20"/>
      <sheetName val="M사양_14"/>
      <sheetName val="_SUMMARY(P_P&amp;S_O_P)14"/>
      <sheetName val="Data_Tables14"/>
      <sheetName val="TEAM하반기_계획_(2)14"/>
      <sheetName val="111WKPAR_XLS20"/>
      <sheetName val="FUEL_FILLER14"/>
      <sheetName val="Drop_Down_Lists14"/>
      <sheetName val="Europe_PU-113"/>
      <sheetName val="Tonawanda_2214"/>
      <sheetName val="Spring_Hill_2414"/>
      <sheetName val="Spring_Hill_2214"/>
      <sheetName val="FİİLİ_İTHALAT13"/>
      <sheetName val="Financial_Statements13"/>
      <sheetName val="2_대외공문13"/>
      <sheetName val="Plant_Data13"/>
      <sheetName val="2__Definitions12"/>
      <sheetName val="Bucket_Summary12"/>
      <sheetName val="Queriable_GVDP_4_X12"/>
      <sheetName val="TIMING_CARD12"/>
      <sheetName val="PROGRAM_NAME_CHANGE_REPORT12"/>
      <sheetName val="Queriable_GVDP_3_X12"/>
      <sheetName val="Queriable_OTHER_4_X12"/>
      <sheetName val="Queriable_CLS12"/>
      <sheetName val="Queriable_Other12"/>
      <sheetName val="000_김양섭_O12"/>
      <sheetName val="Data_input12"/>
      <sheetName val="План_пр-ва_112"/>
      <sheetName val="План_продаж_112"/>
      <sheetName val="Production_Database_39912"/>
      <sheetName val="Team_종합12"/>
      <sheetName val="969910(_R)12"/>
      <sheetName val="1_General12"/>
      <sheetName val="A4_Vehicle_Channels12"/>
      <sheetName val="Price_Range12"/>
      <sheetName val="Z41,Z42_이외total12"/>
      <sheetName val="PSA_T712"/>
      <sheetName val="Used_Cars_MY95_N_REG12"/>
      <sheetName val="Manufacturing_Costs(97)12"/>
      <sheetName val="O-H_LOADER12"/>
      <sheetName val="Pick_List12"/>
      <sheetName val="piece_cost_brkdwn12"/>
      <sheetName val="프레스_원가12"/>
      <sheetName val="Investment_Summary_-_4_May_12"/>
      <sheetName val="LCAUTO_412"/>
      <sheetName val="LCAT수_조12"/>
      <sheetName val="TCS_ouvrants12"/>
      <sheetName val="부서별_진행계획(부평프레스)12"/>
      <sheetName val="부서별_진행계획(Team용)12"/>
      <sheetName val="FUEL_북미_가공비_111"/>
      <sheetName val="JT3_0견적-구112"/>
      <sheetName val="VPPS_V5_012"/>
      <sheetName val="1_Project_Info12"/>
      <sheetName val="Project_Info-Cover_Sheet12"/>
      <sheetName val="THEME_CODE11"/>
      <sheetName val="CR_CODE11"/>
      <sheetName val="내수1_8GL12"/>
      <sheetName val="BOM_Compile12"/>
      <sheetName val="제품L_D_11"/>
      <sheetName val="Roll_Out_-_Limit12"/>
      <sheetName val="2012년_대비10"/>
      <sheetName val="Product_Line9"/>
      <sheetName val="LTD_FY009"/>
      <sheetName val="X-3_ENG9"/>
      <sheetName val="Part_List10"/>
      <sheetName val="PRO_(참조)10"/>
      <sheetName val="301__금성근9"/>
      <sheetName val="Bouclier_arr_PPP39"/>
      <sheetName val="Bouclier_avt_PPP39"/>
      <sheetName val="Volume_&amp;_Assumptions10"/>
      <sheetName val="RFQ_180410"/>
      <sheetName val="PCS_Page_212"/>
      <sheetName val="진행_DATA_(2)9"/>
      <sheetName val="Project_Information11"/>
      <sheetName val="Development_Costs_in_progress11"/>
      <sheetName val="X3ATRH_CR9"/>
      <sheetName val="Quality_Plan9"/>
      <sheetName val="_견적서10"/>
      <sheetName val="제_336차_상개위_회의록_(송부용)_xlsx10"/>
      <sheetName val="Financial_impact10"/>
      <sheetName val="CC_Down_load_071610"/>
      <sheetName val="NR_Suppliers10"/>
      <sheetName val="NR_Inland_Transport10"/>
      <sheetName val="NR_Overseas_Transport10"/>
      <sheetName val="NR_Price10"/>
      <sheetName val="Product_mix10"/>
      <sheetName val="Exchange_Rate10"/>
      <sheetName val="Upgrades_pricing10"/>
      <sheetName val="FTR_MACRo9"/>
      <sheetName val="TOTAL_LIST9"/>
      <sheetName val="신규list_master_list9"/>
      <sheetName val="2007-12_Sales7"/>
      <sheetName val="M_H9"/>
      <sheetName val="Units_Invoiced9"/>
      <sheetName val="02_259"/>
      <sheetName val="1_결품사전예고9"/>
      <sheetName val="2011_Drop_Down7"/>
      <sheetName val="126_2557"/>
      <sheetName val="GB-IC_Villingen_GG7"/>
      <sheetName val="소상_&quot;1&quot;8"/>
      <sheetName val="Quote_Assumptions7"/>
      <sheetName val="Project_Info7"/>
      <sheetName val="Part_Configuration_4"/>
      <sheetName val="CY20_Program_List4"/>
      <sheetName val="chassis_4"/>
      <sheetName val="PCS_Page_14"/>
      <sheetName val="Market_Data5"/>
      <sheetName val="Rate_table5"/>
      <sheetName val="Stampings_Parameters_(2)5"/>
      <sheetName val="General_Info4"/>
      <sheetName val="ACT_&amp;_BUD_8824"/>
      <sheetName val="Journal_Voucher_104_worksheet4"/>
      <sheetName val="Headcount_may_00_Engine4"/>
      <sheetName val="9_내수재고4"/>
      <sheetName val="10_수출재고4"/>
      <sheetName val="8_출하4"/>
      <sheetName val="wage_rates4"/>
      <sheetName val="B053_(990701)공정능력PC%계산4"/>
      <sheetName val="B053_(990701)공정실적PP%계산4"/>
      <sheetName val="개인별_필수이수과목_수(신청대상자4갑7-대리)4"/>
      <sheetName val="영업_입수계획_4"/>
      <sheetName val="P_&amp;_E17"/>
      <sheetName val="BATCH6_BOM17"/>
      <sheetName val="Real_Time17"/>
      <sheetName val="Data_Acquisition17"/>
      <sheetName val="Consumer_Use17"/>
      <sheetName val="Pressure_Anal17"/>
      <sheetName val="cost_save17"/>
      <sheetName val="PILOT_APP_17"/>
      <sheetName val="LD100_(2)17"/>
      <sheetName val="Target_Costbooks17"/>
      <sheetName val="Essbase_Retrieve17"/>
      <sheetName val="GPR_-_DAT17"/>
      <sheetName val="wide_euro17"/>
      <sheetName val="SOU03_UPDATE용17"/>
      <sheetName val="환경기계공정표_(3)17"/>
      <sheetName val="Paint_Equpmt_Readiness17"/>
      <sheetName val="Sensitivity_3_Yrs17"/>
      <sheetName val="Control_Panel17"/>
      <sheetName val="QUOTE_LIST17"/>
      <sheetName val="국내_pilot_sample17"/>
      <sheetName val="P-shaft_list17"/>
      <sheetName val="PROCEDURE_LIST17"/>
      <sheetName val="월별_실적_및_분석17"/>
      <sheetName val="Tire_동하중_반경17"/>
      <sheetName val="Time_Data17"/>
      <sheetName val="Loc__Currency17"/>
      <sheetName val="GM_Master17"/>
      <sheetName val="완성차_미수금17"/>
      <sheetName val="M사양_11"/>
      <sheetName val="_SUMMARY(P_P&amp;S_O_P)11"/>
      <sheetName val="Data_Tables11"/>
      <sheetName val="TEAM하반기_계획_(2)11"/>
      <sheetName val="111WKPAR_XLS17"/>
      <sheetName val="FUEL_FILLER11"/>
      <sheetName val="Drop_Down_Lists11"/>
      <sheetName val="Europe_PU-110"/>
      <sheetName val="Tonawanda_2211"/>
      <sheetName val="Spring_Hill_2411"/>
      <sheetName val="Spring_Hill_2211"/>
      <sheetName val="FİİLİ_İTHALAT10"/>
      <sheetName val="Financial_Statements10"/>
      <sheetName val="2_대외공문10"/>
      <sheetName val="Plant_Data10"/>
      <sheetName val="2__Definitions9"/>
      <sheetName val="Bucket_Summary9"/>
      <sheetName val="Queriable_GVDP_4_X9"/>
      <sheetName val="TIMING_CARD9"/>
      <sheetName val="PROGRAM_NAME_CHANGE_REPORT9"/>
      <sheetName val="Queriable_GVDP_3_X9"/>
      <sheetName val="Queriable_OTHER_4_X9"/>
      <sheetName val="Queriable_CLS9"/>
      <sheetName val="Queriable_Other9"/>
      <sheetName val="000_김양섭_O9"/>
      <sheetName val="Data_input9"/>
      <sheetName val="План_пр-ва_19"/>
      <sheetName val="План_продаж_19"/>
      <sheetName val="Production_Database_3999"/>
      <sheetName val="Team_종합9"/>
      <sheetName val="969910(_R)9"/>
      <sheetName val="1_General9"/>
      <sheetName val="A4_Vehicle_Channels9"/>
      <sheetName val="Price_Range9"/>
      <sheetName val="Z41,Z42_이외total9"/>
      <sheetName val="PSA_T79"/>
      <sheetName val="Used_Cars_MY95_N_REG9"/>
      <sheetName val="Manufacturing_Costs(97)9"/>
      <sheetName val="O-H_LOADER9"/>
      <sheetName val="Pick_List9"/>
      <sheetName val="piece_cost_brkdwn9"/>
      <sheetName val="프레스_원가9"/>
      <sheetName val="Investment_Summary_-_4_May_9"/>
      <sheetName val="LCAUTO_49"/>
      <sheetName val="LCAT수_조9"/>
      <sheetName val="TCS_ouvrants9"/>
      <sheetName val="부서별_진행계획(부평프레스)9"/>
      <sheetName val="부서별_진행계획(Team용)9"/>
      <sheetName val="FUEL_북미_가공비_18"/>
      <sheetName val="JT3_0견적-구19"/>
      <sheetName val="VPPS_V5_09"/>
      <sheetName val="1_Project_Info9"/>
      <sheetName val="Project_Info-Cover_Sheet9"/>
      <sheetName val="THEME_CODE8"/>
      <sheetName val="CR_CODE8"/>
      <sheetName val="내수1_8GL9"/>
      <sheetName val="BOM_Compile9"/>
      <sheetName val="제품L_D_8"/>
      <sheetName val="Roll_Out_-_Limit9"/>
      <sheetName val="2012년_대비7"/>
      <sheetName val="Product_Line6"/>
      <sheetName val="LTD_FY006"/>
      <sheetName val="X-3_ENG6"/>
      <sheetName val="Part_List7"/>
      <sheetName val="PRO_(참조)7"/>
      <sheetName val="301__금성근6"/>
      <sheetName val="Bouclier_arr_PPP36"/>
      <sheetName val="Bouclier_avt_PPP36"/>
      <sheetName val="Volume_&amp;_Assumptions7"/>
      <sheetName val="RFQ_18047"/>
      <sheetName val="PCS_Page_29"/>
      <sheetName val="진행_DATA_(2)6"/>
      <sheetName val="Project_Information8"/>
      <sheetName val="Development_Costs_in_progress8"/>
      <sheetName val="X3ATRH_CR6"/>
      <sheetName val="Quality_Plan6"/>
      <sheetName val="_견적서7"/>
      <sheetName val="제_336차_상개위_회의록_(송부용)_xlsx7"/>
      <sheetName val="Financial_impact7"/>
      <sheetName val="CC_Down_load_07167"/>
      <sheetName val="NR_Suppliers7"/>
      <sheetName val="NR_Inland_Transport7"/>
      <sheetName val="NR_Overseas_Transport7"/>
      <sheetName val="NR_Price7"/>
      <sheetName val="Product_mix7"/>
      <sheetName val="Exchange_Rate7"/>
      <sheetName val="Upgrades_pricing7"/>
      <sheetName val="FTR_MACRo6"/>
      <sheetName val="TOTAL_LIST6"/>
      <sheetName val="신규list_master_list6"/>
      <sheetName val="2007-12_Sales4"/>
      <sheetName val="M_H6"/>
      <sheetName val="Units_Invoiced6"/>
      <sheetName val="02_256"/>
      <sheetName val="1_결품사전예고6"/>
      <sheetName val="2011_Drop_Down4"/>
      <sheetName val="126_2554"/>
      <sheetName val="GB-IC_Villingen_GG4"/>
      <sheetName val="소상_&quot;1&quot;5"/>
      <sheetName val="Quote_Assumptions4"/>
      <sheetName val="Project_Info4"/>
      <sheetName val="Part_Configuration_1"/>
      <sheetName val="CY20_Program_List1"/>
      <sheetName val="chassis_1"/>
      <sheetName val="PCS_Page_11"/>
      <sheetName val="Market_Data2"/>
      <sheetName val="Rate_table2"/>
      <sheetName val="Stampings_Parameters_(2)2"/>
      <sheetName val="General_Info1"/>
      <sheetName val="ACT_&amp;_BUD_8821"/>
      <sheetName val="Journal_Voucher_104_worksheet1"/>
      <sheetName val="Headcount_may_00_Engine1"/>
      <sheetName val="9_내수재고1"/>
      <sheetName val="10_수출재고1"/>
      <sheetName val="8_출하1"/>
      <sheetName val="wage_rates1"/>
      <sheetName val="B053_(990701)공정능력PC%계산1"/>
      <sheetName val="B053_(990701)공정실적PP%계산1"/>
      <sheetName val="개인별_필수이수과목_수(신청대상자4갑7-대리)1"/>
      <sheetName val="영업_입수계획_1"/>
      <sheetName val="P_&amp;_E18"/>
      <sheetName val="BATCH6_BOM18"/>
      <sheetName val="Real_Time18"/>
      <sheetName val="Data_Acquisition18"/>
      <sheetName val="Consumer_Use18"/>
      <sheetName val="Pressure_Anal18"/>
      <sheetName val="cost_save18"/>
      <sheetName val="PILOT_APP_18"/>
      <sheetName val="LD100_(2)18"/>
      <sheetName val="Target_Costbooks18"/>
      <sheetName val="Essbase_Retrieve18"/>
      <sheetName val="GPR_-_DAT18"/>
      <sheetName val="wide_euro18"/>
      <sheetName val="SOU03_UPDATE용18"/>
      <sheetName val="환경기계공정표_(3)18"/>
      <sheetName val="Paint_Equpmt_Readiness18"/>
      <sheetName val="Sensitivity_3_Yrs18"/>
      <sheetName val="Control_Panel18"/>
      <sheetName val="QUOTE_LIST18"/>
      <sheetName val="국내_pilot_sample18"/>
      <sheetName val="P-shaft_list18"/>
      <sheetName val="PROCEDURE_LIST18"/>
      <sheetName val="월별_실적_및_분석18"/>
      <sheetName val="Tire_동하중_반경18"/>
      <sheetName val="Time_Data18"/>
      <sheetName val="Loc__Currency18"/>
      <sheetName val="GM_Master18"/>
      <sheetName val="완성차_미수금18"/>
      <sheetName val="M사양_12"/>
      <sheetName val="_SUMMARY(P_P&amp;S_O_P)12"/>
      <sheetName val="Data_Tables12"/>
      <sheetName val="TEAM하반기_계획_(2)12"/>
      <sheetName val="111WKPAR_XLS18"/>
      <sheetName val="FUEL_FILLER12"/>
      <sheetName val="Drop_Down_Lists12"/>
      <sheetName val="Europe_PU-111"/>
      <sheetName val="Tonawanda_2212"/>
      <sheetName val="Spring_Hill_2412"/>
      <sheetName val="Spring_Hill_2212"/>
      <sheetName val="FİİLİ_İTHALAT11"/>
      <sheetName val="Financial_Statements11"/>
      <sheetName val="2_대외공문11"/>
      <sheetName val="Plant_Data11"/>
      <sheetName val="2__Definitions10"/>
      <sheetName val="Bucket_Summary10"/>
      <sheetName val="Queriable_GVDP_4_X10"/>
      <sheetName val="TIMING_CARD10"/>
      <sheetName val="PROGRAM_NAME_CHANGE_REPORT10"/>
      <sheetName val="Queriable_GVDP_3_X10"/>
      <sheetName val="Queriable_OTHER_4_X10"/>
      <sheetName val="Queriable_CLS10"/>
      <sheetName val="Queriable_Other10"/>
      <sheetName val="000_김양섭_O10"/>
      <sheetName val="Data_input10"/>
      <sheetName val="План_пр-ва_110"/>
      <sheetName val="План_продаж_110"/>
      <sheetName val="Production_Database_39910"/>
      <sheetName val="Team_종합10"/>
      <sheetName val="969910(_R)10"/>
      <sheetName val="1_General10"/>
      <sheetName val="A4_Vehicle_Channels10"/>
      <sheetName val="Price_Range10"/>
      <sheetName val="Z41,Z42_이외total10"/>
      <sheetName val="PSA_T710"/>
      <sheetName val="Used_Cars_MY95_N_REG10"/>
      <sheetName val="Manufacturing_Costs(97)10"/>
      <sheetName val="O-H_LOADER10"/>
      <sheetName val="Pick_List10"/>
      <sheetName val="piece_cost_brkdwn10"/>
      <sheetName val="프레스_원가10"/>
      <sheetName val="Investment_Summary_-_4_May_10"/>
      <sheetName val="LCAUTO_410"/>
      <sheetName val="LCAT수_조10"/>
      <sheetName val="TCS_ouvrants10"/>
      <sheetName val="부서별_진행계획(부평프레스)10"/>
      <sheetName val="부서별_진행계획(Team용)10"/>
      <sheetName val="FUEL_북미_가공비_19"/>
      <sheetName val="JT3_0견적-구110"/>
      <sheetName val="VPPS_V5_010"/>
      <sheetName val="1_Project_Info10"/>
      <sheetName val="Project_Info-Cover_Sheet10"/>
      <sheetName val="THEME_CODE9"/>
      <sheetName val="CR_CODE9"/>
      <sheetName val="내수1_8GL10"/>
      <sheetName val="BOM_Compile10"/>
      <sheetName val="제품L_D_9"/>
      <sheetName val="Roll_Out_-_Limit10"/>
      <sheetName val="2012년_대비8"/>
      <sheetName val="Product_Line7"/>
      <sheetName val="LTD_FY007"/>
      <sheetName val="X-3_ENG7"/>
      <sheetName val="Part_List8"/>
      <sheetName val="PRO_(참조)8"/>
      <sheetName val="301__금성근7"/>
      <sheetName val="Bouclier_arr_PPP37"/>
      <sheetName val="Bouclier_avt_PPP37"/>
      <sheetName val="Volume_&amp;_Assumptions8"/>
      <sheetName val="RFQ_18048"/>
      <sheetName val="PCS_Page_210"/>
      <sheetName val="진행_DATA_(2)7"/>
      <sheetName val="Project_Information9"/>
      <sheetName val="Development_Costs_in_progress9"/>
      <sheetName val="X3ATRH_CR7"/>
      <sheetName val="Quality_Plan7"/>
      <sheetName val="_견적서8"/>
      <sheetName val="제_336차_상개위_회의록_(송부용)_xlsx8"/>
      <sheetName val="Financial_impact8"/>
      <sheetName val="CC_Down_load_07168"/>
      <sheetName val="NR_Suppliers8"/>
      <sheetName val="NR_Inland_Transport8"/>
      <sheetName val="NR_Overseas_Transport8"/>
      <sheetName val="NR_Price8"/>
      <sheetName val="Product_mix8"/>
      <sheetName val="Exchange_Rate8"/>
      <sheetName val="Upgrades_pricing8"/>
      <sheetName val="FTR_MACRo7"/>
      <sheetName val="TOTAL_LIST7"/>
      <sheetName val="신규list_master_list7"/>
      <sheetName val="2007-12_Sales5"/>
      <sheetName val="M_H7"/>
      <sheetName val="Units_Invoiced7"/>
      <sheetName val="02_257"/>
      <sheetName val="1_결품사전예고7"/>
      <sheetName val="2011_Drop_Down5"/>
      <sheetName val="126_2555"/>
      <sheetName val="GB-IC_Villingen_GG5"/>
      <sheetName val="소상_&quot;1&quot;6"/>
      <sheetName val="Quote_Assumptions5"/>
      <sheetName val="Project_Info5"/>
      <sheetName val="Part_Configuration_2"/>
      <sheetName val="CY20_Program_List2"/>
      <sheetName val="chassis_2"/>
      <sheetName val="PCS_Page_12"/>
      <sheetName val="Market_Data3"/>
      <sheetName val="Rate_table3"/>
      <sheetName val="Stampings_Parameters_(2)3"/>
      <sheetName val="General_Info2"/>
      <sheetName val="ACT_&amp;_BUD_8822"/>
      <sheetName val="Journal_Voucher_104_worksheet2"/>
      <sheetName val="Headcount_may_00_Engine2"/>
      <sheetName val="9_내수재고2"/>
      <sheetName val="10_수출재고2"/>
      <sheetName val="8_출하2"/>
      <sheetName val="wage_rates2"/>
      <sheetName val="B053_(990701)공정능력PC%계산2"/>
      <sheetName val="B053_(990701)공정실적PP%계산2"/>
      <sheetName val="개인별_필수이수과목_수(신청대상자4갑7-대리)2"/>
      <sheetName val="영업_입수계획_2"/>
      <sheetName val="P_&amp;_E19"/>
      <sheetName val="BATCH6_BOM19"/>
      <sheetName val="Real_Time19"/>
      <sheetName val="Data_Acquisition19"/>
      <sheetName val="Consumer_Use19"/>
      <sheetName val="Pressure_Anal19"/>
      <sheetName val="cost_save19"/>
      <sheetName val="PILOT_APP_19"/>
      <sheetName val="LD100_(2)19"/>
      <sheetName val="Target_Costbooks19"/>
      <sheetName val="Essbase_Retrieve19"/>
      <sheetName val="GPR_-_DAT19"/>
      <sheetName val="wide_euro19"/>
      <sheetName val="SOU03_UPDATE용19"/>
      <sheetName val="환경기계공정표_(3)19"/>
      <sheetName val="Paint_Equpmt_Readiness19"/>
      <sheetName val="Sensitivity_3_Yrs19"/>
      <sheetName val="Control_Panel19"/>
      <sheetName val="QUOTE_LIST19"/>
      <sheetName val="국내_pilot_sample19"/>
      <sheetName val="P-shaft_list19"/>
      <sheetName val="PROCEDURE_LIST19"/>
      <sheetName val="월별_실적_및_분석19"/>
      <sheetName val="Tire_동하중_반경19"/>
      <sheetName val="Time_Data19"/>
      <sheetName val="Loc__Currency19"/>
      <sheetName val="GM_Master19"/>
      <sheetName val="완성차_미수금19"/>
      <sheetName val="M사양_13"/>
      <sheetName val="_SUMMARY(P_P&amp;S_O_P)13"/>
      <sheetName val="Data_Tables13"/>
      <sheetName val="TEAM하반기_계획_(2)13"/>
      <sheetName val="111WKPAR_XLS19"/>
      <sheetName val="FUEL_FILLER13"/>
      <sheetName val="Drop_Down_Lists13"/>
      <sheetName val="Europe_PU-112"/>
      <sheetName val="Tonawanda_2213"/>
      <sheetName val="Spring_Hill_2413"/>
      <sheetName val="Spring_Hill_2213"/>
      <sheetName val="FİİLİ_İTHALAT12"/>
      <sheetName val="Financial_Statements12"/>
      <sheetName val="2_대외공문12"/>
      <sheetName val="Plant_Data12"/>
      <sheetName val="2__Definitions11"/>
      <sheetName val="Bucket_Summary11"/>
      <sheetName val="Queriable_GVDP_4_X11"/>
      <sheetName val="TIMING_CARD11"/>
      <sheetName val="PROGRAM_NAME_CHANGE_REPORT11"/>
      <sheetName val="Queriable_GVDP_3_X11"/>
      <sheetName val="Queriable_OTHER_4_X11"/>
      <sheetName val="Queriable_CLS11"/>
      <sheetName val="Queriable_Other11"/>
      <sheetName val="000_김양섭_O11"/>
      <sheetName val="Data_input11"/>
      <sheetName val="План_пр-ва_111"/>
      <sheetName val="План_продаж_111"/>
      <sheetName val="Production_Database_39911"/>
      <sheetName val="Team_종합11"/>
      <sheetName val="969910(_R)11"/>
      <sheetName val="1_General11"/>
      <sheetName val="A4_Vehicle_Channels11"/>
      <sheetName val="Price_Range11"/>
      <sheetName val="Z41,Z42_이외total11"/>
      <sheetName val="PSA_T711"/>
      <sheetName val="Used_Cars_MY95_N_REG11"/>
      <sheetName val="Manufacturing_Costs(97)11"/>
      <sheetName val="O-H_LOADER11"/>
      <sheetName val="Pick_List11"/>
      <sheetName val="piece_cost_brkdwn11"/>
      <sheetName val="프레스_원가11"/>
      <sheetName val="Investment_Summary_-_4_May_11"/>
      <sheetName val="LCAUTO_411"/>
      <sheetName val="LCAT수_조11"/>
      <sheetName val="TCS_ouvrants11"/>
      <sheetName val="부서별_진행계획(부평프레스)11"/>
      <sheetName val="부서별_진행계획(Team용)11"/>
      <sheetName val="FUEL_북미_가공비_110"/>
      <sheetName val="JT3_0견적-구111"/>
      <sheetName val="VPPS_V5_011"/>
      <sheetName val="1_Project_Info11"/>
      <sheetName val="Project_Info-Cover_Sheet11"/>
      <sheetName val="THEME_CODE10"/>
      <sheetName val="CR_CODE10"/>
      <sheetName val="내수1_8GL11"/>
      <sheetName val="BOM_Compile11"/>
      <sheetName val="제품L_D_10"/>
      <sheetName val="Roll_Out_-_Limit11"/>
      <sheetName val="2012년_대비9"/>
      <sheetName val="Product_Line8"/>
      <sheetName val="LTD_FY008"/>
      <sheetName val="X-3_ENG8"/>
      <sheetName val="Part_List9"/>
      <sheetName val="PRO_(참조)9"/>
      <sheetName val="301__금성근8"/>
      <sheetName val="Bouclier_arr_PPP38"/>
      <sheetName val="Bouclier_avt_PPP38"/>
      <sheetName val="Volume_&amp;_Assumptions9"/>
      <sheetName val="RFQ_18049"/>
      <sheetName val="PCS_Page_211"/>
      <sheetName val="진행_DATA_(2)8"/>
      <sheetName val="Project_Information10"/>
      <sheetName val="Development_Costs_in_progress10"/>
      <sheetName val="X3ATRH_CR8"/>
      <sheetName val="Quality_Plan8"/>
      <sheetName val="_견적서9"/>
      <sheetName val="제_336차_상개위_회의록_(송부용)_xlsx9"/>
      <sheetName val="Financial_impact9"/>
      <sheetName val="CC_Down_load_07169"/>
      <sheetName val="NR_Suppliers9"/>
      <sheetName val="NR_Inland_Transport9"/>
      <sheetName val="NR_Overseas_Transport9"/>
      <sheetName val="NR_Price9"/>
      <sheetName val="Product_mix9"/>
      <sheetName val="Exchange_Rate9"/>
      <sheetName val="Upgrades_pricing9"/>
      <sheetName val="FTR_MACRo8"/>
      <sheetName val="TOTAL_LIST8"/>
      <sheetName val="신규list_master_list8"/>
      <sheetName val="2007-12_Sales6"/>
      <sheetName val="M_H8"/>
      <sheetName val="Units_Invoiced8"/>
      <sheetName val="02_258"/>
      <sheetName val="1_결품사전예고8"/>
      <sheetName val="2011_Drop_Down6"/>
      <sheetName val="126_2556"/>
      <sheetName val="GB-IC_Villingen_GG6"/>
      <sheetName val="소상_&quot;1&quot;7"/>
      <sheetName val="Quote_Assumptions6"/>
      <sheetName val="Project_Info6"/>
      <sheetName val="Part_Configuration_3"/>
      <sheetName val="CY20_Program_List3"/>
      <sheetName val="chassis_3"/>
      <sheetName val="PCS_Page_13"/>
      <sheetName val="Market_Data4"/>
      <sheetName val="Rate_table4"/>
      <sheetName val="Stampings_Parameters_(2)4"/>
      <sheetName val="General_Info3"/>
      <sheetName val="ACT_&amp;_BUD_8823"/>
      <sheetName val="Journal_Voucher_104_worksheet3"/>
      <sheetName val="Headcount_may_00_Engine3"/>
      <sheetName val="9_내수재고3"/>
      <sheetName val="10_수출재고3"/>
      <sheetName val="8_출하3"/>
      <sheetName val="wage_rates3"/>
      <sheetName val="B053_(990701)공정능력PC%계산3"/>
      <sheetName val="B053_(990701)공정실적PP%계산3"/>
      <sheetName val="개인별_필수이수과목_수(신청대상자4갑7-대리)3"/>
      <sheetName val="영업_입수계획_3"/>
      <sheetName val="P_&amp;_E21"/>
      <sheetName val="BATCH6_BOM21"/>
      <sheetName val="Real_Time21"/>
      <sheetName val="Data_Acquisition21"/>
      <sheetName val="Consumer_Use21"/>
      <sheetName val="Pressure_Anal21"/>
      <sheetName val="cost_save21"/>
      <sheetName val="PILOT_APP_21"/>
      <sheetName val="LD100_(2)21"/>
      <sheetName val="Target_Costbooks21"/>
      <sheetName val="Essbase_Retrieve21"/>
      <sheetName val="GPR_-_DAT21"/>
      <sheetName val="wide_euro21"/>
      <sheetName val="SOU03_UPDATE용21"/>
      <sheetName val="환경기계공정표_(3)21"/>
      <sheetName val="Paint_Equpmt_Readiness21"/>
      <sheetName val="Sensitivity_3_Yrs21"/>
      <sheetName val="Control_Panel21"/>
      <sheetName val="QUOTE_LIST21"/>
      <sheetName val="국내_pilot_sample21"/>
      <sheetName val="P-shaft_list21"/>
      <sheetName val="PROCEDURE_LIST21"/>
      <sheetName val="월별_실적_및_분석21"/>
      <sheetName val="Tire_동하중_반경21"/>
      <sheetName val="Time_Data21"/>
      <sheetName val="Loc__Currency21"/>
      <sheetName val="GM_Master21"/>
      <sheetName val="완성차_미수금21"/>
      <sheetName val="M사양_15"/>
      <sheetName val="_SUMMARY(P_P&amp;S_O_P)15"/>
      <sheetName val="Data_Tables15"/>
      <sheetName val="TEAM하반기_계획_(2)15"/>
      <sheetName val="111WKPAR_XLS21"/>
      <sheetName val="FUEL_FILLER15"/>
      <sheetName val="Drop_Down_Lists15"/>
      <sheetName val="Europe_PU-114"/>
      <sheetName val="Tonawanda_2215"/>
      <sheetName val="Spring_Hill_2415"/>
      <sheetName val="Spring_Hill_2215"/>
      <sheetName val="FİİLİ_İTHALAT14"/>
      <sheetName val="Financial_Statements14"/>
      <sheetName val="2_대외공문14"/>
      <sheetName val="Plant_Data14"/>
      <sheetName val="2__Definitions13"/>
      <sheetName val="Bucket_Summary13"/>
      <sheetName val="Queriable_GVDP_4_X13"/>
      <sheetName val="TIMING_CARD13"/>
      <sheetName val="PROGRAM_NAME_CHANGE_REPORT13"/>
      <sheetName val="Queriable_GVDP_3_X13"/>
      <sheetName val="Queriable_OTHER_4_X13"/>
      <sheetName val="Queriable_CLS13"/>
      <sheetName val="Queriable_Other13"/>
      <sheetName val="000_김양섭_O13"/>
      <sheetName val="Data_input13"/>
      <sheetName val="План_пр-ва_113"/>
      <sheetName val="План_продаж_113"/>
      <sheetName val="Production_Database_39913"/>
      <sheetName val="Team_종합13"/>
      <sheetName val="969910(_R)13"/>
      <sheetName val="1_General13"/>
      <sheetName val="A4_Vehicle_Channels13"/>
      <sheetName val="Price_Range13"/>
      <sheetName val="Z41,Z42_이외total13"/>
      <sheetName val="PSA_T713"/>
      <sheetName val="Used_Cars_MY95_N_REG13"/>
      <sheetName val="Manufacturing_Costs(97)13"/>
      <sheetName val="O-H_LOADER13"/>
      <sheetName val="Pick_List13"/>
      <sheetName val="piece_cost_brkdwn13"/>
      <sheetName val="프레스_원가13"/>
      <sheetName val="Investment_Summary_-_4_May_13"/>
      <sheetName val="LCAUTO_413"/>
      <sheetName val="LCAT수_조13"/>
      <sheetName val="TCS_ouvrants13"/>
      <sheetName val="부서별_진행계획(부평프레스)13"/>
      <sheetName val="부서별_진행계획(Team용)13"/>
      <sheetName val="FUEL_북미_가공비_112"/>
      <sheetName val="JT3_0견적-구113"/>
      <sheetName val="VPPS_V5_013"/>
      <sheetName val="1_Project_Info13"/>
      <sheetName val="Project_Info-Cover_Sheet13"/>
      <sheetName val="THEME_CODE12"/>
      <sheetName val="CR_CODE12"/>
      <sheetName val="내수1_8GL13"/>
      <sheetName val="BOM_Compile13"/>
      <sheetName val="제품L_D_12"/>
      <sheetName val="Roll_Out_-_Limit13"/>
      <sheetName val="2012년_대비11"/>
      <sheetName val="Product_Line10"/>
      <sheetName val="LTD_FY0010"/>
      <sheetName val="X-3_ENG10"/>
      <sheetName val="Part_List11"/>
      <sheetName val="PRO_(참조)11"/>
      <sheetName val="301__금성근10"/>
      <sheetName val="Bouclier_arr_PPP310"/>
      <sheetName val="Bouclier_avt_PPP310"/>
      <sheetName val="Volume_&amp;_Assumptions11"/>
      <sheetName val="RFQ_180411"/>
      <sheetName val="PCS_Page_213"/>
      <sheetName val="진행_DATA_(2)10"/>
      <sheetName val="Project_Information12"/>
      <sheetName val="Development_Costs_in_progress12"/>
      <sheetName val="X3ATRH_CR10"/>
      <sheetName val="Quality_Plan10"/>
      <sheetName val="_견적서11"/>
      <sheetName val="제_336차_상개위_회의록_(송부용)_xlsx11"/>
      <sheetName val="Financial_impact11"/>
      <sheetName val="CC_Down_load_071611"/>
      <sheetName val="NR_Suppliers11"/>
      <sheetName val="NR_Inland_Transport11"/>
      <sheetName val="NR_Overseas_Transport11"/>
      <sheetName val="NR_Price11"/>
      <sheetName val="Product_mix11"/>
      <sheetName val="Exchange_Rate11"/>
      <sheetName val="Upgrades_pricing11"/>
      <sheetName val="FTR_MACRo10"/>
      <sheetName val="TOTAL_LIST10"/>
      <sheetName val="신규list_master_list10"/>
      <sheetName val="2007-12_Sales8"/>
      <sheetName val="M_H10"/>
      <sheetName val="Units_Invoiced10"/>
      <sheetName val="02_2510"/>
      <sheetName val="1_결품사전예고10"/>
      <sheetName val="2011_Drop_Down8"/>
      <sheetName val="126_2558"/>
      <sheetName val="GB-IC_Villingen_GG8"/>
      <sheetName val="소상_&quot;1&quot;9"/>
      <sheetName val="Quote_Assumptions8"/>
      <sheetName val="Project_Info8"/>
      <sheetName val="Part_Configuration_5"/>
      <sheetName val="CY20_Program_List5"/>
      <sheetName val="chassis_5"/>
      <sheetName val="PCS_Page_15"/>
      <sheetName val="Market_Data6"/>
      <sheetName val="Rate_table6"/>
      <sheetName val="Stampings_Parameters_(2)6"/>
      <sheetName val="General_Info5"/>
      <sheetName val="ACT_&amp;_BUD_8825"/>
      <sheetName val="Journal_Voucher_104_worksheet5"/>
      <sheetName val="Headcount_may_00_Engine5"/>
      <sheetName val="9_내수재고5"/>
      <sheetName val="10_수출재고5"/>
      <sheetName val="8_출하5"/>
      <sheetName val="wage_rates5"/>
      <sheetName val="B053_(990701)공정능력PC%계산5"/>
      <sheetName val="B053_(990701)공정실적PP%계산5"/>
      <sheetName val="개인별_필수이수과목_수(신청대상자4갑7-대리)5"/>
      <sheetName val="영업_입수계획_5"/>
      <sheetName val="204比較"/>
      <sheetName val="근태(일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refreshError="1"/>
      <sheetData sheetId="125"/>
      <sheetData sheetId="126" refreshError="1"/>
      <sheetData sheetId="127"/>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sheetData sheetId="1403"/>
      <sheetData sheetId="1404"/>
      <sheetData sheetId="1405"/>
      <sheetData sheetId="1406" refreshError="1"/>
      <sheetData sheetId="1407" refreshError="1"/>
      <sheetData sheetId="1408" refreshError="1"/>
      <sheetData sheetId="1409" refreshError="1"/>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sheetData sheetId="1887"/>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sheetData sheetId="1987"/>
      <sheetData sheetId="1988" refreshError="1"/>
      <sheetData sheetId="1989" refreshError="1"/>
      <sheetData sheetId="1990" refreshError="1"/>
      <sheetData sheetId="1991"/>
      <sheetData sheetId="1992" refreshError="1"/>
      <sheetData sheetId="1993" refreshError="1"/>
      <sheetData sheetId="1994" refreshError="1"/>
      <sheetData sheetId="1995" refreshError="1"/>
      <sheetData sheetId="1996" refreshError="1"/>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refreshError="1"/>
      <sheetData sheetId="284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Июн -5"/>
      <sheetName val="Июн-6"/>
      <sheetName val="Nars"/>
      <sheetName val="График-Янгиси"/>
      <sheetName val="Reja"/>
      <sheetName val="2 "/>
      <sheetName val="1"/>
      <sheetName val="033"/>
      <sheetName val="today narast "/>
      <sheetName val="январ-июн"/>
      <sheetName val="Январ-май"/>
      <sheetName val="2-чорак"/>
      <sheetName val="апрел-май"/>
      <sheetName val="Июн"/>
      <sheetName val="1312-06"/>
      <sheetName val="Naras.T"/>
      <sheetName val="04.06"/>
      <sheetName val="10.06"/>
      <sheetName val="15.06"/>
      <sheetName val="18.06"/>
      <sheetName val="25.06"/>
      <sheetName val="сана"/>
      <sheetName val="Date"/>
      <sheetName val="ж а м и"/>
      <sheetName val="Macro1"/>
      <sheetName val="Store"/>
      <sheetName val="оборот"/>
      <sheetName val="Фориш 2003"/>
      <sheetName val="Tit"/>
      <sheetName val="Guidanc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Лист25"/>
      <sheetName val="копланмай"/>
      <sheetName val="фориш свод"/>
      <sheetName val="Фориш 2003"/>
      <sheetName val="Жиззах янги раз"/>
      <sheetName val="Лист1"/>
      <sheetName val="режа"/>
      <sheetName val="Тохирбек 2003-1"/>
      <sheetName val="Ер Ресурс"/>
      <sheetName val="МФО руйхат"/>
      <sheetName val="оборот"/>
      <sheetName val="Банклар"/>
      <sheetName val="c"/>
      <sheetName val="results"/>
      <sheetName val="Зан-ть(р-ны)"/>
      <sheetName val="Tit"/>
      <sheetName val="январь ойи"/>
      <sheetName val="Analysis of Interest"/>
      <sheetName val="фев"/>
      <sheetName val="фориш_свод"/>
      <sheetName val="Фориш_2003"/>
      <sheetName val="Жиззах_янги_раз"/>
      <sheetName val="Тохирбек_2003-1"/>
      <sheetName val="Ер_Ресурс"/>
      <sheetName val="МФО_руйхат"/>
      <sheetName val="январь_ойи"/>
      <sheetName val="Analysis_of_Interest"/>
      <sheetName val="максади"/>
      <sheetName val="Худуд"/>
      <sheetName val="ПАСТДАРГОМ (2)"/>
      <sheetName val="PV6 3.5L LX5 GMX170"/>
      <sheetName val="фориш_свод1"/>
      <sheetName val="Фориш_20031"/>
      <sheetName val="Жиззах_янги_раз1"/>
      <sheetName val="Тохирбек_2003-11"/>
      <sheetName val="МФО_руйхат1"/>
      <sheetName val="Ер_Ресурс1"/>
      <sheetName val="январь_ойи1"/>
      <sheetName val="Analysis_of_Interest1"/>
      <sheetName val="ПАСТДАРГОМ_(2)"/>
      <sheetName val="Варианты"/>
      <sheetName val="фориш_свод2"/>
      <sheetName val="Фориш_20032"/>
      <sheetName val="Жиззах_янги_раз2"/>
      <sheetName val="Тохирбек_2003-12"/>
      <sheetName val="МФО_руйхат2"/>
      <sheetName val="Ер_Ресурс2"/>
      <sheetName val="январь_ойи2"/>
      <sheetName val="Analysis_of_Interest2"/>
      <sheetName val="ПАСТДАРГОМ_(2)1"/>
      <sheetName val="PV6_3_5L_LX5_GMX170"/>
      <sheetName val="BAL"/>
      <sheetName val="фориш_свод3"/>
      <sheetName val="Фориш_20033"/>
      <sheetName val="Жиззах_янги_раз3"/>
      <sheetName val="Тохирбек_2003-13"/>
      <sheetName val="Ер_Ресурс3"/>
      <sheetName val="МФО_руйхат3"/>
      <sheetName val="январь_ойи3"/>
      <sheetName val="Analysis_of_Interest3"/>
      <sheetName val="ПАСТДАРГОМ_(2)2"/>
      <sheetName val="PV6_3_5L_LX5_GMX1701"/>
      <sheetName val="21 шакл"/>
      <sheetName val="фориш_свод4"/>
      <sheetName val="Фориш_20034"/>
      <sheetName val="Жиззах_янги_раз4"/>
      <sheetName val="Тохирбек_2003-14"/>
      <sheetName val="Ер_Ресурс4"/>
      <sheetName val="МФО_руйхат4"/>
      <sheetName val="январь_ойи4"/>
      <sheetName val="Analysis_of_Interest4"/>
      <sheetName val="ПАСТДАРГОМ_(2)3"/>
      <sheetName val="PV6_3_5L_LX5_GMX1702"/>
      <sheetName val="курс"/>
      <sheetName val="инф"/>
      <sheetName val="#ССЫЛКА"/>
      <sheetName val="2 доход-вариант с формулой"/>
      <sheetName val="фориш_свод5"/>
      <sheetName val="Фориш_20035"/>
      <sheetName val="Жиззах_янги_раз5"/>
      <sheetName val="Тохирбек_2003-15"/>
      <sheetName val="Ер_Ресурс5"/>
      <sheetName val="МФО_руйхат5"/>
      <sheetName val="январь_ойи5"/>
      <sheetName val="Analysis_of_Interest5"/>
      <sheetName val="ПАСТДАРГОМ_(2)4"/>
      <sheetName val="PV6_3_5L_LX5_GMX1703"/>
      <sheetName val="21_шакл"/>
      <sheetName val="3-Илова 2"/>
      <sheetName val="кассак бюджет"/>
      <sheetName val="фориш_свод6"/>
      <sheetName val="Фориш_20036"/>
      <sheetName val="Жиззах_янги_раз6"/>
      <sheetName val="Тохирбек_2003-16"/>
      <sheetName val="МФО_руйхат6"/>
      <sheetName val="Ер_Ресурс6"/>
      <sheetName val="январь_ойи6"/>
      <sheetName val="Analysis_of_Interest6"/>
      <sheetName val="ПАСТДАРГОМ_(2)5"/>
      <sheetName val="PV6_3_5L_LX5_GMX1704"/>
      <sheetName val="21_шакл1"/>
      <sheetName val="2_доход-вариант_с_формулой"/>
      <sheetName val="к.смета"/>
      <sheetName val="Содержание"/>
      <sheetName val="진행 data (2)"/>
      <sheetName val="Nov5 Old,New"/>
      <sheetName val="п2"/>
      <sheetName val="Отряд  монит"/>
      <sheetName val="Macro1"/>
      <sheetName val="ВВОД"/>
      <sheetName val="Data input"/>
      <sheetName val="План пр-ва_1"/>
      <sheetName val="План продаж_1"/>
      <sheetName val="Асосий майдон-уруглик"/>
      <sheetName val="стоимость проекта"/>
      <sheetName val="Таблицы_"/>
      <sheetName val="Зарплата"/>
      <sheetName val="Амортизация"/>
      <sheetName val="План пр-ва"/>
      <sheetName val="табл чувств"/>
      <sheetName val="План продаж"/>
      <sheetName val="структура"/>
      <sheetName val="табли 4 местний совет"/>
      <sheetName val="표지"/>
      <sheetName val="설비원가"/>
      <sheetName val="f007502_18X"/>
      <sheetName val="БД"/>
      <sheetName val="СМЕТА СМР"/>
      <sheetName val="Assumptions"/>
      <sheetName val="Prog. rost tarifov"/>
      <sheetName val="Sensitivity 3 Yrs"/>
      <sheetName val="Charge-offs and Recoveries"/>
      <sheetName val="экс хар"/>
      <sheetName val="Cвод-2"/>
      <sheetName val="Инвестка"/>
      <sheetName val="выполнение"/>
      <sheetName val="Максам-Чирчик"/>
      <sheetName val="фориш_свод7"/>
      <sheetName val="Фориш_20037"/>
      <sheetName val="Жиззах_янги_раз7"/>
      <sheetName val="Тохирбек_2003-17"/>
      <sheetName val="МФО_руйхат7"/>
      <sheetName val="Ер_Ресурс7"/>
      <sheetName val="январь_ойи7"/>
      <sheetName val="Analysis_of_Interest7"/>
      <sheetName val="ПАСТДАРГОМ_(2)6"/>
      <sheetName val="PV6_3_5L_LX5_GMX1705"/>
      <sheetName val="21_шакл2"/>
      <sheetName val="2_доход-вариант_с_формулой1"/>
      <sheetName val="3-Илова_2"/>
      <sheetName val="кассак_бюджет"/>
      <sheetName val="к_смета"/>
      <sheetName val="Отряд__монит"/>
      <sheetName val="진행_data_(2)"/>
      <sheetName val="Nov5_Old,New"/>
      <sheetName val="Асосий_майдон-уруглик"/>
      <sheetName val="Data_input"/>
      <sheetName val="План_пр-ва_1"/>
      <sheetName val="План_продаж_1"/>
      <sheetName val="стоимость_проекта"/>
      <sheetName val="План_пр-ва"/>
      <sheetName val="табл_чувств"/>
      <sheetName val="План_продаж"/>
      <sheetName val="Prog__rost_tarifov"/>
      <sheetName val="СМЕТА_СМР"/>
      <sheetName val="Sensitivity_3_Yrs"/>
      <sheetName val="Charge-offs_and_Recoveries"/>
      <sheetName val="табли_4_местний_совет"/>
      <sheetName val="экс_хар"/>
      <sheetName val="Мин.угит"/>
      <sheetName val="фин.пок"/>
      <sheetName val="база"/>
      <sheetName val="баланс"/>
      <sheetName val="DNET"/>
      <sheetName val="Массив"/>
      <sheetName val="Лист1 (2)"/>
      <sheetName val="уюшмага10,09 холатига"/>
      <sheetName val="Источн финансир"/>
      <sheetName val="Топливо-энергия"/>
      <sheetName val="G1"/>
      <sheetName val="16304"/>
      <sheetName val="по фермер"/>
      <sheetName val="форма №2а"/>
      <sheetName val="j(priv.cap)"/>
      <sheetName val="Ж-8."/>
      <sheetName val="реестр декабрь"/>
      <sheetName val="фориш_свод8"/>
      <sheetName val="Фориш_20038"/>
      <sheetName val="Жиззах_янги_раз8"/>
      <sheetName val="Тохирбек_2003-18"/>
      <sheetName val="МФО_руйхат8"/>
      <sheetName val="Ер_Ресурс8"/>
      <sheetName val="январь_ойи8"/>
      <sheetName val="Analysis_of_Interest8"/>
      <sheetName val="ПАСТДАРГОМ_(2)7"/>
      <sheetName val="PV6_3_5L_LX5_GMX1706"/>
      <sheetName val="21_шакл3"/>
      <sheetName val="2_доход-вариант_с_формулой2"/>
      <sheetName val="3-Илова_21"/>
      <sheetName val="кассак_бюджет1"/>
      <sheetName val="к_смета1"/>
      <sheetName val="Отряд__монит1"/>
      <sheetName val="진행_data_(2)1"/>
      <sheetName val="Nov5_Old,New1"/>
      <sheetName val="Асосий_майдон-уруглик1"/>
      <sheetName val="Data_input1"/>
      <sheetName val="План_пр-ва_11"/>
      <sheetName val="План_продаж_11"/>
      <sheetName val="стоимость_проекта1"/>
      <sheetName val="План_пр-ва1"/>
      <sheetName val="табл_чувств1"/>
      <sheetName val="План_продаж1"/>
      <sheetName val="Prog__rost_tarifov1"/>
      <sheetName val="Charge-offs_and_Recoveries1"/>
      <sheetName val="СМЕТА_СМР1"/>
      <sheetName val="Sensitivity_3_Yrs1"/>
      <sheetName val="табли_4_местний_совет1"/>
      <sheetName val="экс_хар1"/>
      <sheetName val="Мин_угит"/>
      <sheetName val="фин_пок"/>
      <sheetName val="Кушимчага ажратиш"/>
      <sheetName val="Лист6"/>
      <sheetName val="пр"/>
      <sheetName val="для ГАКа"/>
      <sheetName val="калий"/>
      <sheetName val="транспортировка"/>
      <sheetName val="Бал"/>
      <sheetName val="for_tech"/>
      <sheetName val="исходные"/>
      <sheetName val="фориш_свод9"/>
      <sheetName val="Фориш_20039"/>
      <sheetName val="Жиззах_янги_раз9"/>
      <sheetName val="Тохирбек_2003-19"/>
      <sheetName val="Ер_Ресурс9"/>
      <sheetName val="МФО_руйхат9"/>
      <sheetName val="январь_ойи9"/>
      <sheetName val="Analysis_of_Interest9"/>
      <sheetName val="ПАСТДАРГОМ_(2)8"/>
      <sheetName val="PV6_3_5L_LX5_GMX1707"/>
      <sheetName val="21_шакл4"/>
      <sheetName val="к_смета2"/>
      <sheetName val="2_доход-вариант_с_формулой3"/>
      <sheetName val="3-Илова_22"/>
      <sheetName val="кассак_бюджет2"/>
      <sheetName val="진행_data_(2)2"/>
      <sheetName val="Nov5_Old,New2"/>
      <sheetName val="Отряд__монит2"/>
      <sheetName val="Data_input2"/>
      <sheetName val="План_пр-ва_12"/>
      <sheetName val="План_продаж_12"/>
      <sheetName val="Асосий_майдон-уруглик2"/>
      <sheetName val="стоимость_проекта2"/>
      <sheetName val="План_пр-ва2"/>
      <sheetName val="табл_чувств2"/>
      <sheetName val="План_продаж2"/>
      <sheetName val="СМЕТА_СМР2"/>
      <sheetName val="Prog__rost_tarifov2"/>
      <sheetName val="Sensitivity_3_Yrs2"/>
      <sheetName val="табли_4_местний_совет2"/>
      <sheetName val="Charge-offs_and_Recoveries2"/>
      <sheetName val="экс_хар2"/>
      <sheetName val="Мин_угит1"/>
      <sheetName val="фин_пок1"/>
      <sheetName val="Лист1_(2)"/>
      <sheetName val="уюшмага10,09_холатига"/>
      <sheetName val="Источн_финансир"/>
      <sheetName val="по_фермер"/>
      <sheetName val="форма_№2а"/>
      <sheetName val="j(priv_cap)"/>
      <sheetName val="Ж-8_"/>
      <sheetName val="Кушимчага_ажратиш"/>
      <sheetName val="реестр_декабрь"/>
      <sheetName val="для_ГАКа"/>
      <sheetName val="Kurs"/>
      <sheetName val="Платёжка"/>
      <sheetName val="Main"/>
      <sheetName val="Links"/>
      <sheetName val="ErrCheck"/>
      <sheetName val="14301"/>
      <sheetName val="капитал_расчет"/>
      <sheetName val="Лист2"/>
      <sheetName val="ж а м и"/>
      <sheetName val="KAT2344"/>
      <sheetName val="таблица рассрочки"/>
      <sheetName val="фориш_свод10"/>
      <sheetName val="Фориш_200310"/>
      <sheetName val="Жиззах_янги_раз10"/>
      <sheetName val="Тохирбек_2003-110"/>
      <sheetName val="Ер_Ресурс10"/>
      <sheetName val="МФО_руйхат10"/>
      <sheetName val="январь_ойи10"/>
      <sheetName val="Analysis_of_Interest10"/>
      <sheetName val="ПАСТДАРГОМ_(2)9"/>
      <sheetName val="PV6_3_5L_LX5_GMX1708"/>
      <sheetName val="21_шакл5"/>
      <sheetName val="2_доход-вариант_с_формулой4"/>
      <sheetName val="3-Илова_23"/>
      <sheetName val="кассак_бюджет3"/>
      <sheetName val="к_смета3"/>
      <sheetName val="진행_data_(2)3"/>
      <sheetName val="Nov5_Old,New3"/>
      <sheetName val="Отряд__монит3"/>
      <sheetName val="Data_input3"/>
      <sheetName val="План_пр-ва_13"/>
      <sheetName val="План_продаж_13"/>
      <sheetName val="Асосий_майдон-уруглик3"/>
      <sheetName val="стоимость_проекта3"/>
      <sheetName val="План_пр-ва3"/>
      <sheetName val="табл_чувств3"/>
      <sheetName val="План_продаж3"/>
      <sheetName val="табли_4_местний_совет3"/>
      <sheetName val="СМЕТА_СМР3"/>
      <sheetName val="Prog__rost_tarifov3"/>
      <sheetName val="Sensitivity_3_Yrs3"/>
      <sheetName val="Charge-offs_and_Recoveries3"/>
      <sheetName val="экс_хар3"/>
      <sheetName val="Мин_угит2"/>
      <sheetName val="фин_пок2"/>
      <sheetName val="Лист1_(2)1"/>
      <sheetName val="уюшмага10,09_холатига1"/>
      <sheetName val="Источн_финансир1"/>
      <sheetName val="j(priv_cap)1"/>
      <sheetName val="по_фермер1"/>
      <sheetName val="форма_№2а1"/>
      <sheetName val="Ж-8_1"/>
      <sheetName val="Кушимчага_ажратиш1"/>
      <sheetName val="реестр_декабрь1"/>
      <sheetName val="для_ГАКа1"/>
      <sheetName val="дот"/>
      <sheetName val="Changes in Equity"/>
    </sheetNames>
    <sheetDataSet>
      <sheetData sheetId="0" refreshError="1"/>
      <sheetData sheetId="1">
        <row r="4">
          <cell r="O4">
            <v>67.099999999999994</v>
          </cell>
        </row>
      </sheetData>
      <sheetData sheetId="2">
        <row r="4">
          <cell r="O4">
            <v>67.099999999999994</v>
          </cell>
        </row>
      </sheetData>
      <sheetData sheetId="3">
        <row r="4">
          <cell r="O4">
            <v>67.099999999999994</v>
          </cell>
        </row>
      </sheetData>
      <sheetData sheetId="4" refreshError="1">
        <row r="4">
          <cell r="O4">
            <v>67.099999999999994</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4">
          <cell r="O4">
            <v>67.099999999999994</v>
          </cell>
        </row>
      </sheetData>
      <sheetData sheetId="22">
        <row r="4">
          <cell r="O4">
            <v>67.099999999999994</v>
          </cell>
        </row>
      </sheetData>
      <sheetData sheetId="23">
        <row r="4">
          <cell r="O4">
            <v>67.099999999999994</v>
          </cell>
        </row>
      </sheetData>
      <sheetData sheetId="24">
        <row r="4">
          <cell r="O4">
            <v>67.099999999999994</v>
          </cell>
        </row>
      </sheetData>
      <sheetData sheetId="25">
        <row r="4">
          <cell r="O4">
            <v>67.099999999999994</v>
          </cell>
        </row>
      </sheetData>
      <sheetData sheetId="26">
        <row r="4">
          <cell r="O4">
            <v>67.099999999999994</v>
          </cell>
        </row>
      </sheetData>
      <sheetData sheetId="27">
        <row r="4">
          <cell r="O4">
            <v>67.099999999999994</v>
          </cell>
        </row>
      </sheetData>
      <sheetData sheetId="28" refreshError="1"/>
      <sheetData sheetId="29" refreshError="1"/>
      <sheetData sheetId="30" refreshError="1"/>
      <sheetData sheetId="31" refreshError="1"/>
      <sheetData sheetId="32" refreshError="1"/>
      <sheetData sheetId="33">
        <row r="4">
          <cell r="O4">
            <v>67.099999999999994</v>
          </cell>
        </row>
      </sheetData>
      <sheetData sheetId="34">
        <row r="4">
          <cell r="O4">
            <v>67.099999999999994</v>
          </cell>
        </row>
      </sheetData>
      <sheetData sheetId="35">
        <row r="4">
          <cell r="O4">
            <v>67.099999999999994</v>
          </cell>
        </row>
      </sheetData>
      <sheetData sheetId="36">
        <row r="4">
          <cell r="O4">
            <v>67.099999999999994</v>
          </cell>
        </row>
      </sheetData>
      <sheetData sheetId="37">
        <row r="4">
          <cell r="O4">
            <v>67.099999999999994</v>
          </cell>
        </row>
      </sheetData>
      <sheetData sheetId="38">
        <row r="4">
          <cell r="O4">
            <v>67.099999999999994</v>
          </cell>
        </row>
      </sheetData>
      <sheetData sheetId="39">
        <row r="4">
          <cell r="O4">
            <v>67.099999999999994</v>
          </cell>
        </row>
      </sheetData>
      <sheetData sheetId="40">
        <row r="4">
          <cell r="O4">
            <v>67.099999999999994</v>
          </cell>
        </row>
      </sheetData>
      <sheetData sheetId="41" refreshError="1"/>
      <sheetData sheetId="42">
        <row r="4">
          <cell r="O4">
            <v>67.099999999999994</v>
          </cell>
        </row>
      </sheetData>
      <sheetData sheetId="43">
        <row r="4">
          <cell r="O4">
            <v>67.099999999999994</v>
          </cell>
        </row>
      </sheetData>
      <sheetData sheetId="44">
        <row r="4">
          <cell r="O4">
            <v>67.099999999999994</v>
          </cell>
        </row>
      </sheetData>
      <sheetData sheetId="45">
        <row r="4">
          <cell r="O4">
            <v>67.099999999999994</v>
          </cell>
        </row>
      </sheetData>
      <sheetData sheetId="46">
        <row r="4">
          <cell r="O4">
            <v>67.099999999999994</v>
          </cell>
        </row>
      </sheetData>
      <sheetData sheetId="47">
        <row r="4">
          <cell r="O4">
            <v>67.099999999999994</v>
          </cell>
        </row>
      </sheetData>
      <sheetData sheetId="48">
        <row r="4">
          <cell r="O4">
            <v>67.099999999999994</v>
          </cell>
        </row>
      </sheetData>
      <sheetData sheetId="49">
        <row r="4">
          <cell r="O4">
            <v>67.099999999999994</v>
          </cell>
        </row>
      </sheetData>
      <sheetData sheetId="50">
        <row r="4">
          <cell r="O4">
            <v>67.099999999999994</v>
          </cell>
        </row>
      </sheetData>
      <sheetData sheetId="51">
        <row r="4">
          <cell r="O4">
            <v>67.099999999999994</v>
          </cell>
        </row>
      </sheetData>
      <sheetData sheetId="52" refreshError="1"/>
      <sheetData sheetId="53">
        <row r="4">
          <cell r="O4">
            <v>67.099999999999994</v>
          </cell>
        </row>
      </sheetData>
      <sheetData sheetId="54">
        <row r="4">
          <cell r="O4">
            <v>67.099999999999994</v>
          </cell>
        </row>
      </sheetData>
      <sheetData sheetId="55"/>
      <sheetData sheetId="56"/>
      <sheetData sheetId="57"/>
      <sheetData sheetId="58"/>
      <sheetData sheetId="59"/>
      <sheetData sheetId="60"/>
      <sheetData sheetId="61"/>
      <sheetData sheetId="62"/>
      <sheetData sheetId="63" refreshError="1"/>
      <sheetData sheetId="64">
        <row r="4">
          <cell r="O4">
            <v>67.099999999999994</v>
          </cell>
        </row>
      </sheetData>
      <sheetData sheetId="65">
        <row r="4">
          <cell r="O4">
            <v>67.099999999999994</v>
          </cell>
        </row>
      </sheetData>
      <sheetData sheetId="66">
        <row r="4">
          <cell r="O4">
            <v>67.099999999999994</v>
          </cell>
        </row>
      </sheetData>
      <sheetData sheetId="67">
        <row r="4">
          <cell r="O4">
            <v>67.099999999999994</v>
          </cell>
        </row>
      </sheetData>
      <sheetData sheetId="68">
        <row r="4">
          <cell r="O4">
            <v>67.099999999999994</v>
          </cell>
        </row>
      </sheetData>
      <sheetData sheetId="69">
        <row r="4">
          <cell r="O4">
            <v>67.099999999999994</v>
          </cell>
        </row>
      </sheetData>
      <sheetData sheetId="70">
        <row r="4">
          <cell r="O4">
            <v>67.099999999999994</v>
          </cell>
        </row>
      </sheetData>
      <sheetData sheetId="71">
        <row r="4">
          <cell r="O4">
            <v>67.099999999999994</v>
          </cell>
        </row>
      </sheetData>
      <sheetData sheetId="72">
        <row r="4">
          <cell r="O4">
            <v>67.099999999999994</v>
          </cell>
        </row>
      </sheetData>
      <sheetData sheetId="73">
        <row r="4">
          <cell r="O4">
            <v>67.099999999999994</v>
          </cell>
        </row>
      </sheetData>
      <sheetData sheetId="74" refreshError="1"/>
      <sheetData sheetId="75" refreshError="1"/>
      <sheetData sheetId="76" refreshError="1"/>
      <sheetData sheetId="77" refreshError="1"/>
      <sheetData sheetId="78">
        <row r="4">
          <cell r="O4">
            <v>67.099999999999994</v>
          </cell>
        </row>
      </sheetData>
      <sheetData sheetId="79">
        <row r="4">
          <cell r="O4">
            <v>67.099999999999994</v>
          </cell>
        </row>
      </sheetData>
      <sheetData sheetId="80">
        <row r="4">
          <cell r="O4">
            <v>67.099999999999994</v>
          </cell>
        </row>
      </sheetData>
      <sheetData sheetId="81">
        <row r="4">
          <cell r="O4">
            <v>67.099999999999994</v>
          </cell>
        </row>
      </sheetData>
      <sheetData sheetId="82">
        <row r="4">
          <cell r="O4">
            <v>67.099999999999994</v>
          </cell>
        </row>
      </sheetData>
      <sheetData sheetId="83">
        <row r="4">
          <cell r="O4">
            <v>67.099999999999994</v>
          </cell>
        </row>
      </sheetData>
      <sheetData sheetId="84">
        <row r="4">
          <cell r="O4">
            <v>67.099999999999994</v>
          </cell>
        </row>
      </sheetData>
      <sheetData sheetId="85">
        <row r="4">
          <cell r="O4">
            <v>67.099999999999994</v>
          </cell>
        </row>
      </sheetData>
      <sheetData sheetId="86">
        <row r="4">
          <cell r="O4">
            <v>67.099999999999994</v>
          </cell>
        </row>
      </sheetData>
      <sheetData sheetId="87">
        <row r="4">
          <cell r="O4">
            <v>67.099999999999994</v>
          </cell>
        </row>
      </sheetData>
      <sheetData sheetId="88" refreshError="1"/>
      <sheetData sheetId="89" refreshError="1"/>
      <sheetData sheetId="90" refreshError="1"/>
      <sheetData sheetId="91">
        <row r="4">
          <cell r="O4">
            <v>67.099999999999994</v>
          </cell>
        </row>
      </sheetData>
      <sheetData sheetId="92">
        <row r="4">
          <cell r="O4">
            <v>67.099999999999994</v>
          </cell>
        </row>
      </sheetData>
      <sheetData sheetId="93">
        <row r="4">
          <cell r="O4">
            <v>67.099999999999994</v>
          </cell>
        </row>
      </sheetData>
      <sheetData sheetId="94">
        <row r="4">
          <cell r="O4">
            <v>67.099999999999994</v>
          </cell>
        </row>
      </sheetData>
      <sheetData sheetId="95">
        <row r="4">
          <cell r="O4">
            <v>67.099999999999994</v>
          </cell>
        </row>
      </sheetData>
      <sheetData sheetId="96">
        <row r="4">
          <cell r="O4">
            <v>67.099999999999994</v>
          </cell>
        </row>
      </sheetData>
      <sheetData sheetId="97">
        <row r="4">
          <cell r="O4">
            <v>67.099999999999994</v>
          </cell>
        </row>
      </sheetData>
      <sheetData sheetId="98">
        <row r="4">
          <cell r="O4">
            <v>67.099999999999994</v>
          </cell>
        </row>
      </sheetData>
      <sheetData sheetId="99">
        <row r="4">
          <cell r="O4">
            <v>67.099999999999994</v>
          </cell>
        </row>
      </sheetData>
      <sheetData sheetId="100">
        <row r="4">
          <cell r="O4">
            <v>67.099999999999994</v>
          </cell>
        </row>
      </sheetData>
      <sheetData sheetId="101">
        <row r="4">
          <cell r="O4">
            <v>67.099999999999994</v>
          </cell>
        </row>
      </sheetData>
      <sheetData sheetId="102">
        <row r="4">
          <cell r="O4">
            <v>67.099999999999994</v>
          </cell>
        </row>
      </sheetData>
      <sheetData sheetId="103">
        <row r="4">
          <cell r="O4">
            <v>67.099999999999994</v>
          </cell>
        </row>
      </sheetData>
      <sheetData sheetId="104">
        <row r="4">
          <cell r="O4">
            <v>67.099999999999994</v>
          </cell>
        </row>
      </sheetData>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ow r="4">
          <cell r="O4">
            <v>67.099999999999994</v>
          </cell>
        </row>
      </sheetData>
      <sheetData sheetId="140">
        <row r="4">
          <cell r="O4">
            <v>67.099999999999994</v>
          </cell>
        </row>
      </sheetData>
      <sheetData sheetId="141">
        <row r="4">
          <cell r="O4">
            <v>67.099999999999994</v>
          </cell>
        </row>
      </sheetData>
      <sheetData sheetId="142">
        <row r="4">
          <cell r="O4">
            <v>67.099999999999994</v>
          </cell>
        </row>
      </sheetData>
      <sheetData sheetId="143">
        <row r="4">
          <cell r="O4">
            <v>67.099999999999994</v>
          </cell>
        </row>
      </sheetData>
      <sheetData sheetId="144">
        <row r="4">
          <cell r="O4">
            <v>67.099999999999994</v>
          </cell>
        </row>
      </sheetData>
      <sheetData sheetId="145">
        <row r="4">
          <cell r="O4">
            <v>67.099999999999994</v>
          </cell>
        </row>
      </sheetData>
      <sheetData sheetId="146">
        <row r="4">
          <cell r="O4">
            <v>67.099999999999994</v>
          </cell>
        </row>
      </sheetData>
      <sheetData sheetId="147">
        <row r="4">
          <cell r="O4">
            <v>67.099999999999994</v>
          </cell>
        </row>
      </sheetData>
      <sheetData sheetId="148">
        <row r="4">
          <cell r="O4">
            <v>67.099999999999994</v>
          </cell>
        </row>
      </sheetData>
      <sheetData sheetId="149">
        <row r="4">
          <cell r="O4">
            <v>67.099999999999994</v>
          </cell>
        </row>
      </sheetData>
      <sheetData sheetId="150">
        <row r="4">
          <cell r="O4">
            <v>67.099999999999994</v>
          </cell>
        </row>
      </sheetData>
      <sheetData sheetId="151">
        <row r="4">
          <cell r="O4">
            <v>67.099999999999994</v>
          </cell>
        </row>
      </sheetData>
      <sheetData sheetId="152">
        <row r="4">
          <cell r="O4">
            <v>67.099999999999994</v>
          </cell>
        </row>
      </sheetData>
      <sheetData sheetId="153">
        <row r="4">
          <cell r="O4">
            <v>67.099999999999994</v>
          </cell>
        </row>
      </sheetData>
      <sheetData sheetId="154">
        <row r="4">
          <cell r="O4">
            <v>67.099999999999994</v>
          </cell>
        </row>
      </sheetData>
      <sheetData sheetId="155">
        <row r="4">
          <cell r="O4">
            <v>67.099999999999994</v>
          </cell>
        </row>
      </sheetData>
      <sheetData sheetId="156">
        <row r="4">
          <cell r="O4">
            <v>67.099999999999994</v>
          </cell>
        </row>
      </sheetData>
      <sheetData sheetId="157">
        <row r="4">
          <cell r="O4">
            <v>67.099999999999994</v>
          </cell>
        </row>
      </sheetData>
      <sheetData sheetId="158">
        <row r="4">
          <cell r="O4">
            <v>67.099999999999994</v>
          </cell>
        </row>
      </sheetData>
      <sheetData sheetId="159">
        <row r="4">
          <cell r="O4">
            <v>67.099999999999994</v>
          </cell>
        </row>
      </sheetData>
      <sheetData sheetId="160">
        <row r="4">
          <cell r="O4">
            <v>67.099999999999994</v>
          </cell>
        </row>
      </sheetData>
      <sheetData sheetId="161">
        <row r="4">
          <cell r="O4">
            <v>67.099999999999994</v>
          </cell>
        </row>
      </sheetData>
      <sheetData sheetId="162">
        <row r="4">
          <cell r="O4">
            <v>67.099999999999994</v>
          </cell>
        </row>
      </sheetData>
      <sheetData sheetId="163">
        <row r="4">
          <cell r="O4">
            <v>67.099999999999994</v>
          </cell>
        </row>
      </sheetData>
      <sheetData sheetId="164">
        <row r="4">
          <cell r="O4">
            <v>67.099999999999994</v>
          </cell>
        </row>
      </sheetData>
      <sheetData sheetId="165">
        <row r="4">
          <cell r="O4">
            <v>67.099999999999994</v>
          </cell>
        </row>
      </sheetData>
      <sheetData sheetId="166">
        <row r="4">
          <cell r="O4">
            <v>67.099999999999994</v>
          </cell>
        </row>
      </sheetData>
      <sheetData sheetId="167">
        <row r="4">
          <cell r="O4">
            <v>67.099999999999994</v>
          </cell>
        </row>
      </sheetData>
      <sheetData sheetId="168">
        <row r="4">
          <cell r="O4">
            <v>67.099999999999994</v>
          </cell>
        </row>
      </sheetData>
      <sheetData sheetId="169">
        <row r="4">
          <cell r="O4">
            <v>67.099999999999994</v>
          </cell>
        </row>
      </sheetData>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ow r="4">
          <cell r="O4">
            <v>67.099999999999994</v>
          </cell>
        </row>
      </sheetData>
      <sheetData sheetId="188">
        <row r="4">
          <cell r="O4">
            <v>67.099999999999994</v>
          </cell>
        </row>
      </sheetData>
      <sheetData sheetId="189">
        <row r="4">
          <cell r="O4">
            <v>67.099999999999994</v>
          </cell>
        </row>
      </sheetData>
      <sheetData sheetId="190">
        <row r="4">
          <cell r="O4">
            <v>67.099999999999994</v>
          </cell>
        </row>
      </sheetData>
      <sheetData sheetId="191">
        <row r="4">
          <cell r="O4">
            <v>67.099999999999994</v>
          </cell>
        </row>
      </sheetData>
      <sheetData sheetId="192">
        <row r="4">
          <cell r="O4">
            <v>67.099999999999994</v>
          </cell>
        </row>
      </sheetData>
      <sheetData sheetId="193">
        <row r="4">
          <cell r="O4">
            <v>67.099999999999994</v>
          </cell>
        </row>
      </sheetData>
      <sheetData sheetId="194">
        <row r="4">
          <cell r="O4">
            <v>67.099999999999994</v>
          </cell>
        </row>
      </sheetData>
      <sheetData sheetId="195">
        <row r="4">
          <cell r="O4">
            <v>67.099999999999994</v>
          </cell>
        </row>
      </sheetData>
      <sheetData sheetId="196">
        <row r="4">
          <cell r="O4">
            <v>67.099999999999994</v>
          </cell>
        </row>
      </sheetData>
      <sheetData sheetId="197">
        <row r="4">
          <cell r="O4">
            <v>67.099999999999994</v>
          </cell>
        </row>
      </sheetData>
      <sheetData sheetId="198">
        <row r="4">
          <cell r="O4">
            <v>67.099999999999994</v>
          </cell>
        </row>
      </sheetData>
      <sheetData sheetId="199">
        <row r="4">
          <cell r="O4">
            <v>67.099999999999994</v>
          </cell>
        </row>
      </sheetData>
      <sheetData sheetId="200">
        <row r="4">
          <cell r="O4">
            <v>67.099999999999994</v>
          </cell>
        </row>
      </sheetData>
      <sheetData sheetId="201">
        <row r="4">
          <cell r="O4">
            <v>67.099999999999994</v>
          </cell>
        </row>
      </sheetData>
      <sheetData sheetId="202">
        <row r="4">
          <cell r="O4">
            <v>67.099999999999994</v>
          </cell>
        </row>
      </sheetData>
      <sheetData sheetId="203">
        <row r="4">
          <cell r="O4">
            <v>67.099999999999994</v>
          </cell>
        </row>
      </sheetData>
      <sheetData sheetId="204">
        <row r="4">
          <cell r="O4">
            <v>67.099999999999994</v>
          </cell>
        </row>
      </sheetData>
      <sheetData sheetId="205">
        <row r="4">
          <cell r="O4">
            <v>67.099999999999994</v>
          </cell>
        </row>
      </sheetData>
      <sheetData sheetId="206">
        <row r="4">
          <cell r="O4">
            <v>67.099999999999994</v>
          </cell>
        </row>
      </sheetData>
      <sheetData sheetId="207">
        <row r="4">
          <cell r="O4">
            <v>67.099999999999994</v>
          </cell>
        </row>
      </sheetData>
      <sheetData sheetId="208">
        <row r="4">
          <cell r="O4">
            <v>67.099999999999994</v>
          </cell>
        </row>
      </sheetData>
      <sheetData sheetId="209">
        <row r="4">
          <cell r="O4">
            <v>67.099999999999994</v>
          </cell>
        </row>
      </sheetData>
      <sheetData sheetId="210">
        <row r="4">
          <cell r="O4">
            <v>67.099999999999994</v>
          </cell>
        </row>
      </sheetData>
      <sheetData sheetId="211">
        <row r="4">
          <cell r="O4">
            <v>67.099999999999994</v>
          </cell>
        </row>
      </sheetData>
      <sheetData sheetId="212">
        <row r="4">
          <cell r="O4">
            <v>67.099999999999994</v>
          </cell>
        </row>
      </sheetData>
      <sheetData sheetId="213">
        <row r="4">
          <cell r="O4">
            <v>67.099999999999994</v>
          </cell>
        </row>
      </sheetData>
      <sheetData sheetId="214">
        <row r="4">
          <cell r="O4">
            <v>67.099999999999994</v>
          </cell>
        </row>
      </sheetData>
      <sheetData sheetId="215">
        <row r="4">
          <cell r="O4">
            <v>67.099999999999994</v>
          </cell>
        </row>
      </sheetData>
      <sheetData sheetId="216">
        <row r="4">
          <cell r="O4">
            <v>67.099999999999994</v>
          </cell>
        </row>
      </sheetData>
      <sheetData sheetId="217">
        <row r="4">
          <cell r="O4">
            <v>67.099999999999994</v>
          </cell>
        </row>
      </sheetData>
      <sheetData sheetId="218">
        <row r="4">
          <cell r="O4">
            <v>67.099999999999994</v>
          </cell>
        </row>
      </sheetData>
      <sheetData sheetId="219">
        <row r="4">
          <cell r="O4">
            <v>67.099999999999994</v>
          </cell>
        </row>
      </sheetData>
      <sheetData sheetId="220">
        <row r="4">
          <cell r="O4">
            <v>67.099999999999994</v>
          </cell>
        </row>
      </sheetData>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ow r="4">
          <cell r="O4">
            <v>67.099999999999994</v>
          </cell>
        </row>
      </sheetData>
      <sheetData sheetId="231">
        <row r="4">
          <cell r="O4">
            <v>67.099999999999994</v>
          </cell>
        </row>
      </sheetData>
      <sheetData sheetId="232">
        <row r="4">
          <cell r="O4">
            <v>67.099999999999994</v>
          </cell>
        </row>
      </sheetData>
      <sheetData sheetId="233">
        <row r="4">
          <cell r="O4">
            <v>67.099999999999994</v>
          </cell>
        </row>
      </sheetData>
      <sheetData sheetId="234">
        <row r="4">
          <cell r="O4">
            <v>67.099999999999994</v>
          </cell>
        </row>
      </sheetData>
      <sheetData sheetId="235">
        <row r="4">
          <cell r="O4">
            <v>67.099999999999994</v>
          </cell>
        </row>
      </sheetData>
      <sheetData sheetId="236">
        <row r="4">
          <cell r="O4">
            <v>67.099999999999994</v>
          </cell>
        </row>
      </sheetData>
      <sheetData sheetId="237">
        <row r="4">
          <cell r="O4">
            <v>67.099999999999994</v>
          </cell>
        </row>
      </sheetData>
      <sheetData sheetId="238">
        <row r="4">
          <cell r="O4">
            <v>67.099999999999994</v>
          </cell>
        </row>
      </sheetData>
      <sheetData sheetId="239">
        <row r="4">
          <cell r="O4">
            <v>67.099999999999994</v>
          </cell>
        </row>
      </sheetData>
      <sheetData sheetId="240">
        <row r="4">
          <cell r="O4">
            <v>67.099999999999994</v>
          </cell>
        </row>
      </sheetData>
      <sheetData sheetId="241">
        <row r="4">
          <cell r="O4">
            <v>67.099999999999994</v>
          </cell>
        </row>
      </sheetData>
      <sheetData sheetId="242">
        <row r="4">
          <cell r="O4">
            <v>67.099999999999994</v>
          </cell>
        </row>
      </sheetData>
      <sheetData sheetId="243">
        <row r="4">
          <cell r="O4">
            <v>67.099999999999994</v>
          </cell>
        </row>
      </sheetData>
      <sheetData sheetId="244">
        <row r="4">
          <cell r="O4">
            <v>67.099999999999994</v>
          </cell>
        </row>
      </sheetData>
      <sheetData sheetId="245">
        <row r="4">
          <cell r="O4">
            <v>67.099999999999994</v>
          </cell>
        </row>
      </sheetData>
      <sheetData sheetId="246">
        <row r="4">
          <cell r="O4">
            <v>67.099999999999994</v>
          </cell>
        </row>
      </sheetData>
      <sheetData sheetId="247">
        <row r="4">
          <cell r="O4">
            <v>67.099999999999994</v>
          </cell>
        </row>
      </sheetData>
      <sheetData sheetId="248">
        <row r="4">
          <cell r="O4">
            <v>67.099999999999994</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ow r="4">
          <cell r="O4">
            <v>67.099999999999994</v>
          </cell>
        </row>
      </sheetData>
      <sheetData sheetId="285">
        <row r="4">
          <cell r="O4">
            <v>67.099999999999994</v>
          </cell>
        </row>
      </sheetData>
      <sheetData sheetId="286">
        <row r="4">
          <cell r="O4">
            <v>67.099999999999994</v>
          </cell>
        </row>
      </sheetData>
      <sheetData sheetId="287">
        <row r="4">
          <cell r="O4">
            <v>67.099999999999994</v>
          </cell>
        </row>
      </sheetData>
      <sheetData sheetId="288">
        <row r="4">
          <cell r="O4">
            <v>67.099999999999994</v>
          </cell>
        </row>
      </sheetData>
      <sheetData sheetId="289"/>
      <sheetData sheetId="290"/>
      <sheetData sheetId="291"/>
      <sheetData sheetId="292"/>
      <sheetData sheetId="293"/>
      <sheetData sheetId="294">
        <row r="4">
          <cell r="O4">
            <v>67.099999999999994</v>
          </cell>
        </row>
      </sheetData>
      <sheetData sheetId="295">
        <row r="4">
          <cell r="O4">
            <v>67.099999999999994</v>
          </cell>
        </row>
      </sheetData>
      <sheetData sheetId="296">
        <row r="4">
          <cell r="O4">
            <v>67.099999999999994</v>
          </cell>
        </row>
      </sheetData>
      <sheetData sheetId="297">
        <row r="4">
          <cell r="O4">
            <v>67.099999999999994</v>
          </cell>
        </row>
      </sheetData>
      <sheetData sheetId="298">
        <row r="4">
          <cell r="O4">
            <v>67.099999999999994</v>
          </cell>
        </row>
      </sheetData>
      <sheetData sheetId="299">
        <row r="4">
          <cell r="O4">
            <v>67.099999999999994</v>
          </cell>
        </row>
      </sheetData>
      <sheetData sheetId="300">
        <row r="4">
          <cell r="O4">
            <v>67.099999999999994</v>
          </cell>
        </row>
      </sheetData>
      <sheetData sheetId="301">
        <row r="4">
          <cell r="O4">
            <v>67.099999999999994</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product_policies"/>
      <sheetName val="policy_def_for_product"/>
      <sheetName val="prod_tree"/>
      <sheetName val="Sheet1"/>
      <sheetName val="input_forms_setup"/>
      <sheetName val="t_report_setup"/>
      <sheetName val="t_reports_scaled"/>
      <sheetName val="Temp"/>
      <sheetName val="Sheet3"/>
      <sheetName val="policies"/>
      <sheetName val="t_trs_res_scale_setup"/>
      <sheetName val="Policy_definition"/>
      <sheetName val="f_participations"/>
      <sheetName val="f_subsidiaries"/>
      <sheetName val="f_critical_products"/>
      <sheetName val="critical_products_setup"/>
      <sheetName val="subsidiaries_setup"/>
      <sheetName val="participations_setup"/>
      <sheetName val="prod_def"/>
      <sheetName val="t_tables_for_holding"/>
      <sheetName val="ErrorLog"/>
      <sheetName val="Modüller"/>
      <sheetName val="G4"/>
      <sheetName val="G5a1"/>
      <sheetName val="G5a2"/>
      <sheetName val="G5a3"/>
      <sheetName val="G5a4"/>
      <sheetName val="G5a5"/>
      <sheetName val="G5a6"/>
      <sheetName val="G17_1"/>
      <sheetName val="G18"/>
      <sheetName val="G19_1"/>
      <sheetName val="G19_2"/>
      <sheetName val="G20"/>
      <sheetName val="G23_1"/>
      <sheetName val="G23a"/>
      <sheetName val="G24"/>
      <sheetName val="G38"/>
      <sheetName val="G5_1"/>
      <sheetName val="C3a1"/>
      <sheetName val="C3a2"/>
      <sheetName val="C3b1"/>
      <sheetName val="C3b8A"/>
      <sheetName val="C3b8B"/>
      <sheetName val="C3c1"/>
      <sheetName val="C3c2"/>
      <sheetName val="C3c5"/>
      <sheetName val="C3c6"/>
      <sheetName val="C3p"/>
      <sheetName val="C5a"/>
      <sheetName val="C8K"/>
      <sheetName val="C9K"/>
      <sheetName val="C10K"/>
      <sheetName val="C11K"/>
      <sheetName val="C12K"/>
      <sheetName val="ORAN"/>
      <sheetName val="THEME CODE"/>
      <sheetName val="CR CODE"/>
      <sheetName val="부서CODE"/>
      <sheetName val="??CODE"/>
      <sheetName val="Bmu_2000"/>
      <sheetName val="Modelljahres?nd. 97-99"/>
      <sheetName val="Main Model"/>
      <sheetName val="??"/>
      <sheetName val="engline"/>
      <sheetName val="HCCE01"/>
      <sheetName val="Фин.пок"/>
      <sheetName val="Results"/>
      <sheetName val="계정"/>
      <sheetName val="__CODE"/>
      <sheetName val="Modelljahres_nd. 97-99"/>
      <sheetName val="жиззах янги раз"/>
      <sheetName val="assumptions"/>
      <sheetName val="fiscal"/>
      <sheetName val="contents"/>
      <sheetName val="Tit"/>
      <sheetName val="__"/>
      <sheetName val="연료비"/>
      <sheetName val="항비"/>
      <sheetName val="조정 FACTOR"/>
      <sheetName val="StockMarketIndices"/>
      <sheetName val="SpotExchangeRates"/>
      <sheetName val="Stfrprtables"/>
      <sheetName val="Table"/>
      <sheetName val="Table_G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t="str">
            <v>SAMKOÇ AUTO</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_page"/>
      <sheetName val="Andijan_SEW"/>
      <sheetName val="Khorezm_WS"/>
      <sheetName val="RK_WS"/>
      <sheetName val="Djizak_WS"/>
      <sheetName val="Margilan_SEW"/>
      <sheetName val="for_tech"/>
      <sheetName val="PPMU_PIU"/>
      <sheetName val="Supervision_Audits"/>
      <sheetName val="PMF"/>
      <sheetName val="PPP"/>
      <sheetName val="Training"/>
      <sheetName val="Hygiene"/>
      <sheetName val="summary"/>
      <sheetName val="by_components"/>
      <sheetName val="by_expenditures"/>
      <sheetName val="by_legal_accounts"/>
      <sheetName val="for_FAM"/>
      <sheetName val="for_App_7"/>
      <sheetName val="check_table"/>
      <sheetName val="table_for_fahritdin"/>
      <sheetName val="by_currency"/>
      <sheetName val="Addtables"/>
      <sheetName val="Costab_tr3_111111"/>
      <sheetName val="G4"/>
      <sheetName val="структура"/>
    </sheetNames>
    <sheetDataSet>
      <sheetData sheetId="0"/>
      <sheetData sheetId="1"/>
      <sheetData sheetId="2"/>
      <sheetData sheetId="3"/>
      <sheetData sheetId="4"/>
      <sheetData sheetId="5"/>
      <sheetData sheetId="6">
        <row r="223">
          <cell r="M223">
            <v>0.31893331369234346</v>
          </cell>
        </row>
        <row r="224">
          <cell r="M224">
            <v>0.21380991277170372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 val="for_tech"/>
      <sheetName val="REER-US"/>
      <sheetName val="ж а м и"/>
      <sheetName val="date"/>
      <sheetName val="План пр-ва"/>
      <sheetName val="guidance"/>
      <sheetName val="СМЕТА СМР"/>
      <sheetName val="Assumptions"/>
    </sheetNames>
    <sheetDataSet>
      <sheetData sheetId="0" refreshError="1"/>
      <sheetData sheetId="1"/>
      <sheetData sheetId="2"/>
      <sheetData sheetId="3"/>
      <sheetData sheetId="4" refreshError="1"/>
      <sheetData sheetId="5">
        <row r="13">
          <cell r="B13">
            <v>1830908256</v>
          </cell>
        </row>
      </sheetData>
      <sheetData sheetId="6"/>
      <sheetData sheetId="7" refreshError="1"/>
      <sheetData sheetId="8" refreshError="1"/>
      <sheetData sheetId="9" refreshError="1"/>
      <sheetData sheetId="10"/>
      <sheetData sheetId="11"/>
      <sheetData sheetId="12"/>
      <sheetData sheetId="13"/>
      <sheetData sheetId="14"/>
      <sheetData sheetId="15" refreshError="1"/>
      <sheetData sheetId="16">
        <row r="28">
          <cell r="H28">
            <v>12240180980</v>
          </cell>
        </row>
      </sheetData>
      <sheetData sheetId="17">
        <row r="24">
          <cell r="H24">
            <v>10409272724</v>
          </cell>
        </row>
      </sheetData>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рот"/>
      <sheetName val="реестр"/>
      <sheetName val="данные"/>
      <sheetName val="программа"/>
      <sheetName val="Олувчи"/>
      <sheetName val="Платёжка"/>
      <sheetName val="Банклар"/>
      <sheetName val="Тўловчи"/>
      <sheetName val="Банк"/>
      <sheetName val="Жиззах янги раз"/>
      <sheetName val="сана"/>
      <sheetName val="277"/>
      <sheetName val="Analysis of Interest"/>
      <sheetName val="Tit"/>
      <sheetName val="Жиззах_янги_раз"/>
      <sheetName val="Analysis_of_Interest"/>
      <sheetName val="Changes in Equity"/>
      <sheetName val="Адресная часть"/>
      <sheetName val="tab17"/>
      <sheetName val="2001 base"/>
      <sheetName val="год_утч"/>
      <sheetName val="Results"/>
    </sheetNames>
    <sheetDataSet>
      <sheetData sheetId="0" refreshError="1">
        <row r="1">
          <cell r="D1">
            <v>2001</v>
          </cell>
          <cell r="E1">
            <v>4</v>
          </cell>
        </row>
        <row r="5">
          <cell r="A5" t="str">
            <v>максади</v>
          </cell>
          <cell r="B5" t="str">
            <v>(Все)</v>
          </cell>
        </row>
        <row r="6">
          <cell r="A6" t="str">
            <v xml:space="preserve">№ </v>
          </cell>
          <cell r="B6" t="str">
            <v>(Все)</v>
          </cell>
        </row>
        <row r="7">
          <cell r="A7" t="str">
            <v>с/счёт</v>
          </cell>
          <cell r="B7" t="str">
            <v>(Все)</v>
          </cell>
        </row>
        <row r="9">
          <cell r="A9" t="str">
            <v>оборот</v>
          </cell>
        </row>
        <row r="10">
          <cell r="A10" t="str">
            <v>операция</v>
          </cell>
          <cell r="B10" t="str">
            <v>Пор№</v>
          </cell>
        </row>
        <row r="11">
          <cell r="A11" t="str">
            <v>кирим</v>
          </cell>
          <cell r="B11">
            <v>0</v>
          </cell>
        </row>
        <row r="12">
          <cell r="A12" t="str">
            <v>кирим Итог</v>
          </cell>
        </row>
        <row r="13">
          <cell r="A13" t="str">
            <v>чиким</v>
          </cell>
          <cell r="B13">
            <v>201</v>
          </cell>
        </row>
        <row r="14">
          <cell r="B14">
            <v>202</v>
          </cell>
        </row>
        <row r="15">
          <cell r="B15">
            <v>203</v>
          </cell>
        </row>
        <row r="16">
          <cell r="B16">
            <v>204</v>
          </cell>
        </row>
        <row r="17">
          <cell r="B17">
            <v>205</v>
          </cell>
        </row>
        <row r="18">
          <cell r="B18">
            <v>206</v>
          </cell>
        </row>
        <row r="19">
          <cell r="B19">
            <v>207</v>
          </cell>
        </row>
        <row r="20">
          <cell r="B20">
            <v>208</v>
          </cell>
        </row>
        <row r="21">
          <cell r="B21">
            <v>209</v>
          </cell>
        </row>
        <row r="22">
          <cell r="B22">
            <v>210</v>
          </cell>
        </row>
        <row r="23">
          <cell r="B23">
            <v>211</v>
          </cell>
        </row>
        <row r="24">
          <cell r="B24">
            <v>212</v>
          </cell>
        </row>
        <row r="25">
          <cell r="B25">
            <v>213</v>
          </cell>
        </row>
        <row r="26">
          <cell r="B26">
            <v>214</v>
          </cell>
        </row>
        <row r="27">
          <cell r="B27">
            <v>215</v>
          </cell>
        </row>
        <row r="28">
          <cell r="B28">
            <v>216</v>
          </cell>
        </row>
        <row r="29">
          <cell r="B29">
            <v>217</v>
          </cell>
        </row>
        <row r="30">
          <cell r="B30">
            <v>218</v>
          </cell>
        </row>
        <row r="31">
          <cell r="B31">
            <v>219</v>
          </cell>
        </row>
        <row r="32">
          <cell r="B32">
            <v>220</v>
          </cell>
        </row>
        <row r="33">
          <cell r="B33">
            <v>221</v>
          </cell>
        </row>
        <row r="34">
          <cell r="B34">
            <v>222</v>
          </cell>
        </row>
        <row r="35">
          <cell r="B35">
            <v>223</v>
          </cell>
        </row>
        <row r="36">
          <cell r="B36">
            <v>224</v>
          </cell>
        </row>
        <row r="37">
          <cell r="B37">
            <v>225</v>
          </cell>
        </row>
        <row r="38">
          <cell r="B38">
            <v>226</v>
          </cell>
        </row>
        <row r="39">
          <cell r="B39">
            <v>227</v>
          </cell>
        </row>
        <row r="40">
          <cell r="B40">
            <v>228</v>
          </cell>
        </row>
        <row r="41">
          <cell r="B41">
            <v>229</v>
          </cell>
        </row>
        <row r="42">
          <cell r="B42">
            <v>230</v>
          </cell>
        </row>
        <row r="43">
          <cell r="B43">
            <v>231</v>
          </cell>
        </row>
        <row r="44">
          <cell r="B44">
            <v>232</v>
          </cell>
        </row>
        <row r="45">
          <cell r="B45">
            <v>233</v>
          </cell>
        </row>
        <row r="46">
          <cell r="B46">
            <v>234</v>
          </cell>
        </row>
        <row r="47">
          <cell r="B47">
            <v>235</v>
          </cell>
        </row>
        <row r="48">
          <cell r="B48">
            <v>236</v>
          </cell>
        </row>
        <row r="49">
          <cell r="B49">
            <v>237</v>
          </cell>
        </row>
        <row r="50">
          <cell r="B50">
            <v>238</v>
          </cell>
        </row>
        <row r="51">
          <cell r="B51">
            <v>239</v>
          </cell>
        </row>
        <row r="52">
          <cell r="B52">
            <v>240</v>
          </cell>
        </row>
        <row r="53">
          <cell r="B53">
            <v>241</v>
          </cell>
        </row>
        <row r="54">
          <cell r="B54">
            <v>242</v>
          </cell>
        </row>
        <row r="55">
          <cell r="B55">
            <v>243</v>
          </cell>
        </row>
        <row r="56">
          <cell r="B56">
            <v>244</v>
          </cell>
        </row>
        <row r="57">
          <cell r="B57">
            <v>245</v>
          </cell>
        </row>
        <row r="58">
          <cell r="B58">
            <v>246</v>
          </cell>
        </row>
        <row r="59">
          <cell r="B59">
            <v>247</v>
          </cell>
        </row>
        <row r="60">
          <cell r="B60">
            <v>248</v>
          </cell>
        </row>
        <row r="61">
          <cell r="B61">
            <v>249</v>
          </cell>
        </row>
        <row r="62">
          <cell r="B62">
            <v>250</v>
          </cell>
        </row>
        <row r="63">
          <cell r="B63">
            <v>251</v>
          </cell>
        </row>
        <row r="64">
          <cell r="B64">
            <v>252</v>
          </cell>
        </row>
        <row r="65">
          <cell r="B65">
            <v>253</v>
          </cell>
        </row>
        <row r="66">
          <cell r="B66">
            <v>254</v>
          </cell>
        </row>
        <row r="67">
          <cell r="B67">
            <v>255</v>
          </cell>
        </row>
        <row r="68">
          <cell r="B68">
            <v>256</v>
          </cell>
        </row>
        <row r="69">
          <cell r="B69">
            <v>257</v>
          </cell>
        </row>
        <row r="70">
          <cell r="B70">
            <v>258</v>
          </cell>
        </row>
        <row r="71">
          <cell r="B71">
            <v>259</v>
          </cell>
        </row>
        <row r="72">
          <cell r="B72">
            <v>260</v>
          </cell>
        </row>
        <row r="73">
          <cell r="B73">
            <v>261</v>
          </cell>
        </row>
        <row r="74">
          <cell r="B74">
            <v>262</v>
          </cell>
        </row>
        <row r="75">
          <cell r="B75">
            <v>263</v>
          </cell>
        </row>
        <row r="76">
          <cell r="B76">
            <v>264</v>
          </cell>
        </row>
        <row r="77">
          <cell r="B77">
            <v>265</v>
          </cell>
        </row>
        <row r="78">
          <cell r="B78">
            <v>266</v>
          </cell>
        </row>
        <row r="79">
          <cell r="B79">
            <v>267</v>
          </cell>
        </row>
        <row r="80">
          <cell r="B80">
            <v>268</v>
          </cell>
        </row>
        <row r="81">
          <cell r="B81">
            <v>269</v>
          </cell>
        </row>
        <row r="82">
          <cell r="B82">
            <v>270</v>
          </cell>
        </row>
        <row r="83">
          <cell r="B83">
            <v>271</v>
          </cell>
        </row>
        <row r="84">
          <cell r="B84">
            <v>272</v>
          </cell>
        </row>
        <row r="85">
          <cell r="B85">
            <v>273</v>
          </cell>
        </row>
        <row r="86">
          <cell r="B86">
            <v>274</v>
          </cell>
        </row>
        <row r="87">
          <cell r="B87">
            <v>275</v>
          </cell>
        </row>
        <row r="88">
          <cell r="B88">
            <v>276</v>
          </cell>
        </row>
        <row r="89">
          <cell r="B89">
            <v>277</v>
          </cell>
        </row>
        <row r="90">
          <cell r="B90">
            <v>278</v>
          </cell>
        </row>
        <row r="91">
          <cell r="B91">
            <v>279</v>
          </cell>
        </row>
        <row r="92">
          <cell r="B92">
            <v>280</v>
          </cell>
        </row>
        <row r="93">
          <cell r="B93">
            <v>281</v>
          </cell>
        </row>
        <row r="94">
          <cell r="B94">
            <v>282</v>
          </cell>
        </row>
        <row r="95">
          <cell r="B95">
            <v>283</v>
          </cell>
        </row>
        <row r="96">
          <cell r="B96">
            <v>284</v>
          </cell>
        </row>
        <row r="97">
          <cell r="B97">
            <v>285</v>
          </cell>
        </row>
        <row r="98">
          <cell r="B98">
            <v>286</v>
          </cell>
        </row>
        <row r="99">
          <cell r="B99">
            <v>287</v>
          </cell>
        </row>
        <row r="100">
          <cell r="B100">
            <v>288</v>
          </cell>
        </row>
        <row r="101">
          <cell r="B101">
            <v>289</v>
          </cell>
        </row>
        <row r="102">
          <cell r="B102">
            <v>290</v>
          </cell>
        </row>
        <row r="103">
          <cell r="B103">
            <v>291</v>
          </cell>
        </row>
        <row r="104">
          <cell r="B104">
            <v>292</v>
          </cell>
        </row>
        <row r="105">
          <cell r="B105">
            <v>293</v>
          </cell>
        </row>
        <row r="106">
          <cell r="B106">
            <v>294</v>
          </cell>
        </row>
        <row r="107">
          <cell r="B107">
            <v>295</v>
          </cell>
        </row>
        <row r="108">
          <cell r="B108">
            <v>296</v>
          </cell>
        </row>
        <row r="109">
          <cell r="B109">
            <v>297</v>
          </cell>
        </row>
        <row r="110">
          <cell r="B110">
            <v>298</v>
          </cell>
        </row>
        <row r="111">
          <cell r="B111">
            <v>299</v>
          </cell>
        </row>
        <row r="112">
          <cell r="B112">
            <v>300</v>
          </cell>
        </row>
        <row r="113">
          <cell r="B113">
            <v>301</v>
          </cell>
        </row>
        <row r="114">
          <cell r="B114">
            <v>302</v>
          </cell>
        </row>
        <row r="115">
          <cell r="B115">
            <v>303</v>
          </cell>
        </row>
        <row r="116">
          <cell r="B116">
            <v>304</v>
          </cell>
        </row>
        <row r="117">
          <cell r="B117">
            <v>305</v>
          </cell>
        </row>
        <row r="118">
          <cell r="B118">
            <v>306</v>
          </cell>
        </row>
        <row r="119">
          <cell r="B119">
            <v>307</v>
          </cell>
        </row>
        <row r="120">
          <cell r="B120">
            <v>308</v>
          </cell>
        </row>
        <row r="121">
          <cell r="B121">
            <v>309</v>
          </cell>
        </row>
        <row r="122">
          <cell r="B122">
            <v>310</v>
          </cell>
        </row>
        <row r="123">
          <cell r="B123">
            <v>311</v>
          </cell>
        </row>
        <row r="124">
          <cell r="B124">
            <v>312</v>
          </cell>
        </row>
        <row r="125">
          <cell r="B125">
            <v>313</v>
          </cell>
        </row>
        <row r="126">
          <cell r="B126">
            <v>314</v>
          </cell>
        </row>
        <row r="127">
          <cell r="B127">
            <v>315</v>
          </cell>
        </row>
        <row r="128">
          <cell r="B128">
            <v>316</v>
          </cell>
        </row>
        <row r="129">
          <cell r="B129">
            <v>317</v>
          </cell>
        </row>
        <row r="130">
          <cell r="B130">
            <v>318</v>
          </cell>
        </row>
        <row r="131">
          <cell r="B131">
            <v>319</v>
          </cell>
        </row>
        <row r="132">
          <cell r="B132">
            <v>320</v>
          </cell>
        </row>
        <row r="133">
          <cell r="B133">
            <v>321</v>
          </cell>
        </row>
        <row r="134">
          <cell r="B134">
            <v>322</v>
          </cell>
        </row>
        <row r="135">
          <cell r="B135">
            <v>323</v>
          </cell>
        </row>
        <row r="136">
          <cell r="B136">
            <v>324</v>
          </cell>
        </row>
        <row r="137">
          <cell r="B137">
            <v>325</v>
          </cell>
        </row>
        <row r="138">
          <cell r="B138">
            <v>326</v>
          </cell>
        </row>
        <row r="139">
          <cell r="B139">
            <v>327</v>
          </cell>
        </row>
        <row r="140">
          <cell r="B140">
            <v>328</v>
          </cell>
        </row>
        <row r="141">
          <cell r="B141">
            <v>329</v>
          </cell>
        </row>
        <row r="142">
          <cell r="B142">
            <v>330</v>
          </cell>
        </row>
        <row r="143">
          <cell r="B143">
            <v>331</v>
          </cell>
        </row>
        <row r="144">
          <cell r="B144">
            <v>332</v>
          </cell>
        </row>
        <row r="145">
          <cell r="B145">
            <v>333</v>
          </cell>
        </row>
        <row r="146">
          <cell r="B146">
            <v>334</v>
          </cell>
        </row>
        <row r="147">
          <cell r="B147">
            <v>335</v>
          </cell>
        </row>
        <row r="148">
          <cell r="B148">
            <v>336</v>
          </cell>
        </row>
        <row r="149">
          <cell r="B149">
            <v>337</v>
          </cell>
        </row>
        <row r="150">
          <cell r="B150">
            <v>338</v>
          </cell>
        </row>
        <row r="151">
          <cell r="B151">
            <v>339</v>
          </cell>
        </row>
        <row r="152">
          <cell r="B152">
            <v>340</v>
          </cell>
        </row>
        <row r="153">
          <cell r="B153">
            <v>341</v>
          </cell>
        </row>
        <row r="154">
          <cell r="B154">
            <v>342</v>
          </cell>
        </row>
        <row r="155">
          <cell r="B155">
            <v>343</v>
          </cell>
        </row>
        <row r="156">
          <cell r="B156">
            <v>344</v>
          </cell>
        </row>
        <row r="157">
          <cell r="B157">
            <v>345</v>
          </cell>
        </row>
        <row r="158">
          <cell r="B158">
            <v>346</v>
          </cell>
        </row>
        <row r="159">
          <cell r="B159">
            <v>347</v>
          </cell>
        </row>
        <row r="160">
          <cell r="B160">
            <v>348</v>
          </cell>
        </row>
        <row r="161">
          <cell r="B161">
            <v>349</v>
          </cell>
        </row>
        <row r="162">
          <cell r="B162">
            <v>350</v>
          </cell>
        </row>
        <row r="163">
          <cell r="B163">
            <v>351</v>
          </cell>
        </row>
        <row r="164">
          <cell r="B164">
            <v>352</v>
          </cell>
        </row>
        <row r="165">
          <cell r="B165">
            <v>353</v>
          </cell>
        </row>
        <row r="166">
          <cell r="B166">
            <v>354</v>
          </cell>
        </row>
        <row r="167">
          <cell r="B167">
            <v>355</v>
          </cell>
        </row>
        <row r="168">
          <cell r="B168">
            <v>356</v>
          </cell>
        </row>
        <row r="169">
          <cell r="B169">
            <v>357</v>
          </cell>
        </row>
        <row r="170">
          <cell r="B170">
            <v>358</v>
          </cell>
        </row>
        <row r="171">
          <cell r="B171">
            <v>359</v>
          </cell>
        </row>
        <row r="172">
          <cell r="B172">
            <v>360</v>
          </cell>
        </row>
        <row r="173">
          <cell r="B173">
            <v>361</v>
          </cell>
        </row>
        <row r="174">
          <cell r="B174">
            <v>362</v>
          </cell>
        </row>
        <row r="175">
          <cell r="B175">
            <v>363</v>
          </cell>
        </row>
        <row r="176">
          <cell r="B176">
            <v>364</v>
          </cell>
        </row>
        <row r="177">
          <cell r="B177">
            <v>365</v>
          </cell>
        </row>
        <row r="178">
          <cell r="B178">
            <v>366</v>
          </cell>
        </row>
        <row r="179">
          <cell r="B179">
            <v>367</v>
          </cell>
        </row>
        <row r="180">
          <cell r="B180">
            <v>368</v>
          </cell>
        </row>
        <row r="181">
          <cell r="B181">
            <v>369</v>
          </cell>
        </row>
        <row r="182">
          <cell r="B182">
            <v>370</v>
          </cell>
        </row>
        <row r="183">
          <cell r="B183">
            <v>371</v>
          </cell>
        </row>
        <row r="184">
          <cell r="B184">
            <v>372</v>
          </cell>
        </row>
        <row r="185">
          <cell r="B185">
            <v>373</v>
          </cell>
        </row>
        <row r="186">
          <cell r="B186">
            <v>374</v>
          </cell>
        </row>
        <row r="187">
          <cell r="B187">
            <v>376</v>
          </cell>
        </row>
        <row r="188">
          <cell r="B188">
            <v>377</v>
          </cell>
        </row>
        <row r="189">
          <cell r="B189">
            <v>378</v>
          </cell>
        </row>
        <row r="190">
          <cell r="B190">
            <v>379</v>
          </cell>
        </row>
        <row r="191">
          <cell r="B191">
            <v>380</v>
          </cell>
        </row>
        <row r="192">
          <cell r="B192">
            <v>381</v>
          </cell>
        </row>
        <row r="193">
          <cell r="B193">
            <v>382</v>
          </cell>
        </row>
        <row r="194">
          <cell r="B194">
            <v>383</v>
          </cell>
        </row>
        <row r="195">
          <cell r="B195">
            <v>384</v>
          </cell>
        </row>
        <row r="196">
          <cell r="B196">
            <v>385</v>
          </cell>
        </row>
        <row r="197">
          <cell r="B197">
            <v>386</v>
          </cell>
        </row>
        <row r="198">
          <cell r="B198">
            <v>387</v>
          </cell>
        </row>
        <row r="199">
          <cell r="B199">
            <v>388</v>
          </cell>
        </row>
        <row r="200">
          <cell r="B200">
            <v>389</v>
          </cell>
        </row>
        <row r="201">
          <cell r="B201">
            <v>390</v>
          </cell>
        </row>
        <row r="202">
          <cell r="B202">
            <v>391</v>
          </cell>
        </row>
        <row r="203">
          <cell r="B203">
            <v>392</v>
          </cell>
        </row>
        <row r="204">
          <cell r="B204">
            <v>393</v>
          </cell>
        </row>
        <row r="205">
          <cell r="B205">
            <v>394</v>
          </cell>
        </row>
        <row r="206">
          <cell r="B206">
            <v>395</v>
          </cell>
        </row>
        <row r="207">
          <cell r="B207">
            <v>396</v>
          </cell>
        </row>
        <row r="208">
          <cell r="B208">
            <v>397</v>
          </cell>
        </row>
        <row r="209">
          <cell r="B209">
            <v>398</v>
          </cell>
        </row>
        <row r="210">
          <cell r="B210">
            <v>399</v>
          </cell>
        </row>
        <row r="211">
          <cell r="B211">
            <v>400</v>
          </cell>
        </row>
        <row r="212">
          <cell r="B212">
            <v>401</v>
          </cell>
        </row>
        <row r="213">
          <cell r="B213">
            <v>402</v>
          </cell>
        </row>
        <row r="214">
          <cell r="B214">
            <v>403</v>
          </cell>
        </row>
        <row r="215">
          <cell r="B215">
            <v>404</v>
          </cell>
        </row>
        <row r="216">
          <cell r="B216">
            <v>405</v>
          </cell>
        </row>
        <row r="217">
          <cell r="B217">
            <v>406</v>
          </cell>
        </row>
        <row r="218">
          <cell r="B218">
            <v>407</v>
          </cell>
        </row>
        <row r="219">
          <cell r="B219">
            <v>408</v>
          </cell>
        </row>
        <row r="220">
          <cell r="B220">
            <v>409</v>
          </cell>
        </row>
        <row r="221">
          <cell r="B221">
            <v>410</v>
          </cell>
        </row>
        <row r="222">
          <cell r="B222">
            <v>411</v>
          </cell>
        </row>
        <row r="223">
          <cell r="B223">
            <v>412</v>
          </cell>
        </row>
        <row r="224">
          <cell r="B224">
            <v>413</v>
          </cell>
        </row>
        <row r="225">
          <cell r="B225">
            <v>414</v>
          </cell>
        </row>
        <row r="226">
          <cell r="B226">
            <v>415</v>
          </cell>
        </row>
        <row r="227">
          <cell r="B227">
            <v>416</v>
          </cell>
        </row>
        <row r="228">
          <cell r="B228">
            <v>417</v>
          </cell>
        </row>
        <row r="229">
          <cell r="B229">
            <v>418</v>
          </cell>
        </row>
        <row r="230">
          <cell r="B230">
            <v>419</v>
          </cell>
        </row>
        <row r="231">
          <cell r="B231">
            <v>420</v>
          </cell>
        </row>
        <row r="232">
          <cell r="B232">
            <v>421</v>
          </cell>
        </row>
        <row r="233">
          <cell r="B233">
            <v>422</v>
          </cell>
        </row>
        <row r="234">
          <cell r="B234">
            <v>423</v>
          </cell>
        </row>
        <row r="235">
          <cell r="B235">
            <v>424</v>
          </cell>
        </row>
        <row r="236">
          <cell r="B236">
            <v>425</v>
          </cell>
        </row>
        <row r="237">
          <cell r="B237">
            <v>426</v>
          </cell>
        </row>
        <row r="238">
          <cell r="B238">
            <v>427</v>
          </cell>
        </row>
        <row r="239">
          <cell r="B239">
            <v>428</v>
          </cell>
        </row>
        <row r="240">
          <cell r="B240">
            <v>429</v>
          </cell>
        </row>
        <row r="241">
          <cell r="B241">
            <v>430</v>
          </cell>
        </row>
        <row r="242">
          <cell r="B242">
            <v>431</v>
          </cell>
        </row>
        <row r="243">
          <cell r="B243">
            <v>432</v>
          </cell>
        </row>
        <row r="244">
          <cell r="B244">
            <v>433</v>
          </cell>
        </row>
        <row r="245">
          <cell r="B245">
            <v>434</v>
          </cell>
        </row>
        <row r="246">
          <cell r="B246">
            <v>435</v>
          </cell>
        </row>
        <row r="247">
          <cell r="B247">
            <v>436</v>
          </cell>
        </row>
        <row r="248">
          <cell r="B248">
            <v>437</v>
          </cell>
        </row>
        <row r="249">
          <cell r="B249">
            <v>438</v>
          </cell>
        </row>
        <row r="250">
          <cell r="B250">
            <v>439</v>
          </cell>
        </row>
        <row r="251">
          <cell r="B251">
            <v>440</v>
          </cell>
        </row>
        <row r="252">
          <cell r="B252">
            <v>441</v>
          </cell>
        </row>
        <row r="253">
          <cell r="B253">
            <v>442</v>
          </cell>
        </row>
        <row r="254">
          <cell r="B254">
            <v>443</v>
          </cell>
        </row>
        <row r="255">
          <cell r="B255">
            <v>444</v>
          </cell>
        </row>
        <row r="256">
          <cell r="B256">
            <v>445</v>
          </cell>
        </row>
        <row r="257">
          <cell r="B257">
            <v>446</v>
          </cell>
        </row>
        <row r="258">
          <cell r="B258">
            <v>447</v>
          </cell>
        </row>
        <row r="259">
          <cell r="B259">
            <v>448</v>
          </cell>
        </row>
        <row r="260">
          <cell r="B260">
            <v>449</v>
          </cell>
        </row>
        <row r="261">
          <cell r="B261">
            <v>450</v>
          </cell>
        </row>
        <row r="262">
          <cell r="B262">
            <v>451</v>
          </cell>
        </row>
        <row r="263">
          <cell r="B263">
            <v>452</v>
          </cell>
        </row>
        <row r="264">
          <cell r="B264">
            <v>453</v>
          </cell>
        </row>
        <row r="265">
          <cell r="B265">
            <v>454</v>
          </cell>
        </row>
        <row r="266">
          <cell r="B266">
            <v>455</v>
          </cell>
        </row>
        <row r="267">
          <cell r="B267">
            <v>456</v>
          </cell>
        </row>
        <row r="268">
          <cell r="B268">
            <v>457</v>
          </cell>
        </row>
        <row r="269">
          <cell r="B269">
            <v>458</v>
          </cell>
        </row>
        <row r="270">
          <cell r="B270">
            <v>459</v>
          </cell>
        </row>
        <row r="271">
          <cell r="B271">
            <v>460</v>
          </cell>
        </row>
        <row r="272">
          <cell r="B272">
            <v>461</v>
          </cell>
        </row>
        <row r="273">
          <cell r="B273">
            <v>462</v>
          </cell>
        </row>
        <row r="274">
          <cell r="B274">
            <v>463</v>
          </cell>
        </row>
        <row r="275">
          <cell r="B275">
            <v>464</v>
          </cell>
        </row>
        <row r="276">
          <cell r="B276">
            <v>465</v>
          </cell>
        </row>
        <row r="277">
          <cell r="B277">
            <v>466</v>
          </cell>
        </row>
        <row r="278">
          <cell r="B278">
            <v>467</v>
          </cell>
        </row>
        <row r="279">
          <cell r="B279">
            <v>468</v>
          </cell>
        </row>
        <row r="280">
          <cell r="B280">
            <v>469</v>
          </cell>
        </row>
        <row r="281">
          <cell r="B281">
            <v>470</v>
          </cell>
        </row>
        <row r="282">
          <cell r="B282">
            <v>471</v>
          </cell>
        </row>
        <row r="283">
          <cell r="B283">
            <v>472</v>
          </cell>
        </row>
        <row r="284">
          <cell r="B284">
            <v>473</v>
          </cell>
        </row>
        <row r="285">
          <cell r="B285">
            <v>474</v>
          </cell>
        </row>
        <row r="286">
          <cell r="B286">
            <v>475</v>
          </cell>
        </row>
        <row r="287">
          <cell r="B287">
            <v>476</v>
          </cell>
        </row>
        <row r="288">
          <cell r="B288">
            <v>477</v>
          </cell>
        </row>
        <row r="289">
          <cell r="B289">
            <v>478</v>
          </cell>
        </row>
        <row r="290">
          <cell r="B290">
            <v>479</v>
          </cell>
        </row>
        <row r="291">
          <cell r="B291">
            <v>480</v>
          </cell>
        </row>
        <row r="292">
          <cell r="B292">
            <v>481</v>
          </cell>
        </row>
        <row r="293">
          <cell r="B293">
            <v>482</v>
          </cell>
        </row>
        <row r="294">
          <cell r="B294">
            <v>483</v>
          </cell>
        </row>
        <row r="295">
          <cell r="B295">
            <v>484</v>
          </cell>
        </row>
        <row r="296">
          <cell r="B296">
            <v>485</v>
          </cell>
        </row>
        <row r="297">
          <cell r="B297">
            <v>486</v>
          </cell>
        </row>
        <row r="298">
          <cell r="B298">
            <v>487</v>
          </cell>
        </row>
        <row r="299">
          <cell r="B299">
            <v>488</v>
          </cell>
        </row>
        <row r="300">
          <cell r="B300">
            <v>489</v>
          </cell>
        </row>
        <row r="301">
          <cell r="B301">
            <v>490</v>
          </cell>
        </row>
        <row r="302">
          <cell r="B302">
            <v>491</v>
          </cell>
        </row>
        <row r="303">
          <cell r="B303">
            <v>492</v>
          </cell>
        </row>
        <row r="304">
          <cell r="B304">
            <v>493</v>
          </cell>
        </row>
        <row r="305">
          <cell r="B305">
            <v>494</v>
          </cell>
        </row>
        <row r="306">
          <cell r="B306">
            <v>495</v>
          </cell>
        </row>
        <row r="307">
          <cell r="B307">
            <v>496</v>
          </cell>
        </row>
        <row r="308">
          <cell r="B308">
            <v>497</v>
          </cell>
        </row>
        <row r="309">
          <cell r="B309">
            <v>498</v>
          </cell>
        </row>
        <row r="310">
          <cell r="B310">
            <v>499</v>
          </cell>
        </row>
        <row r="311">
          <cell r="B311">
            <v>500</v>
          </cell>
        </row>
        <row r="312">
          <cell r="B312">
            <v>501</v>
          </cell>
        </row>
        <row r="313">
          <cell r="B313">
            <v>502</v>
          </cell>
        </row>
        <row r="314">
          <cell r="B314">
            <v>503</v>
          </cell>
        </row>
        <row r="315">
          <cell r="B315">
            <v>504</v>
          </cell>
        </row>
        <row r="316">
          <cell r="B316">
            <v>505</v>
          </cell>
        </row>
        <row r="317">
          <cell r="B317">
            <v>506</v>
          </cell>
        </row>
        <row r="318">
          <cell r="B318">
            <v>507</v>
          </cell>
        </row>
        <row r="319">
          <cell r="B319">
            <v>508</v>
          </cell>
        </row>
        <row r="320">
          <cell r="B320">
            <v>509</v>
          </cell>
        </row>
        <row r="321">
          <cell r="B321">
            <v>510</v>
          </cell>
        </row>
        <row r="322">
          <cell r="B322">
            <v>511</v>
          </cell>
        </row>
        <row r="323">
          <cell r="B323">
            <v>512</v>
          </cell>
        </row>
        <row r="324">
          <cell r="B324">
            <v>513</v>
          </cell>
        </row>
        <row r="325">
          <cell r="B325">
            <v>514</v>
          </cell>
        </row>
        <row r="326">
          <cell r="B326">
            <v>515</v>
          </cell>
        </row>
        <row r="327">
          <cell r="B327">
            <v>516</v>
          </cell>
        </row>
        <row r="328">
          <cell r="B328">
            <v>517</v>
          </cell>
        </row>
        <row r="329">
          <cell r="B329">
            <v>518</v>
          </cell>
        </row>
        <row r="330">
          <cell r="B330">
            <v>519</v>
          </cell>
        </row>
        <row r="331">
          <cell r="B331">
            <v>520</v>
          </cell>
        </row>
        <row r="332">
          <cell r="B332">
            <v>521</v>
          </cell>
        </row>
        <row r="333">
          <cell r="B333">
            <v>522</v>
          </cell>
        </row>
        <row r="334">
          <cell r="B334">
            <v>523</v>
          </cell>
        </row>
        <row r="335">
          <cell r="B335">
            <v>524</v>
          </cell>
        </row>
        <row r="336">
          <cell r="B336">
            <v>525</v>
          </cell>
        </row>
        <row r="337">
          <cell r="B337">
            <v>526</v>
          </cell>
        </row>
        <row r="338">
          <cell r="B338">
            <v>527</v>
          </cell>
        </row>
        <row r="339">
          <cell r="B339">
            <v>528</v>
          </cell>
        </row>
        <row r="340">
          <cell r="B340">
            <v>529</v>
          </cell>
        </row>
        <row r="341">
          <cell r="B341">
            <v>530</v>
          </cell>
        </row>
        <row r="342">
          <cell r="B342">
            <v>531</v>
          </cell>
        </row>
        <row r="343">
          <cell r="B343">
            <v>532</v>
          </cell>
        </row>
        <row r="344">
          <cell r="B344">
            <v>533</v>
          </cell>
        </row>
        <row r="345">
          <cell r="B345">
            <v>534</v>
          </cell>
        </row>
        <row r="346">
          <cell r="B346">
            <v>535</v>
          </cell>
        </row>
        <row r="347">
          <cell r="B347">
            <v>536</v>
          </cell>
        </row>
        <row r="348">
          <cell r="B348">
            <v>537</v>
          </cell>
        </row>
        <row r="349">
          <cell r="B349">
            <v>538</v>
          </cell>
        </row>
        <row r="350">
          <cell r="B350">
            <v>539</v>
          </cell>
        </row>
        <row r="351">
          <cell r="B351">
            <v>540</v>
          </cell>
        </row>
        <row r="352">
          <cell r="B352">
            <v>108</v>
          </cell>
        </row>
        <row r="353">
          <cell r="B353">
            <v>109</v>
          </cell>
        </row>
        <row r="354">
          <cell r="B354">
            <v>110</v>
          </cell>
        </row>
        <row r="355">
          <cell r="B355">
            <v>129</v>
          </cell>
        </row>
        <row r="356">
          <cell r="B356">
            <v>130</v>
          </cell>
        </row>
        <row r="357">
          <cell r="B357">
            <v>131</v>
          </cell>
        </row>
        <row r="358">
          <cell r="B358">
            <v>132</v>
          </cell>
        </row>
        <row r="359">
          <cell r="B359">
            <v>133</v>
          </cell>
        </row>
        <row r="360">
          <cell r="B360">
            <v>134</v>
          </cell>
        </row>
        <row r="361">
          <cell r="B361">
            <v>135</v>
          </cell>
        </row>
        <row r="362">
          <cell r="B362">
            <v>136</v>
          </cell>
        </row>
        <row r="363">
          <cell r="B363">
            <v>137</v>
          </cell>
        </row>
        <row r="364">
          <cell r="B364">
            <v>138</v>
          </cell>
        </row>
        <row r="365">
          <cell r="B365">
            <v>139</v>
          </cell>
        </row>
        <row r="366">
          <cell r="B366">
            <v>140</v>
          </cell>
        </row>
        <row r="367">
          <cell r="B367">
            <v>141</v>
          </cell>
        </row>
        <row r="368">
          <cell r="B368">
            <v>142</v>
          </cell>
        </row>
        <row r="369">
          <cell r="B369">
            <v>143</v>
          </cell>
        </row>
        <row r="370">
          <cell r="B370">
            <v>144</v>
          </cell>
        </row>
        <row r="371">
          <cell r="B371">
            <v>145</v>
          </cell>
        </row>
        <row r="372">
          <cell r="B372">
            <v>146</v>
          </cell>
        </row>
        <row r="373">
          <cell r="B373">
            <v>4886</v>
          </cell>
        </row>
        <row r="374">
          <cell r="B374">
            <v>4921</v>
          </cell>
        </row>
        <row r="375">
          <cell r="B375">
            <v>4910</v>
          </cell>
        </row>
        <row r="376">
          <cell r="B376">
            <v>4836</v>
          </cell>
        </row>
        <row r="377">
          <cell r="B377">
            <v>4830</v>
          </cell>
        </row>
        <row r="378">
          <cell r="B378">
            <v>4915</v>
          </cell>
        </row>
        <row r="379">
          <cell r="B379">
            <v>4809</v>
          </cell>
        </row>
        <row r="380">
          <cell r="B380">
            <v>4806</v>
          </cell>
        </row>
        <row r="381">
          <cell r="B381">
            <v>4872</v>
          </cell>
        </row>
        <row r="382">
          <cell r="B382">
            <v>4801</v>
          </cell>
        </row>
        <row r="383">
          <cell r="B383">
            <v>4897</v>
          </cell>
        </row>
        <row r="384">
          <cell r="B384">
            <v>4817</v>
          </cell>
        </row>
        <row r="385">
          <cell r="B385">
            <v>4919</v>
          </cell>
        </row>
        <row r="386">
          <cell r="B386">
            <v>4924</v>
          </cell>
        </row>
        <row r="387">
          <cell r="B387">
            <v>4927</v>
          </cell>
        </row>
        <row r="388">
          <cell r="B388">
            <v>6889</v>
          </cell>
        </row>
        <row r="389">
          <cell r="B389">
            <v>6879</v>
          </cell>
        </row>
        <row r="390">
          <cell r="B390">
            <v>6895</v>
          </cell>
        </row>
        <row r="391">
          <cell r="B391">
            <v>6897</v>
          </cell>
        </row>
        <row r="392">
          <cell r="B392">
            <v>6944</v>
          </cell>
        </row>
        <row r="393">
          <cell r="B393">
            <v>7028</v>
          </cell>
        </row>
        <row r="394">
          <cell r="B394">
            <v>6923</v>
          </cell>
        </row>
        <row r="395">
          <cell r="B395">
            <v>6933</v>
          </cell>
        </row>
        <row r="396">
          <cell r="B396">
            <v>6940</v>
          </cell>
        </row>
        <row r="397">
          <cell r="B397">
            <v>6949</v>
          </cell>
        </row>
        <row r="398">
          <cell r="B398">
            <v>6952</v>
          </cell>
        </row>
        <row r="399">
          <cell r="B399">
            <v>541</v>
          </cell>
        </row>
        <row r="400">
          <cell r="B400">
            <v>542</v>
          </cell>
        </row>
        <row r="401">
          <cell r="B401">
            <v>543</v>
          </cell>
        </row>
        <row r="402">
          <cell r="B402">
            <v>544</v>
          </cell>
        </row>
        <row r="403">
          <cell r="B403">
            <v>545</v>
          </cell>
        </row>
        <row r="404">
          <cell r="B404">
            <v>546</v>
          </cell>
        </row>
        <row r="405">
          <cell r="B405">
            <v>547</v>
          </cell>
        </row>
        <row r="406">
          <cell r="B406">
            <v>548</v>
          </cell>
        </row>
        <row r="407">
          <cell r="B407">
            <v>549</v>
          </cell>
        </row>
        <row r="408">
          <cell r="B408">
            <v>550</v>
          </cell>
        </row>
        <row r="409">
          <cell r="B409">
            <v>551</v>
          </cell>
        </row>
        <row r="410">
          <cell r="B410">
            <v>552</v>
          </cell>
        </row>
        <row r="411">
          <cell r="B411">
            <v>553</v>
          </cell>
        </row>
        <row r="412">
          <cell r="B412">
            <v>554</v>
          </cell>
        </row>
        <row r="413">
          <cell r="B413">
            <v>555</v>
          </cell>
        </row>
        <row r="414">
          <cell r="B414">
            <v>556</v>
          </cell>
        </row>
        <row r="415">
          <cell r="B415">
            <v>557</v>
          </cell>
        </row>
        <row r="416">
          <cell r="B416">
            <v>558</v>
          </cell>
        </row>
        <row r="417">
          <cell r="B417">
            <v>559</v>
          </cell>
        </row>
        <row r="418">
          <cell r="B418">
            <v>560</v>
          </cell>
        </row>
        <row r="419">
          <cell r="B419">
            <v>561</v>
          </cell>
        </row>
        <row r="420">
          <cell r="B420">
            <v>562</v>
          </cell>
        </row>
        <row r="421">
          <cell r="B421">
            <v>563</v>
          </cell>
        </row>
        <row r="422">
          <cell r="B422">
            <v>564</v>
          </cell>
        </row>
        <row r="423">
          <cell r="B423">
            <v>565</v>
          </cell>
        </row>
        <row r="424">
          <cell r="B424">
            <v>566</v>
          </cell>
        </row>
        <row r="425">
          <cell r="B425">
            <v>567</v>
          </cell>
        </row>
        <row r="426">
          <cell r="B426">
            <v>568</v>
          </cell>
        </row>
        <row r="427">
          <cell r="B427">
            <v>569</v>
          </cell>
        </row>
        <row r="428">
          <cell r="B428">
            <v>570</v>
          </cell>
        </row>
        <row r="429">
          <cell r="B429">
            <v>571</v>
          </cell>
        </row>
        <row r="430">
          <cell r="B430">
            <v>572</v>
          </cell>
        </row>
        <row r="431">
          <cell r="B431">
            <v>573</v>
          </cell>
        </row>
        <row r="432">
          <cell r="B432">
            <v>574</v>
          </cell>
        </row>
        <row r="433">
          <cell r="B433">
            <v>575</v>
          </cell>
        </row>
        <row r="434">
          <cell r="B434">
            <v>576</v>
          </cell>
        </row>
        <row r="435">
          <cell r="B435">
            <v>577</v>
          </cell>
        </row>
        <row r="436">
          <cell r="B436">
            <v>578</v>
          </cell>
        </row>
        <row r="437">
          <cell r="B437">
            <v>579</v>
          </cell>
        </row>
        <row r="438">
          <cell r="B438">
            <v>580</v>
          </cell>
        </row>
        <row r="439">
          <cell r="B439">
            <v>581</v>
          </cell>
        </row>
        <row r="440">
          <cell r="B440">
            <v>582</v>
          </cell>
        </row>
        <row r="441">
          <cell r="B441">
            <v>583</v>
          </cell>
        </row>
        <row r="442">
          <cell r="B442">
            <v>584</v>
          </cell>
        </row>
        <row r="443">
          <cell r="B443">
            <v>585</v>
          </cell>
        </row>
        <row r="444">
          <cell r="B444">
            <v>586</v>
          </cell>
        </row>
        <row r="445">
          <cell r="B445">
            <v>587</v>
          </cell>
        </row>
        <row r="446">
          <cell r="B446">
            <v>588</v>
          </cell>
        </row>
        <row r="447">
          <cell r="B447">
            <v>589</v>
          </cell>
        </row>
        <row r="448">
          <cell r="B448">
            <v>590</v>
          </cell>
        </row>
        <row r="449">
          <cell r="B449">
            <v>591</v>
          </cell>
        </row>
        <row r="450">
          <cell r="B450">
            <v>592</v>
          </cell>
        </row>
        <row r="451">
          <cell r="B451">
            <v>593</v>
          </cell>
        </row>
        <row r="452">
          <cell r="B452">
            <v>594</v>
          </cell>
        </row>
        <row r="453">
          <cell r="B453">
            <v>595</v>
          </cell>
        </row>
        <row r="454">
          <cell r="B454">
            <v>596</v>
          </cell>
        </row>
        <row r="455">
          <cell r="B455">
            <v>597</v>
          </cell>
        </row>
        <row r="456">
          <cell r="B456">
            <v>598</v>
          </cell>
        </row>
        <row r="457">
          <cell r="B457">
            <v>599</v>
          </cell>
        </row>
        <row r="458">
          <cell r="B458">
            <v>600</v>
          </cell>
        </row>
        <row r="459">
          <cell r="B459">
            <v>601</v>
          </cell>
        </row>
        <row r="460">
          <cell r="B460">
            <v>602</v>
          </cell>
        </row>
        <row r="461">
          <cell r="B461">
            <v>603</v>
          </cell>
        </row>
        <row r="462">
          <cell r="B462">
            <v>604</v>
          </cell>
        </row>
        <row r="463">
          <cell r="B463">
            <v>605</v>
          </cell>
        </row>
        <row r="464">
          <cell r="B464">
            <v>606</v>
          </cell>
        </row>
        <row r="465">
          <cell r="B465">
            <v>607</v>
          </cell>
        </row>
        <row r="466">
          <cell r="B466">
            <v>608</v>
          </cell>
        </row>
        <row r="467">
          <cell r="B467">
            <v>609</v>
          </cell>
        </row>
        <row r="468">
          <cell r="B468">
            <v>610</v>
          </cell>
        </row>
        <row r="469">
          <cell r="B469">
            <v>611</v>
          </cell>
        </row>
        <row r="470">
          <cell r="B470">
            <v>612</v>
          </cell>
        </row>
        <row r="471">
          <cell r="B471">
            <v>613</v>
          </cell>
        </row>
        <row r="472">
          <cell r="B472">
            <v>614</v>
          </cell>
        </row>
        <row r="473">
          <cell r="B473">
            <v>615</v>
          </cell>
        </row>
        <row r="474">
          <cell r="B474">
            <v>616</v>
          </cell>
        </row>
        <row r="475">
          <cell r="B475">
            <v>617</v>
          </cell>
        </row>
        <row r="476">
          <cell r="B476">
            <v>618</v>
          </cell>
        </row>
        <row r="477">
          <cell r="B477">
            <v>619</v>
          </cell>
        </row>
        <row r="478">
          <cell r="B478">
            <v>620</v>
          </cell>
        </row>
        <row r="479">
          <cell r="B479">
            <v>621</v>
          </cell>
        </row>
        <row r="480">
          <cell r="B480">
            <v>622</v>
          </cell>
        </row>
        <row r="481">
          <cell r="B481">
            <v>623</v>
          </cell>
        </row>
        <row r="482">
          <cell r="B482">
            <v>624</v>
          </cell>
        </row>
        <row r="483">
          <cell r="B483">
            <v>625</v>
          </cell>
        </row>
        <row r="484">
          <cell r="B484">
            <v>626</v>
          </cell>
        </row>
        <row r="485">
          <cell r="B485">
            <v>627</v>
          </cell>
        </row>
        <row r="486">
          <cell r="B486">
            <v>628</v>
          </cell>
        </row>
        <row r="487">
          <cell r="B487">
            <v>629</v>
          </cell>
        </row>
        <row r="488">
          <cell r="B488">
            <v>630</v>
          </cell>
        </row>
        <row r="489">
          <cell r="B489">
            <v>631</v>
          </cell>
        </row>
        <row r="490">
          <cell r="B490">
            <v>632</v>
          </cell>
        </row>
        <row r="491">
          <cell r="B491">
            <v>633</v>
          </cell>
        </row>
        <row r="492">
          <cell r="B492">
            <v>634</v>
          </cell>
        </row>
        <row r="493">
          <cell r="B493">
            <v>635</v>
          </cell>
        </row>
        <row r="494">
          <cell r="B494">
            <v>636</v>
          </cell>
        </row>
        <row r="495">
          <cell r="B495">
            <v>637</v>
          </cell>
        </row>
        <row r="496">
          <cell r="B496">
            <v>638</v>
          </cell>
        </row>
        <row r="497">
          <cell r="B497">
            <v>639</v>
          </cell>
        </row>
        <row r="498">
          <cell r="B498">
            <v>640</v>
          </cell>
        </row>
        <row r="499">
          <cell r="B499">
            <v>641</v>
          </cell>
        </row>
        <row r="500">
          <cell r="B500">
            <v>642</v>
          </cell>
        </row>
        <row r="501">
          <cell r="B501">
            <v>643</v>
          </cell>
        </row>
        <row r="502">
          <cell r="B502">
            <v>644</v>
          </cell>
        </row>
        <row r="503">
          <cell r="B503">
            <v>645</v>
          </cell>
        </row>
        <row r="504">
          <cell r="B504">
            <v>646</v>
          </cell>
        </row>
        <row r="505">
          <cell r="B505">
            <v>647</v>
          </cell>
        </row>
        <row r="506">
          <cell r="B506">
            <v>648</v>
          </cell>
        </row>
        <row r="507">
          <cell r="B507">
            <v>649</v>
          </cell>
        </row>
        <row r="508">
          <cell r="B508">
            <v>650</v>
          </cell>
        </row>
        <row r="509">
          <cell r="B509">
            <v>651</v>
          </cell>
        </row>
        <row r="510">
          <cell r="B510">
            <v>652</v>
          </cell>
        </row>
        <row r="511">
          <cell r="B511">
            <v>653</v>
          </cell>
        </row>
        <row r="512">
          <cell r="B512">
            <v>654</v>
          </cell>
        </row>
        <row r="513">
          <cell r="B513">
            <v>655</v>
          </cell>
        </row>
        <row r="514">
          <cell r="B514">
            <v>656</v>
          </cell>
        </row>
        <row r="515">
          <cell r="B515">
            <v>657</v>
          </cell>
        </row>
        <row r="516">
          <cell r="B516">
            <v>658</v>
          </cell>
        </row>
        <row r="517">
          <cell r="B517">
            <v>659</v>
          </cell>
        </row>
        <row r="518">
          <cell r="B518">
            <v>660</v>
          </cell>
        </row>
        <row r="519">
          <cell r="B519">
            <v>661</v>
          </cell>
        </row>
        <row r="520">
          <cell r="B520">
            <v>662</v>
          </cell>
        </row>
        <row r="521">
          <cell r="B521">
            <v>663</v>
          </cell>
        </row>
        <row r="522">
          <cell r="B522">
            <v>664</v>
          </cell>
        </row>
        <row r="523">
          <cell r="B523">
            <v>665</v>
          </cell>
        </row>
        <row r="524">
          <cell r="B524">
            <v>666</v>
          </cell>
        </row>
        <row r="525">
          <cell r="B525">
            <v>667</v>
          </cell>
        </row>
        <row r="526">
          <cell r="B526">
            <v>668</v>
          </cell>
        </row>
        <row r="527">
          <cell r="B527">
            <v>669</v>
          </cell>
        </row>
        <row r="528">
          <cell r="B528">
            <v>670</v>
          </cell>
        </row>
        <row r="529">
          <cell r="B529">
            <v>671</v>
          </cell>
        </row>
        <row r="530">
          <cell r="B530">
            <v>672</v>
          </cell>
        </row>
        <row r="531">
          <cell r="B531">
            <v>673</v>
          </cell>
        </row>
        <row r="532">
          <cell r="B532">
            <v>674</v>
          </cell>
        </row>
        <row r="533">
          <cell r="B533">
            <v>675</v>
          </cell>
        </row>
        <row r="534">
          <cell r="B534">
            <v>676</v>
          </cell>
        </row>
        <row r="535">
          <cell r="B535">
            <v>677</v>
          </cell>
        </row>
        <row r="536">
          <cell r="B536">
            <v>678</v>
          </cell>
        </row>
        <row r="537">
          <cell r="B537">
            <v>679</v>
          </cell>
        </row>
        <row r="538">
          <cell r="B538">
            <v>680</v>
          </cell>
        </row>
        <row r="539">
          <cell r="B539">
            <v>681</v>
          </cell>
        </row>
        <row r="540">
          <cell r="B540">
            <v>682</v>
          </cell>
        </row>
        <row r="541">
          <cell r="B541">
            <v>683</v>
          </cell>
        </row>
        <row r="542">
          <cell r="B542">
            <v>684</v>
          </cell>
        </row>
        <row r="543">
          <cell r="B543">
            <v>685</v>
          </cell>
        </row>
        <row r="544">
          <cell r="B544">
            <v>686</v>
          </cell>
        </row>
        <row r="545">
          <cell r="B545">
            <v>687</v>
          </cell>
        </row>
        <row r="546">
          <cell r="B546">
            <v>688</v>
          </cell>
        </row>
        <row r="547">
          <cell r="B547">
            <v>689</v>
          </cell>
        </row>
        <row r="548">
          <cell r="B548">
            <v>690</v>
          </cell>
        </row>
        <row r="549">
          <cell r="B549">
            <v>691</v>
          </cell>
        </row>
        <row r="550">
          <cell r="B550">
            <v>692</v>
          </cell>
        </row>
        <row r="551">
          <cell r="B551">
            <v>693</v>
          </cell>
        </row>
        <row r="552">
          <cell r="B552">
            <v>694</v>
          </cell>
        </row>
        <row r="553">
          <cell r="B553">
            <v>695</v>
          </cell>
        </row>
        <row r="554">
          <cell r="B554">
            <v>696</v>
          </cell>
        </row>
        <row r="555">
          <cell r="B555">
            <v>697</v>
          </cell>
        </row>
        <row r="556">
          <cell r="B556">
            <v>698</v>
          </cell>
        </row>
        <row r="557">
          <cell r="B557">
            <v>699</v>
          </cell>
        </row>
        <row r="558">
          <cell r="B558">
            <v>700</v>
          </cell>
        </row>
        <row r="559">
          <cell r="B559">
            <v>701</v>
          </cell>
        </row>
        <row r="560">
          <cell r="B560">
            <v>702</v>
          </cell>
        </row>
        <row r="561">
          <cell r="B561">
            <v>703</v>
          </cell>
        </row>
        <row r="562">
          <cell r="B562">
            <v>704</v>
          </cell>
        </row>
        <row r="563">
          <cell r="B563">
            <v>705</v>
          </cell>
        </row>
        <row r="564">
          <cell r="B564">
            <v>706</v>
          </cell>
        </row>
        <row r="565">
          <cell r="B565">
            <v>707</v>
          </cell>
        </row>
        <row r="566">
          <cell r="B566">
            <v>708</v>
          </cell>
        </row>
        <row r="567">
          <cell r="B567">
            <v>709</v>
          </cell>
        </row>
        <row r="568">
          <cell r="B568">
            <v>710</v>
          </cell>
        </row>
        <row r="569">
          <cell r="B569">
            <v>711</v>
          </cell>
        </row>
        <row r="570">
          <cell r="B570">
            <v>712</v>
          </cell>
        </row>
        <row r="571">
          <cell r="B571">
            <v>713</v>
          </cell>
        </row>
        <row r="572">
          <cell r="B572">
            <v>714</v>
          </cell>
        </row>
        <row r="573">
          <cell r="B573">
            <v>715</v>
          </cell>
        </row>
        <row r="574">
          <cell r="B574">
            <v>716</v>
          </cell>
        </row>
        <row r="575">
          <cell r="B575">
            <v>717</v>
          </cell>
        </row>
        <row r="576">
          <cell r="B576">
            <v>718</v>
          </cell>
        </row>
        <row r="577">
          <cell r="B577">
            <v>719</v>
          </cell>
        </row>
        <row r="578">
          <cell r="B578">
            <v>720</v>
          </cell>
        </row>
        <row r="579">
          <cell r="B579">
            <v>721</v>
          </cell>
        </row>
        <row r="580">
          <cell r="B580">
            <v>722</v>
          </cell>
        </row>
        <row r="581">
          <cell r="B581">
            <v>723</v>
          </cell>
        </row>
        <row r="582">
          <cell r="B582">
            <v>724</v>
          </cell>
        </row>
        <row r="583">
          <cell r="B583">
            <v>725</v>
          </cell>
        </row>
        <row r="584">
          <cell r="B584">
            <v>726</v>
          </cell>
        </row>
        <row r="585">
          <cell r="B585">
            <v>727</v>
          </cell>
        </row>
        <row r="586">
          <cell r="B586">
            <v>728</v>
          </cell>
        </row>
        <row r="587">
          <cell r="B587">
            <v>729</v>
          </cell>
        </row>
        <row r="588">
          <cell r="B588">
            <v>730</v>
          </cell>
        </row>
        <row r="589">
          <cell r="B589">
            <v>731</v>
          </cell>
        </row>
        <row r="590">
          <cell r="B590">
            <v>732</v>
          </cell>
        </row>
        <row r="591">
          <cell r="B591">
            <v>733</v>
          </cell>
        </row>
        <row r="592">
          <cell r="B592">
            <v>734</v>
          </cell>
        </row>
        <row r="593">
          <cell r="B593">
            <v>735</v>
          </cell>
        </row>
        <row r="594">
          <cell r="B594">
            <v>736</v>
          </cell>
        </row>
        <row r="595">
          <cell r="B595">
            <v>737</v>
          </cell>
        </row>
        <row r="596">
          <cell r="B596">
            <v>738</v>
          </cell>
        </row>
        <row r="597">
          <cell r="B597">
            <v>739</v>
          </cell>
        </row>
        <row r="598">
          <cell r="B598">
            <v>740</v>
          </cell>
        </row>
        <row r="599">
          <cell r="B599">
            <v>741</v>
          </cell>
        </row>
        <row r="600">
          <cell r="B600">
            <v>742</v>
          </cell>
        </row>
        <row r="601">
          <cell r="B601">
            <v>743</v>
          </cell>
        </row>
        <row r="602">
          <cell r="B602">
            <v>744</v>
          </cell>
        </row>
        <row r="603">
          <cell r="B603">
            <v>745</v>
          </cell>
        </row>
        <row r="604">
          <cell r="B604">
            <v>746</v>
          </cell>
        </row>
        <row r="605">
          <cell r="B605">
            <v>747</v>
          </cell>
        </row>
        <row r="606">
          <cell r="B606">
            <v>748</v>
          </cell>
        </row>
        <row r="607">
          <cell r="B607">
            <v>749</v>
          </cell>
        </row>
        <row r="608">
          <cell r="B608">
            <v>750</v>
          </cell>
        </row>
        <row r="609">
          <cell r="B609">
            <v>751</v>
          </cell>
        </row>
        <row r="610">
          <cell r="B610">
            <v>752</v>
          </cell>
        </row>
        <row r="611">
          <cell r="B611">
            <v>753</v>
          </cell>
        </row>
        <row r="612">
          <cell r="B612">
            <v>754</v>
          </cell>
        </row>
        <row r="613">
          <cell r="B613">
            <v>755</v>
          </cell>
        </row>
        <row r="614">
          <cell r="B614">
            <v>756</v>
          </cell>
        </row>
        <row r="615">
          <cell r="B615">
            <v>757</v>
          </cell>
        </row>
        <row r="616">
          <cell r="B616">
            <v>758</v>
          </cell>
        </row>
        <row r="617">
          <cell r="B617">
            <v>759</v>
          </cell>
        </row>
        <row r="618">
          <cell r="B618">
            <v>760</v>
          </cell>
        </row>
        <row r="619">
          <cell r="B619">
            <v>761</v>
          </cell>
        </row>
        <row r="620">
          <cell r="B620">
            <v>762</v>
          </cell>
        </row>
        <row r="621">
          <cell r="B621">
            <v>763</v>
          </cell>
        </row>
        <row r="622">
          <cell r="B622">
            <v>764</v>
          </cell>
        </row>
        <row r="623">
          <cell r="B623">
            <v>765</v>
          </cell>
        </row>
        <row r="624">
          <cell r="B624">
            <v>766</v>
          </cell>
        </row>
        <row r="625">
          <cell r="B625">
            <v>767</v>
          </cell>
        </row>
        <row r="626">
          <cell r="B626">
            <v>768</v>
          </cell>
        </row>
        <row r="627">
          <cell r="B627">
            <v>769</v>
          </cell>
        </row>
        <row r="628">
          <cell r="B628">
            <v>770</v>
          </cell>
        </row>
        <row r="629">
          <cell r="B629">
            <v>771</v>
          </cell>
        </row>
        <row r="630">
          <cell r="B630">
            <v>772</v>
          </cell>
        </row>
        <row r="631">
          <cell r="B631">
            <v>773</v>
          </cell>
        </row>
        <row r="632">
          <cell r="B632">
            <v>774</v>
          </cell>
        </row>
        <row r="633">
          <cell r="B633">
            <v>775</v>
          </cell>
        </row>
        <row r="634">
          <cell r="B634">
            <v>776</v>
          </cell>
        </row>
        <row r="635">
          <cell r="B635">
            <v>777</v>
          </cell>
        </row>
        <row r="636">
          <cell r="B636">
            <v>778</v>
          </cell>
        </row>
        <row r="637">
          <cell r="B637">
            <v>779</v>
          </cell>
        </row>
        <row r="638">
          <cell r="B638">
            <v>780</v>
          </cell>
        </row>
        <row r="639">
          <cell r="B639">
            <v>781</v>
          </cell>
        </row>
        <row r="640">
          <cell r="B640">
            <v>782</v>
          </cell>
        </row>
        <row r="641">
          <cell r="B641">
            <v>783</v>
          </cell>
        </row>
        <row r="642">
          <cell r="B642">
            <v>784</v>
          </cell>
        </row>
        <row r="643">
          <cell r="B643">
            <v>785</v>
          </cell>
        </row>
        <row r="644">
          <cell r="B644">
            <v>786</v>
          </cell>
        </row>
        <row r="645">
          <cell r="B645">
            <v>787</v>
          </cell>
        </row>
        <row r="646">
          <cell r="B646">
            <v>788</v>
          </cell>
        </row>
        <row r="647">
          <cell r="B647">
            <v>789</v>
          </cell>
        </row>
        <row r="648">
          <cell r="B648">
            <v>790</v>
          </cell>
        </row>
        <row r="649">
          <cell r="B649">
            <v>791</v>
          </cell>
        </row>
        <row r="650">
          <cell r="B650">
            <v>792</v>
          </cell>
        </row>
        <row r="651">
          <cell r="B651">
            <v>793</v>
          </cell>
        </row>
        <row r="652">
          <cell r="B652">
            <v>794</v>
          </cell>
        </row>
        <row r="653">
          <cell r="B653">
            <v>795</v>
          </cell>
        </row>
        <row r="654">
          <cell r="B654">
            <v>796</v>
          </cell>
        </row>
        <row r="655">
          <cell r="B655">
            <v>797</v>
          </cell>
        </row>
        <row r="656">
          <cell r="B656">
            <v>798</v>
          </cell>
        </row>
        <row r="657">
          <cell r="B657">
            <v>799</v>
          </cell>
        </row>
        <row r="658">
          <cell r="B658">
            <v>800</v>
          </cell>
        </row>
        <row r="659">
          <cell r="B659">
            <v>801</v>
          </cell>
        </row>
        <row r="660">
          <cell r="B660">
            <v>802</v>
          </cell>
        </row>
        <row r="661">
          <cell r="B661">
            <v>803</v>
          </cell>
        </row>
        <row r="662">
          <cell r="B662">
            <v>804</v>
          </cell>
        </row>
        <row r="663">
          <cell r="B663">
            <v>805</v>
          </cell>
        </row>
        <row r="664">
          <cell r="B664">
            <v>806</v>
          </cell>
        </row>
        <row r="665">
          <cell r="B665">
            <v>807</v>
          </cell>
        </row>
        <row r="666">
          <cell r="B666">
            <v>808</v>
          </cell>
        </row>
        <row r="667">
          <cell r="B667">
            <v>809</v>
          </cell>
        </row>
        <row r="668">
          <cell r="B668">
            <v>810</v>
          </cell>
        </row>
        <row r="669">
          <cell r="B669">
            <v>811</v>
          </cell>
        </row>
        <row r="670">
          <cell r="B670">
            <v>812</v>
          </cell>
        </row>
        <row r="671">
          <cell r="B671">
            <v>813</v>
          </cell>
        </row>
        <row r="672">
          <cell r="B672">
            <v>814</v>
          </cell>
        </row>
        <row r="673">
          <cell r="B673">
            <v>815</v>
          </cell>
        </row>
        <row r="674">
          <cell r="B674">
            <v>816</v>
          </cell>
        </row>
        <row r="675">
          <cell r="B675">
            <v>817</v>
          </cell>
        </row>
        <row r="676">
          <cell r="B676">
            <v>818</v>
          </cell>
        </row>
        <row r="677">
          <cell r="B677">
            <v>819</v>
          </cell>
        </row>
        <row r="678">
          <cell r="B678">
            <v>820</v>
          </cell>
        </row>
        <row r="679">
          <cell r="B679">
            <v>821</v>
          </cell>
        </row>
        <row r="680">
          <cell r="B680">
            <v>822</v>
          </cell>
        </row>
        <row r="681">
          <cell r="B681">
            <v>823</v>
          </cell>
        </row>
        <row r="682">
          <cell r="B682">
            <v>824</v>
          </cell>
        </row>
        <row r="683">
          <cell r="B683">
            <v>825</v>
          </cell>
        </row>
        <row r="684">
          <cell r="B684">
            <v>826</v>
          </cell>
        </row>
        <row r="685">
          <cell r="B685">
            <v>827</v>
          </cell>
        </row>
        <row r="686">
          <cell r="B686">
            <v>828</v>
          </cell>
        </row>
        <row r="687">
          <cell r="B687">
            <v>829</v>
          </cell>
        </row>
        <row r="688">
          <cell r="B688">
            <v>830</v>
          </cell>
        </row>
        <row r="689">
          <cell r="B689">
            <v>831</v>
          </cell>
        </row>
        <row r="690">
          <cell r="B690">
            <v>832</v>
          </cell>
        </row>
        <row r="691">
          <cell r="B691">
            <v>833</v>
          </cell>
        </row>
        <row r="692">
          <cell r="B692">
            <v>834</v>
          </cell>
        </row>
        <row r="693">
          <cell r="B693">
            <v>835</v>
          </cell>
        </row>
        <row r="694">
          <cell r="B694">
            <v>836</v>
          </cell>
        </row>
        <row r="695">
          <cell r="B695">
            <v>837</v>
          </cell>
        </row>
        <row r="696">
          <cell r="B696">
            <v>838</v>
          </cell>
        </row>
        <row r="697">
          <cell r="B697">
            <v>839</v>
          </cell>
        </row>
        <row r="698">
          <cell r="B698">
            <v>840</v>
          </cell>
        </row>
        <row r="699">
          <cell r="B699">
            <v>841</v>
          </cell>
        </row>
        <row r="700">
          <cell r="B700">
            <v>842</v>
          </cell>
        </row>
        <row r="701">
          <cell r="B701">
            <v>843</v>
          </cell>
        </row>
        <row r="702">
          <cell r="B702">
            <v>844</v>
          </cell>
        </row>
        <row r="703">
          <cell r="B703">
            <v>845</v>
          </cell>
        </row>
        <row r="704">
          <cell r="B704">
            <v>846</v>
          </cell>
        </row>
        <row r="705">
          <cell r="B705">
            <v>847</v>
          </cell>
        </row>
        <row r="706">
          <cell r="B706">
            <v>848</v>
          </cell>
        </row>
        <row r="707">
          <cell r="B707">
            <v>849</v>
          </cell>
        </row>
        <row r="708">
          <cell r="B708">
            <v>850</v>
          </cell>
        </row>
        <row r="709">
          <cell r="B709">
            <v>851</v>
          </cell>
        </row>
        <row r="710">
          <cell r="B710">
            <v>852</v>
          </cell>
        </row>
        <row r="711">
          <cell r="B711">
            <v>853</v>
          </cell>
        </row>
        <row r="712">
          <cell r="B712">
            <v>854</v>
          </cell>
        </row>
        <row r="713">
          <cell r="B713">
            <v>855</v>
          </cell>
        </row>
        <row r="714">
          <cell r="B714">
            <v>856</v>
          </cell>
        </row>
        <row r="715">
          <cell r="B715">
            <v>857</v>
          </cell>
        </row>
        <row r="716">
          <cell r="B716">
            <v>858</v>
          </cell>
        </row>
        <row r="717">
          <cell r="B717">
            <v>859</v>
          </cell>
        </row>
        <row r="718">
          <cell r="B718">
            <v>860</v>
          </cell>
        </row>
        <row r="719">
          <cell r="B719">
            <v>861</v>
          </cell>
        </row>
        <row r="720">
          <cell r="B720">
            <v>862</v>
          </cell>
        </row>
        <row r="721">
          <cell r="B721">
            <v>863</v>
          </cell>
        </row>
        <row r="722">
          <cell r="B722">
            <v>864</v>
          </cell>
        </row>
        <row r="723">
          <cell r="B723">
            <v>865</v>
          </cell>
        </row>
        <row r="724">
          <cell r="B724">
            <v>866</v>
          </cell>
        </row>
        <row r="725">
          <cell r="B725">
            <v>867</v>
          </cell>
        </row>
        <row r="726">
          <cell r="B726">
            <v>868</v>
          </cell>
        </row>
        <row r="727">
          <cell r="B727">
            <v>869</v>
          </cell>
        </row>
        <row r="728">
          <cell r="B728">
            <v>870</v>
          </cell>
        </row>
        <row r="729">
          <cell r="B729">
            <v>871</v>
          </cell>
        </row>
        <row r="730">
          <cell r="B730">
            <v>872</v>
          </cell>
        </row>
        <row r="731">
          <cell r="B731">
            <v>873</v>
          </cell>
        </row>
        <row r="732">
          <cell r="B732">
            <v>874</v>
          </cell>
        </row>
        <row r="733">
          <cell r="B733">
            <v>875</v>
          </cell>
        </row>
        <row r="734">
          <cell r="B734">
            <v>876</v>
          </cell>
        </row>
        <row r="735">
          <cell r="B735">
            <v>877</v>
          </cell>
        </row>
        <row r="736">
          <cell r="B736">
            <v>878</v>
          </cell>
        </row>
        <row r="737">
          <cell r="B737">
            <v>879</v>
          </cell>
        </row>
        <row r="738">
          <cell r="B738">
            <v>880</v>
          </cell>
        </row>
        <row r="739">
          <cell r="B739">
            <v>881</v>
          </cell>
        </row>
        <row r="740">
          <cell r="B740">
            <v>882</v>
          </cell>
        </row>
        <row r="741">
          <cell r="B741">
            <v>883</v>
          </cell>
        </row>
        <row r="742">
          <cell r="B742">
            <v>884</v>
          </cell>
        </row>
        <row r="743">
          <cell r="B743">
            <v>885</v>
          </cell>
        </row>
        <row r="744">
          <cell r="B744">
            <v>886</v>
          </cell>
        </row>
        <row r="745">
          <cell r="B745">
            <v>887</v>
          </cell>
        </row>
        <row r="746">
          <cell r="B746">
            <v>888</v>
          </cell>
        </row>
        <row r="747">
          <cell r="B747">
            <v>889</v>
          </cell>
        </row>
        <row r="748">
          <cell r="B748">
            <v>890</v>
          </cell>
        </row>
        <row r="749">
          <cell r="B749">
            <v>891</v>
          </cell>
        </row>
        <row r="750">
          <cell r="B750">
            <v>892</v>
          </cell>
        </row>
        <row r="751">
          <cell r="B751">
            <v>893</v>
          </cell>
        </row>
        <row r="752">
          <cell r="B752">
            <v>894</v>
          </cell>
        </row>
        <row r="753">
          <cell r="B753">
            <v>895</v>
          </cell>
        </row>
        <row r="754">
          <cell r="B754">
            <v>896</v>
          </cell>
        </row>
        <row r="755">
          <cell r="B755">
            <v>897</v>
          </cell>
        </row>
        <row r="756">
          <cell r="B756">
            <v>898</v>
          </cell>
        </row>
        <row r="757">
          <cell r="B757">
            <v>899</v>
          </cell>
        </row>
        <row r="758">
          <cell r="B758">
            <v>900</v>
          </cell>
        </row>
        <row r="759">
          <cell r="B759">
            <v>901</v>
          </cell>
        </row>
        <row r="760">
          <cell r="B760">
            <v>902</v>
          </cell>
        </row>
        <row r="761">
          <cell r="B761">
            <v>903</v>
          </cell>
        </row>
        <row r="762">
          <cell r="B762">
            <v>904</v>
          </cell>
        </row>
        <row r="763">
          <cell r="B763">
            <v>905</v>
          </cell>
        </row>
        <row r="764">
          <cell r="B764">
            <v>906</v>
          </cell>
        </row>
        <row r="765">
          <cell r="B765">
            <v>907</v>
          </cell>
        </row>
        <row r="766">
          <cell r="B766">
            <v>908</v>
          </cell>
        </row>
        <row r="767">
          <cell r="B767">
            <v>909</v>
          </cell>
        </row>
        <row r="768">
          <cell r="B768">
            <v>910</v>
          </cell>
        </row>
        <row r="769">
          <cell r="B769">
            <v>911</v>
          </cell>
        </row>
        <row r="770">
          <cell r="B770">
            <v>912</v>
          </cell>
        </row>
        <row r="771">
          <cell r="B771">
            <v>913</v>
          </cell>
        </row>
        <row r="772">
          <cell r="B772">
            <v>914</v>
          </cell>
        </row>
        <row r="773">
          <cell r="B773">
            <v>915</v>
          </cell>
        </row>
        <row r="774">
          <cell r="B774">
            <v>916</v>
          </cell>
        </row>
        <row r="775">
          <cell r="B775">
            <v>917</v>
          </cell>
        </row>
        <row r="776">
          <cell r="B776">
            <v>918</v>
          </cell>
        </row>
        <row r="777">
          <cell r="B777">
            <v>919</v>
          </cell>
        </row>
        <row r="778">
          <cell r="B778">
            <v>920</v>
          </cell>
        </row>
        <row r="779">
          <cell r="B779">
            <v>921</v>
          </cell>
        </row>
        <row r="780">
          <cell r="B780">
            <v>922</v>
          </cell>
        </row>
        <row r="781">
          <cell r="B781">
            <v>923</v>
          </cell>
        </row>
        <row r="782">
          <cell r="B782">
            <v>924</v>
          </cell>
        </row>
        <row r="783">
          <cell r="B783">
            <v>925</v>
          </cell>
        </row>
        <row r="784">
          <cell r="B784">
            <v>926</v>
          </cell>
        </row>
        <row r="785">
          <cell r="B785">
            <v>927</v>
          </cell>
        </row>
        <row r="786">
          <cell r="B786">
            <v>928</v>
          </cell>
        </row>
        <row r="787">
          <cell r="B787">
            <v>929</v>
          </cell>
        </row>
        <row r="788">
          <cell r="B788">
            <v>930</v>
          </cell>
        </row>
        <row r="789">
          <cell r="B789">
            <v>931</v>
          </cell>
        </row>
        <row r="790">
          <cell r="B790">
            <v>932</v>
          </cell>
        </row>
        <row r="791">
          <cell r="B791">
            <v>933</v>
          </cell>
        </row>
        <row r="792">
          <cell r="B792">
            <v>934</v>
          </cell>
        </row>
        <row r="793">
          <cell r="B793">
            <v>935</v>
          </cell>
        </row>
        <row r="794">
          <cell r="B794">
            <v>936</v>
          </cell>
        </row>
        <row r="795">
          <cell r="B795">
            <v>937</v>
          </cell>
        </row>
        <row r="796">
          <cell r="B796">
            <v>938</v>
          </cell>
        </row>
        <row r="797">
          <cell r="B797">
            <v>939</v>
          </cell>
        </row>
        <row r="798">
          <cell r="B798">
            <v>940</v>
          </cell>
        </row>
        <row r="799">
          <cell r="B799">
            <v>941</v>
          </cell>
        </row>
        <row r="800">
          <cell r="B800">
            <v>942</v>
          </cell>
        </row>
        <row r="801">
          <cell r="B801">
            <v>943</v>
          </cell>
        </row>
        <row r="802">
          <cell r="B802">
            <v>944</v>
          </cell>
        </row>
        <row r="803">
          <cell r="B803">
            <v>945</v>
          </cell>
        </row>
        <row r="804">
          <cell r="B804">
            <v>946</v>
          </cell>
        </row>
        <row r="805">
          <cell r="B805">
            <v>947</v>
          </cell>
        </row>
        <row r="806">
          <cell r="B806">
            <v>948</v>
          </cell>
        </row>
        <row r="807">
          <cell r="B807">
            <v>949</v>
          </cell>
        </row>
        <row r="808">
          <cell r="B808">
            <v>950</v>
          </cell>
        </row>
        <row r="809">
          <cell r="B809">
            <v>951</v>
          </cell>
        </row>
        <row r="810">
          <cell r="B810">
            <v>952</v>
          </cell>
        </row>
        <row r="811">
          <cell r="B811">
            <v>953</v>
          </cell>
        </row>
        <row r="812">
          <cell r="B812">
            <v>954</v>
          </cell>
        </row>
        <row r="813">
          <cell r="B813">
            <v>955</v>
          </cell>
        </row>
        <row r="814">
          <cell r="B814">
            <v>956</v>
          </cell>
        </row>
        <row r="815">
          <cell r="B815">
            <v>957</v>
          </cell>
        </row>
        <row r="816">
          <cell r="B816">
            <v>958</v>
          </cell>
        </row>
        <row r="817">
          <cell r="B817">
            <v>959</v>
          </cell>
        </row>
        <row r="818">
          <cell r="B818">
            <v>960</v>
          </cell>
        </row>
        <row r="819">
          <cell r="B819">
            <v>961</v>
          </cell>
        </row>
        <row r="820">
          <cell r="B820">
            <v>962</v>
          </cell>
        </row>
        <row r="821">
          <cell r="B821">
            <v>963</v>
          </cell>
        </row>
        <row r="822">
          <cell r="B822">
            <v>964</v>
          </cell>
        </row>
        <row r="823">
          <cell r="B823">
            <v>965</v>
          </cell>
        </row>
        <row r="824">
          <cell r="B824">
            <v>966</v>
          </cell>
        </row>
        <row r="825">
          <cell r="B825">
            <v>967</v>
          </cell>
        </row>
        <row r="826">
          <cell r="B826">
            <v>968</v>
          </cell>
        </row>
        <row r="827">
          <cell r="B827">
            <v>969</v>
          </cell>
        </row>
        <row r="828">
          <cell r="B828">
            <v>970</v>
          </cell>
        </row>
        <row r="829">
          <cell r="B829">
            <v>971</v>
          </cell>
        </row>
        <row r="830">
          <cell r="B830">
            <v>972</v>
          </cell>
        </row>
        <row r="831">
          <cell r="B831">
            <v>973</v>
          </cell>
        </row>
        <row r="832">
          <cell r="B832">
            <v>974</v>
          </cell>
        </row>
        <row r="833">
          <cell r="B833">
            <v>975</v>
          </cell>
        </row>
        <row r="834">
          <cell r="B834">
            <v>976</v>
          </cell>
        </row>
        <row r="835">
          <cell r="B835">
            <v>977</v>
          </cell>
        </row>
        <row r="836">
          <cell r="B836">
            <v>978</v>
          </cell>
        </row>
        <row r="837">
          <cell r="B837">
            <v>979</v>
          </cell>
        </row>
        <row r="838">
          <cell r="B838">
            <v>980</v>
          </cell>
        </row>
        <row r="839">
          <cell r="B839">
            <v>981</v>
          </cell>
        </row>
        <row r="840">
          <cell r="B840">
            <v>982</v>
          </cell>
        </row>
        <row r="841">
          <cell r="B841">
            <v>983</v>
          </cell>
        </row>
        <row r="842">
          <cell r="B842">
            <v>984</v>
          </cell>
        </row>
        <row r="843">
          <cell r="B843">
            <v>985</v>
          </cell>
        </row>
        <row r="844">
          <cell r="B844">
            <v>986</v>
          </cell>
        </row>
        <row r="845">
          <cell r="B845">
            <v>987</v>
          </cell>
        </row>
        <row r="846">
          <cell r="B846">
            <v>988</v>
          </cell>
        </row>
        <row r="847">
          <cell r="B847">
            <v>989</v>
          </cell>
        </row>
        <row r="848">
          <cell r="B848">
            <v>990</v>
          </cell>
        </row>
        <row r="849">
          <cell r="B849">
            <v>991</v>
          </cell>
        </row>
        <row r="850">
          <cell r="B850">
            <v>992</v>
          </cell>
        </row>
        <row r="851">
          <cell r="B851">
            <v>993</v>
          </cell>
        </row>
        <row r="852">
          <cell r="B852">
            <v>994</v>
          </cell>
        </row>
        <row r="853">
          <cell r="B853">
            <v>995</v>
          </cell>
        </row>
        <row r="854">
          <cell r="B854">
            <v>996</v>
          </cell>
        </row>
        <row r="855">
          <cell r="B855">
            <v>997</v>
          </cell>
        </row>
        <row r="856">
          <cell r="B856">
            <v>998</v>
          </cell>
        </row>
        <row r="857">
          <cell r="B857">
            <v>999</v>
          </cell>
        </row>
        <row r="858">
          <cell r="B858">
            <v>1000</v>
          </cell>
        </row>
        <row r="859">
          <cell r="B859">
            <v>1001</v>
          </cell>
        </row>
        <row r="860">
          <cell r="B860">
            <v>1002</v>
          </cell>
        </row>
        <row r="861">
          <cell r="B861">
            <v>1003</v>
          </cell>
        </row>
        <row r="862">
          <cell r="B862">
            <v>1004</v>
          </cell>
        </row>
        <row r="863">
          <cell r="B863">
            <v>1005</v>
          </cell>
        </row>
        <row r="864">
          <cell r="B864">
            <v>1006</v>
          </cell>
        </row>
        <row r="865">
          <cell r="B865">
            <v>1007</v>
          </cell>
        </row>
        <row r="866">
          <cell r="B866">
            <v>1008</v>
          </cell>
        </row>
        <row r="867">
          <cell r="B867">
            <v>1009</v>
          </cell>
        </row>
        <row r="868">
          <cell r="B868">
            <v>1010</v>
          </cell>
        </row>
        <row r="869">
          <cell r="B869">
            <v>1011</v>
          </cell>
        </row>
        <row r="870">
          <cell r="B870">
            <v>1012</v>
          </cell>
        </row>
        <row r="871">
          <cell r="B871">
            <v>1013</v>
          </cell>
        </row>
        <row r="872">
          <cell r="B872">
            <v>1014</v>
          </cell>
        </row>
        <row r="873">
          <cell r="B873">
            <v>1015</v>
          </cell>
        </row>
        <row r="874">
          <cell r="B874">
            <v>1016</v>
          </cell>
        </row>
        <row r="875">
          <cell r="B875">
            <v>1017</v>
          </cell>
        </row>
        <row r="876">
          <cell r="B876">
            <v>1018</v>
          </cell>
        </row>
        <row r="877">
          <cell r="B877">
            <v>1019</v>
          </cell>
        </row>
        <row r="878">
          <cell r="B878">
            <v>1020</v>
          </cell>
        </row>
        <row r="879">
          <cell r="B879">
            <v>1021</v>
          </cell>
        </row>
        <row r="880">
          <cell r="B880">
            <v>1022</v>
          </cell>
        </row>
        <row r="881">
          <cell r="B881">
            <v>1023</v>
          </cell>
        </row>
        <row r="882">
          <cell r="B882">
            <v>1024</v>
          </cell>
        </row>
        <row r="883">
          <cell r="B883">
            <v>1025</v>
          </cell>
        </row>
        <row r="884">
          <cell r="B884">
            <v>1026</v>
          </cell>
        </row>
        <row r="885">
          <cell r="B885">
            <v>1027</v>
          </cell>
        </row>
        <row r="886">
          <cell r="B886">
            <v>1028</v>
          </cell>
        </row>
        <row r="887">
          <cell r="B887">
            <v>1029</v>
          </cell>
        </row>
        <row r="888">
          <cell r="B888">
            <v>1030</v>
          </cell>
        </row>
        <row r="889">
          <cell r="B889">
            <v>1031</v>
          </cell>
        </row>
        <row r="890">
          <cell r="B890">
            <v>1032</v>
          </cell>
        </row>
        <row r="891">
          <cell r="B891">
            <v>1033</v>
          </cell>
        </row>
        <row r="892">
          <cell r="B892">
            <v>1034</v>
          </cell>
        </row>
        <row r="893">
          <cell r="B893">
            <v>1035</v>
          </cell>
        </row>
        <row r="894">
          <cell r="B894">
            <v>1036</v>
          </cell>
        </row>
        <row r="895">
          <cell r="B895">
            <v>1037</v>
          </cell>
        </row>
        <row r="896">
          <cell r="B896">
            <v>1038</v>
          </cell>
        </row>
        <row r="897">
          <cell r="B897">
            <v>1039</v>
          </cell>
        </row>
        <row r="898">
          <cell r="B898">
            <v>1040</v>
          </cell>
        </row>
        <row r="899">
          <cell r="B899">
            <v>1041</v>
          </cell>
        </row>
        <row r="900">
          <cell r="B900">
            <v>1042</v>
          </cell>
        </row>
        <row r="901">
          <cell r="B901">
            <v>1043</v>
          </cell>
        </row>
        <row r="902">
          <cell r="B902">
            <v>1044</v>
          </cell>
        </row>
        <row r="903">
          <cell r="B903">
            <v>1045</v>
          </cell>
        </row>
        <row r="904">
          <cell r="B904">
            <v>1046</v>
          </cell>
        </row>
        <row r="905">
          <cell r="B905">
            <v>1047</v>
          </cell>
        </row>
        <row r="906">
          <cell r="B906">
            <v>1048</v>
          </cell>
        </row>
        <row r="907">
          <cell r="B907">
            <v>1049</v>
          </cell>
        </row>
        <row r="908">
          <cell r="B908">
            <v>1050</v>
          </cell>
        </row>
        <row r="909">
          <cell r="B909">
            <v>1051</v>
          </cell>
        </row>
        <row r="910">
          <cell r="B910">
            <v>1052</v>
          </cell>
        </row>
        <row r="911">
          <cell r="B911">
            <v>1053</v>
          </cell>
        </row>
        <row r="912">
          <cell r="B912">
            <v>1054</v>
          </cell>
        </row>
        <row r="913">
          <cell r="B913">
            <v>1055</v>
          </cell>
        </row>
        <row r="914">
          <cell r="B914">
            <v>1056</v>
          </cell>
        </row>
        <row r="915">
          <cell r="B915">
            <v>1057</v>
          </cell>
        </row>
        <row r="916">
          <cell r="B916">
            <v>1058</v>
          </cell>
        </row>
        <row r="917">
          <cell r="B917">
            <v>1059</v>
          </cell>
        </row>
        <row r="918">
          <cell r="B918">
            <v>1060</v>
          </cell>
        </row>
        <row r="919">
          <cell r="B919">
            <v>1061</v>
          </cell>
        </row>
        <row r="920">
          <cell r="B920">
            <v>1062</v>
          </cell>
        </row>
        <row r="921">
          <cell r="B921">
            <v>1063</v>
          </cell>
        </row>
        <row r="922">
          <cell r="B922">
            <v>1064</v>
          </cell>
        </row>
        <row r="923">
          <cell r="B923">
            <v>1065</v>
          </cell>
        </row>
        <row r="924">
          <cell r="B924">
            <v>1066</v>
          </cell>
        </row>
        <row r="925">
          <cell r="B925">
            <v>1067</v>
          </cell>
        </row>
        <row r="926">
          <cell r="B926">
            <v>1068</v>
          </cell>
        </row>
        <row r="927">
          <cell r="A927" t="str">
            <v>чиким Итог</v>
          </cell>
        </row>
        <row r="928">
          <cell r="A928" t="str">
            <v>Общий итог</v>
          </cell>
        </row>
        <row r="4572">
          <cell r="B4572">
            <v>0</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акт сверка"/>
      <sheetName val="Ушланма"/>
      <sheetName val="форма"/>
      <sheetName val="режа"/>
      <sheetName val="Нарх"/>
      <sheetName val="программа"/>
      <sheetName val="маълумот"/>
      <sheetName val="ПК-17"/>
      <sheetName val="Пункт"/>
      <sheetName val="Куритиш нормаси"/>
      <sheetName val="теримпул"/>
      <sheetName val="Фориш 2003"/>
      <sheetName val="Массив"/>
      <sheetName val="Арн"/>
      <sheetName val="жиз"/>
      <sheetName val="Пах"/>
      <sheetName val="МФО руйхат"/>
      <sheetName val="s"/>
      <sheetName val="c"/>
      <sheetName val="Лист2"/>
      <sheetName val="DNET"/>
      <sheetName val="Ер Ресурс"/>
      <sheetName val="MIN-MAX"/>
      <sheetName val="Prog. rost tarifov"/>
      <sheetName val="Results"/>
      <sheetName val="акт_сверка"/>
      <sheetName val="Куритиш_нормаси"/>
      <sheetName val="Фориш_2003"/>
      <sheetName val="МФО_руйхат"/>
      <sheetName val="Ер_Ресурс"/>
      <sheetName val="табли 4 местний совет"/>
      <sheetName val="21 шакл"/>
      <sheetName val="акт_сверка1"/>
      <sheetName val="Куритиш_нормаси1"/>
      <sheetName val="Фориш_20031"/>
      <sheetName val="МФО_руйхат1"/>
      <sheetName val="Ер_Ресурс1"/>
      <sheetName val="Prog__rost_tarifov"/>
      <sheetName val="Опс партия 2005-2этап"/>
      <sheetName val="свод_СвС"/>
      <sheetName val="для ГАКа"/>
      <sheetName val="20"/>
      <sheetName val="Лист1"/>
      <sheetName val="I-полугодие"/>
      <sheetName val="год (2)"/>
      <sheetName val="год"/>
      <sheetName val="II-полугодие"/>
      <sheetName val="4"/>
      <sheetName val="3"/>
      <sheetName val="1"/>
      <sheetName val="2"/>
      <sheetName val="МЛРД 3"/>
      <sheetName val="МЛРД 2"/>
      <sheetName val="МЛРД 1"/>
      <sheetName val="МЛРД"/>
      <sheetName val="12"/>
      <sheetName val="СВОД"/>
      <sheetName val="Карбамид"/>
      <sheetName val="АС"/>
      <sheetName val="ДАЦ"/>
      <sheetName val="ХМД"/>
      <sheetName val="акт_сверка2"/>
      <sheetName val="Куритиш_нормаси2"/>
      <sheetName val="Фориш_20032"/>
      <sheetName val="МФО_руйхат2"/>
      <sheetName val="Ер_Ресурс2"/>
      <sheetName val="Prog__rost_tarifov1"/>
      <sheetName val="21_шакл"/>
      <sheetName val="табли_4_местний_совет"/>
      <sheetName val="Опс_партия_2005-2этап"/>
      <sheetName val="для_ГАКа"/>
      <sheetName val="год_(2)"/>
      <sheetName val="МЛРД_3"/>
      <sheetName val="МЛРД_2"/>
      <sheetName val="МЛРД_1"/>
      <sheetName val="ОКДАРЁ (3)"/>
      <sheetName val="акт_сверка3"/>
      <sheetName val="Куритиш_нормаси3"/>
      <sheetName val="Фориш_20033"/>
      <sheetName val="МФО_руйхат3"/>
      <sheetName val="Ер_Ресурс3"/>
      <sheetName val="Prog__rost_tarifov2"/>
      <sheetName val="21_шакл1"/>
      <sheetName val="табли_4_местний_совет1"/>
      <sheetName val="для_ГАКа1"/>
      <sheetName val="год_(2)1"/>
      <sheetName val="МЛРД_31"/>
      <sheetName val="МЛРД_21"/>
      <sheetName val="МЛРД_11"/>
      <sheetName val="Опс_партия_2005-2этап1"/>
      <sheetName val="ОКДАРЁ_(3)"/>
      <sheetName val="фев"/>
      <sheetName val="уюшмага10,09 холатига"/>
      <sheetName val="акт_сверка4"/>
      <sheetName val="Куритиш_нормаси4"/>
      <sheetName val="Фориш_20034"/>
      <sheetName val="МФО_руйхат4"/>
      <sheetName val="Ер_Ресурс4"/>
      <sheetName val="Prog__rost_tarifov3"/>
      <sheetName val="21_шакл2"/>
      <sheetName val="табли_4_местний_совет2"/>
      <sheetName val="для_ГАКа2"/>
      <sheetName val="год_(2)2"/>
      <sheetName val="МЛРД_32"/>
      <sheetName val="МЛРД_22"/>
      <sheetName val="МЛРД_12"/>
      <sheetName val="Опс_партия_2005-2этап2"/>
      <sheetName val="ОКДАРЁ_(3)1"/>
      <sheetName val="ВВОД"/>
      <sheetName val="Зан-ть(р-ны)"/>
      <sheetName val="акт_сверка5"/>
      <sheetName val="Куритиш_нормаси5"/>
      <sheetName val="Фориш_20035"/>
      <sheetName val="МФО_руйхат5"/>
      <sheetName val="Ер_Ресурс5"/>
      <sheetName val="Prog__rost_tarifov4"/>
      <sheetName val="21_шакл3"/>
      <sheetName val="табли_4_местний_совет3"/>
      <sheetName val="Опс_партия_2005-2этап3"/>
      <sheetName val="для_ГАКа3"/>
      <sheetName val="год_(2)3"/>
      <sheetName val="МЛРД_33"/>
      <sheetName val="МЛРД_23"/>
      <sheetName val="МЛРД_13"/>
      <sheetName val="ОКДАРЁ_(3)2"/>
      <sheetName val="уюшмага10,09_холатига"/>
      <sheetName val="NA6502"/>
      <sheetName val="оборот"/>
      <sheetName val="меъёр2"/>
      <sheetName val="ИСХОД. ДАННЫЕ"/>
      <sheetName val="зарплата"/>
      <sheetName val="beshkent"/>
      <sheetName val="комбинации"/>
      <sheetName val="реализация"/>
      <sheetName val="цсип"/>
      <sheetName val="23220 (обший)"/>
      <sheetName val="63- протокол (4)"/>
      <sheetName val="Исходные1"/>
      <sheetName val="Форма №2а"/>
      <sheetName val="진행 data (2)"/>
      <sheetName val="Data input"/>
      <sheetName val="руйхат"/>
      <sheetName val="Prog.!rost!tar)fnv"/>
      <sheetName val="аԺт_сверкᐰ"/>
      <sheetName val="Ъуритиш_ноీмаси"/>
      <sheetName val="МФО_Հу␹葅ат"/>
      <sheetName val="ер_Ресృрх"/>
      <sheetName val="ЯнварБюджет"/>
      <sheetName val="BAL"/>
      <sheetName val="структура"/>
      <sheetName val="14301"/>
      <sheetName val="Отряд  монит"/>
      <sheetName val="Максам-Чирчик"/>
      <sheetName val="янги"/>
      <sheetName val="эски"/>
      <sheetName val="мин.угит"/>
      <sheetName val="Гай пахта"/>
      <sheetName val="План пр-ва_1"/>
      <sheetName val="План продаж_1"/>
      <sheetName val="жиззах янги раз"/>
      <sheetName val="акт_сверка6"/>
      <sheetName val="Куритиш_нормаси6"/>
      <sheetName val="Фориш_20036"/>
      <sheetName val="МФО_руйхат6"/>
      <sheetName val="Ер_Ресурс6"/>
      <sheetName val="Prog__rost_tarifov5"/>
      <sheetName val="21_шакл4"/>
      <sheetName val="табли_4_местний_совет4"/>
      <sheetName val="Опс_партия_2005-2этап4"/>
      <sheetName val="для_ГАКа4"/>
      <sheetName val="год_(2)4"/>
      <sheetName val="МЛРД_34"/>
      <sheetName val="МЛРД_24"/>
      <sheetName val="МЛРД_14"/>
      <sheetName val="ОКДАРЁ_(3)3"/>
      <sheetName val="уюшмага10,09_холатига1"/>
      <sheetName val="23220_(обший)"/>
      <sheetName val="63-_протокол_(4)"/>
      <sheetName val="ИСХОД__ДАННЫЕ"/>
      <sheetName val="Форма_№2а"/>
      <sheetName val="Data_input"/>
      <sheetName val="진행_data_(2)"/>
      <sheetName val="Prog_!rost!tar)fnv"/>
      <sheetName val="калий"/>
      <sheetName val="Отряд__монит"/>
      <sheetName val="Гай_пахта"/>
      <sheetName val="мин_угит"/>
      <sheetName val="жиззах_янги_раз"/>
      <sheetName val="f007502_18X"/>
      <sheetName val="БД"/>
      <sheetName val="ГТК_Минфин_факт"/>
      <sheetName val="Прогноз"/>
      <sheetName val="2-жадвал свод"/>
      <sheetName val="Summary"/>
      <sheetName val="Store"/>
      <sheetName val="инф"/>
      <sheetName val="курс"/>
      <sheetName val="Мароканд"/>
      <sheetName val="Варианты"/>
      <sheetName val="Лист1 (2)"/>
      <sheetName val="акт_сверка7"/>
      <sheetName val="Куритиш_нормаси7"/>
      <sheetName val="Фориш_20037"/>
      <sheetName val="МФО_руйхат7"/>
      <sheetName val="Ер_Ресурс7"/>
      <sheetName val="Prog__rost_tarifov6"/>
      <sheetName val="21_шакл5"/>
      <sheetName val="табли_4_местний_совет5"/>
      <sheetName val="для_ГАКа5"/>
      <sheetName val="год_(2)5"/>
      <sheetName val="МЛРД_35"/>
      <sheetName val="МЛРД_25"/>
      <sheetName val="МЛРД_15"/>
      <sheetName val="Опс_партия_2005-2этап5"/>
      <sheetName val="ОКДАРЁ_(3)4"/>
      <sheetName val="уюшмага10,09_холатига2"/>
      <sheetName val="63-_протокол_(4)1"/>
      <sheetName val="23220_(обший)1"/>
      <sheetName val="ИСХОД__ДАННЫЕ1"/>
      <sheetName val="Форма_№2а1"/>
      <sheetName val="Data_input1"/>
      <sheetName val="진행_data_(2)1"/>
      <sheetName val="Prog_!rost!tar)fnv1"/>
      <sheetName val="Отряд__монит1"/>
      <sheetName val="Гай_пахта1"/>
      <sheetName val="мин_угит1"/>
      <sheetName val="жиззах_янги_раз1"/>
      <sheetName val="План_пр-ва_1"/>
      <sheetName val="План_продаж_1"/>
      <sheetName val="Асосий майдон-уруглик"/>
      <sheetName val="кассак бюджет"/>
      <sheetName val="Йигма вазирл 11 ой"/>
      <sheetName val="Расчёт цены сырья"/>
      <sheetName val="акт_сверка8"/>
      <sheetName val="Куритиш_нормаси8"/>
      <sheetName val="Фориш_20038"/>
      <sheetName val="МФО_руйхат8"/>
      <sheetName val="Ер_Ресурс8"/>
      <sheetName val="Prog__rost_tarifov7"/>
      <sheetName val="табли_4_местний_совет6"/>
      <sheetName val="21_шакл6"/>
      <sheetName val="Опс_партия_2005-2этап6"/>
      <sheetName val="для_ГАКа6"/>
      <sheetName val="год_(2)6"/>
      <sheetName val="МЛРД_36"/>
      <sheetName val="МЛРД_26"/>
      <sheetName val="МЛРД_16"/>
      <sheetName val="ОКДАРЁ_(3)5"/>
      <sheetName val="уюшмага10,09_холатига3"/>
      <sheetName val="ИСХОД__ДАННЫЕ2"/>
      <sheetName val="23220_(обший)2"/>
      <sheetName val="63-_протокол_(4)2"/>
      <sheetName val="진행_data_(2)2"/>
      <sheetName val="Форма_№2а2"/>
      <sheetName val="Data_input2"/>
      <sheetName val="Prog_!rost!tar)fnv2"/>
      <sheetName val="Отряд__монит2"/>
      <sheetName val="Гай_пахта2"/>
      <sheetName val="мин_угит2"/>
      <sheetName val="жиззах_янги_раз2"/>
      <sheetName val="План_пр-ва_11"/>
      <sheetName val="План_продаж_11"/>
      <sheetName val="2-жадвал_свод"/>
      <sheetName val="кассак_бюджет"/>
      <sheetName val="Лист1_(2)"/>
      <sheetName val="Асосий_майдон-уруглик"/>
      <sheetName val="Йигма_вазирл_11_ой"/>
      <sheetName val="Расчёт_цены_сырья"/>
      <sheetName val="000"/>
      <sheetName val="weight"/>
      <sheetName val="Лист4"/>
      <sheetName val="#ССЫЛКА"/>
      <sheetName val="база"/>
      <sheetName val="Платёжка"/>
      <sheetName val="физ.тон"/>
      <sheetName val="Форма №2-2003"/>
      <sheetName val="акт_сверка9"/>
      <sheetName val="Куритиш_нормаси9"/>
      <sheetName val="Фориш_20039"/>
      <sheetName val="МФО_руйхат9"/>
      <sheetName val="Ер_Ресурс9"/>
      <sheetName val="Prog__rost_tarifov8"/>
      <sheetName val="табли_4_местний_совет7"/>
      <sheetName val="21_шакл7"/>
      <sheetName val="Опс_партия_2005-2этап7"/>
      <sheetName val="для_ГАКа7"/>
      <sheetName val="год_(2)7"/>
      <sheetName val="МЛРД_37"/>
      <sheetName val="МЛРД_27"/>
      <sheetName val="МЛРД_17"/>
      <sheetName val="ОКДАРЁ_(3)6"/>
      <sheetName val="уюшмага10,09_холатига4"/>
      <sheetName val="ИСХОД__ДАННЫЕ3"/>
      <sheetName val="23220_(обший)3"/>
      <sheetName val="63-_протокол_(4)3"/>
      <sheetName val="Форма_№2а3"/>
      <sheetName val="진행_data_(2)3"/>
      <sheetName val="Data_input3"/>
      <sheetName val="Prog_!rost!tar)fnv3"/>
      <sheetName val="Отряд__монит3"/>
      <sheetName val="мин_угит3"/>
      <sheetName val="Гай_пахта3"/>
      <sheetName val="План_пр-ва_12"/>
      <sheetName val="План_продаж_12"/>
      <sheetName val="жиззах_янги_раз3"/>
      <sheetName val="2-жадвал_свод1"/>
      <sheetName val="Лист1_(2)1"/>
      <sheetName val="Асосий_майдон-уруглик1"/>
      <sheetName val="кассак_бюджет1"/>
      <sheetName val="Йигма_вазирл_11_ой1"/>
      <sheetName val="Расчёт_цены_сырья1"/>
      <sheetName val="Олт"/>
      <sheetName val="sheet1"/>
    </sheetNames>
    <sheetDataSet>
      <sheetData sheetId="0">
        <row r="1">
          <cell r="A1" t="str">
            <v>ключ</v>
          </cell>
        </row>
      </sheetData>
      <sheetData sheetId="1">
        <row r="1">
          <cell r="A1" t="str">
            <v>Ракам</v>
          </cell>
        </row>
      </sheetData>
      <sheetData sheetId="2" refreshError="1"/>
      <sheetData sheetId="3">
        <row r="1">
          <cell r="A1" t="str">
            <v>Ракам</v>
          </cell>
        </row>
      </sheetData>
      <sheetData sheetId="4" refreshError="1"/>
      <sheetData sheetId="5">
        <row r="1">
          <cell r="A1" t="str">
            <v>Ракам</v>
          </cell>
        </row>
      </sheetData>
      <sheetData sheetId="6" refreshError="1"/>
      <sheetData sheetId="7">
        <row r="1">
          <cell r="A1" t="str">
            <v>Ракам</v>
          </cell>
        </row>
      </sheetData>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1">
          <cell r="A1" t="str">
            <v>ключ</v>
          </cell>
        </row>
      </sheetData>
      <sheetData sheetId="26">
        <row r="1">
          <cell r="A1" t="str">
            <v>ключ</v>
          </cell>
        </row>
      </sheetData>
      <sheetData sheetId="27" refreshError="1"/>
      <sheetData sheetId="28" refreshError="1"/>
      <sheetData sheetId="29" refreshError="1"/>
      <sheetData sheetId="30" refreshError="1"/>
      <sheetData sheetId="31" refreshError="1"/>
      <sheetData sheetId="32">
        <row r="1">
          <cell r="A1" t="str">
            <v>ключ</v>
          </cell>
        </row>
      </sheetData>
      <sheetData sheetId="33">
        <row r="1">
          <cell r="A1" t="str">
            <v>ключ</v>
          </cell>
        </row>
      </sheetData>
      <sheetData sheetId="34">
        <row r="1">
          <cell r="A1" t="str">
            <v>ключ</v>
          </cell>
        </row>
      </sheetData>
      <sheetData sheetId="35">
        <row r="1">
          <cell r="A1" t="str">
            <v>ключ</v>
          </cell>
        </row>
      </sheetData>
      <sheetData sheetId="36">
        <row r="1">
          <cell r="A1" t="str">
            <v>ключ</v>
          </cell>
        </row>
      </sheetData>
      <sheetData sheetId="37">
        <row r="1">
          <cell r="A1" t="str">
            <v>ключ</v>
          </cell>
        </row>
      </sheetData>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ow r="1">
          <cell r="A1" t="str">
            <v>ключ</v>
          </cell>
        </row>
      </sheetData>
      <sheetData sheetId="62">
        <row r="1">
          <cell r="A1" t="str">
            <v>ключ</v>
          </cell>
        </row>
      </sheetData>
      <sheetData sheetId="63">
        <row r="1">
          <cell r="A1" t="str">
            <v>ключ</v>
          </cell>
        </row>
      </sheetData>
      <sheetData sheetId="64">
        <row r="1">
          <cell r="A1" t="str">
            <v>ключ</v>
          </cell>
        </row>
      </sheetData>
      <sheetData sheetId="65">
        <row r="1">
          <cell r="A1" t="str">
            <v>ключ</v>
          </cell>
        </row>
      </sheetData>
      <sheetData sheetId="66">
        <row r="1">
          <cell r="A1" t="str">
            <v>ключ</v>
          </cell>
        </row>
      </sheetData>
      <sheetData sheetId="67">
        <row r="1">
          <cell r="A1" t="str">
            <v>ключ</v>
          </cell>
        </row>
      </sheetData>
      <sheetData sheetId="68">
        <row r="1">
          <cell r="A1" t="str">
            <v>ключ</v>
          </cell>
        </row>
      </sheetData>
      <sheetData sheetId="69">
        <row r="1">
          <cell r="A1" t="str">
            <v>ключ</v>
          </cell>
        </row>
      </sheetData>
      <sheetData sheetId="70">
        <row r="1">
          <cell r="A1" t="str">
            <v>ключ</v>
          </cell>
        </row>
      </sheetData>
      <sheetData sheetId="71">
        <row r="1">
          <cell r="A1" t="str">
            <v>ключ</v>
          </cell>
        </row>
      </sheetData>
      <sheetData sheetId="72">
        <row r="1">
          <cell r="A1" t="str">
            <v>ключ</v>
          </cell>
        </row>
      </sheetData>
      <sheetData sheetId="73">
        <row r="1">
          <cell r="A1" t="str">
            <v>ключ</v>
          </cell>
        </row>
      </sheetData>
      <sheetData sheetId="74">
        <row r="1">
          <cell r="A1" t="str">
            <v>ключ</v>
          </cell>
        </row>
      </sheetData>
      <sheetData sheetId="75" refreshError="1"/>
      <sheetData sheetId="76">
        <row r="1">
          <cell r="A1" t="str">
            <v>ключ</v>
          </cell>
        </row>
      </sheetData>
      <sheetData sheetId="77">
        <row r="1">
          <cell r="A1" t="str">
            <v>ключ</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ow r="1">
          <cell r="A1" t="str">
            <v>ключ</v>
          </cell>
        </row>
      </sheetData>
      <sheetData sheetId="95">
        <row r="1">
          <cell r="A1" t="str">
            <v>ключ</v>
          </cell>
        </row>
      </sheetData>
      <sheetData sheetId="96">
        <row r="1">
          <cell r="A1" t="str">
            <v>ключ</v>
          </cell>
        </row>
      </sheetData>
      <sheetData sheetId="97">
        <row r="1">
          <cell r="A1" t="str">
            <v>ключ</v>
          </cell>
        </row>
      </sheetData>
      <sheetData sheetId="98">
        <row r="1">
          <cell r="A1" t="str">
            <v>ключ</v>
          </cell>
        </row>
      </sheetData>
      <sheetData sheetId="99">
        <row r="1">
          <cell r="A1" t="str">
            <v>ключ</v>
          </cell>
        </row>
      </sheetData>
      <sheetData sheetId="100">
        <row r="1">
          <cell r="A1" t="str">
            <v>ключ</v>
          </cell>
        </row>
      </sheetData>
      <sheetData sheetId="101">
        <row r="1">
          <cell r="A1" t="str">
            <v>ключ</v>
          </cell>
        </row>
      </sheetData>
      <sheetData sheetId="102">
        <row r="1">
          <cell r="A1" t="str">
            <v>ключ</v>
          </cell>
        </row>
      </sheetData>
      <sheetData sheetId="103">
        <row r="1">
          <cell r="A1" t="str">
            <v>ключ</v>
          </cell>
        </row>
      </sheetData>
      <sheetData sheetId="104">
        <row r="1">
          <cell r="A1" t="str">
            <v>ключ</v>
          </cell>
        </row>
      </sheetData>
      <sheetData sheetId="105">
        <row r="1">
          <cell r="A1" t="str">
            <v>ключ</v>
          </cell>
        </row>
      </sheetData>
      <sheetData sheetId="106">
        <row r="1">
          <cell r="A1" t="str">
            <v>ключ</v>
          </cell>
        </row>
      </sheetData>
      <sheetData sheetId="107">
        <row r="1">
          <cell r="A1" t="str">
            <v>ключ</v>
          </cell>
        </row>
      </sheetData>
      <sheetData sheetId="108" refreshError="1"/>
      <sheetData sheetId="109" refreshError="1"/>
      <sheetData sheetId="110">
        <row r="1">
          <cell r="A1" t="str">
            <v>ключ</v>
          </cell>
        </row>
      </sheetData>
      <sheetData sheetId="111">
        <row r="1">
          <cell r="A1" t="str">
            <v>ключ</v>
          </cell>
        </row>
      </sheetData>
      <sheetData sheetId="112">
        <row r="1">
          <cell r="A1" t="str">
            <v>ключ</v>
          </cell>
        </row>
      </sheetData>
      <sheetData sheetId="113">
        <row r="1">
          <cell r="A1" t="str">
            <v>ключ</v>
          </cell>
        </row>
      </sheetData>
      <sheetData sheetId="114">
        <row r="1">
          <cell r="A1" t="str">
            <v>ключ</v>
          </cell>
        </row>
      </sheetData>
      <sheetData sheetId="115">
        <row r="1">
          <cell r="A1" t="str">
            <v>ключ</v>
          </cell>
        </row>
      </sheetData>
      <sheetData sheetId="116">
        <row r="1">
          <cell r="A1" t="str">
            <v>ключ</v>
          </cell>
        </row>
      </sheetData>
      <sheetData sheetId="117">
        <row r="1">
          <cell r="A1" t="str">
            <v>ключ</v>
          </cell>
        </row>
      </sheetData>
      <sheetData sheetId="118">
        <row r="1">
          <cell r="A1" t="str">
            <v>ключ</v>
          </cell>
        </row>
      </sheetData>
      <sheetData sheetId="119">
        <row r="1">
          <cell r="A1" t="str">
            <v>ключ</v>
          </cell>
        </row>
      </sheetData>
      <sheetData sheetId="120">
        <row r="1">
          <cell r="A1" t="str">
            <v>ключ</v>
          </cell>
        </row>
      </sheetData>
      <sheetData sheetId="121">
        <row r="1">
          <cell r="A1" t="str">
            <v>ключ</v>
          </cell>
        </row>
      </sheetData>
      <sheetData sheetId="122">
        <row r="1">
          <cell r="A1" t="str">
            <v>ключ</v>
          </cell>
        </row>
      </sheetData>
      <sheetData sheetId="123">
        <row r="1">
          <cell r="A1" t="str">
            <v>ключ</v>
          </cell>
        </row>
      </sheetData>
      <sheetData sheetId="124">
        <row r="1">
          <cell r="A1" t="str">
            <v>ключ</v>
          </cell>
        </row>
      </sheetData>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1">
          <cell r="A1" t="str">
            <v>ключ</v>
          </cell>
        </row>
      </sheetData>
      <sheetData sheetId="156">
        <row r="1">
          <cell r="A1" t="str">
            <v>ключ</v>
          </cell>
        </row>
      </sheetData>
      <sheetData sheetId="157" refreshError="1"/>
      <sheetData sheetId="158" refreshError="1"/>
      <sheetData sheetId="159">
        <row r="1">
          <cell r="A1" t="str">
            <v>ключ</v>
          </cell>
        </row>
      </sheetData>
      <sheetData sheetId="160">
        <row r="1">
          <cell r="A1" t="str">
            <v>ключ</v>
          </cell>
        </row>
      </sheetData>
      <sheetData sheetId="161">
        <row r="1">
          <cell r="A1" t="str">
            <v>ключ</v>
          </cell>
        </row>
      </sheetData>
      <sheetData sheetId="162">
        <row r="1">
          <cell r="A1" t="str">
            <v>ключ</v>
          </cell>
        </row>
      </sheetData>
      <sheetData sheetId="163">
        <row r="1">
          <cell r="A1" t="str">
            <v>ключ</v>
          </cell>
        </row>
      </sheetData>
      <sheetData sheetId="164">
        <row r="1">
          <cell r="A1" t="str">
            <v>ключ</v>
          </cell>
        </row>
      </sheetData>
      <sheetData sheetId="165">
        <row r="1">
          <cell r="A1" t="str">
            <v>ключ</v>
          </cell>
        </row>
      </sheetData>
      <sheetData sheetId="166">
        <row r="1">
          <cell r="A1" t="str">
            <v>ключ</v>
          </cell>
        </row>
      </sheetData>
      <sheetData sheetId="167">
        <row r="1">
          <cell r="A1" t="str">
            <v>ключ</v>
          </cell>
        </row>
      </sheetData>
      <sheetData sheetId="168">
        <row r="1">
          <cell r="A1" t="str">
            <v>ключ</v>
          </cell>
        </row>
      </sheetData>
      <sheetData sheetId="169">
        <row r="1">
          <cell r="A1" t="str">
            <v>ключ</v>
          </cell>
        </row>
      </sheetData>
      <sheetData sheetId="170">
        <row r="1">
          <cell r="A1" t="str">
            <v>ключ</v>
          </cell>
        </row>
      </sheetData>
      <sheetData sheetId="171">
        <row r="1">
          <cell r="A1" t="str">
            <v>ключ</v>
          </cell>
        </row>
      </sheetData>
      <sheetData sheetId="172">
        <row r="1">
          <cell r="A1" t="str">
            <v>ключ</v>
          </cell>
        </row>
      </sheetData>
      <sheetData sheetId="173">
        <row r="1">
          <cell r="A1" t="str">
            <v>ключ</v>
          </cell>
        </row>
      </sheetData>
      <sheetData sheetId="174">
        <row r="1">
          <cell r="A1" t="str">
            <v>ключ</v>
          </cell>
        </row>
      </sheetData>
      <sheetData sheetId="175">
        <row r="1">
          <cell r="A1" t="str">
            <v>ключ</v>
          </cell>
        </row>
      </sheetData>
      <sheetData sheetId="176">
        <row r="1">
          <cell r="A1" t="str">
            <v>ключ</v>
          </cell>
        </row>
      </sheetData>
      <sheetData sheetId="177">
        <row r="1">
          <cell r="A1" t="str">
            <v>ключ</v>
          </cell>
        </row>
      </sheetData>
      <sheetData sheetId="178">
        <row r="1">
          <cell r="A1" t="str">
            <v>ключ</v>
          </cell>
        </row>
      </sheetData>
      <sheetData sheetId="179">
        <row r="1">
          <cell r="A1" t="str">
            <v>ключ</v>
          </cell>
        </row>
      </sheetData>
      <sheetData sheetId="180">
        <row r="1">
          <cell r="A1" t="str">
            <v>ключ</v>
          </cell>
        </row>
      </sheetData>
      <sheetData sheetId="181">
        <row r="1">
          <cell r="A1" t="str">
            <v>ключ</v>
          </cell>
        </row>
      </sheetData>
      <sheetData sheetId="182">
        <row r="1">
          <cell r="A1" t="str">
            <v>ключ</v>
          </cell>
        </row>
      </sheetData>
      <sheetData sheetId="183" refreshError="1"/>
      <sheetData sheetId="184">
        <row r="1">
          <cell r="A1" t="str">
            <v>ключ</v>
          </cell>
        </row>
      </sheetData>
      <sheetData sheetId="185">
        <row r="1">
          <cell r="A1" t="str">
            <v>ключ</v>
          </cell>
        </row>
      </sheetData>
      <sheetData sheetId="186">
        <row r="1">
          <cell r="A1" t="str">
            <v>ключ</v>
          </cell>
        </row>
      </sheetData>
      <sheetData sheetId="187">
        <row r="1">
          <cell r="A1" t="str">
            <v>ключ</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ow r="1">
          <cell r="A1" t="str">
            <v>ключ</v>
          </cell>
        </row>
      </sheetData>
      <sheetData sheetId="201">
        <row r="1">
          <cell r="A1" t="str">
            <v>ключ</v>
          </cell>
        </row>
      </sheetData>
      <sheetData sheetId="202">
        <row r="1">
          <cell r="A1" t="str">
            <v>ключ</v>
          </cell>
        </row>
      </sheetData>
      <sheetData sheetId="203">
        <row r="1">
          <cell r="A1" t="str">
            <v>ключ</v>
          </cell>
        </row>
      </sheetData>
      <sheetData sheetId="204">
        <row r="1">
          <cell r="A1" t="str">
            <v>ключ</v>
          </cell>
        </row>
      </sheetData>
      <sheetData sheetId="205">
        <row r="1">
          <cell r="A1" t="str">
            <v>ключ</v>
          </cell>
        </row>
      </sheetData>
      <sheetData sheetId="206">
        <row r="1">
          <cell r="A1" t="str">
            <v>ключ</v>
          </cell>
        </row>
      </sheetData>
      <sheetData sheetId="207">
        <row r="1">
          <cell r="A1" t="str">
            <v>ключ</v>
          </cell>
        </row>
      </sheetData>
      <sheetData sheetId="208">
        <row r="1">
          <cell r="A1" t="str">
            <v>ключ</v>
          </cell>
        </row>
      </sheetData>
      <sheetData sheetId="209">
        <row r="1">
          <cell r="A1" t="str">
            <v>ключ</v>
          </cell>
        </row>
      </sheetData>
      <sheetData sheetId="210">
        <row r="1">
          <cell r="A1" t="str">
            <v>ключ</v>
          </cell>
        </row>
      </sheetData>
      <sheetData sheetId="211">
        <row r="1">
          <cell r="A1" t="str">
            <v>ключ</v>
          </cell>
        </row>
      </sheetData>
      <sheetData sheetId="212">
        <row r="1">
          <cell r="A1" t="str">
            <v>ключ</v>
          </cell>
        </row>
      </sheetData>
      <sheetData sheetId="213">
        <row r="1">
          <cell r="A1" t="str">
            <v>ключ</v>
          </cell>
        </row>
      </sheetData>
      <sheetData sheetId="214">
        <row r="1">
          <cell r="A1" t="str">
            <v>ключ</v>
          </cell>
        </row>
      </sheetData>
      <sheetData sheetId="215">
        <row r="1">
          <cell r="A1" t="str">
            <v>ключ</v>
          </cell>
        </row>
      </sheetData>
      <sheetData sheetId="216">
        <row r="1">
          <cell r="A1" t="str">
            <v>ключ</v>
          </cell>
        </row>
      </sheetData>
      <sheetData sheetId="217">
        <row r="1">
          <cell r="A1" t="str">
            <v>ключ</v>
          </cell>
        </row>
      </sheetData>
      <sheetData sheetId="218">
        <row r="1">
          <cell r="A1" t="str">
            <v>ключ</v>
          </cell>
        </row>
      </sheetData>
      <sheetData sheetId="219">
        <row r="1">
          <cell r="A1" t="str">
            <v>ключ</v>
          </cell>
        </row>
      </sheetData>
      <sheetData sheetId="220">
        <row r="1">
          <cell r="A1" t="str">
            <v>ключ</v>
          </cell>
        </row>
      </sheetData>
      <sheetData sheetId="221">
        <row r="1">
          <cell r="A1" t="str">
            <v>ключ</v>
          </cell>
        </row>
      </sheetData>
      <sheetData sheetId="222">
        <row r="1">
          <cell r="A1" t="str">
            <v>ключ</v>
          </cell>
        </row>
      </sheetData>
      <sheetData sheetId="223">
        <row r="1">
          <cell r="A1" t="str">
            <v>ключ</v>
          </cell>
        </row>
      </sheetData>
      <sheetData sheetId="224">
        <row r="1">
          <cell r="A1" t="str">
            <v>ключ</v>
          </cell>
        </row>
      </sheetData>
      <sheetData sheetId="225">
        <row r="1">
          <cell r="A1" t="str">
            <v>ключ</v>
          </cell>
        </row>
      </sheetData>
      <sheetData sheetId="226">
        <row r="1">
          <cell r="A1" t="str">
            <v>ключ</v>
          </cell>
        </row>
      </sheetData>
      <sheetData sheetId="227">
        <row r="1">
          <cell r="A1" t="str">
            <v>ключ</v>
          </cell>
        </row>
      </sheetData>
      <sheetData sheetId="228">
        <row r="1">
          <cell r="A1" t="str">
            <v>ключ</v>
          </cell>
        </row>
      </sheetData>
      <sheetData sheetId="229" refreshError="1"/>
      <sheetData sheetId="230" refreshError="1"/>
      <sheetData sheetId="231" refreshError="1"/>
      <sheetData sheetId="232" refreshError="1"/>
      <sheetData sheetId="233">
        <row r="1">
          <cell r="A1" t="str">
            <v>ключ</v>
          </cell>
        </row>
      </sheetData>
      <sheetData sheetId="234">
        <row r="1">
          <cell r="A1" t="str">
            <v>ключ</v>
          </cell>
        </row>
      </sheetData>
      <sheetData sheetId="235">
        <row r="1">
          <cell r="A1" t="str">
            <v>ключ</v>
          </cell>
        </row>
      </sheetData>
      <sheetData sheetId="236">
        <row r="1">
          <cell r="A1" t="str">
            <v>ключ</v>
          </cell>
        </row>
      </sheetData>
      <sheetData sheetId="237">
        <row r="1">
          <cell r="A1" t="str">
            <v>ключ</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ow r="1">
          <cell r="A1" t="str">
            <v>ключ</v>
          </cell>
        </row>
      </sheetData>
      <sheetData sheetId="256">
        <row r="1">
          <cell r="A1" t="str">
            <v>ключ</v>
          </cell>
        </row>
      </sheetData>
      <sheetData sheetId="257">
        <row r="1">
          <cell r="A1" t="str">
            <v>ключ</v>
          </cell>
        </row>
      </sheetData>
      <sheetData sheetId="258">
        <row r="1">
          <cell r="A1" t="str">
            <v>ключ</v>
          </cell>
        </row>
      </sheetData>
      <sheetData sheetId="259">
        <row r="1">
          <cell r="A1" t="str">
            <v>ключ</v>
          </cell>
        </row>
      </sheetData>
      <sheetData sheetId="260">
        <row r="1">
          <cell r="A1" t="str">
            <v>ключ</v>
          </cell>
        </row>
      </sheetData>
      <sheetData sheetId="261">
        <row r="1">
          <cell r="A1" t="str">
            <v>ключ</v>
          </cell>
        </row>
      </sheetData>
      <sheetData sheetId="262">
        <row r="1">
          <cell r="A1" t="str">
            <v>ключ</v>
          </cell>
        </row>
      </sheetData>
      <sheetData sheetId="263">
        <row r="1">
          <cell r="A1" t="str">
            <v>ключ</v>
          </cell>
        </row>
      </sheetData>
      <sheetData sheetId="264"/>
      <sheetData sheetId="265"/>
      <sheetData sheetId="266"/>
      <sheetData sheetId="267">
        <row r="1">
          <cell r="A1" t="str">
            <v>ключ</v>
          </cell>
        </row>
      </sheetData>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ow r="1">
          <cell r="A1" t="str">
            <v>ключ</v>
          </cell>
        </row>
      </sheetData>
      <sheetData sheetId="277">
        <row r="1">
          <cell r="A1" t="str">
            <v>ключ</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1">
          <cell r="A1" t="str">
            <v>ключ</v>
          </cell>
        </row>
      </sheetData>
      <sheetData sheetId="304">
        <row r="1">
          <cell r="A1" t="str">
            <v>ключ</v>
          </cell>
        </row>
      </sheetData>
      <sheetData sheetId="305">
        <row r="1">
          <cell r="A1" t="str">
            <v>ключ</v>
          </cell>
        </row>
      </sheetData>
      <sheetData sheetId="306"/>
      <sheetData sheetId="307"/>
      <sheetData sheetId="308"/>
      <sheetData sheetId="309"/>
      <sheetData sheetId="310"/>
      <sheetData sheetId="311" refreshError="1"/>
      <sheetData sheetId="3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чорак"/>
      <sheetName val="2-чорак"/>
      <sheetName val="3-чорак"/>
      <sheetName val="4-чорак"/>
      <sheetName val="База"/>
      <sheetName val="5555"/>
      <sheetName val="Лист1"/>
      <sheetName val="оборот"/>
      <sheetName val="Форма №2а"/>
      <sheetName val="사양조정"/>
    </sheetNames>
    <sheetDataSet>
      <sheetData sheetId="0"/>
      <sheetData sheetId="1"/>
      <sheetData sheetId="2"/>
      <sheetData sheetId="3"/>
      <sheetData sheetId="4">
        <row r="2">
          <cell r="A2" t="str">
            <v>Президент девони</v>
          </cell>
          <cell r="C2" t="str">
            <v>Андижон вилояти</v>
          </cell>
        </row>
        <row r="3">
          <cell r="A3" t="str">
            <v>Бош ваз.вир.қубулхонаси</v>
          </cell>
          <cell r="C3" t="str">
            <v>Бухоро вилояти</v>
          </cell>
        </row>
        <row r="4">
          <cell r="A4" t="str">
            <v xml:space="preserve">Вазирлар Маҳкамаси </v>
          </cell>
          <cell r="C4" t="str">
            <v>Жиззах вилояти</v>
          </cell>
        </row>
        <row r="5">
          <cell r="A5" t="str">
            <v>Мехнат вазирлиги</v>
          </cell>
          <cell r="C5" t="str">
            <v>Қашқадарё вилояти</v>
          </cell>
        </row>
        <row r="6">
          <cell r="A6" t="str">
            <v>Ягона интерактив давлат хизматлари портали</v>
          </cell>
          <cell r="C6" t="str">
            <v>Навоий вилояти</v>
          </cell>
        </row>
        <row r="7">
          <cell r="A7" t="str">
            <v>Марказий банк</v>
          </cell>
          <cell r="C7" t="str">
            <v>Наманган вилояти</v>
          </cell>
        </row>
        <row r="8">
          <cell r="A8" t="str">
            <v>Бош прокуратура ишонч телефони</v>
          </cell>
          <cell r="C8" t="str">
            <v>Самарқанд вилояти</v>
          </cell>
        </row>
        <row r="9">
          <cell r="A9" t="str">
            <v>Молия вазирлиги</v>
          </cell>
          <cell r="C9" t="str">
            <v>Сурхондарё вилояти</v>
          </cell>
        </row>
        <row r="10">
          <cell r="A10" t="str">
            <v>Соғлиқни сақлаш вазирлиги</v>
          </cell>
          <cell r="C10" t="str">
            <v>Сирдарё вилояти</v>
          </cell>
        </row>
        <row r="11">
          <cell r="A11" t="str">
            <v>Олий Мажлис Қонунчилик палатаси</v>
          </cell>
          <cell r="C11" t="str">
            <v>Тошкент вилояти</v>
          </cell>
        </row>
        <row r="12">
          <cell r="A12" t="str">
            <v>Электрон почта (интернет)</v>
          </cell>
          <cell r="C12" t="str">
            <v>Фарғона вилояти</v>
          </cell>
        </row>
        <row r="13">
          <cell r="A13" t="str">
            <v>Адлия вазирлиги</v>
          </cell>
          <cell r="C13" t="str">
            <v>Хоразм вилояти</v>
          </cell>
        </row>
        <row r="14">
          <cell r="A14" t="str">
            <v>Хотин-қизлар қўмитаси</v>
          </cell>
          <cell r="C14" t="str">
            <v>Тошкент шаҳри</v>
          </cell>
        </row>
        <row r="15">
          <cell r="A15" t="str">
            <v>Бюджетдан ташқари Пенсия жамғармаси</v>
          </cell>
          <cell r="C15" t="str">
            <v>Қорақалпоғистон Республикаси</v>
          </cell>
        </row>
        <row r="16">
          <cell r="A16" t="str">
            <v>Ўзбекистон Республикаси Конститутсиявий суди</v>
          </cell>
        </row>
      </sheetData>
      <sheetData sheetId="5"/>
      <sheetData sheetId="6"/>
      <sheetData sheetId="7" refreshError="1"/>
      <sheetData sheetId="8"/>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одержание"/>
      <sheetName val="ФО"/>
      <sheetName val="Расп.пар"/>
      <sheetName val="Расч.пара"/>
      <sheetName val="Цены"/>
      <sheetName val="ЭЛ"/>
      <sheetName val="УП"/>
      <sheetName val="Бал"/>
      <sheetName val="РУП"/>
      <sheetName val="Электро"/>
      <sheetName val="Общ"/>
      <sheetName val="Смесяц"/>
      <sheetName val="Сквартал"/>
      <sheetName val="Сполугод"/>
      <sheetName val="База"/>
      <sheetName val="Фин.пок"/>
      <sheetName val="курс"/>
      <sheetName val="себестоимость"/>
      <sheetName val="Лист1"/>
      <sheetName val="оборот"/>
      <sheetName val="Oglavlenie"/>
      <sheetName val="Расп_пар1"/>
      <sheetName val="Расч_пара1"/>
      <sheetName val="Расп_пар"/>
      <sheetName val="Расч_пара"/>
      <sheetName val="структура"/>
      <sheetName val="14301"/>
      <sheetName val="ps1"/>
      <sheetName val="Analysis of Interest"/>
      <sheetName val="Calculation of Risk Weighted As"/>
      <sheetName val="Bank Assets Analysis"/>
      <sheetName val="Changes in Equity"/>
      <sheetName val="Bank Liabilities Analysis"/>
      <sheetName val="tab 19"/>
      <sheetName val="Q2"/>
      <sheetName val="summary"/>
      <sheetName val="start_page"/>
      <sheetName val="PPP"/>
      <sheetName val="ЭИЗ-1"/>
      <sheetName val="Фориш 2003"/>
      <sheetName val="QARSHI"/>
      <sheetName val="NISHON"/>
      <sheetName val="BESHKENT"/>
      <sheetName val="KOSON"/>
      <sheetName val="SHAXRISA"/>
      <sheetName val="KITOB"/>
      <sheetName val="KASBI"/>
      <sheetName val="MIRISHKOR"/>
      <sheetName val="QAMASHI"/>
      <sheetName val="G'UZOR"/>
      <sheetName val="YAKKABOG"/>
      <sheetName val="DEHQONOB"/>
      <sheetName val="CHIROQCH"/>
      <sheetName val="MUBORAK"/>
      <sheetName val="Платёжка"/>
      <sheetName val="Attributes"/>
    </sheetNames>
    <sheetDataSet>
      <sheetData sheetId="0" refreshError="1">
        <row r="6">
          <cell r="C6" t="b">
            <v>1</v>
          </cell>
        </row>
        <row r="20">
          <cell r="R20" t="b">
            <v>0</v>
          </cell>
        </row>
        <row r="28">
          <cell r="R28" t="b">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равнителный"/>
      <sheetName val="госзакуп 12)"/>
      <sheetName val="госзакуп-13"/>
      <sheetName val="аммиачная селитра"/>
      <sheetName val="реализац через биржу"/>
      <sheetName val="рыночный фонд"/>
      <sheetName val="общ.свод"/>
      <sheetName val="1 квартал"/>
      <sheetName val="Лист1"/>
      <sheetName val="Мин_удоб_с_НДС"/>
      <sheetName val="Prog. rost tarifov"/>
      <sheetName val="Максам-Чирчик"/>
      <sheetName val="Ферганазот"/>
      <sheetName val="Навоиазот"/>
      <sheetName val="Аммофос-Максам"/>
      <sheetName val="Кукон СФЗ"/>
      <sheetName val="Самаркандкимё"/>
      <sheetName val="ДЗКУ"/>
      <sheetName val="наценка ТАО"/>
      <sheetName val="База"/>
      <sheetName val="Содержание"/>
      <sheetName val="Data input"/>
      <sheetName val="План пр-ва_1"/>
      <sheetName val="План продаж_1"/>
      <sheetName val="Массив"/>
      <sheetName val="энергоресурсы_в_натуре"/>
      <sheetName val="Затраты цехов"/>
      <sheetName val="План элек.энер.за 2004 год."/>
      <sheetName val="амортизация за 2004 год"/>
      <sheetName val="материалы"/>
      <sheetName val="итого содержание ОС"/>
      <sheetName val="цены"/>
      <sheetName val="Мин.угит"/>
      <sheetName val="физ.тон"/>
      <sheetName val="Ж-8."/>
      <sheetName val="Расчёты_денег (3)"/>
      <sheetName val="cover"/>
      <sheetName val="2001 base"/>
      <sheetName val="год_утч"/>
      <sheetName val="tab 19"/>
      <sheetName val="T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D4">
            <v>1.08</v>
          </cell>
          <cell r="E4">
            <v>1.08</v>
          </cell>
        </row>
        <row r="5">
          <cell r="E5">
            <v>1.08</v>
          </cell>
        </row>
        <row r="6">
          <cell r="D6">
            <v>1.05</v>
          </cell>
          <cell r="E6">
            <v>1.05</v>
          </cell>
        </row>
        <row r="7">
          <cell r="D7">
            <v>1.05</v>
          </cell>
          <cell r="E7">
            <v>1.05</v>
          </cell>
        </row>
        <row r="8">
          <cell r="D8">
            <v>1.2</v>
          </cell>
          <cell r="E8">
            <v>1.2</v>
          </cell>
        </row>
        <row r="9">
          <cell r="D9">
            <v>1.1499999999999999</v>
          </cell>
          <cell r="E9">
            <v>1.1499999999999999</v>
          </cell>
        </row>
        <row r="10">
          <cell r="D10">
            <v>1.05</v>
          </cell>
          <cell r="E10">
            <v>1.05</v>
          </cell>
        </row>
        <row r="11">
          <cell r="D11">
            <v>1.1200000000000001</v>
          </cell>
          <cell r="E11">
            <v>1.1200000000000001</v>
          </cell>
        </row>
        <row r="12">
          <cell r="D12">
            <v>1.25</v>
          </cell>
          <cell r="E12">
            <v>1.25</v>
          </cell>
        </row>
        <row r="13">
          <cell r="D13">
            <v>1.25</v>
          </cell>
          <cell r="E13">
            <v>1.25</v>
          </cell>
        </row>
        <row r="14">
          <cell r="E14">
            <v>1.1000000000000001</v>
          </cell>
        </row>
        <row r="15">
          <cell r="E15">
            <v>1.2</v>
          </cell>
        </row>
        <row r="16">
          <cell r="D16">
            <v>1.05</v>
          </cell>
          <cell r="E16">
            <v>1.05</v>
          </cell>
        </row>
        <row r="17">
          <cell r="D17">
            <v>1.25</v>
          </cell>
          <cell r="E17">
            <v>1.25</v>
          </cell>
        </row>
        <row r="18">
          <cell r="E18">
            <v>1.2</v>
          </cell>
        </row>
        <row r="19">
          <cell r="D19">
            <v>1.2</v>
          </cell>
          <cell r="E19">
            <v>1.2</v>
          </cell>
        </row>
        <row r="21">
          <cell r="D21">
            <v>1.25</v>
          </cell>
          <cell r="E21">
            <v>1.25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подготовка"/>
      <sheetName val="Остатки"/>
      <sheetName val="Задолжен"/>
      <sheetName val="Финансиров"/>
      <sheetName val="Фин_рай"/>
      <sheetName val="ноябрь"/>
      <sheetName val="октябрь"/>
      <sheetName val="сентябрь"/>
      <sheetName val="схема"/>
      <sheetName val="Лист2"/>
      <sheetName val="нарушен."/>
      <sheetName val="Июнь банк"/>
      <sheetName val="17"/>
      <sheetName val="сана"/>
      <sheetName val="Date"/>
      <sheetName val="оборот"/>
      <sheetName val="Macro1"/>
      <sheetName val="Analysis of Interest"/>
      <sheetName val="SVED-14_ 11_2002"/>
      <sheetName val="Tit"/>
      <sheetName val="Results"/>
      <sheetName val="2008 дох"/>
      <sheetName val="Store"/>
      <sheetName val="Bank Assets Analysis"/>
      <sheetName val="Лист3"/>
      <sheetName val="Банк филиал"/>
      <sheetName val="Дебет"/>
      <sheetName val="долл фунт йена(нараст)"/>
      <sheetName val="банк"/>
      <sheetName val="январь ойи"/>
      <sheetName val="1537271834709 1 "/>
      <sheetName val="ж а м и"/>
      <sheetName val="Prog. rost tarifov"/>
      <sheetName val="анализ 22 фев "/>
      <sheetName val="742 Фарм 22 фев "/>
      <sheetName val="фарг 22 фев "/>
      <sheetName val="нарушен_"/>
      <sheetName val="Июнь_банк"/>
      <sheetName val="Analysis_of_Interest"/>
      <sheetName val="SVED-14__11_2002"/>
      <sheetName val="2008_дох"/>
      <sheetName val="Bank_Assets_Analysis"/>
      <sheetName val="Банк_филиал"/>
      <sheetName val="долл_фунт_йена(нараст)"/>
      <sheetName val="январь_ойи"/>
      <sheetName val="форма"/>
      <sheetName val="000441-а"/>
      <sheetName val="000441-2"/>
      <sheetName val="шаблон"/>
      <sheetName val="пенсия"/>
      <sheetName val="бюджет"/>
      <sheetName val="жами иш хаки"/>
      <sheetName val="терминал тушум"/>
      <sheetName val="000270"/>
      <sheetName val="накд пул схемага"/>
      <sheetName val="накд пул"/>
      <sheetName val="Фин.пок"/>
      <sheetName val="курс"/>
      <sheetName val="ФО"/>
      <sheetName val="Зан-ть(р-ны)"/>
      <sheetName val="Фориш 2003"/>
      <sheetName val="выполнение"/>
      <sheetName val="1537271834709_1_"/>
      <sheetName val="ж_а_м_и"/>
      <sheetName val="Prog__rost_tarifov"/>
      <sheetName val="база"/>
      <sheetName val="капитал_расчет"/>
    </sheetNames>
    <sheetDataSet>
      <sheetData sheetId="0">
        <row r="1">
          <cell r="A1">
            <v>0</v>
          </cell>
        </row>
      </sheetData>
      <sheetData sheetId="1">
        <row r="1">
          <cell r="A1">
            <v>0</v>
          </cell>
        </row>
      </sheetData>
      <sheetData sheetId="2">
        <row r="1">
          <cell r="A1">
            <v>0</v>
          </cell>
        </row>
      </sheetData>
      <sheetData sheetId="3">
        <row r="1">
          <cell r="A1">
            <v>0</v>
          </cell>
        </row>
      </sheetData>
      <sheetData sheetId="4">
        <row r="1">
          <cell r="A1">
            <v>0</v>
          </cell>
        </row>
      </sheetData>
      <sheetData sheetId="5">
        <row r="1">
          <cell r="A1">
            <v>0</v>
          </cell>
        </row>
      </sheetData>
      <sheetData sheetId="6">
        <row r="1">
          <cell r="A1">
            <v>0</v>
          </cell>
        </row>
      </sheetData>
      <sheetData sheetId="7">
        <row r="1">
          <cell r="A1">
            <v>0</v>
          </cell>
        </row>
      </sheetData>
      <sheetData sheetId="8">
        <row r="1">
          <cell r="A1">
            <v>0</v>
          </cell>
        </row>
      </sheetData>
      <sheetData sheetId="9">
        <row r="1">
          <cell r="B1" t="str">
            <v>Приход/Расход:&lt;Все&gt;</v>
          </cell>
        </row>
      </sheetData>
      <sheetData sheetId="10">
        <row r="1">
          <cell r="B1" t="str">
            <v>Приход/Расход:&lt;Все&gt;</v>
          </cell>
        </row>
      </sheetData>
      <sheetData sheetId="11">
        <row r="1">
          <cell r="A1">
            <v>0</v>
          </cell>
        </row>
      </sheetData>
      <sheetData sheetId="12">
        <row r="1">
          <cell r="A1">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A1">
            <v>0</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ow r="1">
          <cell r="A1">
            <v>0</v>
          </cell>
        </row>
      </sheetData>
      <sheetData sheetId="38">
        <row r="1">
          <cell r="A1">
            <v>0</v>
          </cell>
        </row>
      </sheetData>
      <sheetData sheetId="39">
        <row r="1">
          <cell r="A1">
            <v>0</v>
          </cell>
        </row>
      </sheetData>
      <sheetData sheetId="40">
        <row r="1">
          <cell r="A1">
            <v>0</v>
          </cell>
        </row>
      </sheetData>
      <sheetData sheetId="41">
        <row r="1">
          <cell r="A1">
            <v>0</v>
          </cell>
        </row>
      </sheetData>
      <sheetData sheetId="42">
        <row r="1">
          <cell r="A1">
            <v>0</v>
          </cell>
        </row>
      </sheetData>
      <sheetData sheetId="43">
        <row r="1">
          <cell r="A1">
            <v>0</v>
          </cell>
        </row>
      </sheetData>
      <sheetData sheetId="44">
        <row r="1">
          <cell r="A1">
            <v>0</v>
          </cell>
        </row>
      </sheetData>
      <sheetData sheetId="45">
        <row r="1">
          <cell r="A1">
            <v>0</v>
          </cell>
        </row>
      </sheetData>
      <sheetData sheetId="46">
        <row r="1">
          <cell r="A1">
            <v>0</v>
          </cell>
        </row>
      </sheetData>
      <sheetData sheetId="47">
        <row r="1">
          <cell r="A1">
            <v>0</v>
          </cell>
        </row>
      </sheetData>
      <sheetData sheetId="48">
        <row r="1">
          <cell r="A1">
            <v>0</v>
          </cell>
        </row>
      </sheetData>
      <sheetData sheetId="49">
        <row r="1">
          <cell r="A1">
            <v>0</v>
          </cell>
        </row>
      </sheetData>
      <sheetData sheetId="50">
        <row r="1">
          <cell r="A1">
            <v>0</v>
          </cell>
        </row>
      </sheetData>
      <sheetData sheetId="51">
        <row r="1">
          <cell r="A1">
            <v>0</v>
          </cell>
        </row>
      </sheetData>
      <sheetData sheetId="52">
        <row r="1">
          <cell r="A1">
            <v>0</v>
          </cell>
        </row>
      </sheetData>
      <sheetData sheetId="53">
        <row r="1">
          <cell r="A1">
            <v>0</v>
          </cell>
        </row>
      </sheetData>
      <sheetData sheetId="54">
        <row r="1">
          <cell r="A1">
            <v>0</v>
          </cell>
        </row>
      </sheetData>
      <sheetData sheetId="55">
        <row r="1">
          <cell r="A1">
            <v>0</v>
          </cell>
        </row>
      </sheetData>
      <sheetData sheetId="56">
        <row r="1">
          <cell r="A1">
            <v>0</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ФО"/>
      <sheetName val="Бал"/>
      <sheetName val="Цеховые"/>
      <sheetName val="Эл"/>
      <sheetName val="УП"/>
      <sheetName val="Амм"/>
      <sheetName val="Карб"/>
      <sheetName val="Р-р карб"/>
      <sheetName val="КАС"/>
      <sheetName val="АК"/>
      <sheetName val="АС"/>
      <sheetName val="Нитрат натрия"/>
      <sheetName val="Р-р АС"/>
      <sheetName val="Об ПВП"/>
      <sheetName val="Пар ПВП"/>
      <sheetName val="Дд"/>
      <sheetName val="УА"/>
      <sheetName val="РУК"/>
      <sheetName val="Дсоб"/>
      <sheetName val="УА соб"/>
      <sheetName val="РУКсоб"/>
      <sheetName val="Э"/>
      <sheetName val="- 15"/>
      <sheetName val="+12"/>
      <sheetName val=" 625"/>
      <sheetName val="ХМД жид"/>
      <sheetName val="ХН"/>
      <sheetName val="бочки"/>
      <sheetName val="Обес.НХС"/>
      <sheetName val="Умягч НХС"/>
      <sheetName val="НКС"/>
      <sheetName val="Р-р кауст соды"/>
      <sheetName val="Азот"/>
      <sheetName val="Кислород"/>
      <sheetName val="РВ воздух"/>
      <sheetName val="Сув"/>
      <sheetName val="Сух.лёд"/>
      <sheetName val="Уг-та"/>
      <sheetName val="КНС"/>
      <sheetName val="ВВОД"/>
      <sheetName val="Фориш 2003"/>
      <sheetName val="11 жадвал"/>
      <sheetName val="10 жадвал"/>
      <sheetName val="данные"/>
      <sheetName val="Лист1 (2)"/>
      <sheetName val="База"/>
      <sheetName val="Р-р_карб"/>
      <sheetName val="Нитрат_натрия"/>
      <sheetName val="Р-р_АС"/>
      <sheetName val="Об_ПВП"/>
      <sheetName val="Пар_ПВП"/>
      <sheetName val="УА_соб"/>
      <sheetName val="-_15"/>
      <sheetName val="_625"/>
      <sheetName val="ХМД_жид"/>
      <sheetName val="Обес_НХС"/>
      <sheetName val="Умягч_НХС"/>
      <sheetName val="Р-р_кауст_соды"/>
      <sheetName val="РВ_воздух"/>
      <sheetName val="Сух_лёд"/>
      <sheetName val="Фориш_2003"/>
      <sheetName val="DNET"/>
      <sheetName val="Лист1_(2)"/>
      <sheetName val="Лист1"/>
      <sheetName val=" ОблУНО"/>
      <sheetName val=" ОблУНО (1)"/>
      <sheetName val="Спорт"/>
      <sheetName val="ПТО "/>
      <sheetName val="Урганч Муз"/>
      <sheetName val="ОблИУУ"/>
      <sheetName val="Prog. rost tarifov"/>
      <sheetName val="QARSHI"/>
      <sheetName val="NISHON"/>
      <sheetName val="BESHKENT"/>
      <sheetName val="KOSON"/>
      <sheetName val="SHAXRISA"/>
      <sheetName val="KITOB"/>
      <sheetName val="KASBI"/>
      <sheetName val="MIRISHKOR"/>
      <sheetName val="QAMASHI"/>
      <sheetName val="G'UZOR"/>
      <sheetName val="YAKKABOG"/>
      <sheetName val="DEHQONOB"/>
      <sheetName val="CHIROQCH"/>
      <sheetName val="MUBORAK"/>
      <sheetName val="Р-р_карб1"/>
      <sheetName val="Нитрат_натрия1"/>
      <sheetName val="Р-р_АС1"/>
      <sheetName val="Об_ПВП1"/>
      <sheetName val="Пар_ПВП1"/>
      <sheetName val="УА_соб1"/>
      <sheetName val="-_151"/>
      <sheetName val="_6251"/>
      <sheetName val="ХМД_жид1"/>
      <sheetName val="Обес_НХС1"/>
      <sheetName val="Умягч_НХС1"/>
      <sheetName val="Р-р_кауст_соды1"/>
      <sheetName val="РВ_воздух1"/>
      <sheetName val="Сух_лёд1"/>
      <sheetName val="Фориш_20031"/>
      <sheetName val="11_жадвал"/>
      <sheetName val="10_жадвал"/>
      <sheetName val="Лист1_(2)1"/>
      <sheetName val="тарифы"/>
      <sheetName val="Нарх"/>
      <sheetName val="Пункт"/>
      <sheetName val="nalog"/>
      <sheetName val="193 свод"/>
      <sheetName val="#ССЫЛКА"/>
      <sheetName val="results"/>
      <sheetName val="Рабочая таблица"/>
      <sheetName val="Лист2"/>
      <sheetName val="IDA-tab7"/>
      <sheetName val="Q6"/>
      <sheetName val="Q5"/>
      <sheetName val="бд"/>
      <sheetName val="март"/>
      <sheetName val="Список"/>
      <sheetName val="№2б"/>
      <sheetName val="203 квп"/>
      <sheetName val="Облсэс"/>
      <sheetName val="ПАСТДАРГОМ (2)"/>
      <sheetName val="Лист5"/>
      <sheetName val="63- протокол (4)"/>
      <sheetName val="Гай пахта"/>
      <sheetName val="Р-р_карб2"/>
      <sheetName val="Нитрат_натрия2"/>
      <sheetName val="Р-р_АС2"/>
      <sheetName val="Об_ПВП2"/>
      <sheetName val="Пар_ПВП2"/>
      <sheetName val="УА_соб2"/>
      <sheetName val="-_152"/>
      <sheetName val="_6252"/>
      <sheetName val="ХМД_жид2"/>
      <sheetName val="Обес_НХС2"/>
      <sheetName val="Умягч_НХС2"/>
      <sheetName val="Р-р_кауст_соды2"/>
      <sheetName val="РВ_воздух2"/>
      <sheetName val="Сух_лёд2"/>
      <sheetName val="Фориш_20032"/>
      <sheetName val="11_жадвал1"/>
      <sheetName val="10_жадвал1"/>
      <sheetName val="Лист1_(2)2"/>
      <sheetName val="Prog__rost_tarifov"/>
      <sheetName val="_ОблУНО"/>
      <sheetName val="_ОблУНО_(1)"/>
      <sheetName val="ПТО_"/>
      <sheetName val="Урганч_Муз"/>
      <sheetName val="193_свод"/>
      <sheetName val="Рабочая_таблица"/>
      <sheetName val="ПАСТДАРГОМ_(2)"/>
      <sheetName val="Гай_пахта"/>
      <sheetName val="63-_протокол_(4)"/>
      <sheetName val="режа"/>
      <sheetName val="ном"/>
      <sheetName val="Зан-ть(р-ны)"/>
      <sheetName val="for_tech"/>
      <sheetName val="Массив"/>
      <sheetName val="для ГАКа"/>
      <sheetName val="курс"/>
      <sheetName val="Август 2009"/>
      <sheetName val="c"/>
      <sheetName val="Счет-Фактура"/>
      <sheetName val="Прогноз"/>
      <sheetName val="Guidance"/>
      <sheetName val="фин.пок"/>
      <sheetName val="Data input"/>
      <sheetName val="План пр-ва"/>
      <sheetName val="табл чувств"/>
      <sheetName val="План продаж"/>
      <sheetName val="экс хар"/>
      <sheetName val="Лист3"/>
      <sheetName val="Асосий майдон-уруглик"/>
      <sheetName val="Олт"/>
      <sheetName val="ОКДАРЁ (3)"/>
      <sheetName val="свод_СвС"/>
      <sheetName val="ЯнварБюджет"/>
      <sheetName val="уюшмага10,09 холатига"/>
      <sheetName val="лой"/>
      <sheetName val="Р-р_карб3"/>
      <sheetName val="Нитрат_натрия3"/>
      <sheetName val="Р-р_АС3"/>
      <sheetName val="Об_ПВП3"/>
      <sheetName val="Пар_ПВП3"/>
      <sheetName val="УА_соб3"/>
      <sheetName val="-_153"/>
      <sheetName val="_6253"/>
      <sheetName val="ХМД_жид3"/>
      <sheetName val="Обес_НХС3"/>
      <sheetName val="Умягч_НХС3"/>
      <sheetName val="Р-р_кауст_соды3"/>
      <sheetName val="РВ_воздух3"/>
      <sheetName val="Сух_лёд3"/>
      <sheetName val="Лист1_(2)3"/>
      <sheetName val="Фориш_20033"/>
      <sheetName val="11_жадвал2"/>
      <sheetName val="10_жадвал2"/>
      <sheetName val="Prog__rost_tarifov1"/>
      <sheetName val="_ОблУНО1"/>
      <sheetName val="_ОблУНО_(1)1"/>
      <sheetName val="ПТО_1"/>
      <sheetName val="Урганч_Муз1"/>
      <sheetName val="193_свод1"/>
      <sheetName val="Рабочая_таблица1"/>
      <sheetName val="ПАСТДАРГОМ_(2)1"/>
      <sheetName val="Гай_пахта1"/>
      <sheetName val="63-_протокол_(4)1"/>
      <sheetName val="для_ГАКа"/>
      <sheetName val="203_квп"/>
      <sheetName val="ГТК_Минфин_факт"/>
      <sheetName val="사양조정"/>
      <sheetName val="Р-р_карб4"/>
      <sheetName val="Нитрат_натрия4"/>
      <sheetName val="Р-р_АС4"/>
      <sheetName val="Об_ПВП4"/>
      <sheetName val="Пар_ПВП4"/>
      <sheetName val="УА_соб4"/>
      <sheetName val="-_154"/>
      <sheetName val="_6254"/>
      <sheetName val="ХМД_жид4"/>
      <sheetName val="Обес_НХС4"/>
      <sheetName val="Умягч_НХС4"/>
      <sheetName val="Р-р_кауст_соды4"/>
      <sheetName val="РВ_воздух4"/>
      <sheetName val="Сух_лёд4"/>
      <sheetName val="Фориш_20034"/>
      <sheetName val="11_жадвал3"/>
      <sheetName val="10_жадвал3"/>
      <sheetName val="Лист1_(2)4"/>
      <sheetName val="Prog__rost_tarifov2"/>
      <sheetName val="_ОблУНО2"/>
      <sheetName val="_ОблУНО_(1)2"/>
      <sheetName val="ПТО_2"/>
      <sheetName val="Урганч_Муз2"/>
      <sheetName val="193_свод2"/>
      <sheetName val="Рабочая_таблица2"/>
      <sheetName val="ПАСТДАРГОМ_(2)2"/>
      <sheetName val="63-_протокол_(4)2"/>
      <sheetName val="Гай_пахта2"/>
      <sheetName val="для_ГАКа1"/>
      <sheetName val="203_квп1"/>
      <sheetName val="фин_пок"/>
      <sheetName val="Data_input"/>
      <sheetName val="План_пр-ва"/>
      <sheetName val="табл_чувств"/>
      <sheetName val="План_продаж"/>
      <sheetName val="Август_2009"/>
      <sheetName val="ОКДАРЁ_(3)"/>
      <sheetName val="уюшмага10,09_холатига"/>
      <sheetName val="экс_хар"/>
      <sheetName val="Асосий_майдон-уруглик"/>
      <sheetName val="Пр1э"/>
      <sheetName val="доходи линейные"/>
      <sheetName val="1-илова, ном-ном"/>
      <sheetName val="реестр декабрь"/>
      <sheetName val="мин.угит"/>
      <sheetName val="План пр-ва_1"/>
      <sheetName val="Форма №2а"/>
      <sheetName val="Р-р_карб5"/>
      <sheetName val="Нитрат_натрия5"/>
      <sheetName val="Р-р_АС5"/>
      <sheetName val="Об_ПВП5"/>
      <sheetName val="Пар_ПВП5"/>
      <sheetName val="УА_соб5"/>
      <sheetName val="-_155"/>
      <sheetName val="_6255"/>
      <sheetName val="ХМД_жид5"/>
      <sheetName val="Обес_НХС5"/>
      <sheetName val="Умягч_НХС5"/>
      <sheetName val="Р-р_кауст_соды5"/>
      <sheetName val="РВ_воздух5"/>
      <sheetName val="Сух_лёд5"/>
      <sheetName val="Лист1_(2)5"/>
      <sheetName val="Фориш_20035"/>
      <sheetName val="11_жадвал4"/>
      <sheetName val="10_жадвал4"/>
      <sheetName val="Prog__rost_tarifov3"/>
      <sheetName val="_ОблУНО3"/>
      <sheetName val="_ОблУНО_(1)3"/>
      <sheetName val="ПТО_3"/>
      <sheetName val="Урганч_Муз3"/>
      <sheetName val="193_свод3"/>
      <sheetName val="Рабочая_таблица3"/>
      <sheetName val="ПАСТДАРГОМ_(2)3"/>
      <sheetName val="Гай_пахта3"/>
      <sheetName val="203_квп2"/>
      <sheetName val="63-_протокол_(4)3"/>
      <sheetName val="для_ГАКа2"/>
      <sheetName val="фин_пок1"/>
      <sheetName val="Data_input1"/>
      <sheetName val="План_пр-ва1"/>
      <sheetName val="табл_чувств1"/>
      <sheetName val="План_продаж1"/>
      <sheetName val="Август_20091"/>
      <sheetName val="ОКДАРЁ_(3)1"/>
      <sheetName val="уюшмага10,09_холатига1"/>
      <sheetName val="экс_хар1"/>
      <sheetName val="Асосий_майдон-уруглик1"/>
      <sheetName val="доходи_линейные"/>
      <sheetName val="1-илова,_ном-ном"/>
    </sheetNames>
    <sheetDataSet>
      <sheetData sheetId="0" refreshError="1">
        <row r="12">
          <cell r="D12">
            <v>20638</v>
          </cell>
        </row>
        <row r="15">
          <cell r="D15">
            <v>21297</v>
          </cell>
        </row>
        <row r="18">
          <cell r="D18">
            <v>1316.74</v>
          </cell>
        </row>
        <row r="20">
          <cell r="D20">
            <v>464.00599999999997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БД"/>
      <sheetName val="БД-1 (1)"/>
      <sheetName val="БД-1 (2)"/>
      <sheetName val="БД-1 (3)"/>
      <sheetName val="БД-2"/>
      <sheetName val="Дебет"/>
      <sheetName val="Prog. rost tarifov"/>
      <sheetName val="1 Ноябр Тошкентга  (2)"/>
      <sheetName val="физ.тон"/>
      <sheetName val="инф"/>
      <sheetName val="Фин.пок"/>
      <sheetName val="курс"/>
      <sheetName val="ВВОД"/>
      <sheetName val="транспортировка"/>
      <sheetName val="Бал"/>
      <sheetName val="KAT2344"/>
      <sheetName val="реестр декабрь"/>
      <sheetName val="оборот"/>
      <sheetName val="Macro1"/>
      <sheetName val="DNET"/>
      <sheetName val="БД-1_(1)"/>
      <sheetName val="БД-1_(2)"/>
      <sheetName val="БД-1_(3)"/>
      <sheetName val="Максам-Чирчик"/>
      <sheetName val="1_Ноябр_Тошкентга__(2)"/>
      <sheetName val="физ_тон"/>
      <sheetName val="реестр_декабрь"/>
      <sheetName val="Prog__rost_tarifov"/>
      <sheetName val="Фин_пок"/>
      <sheetName val="база"/>
      <sheetName val="ФО"/>
      <sheetName val="БАЛАНС_новый"/>
      <sheetName val="План пр-ва"/>
      <sheetName val="БД-1_(1)1"/>
      <sheetName val="БД-1_(2)1"/>
      <sheetName val="БД-1_(3)1"/>
      <sheetName val="Data input"/>
      <sheetName val="План продаж"/>
      <sheetName val="1_Ноябр_Тошкентга__(2)1"/>
      <sheetName val="физ_тон1"/>
      <sheetName val="реестр_декабрь1"/>
      <sheetName val="Prog__rost_tarifov1"/>
      <sheetName val="Фин_пок1"/>
      <sheetName val="План_пр-ва"/>
      <sheetName val="Oglavlenie"/>
      <sheetName val="к.смета"/>
      <sheetName val="00. ОСВ"/>
      <sheetName val="БД-1-2"/>
      <sheetName val="Results"/>
      <sheetName val="tab 19"/>
      <sheetName val="QARSHI"/>
      <sheetName val="NISHON"/>
      <sheetName val="BESHKENT"/>
      <sheetName val="KOSON"/>
      <sheetName val="SHAXRISA"/>
      <sheetName val="KITOB"/>
      <sheetName val="KASBI"/>
      <sheetName val="MIRISHKOR"/>
      <sheetName val="QAMASHI"/>
      <sheetName val="G'UZOR"/>
      <sheetName val="YAKKABOG"/>
      <sheetName val="DEHQONOB"/>
      <sheetName val="CHIROQCH"/>
      <sheetName val="MUBORAK"/>
      <sheetName val="СМЕТА СМР"/>
      <sheetName val="Assumptions"/>
      <sheetName val="Фориш 2003"/>
      <sheetName val="Банклар"/>
      <sheetName val="для ГАКа"/>
      <sheetName val="калий"/>
      <sheetName val="in"/>
      <sheetName val="Main"/>
      <sheetName val="Links"/>
      <sheetName val="ErrCheck"/>
      <sheetName val="Лист1"/>
      <sheetName val="Форма №2а"/>
      <sheetName val="00__ОСВ1"/>
      <sheetName val="00__ОСВ"/>
      <sheetName val="Массив"/>
      <sheetName val="Трест02-28факт "/>
      <sheetName val="выполнение"/>
      <sheetName val="GENER"/>
      <sheetName val="План пр-ва_1"/>
      <sheetName val="План продаж_1"/>
      <sheetName val="BAL"/>
      <sheetName val="Ер Ресурс"/>
      <sheetName val="Мин.угит"/>
      <sheetName val="16102"/>
      <sheetName val="БД-1_(1)2"/>
      <sheetName val="БД-1_(2)2"/>
      <sheetName val="БД-1_(3)2"/>
      <sheetName val="1_Ноябр_Тошкентга__(2)2"/>
      <sheetName val="физ_тон2"/>
      <sheetName val="реестр_декабрь2"/>
      <sheetName val="Prog__rost_tarifov2"/>
      <sheetName val="Фин_пок2"/>
      <sheetName val="План_пр-ва1"/>
      <sheetName val="Data_input"/>
      <sheetName val="План_продаж"/>
      <sheetName val="к_смета"/>
      <sheetName val="00__ОСВ2"/>
      <sheetName val="СМЕТА_СМР"/>
      <sheetName val="tab_19"/>
      <sheetName val="Фориш_2003"/>
      <sheetName val="для_ГАКа"/>
      <sheetName val="Форма_№2а"/>
      <sheetName val="Трест02-28факт_"/>
      <sheetName val="План_пр-ва_1"/>
      <sheetName val="План_продаж_1"/>
      <sheetName val="Ер_Ресурс"/>
      <sheetName val="Мин_угит"/>
      <sheetName val="Зан-ть(р-ны)"/>
      <sheetName val="lead (final)"/>
      <sheetName val="Labour &amp; Plant"/>
      <sheetName val="진행 data (2)"/>
      <sheetName val="БД-1_(1)3"/>
      <sheetName val="БД-1_(2)3"/>
      <sheetName val="БД-1_(3)3"/>
      <sheetName val="Prog__rost_tarifov3"/>
      <sheetName val="1_Ноябр_Тошкентга__(2)3"/>
      <sheetName val="физ_тон3"/>
      <sheetName val="Фин_пок3"/>
      <sheetName val="реестр_декабрь3"/>
      <sheetName val="План_пр-ва2"/>
      <sheetName val="Data_input1"/>
      <sheetName val="План_продаж1"/>
      <sheetName val="к_смета1"/>
      <sheetName val="f007502_18x"/>
      <sheetName val="16304"/>
      <sheetName val="Guidance"/>
      <sheetName val="дот"/>
      <sheetName val="табл чувств"/>
      <sheetName val="структура"/>
      <sheetName val="БД-1_(1)4"/>
      <sheetName val="БД-1_(2)4"/>
      <sheetName val="БД-1_(3)4"/>
      <sheetName val="1_Ноябр_Тошкентга__(2)4"/>
      <sheetName val="физ_тон4"/>
      <sheetName val="Prog__rost_tarifov4"/>
      <sheetName val="Фин_пок4"/>
      <sheetName val="реестр_декабрь4"/>
      <sheetName val="План_пр-ва3"/>
      <sheetName val="Data_input2"/>
      <sheetName val="План_продаж2"/>
      <sheetName val="00__ОСВ3"/>
      <sheetName val="к_смета2"/>
      <sheetName val="СМЕТА_СМР1"/>
      <sheetName val="tab_191"/>
      <sheetName val="Фориш_20031"/>
      <sheetName val="для_ГАКа1"/>
      <sheetName val="Форма_№2а1"/>
      <sheetName val="Трест02-28факт_1"/>
      <sheetName val="План_пр-ва_11"/>
      <sheetName val="План_продаж_11"/>
      <sheetName val="Ер_Ресурс1"/>
      <sheetName val="Мин_угит1"/>
      <sheetName val="lead_(final)"/>
      <sheetName val="Labour_&amp;_Plant"/>
      <sheetName val="진행_data_(2)"/>
      <sheetName val="п2"/>
      <sheetName val="режа"/>
      <sheetName val="#ССЫЛКА"/>
      <sheetName val="Store"/>
      <sheetName val="Ж-8."/>
      <sheetName val="энергоресурсы_в_натуре"/>
      <sheetName val="Затраты цехов"/>
      <sheetName val="План элек.энер.за 2004 год."/>
      <sheetName val="амортизация за 2004 год"/>
      <sheetName val="материалы"/>
      <sheetName val="итого содержание ОС"/>
      <sheetName val="цены"/>
      <sheetName val="БД-1_(1)5"/>
      <sheetName val="БД-1_(2)5"/>
      <sheetName val="БД-1_(3)5"/>
      <sheetName val="1_Ноябр_Тошкентга__(2)5"/>
      <sheetName val="физ_тон5"/>
      <sheetName val="реестр_декабрь5"/>
      <sheetName val="Prog__rost_tarifov5"/>
      <sheetName val="Фин_пок5"/>
      <sheetName val="План_пр-ва4"/>
      <sheetName val="Data_input3"/>
      <sheetName val="План_продаж3"/>
      <sheetName val="к_смета3"/>
      <sheetName val="00__ОСВ4"/>
      <sheetName val="СМЕТА_СМР2"/>
      <sheetName val="tab_192"/>
      <sheetName val="Фориш_20032"/>
      <sheetName val="для_ГАКа2"/>
      <sheetName val="Форма_№2а2"/>
      <sheetName val="Трест02-28факт_2"/>
      <sheetName val="План_пр-ва_12"/>
      <sheetName val="План_продаж_12"/>
      <sheetName val="Ер_Ресурс2"/>
      <sheetName val="Мин_угит2"/>
      <sheetName val="lead_(final)1"/>
      <sheetName val="Labour_&amp;_Plant1"/>
      <sheetName val="진행_data_(2)1"/>
      <sheetName val="табл_чувств"/>
      <sheetName val="Ж-8_"/>
      <sheetName val="Затраты_цехов"/>
      <sheetName val="План_элек_энер_за_2004_год_"/>
      <sheetName val="амортизация_за_2004_год"/>
      <sheetName val="итого_содержание_ОС"/>
      <sheetName val="Analysis of Interest"/>
      <sheetName val="j(priv.cap)"/>
      <sheetName val="Report1"/>
      <sheetName val="Calculation of Risk Weighted As"/>
      <sheetName val="Changes in Equity"/>
      <sheetName val="б 6-и"/>
      <sheetName val="tab17"/>
      <sheetName val="БД-1_(1)6"/>
      <sheetName val="БД-1_(2)6"/>
      <sheetName val="БД-1_(3)6"/>
      <sheetName val="1_Ноябр_Тошкентга__(2)6"/>
      <sheetName val="физ_тон6"/>
      <sheetName val="реестр_декабрь6"/>
      <sheetName val="Prog__rost_tarifov6"/>
      <sheetName val="Фин_пок6"/>
      <sheetName val="План_пр-ва5"/>
      <sheetName val="Data_input4"/>
      <sheetName val="План_продаж4"/>
      <sheetName val="к_смета4"/>
      <sheetName val="00__ОСВ5"/>
      <sheetName val="СМЕТА_СМР3"/>
      <sheetName val="tab_193"/>
      <sheetName val="Фориш_20033"/>
      <sheetName val="для_ГАКа3"/>
      <sheetName val="Форма_№2а3"/>
      <sheetName val="Трест02-28факт_3"/>
      <sheetName val="План_пр-ва_13"/>
      <sheetName val="План_продаж_13"/>
      <sheetName val="Ер_Ресурс3"/>
      <sheetName val="Мин_угит3"/>
      <sheetName val="lead_(final)2"/>
      <sheetName val="Labour_&amp;_Plant2"/>
      <sheetName val="진행_data_(2)2"/>
      <sheetName val="табл_чувств1"/>
      <sheetName val="Ж-8_1"/>
      <sheetName val="Затраты_цехов1"/>
      <sheetName val="План_элек_энер_за_2004_год_1"/>
      <sheetName val="амортизация_за_2004_год1"/>
      <sheetName val="итого_содержание_ОС1"/>
      <sheetName val="j(priv_cap)"/>
      <sheetName val="Analysis_of_Interest"/>
    </sheetNames>
    <sheetDataSet>
      <sheetData sheetId="0" refreshError="1">
        <row r="1">
          <cell r="M1" t="str">
            <v>Стоимость имущества, тыс.сум.</v>
          </cell>
        </row>
        <row r="2">
          <cell r="M2" t="str">
            <v>Стоимость имущества, тыс.сум.</v>
          </cell>
        </row>
        <row r="3">
          <cell r="M3" t="str">
            <v>БД1_6</v>
          </cell>
        </row>
        <row r="4">
          <cell r="M4">
            <v>133434</v>
          </cell>
        </row>
        <row r="5">
          <cell r="M5">
            <v>3074868</v>
          </cell>
        </row>
        <row r="6">
          <cell r="M6">
            <v>2366985</v>
          </cell>
        </row>
        <row r="7">
          <cell r="M7">
            <v>835716</v>
          </cell>
        </row>
        <row r="8">
          <cell r="M8">
            <v>5461</v>
          </cell>
        </row>
        <row r="9">
          <cell r="M9">
            <v>255131</v>
          </cell>
        </row>
        <row r="10">
          <cell r="M10">
            <v>139741</v>
          </cell>
        </row>
        <row r="11">
          <cell r="M11">
            <v>36575</v>
          </cell>
        </row>
        <row r="12">
          <cell r="M12">
            <v>2849509</v>
          </cell>
        </row>
        <row r="13">
          <cell r="M13">
            <v>3259</v>
          </cell>
        </row>
        <row r="14">
          <cell r="M14">
            <v>5968</v>
          </cell>
        </row>
        <row r="15">
          <cell r="M15">
            <v>85325</v>
          </cell>
        </row>
        <row r="16">
          <cell r="M16">
            <v>4627221</v>
          </cell>
        </row>
        <row r="17">
          <cell r="M17">
            <v>1678046</v>
          </cell>
        </row>
        <row r="18">
          <cell r="M18">
            <v>10546272</v>
          </cell>
        </row>
        <row r="19">
          <cell r="M19">
            <v>932804</v>
          </cell>
        </row>
        <row r="20">
          <cell r="M20">
            <v>192205</v>
          </cell>
        </row>
        <row r="21">
          <cell r="M21">
            <v>8102890</v>
          </cell>
        </row>
        <row r="22">
          <cell r="M22">
            <v>3515060</v>
          </cell>
        </row>
        <row r="23">
          <cell r="M23">
            <v>72671</v>
          </cell>
        </row>
        <row r="24">
          <cell r="M24">
            <v>0</v>
          </cell>
        </row>
        <row r="25">
          <cell r="M25">
            <v>36643</v>
          </cell>
        </row>
        <row r="26">
          <cell r="M26">
            <v>498953</v>
          </cell>
        </row>
        <row r="27">
          <cell r="M27">
            <v>1426334</v>
          </cell>
        </row>
        <row r="28">
          <cell r="M28">
            <v>7334969</v>
          </cell>
        </row>
        <row r="29">
          <cell r="M29">
            <v>417473</v>
          </cell>
        </row>
        <row r="30">
          <cell r="M30">
            <v>9393537</v>
          </cell>
        </row>
        <row r="31">
          <cell r="M31">
            <v>1032135</v>
          </cell>
        </row>
        <row r="32">
          <cell r="M32">
            <v>11331</v>
          </cell>
        </row>
        <row r="33">
          <cell r="M33">
            <v>9778350</v>
          </cell>
        </row>
        <row r="34">
          <cell r="M34">
            <v>50908</v>
          </cell>
        </row>
        <row r="35">
          <cell r="M35">
            <v>2508</v>
          </cell>
        </row>
        <row r="36">
          <cell r="M36">
            <v>250203</v>
          </cell>
        </row>
        <row r="37">
          <cell r="M37">
            <v>23049</v>
          </cell>
        </row>
        <row r="38">
          <cell r="M38">
            <v>53131</v>
          </cell>
        </row>
        <row r="39">
          <cell r="M39">
            <v>1878</v>
          </cell>
        </row>
        <row r="40">
          <cell r="M40">
            <v>5424</v>
          </cell>
        </row>
        <row r="41">
          <cell r="M41">
            <v>98145</v>
          </cell>
        </row>
        <row r="42">
          <cell r="M42">
            <v>5399</v>
          </cell>
        </row>
        <row r="43">
          <cell r="M43">
            <v>107542</v>
          </cell>
        </row>
        <row r="44">
          <cell r="M44">
            <v>3162</v>
          </cell>
        </row>
        <row r="45">
          <cell r="M45">
            <v>20395</v>
          </cell>
        </row>
        <row r="46">
          <cell r="M46">
            <v>26566</v>
          </cell>
        </row>
        <row r="47">
          <cell r="M47">
            <v>26294</v>
          </cell>
        </row>
        <row r="48">
          <cell r="M48">
            <v>15014</v>
          </cell>
        </row>
        <row r="49">
          <cell r="M49">
            <v>24518674</v>
          </cell>
        </row>
        <row r="50">
          <cell r="M50">
            <v>0</v>
          </cell>
        </row>
        <row r="51">
          <cell r="M51">
            <v>1613</v>
          </cell>
        </row>
        <row r="52">
          <cell r="M52">
            <v>125871</v>
          </cell>
        </row>
        <row r="53">
          <cell r="M53">
            <v>3063851</v>
          </cell>
        </row>
        <row r="54">
          <cell r="M54">
            <v>2264118</v>
          </cell>
        </row>
        <row r="55">
          <cell r="M55">
            <v>1310159</v>
          </cell>
        </row>
        <row r="56">
          <cell r="M56">
            <v>4690</v>
          </cell>
        </row>
        <row r="57">
          <cell r="M57">
            <v>250464</v>
          </cell>
        </row>
        <row r="58">
          <cell r="M58">
            <v>123267</v>
          </cell>
        </row>
        <row r="59">
          <cell r="M59">
            <v>30106</v>
          </cell>
        </row>
        <row r="60">
          <cell r="M60">
            <v>2825935</v>
          </cell>
        </row>
        <row r="61">
          <cell r="M61">
            <v>3665</v>
          </cell>
        </row>
        <row r="62">
          <cell r="M62">
            <v>6131</v>
          </cell>
        </row>
        <row r="63">
          <cell r="M63">
            <v>76925</v>
          </cell>
        </row>
        <row r="64">
          <cell r="M64">
            <v>4282097</v>
          </cell>
        </row>
        <row r="65">
          <cell r="M65">
            <v>1634018</v>
          </cell>
        </row>
        <row r="66">
          <cell r="M66">
            <v>13767531</v>
          </cell>
        </row>
        <row r="67">
          <cell r="M67">
            <v>790804</v>
          </cell>
        </row>
        <row r="68">
          <cell r="M68">
            <v>113270</v>
          </cell>
        </row>
        <row r="69">
          <cell r="M69">
            <v>8321706</v>
          </cell>
        </row>
        <row r="70">
          <cell r="M70">
            <v>3114329</v>
          </cell>
        </row>
        <row r="71">
          <cell r="M71">
            <v>80975</v>
          </cell>
        </row>
        <row r="72">
          <cell r="M72">
            <v>1628</v>
          </cell>
        </row>
        <row r="73">
          <cell r="M73">
            <v>37159</v>
          </cell>
        </row>
        <row r="74">
          <cell r="M74">
            <v>519457</v>
          </cell>
        </row>
        <row r="75">
          <cell r="M75">
            <v>1592188</v>
          </cell>
        </row>
        <row r="76">
          <cell r="M76">
            <v>7334657</v>
          </cell>
        </row>
        <row r="77">
          <cell r="M77">
            <v>416277</v>
          </cell>
        </row>
        <row r="78">
          <cell r="M78">
            <v>9658494</v>
          </cell>
        </row>
        <row r="79">
          <cell r="M79">
            <v>892557</v>
          </cell>
        </row>
        <row r="80">
          <cell r="M80">
            <v>7843</v>
          </cell>
        </row>
        <row r="81">
          <cell r="M81">
            <v>8522662</v>
          </cell>
        </row>
        <row r="82">
          <cell r="M82">
            <v>50908</v>
          </cell>
        </row>
        <row r="83">
          <cell r="M83">
            <v>2870</v>
          </cell>
        </row>
        <row r="84">
          <cell r="M84">
            <v>281847</v>
          </cell>
        </row>
        <row r="85">
          <cell r="M85">
            <v>22013</v>
          </cell>
        </row>
        <row r="86">
          <cell r="M86">
            <v>38304</v>
          </cell>
        </row>
        <row r="87">
          <cell r="M87">
            <v>1335</v>
          </cell>
        </row>
        <row r="88">
          <cell r="M88">
            <v>5746</v>
          </cell>
        </row>
        <row r="89">
          <cell r="M89">
            <v>79544</v>
          </cell>
        </row>
        <row r="90">
          <cell r="M90">
            <v>4970</v>
          </cell>
        </row>
        <row r="91">
          <cell r="M91">
            <v>173310</v>
          </cell>
        </row>
        <row r="92">
          <cell r="M92">
            <v>1998</v>
          </cell>
        </row>
        <row r="93">
          <cell r="M93">
            <v>17480</v>
          </cell>
        </row>
        <row r="94">
          <cell r="M94">
            <v>23433</v>
          </cell>
        </row>
        <row r="95">
          <cell r="M95">
            <v>38529</v>
          </cell>
        </row>
        <row r="96">
          <cell r="M96">
            <v>15014</v>
          </cell>
        </row>
        <row r="97">
          <cell r="M97">
            <v>33291451</v>
          </cell>
        </row>
        <row r="98">
          <cell r="M98">
            <v>31113</v>
          </cell>
        </row>
        <row r="99">
          <cell r="M99">
            <v>1500</v>
          </cell>
        </row>
        <row r="100">
          <cell r="M100">
            <v>0</v>
          </cell>
        </row>
        <row r="101">
          <cell r="M101">
            <v>0</v>
          </cell>
        </row>
        <row r="102">
          <cell r="M102">
            <v>0</v>
          </cell>
        </row>
        <row r="103">
          <cell r="M103">
            <v>0</v>
          </cell>
        </row>
        <row r="104">
          <cell r="M104">
            <v>0</v>
          </cell>
        </row>
        <row r="105">
          <cell r="M105">
            <v>0</v>
          </cell>
        </row>
        <row r="106">
          <cell r="M106">
            <v>0</v>
          </cell>
        </row>
        <row r="107">
          <cell r="M107">
            <v>0</v>
          </cell>
        </row>
        <row r="108">
          <cell r="M108">
            <v>0</v>
          </cell>
        </row>
        <row r="109">
          <cell r="M109">
            <v>0</v>
          </cell>
        </row>
        <row r="110">
          <cell r="M110">
            <v>0</v>
          </cell>
        </row>
        <row r="111">
          <cell r="M111">
            <v>0</v>
          </cell>
        </row>
        <row r="112">
          <cell r="M112">
            <v>0</v>
          </cell>
        </row>
        <row r="113">
          <cell r="M113">
            <v>0</v>
          </cell>
        </row>
        <row r="114">
          <cell r="M114">
            <v>0</v>
          </cell>
        </row>
        <row r="115">
          <cell r="M115">
            <v>0</v>
          </cell>
        </row>
        <row r="116">
          <cell r="M116">
            <v>0</v>
          </cell>
        </row>
        <row r="117">
          <cell r="M117">
            <v>0</v>
          </cell>
        </row>
        <row r="118">
          <cell r="M118">
            <v>0</v>
          </cell>
        </row>
        <row r="119">
          <cell r="M119">
            <v>0</v>
          </cell>
        </row>
        <row r="120">
          <cell r="M120">
            <v>0</v>
          </cell>
        </row>
        <row r="121">
          <cell r="M121">
            <v>0</v>
          </cell>
        </row>
        <row r="122">
          <cell r="M122">
            <v>0</v>
          </cell>
        </row>
        <row r="123">
          <cell r="M123">
            <v>0</v>
          </cell>
        </row>
        <row r="124">
          <cell r="M124">
            <v>0</v>
          </cell>
        </row>
        <row r="125">
          <cell r="M125">
            <v>0</v>
          </cell>
        </row>
        <row r="126">
          <cell r="M126">
            <v>0</v>
          </cell>
        </row>
        <row r="127">
          <cell r="M127">
            <v>0</v>
          </cell>
        </row>
        <row r="128">
          <cell r="M128">
            <v>0</v>
          </cell>
        </row>
        <row r="129">
          <cell r="M129">
            <v>0</v>
          </cell>
        </row>
        <row r="130">
          <cell r="M130">
            <v>0</v>
          </cell>
        </row>
        <row r="131">
          <cell r="M131">
            <v>0</v>
          </cell>
        </row>
        <row r="132">
          <cell r="M132">
            <v>0</v>
          </cell>
        </row>
        <row r="133">
          <cell r="M133">
            <v>0</v>
          </cell>
        </row>
        <row r="134">
          <cell r="M134">
            <v>0</v>
          </cell>
        </row>
        <row r="135">
          <cell r="M135">
            <v>0</v>
          </cell>
        </row>
        <row r="136">
          <cell r="M136">
            <v>0</v>
          </cell>
        </row>
        <row r="137">
          <cell r="M137">
            <v>0</v>
          </cell>
        </row>
        <row r="138">
          <cell r="M138">
            <v>0</v>
          </cell>
        </row>
        <row r="139">
          <cell r="M139">
            <v>0</v>
          </cell>
        </row>
        <row r="140">
          <cell r="M140">
            <v>0</v>
          </cell>
        </row>
        <row r="141">
          <cell r="M141">
            <v>0</v>
          </cell>
        </row>
        <row r="142">
          <cell r="M142">
            <v>0</v>
          </cell>
        </row>
        <row r="143">
          <cell r="M143">
            <v>0</v>
          </cell>
        </row>
        <row r="144">
          <cell r="M144">
            <v>0</v>
          </cell>
        </row>
        <row r="145">
          <cell r="M145">
            <v>0</v>
          </cell>
        </row>
        <row r="146">
          <cell r="M146">
            <v>0</v>
          </cell>
        </row>
        <row r="147">
          <cell r="M147">
            <v>0</v>
          </cell>
        </row>
        <row r="148">
          <cell r="M148">
            <v>86073</v>
          </cell>
        </row>
        <row r="149">
          <cell r="M149">
            <v>1439170</v>
          </cell>
        </row>
        <row r="150">
          <cell r="M150">
            <v>801703</v>
          </cell>
        </row>
        <row r="151">
          <cell r="M151">
            <v>481109</v>
          </cell>
        </row>
        <row r="152">
          <cell r="M152">
            <v>3422</v>
          </cell>
        </row>
        <row r="153">
          <cell r="M153">
            <v>236136</v>
          </cell>
        </row>
        <row r="154">
          <cell r="M154">
            <v>148445</v>
          </cell>
        </row>
        <row r="155">
          <cell r="M155">
            <v>27536</v>
          </cell>
        </row>
        <row r="156">
          <cell r="M156">
            <v>1233954</v>
          </cell>
        </row>
        <row r="157">
          <cell r="M157">
            <v>4624</v>
          </cell>
        </row>
        <row r="158">
          <cell r="M158">
            <v>6677</v>
          </cell>
        </row>
        <row r="159">
          <cell r="M159">
            <v>73143</v>
          </cell>
        </row>
        <row r="160">
          <cell r="M160">
            <v>3691787</v>
          </cell>
        </row>
        <row r="161">
          <cell r="M161">
            <v>3132690</v>
          </cell>
        </row>
        <row r="162">
          <cell r="M162">
            <v>7863361</v>
          </cell>
        </row>
        <row r="163">
          <cell r="M163">
            <v>790296</v>
          </cell>
        </row>
        <row r="164">
          <cell r="M164">
            <v>42144</v>
          </cell>
        </row>
        <row r="165">
          <cell r="M165">
            <v>7563332</v>
          </cell>
        </row>
        <row r="166">
          <cell r="M166">
            <v>2792628</v>
          </cell>
        </row>
        <row r="167">
          <cell r="M167">
            <v>38943</v>
          </cell>
        </row>
        <row r="168">
          <cell r="M168">
            <v>1554</v>
          </cell>
        </row>
        <row r="169">
          <cell r="M169">
            <v>39633</v>
          </cell>
        </row>
        <row r="170">
          <cell r="M170">
            <v>0</v>
          </cell>
        </row>
        <row r="171">
          <cell r="M171">
            <v>1251002</v>
          </cell>
        </row>
        <row r="172">
          <cell r="M172">
            <v>5440811</v>
          </cell>
        </row>
        <row r="173">
          <cell r="M173">
            <v>316377</v>
          </cell>
        </row>
        <row r="174">
          <cell r="M174">
            <v>7052241</v>
          </cell>
        </row>
        <row r="175">
          <cell r="M175">
            <v>718546</v>
          </cell>
        </row>
        <row r="176">
          <cell r="M176">
            <v>6091</v>
          </cell>
        </row>
        <row r="177">
          <cell r="M177">
            <v>3868657</v>
          </cell>
        </row>
        <row r="178">
          <cell r="M178">
            <v>37677</v>
          </cell>
        </row>
        <row r="179">
          <cell r="M179">
            <v>1858</v>
          </cell>
        </row>
        <row r="180">
          <cell r="M180">
            <v>291251</v>
          </cell>
        </row>
        <row r="181">
          <cell r="M181">
            <v>15840</v>
          </cell>
        </row>
        <row r="182">
          <cell r="M182">
            <v>31126</v>
          </cell>
        </row>
        <row r="183">
          <cell r="M183">
            <v>0</v>
          </cell>
        </row>
        <row r="184">
          <cell r="M184">
            <v>5828</v>
          </cell>
        </row>
        <row r="185">
          <cell r="M185">
            <v>67343</v>
          </cell>
        </row>
        <row r="186">
          <cell r="M186">
            <v>4971</v>
          </cell>
        </row>
        <row r="187">
          <cell r="M187">
            <v>58958</v>
          </cell>
        </row>
        <row r="188">
          <cell r="M188">
            <v>1222</v>
          </cell>
        </row>
        <row r="189">
          <cell r="M189">
            <v>10362</v>
          </cell>
        </row>
        <row r="190">
          <cell r="M190">
            <v>20083</v>
          </cell>
        </row>
        <row r="191">
          <cell r="M191">
            <v>127261</v>
          </cell>
        </row>
        <row r="192">
          <cell r="M192">
            <v>26047</v>
          </cell>
        </row>
        <row r="193">
          <cell r="M193">
            <v>27109300</v>
          </cell>
        </row>
        <row r="194">
          <cell r="M194">
            <v>58550</v>
          </cell>
        </row>
        <row r="195">
          <cell r="M195">
            <v>0</v>
          </cell>
        </row>
        <row r="196">
          <cell r="M196">
            <v>126315</v>
          </cell>
        </row>
        <row r="197">
          <cell r="M197">
            <v>3205801</v>
          </cell>
        </row>
        <row r="198">
          <cell r="M198">
            <v>2557663</v>
          </cell>
        </row>
        <row r="199">
          <cell r="M199">
            <v>1271935</v>
          </cell>
        </row>
        <row r="200">
          <cell r="M200">
            <v>6710</v>
          </cell>
        </row>
        <row r="201">
          <cell r="M201">
            <v>255131</v>
          </cell>
        </row>
        <row r="202">
          <cell r="M202">
            <v>117863</v>
          </cell>
        </row>
        <row r="203">
          <cell r="M203">
            <v>36575</v>
          </cell>
        </row>
        <row r="204">
          <cell r="M204">
            <v>2329390</v>
          </cell>
        </row>
        <row r="205">
          <cell r="M205">
            <v>3259</v>
          </cell>
        </row>
        <row r="206">
          <cell r="M206">
            <v>5835</v>
          </cell>
        </row>
        <row r="207">
          <cell r="M207">
            <v>85325</v>
          </cell>
        </row>
        <row r="208">
          <cell r="M208">
            <v>5414720</v>
          </cell>
        </row>
        <row r="209">
          <cell r="M209">
            <v>3138178</v>
          </cell>
        </row>
        <row r="210">
          <cell r="M210">
            <v>9494624</v>
          </cell>
        </row>
        <row r="211">
          <cell r="M211">
            <v>1134058</v>
          </cell>
        </row>
        <row r="212">
          <cell r="M212">
            <v>192205</v>
          </cell>
        </row>
        <row r="213">
          <cell r="M213">
            <v>8405068</v>
          </cell>
        </row>
        <row r="214">
          <cell r="M214">
            <v>3401156</v>
          </cell>
        </row>
        <row r="215">
          <cell r="M215">
            <v>67126</v>
          </cell>
        </row>
        <row r="216">
          <cell r="M216">
            <v>2366</v>
          </cell>
        </row>
        <row r="217">
          <cell r="M217">
            <v>36643</v>
          </cell>
        </row>
        <row r="218">
          <cell r="M218">
            <v>513483</v>
          </cell>
        </row>
        <row r="219">
          <cell r="M219">
            <v>2081753</v>
          </cell>
        </row>
        <row r="220">
          <cell r="M220">
            <v>7393329</v>
          </cell>
        </row>
        <row r="221">
          <cell r="M221">
            <v>399998</v>
          </cell>
        </row>
        <row r="222">
          <cell r="M222">
            <v>10534013</v>
          </cell>
        </row>
        <row r="223">
          <cell r="M223">
            <v>1032135</v>
          </cell>
        </row>
        <row r="224">
          <cell r="M224">
            <v>8841</v>
          </cell>
        </row>
        <row r="225">
          <cell r="M225">
            <v>11534151</v>
          </cell>
        </row>
        <row r="226">
          <cell r="M226">
            <v>50908</v>
          </cell>
        </row>
        <row r="227">
          <cell r="M227">
            <v>4927</v>
          </cell>
        </row>
        <row r="228">
          <cell r="M228">
            <v>250203</v>
          </cell>
        </row>
        <row r="229">
          <cell r="M229">
            <v>18974</v>
          </cell>
        </row>
        <row r="230">
          <cell r="M230">
            <v>52353</v>
          </cell>
        </row>
        <row r="231">
          <cell r="M231">
            <v>1817</v>
          </cell>
        </row>
        <row r="232">
          <cell r="M232">
            <v>5150</v>
          </cell>
        </row>
        <row r="233">
          <cell r="M233">
            <v>85264</v>
          </cell>
        </row>
        <row r="234">
          <cell r="M234">
            <v>6021</v>
          </cell>
        </row>
        <row r="235">
          <cell r="M235">
            <v>107542</v>
          </cell>
        </row>
        <row r="236">
          <cell r="M236">
            <v>3162</v>
          </cell>
        </row>
        <row r="237">
          <cell r="M237">
            <v>26310</v>
          </cell>
        </row>
        <row r="238">
          <cell r="M238">
            <v>26566</v>
          </cell>
        </row>
        <row r="239">
          <cell r="M239">
            <v>26284</v>
          </cell>
        </row>
        <row r="240">
          <cell r="M240">
            <v>15014</v>
          </cell>
        </row>
        <row r="241">
          <cell r="M241">
            <v>27559295</v>
          </cell>
        </row>
        <row r="242">
          <cell r="M242">
            <v>37008</v>
          </cell>
        </row>
        <row r="243">
          <cell r="M243">
            <v>1497</v>
          </cell>
        </row>
        <row r="244">
          <cell r="M244">
            <v>0</v>
          </cell>
        </row>
        <row r="245">
          <cell r="M245">
            <v>0</v>
          </cell>
        </row>
        <row r="246">
          <cell r="M246">
            <v>1509</v>
          </cell>
        </row>
        <row r="247">
          <cell r="M247">
            <v>2834336</v>
          </cell>
        </row>
        <row r="248">
          <cell r="M248">
            <v>2298300</v>
          </cell>
        </row>
        <row r="249">
          <cell r="M249">
            <v>1121542</v>
          </cell>
        </row>
        <row r="250">
          <cell r="M250">
            <v>1509</v>
          </cell>
        </row>
        <row r="251">
          <cell r="M251">
            <v>1509</v>
          </cell>
        </row>
        <row r="252">
          <cell r="M252">
            <v>1509</v>
          </cell>
        </row>
        <row r="253">
          <cell r="M253">
            <v>1509</v>
          </cell>
        </row>
        <row r="254">
          <cell r="M254">
            <v>1509</v>
          </cell>
        </row>
        <row r="255">
          <cell r="M255">
            <v>1509</v>
          </cell>
        </row>
        <row r="256">
          <cell r="M256">
            <v>1509</v>
          </cell>
        </row>
        <row r="257">
          <cell r="M257">
            <v>1509</v>
          </cell>
        </row>
        <row r="258">
          <cell r="M258">
            <v>4907023</v>
          </cell>
        </row>
        <row r="259">
          <cell r="M259">
            <v>3614817</v>
          </cell>
        </row>
        <row r="260">
          <cell r="M260">
            <v>12478980</v>
          </cell>
        </row>
        <row r="261">
          <cell r="M261">
            <v>1509</v>
          </cell>
        </row>
        <row r="262">
          <cell r="M262">
            <v>1509</v>
          </cell>
        </row>
        <row r="263">
          <cell r="M263">
            <v>10604055</v>
          </cell>
        </row>
        <row r="264">
          <cell r="M264">
            <v>3340334</v>
          </cell>
        </row>
        <row r="265">
          <cell r="M265">
            <v>1509</v>
          </cell>
        </row>
        <row r="266">
          <cell r="M266">
            <v>1509</v>
          </cell>
        </row>
        <row r="267">
          <cell r="M267">
            <v>1509</v>
          </cell>
        </row>
        <row r="268">
          <cell r="M268">
            <v>1509</v>
          </cell>
        </row>
        <row r="269">
          <cell r="M269">
            <v>1825275</v>
          </cell>
        </row>
        <row r="270">
          <cell r="M270">
            <v>1509</v>
          </cell>
        </row>
        <row r="271">
          <cell r="M271">
            <v>1509</v>
          </cell>
        </row>
        <row r="272">
          <cell r="M272">
            <v>9834306</v>
          </cell>
        </row>
        <row r="273">
          <cell r="M273">
            <v>1509</v>
          </cell>
        </row>
        <row r="274">
          <cell r="M274">
            <v>1509</v>
          </cell>
        </row>
        <row r="275">
          <cell r="M275">
            <v>1509</v>
          </cell>
        </row>
        <row r="276">
          <cell r="M276">
            <v>1509</v>
          </cell>
        </row>
        <row r="277">
          <cell r="M277">
            <v>1509</v>
          </cell>
        </row>
        <row r="278">
          <cell r="M278">
            <v>1509</v>
          </cell>
        </row>
        <row r="279">
          <cell r="M279">
            <v>1509</v>
          </cell>
        </row>
        <row r="280">
          <cell r="M280">
            <v>1509</v>
          </cell>
        </row>
        <row r="281">
          <cell r="M281">
            <v>1509</v>
          </cell>
        </row>
        <row r="282">
          <cell r="M282">
            <v>1509</v>
          </cell>
        </row>
        <row r="283">
          <cell r="M283">
            <v>1509</v>
          </cell>
        </row>
        <row r="284">
          <cell r="M284">
            <v>1509</v>
          </cell>
        </row>
        <row r="285">
          <cell r="M285">
            <v>1509</v>
          </cell>
        </row>
        <row r="286">
          <cell r="M286">
            <v>1509</v>
          </cell>
        </row>
        <row r="287">
          <cell r="M287">
            <v>1509</v>
          </cell>
        </row>
        <row r="288">
          <cell r="M288">
            <v>1509</v>
          </cell>
        </row>
        <row r="289">
          <cell r="M289">
            <v>1509</v>
          </cell>
        </row>
        <row r="290">
          <cell r="M290">
            <v>1509</v>
          </cell>
        </row>
        <row r="291">
          <cell r="M291">
            <v>1509</v>
          </cell>
        </row>
        <row r="292">
          <cell r="M292">
            <v>1509</v>
          </cell>
        </row>
        <row r="293">
          <cell r="M293">
            <v>1509</v>
          </cell>
        </row>
        <row r="294">
          <cell r="M294">
            <v>110194</v>
          </cell>
        </row>
        <row r="295">
          <cell r="M295">
            <v>3358475</v>
          </cell>
        </row>
        <row r="296">
          <cell r="M296">
            <v>2521310</v>
          </cell>
        </row>
        <row r="297">
          <cell r="M297">
            <v>918076</v>
          </cell>
        </row>
        <row r="298">
          <cell r="M298">
            <v>7936</v>
          </cell>
        </row>
        <row r="299">
          <cell r="M299">
            <v>280052</v>
          </cell>
        </row>
        <row r="300">
          <cell r="M300">
            <v>119891</v>
          </cell>
        </row>
        <row r="301">
          <cell r="M301">
            <v>41088</v>
          </cell>
        </row>
        <row r="302">
          <cell r="M302">
            <v>2361820</v>
          </cell>
        </row>
        <row r="303">
          <cell r="M303">
            <v>3755</v>
          </cell>
        </row>
        <row r="304">
          <cell r="M304">
            <v>5522</v>
          </cell>
        </row>
        <row r="305">
          <cell r="M305">
            <v>98147</v>
          </cell>
        </row>
        <row r="306">
          <cell r="M306">
            <v>4700025</v>
          </cell>
        </row>
        <row r="307">
          <cell r="M307">
            <v>3541652</v>
          </cell>
        </row>
        <row r="308">
          <cell r="M308">
            <v>11921990</v>
          </cell>
        </row>
        <row r="309">
          <cell r="M309">
            <v>1127363</v>
          </cell>
        </row>
        <row r="310">
          <cell r="M310">
            <v>226469</v>
          </cell>
        </row>
        <row r="311">
          <cell r="M311">
            <v>7556199</v>
          </cell>
        </row>
        <row r="312">
          <cell r="M312">
            <v>2931504</v>
          </cell>
        </row>
        <row r="313">
          <cell r="M313">
            <v>77308</v>
          </cell>
        </row>
        <row r="314">
          <cell r="M314">
            <v>2366</v>
          </cell>
        </row>
        <row r="315">
          <cell r="M315">
            <v>31987</v>
          </cell>
        </row>
        <row r="316">
          <cell r="M316">
            <v>529190</v>
          </cell>
        </row>
        <row r="317">
          <cell r="M317">
            <v>2895116</v>
          </cell>
        </row>
        <row r="318">
          <cell r="M318">
            <v>7389919</v>
          </cell>
        </row>
        <row r="319">
          <cell r="M319">
            <v>7743182</v>
          </cell>
        </row>
        <row r="320">
          <cell r="M320">
            <v>10440092</v>
          </cell>
        </row>
        <row r="321">
          <cell r="M321">
            <v>1101717</v>
          </cell>
        </row>
        <row r="322">
          <cell r="M322">
            <v>9514</v>
          </cell>
        </row>
        <row r="323">
          <cell r="M323">
            <v>12844916</v>
          </cell>
        </row>
        <row r="324">
          <cell r="M324">
            <v>12844916</v>
          </cell>
        </row>
        <row r="325">
          <cell r="M325">
            <v>1509</v>
          </cell>
        </row>
        <row r="326">
          <cell r="M326">
            <v>284610</v>
          </cell>
        </row>
        <row r="327">
          <cell r="M327">
            <v>21984</v>
          </cell>
        </row>
        <row r="328">
          <cell r="M328">
            <v>55194</v>
          </cell>
        </row>
        <row r="329">
          <cell r="M329">
            <v>4131</v>
          </cell>
        </row>
        <row r="330">
          <cell r="M330">
            <v>110022</v>
          </cell>
        </row>
        <row r="331">
          <cell r="M331">
            <v>110022</v>
          </cell>
        </row>
        <row r="332">
          <cell r="M332">
            <v>7363</v>
          </cell>
        </row>
        <row r="333">
          <cell r="M333">
            <v>128464</v>
          </cell>
        </row>
        <row r="334">
          <cell r="M334">
            <v>4542</v>
          </cell>
        </row>
        <row r="335">
          <cell r="M335">
            <v>20555</v>
          </cell>
        </row>
        <row r="336">
          <cell r="M336">
            <v>27017</v>
          </cell>
        </row>
        <row r="337">
          <cell r="M337">
            <v>27115</v>
          </cell>
        </row>
        <row r="338">
          <cell r="M338">
            <v>15014</v>
          </cell>
        </row>
        <row r="339">
          <cell r="M339">
            <v>1509</v>
          </cell>
        </row>
        <row r="340">
          <cell r="M340">
            <v>1509</v>
          </cell>
        </row>
        <row r="341">
          <cell r="M341">
            <v>1497</v>
          </cell>
        </row>
        <row r="342">
          <cell r="M342">
            <v>0</v>
          </cell>
        </row>
        <row r="343">
          <cell r="M343">
            <v>0</v>
          </cell>
        </row>
        <row r="344">
          <cell r="M344">
            <v>0</v>
          </cell>
        </row>
        <row r="345">
          <cell r="M345">
            <v>0</v>
          </cell>
        </row>
        <row r="346">
          <cell r="M346">
            <v>0</v>
          </cell>
        </row>
        <row r="347">
          <cell r="M347">
            <v>0</v>
          </cell>
        </row>
        <row r="348">
          <cell r="M348">
            <v>0</v>
          </cell>
        </row>
        <row r="349">
          <cell r="M349">
            <v>0</v>
          </cell>
        </row>
        <row r="350">
          <cell r="M350">
            <v>0</v>
          </cell>
        </row>
        <row r="351">
          <cell r="M351">
            <v>0</v>
          </cell>
        </row>
        <row r="352">
          <cell r="M352">
            <v>0</v>
          </cell>
        </row>
        <row r="353">
          <cell r="M353">
            <v>0</v>
          </cell>
        </row>
        <row r="354">
          <cell r="M354">
            <v>0</v>
          </cell>
        </row>
        <row r="355">
          <cell r="M355">
            <v>0</v>
          </cell>
        </row>
        <row r="356">
          <cell r="M356">
            <v>0</v>
          </cell>
        </row>
        <row r="357">
          <cell r="M357">
            <v>0</v>
          </cell>
        </row>
        <row r="358">
          <cell r="M358">
            <v>0</v>
          </cell>
        </row>
        <row r="359">
          <cell r="M359">
            <v>0</v>
          </cell>
        </row>
        <row r="360">
          <cell r="M360">
            <v>0</v>
          </cell>
        </row>
        <row r="361">
          <cell r="M361">
            <v>0</v>
          </cell>
        </row>
        <row r="362">
          <cell r="M362">
            <v>0</v>
          </cell>
        </row>
        <row r="363">
          <cell r="M363">
            <v>0</v>
          </cell>
        </row>
        <row r="364">
          <cell r="M364">
            <v>0</v>
          </cell>
        </row>
        <row r="365">
          <cell r="M365">
            <v>0</v>
          </cell>
        </row>
        <row r="366">
          <cell r="M366">
            <v>0</v>
          </cell>
        </row>
        <row r="367">
          <cell r="M367">
            <v>0</v>
          </cell>
        </row>
        <row r="368">
          <cell r="M368">
            <v>0</v>
          </cell>
        </row>
        <row r="369">
          <cell r="M369">
            <v>0</v>
          </cell>
        </row>
        <row r="370">
          <cell r="M370">
            <v>0</v>
          </cell>
        </row>
        <row r="371">
          <cell r="M371">
            <v>0</v>
          </cell>
        </row>
        <row r="372">
          <cell r="M372">
            <v>0</v>
          </cell>
        </row>
        <row r="373">
          <cell r="M373">
            <v>0</v>
          </cell>
        </row>
        <row r="374">
          <cell r="M374">
            <v>0</v>
          </cell>
        </row>
        <row r="375">
          <cell r="M375">
            <v>0</v>
          </cell>
        </row>
        <row r="65536">
          <cell r="M65536" t="str">
            <v>Стоимость имущества, тыс.сум.</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refreshError="1"/>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анные"/>
      <sheetName val="Даромадлар"/>
      <sheetName val="УРГАНЧ ТУМАН"/>
      <sheetName val="Урганч т"/>
      <sheetName val="ХИВА ТУМАН"/>
      <sheetName val="Хива т"/>
      <sheetName val="ХАЗОРАСП ТУМАН"/>
      <sheetName val="Хазарасп т"/>
      <sheetName val="ГУРЛАН ТУМАН"/>
      <sheetName val="Гурлан т"/>
      <sheetName val="ШОВОТ ТУМАН"/>
      <sheetName val="Шовот т"/>
      <sheetName val="ЯНГИАРИК ТУМАН"/>
      <sheetName val="Янгиарик т"/>
      <sheetName val="КУШКУПИР ТУМАН"/>
      <sheetName val="Кошкупир т"/>
      <sheetName val="БОГОТ ТУМАН"/>
      <sheetName val="Богот т"/>
      <sheetName val="ХОНКА ТУМАН"/>
      <sheetName val="Хонка т"/>
      <sheetName val="ЯНГИБОЗОР ТУМАН"/>
      <sheetName val="Янгибозор т"/>
      <sheetName val="туманлар буйича жами"/>
      <sheetName val="облбюджет"/>
      <sheetName val="ВСЕГО"/>
      <sheetName val="БогѾт т"/>
      <sheetName val="Варианты"/>
      <sheetName val="УРГАНЧ_ТУМАН"/>
      <sheetName val="Урганч_т"/>
      <sheetName val="ХИВА_ТУМАН"/>
      <sheetName val="Хива_т"/>
      <sheetName val="ХАЗОРАСП_ТУМАН"/>
      <sheetName val="Хазарасп_т"/>
      <sheetName val="ГУРЛАН_ТУМАН"/>
      <sheetName val="Гурлан_т"/>
      <sheetName val="ШОВОТ_ТУМАН"/>
      <sheetName val="Шовот_т"/>
      <sheetName val="ЯНГИАРИК_ТУМАН"/>
      <sheetName val="Янгиарик_т"/>
      <sheetName val="КУШКУПИР_ТУМАН"/>
      <sheetName val="Кошкупир_т"/>
      <sheetName val="БОГОТ_ТУМАН"/>
      <sheetName val="Богот_т"/>
      <sheetName val="ХОНКА_ТУМАН"/>
      <sheetName val="Хонка_т"/>
      <sheetName val="ЯНГИБОЗОР_ТУМАН"/>
      <sheetName val="Янгибозор_т"/>
      <sheetName val="туманлар_буйича_жами"/>
      <sheetName val="БогѾт_т"/>
      <sheetName val="MIN-MAX"/>
      <sheetName val="облбюјжет"/>
      <sheetName val="ХАЗІРАСП_ТУМАН"/>
      <sheetName val="ГУРЛАНSТУМАН"/>
      <sheetName val="ШОВІТ_ТУМАН"/>
      <sheetName val="БІГОТ_ТУМАН"/>
      <sheetName val="БЦгот_т"/>
      <sheetName val="ЯНГИБІЗОР_ТУМАН"/>
      <sheetName val="табли 4 местний совет"/>
      <sheetName val="2010"/>
      <sheetName val="2011"/>
      <sheetName val="2012"/>
      <sheetName val="2013"/>
      <sheetName val="2014"/>
      <sheetName val="2015"/>
      <sheetName val="2016"/>
      <sheetName val="2017"/>
      <sheetName val="смеш_дт"/>
      <sheetName val="ТАБ№2"/>
      <sheetName val="63- протокол (4)"/>
      <sheetName val="уюшмага10,09 холатига"/>
      <sheetName val="УРГАНЧ_ТУМАН1"/>
      <sheetName val="Урганч_т1"/>
      <sheetName val="ХИВА_ТУМАН1"/>
      <sheetName val="Хива_т1"/>
      <sheetName val="ХАЗОРАСП_ТУМАН1"/>
      <sheetName val="Хазарасп_т1"/>
      <sheetName val="ГУРЛАН_ТУМАН1"/>
      <sheetName val="Гурлан_т1"/>
      <sheetName val="ШОВОТ_ТУМАН1"/>
      <sheetName val="Шовот_т1"/>
      <sheetName val="ЯНГИАРИК_ТУМАН1"/>
      <sheetName val="Янгиарик_т1"/>
      <sheetName val="КУШКУПИР_ТУМАН1"/>
      <sheetName val="Кошкупир_т1"/>
      <sheetName val="БОГОТ_ТУМАН1"/>
      <sheetName val="Богот_т1"/>
      <sheetName val="ХОНКА_ТУМАН1"/>
      <sheetName val="Хонка_т1"/>
      <sheetName val="ЯНГИБОЗОР_ТУМАН1"/>
      <sheetName val="Янгибозор_т1"/>
      <sheetName val="туманлар_буйича_жами1"/>
      <sheetName val="БогѾт_т1"/>
      <sheetName val="Фориш 2003"/>
      <sheetName val="курс"/>
      <sheetName val="Массив"/>
      <sheetName val="табли_4_местний_совет"/>
      <sheetName val="Пункт"/>
      <sheetName val="G1"/>
      <sheetName val="ўз"/>
      <sheetName val="Гай пахта"/>
      <sheetName val="Лист2"/>
      <sheetName val="Увед по льготникам"/>
      <sheetName val="УРГАНЧ_ТУМАН2"/>
      <sheetName val="Урганч_т2"/>
      <sheetName val="ХИВА_ТУМАН2"/>
      <sheetName val="Хива_т2"/>
      <sheetName val="ХАЗОРАСП_ТУМАН2"/>
      <sheetName val="Хазарасп_т2"/>
      <sheetName val="ГУРЛАН_ТУМАН2"/>
      <sheetName val="Гурлан_т2"/>
      <sheetName val="ШОВОТ_ТУМАН2"/>
      <sheetName val="Шовот_т2"/>
      <sheetName val="ЯНГИАРИК_ТУМАН2"/>
      <sheetName val="Янгиарик_т2"/>
      <sheetName val="КУШКУПИР_ТУМАН2"/>
      <sheetName val="Кошкупир_т2"/>
      <sheetName val="БОГОТ_ТУМАН2"/>
      <sheetName val="Богот_т2"/>
      <sheetName val="ХОНКА_ТУМАН2"/>
      <sheetName val="Хонка_т2"/>
      <sheetName val="ЯНГИБОЗОР_ТУМАН2"/>
      <sheetName val="Янгибозор_т2"/>
      <sheetName val="туманлар_буйича_жами2"/>
      <sheetName val="БогѾт_т2"/>
      <sheetName val="63-_протокол_(4)"/>
      <sheetName val="уюшмага10,09_холатига"/>
      <sheetName val="Фориш_2003"/>
      <sheetName val="ПРОПИСЬ"/>
      <sheetName val="табли_4_местний_совет1"/>
      <sheetName val="УРГАНЧ_ТУМАН3"/>
      <sheetName val="Урганч_т3"/>
      <sheetName val="ХИВА_ТУМАН3"/>
      <sheetName val="Хива_т3"/>
      <sheetName val="ХАЗОРАСП_ТУМАН3"/>
      <sheetName val="Хазарасп_т3"/>
      <sheetName val="ГУРЛАН_ТУМАН3"/>
      <sheetName val="Гурлан_т3"/>
      <sheetName val="ШОВОТ_ТУМАН3"/>
      <sheetName val="Шовот_т3"/>
      <sheetName val="ЯНГИАРИК_ТУМАН3"/>
      <sheetName val="Янгиарик_т3"/>
      <sheetName val="КУШКУПИР_ТУМАН3"/>
      <sheetName val="Кошкупир_т3"/>
      <sheetName val="БОГОТ_ТУМАН3"/>
      <sheetName val="Богот_т3"/>
      <sheetName val="ХОНКА_ТУМАН3"/>
      <sheetName val="Хонка_т3"/>
      <sheetName val="ЯНГИБОЗОР_ТУМАН3"/>
      <sheetName val="Янгибозор_т3"/>
      <sheetName val="туманлар_буйича_жами3"/>
      <sheetName val="БогѾт_т3"/>
      <sheetName val="63-_протокол_(4)1"/>
      <sheetName val="уюшмага10,09_холатига1"/>
      <sheetName val="Фориш_20031"/>
      <sheetName val="Maktablar_Tegmang"/>
      <sheetName val="Results"/>
      <sheetName val="Нарх"/>
      <sheetName val="F000562_XXX (2)"/>
      <sheetName val="оборот"/>
      <sheetName val="Богот璸q_x0000_"/>
      <sheetName val=""/>
      <sheetName val="project planner"/>
      <sheetName val="Богот璸q"/>
      <sheetName val="Богот璸q_"/>
      <sheetName val="c"/>
      <sheetName val="i&amp;a"/>
      <sheetName val="RED47"/>
      <sheetName val="Oglavlenie"/>
      <sheetName val="Лист1"/>
      <sheetName val="Prog. rost tarifov"/>
      <sheetName val="Богот璸q?"/>
      <sheetName val="Богот璸q_x005f_x0000_"/>
      <sheetName val="ГТК_Минфин_факт"/>
      <sheetName val="Прогноз"/>
      <sheetName val="Sheet161"/>
      <sheetName val="Лист3"/>
      <sheetName val="Богот璸q_x005f_x005f_x005f_x0000_"/>
      <sheetName val="УРГАНЧ_ТУМАН4"/>
      <sheetName val="Урганч_т4"/>
      <sheetName val="ХИВА_ТУМАН4"/>
      <sheetName val="Хива_т4"/>
      <sheetName val="ХАЗОРАСП_ТУМАН4"/>
      <sheetName val="Хазарасп_т4"/>
      <sheetName val="ГУРЛАН_ТУМАН4"/>
      <sheetName val="Гурлан_т4"/>
      <sheetName val="ШОВОТ_ТУМАН4"/>
      <sheetName val="Шовот_т4"/>
      <sheetName val="ЯНГИАРИК_ТУМАН4"/>
      <sheetName val="Янгиарик_т4"/>
      <sheetName val="КУШКУПИР_ТУМАН4"/>
      <sheetName val="Кошкупир_т4"/>
      <sheetName val="БОГОТ_ТУМАН4"/>
      <sheetName val="Богот_т4"/>
      <sheetName val="ХОНКА_ТУМАН4"/>
      <sheetName val="Хонка_т4"/>
      <sheetName val="ЯНГИБОЗОР_ТУМАН4"/>
      <sheetName val="Янгибозор_т4"/>
      <sheetName val="туманлар_буйича_жами4"/>
      <sheetName val="БогѾт_т4"/>
      <sheetName val="табли_4_местний_совет2"/>
      <sheetName val="63-_протокол_(4)2"/>
      <sheetName val="уюшмага10,09_холатига2"/>
      <sheetName val="Фориш_20032"/>
      <sheetName val="Увед_по_льготникам"/>
      <sheetName val="Гай_пахта"/>
      <sheetName val="F000562_XXX_(2)"/>
      <sheetName val="project_planner"/>
      <sheetName val="Prog__rost_tarifov"/>
      <sheetName val="март"/>
      <sheetName val="Форма №2а"/>
      <sheetName val="Кушимчага ажратиш"/>
      <sheetName val="brake"/>
      <sheetName val="Calculation of Risk Weighted As"/>
      <sheetName val="РЕС. ВЕД."/>
      <sheetName val="жиззах янги раз"/>
      <sheetName val="Богот璸q2"/>
      <sheetName val="Sheet1612"/>
      <sheetName val="Богот璸q_x005f_x005f_x005f_x005f_x005f_x005f_x0000"/>
      <sheetName val="Sheet162"/>
      <sheetName val="BAL"/>
      <sheetName val="реестр декабрь"/>
      <sheetName val="Ф2-284,11"/>
      <sheetName val="режа"/>
      <sheetName val="Лист1."/>
      <sheetName val="Богот璸q_x005f_x005f_x0000"/>
      <sheetName val="tab 19"/>
      <sheetName val="Богот璸q_x0000"/>
      <sheetName val="сана"/>
      <sheetName val="ГО"/>
      <sheetName val="KAT2344"/>
      <sheetName val="Мароканд"/>
      <sheetName val="Зан-ть(р-ны)"/>
      <sheetName val="УРГАНЧ_ТУМАН5"/>
      <sheetName val="Урганч_т5"/>
      <sheetName val="ХИВА_ТУМАН5"/>
      <sheetName val="Хива_т5"/>
      <sheetName val="ХАЗОРАСП_ТУМАН5"/>
      <sheetName val="Хазарасп_т5"/>
      <sheetName val="ГУРЛАН_ТУМАН5"/>
      <sheetName val="Гурлан_т5"/>
      <sheetName val="ШОВОТ_ТУМАН5"/>
      <sheetName val="Шовот_т5"/>
      <sheetName val="ЯНГИАРИК_ТУМАН5"/>
      <sheetName val="Янгиарик_т5"/>
      <sheetName val="КУШКУПИР_ТУМАН5"/>
      <sheetName val="Кошкупир_т5"/>
      <sheetName val="БОГОТ_ТУМАН5"/>
      <sheetName val="Богот_т5"/>
      <sheetName val="ХОНКА_ТУМАН5"/>
      <sheetName val="Хонка_т5"/>
      <sheetName val="ЯНГИБОЗОР_ТУМАН5"/>
      <sheetName val="Янгибозор_т5"/>
      <sheetName val="туманлар_буйича_жами5"/>
      <sheetName val="БогѾт_т5"/>
      <sheetName val="табли_4_местний_совет3"/>
      <sheetName val="63-_протокол_(4)3"/>
      <sheetName val="уюшмага10,09_холатига3"/>
      <sheetName val="Фориш_20033"/>
      <sheetName val="Гай_пахта1"/>
      <sheetName val="Увед_по_льготникам1"/>
      <sheetName val="F000562_XXX_(2)1"/>
      <sheetName val="project_planner1"/>
      <sheetName val="Prog__rost_tarifov1"/>
      <sheetName val="Форма_№2а"/>
      <sheetName val="Кушимчага_ажратиш"/>
      <sheetName val="Calculation_of_Risk_Weighted_As"/>
      <sheetName val="РЕС__ВЕД_"/>
      <sheetName val="жиззах_янги_раз"/>
    </sheetNames>
    <sheetDataSet>
      <sheetData sheetId="0" refreshError="1">
        <row r="1">
          <cell r="A1" t="str">
            <v>Районы1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в в ок"/>
      <sheetName val="Себестоимость"/>
      <sheetName val="План производства"/>
      <sheetName val="План продаж"/>
      <sheetName val="Сырьё 2009"/>
      <sheetName val="Кал. аммиака"/>
      <sheetName val="Калк.карбамида"/>
      <sheetName val="калькул селитры"/>
      <sheetName val="Кальк.Сульфат аммоний"/>
      <sheetName val="Кальк.Азотной кислоты"/>
      <sheetName val="Амортизация проекта"/>
      <sheetName val="Амортизация сущ"/>
      <sheetName val="Зарплата"/>
      <sheetName val="Налоги"/>
      <sheetName val="Обор капитал."/>
      <sheetName val="Коэф обор"/>
      <sheetName val="Бюджет проекта"/>
      <sheetName val="Кредиты"/>
      <sheetName val="Выборка кредитов"/>
      <sheetName val="Притоки и оттоки по проекту"/>
      <sheetName val="IRR, NPV"/>
      <sheetName val="Прибыли и убытки"/>
      <sheetName val="Баланс"/>
      <sheetName val="Лист3"/>
      <sheetName val="Сырьё 2008"/>
      <sheetName val="Сырьё 2007"/>
      <sheetName val="Кал. аммиака на 300т"/>
      <sheetName val="Кал. аммиака 380т"/>
      <sheetName val="фин ресурсы"/>
      <sheetName val="инф к фин.рес"/>
      <sheetName val="Безубыточность"/>
      <sheetName val="Кредит1"/>
      <sheetName val="Обор капитал"/>
      <sheetName val="Стоимость проекта"/>
      <sheetName val="Кредит2"/>
      <sheetName val="Общая"/>
      <sheetName val="CostTotal"/>
      <sheetName val="Исх данные пр-ва и реализ"/>
      <sheetName val="Курсы валют"/>
      <sheetName val="Источн финансир"/>
      <sheetName val="Чувствительность"/>
      <sheetName val="Кредит 3"/>
      <sheetName val="Кредит4"/>
      <sheetName val="Кредит5"/>
      <sheetName val="Ер Ресурс"/>
      <sheetName val="Лист1"/>
      <sheetName val="долл фунт йена(нараст)"/>
      <sheetName val="ж а м и"/>
      <sheetName val="Oglavleni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6">
          <cell r="C6" t="str">
            <v>USD</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сн.пар. "/>
      <sheetName val="исходные"/>
      <sheetName val="цены"/>
      <sheetName val="стоим.пр"/>
      <sheetName val="График ввода"/>
      <sheetName val="график оплаты"/>
      <sheetName val="техн оборуд"/>
      <sheetName val="переч.оборуд."/>
      <sheetName val="schedule"/>
      <sheetName val="ФРР"/>
      <sheetName val="комм.банк"/>
      <sheetName val="комм.банк.сум"/>
      <sheetName val="Кредиты"/>
      <sheetName val="амор.сущ"/>
      <sheetName val="амор.сущ_после"/>
      <sheetName val="амор.нов"/>
      <sheetName val="График ввода.калм"/>
      <sheetName val="амор.нов.2.калм"/>
      <sheetName val="амор.нов 1 ЭТАП"/>
      <sheetName val="АМОР.НОВ. 2 ЭТАП"/>
      <sheetName val="амор.нов.калм"/>
      <sheetName val="амор.сущ.калм"/>
      <sheetName val="вскрша с уч.калм"/>
      <sheetName val="кал.доб.с.уч.калм"/>
      <sheetName val="план.произ.с.уч.Калм"/>
      <sheetName val="годовые.изд.с.уч.калм"/>
      <sheetName val="амор.сущ.сары"/>
      <sheetName val="вскрша.сары"/>
      <sheetName val="кал.доб.сары"/>
      <sheetName val="план.произ.с.уч.сары"/>
      <sheetName val="годовые.изд.с.уч.сары"/>
      <sheetName val="кал.перевоз.сары"/>
      <sheetName val="кал.перевоз"/>
      <sheetName val="кал.медь"/>
      <sheetName val="кал.медь (свод)"/>
      <sheetName val="кал.зол"/>
      <sheetName val="кал.сер"/>
      <sheetName val="кал.молиб"/>
      <sheetName val="коэф.оборач"/>
      <sheetName val="вскрша без.уч"/>
      <sheetName val="кал.доб.без.уч"/>
      <sheetName val="кал.перераб без.уч"/>
      <sheetName val="годовые.изд.без.уч"/>
      <sheetName val="план.произ.без.уч"/>
      <sheetName val="план.прод.без.уч"/>
      <sheetName val="потр.в.оборотн.капит.без.уч"/>
      <sheetName val="ндс.без.уч"/>
      <sheetName val="сверхприбыль.без.уч"/>
      <sheetName val="налог.на.прибыль.без.уч"/>
      <sheetName val="налоги.без.уч"/>
      <sheetName val="прибыль.убытки.без.уч"/>
      <sheetName val="приток.отток.без.уч"/>
      <sheetName val="фин.рес.без.уч"/>
      <sheetName val="кал.перераб с уч"/>
      <sheetName val="годовые.изд.с.уч"/>
      <sheetName val="бал.мет.ДЦ1"/>
      <sheetName val="план.произ.с.уч"/>
      <sheetName val="план.прод.с.уч"/>
      <sheetName val="потр.в.оборотн.капит.с.уч"/>
      <sheetName val="ндс.с.уч"/>
      <sheetName val="сверхприбыль.с.уч"/>
      <sheetName val="налог.на.прибыль.с.уч"/>
      <sheetName val="налоги.с.уч"/>
      <sheetName val="прибыль.убытки.с.уч"/>
      <sheetName val="приток.отток.с.уч"/>
      <sheetName val="фин.рес.с.уч"/>
      <sheetName val="приток.отток.общ"/>
      <sheetName val="фин.рес.общ"/>
      <sheetName val="план.произ.прирост"/>
      <sheetName val="план.прод.прирост"/>
      <sheetName val="годовые.изд.прирост"/>
      <sheetName val="потр.в.оборотн.прирост"/>
      <sheetName val="ндс.прирост"/>
      <sheetName val="сверхприбыль.прирост"/>
      <sheetName val="налог.на.прибыль.прирост"/>
      <sheetName val="налоги.прирост"/>
      <sheetName val="прибыль.убытки.прирост"/>
      <sheetName val="приток.отток.прирост"/>
      <sheetName val="фин.рес.прирост"/>
      <sheetName val="Лист1"/>
      <sheetName val="Лист2"/>
      <sheetName val="Общая"/>
      <sheetName val="Summary"/>
      <sheetName val="Tit"/>
      <sheetName val="жиззах янги раз"/>
      <sheetName val="sql_baza"/>
      <sheetName val="свод"/>
    </sheetNames>
    <sheetDataSet>
      <sheetData sheetId="0"/>
      <sheetData sheetId="1">
        <row r="12">
          <cell r="C12">
            <v>1434</v>
          </cell>
        </row>
        <row r="17">
          <cell r="C17">
            <v>0.8</v>
          </cell>
        </row>
        <row r="18">
          <cell r="C18">
            <v>0</v>
          </cell>
        </row>
        <row r="19">
          <cell r="C19">
            <v>0</v>
          </cell>
        </row>
        <row r="20">
          <cell r="C20">
            <v>0</v>
          </cell>
        </row>
        <row r="22">
          <cell r="C22">
            <v>0.19999999999999996</v>
          </cell>
        </row>
        <row r="23">
          <cell r="C23">
            <v>1</v>
          </cell>
        </row>
        <row r="24">
          <cell r="C24">
            <v>1</v>
          </cell>
        </row>
        <row r="25">
          <cell r="C25">
            <v>1</v>
          </cell>
        </row>
        <row r="28">
          <cell r="C28">
            <v>4500</v>
          </cell>
        </row>
        <row r="29">
          <cell r="C29">
            <v>14.5</v>
          </cell>
        </row>
        <row r="30">
          <cell r="C30">
            <v>0.20811325999999999</v>
          </cell>
        </row>
        <row r="31">
          <cell r="C31">
            <v>13190.94916362121</v>
          </cell>
        </row>
        <row r="37">
          <cell r="C37">
            <v>0.24</v>
          </cell>
        </row>
        <row r="44">
          <cell r="C44">
            <v>0.2</v>
          </cell>
        </row>
      </sheetData>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Лист25"/>
      <sheetName val="копланмай"/>
      <sheetName val="фориш свод"/>
      <sheetName val="Фориш 2003"/>
      <sheetName val="Жиззах янги раз"/>
      <sheetName val="Лист1"/>
      <sheetName val="Массив"/>
      <sheetName val="уюшмага10,09 холатига"/>
      <sheetName val="Нарх"/>
      <sheetName val="Пункт"/>
      <sheetName val="RA_235"/>
      <sheetName val="№2б"/>
      <sheetName val="ЭЛ"/>
      <sheetName val="фориш_свод"/>
      <sheetName val="Фориш_2003"/>
      <sheetName val="Жиззах_янги_раз"/>
      <sheetName val="уюшмага10,09_холатига"/>
      <sheetName val="ХЮС"/>
      <sheetName val="Гай пахта"/>
      <sheetName val="사양조정"/>
      <sheetName val="Лист4"/>
      <sheetName val="Зан-ть(р-ны)"/>
      <sheetName val="Макрос1"/>
      <sheetName val="ном"/>
      <sheetName val="Параметр (ФОРМУДА)"/>
      <sheetName val="Асосий майдон-уруглик"/>
      <sheetName val="Лист1 (2)"/>
      <sheetName val="Прогноз"/>
      <sheetName val="Results"/>
      <sheetName val="Дефектная ведомость"/>
      <sheetName val=" ОблУНО"/>
      <sheetName val=" ОблУНО (1)"/>
      <sheetName val="Спорт"/>
      <sheetName val="ПТО "/>
      <sheetName val="Урганч Муз"/>
      <sheetName val="ОблИУУ"/>
      <sheetName val="бер"/>
      <sheetName val="База"/>
      <sheetName val="фориш_свод1"/>
      <sheetName val="Фориш_20031"/>
      <sheetName val="Жиззах_янги_раз1"/>
      <sheetName val="уюшмага10,09_холатига1"/>
      <sheetName val="Гай_пахта"/>
      <sheetName val="Параметр_(ФОРМУДА)"/>
      <sheetName val="Асосий_майдон-уруглик"/>
      <sheetName val="Лист1_(2)"/>
      <sheetName val="туман"/>
      <sheetName val="Уругликка"/>
      <sheetName val="банк табл"/>
      <sheetName val="Лист2"/>
      <sheetName val="Ресстр2"/>
      <sheetName val="реестр3"/>
      <sheetName val="Реестр1"/>
      <sheetName val="режа"/>
      <sheetName val="Т19"/>
      <sheetName val="фориш_свод2"/>
      <sheetName val="Фориш_20032"/>
      <sheetName val="Жиззах_янги_раз2"/>
      <sheetName val="уюшмага10,09_холатига2"/>
      <sheetName val="Гай_пахта1"/>
      <sheetName val="Параметр_(ФОРМУДА)1"/>
      <sheetName val="Асосий_майдон-уруглик1"/>
      <sheetName val="Лист1_(2)1"/>
      <sheetName val="_ОблУНО"/>
      <sheetName val="_ОблУНО_(1)"/>
      <sheetName val="ПТО_"/>
      <sheetName val="Урганч_Муз"/>
      <sheetName val="банк_табл"/>
      <sheetName val="Уюшмага 2-Ф"/>
      <sheetName val="Жами свод"/>
      <sheetName val="Уюшмага Форма-2"/>
      <sheetName val="Уюшмага Ж10,09"/>
      <sheetName val="Жад 30"/>
      <sheetName val="ер ресурс"/>
      <sheetName val="фориш_свод3"/>
      <sheetName val="Фориш_20033"/>
      <sheetName val="Жиззах_янги_раз3"/>
      <sheetName val="уюшмага10,09_холатига3"/>
      <sheetName val="Гай_пахта2"/>
      <sheetName val="Параметр_(ФОРМУДА)2"/>
      <sheetName val="Асосий_майдон-уруглик2"/>
      <sheetName val="Лист1_(2)2"/>
      <sheetName val="_ОблУНО1"/>
      <sheetName val="_ОблУНО_(1)1"/>
      <sheetName val="ПТО_1"/>
      <sheetName val="Урганч_Муз1"/>
      <sheetName val="банк_табл1"/>
      <sheetName val="Уюшмага_2-Ф"/>
      <sheetName val="Жами_свод"/>
      <sheetName val="Уюшмага_Форма-2"/>
      <sheetName val="Уюшмага_Ж10,09"/>
      <sheetName val="Дефектная_ведомость"/>
      <sheetName val="Жад_30"/>
      <sheetName val="ер_ресурс"/>
      <sheetName val="s"/>
      <sheetName val="К.смета"/>
      <sheetName val="11 жадвал"/>
      <sheetName val="10 жадвал"/>
      <sheetName val="63- протокол (4)"/>
      <sheetName val="Пр1э"/>
      <sheetName val="63-_протокол_(4)"/>
      <sheetName val="К_смета"/>
      <sheetName val="фориш_свод5"/>
      <sheetName val="Фориш_20035"/>
      <sheetName val="Жиззах_янги_раз5"/>
      <sheetName val="уюшмага10,09_холатига5"/>
      <sheetName val="Гай_пахта4"/>
      <sheetName val="Параметр_(ФОРМУДА)4"/>
      <sheetName val="Асосий_майдон-уруглик4"/>
      <sheetName val="Лист1_(2)4"/>
      <sheetName val="_ОблУНО3"/>
      <sheetName val="_ОблУНО_(1)3"/>
      <sheetName val="ПТО_3"/>
      <sheetName val="Урганч_Муз3"/>
      <sheetName val="банк_табл3"/>
      <sheetName val="Уюшмага_2-Ф2"/>
      <sheetName val="Жами_свод2"/>
      <sheetName val="Уюшмага_Форма-22"/>
      <sheetName val="Уюшмага_Ж10,092"/>
      <sheetName val="Дефектная_ведомость2"/>
      <sheetName val="Жад_302"/>
      <sheetName val="63-_протокол_(4)2"/>
      <sheetName val="ер_ресурс2"/>
      <sheetName val="К_смета2"/>
      <sheetName val="фориш_свод4"/>
      <sheetName val="Фориш_20034"/>
      <sheetName val="Жиззах_янги_раз4"/>
      <sheetName val="уюшмага10,09_холатига4"/>
      <sheetName val="Гай_пахта3"/>
      <sheetName val="Параметр_(ФОРМУДА)3"/>
      <sheetName val="Асосий_майдон-уруглик3"/>
      <sheetName val="Лист1_(2)3"/>
      <sheetName val="_ОблУНО2"/>
      <sheetName val="_ОблУНО_(1)2"/>
      <sheetName val="ПТО_2"/>
      <sheetName val="Урганч_Муз2"/>
      <sheetName val="банк_табл2"/>
      <sheetName val="Уюшмага_2-Ф1"/>
      <sheetName val="Жами_свод1"/>
      <sheetName val="Уюшмага_Форма-21"/>
      <sheetName val="Уюшмага_Ж10,091"/>
      <sheetName val="Дефектная_ведомость1"/>
      <sheetName val="Жад_301"/>
      <sheetName val="63-_протокол_(4)1"/>
      <sheetName val="ер_ресурс1"/>
      <sheetName val="К_смета1"/>
      <sheetName val="год_утч"/>
      <sheetName val="11_жадвал"/>
      <sheetName val="10_жадвал"/>
      <sheetName val="экс хар"/>
      <sheetName val="c"/>
      <sheetName val="KAT2344"/>
      <sheetName val="фориш_свод6"/>
      <sheetName val="Фориш_20036"/>
      <sheetName val="Жиззах_янги_раз6"/>
      <sheetName val="уюшмага10,09_холатига6"/>
      <sheetName val="Гай_пахта5"/>
      <sheetName val="Параметр_(ФОРМУДА)5"/>
      <sheetName val="Асосий_майдон-уруглик5"/>
      <sheetName val="Лист1_(2)5"/>
      <sheetName val="_ОблУНО4"/>
      <sheetName val="_ОблУНО_(1)4"/>
      <sheetName val="ПТО_4"/>
      <sheetName val="Урганч_Муз4"/>
      <sheetName val="банк_табл4"/>
      <sheetName val="Дефектная_ведомость3"/>
      <sheetName val="Уюшмага_2-Ф3"/>
      <sheetName val="Жами_свод3"/>
      <sheetName val="Уюшмага_Форма-23"/>
      <sheetName val="Уюшмага_Ж10,093"/>
      <sheetName val="Жад_303"/>
      <sheetName val="63-_протокол_(4)3"/>
      <sheetName val="ер_ресурс3"/>
      <sheetName val="К_смета3"/>
      <sheetName val="11_жадвал1"/>
      <sheetName val="10_жадвал1"/>
      <sheetName val="данные"/>
      <sheetName val="сталь по годам"/>
      <sheetName val="транспортировка"/>
      <sheetName val="экс_хар"/>
      <sheetName val="фориш_свод7"/>
      <sheetName val="Фориш_20037"/>
      <sheetName val="Жиззах_янги_раз7"/>
      <sheetName val="уюшмага10,09_холатига7"/>
      <sheetName val="Гай_пахта6"/>
      <sheetName val="Параметр_(ФОРМУДА)6"/>
      <sheetName val="Асосий_майдон-уруглик6"/>
      <sheetName val="Лист1_(2)6"/>
      <sheetName val="_ОблУНО5"/>
      <sheetName val="_ОблУНО_(1)5"/>
      <sheetName val="ПТО_5"/>
      <sheetName val="Урганч_Муз5"/>
      <sheetName val="банк_табл5"/>
      <sheetName val="Дефектная_ведомость4"/>
      <sheetName val="Уюшмага_2-Ф4"/>
      <sheetName val="Жами_свод4"/>
      <sheetName val="Уюшмага_Форма-24"/>
      <sheetName val="Уюшмага_Ж10,094"/>
      <sheetName val="Жад_304"/>
      <sheetName val="ер_ресурс4"/>
      <sheetName val="К_смета4"/>
      <sheetName val="63-_протокол_(4)4"/>
      <sheetName val="11_жадвал2"/>
      <sheetName val="10_жадвал2"/>
      <sheetName val="экс_хар1"/>
      <sheetName val="фориш_свод9"/>
      <sheetName val="фориш_свод8"/>
      <sheetName val="Фориш_20038"/>
      <sheetName val="Жиззах_янги_раз8"/>
      <sheetName val="уюшмага10,09_холатига8"/>
      <sheetName val="Гай_пахта7"/>
      <sheetName val="Параметр_(ФОРМУДА)7"/>
      <sheetName val="Асосий_майдон-уруглик7"/>
      <sheetName val="Лист1_(2)7"/>
      <sheetName val="_ОблУНО6"/>
      <sheetName val="_ОблУНО_(1)6"/>
      <sheetName val="ПТО_6"/>
      <sheetName val="Урганч_Муз6"/>
      <sheetName val="банк_табл6"/>
      <sheetName val="Дефектная_ведомость5"/>
      <sheetName val="Уюшмага_2-Ф5"/>
      <sheetName val="Жами_свод5"/>
      <sheetName val="Уюшмага_Форма-25"/>
      <sheetName val="Уюшмага_Ж10,095"/>
      <sheetName val="ер_ресурс5"/>
      <sheetName val="Жад_305"/>
      <sheetName val="К_смета5"/>
      <sheetName val="63-_протокол_(4)5"/>
      <sheetName val="сталь_по_годам"/>
      <sheetName val="Фориш_20039"/>
      <sheetName val="Жиззах_янги_раз9"/>
      <sheetName val="уюшмага10,09_холатига9"/>
      <sheetName val="Гай_пахта8"/>
      <sheetName val="Параметр_(ФОРМУДА)8"/>
      <sheetName val="Асосий_майдон-уруглик8"/>
      <sheetName val="Лист1_(2)8"/>
      <sheetName val="_ОблУНО7"/>
      <sheetName val="_ОблУНО_(1)7"/>
      <sheetName val="ПТО_7"/>
      <sheetName val="Урганч_Муз7"/>
      <sheetName val="банк_табл7"/>
      <sheetName val="Дефектная_ведомость6"/>
      <sheetName val="Уюшмага_2-Ф6"/>
      <sheetName val="Жами_свод6"/>
      <sheetName val="Уюшмага_Форма-26"/>
      <sheetName val="Уюшмага_Ж10,096"/>
      <sheetName val="К_смета6"/>
      <sheetName val="Жад_306"/>
      <sheetName val="ер_ресурс6"/>
      <sheetName val="11_жадвал3"/>
      <sheetName val="10_жадвал3"/>
      <sheetName val="63-_протокол_(4)6"/>
      <sheetName val="фориш_свод10"/>
      <sheetName val="Фориш_200310"/>
      <sheetName val="Жиззах_янги_раз10"/>
      <sheetName val="уюшмага10,09_холатига10"/>
      <sheetName val="Гай_пахта9"/>
      <sheetName val="Параметр_(ФОРМУДА)9"/>
      <sheetName val="Асосий_майдон-уруглик9"/>
      <sheetName val="Лист1_(2)9"/>
      <sheetName val="_ОблУНО8"/>
      <sheetName val="_ОблУНО_(1)8"/>
      <sheetName val="ПТО_8"/>
      <sheetName val="Урганч_Муз8"/>
      <sheetName val="банк_табл8"/>
      <sheetName val="Дефектная_ведомость7"/>
      <sheetName val="Уюшмага_2-Ф7"/>
      <sheetName val="Жами_свод7"/>
      <sheetName val="Уюшмага_Форма-27"/>
      <sheetName val="Уюшмага_Ж10,097"/>
      <sheetName val="К_смета7"/>
      <sheetName val="Жад_307"/>
      <sheetName val="ер_ресурс7"/>
      <sheetName val="11_жадвал4"/>
      <sheetName val="10_жадвал4"/>
      <sheetName val="63-_протокол_(4)7"/>
      <sheetName val="фориш_свод11"/>
      <sheetName val="Фориш_200311"/>
      <sheetName val="Жиззах_янги_раз11"/>
      <sheetName val="уюшмага10,09_холатига11"/>
      <sheetName val="Гай_пахта10"/>
      <sheetName val="Параметр_(ФОРМУДА)10"/>
      <sheetName val="Асосий_майдон-уруглик10"/>
      <sheetName val="Лист1_(2)10"/>
      <sheetName val="_ОблУНО9"/>
      <sheetName val="_ОблУНО_(1)9"/>
      <sheetName val="ПТО_9"/>
      <sheetName val="Урганч_Муз9"/>
      <sheetName val="банк_табл9"/>
      <sheetName val="Дефектная_ведомость8"/>
      <sheetName val="Уюшмага_2-Ф8"/>
      <sheetName val="Жами_свод8"/>
      <sheetName val="Уюшмага_Форма-28"/>
      <sheetName val="Уюшмага_Ж10,098"/>
      <sheetName val="К_смета8"/>
      <sheetName val="Жад_308"/>
      <sheetName val="ер_ресурс8"/>
      <sheetName val="11_жадвал5"/>
      <sheetName val="10_жадвал5"/>
      <sheetName val="63-_протокол_(4)8"/>
      <sheetName val="фориш_свод12"/>
      <sheetName val="МФО руйхат"/>
      <sheetName val="Фориш_200312"/>
      <sheetName val="Жиззах_янги_раз12"/>
      <sheetName val="уюшмага10,09_холатига12"/>
      <sheetName val="Гай_пахта11"/>
      <sheetName val="Параметр_(ФОРМУДА)11"/>
      <sheetName val="Асосий_майдон-уруглик11"/>
      <sheetName val="Лист1_(2)11"/>
      <sheetName val="_ОблУНО10"/>
      <sheetName val="_ОблУНО_(1)10"/>
      <sheetName val="ПТО_10"/>
      <sheetName val="Урганч_Муз10"/>
      <sheetName val="банк_табл10"/>
      <sheetName val="Дефектная_ведомость9"/>
      <sheetName val="Уюшмага_2-Ф9"/>
      <sheetName val="Жами_свод9"/>
      <sheetName val="Уюшмага_Форма-29"/>
      <sheetName val="Уюшмага_Ж10,099"/>
      <sheetName val="К_смета9"/>
      <sheetName val="Жад_309"/>
      <sheetName val="ер_ресурс9"/>
      <sheetName val="11_жадвал6"/>
      <sheetName val="10_жадвал6"/>
      <sheetName val="63-_протокол_(4)9"/>
      <sheetName val="фориш_свод13"/>
      <sheetName val="Фориш_200313"/>
      <sheetName val="Жиззах_янги_раз13"/>
      <sheetName val="уюшмага10,09_холатига13"/>
      <sheetName val="Гай_пахта12"/>
      <sheetName val="Параметр_(ФОРМУДА)12"/>
      <sheetName val="Асосий_майдон-уруглик12"/>
      <sheetName val="Лист1_(2)12"/>
      <sheetName val="_ОблУНО11"/>
      <sheetName val="_ОблУНО_(1)11"/>
      <sheetName val="ПТО_11"/>
      <sheetName val="Урганч_Муз11"/>
      <sheetName val="банк_табл11"/>
      <sheetName val="Дефектная_ведомость10"/>
      <sheetName val="Уюшмага_2-Ф10"/>
      <sheetName val="Жами_свод10"/>
      <sheetName val="Уюшмага_Форма-210"/>
      <sheetName val="Уюшмага_Ж10,0910"/>
      <sheetName val="Жад_3010"/>
      <sheetName val="К_смета10"/>
      <sheetName val="фориш_свод14"/>
      <sheetName val="Фориш_200314"/>
      <sheetName val="Жиззах_янги_раз14"/>
      <sheetName val="уюшмага10,09_холатига14"/>
      <sheetName val="Гай_пахта13"/>
      <sheetName val="Параметр_(ФОРМУДА)13"/>
      <sheetName val="Асосий_майдон-уруглик13"/>
      <sheetName val="Лист1_(2)13"/>
      <sheetName val="_ОблУНО12"/>
      <sheetName val="_ОблУНО_(1)12"/>
      <sheetName val="ПТО_12"/>
      <sheetName val="Урганч_Муз12"/>
      <sheetName val="банк_табл12"/>
      <sheetName val="Дефектная_ведомость11"/>
      <sheetName val="Уюшмага_2-Ф11"/>
      <sheetName val="Жами_свод11"/>
      <sheetName val="Уюшмага_Форма-211"/>
      <sheetName val="Уюшмага_Ж10,0911"/>
      <sheetName val="Жад_3011"/>
      <sheetName val="К_смета11"/>
      <sheetName val="фориш_свод15"/>
      <sheetName val="Фориш_200315"/>
      <sheetName val="Жиззах_янги_раз15"/>
      <sheetName val="уюшмага10,09_холатига15"/>
      <sheetName val="Гай_пахта14"/>
      <sheetName val="Параметр_(ФОРМУДА)14"/>
      <sheetName val="Асосий_майдон-уруглик14"/>
      <sheetName val="Лист1_(2)14"/>
      <sheetName val="_ОблУНО13"/>
      <sheetName val="_ОблУНО_(1)13"/>
      <sheetName val="ПТО_13"/>
      <sheetName val="Урганч_Муз13"/>
      <sheetName val="банк_табл13"/>
      <sheetName val="Дефектная_ведомость12"/>
      <sheetName val="Уюшмага_2-Ф12"/>
      <sheetName val="Жами_свод12"/>
      <sheetName val="Уюшмага_Форма-212"/>
      <sheetName val="Уюшмага_Ж10,0912"/>
      <sheetName val="Жад_3012"/>
      <sheetName val="К_смета12"/>
      <sheetName val="ер_ресурс10"/>
      <sheetName val="63-_протокол_(4)10"/>
      <sheetName val="11_жадвал7"/>
      <sheetName val="10_жадвал7"/>
      <sheetName val="экс_хар2"/>
      <sheetName val="сталь_по_годам1"/>
      <sheetName val="фориш_свод16"/>
      <sheetName val="Фориш_200316"/>
      <sheetName val="Жиззах_янги_раз16"/>
      <sheetName val="уюшмага10,09_холатига16"/>
      <sheetName val="Гай_пахта15"/>
      <sheetName val="Параметр_(ФОРМУДА)15"/>
      <sheetName val="Асосий_майдон-уруглик15"/>
      <sheetName val="Лист1_(2)15"/>
      <sheetName val="_ОблУНО14"/>
      <sheetName val="_ОблУНО_(1)14"/>
      <sheetName val="ПТО_14"/>
      <sheetName val="Урганч_Муз14"/>
      <sheetName val="банк_табл14"/>
      <sheetName val="Дефектная_ведомость13"/>
      <sheetName val="Уюшмага_2-Ф13"/>
      <sheetName val="Жами_свод13"/>
      <sheetName val="Уюшмага_Форма-213"/>
      <sheetName val="Уюшмага_Ж10,0913"/>
      <sheetName val="К_смета13"/>
      <sheetName val="Жад_3013"/>
      <sheetName val="ер_ресурс11"/>
      <sheetName val="11_жадвал8"/>
      <sheetName val="10_жадвал8"/>
      <sheetName val="63-_протокол_(4)11"/>
      <sheetName val="экс_хар3"/>
      <sheetName val="сталь_по_годам2"/>
      <sheetName val="фориш_свод17"/>
      <sheetName val="Фориш_200317"/>
      <sheetName val="Жиззах_янги_раз17"/>
      <sheetName val="уюшмага10,09_холатига17"/>
      <sheetName val="Гай_пахта16"/>
      <sheetName val="Параметр_(ФОРМУДА)16"/>
      <sheetName val="Асосий_майдон-уруглик16"/>
      <sheetName val="Лист1_(2)16"/>
      <sheetName val="_ОблУНО15"/>
      <sheetName val="_ОблУНО_(1)15"/>
      <sheetName val="ПТО_15"/>
      <sheetName val="Урганч_Муз15"/>
      <sheetName val="банк_табл15"/>
      <sheetName val="Дефектная_ведомость14"/>
      <sheetName val="Уюшмага_2-Ф14"/>
      <sheetName val="Жами_свод14"/>
      <sheetName val="Уюшмага_Форма-214"/>
      <sheetName val="Уюшмага_Ж10,0914"/>
      <sheetName val="К_смета14"/>
      <sheetName val="Жад_3014"/>
      <sheetName val="ер_ресурс12"/>
      <sheetName val="11_жадвал9"/>
      <sheetName val="10_жадвал9"/>
      <sheetName val="63-_протокол_(4)12"/>
      <sheetName val="экс_хар4"/>
      <sheetName val="сталь_по_годам3"/>
      <sheetName val="фориш_свод18"/>
      <sheetName val="Фориш_200318"/>
      <sheetName val="Жиззах_янги_раз18"/>
      <sheetName val="уюшмага10,09_холатига18"/>
      <sheetName val="Гай_пахта17"/>
      <sheetName val="Параметр_(ФОРМУДА)17"/>
      <sheetName val="Асосий_майдон-уруглик17"/>
      <sheetName val="Лист1_(2)17"/>
      <sheetName val="_ОблУНО16"/>
      <sheetName val="_ОблУНО_(1)16"/>
      <sheetName val="ПТО_16"/>
      <sheetName val="Урганч_Муз16"/>
      <sheetName val="банк_табл16"/>
      <sheetName val="Дефектная_ведомость15"/>
      <sheetName val="Уюшмага_2-Ф15"/>
      <sheetName val="Жами_свод15"/>
      <sheetName val="Уюшмага_Форма-215"/>
      <sheetName val="Уюшмага_Ж10,0915"/>
      <sheetName val="К_смета15"/>
      <sheetName val="Жад_3015"/>
      <sheetName val="ер_ресурс13"/>
      <sheetName val="11_жадвал10"/>
      <sheetName val="10_жадвал10"/>
      <sheetName val="63-_протокол_(4)13"/>
      <sheetName val="экс_хар5"/>
      <sheetName val="сталь_по_годам4"/>
      <sheetName val="суд"/>
      <sheetName val="#ССЫЛКА"/>
      <sheetName val="Нокон хол"/>
      <sheetName val="фориш_свод19"/>
      <sheetName val="Фориш_200319"/>
      <sheetName val="Жиззах_янги_раз19"/>
      <sheetName val="уюшмага10,09_холатига19"/>
      <sheetName val="Гай_пахта18"/>
      <sheetName val="Параметр_(ФОРМУДА)18"/>
      <sheetName val="Асосий_майдон-уруглик18"/>
      <sheetName val="Лист1_(2)18"/>
      <sheetName val="ВВОД"/>
      <sheetName val="Бал"/>
      <sheetName val="Store"/>
      <sheetName val="Тохирбек 2003-1"/>
      <sheetName val="п2"/>
      <sheetName val="анализ.чувст"/>
      <sheetName val="_ОблУНО17"/>
      <sheetName val="_ОблУНО_(1)17"/>
      <sheetName val="ПТО_17"/>
      <sheetName val="Урганч_Муз17"/>
      <sheetName val="банк_табл17"/>
      <sheetName val="Дефектная_ведомость16"/>
      <sheetName val="Уюшмага_2-Ф16"/>
      <sheetName val="Жами_свод16"/>
      <sheetName val="Уюшмага_Форма-216"/>
      <sheetName val="Уюшмага_Ж10,0916"/>
      <sheetName val="К_смета16"/>
      <sheetName val="ер_ресурс14"/>
      <sheetName val="Жад_3016"/>
      <sheetName val="11_жадвал11"/>
      <sheetName val="10_жадвал11"/>
      <sheetName val="63-_протокол_(4)14"/>
      <sheetName val="экс_хар6"/>
      <sheetName val="сталь_по_годам5"/>
      <sheetName val="МФО_руйхат"/>
      <sheetName val="Исходные1"/>
      <sheetName val="2 доход-вариант с формулой"/>
      <sheetName val="ДСБ СВОД"/>
      <sheetName val="ТУМАН СВОД"/>
      <sheetName val="Свод солиштирма"/>
      <sheetName val="номма-ном ишлашга"/>
      <sheetName val="Маълумотнома свод"/>
      <sheetName val="Номма-ном (нотижорат)"/>
      <sheetName val="Фориш_20031〲"/>
      <sheetName val="фориш_свод20"/>
      <sheetName val="Фориш_200320"/>
      <sheetName val="Жиззах_янги_раз20"/>
      <sheetName val="уюшмага10,09_холатига20"/>
      <sheetName val="Гай_пахта19"/>
      <sheetName val="Параметр_(ФОРМУДА)19"/>
      <sheetName val="Асосий_майдон-уруглик19"/>
      <sheetName val="Лист1_(2)19"/>
      <sheetName val="Тохирбек_2003-1"/>
      <sheetName val="анализ_чувст"/>
      <sheetName val="Нокон_хол"/>
      <sheetName val="инф"/>
      <sheetName val="Фориш_20031Ȳ"/>
      <sheetName val="Рабочая таблица"/>
      <sheetName val="март"/>
      <sheetName val="январбюджет"/>
      <sheetName val="структура"/>
      <sheetName val="G1"/>
      <sheetName val="ИСХД"/>
      <sheetName val="Тохирбек%202003-1"/>
      <sheetName val="Счет-Фактура"/>
      <sheetName val="Лист5"/>
      <sheetName val="свод"/>
      <sheetName val="ходим"/>
      <sheetName val="НОММА-НОМ"/>
      <sheetName val="Prog. rost tarifov"/>
      <sheetName val="Курс"/>
      <sheetName val="Топливо-энергия"/>
      <sheetName val="f007502_18X"/>
      <sheetName val="Finplan"/>
      <sheetName val="Pr cost"/>
      <sheetName val="203 квп"/>
      <sheetName val="Облсэс"/>
      <sheetName val="выполнение"/>
      <sheetName val="лой"/>
      <sheetName val="фориш_свод21"/>
      <sheetName val="Фориш_200321"/>
      <sheetName val="Жиззах_янги_раз21"/>
      <sheetName val="уюшмага10,09_холатига21"/>
      <sheetName val="Гай_пахта20"/>
      <sheetName val="Параметр_(ФОРМУДА)20"/>
      <sheetName val="Асосий_майдон-уруглик20"/>
      <sheetName val="Лист1_(2)20"/>
      <sheetName val="_ОблУНО18"/>
      <sheetName val="_ОблУНО_(1)18"/>
      <sheetName val="ПТО_18"/>
      <sheetName val="Урганч_Муз18"/>
      <sheetName val="банк_табл18"/>
      <sheetName val="Дефектная_ведомость17"/>
      <sheetName val="Жад_3017"/>
      <sheetName val="Уюшмага_2-Ф17"/>
      <sheetName val="Жами_свод17"/>
      <sheetName val="Уюшмага_Форма-217"/>
      <sheetName val="Уюшмага_Ж10,0917"/>
      <sheetName val="ер_ресурс15"/>
      <sheetName val="К_смета17"/>
      <sheetName val="63-_протокол_(4)15"/>
      <sheetName val="11_жадвал12"/>
      <sheetName val="10_жадвал12"/>
      <sheetName val="экс_хар7"/>
      <sheetName val="сталь_по_годам6"/>
      <sheetName val="МФО_руйхат1"/>
      <sheetName val="Нокон_хол1"/>
      <sheetName val="Тохирбек_2003-11"/>
      <sheetName val="анализ_чувст1"/>
      <sheetName val="2_доход-вариант_с_формулой"/>
      <sheetName val="ДСБ_СВОД"/>
      <sheetName val="ТУМАН_СВОД"/>
      <sheetName val="Свод_солиштирма"/>
      <sheetName val="номма-ном_ишлашга"/>
      <sheetName val="Маълумотнома_свод"/>
      <sheetName val="Номма-ном_(нотижорат)"/>
      <sheetName val="Рабочая_таблица"/>
      <sheetName val="Prog__rost_tarifov"/>
      <sheetName val="Pr_cost"/>
      <sheetName val="MIN-MAX"/>
      <sheetName val="План пр-ва_1"/>
      <sheetName val="Data input"/>
      <sheetName val="для ГАКа"/>
      <sheetName val="свод_СвС"/>
      <sheetName val="ФО"/>
      <sheetName val="табли 4 местний совет"/>
      <sheetName val="энергоресурсы_в_натуре"/>
      <sheetName val="Затраты цехов"/>
      <sheetName val="План элек.энер.за 2004 год."/>
      <sheetName val="амортизация за 2004 год"/>
      <sheetName val="материалы"/>
      <sheetName val="итого содержание ОС"/>
      <sheetName val="цены"/>
      <sheetName val="193 свод"/>
      <sheetName val="5 жадвал"/>
      <sheetName val="Date"/>
      <sheetName val="адресная часть"/>
      <sheetName val="физ.тон"/>
      <sheetName val="63-_протокол_(4)䀀"/>
      <sheetName val="По районам"/>
      <sheetName val="БД"/>
      <sheetName val="по фермер"/>
      <sheetName val="муд форм"/>
      <sheetName val="граф форм"/>
      <sheetName val="13.1.Издержки"/>
      <sheetName val="табл чувств"/>
      <sheetName val="Йигилишга"/>
      <sheetName val="рес. вед."/>
      <sheetName val="ОКДАРЁ (3)"/>
      <sheetName val="План пр-ва"/>
      <sheetName val="er96"/>
      <sheetName val="CPIINDEX"/>
      <sheetName val="План продаж"/>
      <sheetName val="ж а м и"/>
      <sheetName val="Дебет"/>
      <sheetName val="tab17"/>
      <sheetName val="Q2"/>
      <sheetName val="Олт"/>
      <sheetName val="진행 data (2)"/>
      <sheetName val="Реестр"/>
      <sheetName val="NA6502"/>
      <sheetName val="фориш_свод22"/>
      <sheetName val="Фориш_200322"/>
      <sheetName val="Жиззах_янги_раз22"/>
      <sheetName val="уюшмага10,09_холатига22"/>
      <sheetName val="Гай_пахта21"/>
      <sheetName val="Параметр_(ФОРМУДА)21"/>
      <sheetName val="Асосий_майдон-уруглик21"/>
      <sheetName val="Лист1_(2)21"/>
      <sheetName val="_ОблУНО19"/>
      <sheetName val="_ОблУНО_(1)19"/>
      <sheetName val="ПТО_19"/>
      <sheetName val="Урганч_Муз19"/>
      <sheetName val="банк_табл19"/>
      <sheetName val="Уюшмага_2-Ф18"/>
      <sheetName val="Жами_свод18"/>
      <sheetName val="Уюшмага_Форма-218"/>
      <sheetName val="Уюшмага_Ж10,0918"/>
      <sheetName val="Дефектная_ведомость18"/>
      <sheetName val="Жад_3018"/>
      <sheetName val="К_смета18"/>
      <sheetName val="ер_ресурс16"/>
      <sheetName val="63-_протокол_(4)16"/>
      <sheetName val="11_жадвал13"/>
      <sheetName val="10_жадвал13"/>
      <sheetName val="экс_хар8"/>
      <sheetName val="сталь_по_годам7"/>
      <sheetName val="МФО_руйхат2"/>
      <sheetName val="Нокон_хол2"/>
      <sheetName val="Тохирбек_2003-12"/>
      <sheetName val="анализ_чувст2"/>
      <sheetName val="2_доход-вариант_с_формулой1"/>
      <sheetName val="ДСБ_СВОД1"/>
      <sheetName val="ТУМАН_СВОД1"/>
      <sheetName val="Свод_солиштирма1"/>
      <sheetName val="номма-ном_ишлашга1"/>
      <sheetName val="Маълумотнома_свод1"/>
      <sheetName val="Номма-ном_(нотижорат)1"/>
      <sheetName val="Рабочая_таблица1"/>
      <sheetName val="Prog__rost_tarifov1"/>
      <sheetName val="Pr_cost1"/>
      <sheetName val="203_квп"/>
      <sheetName val="План_пр-ва_1"/>
      <sheetName val="Data_input"/>
      <sheetName val="для_ГАКа"/>
      <sheetName val="193_свод"/>
      <sheetName val="Форма №2а"/>
      <sheetName val="калий"/>
      <sheetName val="фориш_свод23"/>
      <sheetName val="Фориш_200323"/>
      <sheetName val="Жиззах_янги_раз23"/>
      <sheetName val="уюшмага10,09_холатига23"/>
      <sheetName val="Гай_пахта22"/>
      <sheetName val="Параметр_(ФОРМУДА)22"/>
      <sheetName val="Асосий_майдон-уруглик22"/>
      <sheetName val="Лист1_(2)22"/>
      <sheetName val="_ОблУНО20"/>
      <sheetName val="_ОблУНО_(1)20"/>
      <sheetName val="ПТО_20"/>
      <sheetName val="Урганч_Муз20"/>
      <sheetName val="банк_табл20"/>
      <sheetName val="Дефектная_ведомость19"/>
      <sheetName val="Уюшмага_2-Ф19"/>
      <sheetName val="Жами_свод19"/>
      <sheetName val="Уюшмага_Форма-219"/>
      <sheetName val="Уюшмага_Ж10,0919"/>
      <sheetName val="Жад_3019"/>
      <sheetName val="К_смета19"/>
      <sheetName val="ер_ресурс17"/>
      <sheetName val="11_жадвал14"/>
      <sheetName val="10_жадвал14"/>
      <sheetName val="63-_протокол_(4)17"/>
      <sheetName val="экс_хар9"/>
      <sheetName val="сталь_по_годам8"/>
      <sheetName val="МФО_руйхат3"/>
      <sheetName val="Тохирбек_2003-13"/>
      <sheetName val="анализ_чувст3"/>
      <sheetName val="Нокон_хол3"/>
      <sheetName val="2_доход-вариант_с_формулой2"/>
      <sheetName val="ДСБ_СВОД2"/>
      <sheetName val="ТУМАН_СВОД2"/>
      <sheetName val="Свод_солиштирма2"/>
      <sheetName val="номма-ном_ишлашга2"/>
      <sheetName val="Маълумотнома_свод2"/>
      <sheetName val="Номма-ном_(нотижорат)2"/>
      <sheetName val="Рабочая_таблица2"/>
      <sheetName val="Prog__rost_tarifov2"/>
      <sheetName val="Pr_cost2"/>
      <sheetName val="203_квп1"/>
      <sheetName val="План_пр-ва_11"/>
      <sheetName val="Data_input1"/>
      <sheetName val="для_ГАКа1"/>
      <sheetName val="5_жадвал"/>
      <sheetName val="193_свод1"/>
      <sheetName val="табли_4_местний_совет"/>
      <sheetName val="Затраты_цехов"/>
      <sheetName val="План_элек_энер_за_2004_год_"/>
      <sheetName val="амортизация_за_2004_год"/>
      <sheetName val="итого_содержание_ОС"/>
      <sheetName val="физ_тон"/>
      <sheetName val="муд_форм"/>
      <sheetName val="граф_форм"/>
      <sheetName val="По_районам"/>
      <sheetName val="адресная_часть"/>
      <sheetName val="по_фермер"/>
      <sheetName val="13_1_Издержки"/>
      <sheetName val="табл_чувств"/>
      <sheetName val="ОКДАРЁ_(3)"/>
      <sheetName val="План_пр-ва"/>
      <sheetName val="План_продаж"/>
      <sheetName val="ж_а_м_и"/>
      <sheetName val="Форма_№2а"/>
      <sheetName val="мфо"/>
      <sheetName val="nalog"/>
      <sheetName val="16304"/>
      <sheetName val="исходные"/>
      <sheetName val="DNET"/>
      <sheetName val="1-илова, ном-ном"/>
      <sheetName val="сана"/>
      <sheetName val="фориш_свод24"/>
      <sheetName val="Фориш_200324"/>
      <sheetName val="Жиззах_янги_раз24"/>
      <sheetName val="уюшмага10,09_холатига24"/>
      <sheetName val="Гай_пахта23"/>
      <sheetName val="Параметр_(ФОРМУДА)23"/>
      <sheetName val="Асосий_майдон-уруглик23"/>
      <sheetName val="Лист1_(2)23"/>
      <sheetName val="Дефектная_ведомость20"/>
      <sheetName val="_ОблУНО21"/>
      <sheetName val="_ОблУНО_(1)21"/>
      <sheetName val="ПТО_21"/>
      <sheetName val="Урганч_Муз21"/>
      <sheetName val="банк_табл21"/>
      <sheetName val="Уюшмага_2-Ф20"/>
      <sheetName val="Жами_свод20"/>
      <sheetName val="Уюшмага_Форма-220"/>
      <sheetName val="Уюшмага_Ж10,0920"/>
      <sheetName val="Жад_3020"/>
      <sheetName val="ер_ресурс18"/>
      <sheetName val="К_смета20"/>
      <sheetName val="11_жадвал15"/>
      <sheetName val="10_жадвал15"/>
      <sheetName val="63-_протокол_(4)18"/>
      <sheetName val="экс_хар10"/>
      <sheetName val="сталь_по_годам9"/>
      <sheetName val="МФО_руйхат4"/>
      <sheetName val="Нокон_хол4"/>
      <sheetName val="Тохирбек_2003-14"/>
      <sheetName val="анализ_чувст4"/>
      <sheetName val="2_доход-вариант_с_формулой3"/>
      <sheetName val="ДСБ_СВОД3"/>
      <sheetName val="ТУМАН_СВОД3"/>
      <sheetName val="Свод_солиштирма3"/>
      <sheetName val="номма-ном_ишлашга3"/>
      <sheetName val="Маълумотнома_свод3"/>
      <sheetName val="Номма-ном_(нотижорат)3"/>
      <sheetName val="Рабочая_таблица3"/>
      <sheetName val="Prog__rost_tarifov3"/>
      <sheetName val="Pr_cost3"/>
      <sheetName val="203_квп2"/>
      <sheetName val="План_пр-ва_12"/>
      <sheetName val="Data_input2"/>
      <sheetName val="для_ГАКа2"/>
      <sheetName val="табли_4_местний_совет1"/>
      <sheetName val="193_свод2"/>
      <sheetName val="5_жадвал1"/>
      <sheetName val="Затраты_цехов1"/>
      <sheetName val="План_элек_энер_за_2004_год_1"/>
      <sheetName val="амортизация_за_2004_год1"/>
      <sheetName val="итого_содержание_ОС1"/>
      <sheetName val="физ_тон1"/>
      <sheetName val="13_1_Издержки1"/>
      <sheetName val="табл_чувств1"/>
      <sheetName val="адресная_часть1"/>
      <sheetName val="по_фермер1"/>
      <sheetName val="По_районам1"/>
      <sheetName val="муд_форм1"/>
      <sheetName val="граф_форм1"/>
      <sheetName val="План_пр-ва1"/>
      <sheetName val="План_продаж1"/>
      <sheetName val="ж_а_м_и1"/>
      <sheetName val="ОКДАРЁ_(3)1"/>
      <sheetName val="Форма_№2а1"/>
      <sheetName val="진행_data_(2)"/>
      <sheetName val=""/>
      <sheetName val="HCCE01"/>
      <sheetName val="Список"/>
    </sheetNames>
    <sheetDataSet>
      <sheetData sheetId="0">
        <row r="4">
          <cell r="O4">
            <v>67.099999999999994</v>
          </cell>
        </row>
      </sheetData>
      <sheetData sheetId="1">
        <row r="4">
          <cell r="O4">
            <v>67.099999999999994</v>
          </cell>
        </row>
      </sheetData>
      <sheetData sheetId="2">
        <row r="4">
          <cell r="O4">
            <v>67.099999999999994</v>
          </cell>
        </row>
      </sheetData>
      <sheetData sheetId="3">
        <row r="4">
          <cell r="O4">
            <v>67.099999999999994</v>
          </cell>
        </row>
      </sheetData>
      <sheetData sheetId="4" refreshError="1"/>
      <sheetData sheetId="5">
        <row r="4">
          <cell r="O4">
            <v>67.099999999999994</v>
          </cell>
        </row>
      </sheetData>
      <sheetData sheetId="6">
        <row r="4">
          <cell r="O4">
            <v>67.099999999999994</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4">
          <cell r="O4">
            <v>67.099999999999994</v>
          </cell>
        </row>
      </sheetData>
      <sheetData sheetId="49">
        <row r="4">
          <cell r="O4">
            <v>67.099999999999994</v>
          </cell>
        </row>
      </sheetData>
      <sheetData sheetId="50">
        <row r="4">
          <cell r="O4">
            <v>67.099999999999994</v>
          </cell>
        </row>
      </sheetData>
      <sheetData sheetId="51">
        <row r="4">
          <cell r="O4">
            <v>67.099999999999994</v>
          </cell>
        </row>
      </sheetData>
      <sheetData sheetId="52">
        <row r="4">
          <cell r="O4">
            <v>67.099999999999994</v>
          </cell>
        </row>
      </sheetData>
      <sheetData sheetId="53">
        <row r="4">
          <cell r="O4">
            <v>67.099999999999994</v>
          </cell>
        </row>
      </sheetData>
      <sheetData sheetId="54" refreshError="1">
        <row r="4">
          <cell r="O4">
            <v>67.099999999999994</v>
          </cell>
        </row>
      </sheetData>
      <sheetData sheetId="55" refreshError="1"/>
      <sheetData sheetId="56" refreshError="1"/>
      <sheetData sheetId="57" refreshError="1"/>
      <sheetData sheetId="58" refreshError="1"/>
      <sheetData sheetId="59" refreshError="1"/>
      <sheetData sheetId="60" refreshError="1"/>
      <sheetData sheetId="61">
        <row r="4">
          <cell r="O4">
            <v>67.099999999999994</v>
          </cell>
        </row>
      </sheetData>
      <sheetData sheetId="62">
        <row r="4">
          <cell r="O4">
            <v>67.099999999999994</v>
          </cell>
        </row>
      </sheetData>
      <sheetData sheetId="63">
        <row r="4">
          <cell r="O4">
            <v>67.099999999999994</v>
          </cell>
        </row>
      </sheetData>
      <sheetData sheetId="64">
        <row r="4">
          <cell r="O4">
            <v>67.099999999999994</v>
          </cell>
        </row>
      </sheetData>
      <sheetData sheetId="65">
        <row r="4">
          <cell r="O4">
            <v>67.099999999999994</v>
          </cell>
        </row>
      </sheetData>
      <sheetData sheetId="66">
        <row r="4">
          <cell r="O4">
            <v>67.099999999999994</v>
          </cell>
        </row>
      </sheetData>
      <sheetData sheetId="67">
        <row r="4">
          <cell r="O4">
            <v>67.099999999999994</v>
          </cell>
        </row>
      </sheetData>
      <sheetData sheetId="68">
        <row r="4">
          <cell r="O4">
            <v>67.099999999999994</v>
          </cell>
        </row>
      </sheetData>
      <sheetData sheetId="69">
        <row r="4">
          <cell r="O4">
            <v>67.099999999999994</v>
          </cell>
        </row>
      </sheetData>
      <sheetData sheetId="70">
        <row r="4">
          <cell r="O4">
            <v>67.099999999999994</v>
          </cell>
        </row>
      </sheetData>
      <sheetData sheetId="71">
        <row r="4">
          <cell r="O4">
            <v>67.099999999999994</v>
          </cell>
        </row>
      </sheetData>
      <sheetData sheetId="72">
        <row r="4">
          <cell r="O4">
            <v>67.099999999999994</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4">
          <cell r="O4">
            <v>67.099999999999994</v>
          </cell>
        </row>
      </sheetData>
      <sheetData sheetId="82">
        <row r="4">
          <cell r="O4">
            <v>67.099999999999994</v>
          </cell>
        </row>
      </sheetData>
      <sheetData sheetId="83">
        <row r="4">
          <cell r="O4">
            <v>67.099999999999994</v>
          </cell>
        </row>
      </sheetData>
      <sheetData sheetId="84">
        <row r="4">
          <cell r="O4">
            <v>67.099999999999994</v>
          </cell>
        </row>
      </sheetData>
      <sheetData sheetId="85">
        <row r="4">
          <cell r="O4">
            <v>67.099999999999994</v>
          </cell>
        </row>
      </sheetData>
      <sheetData sheetId="86">
        <row r="4">
          <cell r="O4">
            <v>67.099999999999994</v>
          </cell>
        </row>
      </sheetData>
      <sheetData sheetId="87">
        <row r="4">
          <cell r="O4">
            <v>67.099999999999994</v>
          </cell>
        </row>
      </sheetData>
      <sheetData sheetId="88">
        <row r="4">
          <cell r="O4">
            <v>67.099999999999994</v>
          </cell>
        </row>
      </sheetData>
      <sheetData sheetId="89">
        <row r="4">
          <cell r="O4">
            <v>67.099999999999994</v>
          </cell>
        </row>
      </sheetData>
      <sheetData sheetId="90">
        <row r="4">
          <cell r="O4">
            <v>67.099999999999994</v>
          </cell>
        </row>
      </sheetData>
      <sheetData sheetId="91">
        <row r="4">
          <cell r="O4">
            <v>67.099999999999994</v>
          </cell>
        </row>
      </sheetData>
      <sheetData sheetId="92">
        <row r="4">
          <cell r="O4">
            <v>67.099999999999994</v>
          </cell>
        </row>
      </sheetData>
      <sheetData sheetId="93">
        <row r="4">
          <cell r="O4">
            <v>67.099999999999994</v>
          </cell>
        </row>
      </sheetData>
      <sheetData sheetId="94">
        <row r="4">
          <cell r="O4">
            <v>67.099999999999994</v>
          </cell>
        </row>
      </sheetData>
      <sheetData sheetId="95">
        <row r="4">
          <cell r="O4">
            <v>67.099999999999994</v>
          </cell>
        </row>
      </sheetData>
      <sheetData sheetId="96">
        <row r="4">
          <cell r="O4">
            <v>67.099999999999994</v>
          </cell>
        </row>
      </sheetData>
      <sheetData sheetId="97">
        <row r="4">
          <cell r="O4">
            <v>67.099999999999994</v>
          </cell>
        </row>
      </sheetData>
      <sheetData sheetId="98">
        <row r="4">
          <cell r="O4">
            <v>67.099999999999994</v>
          </cell>
        </row>
      </sheetData>
      <sheetData sheetId="99" refreshError="1"/>
      <sheetData sheetId="100">
        <row r="4">
          <cell r="O4">
            <v>67.099999999999994</v>
          </cell>
        </row>
      </sheetData>
      <sheetData sheetId="101" refreshError="1"/>
      <sheetData sheetId="102">
        <row r="4">
          <cell r="O4">
            <v>67.099999999999994</v>
          </cell>
        </row>
      </sheetData>
      <sheetData sheetId="103">
        <row r="4">
          <cell r="O4">
            <v>67.099999999999994</v>
          </cell>
        </row>
      </sheetData>
      <sheetData sheetId="104">
        <row r="4">
          <cell r="O4">
            <v>67.099999999999994</v>
          </cell>
        </row>
      </sheetData>
      <sheetData sheetId="105">
        <row r="4">
          <cell r="O4">
            <v>67.099999999999994</v>
          </cell>
        </row>
      </sheetData>
      <sheetData sheetId="106">
        <row r="4">
          <cell r="O4">
            <v>67.099999999999994</v>
          </cell>
        </row>
      </sheetData>
      <sheetData sheetId="107">
        <row r="4">
          <cell r="O4">
            <v>67.099999999999994</v>
          </cell>
        </row>
      </sheetData>
      <sheetData sheetId="108">
        <row r="4">
          <cell r="O4">
            <v>67.099999999999994</v>
          </cell>
        </row>
      </sheetData>
      <sheetData sheetId="109">
        <row r="4">
          <cell r="O4">
            <v>67.099999999999994</v>
          </cell>
        </row>
      </sheetData>
      <sheetData sheetId="110">
        <row r="4">
          <cell r="O4">
            <v>67.099999999999994</v>
          </cell>
        </row>
      </sheetData>
      <sheetData sheetId="111">
        <row r="4">
          <cell r="O4">
            <v>67.099999999999994</v>
          </cell>
        </row>
      </sheetData>
      <sheetData sheetId="112">
        <row r="4">
          <cell r="O4">
            <v>67.099999999999994</v>
          </cell>
        </row>
      </sheetData>
      <sheetData sheetId="113">
        <row r="4">
          <cell r="O4">
            <v>67.099999999999994</v>
          </cell>
        </row>
      </sheetData>
      <sheetData sheetId="114">
        <row r="4">
          <cell r="O4">
            <v>67.099999999999994</v>
          </cell>
        </row>
      </sheetData>
      <sheetData sheetId="115">
        <row r="4">
          <cell r="O4">
            <v>67.099999999999994</v>
          </cell>
        </row>
      </sheetData>
      <sheetData sheetId="116">
        <row r="4">
          <cell r="O4">
            <v>67.099999999999994</v>
          </cell>
        </row>
      </sheetData>
      <sheetData sheetId="117">
        <row r="4">
          <cell r="O4">
            <v>67.099999999999994</v>
          </cell>
        </row>
      </sheetData>
      <sheetData sheetId="118">
        <row r="4">
          <cell r="O4">
            <v>67.099999999999994</v>
          </cell>
        </row>
      </sheetData>
      <sheetData sheetId="119">
        <row r="4">
          <cell r="O4">
            <v>67.099999999999994</v>
          </cell>
        </row>
      </sheetData>
      <sheetData sheetId="120">
        <row r="4">
          <cell r="O4">
            <v>67.099999999999994</v>
          </cell>
        </row>
      </sheetData>
      <sheetData sheetId="121">
        <row r="4">
          <cell r="O4">
            <v>67.099999999999994</v>
          </cell>
        </row>
      </sheetData>
      <sheetData sheetId="122">
        <row r="4">
          <cell r="O4">
            <v>67.099999999999994</v>
          </cell>
        </row>
      </sheetData>
      <sheetData sheetId="123">
        <row r="4">
          <cell r="O4">
            <v>67.099999999999994</v>
          </cell>
        </row>
      </sheetData>
      <sheetData sheetId="124">
        <row r="4">
          <cell r="O4">
            <v>67.099999999999994</v>
          </cell>
        </row>
      </sheetData>
      <sheetData sheetId="125">
        <row r="4">
          <cell r="O4">
            <v>67.099999999999994</v>
          </cell>
        </row>
      </sheetData>
      <sheetData sheetId="126">
        <row r="4">
          <cell r="O4">
            <v>67.099999999999994</v>
          </cell>
        </row>
      </sheetData>
      <sheetData sheetId="127">
        <row r="4">
          <cell r="O4">
            <v>67.099999999999994</v>
          </cell>
        </row>
      </sheetData>
      <sheetData sheetId="128">
        <row r="4">
          <cell r="O4">
            <v>67.099999999999994</v>
          </cell>
        </row>
      </sheetData>
      <sheetData sheetId="129">
        <row r="4">
          <cell r="O4">
            <v>67.099999999999994</v>
          </cell>
        </row>
      </sheetData>
      <sheetData sheetId="130">
        <row r="4">
          <cell r="O4">
            <v>67.099999999999994</v>
          </cell>
        </row>
      </sheetData>
      <sheetData sheetId="131">
        <row r="4">
          <cell r="O4">
            <v>67.099999999999994</v>
          </cell>
        </row>
      </sheetData>
      <sheetData sheetId="132">
        <row r="4">
          <cell r="O4">
            <v>67.099999999999994</v>
          </cell>
        </row>
      </sheetData>
      <sheetData sheetId="133">
        <row r="4">
          <cell r="O4">
            <v>67.099999999999994</v>
          </cell>
        </row>
      </sheetData>
      <sheetData sheetId="134">
        <row r="4">
          <cell r="O4">
            <v>67.099999999999994</v>
          </cell>
        </row>
      </sheetData>
      <sheetData sheetId="135">
        <row r="4">
          <cell r="O4">
            <v>67.099999999999994</v>
          </cell>
        </row>
      </sheetData>
      <sheetData sheetId="136">
        <row r="4">
          <cell r="O4">
            <v>67.099999999999994</v>
          </cell>
        </row>
      </sheetData>
      <sheetData sheetId="137">
        <row r="4">
          <cell r="O4">
            <v>67.099999999999994</v>
          </cell>
        </row>
      </sheetData>
      <sheetData sheetId="138">
        <row r="4">
          <cell r="O4">
            <v>67.099999999999994</v>
          </cell>
        </row>
      </sheetData>
      <sheetData sheetId="139">
        <row r="4">
          <cell r="O4">
            <v>67.099999999999994</v>
          </cell>
        </row>
      </sheetData>
      <sheetData sheetId="140">
        <row r="4">
          <cell r="O4">
            <v>67.099999999999994</v>
          </cell>
        </row>
      </sheetData>
      <sheetData sheetId="141">
        <row r="4">
          <cell r="O4">
            <v>67.099999999999994</v>
          </cell>
        </row>
      </sheetData>
      <sheetData sheetId="142">
        <row r="4">
          <cell r="O4">
            <v>67.099999999999994</v>
          </cell>
        </row>
      </sheetData>
      <sheetData sheetId="143">
        <row r="4">
          <cell r="O4">
            <v>67.099999999999994</v>
          </cell>
        </row>
      </sheetData>
      <sheetData sheetId="144">
        <row r="4">
          <cell r="O4">
            <v>67.099999999999994</v>
          </cell>
        </row>
      </sheetData>
      <sheetData sheetId="145">
        <row r="4">
          <cell r="O4">
            <v>67.099999999999994</v>
          </cell>
        </row>
      </sheetData>
      <sheetData sheetId="146">
        <row r="4">
          <cell r="O4">
            <v>67.099999999999994</v>
          </cell>
        </row>
      </sheetData>
      <sheetData sheetId="147" refreshError="1"/>
      <sheetData sheetId="148" refreshError="1"/>
      <sheetData sheetId="149" refreshError="1"/>
      <sheetData sheetId="150" refreshError="1"/>
      <sheetData sheetId="151">
        <row r="4">
          <cell r="O4">
            <v>67.099999999999994</v>
          </cell>
        </row>
      </sheetData>
      <sheetData sheetId="152" refreshError="1"/>
      <sheetData sheetId="153">
        <row r="4">
          <cell r="O4">
            <v>67.099999999999994</v>
          </cell>
        </row>
      </sheetData>
      <sheetData sheetId="154">
        <row r="4">
          <cell r="O4">
            <v>67.099999999999994</v>
          </cell>
        </row>
      </sheetData>
      <sheetData sheetId="155">
        <row r="4">
          <cell r="O4">
            <v>67.099999999999994</v>
          </cell>
        </row>
      </sheetData>
      <sheetData sheetId="156">
        <row r="4">
          <cell r="O4">
            <v>67.099999999999994</v>
          </cell>
        </row>
      </sheetData>
      <sheetData sheetId="157">
        <row r="4">
          <cell r="O4">
            <v>67.099999999999994</v>
          </cell>
        </row>
      </sheetData>
      <sheetData sheetId="158">
        <row r="4">
          <cell r="O4">
            <v>67.099999999999994</v>
          </cell>
        </row>
      </sheetData>
      <sheetData sheetId="159">
        <row r="4">
          <cell r="O4">
            <v>67.099999999999994</v>
          </cell>
        </row>
      </sheetData>
      <sheetData sheetId="160">
        <row r="4">
          <cell r="O4">
            <v>67.099999999999994</v>
          </cell>
        </row>
      </sheetData>
      <sheetData sheetId="161">
        <row r="4">
          <cell r="O4">
            <v>67.099999999999994</v>
          </cell>
        </row>
      </sheetData>
      <sheetData sheetId="162">
        <row r="4">
          <cell r="O4">
            <v>67.099999999999994</v>
          </cell>
        </row>
      </sheetData>
      <sheetData sheetId="163">
        <row r="4">
          <cell r="O4">
            <v>67.099999999999994</v>
          </cell>
        </row>
      </sheetData>
      <sheetData sheetId="164">
        <row r="4">
          <cell r="O4">
            <v>67.099999999999994</v>
          </cell>
        </row>
      </sheetData>
      <sheetData sheetId="165">
        <row r="4">
          <cell r="O4">
            <v>67.099999999999994</v>
          </cell>
        </row>
      </sheetData>
      <sheetData sheetId="166">
        <row r="4">
          <cell r="O4">
            <v>67.099999999999994</v>
          </cell>
        </row>
      </sheetData>
      <sheetData sheetId="167">
        <row r="4">
          <cell r="O4">
            <v>67.099999999999994</v>
          </cell>
        </row>
      </sheetData>
      <sheetData sheetId="168">
        <row r="4">
          <cell r="O4">
            <v>67.099999999999994</v>
          </cell>
        </row>
      </sheetData>
      <sheetData sheetId="169">
        <row r="4">
          <cell r="O4">
            <v>67.099999999999994</v>
          </cell>
        </row>
      </sheetData>
      <sheetData sheetId="170">
        <row r="4">
          <cell r="O4">
            <v>67.099999999999994</v>
          </cell>
        </row>
      </sheetData>
      <sheetData sheetId="171">
        <row r="4">
          <cell r="O4">
            <v>67.099999999999994</v>
          </cell>
        </row>
      </sheetData>
      <sheetData sheetId="172">
        <row r="4">
          <cell r="O4">
            <v>67.099999999999994</v>
          </cell>
        </row>
      </sheetData>
      <sheetData sheetId="173">
        <row r="4">
          <cell r="O4">
            <v>67.099999999999994</v>
          </cell>
        </row>
      </sheetData>
      <sheetData sheetId="174">
        <row r="4">
          <cell r="O4">
            <v>67.099999999999994</v>
          </cell>
        </row>
      </sheetData>
      <sheetData sheetId="175" refreshError="1"/>
      <sheetData sheetId="176">
        <row r="4">
          <cell r="O4">
            <v>67.099999999999994</v>
          </cell>
        </row>
      </sheetData>
      <sheetData sheetId="177" refreshError="1"/>
      <sheetData sheetId="178" refreshError="1"/>
      <sheetData sheetId="179" refreshError="1"/>
      <sheetData sheetId="180" refreshError="1"/>
      <sheetData sheetId="181" refreshError="1"/>
      <sheetData sheetId="182" refreshError="1"/>
      <sheetData sheetId="183">
        <row r="4">
          <cell r="O4">
            <v>67.099999999999994</v>
          </cell>
        </row>
      </sheetData>
      <sheetData sheetId="184">
        <row r="4">
          <cell r="O4">
            <v>67.099999999999994</v>
          </cell>
        </row>
      </sheetData>
      <sheetData sheetId="185">
        <row r="4">
          <cell r="O4">
            <v>67.099999999999994</v>
          </cell>
        </row>
      </sheetData>
      <sheetData sheetId="186">
        <row r="4">
          <cell r="O4">
            <v>67.099999999999994</v>
          </cell>
        </row>
      </sheetData>
      <sheetData sheetId="187">
        <row r="4">
          <cell r="O4">
            <v>67.099999999999994</v>
          </cell>
        </row>
      </sheetData>
      <sheetData sheetId="188">
        <row r="4">
          <cell r="O4">
            <v>67.099999999999994</v>
          </cell>
        </row>
      </sheetData>
      <sheetData sheetId="189">
        <row r="4">
          <cell r="O4">
            <v>67.099999999999994</v>
          </cell>
        </row>
      </sheetData>
      <sheetData sheetId="190">
        <row r="4">
          <cell r="O4">
            <v>67.099999999999994</v>
          </cell>
        </row>
      </sheetData>
      <sheetData sheetId="191">
        <row r="4">
          <cell r="O4">
            <v>67.099999999999994</v>
          </cell>
        </row>
      </sheetData>
      <sheetData sheetId="192">
        <row r="4">
          <cell r="O4">
            <v>67.099999999999994</v>
          </cell>
        </row>
      </sheetData>
      <sheetData sheetId="193">
        <row r="4">
          <cell r="O4">
            <v>67.099999999999994</v>
          </cell>
        </row>
      </sheetData>
      <sheetData sheetId="194">
        <row r="4">
          <cell r="O4">
            <v>67.099999999999994</v>
          </cell>
        </row>
      </sheetData>
      <sheetData sheetId="195">
        <row r="4">
          <cell r="O4">
            <v>67.099999999999994</v>
          </cell>
        </row>
      </sheetData>
      <sheetData sheetId="196">
        <row r="4">
          <cell r="O4">
            <v>67.099999999999994</v>
          </cell>
        </row>
      </sheetData>
      <sheetData sheetId="197">
        <row r="4">
          <cell r="O4">
            <v>67.099999999999994</v>
          </cell>
        </row>
      </sheetData>
      <sheetData sheetId="198">
        <row r="4">
          <cell r="O4">
            <v>67.099999999999994</v>
          </cell>
        </row>
      </sheetData>
      <sheetData sheetId="199">
        <row r="4">
          <cell r="O4">
            <v>67.099999999999994</v>
          </cell>
        </row>
      </sheetData>
      <sheetData sheetId="200">
        <row r="4">
          <cell r="O4">
            <v>67.099999999999994</v>
          </cell>
        </row>
      </sheetData>
      <sheetData sheetId="201">
        <row r="4">
          <cell r="O4">
            <v>67.099999999999994</v>
          </cell>
        </row>
      </sheetData>
      <sheetData sheetId="202">
        <row r="4">
          <cell r="O4">
            <v>67.099999999999994</v>
          </cell>
        </row>
      </sheetData>
      <sheetData sheetId="203">
        <row r="4">
          <cell r="O4">
            <v>67.099999999999994</v>
          </cell>
        </row>
      </sheetData>
      <sheetData sheetId="204">
        <row r="4">
          <cell r="O4">
            <v>67.099999999999994</v>
          </cell>
        </row>
      </sheetData>
      <sheetData sheetId="205">
        <row r="4">
          <cell r="O4">
            <v>67.099999999999994</v>
          </cell>
        </row>
      </sheetData>
      <sheetData sheetId="206" refreshError="1"/>
      <sheetData sheetId="207">
        <row r="4">
          <cell r="O4">
            <v>67.099999999999994</v>
          </cell>
        </row>
      </sheetData>
      <sheetData sheetId="208">
        <row r="4">
          <cell r="O4">
            <v>67.099999999999994</v>
          </cell>
        </row>
      </sheetData>
      <sheetData sheetId="209">
        <row r="4">
          <cell r="O4">
            <v>67.099999999999994</v>
          </cell>
        </row>
      </sheetData>
      <sheetData sheetId="210">
        <row r="4">
          <cell r="O4">
            <v>67.099999999999994</v>
          </cell>
        </row>
      </sheetData>
      <sheetData sheetId="211">
        <row r="4">
          <cell r="O4">
            <v>67.099999999999994</v>
          </cell>
        </row>
      </sheetData>
      <sheetData sheetId="212">
        <row r="4">
          <cell r="O4">
            <v>67.099999999999994</v>
          </cell>
        </row>
      </sheetData>
      <sheetData sheetId="213">
        <row r="4">
          <cell r="O4">
            <v>67.099999999999994</v>
          </cell>
        </row>
      </sheetData>
      <sheetData sheetId="214">
        <row r="4">
          <cell r="O4">
            <v>67.099999999999994</v>
          </cell>
        </row>
      </sheetData>
      <sheetData sheetId="215">
        <row r="4">
          <cell r="O4">
            <v>67.099999999999994</v>
          </cell>
        </row>
      </sheetData>
      <sheetData sheetId="216">
        <row r="4">
          <cell r="O4">
            <v>67.099999999999994</v>
          </cell>
        </row>
      </sheetData>
      <sheetData sheetId="217">
        <row r="4">
          <cell r="O4">
            <v>67.099999999999994</v>
          </cell>
        </row>
      </sheetData>
      <sheetData sheetId="218">
        <row r="4">
          <cell r="O4">
            <v>67.099999999999994</v>
          </cell>
        </row>
      </sheetData>
      <sheetData sheetId="219">
        <row r="4">
          <cell r="O4">
            <v>67.099999999999994</v>
          </cell>
        </row>
      </sheetData>
      <sheetData sheetId="220">
        <row r="4">
          <cell r="O4">
            <v>67.099999999999994</v>
          </cell>
        </row>
      </sheetData>
      <sheetData sheetId="221">
        <row r="4">
          <cell r="O4">
            <v>67.099999999999994</v>
          </cell>
        </row>
      </sheetData>
      <sheetData sheetId="222">
        <row r="4">
          <cell r="O4">
            <v>67.099999999999994</v>
          </cell>
        </row>
      </sheetData>
      <sheetData sheetId="223">
        <row r="4">
          <cell r="O4">
            <v>67.099999999999994</v>
          </cell>
        </row>
      </sheetData>
      <sheetData sheetId="224">
        <row r="4">
          <cell r="O4">
            <v>67.099999999999994</v>
          </cell>
        </row>
      </sheetData>
      <sheetData sheetId="225">
        <row r="4">
          <cell r="O4">
            <v>67.099999999999994</v>
          </cell>
        </row>
      </sheetData>
      <sheetData sheetId="226">
        <row r="4">
          <cell r="O4">
            <v>67.099999999999994</v>
          </cell>
        </row>
      </sheetData>
      <sheetData sheetId="227">
        <row r="4">
          <cell r="O4">
            <v>67.099999999999994</v>
          </cell>
        </row>
      </sheetData>
      <sheetData sheetId="228">
        <row r="4">
          <cell r="O4">
            <v>67.099999999999994</v>
          </cell>
        </row>
      </sheetData>
      <sheetData sheetId="229">
        <row r="4">
          <cell r="O4">
            <v>67.099999999999994</v>
          </cell>
        </row>
      </sheetData>
      <sheetData sheetId="230">
        <row r="4">
          <cell r="O4">
            <v>67.099999999999994</v>
          </cell>
        </row>
      </sheetData>
      <sheetData sheetId="231">
        <row r="4">
          <cell r="O4">
            <v>67.099999999999994</v>
          </cell>
        </row>
      </sheetData>
      <sheetData sheetId="232">
        <row r="4">
          <cell r="O4">
            <v>67.099999999999994</v>
          </cell>
        </row>
      </sheetData>
      <sheetData sheetId="233">
        <row r="4">
          <cell r="O4">
            <v>67.099999999999994</v>
          </cell>
        </row>
      </sheetData>
      <sheetData sheetId="234">
        <row r="4">
          <cell r="O4">
            <v>67.099999999999994</v>
          </cell>
        </row>
      </sheetData>
      <sheetData sheetId="235">
        <row r="4">
          <cell r="O4">
            <v>67.099999999999994</v>
          </cell>
        </row>
      </sheetData>
      <sheetData sheetId="236">
        <row r="4">
          <cell r="O4">
            <v>67.099999999999994</v>
          </cell>
        </row>
      </sheetData>
      <sheetData sheetId="237">
        <row r="4">
          <cell r="O4">
            <v>67.099999999999994</v>
          </cell>
        </row>
      </sheetData>
      <sheetData sheetId="238">
        <row r="4">
          <cell r="O4">
            <v>67.099999999999994</v>
          </cell>
        </row>
      </sheetData>
      <sheetData sheetId="239">
        <row r="4">
          <cell r="O4">
            <v>67.099999999999994</v>
          </cell>
        </row>
      </sheetData>
      <sheetData sheetId="240">
        <row r="4">
          <cell r="O4">
            <v>67.099999999999994</v>
          </cell>
        </row>
      </sheetData>
      <sheetData sheetId="241">
        <row r="4">
          <cell r="O4">
            <v>67.099999999999994</v>
          </cell>
        </row>
      </sheetData>
      <sheetData sheetId="242">
        <row r="4">
          <cell r="O4">
            <v>67.099999999999994</v>
          </cell>
        </row>
      </sheetData>
      <sheetData sheetId="243">
        <row r="4">
          <cell r="O4">
            <v>67.099999999999994</v>
          </cell>
        </row>
      </sheetData>
      <sheetData sheetId="244">
        <row r="4">
          <cell r="O4">
            <v>67.099999999999994</v>
          </cell>
        </row>
      </sheetData>
      <sheetData sheetId="245">
        <row r="4">
          <cell r="O4">
            <v>67.099999999999994</v>
          </cell>
        </row>
      </sheetData>
      <sheetData sheetId="246">
        <row r="4">
          <cell r="O4">
            <v>67.099999999999994</v>
          </cell>
        </row>
      </sheetData>
      <sheetData sheetId="247">
        <row r="4">
          <cell r="O4">
            <v>67.099999999999994</v>
          </cell>
        </row>
      </sheetData>
      <sheetData sheetId="248">
        <row r="4">
          <cell r="O4">
            <v>67.099999999999994</v>
          </cell>
        </row>
      </sheetData>
      <sheetData sheetId="249">
        <row r="4">
          <cell r="O4">
            <v>67.099999999999994</v>
          </cell>
        </row>
      </sheetData>
      <sheetData sheetId="250">
        <row r="4">
          <cell r="O4">
            <v>67.099999999999994</v>
          </cell>
        </row>
      </sheetData>
      <sheetData sheetId="251">
        <row r="4">
          <cell r="O4">
            <v>67.099999999999994</v>
          </cell>
        </row>
      </sheetData>
      <sheetData sheetId="252">
        <row r="4">
          <cell r="O4">
            <v>67.099999999999994</v>
          </cell>
        </row>
      </sheetData>
      <sheetData sheetId="253">
        <row r="4">
          <cell r="O4">
            <v>67.099999999999994</v>
          </cell>
        </row>
      </sheetData>
      <sheetData sheetId="254">
        <row r="4">
          <cell r="O4">
            <v>67.099999999999994</v>
          </cell>
        </row>
      </sheetData>
      <sheetData sheetId="255">
        <row r="4">
          <cell r="O4">
            <v>67.099999999999994</v>
          </cell>
        </row>
      </sheetData>
      <sheetData sheetId="256">
        <row r="4">
          <cell r="O4">
            <v>67.099999999999994</v>
          </cell>
        </row>
      </sheetData>
      <sheetData sheetId="257">
        <row r="4">
          <cell r="O4">
            <v>67.099999999999994</v>
          </cell>
        </row>
      </sheetData>
      <sheetData sheetId="258">
        <row r="4">
          <cell r="O4">
            <v>67.099999999999994</v>
          </cell>
        </row>
      </sheetData>
      <sheetData sheetId="259">
        <row r="4">
          <cell r="O4">
            <v>67.099999999999994</v>
          </cell>
        </row>
      </sheetData>
      <sheetData sheetId="260">
        <row r="4">
          <cell r="O4">
            <v>67.099999999999994</v>
          </cell>
        </row>
      </sheetData>
      <sheetData sheetId="261">
        <row r="4">
          <cell r="O4">
            <v>67.099999999999994</v>
          </cell>
        </row>
      </sheetData>
      <sheetData sheetId="262">
        <row r="4">
          <cell r="O4">
            <v>67.099999999999994</v>
          </cell>
        </row>
      </sheetData>
      <sheetData sheetId="263">
        <row r="4">
          <cell r="O4">
            <v>67.099999999999994</v>
          </cell>
        </row>
      </sheetData>
      <sheetData sheetId="264">
        <row r="4">
          <cell r="O4">
            <v>67.099999999999994</v>
          </cell>
        </row>
      </sheetData>
      <sheetData sheetId="265">
        <row r="4">
          <cell r="O4">
            <v>67.099999999999994</v>
          </cell>
        </row>
      </sheetData>
      <sheetData sheetId="266">
        <row r="4">
          <cell r="O4">
            <v>67.099999999999994</v>
          </cell>
        </row>
      </sheetData>
      <sheetData sheetId="267">
        <row r="4">
          <cell r="O4">
            <v>67.099999999999994</v>
          </cell>
        </row>
      </sheetData>
      <sheetData sheetId="268">
        <row r="4">
          <cell r="O4">
            <v>67.099999999999994</v>
          </cell>
        </row>
      </sheetData>
      <sheetData sheetId="269">
        <row r="4">
          <cell r="O4">
            <v>67.099999999999994</v>
          </cell>
        </row>
      </sheetData>
      <sheetData sheetId="270">
        <row r="4">
          <cell r="O4">
            <v>67.099999999999994</v>
          </cell>
        </row>
      </sheetData>
      <sheetData sheetId="271">
        <row r="4">
          <cell r="O4">
            <v>67.099999999999994</v>
          </cell>
        </row>
      </sheetData>
      <sheetData sheetId="272">
        <row r="4">
          <cell r="O4">
            <v>67.099999999999994</v>
          </cell>
        </row>
      </sheetData>
      <sheetData sheetId="273">
        <row r="4">
          <cell r="O4">
            <v>67.099999999999994</v>
          </cell>
        </row>
      </sheetData>
      <sheetData sheetId="274">
        <row r="4">
          <cell r="O4">
            <v>67.099999999999994</v>
          </cell>
        </row>
      </sheetData>
      <sheetData sheetId="275">
        <row r="4">
          <cell r="O4">
            <v>67.099999999999994</v>
          </cell>
        </row>
      </sheetData>
      <sheetData sheetId="276">
        <row r="4">
          <cell r="O4">
            <v>67.099999999999994</v>
          </cell>
        </row>
      </sheetData>
      <sheetData sheetId="277">
        <row r="4">
          <cell r="O4">
            <v>67.099999999999994</v>
          </cell>
        </row>
      </sheetData>
      <sheetData sheetId="278">
        <row r="4">
          <cell r="O4">
            <v>67.099999999999994</v>
          </cell>
        </row>
      </sheetData>
      <sheetData sheetId="279">
        <row r="4">
          <cell r="O4">
            <v>67.099999999999994</v>
          </cell>
        </row>
      </sheetData>
      <sheetData sheetId="280">
        <row r="4">
          <cell r="O4">
            <v>67.099999999999994</v>
          </cell>
        </row>
      </sheetData>
      <sheetData sheetId="281">
        <row r="4">
          <cell r="O4">
            <v>67.099999999999994</v>
          </cell>
        </row>
      </sheetData>
      <sheetData sheetId="282">
        <row r="4">
          <cell r="O4">
            <v>67.099999999999994</v>
          </cell>
        </row>
      </sheetData>
      <sheetData sheetId="283">
        <row r="4">
          <cell r="O4">
            <v>67.099999999999994</v>
          </cell>
        </row>
      </sheetData>
      <sheetData sheetId="284">
        <row r="4">
          <cell r="O4">
            <v>67.099999999999994</v>
          </cell>
        </row>
      </sheetData>
      <sheetData sheetId="285">
        <row r="4">
          <cell r="O4">
            <v>67.099999999999994</v>
          </cell>
        </row>
      </sheetData>
      <sheetData sheetId="286">
        <row r="4">
          <cell r="O4">
            <v>67.099999999999994</v>
          </cell>
        </row>
      </sheetData>
      <sheetData sheetId="287">
        <row r="4">
          <cell r="O4">
            <v>67.099999999999994</v>
          </cell>
        </row>
      </sheetData>
      <sheetData sheetId="288">
        <row r="4">
          <cell r="O4">
            <v>67.099999999999994</v>
          </cell>
        </row>
      </sheetData>
      <sheetData sheetId="289">
        <row r="4">
          <cell r="O4">
            <v>67.099999999999994</v>
          </cell>
        </row>
      </sheetData>
      <sheetData sheetId="290">
        <row r="4">
          <cell r="O4">
            <v>67.099999999999994</v>
          </cell>
        </row>
      </sheetData>
      <sheetData sheetId="291">
        <row r="4">
          <cell r="O4">
            <v>67.099999999999994</v>
          </cell>
        </row>
      </sheetData>
      <sheetData sheetId="292">
        <row r="4">
          <cell r="O4">
            <v>67.099999999999994</v>
          </cell>
        </row>
      </sheetData>
      <sheetData sheetId="293">
        <row r="4">
          <cell r="O4">
            <v>67.099999999999994</v>
          </cell>
        </row>
      </sheetData>
      <sheetData sheetId="294">
        <row r="4">
          <cell r="O4">
            <v>67.099999999999994</v>
          </cell>
        </row>
      </sheetData>
      <sheetData sheetId="295">
        <row r="4">
          <cell r="O4">
            <v>67.099999999999994</v>
          </cell>
        </row>
      </sheetData>
      <sheetData sheetId="296">
        <row r="4">
          <cell r="O4">
            <v>67.099999999999994</v>
          </cell>
        </row>
      </sheetData>
      <sheetData sheetId="297">
        <row r="4">
          <cell r="O4">
            <v>67.099999999999994</v>
          </cell>
        </row>
      </sheetData>
      <sheetData sheetId="298">
        <row r="4">
          <cell r="O4">
            <v>67.099999999999994</v>
          </cell>
        </row>
      </sheetData>
      <sheetData sheetId="299">
        <row r="4">
          <cell r="O4">
            <v>67.099999999999994</v>
          </cell>
        </row>
      </sheetData>
      <sheetData sheetId="300">
        <row r="4">
          <cell r="O4">
            <v>67.099999999999994</v>
          </cell>
        </row>
      </sheetData>
      <sheetData sheetId="301">
        <row r="4">
          <cell r="O4">
            <v>67.099999999999994</v>
          </cell>
        </row>
      </sheetData>
      <sheetData sheetId="302" refreshError="1"/>
      <sheetData sheetId="303">
        <row r="4">
          <cell r="O4">
            <v>67.099999999999994</v>
          </cell>
        </row>
      </sheetData>
      <sheetData sheetId="304">
        <row r="4">
          <cell r="O4">
            <v>67.099999999999994</v>
          </cell>
        </row>
      </sheetData>
      <sheetData sheetId="305">
        <row r="4">
          <cell r="O4">
            <v>67.099999999999994</v>
          </cell>
        </row>
      </sheetData>
      <sheetData sheetId="306">
        <row r="4">
          <cell r="O4">
            <v>67.099999999999994</v>
          </cell>
        </row>
      </sheetData>
      <sheetData sheetId="307">
        <row r="4">
          <cell r="O4">
            <v>67.099999999999994</v>
          </cell>
        </row>
      </sheetData>
      <sheetData sheetId="308">
        <row r="4">
          <cell r="O4">
            <v>67.099999999999994</v>
          </cell>
        </row>
      </sheetData>
      <sheetData sheetId="309">
        <row r="4">
          <cell r="O4">
            <v>67.099999999999994</v>
          </cell>
        </row>
      </sheetData>
      <sheetData sheetId="310">
        <row r="4">
          <cell r="O4">
            <v>67.099999999999994</v>
          </cell>
        </row>
      </sheetData>
      <sheetData sheetId="311">
        <row r="4">
          <cell r="O4">
            <v>67.099999999999994</v>
          </cell>
        </row>
      </sheetData>
      <sheetData sheetId="312">
        <row r="4">
          <cell r="O4">
            <v>67.099999999999994</v>
          </cell>
        </row>
      </sheetData>
      <sheetData sheetId="313">
        <row r="4">
          <cell r="O4">
            <v>67.099999999999994</v>
          </cell>
        </row>
      </sheetData>
      <sheetData sheetId="314">
        <row r="4">
          <cell r="O4">
            <v>67.099999999999994</v>
          </cell>
        </row>
      </sheetData>
      <sheetData sheetId="315">
        <row r="4">
          <cell r="O4">
            <v>67.099999999999994</v>
          </cell>
        </row>
      </sheetData>
      <sheetData sheetId="316">
        <row r="4">
          <cell r="O4">
            <v>67.099999999999994</v>
          </cell>
        </row>
      </sheetData>
      <sheetData sheetId="317">
        <row r="4">
          <cell r="O4">
            <v>67.099999999999994</v>
          </cell>
        </row>
      </sheetData>
      <sheetData sheetId="318">
        <row r="4">
          <cell r="O4">
            <v>67.099999999999994</v>
          </cell>
        </row>
      </sheetData>
      <sheetData sheetId="319">
        <row r="4">
          <cell r="O4">
            <v>67.099999999999994</v>
          </cell>
        </row>
      </sheetData>
      <sheetData sheetId="320">
        <row r="4">
          <cell r="O4">
            <v>67.099999999999994</v>
          </cell>
        </row>
      </sheetData>
      <sheetData sheetId="321">
        <row r="4">
          <cell r="O4">
            <v>67.099999999999994</v>
          </cell>
        </row>
      </sheetData>
      <sheetData sheetId="322">
        <row r="4">
          <cell r="O4">
            <v>67.099999999999994</v>
          </cell>
        </row>
      </sheetData>
      <sheetData sheetId="323">
        <row r="4">
          <cell r="O4">
            <v>67.099999999999994</v>
          </cell>
        </row>
      </sheetData>
      <sheetData sheetId="324">
        <row r="4">
          <cell r="O4">
            <v>67.099999999999994</v>
          </cell>
        </row>
      </sheetData>
      <sheetData sheetId="325">
        <row r="4">
          <cell r="O4">
            <v>67.099999999999994</v>
          </cell>
        </row>
      </sheetData>
      <sheetData sheetId="326">
        <row r="4">
          <cell r="O4">
            <v>67.099999999999994</v>
          </cell>
        </row>
      </sheetData>
      <sheetData sheetId="327">
        <row r="4">
          <cell r="O4">
            <v>67.099999999999994</v>
          </cell>
        </row>
      </sheetData>
      <sheetData sheetId="328">
        <row r="4">
          <cell r="O4">
            <v>67.099999999999994</v>
          </cell>
        </row>
      </sheetData>
      <sheetData sheetId="329">
        <row r="4">
          <cell r="O4">
            <v>67.099999999999994</v>
          </cell>
        </row>
      </sheetData>
      <sheetData sheetId="330">
        <row r="4">
          <cell r="O4">
            <v>67.099999999999994</v>
          </cell>
        </row>
      </sheetData>
      <sheetData sheetId="331">
        <row r="4">
          <cell r="O4">
            <v>67.099999999999994</v>
          </cell>
        </row>
      </sheetData>
      <sheetData sheetId="332">
        <row r="4">
          <cell r="O4">
            <v>67.099999999999994</v>
          </cell>
        </row>
      </sheetData>
      <sheetData sheetId="333">
        <row r="4">
          <cell r="O4">
            <v>67.099999999999994</v>
          </cell>
        </row>
      </sheetData>
      <sheetData sheetId="334">
        <row r="4">
          <cell r="O4">
            <v>67.099999999999994</v>
          </cell>
        </row>
      </sheetData>
      <sheetData sheetId="335">
        <row r="4">
          <cell r="O4">
            <v>67.099999999999994</v>
          </cell>
        </row>
      </sheetData>
      <sheetData sheetId="336">
        <row r="4">
          <cell r="O4">
            <v>67.099999999999994</v>
          </cell>
        </row>
      </sheetData>
      <sheetData sheetId="337">
        <row r="4">
          <cell r="O4">
            <v>67.099999999999994</v>
          </cell>
        </row>
      </sheetData>
      <sheetData sheetId="338">
        <row r="4">
          <cell r="O4">
            <v>67.099999999999994</v>
          </cell>
        </row>
      </sheetData>
      <sheetData sheetId="339">
        <row r="4">
          <cell r="O4">
            <v>67.099999999999994</v>
          </cell>
        </row>
      </sheetData>
      <sheetData sheetId="340">
        <row r="4">
          <cell r="O4">
            <v>67.099999999999994</v>
          </cell>
        </row>
      </sheetData>
      <sheetData sheetId="341">
        <row r="4">
          <cell r="O4">
            <v>67.099999999999994</v>
          </cell>
        </row>
      </sheetData>
      <sheetData sheetId="342">
        <row r="4">
          <cell r="O4">
            <v>67.099999999999994</v>
          </cell>
        </row>
      </sheetData>
      <sheetData sheetId="343">
        <row r="4">
          <cell r="O4">
            <v>67.099999999999994</v>
          </cell>
        </row>
      </sheetData>
      <sheetData sheetId="344">
        <row r="4">
          <cell r="O4">
            <v>67.099999999999994</v>
          </cell>
        </row>
      </sheetData>
      <sheetData sheetId="345">
        <row r="4">
          <cell r="O4">
            <v>67.099999999999994</v>
          </cell>
        </row>
      </sheetData>
      <sheetData sheetId="346">
        <row r="4">
          <cell r="O4">
            <v>67.099999999999994</v>
          </cell>
        </row>
      </sheetData>
      <sheetData sheetId="347">
        <row r="4">
          <cell r="O4">
            <v>67.099999999999994</v>
          </cell>
        </row>
      </sheetData>
      <sheetData sheetId="348">
        <row r="4">
          <cell r="O4">
            <v>67.099999999999994</v>
          </cell>
        </row>
      </sheetData>
      <sheetData sheetId="349">
        <row r="4">
          <cell r="O4">
            <v>67.099999999999994</v>
          </cell>
        </row>
      </sheetData>
      <sheetData sheetId="350">
        <row r="4">
          <cell r="O4">
            <v>67.099999999999994</v>
          </cell>
        </row>
      </sheetData>
      <sheetData sheetId="351">
        <row r="4">
          <cell r="O4">
            <v>67.099999999999994</v>
          </cell>
        </row>
      </sheetData>
      <sheetData sheetId="352">
        <row r="4">
          <cell r="O4">
            <v>67.099999999999994</v>
          </cell>
        </row>
      </sheetData>
      <sheetData sheetId="353">
        <row r="4">
          <cell r="O4">
            <v>67.099999999999994</v>
          </cell>
        </row>
      </sheetData>
      <sheetData sheetId="354">
        <row r="4">
          <cell r="O4">
            <v>67.099999999999994</v>
          </cell>
        </row>
      </sheetData>
      <sheetData sheetId="355">
        <row r="4">
          <cell r="O4">
            <v>67.099999999999994</v>
          </cell>
        </row>
      </sheetData>
      <sheetData sheetId="356">
        <row r="4">
          <cell r="O4">
            <v>67.099999999999994</v>
          </cell>
        </row>
      </sheetData>
      <sheetData sheetId="357">
        <row r="4">
          <cell r="O4">
            <v>67.099999999999994</v>
          </cell>
        </row>
      </sheetData>
      <sheetData sheetId="358">
        <row r="4">
          <cell r="O4">
            <v>67.099999999999994</v>
          </cell>
        </row>
      </sheetData>
      <sheetData sheetId="359">
        <row r="4">
          <cell r="O4">
            <v>67.099999999999994</v>
          </cell>
        </row>
      </sheetData>
      <sheetData sheetId="360">
        <row r="4">
          <cell r="O4">
            <v>67.099999999999994</v>
          </cell>
        </row>
      </sheetData>
      <sheetData sheetId="361">
        <row r="4">
          <cell r="O4">
            <v>67.099999999999994</v>
          </cell>
        </row>
      </sheetData>
      <sheetData sheetId="362">
        <row r="4">
          <cell r="O4">
            <v>67.099999999999994</v>
          </cell>
        </row>
      </sheetData>
      <sheetData sheetId="363">
        <row r="4">
          <cell r="O4">
            <v>67.099999999999994</v>
          </cell>
        </row>
      </sheetData>
      <sheetData sheetId="364">
        <row r="4">
          <cell r="O4">
            <v>67.099999999999994</v>
          </cell>
        </row>
      </sheetData>
      <sheetData sheetId="365">
        <row r="4">
          <cell r="O4">
            <v>67.099999999999994</v>
          </cell>
        </row>
      </sheetData>
      <sheetData sheetId="366">
        <row r="4">
          <cell r="O4">
            <v>67.099999999999994</v>
          </cell>
        </row>
      </sheetData>
      <sheetData sheetId="367">
        <row r="4">
          <cell r="O4">
            <v>67.099999999999994</v>
          </cell>
        </row>
      </sheetData>
      <sheetData sheetId="368">
        <row r="4">
          <cell r="O4">
            <v>67.099999999999994</v>
          </cell>
        </row>
      </sheetData>
      <sheetData sheetId="369">
        <row r="4">
          <cell r="O4">
            <v>67.099999999999994</v>
          </cell>
        </row>
      </sheetData>
      <sheetData sheetId="370">
        <row r="4">
          <cell r="O4">
            <v>67.099999999999994</v>
          </cell>
        </row>
      </sheetData>
      <sheetData sheetId="371">
        <row r="4">
          <cell r="O4">
            <v>67.099999999999994</v>
          </cell>
        </row>
      </sheetData>
      <sheetData sheetId="372">
        <row r="4">
          <cell r="O4">
            <v>67.099999999999994</v>
          </cell>
        </row>
      </sheetData>
      <sheetData sheetId="373">
        <row r="4">
          <cell r="O4">
            <v>67.099999999999994</v>
          </cell>
        </row>
      </sheetData>
      <sheetData sheetId="374">
        <row r="4">
          <cell r="O4">
            <v>67.099999999999994</v>
          </cell>
        </row>
      </sheetData>
      <sheetData sheetId="375">
        <row r="4">
          <cell r="O4">
            <v>67.099999999999994</v>
          </cell>
        </row>
      </sheetData>
      <sheetData sheetId="376">
        <row r="4">
          <cell r="O4">
            <v>67.099999999999994</v>
          </cell>
        </row>
      </sheetData>
      <sheetData sheetId="377">
        <row r="4">
          <cell r="O4">
            <v>67.099999999999994</v>
          </cell>
        </row>
      </sheetData>
      <sheetData sheetId="378">
        <row r="4">
          <cell r="O4">
            <v>67.099999999999994</v>
          </cell>
        </row>
      </sheetData>
      <sheetData sheetId="379">
        <row r="4">
          <cell r="O4">
            <v>67.099999999999994</v>
          </cell>
        </row>
      </sheetData>
      <sheetData sheetId="380">
        <row r="4">
          <cell r="O4">
            <v>67.099999999999994</v>
          </cell>
        </row>
      </sheetData>
      <sheetData sheetId="381">
        <row r="4">
          <cell r="O4">
            <v>67.099999999999994</v>
          </cell>
        </row>
      </sheetData>
      <sheetData sheetId="382">
        <row r="4">
          <cell r="O4">
            <v>67.099999999999994</v>
          </cell>
        </row>
      </sheetData>
      <sheetData sheetId="383">
        <row r="4">
          <cell r="O4">
            <v>67.099999999999994</v>
          </cell>
        </row>
      </sheetData>
      <sheetData sheetId="384">
        <row r="4">
          <cell r="O4">
            <v>67.099999999999994</v>
          </cell>
        </row>
      </sheetData>
      <sheetData sheetId="385">
        <row r="4">
          <cell r="O4">
            <v>67.099999999999994</v>
          </cell>
        </row>
      </sheetData>
      <sheetData sheetId="386">
        <row r="4">
          <cell r="O4">
            <v>67.099999999999994</v>
          </cell>
        </row>
      </sheetData>
      <sheetData sheetId="387">
        <row r="4">
          <cell r="O4">
            <v>67.099999999999994</v>
          </cell>
        </row>
      </sheetData>
      <sheetData sheetId="388">
        <row r="4">
          <cell r="O4">
            <v>67.099999999999994</v>
          </cell>
        </row>
      </sheetData>
      <sheetData sheetId="389">
        <row r="4">
          <cell r="O4">
            <v>67.099999999999994</v>
          </cell>
        </row>
      </sheetData>
      <sheetData sheetId="390">
        <row r="4">
          <cell r="O4">
            <v>67.099999999999994</v>
          </cell>
        </row>
      </sheetData>
      <sheetData sheetId="391">
        <row r="4">
          <cell r="O4">
            <v>67.099999999999994</v>
          </cell>
        </row>
      </sheetData>
      <sheetData sheetId="392">
        <row r="4">
          <cell r="O4">
            <v>67.099999999999994</v>
          </cell>
        </row>
      </sheetData>
      <sheetData sheetId="393">
        <row r="4">
          <cell r="O4">
            <v>67.099999999999994</v>
          </cell>
        </row>
      </sheetData>
      <sheetData sheetId="394">
        <row r="4">
          <cell r="O4">
            <v>67.099999999999994</v>
          </cell>
        </row>
      </sheetData>
      <sheetData sheetId="395">
        <row r="4">
          <cell r="O4">
            <v>67.099999999999994</v>
          </cell>
        </row>
      </sheetData>
      <sheetData sheetId="396">
        <row r="4">
          <cell r="O4">
            <v>67.099999999999994</v>
          </cell>
        </row>
      </sheetData>
      <sheetData sheetId="397">
        <row r="4">
          <cell r="O4">
            <v>67.099999999999994</v>
          </cell>
        </row>
      </sheetData>
      <sheetData sheetId="398">
        <row r="4">
          <cell r="O4">
            <v>67.099999999999994</v>
          </cell>
        </row>
      </sheetData>
      <sheetData sheetId="399">
        <row r="4">
          <cell r="O4">
            <v>67.099999999999994</v>
          </cell>
        </row>
      </sheetData>
      <sheetData sheetId="400">
        <row r="4">
          <cell r="O4">
            <v>67.099999999999994</v>
          </cell>
        </row>
      </sheetData>
      <sheetData sheetId="401">
        <row r="4">
          <cell r="O4">
            <v>67.099999999999994</v>
          </cell>
        </row>
      </sheetData>
      <sheetData sheetId="402">
        <row r="4">
          <cell r="O4">
            <v>67.099999999999994</v>
          </cell>
        </row>
      </sheetData>
      <sheetData sheetId="403">
        <row r="4">
          <cell r="O4">
            <v>67.099999999999994</v>
          </cell>
        </row>
      </sheetData>
      <sheetData sheetId="404">
        <row r="4">
          <cell r="O4">
            <v>67.099999999999994</v>
          </cell>
        </row>
      </sheetData>
      <sheetData sheetId="405">
        <row r="4">
          <cell r="O4">
            <v>67.099999999999994</v>
          </cell>
        </row>
      </sheetData>
      <sheetData sheetId="406">
        <row r="4">
          <cell r="O4">
            <v>67.099999999999994</v>
          </cell>
        </row>
      </sheetData>
      <sheetData sheetId="407">
        <row r="4">
          <cell r="O4">
            <v>67.099999999999994</v>
          </cell>
        </row>
      </sheetData>
      <sheetData sheetId="408">
        <row r="4">
          <cell r="O4">
            <v>67.099999999999994</v>
          </cell>
        </row>
      </sheetData>
      <sheetData sheetId="409">
        <row r="4">
          <cell r="O4">
            <v>67.099999999999994</v>
          </cell>
        </row>
      </sheetData>
      <sheetData sheetId="410">
        <row r="4">
          <cell r="O4">
            <v>67.099999999999994</v>
          </cell>
        </row>
      </sheetData>
      <sheetData sheetId="411">
        <row r="4">
          <cell r="O4">
            <v>67.099999999999994</v>
          </cell>
        </row>
      </sheetData>
      <sheetData sheetId="412">
        <row r="4">
          <cell r="O4">
            <v>67.099999999999994</v>
          </cell>
        </row>
      </sheetData>
      <sheetData sheetId="413">
        <row r="4">
          <cell r="O4">
            <v>67.099999999999994</v>
          </cell>
        </row>
      </sheetData>
      <sheetData sheetId="414">
        <row r="4">
          <cell r="O4">
            <v>67.099999999999994</v>
          </cell>
        </row>
      </sheetData>
      <sheetData sheetId="415">
        <row r="4">
          <cell r="O4">
            <v>67.099999999999994</v>
          </cell>
        </row>
      </sheetData>
      <sheetData sheetId="416">
        <row r="4">
          <cell r="O4">
            <v>67.099999999999994</v>
          </cell>
        </row>
      </sheetData>
      <sheetData sheetId="417" refreshError="1"/>
      <sheetData sheetId="418">
        <row r="4">
          <cell r="O4">
            <v>67.099999999999994</v>
          </cell>
        </row>
      </sheetData>
      <sheetData sheetId="419">
        <row r="4">
          <cell r="O4">
            <v>67.099999999999994</v>
          </cell>
        </row>
      </sheetData>
      <sheetData sheetId="420">
        <row r="4">
          <cell r="O4">
            <v>67.099999999999994</v>
          </cell>
        </row>
      </sheetData>
      <sheetData sheetId="421">
        <row r="4">
          <cell r="O4">
            <v>67.099999999999994</v>
          </cell>
        </row>
      </sheetData>
      <sheetData sheetId="422">
        <row r="4">
          <cell r="O4">
            <v>67.099999999999994</v>
          </cell>
        </row>
      </sheetData>
      <sheetData sheetId="423">
        <row r="4">
          <cell r="O4">
            <v>67.099999999999994</v>
          </cell>
        </row>
      </sheetData>
      <sheetData sheetId="424">
        <row r="4">
          <cell r="O4">
            <v>67.099999999999994</v>
          </cell>
        </row>
      </sheetData>
      <sheetData sheetId="425">
        <row r="4">
          <cell r="O4">
            <v>67.099999999999994</v>
          </cell>
        </row>
      </sheetData>
      <sheetData sheetId="426">
        <row r="4">
          <cell r="O4">
            <v>67.099999999999994</v>
          </cell>
        </row>
      </sheetData>
      <sheetData sheetId="427">
        <row r="4">
          <cell r="O4">
            <v>67.099999999999994</v>
          </cell>
        </row>
      </sheetData>
      <sheetData sheetId="428">
        <row r="4">
          <cell r="O4">
            <v>67.099999999999994</v>
          </cell>
        </row>
      </sheetData>
      <sheetData sheetId="429">
        <row r="4">
          <cell r="O4">
            <v>67.099999999999994</v>
          </cell>
        </row>
      </sheetData>
      <sheetData sheetId="430">
        <row r="4">
          <cell r="O4">
            <v>67.099999999999994</v>
          </cell>
        </row>
      </sheetData>
      <sheetData sheetId="431">
        <row r="4">
          <cell r="O4">
            <v>67.099999999999994</v>
          </cell>
        </row>
      </sheetData>
      <sheetData sheetId="432">
        <row r="4">
          <cell r="O4">
            <v>67.099999999999994</v>
          </cell>
        </row>
      </sheetData>
      <sheetData sheetId="433">
        <row r="4">
          <cell r="O4">
            <v>67.099999999999994</v>
          </cell>
        </row>
      </sheetData>
      <sheetData sheetId="434">
        <row r="4">
          <cell r="O4">
            <v>67.099999999999994</v>
          </cell>
        </row>
      </sheetData>
      <sheetData sheetId="435">
        <row r="4">
          <cell r="O4">
            <v>67.099999999999994</v>
          </cell>
        </row>
      </sheetData>
      <sheetData sheetId="436">
        <row r="4">
          <cell r="O4">
            <v>67.099999999999994</v>
          </cell>
        </row>
      </sheetData>
      <sheetData sheetId="437">
        <row r="4">
          <cell r="O4">
            <v>67.099999999999994</v>
          </cell>
        </row>
      </sheetData>
      <sheetData sheetId="438">
        <row r="4">
          <cell r="O4">
            <v>67.099999999999994</v>
          </cell>
        </row>
      </sheetData>
      <sheetData sheetId="439">
        <row r="4">
          <cell r="O4">
            <v>67.099999999999994</v>
          </cell>
        </row>
      </sheetData>
      <sheetData sheetId="440">
        <row r="4">
          <cell r="O4">
            <v>67.099999999999994</v>
          </cell>
        </row>
      </sheetData>
      <sheetData sheetId="441">
        <row r="4">
          <cell r="O4">
            <v>67.099999999999994</v>
          </cell>
        </row>
      </sheetData>
      <sheetData sheetId="442">
        <row r="4">
          <cell r="O4">
            <v>67.099999999999994</v>
          </cell>
        </row>
      </sheetData>
      <sheetData sheetId="443">
        <row r="4">
          <cell r="O4">
            <v>67.099999999999994</v>
          </cell>
        </row>
      </sheetData>
      <sheetData sheetId="444">
        <row r="4">
          <cell r="O4">
            <v>67.099999999999994</v>
          </cell>
        </row>
      </sheetData>
      <sheetData sheetId="445">
        <row r="4">
          <cell r="O4">
            <v>67.099999999999994</v>
          </cell>
        </row>
      </sheetData>
      <sheetData sheetId="446">
        <row r="4">
          <cell r="O4">
            <v>67.099999999999994</v>
          </cell>
        </row>
      </sheetData>
      <sheetData sheetId="447">
        <row r="4">
          <cell r="O4">
            <v>67.099999999999994</v>
          </cell>
        </row>
      </sheetData>
      <sheetData sheetId="448">
        <row r="4">
          <cell r="O4">
            <v>67.099999999999994</v>
          </cell>
        </row>
      </sheetData>
      <sheetData sheetId="449">
        <row r="4">
          <cell r="O4">
            <v>67.099999999999994</v>
          </cell>
        </row>
      </sheetData>
      <sheetData sheetId="450">
        <row r="4">
          <cell r="O4">
            <v>67.099999999999994</v>
          </cell>
        </row>
      </sheetData>
      <sheetData sheetId="451">
        <row r="4">
          <cell r="O4">
            <v>67.099999999999994</v>
          </cell>
        </row>
      </sheetData>
      <sheetData sheetId="452">
        <row r="4">
          <cell r="O4">
            <v>67.099999999999994</v>
          </cell>
        </row>
      </sheetData>
      <sheetData sheetId="453">
        <row r="4">
          <cell r="O4">
            <v>67.099999999999994</v>
          </cell>
        </row>
      </sheetData>
      <sheetData sheetId="454">
        <row r="4">
          <cell r="O4">
            <v>67.099999999999994</v>
          </cell>
        </row>
      </sheetData>
      <sheetData sheetId="455">
        <row r="4">
          <cell r="O4">
            <v>67.099999999999994</v>
          </cell>
        </row>
      </sheetData>
      <sheetData sheetId="456">
        <row r="4">
          <cell r="O4">
            <v>67.099999999999994</v>
          </cell>
        </row>
      </sheetData>
      <sheetData sheetId="457">
        <row r="4">
          <cell r="O4">
            <v>67.099999999999994</v>
          </cell>
        </row>
      </sheetData>
      <sheetData sheetId="458">
        <row r="4">
          <cell r="O4">
            <v>67.099999999999994</v>
          </cell>
        </row>
      </sheetData>
      <sheetData sheetId="459">
        <row r="4">
          <cell r="O4">
            <v>67.099999999999994</v>
          </cell>
        </row>
      </sheetData>
      <sheetData sheetId="460">
        <row r="4">
          <cell r="O4">
            <v>67.099999999999994</v>
          </cell>
        </row>
      </sheetData>
      <sheetData sheetId="461">
        <row r="4">
          <cell r="O4">
            <v>67.099999999999994</v>
          </cell>
        </row>
      </sheetData>
      <sheetData sheetId="462">
        <row r="4">
          <cell r="O4">
            <v>67.099999999999994</v>
          </cell>
        </row>
      </sheetData>
      <sheetData sheetId="463">
        <row r="4">
          <cell r="O4">
            <v>67.099999999999994</v>
          </cell>
        </row>
      </sheetData>
      <sheetData sheetId="464">
        <row r="4">
          <cell r="O4">
            <v>67.099999999999994</v>
          </cell>
        </row>
      </sheetData>
      <sheetData sheetId="465">
        <row r="4">
          <cell r="O4">
            <v>67.099999999999994</v>
          </cell>
        </row>
      </sheetData>
      <sheetData sheetId="466">
        <row r="4">
          <cell r="O4">
            <v>67.099999999999994</v>
          </cell>
        </row>
      </sheetData>
      <sheetData sheetId="467">
        <row r="4">
          <cell r="O4">
            <v>67.099999999999994</v>
          </cell>
        </row>
      </sheetData>
      <sheetData sheetId="468">
        <row r="4">
          <cell r="O4">
            <v>67.099999999999994</v>
          </cell>
        </row>
      </sheetData>
      <sheetData sheetId="469">
        <row r="4">
          <cell r="O4">
            <v>67.099999999999994</v>
          </cell>
        </row>
      </sheetData>
      <sheetData sheetId="470">
        <row r="4">
          <cell r="O4">
            <v>67.099999999999994</v>
          </cell>
        </row>
      </sheetData>
      <sheetData sheetId="471">
        <row r="4">
          <cell r="O4">
            <v>67.099999999999994</v>
          </cell>
        </row>
      </sheetData>
      <sheetData sheetId="472">
        <row r="4">
          <cell r="O4">
            <v>67.099999999999994</v>
          </cell>
        </row>
      </sheetData>
      <sheetData sheetId="473" refreshError="1"/>
      <sheetData sheetId="474" refreshError="1"/>
      <sheetData sheetId="475">
        <row r="4">
          <cell r="O4">
            <v>67.099999999999994</v>
          </cell>
        </row>
      </sheetData>
      <sheetData sheetId="476">
        <row r="4">
          <cell r="O4">
            <v>67.099999999999994</v>
          </cell>
        </row>
      </sheetData>
      <sheetData sheetId="477">
        <row r="4">
          <cell r="O4">
            <v>67.099999999999994</v>
          </cell>
        </row>
      </sheetData>
      <sheetData sheetId="478">
        <row r="4">
          <cell r="O4">
            <v>67.099999999999994</v>
          </cell>
        </row>
      </sheetData>
      <sheetData sheetId="479">
        <row r="4">
          <cell r="O4">
            <v>67.099999999999994</v>
          </cell>
        </row>
      </sheetData>
      <sheetData sheetId="480">
        <row r="4">
          <cell r="O4">
            <v>67.099999999999994</v>
          </cell>
        </row>
      </sheetData>
      <sheetData sheetId="481">
        <row r="4">
          <cell r="O4">
            <v>67.099999999999994</v>
          </cell>
        </row>
      </sheetData>
      <sheetData sheetId="482">
        <row r="4">
          <cell r="O4">
            <v>67.099999999999994</v>
          </cell>
        </row>
      </sheetData>
      <sheetData sheetId="483" refreshError="1"/>
      <sheetData sheetId="484" refreshError="1"/>
      <sheetData sheetId="485" refreshError="1"/>
      <sheetData sheetId="486" refreshError="1"/>
      <sheetData sheetId="487">
        <row r="4">
          <cell r="O4">
            <v>67.099999999999994</v>
          </cell>
        </row>
      </sheetData>
      <sheetData sheetId="488">
        <row r="4">
          <cell r="O4">
            <v>67.099999999999994</v>
          </cell>
        </row>
      </sheetData>
      <sheetData sheetId="489">
        <row r="4">
          <cell r="O4">
            <v>67.099999999999994</v>
          </cell>
        </row>
      </sheetData>
      <sheetData sheetId="490">
        <row r="4">
          <cell r="O4">
            <v>67.099999999999994</v>
          </cell>
        </row>
      </sheetData>
      <sheetData sheetId="491">
        <row r="4">
          <cell r="O4">
            <v>67.099999999999994</v>
          </cell>
        </row>
      </sheetData>
      <sheetData sheetId="492">
        <row r="4">
          <cell r="O4">
            <v>67.099999999999994</v>
          </cell>
        </row>
      </sheetData>
      <sheetData sheetId="493">
        <row r="4">
          <cell r="O4">
            <v>67.099999999999994</v>
          </cell>
        </row>
      </sheetData>
      <sheetData sheetId="494">
        <row r="4">
          <cell r="O4">
            <v>67.099999999999994</v>
          </cell>
        </row>
      </sheetData>
      <sheetData sheetId="495">
        <row r="4">
          <cell r="O4">
            <v>67.099999999999994</v>
          </cell>
        </row>
      </sheetData>
      <sheetData sheetId="496">
        <row r="4">
          <cell r="O4">
            <v>67.099999999999994</v>
          </cell>
        </row>
      </sheetData>
      <sheetData sheetId="497">
        <row r="4">
          <cell r="O4">
            <v>67.099999999999994</v>
          </cell>
        </row>
      </sheetData>
      <sheetData sheetId="498">
        <row r="4">
          <cell r="O4">
            <v>67.099999999999994</v>
          </cell>
        </row>
      </sheetData>
      <sheetData sheetId="499">
        <row r="4">
          <cell r="O4">
            <v>67.099999999999994</v>
          </cell>
        </row>
      </sheetData>
      <sheetData sheetId="500" refreshError="1"/>
      <sheetData sheetId="501" refreshError="1"/>
      <sheetData sheetId="502" refreshError="1"/>
      <sheetData sheetId="503" refreshError="1"/>
      <sheetData sheetId="504" refreshError="1"/>
      <sheetData sheetId="505" refreshError="1"/>
      <sheetData sheetId="506">
        <row r="4">
          <cell r="O4">
            <v>67.099999999999994</v>
          </cell>
        </row>
      </sheetData>
      <sheetData sheetId="507" refreshError="1"/>
      <sheetData sheetId="508">
        <row r="4">
          <cell r="O4">
            <v>0</v>
          </cell>
        </row>
      </sheetData>
      <sheetData sheetId="509">
        <row r="4">
          <cell r="O4">
            <v>0</v>
          </cell>
        </row>
      </sheetData>
      <sheetData sheetId="510">
        <row r="4">
          <cell r="O4">
            <v>0</v>
          </cell>
        </row>
      </sheetData>
      <sheetData sheetId="511">
        <row r="4">
          <cell r="O4">
            <v>67.099999999999994</v>
          </cell>
        </row>
      </sheetData>
      <sheetData sheetId="512">
        <row r="4">
          <cell r="O4">
            <v>67.099999999999994</v>
          </cell>
        </row>
      </sheetData>
      <sheetData sheetId="513" refreshError="1"/>
      <sheetData sheetId="514">
        <row r="4">
          <cell r="O4">
            <v>67.099999999999994</v>
          </cell>
        </row>
      </sheetData>
      <sheetData sheetId="515">
        <row r="4">
          <cell r="O4">
            <v>67.099999999999994</v>
          </cell>
        </row>
      </sheetData>
      <sheetData sheetId="516">
        <row r="4">
          <cell r="O4">
            <v>67.099999999999994</v>
          </cell>
        </row>
      </sheetData>
      <sheetData sheetId="517">
        <row r="4">
          <cell r="O4">
            <v>67.099999999999994</v>
          </cell>
        </row>
      </sheetData>
      <sheetData sheetId="518">
        <row r="4">
          <cell r="O4">
            <v>67.099999999999994</v>
          </cell>
        </row>
      </sheetData>
      <sheetData sheetId="519">
        <row r="4">
          <cell r="O4">
            <v>67.099999999999994</v>
          </cell>
        </row>
      </sheetData>
      <sheetData sheetId="520">
        <row r="4">
          <cell r="O4">
            <v>67.099999999999994</v>
          </cell>
        </row>
      </sheetData>
      <sheetData sheetId="521">
        <row r="4">
          <cell r="O4">
            <v>0</v>
          </cell>
        </row>
      </sheetData>
      <sheetData sheetId="522">
        <row r="4">
          <cell r="O4">
            <v>67.099999999999994</v>
          </cell>
        </row>
      </sheetData>
      <sheetData sheetId="523">
        <row r="4">
          <cell r="O4">
            <v>67.099999999999994</v>
          </cell>
        </row>
      </sheetData>
      <sheetData sheetId="524">
        <row r="4">
          <cell r="O4">
            <v>67.099999999999994</v>
          </cell>
        </row>
      </sheetData>
      <sheetData sheetId="525">
        <row r="4">
          <cell r="O4">
            <v>67.099999999999994</v>
          </cell>
        </row>
      </sheetData>
      <sheetData sheetId="526" refreshError="1"/>
      <sheetData sheetId="527">
        <row r="4">
          <cell r="O4">
            <v>67.099999999999994</v>
          </cell>
        </row>
      </sheetData>
      <sheetData sheetId="528" refreshError="1"/>
      <sheetData sheetId="529">
        <row r="4">
          <cell r="O4">
            <v>67.099999999999994</v>
          </cell>
        </row>
      </sheetData>
      <sheetData sheetId="530" refreshError="1"/>
      <sheetData sheetId="531" refreshError="1"/>
      <sheetData sheetId="532" refreshError="1"/>
      <sheetData sheetId="533" refreshError="1"/>
      <sheetData sheetId="534" refreshError="1"/>
      <sheetData sheetId="535" refreshError="1"/>
      <sheetData sheetId="536" refreshError="1"/>
      <sheetData sheetId="537">
        <row r="4">
          <cell r="O4" t="str">
            <v>Ундиришга қолагнлар</v>
          </cell>
        </row>
      </sheetData>
      <sheetData sheetId="538">
        <row r="4">
          <cell r="O4" t="str">
            <v>Ундиришга қолагнлар</v>
          </cell>
        </row>
      </sheetData>
      <sheetData sheetId="539">
        <row r="4">
          <cell r="O4" t="str">
            <v>Ундиришга қолагнлар</v>
          </cell>
        </row>
      </sheetData>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ow r="4">
          <cell r="O4">
            <v>67.099999999999994</v>
          </cell>
        </row>
      </sheetData>
      <sheetData sheetId="552">
        <row r="4">
          <cell r="O4">
            <v>67.099999999999994</v>
          </cell>
        </row>
      </sheetData>
      <sheetData sheetId="553">
        <row r="4">
          <cell r="O4">
            <v>67.099999999999994</v>
          </cell>
        </row>
      </sheetData>
      <sheetData sheetId="554">
        <row r="4">
          <cell r="O4">
            <v>67.099999999999994</v>
          </cell>
        </row>
      </sheetData>
      <sheetData sheetId="555">
        <row r="4">
          <cell r="O4">
            <v>67.099999999999994</v>
          </cell>
        </row>
      </sheetData>
      <sheetData sheetId="556">
        <row r="4">
          <cell r="O4">
            <v>67.099999999999994</v>
          </cell>
        </row>
      </sheetData>
      <sheetData sheetId="557">
        <row r="4">
          <cell r="O4">
            <v>67.099999999999994</v>
          </cell>
        </row>
      </sheetData>
      <sheetData sheetId="558">
        <row r="4">
          <cell r="O4">
            <v>67.099999999999994</v>
          </cell>
        </row>
      </sheetData>
      <sheetData sheetId="559">
        <row r="4">
          <cell r="O4">
            <v>67.099999999999994</v>
          </cell>
        </row>
      </sheetData>
      <sheetData sheetId="560">
        <row r="4">
          <cell r="O4">
            <v>67.099999999999994</v>
          </cell>
        </row>
      </sheetData>
      <sheetData sheetId="561">
        <row r="4">
          <cell r="O4">
            <v>67.099999999999994</v>
          </cell>
        </row>
      </sheetData>
      <sheetData sheetId="562">
        <row r="4">
          <cell r="O4">
            <v>67.099999999999994</v>
          </cell>
        </row>
      </sheetData>
      <sheetData sheetId="563">
        <row r="4">
          <cell r="O4">
            <v>67.099999999999994</v>
          </cell>
        </row>
      </sheetData>
      <sheetData sheetId="564">
        <row r="4">
          <cell r="O4">
            <v>67.099999999999994</v>
          </cell>
        </row>
      </sheetData>
      <sheetData sheetId="565">
        <row r="4">
          <cell r="O4">
            <v>67.099999999999994</v>
          </cell>
        </row>
      </sheetData>
      <sheetData sheetId="566">
        <row r="4">
          <cell r="O4">
            <v>67.099999999999994</v>
          </cell>
        </row>
      </sheetData>
      <sheetData sheetId="567">
        <row r="4">
          <cell r="O4">
            <v>67.099999999999994</v>
          </cell>
        </row>
      </sheetData>
      <sheetData sheetId="568">
        <row r="4">
          <cell r="O4">
            <v>67.099999999999994</v>
          </cell>
        </row>
      </sheetData>
      <sheetData sheetId="569">
        <row r="4">
          <cell r="O4">
            <v>67.099999999999994</v>
          </cell>
        </row>
      </sheetData>
      <sheetData sheetId="570">
        <row r="4">
          <cell r="O4">
            <v>67.099999999999994</v>
          </cell>
        </row>
      </sheetData>
      <sheetData sheetId="571">
        <row r="4">
          <cell r="O4">
            <v>67.099999999999994</v>
          </cell>
        </row>
      </sheetData>
      <sheetData sheetId="572">
        <row r="4">
          <cell r="O4">
            <v>67.099999999999994</v>
          </cell>
        </row>
      </sheetData>
      <sheetData sheetId="573">
        <row r="4">
          <cell r="O4">
            <v>67.099999999999994</v>
          </cell>
        </row>
      </sheetData>
      <sheetData sheetId="574">
        <row r="4">
          <cell r="O4">
            <v>67.099999999999994</v>
          </cell>
        </row>
      </sheetData>
      <sheetData sheetId="575">
        <row r="4">
          <cell r="O4">
            <v>67.099999999999994</v>
          </cell>
        </row>
      </sheetData>
      <sheetData sheetId="576">
        <row r="4">
          <cell r="O4">
            <v>67.099999999999994</v>
          </cell>
        </row>
      </sheetData>
      <sheetData sheetId="577">
        <row r="4">
          <cell r="O4">
            <v>67.099999999999994</v>
          </cell>
        </row>
      </sheetData>
      <sheetData sheetId="578">
        <row r="4">
          <cell r="O4">
            <v>67.099999999999994</v>
          </cell>
        </row>
      </sheetData>
      <sheetData sheetId="579">
        <row r="4">
          <cell r="O4">
            <v>0</v>
          </cell>
        </row>
      </sheetData>
      <sheetData sheetId="580">
        <row r="4">
          <cell r="O4">
            <v>67.099999999999994</v>
          </cell>
        </row>
      </sheetData>
      <sheetData sheetId="581">
        <row r="4">
          <cell r="O4">
            <v>0</v>
          </cell>
        </row>
      </sheetData>
      <sheetData sheetId="582">
        <row r="4">
          <cell r="O4">
            <v>67.099999999999994</v>
          </cell>
        </row>
      </sheetData>
      <sheetData sheetId="583">
        <row r="4">
          <cell r="O4">
            <v>0</v>
          </cell>
        </row>
      </sheetData>
      <sheetData sheetId="584">
        <row r="4">
          <cell r="O4">
            <v>67.099999999999994</v>
          </cell>
        </row>
      </sheetData>
      <sheetData sheetId="585">
        <row r="4">
          <cell r="O4">
            <v>67.099999999999994</v>
          </cell>
        </row>
      </sheetData>
      <sheetData sheetId="586">
        <row r="4">
          <cell r="O4">
            <v>67.099999999999994</v>
          </cell>
        </row>
      </sheetData>
      <sheetData sheetId="587">
        <row r="4">
          <cell r="O4">
            <v>67.099999999999994</v>
          </cell>
        </row>
      </sheetData>
      <sheetData sheetId="588">
        <row r="4">
          <cell r="O4">
            <v>67.099999999999994</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ow r="4">
          <cell r="O4">
            <v>67.099999999999994</v>
          </cell>
        </row>
      </sheetData>
      <sheetData sheetId="612" refreshError="1"/>
      <sheetData sheetId="613" refreshError="1"/>
      <sheetData sheetId="614" refreshError="1"/>
      <sheetData sheetId="615" refreshError="1"/>
      <sheetData sheetId="616" refreshError="1"/>
      <sheetData sheetId="617">
        <row r="4">
          <cell r="O4">
            <v>67.099999999999994</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ow r="4">
          <cell r="O4">
            <v>67.099999999999994</v>
          </cell>
        </row>
      </sheetData>
      <sheetData sheetId="633">
        <row r="4">
          <cell r="O4">
            <v>67.099999999999994</v>
          </cell>
        </row>
      </sheetData>
      <sheetData sheetId="634">
        <row r="4">
          <cell r="O4">
            <v>67.099999999999994</v>
          </cell>
        </row>
      </sheetData>
      <sheetData sheetId="635">
        <row r="4">
          <cell r="O4">
            <v>67.099999999999994</v>
          </cell>
        </row>
      </sheetData>
      <sheetData sheetId="636">
        <row r="4">
          <cell r="O4">
            <v>67.099999999999994</v>
          </cell>
        </row>
      </sheetData>
      <sheetData sheetId="637">
        <row r="4">
          <cell r="O4">
            <v>67.099999999999994</v>
          </cell>
        </row>
      </sheetData>
      <sheetData sheetId="638">
        <row r="4">
          <cell r="O4">
            <v>67.099999999999994</v>
          </cell>
        </row>
      </sheetData>
      <sheetData sheetId="639">
        <row r="4">
          <cell r="O4">
            <v>67.099999999999994</v>
          </cell>
        </row>
      </sheetData>
      <sheetData sheetId="640">
        <row r="4">
          <cell r="O4">
            <v>67.099999999999994</v>
          </cell>
        </row>
      </sheetData>
      <sheetData sheetId="641">
        <row r="4">
          <cell r="O4">
            <v>67.099999999999994</v>
          </cell>
        </row>
      </sheetData>
      <sheetData sheetId="642">
        <row r="4">
          <cell r="O4">
            <v>67.099999999999994</v>
          </cell>
        </row>
      </sheetData>
      <sheetData sheetId="643">
        <row r="4">
          <cell r="O4">
            <v>67.099999999999994</v>
          </cell>
        </row>
      </sheetData>
      <sheetData sheetId="644">
        <row r="4">
          <cell r="O4">
            <v>67.099999999999994</v>
          </cell>
        </row>
      </sheetData>
      <sheetData sheetId="645">
        <row r="4">
          <cell r="O4">
            <v>67.099999999999994</v>
          </cell>
        </row>
      </sheetData>
      <sheetData sheetId="646">
        <row r="4">
          <cell r="O4">
            <v>67.099999999999994</v>
          </cell>
        </row>
      </sheetData>
      <sheetData sheetId="647">
        <row r="4">
          <cell r="O4">
            <v>67.099999999999994</v>
          </cell>
        </row>
      </sheetData>
      <sheetData sheetId="648">
        <row r="4">
          <cell r="O4">
            <v>67.099999999999994</v>
          </cell>
        </row>
      </sheetData>
      <sheetData sheetId="649">
        <row r="4">
          <cell r="O4">
            <v>67.099999999999994</v>
          </cell>
        </row>
      </sheetData>
      <sheetData sheetId="650">
        <row r="4">
          <cell r="O4">
            <v>67.099999999999994</v>
          </cell>
        </row>
      </sheetData>
      <sheetData sheetId="651">
        <row r="4">
          <cell r="O4">
            <v>67.099999999999994</v>
          </cell>
        </row>
      </sheetData>
      <sheetData sheetId="652">
        <row r="4">
          <cell r="O4">
            <v>67.099999999999994</v>
          </cell>
        </row>
      </sheetData>
      <sheetData sheetId="653">
        <row r="4">
          <cell r="O4">
            <v>67.099999999999994</v>
          </cell>
        </row>
      </sheetData>
      <sheetData sheetId="654">
        <row r="4">
          <cell r="O4">
            <v>67.099999999999994</v>
          </cell>
        </row>
      </sheetData>
      <sheetData sheetId="655">
        <row r="4">
          <cell r="O4">
            <v>67.099999999999994</v>
          </cell>
        </row>
      </sheetData>
      <sheetData sheetId="656">
        <row r="4">
          <cell r="O4">
            <v>67.099999999999994</v>
          </cell>
        </row>
      </sheetData>
      <sheetData sheetId="657">
        <row r="4">
          <cell r="O4">
            <v>67.099999999999994</v>
          </cell>
        </row>
      </sheetData>
      <sheetData sheetId="658">
        <row r="4">
          <cell r="O4">
            <v>67.099999999999994</v>
          </cell>
        </row>
      </sheetData>
      <sheetData sheetId="659">
        <row r="4">
          <cell r="O4">
            <v>67.099999999999994</v>
          </cell>
        </row>
      </sheetData>
      <sheetData sheetId="660">
        <row r="4">
          <cell r="O4">
            <v>67.099999999999994</v>
          </cell>
        </row>
      </sheetData>
      <sheetData sheetId="661">
        <row r="4">
          <cell r="O4">
            <v>67.099999999999994</v>
          </cell>
        </row>
      </sheetData>
      <sheetData sheetId="662">
        <row r="4">
          <cell r="O4">
            <v>67.099999999999994</v>
          </cell>
        </row>
      </sheetData>
      <sheetData sheetId="663">
        <row r="4">
          <cell r="O4">
            <v>67.099999999999994</v>
          </cell>
        </row>
      </sheetData>
      <sheetData sheetId="664">
        <row r="4">
          <cell r="O4">
            <v>0</v>
          </cell>
        </row>
      </sheetData>
      <sheetData sheetId="665">
        <row r="4">
          <cell r="O4">
            <v>67.099999999999994</v>
          </cell>
        </row>
      </sheetData>
      <sheetData sheetId="666">
        <row r="4">
          <cell r="O4">
            <v>67.099999999999994</v>
          </cell>
        </row>
      </sheetData>
      <sheetData sheetId="667">
        <row r="4">
          <cell r="O4">
            <v>67.099999999999994</v>
          </cell>
        </row>
      </sheetData>
      <sheetData sheetId="668">
        <row r="4">
          <cell r="O4">
            <v>67.099999999999994</v>
          </cell>
        </row>
      </sheetData>
      <sheetData sheetId="669">
        <row r="4">
          <cell r="O4">
            <v>67.099999999999994</v>
          </cell>
        </row>
      </sheetData>
      <sheetData sheetId="670">
        <row r="4">
          <cell r="O4">
            <v>67.099999999999994</v>
          </cell>
        </row>
      </sheetData>
      <sheetData sheetId="671">
        <row r="4">
          <cell r="O4">
            <v>67.099999999999994</v>
          </cell>
        </row>
      </sheetData>
      <sheetData sheetId="672">
        <row r="4">
          <cell r="O4">
            <v>67.099999999999994</v>
          </cell>
        </row>
      </sheetData>
      <sheetData sheetId="673">
        <row r="4">
          <cell r="O4">
            <v>0</v>
          </cell>
        </row>
      </sheetData>
      <sheetData sheetId="674">
        <row r="4">
          <cell r="O4">
            <v>67.099999999999994</v>
          </cell>
        </row>
      </sheetData>
      <sheetData sheetId="675">
        <row r="4">
          <cell r="O4">
            <v>67.099999999999994</v>
          </cell>
        </row>
      </sheetData>
      <sheetData sheetId="676">
        <row r="4">
          <cell r="O4">
            <v>67.099999999999994</v>
          </cell>
        </row>
      </sheetData>
      <sheetData sheetId="677" refreshError="1"/>
      <sheetData sheetId="678" refreshError="1"/>
      <sheetData sheetId="679">
        <row r="4">
          <cell r="O4">
            <v>67.099999999999994</v>
          </cell>
        </row>
      </sheetData>
      <sheetData sheetId="680">
        <row r="4">
          <cell r="O4">
            <v>67.099999999999994</v>
          </cell>
        </row>
      </sheetData>
      <sheetData sheetId="681">
        <row r="4">
          <cell r="O4">
            <v>67.099999999999994</v>
          </cell>
        </row>
      </sheetData>
      <sheetData sheetId="682">
        <row r="4">
          <cell r="O4">
            <v>67.099999999999994</v>
          </cell>
        </row>
      </sheetData>
      <sheetData sheetId="683">
        <row r="4">
          <cell r="O4">
            <v>67.099999999999994</v>
          </cell>
        </row>
      </sheetData>
      <sheetData sheetId="684">
        <row r="4">
          <cell r="O4">
            <v>67.099999999999994</v>
          </cell>
        </row>
      </sheetData>
      <sheetData sheetId="685">
        <row r="4">
          <cell r="O4">
            <v>67.099999999999994</v>
          </cell>
        </row>
      </sheetData>
      <sheetData sheetId="686">
        <row r="4">
          <cell r="O4">
            <v>67.099999999999994</v>
          </cell>
        </row>
      </sheetData>
      <sheetData sheetId="687">
        <row r="4">
          <cell r="O4">
            <v>67.099999999999994</v>
          </cell>
        </row>
      </sheetData>
      <sheetData sheetId="688">
        <row r="4">
          <cell r="O4">
            <v>67.099999999999994</v>
          </cell>
        </row>
      </sheetData>
      <sheetData sheetId="689">
        <row r="4">
          <cell r="O4">
            <v>67.099999999999994</v>
          </cell>
        </row>
      </sheetData>
      <sheetData sheetId="690">
        <row r="4">
          <cell r="O4">
            <v>67.099999999999994</v>
          </cell>
        </row>
      </sheetData>
      <sheetData sheetId="691">
        <row r="4">
          <cell r="O4">
            <v>67.099999999999994</v>
          </cell>
        </row>
      </sheetData>
      <sheetData sheetId="692">
        <row r="4">
          <cell r="O4">
            <v>67.099999999999994</v>
          </cell>
        </row>
      </sheetData>
      <sheetData sheetId="693">
        <row r="4">
          <cell r="O4">
            <v>67.099999999999994</v>
          </cell>
        </row>
      </sheetData>
      <sheetData sheetId="694">
        <row r="4">
          <cell r="O4">
            <v>67.099999999999994</v>
          </cell>
        </row>
      </sheetData>
      <sheetData sheetId="695">
        <row r="4">
          <cell r="O4">
            <v>67.099999999999994</v>
          </cell>
        </row>
      </sheetData>
      <sheetData sheetId="696">
        <row r="4">
          <cell r="O4">
            <v>67.099999999999994</v>
          </cell>
        </row>
      </sheetData>
      <sheetData sheetId="697">
        <row r="4">
          <cell r="O4">
            <v>67.099999999999994</v>
          </cell>
        </row>
      </sheetData>
      <sheetData sheetId="698">
        <row r="4">
          <cell r="O4">
            <v>67.099999999999994</v>
          </cell>
        </row>
      </sheetData>
      <sheetData sheetId="699">
        <row r="4">
          <cell r="O4">
            <v>67.099999999999994</v>
          </cell>
        </row>
      </sheetData>
      <sheetData sheetId="700">
        <row r="4">
          <cell r="O4">
            <v>67.099999999999994</v>
          </cell>
        </row>
      </sheetData>
      <sheetData sheetId="701">
        <row r="4">
          <cell r="O4">
            <v>67.099999999999994</v>
          </cell>
        </row>
      </sheetData>
      <sheetData sheetId="702">
        <row r="4">
          <cell r="O4">
            <v>67.099999999999994</v>
          </cell>
        </row>
      </sheetData>
      <sheetData sheetId="703">
        <row r="4">
          <cell r="O4">
            <v>67.099999999999994</v>
          </cell>
        </row>
      </sheetData>
      <sheetData sheetId="704">
        <row r="4">
          <cell r="O4">
            <v>67.099999999999994</v>
          </cell>
        </row>
      </sheetData>
      <sheetData sheetId="705">
        <row r="4">
          <cell r="O4">
            <v>67.099999999999994</v>
          </cell>
        </row>
      </sheetData>
      <sheetData sheetId="706">
        <row r="4">
          <cell r="O4">
            <v>67.099999999999994</v>
          </cell>
        </row>
      </sheetData>
      <sheetData sheetId="707">
        <row r="4">
          <cell r="O4">
            <v>67.099999999999994</v>
          </cell>
        </row>
      </sheetData>
      <sheetData sheetId="708">
        <row r="4">
          <cell r="O4">
            <v>67.099999999999994</v>
          </cell>
        </row>
      </sheetData>
      <sheetData sheetId="709">
        <row r="4">
          <cell r="O4">
            <v>67.099999999999994</v>
          </cell>
        </row>
      </sheetData>
      <sheetData sheetId="710">
        <row r="4">
          <cell r="O4">
            <v>67.099999999999994</v>
          </cell>
        </row>
      </sheetData>
      <sheetData sheetId="711">
        <row r="4">
          <cell r="O4">
            <v>0</v>
          </cell>
        </row>
      </sheetData>
      <sheetData sheetId="712">
        <row r="4">
          <cell r="O4">
            <v>67.099999999999994</v>
          </cell>
        </row>
      </sheetData>
      <sheetData sheetId="713">
        <row r="4">
          <cell r="O4">
            <v>67.099999999999994</v>
          </cell>
        </row>
      </sheetData>
      <sheetData sheetId="714">
        <row r="4">
          <cell r="O4">
            <v>67.099999999999994</v>
          </cell>
        </row>
      </sheetData>
      <sheetData sheetId="715">
        <row r="4">
          <cell r="O4">
            <v>67.099999999999994</v>
          </cell>
        </row>
      </sheetData>
      <sheetData sheetId="716">
        <row r="4">
          <cell r="O4">
            <v>67.099999999999994</v>
          </cell>
        </row>
      </sheetData>
      <sheetData sheetId="717">
        <row r="4">
          <cell r="O4">
            <v>67.099999999999994</v>
          </cell>
        </row>
      </sheetData>
      <sheetData sheetId="718">
        <row r="4">
          <cell r="O4">
            <v>67.099999999999994</v>
          </cell>
        </row>
      </sheetData>
      <sheetData sheetId="719">
        <row r="4">
          <cell r="O4">
            <v>67.099999999999994</v>
          </cell>
        </row>
      </sheetData>
      <sheetData sheetId="720">
        <row r="4">
          <cell r="O4">
            <v>67.099999999999994</v>
          </cell>
        </row>
      </sheetData>
      <sheetData sheetId="721">
        <row r="4">
          <cell r="O4">
            <v>67.099999999999994</v>
          </cell>
        </row>
      </sheetData>
      <sheetData sheetId="722">
        <row r="4">
          <cell r="O4">
            <v>67.099999999999994</v>
          </cell>
        </row>
      </sheetData>
      <sheetData sheetId="723">
        <row r="4">
          <cell r="O4">
            <v>67.099999999999994</v>
          </cell>
        </row>
      </sheetData>
      <sheetData sheetId="724">
        <row r="4">
          <cell r="O4">
            <v>67.099999999999994</v>
          </cell>
        </row>
      </sheetData>
      <sheetData sheetId="725">
        <row r="4">
          <cell r="O4">
            <v>67.099999999999994</v>
          </cell>
        </row>
      </sheetData>
      <sheetData sheetId="726">
        <row r="4">
          <cell r="O4">
            <v>67.099999999999994</v>
          </cell>
        </row>
      </sheetData>
      <sheetData sheetId="727">
        <row r="4">
          <cell r="O4">
            <v>67.099999999999994</v>
          </cell>
        </row>
      </sheetData>
      <sheetData sheetId="728">
        <row r="4">
          <cell r="O4">
            <v>67.099999999999994</v>
          </cell>
        </row>
      </sheetData>
      <sheetData sheetId="729">
        <row r="4">
          <cell r="O4">
            <v>67.099999999999994</v>
          </cell>
        </row>
      </sheetData>
      <sheetData sheetId="730">
        <row r="4">
          <cell r="O4">
            <v>67.099999999999994</v>
          </cell>
        </row>
      </sheetData>
      <sheetData sheetId="731">
        <row r="4">
          <cell r="O4">
            <v>67.099999999999994</v>
          </cell>
        </row>
      </sheetData>
      <sheetData sheetId="732">
        <row r="4">
          <cell r="O4">
            <v>67.099999999999994</v>
          </cell>
        </row>
      </sheetData>
      <sheetData sheetId="733">
        <row r="4">
          <cell r="O4">
            <v>67.099999999999994</v>
          </cell>
        </row>
      </sheetData>
      <sheetData sheetId="734">
        <row r="4">
          <cell r="O4">
            <v>67.099999999999994</v>
          </cell>
        </row>
      </sheetData>
      <sheetData sheetId="735">
        <row r="4">
          <cell r="O4">
            <v>67.099999999999994</v>
          </cell>
        </row>
      </sheetData>
      <sheetData sheetId="736">
        <row r="4">
          <cell r="O4">
            <v>67.099999999999994</v>
          </cell>
        </row>
      </sheetData>
      <sheetData sheetId="737">
        <row r="4">
          <cell r="O4">
            <v>67.099999999999994</v>
          </cell>
        </row>
      </sheetData>
      <sheetData sheetId="738">
        <row r="4">
          <cell r="O4">
            <v>67.099999999999994</v>
          </cell>
        </row>
      </sheetData>
      <sheetData sheetId="739">
        <row r="4">
          <cell r="O4">
            <v>67.099999999999994</v>
          </cell>
        </row>
      </sheetData>
      <sheetData sheetId="740">
        <row r="4">
          <cell r="O4">
            <v>67.099999999999994</v>
          </cell>
        </row>
      </sheetData>
      <sheetData sheetId="741">
        <row r="4">
          <cell r="O4">
            <v>67.099999999999994</v>
          </cell>
        </row>
      </sheetData>
      <sheetData sheetId="742">
        <row r="4">
          <cell r="O4">
            <v>67.099999999999994</v>
          </cell>
        </row>
      </sheetData>
      <sheetData sheetId="743">
        <row r="4">
          <cell r="O4">
            <v>67.099999999999994</v>
          </cell>
        </row>
      </sheetData>
      <sheetData sheetId="744" refreshError="1"/>
      <sheetData sheetId="745" refreshError="1"/>
      <sheetData sheetId="746" refreshError="1"/>
      <sheetData sheetId="747" refreshError="1"/>
      <sheetData sheetId="748" refreshError="1"/>
      <sheetData sheetId="749" refreshError="1"/>
      <sheetData sheetId="750">
        <row r="4">
          <cell r="O4">
            <v>67.099999999999994</v>
          </cell>
        </row>
      </sheetData>
      <sheetData sheetId="751">
        <row r="4">
          <cell r="O4">
            <v>67.099999999999994</v>
          </cell>
        </row>
      </sheetData>
      <sheetData sheetId="752">
        <row r="4">
          <cell r="O4">
            <v>67.099999999999994</v>
          </cell>
        </row>
      </sheetData>
      <sheetData sheetId="753">
        <row r="4">
          <cell r="O4">
            <v>67.099999999999994</v>
          </cell>
        </row>
      </sheetData>
      <sheetData sheetId="754"/>
      <sheetData sheetId="755"/>
      <sheetData sheetId="756"/>
      <sheetData sheetId="757"/>
      <sheetData sheetId="758">
        <row r="4">
          <cell r="O4">
            <v>67.099999999999994</v>
          </cell>
        </row>
      </sheetData>
      <sheetData sheetId="759">
        <row r="4">
          <cell r="O4">
            <v>67.099999999999994</v>
          </cell>
        </row>
      </sheetData>
      <sheetData sheetId="760"/>
      <sheetData sheetId="761"/>
      <sheetData sheetId="762"/>
      <sheetData sheetId="763">
        <row r="4">
          <cell r="O4">
            <v>67.099999999999994</v>
          </cell>
        </row>
      </sheetData>
      <sheetData sheetId="764">
        <row r="4">
          <cell r="O4">
            <v>67.099999999999994</v>
          </cell>
        </row>
      </sheetData>
      <sheetData sheetId="765"/>
      <sheetData sheetId="766">
        <row r="4">
          <cell r="O4">
            <v>67.099999999999994</v>
          </cell>
        </row>
      </sheetData>
      <sheetData sheetId="767">
        <row r="4">
          <cell r="O4">
            <v>67.099999999999994</v>
          </cell>
        </row>
      </sheetData>
      <sheetData sheetId="768">
        <row r="4">
          <cell r="O4">
            <v>67.099999999999994</v>
          </cell>
        </row>
      </sheetData>
      <sheetData sheetId="769">
        <row r="4">
          <cell r="O4">
            <v>67.099999999999994</v>
          </cell>
        </row>
      </sheetData>
      <sheetData sheetId="770">
        <row r="4">
          <cell r="O4">
            <v>67.099999999999994</v>
          </cell>
        </row>
      </sheetData>
      <sheetData sheetId="771">
        <row r="4">
          <cell r="O4">
            <v>67.099999999999994</v>
          </cell>
        </row>
      </sheetData>
      <sheetData sheetId="772"/>
      <sheetData sheetId="773"/>
      <sheetData sheetId="774">
        <row r="4">
          <cell r="O4">
            <v>67.099999999999994</v>
          </cell>
        </row>
      </sheetData>
      <sheetData sheetId="775">
        <row r="4">
          <cell r="O4">
            <v>67.099999999999994</v>
          </cell>
        </row>
      </sheetData>
      <sheetData sheetId="776">
        <row r="4">
          <cell r="O4">
            <v>67.099999999999994</v>
          </cell>
        </row>
      </sheetData>
      <sheetData sheetId="777">
        <row r="4">
          <cell r="O4">
            <v>67.099999999999994</v>
          </cell>
        </row>
      </sheetData>
      <sheetData sheetId="778">
        <row r="4">
          <cell r="O4">
            <v>67.099999999999994</v>
          </cell>
        </row>
      </sheetData>
      <sheetData sheetId="779">
        <row r="4">
          <cell r="O4">
            <v>67.099999999999994</v>
          </cell>
        </row>
      </sheetData>
      <sheetData sheetId="780">
        <row r="4">
          <cell r="O4">
            <v>67.099999999999994</v>
          </cell>
        </row>
      </sheetData>
      <sheetData sheetId="781">
        <row r="4">
          <cell r="O4">
            <v>67.099999999999994</v>
          </cell>
        </row>
      </sheetData>
      <sheetData sheetId="782">
        <row r="4">
          <cell r="O4">
            <v>0</v>
          </cell>
        </row>
      </sheetData>
      <sheetData sheetId="783">
        <row r="4">
          <cell r="O4">
            <v>67.099999999999994</v>
          </cell>
        </row>
      </sheetData>
      <sheetData sheetId="784">
        <row r="4">
          <cell r="O4">
            <v>67.099999999999994</v>
          </cell>
        </row>
      </sheetData>
      <sheetData sheetId="785">
        <row r="4">
          <cell r="O4">
            <v>67.099999999999994</v>
          </cell>
        </row>
      </sheetData>
      <sheetData sheetId="786">
        <row r="4">
          <cell r="O4">
            <v>67.099999999999994</v>
          </cell>
        </row>
      </sheetData>
      <sheetData sheetId="787">
        <row r="4">
          <cell r="O4">
            <v>67.099999999999994</v>
          </cell>
        </row>
      </sheetData>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Лист25"/>
      <sheetName val="копланмай"/>
      <sheetName val="фориш свод"/>
      <sheetName val="Фориш 2003"/>
      <sheetName val="Жиззах янги раз"/>
      <sheetName val="Лист1"/>
      <sheetName val="Тохирбек 2003-1"/>
      <sheetName val="сана"/>
      <sheetName val="фориш_свод"/>
      <sheetName val="Фориш_2003"/>
      <sheetName val="Жиззах_янги_раз"/>
      <sheetName val="Тохирбек_2003-1"/>
      <sheetName val="режа"/>
      <sheetName val="табли 4 местний совет"/>
      <sheetName val="Store"/>
    </sheetNames>
    <sheetDataSet>
      <sheetData sheetId="0">
        <row r="4">
          <cell r="O4">
            <v>67.099999999999994</v>
          </cell>
        </row>
      </sheetData>
      <sheetData sheetId="1">
        <row r="4">
          <cell r="O4">
            <v>67.099999999999994</v>
          </cell>
        </row>
      </sheetData>
      <sheetData sheetId="2">
        <row r="4">
          <cell r="O4">
            <v>67.099999999999994</v>
          </cell>
        </row>
      </sheetData>
      <sheetData sheetId="3">
        <row r="4">
          <cell r="O4">
            <v>67.099999999999994</v>
          </cell>
        </row>
      </sheetData>
      <sheetData sheetId="4" refreshError="1">
        <row r="4">
          <cell r="O4">
            <v>67.099999999999994</v>
          </cell>
        </row>
      </sheetData>
      <sheetData sheetId="5"/>
      <sheetData sheetId="6"/>
      <sheetData sheetId="7" refreshError="1"/>
      <sheetData sheetId="8" refreshError="1"/>
      <sheetData sheetId="9">
        <row r="4">
          <cell r="O4">
            <v>67.099999999999994</v>
          </cell>
        </row>
      </sheetData>
      <sheetData sheetId="10">
        <row r="4">
          <cell r="O4">
            <v>67.099999999999994</v>
          </cell>
        </row>
      </sheetData>
      <sheetData sheetId="11"/>
      <sheetData sheetId="12"/>
      <sheetData sheetId="13" refreshError="1"/>
      <sheetData sheetId="14"/>
      <sheetData sheetId="15"/>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Лист25"/>
      <sheetName val="копланмай"/>
      <sheetName val="фориш свод"/>
      <sheetName val="Фориш 2003"/>
      <sheetName val="Жиззах янги раз"/>
      <sheetName val="Лист1"/>
      <sheetName val="Тохирбек 2003-1"/>
      <sheetName val="Массив"/>
      <sheetName val="свод_СвС"/>
      <sheetName val="меъёр2"/>
      <sheetName val="c"/>
      <sheetName val="режа"/>
      <sheetName val="s"/>
      <sheetName val="Зан-ть(р-ны)"/>
      <sheetName val="Форма №2а"/>
      <sheetName val="Прогноз"/>
      <sheetName val="Мароканд"/>
      <sheetName val="DNET"/>
      <sheetName val="Results"/>
      <sheetName val="МФО руйхат"/>
      <sheetName val="Macro1"/>
      <sheetName val="фориш_свод"/>
      <sheetName val="Фориш_2003"/>
      <sheetName val="Жиззах_янги_раз"/>
      <sheetName val="Тохирбек_2003-1"/>
      <sheetName val="Форма_№2а"/>
      <sheetName val="МФО_руйхат"/>
      <sheetName val="Лист2"/>
      <sheetName val="оборот"/>
      <sheetName val="BAL"/>
      <sheetName val="фориш_свод1"/>
      <sheetName val="Фориш_20031"/>
      <sheetName val="Жиззах_янги_раз1"/>
      <sheetName val="Тохирбек_2003-11"/>
      <sheetName val="Форма_№2а1"/>
      <sheetName val="МФО_руйхат1"/>
      <sheetName val="фориш_свод2"/>
      <sheetName val="Фориш_20032"/>
      <sheetName val="Жиззах_янги_раз2"/>
      <sheetName val="Тохирбек_2003-12"/>
      <sheetName val="Форма_№2а2"/>
      <sheetName val="МФО_руйхат2"/>
      <sheetName val="21 шакл"/>
      <sheetName val="фориш_свод3"/>
      <sheetName val="Фориш_20033"/>
      <sheetName val="Жиззах_янги_раз3"/>
      <sheetName val="Тохирбек_2003-13"/>
      <sheetName val="Форма_№2а3"/>
      <sheetName val="МФО_руйхат3"/>
      <sheetName val="21_шакл"/>
      <sheetName val="фориш_свод4"/>
      <sheetName val="Фориш_20034"/>
      <sheetName val="Жиззах_янги_раз4"/>
      <sheetName val="Тохирбек_2003-14"/>
      <sheetName val="Форма_№2а4"/>
      <sheetName val="МФО_руйхат4"/>
      <sheetName val="21_шакл1"/>
      <sheetName val="ࡳ"/>
      <sheetName val="кассак бюджет"/>
      <sheetName val="физ.тон"/>
      <sheetName val="экс хар"/>
      <sheetName val="фориш_свод5"/>
      <sheetName val="Фориш_20035"/>
      <sheetName val="Жиззах_янги_раз5"/>
      <sheetName val="Тохирбек_2003-15"/>
      <sheetName val="Форма_№2а5"/>
      <sheetName val="МФО_руйхат5"/>
      <sheetName val="21_шакл2"/>
      <sheetName val="кассак_бюджет"/>
      <sheetName val="физ_тон"/>
      <sheetName val="ер ресурс"/>
      <sheetName val="#ССЫЛКА"/>
      <sheetName val="ГТК_Минфин_факт"/>
      <sheetName val="калий"/>
      <sheetName val="Отряд  монит"/>
      <sheetName val="Варианты"/>
      <sheetName val="$$"/>
      <sheetName val="PV6 3.5L LX5 GMX170"/>
      <sheetName val="для ГАКа"/>
      <sheetName val="курс"/>
      <sheetName val="параметр (формуда)"/>
      <sheetName val="sheet1"/>
      <sheetName val="свод"/>
      <sheetName val="ходим"/>
      <sheetName val="НОММА-НОМ"/>
      <sheetName val="Оглавление"/>
      <sheetName val="Nov5 Old,New"/>
      <sheetName val="эски"/>
      <sheetName val="янги"/>
      <sheetName val="Нарх"/>
      <sheetName val="Пункт"/>
      <sheetName val="Guidance"/>
      <sheetName val="б 6-и"/>
      <sheetName val="000"/>
      <sheetName val="БД"/>
      <sheetName val="Data input"/>
      <sheetName val="План пр-ва_1"/>
      <sheetName val="План продаж_1"/>
      <sheetName val="структура"/>
      <sheetName val="фориш_свод6"/>
      <sheetName val="Фориш_20036"/>
      <sheetName val="Жиззах_янги_раз6"/>
      <sheetName val="Тохирбек_2003-16"/>
      <sheetName val="Форма_№2а6"/>
      <sheetName val="МФО_руйхат6"/>
      <sheetName val="21_шакл3"/>
      <sheetName val="кассак_бюджет1"/>
      <sheetName val="физ_тон1"/>
      <sheetName val="экс_хар"/>
      <sheetName val="ер_ресурс"/>
      <sheetName val="Отряд__монит"/>
      <sheetName val="PV6_3_5L_LX5_GMX170"/>
      <sheetName val="для_ГАКа"/>
      <sheetName val="параметр_(формуда)"/>
      <sheetName val="Nov5_Old,New"/>
      <sheetName val="Prog. rost tarifov"/>
      <sheetName val="Максам-Чирчик"/>
      <sheetName val="ЯнварБюджет"/>
      <sheetName val="табли 4 местний совет"/>
      <sheetName val="tab17"/>
      <sheetName val="инф"/>
      <sheetName val="Харажатлар"/>
      <sheetName val="Топливо-энергия"/>
      <sheetName val="лой"/>
      <sheetName val="Лист1 (2)"/>
      <sheetName val="выполнение"/>
      <sheetName val="tab 19"/>
      <sheetName val="уюшмага10,09 холатига"/>
      <sheetName val="2001 base"/>
      <sheetName val="год_утч"/>
      <sheetName val="фориш_свод7"/>
      <sheetName val="Фориш_20037"/>
      <sheetName val="Жиззах_янги_раз7"/>
      <sheetName val="Тохирбек_2003-17"/>
      <sheetName val="Форма_№2а7"/>
      <sheetName val="МФО_руйхат7"/>
      <sheetName val="21_шакл4"/>
      <sheetName val="кассак_бюджет2"/>
      <sheetName val="физ_тон2"/>
      <sheetName val="экс_хар1"/>
      <sheetName val="ер_ресурс1"/>
      <sheetName val="Отряд__монит1"/>
      <sheetName val="PV6_3_5L_LX5_GMX1701"/>
      <sheetName val="для_ГАКа1"/>
      <sheetName val="параметр_(формуда)1"/>
      <sheetName val="Nov5_Old,New1"/>
      <sheetName val="Prog__rost_tarifov"/>
      <sheetName val="б_6-и"/>
      <sheetName val="Control"/>
      <sheetName val="фориш_свод8"/>
      <sheetName val="Фориш_20038"/>
      <sheetName val="Жиззах_янги_раз8"/>
      <sheetName val="Тохирбек_2003-18"/>
      <sheetName val="Форма_№2а8"/>
      <sheetName val="МФО_руйхат8"/>
      <sheetName val="21_шакл5"/>
      <sheetName val="кассак_бюджет3"/>
      <sheetName val="физ_тон3"/>
      <sheetName val="экс_хар2"/>
      <sheetName val="ер_ресурс2"/>
      <sheetName val="Отряд__монит2"/>
      <sheetName val="PV6_3_5L_LX5_GMX1702"/>
      <sheetName val="для_ГАКа2"/>
      <sheetName val="параметр_(формуда)2"/>
      <sheetName val="Nov5_Old,New2"/>
      <sheetName val="Prog__rost_tarifov1"/>
      <sheetName val="б_6-и1"/>
      <sheetName val="Data_input"/>
      <sheetName val="План_пр-ва_1"/>
      <sheetName val="План_продаж_1"/>
      <sheetName val="табли_4_местний_совет"/>
      <sheetName val="уюшмага10,09_холатига"/>
      <sheetName val="Лист1_(2)"/>
      <sheetName val="база"/>
      <sheetName val="14301-810 св 2 F"/>
      <sheetName val="фев"/>
      <sheetName val="мфо"/>
      <sheetName val="данные"/>
      <sheetName val="Мин.угит"/>
      <sheetName val="G1"/>
      <sheetName val="фориш_свод9"/>
      <sheetName val="Фориш_20039"/>
      <sheetName val="Жиззах_янги_раз9"/>
      <sheetName val="Тохирбек_2003-19"/>
      <sheetName val="Форма_№2а9"/>
      <sheetName val="МФО_руйхат9"/>
      <sheetName val="21_шакл6"/>
      <sheetName val="кассак_бюджет4"/>
      <sheetName val="физ_тон4"/>
      <sheetName val="экс_хар3"/>
      <sheetName val="ер_ресурс3"/>
      <sheetName val="Отряд__монит3"/>
      <sheetName val="PV6_3_5L_LX5_GMX1703"/>
      <sheetName val="для_ГАКа3"/>
      <sheetName val="параметр_(формуда)3"/>
      <sheetName val="Nov5_Old,New3"/>
      <sheetName val="б_6-и2"/>
      <sheetName val="Data_input1"/>
      <sheetName val="План_пр-ва_11"/>
      <sheetName val="План_продаж_11"/>
      <sheetName val="Prog__rost_tarifov2"/>
      <sheetName val="табли_4_местний_совет1"/>
      <sheetName val="уюшмага10,09_холатига1"/>
      <sheetName val="Лист1_(2)1"/>
      <sheetName val="14301-810_св_2_F"/>
      <sheetName val="tab_19"/>
      <sheetName val="реестр декабрь"/>
      <sheetName val="MOTO"/>
      <sheetName val="BS2"/>
    </sheetNames>
    <sheetDataSet>
      <sheetData sheetId="0" refreshError="1"/>
      <sheetData sheetId="1">
        <row r="4">
          <cell r="O4">
            <v>67.099999999999994</v>
          </cell>
        </row>
      </sheetData>
      <sheetData sheetId="2">
        <row r="4">
          <cell r="O4">
            <v>67.099999999999994</v>
          </cell>
        </row>
      </sheetData>
      <sheetData sheetId="3">
        <row r="4">
          <cell r="O4">
            <v>67.099999999999994</v>
          </cell>
        </row>
      </sheetData>
      <sheetData sheetId="4" refreshError="1">
        <row r="4">
          <cell r="O4">
            <v>67.099999999999994</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4">
          <cell r="O4">
            <v>67.099999999999994</v>
          </cell>
        </row>
      </sheetData>
      <sheetData sheetId="25" refreshError="1"/>
      <sheetData sheetId="26">
        <row r="4">
          <cell r="O4">
            <v>67.099999999999994</v>
          </cell>
        </row>
      </sheetData>
      <sheetData sheetId="27">
        <row r="4">
          <cell r="O4">
            <v>67.099999999999994</v>
          </cell>
        </row>
      </sheetData>
      <sheetData sheetId="28">
        <row r="4">
          <cell r="O4">
            <v>67.099999999999994</v>
          </cell>
        </row>
      </sheetData>
      <sheetData sheetId="29">
        <row r="4">
          <cell r="O4">
            <v>67.099999999999994</v>
          </cell>
        </row>
      </sheetData>
      <sheetData sheetId="30" refreshError="1"/>
      <sheetData sheetId="31">
        <row r="4">
          <cell r="O4">
            <v>67.099999999999994</v>
          </cell>
        </row>
      </sheetData>
      <sheetData sheetId="32">
        <row r="4">
          <cell r="O4">
            <v>67.099999999999994</v>
          </cell>
        </row>
      </sheetData>
      <sheetData sheetId="33">
        <row r="4">
          <cell r="O4">
            <v>67.099999999999994</v>
          </cell>
        </row>
      </sheetData>
      <sheetData sheetId="34">
        <row r="4">
          <cell r="O4">
            <v>67.099999999999994</v>
          </cell>
        </row>
      </sheetData>
      <sheetData sheetId="35">
        <row r="4">
          <cell r="O4">
            <v>67.099999999999994</v>
          </cell>
        </row>
      </sheetData>
      <sheetData sheetId="36">
        <row r="4">
          <cell r="O4">
            <v>67.099999999999994</v>
          </cell>
        </row>
      </sheetData>
      <sheetData sheetId="37">
        <row r="4">
          <cell r="O4">
            <v>67.099999999999994</v>
          </cell>
        </row>
      </sheetData>
      <sheetData sheetId="38">
        <row r="4">
          <cell r="O4">
            <v>67.099999999999994</v>
          </cell>
        </row>
      </sheetData>
      <sheetData sheetId="39">
        <row r="4">
          <cell r="O4">
            <v>67.099999999999994</v>
          </cell>
        </row>
      </sheetData>
      <sheetData sheetId="40">
        <row r="4">
          <cell r="O4">
            <v>67.099999999999994</v>
          </cell>
        </row>
      </sheetData>
      <sheetData sheetId="41">
        <row r="4">
          <cell r="O4">
            <v>67.099999999999994</v>
          </cell>
        </row>
      </sheetData>
      <sheetData sheetId="42">
        <row r="4">
          <cell r="O4">
            <v>67.099999999999994</v>
          </cell>
        </row>
      </sheetData>
      <sheetData sheetId="43" refreshError="1"/>
      <sheetData sheetId="44">
        <row r="4">
          <cell r="O4">
            <v>67.099999999999994</v>
          </cell>
        </row>
      </sheetData>
      <sheetData sheetId="45">
        <row r="4">
          <cell r="O4">
            <v>67.099999999999994</v>
          </cell>
        </row>
      </sheetData>
      <sheetData sheetId="46"/>
      <sheetData sheetId="47"/>
      <sheetData sheetId="48"/>
      <sheetData sheetId="49"/>
      <sheetData sheetId="50">
        <row r="4">
          <cell r="O4">
            <v>67.099999999999994</v>
          </cell>
        </row>
      </sheetData>
      <sheetData sheetId="51">
        <row r="4">
          <cell r="O4">
            <v>67.099999999999994</v>
          </cell>
        </row>
      </sheetData>
      <sheetData sheetId="52">
        <row r="4">
          <cell r="O4">
            <v>67.099999999999994</v>
          </cell>
        </row>
      </sheetData>
      <sheetData sheetId="53"/>
      <sheetData sheetId="54"/>
      <sheetData sheetId="55"/>
      <sheetData sheetId="56"/>
      <sheetData sheetId="57">
        <row r="4">
          <cell r="O4">
            <v>67.099999999999994</v>
          </cell>
        </row>
      </sheetData>
      <sheetData sheetId="58" refreshError="1"/>
      <sheetData sheetId="59" refreshError="1"/>
      <sheetData sheetId="60" refreshError="1"/>
      <sheetData sheetId="61" refreshError="1"/>
      <sheetData sheetId="62">
        <row r="4">
          <cell r="O4">
            <v>67.099999999999994</v>
          </cell>
        </row>
      </sheetData>
      <sheetData sheetId="63">
        <row r="4">
          <cell r="O4">
            <v>67.099999999999994</v>
          </cell>
        </row>
      </sheetData>
      <sheetData sheetId="64">
        <row r="4">
          <cell r="O4">
            <v>67.099999999999994</v>
          </cell>
        </row>
      </sheetData>
      <sheetData sheetId="65">
        <row r="4">
          <cell r="O4">
            <v>67.099999999999994</v>
          </cell>
        </row>
      </sheetData>
      <sheetData sheetId="66">
        <row r="4">
          <cell r="O4">
            <v>67.099999999999994</v>
          </cell>
        </row>
      </sheetData>
      <sheetData sheetId="67">
        <row r="4">
          <cell r="O4">
            <v>67.099999999999994</v>
          </cell>
        </row>
      </sheetData>
      <sheetData sheetId="68">
        <row r="4">
          <cell r="O4">
            <v>67.099999999999994</v>
          </cell>
        </row>
      </sheetData>
      <sheetData sheetId="69">
        <row r="4">
          <cell r="O4">
            <v>67.099999999999994</v>
          </cell>
        </row>
      </sheetData>
      <sheetData sheetId="70">
        <row r="4">
          <cell r="O4">
            <v>67.099999999999994</v>
          </cell>
        </row>
      </sheetData>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row r="4">
          <cell r="O4">
            <v>22</v>
          </cell>
        </row>
      </sheetData>
      <sheetData sheetId="83">
        <row r="4">
          <cell r="O4">
            <v>22</v>
          </cell>
        </row>
      </sheetData>
      <sheetData sheetId="84">
        <row r="4">
          <cell r="O4">
            <v>22</v>
          </cell>
        </row>
      </sheetData>
      <sheetData sheetId="85">
        <row r="4">
          <cell r="O4">
            <v>22</v>
          </cell>
        </row>
      </sheetData>
      <sheetData sheetId="86" refreshError="1"/>
      <sheetData sheetId="87" refreshError="1"/>
      <sheetData sheetId="88">
        <row r="4">
          <cell r="O4">
            <v>22</v>
          </cell>
        </row>
      </sheetData>
      <sheetData sheetId="89">
        <row r="4">
          <cell r="O4">
            <v>22</v>
          </cell>
        </row>
      </sheetData>
      <sheetData sheetId="90" refreshError="1"/>
      <sheetData sheetId="91" refreshError="1"/>
      <sheetData sheetId="92" refreshError="1"/>
      <sheetData sheetId="93" refreshError="1"/>
      <sheetData sheetId="94" refreshError="1"/>
      <sheetData sheetId="95" refreshError="1"/>
      <sheetData sheetId="96">
        <row r="4">
          <cell r="O4">
            <v>67.099999999999994</v>
          </cell>
        </row>
      </sheetData>
      <sheetData sheetId="97">
        <row r="4">
          <cell r="O4">
            <v>67.099999999999994</v>
          </cell>
        </row>
      </sheetData>
      <sheetData sheetId="98">
        <row r="4">
          <cell r="O4">
            <v>67.099999999999994</v>
          </cell>
        </row>
      </sheetData>
      <sheetData sheetId="99" refreshError="1"/>
      <sheetData sheetId="100">
        <row r="4">
          <cell r="O4">
            <v>67.099999999999994</v>
          </cell>
        </row>
      </sheetData>
      <sheetData sheetId="101">
        <row r="4">
          <cell r="O4">
            <v>67.099999999999994</v>
          </cell>
        </row>
      </sheetData>
      <sheetData sheetId="102">
        <row r="4">
          <cell r="O4">
            <v>67.099999999999994</v>
          </cell>
        </row>
      </sheetData>
      <sheetData sheetId="103">
        <row r="4">
          <cell r="O4">
            <v>67.099999999999994</v>
          </cell>
        </row>
      </sheetData>
      <sheetData sheetId="104">
        <row r="4">
          <cell r="O4">
            <v>67.099999999999994</v>
          </cell>
        </row>
      </sheetData>
      <sheetData sheetId="105">
        <row r="4">
          <cell r="O4">
            <v>67.099999999999994</v>
          </cell>
        </row>
      </sheetData>
      <sheetData sheetId="106">
        <row r="4">
          <cell r="O4">
            <v>67.099999999999994</v>
          </cell>
        </row>
      </sheetData>
      <sheetData sheetId="107">
        <row r="4">
          <cell r="O4">
            <v>67.099999999999994</v>
          </cell>
        </row>
      </sheetData>
      <sheetData sheetId="108">
        <row r="4">
          <cell r="O4">
            <v>67.099999999999994</v>
          </cell>
        </row>
      </sheetData>
      <sheetData sheetId="109">
        <row r="4">
          <cell r="O4">
            <v>67.099999999999994</v>
          </cell>
        </row>
      </sheetData>
      <sheetData sheetId="110">
        <row r="4">
          <cell r="O4">
            <v>67.099999999999994</v>
          </cell>
        </row>
      </sheetData>
      <sheetData sheetId="111">
        <row r="4">
          <cell r="O4">
            <v>67.099999999999994</v>
          </cell>
        </row>
      </sheetData>
      <sheetData sheetId="112">
        <row r="4">
          <cell r="O4">
            <v>67.099999999999994</v>
          </cell>
        </row>
      </sheetData>
      <sheetData sheetId="113">
        <row r="4">
          <cell r="O4">
            <v>67.099999999999994</v>
          </cell>
        </row>
      </sheetData>
      <sheetData sheetId="114">
        <row r="4">
          <cell r="O4">
            <v>67.099999999999994</v>
          </cell>
        </row>
      </sheetData>
      <sheetData sheetId="115">
        <row r="4">
          <cell r="O4">
            <v>67.099999999999994</v>
          </cell>
        </row>
      </sheetData>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4">
          <cell r="O4">
            <v>67.099999999999994</v>
          </cell>
        </row>
      </sheetData>
      <sheetData sheetId="132">
        <row r="4">
          <cell r="O4">
            <v>67.099999999999994</v>
          </cell>
        </row>
      </sheetData>
      <sheetData sheetId="133">
        <row r="4">
          <cell r="O4">
            <v>67.099999999999994</v>
          </cell>
        </row>
      </sheetData>
      <sheetData sheetId="134">
        <row r="4">
          <cell r="O4">
            <v>67.099999999999994</v>
          </cell>
        </row>
      </sheetData>
      <sheetData sheetId="135">
        <row r="4">
          <cell r="O4">
            <v>67.099999999999994</v>
          </cell>
        </row>
      </sheetData>
      <sheetData sheetId="136">
        <row r="4">
          <cell r="O4">
            <v>67.099999999999994</v>
          </cell>
        </row>
      </sheetData>
      <sheetData sheetId="137">
        <row r="4">
          <cell r="O4">
            <v>67.099999999999994</v>
          </cell>
        </row>
      </sheetData>
      <sheetData sheetId="138">
        <row r="4">
          <cell r="O4">
            <v>67.099999999999994</v>
          </cell>
        </row>
      </sheetData>
      <sheetData sheetId="139">
        <row r="4">
          <cell r="O4">
            <v>67.099999999999994</v>
          </cell>
        </row>
      </sheetData>
      <sheetData sheetId="140">
        <row r="4">
          <cell r="O4">
            <v>67.099999999999994</v>
          </cell>
        </row>
      </sheetData>
      <sheetData sheetId="141">
        <row r="4">
          <cell r="O4">
            <v>67.099999999999994</v>
          </cell>
        </row>
      </sheetData>
      <sheetData sheetId="142">
        <row r="4">
          <cell r="O4">
            <v>67.099999999999994</v>
          </cell>
        </row>
      </sheetData>
      <sheetData sheetId="143">
        <row r="4">
          <cell r="O4">
            <v>67.099999999999994</v>
          </cell>
        </row>
      </sheetData>
      <sheetData sheetId="144">
        <row r="4">
          <cell r="O4">
            <v>67.099999999999994</v>
          </cell>
        </row>
      </sheetData>
      <sheetData sheetId="145">
        <row r="4">
          <cell r="O4">
            <v>67.099999999999994</v>
          </cell>
        </row>
      </sheetData>
      <sheetData sheetId="146">
        <row r="4">
          <cell r="O4">
            <v>67.099999999999994</v>
          </cell>
        </row>
      </sheetData>
      <sheetData sheetId="147">
        <row r="4">
          <cell r="O4">
            <v>67.099999999999994</v>
          </cell>
        </row>
      </sheetData>
      <sheetData sheetId="148" refreshError="1"/>
      <sheetData sheetId="149">
        <row r="4">
          <cell r="O4">
            <v>67.099999999999994</v>
          </cell>
        </row>
      </sheetData>
      <sheetData sheetId="150">
        <row r="4">
          <cell r="O4">
            <v>67.099999999999994</v>
          </cell>
        </row>
      </sheetData>
      <sheetData sheetId="151">
        <row r="4">
          <cell r="O4">
            <v>67.099999999999994</v>
          </cell>
        </row>
      </sheetData>
      <sheetData sheetId="152">
        <row r="4">
          <cell r="O4">
            <v>67.099999999999994</v>
          </cell>
        </row>
      </sheetData>
      <sheetData sheetId="153">
        <row r="4">
          <cell r="O4">
            <v>67.099999999999994</v>
          </cell>
        </row>
      </sheetData>
      <sheetData sheetId="154">
        <row r="4">
          <cell r="O4">
            <v>67.099999999999994</v>
          </cell>
        </row>
      </sheetData>
      <sheetData sheetId="155">
        <row r="4">
          <cell r="O4">
            <v>67.099999999999994</v>
          </cell>
        </row>
      </sheetData>
      <sheetData sheetId="156">
        <row r="4">
          <cell r="O4">
            <v>67.099999999999994</v>
          </cell>
        </row>
      </sheetData>
      <sheetData sheetId="157">
        <row r="4">
          <cell r="O4">
            <v>67.099999999999994</v>
          </cell>
        </row>
      </sheetData>
      <sheetData sheetId="158">
        <row r="4">
          <cell r="O4">
            <v>67.099999999999994</v>
          </cell>
        </row>
      </sheetData>
      <sheetData sheetId="159">
        <row r="4">
          <cell r="O4">
            <v>67.099999999999994</v>
          </cell>
        </row>
      </sheetData>
      <sheetData sheetId="160">
        <row r="4">
          <cell r="O4">
            <v>67.099999999999994</v>
          </cell>
        </row>
      </sheetData>
      <sheetData sheetId="161">
        <row r="4">
          <cell r="O4">
            <v>67.099999999999994</v>
          </cell>
        </row>
      </sheetData>
      <sheetData sheetId="162">
        <row r="4">
          <cell r="O4">
            <v>67.099999999999994</v>
          </cell>
        </row>
      </sheetData>
      <sheetData sheetId="163">
        <row r="4">
          <cell r="O4">
            <v>67.099999999999994</v>
          </cell>
        </row>
      </sheetData>
      <sheetData sheetId="164">
        <row r="4">
          <cell r="O4">
            <v>67.099999999999994</v>
          </cell>
        </row>
      </sheetData>
      <sheetData sheetId="165">
        <row r="4">
          <cell r="O4">
            <v>67.099999999999994</v>
          </cell>
        </row>
      </sheetData>
      <sheetData sheetId="166">
        <row r="4">
          <cell r="O4">
            <v>67.099999999999994</v>
          </cell>
        </row>
      </sheetData>
      <sheetData sheetId="167">
        <row r="4">
          <cell r="O4">
            <v>67.099999999999994</v>
          </cell>
        </row>
      </sheetData>
      <sheetData sheetId="168">
        <row r="4">
          <cell r="O4">
            <v>67.099999999999994</v>
          </cell>
        </row>
      </sheetData>
      <sheetData sheetId="169">
        <row r="4">
          <cell r="O4">
            <v>67.099999999999994</v>
          </cell>
        </row>
      </sheetData>
      <sheetData sheetId="170">
        <row r="4">
          <cell r="O4">
            <v>67.099999999999994</v>
          </cell>
        </row>
      </sheetData>
      <sheetData sheetId="171">
        <row r="4">
          <cell r="O4">
            <v>67.099999999999994</v>
          </cell>
        </row>
      </sheetData>
      <sheetData sheetId="172">
        <row r="4">
          <cell r="O4">
            <v>67.099999999999994</v>
          </cell>
        </row>
      </sheetData>
      <sheetData sheetId="173">
        <row r="4">
          <cell r="O4">
            <v>67.099999999999994</v>
          </cell>
        </row>
      </sheetData>
      <sheetData sheetId="174" refreshError="1"/>
      <sheetData sheetId="175" refreshError="1"/>
      <sheetData sheetId="176">
        <row r="4">
          <cell r="O4">
            <v>67.099999999999994</v>
          </cell>
        </row>
      </sheetData>
      <sheetData sheetId="177" refreshError="1"/>
      <sheetData sheetId="178" refreshError="1"/>
      <sheetData sheetId="179" refreshError="1"/>
      <sheetData sheetId="180">
        <row r="4">
          <cell r="O4">
            <v>67.099999999999994</v>
          </cell>
        </row>
      </sheetData>
      <sheetData sheetId="181">
        <row r="4">
          <cell r="O4">
            <v>67.099999999999994</v>
          </cell>
        </row>
      </sheetData>
      <sheetData sheetId="182">
        <row r="4">
          <cell r="O4">
            <v>67.099999999999994</v>
          </cell>
        </row>
      </sheetData>
      <sheetData sheetId="183">
        <row r="4">
          <cell r="O4">
            <v>67.099999999999994</v>
          </cell>
        </row>
      </sheetData>
      <sheetData sheetId="184">
        <row r="4">
          <cell r="O4">
            <v>67.099999999999994</v>
          </cell>
        </row>
      </sheetData>
      <sheetData sheetId="185">
        <row r="4">
          <cell r="O4">
            <v>67.099999999999994</v>
          </cell>
        </row>
      </sheetData>
      <sheetData sheetId="186">
        <row r="4">
          <cell r="O4">
            <v>67.099999999999994</v>
          </cell>
        </row>
      </sheetData>
      <sheetData sheetId="187">
        <row r="4">
          <cell r="O4">
            <v>67.099999999999994</v>
          </cell>
        </row>
      </sheetData>
      <sheetData sheetId="188"/>
      <sheetData sheetId="189"/>
      <sheetData sheetId="190"/>
      <sheetData sheetId="191"/>
      <sheetData sheetId="192"/>
      <sheetData sheetId="193">
        <row r="4">
          <cell r="O4">
            <v>67.099999999999994</v>
          </cell>
        </row>
      </sheetData>
      <sheetData sheetId="194">
        <row r="4">
          <cell r="O4">
            <v>67.099999999999994</v>
          </cell>
        </row>
      </sheetData>
      <sheetData sheetId="195">
        <row r="4">
          <cell r="O4">
            <v>67.099999999999994</v>
          </cell>
        </row>
      </sheetData>
      <sheetData sheetId="196">
        <row r="4">
          <cell r="O4">
            <v>67.099999999999994</v>
          </cell>
        </row>
      </sheetData>
      <sheetData sheetId="197">
        <row r="4">
          <cell r="O4">
            <v>67.099999999999994</v>
          </cell>
        </row>
      </sheetData>
      <sheetData sheetId="198">
        <row r="4">
          <cell r="O4">
            <v>67.099999999999994</v>
          </cell>
        </row>
      </sheetData>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арт (2)"/>
      <sheetName val="график лист 3"/>
      <sheetName val="март"/>
      <sheetName val="№6"/>
      <sheetName val="Фориш 2003"/>
      <sheetName val="Свод"/>
      <sheetName val="номма-ном"/>
      <sheetName val="Store"/>
      <sheetName val="Зан-ть(р-ны)"/>
      <sheetName val="март_(2)"/>
      <sheetName val="график_лист_3"/>
      <sheetName val="март_(2)1"/>
      <sheetName val="график_лист_31"/>
      <sheetName val="март_(2)2"/>
      <sheetName val="график_лист_32"/>
      <sheetName val="13.2.План продаж"/>
      <sheetName val="Исходные1"/>
      <sheetName val="табл чувств"/>
      <sheetName val="март_(2)3"/>
      <sheetName val="график_лист_33"/>
      <sheetName val="Фориш_2003"/>
      <sheetName val="март_(2)4"/>
      <sheetName val="график_лист_34"/>
      <sheetName val="Фориш_20031"/>
      <sheetName val="Summary"/>
      <sheetName val="структура"/>
      <sheetName val="G1"/>
      <sheetName val="Total BD Sept-Dec"/>
      <sheetName val="Варианты"/>
      <sheetName val="325"/>
      <sheetName val="373"/>
      <sheetName val="374"/>
      <sheetName val="456"/>
      <sheetName val="13.1.Издержки"/>
      <sheetName val="жиззах янги раз"/>
      <sheetName val="Macro1"/>
      <sheetName val="ж а м и"/>
      <sheetName val="План пр-ва"/>
      <sheetName val="guidance"/>
      <sheetName val="Data input"/>
      <sheetName val="План пр-ва_1"/>
      <sheetName val="План продаж_1"/>
      <sheetName val="A"/>
    </sheetNames>
    <sheetDataSet>
      <sheetData sheetId="0">
        <row r="12">
          <cell r="C12" t="str">
            <v>ООО "Tash-Kva-Transservis"</v>
          </cell>
        </row>
      </sheetData>
      <sheetData sheetId="1">
        <row r="12">
          <cell r="C12" t="str">
            <v>ООО "Tash-Kva-Transservis"</v>
          </cell>
        </row>
      </sheetData>
      <sheetData sheetId="2" refreshError="1">
        <row r="12">
          <cell r="C12" t="str">
            <v>ООО "Tash-Kva-Transservis"</v>
          </cell>
          <cell r="D12" t="str">
            <v>Электрощетки МГ,ЭГ</v>
          </cell>
          <cell r="E12">
            <v>3.6440000000000001</v>
          </cell>
          <cell r="F12">
            <v>0</v>
          </cell>
          <cell r="G12">
            <v>0</v>
          </cell>
          <cell r="H12">
            <v>10.932</v>
          </cell>
          <cell r="I12">
            <v>6.6959999999999997</v>
          </cell>
          <cell r="J12">
            <v>0.6125137211855104</v>
          </cell>
        </row>
        <row r="13">
          <cell r="C13" t="str">
            <v>ПКП "ELINAR"</v>
          </cell>
          <cell r="D13" t="str">
            <v>Электроизоляционные материалы.</v>
          </cell>
          <cell r="E13">
            <v>5.2</v>
          </cell>
          <cell r="F13">
            <v>0</v>
          </cell>
          <cell r="G13">
            <v>0</v>
          </cell>
          <cell r="H13">
            <v>15.600000000000001</v>
          </cell>
          <cell r="I13">
            <v>0</v>
          </cell>
          <cell r="J13">
            <v>0</v>
          </cell>
        </row>
        <row r="14">
          <cell r="C14" t="str">
            <v>ООО  "Medigam"</v>
          </cell>
          <cell r="D14" t="str">
            <v>Мебель для офисов и учреждений.</v>
          </cell>
          <cell r="E14">
            <v>5.53</v>
          </cell>
          <cell r="F14">
            <v>22.487000000000002</v>
          </cell>
          <cell r="G14">
            <v>4.0663652802893306</v>
          </cell>
          <cell r="H14">
            <v>16.59</v>
          </cell>
          <cell r="I14">
            <v>87.146999999999991</v>
          </cell>
          <cell r="J14">
            <v>5.2529837251356231</v>
          </cell>
        </row>
        <row r="15">
          <cell r="C15" t="str">
            <v>ООО "Promizolit"</v>
          </cell>
          <cell r="D15" t="str">
            <v>Электроизоляционные материалы</v>
          </cell>
          <cell r="E15">
            <v>3.2</v>
          </cell>
          <cell r="F15">
            <v>0</v>
          </cell>
          <cell r="G15">
            <v>0</v>
          </cell>
          <cell r="H15">
            <v>9.6000000000000014</v>
          </cell>
          <cell r="I15">
            <v>0</v>
          </cell>
          <cell r="J15">
            <v>0</v>
          </cell>
        </row>
        <row r="16">
          <cell r="C16" t="str">
            <v>ЧП "Тохтаходжаев М.М."</v>
          </cell>
          <cell r="D16" t="str">
            <v>Шлифовальные круги.</v>
          </cell>
          <cell r="E16">
            <v>0.76100000000000001</v>
          </cell>
          <cell r="F16">
            <v>0</v>
          </cell>
          <cell r="G16">
            <v>0</v>
          </cell>
          <cell r="H16">
            <v>2.2829999999999999</v>
          </cell>
          <cell r="I16">
            <v>0</v>
          </cell>
          <cell r="J16">
            <v>0</v>
          </cell>
        </row>
        <row r="17">
          <cell r="C17" t="str">
            <v>ОАО "УзКТЖМ"</v>
          </cell>
          <cell r="D17" t="str">
            <v>Твердосплавный инструмент, лампы накаливания ЛОН.</v>
          </cell>
          <cell r="E17">
            <v>3.5529999999999999</v>
          </cell>
          <cell r="F17">
            <v>0</v>
          </cell>
          <cell r="G17">
            <v>0</v>
          </cell>
          <cell r="H17">
            <v>8.4469999999999992</v>
          </cell>
          <cell r="I17">
            <v>0</v>
          </cell>
          <cell r="J17">
            <v>0</v>
          </cell>
        </row>
        <row r="18">
          <cell r="C18" t="str">
            <v>СП "SPZ-Bearings"</v>
          </cell>
          <cell r="D18" t="str">
            <v>Подшипники.</v>
          </cell>
          <cell r="E18">
            <v>32.133000000000003</v>
          </cell>
          <cell r="F18">
            <v>19.600000000000001</v>
          </cell>
          <cell r="G18">
            <v>0.60996483366010024</v>
          </cell>
          <cell r="H18">
            <v>96.399000000000001</v>
          </cell>
          <cell r="I18">
            <v>137.38399999999999</v>
          </cell>
          <cell r="J18">
            <v>1.4251600120333197</v>
          </cell>
        </row>
        <row r="19">
          <cell r="C19" t="str">
            <v>ООО "Ташкентский подшипниковый завод"</v>
          </cell>
          <cell r="D19" t="str">
            <v>Подшипники.</v>
          </cell>
        </row>
        <row r="20">
          <cell r="C20" t="str">
            <v>ОАО "ASBOBSOZ"</v>
          </cell>
          <cell r="D20" t="str">
            <v>Металлорежущие и слесарные инструменты.</v>
          </cell>
          <cell r="E20">
            <v>4.1539999999999999</v>
          </cell>
          <cell r="F20">
            <v>0</v>
          </cell>
          <cell r="G20">
            <v>0</v>
          </cell>
          <cell r="H20">
            <v>12.458</v>
          </cell>
          <cell r="I20">
            <v>0</v>
          </cell>
          <cell r="J20">
            <v>0</v>
          </cell>
        </row>
        <row r="21">
          <cell r="C21" t="str">
            <v>МП "Интех"</v>
          </cell>
          <cell r="D21" t="str">
            <v>Твердосплавные  волоки ВК-6.</v>
          </cell>
          <cell r="E21">
            <v>20.5</v>
          </cell>
          <cell r="F21">
            <v>41.55</v>
          </cell>
          <cell r="G21">
            <v>2.026829268292683</v>
          </cell>
          <cell r="H21">
            <v>56.5</v>
          </cell>
          <cell r="I21">
            <v>84.025000000000006</v>
          </cell>
          <cell r="J21">
            <v>1.4871681415929205</v>
          </cell>
        </row>
        <row r="22">
          <cell r="C22" t="str">
            <v>ООО "Асбобмаш"</v>
          </cell>
          <cell r="D22" t="str">
            <v>Металлорежущие и слесарные инструменты.</v>
          </cell>
          <cell r="E22">
            <v>3.4609999999999999</v>
          </cell>
          <cell r="F22">
            <v>0</v>
          </cell>
          <cell r="G22">
            <v>0</v>
          </cell>
          <cell r="H22">
            <v>10.382999999999999</v>
          </cell>
          <cell r="I22">
            <v>3.3090000000000002</v>
          </cell>
          <cell r="J22">
            <v>0.31869401906963307</v>
          </cell>
        </row>
        <row r="23">
          <cell r="C23" t="str">
            <v>ООО ТПП "Огнеупор"</v>
          </cell>
          <cell r="D23" t="str">
            <v>Абразивный инструмент.</v>
          </cell>
          <cell r="E23">
            <v>7.0670000000000002</v>
          </cell>
          <cell r="F23">
            <v>0.13800000000000001</v>
          </cell>
          <cell r="G23">
            <v>1.9527380783925286E-2</v>
          </cell>
          <cell r="H23">
            <v>21.201000000000001</v>
          </cell>
          <cell r="I23">
            <v>3.0869999999999997</v>
          </cell>
          <cell r="J23">
            <v>0.1456063393236168</v>
          </cell>
        </row>
        <row r="24">
          <cell r="C24" t="str">
            <v>ОАО "SINO"</v>
          </cell>
          <cell r="D24" t="str">
            <v>Холодильники.</v>
          </cell>
          <cell r="E24">
            <v>1.9750000000000001</v>
          </cell>
          <cell r="F24">
            <v>0</v>
          </cell>
          <cell r="G24">
            <v>0</v>
          </cell>
          <cell r="H24">
            <v>1.9750000000000001</v>
          </cell>
          <cell r="I24">
            <v>0</v>
          </cell>
          <cell r="J24">
            <v>0</v>
          </cell>
        </row>
        <row r="25">
          <cell r="C25" t="str">
            <v>ООО "VOKAR"</v>
          </cell>
          <cell r="D25" t="str">
            <v>Твердосплавные волоки из ВК-6.</v>
          </cell>
          <cell r="E25">
            <v>1.5329999999999999</v>
          </cell>
          <cell r="F25">
            <v>0</v>
          </cell>
          <cell r="G25">
            <v>0</v>
          </cell>
          <cell r="H25">
            <v>4.5990000000000002</v>
          </cell>
          <cell r="I25">
            <v>9.1999999999999993</v>
          </cell>
          <cell r="J25">
            <v>2.0004348771472058</v>
          </cell>
        </row>
        <row r="26">
          <cell r="C26" t="str">
            <v>ООО "ТВС Металл"</v>
          </cell>
          <cell r="D26" t="str">
            <v>Заготовки пластин и вставок</v>
          </cell>
          <cell r="E26">
            <v>3.2210000000000001</v>
          </cell>
          <cell r="F26">
            <v>0</v>
          </cell>
          <cell r="G26">
            <v>0</v>
          </cell>
          <cell r="H26">
            <v>9.6630000000000003</v>
          </cell>
          <cell r="I26">
            <v>2.214</v>
          </cell>
          <cell r="J26">
            <v>0.22912139087239985</v>
          </cell>
        </row>
        <row r="27">
          <cell r="C27" t="str">
            <v>СП ООО "Sredazpodshipnik"</v>
          </cell>
          <cell r="D27" t="str">
            <v>Подшипники.</v>
          </cell>
          <cell r="E27">
            <v>5.63</v>
          </cell>
          <cell r="F27">
            <v>0</v>
          </cell>
          <cell r="G27">
            <v>0</v>
          </cell>
          <cell r="H27">
            <v>16.89</v>
          </cell>
          <cell r="I27">
            <v>0</v>
          </cell>
          <cell r="J27">
            <v>0</v>
          </cell>
        </row>
        <row r="28">
          <cell r="C28" t="str">
            <v>ООО "ART-Metall"</v>
          </cell>
          <cell r="D28" t="str">
            <v>Мебель для офисов и учреждений.</v>
          </cell>
          <cell r="E28">
            <v>6.6669999999999998</v>
          </cell>
          <cell r="F28">
            <v>11.16</v>
          </cell>
          <cell r="G28">
            <v>1.6739163041847909</v>
          </cell>
          <cell r="H28">
            <v>20</v>
          </cell>
          <cell r="I28">
            <v>20.483999999999998</v>
          </cell>
          <cell r="J28">
            <v>1.0242</v>
          </cell>
        </row>
        <row r="29">
          <cell r="C29" t="str">
            <v>ЧП "STEEL BEARING"</v>
          </cell>
          <cell r="D29" t="str">
            <v>Подшипники.</v>
          </cell>
          <cell r="E29">
            <v>5.843</v>
          </cell>
          <cell r="F29">
            <v>35.685000000000002</v>
          </cell>
          <cell r="G29">
            <v>6.1073078897826463</v>
          </cell>
          <cell r="H29">
            <v>17.529</v>
          </cell>
          <cell r="I29">
            <v>35.948999999999998</v>
          </cell>
          <cell r="J29">
            <v>2.0508300530549373</v>
          </cell>
        </row>
        <row r="30">
          <cell r="C30" t="str">
            <v>ОАО "Алмалыкский ГМК"</v>
          </cell>
          <cell r="D30" t="str">
            <v>Доломит.</v>
          </cell>
          <cell r="E30">
            <v>9.8480000000000008</v>
          </cell>
          <cell r="F30">
            <v>5.5739999999999998</v>
          </cell>
          <cell r="G30">
            <v>0.5660032493907392</v>
          </cell>
          <cell r="H30">
            <v>19.696000000000002</v>
          </cell>
          <cell r="I30">
            <v>18.228999999999999</v>
          </cell>
          <cell r="J30">
            <v>0.92551787164906574</v>
          </cell>
        </row>
        <row r="31">
          <cell r="C31" t="str">
            <v>ООО "Биг Пром Сервис"</v>
          </cell>
          <cell r="D31" t="str">
            <v>Распираторы ШБ-1 "Лепесток-200"</v>
          </cell>
          <cell r="E31">
            <v>13.867000000000001</v>
          </cell>
          <cell r="F31">
            <v>12.8</v>
          </cell>
          <cell r="G31">
            <v>0.92305473426119566</v>
          </cell>
          <cell r="H31">
            <v>41.600999999999999</v>
          </cell>
          <cell r="I31">
            <v>25.6</v>
          </cell>
          <cell r="J31">
            <v>0.61536982284079711</v>
          </cell>
        </row>
        <row r="32">
          <cell r="C32" t="str">
            <v>ООО "Оптика защита механика"</v>
          </cell>
          <cell r="D32" t="str">
            <v>СИЗ. Очки защитные ЗП 1-У.</v>
          </cell>
          <cell r="E32">
            <v>4.3330000000000002</v>
          </cell>
          <cell r="F32">
            <v>0</v>
          </cell>
          <cell r="G32">
            <v>0</v>
          </cell>
          <cell r="H32">
            <v>12.999000000000001</v>
          </cell>
          <cell r="I32">
            <v>26</v>
          </cell>
          <cell r="J32">
            <v>2.0001538579890759</v>
          </cell>
        </row>
        <row r="33">
          <cell r="C33" t="str">
            <v>ЧП "Хамдамов Т.Б."</v>
          </cell>
          <cell r="D33" t="str">
            <v>Спецобувь. Сапоги кирзовые.</v>
          </cell>
          <cell r="E33">
            <v>5.7290000000000001</v>
          </cell>
          <cell r="F33">
            <v>16.824999999999999</v>
          </cell>
          <cell r="G33">
            <v>2.9368127072787571</v>
          </cell>
          <cell r="H33">
            <v>17.187000000000001</v>
          </cell>
          <cell r="I33">
            <v>16.824999999999999</v>
          </cell>
          <cell r="J33">
            <v>0.97893756909291896</v>
          </cell>
        </row>
        <row r="34">
          <cell r="C34" t="str">
            <v>ООО "Умида"</v>
          </cell>
          <cell r="D34" t="str">
            <v>Спец.одежда.</v>
          </cell>
          <cell r="E34">
            <v>18.777000000000001</v>
          </cell>
          <cell r="F34">
            <v>29.086999999999996</v>
          </cell>
          <cell r="G34">
            <v>1.5490759972306543</v>
          </cell>
          <cell r="H34">
            <v>56.331000000000003</v>
          </cell>
          <cell r="I34">
            <v>51.239999999999995</v>
          </cell>
          <cell r="J34">
            <v>0.90962347552857203</v>
          </cell>
        </row>
        <row r="35">
          <cell r="C35" t="str">
            <v>ЧП "Хамдамов Т.Б."</v>
          </cell>
          <cell r="D35" t="str">
            <v>Спец. Обувь. Ботинки рабочие.</v>
          </cell>
          <cell r="E35">
            <v>17.25</v>
          </cell>
          <cell r="F35">
            <v>66.298000000000002</v>
          </cell>
          <cell r="G35">
            <v>3.8433623188405797</v>
          </cell>
          <cell r="H35">
            <v>51.75</v>
          </cell>
          <cell r="I35">
            <v>80.798000000000002</v>
          </cell>
          <cell r="J35">
            <v>1.5613140096618359</v>
          </cell>
        </row>
        <row r="36">
          <cell r="C36" t="str">
            <v>ЧП "Оби-Хает"</v>
          </cell>
          <cell r="D36" t="str">
            <v>Вачеги для сталеваров ОП.</v>
          </cell>
          <cell r="E36">
            <v>3.6</v>
          </cell>
          <cell r="F36">
            <v>0</v>
          </cell>
          <cell r="G36">
            <v>0</v>
          </cell>
          <cell r="H36">
            <v>10.8</v>
          </cell>
          <cell r="I36">
            <v>5.1840000000000002</v>
          </cell>
          <cell r="J36">
            <v>0.48</v>
          </cell>
        </row>
        <row r="37">
          <cell r="C37" t="str">
            <v>ООО "Maxsus ish kiyim"</v>
          </cell>
          <cell r="D37" t="str">
            <v>Каски защитные  "WEST"</v>
          </cell>
          <cell r="E37">
            <v>2.5960000000000001</v>
          </cell>
          <cell r="F37">
            <v>0</v>
          </cell>
          <cell r="G37">
            <v>0</v>
          </cell>
          <cell r="H37">
            <v>7.7880000000000003</v>
          </cell>
          <cell r="I37">
            <v>8.9</v>
          </cell>
          <cell r="J37">
            <v>1.1427837699024139</v>
          </cell>
        </row>
        <row r="38">
          <cell r="C38" t="str">
            <v>ООО "Maxsus ish kiyim"</v>
          </cell>
          <cell r="D38" t="str">
            <v>Щиток защитный лицевой НБТ-1.</v>
          </cell>
          <cell r="E38">
            <v>0.502</v>
          </cell>
          <cell r="F38">
            <v>0</v>
          </cell>
          <cell r="G38">
            <v>0</v>
          </cell>
          <cell r="H38">
            <v>1.506</v>
          </cell>
          <cell r="I38">
            <v>6.02</v>
          </cell>
          <cell r="J38">
            <v>3.9973439575033196</v>
          </cell>
        </row>
        <row r="39">
          <cell r="C39" t="str">
            <v>ООО "Maxsus ish kiyim"</v>
          </cell>
          <cell r="D39" t="str">
            <v>Распираторы "Аэрозоль" У-2К.</v>
          </cell>
          <cell r="E39">
            <v>0.63300000000000001</v>
          </cell>
          <cell r="F39">
            <v>0</v>
          </cell>
          <cell r="G39">
            <v>0</v>
          </cell>
          <cell r="H39">
            <v>1.899</v>
          </cell>
          <cell r="I39">
            <v>3.8</v>
          </cell>
          <cell r="J39">
            <v>2.0010531858873088</v>
          </cell>
        </row>
        <row r="40">
          <cell r="C40" t="str">
            <v>ООО "Exim Plast"</v>
          </cell>
          <cell r="D40" t="str">
            <v>Шпагат полипропиленовый крученный.</v>
          </cell>
          <cell r="E40">
            <v>8.1999999999999993</v>
          </cell>
          <cell r="F40">
            <v>0</v>
          </cell>
          <cell r="G40">
            <v>0</v>
          </cell>
          <cell r="H40">
            <v>24.599999999999998</v>
          </cell>
          <cell r="I40">
            <v>16.399999999999999</v>
          </cell>
          <cell r="J40">
            <v>0.66666666666666663</v>
          </cell>
        </row>
        <row r="41">
          <cell r="C41" t="str">
            <v>ЧП  "Abdu siddiq baraka"</v>
          </cell>
          <cell r="D41" t="str">
            <v>Ткань хлопчатобумажная 100 %. Материал "Daewwo".</v>
          </cell>
          <cell r="E41">
            <v>11.333</v>
          </cell>
          <cell r="F41">
            <v>0</v>
          </cell>
          <cell r="G41">
            <v>0</v>
          </cell>
          <cell r="H41">
            <v>33.999000000000002</v>
          </cell>
          <cell r="I41">
            <v>0</v>
          </cell>
          <cell r="J41">
            <v>0</v>
          </cell>
        </row>
        <row r="42">
          <cell r="C42" t="str">
            <v>ЧПКФ "Венера"</v>
          </cell>
          <cell r="D42" t="str">
            <v>Спец.одежда.</v>
          </cell>
          <cell r="E42">
            <v>13.928000000000001</v>
          </cell>
          <cell r="F42">
            <v>25.176000000000002</v>
          </cell>
          <cell r="G42">
            <v>1.8075818495117748</v>
          </cell>
          <cell r="H42">
            <v>41.784000000000006</v>
          </cell>
          <cell r="I42">
            <v>58.905999999999992</v>
          </cell>
          <cell r="J42">
            <v>1.4097740762014164</v>
          </cell>
        </row>
        <row r="43">
          <cell r="C43" t="str">
            <v>ООО "Dirich mega oil"</v>
          </cell>
          <cell r="D43" t="str">
            <v>Смазки.</v>
          </cell>
          <cell r="E43">
            <v>12.833</v>
          </cell>
          <cell r="F43">
            <v>30.813000000000002</v>
          </cell>
          <cell r="G43">
            <v>2.4010753526065614</v>
          </cell>
          <cell r="H43">
            <v>38.499000000000002</v>
          </cell>
          <cell r="I43">
            <v>45.512</v>
          </cell>
          <cell r="J43">
            <v>1.182160575599366</v>
          </cell>
        </row>
        <row r="44">
          <cell r="C44" t="str">
            <v>ООО "Ташкентский тракторный завод"</v>
          </cell>
          <cell r="D44" t="str">
            <v>Трактор ТТЗ-80.10, прицеп 2ПТС…</v>
          </cell>
        </row>
        <row r="45">
          <cell r="C45" t="str">
            <v>ООО "Nur-el biznes"</v>
          </cell>
          <cell r="D45" t="str">
            <v>Светильники в ассортименте.</v>
          </cell>
          <cell r="E45">
            <v>5.8330000000000002</v>
          </cell>
          <cell r="F45">
            <v>3.5390000000000001</v>
          </cell>
          <cell r="G45">
            <v>0.60672038402194417</v>
          </cell>
          <cell r="H45">
            <v>17.499000000000002</v>
          </cell>
          <cell r="I45">
            <v>7.4610000000000003</v>
          </cell>
          <cell r="J45">
            <v>0.42636722098405622</v>
          </cell>
        </row>
        <row r="46">
          <cell r="C46" t="str">
            <v>ООО "Elmash"</v>
          </cell>
          <cell r="D46" t="str">
            <v>Провод ПСДКТ,ПСЛ.</v>
          </cell>
          <cell r="E46">
            <v>4.1660000000000004</v>
          </cell>
          <cell r="F46">
            <v>0</v>
          </cell>
          <cell r="G46">
            <v>0</v>
          </cell>
          <cell r="H46">
            <v>12.498000000000001</v>
          </cell>
          <cell r="I46">
            <v>11.805999999999999</v>
          </cell>
          <cell r="J46">
            <v>0.94463114098255707</v>
          </cell>
        </row>
        <row r="47">
          <cell r="C47" t="str">
            <v>ОАО "Алмалыкский ГМК"</v>
          </cell>
          <cell r="D47" t="str">
            <v>Провода медные круглые с эмал.изоляцией.</v>
          </cell>
          <cell r="E47">
            <v>10.314</v>
          </cell>
          <cell r="F47">
            <v>0</v>
          </cell>
          <cell r="G47">
            <v>0</v>
          </cell>
          <cell r="H47">
            <v>30.942</v>
          </cell>
          <cell r="I47">
            <v>0</v>
          </cell>
          <cell r="J47">
            <v>0</v>
          </cell>
        </row>
        <row r="48">
          <cell r="C48" t="str">
            <v>СП ОАО "Чирчикский трансформаторный завод"</v>
          </cell>
          <cell r="D48" t="str">
            <v>Высоковольтное оборудование в ассортименте.</v>
          </cell>
          <cell r="E48">
            <v>50</v>
          </cell>
          <cell r="F48">
            <v>0</v>
          </cell>
          <cell r="G48">
            <v>0</v>
          </cell>
          <cell r="H48">
            <v>100</v>
          </cell>
          <cell r="I48">
            <v>0</v>
          </cell>
          <cell r="J48">
            <v>0</v>
          </cell>
        </row>
        <row r="49">
          <cell r="C49" t="str">
            <v>СП ОАО "Андижанкабель"</v>
          </cell>
          <cell r="D49" t="str">
            <v>Кабельно-проводниковая продукция.</v>
          </cell>
          <cell r="E49">
            <v>3.472</v>
          </cell>
          <cell r="F49">
            <v>0</v>
          </cell>
          <cell r="G49">
            <v>0</v>
          </cell>
          <cell r="H49">
            <v>10.416</v>
          </cell>
          <cell r="I49">
            <v>0</v>
          </cell>
          <cell r="J49">
            <v>0</v>
          </cell>
        </row>
        <row r="50">
          <cell r="C50" t="str">
            <v>ОАО "SUVMASH"</v>
          </cell>
          <cell r="D50" t="str">
            <v>Насосное оборудование и запчасти к насосам.</v>
          </cell>
          <cell r="E50">
            <v>5</v>
          </cell>
          <cell r="F50">
            <v>0</v>
          </cell>
          <cell r="G50">
            <v>0</v>
          </cell>
          <cell r="H50">
            <v>10</v>
          </cell>
          <cell r="I50">
            <v>0</v>
          </cell>
          <cell r="J50">
            <v>0</v>
          </cell>
        </row>
        <row r="51">
          <cell r="C51" t="str">
            <v>ЧМЗ "Энергомаш"</v>
          </cell>
          <cell r="D51" t="str">
            <v>Насосы.</v>
          </cell>
          <cell r="E51">
            <v>2.4870000000000001</v>
          </cell>
          <cell r="F51">
            <v>0</v>
          </cell>
          <cell r="G51">
            <v>0</v>
          </cell>
          <cell r="H51">
            <v>7.4610000000000003</v>
          </cell>
          <cell r="I51">
            <v>0</v>
          </cell>
          <cell r="J51">
            <v>0</v>
          </cell>
        </row>
        <row r="52">
          <cell r="C52" t="str">
            <v>СП ОАО "Ozkabel"</v>
          </cell>
          <cell r="D52" t="str">
            <v>Кабельно-проводниковая продукция.</v>
          </cell>
          <cell r="E52">
            <v>35</v>
          </cell>
          <cell r="F52">
            <v>26.233999999999998</v>
          </cell>
          <cell r="G52">
            <v>0.74954285714285707</v>
          </cell>
          <cell r="H52">
            <v>75.42</v>
          </cell>
          <cell r="I52">
            <v>406.90799999999996</v>
          </cell>
          <cell r="J52">
            <v>5.3952267303102621</v>
          </cell>
        </row>
        <row r="53">
          <cell r="C53" t="str">
            <v>СП ОАО "Дойче кабель АГ Ташкент"</v>
          </cell>
          <cell r="D53" t="str">
            <v>Кабельная продукция</v>
          </cell>
          <cell r="E53">
            <v>3.5</v>
          </cell>
          <cell r="F53">
            <v>0</v>
          </cell>
          <cell r="G53">
            <v>0</v>
          </cell>
          <cell r="H53">
            <v>10.5</v>
          </cell>
          <cell r="I53">
            <v>0</v>
          </cell>
          <cell r="J53">
            <v>0</v>
          </cell>
        </row>
        <row r="54">
          <cell r="C54" t="str">
            <v>СП "Узэлектроаппарат электрощит"</v>
          </cell>
          <cell r="D54" t="str">
            <v>Высоковольтное оборудование.</v>
          </cell>
          <cell r="E54">
            <v>100</v>
          </cell>
          <cell r="F54">
            <v>5.899</v>
          </cell>
          <cell r="G54">
            <v>5.8990000000000001E-2</v>
          </cell>
          <cell r="H54">
            <v>100</v>
          </cell>
          <cell r="I54">
            <v>283.53100000000001</v>
          </cell>
          <cell r="J54">
            <v>2.8353100000000002</v>
          </cell>
        </row>
        <row r="55">
          <cell r="C55" t="str">
            <v>ОАО "Наманганмаш"</v>
          </cell>
          <cell r="D55" t="str">
            <v>Задвижки, вентиля.</v>
          </cell>
          <cell r="E55">
            <v>7.28</v>
          </cell>
          <cell r="F55">
            <v>0</v>
          </cell>
          <cell r="G55">
            <v>0</v>
          </cell>
          <cell r="H55">
            <v>21.84</v>
          </cell>
          <cell r="I55">
            <v>11.923</v>
          </cell>
          <cell r="J55">
            <v>0.54592490842490848</v>
          </cell>
        </row>
        <row r="56">
          <cell r="C56" t="str">
            <v>ООО "Узэнерготрансформатор"</v>
          </cell>
          <cell r="D56" t="str">
            <v>Высоко-, низковольтное оборудование</v>
          </cell>
          <cell r="E56">
            <v>10</v>
          </cell>
          <cell r="F56">
            <v>0</v>
          </cell>
          <cell r="G56">
            <v>0</v>
          </cell>
          <cell r="H56">
            <v>10</v>
          </cell>
          <cell r="I56">
            <v>1.9850000000000001</v>
          </cell>
          <cell r="J56">
            <v>0.19850000000000001</v>
          </cell>
        </row>
        <row r="57">
          <cell r="C57" t="str">
            <v>ООО СП "High-tech kabel"</v>
          </cell>
          <cell r="D57" t="str">
            <v>Кабельно-проводниковая продукция.</v>
          </cell>
          <cell r="E57">
            <v>6.944</v>
          </cell>
          <cell r="F57">
            <v>28.35</v>
          </cell>
          <cell r="G57">
            <v>4.082661290322581</v>
          </cell>
          <cell r="H57">
            <v>20.832000000000001</v>
          </cell>
          <cell r="I57">
            <v>28.35</v>
          </cell>
          <cell r="J57">
            <v>1.3608870967741935</v>
          </cell>
        </row>
        <row r="58">
          <cell r="C58" t="str">
            <v>ООО "Uztelmash".</v>
          </cell>
          <cell r="D58" t="str">
            <v>Электродвигатели асинхронные</v>
          </cell>
          <cell r="E58">
            <v>10</v>
          </cell>
          <cell r="F58">
            <v>15.973000000000001</v>
          </cell>
          <cell r="G58">
            <v>1.5973000000000002</v>
          </cell>
          <cell r="H58">
            <v>10</v>
          </cell>
          <cell r="I58">
            <v>15.973000000000001</v>
          </cell>
          <cell r="J58">
            <v>1.5973000000000002</v>
          </cell>
        </row>
        <row r="59">
          <cell r="C59" t="str">
            <v>ООО "Кувват"</v>
          </cell>
          <cell r="D59" t="str">
            <v>Теплосчетчики, преобразователи.</v>
          </cell>
          <cell r="E59">
            <v>4.22</v>
          </cell>
          <cell r="F59">
            <v>0</v>
          </cell>
          <cell r="G59">
            <v>0</v>
          </cell>
          <cell r="H59">
            <v>12.66</v>
          </cell>
          <cell r="I59">
            <v>0</v>
          </cell>
          <cell r="J59">
            <v>0</v>
          </cell>
        </row>
        <row r="60">
          <cell r="C60" t="str">
            <v>ООО "Lok boyoq servis"</v>
          </cell>
          <cell r="D60" t="str">
            <v>Лакокрасочная продукция в ассортименте.</v>
          </cell>
          <cell r="E60">
            <v>6.6669999999999998</v>
          </cell>
          <cell r="F60">
            <v>2.42</v>
          </cell>
          <cell r="G60">
            <v>0.36298185090745461</v>
          </cell>
          <cell r="H60">
            <v>20.000999999999998</v>
          </cell>
          <cell r="I60">
            <v>22.42</v>
          </cell>
          <cell r="J60">
            <v>1.1209439528023601</v>
          </cell>
        </row>
        <row r="61">
          <cell r="C61" t="str">
            <v>ООО "Тошкент- Резина"</v>
          </cell>
          <cell r="D61" t="str">
            <v>Резинотехническая продукция.</v>
          </cell>
          <cell r="E61">
            <v>2.9950000000000001</v>
          </cell>
          <cell r="F61">
            <v>7.9139999999999997</v>
          </cell>
          <cell r="G61">
            <v>2.6424040066777961</v>
          </cell>
          <cell r="H61">
            <v>8.9849999999999994</v>
          </cell>
          <cell r="I61">
            <v>20.752000000000002</v>
          </cell>
          <cell r="J61">
            <v>2.309627156371731</v>
          </cell>
        </row>
        <row r="62">
          <cell r="C62" t="str">
            <v>СП ООО "Rubber technical products"</v>
          </cell>
          <cell r="D62" t="str">
            <v>Резинотехнические изделия</v>
          </cell>
          <cell r="E62">
            <v>1.84</v>
          </cell>
          <cell r="F62">
            <v>7.2750000000000004</v>
          </cell>
          <cell r="G62">
            <v>3.9538043478260869</v>
          </cell>
          <cell r="H62">
            <v>5.5200000000000005</v>
          </cell>
          <cell r="I62">
            <v>11.326000000000001</v>
          </cell>
          <cell r="J62">
            <v>2.0518115942028983</v>
          </cell>
        </row>
        <row r="63">
          <cell r="C63" t="str">
            <v>ООО "DEM-PLAST-LIT"</v>
          </cell>
          <cell r="D63" t="str">
            <v>Фурнитура бобышек для крышек эмальпосуды.</v>
          </cell>
          <cell r="E63">
            <v>14.95</v>
          </cell>
          <cell r="F63">
            <v>23</v>
          </cell>
          <cell r="G63">
            <v>1.5384615384615385</v>
          </cell>
          <cell r="H63">
            <v>44.849999999999994</v>
          </cell>
          <cell r="I63">
            <v>46</v>
          </cell>
          <cell r="J63">
            <v>1.0256410256410258</v>
          </cell>
        </row>
        <row r="64">
          <cell r="C64" t="str">
            <v>СП "Ташкентский трубный завод"</v>
          </cell>
          <cell r="D64" t="str">
            <v>Трубы стальные эл.сварные, профнастил.</v>
          </cell>
          <cell r="E64">
            <v>25</v>
          </cell>
          <cell r="F64">
            <v>77.951000000000008</v>
          </cell>
          <cell r="G64">
            <v>3.1180400000000001</v>
          </cell>
          <cell r="H64">
            <v>50</v>
          </cell>
          <cell r="I64">
            <v>193.93200000000002</v>
          </cell>
          <cell r="J64">
            <v>3.8786400000000003</v>
          </cell>
        </row>
        <row r="65">
          <cell r="C65" t="str">
            <v>СП "Decorimex"</v>
          </cell>
          <cell r="D65" t="str">
            <v>Алюминиевые наконечники.</v>
          </cell>
          <cell r="E65">
            <v>1</v>
          </cell>
          <cell r="F65">
            <v>2</v>
          </cell>
          <cell r="G65">
            <v>2</v>
          </cell>
          <cell r="H65">
            <v>1</v>
          </cell>
          <cell r="I65">
            <v>3</v>
          </cell>
          <cell r="J65">
            <v>3</v>
          </cell>
        </row>
        <row r="66">
          <cell r="C66" t="str">
            <v>ООО "Toshelectroapparat"</v>
          </cell>
          <cell r="D66" t="str">
            <v>Гальванопокрытие стальной проволоки</v>
          </cell>
          <cell r="E66">
            <v>1.5</v>
          </cell>
          <cell r="F66">
            <v>0</v>
          </cell>
          <cell r="G66">
            <v>0</v>
          </cell>
          <cell r="H66">
            <v>4.5</v>
          </cell>
          <cell r="I66">
            <v>0</v>
          </cell>
          <cell r="J66">
            <v>0</v>
          </cell>
        </row>
        <row r="67">
          <cell r="C67" t="str">
            <v>ООО СПМ  "Трансфукарокурилиш"</v>
          </cell>
          <cell r="D67" t="str">
            <v>Капитальный ремонт подъездного желенодорожного пути.</v>
          </cell>
        </row>
        <row r="68">
          <cell r="C68" t="str">
            <v>ООО СПМ  "Трансфукарокурилиш"</v>
          </cell>
          <cell r="D68" t="str">
            <v>Капитальный ремонт стрелочных переводов.</v>
          </cell>
          <cell r="E68">
            <v>10.769</v>
          </cell>
          <cell r="F68">
            <v>10.769</v>
          </cell>
          <cell r="G68">
            <v>0</v>
          </cell>
          <cell r="H68">
            <v>10.769</v>
          </cell>
        </row>
        <row r="69">
          <cell r="C69" t="str">
            <v>ООО СПМ  "Трансфукарокурилиш"</v>
          </cell>
          <cell r="D69" t="str">
            <v>Обслуживание подъездного желдор. пути ОАО "УМК".</v>
          </cell>
          <cell r="E69">
            <v>16.678999999999998</v>
          </cell>
          <cell r="F69">
            <v>0</v>
          </cell>
          <cell r="G69">
            <v>0</v>
          </cell>
          <cell r="H69">
            <v>50.036999999999992</v>
          </cell>
          <cell r="I69">
            <v>0</v>
          </cell>
          <cell r="J69">
            <v>0</v>
          </cell>
        </row>
        <row r="70">
          <cell r="C70" t="str">
            <v>УП "Узтемирйулмаштаъмир"</v>
          </cell>
          <cell r="D70" t="str">
            <v>Ремонт тепловозного оборудования: тяговых электродвигателей и секций холодильника.</v>
          </cell>
          <cell r="E70">
            <v>13.324999999999999</v>
          </cell>
          <cell r="F70">
            <v>0</v>
          </cell>
          <cell r="G70">
            <v>0</v>
          </cell>
          <cell r="H70">
            <v>39.974999999999994</v>
          </cell>
          <cell r="I70">
            <v>0</v>
          </cell>
          <cell r="J70">
            <v>0</v>
          </cell>
        </row>
        <row r="71">
          <cell r="C71" t="str">
            <v>УП "Узтемирйулмаштаъмир"</v>
          </cell>
          <cell r="D71" t="str">
            <v>Ремонт колесных пар серии ТЭМ2…</v>
          </cell>
          <cell r="E71">
            <v>9.2569999999999997</v>
          </cell>
          <cell r="F71">
            <v>0</v>
          </cell>
          <cell r="G71">
            <v>0</v>
          </cell>
          <cell r="H71">
            <v>27.771000000000001</v>
          </cell>
          <cell r="I71">
            <v>0</v>
          </cell>
          <cell r="J71">
            <v>0</v>
          </cell>
        </row>
        <row r="72">
          <cell r="C72" t="str">
            <v>УП "Узтемирйулмаштаъмир"</v>
          </cell>
          <cell r="D72" t="str">
            <v>Капремонт тепловоза  серии ТЭМ2.</v>
          </cell>
          <cell r="E72">
            <v>24.923999999999999</v>
          </cell>
          <cell r="F72">
            <v>0</v>
          </cell>
          <cell r="G72">
            <v>0</v>
          </cell>
          <cell r="H72">
            <v>74.77</v>
          </cell>
          <cell r="I72">
            <v>0</v>
          </cell>
          <cell r="J72">
            <v>0</v>
          </cell>
        </row>
        <row r="73">
          <cell r="C73" t="str">
            <v>Вагонное депо Хаваст.</v>
          </cell>
          <cell r="D73" t="str">
            <v>Ремонт думпкаров, платформ…</v>
          </cell>
          <cell r="E73">
            <v>5.3289999999999997</v>
          </cell>
          <cell r="F73">
            <v>0</v>
          </cell>
          <cell r="G73">
            <v>0</v>
          </cell>
          <cell r="H73">
            <v>15.986999999999998</v>
          </cell>
          <cell r="I73">
            <v>0</v>
          </cell>
          <cell r="J73">
            <v>0</v>
          </cell>
        </row>
        <row r="74">
          <cell r="C74" t="str">
            <v>ООО "СМП-820"</v>
          </cell>
          <cell r="D74" t="str">
            <v>Капремонт устройств СЦБ и связи станции "Заводская".</v>
          </cell>
        </row>
        <row r="75">
          <cell r="C75" t="str">
            <v>УП "ISKRA-IZOTOP"</v>
          </cell>
          <cell r="D75" t="str">
            <v>Техобслуживание комплекса технич. средств и сопровождение программного обеспечения АСКУЭ.</v>
          </cell>
          <cell r="E75">
            <v>1.4279999999999999</v>
          </cell>
          <cell r="F75">
            <v>0</v>
          </cell>
          <cell r="G75">
            <v>0</v>
          </cell>
          <cell r="H75">
            <v>4.2839999999999998</v>
          </cell>
          <cell r="I75">
            <v>0</v>
          </cell>
          <cell r="J75">
            <v>0</v>
          </cell>
        </row>
        <row r="76">
          <cell r="C76" t="str">
            <v>ООО "Elmash"</v>
          </cell>
          <cell r="D76" t="str">
            <v>Капремонт электродвигателей, изготовление статорной и якорных обмоток, катушек , секций и проводов ПСДКТ и ПСЛ.</v>
          </cell>
          <cell r="E76">
            <v>25</v>
          </cell>
          <cell r="F76">
            <v>0</v>
          </cell>
          <cell r="G76">
            <v>0</v>
          </cell>
          <cell r="H76">
            <v>25</v>
          </cell>
        </row>
        <row r="77">
          <cell r="C77" t="str">
            <v>ООО "Ozelektromontaj ITSB"</v>
          </cell>
          <cell r="D77" t="str">
            <v>Наладочные работы при текущем и капитальном ремонте.</v>
          </cell>
          <cell r="E77">
            <v>3.7</v>
          </cell>
          <cell r="F77">
            <v>0</v>
          </cell>
          <cell r="G77">
            <v>0</v>
          </cell>
          <cell r="H77">
            <v>0</v>
          </cell>
          <cell r="I77">
            <v>3.7</v>
          </cell>
        </row>
        <row r="78">
          <cell r="C78" t="str">
            <v>ООО "Бекабадцемремонт"</v>
          </cell>
          <cell r="D78" t="str">
            <v>Текущий, капитальный ремонт энергооборудования цехов комбината.</v>
          </cell>
          <cell r="E78">
            <v>36.65</v>
          </cell>
          <cell r="F78">
            <v>0</v>
          </cell>
          <cell r="G78">
            <v>0</v>
          </cell>
          <cell r="H78">
            <v>0</v>
          </cell>
          <cell r="I78">
            <v>36.65</v>
          </cell>
        </row>
        <row r="79">
          <cell r="C79" t="str">
            <v>ООО "Промсервис"</v>
          </cell>
          <cell r="D79" t="str">
            <v>Монтажные, пусконаладочные работы и ремонт оборудования.</v>
          </cell>
          <cell r="E79">
            <v>9</v>
          </cell>
          <cell r="F79">
            <v>0</v>
          </cell>
          <cell r="G79">
            <v>0</v>
          </cell>
          <cell r="H79">
            <v>0</v>
          </cell>
          <cell r="I79">
            <v>9</v>
          </cell>
        </row>
        <row r="80">
          <cell r="C80" t="str">
            <v>ООО  "Бекабадэлектроремонт"</v>
          </cell>
          <cell r="D80" t="str">
            <v>Электромонтажные работы.</v>
          </cell>
          <cell r="E80">
            <v>12.5</v>
          </cell>
          <cell r="F80">
            <v>0</v>
          </cell>
          <cell r="G80">
            <v>0</v>
          </cell>
          <cell r="H80">
            <v>37.5</v>
          </cell>
          <cell r="I80">
            <v>14</v>
          </cell>
          <cell r="J80">
            <v>0.37333333333333335</v>
          </cell>
        </row>
        <row r="81">
          <cell r="C81" t="str">
            <v>ООО "Бекабадэнергочермет"</v>
          </cell>
          <cell r="D81" t="str">
            <v>Ремонт энергетического оборудования компрессоров,насосов,фильтров и газоочистки ЭСПЦ,ПТНП,ЭнЦ.</v>
          </cell>
          <cell r="E81">
            <v>10</v>
          </cell>
          <cell r="F81">
            <v>10</v>
          </cell>
          <cell r="G81">
            <v>17</v>
          </cell>
          <cell r="H81">
            <v>10</v>
          </cell>
          <cell r="I81">
            <v>17</v>
          </cell>
        </row>
        <row r="82">
          <cell r="C82" t="str">
            <v>ООО "Газмонтаж"</v>
          </cell>
          <cell r="D82" t="str">
            <v>Спец.работы на газопроводах низкого и среднего давления,кап.ремонт фильтров оборотного цикла,ремонт и ревизия газопроводов…</v>
          </cell>
          <cell r="E82">
            <v>4.1669999999999998</v>
          </cell>
          <cell r="F82">
            <v>0</v>
          </cell>
          <cell r="G82">
            <v>0</v>
          </cell>
          <cell r="H82">
            <v>12.500999999999999</v>
          </cell>
          <cell r="I82">
            <v>5</v>
          </cell>
          <cell r="J82">
            <v>0.39996800255979525</v>
          </cell>
        </row>
        <row r="83">
          <cell r="C83" t="str">
            <v>ДП "Узбекэнергоремкомплект"</v>
          </cell>
          <cell r="D83" t="str">
            <v>Замена стационарных и шагающих балок СИО печи  № 1 СПЦ-2…</v>
          </cell>
          <cell r="E83">
            <v>6.944</v>
          </cell>
          <cell r="F83">
            <v>40.436999999999998</v>
          </cell>
          <cell r="G83">
            <v>5.8233006912442393</v>
          </cell>
          <cell r="H83">
            <v>20.832000000000001</v>
          </cell>
          <cell r="I83">
            <v>40.436999999999998</v>
          </cell>
          <cell r="J83">
            <v>1.9411002304147464</v>
          </cell>
        </row>
        <row r="84">
          <cell r="C84" t="str">
            <v>ОАО "Сувмахсустаъмир"</v>
          </cell>
          <cell r="D84" t="str">
            <v>Капитальный ремонт глубинных насосов типа ЭЦВ-6, 8, 10,12.</v>
          </cell>
          <cell r="E84">
            <v>13.025</v>
          </cell>
          <cell r="F84">
            <v>13.025</v>
          </cell>
          <cell r="G84">
            <v>0</v>
          </cell>
          <cell r="H84">
            <v>0</v>
          </cell>
          <cell r="I84">
            <v>13.025</v>
          </cell>
        </row>
        <row r="85">
          <cell r="C85" t="str">
            <v>ООО "ASU Engineering"</v>
          </cell>
          <cell r="D85" t="str">
            <v>Создание АСУ, реконструкция систем управления объектов комбината.</v>
          </cell>
          <cell r="E85">
            <v>12.5</v>
          </cell>
          <cell r="F85">
            <v>0</v>
          </cell>
          <cell r="G85">
            <v>0</v>
          </cell>
          <cell r="H85">
            <v>37.5</v>
          </cell>
          <cell r="I85">
            <v>0</v>
          </cell>
          <cell r="J85">
            <v>0</v>
          </cell>
        </row>
        <row r="86">
          <cell r="C86" t="str">
            <v>ООО "Промет СПТ"</v>
          </cell>
          <cell r="D86" t="str">
            <v>Ремонт и техобслуживание энергооборудования.</v>
          </cell>
          <cell r="E86">
            <v>10</v>
          </cell>
          <cell r="F86">
            <v>10</v>
          </cell>
          <cell r="G86">
            <v>13.2</v>
          </cell>
          <cell r="H86">
            <v>10</v>
          </cell>
          <cell r="I86">
            <v>13.2</v>
          </cell>
        </row>
        <row r="87">
          <cell r="C87" t="str">
            <v>ЧП "Илгор курилиш"</v>
          </cell>
          <cell r="D87" t="str">
            <v>Антикоррозийная защита и покраска технологического оборудования металлоконструкций,фильтров,трубопроводов горячей и холодной воды по службе ОГЭ.</v>
          </cell>
          <cell r="E87">
            <v>5</v>
          </cell>
          <cell r="F87">
            <v>0</v>
          </cell>
          <cell r="G87">
            <v>0</v>
          </cell>
          <cell r="H87">
            <v>15</v>
          </cell>
          <cell r="I87">
            <v>6</v>
          </cell>
          <cell r="J87">
            <v>0.4</v>
          </cell>
        </row>
        <row r="88">
          <cell r="C88" t="str">
            <v>ООО "Zafar qurilish invest"</v>
          </cell>
          <cell r="D88" t="str">
            <v>Бетонная смесь.</v>
          </cell>
          <cell r="E88">
            <v>7.7489999999999997</v>
          </cell>
          <cell r="F88">
            <v>0</v>
          </cell>
          <cell r="G88">
            <v>0</v>
          </cell>
          <cell r="H88">
            <v>23.245999999999999</v>
          </cell>
          <cell r="I88">
            <v>31.681000000000001</v>
          </cell>
          <cell r="J88">
            <v>1.3628581261292267</v>
          </cell>
        </row>
        <row r="89">
          <cell r="C89" t="str">
            <v>ООО "КМК-16"</v>
          </cell>
          <cell r="D89" t="str">
            <v>Услуги механизмов</v>
          </cell>
          <cell r="E89">
            <v>6.6660000000000004</v>
          </cell>
          <cell r="F89">
            <v>0</v>
          </cell>
          <cell r="G89">
            <v>0</v>
          </cell>
          <cell r="H89">
            <v>19.998000000000001</v>
          </cell>
          <cell r="I89">
            <v>7.2249999999999996</v>
          </cell>
          <cell r="J89">
            <v>0.36128612861286125</v>
          </cell>
        </row>
        <row r="90">
          <cell r="C90" t="str">
            <v>ООО "ПМК-15"</v>
          </cell>
          <cell r="D90" t="str">
            <v>Бетонная смесь.</v>
          </cell>
          <cell r="E90">
            <v>10.763999999999999</v>
          </cell>
          <cell r="F90">
            <v>0</v>
          </cell>
          <cell r="G90">
            <v>0</v>
          </cell>
          <cell r="H90">
            <v>32.292000000000002</v>
          </cell>
          <cell r="I90">
            <v>4.8869999999999996</v>
          </cell>
          <cell r="J90">
            <v>0.15133779264214045</v>
          </cell>
        </row>
        <row r="91">
          <cell r="C91" t="str">
            <v>ООО "Бек Мадад курилиш"</v>
          </cell>
          <cell r="D91" t="str">
            <v>Песок мытый, щебень фр. 5х20.</v>
          </cell>
          <cell r="E91">
            <v>12.455</v>
          </cell>
          <cell r="F91">
            <v>0</v>
          </cell>
          <cell r="G91">
            <v>0</v>
          </cell>
          <cell r="H91">
            <v>37.365000000000002</v>
          </cell>
          <cell r="I91">
            <v>7.3949999999999996</v>
          </cell>
          <cell r="J91">
            <v>0.19791248494580488</v>
          </cell>
        </row>
        <row r="92">
          <cell r="C92" t="str">
            <v>ООО "Сарбон"</v>
          </cell>
          <cell r="D92" t="str">
            <v>Автоуслуги.</v>
          </cell>
          <cell r="E92">
            <v>4.1669999999999998</v>
          </cell>
          <cell r="F92">
            <v>0</v>
          </cell>
          <cell r="G92">
            <v>0</v>
          </cell>
          <cell r="H92">
            <v>12.500999999999999</v>
          </cell>
          <cell r="I92">
            <v>4.2439999999999998</v>
          </cell>
          <cell r="J92">
            <v>0.3394928405727542</v>
          </cell>
        </row>
        <row r="93">
          <cell r="C93" t="str">
            <v>ООО "Сарбон"</v>
          </cell>
          <cell r="D93" t="str">
            <v>Песок бархатный.</v>
          </cell>
          <cell r="E93">
            <v>0.625</v>
          </cell>
          <cell r="F93">
            <v>0</v>
          </cell>
          <cell r="G93">
            <v>0</v>
          </cell>
          <cell r="H93">
            <v>1.875</v>
          </cell>
          <cell r="I93">
            <v>0.64</v>
          </cell>
          <cell r="J93">
            <v>0.34133333333333332</v>
          </cell>
        </row>
        <row r="94">
          <cell r="C94" t="str">
            <v>Редакция газеты "Рабочий Бекабада"</v>
          </cell>
          <cell r="D94" t="str">
            <v xml:space="preserve">Печать и доставка газет… </v>
          </cell>
          <cell r="E94">
            <v>12.5</v>
          </cell>
          <cell r="F94">
            <v>42</v>
          </cell>
          <cell r="G94">
            <v>3.36</v>
          </cell>
          <cell r="H94">
            <v>37.5</v>
          </cell>
          <cell r="I94">
            <v>55.5</v>
          </cell>
          <cell r="J94">
            <v>1.48</v>
          </cell>
        </row>
        <row r="95">
          <cell r="C95" t="str">
            <v>Редакция газеты "Рабочий Бекабада"</v>
          </cell>
          <cell r="D95" t="str">
            <v>Подписка на газеты…</v>
          </cell>
          <cell r="E95">
            <v>6.9359999999999999</v>
          </cell>
          <cell r="F95">
            <v>6.5</v>
          </cell>
          <cell r="G95">
            <v>0.93713956170703572</v>
          </cell>
          <cell r="H95">
            <v>6.9359999999999999</v>
          </cell>
          <cell r="I95">
            <v>6.5</v>
          </cell>
          <cell r="J95">
            <v>0.93713956170703572</v>
          </cell>
        </row>
        <row r="96">
          <cell r="C96" t="str">
            <v>ООО "Бекобод- Матбуот"</v>
          </cell>
          <cell r="D96" t="str">
            <v>Полиграфические работы.</v>
          </cell>
          <cell r="E96">
            <v>13.333</v>
          </cell>
          <cell r="F96">
            <v>26.41</v>
          </cell>
          <cell r="G96">
            <v>1.9807995199879997</v>
          </cell>
          <cell r="H96">
            <v>39.999000000000002</v>
          </cell>
          <cell r="I96">
            <v>39.869</v>
          </cell>
          <cell r="J96">
            <v>0.99674991874796859</v>
          </cell>
        </row>
        <row r="97">
          <cell r="C97" t="str">
            <v>ООО "Прод-Керамика-Строй"</v>
          </cell>
          <cell r="D97" t="str">
            <v>Стартовая смесь СФП-42.</v>
          </cell>
          <cell r="E97">
            <v>19.2</v>
          </cell>
          <cell r="F97">
            <v>32</v>
          </cell>
          <cell r="G97">
            <v>1.6666666666666667</v>
          </cell>
          <cell r="H97">
            <v>57.599999999999994</v>
          </cell>
          <cell r="I97">
            <v>51.2</v>
          </cell>
          <cell r="J97">
            <v>0.88888888888888906</v>
          </cell>
        </row>
        <row r="98">
          <cell r="C98" t="str">
            <v>ЧП "KVARTS-NAVOIY-QURILISH"</v>
          </cell>
          <cell r="D98" t="str">
            <v>Известняк фракции 50-90 мм</v>
          </cell>
          <cell r="E98">
            <v>25</v>
          </cell>
          <cell r="F98">
            <v>0</v>
          </cell>
          <cell r="G98">
            <v>0</v>
          </cell>
          <cell r="H98">
            <v>75</v>
          </cell>
          <cell r="I98">
            <v>3.5129999999999999</v>
          </cell>
          <cell r="J98">
            <v>4.684E-2</v>
          </cell>
        </row>
        <row r="99">
          <cell r="C99" t="str">
            <v>АООТ "Карбонат"</v>
          </cell>
          <cell r="D99" t="str">
            <v>Известняк фракции 60-120 мм.</v>
          </cell>
          <cell r="E99">
            <v>131.25</v>
          </cell>
          <cell r="F99">
            <v>141.40600000000001</v>
          </cell>
          <cell r="G99">
            <v>1.0773790476190477</v>
          </cell>
          <cell r="H99">
            <v>393.75</v>
          </cell>
          <cell r="I99">
            <v>328.91400000000004</v>
          </cell>
          <cell r="J99">
            <v>0.835337142857143</v>
          </cell>
        </row>
        <row r="100">
          <cell r="C100" t="str">
            <v>ООО СП "Бекабад огнеупор".</v>
          </cell>
          <cell r="D100" t="str">
            <v>Опытная партия огнеупорной продукции.</v>
          </cell>
          <cell r="E100">
            <v>32.22</v>
          </cell>
          <cell r="F100">
            <v>39.253</v>
          </cell>
          <cell r="G100">
            <v>1.2182805710738671</v>
          </cell>
          <cell r="H100">
            <v>96.66</v>
          </cell>
          <cell r="I100">
            <v>93.276999999999987</v>
          </cell>
          <cell r="J100">
            <v>0.96500103455410713</v>
          </cell>
        </row>
        <row r="101">
          <cell r="C101" t="str">
            <v>УП "Кунградский содовый завод"</v>
          </cell>
          <cell r="D101" t="str">
            <v>Сода кальцинированная марки "Б" ГОСТ 5100-85.</v>
          </cell>
          <cell r="E101">
            <v>24.594000000000001</v>
          </cell>
          <cell r="F101">
            <v>24.594000000000001</v>
          </cell>
          <cell r="G101">
            <v>25.934000000000001</v>
          </cell>
          <cell r="H101">
            <v>24.594000000000001</v>
          </cell>
          <cell r="I101">
            <v>25.934000000000001</v>
          </cell>
        </row>
        <row r="102">
          <cell r="C102" t="str">
            <v>ОАО "Navoiazot"</v>
          </cell>
          <cell r="D102" t="str">
            <v>Ацетилен пиролизный, гипохлорит натрия.</v>
          </cell>
          <cell r="E102">
            <v>1.7309999999999999</v>
          </cell>
          <cell r="F102">
            <v>0</v>
          </cell>
          <cell r="G102">
            <v>0</v>
          </cell>
          <cell r="H102">
            <v>0</v>
          </cell>
          <cell r="I102">
            <v>1.7309999999999999</v>
          </cell>
        </row>
        <row r="103">
          <cell r="C103" t="str">
            <v>ООО "Сhirchiq Shanxay Plast"</v>
          </cell>
          <cell r="D103" t="str">
            <v>Трубы полиэтиленовые….</v>
          </cell>
          <cell r="E103">
            <v>1.4279999999999999</v>
          </cell>
          <cell r="F103">
            <v>0</v>
          </cell>
          <cell r="G103">
            <v>0</v>
          </cell>
          <cell r="H103">
            <v>4.2839999999999998</v>
          </cell>
          <cell r="I103">
            <v>0</v>
          </cell>
          <cell r="J103">
            <v>0</v>
          </cell>
        </row>
        <row r="104">
          <cell r="C104" t="str">
            <v>ООО "Gauch"</v>
          </cell>
          <cell r="D104" t="str">
            <v>Пуансон (эскиз), уплотнение ПЭО 10.02,03</v>
          </cell>
          <cell r="E104">
            <v>0.58099999999999996</v>
          </cell>
          <cell r="F104">
            <v>0.35</v>
          </cell>
          <cell r="G104">
            <v>0.60240963855421692</v>
          </cell>
          <cell r="H104">
            <v>1.7429999999999999</v>
          </cell>
          <cell r="I104">
            <v>0.35</v>
          </cell>
          <cell r="J104">
            <v>0.20080321285140562</v>
          </cell>
        </row>
        <row r="105">
          <cell r="C105" t="str">
            <v>ЧП "Lider- Texservis"</v>
          </cell>
          <cell r="D105" t="str">
            <v>Запасные части.</v>
          </cell>
          <cell r="E105">
            <v>8.3330000000000002</v>
          </cell>
          <cell r="F105">
            <v>19.43</v>
          </cell>
          <cell r="G105">
            <v>2.3316932677307092</v>
          </cell>
          <cell r="H105">
            <v>24.999000000000002</v>
          </cell>
          <cell r="I105">
            <v>30.880000000000003</v>
          </cell>
          <cell r="J105">
            <v>1.2352494099763991</v>
          </cell>
        </row>
        <row r="106">
          <cell r="C106" t="str">
            <v>ООО "Бекабадцемремонт"</v>
          </cell>
          <cell r="D106" t="str">
            <v>Затравки, грейфер, редуктора, песочница, бочка ролика….</v>
          </cell>
          <cell r="E106">
            <v>25.486999999999998</v>
          </cell>
          <cell r="F106">
            <v>54.53</v>
          </cell>
          <cell r="G106">
            <v>2.1395221093106289</v>
          </cell>
          <cell r="H106">
            <v>76.459000000000003</v>
          </cell>
          <cell r="I106">
            <v>82.25</v>
          </cell>
          <cell r="J106">
            <v>1.0757399390523026</v>
          </cell>
        </row>
        <row r="107">
          <cell r="C107" t="str">
            <v>ЧПКФ "Фарух"</v>
          </cell>
          <cell r="D107" t="str">
            <v>Капремонт центробежных насосов 12НДС, 16НДН, 20НДС, 20Д-6.</v>
          </cell>
          <cell r="E107">
            <v>22.919</v>
          </cell>
          <cell r="F107">
            <v>22.919</v>
          </cell>
          <cell r="G107">
            <v>49.010000000000005</v>
          </cell>
          <cell r="H107">
            <v>11.667</v>
          </cell>
          <cell r="I107">
            <v>49.010000000000005</v>
          </cell>
          <cell r="J107">
            <v>4.2007371217965206</v>
          </cell>
        </row>
        <row r="108">
          <cell r="C108" t="str">
            <v>ООО "Бекабад-газ-электро-сантех"</v>
          </cell>
          <cell r="D108" t="str">
            <v>Ремонт и монтаж газового оборуд. ГРП, электрооб. и т.д.</v>
          </cell>
          <cell r="E108">
            <v>4</v>
          </cell>
          <cell r="F108">
            <v>0</v>
          </cell>
          <cell r="G108">
            <v>0</v>
          </cell>
          <cell r="H108">
            <v>0</v>
          </cell>
          <cell r="I108">
            <v>4</v>
          </cell>
        </row>
        <row r="109">
          <cell r="C109" t="str">
            <v>QPK "Electro-Qurilish-Montaj-Tarmoq"</v>
          </cell>
          <cell r="D109" t="str">
            <v>Стройработы по монтажу ОРУ 220-110кВ….</v>
          </cell>
        </row>
        <row r="110">
          <cell r="C110" t="str">
            <v>МП "Гидромехсервис"</v>
          </cell>
          <cell r="D110" t="str">
            <v>Капремонт гидрав.узлов, агрегатов, механ., технол. оборуд..</v>
          </cell>
          <cell r="E110">
            <v>1.25</v>
          </cell>
          <cell r="F110">
            <v>1.25</v>
          </cell>
          <cell r="G110">
            <v>4.0979999999999999</v>
          </cell>
          <cell r="H110">
            <v>1.25</v>
          </cell>
          <cell r="I110">
            <v>4.0979999999999999</v>
          </cell>
        </row>
        <row r="111">
          <cell r="C111" t="str">
            <v>УП "Кунградский содовый завод"</v>
          </cell>
          <cell r="D111" t="str">
            <v>Щебень из известковой породы фракции 50-100мм.</v>
          </cell>
          <cell r="E111">
            <v>35.856000000000002</v>
          </cell>
          <cell r="F111">
            <v>0</v>
          </cell>
          <cell r="G111">
            <v>0</v>
          </cell>
          <cell r="H111">
            <v>107.56800000000001</v>
          </cell>
          <cell r="I111">
            <v>0</v>
          </cell>
          <cell r="J111">
            <v>0</v>
          </cell>
        </row>
        <row r="112">
          <cell r="C112" t="str">
            <v>ГП "Навоийский ГМК"</v>
          </cell>
          <cell r="D112" t="str">
            <v>Песок формовочный кварцевый для литейного производства.</v>
          </cell>
          <cell r="E112">
            <v>8.2059999999999995</v>
          </cell>
          <cell r="F112">
            <v>0</v>
          </cell>
          <cell r="G112">
            <v>0</v>
          </cell>
          <cell r="H112">
            <v>24.617000000000001</v>
          </cell>
          <cell r="I112">
            <v>0</v>
          </cell>
          <cell r="J112">
            <v>0</v>
          </cell>
        </row>
        <row r="113">
          <cell r="C113" t="str">
            <v>ПО НМЗ "Навоийский ГМК"</v>
          </cell>
          <cell r="D113" t="str">
            <v>Станок токарный 1М63.</v>
          </cell>
          <cell r="E113">
            <v>58</v>
          </cell>
          <cell r="F113">
            <v>0</v>
          </cell>
          <cell r="G113">
            <v>0</v>
          </cell>
          <cell r="H113">
            <v>58</v>
          </cell>
          <cell r="I113">
            <v>0</v>
          </cell>
          <cell r="J113">
            <v>0</v>
          </cell>
        </row>
        <row r="114">
          <cell r="C114" t="str">
            <v>МЧЖ "Андижон мойлаш материаллари"</v>
          </cell>
          <cell r="D114" t="str">
            <v>Смазка "Ансол", солидол жировой.</v>
          </cell>
          <cell r="E114">
            <v>0.63300000000000001</v>
          </cell>
          <cell r="F114">
            <v>0</v>
          </cell>
          <cell r="G114">
            <v>0</v>
          </cell>
          <cell r="H114">
            <v>1.899</v>
          </cell>
          <cell r="I114">
            <v>0</v>
          </cell>
          <cell r="J114">
            <v>0</v>
          </cell>
        </row>
        <row r="115">
          <cell r="C115" t="str">
            <v>МЦСИИ</v>
          </cell>
          <cell r="D115" t="str">
            <v>Разработка и внедрение АСУ электрооборуд…</v>
          </cell>
        </row>
        <row r="116">
          <cell r="C116" t="str">
            <v>ООО "Avto Asia Sam Service"</v>
          </cell>
          <cell r="D116" t="str">
            <v>Поставка самосвала TGS 33.360 6х4.</v>
          </cell>
        </row>
        <row r="117">
          <cell r="C117" t="str">
            <v>ООО "Avtoimpeks"</v>
          </cell>
          <cell r="D117" t="str">
            <v>Мидибус SAZ NP 21.</v>
          </cell>
          <cell r="E117">
            <v>58.45</v>
          </cell>
          <cell r="F117">
            <v>0</v>
          </cell>
          <cell r="G117">
            <v>0</v>
          </cell>
          <cell r="H117">
            <v>0</v>
          </cell>
          <cell r="I117">
            <v>58.45</v>
          </cell>
        </row>
        <row r="118">
          <cell r="C118" t="str">
            <v>ООО "Mashimport"</v>
          </cell>
          <cell r="D118" t="str">
            <v>Фильтры масляные, топливные…</v>
          </cell>
          <cell r="E118">
            <v>0.245</v>
          </cell>
          <cell r="F118">
            <v>0</v>
          </cell>
          <cell r="G118">
            <v>0</v>
          </cell>
          <cell r="H118">
            <v>0.73499999999999999</v>
          </cell>
          <cell r="I118">
            <v>0</v>
          </cell>
          <cell r="J118">
            <v>0</v>
          </cell>
        </row>
        <row r="119">
          <cell r="C119" t="str">
            <v>СП "Автотракторадиатор"</v>
          </cell>
          <cell r="D119" t="str">
            <v>Радиаторы…</v>
          </cell>
          <cell r="E119">
            <v>0.97799999999999998</v>
          </cell>
          <cell r="F119">
            <v>0</v>
          </cell>
          <cell r="G119">
            <v>0</v>
          </cell>
          <cell r="H119">
            <v>0</v>
          </cell>
          <cell r="I119">
            <v>0.97799999999999998</v>
          </cell>
        </row>
        <row r="120">
          <cell r="C120" t="str">
            <v>МЧЖ "Global auto trading"</v>
          </cell>
          <cell r="D120" t="str">
            <v>АКБ Classik 6СТ-190АЗ.</v>
          </cell>
          <cell r="E120">
            <v>16.843</v>
          </cell>
          <cell r="F120">
            <v>0</v>
          </cell>
          <cell r="G120">
            <v>0</v>
          </cell>
          <cell r="H120">
            <v>0</v>
          </cell>
          <cell r="I120">
            <v>16.843</v>
          </cell>
        </row>
        <row r="121">
          <cell r="C121" t="str">
            <v>СП ООО "Elif tehnik"</v>
          </cell>
          <cell r="D121" t="str">
            <v>Тормозные колодки, накладки тормозные…</v>
          </cell>
        </row>
        <row r="122">
          <cell r="C122" t="str">
            <v>ООО "Новатор"</v>
          </cell>
          <cell r="D122" t="str">
            <v>Автотракторные запчасти.</v>
          </cell>
          <cell r="E122">
            <v>0.41699999999999998</v>
          </cell>
          <cell r="F122">
            <v>0</v>
          </cell>
          <cell r="G122">
            <v>0</v>
          </cell>
          <cell r="H122">
            <v>1.2469999999999999</v>
          </cell>
          <cell r="I122">
            <v>0</v>
          </cell>
          <cell r="J122">
            <v>0</v>
          </cell>
        </row>
        <row r="123">
          <cell r="C123" t="str">
            <v>ООО СП "Toshafus"</v>
          </cell>
          <cell r="D123" t="str">
            <v>Топливный насос для автомобиля "Nexia", "Matiz".</v>
          </cell>
          <cell r="E123">
            <v>0.13800000000000001</v>
          </cell>
          <cell r="F123">
            <v>0</v>
          </cell>
          <cell r="G123">
            <v>0</v>
          </cell>
          <cell r="H123">
            <v>0.13800000000000001</v>
          </cell>
          <cell r="I123">
            <v>0</v>
          </cell>
          <cell r="J123">
            <v>0</v>
          </cell>
        </row>
        <row r="124">
          <cell r="C124" t="str">
            <v>ООО "Automega motors"</v>
          </cell>
          <cell r="D124" t="str">
            <v>Техобслуживание автомобилей…</v>
          </cell>
          <cell r="E124">
            <v>4.0629999999999997</v>
          </cell>
          <cell r="F124">
            <v>0</v>
          </cell>
          <cell r="G124">
            <v>0</v>
          </cell>
          <cell r="H124">
            <v>0</v>
          </cell>
          <cell r="I124">
            <v>4.0629999999999997</v>
          </cell>
        </row>
        <row r="125">
          <cell r="C125" t="str">
            <v>ООО "Бекобод-Автосавдо"</v>
          </cell>
          <cell r="D125" t="str">
            <v>Техобслуживание легковых автомобилей…</v>
          </cell>
          <cell r="E125">
            <v>5</v>
          </cell>
          <cell r="F125">
            <v>0</v>
          </cell>
          <cell r="G125">
            <v>0</v>
          </cell>
          <cell r="H125">
            <v>5</v>
          </cell>
          <cell r="I125">
            <v>0</v>
          </cell>
          <cell r="J125">
            <v>0</v>
          </cell>
        </row>
        <row r="126">
          <cell r="C126" t="str">
            <v>ЧП "Edoglass-servis"</v>
          </cell>
          <cell r="D126" t="str">
            <v>Изготовление и установка автостекол.</v>
          </cell>
        </row>
        <row r="127">
          <cell r="C127" t="str">
            <v>ООО "Ташкочавто"</v>
          </cell>
          <cell r="D127" t="str">
            <v>Техобслуживание и ремонт автомобилей.</v>
          </cell>
          <cell r="E127">
            <v>0.34899999999999998</v>
          </cell>
          <cell r="F127">
            <v>0.34899999999999998</v>
          </cell>
          <cell r="G127">
            <v>0</v>
          </cell>
          <cell r="H127">
            <v>0</v>
          </cell>
          <cell r="I127">
            <v>0.82299999999999995</v>
          </cell>
        </row>
        <row r="128">
          <cell r="C128" t="str">
            <v>ООО "Автомарказ ГАЗ"</v>
          </cell>
          <cell r="D128" t="str">
            <v>Техобслуживание и ремонт автомобилей.</v>
          </cell>
          <cell r="E128">
            <v>5</v>
          </cell>
          <cell r="F128">
            <v>5</v>
          </cell>
          <cell r="G128">
            <v>0.61699999999999999</v>
          </cell>
          <cell r="H128">
            <v>5</v>
          </cell>
          <cell r="I128">
            <v>0.61699999999999999</v>
          </cell>
        </row>
        <row r="129">
          <cell r="C129" t="str">
            <v>ОАО "Алгоритм"</v>
          </cell>
          <cell r="D129" t="str">
            <v>Счетчики электроэнергии в ассортименте и холодильники.</v>
          </cell>
          <cell r="E129">
            <v>1.25</v>
          </cell>
          <cell r="F129">
            <v>0</v>
          </cell>
          <cell r="G129">
            <v>0</v>
          </cell>
          <cell r="H129">
            <v>1.25</v>
          </cell>
          <cell r="I129">
            <v>0</v>
          </cell>
          <cell r="J129">
            <v>0</v>
          </cell>
        </row>
        <row r="130">
          <cell r="C130" t="str">
            <v>ОАО "BERAD TEKS"</v>
          </cell>
          <cell r="D130" t="str">
            <v>Ткань х/б, фильтродиагональ….</v>
          </cell>
          <cell r="E130">
            <v>7.8330000000000002</v>
          </cell>
          <cell r="F130">
            <v>0</v>
          </cell>
          <cell r="G130">
            <v>0</v>
          </cell>
          <cell r="H130">
            <v>23.499000000000002</v>
          </cell>
          <cell r="I130">
            <v>0</v>
          </cell>
          <cell r="J130">
            <v>0</v>
          </cell>
        </row>
        <row r="131">
          <cell r="C131" t="str">
            <v>ООО СП "PANA"</v>
          </cell>
          <cell r="D131" t="str">
            <v>Мотоцикл трехколесный грузовой "Мунис".</v>
          </cell>
        </row>
        <row r="132">
          <cell r="C132" t="str">
            <v>ОАО "Алмалыкский ГМК"</v>
          </cell>
          <cell r="D132" t="str">
            <v>Серная кислота техническая ГОСТ 2184.</v>
          </cell>
          <cell r="E132">
            <v>4.5629999999999997</v>
          </cell>
          <cell r="F132">
            <v>4.5629999999999997</v>
          </cell>
          <cell r="G132">
            <v>0</v>
          </cell>
          <cell r="H132">
            <v>4.5629999999999997</v>
          </cell>
        </row>
        <row r="133">
          <cell r="C133" t="str">
            <v>ООО "DS-FILTR"</v>
          </cell>
          <cell r="D133" t="str">
            <v>Автомобильные фильтры.</v>
          </cell>
          <cell r="E133">
            <v>1</v>
          </cell>
          <cell r="F133">
            <v>1</v>
          </cell>
          <cell r="G133">
            <v>6.1829999999999998</v>
          </cell>
          <cell r="H133">
            <v>1</v>
          </cell>
          <cell r="I133">
            <v>6.1829999999999998</v>
          </cell>
        </row>
        <row r="134">
          <cell r="C134" t="str">
            <v>ООО КТБ "Avtosozlash"</v>
          </cell>
          <cell r="D134" t="str">
            <v>Установка газобалонного оборудования для работы на СПГ ГАЗ-31029.</v>
          </cell>
          <cell r="E134">
            <v>9.9459999999999997</v>
          </cell>
          <cell r="F134">
            <v>9.9459999999999997</v>
          </cell>
          <cell r="G134">
            <v>0</v>
          </cell>
          <cell r="H134">
            <v>0</v>
          </cell>
          <cell r="I134">
            <v>19.545999999999999</v>
          </cell>
        </row>
        <row r="135">
          <cell r="C135" t="str">
            <v>Комбинат общест. Питания АПО "УМК"</v>
          </cell>
          <cell r="D135" t="str">
            <v>Организация общественного питания.</v>
          </cell>
          <cell r="E135">
            <v>250</v>
          </cell>
          <cell r="F135">
            <v>369</v>
          </cell>
          <cell r="G135">
            <v>1.476</v>
          </cell>
          <cell r="H135">
            <v>750</v>
          </cell>
          <cell r="I135">
            <v>719</v>
          </cell>
          <cell r="J135">
            <v>0.95866666666666667</v>
          </cell>
        </row>
        <row r="136">
          <cell r="C136" t="str">
            <v>ООО "Бекабад Парранда"</v>
          </cell>
          <cell r="D136" t="str">
            <v>Поставка яиц куриных.</v>
          </cell>
          <cell r="E136">
            <v>1.9</v>
          </cell>
          <cell r="F136">
            <v>0</v>
          </cell>
          <cell r="G136">
            <v>0</v>
          </cell>
          <cell r="H136">
            <v>5.6999999999999993</v>
          </cell>
          <cell r="I136">
            <v>0</v>
          </cell>
          <cell r="J136">
            <v>0</v>
          </cell>
        </row>
        <row r="137">
          <cell r="C137" t="str">
            <v>ООО "Tashdrobmash"</v>
          </cell>
          <cell r="D137" t="str">
            <v>Поставка кварцита.</v>
          </cell>
          <cell r="E137">
            <v>1.5</v>
          </cell>
          <cell r="F137">
            <v>0</v>
          </cell>
          <cell r="G137">
            <v>0</v>
          </cell>
          <cell r="H137">
            <v>4.5</v>
          </cell>
          <cell r="I137">
            <v>0</v>
          </cell>
          <cell r="J137">
            <v>0</v>
          </cell>
        </row>
        <row r="138">
          <cell r="C138" t="str">
            <v>ООО "ASU Technology"</v>
          </cell>
          <cell r="D138" t="str">
            <v>Работы по модернизации распределительных подстанций ОАО "УМК".</v>
          </cell>
          <cell r="E138">
            <v>1.25</v>
          </cell>
          <cell r="F138">
            <v>1.25</v>
          </cell>
          <cell r="G138">
            <v>0</v>
          </cell>
          <cell r="H138">
            <v>1.25</v>
          </cell>
        </row>
        <row r="139">
          <cell r="C139" t="str">
            <v>ООО "Stekloplastik"</v>
          </cell>
          <cell r="D139" t="str">
            <v>Товар согласно приложения.</v>
          </cell>
          <cell r="E139">
            <v>0.83299999999999996</v>
          </cell>
          <cell r="F139">
            <v>0</v>
          </cell>
          <cell r="G139">
            <v>0</v>
          </cell>
          <cell r="H139">
            <v>2.4989999999999997</v>
          </cell>
          <cell r="I139">
            <v>0</v>
          </cell>
          <cell r="J139">
            <v>0</v>
          </cell>
        </row>
        <row r="140">
          <cell r="C140" t="str">
            <v>ООО "Mediz AG"</v>
          </cell>
          <cell r="D140" t="str">
            <v>Продукция.</v>
          </cell>
          <cell r="E140">
            <v>0.41599999999999998</v>
          </cell>
          <cell r="F140">
            <v>0</v>
          </cell>
          <cell r="G140">
            <v>0</v>
          </cell>
          <cell r="H140">
            <v>1.248</v>
          </cell>
          <cell r="I140">
            <v>0</v>
          </cell>
          <cell r="J140">
            <v>0</v>
          </cell>
        </row>
        <row r="141">
          <cell r="C141" t="str">
            <v>УП "ЭЛЕРЕМ"</v>
          </cell>
          <cell r="D141" t="str">
            <v>Провод медный обмоточный марки ПСД-Л и ПЭТВ-2.</v>
          </cell>
          <cell r="E141">
            <v>0.85</v>
          </cell>
          <cell r="F141">
            <v>0</v>
          </cell>
          <cell r="G141">
            <v>0</v>
          </cell>
          <cell r="H141">
            <v>0.85</v>
          </cell>
          <cell r="I141">
            <v>0</v>
          </cell>
          <cell r="J141">
            <v>0</v>
          </cell>
        </row>
        <row r="142">
          <cell r="C142" t="str">
            <v>ООО Намуна</v>
          </cell>
          <cell r="D142" t="str">
            <v>ткань диогональ,бязь отбеленная</v>
          </cell>
          <cell r="E142">
            <v>1.766</v>
          </cell>
          <cell r="F142">
            <v>53.500999999999998</v>
          </cell>
          <cell r="G142">
            <v>30.295016987542468</v>
          </cell>
          <cell r="H142">
            <v>5.298</v>
          </cell>
          <cell r="I142">
            <v>64.308999999999997</v>
          </cell>
          <cell r="J142">
            <v>12.138354095885239</v>
          </cell>
        </row>
        <row r="143">
          <cell r="C143" t="str">
            <v>ЧФ Хикмат ХХ1</v>
          </cell>
          <cell r="D143" t="str">
            <v>ботинки рабочие</v>
          </cell>
          <cell r="E143">
            <v>0.83799999999999997</v>
          </cell>
          <cell r="F143">
            <v>0</v>
          </cell>
          <cell r="G143">
            <v>0</v>
          </cell>
          <cell r="H143">
            <v>2.5139999999999998</v>
          </cell>
          <cell r="I143">
            <v>0</v>
          </cell>
          <cell r="J143">
            <v>0</v>
          </cell>
        </row>
        <row r="144">
          <cell r="C144" t="str">
            <v>ЧФ Хикмат ХХ2</v>
          </cell>
          <cell r="D144" t="str">
            <v>сапоги кирзовые рабочие</v>
          </cell>
          <cell r="E144">
            <v>0.26300000000000001</v>
          </cell>
          <cell r="F144">
            <v>0</v>
          </cell>
          <cell r="G144">
            <v>0</v>
          </cell>
          <cell r="H144">
            <v>0.78900000000000003</v>
          </cell>
          <cell r="I144">
            <v>0</v>
          </cell>
          <cell r="J144">
            <v>0</v>
          </cell>
        </row>
        <row r="145">
          <cell r="C145" t="str">
            <v>ООО "Сhirchiq Shanxay Plast"</v>
          </cell>
          <cell r="D145" t="str">
            <v>Трубы полиэтиленовые….</v>
          </cell>
          <cell r="E145">
            <v>4.5</v>
          </cell>
          <cell r="F145">
            <v>0</v>
          </cell>
          <cell r="G145">
            <v>0</v>
          </cell>
          <cell r="H145">
            <v>4.5</v>
          </cell>
        </row>
      </sheetData>
      <sheetData sheetId="3"/>
      <sheetData sheetId="4" refreshError="1"/>
      <sheetData sheetId="5">
        <row r="12">
          <cell r="C12">
            <v>3046502962603</v>
          </cell>
        </row>
      </sheetData>
      <sheetData sheetId="6">
        <row r="12">
          <cell r="C12">
            <v>3046502962603</v>
          </cell>
        </row>
      </sheetData>
      <sheetData sheetId="7" refreshError="1"/>
      <sheetData sheetId="8" refreshError="1"/>
      <sheetData sheetId="9">
        <row r="12">
          <cell r="C12" t="str">
            <v>ООО "Tash-Kva-Transservis"</v>
          </cell>
        </row>
      </sheetData>
      <sheetData sheetId="10">
        <row r="12">
          <cell r="C12" t="str">
            <v>ООО "Tash-Kva-Transservis"</v>
          </cell>
        </row>
      </sheetData>
      <sheetData sheetId="11">
        <row r="12">
          <cell r="C12" t="str">
            <v>ООО "Tash-Kva-Transservis"</v>
          </cell>
        </row>
      </sheetData>
      <sheetData sheetId="12">
        <row r="12">
          <cell r="C12" t="str">
            <v>ООО "Tash-Kva-Transservis"</v>
          </cell>
        </row>
      </sheetData>
      <sheetData sheetId="13">
        <row r="12">
          <cell r="C12" t="str">
            <v>ООО "Tash-Kva-Transservis"</v>
          </cell>
        </row>
      </sheetData>
      <sheetData sheetId="14" refreshError="1"/>
      <sheetData sheetId="15" refreshError="1"/>
      <sheetData sheetId="16" refreshError="1"/>
      <sheetData sheetId="17" refreshError="1"/>
      <sheetData sheetId="18">
        <row r="12">
          <cell r="C12" t="str">
            <v>ООО "Tash-Kva-Transservis"</v>
          </cell>
        </row>
      </sheetData>
      <sheetData sheetId="19">
        <row r="12">
          <cell r="C12">
            <v>3046502962603</v>
          </cell>
        </row>
      </sheetData>
      <sheetData sheetId="20">
        <row r="12">
          <cell r="C12" t="str">
            <v>ООО "Tash-Kva-Transservis"</v>
          </cell>
        </row>
      </sheetData>
      <sheetData sheetId="21">
        <row r="12">
          <cell r="C12" t="str">
            <v>ООО "Tash-Kva-Transservis"</v>
          </cell>
        </row>
      </sheetData>
      <sheetData sheetId="22">
        <row r="12">
          <cell r="C12" t="str">
            <v>ООО "Tash-Kva-Transservis"</v>
          </cell>
        </row>
      </sheetData>
      <sheetData sheetId="23">
        <row r="12">
          <cell r="C12" t="str">
            <v>ООО "Tash-Kva-Transservis"</v>
          </cell>
        </row>
      </sheetData>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
      <sheetName val="ГТК_Минфин_факт"/>
      <sheetName val="Форма_регион"/>
      <sheetName val="Форма_ПКМ"/>
      <sheetName val="Свод"/>
      <sheetName val="Области(по источникам)"/>
      <sheetName val="Области(по_источникам)"/>
      <sheetName val="энергоресурсы_в_натуре"/>
      <sheetName val="Затраты цехов"/>
      <sheetName val="План элек.энер.за 2004 год."/>
      <sheetName val="амортизация за 2004 год"/>
      <sheetName val="материалы"/>
      <sheetName val="итого содержание ОС"/>
      <sheetName val="цены"/>
      <sheetName val="Варианты"/>
      <sheetName val="Ер Ресурс"/>
      <sheetName val="Зан-ть(р-ны)"/>
      <sheetName val="график"/>
      <sheetName val="Фориш 2003"/>
      <sheetName val="март"/>
      <sheetName val="План пр-ва"/>
      <sheetName val="Лист1"/>
      <sheetName val="Туман_бюджет+Пенсия"/>
      <sheetName val="солик турлари+туман"/>
      <sheetName val="солик турлари _Жами"/>
      <sheetName val="+3"/>
      <sheetName val="+4"/>
      <sheetName val="+5"/>
      <sheetName val="туман"/>
      <sheetName val="+6,1"/>
      <sheetName val="+7"/>
      <sheetName val="+1 (Хоким)"/>
      <sheetName val="+2 (Хоким)"/>
      <sheetName val="+6 (Хоким)"/>
      <sheetName val="сол тури+туман (срав)"/>
      <sheetName val="солик турлари 2"/>
      <sheetName val="туман2"/>
      <sheetName val="Date"/>
      <sheetName val="6502-жор"/>
      <sheetName val="6502BOld"/>
      <sheetName val="6502-олд йил"/>
      <sheetName val="6502-1ой"/>
      <sheetName val="6502-2ой"/>
      <sheetName val="6502-3ой"/>
      <sheetName val="6502-4ой"/>
      <sheetName val="6502-5ой"/>
      <sheetName val="6502-6ой"/>
      <sheetName val="6502-7ой"/>
      <sheetName val="6502-8ой"/>
      <sheetName val="6502-хоким"/>
      <sheetName val="6502-олд ой"/>
      <sheetName val="Вилоятлар ва туманлар"/>
      <sheetName val="Солиқ тури ДСБ"/>
      <sheetName val="солик турлари _Жами (2)"/>
      <sheetName val="Тахлил туловчи"/>
      <sheetName val="BESHKENT"/>
      <sheetName val="tab 19"/>
      <sheetName val="ж а м и"/>
      <sheetName val="Tit"/>
      <sheetName val="Sensitivity 3 Yrs"/>
      <sheetName val="Лист3"/>
      <sheetName val="Лист4"/>
      <sheetName val="БХМ-БХО"/>
      <sheetName val="사양조정"/>
      <sheetName val="Форма №2а"/>
      <sheetName val="Oglavlenie"/>
      <sheetName val="свод себестоимости"/>
      <sheetName val="Report1"/>
      <sheetName val="Ж-8."/>
      <sheetName val="c"/>
      <sheetName val="Prog. rost tarifov"/>
      <sheetName val="12-DB"/>
      <sheetName val="База"/>
      <sheetName val="Максам-Чирчик"/>
      <sheetName val="Области(по_источникам)1"/>
      <sheetName val="Затраты_цехов"/>
      <sheetName val="План_элек_энер_за_2004_год_"/>
      <sheetName val="амортизация_за_2004_год"/>
      <sheetName val="итого_содержание_ОС"/>
      <sheetName val="Ер_Ресурс"/>
      <sheetName val="Фориш_2003"/>
      <sheetName val="План_пр-ва"/>
      <sheetName val="солик_турлари+туман"/>
      <sheetName val="солик_турлари__Жами"/>
      <sheetName val="+1_(Хоким)"/>
      <sheetName val="+2_(Хоким)"/>
      <sheetName val="+6_(Хоким)"/>
      <sheetName val="сол_тури+туман_(срав)"/>
      <sheetName val="солик_турлари_2"/>
      <sheetName val="6502-олд_йил"/>
      <sheetName val="6502-олд_ой"/>
      <sheetName val="Вилоятлар_ва_туманлар"/>
      <sheetName val="Солиқ_тури_ДСБ"/>
      <sheetName val="солик_турлари__Жами_(2)"/>
      <sheetName val="Тахлил_туловчи"/>
      <sheetName val="tab_19"/>
      <sheetName val="ж_а_м_и"/>
      <sheetName val="Sensitivity_3_Yrs"/>
      <sheetName val="выполнение"/>
      <sheetName val="Асосий майдон-уруглик"/>
      <sheetName val="режа"/>
      <sheetName val="Массив"/>
      <sheetName val="Области(по_источникам)2"/>
      <sheetName val="Затраты_цехов1"/>
      <sheetName val="План_элек_энер_за_2004_год_1"/>
      <sheetName val="амортизация_за_2004_год1"/>
      <sheetName val="итого_содержание_ОС1"/>
      <sheetName val="Ер_Ресурс1"/>
      <sheetName val="Фориш_20031"/>
      <sheetName val="План_пр-ва1"/>
      <sheetName val="солик_турлари+туман1"/>
      <sheetName val="солик_турлари__Жами1"/>
      <sheetName val="+1_(Хоким)1"/>
      <sheetName val="+2_(Хоким)1"/>
      <sheetName val="+6_(Хоким)1"/>
      <sheetName val="сол_тури+туман_(срав)1"/>
      <sheetName val="солик_турлари_21"/>
      <sheetName val="6502-олд_йил1"/>
      <sheetName val="6502-олд_ой1"/>
      <sheetName val="Вилоятлар_ва_туманлар1"/>
      <sheetName val="Солиқ_тури_ДСБ1"/>
      <sheetName val="солик_турлари__Жами_(2)1"/>
      <sheetName val="Тахлил_туловчи1"/>
      <sheetName val="tab_191"/>
      <sheetName val="ж_а_м_и1"/>
      <sheetName val="Sensitivity_3_Yrs1"/>
      <sheetName val="Форма_№2а"/>
      <sheetName val="Ж-8_"/>
      <sheetName val="Prog__rost_tarifov"/>
      <sheetName val="свод_себестоимости"/>
      <sheetName val="Гай пахта"/>
      <sheetName val="БД"/>
      <sheetName val="j(priv.cap)"/>
      <sheetName val="Мин.угит"/>
    </sheetNames>
    <sheetDataSet>
      <sheetData sheetId="0" refreshError="1">
        <row r="4">
          <cell r="C4" t="str">
            <v>1 квартал-УТВ</v>
          </cell>
          <cell r="D4">
            <v>2</v>
          </cell>
          <cell r="E4">
            <v>20</v>
          </cell>
          <cell r="F4">
            <v>30</v>
          </cell>
          <cell r="G4">
            <v>43</v>
          </cell>
          <cell r="H4">
            <v>50</v>
          </cell>
          <cell r="I4">
            <v>78</v>
          </cell>
          <cell r="J4">
            <v>85</v>
          </cell>
          <cell r="K4">
            <v>87</v>
          </cell>
          <cell r="L4">
            <v>88</v>
          </cell>
          <cell r="M4">
            <v>92</v>
          </cell>
          <cell r="N4">
            <v>91</v>
          </cell>
          <cell r="O4">
            <v>92</v>
          </cell>
          <cell r="P4">
            <v>91</v>
          </cell>
          <cell r="Q4">
            <v>90</v>
          </cell>
          <cell r="R4">
            <v>97</v>
          </cell>
          <cell r="S4">
            <v>95</v>
          </cell>
          <cell r="T4">
            <v>94</v>
          </cell>
          <cell r="U4">
            <v>101</v>
          </cell>
          <cell r="V4">
            <v>100</v>
          </cell>
          <cell r="W4">
            <v>107</v>
          </cell>
          <cell r="X4">
            <v>101</v>
          </cell>
          <cell r="Y4">
            <v>102</v>
          </cell>
          <cell r="Z4">
            <v>113</v>
          </cell>
          <cell r="AA4">
            <v>112</v>
          </cell>
          <cell r="AB4">
            <v>104</v>
          </cell>
          <cell r="AC4">
            <v>103</v>
          </cell>
          <cell r="AD4">
            <v>111</v>
          </cell>
          <cell r="AE4">
            <v>113</v>
          </cell>
          <cell r="AF4">
            <v>112</v>
          </cell>
          <cell r="AG4">
            <v>119</v>
          </cell>
          <cell r="AH4">
            <v>127</v>
          </cell>
          <cell r="AI4">
            <v>131</v>
          </cell>
          <cell r="AJ4">
            <v>136</v>
          </cell>
          <cell r="AK4">
            <v>137</v>
          </cell>
          <cell r="AL4">
            <v>0</v>
          </cell>
          <cell r="AM4">
            <v>0</v>
          </cell>
          <cell r="AN4">
            <v>143</v>
          </cell>
          <cell r="AO4">
            <v>147</v>
          </cell>
          <cell r="AP4">
            <v>156</v>
          </cell>
          <cell r="AQ4">
            <v>160</v>
          </cell>
          <cell r="AR4">
            <v>0</v>
          </cell>
          <cell r="AS4">
            <v>167</v>
          </cell>
          <cell r="AT4">
            <v>166</v>
          </cell>
          <cell r="AU4">
            <v>0</v>
          </cell>
          <cell r="AV4">
            <v>170</v>
          </cell>
          <cell r="AW4">
            <v>169</v>
          </cell>
          <cell r="AX4">
            <v>0</v>
          </cell>
          <cell r="AY4">
            <v>0</v>
          </cell>
          <cell r="AZ4">
            <v>171</v>
          </cell>
          <cell r="BA4">
            <v>176</v>
          </cell>
          <cell r="BB4">
            <v>175</v>
          </cell>
          <cell r="BC4">
            <v>177</v>
          </cell>
          <cell r="BD4">
            <v>0</v>
          </cell>
          <cell r="BE4">
            <v>210</v>
          </cell>
          <cell r="BF4">
            <v>209</v>
          </cell>
        </row>
        <row r="5">
          <cell r="B5">
            <v>1</v>
          </cell>
          <cell r="C5" t="str">
            <v>Р. Каракалпакстан</v>
          </cell>
          <cell r="D5">
            <v>597932</v>
          </cell>
          <cell r="E5">
            <v>377079</v>
          </cell>
          <cell r="F5">
            <v>726842</v>
          </cell>
          <cell r="G5">
            <v>4232119</v>
          </cell>
          <cell r="H5">
            <v>258692</v>
          </cell>
          <cell r="I5">
            <v>2762907</v>
          </cell>
          <cell r="J5">
            <v>1331356</v>
          </cell>
          <cell r="K5">
            <v>766000</v>
          </cell>
          <cell r="L5">
            <v>0</v>
          </cell>
          <cell r="M5">
            <v>1</v>
          </cell>
          <cell r="N5" t="str">
            <v>Р. Каракалпакстан</v>
          </cell>
          <cell r="O5">
            <v>0</v>
          </cell>
          <cell r="P5">
            <v>0</v>
          </cell>
          <cell r="Q5">
            <v>0</v>
          </cell>
          <cell r="R5">
            <v>0</v>
          </cell>
          <cell r="S5">
            <v>0</v>
          </cell>
          <cell r="T5">
            <v>0</v>
          </cell>
          <cell r="U5">
            <v>0</v>
          </cell>
          <cell r="V5">
            <v>0</v>
          </cell>
          <cell r="W5">
            <v>0</v>
          </cell>
          <cell r="X5">
            <v>0</v>
          </cell>
          <cell r="Y5">
            <v>0</v>
          </cell>
          <cell r="Z5">
            <v>1</v>
          </cell>
          <cell r="AA5" t="str">
            <v>Р. Каракалпакстан</v>
          </cell>
          <cell r="AB5">
            <v>0</v>
          </cell>
          <cell r="AC5">
            <v>0</v>
          </cell>
          <cell r="AD5">
            <v>565356</v>
          </cell>
          <cell r="AE5">
            <v>23505</v>
          </cell>
          <cell r="AF5">
            <v>497554</v>
          </cell>
          <cell r="AG5">
            <v>200000</v>
          </cell>
          <cell r="AH5">
            <v>465798</v>
          </cell>
          <cell r="AI5">
            <v>23505</v>
          </cell>
          <cell r="AJ5">
            <v>497554</v>
          </cell>
          <cell r="AK5">
            <v>200000</v>
          </cell>
          <cell r="AL5">
            <v>1</v>
          </cell>
          <cell r="AM5" t="str">
            <v>Р. Каракалпакстан</v>
          </cell>
          <cell r="AN5">
            <v>40000</v>
          </cell>
          <cell r="AO5">
            <v>425595</v>
          </cell>
          <cell r="AP5">
            <v>62628</v>
          </cell>
          <cell r="AQ5">
            <v>150579</v>
          </cell>
          <cell r="AR5">
            <v>162764</v>
          </cell>
          <cell r="AS5">
            <v>7931</v>
          </cell>
          <cell r="AT5">
            <v>154833</v>
          </cell>
          <cell r="AU5">
            <v>62628</v>
          </cell>
          <cell r="AV5">
            <v>50736</v>
          </cell>
          <cell r="AW5">
            <v>11892</v>
          </cell>
          <cell r="AX5">
            <v>1</v>
          </cell>
          <cell r="AY5" t="str">
            <v>Р. Каракалпакстан</v>
          </cell>
          <cell r="AZ5">
            <v>66775</v>
          </cell>
          <cell r="BA5">
            <v>111862</v>
          </cell>
          <cell r="BB5">
            <v>26776</v>
          </cell>
          <cell r="BC5">
            <v>240986</v>
          </cell>
          <cell r="BD5">
            <v>149010</v>
          </cell>
          <cell r="BE5">
            <v>49700</v>
          </cell>
          <cell r="BF5">
            <v>99310</v>
          </cell>
          <cell r="BG5">
            <v>12910759</v>
          </cell>
        </row>
        <row r="6">
          <cell r="B6">
            <v>2</v>
          </cell>
          <cell r="C6" t="str">
            <v>Андижанская</v>
          </cell>
          <cell r="D6">
            <v>1042428</v>
          </cell>
          <cell r="E6">
            <v>872021</v>
          </cell>
          <cell r="F6">
            <v>988054</v>
          </cell>
          <cell r="G6">
            <v>5829275</v>
          </cell>
          <cell r="H6">
            <v>666959</v>
          </cell>
          <cell r="I6">
            <v>3201707</v>
          </cell>
          <cell r="J6">
            <v>2469026</v>
          </cell>
          <cell r="K6">
            <v>558600</v>
          </cell>
          <cell r="L6">
            <v>0</v>
          </cell>
          <cell r="M6">
            <v>2</v>
          </cell>
          <cell r="N6" t="str">
            <v>Андижанская</v>
          </cell>
          <cell r="O6">
            <v>0</v>
          </cell>
          <cell r="P6">
            <v>74300</v>
          </cell>
          <cell r="Q6">
            <v>0</v>
          </cell>
          <cell r="R6">
            <v>272200</v>
          </cell>
          <cell r="S6">
            <v>0</v>
          </cell>
          <cell r="T6">
            <v>0</v>
          </cell>
          <cell r="U6">
            <v>0</v>
          </cell>
          <cell r="V6">
            <v>0</v>
          </cell>
          <cell r="W6">
            <v>0</v>
          </cell>
          <cell r="X6">
            <v>0</v>
          </cell>
          <cell r="Y6">
            <v>0</v>
          </cell>
          <cell r="Z6">
            <v>2</v>
          </cell>
          <cell r="AA6" t="str">
            <v>Андижанская</v>
          </cell>
          <cell r="AB6">
            <v>0</v>
          </cell>
          <cell r="AC6">
            <v>0</v>
          </cell>
          <cell r="AD6">
            <v>1563926</v>
          </cell>
          <cell r="AE6">
            <v>73232</v>
          </cell>
          <cell r="AF6">
            <v>621052</v>
          </cell>
          <cell r="AG6">
            <v>180000</v>
          </cell>
          <cell r="AH6">
            <v>885663</v>
          </cell>
          <cell r="AI6">
            <v>73232</v>
          </cell>
          <cell r="AJ6">
            <v>621052</v>
          </cell>
          <cell r="AK6">
            <v>180000</v>
          </cell>
          <cell r="AL6">
            <v>2</v>
          </cell>
          <cell r="AM6" t="str">
            <v>Андижанская</v>
          </cell>
          <cell r="AN6">
            <v>150000</v>
          </cell>
          <cell r="AO6">
            <v>50281</v>
          </cell>
          <cell r="AP6">
            <v>122884</v>
          </cell>
          <cell r="AQ6">
            <v>310829</v>
          </cell>
          <cell r="AR6">
            <v>147686</v>
          </cell>
          <cell r="AS6">
            <v>16615</v>
          </cell>
          <cell r="AT6">
            <v>131071</v>
          </cell>
          <cell r="AU6">
            <v>122884</v>
          </cell>
          <cell r="AV6">
            <v>86807</v>
          </cell>
          <cell r="AW6">
            <v>36077</v>
          </cell>
          <cell r="AX6">
            <v>2</v>
          </cell>
          <cell r="AY6" t="str">
            <v>Андижанская</v>
          </cell>
          <cell r="AZ6">
            <v>148196</v>
          </cell>
          <cell r="BA6">
            <v>149713</v>
          </cell>
          <cell r="BB6">
            <v>18969</v>
          </cell>
          <cell r="BC6">
            <v>1630988</v>
          </cell>
          <cell r="BD6">
            <v>258227</v>
          </cell>
          <cell r="BE6">
            <v>66700</v>
          </cell>
          <cell r="BF6">
            <v>191527</v>
          </cell>
          <cell r="BG6">
            <v>19817190</v>
          </cell>
        </row>
        <row r="7">
          <cell r="B7">
            <v>3</v>
          </cell>
          <cell r="C7" t="str">
            <v>Бухарская</v>
          </cell>
          <cell r="D7">
            <v>4186727</v>
          </cell>
          <cell r="E7">
            <v>591914</v>
          </cell>
          <cell r="F7">
            <v>1212130</v>
          </cell>
          <cell r="G7">
            <v>6045303</v>
          </cell>
          <cell r="H7">
            <v>558499</v>
          </cell>
          <cell r="I7">
            <v>14980666</v>
          </cell>
          <cell r="J7">
            <v>11835737</v>
          </cell>
          <cell r="K7">
            <v>674000</v>
          </cell>
          <cell r="L7">
            <v>13600</v>
          </cell>
          <cell r="M7">
            <v>3</v>
          </cell>
          <cell r="N7" t="str">
            <v>Бухарская</v>
          </cell>
          <cell r="O7">
            <v>0</v>
          </cell>
          <cell r="P7">
            <v>59500</v>
          </cell>
          <cell r="Q7">
            <v>0</v>
          </cell>
          <cell r="R7">
            <v>0</v>
          </cell>
          <cell r="S7">
            <v>0</v>
          </cell>
          <cell r="T7">
            <v>0</v>
          </cell>
          <cell r="U7">
            <v>0</v>
          </cell>
          <cell r="V7">
            <v>14790</v>
          </cell>
          <cell r="W7">
            <v>0</v>
          </cell>
          <cell r="X7">
            <v>7888182</v>
          </cell>
          <cell r="Y7">
            <v>1443684</v>
          </cell>
          <cell r="Z7">
            <v>3</v>
          </cell>
          <cell r="AA7" t="str">
            <v>Бухарская</v>
          </cell>
          <cell r="AB7">
            <v>0</v>
          </cell>
          <cell r="AC7">
            <v>0</v>
          </cell>
          <cell r="AD7">
            <v>1741981</v>
          </cell>
          <cell r="AE7">
            <v>49052</v>
          </cell>
          <cell r="AF7">
            <v>893576</v>
          </cell>
          <cell r="AG7">
            <v>140000</v>
          </cell>
          <cell r="AH7">
            <v>2625375</v>
          </cell>
          <cell r="AI7">
            <v>49052</v>
          </cell>
          <cell r="AJ7">
            <v>893576</v>
          </cell>
          <cell r="AK7">
            <v>140000</v>
          </cell>
          <cell r="AL7">
            <v>3</v>
          </cell>
          <cell r="AM7" t="str">
            <v>Бухарская</v>
          </cell>
          <cell r="AN7">
            <v>15000</v>
          </cell>
          <cell r="AO7">
            <v>58736</v>
          </cell>
          <cell r="AP7">
            <v>179518</v>
          </cell>
          <cell r="AQ7">
            <v>1763022</v>
          </cell>
          <cell r="AR7">
            <v>225689</v>
          </cell>
          <cell r="AS7">
            <v>70650</v>
          </cell>
          <cell r="AT7">
            <v>155039</v>
          </cell>
          <cell r="AU7">
            <v>179518</v>
          </cell>
          <cell r="AV7">
            <v>131044</v>
          </cell>
          <cell r="AW7">
            <v>48474</v>
          </cell>
          <cell r="AX7">
            <v>3</v>
          </cell>
          <cell r="AY7" t="str">
            <v>Бухарская</v>
          </cell>
          <cell r="AZ7">
            <v>122376</v>
          </cell>
          <cell r="BA7">
            <v>97556</v>
          </cell>
          <cell r="BB7">
            <v>38072</v>
          </cell>
          <cell r="BC7">
            <v>726685</v>
          </cell>
          <cell r="BD7">
            <v>162972</v>
          </cell>
          <cell r="BE7">
            <v>77423</v>
          </cell>
          <cell r="BF7">
            <v>85549</v>
          </cell>
          <cell r="BG7">
            <v>46508605</v>
          </cell>
        </row>
        <row r="8">
          <cell r="B8">
            <v>4</v>
          </cell>
          <cell r="C8" t="str">
            <v>Джизакская</v>
          </cell>
          <cell r="D8">
            <v>422585</v>
          </cell>
          <cell r="E8">
            <v>199113</v>
          </cell>
          <cell r="F8">
            <v>437272</v>
          </cell>
          <cell r="G8">
            <v>2115309</v>
          </cell>
          <cell r="H8">
            <v>340927</v>
          </cell>
          <cell r="I8">
            <v>2284125</v>
          </cell>
          <cell r="J8">
            <v>271393</v>
          </cell>
          <cell r="K8">
            <v>0</v>
          </cell>
          <cell r="L8">
            <v>0</v>
          </cell>
          <cell r="M8">
            <v>4</v>
          </cell>
          <cell r="N8" t="str">
            <v>Джизакская</v>
          </cell>
          <cell r="O8">
            <v>0</v>
          </cell>
          <cell r="P8">
            <v>0</v>
          </cell>
          <cell r="Q8">
            <v>0</v>
          </cell>
          <cell r="R8">
            <v>0</v>
          </cell>
          <cell r="S8">
            <v>0</v>
          </cell>
          <cell r="T8">
            <v>0</v>
          </cell>
          <cell r="U8">
            <v>0</v>
          </cell>
          <cell r="V8">
            <v>0</v>
          </cell>
          <cell r="W8">
            <v>0</v>
          </cell>
          <cell r="X8">
            <v>0</v>
          </cell>
          <cell r="Y8">
            <v>0</v>
          </cell>
          <cell r="Z8">
            <v>4</v>
          </cell>
          <cell r="AA8" t="str">
            <v>Джизакская</v>
          </cell>
          <cell r="AB8">
            <v>0</v>
          </cell>
          <cell r="AC8">
            <v>0</v>
          </cell>
          <cell r="AD8">
            <v>271393</v>
          </cell>
          <cell r="AE8">
            <v>27221</v>
          </cell>
          <cell r="AF8">
            <v>306709</v>
          </cell>
          <cell r="AG8">
            <v>120000</v>
          </cell>
          <cell r="AH8">
            <v>288818</v>
          </cell>
          <cell r="AI8">
            <v>27221</v>
          </cell>
          <cell r="AJ8">
            <v>306709</v>
          </cell>
          <cell r="AK8">
            <v>120000</v>
          </cell>
          <cell r="AL8">
            <v>4</v>
          </cell>
          <cell r="AM8" t="str">
            <v>Джизакская</v>
          </cell>
          <cell r="AN8">
            <v>0</v>
          </cell>
          <cell r="AO8">
            <v>13370</v>
          </cell>
          <cell r="AP8">
            <v>66524</v>
          </cell>
          <cell r="AQ8">
            <v>91106</v>
          </cell>
          <cell r="AR8">
            <v>85685</v>
          </cell>
          <cell r="AS8">
            <v>2949</v>
          </cell>
          <cell r="AT8">
            <v>82736</v>
          </cell>
          <cell r="AU8">
            <v>66524</v>
          </cell>
          <cell r="AV8">
            <v>55402</v>
          </cell>
          <cell r="AW8">
            <v>11122</v>
          </cell>
          <cell r="AX8">
            <v>4</v>
          </cell>
          <cell r="AY8" t="str">
            <v>Джизакская</v>
          </cell>
          <cell r="AZ8">
            <v>59304</v>
          </cell>
          <cell r="BA8">
            <v>84417</v>
          </cell>
          <cell r="BB8">
            <v>19178</v>
          </cell>
          <cell r="BC8">
            <v>425408</v>
          </cell>
          <cell r="BD8">
            <v>82416</v>
          </cell>
          <cell r="BE8">
            <v>14800</v>
          </cell>
          <cell r="BF8">
            <v>67616</v>
          </cell>
          <cell r="BG8">
            <v>7740880</v>
          </cell>
        </row>
        <row r="9">
          <cell r="B9">
            <v>5</v>
          </cell>
          <cell r="C9" t="str">
            <v>Кашкадарьинская</v>
          </cell>
          <cell r="D9">
            <v>2793754</v>
          </cell>
          <cell r="E9">
            <v>567611</v>
          </cell>
          <cell r="F9">
            <v>1590151</v>
          </cell>
          <cell r="G9">
            <v>7888604</v>
          </cell>
          <cell r="H9">
            <v>539708</v>
          </cell>
          <cell r="I9">
            <v>15512205</v>
          </cell>
          <cell r="J9">
            <v>2333488</v>
          </cell>
          <cell r="K9">
            <v>217800</v>
          </cell>
          <cell r="L9">
            <v>0</v>
          </cell>
          <cell r="M9">
            <v>5</v>
          </cell>
          <cell r="N9" t="str">
            <v>Кашкадарьинская</v>
          </cell>
          <cell r="O9">
            <v>0</v>
          </cell>
          <cell r="P9">
            <v>64300</v>
          </cell>
          <cell r="Q9">
            <v>0</v>
          </cell>
          <cell r="R9">
            <v>0</v>
          </cell>
          <cell r="S9">
            <v>0</v>
          </cell>
          <cell r="T9">
            <v>0</v>
          </cell>
          <cell r="U9">
            <v>0</v>
          </cell>
          <cell r="V9">
            <v>0</v>
          </cell>
          <cell r="W9">
            <v>0</v>
          </cell>
          <cell r="X9">
            <v>0</v>
          </cell>
          <cell r="Y9">
            <v>0</v>
          </cell>
          <cell r="Z9">
            <v>5</v>
          </cell>
          <cell r="AA9" t="str">
            <v>Кашкадарьинская</v>
          </cell>
          <cell r="AB9">
            <v>0</v>
          </cell>
          <cell r="AC9">
            <v>0</v>
          </cell>
          <cell r="AD9">
            <v>2051388</v>
          </cell>
          <cell r="AE9">
            <v>106256</v>
          </cell>
          <cell r="AF9">
            <v>1028564</v>
          </cell>
          <cell r="AG9">
            <v>300000</v>
          </cell>
          <cell r="AH9">
            <v>5014852</v>
          </cell>
          <cell r="AI9">
            <v>106256</v>
          </cell>
          <cell r="AJ9">
            <v>1028564</v>
          </cell>
          <cell r="AK9">
            <v>300000</v>
          </cell>
          <cell r="AL9">
            <v>5</v>
          </cell>
          <cell r="AM9" t="str">
            <v>Кашкадарьинская</v>
          </cell>
          <cell r="AN9">
            <v>6800000</v>
          </cell>
          <cell r="AO9">
            <v>181751</v>
          </cell>
          <cell r="AP9">
            <v>183857</v>
          </cell>
          <cell r="AQ9">
            <v>1398819</v>
          </cell>
          <cell r="AR9">
            <v>229246</v>
          </cell>
          <cell r="AS9">
            <v>27120</v>
          </cell>
          <cell r="AT9">
            <v>202126</v>
          </cell>
          <cell r="AU9">
            <v>183857</v>
          </cell>
          <cell r="AV9">
            <v>129101</v>
          </cell>
          <cell r="AW9">
            <v>54756</v>
          </cell>
          <cell r="AX9">
            <v>5</v>
          </cell>
          <cell r="AY9" t="str">
            <v>Кашкадарьинская</v>
          </cell>
          <cell r="AZ9">
            <v>112772</v>
          </cell>
          <cell r="BA9">
            <v>0</v>
          </cell>
          <cell r="BB9">
            <v>36770</v>
          </cell>
          <cell r="BC9">
            <v>1005656</v>
          </cell>
          <cell r="BD9">
            <v>218792</v>
          </cell>
          <cell r="BE9">
            <v>46533</v>
          </cell>
          <cell r="BF9">
            <v>172259</v>
          </cell>
          <cell r="BG9">
            <v>47842856</v>
          </cell>
        </row>
        <row r="10">
          <cell r="B10">
            <v>6</v>
          </cell>
          <cell r="C10" t="str">
            <v>Навоийская</v>
          </cell>
          <cell r="D10">
            <v>4291915</v>
          </cell>
          <cell r="E10">
            <v>401466</v>
          </cell>
          <cell r="F10">
            <v>839595</v>
          </cell>
          <cell r="G10">
            <v>10743249</v>
          </cell>
          <cell r="H10">
            <v>318671</v>
          </cell>
          <cell r="I10">
            <v>6394767</v>
          </cell>
          <cell r="J10">
            <v>226672</v>
          </cell>
          <cell r="K10">
            <v>0</v>
          </cell>
          <cell r="L10">
            <v>0</v>
          </cell>
          <cell r="M10">
            <v>6</v>
          </cell>
          <cell r="N10" t="str">
            <v>Навоийская</v>
          </cell>
          <cell r="O10">
            <v>0</v>
          </cell>
          <cell r="P10">
            <v>0</v>
          </cell>
          <cell r="Q10">
            <v>0</v>
          </cell>
          <cell r="R10">
            <v>0</v>
          </cell>
          <cell r="S10">
            <v>0</v>
          </cell>
          <cell r="T10">
            <v>0</v>
          </cell>
          <cell r="U10">
            <v>0</v>
          </cell>
          <cell r="V10">
            <v>29621</v>
          </cell>
          <cell r="W10">
            <v>0</v>
          </cell>
          <cell r="X10">
            <v>0</v>
          </cell>
          <cell r="Y10">
            <v>0</v>
          </cell>
          <cell r="Z10">
            <v>6</v>
          </cell>
          <cell r="AA10" t="str">
            <v>Навоийская</v>
          </cell>
          <cell r="AB10">
            <v>0</v>
          </cell>
          <cell r="AC10">
            <v>0</v>
          </cell>
          <cell r="AD10">
            <v>197051</v>
          </cell>
          <cell r="AE10">
            <v>32860</v>
          </cell>
          <cell r="AF10">
            <v>964511</v>
          </cell>
          <cell r="AG10">
            <v>100000</v>
          </cell>
          <cell r="AH10">
            <v>4021465</v>
          </cell>
          <cell r="AI10">
            <v>32860</v>
          </cell>
          <cell r="AJ10">
            <v>964511</v>
          </cell>
          <cell r="AK10">
            <v>100000</v>
          </cell>
          <cell r="AL10">
            <v>6</v>
          </cell>
          <cell r="AM10" t="str">
            <v>Навоийская</v>
          </cell>
          <cell r="AN10">
            <v>82677764</v>
          </cell>
          <cell r="AO10">
            <v>401196</v>
          </cell>
          <cell r="AP10">
            <v>145759</v>
          </cell>
          <cell r="AQ10">
            <v>543923</v>
          </cell>
          <cell r="AR10">
            <v>157365</v>
          </cell>
          <cell r="AS10">
            <v>79905</v>
          </cell>
          <cell r="AT10">
            <v>77460</v>
          </cell>
          <cell r="AU10">
            <v>145759</v>
          </cell>
          <cell r="AV10">
            <v>82386</v>
          </cell>
          <cell r="AW10">
            <v>63373</v>
          </cell>
          <cell r="AX10">
            <v>6</v>
          </cell>
          <cell r="AY10" t="str">
            <v>Навоийская</v>
          </cell>
          <cell r="AZ10">
            <v>54642</v>
          </cell>
          <cell r="BA10">
            <v>72268</v>
          </cell>
          <cell r="BB10">
            <v>38658</v>
          </cell>
          <cell r="BC10">
            <v>428012</v>
          </cell>
          <cell r="BD10">
            <v>181882</v>
          </cell>
          <cell r="BE10">
            <v>70861</v>
          </cell>
          <cell r="BF10">
            <v>111021</v>
          </cell>
          <cell r="BG10">
            <v>113036640</v>
          </cell>
        </row>
        <row r="11">
          <cell r="B11">
            <v>7</v>
          </cell>
          <cell r="C11" t="str">
            <v>Наманганская</v>
          </cell>
          <cell r="D11">
            <v>920015</v>
          </cell>
          <cell r="E11">
            <v>816453</v>
          </cell>
          <cell r="F11">
            <v>900318</v>
          </cell>
          <cell r="G11">
            <v>4077231</v>
          </cell>
          <cell r="H11">
            <v>548829</v>
          </cell>
          <cell r="I11">
            <v>5412892</v>
          </cell>
          <cell r="J11">
            <v>1546094</v>
          </cell>
          <cell r="K11">
            <v>454100</v>
          </cell>
          <cell r="L11">
            <v>0</v>
          </cell>
          <cell r="M11">
            <v>7</v>
          </cell>
          <cell r="N11" t="str">
            <v>Наманганская</v>
          </cell>
          <cell r="O11">
            <v>0</v>
          </cell>
          <cell r="P11">
            <v>93800</v>
          </cell>
          <cell r="Q11">
            <v>0</v>
          </cell>
          <cell r="R11">
            <v>0</v>
          </cell>
          <cell r="S11">
            <v>0</v>
          </cell>
          <cell r="T11">
            <v>0</v>
          </cell>
          <cell r="U11">
            <v>0</v>
          </cell>
          <cell r="V11">
            <v>0</v>
          </cell>
          <cell r="W11">
            <v>0</v>
          </cell>
          <cell r="X11">
            <v>0</v>
          </cell>
          <cell r="Y11">
            <v>0</v>
          </cell>
          <cell r="Z11">
            <v>7</v>
          </cell>
          <cell r="AA11" t="str">
            <v>Наманганская</v>
          </cell>
          <cell r="AB11">
            <v>0</v>
          </cell>
          <cell r="AC11">
            <v>0</v>
          </cell>
          <cell r="AD11">
            <v>998194</v>
          </cell>
          <cell r="AE11">
            <v>110864</v>
          </cell>
          <cell r="AF11">
            <v>773716</v>
          </cell>
          <cell r="AG11">
            <v>400000</v>
          </cell>
          <cell r="AH11">
            <v>537669</v>
          </cell>
          <cell r="AI11">
            <v>110864</v>
          </cell>
          <cell r="AJ11">
            <v>773716</v>
          </cell>
          <cell r="AK11">
            <v>400000</v>
          </cell>
          <cell r="AL11">
            <v>7</v>
          </cell>
          <cell r="AM11" t="str">
            <v>Наманганская</v>
          </cell>
          <cell r="AN11">
            <v>0</v>
          </cell>
          <cell r="AO11">
            <v>59562</v>
          </cell>
          <cell r="AP11">
            <v>82991</v>
          </cell>
          <cell r="AQ11">
            <v>224041</v>
          </cell>
          <cell r="AR11">
            <v>199685</v>
          </cell>
          <cell r="AS11">
            <v>41322</v>
          </cell>
          <cell r="AT11">
            <v>158363</v>
          </cell>
          <cell r="AU11">
            <v>82991</v>
          </cell>
          <cell r="AV11">
            <v>52550</v>
          </cell>
          <cell r="AW11">
            <v>30441</v>
          </cell>
          <cell r="AX11">
            <v>7</v>
          </cell>
          <cell r="AY11" t="str">
            <v>Наманганская</v>
          </cell>
          <cell r="AZ11">
            <v>104167</v>
          </cell>
          <cell r="BA11">
            <v>85768</v>
          </cell>
          <cell r="BB11">
            <v>19748</v>
          </cell>
          <cell r="BC11">
            <v>1147810</v>
          </cell>
          <cell r="BD11">
            <v>152392</v>
          </cell>
          <cell r="BE11">
            <v>54175</v>
          </cell>
          <cell r="BF11">
            <v>98217</v>
          </cell>
          <cell r="BG11">
            <v>18120245</v>
          </cell>
        </row>
        <row r="12">
          <cell r="B12">
            <v>8</v>
          </cell>
          <cell r="C12" t="str">
            <v>Самаркандская</v>
          </cell>
          <cell r="D12">
            <v>1445175</v>
          </cell>
          <cell r="E12">
            <v>930805</v>
          </cell>
          <cell r="F12">
            <v>1328677</v>
          </cell>
          <cell r="G12">
            <v>6350542</v>
          </cell>
          <cell r="H12">
            <v>1094151</v>
          </cell>
          <cell r="I12">
            <v>5976658</v>
          </cell>
          <cell r="J12">
            <v>1867809</v>
          </cell>
          <cell r="K12">
            <v>796800</v>
          </cell>
          <cell r="L12">
            <v>27200</v>
          </cell>
          <cell r="M12">
            <v>8</v>
          </cell>
          <cell r="N12" t="str">
            <v>Самаркандская</v>
          </cell>
          <cell r="O12">
            <v>7600</v>
          </cell>
          <cell r="P12">
            <v>101400</v>
          </cell>
          <cell r="Q12">
            <v>0</v>
          </cell>
          <cell r="R12">
            <v>76400</v>
          </cell>
          <cell r="S12">
            <v>111600</v>
          </cell>
          <cell r="T12">
            <v>0</v>
          </cell>
          <cell r="U12">
            <v>0</v>
          </cell>
          <cell r="V12">
            <v>82884</v>
          </cell>
          <cell r="W12">
            <v>0</v>
          </cell>
          <cell r="X12">
            <v>0</v>
          </cell>
          <cell r="Y12">
            <v>0</v>
          </cell>
          <cell r="Z12">
            <v>8</v>
          </cell>
          <cell r="AA12" t="str">
            <v>Самаркандская</v>
          </cell>
          <cell r="AB12">
            <v>0</v>
          </cell>
          <cell r="AC12">
            <v>0</v>
          </cell>
          <cell r="AD12">
            <v>663925</v>
          </cell>
          <cell r="AE12">
            <v>99983</v>
          </cell>
          <cell r="AF12">
            <v>642966</v>
          </cell>
          <cell r="AG12">
            <v>450000</v>
          </cell>
          <cell r="AH12">
            <v>911305</v>
          </cell>
          <cell r="AI12">
            <v>99983</v>
          </cell>
          <cell r="AJ12">
            <v>642966</v>
          </cell>
          <cell r="AK12">
            <v>450000</v>
          </cell>
          <cell r="AL12">
            <v>8</v>
          </cell>
          <cell r="AM12" t="str">
            <v>Самаркандская</v>
          </cell>
          <cell r="AN12">
            <v>8324</v>
          </cell>
          <cell r="AO12">
            <v>52242</v>
          </cell>
          <cell r="AP12">
            <v>390510</v>
          </cell>
          <cell r="AQ12">
            <v>402249</v>
          </cell>
          <cell r="AR12">
            <v>389464</v>
          </cell>
          <cell r="AS12">
            <v>71232</v>
          </cell>
          <cell r="AT12">
            <v>318232</v>
          </cell>
          <cell r="AU12">
            <v>390510</v>
          </cell>
          <cell r="AV12">
            <v>228764</v>
          </cell>
          <cell r="AW12">
            <v>161746</v>
          </cell>
          <cell r="AX12">
            <v>8</v>
          </cell>
          <cell r="AY12" t="str">
            <v>Самаркандская</v>
          </cell>
          <cell r="AZ12">
            <v>96139</v>
          </cell>
          <cell r="BA12">
            <v>171416</v>
          </cell>
          <cell r="BB12">
            <v>52907</v>
          </cell>
          <cell r="BC12">
            <v>1637970</v>
          </cell>
          <cell r="BD12">
            <v>245128</v>
          </cell>
          <cell r="BE12">
            <v>59750</v>
          </cell>
          <cell r="BF12">
            <v>185378</v>
          </cell>
          <cell r="BG12">
            <v>24544420</v>
          </cell>
        </row>
        <row r="13">
          <cell r="B13">
            <v>9</v>
          </cell>
          <cell r="C13" t="str">
            <v>Сурхандарьинская</v>
          </cell>
          <cell r="D13">
            <v>847056</v>
          </cell>
          <cell r="E13">
            <v>499267</v>
          </cell>
          <cell r="F13">
            <v>721388</v>
          </cell>
          <cell r="G13">
            <v>3701275</v>
          </cell>
          <cell r="H13">
            <v>454407</v>
          </cell>
          <cell r="I13">
            <v>4299902</v>
          </cell>
          <cell r="J13">
            <v>1967800</v>
          </cell>
          <cell r="K13">
            <v>471800</v>
          </cell>
          <cell r="L13">
            <v>0</v>
          </cell>
          <cell r="M13">
            <v>9</v>
          </cell>
          <cell r="N13" t="str">
            <v>Сурхандарьинская</v>
          </cell>
          <cell r="O13">
            <v>6200</v>
          </cell>
          <cell r="P13">
            <v>74600</v>
          </cell>
          <cell r="Q13">
            <v>0</v>
          </cell>
          <cell r="R13">
            <v>0</v>
          </cell>
          <cell r="S13">
            <v>0</v>
          </cell>
          <cell r="T13">
            <v>0</v>
          </cell>
          <cell r="U13">
            <v>0</v>
          </cell>
          <cell r="V13">
            <v>0</v>
          </cell>
          <cell r="W13">
            <v>0</v>
          </cell>
          <cell r="X13">
            <v>0</v>
          </cell>
          <cell r="Y13">
            <v>0</v>
          </cell>
          <cell r="Z13">
            <v>9</v>
          </cell>
          <cell r="AA13" t="str">
            <v>Сурхандарьинская</v>
          </cell>
          <cell r="AB13">
            <v>0</v>
          </cell>
          <cell r="AC13">
            <v>0</v>
          </cell>
          <cell r="AD13">
            <v>1415200</v>
          </cell>
          <cell r="AE13">
            <v>88112</v>
          </cell>
          <cell r="AF13">
            <v>551952</v>
          </cell>
          <cell r="AG13">
            <v>250000</v>
          </cell>
          <cell r="AH13">
            <v>523923</v>
          </cell>
          <cell r="AI13">
            <v>88112</v>
          </cell>
          <cell r="AJ13">
            <v>551952</v>
          </cell>
          <cell r="AK13">
            <v>250000</v>
          </cell>
          <cell r="AL13">
            <v>9</v>
          </cell>
          <cell r="AM13" t="str">
            <v>Сурхандарьинская</v>
          </cell>
          <cell r="AN13">
            <v>13600</v>
          </cell>
          <cell r="AO13">
            <v>38770</v>
          </cell>
          <cell r="AP13">
            <v>85759</v>
          </cell>
          <cell r="AQ13">
            <v>294703</v>
          </cell>
          <cell r="AR13">
            <v>187871</v>
          </cell>
          <cell r="AS13">
            <v>12959</v>
          </cell>
          <cell r="AT13">
            <v>174912</v>
          </cell>
          <cell r="AU13">
            <v>85759</v>
          </cell>
          <cell r="AV13">
            <v>50326</v>
          </cell>
          <cell r="AW13">
            <v>35433</v>
          </cell>
          <cell r="AX13">
            <v>9</v>
          </cell>
          <cell r="AY13" t="str">
            <v>Сурхандарьинская</v>
          </cell>
          <cell r="AZ13">
            <v>62560</v>
          </cell>
          <cell r="BA13">
            <v>144575</v>
          </cell>
          <cell r="BB13">
            <v>19606</v>
          </cell>
          <cell r="BC13">
            <v>973824</v>
          </cell>
          <cell r="BD13">
            <v>133863</v>
          </cell>
          <cell r="BE13">
            <v>50100</v>
          </cell>
          <cell r="BF13">
            <v>83763</v>
          </cell>
          <cell r="BG13">
            <v>15860213</v>
          </cell>
        </row>
        <row r="14">
          <cell r="B14">
            <v>10</v>
          </cell>
          <cell r="C14" t="str">
            <v>Сырдарьинская</v>
          </cell>
          <cell r="D14">
            <v>1044941</v>
          </cell>
          <cell r="E14">
            <v>175544</v>
          </cell>
          <cell r="F14">
            <v>360055</v>
          </cell>
          <cell r="G14">
            <v>2189613</v>
          </cell>
          <cell r="H14">
            <v>187394</v>
          </cell>
          <cell r="I14">
            <v>3956138</v>
          </cell>
          <cell r="J14">
            <v>1053353</v>
          </cell>
          <cell r="K14">
            <v>223500</v>
          </cell>
          <cell r="L14">
            <v>0</v>
          </cell>
          <cell r="M14">
            <v>10</v>
          </cell>
          <cell r="N14" t="str">
            <v>Сырдарьинская</v>
          </cell>
          <cell r="O14">
            <v>0</v>
          </cell>
          <cell r="P14">
            <v>43500</v>
          </cell>
          <cell r="Q14">
            <v>0</v>
          </cell>
          <cell r="R14">
            <v>0</v>
          </cell>
          <cell r="S14">
            <v>0</v>
          </cell>
          <cell r="T14">
            <v>0</v>
          </cell>
          <cell r="U14">
            <v>0</v>
          </cell>
          <cell r="V14">
            <v>0</v>
          </cell>
          <cell r="W14">
            <v>0</v>
          </cell>
          <cell r="X14">
            <v>0</v>
          </cell>
          <cell r="Y14">
            <v>0</v>
          </cell>
          <cell r="Z14">
            <v>10</v>
          </cell>
          <cell r="AA14" t="str">
            <v>Сырдарьинская</v>
          </cell>
          <cell r="AB14">
            <v>0</v>
          </cell>
          <cell r="AC14">
            <v>0</v>
          </cell>
          <cell r="AD14">
            <v>786353</v>
          </cell>
          <cell r="AE14">
            <v>27338</v>
          </cell>
          <cell r="AF14">
            <v>283542</v>
          </cell>
          <cell r="AG14">
            <v>120000</v>
          </cell>
          <cell r="AH14">
            <v>504602</v>
          </cell>
          <cell r="AI14">
            <v>27338</v>
          </cell>
          <cell r="AJ14">
            <v>283542</v>
          </cell>
          <cell r="AK14">
            <v>120000</v>
          </cell>
          <cell r="AL14">
            <v>10</v>
          </cell>
          <cell r="AM14" t="str">
            <v>Сырдарьинская</v>
          </cell>
          <cell r="AN14">
            <v>0</v>
          </cell>
          <cell r="AO14">
            <v>917494</v>
          </cell>
          <cell r="AP14">
            <v>43934</v>
          </cell>
          <cell r="AQ14">
            <v>277710</v>
          </cell>
          <cell r="AR14">
            <v>82100</v>
          </cell>
          <cell r="AS14">
            <v>1517</v>
          </cell>
          <cell r="AT14">
            <v>80583</v>
          </cell>
          <cell r="AU14">
            <v>43934</v>
          </cell>
          <cell r="AV14">
            <v>37323</v>
          </cell>
          <cell r="AW14">
            <v>6611</v>
          </cell>
          <cell r="AX14">
            <v>10</v>
          </cell>
          <cell r="AY14" t="str">
            <v>Сырдарьинская</v>
          </cell>
          <cell r="AZ14">
            <v>32748</v>
          </cell>
          <cell r="BA14">
            <v>55618</v>
          </cell>
          <cell r="BB14">
            <v>24156</v>
          </cell>
          <cell r="BC14">
            <v>388370</v>
          </cell>
          <cell r="BD14">
            <v>110413</v>
          </cell>
          <cell r="BE14">
            <v>22691</v>
          </cell>
          <cell r="BF14">
            <v>87722</v>
          </cell>
          <cell r="BG14">
            <v>11835063</v>
          </cell>
        </row>
        <row r="15">
          <cell r="B15">
            <v>11</v>
          </cell>
          <cell r="C15" t="str">
            <v>Ташкентская</v>
          </cell>
          <cell r="D15">
            <v>7096431</v>
          </cell>
          <cell r="E15">
            <v>1574000</v>
          </cell>
          <cell r="F15">
            <v>2794230</v>
          </cell>
          <cell r="G15">
            <v>16534084</v>
          </cell>
          <cell r="H15">
            <v>1048342</v>
          </cell>
          <cell r="I15">
            <v>14513618</v>
          </cell>
          <cell r="J15">
            <v>7808276</v>
          </cell>
          <cell r="K15">
            <v>3447400</v>
          </cell>
          <cell r="L15">
            <v>86200</v>
          </cell>
          <cell r="M15">
            <v>11</v>
          </cell>
          <cell r="N15" t="str">
            <v>Ташкентская</v>
          </cell>
          <cell r="O15">
            <v>31300</v>
          </cell>
          <cell r="P15">
            <v>577100</v>
          </cell>
          <cell r="Q15">
            <v>0</v>
          </cell>
          <cell r="R15">
            <v>232400</v>
          </cell>
          <cell r="S15">
            <v>1202800</v>
          </cell>
          <cell r="T15">
            <v>385700</v>
          </cell>
          <cell r="U15">
            <v>0</v>
          </cell>
          <cell r="V15">
            <v>686450</v>
          </cell>
          <cell r="W15">
            <v>0</v>
          </cell>
          <cell r="X15">
            <v>0</v>
          </cell>
          <cell r="Y15">
            <v>0</v>
          </cell>
          <cell r="Z15">
            <v>11</v>
          </cell>
          <cell r="AA15" t="str">
            <v>Ташкентская</v>
          </cell>
          <cell r="AB15">
            <v>0</v>
          </cell>
          <cell r="AC15">
            <v>0</v>
          </cell>
          <cell r="AD15">
            <v>1158926</v>
          </cell>
          <cell r="AE15">
            <v>78310</v>
          </cell>
          <cell r="AF15">
            <v>2018305</v>
          </cell>
          <cell r="AG15">
            <v>350000</v>
          </cell>
          <cell r="AH15">
            <v>2849610</v>
          </cell>
          <cell r="AI15">
            <v>78310</v>
          </cell>
          <cell r="AJ15">
            <v>2018305</v>
          </cell>
          <cell r="AK15">
            <v>350000</v>
          </cell>
          <cell r="AL15">
            <v>11</v>
          </cell>
          <cell r="AM15" t="str">
            <v>Ташкентская</v>
          </cell>
          <cell r="AN15">
            <v>27064678</v>
          </cell>
          <cell r="AO15">
            <v>1248203</v>
          </cell>
          <cell r="AP15">
            <v>556323</v>
          </cell>
          <cell r="AQ15">
            <v>2491333</v>
          </cell>
          <cell r="AR15">
            <v>467365</v>
          </cell>
          <cell r="AS15">
            <v>6723</v>
          </cell>
          <cell r="AT15">
            <v>460642</v>
          </cell>
          <cell r="AU15">
            <v>556323</v>
          </cell>
          <cell r="AV15">
            <v>433946</v>
          </cell>
          <cell r="AW15">
            <v>122377</v>
          </cell>
          <cell r="AX15">
            <v>11</v>
          </cell>
          <cell r="AY15" t="str">
            <v>Ташкентская</v>
          </cell>
          <cell r="AZ15">
            <v>157860</v>
          </cell>
          <cell r="BA15">
            <v>220308</v>
          </cell>
          <cell r="BB15">
            <v>130353</v>
          </cell>
          <cell r="BC15">
            <v>2634514</v>
          </cell>
          <cell r="BD15">
            <v>250092</v>
          </cell>
          <cell r="BE15">
            <v>70930</v>
          </cell>
          <cell r="BF15">
            <v>179162</v>
          </cell>
          <cell r="BG15">
            <v>91886235</v>
          </cell>
        </row>
        <row r="16">
          <cell r="B16">
            <v>12</v>
          </cell>
          <cell r="C16" t="str">
            <v>Ферганская</v>
          </cell>
          <cell r="D16">
            <v>2429638</v>
          </cell>
          <cell r="E16">
            <v>1167923</v>
          </cell>
          <cell r="F16">
            <v>1202237</v>
          </cell>
          <cell r="G16">
            <v>8868540</v>
          </cell>
          <cell r="H16">
            <v>942122</v>
          </cell>
          <cell r="I16">
            <v>18091459</v>
          </cell>
          <cell r="J16">
            <v>16584247</v>
          </cell>
          <cell r="K16">
            <v>349400</v>
          </cell>
          <cell r="L16">
            <v>0</v>
          </cell>
          <cell r="M16">
            <v>12</v>
          </cell>
          <cell r="N16" t="str">
            <v>Ферганская</v>
          </cell>
          <cell r="O16">
            <v>0</v>
          </cell>
          <cell r="P16">
            <v>66600</v>
          </cell>
          <cell r="Q16">
            <v>0</v>
          </cell>
          <cell r="R16">
            <v>344900</v>
          </cell>
          <cell r="S16">
            <v>0</v>
          </cell>
          <cell r="T16">
            <v>0</v>
          </cell>
          <cell r="U16">
            <v>0</v>
          </cell>
          <cell r="V16">
            <v>30673</v>
          </cell>
          <cell r="W16">
            <v>0</v>
          </cell>
          <cell r="X16">
            <v>8600221</v>
          </cell>
          <cell r="Y16">
            <v>6033268</v>
          </cell>
          <cell r="Z16">
            <v>12</v>
          </cell>
          <cell r="AA16" t="str">
            <v>Ферганская</v>
          </cell>
          <cell r="AB16">
            <v>0</v>
          </cell>
          <cell r="AC16">
            <v>0</v>
          </cell>
          <cell r="AD16">
            <v>1159185</v>
          </cell>
          <cell r="AE16">
            <v>78926</v>
          </cell>
          <cell r="AF16">
            <v>1557840</v>
          </cell>
          <cell r="AG16">
            <v>350000</v>
          </cell>
          <cell r="AH16">
            <v>2115163</v>
          </cell>
          <cell r="AI16">
            <v>78926</v>
          </cell>
          <cell r="AJ16">
            <v>1557840</v>
          </cell>
          <cell r="AK16">
            <v>350000</v>
          </cell>
          <cell r="AL16">
            <v>12</v>
          </cell>
          <cell r="AM16" t="str">
            <v>Ферганская</v>
          </cell>
          <cell r="AN16">
            <v>16000</v>
          </cell>
          <cell r="AO16">
            <v>237631</v>
          </cell>
          <cell r="AP16">
            <v>220630</v>
          </cell>
          <cell r="AQ16">
            <v>597112</v>
          </cell>
          <cell r="AR16">
            <v>289682</v>
          </cell>
          <cell r="AS16">
            <v>45785</v>
          </cell>
          <cell r="AT16">
            <v>243897</v>
          </cell>
          <cell r="AU16">
            <v>220630</v>
          </cell>
          <cell r="AV16">
            <v>115137</v>
          </cell>
          <cell r="AW16">
            <v>105493</v>
          </cell>
          <cell r="AX16">
            <v>12</v>
          </cell>
          <cell r="AY16" t="str">
            <v>Ферганская</v>
          </cell>
          <cell r="AZ16">
            <v>143981</v>
          </cell>
          <cell r="BA16">
            <v>172505</v>
          </cell>
          <cell r="BB16">
            <v>29600</v>
          </cell>
          <cell r="BC16">
            <v>2411338</v>
          </cell>
          <cell r="BD16">
            <v>245772</v>
          </cell>
          <cell r="BE16">
            <v>130748</v>
          </cell>
          <cell r="BF16">
            <v>115024</v>
          </cell>
          <cell r="BG16">
            <v>57752346</v>
          </cell>
        </row>
        <row r="17">
          <cell r="B17">
            <v>13</v>
          </cell>
          <cell r="C17" t="str">
            <v>Хорезмская</v>
          </cell>
          <cell r="D17">
            <v>1022288</v>
          </cell>
          <cell r="E17">
            <v>441355</v>
          </cell>
          <cell r="F17">
            <v>811667</v>
          </cell>
          <cell r="G17">
            <v>3667078</v>
          </cell>
          <cell r="H17">
            <v>434568</v>
          </cell>
          <cell r="I17">
            <v>4943085</v>
          </cell>
          <cell r="J17">
            <v>1578042</v>
          </cell>
          <cell r="K17">
            <v>567900</v>
          </cell>
          <cell r="L17">
            <v>3600</v>
          </cell>
          <cell r="M17">
            <v>13</v>
          </cell>
          <cell r="N17" t="str">
            <v>Хорезмская</v>
          </cell>
          <cell r="O17">
            <v>0</v>
          </cell>
          <cell r="P17">
            <v>50300</v>
          </cell>
          <cell r="Q17">
            <v>0</v>
          </cell>
          <cell r="R17">
            <v>0</v>
          </cell>
          <cell r="S17">
            <v>0</v>
          </cell>
          <cell r="T17">
            <v>0</v>
          </cell>
          <cell r="U17">
            <v>0</v>
          </cell>
          <cell r="V17">
            <v>0</v>
          </cell>
          <cell r="W17">
            <v>0</v>
          </cell>
          <cell r="X17">
            <v>0</v>
          </cell>
          <cell r="Y17">
            <v>0</v>
          </cell>
          <cell r="Z17">
            <v>13</v>
          </cell>
          <cell r="AA17" t="str">
            <v>Хорезмская</v>
          </cell>
          <cell r="AB17">
            <v>0</v>
          </cell>
          <cell r="AC17">
            <v>0</v>
          </cell>
          <cell r="AD17">
            <v>956242</v>
          </cell>
          <cell r="AE17">
            <v>62822</v>
          </cell>
          <cell r="AF17">
            <v>532384</v>
          </cell>
          <cell r="AG17">
            <v>170000</v>
          </cell>
          <cell r="AH17">
            <v>520587</v>
          </cell>
          <cell r="AI17">
            <v>62822</v>
          </cell>
          <cell r="AJ17">
            <v>532384</v>
          </cell>
          <cell r="AK17">
            <v>170000</v>
          </cell>
          <cell r="AL17">
            <v>13</v>
          </cell>
          <cell r="AM17" t="str">
            <v>Хорезмская</v>
          </cell>
          <cell r="AN17">
            <v>0</v>
          </cell>
          <cell r="AO17">
            <v>191187</v>
          </cell>
          <cell r="AP17">
            <v>119869</v>
          </cell>
          <cell r="AQ17">
            <v>208021</v>
          </cell>
          <cell r="AR17">
            <v>123692</v>
          </cell>
          <cell r="AS17">
            <v>24152</v>
          </cell>
          <cell r="AT17">
            <v>99540</v>
          </cell>
          <cell r="AU17">
            <v>119869</v>
          </cell>
          <cell r="AV17">
            <v>88265</v>
          </cell>
          <cell r="AW17">
            <v>31604</v>
          </cell>
          <cell r="AX17">
            <v>13</v>
          </cell>
          <cell r="AY17" t="str">
            <v>Хорезмская</v>
          </cell>
          <cell r="AZ17">
            <v>90935</v>
          </cell>
          <cell r="BA17">
            <v>93068</v>
          </cell>
          <cell r="BB17">
            <v>8562</v>
          </cell>
          <cell r="BC17">
            <v>262404</v>
          </cell>
          <cell r="BD17">
            <v>155467</v>
          </cell>
          <cell r="BE17">
            <v>58925</v>
          </cell>
          <cell r="BF17">
            <v>96542</v>
          </cell>
          <cell r="BG17">
            <v>15437081</v>
          </cell>
        </row>
        <row r="18">
          <cell r="B18">
            <v>14</v>
          </cell>
          <cell r="C18" t="str">
            <v>город Ташкент</v>
          </cell>
          <cell r="D18">
            <v>16820293</v>
          </cell>
          <cell r="E18">
            <v>10525274</v>
          </cell>
          <cell r="F18">
            <v>10387591</v>
          </cell>
          <cell r="G18">
            <v>33022904</v>
          </cell>
          <cell r="H18">
            <v>3269861</v>
          </cell>
          <cell r="I18">
            <v>38117108</v>
          </cell>
          <cell r="J18">
            <v>7850346</v>
          </cell>
          <cell r="K18">
            <v>2191400</v>
          </cell>
          <cell r="L18">
            <v>0</v>
          </cell>
          <cell r="M18">
            <v>14</v>
          </cell>
          <cell r="N18" t="str">
            <v>город Ташкент</v>
          </cell>
          <cell r="O18">
            <v>12300</v>
          </cell>
          <cell r="P18">
            <v>445300</v>
          </cell>
          <cell r="Q18">
            <v>9300</v>
          </cell>
          <cell r="R18">
            <v>211500</v>
          </cell>
          <cell r="S18">
            <v>88800</v>
          </cell>
          <cell r="T18">
            <v>58700</v>
          </cell>
          <cell r="U18">
            <v>0</v>
          </cell>
          <cell r="V18">
            <v>57460</v>
          </cell>
          <cell r="W18">
            <v>4468213</v>
          </cell>
          <cell r="X18">
            <v>0</v>
          </cell>
          <cell r="Y18">
            <v>0</v>
          </cell>
          <cell r="Z18">
            <v>14</v>
          </cell>
          <cell r="AA18" t="str">
            <v>город Ташкент</v>
          </cell>
          <cell r="AB18">
            <v>0</v>
          </cell>
          <cell r="AC18">
            <v>0</v>
          </cell>
          <cell r="AD18">
            <v>307373</v>
          </cell>
          <cell r="AE18">
            <v>198659</v>
          </cell>
          <cell r="AF18">
            <v>5522140</v>
          </cell>
          <cell r="AG18">
            <v>0</v>
          </cell>
          <cell r="AH18">
            <v>9133745</v>
          </cell>
          <cell r="AI18">
            <v>198659</v>
          </cell>
          <cell r="AJ18">
            <v>5522140</v>
          </cell>
          <cell r="AK18">
            <v>0</v>
          </cell>
          <cell r="AL18">
            <v>14</v>
          </cell>
          <cell r="AM18" t="str">
            <v>город Ташкент</v>
          </cell>
          <cell r="AN18">
            <v>0</v>
          </cell>
          <cell r="AO18">
            <v>340118</v>
          </cell>
          <cell r="AP18">
            <v>953273</v>
          </cell>
          <cell r="AQ18">
            <v>8100024</v>
          </cell>
          <cell r="AR18">
            <v>2521612</v>
          </cell>
          <cell r="AS18">
            <v>1466137</v>
          </cell>
          <cell r="AT18">
            <v>1055475</v>
          </cell>
          <cell r="AU18">
            <v>953273</v>
          </cell>
          <cell r="AV18">
            <v>336488</v>
          </cell>
          <cell r="AW18">
            <v>616785</v>
          </cell>
          <cell r="AX18">
            <v>14</v>
          </cell>
          <cell r="AY18" t="str">
            <v>город Ташкент</v>
          </cell>
          <cell r="AZ18">
            <v>390305</v>
          </cell>
          <cell r="BA18">
            <v>1062514</v>
          </cell>
          <cell r="BB18">
            <v>214591</v>
          </cell>
          <cell r="BC18">
            <v>5113775</v>
          </cell>
          <cell r="BD18">
            <v>1111665</v>
          </cell>
          <cell r="BE18">
            <v>392120</v>
          </cell>
          <cell r="BF18">
            <v>719545</v>
          </cell>
          <cell r="BG18">
            <v>154655798</v>
          </cell>
        </row>
        <row r="19">
          <cell r="B19">
            <v>15</v>
          </cell>
          <cell r="C19" t="str">
            <v>ГНК</v>
          </cell>
          <cell r="D19">
            <v>25000000</v>
          </cell>
          <cell r="E19">
            <v>0</v>
          </cell>
          <cell r="F19">
            <v>0</v>
          </cell>
          <cell r="G19">
            <v>0</v>
          </cell>
          <cell r="H19">
            <v>0</v>
          </cell>
          <cell r="I19">
            <v>0</v>
          </cell>
          <cell r="J19">
            <v>22152000</v>
          </cell>
          <cell r="K19">
            <v>0</v>
          </cell>
          <cell r="L19">
            <v>0</v>
          </cell>
          <cell r="M19">
            <v>15</v>
          </cell>
          <cell r="N19" t="str">
            <v>ГНК</v>
          </cell>
          <cell r="O19">
            <v>0</v>
          </cell>
          <cell r="P19">
            <v>0</v>
          </cell>
          <cell r="Q19">
            <v>0</v>
          </cell>
          <cell r="R19">
            <v>0</v>
          </cell>
          <cell r="S19">
            <v>0</v>
          </cell>
          <cell r="T19">
            <v>0</v>
          </cell>
          <cell r="U19">
            <v>0</v>
          </cell>
          <cell r="V19">
            <v>0</v>
          </cell>
          <cell r="W19">
            <v>0</v>
          </cell>
          <cell r="X19">
            <v>0</v>
          </cell>
          <cell r="Y19">
            <v>0</v>
          </cell>
          <cell r="Z19">
            <v>15</v>
          </cell>
          <cell r="AA19" t="str">
            <v>ГНК</v>
          </cell>
          <cell r="AB19">
            <v>22152000</v>
          </cell>
          <cell r="AC19">
            <v>22152000</v>
          </cell>
          <cell r="AD19">
            <v>0</v>
          </cell>
          <cell r="AE19">
            <v>0</v>
          </cell>
          <cell r="AF19">
            <v>0</v>
          </cell>
          <cell r="AG19">
            <v>0</v>
          </cell>
          <cell r="AH19">
            <v>0</v>
          </cell>
          <cell r="AI19">
            <v>0</v>
          </cell>
          <cell r="AJ19">
            <v>0</v>
          </cell>
          <cell r="AK19">
            <v>0</v>
          </cell>
          <cell r="AL19">
            <v>15</v>
          </cell>
          <cell r="AM19" t="str">
            <v>ГНК</v>
          </cell>
          <cell r="AN19">
            <v>0</v>
          </cell>
          <cell r="AO19">
            <v>0</v>
          </cell>
          <cell r="AP19">
            <v>0</v>
          </cell>
          <cell r="AQ19">
            <v>0</v>
          </cell>
          <cell r="AR19">
            <v>0</v>
          </cell>
          <cell r="AS19">
            <v>0</v>
          </cell>
          <cell r="AT19">
            <v>0</v>
          </cell>
          <cell r="AU19">
            <v>0</v>
          </cell>
          <cell r="AV19">
            <v>0</v>
          </cell>
          <cell r="AW19">
            <v>0</v>
          </cell>
          <cell r="AX19">
            <v>15</v>
          </cell>
          <cell r="AY19" t="str">
            <v>ГНК</v>
          </cell>
          <cell r="AZ19">
            <v>0</v>
          </cell>
          <cell r="BA19">
            <v>0</v>
          </cell>
          <cell r="BB19">
            <v>0</v>
          </cell>
          <cell r="BC19">
            <v>0</v>
          </cell>
          <cell r="BD19">
            <v>0</v>
          </cell>
          <cell r="BE19">
            <v>0</v>
          </cell>
          <cell r="BF19">
            <v>0</v>
          </cell>
          <cell r="BG19">
            <v>47152000</v>
          </cell>
        </row>
        <row r="20">
          <cell r="C20" t="str">
            <v>ИТОГО</v>
          </cell>
          <cell r="D20">
            <v>69961178</v>
          </cell>
          <cell r="E20">
            <v>19139825</v>
          </cell>
          <cell r="F20">
            <v>24300207</v>
          </cell>
          <cell r="G20">
            <v>115265126</v>
          </cell>
          <cell r="H20">
            <v>10663130</v>
          </cell>
          <cell r="I20">
            <v>140447237</v>
          </cell>
          <cell r="J20">
            <v>80875639</v>
          </cell>
          <cell r="K20">
            <v>10718700</v>
          </cell>
          <cell r="L20">
            <v>130600</v>
          </cell>
          <cell r="M20" t="str">
            <v>ИТОГО</v>
          </cell>
          <cell r="N20" t="str">
            <v>ИТОГО</v>
          </cell>
          <cell r="O20">
            <v>57400</v>
          </cell>
          <cell r="P20">
            <v>1650700</v>
          </cell>
          <cell r="Q20">
            <v>9300</v>
          </cell>
          <cell r="R20">
            <v>1137400</v>
          </cell>
          <cell r="S20">
            <v>1403200</v>
          </cell>
          <cell r="T20">
            <v>444400</v>
          </cell>
          <cell r="U20">
            <v>0</v>
          </cell>
          <cell r="V20">
            <v>901878</v>
          </cell>
          <cell r="W20">
            <v>4468213</v>
          </cell>
          <cell r="X20">
            <v>16488403</v>
          </cell>
          <cell r="Y20">
            <v>7476952</v>
          </cell>
          <cell r="Z20">
            <v>0</v>
          </cell>
          <cell r="AA20" t="str">
            <v>ИТОГО</v>
          </cell>
          <cell r="AB20">
            <v>0</v>
          </cell>
          <cell r="AC20">
            <v>22152000</v>
          </cell>
          <cell r="AD20">
            <v>13836493</v>
          </cell>
          <cell r="AE20">
            <v>0</v>
          </cell>
          <cell r="AF20">
            <v>0</v>
          </cell>
          <cell r="AG20">
            <v>0</v>
          </cell>
          <cell r="AH20">
            <v>30398575</v>
          </cell>
          <cell r="AI20">
            <v>1057140</v>
          </cell>
          <cell r="AJ20">
            <v>16194811</v>
          </cell>
          <cell r="AK20">
            <v>3130000</v>
          </cell>
          <cell r="AL20">
            <v>0</v>
          </cell>
          <cell r="AM20" t="str">
            <v>ИТОГО</v>
          </cell>
          <cell r="AN20">
            <v>116785366</v>
          </cell>
          <cell r="AO20">
            <v>4216136</v>
          </cell>
          <cell r="AP20">
            <v>0</v>
          </cell>
          <cell r="AQ20">
            <v>16853471</v>
          </cell>
          <cell r="AR20">
            <v>5269906</v>
          </cell>
          <cell r="AS20">
            <v>1874997</v>
          </cell>
          <cell r="AT20">
            <v>3394909</v>
          </cell>
          <cell r="AU20">
            <v>3214459</v>
          </cell>
          <cell r="AV20">
            <v>1878275</v>
          </cell>
          <cell r="AW20">
            <v>1336184</v>
          </cell>
          <cell r="AX20">
            <v>0</v>
          </cell>
          <cell r="AY20" t="str">
            <v>ИТОГО</v>
          </cell>
          <cell r="AZ20">
            <v>1642760</v>
          </cell>
          <cell r="BA20">
            <v>2521588</v>
          </cell>
          <cell r="BB20">
            <v>677946</v>
          </cell>
          <cell r="BC20">
            <v>19027740</v>
          </cell>
          <cell r="BD20">
            <v>3458091</v>
          </cell>
          <cell r="BE20">
            <v>1165456</v>
          </cell>
          <cell r="BF20">
            <v>2292635</v>
          </cell>
          <cell r="BG20">
            <v>685100331</v>
          </cell>
        </row>
        <row r="23">
          <cell r="C23" t="str">
            <v>2 квартал-УТВ</v>
          </cell>
          <cell r="D23">
            <v>2</v>
          </cell>
          <cell r="E23">
            <v>20</v>
          </cell>
          <cell r="F23">
            <v>30</v>
          </cell>
          <cell r="G23">
            <v>43</v>
          </cell>
          <cell r="H23">
            <v>50</v>
          </cell>
          <cell r="I23">
            <v>78</v>
          </cell>
          <cell r="J23">
            <v>85</v>
          </cell>
          <cell r="K23">
            <v>87</v>
          </cell>
          <cell r="L23">
            <v>88</v>
          </cell>
          <cell r="M23">
            <v>92</v>
          </cell>
          <cell r="N23">
            <v>91</v>
          </cell>
          <cell r="O23">
            <v>92</v>
          </cell>
          <cell r="P23">
            <v>91</v>
          </cell>
          <cell r="Q23">
            <v>90</v>
          </cell>
          <cell r="R23">
            <v>97</v>
          </cell>
          <cell r="S23">
            <v>95</v>
          </cell>
          <cell r="T23">
            <v>93</v>
          </cell>
          <cell r="U23">
            <v>101</v>
          </cell>
          <cell r="V23">
            <v>100</v>
          </cell>
          <cell r="W23">
            <v>107</v>
          </cell>
          <cell r="X23">
            <v>101</v>
          </cell>
          <cell r="Y23">
            <v>102</v>
          </cell>
          <cell r="Z23">
            <v>113</v>
          </cell>
          <cell r="AA23">
            <v>112</v>
          </cell>
          <cell r="AB23">
            <v>104</v>
          </cell>
          <cell r="AC23">
            <v>103</v>
          </cell>
          <cell r="AD23">
            <v>111</v>
          </cell>
          <cell r="AE23">
            <v>113</v>
          </cell>
          <cell r="AF23">
            <v>112</v>
          </cell>
          <cell r="AG23">
            <v>119</v>
          </cell>
          <cell r="AH23">
            <v>127</v>
          </cell>
          <cell r="AI23">
            <v>131</v>
          </cell>
          <cell r="AJ23">
            <v>136</v>
          </cell>
          <cell r="AK23">
            <v>137</v>
          </cell>
          <cell r="AL23">
            <v>0</v>
          </cell>
          <cell r="AM23">
            <v>0</v>
          </cell>
          <cell r="AN23">
            <v>143</v>
          </cell>
          <cell r="AO23">
            <v>147</v>
          </cell>
          <cell r="AP23">
            <v>156</v>
          </cell>
          <cell r="AQ23">
            <v>160</v>
          </cell>
          <cell r="AR23">
            <v>0</v>
          </cell>
          <cell r="AS23">
            <v>167</v>
          </cell>
          <cell r="AT23">
            <v>166</v>
          </cell>
          <cell r="AU23">
            <v>0</v>
          </cell>
          <cell r="AV23">
            <v>170</v>
          </cell>
          <cell r="AW23">
            <v>169</v>
          </cell>
          <cell r="AX23">
            <v>0</v>
          </cell>
          <cell r="AY23">
            <v>0</v>
          </cell>
          <cell r="AZ23">
            <v>171</v>
          </cell>
          <cell r="BA23">
            <v>176</v>
          </cell>
          <cell r="BB23">
            <v>175</v>
          </cell>
          <cell r="BC23">
            <v>177</v>
          </cell>
          <cell r="BD23">
            <v>0</v>
          </cell>
          <cell r="BE23">
            <v>210</v>
          </cell>
          <cell r="BF23">
            <v>209</v>
          </cell>
        </row>
        <row r="24">
          <cell r="B24">
            <v>1</v>
          </cell>
          <cell r="C24" t="str">
            <v>Р. Каракалпакстан</v>
          </cell>
          <cell r="D24">
            <v>696905</v>
          </cell>
          <cell r="E24">
            <v>343848</v>
          </cell>
          <cell r="F24">
            <v>522591</v>
          </cell>
          <cell r="G24">
            <v>3952859</v>
          </cell>
          <cell r="H24">
            <v>275035</v>
          </cell>
          <cell r="I24">
            <v>2257903</v>
          </cell>
          <cell r="J24">
            <v>1122220</v>
          </cell>
          <cell r="K24">
            <v>885240</v>
          </cell>
          <cell r="L24">
            <v>0</v>
          </cell>
          <cell r="M24">
            <v>1</v>
          </cell>
          <cell r="N24" t="str">
            <v>Р. Каракалпакстан</v>
          </cell>
          <cell r="O24">
            <v>0</v>
          </cell>
          <cell r="P24">
            <v>0</v>
          </cell>
          <cell r="Q24">
            <v>0</v>
          </cell>
          <cell r="R24">
            <v>0</v>
          </cell>
          <cell r="S24">
            <v>0</v>
          </cell>
          <cell r="T24">
            <v>0</v>
          </cell>
          <cell r="U24">
            <v>0</v>
          </cell>
          <cell r="V24">
            <v>0</v>
          </cell>
          <cell r="W24">
            <v>0</v>
          </cell>
          <cell r="X24">
            <v>0</v>
          </cell>
          <cell r="Y24">
            <v>0</v>
          </cell>
          <cell r="Z24">
            <v>1</v>
          </cell>
          <cell r="AA24" t="str">
            <v>Р. Каракалпакстан</v>
          </cell>
          <cell r="AB24">
            <v>0</v>
          </cell>
          <cell r="AC24">
            <v>0</v>
          </cell>
          <cell r="AD24">
            <v>236980</v>
          </cell>
          <cell r="AE24">
            <v>0</v>
          </cell>
          <cell r="AF24">
            <v>0</v>
          </cell>
          <cell r="AG24">
            <v>0</v>
          </cell>
          <cell r="AH24">
            <v>404705</v>
          </cell>
          <cell r="AI24">
            <v>82229</v>
          </cell>
          <cell r="AJ24">
            <v>547289</v>
          </cell>
          <cell r="AK24">
            <v>181270</v>
          </cell>
          <cell r="AL24">
            <v>1</v>
          </cell>
          <cell r="AM24" t="str">
            <v>Р. Каракалпакстан</v>
          </cell>
          <cell r="AN24">
            <v>44449</v>
          </cell>
          <cell r="AO24">
            <v>400265</v>
          </cell>
          <cell r="AP24">
            <v>544703</v>
          </cell>
          <cell r="AQ24">
            <v>149794</v>
          </cell>
          <cell r="AR24">
            <v>189343</v>
          </cell>
          <cell r="AS24">
            <v>16580</v>
          </cell>
          <cell r="AT24">
            <v>172763</v>
          </cell>
          <cell r="AU24">
            <v>69206</v>
          </cell>
          <cell r="AV24">
            <v>59768</v>
          </cell>
          <cell r="AW24">
            <v>9438</v>
          </cell>
          <cell r="AX24">
            <v>1</v>
          </cell>
          <cell r="AY24" t="str">
            <v>Р. Каракалпакстан</v>
          </cell>
          <cell r="AZ24">
            <v>60172</v>
          </cell>
          <cell r="BA24">
            <v>118059</v>
          </cell>
          <cell r="BB24">
            <v>36993</v>
          </cell>
          <cell r="BC24">
            <v>46658</v>
          </cell>
          <cell r="BD24">
            <v>160412</v>
          </cell>
          <cell r="BE24">
            <v>56342</v>
          </cell>
          <cell r="BF24">
            <v>104070</v>
          </cell>
          <cell r="BG24">
            <v>12206908</v>
          </cell>
        </row>
        <row r="25">
          <cell r="B25">
            <v>2</v>
          </cell>
          <cell r="C25" t="str">
            <v>Андижанская</v>
          </cell>
          <cell r="D25">
            <v>1175364</v>
          </cell>
          <cell r="E25">
            <v>809677</v>
          </cell>
          <cell r="F25">
            <v>785650</v>
          </cell>
          <cell r="G25">
            <v>6123653</v>
          </cell>
          <cell r="H25">
            <v>751107</v>
          </cell>
          <cell r="I25">
            <v>5437974</v>
          </cell>
          <cell r="J25">
            <v>2516211</v>
          </cell>
          <cell r="K25">
            <v>491800</v>
          </cell>
          <cell r="L25">
            <v>0</v>
          </cell>
          <cell r="M25">
            <v>2</v>
          </cell>
          <cell r="N25" t="str">
            <v>Андижанская</v>
          </cell>
          <cell r="O25">
            <v>0</v>
          </cell>
          <cell r="P25">
            <v>102503</v>
          </cell>
          <cell r="Q25">
            <v>0</v>
          </cell>
          <cell r="R25">
            <v>212000</v>
          </cell>
          <cell r="S25">
            <v>0</v>
          </cell>
          <cell r="T25">
            <v>1100</v>
          </cell>
          <cell r="U25">
            <v>0</v>
          </cell>
          <cell r="V25">
            <v>0</v>
          </cell>
          <cell r="W25">
            <v>0</v>
          </cell>
          <cell r="X25">
            <v>0</v>
          </cell>
          <cell r="Y25">
            <v>0</v>
          </cell>
          <cell r="Z25">
            <v>2</v>
          </cell>
          <cell r="AA25" t="str">
            <v>Андижанская</v>
          </cell>
          <cell r="AB25">
            <v>0</v>
          </cell>
          <cell r="AC25">
            <v>0</v>
          </cell>
          <cell r="AD25">
            <v>1656777</v>
          </cell>
          <cell r="AE25">
            <v>0</v>
          </cell>
          <cell r="AF25">
            <v>52031</v>
          </cell>
          <cell r="AG25">
            <v>0</v>
          </cell>
          <cell r="AH25">
            <v>766907</v>
          </cell>
          <cell r="AI25">
            <v>153234</v>
          </cell>
          <cell r="AJ25">
            <v>841067</v>
          </cell>
          <cell r="AK25">
            <v>623652</v>
          </cell>
          <cell r="AL25">
            <v>2</v>
          </cell>
          <cell r="AM25" t="str">
            <v>Андижанская</v>
          </cell>
          <cell r="AN25">
            <v>169494</v>
          </cell>
          <cell r="AO25">
            <v>40049</v>
          </cell>
          <cell r="AP25">
            <v>886966</v>
          </cell>
          <cell r="AQ25">
            <v>259389</v>
          </cell>
          <cell r="AR25">
            <v>142884</v>
          </cell>
          <cell r="AS25">
            <v>23304</v>
          </cell>
          <cell r="AT25">
            <v>119580</v>
          </cell>
          <cell r="AU25">
            <v>167136</v>
          </cell>
          <cell r="AV25">
            <v>102281</v>
          </cell>
          <cell r="AW25">
            <v>64855</v>
          </cell>
          <cell r="AX25">
            <v>2</v>
          </cell>
          <cell r="AY25" t="str">
            <v>Андижанская</v>
          </cell>
          <cell r="AZ25">
            <v>107712</v>
          </cell>
          <cell r="BA25">
            <v>161758</v>
          </cell>
          <cell r="BB25">
            <v>155769</v>
          </cell>
          <cell r="BC25">
            <v>1302939</v>
          </cell>
          <cell r="BD25">
            <v>188271</v>
          </cell>
          <cell r="BE25">
            <v>83317</v>
          </cell>
          <cell r="BF25">
            <v>104954</v>
          </cell>
          <cell r="BG25">
            <v>23566863</v>
          </cell>
        </row>
        <row r="26">
          <cell r="B26">
            <v>3</v>
          </cell>
          <cell r="C26" t="str">
            <v>Бухарская</v>
          </cell>
          <cell r="D26">
            <v>4918296</v>
          </cell>
          <cell r="E26">
            <v>392511</v>
          </cell>
          <cell r="F26">
            <v>1001491</v>
          </cell>
          <cell r="G26">
            <v>6143060</v>
          </cell>
          <cell r="H26">
            <v>637081</v>
          </cell>
          <cell r="I26">
            <v>13523907</v>
          </cell>
          <cell r="J26">
            <v>12476874</v>
          </cell>
          <cell r="K26">
            <v>1131140</v>
          </cell>
          <cell r="L26">
            <v>23640</v>
          </cell>
          <cell r="M26">
            <v>3</v>
          </cell>
          <cell r="N26" t="str">
            <v>Бухарская</v>
          </cell>
          <cell r="O26">
            <v>0</v>
          </cell>
          <cell r="P26">
            <v>133253</v>
          </cell>
          <cell r="Q26">
            <v>0</v>
          </cell>
          <cell r="R26">
            <v>0</v>
          </cell>
          <cell r="S26">
            <v>0</v>
          </cell>
          <cell r="T26">
            <v>12100</v>
          </cell>
          <cell r="U26">
            <v>0</v>
          </cell>
          <cell r="V26">
            <v>66361</v>
          </cell>
          <cell r="W26">
            <v>0</v>
          </cell>
          <cell r="X26">
            <v>6835984</v>
          </cell>
          <cell r="Y26">
            <v>1592637</v>
          </cell>
          <cell r="Z26">
            <v>3</v>
          </cell>
          <cell r="AA26" t="str">
            <v>Бухарская</v>
          </cell>
          <cell r="AB26">
            <v>0</v>
          </cell>
          <cell r="AC26">
            <v>0</v>
          </cell>
          <cell r="AD26">
            <v>2627668</v>
          </cell>
          <cell r="AE26">
            <v>0</v>
          </cell>
          <cell r="AF26">
            <v>54091</v>
          </cell>
          <cell r="AG26">
            <v>0</v>
          </cell>
          <cell r="AH26">
            <v>1906002</v>
          </cell>
          <cell r="AI26">
            <v>211386</v>
          </cell>
          <cell r="AJ26">
            <v>1278876</v>
          </cell>
          <cell r="AK26">
            <v>410332</v>
          </cell>
          <cell r="AL26">
            <v>3</v>
          </cell>
          <cell r="AM26" t="str">
            <v>Бухарская</v>
          </cell>
          <cell r="AN26">
            <v>18940</v>
          </cell>
          <cell r="AO26">
            <v>46628</v>
          </cell>
          <cell r="AP26">
            <v>1452342</v>
          </cell>
          <cell r="AQ26">
            <v>1616316</v>
          </cell>
          <cell r="AR26">
            <v>250968</v>
          </cell>
          <cell r="AS26">
            <v>68317</v>
          </cell>
          <cell r="AT26">
            <v>182651</v>
          </cell>
          <cell r="AU26">
            <v>378085</v>
          </cell>
          <cell r="AV26">
            <v>294755</v>
          </cell>
          <cell r="AW26">
            <v>83330</v>
          </cell>
          <cell r="AX26">
            <v>3</v>
          </cell>
          <cell r="AY26" t="str">
            <v>Бухарская</v>
          </cell>
          <cell r="AZ26">
            <v>105250</v>
          </cell>
          <cell r="BA26">
            <v>107040</v>
          </cell>
          <cell r="BB26">
            <v>102175</v>
          </cell>
          <cell r="BC26">
            <v>611544</v>
          </cell>
          <cell r="BD26">
            <v>181529</v>
          </cell>
          <cell r="BE26">
            <v>83877</v>
          </cell>
          <cell r="BF26">
            <v>97652</v>
          </cell>
          <cell r="BG26">
            <v>47770633</v>
          </cell>
        </row>
        <row r="27">
          <cell r="B27">
            <v>4</v>
          </cell>
          <cell r="C27" t="str">
            <v>Джизакская</v>
          </cell>
          <cell r="D27">
            <v>544416</v>
          </cell>
          <cell r="E27">
            <v>159345</v>
          </cell>
          <cell r="F27">
            <v>379326</v>
          </cell>
          <cell r="G27">
            <v>1702594</v>
          </cell>
          <cell r="H27">
            <v>366669</v>
          </cell>
          <cell r="I27">
            <v>1794465</v>
          </cell>
          <cell r="J27">
            <v>274516</v>
          </cell>
          <cell r="K27">
            <v>0</v>
          </cell>
          <cell r="L27">
            <v>0</v>
          </cell>
          <cell r="M27">
            <v>4</v>
          </cell>
          <cell r="N27" t="str">
            <v>Джизакская</v>
          </cell>
          <cell r="O27">
            <v>0</v>
          </cell>
          <cell r="P27">
            <v>0</v>
          </cell>
          <cell r="Q27">
            <v>0</v>
          </cell>
          <cell r="R27">
            <v>0</v>
          </cell>
          <cell r="S27">
            <v>0</v>
          </cell>
          <cell r="T27">
            <v>0</v>
          </cell>
          <cell r="U27">
            <v>0</v>
          </cell>
          <cell r="V27">
            <v>0</v>
          </cell>
          <cell r="W27">
            <v>0</v>
          </cell>
          <cell r="X27">
            <v>0</v>
          </cell>
          <cell r="Y27">
            <v>0</v>
          </cell>
          <cell r="Z27">
            <v>4</v>
          </cell>
          <cell r="AA27" t="str">
            <v>Джизакская</v>
          </cell>
          <cell r="AB27">
            <v>0</v>
          </cell>
          <cell r="AC27">
            <v>0</v>
          </cell>
          <cell r="AD27">
            <v>274516</v>
          </cell>
          <cell r="AE27">
            <v>0</v>
          </cell>
          <cell r="AF27">
            <v>0</v>
          </cell>
          <cell r="AG27">
            <v>0</v>
          </cell>
          <cell r="AH27">
            <v>247413</v>
          </cell>
          <cell r="AI27">
            <v>78841</v>
          </cell>
          <cell r="AJ27">
            <v>300972</v>
          </cell>
          <cell r="AK27">
            <v>149621</v>
          </cell>
          <cell r="AL27">
            <v>4</v>
          </cell>
          <cell r="AM27" t="str">
            <v>Джизакская</v>
          </cell>
          <cell r="AN27">
            <v>2783</v>
          </cell>
          <cell r="AO27">
            <v>10350</v>
          </cell>
          <cell r="AP27">
            <v>402483</v>
          </cell>
          <cell r="AQ27">
            <v>57308</v>
          </cell>
          <cell r="AR27">
            <v>108978</v>
          </cell>
          <cell r="AS27">
            <v>23749</v>
          </cell>
          <cell r="AT27">
            <v>85229</v>
          </cell>
          <cell r="AU27">
            <v>114107</v>
          </cell>
          <cell r="AV27">
            <v>99713</v>
          </cell>
          <cell r="AW27">
            <v>14394</v>
          </cell>
          <cell r="AX27">
            <v>4</v>
          </cell>
          <cell r="AY27" t="str">
            <v>Джизакская</v>
          </cell>
          <cell r="AZ27">
            <v>42835</v>
          </cell>
          <cell r="BA27">
            <v>88339</v>
          </cell>
          <cell r="BB27">
            <v>43112</v>
          </cell>
          <cell r="BC27">
            <v>411604</v>
          </cell>
          <cell r="BD27">
            <v>123827</v>
          </cell>
          <cell r="BE27">
            <v>33837</v>
          </cell>
          <cell r="BF27">
            <v>89990</v>
          </cell>
          <cell r="BG27">
            <v>7403904</v>
          </cell>
        </row>
        <row r="28">
          <cell r="B28">
            <v>5</v>
          </cell>
          <cell r="C28" t="str">
            <v>Кашкадарьинская</v>
          </cell>
          <cell r="D28">
            <v>3429018</v>
          </cell>
          <cell r="E28">
            <v>610554</v>
          </cell>
          <cell r="F28">
            <v>1217957</v>
          </cell>
          <cell r="G28">
            <v>6457878</v>
          </cell>
          <cell r="H28">
            <v>531592</v>
          </cell>
          <cell r="I28">
            <v>13233794</v>
          </cell>
          <cell r="J28">
            <v>1911800</v>
          </cell>
          <cell r="K28">
            <v>275408</v>
          </cell>
          <cell r="L28">
            <v>0</v>
          </cell>
          <cell r="M28">
            <v>5</v>
          </cell>
          <cell r="N28" t="str">
            <v>Кашкадарьинская</v>
          </cell>
          <cell r="O28">
            <v>0</v>
          </cell>
          <cell r="P28">
            <v>0</v>
          </cell>
          <cell r="Q28">
            <v>0</v>
          </cell>
          <cell r="R28">
            <v>0</v>
          </cell>
          <cell r="S28">
            <v>0</v>
          </cell>
          <cell r="T28">
            <v>0</v>
          </cell>
          <cell r="U28">
            <v>0</v>
          </cell>
          <cell r="V28">
            <v>0</v>
          </cell>
          <cell r="W28">
            <v>0</v>
          </cell>
          <cell r="X28">
            <v>0</v>
          </cell>
          <cell r="Y28">
            <v>0</v>
          </cell>
          <cell r="Z28">
            <v>5</v>
          </cell>
          <cell r="AA28" t="str">
            <v>Кашкадарьинская</v>
          </cell>
          <cell r="AB28">
            <v>0</v>
          </cell>
          <cell r="AC28">
            <v>0</v>
          </cell>
          <cell r="AD28">
            <v>1628376</v>
          </cell>
          <cell r="AE28">
            <v>0</v>
          </cell>
          <cell r="AF28">
            <v>8016</v>
          </cell>
          <cell r="AG28">
            <v>0</v>
          </cell>
          <cell r="AH28">
            <v>4144996</v>
          </cell>
          <cell r="AI28">
            <v>233803</v>
          </cell>
          <cell r="AJ28">
            <v>1044653</v>
          </cell>
          <cell r="AK28">
            <v>437931</v>
          </cell>
          <cell r="AL28">
            <v>5</v>
          </cell>
          <cell r="AM28" t="str">
            <v>Кашкадарьинская</v>
          </cell>
          <cell r="AN28">
            <v>8696750</v>
          </cell>
          <cell r="AO28">
            <v>71775</v>
          </cell>
          <cell r="AP28">
            <v>2326834</v>
          </cell>
          <cell r="AQ28">
            <v>1197134</v>
          </cell>
          <cell r="AR28">
            <v>338392</v>
          </cell>
          <cell r="AS28">
            <v>141952</v>
          </cell>
          <cell r="AT28">
            <v>196440</v>
          </cell>
          <cell r="AU28">
            <v>207482</v>
          </cell>
          <cell r="AV28">
            <v>160084</v>
          </cell>
          <cell r="AW28">
            <v>47398</v>
          </cell>
          <cell r="AX28">
            <v>5</v>
          </cell>
          <cell r="AY28" t="str">
            <v>Кашкадарьинская</v>
          </cell>
          <cell r="AZ28">
            <v>109408</v>
          </cell>
          <cell r="BA28">
            <v>196098</v>
          </cell>
          <cell r="BB28">
            <v>115307</v>
          </cell>
          <cell r="BC28">
            <v>955680</v>
          </cell>
          <cell r="BD28">
            <v>223686</v>
          </cell>
          <cell r="BE28">
            <v>37800</v>
          </cell>
          <cell r="BF28">
            <v>185886</v>
          </cell>
          <cell r="BG28">
            <v>47692522</v>
          </cell>
        </row>
        <row r="29">
          <cell r="B29">
            <v>6</v>
          </cell>
          <cell r="C29" t="str">
            <v>Навоийская</v>
          </cell>
          <cell r="D29">
            <v>6793191</v>
          </cell>
          <cell r="E29">
            <v>447016</v>
          </cell>
          <cell r="F29">
            <v>716504</v>
          </cell>
          <cell r="G29">
            <v>11154671</v>
          </cell>
          <cell r="H29">
            <v>288567</v>
          </cell>
          <cell r="I29">
            <v>5113050</v>
          </cell>
          <cell r="J29">
            <v>168886</v>
          </cell>
          <cell r="K29">
            <v>0</v>
          </cell>
          <cell r="L29">
            <v>0</v>
          </cell>
          <cell r="M29">
            <v>6</v>
          </cell>
          <cell r="N29" t="str">
            <v>Навоийская</v>
          </cell>
          <cell r="O29">
            <v>0</v>
          </cell>
          <cell r="P29">
            <v>0</v>
          </cell>
          <cell r="Q29">
            <v>0</v>
          </cell>
          <cell r="R29">
            <v>0</v>
          </cell>
          <cell r="S29">
            <v>0</v>
          </cell>
          <cell r="T29">
            <v>0</v>
          </cell>
          <cell r="U29">
            <v>0</v>
          </cell>
          <cell r="V29">
            <v>79495</v>
          </cell>
          <cell r="W29">
            <v>0</v>
          </cell>
          <cell r="X29">
            <v>0</v>
          </cell>
          <cell r="Y29">
            <v>0</v>
          </cell>
          <cell r="Z29">
            <v>6</v>
          </cell>
          <cell r="AA29" t="str">
            <v>Навоийская</v>
          </cell>
          <cell r="AB29">
            <v>0</v>
          </cell>
          <cell r="AC29">
            <v>0</v>
          </cell>
          <cell r="AD29">
            <v>89391</v>
          </cell>
          <cell r="AE29">
            <v>0</v>
          </cell>
          <cell r="AF29">
            <v>0</v>
          </cell>
          <cell r="AG29">
            <v>0</v>
          </cell>
          <cell r="AH29">
            <v>3809718</v>
          </cell>
          <cell r="AI29">
            <v>127679</v>
          </cell>
          <cell r="AJ29">
            <v>972094</v>
          </cell>
          <cell r="AK29">
            <v>170300</v>
          </cell>
          <cell r="AL29">
            <v>6</v>
          </cell>
          <cell r="AM29" t="str">
            <v>Навоийская</v>
          </cell>
          <cell r="AN29">
            <v>54168800</v>
          </cell>
          <cell r="AO29">
            <v>371225</v>
          </cell>
          <cell r="AP29">
            <v>2866084</v>
          </cell>
          <cell r="AQ29">
            <v>426358</v>
          </cell>
          <cell r="AR29">
            <v>168546</v>
          </cell>
          <cell r="AS29">
            <v>29931</v>
          </cell>
          <cell r="AT29">
            <v>138615</v>
          </cell>
          <cell r="AU29">
            <v>124541</v>
          </cell>
          <cell r="AV29">
            <v>81855</v>
          </cell>
          <cell r="AW29">
            <v>42686</v>
          </cell>
          <cell r="AX29">
            <v>6</v>
          </cell>
          <cell r="AY29" t="str">
            <v>Навоийская</v>
          </cell>
          <cell r="AZ29">
            <v>67408</v>
          </cell>
          <cell r="BA29">
            <v>74318</v>
          </cell>
          <cell r="BB29">
            <v>106339</v>
          </cell>
          <cell r="BC29">
            <v>380628</v>
          </cell>
          <cell r="BD29">
            <v>132404</v>
          </cell>
          <cell r="BE29">
            <v>27363</v>
          </cell>
          <cell r="BF29">
            <v>105041</v>
          </cell>
          <cell r="BG29">
            <v>88648327</v>
          </cell>
        </row>
        <row r="30">
          <cell r="B30">
            <v>7</v>
          </cell>
          <cell r="C30" t="str">
            <v>Наманганская</v>
          </cell>
          <cell r="D30">
            <v>873453</v>
          </cell>
          <cell r="E30">
            <v>796347</v>
          </cell>
          <cell r="F30">
            <v>915179</v>
          </cell>
          <cell r="G30">
            <v>3854083</v>
          </cell>
          <cell r="H30">
            <v>538384</v>
          </cell>
          <cell r="I30">
            <v>4121153</v>
          </cell>
          <cell r="J30">
            <v>888816</v>
          </cell>
          <cell r="K30">
            <v>344260</v>
          </cell>
          <cell r="L30">
            <v>0</v>
          </cell>
          <cell r="M30">
            <v>7</v>
          </cell>
          <cell r="N30" t="str">
            <v>Наманганская</v>
          </cell>
          <cell r="O30">
            <v>0</v>
          </cell>
          <cell r="P30">
            <v>118903</v>
          </cell>
          <cell r="Q30">
            <v>0</v>
          </cell>
          <cell r="R30">
            <v>0</v>
          </cell>
          <cell r="S30">
            <v>0</v>
          </cell>
          <cell r="T30">
            <v>1100</v>
          </cell>
          <cell r="U30">
            <v>0</v>
          </cell>
          <cell r="V30">
            <v>0</v>
          </cell>
          <cell r="W30">
            <v>0</v>
          </cell>
          <cell r="X30">
            <v>0</v>
          </cell>
          <cell r="Y30">
            <v>0</v>
          </cell>
          <cell r="Z30">
            <v>7</v>
          </cell>
          <cell r="AA30" t="str">
            <v>Наманганская</v>
          </cell>
          <cell r="AB30">
            <v>0</v>
          </cell>
          <cell r="AC30">
            <v>0</v>
          </cell>
          <cell r="AD30">
            <v>416320</v>
          </cell>
          <cell r="AE30">
            <v>0</v>
          </cell>
          <cell r="AF30">
            <v>8233</v>
          </cell>
          <cell r="AG30">
            <v>0</v>
          </cell>
          <cell r="AH30">
            <v>523248</v>
          </cell>
          <cell r="AI30">
            <v>266594</v>
          </cell>
          <cell r="AJ30">
            <v>923829</v>
          </cell>
          <cell r="AK30">
            <v>362185</v>
          </cell>
          <cell r="AL30">
            <v>7</v>
          </cell>
          <cell r="AM30" t="str">
            <v>Наманганская</v>
          </cell>
          <cell r="AN30">
            <v>3544</v>
          </cell>
          <cell r="AO30">
            <v>50555</v>
          </cell>
          <cell r="AP30">
            <v>665617</v>
          </cell>
          <cell r="AQ30">
            <v>191523</v>
          </cell>
          <cell r="AR30">
            <v>197777</v>
          </cell>
          <cell r="AS30">
            <v>45022</v>
          </cell>
          <cell r="AT30">
            <v>152755</v>
          </cell>
          <cell r="AU30">
            <v>91228</v>
          </cell>
          <cell r="AV30">
            <v>46097</v>
          </cell>
          <cell r="AW30">
            <v>45131</v>
          </cell>
          <cell r="AX30">
            <v>7</v>
          </cell>
          <cell r="AY30" t="str">
            <v>Наманганская</v>
          </cell>
          <cell r="AZ30">
            <v>70437</v>
          </cell>
          <cell r="BA30">
            <v>108860</v>
          </cell>
          <cell r="BB30">
            <v>136405</v>
          </cell>
          <cell r="BC30">
            <v>1280714</v>
          </cell>
          <cell r="BD30">
            <v>225596</v>
          </cell>
          <cell r="BE30">
            <v>87113</v>
          </cell>
          <cell r="BF30">
            <v>138483</v>
          </cell>
          <cell r="BG30">
            <v>17085527</v>
          </cell>
        </row>
        <row r="31">
          <cell r="B31">
            <v>8</v>
          </cell>
          <cell r="C31" t="str">
            <v>Самаркандская</v>
          </cell>
          <cell r="D31">
            <v>1224157</v>
          </cell>
          <cell r="E31">
            <v>1160724</v>
          </cell>
          <cell r="F31">
            <v>1401880</v>
          </cell>
          <cell r="G31">
            <v>5268841</v>
          </cell>
          <cell r="H31">
            <v>1079295</v>
          </cell>
          <cell r="I31">
            <v>4960848</v>
          </cell>
          <cell r="J31">
            <v>3011944</v>
          </cell>
          <cell r="K31">
            <v>983600</v>
          </cell>
          <cell r="L31">
            <v>25760</v>
          </cell>
          <cell r="M31">
            <v>8</v>
          </cell>
          <cell r="N31" t="str">
            <v>Самаркандская</v>
          </cell>
          <cell r="O31">
            <v>12152</v>
          </cell>
          <cell r="P31">
            <v>389510</v>
          </cell>
          <cell r="Q31">
            <v>0</v>
          </cell>
          <cell r="R31">
            <v>112800</v>
          </cell>
          <cell r="S31">
            <v>155610</v>
          </cell>
          <cell r="T31">
            <v>5500</v>
          </cell>
          <cell r="U31">
            <v>0</v>
          </cell>
          <cell r="V31">
            <v>367388</v>
          </cell>
          <cell r="W31">
            <v>0</v>
          </cell>
          <cell r="X31">
            <v>0</v>
          </cell>
          <cell r="Y31">
            <v>0</v>
          </cell>
          <cell r="Z31">
            <v>8</v>
          </cell>
          <cell r="AA31" t="str">
            <v>Самаркандская</v>
          </cell>
          <cell r="AB31">
            <v>0</v>
          </cell>
          <cell r="AC31">
            <v>0</v>
          </cell>
          <cell r="AD31">
            <v>741991</v>
          </cell>
          <cell r="AE31">
            <v>0</v>
          </cell>
          <cell r="AF31">
            <v>217633</v>
          </cell>
          <cell r="AG31">
            <v>0</v>
          </cell>
          <cell r="AH31">
            <v>824257</v>
          </cell>
          <cell r="AI31">
            <v>249272</v>
          </cell>
          <cell r="AJ31">
            <v>915335</v>
          </cell>
          <cell r="AK31">
            <v>727100</v>
          </cell>
          <cell r="AL31">
            <v>8</v>
          </cell>
          <cell r="AM31" t="str">
            <v>Самаркандская</v>
          </cell>
          <cell r="AN31">
            <v>3279</v>
          </cell>
          <cell r="AO31">
            <v>46947</v>
          </cell>
          <cell r="AP31">
            <v>728511</v>
          </cell>
          <cell r="AQ31">
            <v>439582</v>
          </cell>
          <cell r="AR31">
            <v>391805</v>
          </cell>
          <cell r="AS31">
            <v>108993</v>
          </cell>
          <cell r="AT31">
            <v>282812</v>
          </cell>
          <cell r="AU31">
            <v>465300</v>
          </cell>
          <cell r="AV31">
            <v>295438</v>
          </cell>
          <cell r="AW31">
            <v>169862</v>
          </cell>
          <cell r="AX31">
            <v>8</v>
          </cell>
          <cell r="AY31" t="str">
            <v>Самаркандская</v>
          </cell>
          <cell r="AZ31">
            <v>118654</v>
          </cell>
          <cell r="BA31">
            <v>194357</v>
          </cell>
          <cell r="BB31">
            <v>157576</v>
          </cell>
          <cell r="BC31">
            <v>1570912</v>
          </cell>
          <cell r="BD31">
            <v>162606</v>
          </cell>
          <cell r="BE31">
            <v>58293</v>
          </cell>
          <cell r="BF31">
            <v>104313</v>
          </cell>
          <cell r="BG31">
            <v>25103182</v>
          </cell>
        </row>
        <row r="32">
          <cell r="B32">
            <v>9</v>
          </cell>
          <cell r="C32" t="str">
            <v>Сурхандарьинская</v>
          </cell>
          <cell r="D32">
            <v>1097670</v>
          </cell>
          <cell r="E32">
            <v>429135</v>
          </cell>
          <cell r="F32">
            <v>550684</v>
          </cell>
          <cell r="G32">
            <v>3445860</v>
          </cell>
          <cell r="H32">
            <v>428887</v>
          </cell>
          <cell r="I32">
            <v>4662002</v>
          </cell>
          <cell r="J32">
            <v>3106792</v>
          </cell>
          <cell r="K32">
            <v>885240</v>
          </cell>
          <cell r="L32">
            <v>0</v>
          </cell>
          <cell r="M32">
            <v>9</v>
          </cell>
          <cell r="N32" t="str">
            <v>Сурхандарьинская</v>
          </cell>
          <cell r="O32">
            <v>1823</v>
          </cell>
          <cell r="P32">
            <v>194755</v>
          </cell>
          <cell r="Q32">
            <v>0</v>
          </cell>
          <cell r="R32">
            <v>0</v>
          </cell>
          <cell r="S32">
            <v>0</v>
          </cell>
          <cell r="T32">
            <v>18700</v>
          </cell>
          <cell r="U32">
            <v>0</v>
          </cell>
          <cell r="V32">
            <v>0</v>
          </cell>
          <cell r="W32">
            <v>0</v>
          </cell>
          <cell r="X32">
            <v>0</v>
          </cell>
          <cell r="Y32">
            <v>0</v>
          </cell>
          <cell r="Z32">
            <v>9</v>
          </cell>
          <cell r="AA32" t="str">
            <v>Сурхандарьинская</v>
          </cell>
          <cell r="AB32">
            <v>0</v>
          </cell>
          <cell r="AC32">
            <v>0</v>
          </cell>
          <cell r="AD32">
            <v>1985517</v>
          </cell>
          <cell r="AE32">
            <v>0</v>
          </cell>
          <cell r="AF32">
            <v>20757</v>
          </cell>
          <cell r="AG32">
            <v>0</v>
          </cell>
          <cell r="AH32">
            <v>389659</v>
          </cell>
          <cell r="AI32">
            <v>188337</v>
          </cell>
          <cell r="AJ32">
            <v>753752</v>
          </cell>
          <cell r="AK32">
            <v>660661</v>
          </cell>
          <cell r="AL32">
            <v>9</v>
          </cell>
          <cell r="AM32" t="str">
            <v>Сурхандарьинская</v>
          </cell>
          <cell r="AN32">
            <v>13018</v>
          </cell>
          <cell r="AO32">
            <v>28917</v>
          </cell>
          <cell r="AP32">
            <v>607233</v>
          </cell>
          <cell r="AQ32">
            <v>306731</v>
          </cell>
          <cell r="AR32">
            <v>254328</v>
          </cell>
          <cell r="AS32">
            <v>58207</v>
          </cell>
          <cell r="AT32">
            <v>196121</v>
          </cell>
          <cell r="AU32">
            <v>121159</v>
          </cell>
          <cell r="AV32">
            <v>66497</v>
          </cell>
          <cell r="AW32">
            <v>54662</v>
          </cell>
          <cell r="AX32">
            <v>9</v>
          </cell>
          <cell r="AY32" t="str">
            <v>Сурхандарьинская</v>
          </cell>
          <cell r="AZ32">
            <v>38278</v>
          </cell>
          <cell r="BA32">
            <v>145797</v>
          </cell>
          <cell r="BB32">
            <v>58195</v>
          </cell>
          <cell r="BC32">
            <v>829562</v>
          </cell>
          <cell r="BD32">
            <v>218335</v>
          </cell>
          <cell r="BE32">
            <v>93592</v>
          </cell>
          <cell r="BF32">
            <v>124743</v>
          </cell>
          <cell r="BG32">
            <v>18334992</v>
          </cell>
        </row>
        <row r="33">
          <cell r="B33">
            <v>10</v>
          </cell>
          <cell r="C33" t="str">
            <v>Сырдарьинская</v>
          </cell>
          <cell r="D33">
            <v>984949</v>
          </cell>
          <cell r="E33">
            <v>250029</v>
          </cell>
          <cell r="F33">
            <v>303295</v>
          </cell>
          <cell r="G33">
            <v>2509396</v>
          </cell>
          <cell r="H33">
            <v>176419</v>
          </cell>
          <cell r="I33">
            <v>3190979</v>
          </cell>
          <cell r="J33">
            <v>922523</v>
          </cell>
          <cell r="K33">
            <v>226228</v>
          </cell>
          <cell r="L33">
            <v>0</v>
          </cell>
          <cell r="M33">
            <v>10</v>
          </cell>
          <cell r="N33" t="str">
            <v>Сырдарьинская</v>
          </cell>
          <cell r="O33">
            <v>0</v>
          </cell>
          <cell r="P33">
            <v>41001</v>
          </cell>
          <cell r="Q33">
            <v>0</v>
          </cell>
          <cell r="R33">
            <v>0</v>
          </cell>
          <cell r="S33">
            <v>0</v>
          </cell>
          <cell r="T33">
            <v>0</v>
          </cell>
          <cell r="U33">
            <v>0</v>
          </cell>
          <cell r="V33">
            <v>0</v>
          </cell>
          <cell r="W33">
            <v>0</v>
          </cell>
          <cell r="X33">
            <v>0</v>
          </cell>
          <cell r="Y33">
            <v>0</v>
          </cell>
          <cell r="Z33">
            <v>10</v>
          </cell>
          <cell r="AA33" t="str">
            <v>Сырдарьинская</v>
          </cell>
          <cell r="AB33">
            <v>0</v>
          </cell>
          <cell r="AC33">
            <v>0</v>
          </cell>
          <cell r="AD33">
            <v>641103</v>
          </cell>
          <cell r="AE33">
            <v>0</v>
          </cell>
          <cell r="AF33">
            <v>14191</v>
          </cell>
          <cell r="AG33">
            <v>0</v>
          </cell>
          <cell r="AH33">
            <v>523907</v>
          </cell>
          <cell r="AI33">
            <v>58328</v>
          </cell>
          <cell r="AJ33">
            <v>309310</v>
          </cell>
          <cell r="AK33">
            <v>214236</v>
          </cell>
          <cell r="AL33">
            <v>10</v>
          </cell>
          <cell r="AM33" t="str">
            <v>Сырдарьинская</v>
          </cell>
          <cell r="AN33">
            <v>0</v>
          </cell>
          <cell r="AO33">
            <v>757599</v>
          </cell>
          <cell r="AP33">
            <v>719282</v>
          </cell>
          <cell r="AQ33">
            <v>166414</v>
          </cell>
          <cell r="AR33">
            <v>98045</v>
          </cell>
          <cell r="AS33">
            <v>6447</v>
          </cell>
          <cell r="AT33">
            <v>91598</v>
          </cell>
          <cell r="AU33">
            <v>93386</v>
          </cell>
          <cell r="AV33">
            <v>76549</v>
          </cell>
          <cell r="AW33">
            <v>16837</v>
          </cell>
          <cell r="AX33">
            <v>10</v>
          </cell>
          <cell r="AY33" t="str">
            <v>Сырдарьинская</v>
          </cell>
          <cell r="AZ33">
            <v>28361</v>
          </cell>
          <cell r="BA33">
            <v>58659</v>
          </cell>
          <cell r="BB33">
            <v>37909</v>
          </cell>
          <cell r="BC33">
            <v>412267</v>
          </cell>
          <cell r="BD33">
            <v>149009</v>
          </cell>
          <cell r="BE33">
            <v>30433</v>
          </cell>
          <cell r="BF33">
            <v>118576</v>
          </cell>
          <cell r="BG33">
            <v>11964302</v>
          </cell>
        </row>
        <row r="34">
          <cell r="B34">
            <v>11</v>
          </cell>
          <cell r="C34" t="str">
            <v>Ташкентская</v>
          </cell>
          <cell r="D34">
            <v>6452696</v>
          </cell>
          <cell r="E34">
            <v>1526321</v>
          </cell>
          <cell r="F34">
            <v>2401831</v>
          </cell>
          <cell r="G34">
            <v>18077852</v>
          </cell>
          <cell r="H34">
            <v>1024129</v>
          </cell>
          <cell r="I34">
            <v>11354821</v>
          </cell>
          <cell r="J34">
            <v>9500902</v>
          </cell>
          <cell r="K34">
            <v>3314732</v>
          </cell>
          <cell r="L34">
            <v>94560</v>
          </cell>
          <cell r="M34">
            <v>11</v>
          </cell>
          <cell r="N34" t="str">
            <v>Ташкентская</v>
          </cell>
          <cell r="O34">
            <v>24304</v>
          </cell>
          <cell r="P34">
            <v>717518</v>
          </cell>
          <cell r="Q34">
            <v>5440</v>
          </cell>
          <cell r="R34">
            <v>217900</v>
          </cell>
          <cell r="S34">
            <v>871416</v>
          </cell>
          <cell r="T34">
            <v>33000</v>
          </cell>
          <cell r="U34">
            <v>0</v>
          </cell>
          <cell r="V34">
            <v>2473086</v>
          </cell>
          <cell r="W34">
            <v>0</v>
          </cell>
          <cell r="X34">
            <v>0</v>
          </cell>
          <cell r="Y34">
            <v>0</v>
          </cell>
          <cell r="Z34">
            <v>11</v>
          </cell>
          <cell r="AA34" t="str">
            <v>Ташкентская</v>
          </cell>
          <cell r="AB34">
            <v>0</v>
          </cell>
          <cell r="AC34">
            <v>0</v>
          </cell>
          <cell r="AD34">
            <v>1291524</v>
          </cell>
          <cell r="AE34">
            <v>0</v>
          </cell>
          <cell r="AF34">
            <v>457422</v>
          </cell>
          <cell r="AG34">
            <v>0</v>
          </cell>
          <cell r="AH34">
            <v>4160188</v>
          </cell>
          <cell r="AI34">
            <v>219256</v>
          </cell>
          <cell r="AJ34">
            <v>1794594</v>
          </cell>
          <cell r="AK34">
            <v>990100</v>
          </cell>
          <cell r="AL34">
            <v>11</v>
          </cell>
          <cell r="AM34" t="str">
            <v>Ташкентская</v>
          </cell>
          <cell r="AN34">
            <v>23635600</v>
          </cell>
          <cell r="AO34">
            <v>1103675</v>
          </cell>
          <cell r="AP34">
            <v>3849457</v>
          </cell>
          <cell r="AQ34">
            <v>2311853</v>
          </cell>
          <cell r="AR34">
            <v>509678</v>
          </cell>
          <cell r="AS34">
            <v>39842</v>
          </cell>
          <cell r="AT34">
            <v>469836</v>
          </cell>
          <cell r="AU34">
            <v>560274</v>
          </cell>
          <cell r="AV34">
            <v>399713</v>
          </cell>
          <cell r="AW34">
            <v>160561</v>
          </cell>
          <cell r="AX34">
            <v>11</v>
          </cell>
          <cell r="AY34" t="str">
            <v>Ташкентская</v>
          </cell>
          <cell r="AZ34">
            <v>198523</v>
          </cell>
          <cell r="BA34">
            <v>308803</v>
          </cell>
          <cell r="BB34">
            <v>237038</v>
          </cell>
          <cell r="BC34">
            <v>2515558</v>
          </cell>
          <cell r="BD34">
            <v>583008</v>
          </cell>
          <cell r="BE34">
            <v>270537</v>
          </cell>
          <cell r="BF34">
            <v>312471</v>
          </cell>
          <cell r="BG34">
            <v>93316157</v>
          </cell>
        </row>
        <row r="35">
          <cell r="B35">
            <v>12</v>
          </cell>
          <cell r="C35" t="str">
            <v>Ферганская</v>
          </cell>
          <cell r="D35">
            <v>2808872</v>
          </cell>
          <cell r="E35">
            <v>1113209</v>
          </cell>
          <cell r="F35">
            <v>1237503</v>
          </cell>
          <cell r="G35">
            <v>8158384</v>
          </cell>
          <cell r="H35">
            <v>1155669</v>
          </cell>
          <cell r="I35">
            <v>13714289</v>
          </cell>
          <cell r="J35">
            <v>17558351</v>
          </cell>
          <cell r="K35">
            <v>442620</v>
          </cell>
          <cell r="L35">
            <v>0</v>
          </cell>
          <cell r="M35">
            <v>12</v>
          </cell>
          <cell r="N35" t="str">
            <v>Ферганская</v>
          </cell>
          <cell r="O35">
            <v>0</v>
          </cell>
          <cell r="P35">
            <v>61502</v>
          </cell>
          <cell r="Q35">
            <v>0</v>
          </cell>
          <cell r="R35">
            <v>332500</v>
          </cell>
          <cell r="S35">
            <v>0</v>
          </cell>
          <cell r="T35">
            <v>0</v>
          </cell>
          <cell r="U35">
            <v>0</v>
          </cell>
          <cell r="V35">
            <v>102969</v>
          </cell>
          <cell r="W35">
            <v>0</v>
          </cell>
          <cell r="X35">
            <v>9908496</v>
          </cell>
          <cell r="Y35">
            <v>5253228</v>
          </cell>
          <cell r="Z35">
            <v>12</v>
          </cell>
          <cell r="AA35" t="str">
            <v>Ферганская</v>
          </cell>
          <cell r="AB35">
            <v>0</v>
          </cell>
          <cell r="AC35">
            <v>0</v>
          </cell>
          <cell r="AD35">
            <v>1299523</v>
          </cell>
          <cell r="AE35">
            <v>0</v>
          </cell>
          <cell r="AF35">
            <v>157513</v>
          </cell>
          <cell r="AG35">
            <v>0</v>
          </cell>
          <cell r="AH35">
            <v>2209720</v>
          </cell>
          <cell r="AI35">
            <v>211900</v>
          </cell>
          <cell r="AJ35">
            <v>1797054</v>
          </cell>
          <cell r="AK35">
            <v>416240</v>
          </cell>
          <cell r="AL35">
            <v>12</v>
          </cell>
          <cell r="AM35" t="str">
            <v>Ферганская</v>
          </cell>
          <cell r="AN35">
            <v>17672</v>
          </cell>
          <cell r="AO35">
            <v>255598</v>
          </cell>
          <cell r="AP35">
            <v>1952607</v>
          </cell>
          <cell r="AQ35">
            <v>532504</v>
          </cell>
          <cell r="AR35">
            <v>408854</v>
          </cell>
          <cell r="AS35">
            <v>88412</v>
          </cell>
          <cell r="AT35">
            <v>320442</v>
          </cell>
          <cell r="AU35">
            <v>287855</v>
          </cell>
          <cell r="AV35">
            <v>217281</v>
          </cell>
          <cell r="AW35">
            <v>70574</v>
          </cell>
          <cell r="AX35">
            <v>12</v>
          </cell>
          <cell r="AY35" t="str">
            <v>Ферганская</v>
          </cell>
          <cell r="AZ35">
            <v>138660</v>
          </cell>
          <cell r="BA35">
            <v>231200</v>
          </cell>
          <cell r="BB35">
            <v>139294</v>
          </cell>
          <cell r="BC35">
            <v>2153172</v>
          </cell>
          <cell r="BD35">
            <v>226575</v>
          </cell>
          <cell r="BE35">
            <v>87546</v>
          </cell>
          <cell r="BF35">
            <v>139029</v>
          </cell>
          <cell r="BG35">
            <v>56725182</v>
          </cell>
        </row>
        <row r="36">
          <cell r="B36">
            <v>13</v>
          </cell>
          <cell r="C36" t="str">
            <v>Хорезмская</v>
          </cell>
          <cell r="D36">
            <v>1417226</v>
          </cell>
          <cell r="E36">
            <v>392893</v>
          </cell>
          <cell r="F36">
            <v>659182</v>
          </cell>
          <cell r="G36">
            <v>3782712</v>
          </cell>
          <cell r="H36">
            <v>465217</v>
          </cell>
          <cell r="I36">
            <v>4100745</v>
          </cell>
          <cell r="J36">
            <v>1770210</v>
          </cell>
          <cell r="K36">
            <v>934420</v>
          </cell>
          <cell r="L36">
            <v>1576</v>
          </cell>
          <cell r="M36">
            <v>13</v>
          </cell>
          <cell r="N36" t="str">
            <v>Хорезмская</v>
          </cell>
          <cell r="O36">
            <v>54684</v>
          </cell>
          <cell r="P36">
            <v>0</v>
          </cell>
          <cell r="Q36">
            <v>0</v>
          </cell>
          <cell r="R36">
            <v>0</v>
          </cell>
          <cell r="S36">
            <v>0</v>
          </cell>
          <cell r="T36">
            <v>0</v>
          </cell>
          <cell r="U36">
            <v>0</v>
          </cell>
          <cell r="V36">
            <v>0</v>
          </cell>
          <cell r="W36">
            <v>0</v>
          </cell>
          <cell r="X36">
            <v>0</v>
          </cell>
          <cell r="Y36">
            <v>0</v>
          </cell>
          <cell r="Z36">
            <v>13</v>
          </cell>
          <cell r="AA36" t="str">
            <v>Хорезмская</v>
          </cell>
          <cell r="AB36">
            <v>0</v>
          </cell>
          <cell r="AC36">
            <v>0</v>
          </cell>
          <cell r="AD36">
            <v>627026</v>
          </cell>
          <cell r="AE36">
            <v>0</v>
          </cell>
          <cell r="AF36">
            <v>152504</v>
          </cell>
          <cell r="AG36">
            <v>0</v>
          </cell>
          <cell r="AH36">
            <v>407962</v>
          </cell>
          <cell r="AI36">
            <v>199902</v>
          </cell>
          <cell r="AJ36">
            <v>709212</v>
          </cell>
          <cell r="AK36">
            <v>394009</v>
          </cell>
          <cell r="AL36">
            <v>13</v>
          </cell>
          <cell r="AM36" t="str">
            <v>Хорезмская</v>
          </cell>
          <cell r="AN36">
            <v>1644</v>
          </cell>
          <cell r="AO36">
            <v>127304</v>
          </cell>
          <cell r="AP36">
            <v>525446</v>
          </cell>
          <cell r="AQ36">
            <v>158236</v>
          </cell>
          <cell r="AR36">
            <v>120843</v>
          </cell>
          <cell r="AS36">
            <v>21993</v>
          </cell>
          <cell r="AT36">
            <v>98850</v>
          </cell>
          <cell r="AU36">
            <v>110786</v>
          </cell>
          <cell r="AV36">
            <v>85789</v>
          </cell>
          <cell r="AW36">
            <v>24997</v>
          </cell>
          <cell r="AX36">
            <v>13</v>
          </cell>
          <cell r="AY36" t="str">
            <v>Хорезмская</v>
          </cell>
          <cell r="AZ36">
            <v>58688</v>
          </cell>
          <cell r="BA36">
            <v>103470</v>
          </cell>
          <cell r="BB36">
            <v>73958</v>
          </cell>
          <cell r="BC36">
            <v>40524</v>
          </cell>
          <cell r="BD36">
            <v>228406</v>
          </cell>
          <cell r="BE36">
            <v>75596</v>
          </cell>
          <cell r="BF36">
            <v>152810</v>
          </cell>
          <cell r="BG36">
            <v>15848575</v>
          </cell>
        </row>
        <row r="37">
          <cell r="B37">
            <v>14</v>
          </cell>
          <cell r="C37" t="str">
            <v>город Ташкент</v>
          </cell>
          <cell r="D37">
            <v>20057131</v>
          </cell>
          <cell r="E37">
            <v>8646070</v>
          </cell>
          <cell r="F37">
            <v>8252355</v>
          </cell>
          <cell r="G37">
            <v>34183053</v>
          </cell>
          <cell r="H37">
            <v>4235532</v>
          </cell>
          <cell r="I37">
            <v>36792903</v>
          </cell>
          <cell r="J37">
            <v>10282167</v>
          </cell>
          <cell r="K37">
            <v>2852440</v>
          </cell>
          <cell r="L37">
            <v>0</v>
          </cell>
          <cell r="M37">
            <v>14</v>
          </cell>
          <cell r="N37" t="str">
            <v>город Ташкент</v>
          </cell>
          <cell r="O37">
            <v>10633</v>
          </cell>
          <cell r="P37">
            <v>389510</v>
          </cell>
          <cell r="Q37">
            <v>41650</v>
          </cell>
          <cell r="R37">
            <v>285200</v>
          </cell>
          <cell r="S37">
            <v>248976</v>
          </cell>
          <cell r="T37">
            <v>0</v>
          </cell>
          <cell r="U37">
            <v>0</v>
          </cell>
          <cell r="V37">
            <v>447358</v>
          </cell>
          <cell r="W37">
            <v>5752975</v>
          </cell>
          <cell r="X37">
            <v>0</v>
          </cell>
          <cell r="Y37">
            <v>0</v>
          </cell>
          <cell r="Z37">
            <v>14</v>
          </cell>
          <cell r="AA37" t="str">
            <v>город Ташкент</v>
          </cell>
          <cell r="AB37">
            <v>0</v>
          </cell>
          <cell r="AC37">
            <v>0</v>
          </cell>
          <cell r="AD37">
            <v>253425</v>
          </cell>
          <cell r="AE37">
            <v>0</v>
          </cell>
          <cell r="AF37">
            <v>0</v>
          </cell>
          <cell r="AG37">
            <v>0</v>
          </cell>
          <cell r="AH37">
            <v>7420859</v>
          </cell>
          <cell r="AI37">
            <v>500641</v>
          </cell>
          <cell r="AJ37">
            <v>4232859</v>
          </cell>
          <cell r="AK37">
            <v>0</v>
          </cell>
          <cell r="AL37">
            <v>14</v>
          </cell>
          <cell r="AM37" t="str">
            <v>город Ташкент</v>
          </cell>
          <cell r="AN37">
            <v>0</v>
          </cell>
          <cell r="AO37">
            <v>256093</v>
          </cell>
          <cell r="AP37">
            <v>7001407</v>
          </cell>
          <cell r="AQ37">
            <v>4802729</v>
          </cell>
          <cell r="AR37">
            <v>2822359</v>
          </cell>
          <cell r="AS37">
            <v>1205800</v>
          </cell>
          <cell r="AT37">
            <v>1616559</v>
          </cell>
          <cell r="AU37">
            <v>1236107</v>
          </cell>
          <cell r="AV37">
            <v>598836</v>
          </cell>
          <cell r="AW37">
            <v>637271</v>
          </cell>
          <cell r="AX37">
            <v>14</v>
          </cell>
          <cell r="AY37" t="str">
            <v>город Ташкент</v>
          </cell>
          <cell r="AZ37">
            <v>458366</v>
          </cell>
          <cell r="BA37">
            <v>0</v>
          </cell>
          <cell r="BB37">
            <v>1181771</v>
          </cell>
          <cell r="BC37">
            <v>4102770</v>
          </cell>
          <cell r="BD37">
            <v>996631</v>
          </cell>
          <cell r="BE37">
            <v>401589</v>
          </cell>
          <cell r="BF37">
            <v>595042</v>
          </cell>
          <cell r="BG37">
            <v>157461803</v>
          </cell>
        </row>
        <row r="38">
          <cell r="B38">
            <v>15</v>
          </cell>
          <cell r="C38" t="str">
            <v>ГНК</v>
          </cell>
          <cell r="D38">
            <v>773500</v>
          </cell>
          <cell r="E38">
            <v>0</v>
          </cell>
          <cell r="F38">
            <v>0</v>
          </cell>
          <cell r="G38">
            <v>0</v>
          </cell>
          <cell r="H38">
            <v>0</v>
          </cell>
          <cell r="I38">
            <v>0</v>
          </cell>
          <cell r="J38">
            <v>39000000</v>
          </cell>
          <cell r="K38">
            <v>0</v>
          </cell>
          <cell r="L38">
            <v>0</v>
          </cell>
          <cell r="M38">
            <v>15</v>
          </cell>
          <cell r="N38" t="str">
            <v>ГНК</v>
          </cell>
          <cell r="O38">
            <v>0</v>
          </cell>
          <cell r="P38">
            <v>0</v>
          </cell>
          <cell r="Q38">
            <v>0</v>
          </cell>
          <cell r="R38">
            <v>0</v>
          </cell>
          <cell r="S38">
            <v>0</v>
          </cell>
          <cell r="T38">
            <v>0</v>
          </cell>
          <cell r="U38">
            <v>0</v>
          </cell>
          <cell r="V38">
            <v>0</v>
          </cell>
          <cell r="W38">
            <v>0</v>
          </cell>
          <cell r="X38">
            <v>0</v>
          </cell>
          <cell r="Y38">
            <v>0</v>
          </cell>
          <cell r="Z38">
            <v>15</v>
          </cell>
          <cell r="AA38" t="str">
            <v>ГНК</v>
          </cell>
          <cell r="AB38">
            <v>39000000</v>
          </cell>
          <cell r="AC38">
            <v>39000000</v>
          </cell>
          <cell r="AD38">
            <v>0</v>
          </cell>
          <cell r="AE38">
            <v>0</v>
          </cell>
          <cell r="AF38">
            <v>0</v>
          </cell>
          <cell r="AG38">
            <v>0</v>
          </cell>
          <cell r="AH38">
            <v>0</v>
          </cell>
          <cell r="AI38">
            <v>0</v>
          </cell>
          <cell r="AJ38">
            <v>0</v>
          </cell>
          <cell r="AK38">
            <v>0</v>
          </cell>
          <cell r="AL38">
            <v>15</v>
          </cell>
          <cell r="AM38" t="str">
            <v>ГНК</v>
          </cell>
          <cell r="AN38">
            <v>0</v>
          </cell>
          <cell r="AO38">
            <v>0</v>
          </cell>
          <cell r="AP38">
            <v>0</v>
          </cell>
          <cell r="AQ38">
            <v>0</v>
          </cell>
          <cell r="AR38">
            <v>0</v>
          </cell>
          <cell r="AS38">
            <v>0</v>
          </cell>
          <cell r="AT38">
            <v>0</v>
          </cell>
          <cell r="AU38">
            <v>0</v>
          </cell>
          <cell r="AV38">
            <v>0</v>
          </cell>
          <cell r="AW38">
            <v>0</v>
          </cell>
          <cell r="AX38">
            <v>15</v>
          </cell>
          <cell r="AY38" t="str">
            <v>ГНК</v>
          </cell>
          <cell r="AZ38">
            <v>0</v>
          </cell>
          <cell r="BA38">
            <v>0</v>
          </cell>
          <cell r="BB38">
            <v>0</v>
          </cell>
          <cell r="BC38">
            <v>0</v>
          </cell>
          <cell r="BD38">
            <v>0</v>
          </cell>
          <cell r="BE38">
            <v>0</v>
          </cell>
          <cell r="BF38">
            <v>0</v>
          </cell>
          <cell r="BG38">
            <v>39773500</v>
          </cell>
        </row>
        <row r="39">
          <cell r="C39" t="str">
            <v>ИТОГО</v>
          </cell>
          <cell r="D39">
            <v>53246844</v>
          </cell>
          <cell r="E39">
            <v>17077679</v>
          </cell>
          <cell r="F39">
            <v>20345428</v>
          </cell>
          <cell r="G39">
            <v>114814896</v>
          </cell>
          <cell r="H39">
            <v>11953583</v>
          </cell>
          <cell r="I39">
            <v>124258833</v>
          </cell>
          <cell r="J39">
            <v>104512212</v>
          </cell>
          <cell r="K39">
            <v>12767128</v>
          </cell>
          <cell r="L39">
            <v>145536</v>
          </cell>
          <cell r="M39" t="str">
            <v>ИТОГО</v>
          </cell>
          <cell r="N39" t="str">
            <v>ИТОГО</v>
          </cell>
          <cell r="O39">
            <v>103596</v>
          </cell>
          <cell r="P39">
            <v>2148455</v>
          </cell>
          <cell r="Q39">
            <v>47090</v>
          </cell>
          <cell r="R39">
            <v>1160400</v>
          </cell>
          <cell r="S39">
            <v>1276002</v>
          </cell>
          <cell r="T39">
            <v>71500</v>
          </cell>
          <cell r="U39">
            <v>0</v>
          </cell>
          <cell r="V39">
            <v>3536657</v>
          </cell>
          <cell r="W39">
            <v>5752975</v>
          </cell>
          <cell r="X39">
            <v>16744480</v>
          </cell>
          <cell r="Y39">
            <v>6845865</v>
          </cell>
          <cell r="Z39">
            <v>0</v>
          </cell>
          <cell r="AA39" t="str">
            <v>ИТОГО</v>
          </cell>
          <cell r="AB39">
            <v>0</v>
          </cell>
          <cell r="AC39">
            <v>39000000</v>
          </cell>
          <cell r="AD39">
            <v>13770137</v>
          </cell>
          <cell r="AE39">
            <v>0</v>
          </cell>
          <cell r="AF39">
            <v>1142391</v>
          </cell>
          <cell r="AG39">
            <v>0</v>
          </cell>
          <cell r="AH39">
            <v>27739541</v>
          </cell>
          <cell r="AI39">
            <v>2781402</v>
          </cell>
          <cell r="AJ39">
            <v>16420896</v>
          </cell>
          <cell r="AK39">
            <v>5737637</v>
          </cell>
          <cell r="AL39">
            <v>0</v>
          </cell>
          <cell r="AM39" t="str">
            <v>ИТОГО</v>
          </cell>
          <cell r="AN39">
            <v>86775973</v>
          </cell>
          <cell r="AO39">
            <v>3566980</v>
          </cell>
          <cell r="AP39">
            <v>24528972</v>
          </cell>
          <cell r="AQ39">
            <v>12615871</v>
          </cell>
          <cell r="AR39">
            <v>6002800</v>
          </cell>
          <cell r="AS39">
            <v>1878549</v>
          </cell>
          <cell r="AT39">
            <v>4124251</v>
          </cell>
          <cell r="AU39">
            <v>4026652</v>
          </cell>
          <cell r="AV39">
            <v>2584656</v>
          </cell>
          <cell r="AW39">
            <v>1441996</v>
          </cell>
          <cell r="AX39">
            <v>0</v>
          </cell>
          <cell r="AY39" t="str">
            <v>ИТОГО</v>
          </cell>
          <cell r="AZ39">
            <v>1602752</v>
          </cell>
          <cell r="BA39">
            <v>1896758</v>
          </cell>
          <cell r="BB39">
            <v>2581841</v>
          </cell>
          <cell r="BC39">
            <v>16614532</v>
          </cell>
          <cell r="BD39">
            <v>3800295</v>
          </cell>
          <cell r="BE39">
            <v>1427235</v>
          </cell>
          <cell r="BF39">
            <v>2373060</v>
          </cell>
          <cell r="BG39">
            <v>662902377</v>
          </cell>
        </row>
        <row r="42">
          <cell r="C42" t="str">
            <v>3 квартал-УТВ</v>
          </cell>
          <cell r="D42">
            <v>2</v>
          </cell>
          <cell r="E42">
            <v>20</v>
          </cell>
          <cell r="F42">
            <v>30</v>
          </cell>
          <cell r="G42">
            <v>43</v>
          </cell>
          <cell r="H42">
            <v>50</v>
          </cell>
          <cell r="I42">
            <v>78</v>
          </cell>
          <cell r="J42">
            <v>85</v>
          </cell>
          <cell r="K42">
            <v>87</v>
          </cell>
          <cell r="L42">
            <v>88</v>
          </cell>
          <cell r="M42">
            <v>92</v>
          </cell>
          <cell r="N42">
            <v>91</v>
          </cell>
          <cell r="O42">
            <v>92</v>
          </cell>
          <cell r="P42">
            <v>91</v>
          </cell>
          <cell r="Q42">
            <v>90</v>
          </cell>
          <cell r="R42">
            <v>97</v>
          </cell>
          <cell r="S42">
            <v>95</v>
          </cell>
          <cell r="T42">
            <v>93</v>
          </cell>
          <cell r="U42">
            <v>101</v>
          </cell>
          <cell r="V42">
            <v>100</v>
          </cell>
          <cell r="W42">
            <v>107</v>
          </cell>
          <cell r="X42">
            <v>101</v>
          </cell>
          <cell r="Y42">
            <v>102</v>
          </cell>
          <cell r="Z42">
            <v>113</v>
          </cell>
          <cell r="AA42">
            <v>112</v>
          </cell>
          <cell r="AB42">
            <v>104</v>
          </cell>
          <cell r="AC42">
            <v>103</v>
          </cell>
          <cell r="AD42">
            <v>111</v>
          </cell>
          <cell r="AE42">
            <v>113</v>
          </cell>
          <cell r="AF42">
            <v>112</v>
          </cell>
          <cell r="AG42">
            <v>119</v>
          </cell>
          <cell r="AH42">
            <v>127</v>
          </cell>
          <cell r="AI42">
            <v>131</v>
          </cell>
          <cell r="AJ42">
            <v>136</v>
          </cell>
          <cell r="AK42">
            <v>137</v>
          </cell>
          <cell r="AL42">
            <v>0</v>
          </cell>
          <cell r="AM42">
            <v>0</v>
          </cell>
          <cell r="AN42">
            <v>143</v>
          </cell>
          <cell r="AO42">
            <v>147</v>
          </cell>
          <cell r="AP42">
            <v>156</v>
          </cell>
          <cell r="AQ42">
            <v>160</v>
          </cell>
          <cell r="AR42">
            <v>0</v>
          </cell>
          <cell r="AS42">
            <v>167</v>
          </cell>
          <cell r="AT42">
            <v>166</v>
          </cell>
          <cell r="AU42">
            <v>0</v>
          </cell>
          <cell r="AV42">
            <v>170</v>
          </cell>
          <cell r="AW42">
            <v>169</v>
          </cell>
          <cell r="AX42">
            <v>0</v>
          </cell>
          <cell r="AY42">
            <v>0</v>
          </cell>
          <cell r="AZ42">
            <v>171</v>
          </cell>
          <cell r="BA42">
            <v>176</v>
          </cell>
          <cell r="BB42">
            <v>175</v>
          </cell>
          <cell r="BC42">
            <v>177</v>
          </cell>
          <cell r="BD42">
            <v>0</v>
          </cell>
          <cell r="BE42">
            <v>210</v>
          </cell>
          <cell r="BF42">
            <v>209</v>
          </cell>
        </row>
        <row r="43">
          <cell r="B43">
            <v>1</v>
          </cell>
          <cell r="C43" t="str">
            <v>Р. Каракалпакстан</v>
          </cell>
          <cell r="D43">
            <v>766596</v>
          </cell>
          <cell r="E43">
            <v>395425</v>
          </cell>
          <cell r="F43">
            <v>627109</v>
          </cell>
          <cell r="G43">
            <v>3759786</v>
          </cell>
          <cell r="H43">
            <v>293371</v>
          </cell>
          <cell r="I43">
            <v>2528851</v>
          </cell>
          <cell r="J43">
            <v>1210091</v>
          </cell>
          <cell r="K43">
            <v>885240</v>
          </cell>
          <cell r="L43">
            <v>0</v>
          </cell>
          <cell r="M43">
            <v>1</v>
          </cell>
          <cell r="N43" t="str">
            <v>Р. Каракалпакстан</v>
          </cell>
          <cell r="O43">
            <v>0</v>
          </cell>
          <cell r="P43">
            <v>0</v>
          </cell>
          <cell r="Q43">
            <v>0</v>
          </cell>
          <cell r="R43">
            <v>0</v>
          </cell>
          <cell r="S43">
            <v>0</v>
          </cell>
          <cell r="T43">
            <v>0</v>
          </cell>
          <cell r="U43">
            <v>0</v>
          </cell>
          <cell r="V43">
            <v>0</v>
          </cell>
          <cell r="W43">
            <v>0</v>
          </cell>
          <cell r="X43">
            <v>0</v>
          </cell>
          <cell r="Y43">
            <v>0</v>
          </cell>
          <cell r="Z43">
            <v>1</v>
          </cell>
          <cell r="AA43" t="str">
            <v>Р. Каракалпакстан</v>
          </cell>
          <cell r="AB43">
            <v>0</v>
          </cell>
          <cell r="AC43">
            <v>0</v>
          </cell>
          <cell r="AD43">
            <v>324851</v>
          </cell>
          <cell r="AE43">
            <v>0</v>
          </cell>
          <cell r="AF43">
            <v>0</v>
          </cell>
          <cell r="AG43">
            <v>0</v>
          </cell>
          <cell r="AH43">
            <v>423254</v>
          </cell>
          <cell r="AI43">
            <v>64705</v>
          </cell>
          <cell r="AJ43">
            <v>635486</v>
          </cell>
          <cell r="AK43">
            <v>226588</v>
          </cell>
          <cell r="AL43">
            <v>1</v>
          </cell>
          <cell r="AM43" t="str">
            <v>Р. Каракалпакстан</v>
          </cell>
          <cell r="AN43">
            <v>54368</v>
          </cell>
          <cell r="AO43">
            <v>528350</v>
          </cell>
          <cell r="AP43">
            <v>637245</v>
          </cell>
          <cell r="AQ43">
            <v>157284</v>
          </cell>
          <cell r="AR43">
            <v>171671</v>
          </cell>
          <cell r="AS43">
            <v>15032</v>
          </cell>
          <cell r="AT43">
            <v>156639</v>
          </cell>
          <cell r="AU43">
            <v>59056</v>
          </cell>
          <cell r="AV43">
            <v>51002</v>
          </cell>
          <cell r="AW43">
            <v>8054</v>
          </cell>
          <cell r="AX43">
            <v>1</v>
          </cell>
          <cell r="AY43" t="str">
            <v>Р. Каракалпакстан</v>
          </cell>
          <cell r="AZ43">
            <v>60172</v>
          </cell>
          <cell r="BA43">
            <v>126323</v>
          </cell>
          <cell r="BB43">
            <v>38880</v>
          </cell>
          <cell r="BC43">
            <v>51842</v>
          </cell>
          <cell r="BD43">
            <v>198330</v>
          </cell>
          <cell r="BE43">
            <v>69660</v>
          </cell>
          <cell r="BF43">
            <v>128670</v>
          </cell>
          <cell r="BG43">
            <v>13014783</v>
          </cell>
        </row>
        <row r="44">
          <cell r="B44">
            <v>2</v>
          </cell>
          <cell r="C44" t="str">
            <v>Андижанская</v>
          </cell>
          <cell r="D44">
            <v>1116596</v>
          </cell>
          <cell r="E44">
            <v>855468</v>
          </cell>
          <cell r="F44">
            <v>963055</v>
          </cell>
          <cell r="G44">
            <v>6767842</v>
          </cell>
          <cell r="H44">
            <v>841240</v>
          </cell>
          <cell r="I44">
            <v>5709873</v>
          </cell>
          <cell r="J44">
            <v>2046823</v>
          </cell>
          <cell r="K44">
            <v>501636</v>
          </cell>
          <cell r="L44">
            <v>0</v>
          </cell>
          <cell r="M44">
            <v>2</v>
          </cell>
          <cell r="N44" t="str">
            <v>Андижанская</v>
          </cell>
          <cell r="O44">
            <v>0</v>
          </cell>
          <cell r="P44">
            <v>102503</v>
          </cell>
          <cell r="Q44">
            <v>0</v>
          </cell>
          <cell r="R44">
            <v>93970</v>
          </cell>
          <cell r="S44">
            <v>0</v>
          </cell>
          <cell r="T44">
            <v>1100</v>
          </cell>
          <cell r="U44">
            <v>0</v>
          </cell>
          <cell r="V44">
            <v>0</v>
          </cell>
          <cell r="W44">
            <v>0</v>
          </cell>
          <cell r="X44">
            <v>0</v>
          </cell>
          <cell r="Y44">
            <v>0</v>
          </cell>
          <cell r="Z44">
            <v>2</v>
          </cell>
          <cell r="AA44" t="str">
            <v>Андижанская</v>
          </cell>
          <cell r="AB44">
            <v>0</v>
          </cell>
          <cell r="AC44">
            <v>0</v>
          </cell>
          <cell r="AD44">
            <v>1304416</v>
          </cell>
          <cell r="AE44">
            <v>0</v>
          </cell>
          <cell r="AF44">
            <v>43198</v>
          </cell>
          <cell r="AG44">
            <v>0</v>
          </cell>
          <cell r="AH44">
            <v>802057</v>
          </cell>
          <cell r="AI44">
            <v>178275</v>
          </cell>
          <cell r="AJ44">
            <v>1003282</v>
          </cell>
          <cell r="AK44">
            <v>779566</v>
          </cell>
          <cell r="AL44">
            <v>2</v>
          </cell>
          <cell r="AM44" t="str">
            <v>Андижанская</v>
          </cell>
          <cell r="AN44">
            <v>177720</v>
          </cell>
          <cell r="AO44">
            <v>40049</v>
          </cell>
          <cell r="AP44">
            <v>878106</v>
          </cell>
          <cell r="AQ44">
            <v>306364</v>
          </cell>
          <cell r="AR44">
            <v>143599</v>
          </cell>
          <cell r="AS44">
            <v>23421</v>
          </cell>
          <cell r="AT44">
            <v>120178</v>
          </cell>
          <cell r="AU44">
            <v>142623</v>
          </cell>
          <cell r="AV44">
            <v>87280</v>
          </cell>
          <cell r="AW44">
            <v>55343</v>
          </cell>
          <cell r="AX44">
            <v>2</v>
          </cell>
          <cell r="AY44" t="str">
            <v>Андижанская</v>
          </cell>
          <cell r="AZ44">
            <v>107712</v>
          </cell>
          <cell r="BA44">
            <v>173081</v>
          </cell>
          <cell r="BB44">
            <v>108000</v>
          </cell>
          <cell r="BC44">
            <v>1375325</v>
          </cell>
          <cell r="BD44">
            <v>171326</v>
          </cell>
          <cell r="BE44">
            <v>75818</v>
          </cell>
          <cell r="BF44">
            <v>95508</v>
          </cell>
          <cell r="BG44">
            <v>24687982</v>
          </cell>
        </row>
        <row r="45">
          <cell r="B45">
            <v>3</v>
          </cell>
          <cell r="C45" t="str">
            <v>Бухарская</v>
          </cell>
          <cell r="D45">
            <v>5680632</v>
          </cell>
          <cell r="E45">
            <v>451388</v>
          </cell>
          <cell r="F45">
            <v>1151715</v>
          </cell>
          <cell r="G45">
            <v>6697343</v>
          </cell>
          <cell r="H45">
            <v>652371</v>
          </cell>
          <cell r="I45">
            <v>13659146</v>
          </cell>
          <cell r="J45">
            <v>12541729</v>
          </cell>
          <cell r="K45">
            <v>1131140</v>
          </cell>
          <cell r="L45">
            <v>15760</v>
          </cell>
          <cell r="M45">
            <v>3</v>
          </cell>
          <cell r="N45" t="str">
            <v>Бухарская</v>
          </cell>
          <cell r="O45">
            <v>0</v>
          </cell>
          <cell r="P45">
            <v>135303</v>
          </cell>
          <cell r="Q45">
            <v>0</v>
          </cell>
          <cell r="R45">
            <v>0</v>
          </cell>
          <cell r="S45">
            <v>0</v>
          </cell>
          <cell r="T45">
            <v>13200</v>
          </cell>
          <cell r="U45">
            <v>0</v>
          </cell>
          <cell r="V45">
            <v>96354</v>
          </cell>
          <cell r="W45">
            <v>0</v>
          </cell>
          <cell r="X45">
            <v>7372240</v>
          </cell>
          <cell r="Y45">
            <v>1783753</v>
          </cell>
          <cell r="Z45">
            <v>3</v>
          </cell>
          <cell r="AA45" t="str">
            <v>Бухарская</v>
          </cell>
          <cell r="AB45">
            <v>0</v>
          </cell>
          <cell r="AC45">
            <v>0</v>
          </cell>
          <cell r="AD45">
            <v>1962660</v>
          </cell>
          <cell r="AE45">
            <v>0</v>
          </cell>
          <cell r="AF45">
            <v>31319</v>
          </cell>
          <cell r="AG45">
            <v>0</v>
          </cell>
          <cell r="AH45">
            <v>1984089</v>
          </cell>
          <cell r="AI45">
            <v>155798</v>
          </cell>
          <cell r="AJ45">
            <v>1178117</v>
          </cell>
          <cell r="AK45">
            <v>606999</v>
          </cell>
          <cell r="AL45">
            <v>3</v>
          </cell>
          <cell r="AM45" t="str">
            <v>Бухарская</v>
          </cell>
          <cell r="AN45">
            <v>1048</v>
          </cell>
          <cell r="AO45">
            <v>31897</v>
          </cell>
          <cell r="AP45">
            <v>1471886</v>
          </cell>
          <cell r="AQ45">
            <v>1499941</v>
          </cell>
          <cell r="AR45">
            <v>200774</v>
          </cell>
          <cell r="AS45">
            <v>54654</v>
          </cell>
          <cell r="AT45">
            <v>146120</v>
          </cell>
          <cell r="AU45">
            <v>322633</v>
          </cell>
          <cell r="AV45">
            <v>251525</v>
          </cell>
          <cell r="AW45">
            <v>71108</v>
          </cell>
          <cell r="AX45">
            <v>3</v>
          </cell>
          <cell r="AY45" t="str">
            <v>Бухарская</v>
          </cell>
          <cell r="AZ45">
            <v>105250</v>
          </cell>
          <cell r="BA45">
            <v>114533</v>
          </cell>
          <cell r="BB45">
            <v>105547</v>
          </cell>
          <cell r="BC45">
            <v>679493</v>
          </cell>
          <cell r="BD45">
            <v>127070</v>
          </cell>
          <cell r="BE45">
            <v>58714</v>
          </cell>
          <cell r="BF45">
            <v>68356</v>
          </cell>
          <cell r="BG45">
            <v>49419399</v>
          </cell>
        </row>
        <row r="46">
          <cell r="B46">
            <v>4</v>
          </cell>
          <cell r="C46" t="str">
            <v>Джизакская</v>
          </cell>
          <cell r="D46">
            <v>567531</v>
          </cell>
          <cell r="E46">
            <v>183247</v>
          </cell>
          <cell r="F46">
            <v>390706</v>
          </cell>
          <cell r="G46">
            <v>1772629</v>
          </cell>
          <cell r="H46">
            <v>391113</v>
          </cell>
          <cell r="I46">
            <v>1399683</v>
          </cell>
          <cell r="J46">
            <v>249560</v>
          </cell>
          <cell r="K46">
            <v>0</v>
          </cell>
          <cell r="L46">
            <v>0</v>
          </cell>
          <cell r="M46">
            <v>4</v>
          </cell>
          <cell r="N46" t="str">
            <v>Джизакская</v>
          </cell>
          <cell r="O46">
            <v>0</v>
          </cell>
          <cell r="P46">
            <v>0</v>
          </cell>
          <cell r="Q46">
            <v>0</v>
          </cell>
          <cell r="R46">
            <v>0</v>
          </cell>
          <cell r="S46">
            <v>0</v>
          </cell>
          <cell r="T46">
            <v>0</v>
          </cell>
          <cell r="U46">
            <v>0</v>
          </cell>
          <cell r="V46">
            <v>0</v>
          </cell>
          <cell r="W46">
            <v>0</v>
          </cell>
          <cell r="X46">
            <v>0</v>
          </cell>
          <cell r="Y46">
            <v>0</v>
          </cell>
          <cell r="Z46">
            <v>4</v>
          </cell>
          <cell r="AA46" t="str">
            <v>Джизакская</v>
          </cell>
          <cell r="AB46">
            <v>0</v>
          </cell>
          <cell r="AC46">
            <v>0</v>
          </cell>
          <cell r="AD46">
            <v>249560</v>
          </cell>
          <cell r="AE46">
            <v>0</v>
          </cell>
          <cell r="AF46">
            <v>0</v>
          </cell>
          <cell r="AG46">
            <v>0</v>
          </cell>
          <cell r="AH46">
            <v>278469</v>
          </cell>
          <cell r="AI46">
            <v>60994</v>
          </cell>
          <cell r="AJ46">
            <v>265293</v>
          </cell>
          <cell r="AK46">
            <v>152177</v>
          </cell>
          <cell r="AL46">
            <v>4</v>
          </cell>
          <cell r="AM46" t="str">
            <v>Джизакская</v>
          </cell>
          <cell r="AN46">
            <v>205</v>
          </cell>
          <cell r="AO46">
            <v>9853</v>
          </cell>
          <cell r="AP46">
            <v>329359</v>
          </cell>
          <cell r="AQ46">
            <v>63669</v>
          </cell>
          <cell r="AR46">
            <v>104946</v>
          </cell>
          <cell r="AS46">
            <v>22870</v>
          </cell>
          <cell r="AT46">
            <v>82076</v>
          </cell>
          <cell r="AU46">
            <v>124148</v>
          </cell>
          <cell r="AV46">
            <v>108487</v>
          </cell>
          <cell r="AW46">
            <v>15661</v>
          </cell>
          <cell r="AX46">
            <v>4</v>
          </cell>
          <cell r="AY46" t="str">
            <v>Джизакская</v>
          </cell>
          <cell r="AZ46">
            <v>47119</v>
          </cell>
          <cell r="BA46">
            <v>94523</v>
          </cell>
          <cell r="BB46">
            <v>42422</v>
          </cell>
          <cell r="BC46">
            <v>443618</v>
          </cell>
          <cell r="BD46">
            <v>117636</v>
          </cell>
          <cell r="BE46">
            <v>32145</v>
          </cell>
          <cell r="BF46">
            <v>85491</v>
          </cell>
          <cell r="BG46">
            <v>7088900</v>
          </cell>
        </row>
        <row r="47">
          <cell r="B47">
            <v>5</v>
          </cell>
          <cell r="C47" t="str">
            <v>Кашкадарьинская</v>
          </cell>
          <cell r="D47">
            <v>3257567</v>
          </cell>
          <cell r="E47">
            <v>659276</v>
          </cell>
          <cell r="F47">
            <v>1400651</v>
          </cell>
          <cell r="G47">
            <v>6926050</v>
          </cell>
          <cell r="H47">
            <v>550020</v>
          </cell>
          <cell r="I47">
            <v>13498470</v>
          </cell>
          <cell r="J47">
            <v>1965702</v>
          </cell>
          <cell r="K47">
            <v>275408</v>
          </cell>
          <cell r="L47">
            <v>0</v>
          </cell>
          <cell r="M47">
            <v>5</v>
          </cell>
          <cell r="N47" t="str">
            <v>Кашкадарьинская</v>
          </cell>
          <cell r="O47">
            <v>0</v>
          </cell>
          <cell r="P47">
            <v>0</v>
          </cell>
          <cell r="Q47">
            <v>0</v>
          </cell>
          <cell r="R47">
            <v>0</v>
          </cell>
          <cell r="S47">
            <v>0</v>
          </cell>
          <cell r="T47">
            <v>0</v>
          </cell>
          <cell r="U47">
            <v>0</v>
          </cell>
          <cell r="V47">
            <v>0</v>
          </cell>
          <cell r="W47">
            <v>0</v>
          </cell>
          <cell r="X47">
            <v>0</v>
          </cell>
          <cell r="Y47">
            <v>0</v>
          </cell>
          <cell r="Z47">
            <v>5</v>
          </cell>
          <cell r="AA47" t="str">
            <v>Кашкадарьинская</v>
          </cell>
          <cell r="AB47">
            <v>0</v>
          </cell>
          <cell r="AC47">
            <v>0</v>
          </cell>
          <cell r="AD47">
            <v>1675152</v>
          </cell>
          <cell r="AE47">
            <v>0</v>
          </cell>
          <cell r="AF47">
            <v>15142</v>
          </cell>
          <cell r="AG47">
            <v>0</v>
          </cell>
          <cell r="AH47">
            <v>4186446</v>
          </cell>
          <cell r="AI47">
            <v>215089</v>
          </cell>
          <cell r="AJ47">
            <v>916769</v>
          </cell>
          <cell r="AK47">
            <v>624670</v>
          </cell>
          <cell r="AL47">
            <v>5</v>
          </cell>
          <cell r="AM47" t="str">
            <v>Кашкадарьинская</v>
          </cell>
          <cell r="AN47">
            <v>9148620</v>
          </cell>
          <cell r="AO47">
            <v>87378</v>
          </cell>
          <cell r="AP47">
            <v>2446888</v>
          </cell>
          <cell r="AQ47">
            <v>1412635</v>
          </cell>
          <cell r="AR47">
            <v>349220</v>
          </cell>
          <cell r="AS47">
            <v>146494</v>
          </cell>
          <cell r="AT47">
            <v>202726</v>
          </cell>
          <cell r="AU47">
            <v>212254</v>
          </cell>
          <cell r="AV47">
            <v>163766</v>
          </cell>
          <cell r="AW47">
            <v>48488</v>
          </cell>
          <cell r="AX47">
            <v>5</v>
          </cell>
          <cell r="AY47" t="str">
            <v>Кашкадарьинская</v>
          </cell>
          <cell r="AZ47">
            <v>98467</v>
          </cell>
          <cell r="BA47">
            <v>209825</v>
          </cell>
          <cell r="BB47">
            <v>107005</v>
          </cell>
          <cell r="BC47">
            <v>945061</v>
          </cell>
          <cell r="BD47">
            <v>212502</v>
          </cell>
          <cell r="BE47">
            <v>35910</v>
          </cell>
          <cell r="BF47">
            <v>176592</v>
          </cell>
          <cell r="BG47">
            <v>49430565</v>
          </cell>
        </row>
        <row r="48">
          <cell r="B48">
            <v>6</v>
          </cell>
          <cell r="C48" t="str">
            <v>Навоийская</v>
          </cell>
          <cell r="D48">
            <v>6861123</v>
          </cell>
          <cell r="E48">
            <v>484388</v>
          </cell>
          <cell r="F48">
            <v>823980</v>
          </cell>
          <cell r="G48">
            <v>11276091</v>
          </cell>
          <cell r="H48">
            <v>295492</v>
          </cell>
          <cell r="I48">
            <v>5113050</v>
          </cell>
          <cell r="J48">
            <v>249169</v>
          </cell>
          <cell r="K48">
            <v>0</v>
          </cell>
          <cell r="L48">
            <v>0</v>
          </cell>
          <cell r="M48">
            <v>6</v>
          </cell>
          <cell r="N48" t="str">
            <v>Навоийская</v>
          </cell>
          <cell r="O48">
            <v>0</v>
          </cell>
          <cell r="P48">
            <v>0</v>
          </cell>
          <cell r="Q48">
            <v>0</v>
          </cell>
          <cell r="R48">
            <v>0</v>
          </cell>
          <cell r="S48">
            <v>0</v>
          </cell>
          <cell r="T48">
            <v>0</v>
          </cell>
          <cell r="U48">
            <v>0</v>
          </cell>
          <cell r="V48">
            <v>115385</v>
          </cell>
          <cell r="W48">
            <v>0</v>
          </cell>
          <cell r="X48">
            <v>0</v>
          </cell>
          <cell r="Y48">
            <v>0</v>
          </cell>
          <cell r="Z48">
            <v>6</v>
          </cell>
          <cell r="AA48" t="str">
            <v>Навоийская</v>
          </cell>
          <cell r="AB48">
            <v>0</v>
          </cell>
          <cell r="AC48">
            <v>0</v>
          </cell>
          <cell r="AD48">
            <v>133784</v>
          </cell>
          <cell r="AE48">
            <v>0</v>
          </cell>
          <cell r="AF48">
            <v>0</v>
          </cell>
          <cell r="AG48">
            <v>0</v>
          </cell>
          <cell r="AH48">
            <v>3258130</v>
          </cell>
          <cell r="AI48">
            <v>90535</v>
          </cell>
          <cell r="AJ48">
            <v>968487</v>
          </cell>
          <cell r="AK48">
            <v>212875</v>
          </cell>
          <cell r="AL48">
            <v>6</v>
          </cell>
          <cell r="AM48" t="str">
            <v>Навоийская</v>
          </cell>
          <cell r="AN48">
            <v>54168800</v>
          </cell>
          <cell r="AO48">
            <v>386074</v>
          </cell>
          <cell r="AP48">
            <v>2778378</v>
          </cell>
          <cell r="AQ48">
            <v>448102</v>
          </cell>
          <cell r="AR48">
            <v>181580</v>
          </cell>
          <cell r="AS48">
            <v>32246</v>
          </cell>
          <cell r="AT48">
            <v>149334</v>
          </cell>
          <cell r="AU48">
            <v>119559</v>
          </cell>
          <cell r="AV48">
            <v>78580</v>
          </cell>
          <cell r="AW48">
            <v>40979</v>
          </cell>
          <cell r="AX48">
            <v>6</v>
          </cell>
          <cell r="AY48" t="str">
            <v>Навоийская</v>
          </cell>
          <cell r="AZ48">
            <v>60667</v>
          </cell>
          <cell r="BA48">
            <v>79520</v>
          </cell>
          <cell r="BB48">
            <v>119100</v>
          </cell>
          <cell r="BC48">
            <v>431378</v>
          </cell>
          <cell r="BD48">
            <v>92683</v>
          </cell>
          <cell r="BE48">
            <v>19154</v>
          </cell>
          <cell r="BF48">
            <v>73529</v>
          </cell>
          <cell r="BG48">
            <v>88499161</v>
          </cell>
        </row>
        <row r="49">
          <cell r="B49">
            <v>7</v>
          </cell>
          <cell r="C49" t="str">
            <v>Наманганская</v>
          </cell>
          <cell r="D49">
            <v>969533</v>
          </cell>
          <cell r="E49">
            <v>839767</v>
          </cell>
          <cell r="F49">
            <v>1163869</v>
          </cell>
          <cell r="G49">
            <v>3661836</v>
          </cell>
          <cell r="H49">
            <v>574276</v>
          </cell>
          <cell r="I49">
            <v>4376664</v>
          </cell>
          <cell r="J49">
            <v>999166</v>
          </cell>
          <cell r="K49">
            <v>344260</v>
          </cell>
          <cell r="L49">
            <v>0</v>
          </cell>
          <cell r="M49">
            <v>7</v>
          </cell>
          <cell r="N49" t="str">
            <v>Наманганская</v>
          </cell>
          <cell r="O49">
            <v>0</v>
          </cell>
          <cell r="P49">
            <v>143504</v>
          </cell>
          <cell r="Q49">
            <v>0</v>
          </cell>
          <cell r="R49">
            <v>0</v>
          </cell>
          <cell r="S49">
            <v>0</v>
          </cell>
          <cell r="T49">
            <v>1100</v>
          </cell>
          <cell r="U49">
            <v>0</v>
          </cell>
          <cell r="V49">
            <v>0</v>
          </cell>
          <cell r="W49">
            <v>0</v>
          </cell>
          <cell r="X49">
            <v>0</v>
          </cell>
          <cell r="Y49">
            <v>0</v>
          </cell>
          <cell r="Z49">
            <v>7</v>
          </cell>
          <cell r="AA49" t="str">
            <v>Наманганская</v>
          </cell>
          <cell r="AB49">
            <v>0</v>
          </cell>
          <cell r="AC49">
            <v>0</v>
          </cell>
          <cell r="AD49">
            <v>496596</v>
          </cell>
          <cell r="AE49">
            <v>0</v>
          </cell>
          <cell r="AF49">
            <v>13706</v>
          </cell>
          <cell r="AG49">
            <v>0</v>
          </cell>
          <cell r="AH49">
            <v>526174</v>
          </cell>
          <cell r="AI49">
            <v>230570</v>
          </cell>
          <cell r="AJ49">
            <v>988883</v>
          </cell>
          <cell r="AK49">
            <v>452731</v>
          </cell>
          <cell r="AL49">
            <v>7</v>
          </cell>
          <cell r="AM49" t="str">
            <v>Наманганская</v>
          </cell>
          <cell r="AN49">
            <v>4329</v>
          </cell>
          <cell r="AO49">
            <v>51586</v>
          </cell>
          <cell r="AP49">
            <v>637140</v>
          </cell>
          <cell r="AQ49">
            <v>229728</v>
          </cell>
          <cell r="AR49">
            <v>189866</v>
          </cell>
          <cell r="AS49">
            <v>43221</v>
          </cell>
          <cell r="AT49">
            <v>146645</v>
          </cell>
          <cell r="AU49">
            <v>68117</v>
          </cell>
          <cell r="AV49">
            <v>34419</v>
          </cell>
          <cell r="AW49">
            <v>33698</v>
          </cell>
          <cell r="AX49">
            <v>7</v>
          </cell>
          <cell r="AY49" t="str">
            <v>Наманганская</v>
          </cell>
          <cell r="AZ49">
            <v>77481</v>
          </cell>
          <cell r="BA49">
            <v>116480</v>
          </cell>
          <cell r="BB49">
            <v>133950</v>
          </cell>
          <cell r="BC49">
            <v>1280714</v>
          </cell>
          <cell r="BD49">
            <v>135358</v>
          </cell>
          <cell r="BE49">
            <v>52268</v>
          </cell>
          <cell r="BF49">
            <v>83090</v>
          </cell>
          <cell r="BG49">
            <v>17708218</v>
          </cell>
        </row>
        <row r="50">
          <cell r="B50">
            <v>8</v>
          </cell>
          <cell r="C50" t="str">
            <v>Самаркандская</v>
          </cell>
          <cell r="D50">
            <v>1297606</v>
          </cell>
          <cell r="E50">
            <v>1162016</v>
          </cell>
          <cell r="F50">
            <v>1669122</v>
          </cell>
          <cell r="G50">
            <v>6948693</v>
          </cell>
          <cell r="H50">
            <v>1116710</v>
          </cell>
          <cell r="I50">
            <v>4712806</v>
          </cell>
          <cell r="J50">
            <v>2891082</v>
          </cell>
          <cell r="K50">
            <v>983600</v>
          </cell>
          <cell r="L50">
            <v>25760</v>
          </cell>
          <cell r="M50">
            <v>8</v>
          </cell>
          <cell r="N50" t="str">
            <v>Самаркандская</v>
          </cell>
          <cell r="O50">
            <v>15190</v>
          </cell>
          <cell r="P50">
            <v>440761</v>
          </cell>
          <cell r="Q50">
            <v>0</v>
          </cell>
          <cell r="R50">
            <v>112800</v>
          </cell>
          <cell r="S50">
            <v>186732</v>
          </cell>
          <cell r="T50">
            <v>5500</v>
          </cell>
          <cell r="U50">
            <v>0</v>
          </cell>
          <cell r="V50">
            <v>346350</v>
          </cell>
          <cell r="W50">
            <v>0</v>
          </cell>
          <cell r="X50">
            <v>0</v>
          </cell>
          <cell r="Y50">
            <v>0</v>
          </cell>
          <cell r="Z50">
            <v>8</v>
          </cell>
          <cell r="AA50" t="str">
            <v>Самаркандская</v>
          </cell>
          <cell r="AB50">
            <v>0</v>
          </cell>
          <cell r="AC50">
            <v>0</v>
          </cell>
          <cell r="AD50">
            <v>528620</v>
          </cell>
          <cell r="AE50">
            <v>0</v>
          </cell>
          <cell r="AF50">
            <v>245769</v>
          </cell>
          <cell r="AG50">
            <v>0</v>
          </cell>
          <cell r="AH50">
            <v>862036</v>
          </cell>
          <cell r="AI50">
            <v>256681</v>
          </cell>
          <cell r="AJ50">
            <v>972741</v>
          </cell>
          <cell r="AK50">
            <v>971375</v>
          </cell>
          <cell r="AL50">
            <v>8</v>
          </cell>
          <cell r="AM50" t="str">
            <v>Самаркандская</v>
          </cell>
          <cell r="AN50">
            <v>244</v>
          </cell>
          <cell r="AO50">
            <v>56316</v>
          </cell>
          <cell r="AP50">
            <v>724252</v>
          </cell>
          <cell r="AQ50">
            <v>417603</v>
          </cell>
          <cell r="AR50">
            <v>397029</v>
          </cell>
          <cell r="AS50">
            <v>110446</v>
          </cell>
          <cell r="AT50">
            <v>286583</v>
          </cell>
          <cell r="AU50">
            <v>347424</v>
          </cell>
          <cell r="AV50">
            <v>220593</v>
          </cell>
          <cell r="AW50">
            <v>126831</v>
          </cell>
          <cell r="AX50">
            <v>8</v>
          </cell>
          <cell r="AY50" t="str">
            <v>Самаркандская</v>
          </cell>
          <cell r="AZ50">
            <v>106789</v>
          </cell>
          <cell r="BA50">
            <v>207962</v>
          </cell>
          <cell r="BB50">
            <v>184889</v>
          </cell>
          <cell r="BC50">
            <v>1762912</v>
          </cell>
          <cell r="BD50">
            <v>170737</v>
          </cell>
          <cell r="BE50">
            <v>61208</v>
          </cell>
          <cell r="BF50">
            <v>109529</v>
          </cell>
          <cell r="BG50">
            <v>27237025</v>
          </cell>
        </row>
        <row r="51">
          <cell r="B51">
            <v>9</v>
          </cell>
          <cell r="C51" t="str">
            <v>Сурхандарьинская</v>
          </cell>
          <cell r="D51">
            <v>1163530</v>
          </cell>
          <cell r="E51">
            <v>478094</v>
          </cell>
          <cell r="F51">
            <v>633287</v>
          </cell>
          <cell r="G51">
            <v>3762733</v>
          </cell>
          <cell r="H51">
            <v>480353</v>
          </cell>
          <cell r="I51">
            <v>4428902</v>
          </cell>
          <cell r="J51">
            <v>2589083</v>
          </cell>
          <cell r="K51">
            <v>885240</v>
          </cell>
          <cell r="L51">
            <v>0</v>
          </cell>
          <cell r="M51">
            <v>9</v>
          </cell>
          <cell r="N51" t="str">
            <v>Сурхандарьинская</v>
          </cell>
          <cell r="O51">
            <v>1823</v>
          </cell>
          <cell r="P51">
            <v>194755</v>
          </cell>
          <cell r="Q51">
            <v>0</v>
          </cell>
          <cell r="R51">
            <v>0</v>
          </cell>
          <cell r="S51">
            <v>0</v>
          </cell>
          <cell r="T51">
            <v>22000</v>
          </cell>
          <cell r="U51">
            <v>0</v>
          </cell>
          <cell r="V51">
            <v>0</v>
          </cell>
          <cell r="W51">
            <v>0</v>
          </cell>
          <cell r="X51">
            <v>0</v>
          </cell>
          <cell r="Y51">
            <v>0</v>
          </cell>
          <cell r="Z51">
            <v>9</v>
          </cell>
          <cell r="AA51" t="str">
            <v>Сурхандарьинская</v>
          </cell>
          <cell r="AB51">
            <v>0</v>
          </cell>
          <cell r="AC51">
            <v>0</v>
          </cell>
          <cell r="AD51">
            <v>1470240</v>
          </cell>
          <cell r="AE51">
            <v>0</v>
          </cell>
          <cell r="AF51">
            <v>15025</v>
          </cell>
          <cell r="AG51">
            <v>0</v>
          </cell>
          <cell r="AH51">
            <v>417500</v>
          </cell>
          <cell r="AI51">
            <v>157480</v>
          </cell>
          <cell r="AJ51">
            <v>764901</v>
          </cell>
          <cell r="AK51">
            <v>937589</v>
          </cell>
          <cell r="AL51">
            <v>9</v>
          </cell>
          <cell r="AM51" t="str">
            <v>Сурхандарьинская</v>
          </cell>
          <cell r="AN51">
            <v>18282</v>
          </cell>
          <cell r="AO51">
            <v>34194</v>
          </cell>
          <cell r="AP51">
            <v>631011</v>
          </cell>
          <cell r="AQ51">
            <v>369551</v>
          </cell>
          <cell r="AR51">
            <v>257719</v>
          </cell>
          <cell r="AS51">
            <v>58983</v>
          </cell>
          <cell r="AT51">
            <v>198736</v>
          </cell>
          <cell r="AU51">
            <v>135698</v>
          </cell>
          <cell r="AV51">
            <v>74477</v>
          </cell>
          <cell r="AW51">
            <v>61221</v>
          </cell>
          <cell r="AX51">
            <v>9</v>
          </cell>
          <cell r="AY51" t="str">
            <v>Сурхандарьинская</v>
          </cell>
          <cell r="AZ51">
            <v>38278</v>
          </cell>
          <cell r="BA51">
            <v>156003</v>
          </cell>
          <cell r="BB51">
            <v>65178</v>
          </cell>
          <cell r="BC51">
            <v>875649</v>
          </cell>
          <cell r="BD51">
            <v>101129</v>
          </cell>
          <cell r="BE51">
            <v>43350</v>
          </cell>
          <cell r="BF51">
            <v>57779</v>
          </cell>
          <cell r="BG51">
            <v>18496144</v>
          </cell>
        </row>
        <row r="52">
          <cell r="B52">
            <v>10</v>
          </cell>
          <cell r="C52" t="str">
            <v>Сырдарьинская</v>
          </cell>
          <cell r="D52">
            <v>1034196</v>
          </cell>
          <cell r="E52">
            <v>287533</v>
          </cell>
          <cell r="F52">
            <v>315259</v>
          </cell>
          <cell r="G52">
            <v>2523996</v>
          </cell>
          <cell r="H52">
            <v>197589</v>
          </cell>
          <cell r="I52">
            <v>3350528</v>
          </cell>
          <cell r="J52">
            <v>623692</v>
          </cell>
          <cell r="K52">
            <v>226228</v>
          </cell>
          <cell r="L52">
            <v>0</v>
          </cell>
          <cell r="M52">
            <v>10</v>
          </cell>
          <cell r="N52" t="str">
            <v>Сырдарьинская</v>
          </cell>
          <cell r="O52">
            <v>0</v>
          </cell>
          <cell r="P52">
            <v>41001</v>
          </cell>
          <cell r="Q52">
            <v>0</v>
          </cell>
          <cell r="R52">
            <v>0</v>
          </cell>
          <cell r="S52">
            <v>0</v>
          </cell>
          <cell r="T52">
            <v>0</v>
          </cell>
          <cell r="U52">
            <v>0</v>
          </cell>
          <cell r="V52">
            <v>0</v>
          </cell>
          <cell r="W52">
            <v>0</v>
          </cell>
          <cell r="X52">
            <v>0</v>
          </cell>
          <cell r="Y52">
            <v>0</v>
          </cell>
          <cell r="Z52">
            <v>10</v>
          </cell>
          <cell r="AA52" t="str">
            <v>Сырдарьинская</v>
          </cell>
          <cell r="AB52">
            <v>0</v>
          </cell>
          <cell r="AC52">
            <v>0</v>
          </cell>
          <cell r="AD52">
            <v>349375</v>
          </cell>
          <cell r="AE52">
            <v>0</v>
          </cell>
          <cell r="AF52">
            <v>7088</v>
          </cell>
          <cell r="AG52">
            <v>0</v>
          </cell>
          <cell r="AH52">
            <v>657721</v>
          </cell>
          <cell r="AI52">
            <v>51777</v>
          </cell>
          <cell r="AJ52">
            <v>264148</v>
          </cell>
          <cell r="AK52">
            <v>267794</v>
          </cell>
          <cell r="AL52">
            <v>10</v>
          </cell>
          <cell r="AM52" t="str">
            <v>Сырдарьинская</v>
          </cell>
          <cell r="AN52">
            <v>0</v>
          </cell>
          <cell r="AO52">
            <v>773383</v>
          </cell>
          <cell r="AP52">
            <v>768962</v>
          </cell>
          <cell r="AQ52">
            <v>224659</v>
          </cell>
          <cell r="AR52">
            <v>94123</v>
          </cell>
          <cell r="AS52">
            <v>6189</v>
          </cell>
          <cell r="AT52">
            <v>87934</v>
          </cell>
          <cell r="AU52">
            <v>90678</v>
          </cell>
          <cell r="AV52">
            <v>74329</v>
          </cell>
          <cell r="AW52">
            <v>16349</v>
          </cell>
          <cell r="AX52">
            <v>10</v>
          </cell>
          <cell r="AY52" t="str">
            <v>Сырдарьинская</v>
          </cell>
          <cell r="AZ52">
            <v>34033</v>
          </cell>
          <cell r="BA52">
            <v>62765</v>
          </cell>
          <cell r="BB52">
            <v>34371</v>
          </cell>
          <cell r="BC52">
            <v>435171</v>
          </cell>
          <cell r="BD52">
            <v>159405</v>
          </cell>
          <cell r="BE52">
            <v>32556</v>
          </cell>
          <cell r="BF52">
            <v>126849</v>
          </cell>
          <cell r="BG52">
            <v>12251783</v>
          </cell>
        </row>
        <row r="53">
          <cell r="B53">
            <v>11</v>
          </cell>
          <cell r="C53" t="str">
            <v>Ташкентская</v>
          </cell>
          <cell r="D53">
            <v>7420600</v>
          </cell>
          <cell r="E53">
            <v>1665824</v>
          </cell>
          <cell r="F53">
            <v>2762106</v>
          </cell>
          <cell r="G53">
            <v>18260361</v>
          </cell>
          <cell r="H53">
            <v>1058539</v>
          </cell>
          <cell r="I53">
            <v>11956627</v>
          </cell>
          <cell r="J53">
            <v>8861755</v>
          </cell>
          <cell r="K53">
            <v>3314732</v>
          </cell>
          <cell r="L53">
            <v>84474</v>
          </cell>
          <cell r="M53">
            <v>11</v>
          </cell>
          <cell r="N53" t="str">
            <v>Ташкентская</v>
          </cell>
          <cell r="O53">
            <v>25823</v>
          </cell>
          <cell r="P53">
            <v>779019</v>
          </cell>
          <cell r="Q53">
            <v>6800</v>
          </cell>
          <cell r="R53">
            <v>297900</v>
          </cell>
          <cell r="S53">
            <v>886977</v>
          </cell>
          <cell r="T53">
            <v>33000</v>
          </cell>
          <cell r="U53">
            <v>0</v>
          </cell>
          <cell r="V53">
            <v>2692813</v>
          </cell>
          <cell r="W53">
            <v>0</v>
          </cell>
          <cell r="X53">
            <v>0</v>
          </cell>
          <cell r="Y53">
            <v>0</v>
          </cell>
          <cell r="Z53">
            <v>11</v>
          </cell>
          <cell r="AA53" t="str">
            <v>Ташкентская</v>
          </cell>
          <cell r="AB53">
            <v>0</v>
          </cell>
          <cell r="AC53">
            <v>0</v>
          </cell>
          <cell r="AD53">
            <v>505530</v>
          </cell>
          <cell r="AE53">
            <v>0</v>
          </cell>
          <cell r="AF53">
            <v>234687</v>
          </cell>
          <cell r="AG53">
            <v>0</v>
          </cell>
          <cell r="AH53">
            <v>4244098</v>
          </cell>
          <cell r="AI53">
            <v>231882</v>
          </cell>
          <cell r="AJ53">
            <v>1886726</v>
          </cell>
          <cell r="AK53">
            <v>1237625</v>
          </cell>
          <cell r="AL53">
            <v>11</v>
          </cell>
          <cell r="AM53" t="str">
            <v>Ташкентская</v>
          </cell>
          <cell r="AN53">
            <v>23635600</v>
          </cell>
          <cell r="AO53">
            <v>1158859</v>
          </cell>
          <cell r="AP53">
            <v>3583369</v>
          </cell>
          <cell r="AQ53">
            <v>2323459</v>
          </cell>
          <cell r="AR53">
            <v>489291</v>
          </cell>
          <cell r="AS53">
            <v>38248</v>
          </cell>
          <cell r="AT53">
            <v>451043</v>
          </cell>
          <cell r="AU53">
            <v>478100</v>
          </cell>
          <cell r="AV53">
            <v>341088</v>
          </cell>
          <cell r="AW53">
            <v>137012</v>
          </cell>
          <cell r="AX53">
            <v>11</v>
          </cell>
          <cell r="AY53" t="str">
            <v>Ташкентская</v>
          </cell>
          <cell r="AZ53">
            <v>218375</v>
          </cell>
          <cell r="BA53">
            <v>330419</v>
          </cell>
          <cell r="BB53">
            <v>227556</v>
          </cell>
          <cell r="BC53">
            <v>2571459</v>
          </cell>
          <cell r="BD53">
            <v>637256</v>
          </cell>
          <cell r="BE53">
            <v>295711</v>
          </cell>
          <cell r="BF53">
            <v>341545</v>
          </cell>
          <cell r="BG53">
            <v>95239886</v>
          </cell>
        </row>
        <row r="54">
          <cell r="B54">
            <v>12</v>
          </cell>
          <cell r="C54" t="str">
            <v>Ферганская</v>
          </cell>
          <cell r="D54">
            <v>2529162</v>
          </cell>
          <cell r="E54">
            <v>1280190</v>
          </cell>
          <cell r="F54">
            <v>1348227</v>
          </cell>
          <cell r="G54">
            <v>8735986</v>
          </cell>
          <cell r="H54">
            <v>1232220</v>
          </cell>
          <cell r="I54">
            <v>14400003</v>
          </cell>
          <cell r="J54">
            <v>18405640</v>
          </cell>
          <cell r="K54">
            <v>442620</v>
          </cell>
          <cell r="L54">
            <v>0</v>
          </cell>
          <cell r="M54">
            <v>12</v>
          </cell>
          <cell r="N54" t="str">
            <v>Ферганская</v>
          </cell>
          <cell r="O54">
            <v>0</v>
          </cell>
          <cell r="P54">
            <v>61502</v>
          </cell>
          <cell r="Q54">
            <v>0</v>
          </cell>
          <cell r="R54">
            <v>472500</v>
          </cell>
          <cell r="S54">
            <v>0</v>
          </cell>
          <cell r="T54">
            <v>0</v>
          </cell>
          <cell r="U54">
            <v>0</v>
          </cell>
          <cell r="V54">
            <v>117046</v>
          </cell>
          <cell r="W54">
            <v>0</v>
          </cell>
          <cell r="X54">
            <v>10526123</v>
          </cell>
          <cell r="Y54">
            <v>5924850</v>
          </cell>
          <cell r="Z54">
            <v>12</v>
          </cell>
          <cell r="AA54" t="str">
            <v>Ферганская</v>
          </cell>
          <cell r="AB54">
            <v>0</v>
          </cell>
          <cell r="AC54">
            <v>0</v>
          </cell>
          <cell r="AD54">
            <v>660379</v>
          </cell>
          <cell r="AE54">
            <v>0</v>
          </cell>
          <cell r="AF54">
            <v>200620</v>
          </cell>
          <cell r="AG54">
            <v>0</v>
          </cell>
          <cell r="AH54">
            <v>2274985</v>
          </cell>
          <cell r="AI54">
            <v>166087</v>
          </cell>
          <cell r="AJ54">
            <v>1910508</v>
          </cell>
          <cell r="AK54">
            <v>520300</v>
          </cell>
          <cell r="AL54">
            <v>12</v>
          </cell>
          <cell r="AM54" t="str">
            <v>Ферганская</v>
          </cell>
          <cell r="AN54">
            <v>18055</v>
          </cell>
          <cell r="AO54">
            <v>212998</v>
          </cell>
          <cell r="AP54">
            <v>2040212</v>
          </cell>
          <cell r="AQ54">
            <v>547947</v>
          </cell>
          <cell r="AR54">
            <v>479722</v>
          </cell>
          <cell r="AS54">
            <v>103737</v>
          </cell>
          <cell r="AT54">
            <v>375985</v>
          </cell>
          <cell r="AU54">
            <v>245636</v>
          </cell>
          <cell r="AV54">
            <v>185413</v>
          </cell>
          <cell r="AW54">
            <v>60223</v>
          </cell>
          <cell r="AX54">
            <v>12</v>
          </cell>
          <cell r="AY54" t="str">
            <v>Ферганская</v>
          </cell>
          <cell r="AZ54">
            <v>138660</v>
          </cell>
          <cell r="BA54">
            <v>247384</v>
          </cell>
          <cell r="BB54">
            <v>141151</v>
          </cell>
          <cell r="BC54">
            <v>2272793</v>
          </cell>
          <cell r="BD54">
            <v>237903</v>
          </cell>
          <cell r="BE54">
            <v>91923</v>
          </cell>
          <cell r="BF54">
            <v>145980</v>
          </cell>
          <cell r="BG54">
            <v>59385769</v>
          </cell>
        </row>
        <row r="55">
          <cell r="B55">
            <v>13</v>
          </cell>
          <cell r="C55" t="str">
            <v>Хорезмская</v>
          </cell>
          <cell r="D55">
            <v>1473915</v>
          </cell>
          <cell r="E55">
            <v>451827</v>
          </cell>
          <cell r="F55">
            <v>692141</v>
          </cell>
          <cell r="G55">
            <v>3602359</v>
          </cell>
          <cell r="H55">
            <v>506156</v>
          </cell>
          <cell r="I55">
            <v>4072040</v>
          </cell>
          <cell r="J55">
            <v>1674346</v>
          </cell>
          <cell r="K55">
            <v>934420</v>
          </cell>
          <cell r="L55">
            <v>1576</v>
          </cell>
          <cell r="M55">
            <v>13</v>
          </cell>
          <cell r="N55" t="str">
            <v>Хорезмская</v>
          </cell>
          <cell r="O55">
            <v>54684</v>
          </cell>
          <cell r="P55">
            <v>0</v>
          </cell>
          <cell r="Q55">
            <v>0</v>
          </cell>
          <cell r="R55">
            <v>0</v>
          </cell>
          <cell r="S55">
            <v>0</v>
          </cell>
          <cell r="T55">
            <v>0</v>
          </cell>
          <cell r="U55">
            <v>0</v>
          </cell>
          <cell r="V55">
            <v>0</v>
          </cell>
          <cell r="W55">
            <v>0</v>
          </cell>
          <cell r="X55">
            <v>0</v>
          </cell>
          <cell r="Y55">
            <v>0</v>
          </cell>
          <cell r="Z55">
            <v>13</v>
          </cell>
          <cell r="AA55" t="str">
            <v>Хорезмская</v>
          </cell>
          <cell r="AB55">
            <v>0</v>
          </cell>
          <cell r="AC55">
            <v>0</v>
          </cell>
          <cell r="AD55">
            <v>594750</v>
          </cell>
          <cell r="AE55">
            <v>0</v>
          </cell>
          <cell r="AF55">
            <v>88916</v>
          </cell>
          <cell r="AG55">
            <v>0</v>
          </cell>
          <cell r="AH55">
            <v>414514</v>
          </cell>
          <cell r="AI55">
            <v>171276</v>
          </cell>
          <cell r="AJ55">
            <v>637170</v>
          </cell>
          <cell r="AK55">
            <v>492512</v>
          </cell>
          <cell r="AL55">
            <v>13</v>
          </cell>
          <cell r="AM55" t="str">
            <v>Хорезмская</v>
          </cell>
          <cell r="AN55">
            <v>241</v>
          </cell>
          <cell r="AO55">
            <v>1048</v>
          </cell>
          <cell r="AP55">
            <v>537804</v>
          </cell>
          <cell r="AQ55">
            <v>162921</v>
          </cell>
          <cell r="AR55">
            <v>109564</v>
          </cell>
          <cell r="AS55">
            <v>19940</v>
          </cell>
          <cell r="AT55">
            <v>89624</v>
          </cell>
          <cell r="AU55">
            <v>106355</v>
          </cell>
          <cell r="AV55">
            <v>82358</v>
          </cell>
          <cell r="AW55">
            <v>23997</v>
          </cell>
          <cell r="AX55">
            <v>13</v>
          </cell>
          <cell r="AY55" t="str">
            <v>Хорезмская</v>
          </cell>
          <cell r="AZ55">
            <v>56927</v>
          </cell>
          <cell r="BA55">
            <v>110713</v>
          </cell>
          <cell r="BB55">
            <v>71789</v>
          </cell>
          <cell r="BC55">
            <v>45027</v>
          </cell>
          <cell r="BD55">
            <v>171305</v>
          </cell>
          <cell r="BE55">
            <v>56697</v>
          </cell>
          <cell r="BF55">
            <v>114608</v>
          </cell>
          <cell r="BG55">
            <v>15561950</v>
          </cell>
        </row>
        <row r="56">
          <cell r="B56">
            <v>14</v>
          </cell>
          <cell r="C56" t="str">
            <v>город Ташкент</v>
          </cell>
          <cell r="D56">
            <v>21862273</v>
          </cell>
          <cell r="E56">
            <v>9215641</v>
          </cell>
          <cell r="F56">
            <v>9160114</v>
          </cell>
          <cell r="G56">
            <v>33873934</v>
          </cell>
          <cell r="H56">
            <v>3889913</v>
          </cell>
          <cell r="I56">
            <v>39736335</v>
          </cell>
          <cell r="J56">
            <v>11217053</v>
          </cell>
          <cell r="K56">
            <v>2852440</v>
          </cell>
          <cell r="L56">
            <v>0</v>
          </cell>
          <cell r="M56">
            <v>14</v>
          </cell>
          <cell r="N56" t="str">
            <v>город Ташкент</v>
          </cell>
          <cell r="O56">
            <v>10633</v>
          </cell>
          <cell r="P56">
            <v>451011</v>
          </cell>
          <cell r="Q56">
            <v>35156</v>
          </cell>
          <cell r="R56">
            <v>335200</v>
          </cell>
          <cell r="S56">
            <v>389025</v>
          </cell>
          <cell r="T56">
            <v>0</v>
          </cell>
          <cell r="U56">
            <v>0</v>
          </cell>
          <cell r="V56">
            <v>496395</v>
          </cell>
          <cell r="W56">
            <v>6443332</v>
          </cell>
          <cell r="X56">
            <v>0</v>
          </cell>
          <cell r="Y56">
            <v>0</v>
          </cell>
          <cell r="Z56">
            <v>14</v>
          </cell>
          <cell r="AA56" t="str">
            <v>город Ташкент</v>
          </cell>
          <cell r="AB56">
            <v>0</v>
          </cell>
          <cell r="AC56">
            <v>0</v>
          </cell>
          <cell r="AD56">
            <v>203861</v>
          </cell>
          <cell r="AE56">
            <v>0</v>
          </cell>
          <cell r="AF56">
            <v>0</v>
          </cell>
          <cell r="AG56">
            <v>0</v>
          </cell>
          <cell r="AH56">
            <v>7437930</v>
          </cell>
          <cell r="AI56">
            <v>509572</v>
          </cell>
          <cell r="AJ56">
            <v>4338254</v>
          </cell>
          <cell r="AK56">
            <v>0</v>
          </cell>
          <cell r="AL56">
            <v>14</v>
          </cell>
          <cell r="AM56" t="str">
            <v>город Ташкент</v>
          </cell>
          <cell r="AN56">
            <v>0</v>
          </cell>
          <cell r="AO56">
            <v>246243</v>
          </cell>
          <cell r="AP56">
            <v>7388532</v>
          </cell>
          <cell r="AQ56">
            <v>5715248</v>
          </cell>
          <cell r="AR56">
            <v>2709465</v>
          </cell>
          <cell r="AS56">
            <v>1157568</v>
          </cell>
          <cell r="AT56">
            <v>1551897</v>
          </cell>
          <cell r="AU56">
            <v>922960</v>
          </cell>
          <cell r="AV56">
            <v>447131</v>
          </cell>
          <cell r="AW56">
            <v>475829</v>
          </cell>
          <cell r="AX56">
            <v>14</v>
          </cell>
          <cell r="AY56" t="str">
            <v>город Ташкент</v>
          </cell>
          <cell r="AZ56">
            <v>343775</v>
          </cell>
          <cell r="BA56">
            <v>0</v>
          </cell>
          <cell r="BB56">
            <v>1236132</v>
          </cell>
          <cell r="BC56">
            <v>4330702</v>
          </cell>
          <cell r="BD56">
            <v>910920</v>
          </cell>
          <cell r="BE56">
            <v>367052</v>
          </cell>
          <cell r="BF56">
            <v>543868</v>
          </cell>
          <cell r="BG56">
            <v>165044996</v>
          </cell>
        </row>
        <row r="57">
          <cell r="B57">
            <v>15</v>
          </cell>
          <cell r="C57" t="str">
            <v>ГНК</v>
          </cell>
          <cell r="D57">
            <v>0</v>
          </cell>
          <cell r="E57">
            <v>0</v>
          </cell>
          <cell r="F57">
            <v>0</v>
          </cell>
          <cell r="G57">
            <v>0</v>
          </cell>
          <cell r="H57">
            <v>0</v>
          </cell>
          <cell r="I57">
            <v>0</v>
          </cell>
          <cell r="J57">
            <v>46800000</v>
          </cell>
          <cell r="K57">
            <v>0</v>
          </cell>
          <cell r="L57">
            <v>0</v>
          </cell>
          <cell r="M57">
            <v>15</v>
          </cell>
          <cell r="N57" t="str">
            <v>ГНК</v>
          </cell>
          <cell r="O57">
            <v>0</v>
          </cell>
          <cell r="P57">
            <v>0</v>
          </cell>
          <cell r="Q57">
            <v>0</v>
          </cell>
          <cell r="R57">
            <v>0</v>
          </cell>
          <cell r="S57">
            <v>0</v>
          </cell>
          <cell r="T57">
            <v>0</v>
          </cell>
          <cell r="U57">
            <v>0</v>
          </cell>
          <cell r="V57">
            <v>0</v>
          </cell>
          <cell r="W57">
            <v>0</v>
          </cell>
          <cell r="X57">
            <v>0</v>
          </cell>
          <cell r="Y57">
            <v>0</v>
          </cell>
          <cell r="Z57">
            <v>15</v>
          </cell>
          <cell r="AA57" t="str">
            <v>ГНК</v>
          </cell>
          <cell r="AB57">
            <v>46800000</v>
          </cell>
          <cell r="AC57">
            <v>46800000</v>
          </cell>
          <cell r="AD57">
            <v>0</v>
          </cell>
          <cell r="AE57">
            <v>0</v>
          </cell>
          <cell r="AF57">
            <v>0</v>
          </cell>
          <cell r="AG57">
            <v>0</v>
          </cell>
          <cell r="AH57">
            <v>0</v>
          </cell>
          <cell r="AI57">
            <v>0</v>
          </cell>
          <cell r="AJ57">
            <v>0</v>
          </cell>
          <cell r="AK57">
            <v>0</v>
          </cell>
          <cell r="AL57">
            <v>15</v>
          </cell>
          <cell r="AM57" t="str">
            <v>ГНК</v>
          </cell>
          <cell r="AN57">
            <v>0</v>
          </cell>
          <cell r="AO57">
            <v>0</v>
          </cell>
          <cell r="AP57">
            <v>0</v>
          </cell>
          <cell r="AQ57">
            <v>0</v>
          </cell>
          <cell r="AR57">
            <v>0</v>
          </cell>
          <cell r="AS57">
            <v>0</v>
          </cell>
          <cell r="AT57">
            <v>0</v>
          </cell>
          <cell r="AU57">
            <v>0</v>
          </cell>
          <cell r="AV57">
            <v>0</v>
          </cell>
          <cell r="AW57">
            <v>0</v>
          </cell>
          <cell r="AX57">
            <v>15</v>
          </cell>
          <cell r="AY57" t="str">
            <v>ГНК</v>
          </cell>
          <cell r="AZ57">
            <v>0</v>
          </cell>
          <cell r="BA57">
            <v>0</v>
          </cell>
          <cell r="BB57">
            <v>0</v>
          </cell>
          <cell r="BC57">
            <v>0</v>
          </cell>
          <cell r="BD57">
            <v>0</v>
          </cell>
          <cell r="BE57">
            <v>0</v>
          </cell>
          <cell r="BF57">
            <v>0</v>
          </cell>
          <cell r="BG57">
            <v>46800000</v>
          </cell>
        </row>
        <row r="58">
          <cell r="C58" t="str">
            <v>ИТОГО</v>
          </cell>
          <cell r="D58">
            <v>56000860</v>
          </cell>
          <cell r="E58">
            <v>18410084</v>
          </cell>
          <cell r="F58">
            <v>23101341</v>
          </cell>
          <cell r="G58">
            <v>118569639</v>
          </cell>
          <cell r="H58">
            <v>12079363</v>
          </cell>
          <cell r="I58">
            <v>128942978</v>
          </cell>
          <cell r="J58">
            <v>112324891</v>
          </cell>
          <cell r="K58">
            <v>12776964</v>
          </cell>
          <cell r="L58">
            <v>127570</v>
          </cell>
          <cell r="M58" t="str">
            <v>ИТОГО</v>
          </cell>
          <cell r="N58" t="str">
            <v>ИТОГО</v>
          </cell>
          <cell r="O58">
            <v>108153</v>
          </cell>
          <cell r="P58">
            <v>2349359</v>
          </cell>
          <cell r="Q58">
            <v>41956</v>
          </cell>
          <cell r="R58">
            <v>1312370</v>
          </cell>
          <cell r="S58">
            <v>1462734</v>
          </cell>
          <cell r="T58">
            <v>75900</v>
          </cell>
          <cell r="U58">
            <v>0</v>
          </cell>
          <cell r="V58">
            <v>3864343</v>
          </cell>
          <cell r="W58">
            <v>6443332</v>
          </cell>
          <cell r="X58">
            <v>17898363</v>
          </cell>
          <cell r="Y58">
            <v>7708603</v>
          </cell>
          <cell r="Z58">
            <v>0</v>
          </cell>
          <cell r="AA58" t="str">
            <v>ИТОГО</v>
          </cell>
          <cell r="AB58">
            <v>0</v>
          </cell>
          <cell r="AC58">
            <v>46800000</v>
          </cell>
          <cell r="AD58">
            <v>10459774</v>
          </cell>
          <cell r="AE58">
            <v>0</v>
          </cell>
          <cell r="AF58">
            <v>895470</v>
          </cell>
          <cell r="AG58">
            <v>0</v>
          </cell>
          <cell r="AH58">
            <v>27767403</v>
          </cell>
          <cell r="AI58">
            <v>2540721</v>
          </cell>
          <cell r="AJ58">
            <v>16730765</v>
          </cell>
          <cell r="AK58">
            <v>7482801</v>
          </cell>
          <cell r="AL58">
            <v>0</v>
          </cell>
          <cell r="AM58" t="str">
            <v>ИТОГО</v>
          </cell>
          <cell r="AN58">
            <v>87227512</v>
          </cell>
          <cell r="AO58">
            <v>3618228</v>
          </cell>
          <cell r="AP58">
            <v>24853144</v>
          </cell>
          <cell r="AQ58">
            <v>13879111</v>
          </cell>
          <cell r="AR58">
            <v>5878569</v>
          </cell>
          <cell r="AS58">
            <v>1833049</v>
          </cell>
          <cell r="AT58">
            <v>4045520</v>
          </cell>
          <cell r="AU58">
            <v>3375241</v>
          </cell>
          <cell r="AV58">
            <v>2200448</v>
          </cell>
          <cell r="AW58">
            <v>1174793</v>
          </cell>
          <cell r="AX58">
            <v>0</v>
          </cell>
          <cell r="AY58" t="str">
            <v>ИТОГО</v>
          </cell>
          <cell r="AZ58">
            <v>1493705</v>
          </cell>
          <cell r="BA58">
            <v>2029531</v>
          </cell>
          <cell r="BB58">
            <v>2615970</v>
          </cell>
          <cell r="BC58">
            <v>17501144</v>
          </cell>
          <cell r="BD58">
            <v>3443560</v>
          </cell>
          <cell r="BE58">
            <v>1292166</v>
          </cell>
          <cell r="BF58">
            <v>2151394</v>
          </cell>
          <cell r="BG58">
            <v>689866561</v>
          </cell>
        </row>
        <row r="61">
          <cell r="C61" t="str">
            <v>4 квартал-УТВ</v>
          </cell>
          <cell r="D61">
            <v>2</v>
          </cell>
          <cell r="E61">
            <v>20</v>
          </cell>
          <cell r="F61">
            <v>30</v>
          </cell>
          <cell r="G61">
            <v>43</v>
          </cell>
          <cell r="H61">
            <v>50</v>
          </cell>
          <cell r="I61">
            <v>78</v>
          </cell>
          <cell r="J61">
            <v>85</v>
          </cell>
          <cell r="K61">
            <v>87</v>
          </cell>
          <cell r="L61">
            <v>88</v>
          </cell>
          <cell r="M61">
            <v>92</v>
          </cell>
          <cell r="N61">
            <v>91</v>
          </cell>
          <cell r="O61">
            <v>92</v>
          </cell>
          <cell r="P61">
            <v>91</v>
          </cell>
          <cell r="Q61">
            <v>90</v>
          </cell>
          <cell r="R61">
            <v>97</v>
          </cell>
          <cell r="S61">
            <v>95</v>
          </cell>
          <cell r="T61">
            <v>93</v>
          </cell>
          <cell r="U61">
            <v>101</v>
          </cell>
          <cell r="V61">
            <v>100</v>
          </cell>
          <cell r="W61">
            <v>107</v>
          </cell>
          <cell r="X61">
            <v>101</v>
          </cell>
          <cell r="Y61">
            <v>102</v>
          </cell>
          <cell r="Z61">
            <v>113</v>
          </cell>
          <cell r="AA61">
            <v>112</v>
          </cell>
          <cell r="AB61">
            <v>104</v>
          </cell>
          <cell r="AC61">
            <v>103</v>
          </cell>
          <cell r="AD61">
            <v>111</v>
          </cell>
          <cell r="AE61">
            <v>113</v>
          </cell>
          <cell r="AF61">
            <v>112</v>
          </cell>
          <cell r="AG61">
            <v>119</v>
          </cell>
          <cell r="AH61">
            <v>127</v>
          </cell>
          <cell r="AI61">
            <v>131</v>
          </cell>
          <cell r="AJ61">
            <v>136</v>
          </cell>
          <cell r="AK61">
            <v>137</v>
          </cell>
          <cell r="AL61">
            <v>0</v>
          </cell>
          <cell r="AM61">
            <v>0</v>
          </cell>
          <cell r="AN61">
            <v>143</v>
          </cell>
          <cell r="AO61">
            <v>147</v>
          </cell>
          <cell r="AP61">
            <v>156</v>
          </cell>
          <cell r="AQ61">
            <v>160</v>
          </cell>
          <cell r="AR61">
            <v>0</v>
          </cell>
          <cell r="AS61">
            <v>167</v>
          </cell>
          <cell r="AT61">
            <v>166</v>
          </cell>
          <cell r="AU61">
            <v>0</v>
          </cell>
          <cell r="AV61">
            <v>170</v>
          </cell>
          <cell r="AW61">
            <v>169</v>
          </cell>
          <cell r="AX61">
            <v>0</v>
          </cell>
          <cell r="AY61">
            <v>0</v>
          </cell>
          <cell r="AZ61">
            <v>171</v>
          </cell>
          <cell r="BA61">
            <v>176</v>
          </cell>
          <cell r="BB61">
            <v>175</v>
          </cell>
          <cell r="BC61">
            <v>177</v>
          </cell>
          <cell r="BD61">
            <v>0</v>
          </cell>
          <cell r="BE61">
            <v>210</v>
          </cell>
          <cell r="BF61">
            <v>209</v>
          </cell>
        </row>
        <row r="62">
          <cell r="B62">
            <v>1</v>
          </cell>
          <cell r="C62" t="str">
            <v>Р. Каракалпакстан</v>
          </cell>
          <cell r="D62">
            <v>460345</v>
          </cell>
          <cell r="E62">
            <v>250139</v>
          </cell>
          <cell r="F62">
            <v>98094</v>
          </cell>
          <cell r="G62">
            <v>5526209</v>
          </cell>
          <cell r="H62">
            <v>220462</v>
          </cell>
          <cell r="I62">
            <v>3166360</v>
          </cell>
          <cell r="J62">
            <v>1537016</v>
          </cell>
          <cell r="K62">
            <v>1153660</v>
          </cell>
          <cell r="L62">
            <v>0</v>
          </cell>
          <cell r="M62">
            <v>1</v>
          </cell>
          <cell r="N62" t="str">
            <v>Р. Каракалпакстан</v>
          </cell>
          <cell r="O62">
            <v>0</v>
          </cell>
          <cell r="P62">
            <v>0</v>
          </cell>
          <cell r="Q62">
            <v>0</v>
          </cell>
          <cell r="R62">
            <v>0</v>
          </cell>
          <cell r="S62">
            <v>0</v>
          </cell>
          <cell r="T62">
            <v>0</v>
          </cell>
          <cell r="U62">
            <v>0</v>
          </cell>
          <cell r="V62">
            <v>0</v>
          </cell>
          <cell r="W62">
            <v>0</v>
          </cell>
          <cell r="X62">
            <v>0</v>
          </cell>
          <cell r="Y62">
            <v>0</v>
          </cell>
          <cell r="Z62">
            <v>1</v>
          </cell>
          <cell r="AA62" t="str">
            <v>Р. Каракалпакстан</v>
          </cell>
          <cell r="AB62">
            <v>0</v>
          </cell>
          <cell r="AC62">
            <v>0</v>
          </cell>
          <cell r="AD62">
            <v>383356</v>
          </cell>
          <cell r="AE62">
            <v>0</v>
          </cell>
          <cell r="AF62">
            <v>0</v>
          </cell>
          <cell r="AG62">
            <v>0</v>
          </cell>
          <cell r="AH62">
            <v>212705</v>
          </cell>
          <cell r="AI62">
            <v>52163</v>
          </cell>
          <cell r="AJ62">
            <v>288917</v>
          </cell>
          <cell r="AK62">
            <v>658025</v>
          </cell>
          <cell r="AL62">
            <v>1</v>
          </cell>
          <cell r="AM62" t="str">
            <v>Р. Каракалпакстан</v>
          </cell>
          <cell r="AN62">
            <v>211345</v>
          </cell>
          <cell r="AO62">
            <v>84838</v>
          </cell>
          <cell r="AP62">
            <v>631106</v>
          </cell>
          <cell r="AQ62">
            <v>112924</v>
          </cell>
          <cell r="AR62">
            <v>283544</v>
          </cell>
          <cell r="AS62">
            <v>24828</v>
          </cell>
          <cell r="AT62">
            <v>258716</v>
          </cell>
          <cell r="AU62">
            <v>74475</v>
          </cell>
          <cell r="AV62">
            <v>64317</v>
          </cell>
          <cell r="AW62">
            <v>10158</v>
          </cell>
          <cell r="AX62">
            <v>1</v>
          </cell>
          <cell r="AY62" t="str">
            <v>Р. Каракалпакстан</v>
          </cell>
          <cell r="AZ62">
            <v>90713</v>
          </cell>
          <cell r="BA62">
            <v>83693</v>
          </cell>
          <cell r="BB62">
            <v>62578</v>
          </cell>
          <cell r="BC62">
            <v>51842</v>
          </cell>
          <cell r="BD62">
            <v>245761</v>
          </cell>
          <cell r="BE62">
            <v>86320</v>
          </cell>
          <cell r="BF62">
            <v>159441</v>
          </cell>
          <cell r="BG62">
            <v>14403254</v>
          </cell>
        </row>
        <row r="63">
          <cell r="B63">
            <v>2</v>
          </cell>
          <cell r="C63" t="str">
            <v>Андижанская</v>
          </cell>
          <cell r="D63">
            <v>700627</v>
          </cell>
          <cell r="E63">
            <v>747752</v>
          </cell>
          <cell r="F63">
            <v>1040510</v>
          </cell>
          <cell r="G63">
            <v>6002697</v>
          </cell>
          <cell r="H63">
            <v>657236</v>
          </cell>
          <cell r="I63">
            <v>5424734</v>
          </cell>
          <cell r="J63">
            <v>2587598</v>
          </cell>
          <cell r="K63">
            <v>449844</v>
          </cell>
          <cell r="L63">
            <v>0</v>
          </cell>
          <cell r="M63">
            <v>2</v>
          </cell>
          <cell r="N63" t="str">
            <v>Андижанская</v>
          </cell>
          <cell r="O63">
            <v>0</v>
          </cell>
          <cell r="P63">
            <v>97291</v>
          </cell>
          <cell r="Q63">
            <v>0</v>
          </cell>
          <cell r="R63">
            <v>1430</v>
          </cell>
          <cell r="S63">
            <v>0</v>
          </cell>
          <cell r="T63">
            <v>25600</v>
          </cell>
          <cell r="U63">
            <v>0</v>
          </cell>
          <cell r="V63">
            <v>0</v>
          </cell>
          <cell r="W63">
            <v>0</v>
          </cell>
          <cell r="X63">
            <v>0</v>
          </cell>
          <cell r="Y63">
            <v>0</v>
          </cell>
          <cell r="Z63">
            <v>2</v>
          </cell>
          <cell r="AA63" t="str">
            <v>Андижанская</v>
          </cell>
          <cell r="AB63">
            <v>0</v>
          </cell>
          <cell r="AC63">
            <v>0</v>
          </cell>
          <cell r="AD63">
            <v>1965650</v>
          </cell>
          <cell r="AE63">
            <v>0</v>
          </cell>
          <cell r="AF63">
            <v>47783</v>
          </cell>
          <cell r="AG63">
            <v>0</v>
          </cell>
          <cell r="AH63">
            <v>652919</v>
          </cell>
          <cell r="AI63">
            <v>137536</v>
          </cell>
          <cell r="AJ63">
            <v>565539</v>
          </cell>
          <cell r="AK63">
            <v>1487312</v>
          </cell>
          <cell r="AL63">
            <v>2</v>
          </cell>
          <cell r="AM63" t="str">
            <v>Андижанская</v>
          </cell>
          <cell r="AN63">
            <v>57372</v>
          </cell>
          <cell r="AO63">
            <v>97284</v>
          </cell>
          <cell r="AP63">
            <v>374485</v>
          </cell>
          <cell r="AQ63">
            <v>221121</v>
          </cell>
          <cell r="AR63">
            <v>327747</v>
          </cell>
          <cell r="AS63">
            <v>53455</v>
          </cell>
          <cell r="AT63">
            <v>274292</v>
          </cell>
          <cell r="AU63">
            <v>216293</v>
          </cell>
          <cell r="AV63">
            <v>132363</v>
          </cell>
          <cell r="AW63">
            <v>83930</v>
          </cell>
          <cell r="AX63">
            <v>2</v>
          </cell>
          <cell r="AY63" t="str">
            <v>Андижанская</v>
          </cell>
          <cell r="AZ63">
            <v>23956</v>
          </cell>
          <cell r="BA63">
            <v>146189</v>
          </cell>
          <cell r="BB63">
            <v>124792</v>
          </cell>
          <cell r="BC63">
            <v>793797</v>
          </cell>
          <cell r="BD63">
            <v>113207</v>
          </cell>
          <cell r="BE63">
            <v>50098</v>
          </cell>
          <cell r="BF63">
            <v>63109</v>
          </cell>
          <cell r="BG63">
            <v>22500703</v>
          </cell>
        </row>
        <row r="64">
          <cell r="B64">
            <v>3</v>
          </cell>
          <cell r="C64" t="str">
            <v>Бухарская</v>
          </cell>
          <cell r="D64">
            <v>2080393</v>
          </cell>
          <cell r="E64">
            <v>933581</v>
          </cell>
          <cell r="F64">
            <v>495006</v>
          </cell>
          <cell r="G64">
            <v>9755690</v>
          </cell>
          <cell r="H64">
            <v>323579</v>
          </cell>
          <cell r="I64">
            <v>14477097</v>
          </cell>
          <cell r="J64">
            <v>13934907</v>
          </cell>
          <cell r="K64">
            <v>773520</v>
          </cell>
          <cell r="L64">
            <v>10764</v>
          </cell>
          <cell r="M64">
            <v>3</v>
          </cell>
          <cell r="N64" t="str">
            <v>Бухарская</v>
          </cell>
          <cell r="O64">
            <v>0</v>
          </cell>
          <cell r="P64">
            <v>111641</v>
          </cell>
          <cell r="Q64">
            <v>0</v>
          </cell>
          <cell r="R64">
            <v>0</v>
          </cell>
          <cell r="S64">
            <v>0</v>
          </cell>
          <cell r="T64">
            <v>38800</v>
          </cell>
          <cell r="U64">
            <v>0</v>
          </cell>
          <cell r="V64">
            <v>6044</v>
          </cell>
          <cell r="W64">
            <v>0</v>
          </cell>
          <cell r="X64">
            <v>8325376</v>
          </cell>
          <cell r="Y64">
            <v>1828370</v>
          </cell>
          <cell r="Z64">
            <v>3</v>
          </cell>
          <cell r="AA64" t="str">
            <v>Бухарская</v>
          </cell>
          <cell r="AB64">
            <v>0</v>
          </cell>
          <cell r="AC64">
            <v>0</v>
          </cell>
          <cell r="AD64">
            <v>2822537</v>
          </cell>
          <cell r="AE64">
            <v>0</v>
          </cell>
          <cell r="AF64">
            <v>17855</v>
          </cell>
          <cell r="AG64">
            <v>0</v>
          </cell>
          <cell r="AH64">
            <v>1853003</v>
          </cell>
          <cell r="AI64">
            <v>9720</v>
          </cell>
          <cell r="AJ64">
            <v>510302</v>
          </cell>
          <cell r="AK64">
            <v>1067519</v>
          </cell>
          <cell r="AL64">
            <v>3</v>
          </cell>
          <cell r="AM64" t="str">
            <v>Бухарская</v>
          </cell>
          <cell r="AN64">
            <v>1082</v>
          </cell>
          <cell r="AO64">
            <v>1199</v>
          </cell>
          <cell r="AP64">
            <v>1114173</v>
          </cell>
          <cell r="AQ64">
            <v>1174413</v>
          </cell>
          <cell r="AR64">
            <v>32231</v>
          </cell>
          <cell r="AS64">
            <v>8774</v>
          </cell>
          <cell r="AT64">
            <v>23457</v>
          </cell>
          <cell r="AU64">
            <v>37354</v>
          </cell>
          <cell r="AV64">
            <v>29121</v>
          </cell>
          <cell r="AW64">
            <v>8233</v>
          </cell>
          <cell r="AX64">
            <v>3</v>
          </cell>
          <cell r="AY64" t="str">
            <v>Бухарская</v>
          </cell>
          <cell r="AZ64">
            <v>19037</v>
          </cell>
          <cell r="BA64">
            <v>68510</v>
          </cell>
          <cell r="BB64">
            <v>44865</v>
          </cell>
          <cell r="BC64">
            <v>663739</v>
          </cell>
          <cell r="BD64">
            <v>139775</v>
          </cell>
          <cell r="BE64">
            <v>64585</v>
          </cell>
          <cell r="BF64">
            <v>75190</v>
          </cell>
          <cell r="BG64">
            <v>48737175</v>
          </cell>
        </row>
        <row r="65">
          <cell r="B65">
            <v>4</v>
          </cell>
          <cell r="C65" t="str">
            <v>Джизакская</v>
          </cell>
          <cell r="D65">
            <v>278210</v>
          </cell>
          <cell r="E65">
            <v>274471</v>
          </cell>
          <cell r="F65">
            <v>430998</v>
          </cell>
          <cell r="G65">
            <v>3370418</v>
          </cell>
          <cell r="H65">
            <v>266008</v>
          </cell>
          <cell r="I65">
            <v>1585848</v>
          </cell>
          <cell r="J65">
            <v>415193</v>
          </cell>
          <cell r="K65">
            <v>0</v>
          </cell>
          <cell r="L65">
            <v>0</v>
          </cell>
          <cell r="M65">
            <v>4</v>
          </cell>
          <cell r="N65" t="str">
            <v>Джизакская</v>
          </cell>
          <cell r="O65">
            <v>0</v>
          </cell>
          <cell r="P65">
            <v>0</v>
          </cell>
          <cell r="Q65">
            <v>0</v>
          </cell>
          <cell r="R65">
            <v>0</v>
          </cell>
          <cell r="S65">
            <v>0</v>
          </cell>
          <cell r="T65">
            <v>0</v>
          </cell>
          <cell r="U65">
            <v>0</v>
          </cell>
          <cell r="V65">
            <v>0</v>
          </cell>
          <cell r="W65">
            <v>0</v>
          </cell>
          <cell r="X65">
            <v>0</v>
          </cell>
          <cell r="Y65">
            <v>0</v>
          </cell>
          <cell r="Z65">
            <v>4</v>
          </cell>
          <cell r="AA65" t="str">
            <v>Джизакская</v>
          </cell>
          <cell r="AB65">
            <v>0</v>
          </cell>
          <cell r="AC65">
            <v>0</v>
          </cell>
          <cell r="AD65">
            <v>415193</v>
          </cell>
          <cell r="AE65">
            <v>0</v>
          </cell>
          <cell r="AF65">
            <v>0</v>
          </cell>
          <cell r="AG65">
            <v>0</v>
          </cell>
          <cell r="AH65">
            <v>280375</v>
          </cell>
          <cell r="AI65">
            <v>55763</v>
          </cell>
          <cell r="AJ65">
            <v>368667</v>
          </cell>
          <cell r="AK65">
            <v>516452</v>
          </cell>
          <cell r="AL65">
            <v>4</v>
          </cell>
          <cell r="AM65" t="str">
            <v>Джизакская</v>
          </cell>
          <cell r="AN65">
            <v>210</v>
          </cell>
          <cell r="AO65">
            <v>13230</v>
          </cell>
          <cell r="AP65">
            <v>91181</v>
          </cell>
          <cell r="AQ65">
            <v>37368</v>
          </cell>
          <cell r="AR65">
            <v>125988</v>
          </cell>
          <cell r="AS65">
            <v>27456</v>
          </cell>
          <cell r="AT65">
            <v>98532</v>
          </cell>
          <cell r="AU65">
            <v>34400</v>
          </cell>
          <cell r="AV65">
            <v>30060</v>
          </cell>
          <cell r="AW65">
            <v>4340</v>
          </cell>
          <cell r="AX65">
            <v>4</v>
          </cell>
          <cell r="AY65" t="str">
            <v>Джизакская</v>
          </cell>
          <cell r="AZ65">
            <v>80905</v>
          </cell>
          <cell r="BA65">
            <v>50928</v>
          </cell>
          <cell r="BB65">
            <v>243088</v>
          </cell>
          <cell r="BC65">
            <v>247374</v>
          </cell>
          <cell r="BD65">
            <v>64848</v>
          </cell>
          <cell r="BE65">
            <v>17721</v>
          </cell>
          <cell r="BF65">
            <v>47127</v>
          </cell>
          <cell r="BG65">
            <v>8831923</v>
          </cell>
        </row>
        <row r="66">
          <cell r="B66">
            <v>5</v>
          </cell>
          <cell r="C66" t="str">
            <v>Кашкадарьинская</v>
          </cell>
          <cell r="D66">
            <v>1678499</v>
          </cell>
          <cell r="E66">
            <v>703012</v>
          </cell>
          <cell r="F66">
            <v>1121394</v>
          </cell>
          <cell r="G66">
            <v>9585279</v>
          </cell>
          <cell r="H66">
            <v>335907</v>
          </cell>
          <cell r="I66">
            <v>13383804</v>
          </cell>
          <cell r="J66">
            <v>3011709</v>
          </cell>
          <cell r="K66">
            <v>258084</v>
          </cell>
          <cell r="L66">
            <v>0</v>
          </cell>
          <cell r="M66">
            <v>5</v>
          </cell>
          <cell r="N66" t="str">
            <v>Кашкадарьинская</v>
          </cell>
          <cell r="O66">
            <v>0</v>
          </cell>
          <cell r="P66">
            <v>88000</v>
          </cell>
          <cell r="Q66">
            <v>0</v>
          </cell>
          <cell r="R66">
            <v>0</v>
          </cell>
          <cell r="S66">
            <v>0</v>
          </cell>
          <cell r="T66">
            <v>0</v>
          </cell>
          <cell r="U66">
            <v>0</v>
          </cell>
          <cell r="V66">
            <v>0</v>
          </cell>
          <cell r="W66">
            <v>0</v>
          </cell>
          <cell r="X66">
            <v>0</v>
          </cell>
          <cell r="Y66">
            <v>0</v>
          </cell>
          <cell r="Z66">
            <v>5</v>
          </cell>
          <cell r="AA66" t="str">
            <v>Кашкадарьинская</v>
          </cell>
          <cell r="AB66">
            <v>0</v>
          </cell>
          <cell r="AC66">
            <v>0</v>
          </cell>
          <cell r="AD66">
            <v>2662429</v>
          </cell>
          <cell r="AE66">
            <v>0</v>
          </cell>
          <cell r="AF66">
            <v>3196</v>
          </cell>
          <cell r="AG66">
            <v>0</v>
          </cell>
          <cell r="AH66">
            <v>1968652</v>
          </cell>
          <cell r="AI66">
            <v>109179</v>
          </cell>
          <cell r="AJ66">
            <v>511182</v>
          </cell>
          <cell r="AK66">
            <v>1837629</v>
          </cell>
          <cell r="AL66">
            <v>5</v>
          </cell>
          <cell r="AM66" t="str">
            <v>Кашкадарьинская</v>
          </cell>
          <cell r="AN66">
            <v>9241630</v>
          </cell>
          <cell r="AO66">
            <v>109641</v>
          </cell>
          <cell r="AP66">
            <v>1097036</v>
          </cell>
          <cell r="AQ66">
            <v>1272131</v>
          </cell>
          <cell r="AR66">
            <v>127523</v>
          </cell>
          <cell r="AS66">
            <v>53494</v>
          </cell>
          <cell r="AT66">
            <v>74029</v>
          </cell>
          <cell r="AU66">
            <v>99962</v>
          </cell>
          <cell r="AV66">
            <v>77125</v>
          </cell>
          <cell r="AW66">
            <v>22837</v>
          </cell>
          <cell r="AX66">
            <v>5</v>
          </cell>
          <cell r="AY66" t="str">
            <v>Кашкадарьинская</v>
          </cell>
          <cell r="AZ66">
            <v>155682</v>
          </cell>
          <cell r="BA66">
            <v>75553</v>
          </cell>
          <cell r="BB66">
            <v>284780</v>
          </cell>
          <cell r="BC66">
            <v>482588</v>
          </cell>
          <cell r="BD66">
            <v>260388</v>
          </cell>
          <cell r="BE66">
            <v>44001</v>
          </cell>
          <cell r="BF66">
            <v>216387</v>
          </cell>
          <cell r="BG66">
            <v>47453160</v>
          </cell>
        </row>
        <row r="67">
          <cell r="B67">
            <v>6</v>
          </cell>
          <cell r="C67" t="str">
            <v>Навоийская</v>
          </cell>
          <cell r="D67">
            <v>4896074</v>
          </cell>
          <cell r="E67">
            <v>585906</v>
          </cell>
          <cell r="F67">
            <v>676487</v>
          </cell>
          <cell r="G67">
            <v>16967613</v>
          </cell>
          <cell r="H67">
            <v>259428</v>
          </cell>
          <cell r="I67">
            <v>4718939</v>
          </cell>
          <cell r="J67">
            <v>195117</v>
          </cell>
          <cell r="K67">
            <v>0</v>
          </cell>
          <cell r="L67">
            <v>0</v>
          </cell>
          <cell r="M67">
            <v>6</v>
          </cell>
          <cell r="N67" t="str">
            <v>Навоийская</v>
          </cell>
          <cell r="O67">
            <v>0</v>
          </cell>
          <cell r="P67">
            <v>0</v>
          </cell>
          <cell r="Q67">
            <v>0</v>
          </cell>
          <cell r="R67">
            <v>0</v>
          </cell>
          <cell r="S67">
            <v>0</v>
          </cell>
          <cell r="T67">
            <v>28900</v>
          </cell>
          <cell r="U67">
            <v>0</v>
          </cell>
          <cell r="V67">
            <v>38274</v>
          </cell>
          <cell r="W67">
            <v>0</v>
          </cell>
          <cell r="X67">
            <v>0</v>
          </cell>
          <cell r="Y67">
            <v>0</v>
          </cell>
          <cell r="Z67">
            <v>6</v>
          </cell>
          <cell r="AA67" t="str">
            <v>Навоийская</v>
          </cell>
          <cell r="AB67">
            <v>0</v>
          </cell>
          <cell r="AC67">
            <v>0</v>
          </cell>
          <cell r="AD67">
            <v>127943</v>
          </cell>
          <cell r="AE67">
            <v>0</v>
          </cell>
          <cell r="AF67">
            <v>0</v>
          </cell>
          <cell r="AG67">
            <v>0</v>
          </cell>
          <cell r="AH67">
            <v>3049884</v>
          </cell>
          <cell r="AI67">
            <v>24331</v>
          </cell>
          <cell r="AJ67">
            <v>136428</v>
          </cell>
          <cell r="AK67">
            <v>429526</v>
          </cell>
          <cell r="AL67">
            <v>6</v>
          </cell>
          <cell r="AM67" t="str">
            <v>Навоийская</v>
          </cell>
          <cell r="AN67">
            <v>74076600</v>
          </cell>
          <cell r="AO67">
            <v>534835</v>
          </cell>
          <cell r="AP67">
            <v>1318858</v>
          </cell>
          <cell r="AQ67">
            <v>412393</v>
          </cell>
          <cell r="AR67">
            <v>473288</v>
          </cell>
          <cell r="AS67">
            <v>84048</v>
          </cell>
          <cell r="AT67">
            <v>389240</v>
          </cell>
          <cell r="AU67">
            <v>246513</v>
          </cell>
          <cell r="AV67">
            <v>162021</v>
          </cell>
          <cell r="AW67">
            <v>84492</v>
          </cell>
          <cell r="AX67">
            <v>6</v>
          </cell>
          <cell r="AY67" t="str">
            <v>Навоийская</v>
          </cell>
          <cell r="AZ67">
            <v>23352</v>
          </cell>
          <cell r="BA67">
            <v>113336</v>
          </cell>
          <cell r="BB67">
            <v>90129</v>
          </cell>
          <cell r="BC67">
            <v>324506</v>
          </cell>
          <cell r="BD67">
            <v>119046</v>
          </cell>
          <cell r="BE67">
            <v>24603</v>
          </cell>
          <cell r="BF67">
            <v>94443</v>
          </cell>
          <cell r="BG67">
            <v>109672589</v>
          </cell>
        </row>
        <row r="68">
          <cell r="B68">
            <v>7</v>
          </cell>
          <cell r="C68" t="str">
            <v>Наманганская</v>
          </cell>
          <cell r="D68">
            <v>801684</v>
          </cell>
          <cell r="E68">
            <v>646810</v>
          </cell>
          <cell r="F68">
            <v>222344</v>
          </cell>
          <cell r="G68">
            <v>6321932</v>
          </cell>
          <cell r="H68">
            <v>932505</v>
          </cell>
          <cell r="I68">
            <v>6196756</v>
          </cell>
          <cell r="J68">
            <v>3013341</v>
          </cell>
          <cell r="K68">
            <v>434020</v>
          </cell>
          <cell r="L68">
            <v>0</v>
          </cell>
          <cell r="M68">
            <v>7</v>
          </cell>
          <cell r="N68" t="str">
            <v>Наманганская</v>
          </cell>
          <cell r="O68">
            <v>0</v>
          </cell>
          <cell r="P68">
            <v>504940</v>
          </cell>
          <cell r="Q68">
            <v>0</v>
          </cell>
          <cell r="R68">
            <v>0</v>
          </cell>
          <cell r="S68">
            <v>0</v>
          </cell>
          <cell r="T68">
            <v>8300</v>
          </cell>
          <cell r="U68">
            <v>0</v>
          </cell>
          <cell r="V68">
            <v>0</v>
          </cell>
          <cell r="W68">
            <v>0</v>
          </cell>
          <cell r="X68">
            <v>0</v>
          </cell>
          <cell r="Y68">
            <v>0</v>
          </cell>
          <cell r="Z68">
            <v>7</v>
          </cell>
          <cell r="AA68" t="str">
            <v>Наманганская</v>
          </cell>
          <cell r="AB68">
            <v>0</v>
          </cell>
          <cell r="AC68">
            <v>0</v>
          </cell>
          <cell r="AD68">
            <v>2054341</v>
          </cell>
          <cell r="AE68">
            <v>0</v>
          </cell>
          <cell r="AF68">
            <v>11740</v>
          </cell>
          <cell r="AG68">
            <v>0</v>
          </cell>
          <cell r="AH68">
            <v>319402</v>
          </cell>
          <cell r="AI68">
            <v>162248</v>
          </cell>
          <cell r="AJ68">
            <v>617924</v>
          </cell>
          <cell r="AK68">
            <v>996694</v>
          </cell>
          <cell r="AL68">
            <v>7</v>
          </cell>
          <cell r="AM68" t="str">
            <v>Наманганская</v>
          </cell>
          <cell r="AN68">
            <v>4873</v>
          </cell>
          <cell r="AO68">
            <v>100629</v>
          </cell>
          <cell r="AP68">
            <v>413280</v>
          </cell>
          <cell r="AQ68">
            <v>22</v>
          </cell>
          <cell r="AR68">
            <v>492991</v>
          </cell>
          <cell r="AS68">
            <v>112225</v>
          </cell>
          <cell r="AT68">
            <v>380766</v>
          </cell>
          <cell r="AU68">
            <v>313248</v>
          </cell>
          <cell r="AV68">
            <v>158281</v>
          </cell>
          <cell r="AW68">
            <v>154967</v>
          </cell>
          <cell r="AX68">
            <v>7</v>
          </cell>
          <cell r="AY68" t="str">
            <v>Наманганская</v>
          </cell>
          <cell r="AZ68">
            <v>83099</v>
          </cell>
          <cell r="BA68">
            <v>124527</v>
          </cell>
          <cell r="BB68">
            <v>97384</v>
          </cell>
          <cell r="BC68">
            <v>527938</v>
          </cell>
          <cell r="BD68">
            <v>132659</v>
          </cell>
          <cell r="BE68">
            <v>51226</v>
          </cell>
          <cell r="BF68">
            <v>81433</v>
          </cell>
          <cell r="BG68">
            <v>22522290</v>
          </cell>
        </row>
        <row r="69">
          <cell r="B69">
            <v>8</v>
          </cell>
          <cell r="C69" t="str">
            <v>Самаркандская</v>
          </cell>
          <cell r="D69">
            <v>829263</v>
          </cell>
          <cell r="E69">
            <v>1233180</v>
          </cell>
          <cell r="F69">
            <v>674343</v>
          </cell>
          <cell r="G69">
            <v>8723605</v>
          </cell>
          <cell r="H69">
            <v>851392</v>
          </cell>
          <cell r="I69">
            <v>7788415</v>
          </cell>
          <cell r="J69">
            <v>3413442</v>
          </cell>
          <cell r="K69">
            <v>26000</v>
          </cell>
          <cell r="L69">
            <v>59020</v>
          </cell>
          <cell r="M69">
            <v>8</v>
          </cell>
          <cell r="N69" t="str">
            <v>Самаркандская</v>
          </cell>
          <cell r="O69">
            <v>57025</v>
          </cell>
          <cell r="P69">
            <v>185623</v>
          </cell>
          <cell r="Q69">
            <v>0</v>
          </cell>
          <cell r="R69">
            <v>352850</v>
          </cell>
          <cell r="S69">
            <v>1238809</v>
          </cell>
          <cell r="T69">
            <v>58600</v>
          </cell>
          <cell r="U69">
            <v>0</v>
          </cell>
          <cell r="V69">
            <v>117559</v>
          </cell>
          <cell r="W69">
            <v>0</v>
          </cell>
          <cell r="X69">
            <v>0</v>
          </cell>
          <cell r="Y69">
            <v>0</v>
          </cell>
          <cell r="Z69">
            <v>8</v>
          </cell>
          <cell r="AA69" t="str">
            <v>Самаркандская</v>
          </cell>
          <cell r="AB69">
            <v>0</v>
          </cell>
          <cell r="AC69">
            <v>0</v>
          </cell>
          <cell r="AD69">
            <v>1171770</v>
          </cell>
          <cell r="AE69">
            <v>0</v>
          </cell>
          <cell r="AF69">
            <v>146186</v>
          </cell>
          <cell r="AG69">
            <v>0</v>
          </cell>
          <cell r="AH69">
            <v>864837</v>
          </cell>
          <cell r="AI69">
            <v>36753</v>
          </cell>
          <cell r="AJ69">
            <v>612454</v>
          </cell>
          <cell r="AK69">
            <v>2879886</v>
          </cell>
          <cell r="AL69">
            <v>8</v>
          </cell>
          <cell r="AM69" t="str">
            <v>Самаркандская</v>
          </cell>
          <cell r="AN69">
            <v>274</v>
          </cell>
          <cell r="AO69">
            <v>3063</v>
          </cell>
          <cell r="AP69">
            <v>527185</v>
          </cell>
          <cell r="AQ69">
            <v>411277</v>
          </cell>
          <cell r="AR69">
            <v>630844</v>
          </cell>
          <cell r="AS69">
            <v>175490</v>
          </cell>
          <cell r="AT69">
            <v>455354</v>
          </cell>
          <cell r="AU69">
            <v>159202</v>
          </cell>
          <cell r="AV69">
            <v>101084</v>
          </cell>
          <cell r="AW69">
            <v>58118</v>
          </cell>
          <cell r="AX69">
            <v>8</v>
          </cell>
          <cell r="AY69" t="str">
            <v>Самаркандская</v>
          </cell>
          <cell r="AZ69">
            <v>96880</v>
          </cell>
          <cell r="BA69">
            <v>238281</v>
          </cell>
          <cell r="BB69">
            <v>213780</v>
          </cell>
          <cell r="BC69">
            <v>1490666</v>
          </cell>
          <cell r="BD69">
            <v>607353</v>
          </cell>
          <cell r="BE69">
            <v>217732</v>
          </cell>
          <cell r="BF69">
            <v>389621</v>
          </cell>
          <cell r="BG69">
            <v>32286375</v>
          </cell>
        </row>
        <row r="70">
          <cell r="B70">
            <v>9</v>
          </cell>
          <cell r="C70" t="str">
            <v>Сурхандарьинская</v>
          </cell>
          <cell r="D70">
            <v>503693</v>
          </cell>
          <cell r="E70">
            <v>388805</v>
          </cell>
          <cell r="F70">
            <v>461743</v>
          </cell>
          <cell r="G70">
            <v>6425150</v>
          </cell>
          <cell r="H70">
            <v>457599</v>
          </cell>
          <cell r="I70">
            <v>5671963</v>
          </cell>
          <cell r="J70">
            <v>3122999</v>
          </cell>
          <cell r="K70">
            <v>1050392</v>
          </cell>
          <cell r="L70">
            <v>0</v>
          </cell>
          <cell r="M70">
            <v>9</v>
          </cell>
          <cell r="N70" t="str">
            <v>Сурхандарьинская</v>
          </cell>
          <cell r="O70">
            <v>15431</v>
          </cell>
          <cell r="P70">
            <v>170685</v>
          </cell>
          <cell r="Q70">
            <v>0</v>
          </cell>
          <cell r="R70">
            <v>0</v>
          </cell>
          <cell r="S70">
            <v>0</v>
          </cell>
          <cell r="T70">
            <v>600</v>
          </cell>
          <cell r="U70">
            <v>0</v>
          </cell>
          <cell r="V70">
            <v>0</v>
          </cell>
          <cell r="W70">
            <v>0</v>
          </cell>
          <cell r="X70">
            <v>0</v>
          </cell>
          <cell r="Y70">
            <v>0</v>
          </cell>
          <cell r="Z70">
            <v>9</v>
          </cell>
          <cell r="AA70" t="str">
            <v>Сурхандарьинская</v>
          </cell>
          <cell r="AB70">
            <v>0</v>
          </cell>
          <cell r="AC70">
            <v>0</v>
          </cell>
          <cell r="AD70">
            <v>1875588</v>
          </cell>
          <cell r="AE70">
            <v>0</v>
          </cell>
          <cell r="AF70">
            <v>10303</v>
          </cell>
          <cell r="AG70">
            <v>0</v>
          </cell>
          <cell r="AH70">
            <v>236470</v>
          </cell>
          <cell r="AI70">
            <v>113231</v>
          </cell>
          <cell r="AJ70">
            <v>606803</v>
          </cell>
          <cell r="AK70">
            <v>2087520</v>
          </cell>
          <cell r="AL70">
            <v>9</v>
          </cell>
          <cell r="AM70" t="str">
            <v>Сурхандарьинская</v>
          </cell>
          <cell r="AN70">
            <v>201444</v>
          </cell>
          <cell r="AO70">
            <v>73025</v>
          </cell>
          <cell r="AP70">
            <v>499905</v>
          </cell>
          <cell r="AQ70">
            <v>471224</v>
          </cell>
          <cell r="AR70">
            <v>42005</v>
          </cell>
          <cell r="AS70">
            <v>9614</v>
          </cell>
          <cell r="AT70">
            <v>32391</v>
          </cell>
          <cell r="AU70">
            <v>186485</v>
          </cell>
          <cell r="AV70">
            <v>102350</v>
          </cell>
          <cell r="AW70">
            <v>84135</v>
          </cell>
          <cell r="AX70">
            <v>9</v>
          </cell>
          <cell r="AY70" t="str">
            <v>Сурхандарьинская</v>
          </cell>
          <cell r="AZ70">
            <v>98489</v>
          </cell>
          <cell r="BA70">
            <v>132080</v>
          </cell>
          <cell r="BB70">
            <v>90436</v>
          </cell>
          <cell r="BC70">
            <v>549340</v>
          </cell>
          <cell r="BD70">
            <v>1178</v>
          </cell>
          <cell r="BE70">
            <v>505</v>
          </cell>
          <cell r="BF70">
            <v>673</v>
          </cell>
          <cell r="BG70">
            <v>22421587</v>
          </cell>
        </row>
        <row r="71">
          <cell r="B71">
            <v>10</v>
          </cell>
          <cell r="C71" t="str">
            <v>Сырдарьинская</v>
          </cell>
          <cell r="D71">
            <v>854550</v>
          </cell>
          <cell r="E71">
            <v>184149</v>
          </cell>
          <cell r="F71">
            <v>101494</v>
          </cell>
          <cell r="G71">
            <v>2960561</v>
          </cell>
          <cell r="H71">
            <v>220907</v>
          </cell>
          <cell r="I71">
            <v>3622028</v>
          </cell>
          <cell r="J71">
            <v>1631580</v>
          </cell>
          <cell r="K71">
            <v>214316</v>
          </cell>
          <cell r="L71">
            <v>0</v>
          </cell>
          <cell r="M71">
            <v>10</v>
          </cell>
          <cell r="N71" t="str">
            <v>Сырдарьинская</v>
          </cell>
          <cell r="O71">
            <v>0</v>
          </cell>
          <cell r="P71">
            <v>62597</v>
          </cell>
          <cell r="Q71">
            <v>0</v>
          </cell>
          <cell r="R71">
            <v>0</v>
          </cell>
          <cell r="S71">
            <v>0</v>
          </cell>
          <cell r="T71">
            <v>0</v>
          </cell>
          <cell r="U71">
            <v>0</v>
          </cell>
          <cell r="V71">
            <v>0</v>
          </cell>
          <cell r="W71">
            <v>0</v>
          </cell>
          <cell r="X71">
            <v>0</v>
          </cell>
          <cell r="Y71">
            <v>0</v>
          </cell>
          <cell r="Z71">
            <v>10</v>
          </cell>
          <cell r="AA71" t="str">
            <v>Сырдарьинская</v>
          </cell>
          <cell r="AB71">
            <v>0</v>
          </cell>
          <cell r="AC71">
            <v>0</v>
          </cell>
          <cell r="AD71">
            <v>1349199</v>
          </cell>
          <cell r="AE71">
            <v>0</v>
          </cell>
          <cell r="AF71">
            <v>5468</v>
          </cell>
          <cell r="AG71">
            <v>0</v>
          </cell>
          <cell r="AH71">
            <v>310437</v>
          </cell>
          <cell r="AI71">
            <v>32879</v>
          </cell>
          <cell r="AJ71">
            <v>257126</v>
          </cell>
          <cell r="AK71">
            <v>691210</v>
          </cell>
          <cell r="AL71">
            <v>10</v>
          </cell>
          <cell r="AM71" t="str">
            <v>Сырдарьинская</v>
          </cell>
          <cell r="AN71">
            <v>0</v>
          </cell>
          <cell r="AO71">
            <v>850798</v>
          </cell>
          <cell r="AP71">
            <v>582732</v>
          </cell>
          <cell r="AQ71">
            <v>184293</v>
          </cell>
          <cell r="AR71">
            <v>368128</v>
          </cell>
          <cell r="AS71">
            <v>24208</v>
          </cell>
          <cell r="AT71">
            <v>343920</v>
          </cell>
          <cell r="AU71">
            <v>133989</v>
          </cell>
          <cell r="AV71">
            <v>109831</v>
          </cell>
          <cell r="AW71">
            <v>24158</v>
          </cell>
          <cell r="AX71">
            <v>10</v>
          </cell>
          <cell r="AY71" t="str">
            <v>Сырдарьинская</v>
          </cell>
          <cell r="AZ71">
            <v>84396</v>
          </cell>
          <cell r="BA71">
            <v>67517</v>
          </cell>
          <cell r="BB71">
            <v>10768</v>
          </cell>
          <cell r="BC71">
            <v>254927</v>
          </cell>
          <cell r="BD71">
            <v>173218</v>
          </cell>
          <cell r="BE71">
            <v>35376</v>
          </cell>
          <cell r="BF71">
            <v>137842</v>
          </cell>
          <cell r="BG71">
            <v>13577687</v>
          </cell>
        </row>
        <row r="72">
          <cell r="B72">
            <v>11</v>
          </cell>
          <cell r="C72" t="str">
            <v>Ташкентская</v>
          </cell>
          <cell r="D72">
            <v>7508492</v>
          </cell>
          <cell r="E72">
            <v>1171061</v>
          </cell>
          <cell r="F72">
            <v>1932419</v>
          </cell>
          <cell r="G72">
            <v>20210901</v>
          </cell>
          <cell r="H72">
            <v>1075185</v>
          </cell>
          <cell r="I72">
            <v>19678437</v>
          </cell>
          <cell r="J72">
            <v>8932453</v>
          </cell>
          <cell r="K72">
            <v>2883576</v>
          </cell>
          <cell r="L72">
            <v>179406</v>
          </cell>
          <cell r="M72">
            <v>11</v>
          </cell>
          <cell r="N72" t="str">
            <v>Ташкентская</v>
          </cell>
          <cell r="O72">
            <v>150788</v>
          </cell>
          <cell r="P72">
            <v>544650</v>
          </cell>
          <cell r="Q72">
            <v>41960</v>
          </cell>
          <cell r="R72">
            <v>401400</v>
          </cell>
          <cell r="S72">
            <v>1717257</v>
          </cell>
          <cell r="T72">
            <v>206800</v>
          </cell>
          <cell r="U72">
            <v>0</v>
          </cell>
          <cell r="V72">
            <v>435140</v>
          </cell>
          <cell r="W72">
            <v>0</v>
          </cell>
          <cell r="X72">
            <v>0</v>
          </cell>
          <cell r="Y72">
            <v>0</v>
          </cell>
          <cell r="Z72">
            <v>11</v>
          </cell>
          <cell r="AA72" t="str">
            <v>Ташкентская</v>
          </cell>
          <cell r="AB72">
            <v>0</v>
          </cell>
          <cell r="AC72">
            <v>0</v>
          </cell>
          <cell r="AD72">
            <v>2046725</v>
          </cell>
          <cell r="AE72">
            <v>0</v>
          </cell>
          <cell r="AF72">
            <v>324751</v>
          </cell>
          <cell r="AG72">
            <v>0</v>
          </cell>
          <cell r="AH72">
            <v>2321772</v>
          </cell>
          <cell r="AI72">
            <v>191604</v>
          </cell>
          <cell r="AJ72">
            <v>784569</v>
          </cell>
          <cell r="AK72">
            <v>2409378</v>
          </cell>
          <cell r="AL72">
            <v>11</v>
          </cell>
          <cell r="AM72" t="str">
            <v>Ташкентская</v>
          </cell>
          <cell r="AN72">
            <v>13516400</v>
          </cell>
          <cell r="AO72">
            <v>1000797</v>
          </cell>
          <cell r="AP72">
            <v>397729</v>
          </cell>
          <cell r="AQ72">
            <v>1876010</v>
          </cell>
          <cell r="AR72">
            <v>1703445</v>
          </cell>
          <cell r="AS72">
            <v>133161</v>
          </cell>
          <cell r="AT72">
            <v>1570284</v>
          </cell>
          <cell r="AU72">
            <v>795347</v>
          </cell>
          <cell r="AV72">
            <v>567421</v>
          </cell>
          <cell r="AW72">
            <v>227926</v>
          </cell>
          <cell r="AX72">
            <v>11</v>
          </cell>
          <cell r="AY72" t="str">
            <v>Ташкентская</v>
          </cell>
          <cell r="AZ72">
            <v>89584</v>
          </cell>
          <cell r="BA72">
            <v>190742</v>
          </cell>
          <cell r="BB72">
            <v>236487</v>
          </cell>
          <cell r="BC72">
            <v>2078232</v>
          </cell>
          <cell r="BD72">
            <v>873886</v>
          </cell>
          <cell r="BE72">
            <v>405515</v>
          </cell>
          <cell r="BF72">
            <v>468371</v>
          </cell>
          <cell r="BG72">
            <v>88974930</v>
          </cell>
        </row>
        <row r="73">
          <cell r="B73">
            <v>12</v>
          </cell>
          <cell r="C73" t="str">
            <v>Ферганская</v>
          </cell>
          <cell r="D73">
            <v>2501439</v>
          </cell>
          <cell r="E73">
            <v>1141714</v>
          </cell>
          <cell r="F73">
            <v>717541</v>
          </cell>
          <cell r="G73">
            <v>10243137</v>
          </cell>
          <cell r="H73">
            <v>905219</v>
          </cell>
          <cell r="I73">
            <v>13122548</v>
          </cell>
          <cell r="J73">
            <v>23444463</v>
          </cell>
          <cell r="K73">
            <v>1119820</v>
          </cell>
          <cell r="L73">
            <v>0</v>
          </cell>
          <cell r="M73">
            <v>12</v>
          </cell>
          <cell r="N73" t="str">
            <v>Ферганская</v>
          </cell>
          <cell r="O73">
            <v>0</v>
          </cell>
          <cell r="P73">
            <v>50594</v>
          </cell>
          <cell r="Q73">
            <v>0</v>
          </cell>
          <cell r="R73">
            <v>427850</v>
          </cell>
          <cell r="S73">
            <v>0</v>
          </cell>
          <cell r="T73">
            <v>0</v>
          </cell>
          <cell r="U73">
            <v>0</v>
          </cell>
          <cell r="V73">
            <v>14911</v>
          </cell>
          <cell r="W73">
            <v>0</v>
          </cell>
          <cell r="X73">
            <v>11416523</v>
          </cell>
          <cell r="Y73">
            <v>7921322</v>
          </cell>
          <cell r="Z73">
            <v>12</v>
          </cell>
          <cell r="AA73" t="str">
            <v>Ферганская</v>
          </cell>
          <cell r="AB73">
            <v>0</v>
          </cell>
          <cell r="AC73">
            <v>0</v>
          </cell>
          <cell r="AD73">
            <v>2460628</v>
          </cell>
          <cell r="AE73">
            <v>0</v>
          </cell>
          <cell r="AF73">
            <v>32815</v>
          </cell>
          <cell r="AG73">
            <v>0</v>
          </cell>
          <cell r="AH73">
            <v>2235449</v>
          </cell>
          <cell r="AI73">
            <v>211281</v>
          </cell>
          <cell r="AJ73">
            <v>576028</v>
          </cell>
          <cell r="AK73">
            <v>936540</v>
          </cell>
          <cell r="AL73">
            <v>12</v>
          </cell>
          <cell r="AM73" t="str">
            <v>Ферганская</v>
          </cell>
          <cell r="AN73">
            <v>1680</v>
          </cell>
          <cell r="AO73">
            <v>211361</v>
          </cell>
          <cell r="AP73">
            <v>2119661</v>
          </cell>
          <cell r="AQ73">
            <v>313804</v>
          </cell>
          <cell r="AR73">
            <v>241380</v>
          </cell>
          <cell r="AS73">
            <v>52197</v>
          </cell>
          <cell r="AT73">
            <v>189183</v>
          </cell>
          <cell r="AU73">
            <v>2636</v>
          </cell>
          <cell r="AV73">
            <v>1989</v>
          </cell>
          <cell r="AW73">
            <v>647</v>
          </cell>
          <cell r="AX73">
            <v>12</v>
          </cell>
          <cell r="AY73" t="str">
            <v>Ферганская</v>
          </cell>
          <cell r="AZ73">
            <v>240969</v>
          </cell>
          <cell r="BA73">
            <v>367403</v>
          </cell>
          <cell r="BB73">
            <v>293384</v>
          </cell>
          <cell r="BC73">
            <v>1110782</v>
          </cell>
          <cell r="BD73">
            <v>298690</v>
          </cell>
          <cell r="BE73">
            <v>115409</v>
          </cell>
          <cell r="BF73">
            <v>183281</v>
          </cell>
          <cell r="BG73">
            <v>61237109</v>
          </cell>
        </row>
        <row r="74">
          <cell r="B74">
            <v>13</v>
          </cell>
          <cell r="C74" t="str">
            <v>Хорезмская</v>
          </cell>
          <cell r="D74">
            <v>997355</v>
          </cell>
          <cell r="E74">
            <v>421355</v>
          </cell>
          <cell r="F74">
            <v>205121</v>
          </cell>
          <cell r="G74">
            <v>4756870</v>
          </cell>
          <cell r="H74">
            <v>293890</v>
          </cell>
          <cell r="I74">
            <v>8149137</v>
          </cell>
          <cell r="J74">
            <v>2050163</v>
          </cell>
          <cell r="K74">
            <v>1264100</v>
          </cell>
          <cell r="L74">
            <v>28972</v>
          </cell>
          <cell r="M74">
            <v>13</v>
          </cell>
          <cell r="N74" t="str">
            <v>Хорезмская</v>
          </cell>
          <cell r="O74">
            <v>283348</v>
          </cell>
          <cell r="P74">
            <v>0</v>
          </cell>
          <cell r="Q74">
            <v>0</v>
          </cell>
          <cell r="R74">
            <v>0</v>
          </cell>
          <cell r="S74">
            <v>0</v>
          </cell>
          <cell r="T74">
            <v>0</v>
          </cell>
          <cell r="U74">
            <v>0</v>
          </cell>
          <cell r="V74">
            <v>0</v>
          </cell>
          <cell r="W74">
            <v>0</v>
          </cell>
          <cell r="X74">
            <v>0</v>
          </cell>
          <cell r="Y74">
            <v>0</v>
          </cell>
          <cell r="Z74">
            <v>13</v>
          </cell>
          <cell r="AA74" t="str">
            <v>Хорезмская</v>
          </cell>
          <cell r="AB74">
            <v>0</v>
          </cell>
          <cell r="AC74">
            <v>0</v>
          </cell>
          <cell r="AD74">
            <v>408144</v>
          </cell>
          <cell r="AE74">
            <v>0</v>
          </cell>
          <cell r="AF74">
            <v>65599</v>
          </cell>
          <cell r="AG74">
            <v>0</v>
          </cell>
          <cell r="AH74">
            <v>264842</v>
          </cell>
          <cell r="AI74">
            <v>82288</v>
          </cell>
          <cell r="AJ74">
            <v>207477</v>
          </cell>
          <cell r="AK74">
            <v>919339</v>
          </cell>
          <cell r="AL74">
            <v>13</v>
          </cell>
          <cell r="AM74" t="str">
            <v>Хорезмская</v>
          </cell>
          <cell r="AN74">
            <v>255</v>
          </cell>
          <cell r="AO74">
            <v>1102</v>
          </cell>
          <cell r="AP74">
            <v>466383</v>
          </cell>
          <cell r="AQ74">
            <v>124506</v>
          </cell>
          <cell r="AR74">
            <v>274590</v>
          </cell>
          <cell r="AS74">
            <v>49975</v>
          </cell>
          <cell r="AT74">
            <v>224615</v>
          </cell>
          <cell r="AU74">
            <v>96579</v>
          </cell>
          <cell r="AV74">
            <v>74787</v>
          </cell>
          <cell r="AW74">
            <v>21792</v>
          </cell>
          <cell r="AX74">
            <v>13</v>
          </cell>
          <cell r="AY74" t="str">
            <v>Хорезмская</v>
          </cell>
          <cell r="AZ74">
            <v>223392</v>
          </cell>
          <cell r="BA74">
            <v>110321</v>
          </cell>
          <cell r="BB74">
            <v>86695</v>
          </cell>
          <cell r="BC74">
            <v>45025</v>
          </cell>
          <cell r="BD74">
            <v>138662</v>
          </cell>
          <cell r="BE74">
            <v>45893</v>
          </cell>
          <cell r="BF74">
            <v>92769</v>
          </cell>
          <cell r="BG74">
            <v>19915347</v>
          </cell>
        </row>
        <row r="75">
          <cell r="B75">
            <v>14</v>
          </cell>
          <cell r="C75" t="str">
            <v>город Ташкент</v>
          </cell>
          <cell r="D75">
            <v>17058850</v>
          </cell>
          <cell r="E75">
            <v>7327067</v>
          </cell>
          <cell r="F75">
            <v>10110914</v>
          </cell>
          <cell r="G75">
            <v>36155064</v>
          </cell>
          <cell r="H75">
            <v>3121021</v>
          </cell>
          <cell r="I75">
            <v>46438256</v>
          </cell>
          <cell r="J75">
            <v>10933824</v>
          </cell>
          <cell r="K75">
            <v>2782320</v>
          </cell>
          <cell r="L75">
            <v>0</v>
          </cell>
          <cell r="M75">
            <v>14</v>
          </cell>
          <cell r="N75" t="str">
            <v>город Ташкент</v>
          </cell>
          <cell r="O75">
            <v>75801</v>
          </cell>
          <cell r="P75">
            <v>713769</v>
          </cell>
          <cell r="Q75">
            <v>445294</v>
          </cell>
          <cell r="R75">
            <v>418600</v>
          </cell>
          <cell r="S75">
            <v>616384</v>
          </cell>
          <cell r="T75">
            <v>0</v>
          </cell>
          <cell r="U75">
            <v>0</v>
          </cell>
          <cell r="V75">
            <v>71273</v>
          </cell>
          <cell r="W75">
            <v>5522856</v>
          </cell>
          <cell r="X75">
            <v>0</v>
          </cell>
          <cell r="Y75">
            <v>0</v>
          </cell>
          <cell r="Z75">
            <v>14</v>
          </cell>
          <cell r="AA75" t="str">
            <v>город Ташкент</v>
          </cell>
          <cell r="AB75">
            <v>0</v>
          </cell>
          <cell r="AC75">
            <v>0</v>
          </cell>
          <cell r="AD75">
            <v>287527</v>
          </cell>
          <cell r="AE75">
            <v>0</v>
          </cell>
          <cell r="AF75">
            <v>0</v>
          </cell>
          <cell r="AG75">
            <v>0</v>
          </cell>
          <cell r="AH75">
            <v>4960444</v>
          </cell>
          <cell r="AI75">
            <v>512577</v>
          </cell>
          <cell r="AJ75">
            <v>3733660</v>
          </cell>
          <cell r="AK75">
            <v>0</v>
          </cell>
          <cell r="AL75">
            <v>14</v>
          </cell>
          <cell r="AM75" t="str">
            <v>город Ташкент</v>
          </cell>
          <cell r="AN75">
            <v>0</v>
          </cell>
          <cell r="AO75">
            <v>162703</v>
          </cell>
          <cell r="AP75">
            <v>7907064</v>
          </cell>
          <cell r="AQ75">
            <v>7323919</v>
          </cell>
          <cell r="AR75">
            <v>3855130</v>
          </cell>
          <cell r="AS75">
            <v>1647031</v>
          </cell>
          <cell r="AT75">
            <v>2208099</v>
          </cell>
          <cell r="AU75">
            <v>3102396</v>
          </cell>
          <cell r="AV75">
            <v>1502966</v>
          </cell>
          <cell r="AW75">
            <v>1599430</v>
          </cell>
          <cell r="AX75">
            <v>14</v>
          </cell>
          <cell r="AY75" t="str">
            <v>город Ташкент</v>
          </cell>
          <cell r="AZ75">
            <v>14387</v>
          </cell>
          <cell r="BA75">
            <v>0</v>
          </cell>
          <cell r="BB75">
            <v>2477918</v>
          </cell>
          <cell r="BC75">
            <v>4520679</v>
          </cell>
          <cell r="BD75">
            <v>557760</v>
          </cell>
          <cell r="BE75">
            <v>224749</v>
          </cell>
          <cell r="BF75">
            <v>333011</v>
          </cell>
          <cell r="BG75">
            <v>170273633</v>
          </cell>
        </row>
        <row r="76">
          <cell r="B76">
            <v>15</v>
          </cell>
          <cell r="C76" t="str">
            <v>ГНК</v>
          </cell>
          <cell r="D76">
            <v>0</v>
          </cell>
          <cell r="E76">
            <v>0</v>
          </cell>
          <cell r="F76">
            <v>0</v>
          </cell>
          <cell r="G76">
            <v>0</v>
          </cell>
          <cell r="H76">
            <v>0</v>
          </cell>
          <cell r="I76">
            <v>0</v>
          </cell>
          <cell r="J76">
            <v>13033200</v>
          </cell>
          <cell r="K76">
            <v>0</v>
          </cell>
          <cell r="L76">
            <v>0</v>
          </cell>
          <cell r="M76">
            <v>15</v>
          </cell>
          <cell r="N76" t="str">
            <v>ГНК</v>
          </cell>
          <cell r="O76">
            <v>0</v>
          </cell>
          <cell r="P76">
            <v>0</v>
          </cell>
          <cell r="Q76">
            <v>0</v>
          </cell>
          <cell r="R76">
            <v>0</v>
          </cell>
          <cell r="S76">
            <v>0</v>
          </cell>
          <cell r="T76">
            <v>0</v>
          </cell>
          <cell r="U76">
            <v>0</v>
          </cell>
          <cell r="V76">
            <v>0</v>
          </cell>
          <cell r="W76">
            <v>0</v>
          </cell>
          <cell r="X76">
            <v>0</v>
          </cell>
          <cell r="Y76">
            <v>0</v>
          </cell>
          <cell r="Z76">
            <v>15</v>
          </cell>
          <cell r="AA76" t="str">
            <v>ГНК</v>
          </cell>
          <cell r="AB76">
            <v>13033200</v>
          </cell>
          <cell r="AC76">
            <v>13033200</v>
          </cell>
          <cell r="AD76">
            <v>0</v>
          </cell>
          <cell r="AE76">
            <v>0</v>
          </cell>
          <cell r="AF76">
            <v>0</v>
          </cell>
          <cell r="AG76">
            <v>0</v>
          </cell>
          <cell r="AH76">
            <v>0</v>
          </cell>
          <cell r="AI76">
            <v>0</v>
          </cell>
          <cell r="AJ76">
            <v>0</v>
          </cell>
          <cell r="AK76">
            <v>0</v>
          </cell>
          <cell r="AL76">
            <v>15</v>
          </cell>
          <cell r="AM76" t="str">
            <v>ГНК</v>
          </cell>
          <cell r="AN76">
            <v>0</v>
          </cell>
          <cell r="AO76">
            <v>0</v>
          </cell>
          <cell r="AP76">
            <v>0</v>
          </cell>
          <cell r="AQ76">
            <v>0</v>
          </cell>
          <cell r="AR76">
            <v>0</v>
          </cell>
          <cell r="AS76">
            <v>0</v>
          </cell>
          <cell r="AT76">
            <v>0</v>
          </cell>
          <cell r="AU76">
            <v>0</v>
          </cell>
          <cell r="AV76">
            <v>0</v>
          </cell>
          <cell r="AW76">
            <v>0</v>
          </cell>
          <cell r="AX76">
            <v>15</v>
          </cell>
          <cell r="AY76" t="str">
            <v>ГНК</v>
          </cell>
          <cell r="AZ76">
            <v>0</v>
          </cell>
          <cell r="BA76">
            <v>0</v>
          </cell>
          <cell r="BB76">
            <v>0</v>
          </cell>
          <cell r="BC76">
            <v>0</v>
          </cell>
          <cell r="BD76">
            <v>0</v>
          </cell>
          <cell r="BE76">
            <v>0</v>
          </cell>
          <cell r="BF76">
            <v>0</v>
          </cell>
          <cell r="BG76">
            <v>13033200</v>
          </cell>
        </row>
        <row r="77">
          <cell r="C77" t="str">
            <v>ИТОГО</v>
          </cell>
          <cell r="D77">
            <v>41149474</v>
          </cell>
          <cell r="E77">
            <v>16009002</v>
          </cell>
          <cell r="F77">
            <v>18288408</v>
          </cell>
          <cell r="G77">
            <v>147005126</v>
          </cell>
          <cell r="H77">
            <v>9920338</v>
          </cell>
          <cell r="I77">
            <v>153424322</v>
          </cell>
          <cell r="J77">
            <v>91257005</v>
          </cell>
          <cell r="K77">
            <v>12409652</v>
          </cell>
          <cell r="L77">
            <v>278162</v>
          </cell>
          <cell r="M77" t="str">
            <v>ИТОГО</v>
          </cell>
          <cell r="N77" t="str">
            <v>ИТОГО</v>
          </cell>
          <cell r="O77">
            <v>582393</v>
          </cell>
          <cell r="P77">
            <v>2529790</v>
          </cell>
          <cell r="Q77">
            <v>487254</v>
          </cell>
          <cell r="R77">
            <v>1602130</v>
          </cell>
          <cell r="S77">
            <v>3572450</v>
          </cell>
          <cell r="T77">
            <v>367600</v>
          </cell>
          <cell r="U77">
            <v>0</v>
          </cell>
          <cell r="V77">
            <v>683201</v>
          </cell>
          <cell r="W77">
            <v>5522856</v>
          </cell>
          <cell r="X77">
            <v>19741899</v>
          </cell>
          <cell r="Y77">
            <v>9749692</v>
          </cell>
          <cell r="Z77">
            <v>0</v>
          </cell>
          <cell r="AA77" t="str">
            <v>ИТОГО</v>
          </cell>
          <cell r="AB77">
            <v>0</v>
          </cell>
          <cell r="AC77">
            <v>13033200</v>
          </cell>
          <cell r="AD77">
            <v>20031030</v>
          </cell>
          <cell r="AE77">
            <v>0</v>
          </cell>
          <cell r="AF77">
            <v>665696</v>
          </cell>
          <cell r="AG77">
            <v>0</v>
          </cell>
          <cell r="AH77">
            <v>19531191</v>
          </cell>
          <cell r="AI77">
            <v>1731553</v>
          </cell>
          <cell r="AJ77">
            <v>9777076</v>
          </cell>
          <cell r="AK77">
            <v>16917030</v>
          </cell>
          <cell r="AL77">
            <v>0</v>
          </cell>
          <cell r="AM77" t="str">
            <v>ИТОГО</v>
          </cell>
          <cell r="AN77">
            <v>97313165</v>
          </cell>
          <cell r="AO77">
            <v>3244505</v>
          </cell>
          <cell r="AP77">
            <v>17540778</v>
          </cell>
          <cell r="AQ77">
            <v>13935405</v>
          </cell>
          <cell r="AR77">
            <v>8978834</v>
          </cell>
          <cell r="AS77">
            <v>2455956</v>
          </cell>
          <cell r="AT77">
            <v>6522878</v>
          </cell>
          <cell r="AU77">
            <v>5498879</v>
          </cell>
          <cell r="AV77">
            <v>3113716</v>
          </cell>
          <cell r="AW77">
            <v>2385163</v>
          </cell>
          <cell r="AX77">
            <v>0</v>
          </cell>
          <cell r="AY77" t="str">
            <v>ИТОГО</v>
          </cell>
          <cell r="AZ77">
            <v>1324841</v>
          </cell>
          <cell r="BA77">
            <v>1769080</v>
          </cell>
          <cell r="BB77">
            <v>4357084</v>
          </cell>
          <cell r="BC77">
            <v>13141435</v>
          </cell>
          <cell r="BD77">
            <v>3726431</v>
          </cell>
          <cell r="BE77">
            <v>1383733</v>
          </cell>
          <cell r="BF77">
            <v>2342698</v>
          </cell>
          <cell r="BG77">
            <v>695840962</v>
          </cell>
        </row>
        <row r="99">
          <cell r="B99">
            <v>8</v>
          </cell>
          <cell r="C99" t="str">
            <v>1 квартал-УТОЧ</v>
          </cell>
          <cell r="D99">
            <v>2</v>
          </cell>
          <cell r="E99">
            <v>20</v>
          </cell>
          <cell r="F99">
            <v>30</v>
          </cell>
          <cell r="G99">
            <v>43</v>
          </cell>
          <cell r="H99">
            <v>50</v>
          </cell>
          <cell r="I99">
            <v>78</v>
          </cell>
          <cell r="J99">
            <v>85</v>
          </cell>
          <cell r="K99">
            <v>87</v>
          </cell>
          <cell r="L99">
            <v>88</v>
          </cell>
          <cell r="M99">
            <v>8.0000000074505841</v>
          </cell>
          <cell r="N99" t="str">
            <v>САмаркандская</v>
          </cell>
          <cell r="O99">
            <v>92</v>
          </cell>
          <cell r="P99">
            <v>91</v>
          </cell>
          <cell r="Q99">
            <v>90</v>
          </cell>
          <cell r="R99">
            <v>97</v>
          </cell>
          <cell r="S99">
            <v>95</v>
          </cell>
          <cell r="T99">
            <v>93</v>
          </cell>
          <cell r="U99">
            <v>1.657809211691619E-316</v>
          </cell>
          <cell r="V99">
            <v>100</v>
          </cell>
          <cell r="W99">
            <v>107</v>
          </cell>
          <cell r="X99">
            <v>101</v>
          </cell>
          <cell r="Y99">
            <v>102</v>
          </cell>
          <cell r="Z99">
            <v>8</v>
          </cell>
          <cell r="AA99" t="str">
            <v>Самар:андская</v>
          </cell>
          <cell r="AB99">
            <v>104</v>
          </cell>
          <cell r="AC99">
            <v>103</v>
          </cell>
          <cell r="AD99">
            <v>111</v>
          </cell>
          <cell r="AE99">
            <v>113</v>
          </cell>
          <cell r="AF99">
            <v>112</v>
          </cell>
          <cell r="AG99">
            <v>119</v>
          </cell>
          <cell r="AH99">
            <v>127</v>
          </cell>
          <cell r="AI99">
            <v>131</v>
          </cell>
          <cell r="AJ99">
            <v>136</v>
          </cell>
          <cell r="AK99">
            <v>137</v>
          </cell>
          <cell r="AL99">
            <v>0</v>
          </cell>
          <cell r="AM99">
            <v>0</v>
          </cell>
          <cell r="AN99">
            <v>143</v>
          </cell>
          <cell r="AO99">
            <v>147</v>
          </cell>
          <cell r="AP99">
            <v>156</v>
          </cell>
          <cell r="AQ99">
            <v>160</v>
          </cell>
          <cell r="AR99">
            <v>0</v>
          </cell>
          <cell r="AS99">
            <v>167</v>
          </cell>
          <cell r="AT99">
            <v>166</v>
          </cell>
          <cell r="AU99">
            <v>0</v>
          </cell>
          <cell r="AV99">
            <v>170</v>
          </cell>
          <cell r="AW99">
            <v>169</v>
          </cell>
          <cell r="AX99">
            <v>0</v>
          </cell>
          <cell r="AY99">
            <v>0</v>
          </cell>
          <cell r="AZ99">
            <v>171</v>
          </cell>
          <cell r="BA99">
            <v>176</v>
          </cell>
          <cell r="BB99">
            <v>175</v>
          </cell>
          <cell r="BC99">
            <v>177</v>
          </cell>
          <cell r="BD99">
            <v>0</v>
          </cell>
          <cell r="BE99">
            <v>210</v>
          </cell>
          <cell r="BF99">
            <v>209</v>
          </cell>
        </row>
        <row r="100">
          <cell r="B100">
            <v>1</v>
          </cell>
          <cell r="C100" t="str">
            <v>Р. Каракалпакстан</v>
          </cell>
          <cell r="D100">
            <v>580754</v>
          </cell>
          <cell r="E100">
            <v>317388</v>
          </cell>
          <cell r="F100">
            <v>497706</v>
          </cell>
          <cell r="G100">
            <v>2778546</v>
          </cell>
          <cell r="H100">
            <v>234232</v>
          </cell>
          <cell r="I100">
            <v>1881586</v>
          </cell>
          <cell r="J100">
            <v>1400973</v>
          </cell>
          <cell r="K100">
            <v>836060</v>
          </cell>
          <cell r="L100">
            <v>0</v>
          </cell>
          <cell r="M100">
            <v>1</v>
          </cell>
          <cell r="N100" t="str">
            <v>Р. Каракалпакстан</v>
          </cell>
          <cell r="O100">
            <v>0</v>
          </cell>
          <cell r="P100">
            <v>0</v>
          </cell>
          <cell r="Q100">
            <v>0</v>
          </cell>
          <cell r="R100">
            <v>0</v>
          </cell>
          <cell r="S100">
            <v>0</v>
          </cell>
          <cell r="T100">
            <v>0</v>
          </cell>
          <cell r="U100">
            <v>0</v>
          </cell>
          <cell r="V100">
            <v>0</v>
          </cell>
          <cell r="W100">
            <v>0</v>
          </cell>
          <cell r="X100">
            <v>0</v>
          </cell>
          <cell r="Y100">
            <v>0</v>
          </cell>
          <cell r="Z100">
            <v>1</v>
          </cell>
          <cell r="AA100" t="str">
            <v>Р. Каракалпакстан</v>
          </cell>
          <cell r="AB100">
            <v>0</v>
          </cell>
          <cell r="AC100">
            <v>0</v>
          </cell>
          <cell r="AD100">
            <v>564913</v>
          </cell>
          <cell r="AE100">
            <v>0</v>
          </cell>
          <cell r="AF100">
            <v>0</v>
          </cell>
          <cell r="AG100">
            <v>0</v>
          </cell>
          <cell r="AH100">
            <v>407136</v>
          </cell>
          <cell r="AI100">
            <v>25003</v>
          </cell>
          <cell r="AJ100">
            <v>362608</v>
          </cell>
          <cell r="AK100">
            <v>105417</v>
          </cell>
          <cell r="AL100">
            <v>1</v>
          </cell>
          <cell r="AM100" t="str">
            <v>Р. Каракалпакстан</v>
          </cell>
          <cell r="AN100">
            <v>398638</v>
          </cell>
          <cell r="AO100">
            <v>299247</v>
          </cell>
          <cell r="AP100">
            <v>490946</v>
          </cell>
          <cell r="AQ100">
            <v>138698</v>
          </cell>
          <cell r="AR100">
            <v>143442</v>
          </cell>
          <cell r="AS100">
            <v>12560</v>
          </cell>
          <cell r="AT100">
            <v>130882</v>
          </cell>
          <cell r="AU100">
            <v>44363</v>
          </cell>
          <cell r="AV100">
            <v>38313</v>
          </cell>
          <cell r="AW100">
            <v>6050</v>
          </cell>
          <cell r="AX100">
            <v>1</v>
          </cell>
          <cell r="AY100" t="str">
            <v>Р. Каракалпакстан</v>
          </cell>
          <cell r="AZ100">
            <v>50143</v>
          </cell>
          <cell r="BA100">
            <v>101425</v>
          </cell>
          <cell r="BB100">
            <v>55049</v>
          </cell>
          <cell r="BC100">
            <v>46658</v>
          </cell>
          <cell r="BD100">
            <v>84497</v>
          </cell>
          <cell r="BE100">
            <v>29678</v>
          </cell>
          <cell r="BF100">
            <v>54819</v>
          </cell>
          <cell r="BG100">
            <v>10444455</v>
          </cell>
        </row>
        <row r="101">
          <cell r="B101">
            <v>2</v>
          </cell>
          <cell r="C101" t="str">
            <v>Андижанская</v>
          </cell>
          <cell r="D101">
            <v>1068513</v>
          </cell>
          <cell r="E101">
            <v>733403</v>
          </cell>
          <cell r="F101">
            <v>844785</v>
          </cell>
          <cell r="G101">
            <v>4098508</v>
          </cell>
          <cell r="H101">
            <v>596117</v>
          </cell>
          <cell r="I101">
            <v>3856719</v>
          </cell>
          <cell r="J101">
            <v>2174268</v>
          </cell>
          <cell r="K101">
            <v>442620</v>
          </cell>
          <cell r="L101">
            <v>0</v>
          </cell>
          <cell r="M101">
            <v>2</v>
          </cell>
          <cell r="N101" t="str">
            <v>Андижанская</v>
          </cell>
          <cell r="O101">
            <v>0</v>
          </cell>
          <cell r="P101">
            <v>102503</v>
          </cell>
          <cell r="Q101">
            <v>0</v>
          </cell>
          <cell r="R101">
            <v>211500</v>
          </cell>
          <cell r="S101">
            <v>0</v>
          </cell>
          <cell r="T101">
            <v>1100</v>
          </cell>
          <cell r="U101">
            <v>0</v>
          </cell>
          <cell r="V101">
            <v>0</v>
          </cell>
          <cell r="W101">
            <v>0</v>
          </cell>
          <cell r="X101">
            <v>0</v>
          </cell>
          <cell r="Y101">
            <v>0</v>
          </cell>
          <cell r="Z101">
            <v>2</v>
          </cell>
          <cell r="AA101" t="str">
            <v>Андижанская</v>
          </cell>
          <cell r="AB101">
            <v>0</v>
          </cell>
          <cell r="AC101">
            <v>0</v>
          </cell>
          <cell r="AD101">
            <v>1314557</v>
          </cell>
          <cell r="AE101">
            <v>0</v>
          </cell>
          <cell r="AF101">
            <v>101988</v>
          </cell>
          <cell r="AG101">
            <v>0</v>
          </cell>
          <cell r="AH101">
            <v>719917</v>
          </cell>
          <cell r="AI101">
            <v>68955</v>
          </cell>
          <cell r="AJ101">
            <v>536412</v>
          </cell>
          <cell r="AK101">
            <v>321170</v>
          </cell>
          <cell r="AL101">
            <v>2</v>
          </cell>
          <cell r="AM101" t="str">
            <v>Андижанская</v>
          </cell>
          <cell r="AN101">
            <v>206914</v>
          </cell>
          <cell r="AO101">
            <v>31818</v>
          </cell>
          <cell r="AP101">
            <v>855143</v>
          </cell>
          <cell r="AQ101">
            <v>292226</v>
          </cell>
          <cell r="AR101">
            <v>119070</v>
          </cell>
          <cell r="AS101">
            <v>19420</v>
          </cell>
          <cell r="AT101">
            <v>99650</v>
          </cell>
          <cell r="AU101">
            <v>132648</v>
          </cell>
          <cell r="AV101">
            <v>81176</v>
          </cell>
          <cell r="AW101">
            <v>51472</v>
          </cell>
          <cell r="AX101">
            <v>2</v>
          </cell>
          <cell r="AY101" t="str">
            <v>Андижанская</v>
          </cell>
          <cell r="AZ101">
            <v>97920</v>
          </cell>
          <cell r="BA101">
            <v>130872</v>
          </cell>
          <cell r="BB101">
            <v>185439</v>
          </cell>
          <cell r="BC101">
            <v>1290039</v>
          </cell>
          <cell r="BD101">
            <v>255496</v>
          </cell>
          <cell r="BE101">
            <v>113067</v>
          </cell>
          <cell r="BF101">
            <v>142429</v>
          </cell>
          <cell r="BG101">
            <v>18616352</v>
          </cell>
        </row>
        <row r="102">
          <cell r="B102">
            <v>3</v>
          </cell>
          <cell r="C102" t="str">
            <v>Бухарская</v>
          </cell>
          <cell r="D102">
            <v>4276779</v>
          </cell>
          <cell r="E102">
            <v>532420</v>
          </cell>
          <cell r="F102">
            <v>894188</v>
          </cell>
          <cell r="G102">
            <v>4606107</v>
          </cell>
          <cell r="H102">
            <v>496169</v>
          </cell>
          <cell r="I102">
            <v>11257250</v>
          </cell>
          <cell r="J102">
            <v>11583490</v>
          </cell>
          <cell r="K102">
            <v>983600</v>
          </cell>
          <cell r="L102">
            <v>17336</v>
          </cell>
          <cell r="M102">
            <v>3</v>
          </cell>
          <cell r="N102" t="str">
            <v>Бухарская</v>
          </cell>
          <cell r="O102">
            <v>0</v>
          </cell>
          <cell r="P102">
            <v>123003</v>
          </cell>
          <cell r="Q102">
            <v>0</v>
          </cell>
          <cell r="R102">
            <v>0</v>
          </cell>
          <cell r="S102">
            <v>0</v>
          </cell>
          <cell r="T102">
            <v>11000</v>
          </cell>
          <cell r="U102">
            <v>0</v>
          </cell>
          <cell r="V102">
            <v>9341</v>
          </cell>
          <cell r="W102">
            <v>0</v>
          </cell>
          <cell r="X102">
            <v>6500000</v>
          </cell>
          <cell r="Y102">
            <v>1479740</v>
          </cell>
          <cell r="Z102">
            <v>3</v>
          </cell>
          <cell r="AA102" t="str">
            <v>Бухарская</v>
          </cell>
          <cell r="AB102">
            <v>0</v>
          </cell>
          <cell r="AC102">
            <v>0</v>
          </cell>
          <cell r="AD102">
            <v>2400435</v>
          </cell>
          <cell r="AE102">
            <v>0</v>
          </cell>
          <cell r="AF102">
            <v>59035</v>
          </cell>
          <cell r="AG102">
            <v>0</v>
          </cell>
          <cell r="AH102">
            <v>1852906</v>
          </cell>
          <cell r="AI102">
            <v>51396</v>
          </cell>
          <cell r="AJ102">
            <v>779505</v>
          </cell>
          <cell r="AK102">
            <v>231650</v>
          </cell>
          <cell r="AL102">
            <v>3</v>
          </cell>
          <cell r="AM102" t="str">
            <v>Бухарская</v>
          </cell>
          <cell r="AN102">
            <v>204530</v>
          </cell>
          <cell r="AO102">
            <v>39976</v>
          </cell>
          <cell r="AP102">
            <v>1093499</v>
          </cell>
          <cell r="AQ102">
            <v>1346930</v>
          </cell>
          <cell r="AR102">
            <v>190127</v>
          </cell>
          <cell r="AS102">
            <v>51755</v>
          </cell>
          <cell r="AT102">
            <v>138372</v>
          </cell>
          <cell r="AU102">
            <v>286428</v>
          </cell>
          <cell r="AV102">
            <v>223299</v>
          </cell>
          <cell r="AW102">
            <v>63129</v>
          </cell>
          <cell r="AX102">
            <v>3</v>
          </cell>
          <cell r="AY102" t="str">
            <v>Бухарская</v>
          </cell>
          <cell r="AZ102">
            <v>77963</v>
          </cell>
          <cell r="BA102">
            <v>88317</v>
          </cell>
          <cell r="BB102">
            <v>189213</v>
          </cell>
          <cell r="BC102">
            <v>624024</v>
          </cell>
          <cell r="BD102">
            <v>165026</v>
          </cell>
          <cell r="BE102">
            <v>76252</v>
          </cell>
          <cell r="BF102">
            <v>88774</v>
          </cell>
          <cell r="BG102">
            <v>40867893</v>
          </cell>
        </row>
        <row r="103">
          <cell r="B103">
            <v>4</v>
          </cell>
          <cell r="C103" t="str">
            <v>Джизакская</v>
          </cell>
          <cell r="D103">
            <v>446243</v>
          </cell>
          <cell r="E103">
            <v>188037</v>
          </cell>
          <cell r="F103">
            <v>375570</v>
          </cell>
          <cell r="G103">
            <v>1210359</v>
          </cell>
          <cell r="H103">
            <v>284610</v>
          </cell>
          <cell r="I103">
            <v>1560404</v>
          </cell>
          <cell r="J103">
            <v>308531</v>
          </cell>
          <cell r="K103">
            <v>0</v>
          </cell>
          <cell r="L103">
            <v>0</v>
          </cell>
          <cell r="M103">
            <v>4</v>
          </cell>
          <cell r="N103" t="str">
            <v>Джизакская</v>
          </cell>
          <cell r="O103">
            <v>0</v>
          </cell>
          <cell r="P103">
            <v>0</v>
          </cell>
          <cell r="Q103">
            <v>0</v>
          </cell>
          <cell r="R103">
            <v>0</v>
          </cell>
          <cell r="S103">
            <v>0</v>
          </cell>
          <cell r="T103">
            <v>0</v>
          </cell>
          <cell r="U103">
            <v>0</v>
          </cell>
          <cell r="V103">
            <v>0</v>
          </cell>
          <cell r="W103">
            <v>0</v>
          </cell>
          <cell r="X103">
            <v>0</v>
          </cell>
          <cell r="Y103">
            <v>0</v>
          </cell>
          <cell r="Z103">
            <v>4</v>
          </cell>
          <cell r="AA103" t="str">
            <v>Джизакская</v>
          </cell>
          <cell r="AB103">
            <v>0</v>
          </cell>
          <cell r="AC103">
            <v>0</v>
          </cell>
          <cell r="AD103">
            <v>308531</v>
          </cell>
          <cell r="AE103">
            <v>0</v>
          </cell>
          <cell r="AF103">
            <v>0</v>
          </cell>
          <cell r="AG103">
            <v>0</v>
          </cell>
          <cell r="AH103">
            <v>213143</v>
          </cell>
          <cell r="AI103">
            <v>30402</v>
          </cell>
          <cell r="AJ103">
            <v>186768</v>
          </cell>
          <cell r="AK103">
            <v>124250</v>
          </cell>
          <cell r="AL103">
            <v>4</v>
          </cell>
          <cell r="AM103" t="str">
            <v>Джизакская</v>
          </cell>
          <cell r="AN103">
            <v>2002</v>
          </cell>
          <cell r="AO103">
            <v>7967</v>
          </cell>
          <cell r="AP103">
            <v>297577</v>
          </cell>
          <cell r="AQ103">
            <v>56955</v>
          </cell>
          <cell r="AR103">
            <v>84088</v>
          </cell>
          <cell r="AS103">
            <v>18325</v>
          </cell>
          <cell r="AT103">
            <v>65763</v>
          </cell>
          <cell r="AU103">
            <v>86445</v>
          </cell>
          <cell r="AV103">
            <v>75540</v>
          </cell>
          <cell r="AW103">
            <v>10905</v>
          </cell>
          <cell r="AX103">
            <v>4</v>
          </cell>
          <cell r="AY103" t="str">
            <v>Джизакская</v>
          </cell>
          <cell r="AZ103">
            <v>38941</v>
          </cell>
          <cell r="BA103">
            <v>70110</v>
          </cell>
          <cell r="BB103">
            <v>59878</v>
          </cell>
          <cell r="BC103">
            <v>392004</v>
          </cell>
          <cell r="BD103">
            <v>103189</v>
          </cell>
          <cell r="BE103">
            <v>28197</v>
          </cell>
          <cell r="BF103">
            <v>74992</v>
          </cell>
          <cell r="BG103">
            <v>6127473</v>
          </cell>
        </row>
        <row r="104">
          <cell r="B104">
            <v>5</v>
          </cell>
          <cell r="C104" t="str">
            <v>Кашкадарьинская</v>
          </cell>
          <cell r="D104">
            <v>2966616</v>
          </cell>
          <cell r="E104">
            <v>634058</v>
          </cell>
          <cell r="F104">
            <v>1211898</v>
          </cell>
          <cell r="G104">
            <v>4849393</v>
          </cell>
          <cell r="H104">
            <v>422381</v>
          </cell>
          <cell r="I104">
            <v>12368032</v>
          </cell>
          <cell r="J104">
            <v>2602089</v>
          </cell>
          <cell r="K104">
            <v>245900</v>
          </cell>
          <cell r="L104">
            <v>0</v>
          </cell>
          <cell r="M104">
            <v>5</v>
          </cell>
          <cell r="N104" t="str">
            <v>Кашкадарьинская</v>
          </cell>
          <cell r="O104">
            <v>0</v>
          </cell>
          <cell r="P104">
            <v>0</v>
          </cell>
          <cell r="Q104">
            <v>0</v>
          </cell>
          <cell r="R104">
            <v>0</v>
          </cell>
          <cell r="S104">
            <v>0</v>
          </cell>
          <cell r="T104">
            <v>0</v>
          </cell>
          <cell r="U104">
            <v>0</v>
          </cell>
          <cell r="V104">
            <v>0</v>
          </cell>
          <cell r="W104">
            <v>0</v>
          </cell>
          <cell r="X104">
            <v>0</v>
          </cell>
          <cell r="Y104">
            <v>0</v>
          </cell>
          <cell r="Z104">
            <v>5</v>
          </cell>
          <cell r="AA104" t="str">
            <v>Кашкадарьинская</v>
          </cell>
          <cell r="AB104">
            <v>0</v>
          </cell>
          <cell r="AC104">
            <v>0</v>
          </cell>
          <cell r="AD104">
            <v>2343043</v>
          </cell>
          <cell r="AE104">
            <v>0</v>
          </cell>
          <cell r="AF104">
            <v>13146</v>
          </cell>
          <cell r="AG104">
            <v>0</v>
          </cell>
          <cell r="AH104">
            <v>3943406</v>
          </cell>
          <cell r="AI104">
            <v>107529</v>
          </cell>
          <cell r="AJ104">
            <v>683396</v>
          </cell>
          <cell r="AK104">
            <v>44470</v>
          </cell>
          <cell r="AL104">
            <v>5</v>
          </cell>
          <cell r="AM104" t="str">
            <v>Кашкадарьинская</v>
          </cell>
          <cell r="AN104">
            <v>8100000</v>
          </cell>
          <cell r="AO104">
            <v>77206</v>
          </cell>
          <cell r="AP104">
            <v>1815442</v>
          </cell>
          <cell r="AQ104">
            <v>1216600</v>
          </cell>
          <cell r="AR104">
            <v>268565</v>
          </cell>
          <cell r="AS104">
            <v>112660</v>
          </cell>
          <cell r="AT104">
            <v>155905</v>
          </cell>
          <cell r="AU104">
            <v>182002</v>
          </cell>
          <cell r="AV104">
            <v>140425</v>
          </cell>
          <cell r="AW104">
            <v>41577</v>
          </cell>
          <cell r="AX104">
            <v>5</v>
          </cell>
          <cell r="AY104" t="str">
            <v>Кашкадарьинская</v>
          </cell>
          <cell r="AZ104">
            <v>81043</v>
          </cell>
          <cell r="BA104">
            <v>152724</v>
          </cell>
          <cell r="BB104">
            <v>174708</v>
          </cell>
          <cell r="BC104">
            <v>910171</v>
          </cell>
          <cell r="BD104">
            <v>130624</v>
          </cell>
          <cell r="BE104">
            <v>22074</v>
          </cell>
          <cell r="BF104">
            <v>108550</v>
          </cell>
          <cell r="BG104">
            <v>42942353</v>
          </cell>
        </row>
        <row r="105">
          <cell r="B105">
            <v>6</v>
          </cell>
          <cell r="C105" t="str">
            <v>Навоийская</v>
          </cell>
          <cell r="D105">
            <v>5819912</v>
          </cell>
          <cell r="E105">
            <v>442590</v>
          </cell>
          <cell r="F105">
            <v>722029</v>
          </cell>
          <cell r="G105">
            <v>8578225</v>
          </cell>
          <cell r="H105">
            <v>240713</v>
          </cell>
          <cell r="I105">
            <v>4225661</v>
          </cell>
          <cell r="J105">
            <v>144928</v>
          </cell>
          <cell r="K105">
            <v>0</v>
          </cell>
          <cell r="L105">
            <v>0</v>
          </cell>
          <cell r="M105">
            <v>6</v>
          </cell>
          <cell r="N105" t="str">
            <v>Навоийская</v>
          </cell>
          <cell r="O105">
            <v>0</v>
          </cell>
          <cell r="P105">
            <v>0</v>
          </cell>
          <cell r="Q105">
            <v>0</v>
          </cell>
          <cell r="R105">
            <v>0</v>
          </cell>
          <cell r="S105">
            <v>0</v>
          </cell>
          <cell r="T105">
            <v>0</v>
          </cell>
          <cell r="U105">
            <v>0</v>
          </cell>
          <cell r="V105">
            <v>38646</v>
          </cell>
          <cell r="W105">
            <v>0</v>
          </cell>
          <cell r="X105">
            <v>0</v>
          </cell>
          <cell r="Y105">
            <v>0</v>
          </cell>
          <cell r="Z105">
            <v>6</v>
          </cell>
          <cell r="AA105" t="str">
            <v>Навоийская</v>
          </cell>
          <cell r="AB105">
            <v>0</v>
          </cell>
          <cell r="AC105">
            <v>0</v>
          </cell>
          <cell r="AD105">
            <v>106282</v>
          </cell>
          <cell r="AE105">
            <v>0</v>
          </cell>
          <cell r="AF105">
            <v>0</v>
          </cell>
          <cell r="AG105">
            <v>0</v>
          </cell>
          <cell r="AH105">
            <v>3616468</v>
          </cell>
          <cell r="AI105">
            <v>32555</v>
          </cell>
          <cell r="AJ105">
            <v>803891</v>
          </cell>
          <cell r="AK105">
            <v>38799</v>
          </cell>
          <cell r="AL105">
            <v>6</v>
          </cell>
          <cell r="AM105" t="str">
            <v>Навоийская</v>
          </cell>
          <cell r="AN105">
            <v>36200000</v>
          </cell>
          <cell r="AO105">
            <v>262766</v>
          </cell>
          <cell r="AP105">
            <v>2576380</v>
          </cell>
          <cell r="AQ105">
            <v>369847</v>
          </cell>
          <cell r="AR105">
            <v>127686</v>
          </cell>
          <cell r="AS105">
            <v>22675</v>
          </cell>
          <cell r="AT105">
            <v>105011</v>
          </cell>
          <cell r="AU105">
            <v>86487</v>
          </cell>
          <cell r="AV105">
            <v>56844</v>
          </cell>
          <cell r="AW105">
            <v>29643</v>
          </cell>
          <cell r="AX105">
            <v>6</v>
          </cell>
          <cell r="AY105" t="str">
            <v>Навоийская</v>
          </cell>
          <cell r="AZ105">
            <v>56173</v>
          </cell>
          <cell r="BA105">
            <v>58426</v>
          </cell>
          <cell r="BB105">
            <v>136332</v>
          </cell>
          <cell r="BC105">
            <v>365988</v>
          </cell>
          <cell r="BD105">
            <v>120367</v>
          </cell>
          <cell r="BE105">
            <v>24875</v>
          </cell>
          <cell r="BF105">
            <v>95492</v>
          </cell>
          <cell r="BG105">
            <v>65026223</v>
          </cell>
        </row>
        <row r="106">
          <cell r="B106">
            <v>7</v>
          </cell>
          <cell r="C106" t="str">
            <v>Наманганская</v>
          </cell>
          <cell r="D106">
            <v>865530</v>
          </cell>
          <cell r="E106">
            <v>692476</v>
          </cell>
          <cell r="F106">
            <v>795808</v>
          </cell>
          <cell r="G106">
            <v>2983549</v>
          </cell>
          <cell r="H106">
            <v>417935</v>
          </cell>
          <cell r="I106">
            <v>4112927</v>
          </cell>
          <cell r="J106">
            <v>1704877</v>
          </cell>
          <cell r="K106">
            <v>389260</v>
          </cell>
          <cell r="L106">
            <v>0</v>
          </cell>
          <cell r="M106">
            <v>7</v>
          </cell>
          <cell r="N106" t="str">
            <v>Наманганская</v>
          </cell>
          <cell r="O106">
            <v>0</v>
          </cell>
          <cell r="P106">
            <v>112753</v>
          </cell>
          <cell r="Q106">
            <v>0</v>
          </cell>
          <cell r="R106">
            <v>0</v>
          </cell>
          <cell r="S106">
            <v>0</v>
          </cell>
          <cell r="T106">
            <v>1100</v>
          </cell>
          <cell r="U106">
            <v>0</v>
          </cell>
          <cell r="V106">
            <v>0</v>
          </cell>
          <cell r="W106">
            <v>0</v>
          </cell>
          <cell r="X106">
            <v>0</v>
          </cell>
          <cell r="Y106">
            <v>0</v>
          </cell>
          <cell r="Z106">
            <v>7</v>
          </cell>
          <cell r="AA106" t="str">
            <v>Наманганская</v>
          </cell>
          <cell r="AB106">
            <v>0</v>
          </cell>
          <cell r="AC106">
            <v>0</v>
          </cell>
          <cell r="AD106">
            <v>1195943</v>
          </cell>
          <cell r="AE106">
            <v>0</v>
          </cell>
          <cell r="AF106">
            <v>5821</v>
          </cell>
          <cell r="AG106">
            <v>0</v>
          </cell>
          <cell r="AH106">
            <v>460676</v>
          </cell>
          <cell r="AI106">
            <v>109888</v>
          </cell>
          <cell r="AJ106">
            <v>524664</v>
          </cell>
          <cell r="AK106">
            <v>201290</v>
          </cell>
          <cell r="AL106">
            <v>7</v>
          </cell>
          <cell r="AM106" t="str">
            <v>Наманганская</v>
          </cell>
          <cell r="AN106">
            <v>3354</v>
          </cell>
          <cell r="AO106">
            <v>57430</v>
          </cell>
          <cell r="AP106">
            <v>643763</v>
          </cell>
          <cell r="AQ106">
            <v>189627</v>
          </cell>
          <cell r="AR106">
            <v>156966</v>
          </cell>
          <cell r="AS106">
            <v>35732</v>
          </cell>
          <cell r="AT106">
            <v>121234</v>
          </cell>
          <cell r="AU106">
            <v>66107</v>
          </cell>
          <cell r="AV106">
            <v>33403</v>
          </cell>
          <cell r="AW106">
            <v>32704</v>
          </cell>
          <cell r="AX106">
            <v>7</v>
          </cell>
          <cell r="AY106" t="str">
            <v>Наманганская</v>
          </cell>
          <cell r="AZ106">
            <v>67083</v>
          </cell>
          <cell r="BA106">
            <v>91633</v>
          </cell>
          <cell r="BB106">
            <v>151561</v>
          </cell>
          <cell r="BC106">
            <v>1268034</v>
          </cell>
          <cell r="BD106">
            <v>205087</v>
          </cell>
          <cell r="BE106">
            <v>79193</v>
          </cell>
          <cell r="BF106">
            <v>125894</v>
          </cell>
          <cell r="BG106">
            <v>15770265</v>
          </cell>
        </row>
        <row r="107">
          <cell r="B107">
            <v>8</v>
          </cell>
          <cell r="C107" t="str">
            <v>Самаркандская</v>
          </cell>
          <cell r="D107">
            <v>1610174</v>
          </cell>
          <cell r="E107">
            <v>1051380</v>
          </cell>
          <cell r="F107">
            <v>1362955</v>
          </cell>
          <cell r="G107">
            <v>4790461</v>
          </cell>
          <cell r="H107">
            <v>849103</v>
          </cell>
          <cell r="I107">
            <v>4911731</v>
          </cell>
          <cell r="J107">
            <v>2099332</v>
          </cell>
          <cell r="K107">
            <v>943600</v>
          </cell>
          <cell r="L107">
            <v>9760</v>
          </cell>
          <cell r="M107">
            <v>8</v>
          </cell>
          <cell r="N107" t="str">
            <v>Самаркандская</v>
          </cell>
          <cell r="O107">
            <v>10633</v>
          </cell>
          <cell r="P107">
            <v>75506</v>
          </cell>
          <cell r="Q107">
            <v>0</v>
          </cell>
          <cell r="R107">
            <v>91650</v>
          </cell>
          <cell r="S107">
            <v>40049</v>
          </cell>
          <cell r="T107">
            <v>5500</v>
          </cell>
          <cell r="U107">
            <v>0</v>
          </cell>
          <cell r="V107">
            <v>77603</v>
          </cell>
          <cell r="W107">
            <v>0</v>
          </cell>
          <cell r="X107">
            <v>0</v>
          </cell>
          <cell r="Y107">
            <v>0</v>
          </cell>
          <cell r="Z107">
            <v>8</v>
          </cell>
          <cell r="AA107" t="str">
            <v>Самаркандская</v>
          </cell>
          <cell r="AB107">
            <v>0</v>
          </cell>
          <cell r="AC107">
            <v>0</v>
          </cell>
          <cell r="AD107">
            <v>625719</v>
          </cell>
          <cell r="AE107">
            <v>0</v>
          </cell>
          <cell r="AF107">
            <v>219312</v>
          </cell>
          <cell r="AG107">
            <v>0</v>
          </cell>
          <cell r="AH107">
            <v>765070</v>
          </cell>
          <cell r="AI107">
            <v>90294</v>
          </cell>
          <cell r="AJ107">
            <v>447970</v>
          </cell>
          <cell r="AK107">
            <v>307139</v>
          </cell>
          <cell r="AL107">
            <v>8</v>
          </cell>
          <cell r="AM107" t="str">
            <v>Самаркандская</v>
          </cell>
          <cell r="AN107">
            <v>3903</v>
          </cell>
          <cell r="AO107">
            <v>32074</v>
          </cell>
          <cell r="AP107">
            <v>657652</v>
          </cell>
          <cell r="AQ107">
            <v>276538</v>
          </cell>
          <cell r="AR107">
            <v>296822</v>
          </cell>
          <cell r="AS107">
            <v>82571</v>
          </cell>
          <cell r="AT107">
            <v>214251</v>
          </cell>
          <cell r="AU107">
            <v>337174</v>
          </cell>
          <cell r="AV107">
            <v>214085</v>
          </cell>
          <cell r="AW107">
            <v>123089</v>
          </cell>
          <cell r="AX107">
            <v>8</v>
          </cell>
          <cell r="AY107" t="str">
            <v>Самаркандская</v>
          </cell>
          <cell r="AZ107">
            <v>103177</v>
          </cell>
          <cell r="BA107">
            <v>163600</v>
          </cell>
          <cell r="BB107">
            <v>218855</v>
          </cell>
          <cell r="BC107">
            <v>1540110</v>
          </cell>
          <cell r="BD107">
            <v>108404</v>
          </cell>
          <cell r="BE107">
            <v>38862</v>
          </cell>
          <cell r="BF107">
            <v>69542</v>
          </cell>
          <cell r="BG107">
            <v>22023918</v>
          </cell>
        </row>
        <row r="108">
          <cell r="B108">
            <v>9</v>
          </cell>
          <cell r="C108" t="str">
            <v>Сурхандарьинская</v>
          </cell>
          <cell r="D108">
            <v>975707</v>
          </cell>
          <cell r="E108">
            <v>387066</v>
          </cell>
          <cell r="F108">
            <v>539886</v>
          </cell>
          <cell r="G108">
            <v>2733257</v>
          </cell>
          <cell r="H108">
            <v>346861</v>
          </cell>
          <cell r="I108">
            <v>3377233</v>
          </cell>
          <cell r="J108">
            <v>2654726</v>
          </cell>
          <cell r="K108">
            <v>538028</v>
          </cell>
          <cell r="L108">
            <v>0</v>
          </cell>
          <cell r="M108">
            <v>9</v>
          </cell>
          <cell r="N108" t="str">
            <v>Сурхандарьинская</v>
          </cell>
          <cell r="O108">
            <v>1823</v>
          </cell>
          <cell r="P108">
            <v>64505</v>
          </cell>
          <cell r="Q108">
            <v>0</v>
          </cell>
          <cell r="R108">
            <v>0</v>
          </cell>
          <cell r="S108">
            <v>0</v>
          </cell>
          <cell r="T108">
            <v>16500</v>
          </cell>
          <cell r="U108">
            <v>0</v>
          </cell>
          <cell r="V108">
            <v>0</v>
          </cell>
          <cell r="W108">
            <v>0</v>
          </cell>
          <cell r="X108">
            <v>0</v>
          </cell>
          <cell r="Y108">
            <v>0</v>
          </cell>
          <cell r="Z108">
            <v>9</v>
          </cell>
          <cell r="AA108" t="str">
            <v>Сурхандарьинская</v>
          </cell>
          <cell r="AB108">
            <v>0</v>
          </cell>
          <cell r="AC108">
            <v>0</v>
          </cell>
          <cell r="AD108">
            <v>2019855</v>
          </cell>
          <cell r="AE108">
            <v>0</v>
          </cell>
          <cell r="AF108">
            <v>14015</v>
          </cell>
          <cell r="AG108">
            <v>0</v>
          </cell>
          <cell r="AH108">
            <v>325471</v>
          </cell>
          <cell r="AI108">
            <v>85552</v>
          </cell>
          <cell r="AJ108">
            <v>433044</v>
          </cell>
          <cell r="AK108">
            <v>409530</v>
          </cell>
          <cell r="AL108">
            <v>9</v>
          </cell>
          <cell r="AM108" t="str">
            <v>Сурхандарьинская</v>
          </cell>
          <cell r="AN108">
            <v>9156</v>
          </cell>
          <cell r="AO108">
            <v>24864</v>
          </cell>
          <cell r="AP108">
            <v>472351</v>
          </cell>
          <cell r="AQ108">
            <v>303694</v>
          </cell>
          <cell r="AR108">
            <v>166848</v>
          </cell>
          <cell r="AS108">
            <v>11196</v>
          </cell>
          <cell r="AT108">
            <v>155652</v>
          </cell>
          <cell r="AU108">
            <v>96158</v>
          </cell>
          <cell r="AV108">
            <v>52776</v>
          </cell>
          <cell r="AW108">
            <v>43382</v>
          </cell>
          <cell r="AX108">
            <v>9</v>
          </cell>
          <cell r="AY108" t="str">
            <v>Сурхандарьинская</v>
          </cell>
          <cell r="AZ108">
            <v>36455</v>
          </cell>
          <cell r="BA108">
            <v>114620</v>
          </cell>
          <cell r="BB108">
            <v>96991</v>
          </cell>
          <cell r="BC108">
            <v>821349</v>
          </cell>
          <cell r="BD108">
            <v>250058</v>
          </cell>
          <cell r="BE108">
            <v>70053</v>
          </cell>
          <cell r="BF108">
            <v>180005</v>
          </cell>
          <cell r="BG108">
            <v>14660877</v>
          </cell>
        </row>
        <row r="109">
          <cell r="B109">
            <v>10</v>
          </cell>
          <cell r="C109" t="str">
            <v>Сырдарьинская</v>
          </cell>
          <cell r="D109">
            <v>1078805</v>
          </cell>
          <cell r="E109">
            <v>211889</v>
          </cell>
          <cell r="F109">
            <v>278252</v>
          </cell>
          <cell r="G109">
            <v>1681247</v>
          </cell>
          <cell r="H109">
            <v>140685</v>
          </cell>
          <cell r="I109">
            <v>3106565</v>
          </cell>
          <cell r="J109">
            <v>714505</v>
          </cell>
          <cell r="K109">
            <v>96228</v>
          </cell>
          <cell r="L109">
            <v>0</v>
          </cell>
          <cell r="M109">
            <v>10</v>
          </cell>
          <cell r="N109" t="str">
            <v>Сырдарьинская</v>
          </cell>
          <cell r="O109">
            <v>0</v>
          </cell>
          <cell r="P109">
            <v>41001</v>
          </cell>
          <cell r="Q109">
            <v>0</v>
          </cell>
          <cell r="R109">
            <v>0</v>
          </cell>
          <cell r="S109">
            <v>0</v>
          </cell>
          <cell r="T109">
            <v>0</v>
          </cell>
          <cell r="U109">
            <v>0</v>
          </cell>
          <cell r="V109">
            <v>0</v>
          </cell>
          <cell r="W109">
            <v>0</v>
          </cell>
          <cell r="X109">
            <v>0</v>
          </cell>
          <cell r="Y109">
            <v>0</v>
          </cell>
          <cell r="Z109">
            <v>10</v>
          </cell>
          <cell r="AA109" t="str">
            <v>Сырдарьинская</v>
          </cell>
          <cell r="AB109">
            <v>0</v>
          </cell>
          <cell r="AC109">
            <v>0</v>
          </cell>
          <cell r="AD109">
            <v>564523</v>
          </cell>
          <cell r="AE109">
            <v>0</v>
          </cell>
          <cell r="AF109">
            <v>12753</v>
          </cell>
          <cell r="AG109">
            <v>0</v>
          </cell>
          <cell r="AH109">
            <v>349435</v>
          </cell>
          <cell r="AI109">
            <v>28216</v>
          </cell>
          <cell r="AJ109">
            <v>211916</v>
          </cell>
          <cell r="AK109">
            <v>130360</v>
          </cell>
          <cell r="AL109">
            <v>10</v>
          </cell>
          <cell r="AM109" t="str">
            <v>Сырдарьинская</v>
          </cell>
          <cell r="AN109">
            <v>0</v>
          </cell>
          <cell r="AO109">
            <v>714720</v>
          </cell>
          <cell r="AP109">
            <v>610024</v>
          </cell>
          <cell r="AQ109">
            <v>237734</v>
          </cell>
          <cell r="AR109">
            <v>86004</v>
          </cell>
          <cell r="AS109">
            <v>5656</v>
          </cell>
          <cell r="AT109">
            <v>80348</v>
          </cell>
          <cell r="AU109">
            <v>70747</v>
          </cell>
          <cell r="AV109">
            <v>57991</v>
          </cell>
          <cell r="AW109">
            <v>12756</v>
          </cell>
          <cell r="AX109">
            <v>10</v>
          </cell>
          <cell r="AY109" t="str">
            <v>Сырдарьинская</v>
          </cell>
          <cell r="AZ109">
            <v>27010</v>
          </cell>
          <cell r="BA109">
            <v>47459</v>
          </cell>
          <cell r="BB109">
            <v>52652</v>
          </cell>
          <cell r="BC109">
            <v>392635</v>
          </cell>
          <cell r="BD109">
            <v>97068</v>
          </cell>
          <cell r="BE109">
            <v>19825</v>
          </cell>
          <cell r="BF109">
            <v>77243</v>
          </cell>
          <cell r="BG109">
            <v>10267928</v>
          </cell>
        </row>
        <row r="110">
          <cell r="B110">
            <v>11</v>
          </cell>
          <cell r="C110" t="str">
            <v>Ташкентская</v>
          </cell>
          <cell r="D110">
            <v>4963612</v>
          </cell>
          <cell r="E110">
            <v>1315794</v>
          </cell>
          <cell r="F110">
            <v>1820544</v>
          </cell>
          <cell r="G110">
            <v>13365986</v>
          </cell>
          <cell r="H110">
            <v>774447</v>
          </cell>
          <cell r="I110">
            <v>10314115</v>
          </cell>
          <cell r="J110">
            <v>6748390</v>
          </cell>
          <cell r="K110">
            <v>2899160</v>
          </cell>
          <cell r="L110">
            <v>94560</v>
          </cell>
          <cell r="M110">
            <v>11</v>
          </cell>
          <cell r="N110" t="str">
            <v>Ташкентская</v>
          </cell>
          <cell r="O110">
            <v>22785</v>
          </cell>
          <cell r="P110">
            <v>533013</v>
          </cell>
          <cell r="Q110">
            <v>8500</v>
          </cell>
          <cell r="R110">
            <v>211500</v>
          </cell>
          <cell r="S110">
            <v>778050</v>
          </cell>
          <cell r="T110">
            <v>27500</v>
          </cell>
          <cell r="U110">
            <v>0</v>
          </cell>
          <cell r="V110">
            <v>626561</v>
          </cell>
          <cell r="W110">
            <v>0</v>
          </cell>
          <cell r="X110">
            <v>0</v>
          </cell>
          <cell r="Y110">
            <v>0</v>
          </cell>
          <cell r="Z110">
            <v>11</v>
          </cell>
          <cell r="AA110" t="str">
            <v>Ташкентская</v>
          </cell>
          <cell r="AB110">
            <v>0</v>
          </cell>
          <cell r="AC110">
            <v>0</v>
          </cell>
          <cell r="AD110">
            <v>1211521</v>
          </cell>
          <cell r="AE110">
            <v>0</v>
          </cell>
          <cell r="AF110">
            <v>335240</v>
          </cell>
          <cell r="AG110">
            <v>0</v>
          </cell>
          <cell r="AH110">
            <v>3945042</v>
          </cell>
          <cell r="AI110">
            <v>72258</v>
          </cell>
          <cell r="AJ110">
            <v>1448511</v>
          </cell>
          <cell r="AK110">
            <v>313397</v>
          </cell>
          <cell r="AL110">
            <v>11</v>
          </cell>
          <cell r="AM110" t="str">
            <v>Ташкентская</v>
          </cell>
          <cell r="AN110">
            <v>17400000</v>
          </cell>
          <cell r="AO110">
            <v>897869</v>
          </cell>
          <cell r="AP110">
            <v>2865545</v>
          </cell>
          <cell r="AQ110">
            <v>1771578</v>
          </cell>
          <cell r="AR110">
            <v>447086</v>
          </cell>
          <cell r="AS110">
            <v>34949</v>
          </cell>
          <cell r="AT110">
            <v>412137</v>
          </cell>
          <cell r="AU110">
            <v>389079</v>
          </cell>
          <cell r="AV110">
            <v>277578</v>
          </cell>
          <cell r="AW110">
            <v>111501</v>
          </cell>
          <cell r="AX110">
            <v>11</v>
          </cell>
          <cell r="AY110" t="str">
            <v>Ташкентская</v>
          </cell>
          <cell r="AZ110">
            <v>158818</v>
          </cell>
          <cell r="BA110">
            <v>257336</v>
          </cell>
          <cell r="BB110">
            <v>329219</v>
          </cell>
          <cell r="BC110">
            <v>2190651</v>
          </cell>
          <cell r="BD110">
            <v>317150</v>
          </cell>
          <cell r="BE110">
            <v>147170</v>
          </cell>
          <cell r="BF110">
            <v>169980</v>
          </cell>
          <cell r="BG110">
            <v>72106427</v>
          </cell>
        </row>
        <row r="111">
          <cell r="B111">
            <v>12</v>
          </cell>
          <cell r="C111" t="str">
            <v>Ферганская</v>
          </cell>
          <cell r="D111">
            <v>2340727</v>
          </cell>
          <cell r="E111">
            <v>1102187</v>
          </cell>
          <cell r="F111">
            <v>1085529</v>
          </cell>
          <cell r="G111">
            <v>6385493</v>
          </cell>
          <cell r="H111">
            <v>864892</v>
          </cell>
          <cell r="I111">
            <v>12246060</v>
          </cell>
          <cell r="J111">
            <v>13550546</v>
          </cell>
          <cell r="K111">
            <v>393440</v>
          </cell>
          <cell r="L111">
            <v>0</v>
          </cell>
          <cell r="M111">
            <v>12</v>
          </cell>
          <cell r="N111" t="str">
            <v>Ферганская</v>
          </cell>
          <cell r="O111">
            <v>0</v>
          </cell>
          <cell r="P111">
            <v>61502</v>
          </cell>
          <cell r="Q111">
            <v>0</v>
          </cell>
          <cell r="R111">
            <v>317250</v>
          </cell>
          <cell r="S111">
            <v>0</v>
          </cell>
          <cell r="T111">
            <v>0</v>
          </cell>
          <cell r="U111">
            <v>0</v>
          </cell>
          <cell r="V111">
            <v>17074</v>
          </cell>
          <cell r="W111">
            <v>0</v>
          </cell>
          <cell r="X111">
            <v>6635158</v>
          </cell>
          <cell r="Y111">
            <v>4600000</v>
          </cell>
          <cell r="Z111">
            <v>12</v>
          </cell>
          <cell r="AA111" t="str">
            <v>Ферганская</v>
          </cell>
          <cell r="AB111">
            <v>0</v>
          </cell>
          <cell r="AC111">
            <v>0</v>
          </cell>
          <cell r="AD111">
            <v>1229570</v>
          </cell>
          <cell r="AE111">
            <v>0</v>
          </cell>
          <cell r="AF111">
            <v>296552</v>
          </cell>
          <cell r="AG111">
            <v>0</v>
          </cell>
          <cell r="AH111">
            <v>2144746</v>
          </cell>
          <cell r="AI111">
            <v>76232</v>
          </cell>
          <cell r="AJ111">
            <v>1134910</v>
          </cell>
          <cell r="AK111">
            <v>208120</v>
          </cell>
          <cell r="AL111">
            <v>12</v>
          </cell>
          <cell r="AM111" t="str">
            <v>Ферганская</v>
          </cell>
          <cell r="AN111">
            <v>16393</v>
          </cell>
          <cell r="AO111">
            <v>144843</v>
          </cell>
          <cell r="AP111">
            <v>1418120</v>
          </cell>
          <cell r="AQ111">
            <v>451845</v>
          </cell>
          <cell r="AR111">
            <v>358644</v>
          </cell>
          <cell r="AS111">
            <v>77554</v>
          </cell>
          <cell r="AT111">
            <v>281090</v>
          </cell>
          <cell r="AU111">
            <v>220073</v>
          </cell>
          <cell r="AV111">
            <v>166117</v>
          </cell>
          <cell r="AW111">
            <v>53956</v>
          </cell>
          <cell r="AX111">
            <v>12</v>
          </cell>
          <cell r="AY111" t="str">
            <v>Ферганская</v>
          </cell>
          <cell r="AZ111">
            <v>102711</v>
          </cell>
          <cell r="BA111">
            <v>194613</v>
          </cell>
          <cell r="BB111">
            <v>154771</v>
          </cell>
          <cell r="BC111">
            <v>2131853</v>
          </cell>
          <cell r="BD111">
            <v>222132</v>
          </cell>
          <cell r="BE111">
            <v>85829</v>
          </cell>
          <cell r="BF111">
            <v>136303</v>
          </cell>
          <cell r="BG111">
            <v>46555440</v>
          </cell>
        </row>
        <row r="112">
          <cell r="B112">
            <v>13</v>
          </cell>
          <cell r="C112" t="str">
            <v>Хорезмская</v>
          </cell>
          <cell r="D112">
            <v>932304</v>
          </cell>
          <cell r="E112">
            <v>368225</v>
          </cell>
          <cell r="F112">
            <v>599256</v>
          </cell>
          <cell r="G112">
            <v>2804659</v>
          </cell>
          <cell r="H112">
            <v>352437</v>
          </cell>
          <cell r="I112">
            <v>3578978</v>
          </cell>
          <cell r="J112">
            <v>1825681</v>
          </cell>
          <cell r="K112">
            <v>836060</v>
          </cell>
          <cell r="L112">
            <v>1576</v>
          </cell>
          <cell r="M112">
            <v>13</v>
          </cell>
          <cell r="N112" t="str">
            <v>Хорезмская</v>
          </cell>
          <cell r="O112">
            <v>54684</v>
          </cell>
          <cell r="P112">
            <v>0</v>
          </cell>
          <cell r="Q112">
            <v>0</v>
          </cell>
          <cell r="R112">
            <v>0</v>
          </cell>
          <cell r="S112">
            <v>0</v>
          </cell>
          <cell r="T112">
            <v>0</v>
          </cell>
          <cell r="U112">
            <v>0</v>
          </cell>
          <cell r="V112">
            <v>0</v>
          </cell>
          <cell r="W112">
            <v>0</v>
          </cell>
          <cell r="X112">
            <v>0</v>
          </cell>
          <cell r="Y112">
            <v>0</v>
          </cell>
          <cell r="Z112">
            <v>13</v>
          </cell>
          <cell r="AA112" t="str">
            <v>Хорезмская</v>
          </cell>
          <cell r="AB112">
            <v>0</v>
          </cell>
          <cell r="AC112">
            <v>0</v>
          </cell>
          <cell r="AD112">
            <v>749080</v>
          </cell>
          <cell r="AE112">
            <v>0</v>
          </cell>
          <cell r="AF112">
            <v>184281</v>
          </cell>
          <cell r="AG112">
            <v>0</v>
          </cell>
          <cell r="AH112">
            <v>336982</v>
          </cell>
          <cell r="AI112">
            <v>56434</v>
          </cell>
          <cell r="AJ112">
            <v>335141</v>
          </cell>
          <cell r="AK112">
            <v>89540</v>
          </cell>
          <cell r="AL112">
            <v>13</v>
          </cell>
          <cell r="AM112" t="str">
            <v>Хорезмская</v>
          </cell>
          <cell r="AN112">
            <v>6160</v>
          </cell>
          <cell r="AO112">
            <v>127546</v>
          </cell>
          <cell r="AP112">
            <v>402467</v>
          </cell>
          <cell r="AQ112">
            <v>131237</v>
          </cell>
          <cell r="AR112">
            <v>106003</v>
          </cell>
          <cell r="AS112">
            <v>19292</v>
          </cell>
          <cell r="AT112">
            <v>86711</v>
          </cell>
          <cell r="AU112">
            <v>80280</v>
          </cell>
          <cell r="AV112">
            <v>62166</v>
          </cell>
          <cell r="AW112">
            <v>18114</v>
          </cell>
          <cell r="AX112">
            <v>13</v>
          </cell>
          <cell r="AY112" t="str">
            <v>Хорезмская</v>
          </cell>
          <cell r="AZ112">
            <v>55893</v>
          </cell>
          <cell r="BA112">
            <v>87096</v>
          </cell>
          <cell r="BB112">
            <v>112058</v>
          </cell>
          <cell r="BC112">
            <v>40524</v>
          </cell>
          <cell r="BD112">
            <v>223927</v>
          </cell>
          <cell r="BE112">
            <v>74114</v>
          </cell>
          <cell r="BF112">
            <v>149813</v>
          </cell>
          <cell r="BG112">
            <v>12652828</v>
          </cell>
        </row>
        <row r="113">
          <cell r="B113">
            <v>14</v>
          </cell>
          <cell r="C113" t="str">
            <v>город Ташкент</v>
          </cell>
          <cell r="D113">
            <v>19858546</v>
          </cell>
          <cell r="E113">
            <v>7518322</v>
          </cell>
          <cell r="F113">
            <v>8638417</v>
          </cell>
          <cell r="G113">
            <v>25295649</v>
          </cell>
          <cell r="H113">
            <v>3169834</v>
          </cell>
          <cell r="I113">
            <v>33118406</v>
          </cell>
          <cell r="J113">
            <v>9238956</v>
          </cell>
          <cell r="K113">
            <v>2704900</v>
          </cell>
          <cell r="L113">
            <v>0</v>
          </cell>
          <cell r="M113">
            <v>14</v>
          </cell>
          <cell r="N113" t="str">
            <v>город Ташкент</v>
          </cell>
          <cell r="O113">
            <v>10633</v>
          </cell>
          <cell r="P113">
            <v>389510</v>
          </cell>
          <cell r="Q113">
            <v>42500</v>
          </cell>
          <cell r="R113">
            <v>282000</v>
          </cell>
          <cell r="S113">
            <v>233415</v>
          </cell>
          <cell r="T113">
            <v>0</v>
          </cell>
          <cell r="U113">
            <v>0</v>
          </cell>
          <cell r="V113">
            <v>53874</v>
          </cell>
          <cell r="W113">
            <v>5292737</v>
          </cell>
          <cell r="X113">
            <v>0</v>
          </cell>
          <cell r="Y113">
            <v>0</v>
          </cell>
          <cell r="Z113">
            <v>14</v>
          </cell>
          <cell r="AA113" t="str">
            <v>город Ташкент</v>
          </cell>
          <cell r="AB113">
            <v>0</v>
          </cell>
          <cell r="AC113">
            <v>0</v>
          </cell>
          <cell r="AD113">
            <v>229387</v>
          </cell>
          <cell r="AE113">
            <v>0</v>
          </cell>
          <cell r="AF113">
            <v>0</v>
          </cell>
          <cell r="AG113">
            <v>0</v>
          </cell>
          <cell r="AH113">
            <v>6869667</v>
          </cell>
          <cell r="AI113">
            <v>188210</v>
          </cell>
          <cell r="AJ113">
            <v>3931827</v>
          </cell>
          <cell r="AK113">
            <v>0</v>
          </cell>
          <cell r="AL113">
            <v>14</v>
          </cell>
          <cell r="AM113" t="str">
            <v>город Ташкент</v>
          </cell>
          <cell r="AN113">
            <v>0</v>
          </cell>
          <cell r="AO113">
            <v>219961</v>
          </cell>
          <cell r="AP113">
            <v>5006197</v>
          </cell>
          <cell r="AQ113">
            <v>5055504</v>
          </cell>
          <cell r="AR113">
            <v>2177746</v>
          </cell>
          <cell r="AS113">
            <v>930401</v>
          </cell>
          <cell r="AT113">
            <v>1247345</v>
          </cell>
          <cell r="AU113">
            <v>981037</v>
          </cell>
          <cell r="AV113">
            <v>475267</v>
          </cell>
          <cell r="AW113">
            <v>505770</v>
          </cell>
          <cell r="AX113">
            <v>14</v>
          </cell>
          <cell r="AY113" t="str">
            <v>город Ташкент</v>
          </cell>
          <cell r="AZ113">
            <v>381972</v>
          </cell>
          <cell r="BA113">
            <v>0</v>
          </cell>
          <cell r="BB113">
            <v>1313079</v>
          </cell>
          <cell r="BC113">
            <v>4062149</v>
          </cell>
          <cell r="BD113">
            <v>977089</v>
          </cell>
          <cell r="BE113">
            <v>393714</v>
          </cell>
          <cell r="BF113">
            <v>583375</v>
          </cell>
          <cell r="BG113">
            <v>138002568</v>
          </cell>
        </row>
        <row r="114">
          <cell r="B114">
            <v>15</v>
          </cell>
          <cell r="C114" t="str">
            <v>ГНК</v>
          </cell>
          <cell r="D114">
            <v>11800000</v>
          </cell>
          <cell r="E114">
            <v>0</v>
          </cell>
          <cell r="F114">
            <v>0</v>
          </cell>
          <cell r="G114">
            <v>0</v>
          </cell>
          <cell r="H114">
            <v>0</v>
          </cell>
          <cell r="I114">
            <v>0</v>
          </cell>
          <cell r="J114">
            <v>18200000</v>
          </cell>
          <cell r="K114">
            <v>0</v>
          </cell>
          <cell r="L114">
            <v>0</v>
          </cell>
          <cell r="M114">
            <v>15</v>
          </cell>
          <cell r="N114" t="str">
            <v>ГНК</v>
          </cell>
          <cell r="O114">
            <v>0</v>
          </cell>
          <cell r="P114">
            <v>0</v>
          </cell>
          <cell r="Q114">
            <v>0</v>
          </cell>
          <cell r="R114">
            <v>0</v>
          </cell>
          <cell r="S114">
            <v>0</v>
          </cell>
          <cell r="T114">
            <v>0</v>
          </cell>
          <cell r="U114">
            <v>0</v>
          </cell>
          <cell r="V114">
            <v>0</v>
          </cell>
          <cell r="W114">
            <v>0</v>
          </cell>
          <cell r="X114">
            <v>0</v>
          </cell>
          <cell r="Y114">
            <v>0</v>
          </cell>
          <cell r="Z114">
            <v>15</v>
          </cell>
          <cell r="AA114" t="str">
            <v>ГНК</v>
          </cell>
          <cell r="AB114">
            <v>18200000</v>
          </cell>
          <cell r="AC114">
            <v>18200000</v>
          </cell>
          <cell r="AD114">
            <v>0</v>
          </cell>
          <cell r="AE114">
            <v>0</v>
          </cell>
          <cell r="AF114">
            <v>0</v>
          </cell>
          <cell r="AG114">
            <v>0</v>
          </cell>
          <cell r="AH114">
            <v>0</v>
          </cell>
          <cell r="AI114">
            <v>0</v>
          </cell>
          <cell r="AJ114">
            <v>0</v>
          </cell>
          <cell r="AK114">
            <v>0</v>
          </cell>
          <cell r="AL114">
            <v>15</v>
          </cell>
          <cell r="AM114" t="str">
            <v>ГНК</v>
          </cell>
          <cell r="AN114">
            <v>0</v>
          </cell>
          <cell r="AO114">
            <v>0</v>
          </cell>
          <cell r="AP114">
            <v>0</v>
          </cell>
          <cell r="AQ114">
            <v>0</v>
          </cell>
          <cell r="AR114">
            <v>0</v>
          </cell>
          <cell r="AS114">
            <v>0</v>
          </cell>
          <cell r="AT114">
            <v>0</v>
          </cell>
          <cell r="AU114">
            <v>0</v>
          </cell>
          <cell r="AV114">
            <v>0</v>
          </cell>
          <cell r="AW114">
            <v>0</v>
          </cell>
          <cell r="AX114">
            <v>15</v>
          </cell>
          <cell r="AY114" t="str">
            <v>ГНК</v>
          </cell>
          <cell r="AZ114">
            <v>0</v>
          </cell>
          <cell r="BA114">
            <v>0</v>
          </cell>
          <cell r="BB114">
            <v>0</v>
          </cell>
          <cell r="BC114">
            <v>0</v>
          </cell>
          <cell r="BD114">
            <v>0</v>
          </cell>
          <cell r="BE114">
            <v>0</v>
          </cell>
          <cell r="BF114">
            <v>0</v>
          </cell>
          <cell r="BG114">
            <v>30000000</v>
          </cell>
        </row>
        <row r="115">
          <cell r="C115" t="str">
            <v>ИТОГО</v>
          </cell>
          <cell r="D115">
            <v>59584222</v>
          </cell>
          <cell r="E115">
            <v>15495235</v>
          </cell>
          <cell r="F115">
            <v>19666823</v>
          </cell>
          <cell r="G115">
            <v>86161439</v>
          </cell>
          <cell r="H115">
            <v>9190416</v>
          </cell>
          <cell r="I115">
            <v>109915667</v>
          </cell>
          <cell r="J115">
            <v>74951292</v>
          </cell>
          <cell r="K115">
            <v>11308856</v>
          </cell>
          <cell r="L115">
            <v>123232</v>
          </cell>
          <cell r="M115" t="str">
            <v>ИТОГО</v>
          </cell>
          <cell r="N115" t="str">
            <v>ИТОГО</v>
          </cell>
          <cell r="O115">
            <v>100558</v>
          </cell>
          <cell r="P115">
            <v>1503296</v>
          </cell>
          <cell r="Q115">
            <v>51000</v>
          </cell>
          <cell r="R115">
            <v>1113900</v>
          </cell>
          <cell r="S115">
            <v>1051514</v>
          </cell>
          <cell r="T115">
            <v>62700</v>
          </cell>
          <cell r="U115">
            <v>0</v>
          </cell>
          <cell r="V115">
            <v>823099</v>
          </cell>
          <cell r="W115">
            <v>5292737</v>
          </cell>
          <cell r="X115">
            <v>13135158</v>
          </cell>
          <cell r="Y115">
            <v>6079740</v>
          </cell>
          <cell r="Z115">
            <v>0</v>
          </cell>
          <cell r="AA115" t="str">
            <v>ИТОГО</v>
          </cell>
          <cell r="AB115">
            <v>0</v>
          </cell>
          <cell r="AC115">
            <v>18200000</v>
          </cell>
          <cell r="AD115">
            <v>14863359</v>
          </cell>
          <cell r="AE115">
            <v>0</v>
          </cell>
          <cell r="AF115">
            <v>1242143</v>
          </cell>
          <cell r="AG115">
            <v>0</v>
          </cell>
          <cell r="AH115">
            <v>25950065</v>
          </cell>
          <cell r="AI115">
            <v>1022924</v>
          </cell>
          <cell r="AJ115">
            <v>11820563</v>
          </cell>
          <cell r="AK115">
            <v>2525132</v>
          </cell>
          <cell r="AL115">
            <v>0</v>
          </cell>
          <cell r="AM115" t="str">
            <v>ИТОГО</v>
          </cell>
          <cell r="AN115">
            <v>62551050</v>
          </cell>
          <cell r="AO115">
            <v>2938287</v>
          </cell>
          <cell r="AP115">
            <v>19205106</v>
          </cell>
          <cell r="AQ115">
            <v>11839013</v>
          </cell>
          <cell r="AR115">
            <v>4729097</v>
          </cell>
          <cell r="AS115">
            <v>1434746</v>
          </cell>
          <cell r="AT115">
            <v>3294351</v>
          </cell>
          <cell r="AU115">
            <v>3059028</v>
          </cell>
          <cell r="AV115">
            <v>1954980</v>
          </cell>
          <cell r="AW115">
            <v>1104048</v>
          </cell>
          <cell r="AX115">
            <v>0</v>
          </cell>
          <cell r="AY115" t="str">
            <v>ИТОГО</v>
          </cell>
          <cell r="AZ115">
            <v>1335302</v>
          </cell>
          <cell r="BA115">
            <v>1558231</v>
          </cell>
          <cell r="BB115">
            <v>3229805</v>
          </cell>
          <cell r="BC115">
            <v>16076189</v>
          </cell>
          <cell r="BD115">
            <v>3260114</v>
          </cell>
          <cell r="BE115">
            <v>1202903</v>
          </cell>
          <cell r="BF115">
            <v>2057211</v>
          </cell>
          <cell r="BG115">
            <v>546065000</v>
          </cell>
        </row>
        <row r="118">
          <cell r="C118" t="str">
            <v>2 квартал-УТОЧ</v>
          </cell>
          <cell r="D118">
            <v>2</v>
          </cell>
          <cell r="E118">
            <v>20</v>
          </cell>
          <cell r="F118">
            <v>30</v>
          </cell>
          <cell r="G118">
            <v>43</v>
          </cell>
          <cell r="H118">
            <v>50</v>
          </cell>
          <cell r="I118">
            <v>78</v>
          </cell>
          <cell r="J118">
            <v>85</v>
          </cell>
          <cell r="K118">
            <v>87</v>
          </cell>
          <cell r="L118">
            <v>88</v>
          </cell>
          <cell r="M118">
            <v>92</v>
          </cell>
          <cell r="N118">
            <v>91</v>
          </cell>
          <cell r="O118">
            <v>92</v>
          </cell>
          <cell r="P118">
            <v>91</v>
          </cell>
          <cell r="Q118">
            <v>90</v>
          </cell>
          <cell r="R118">
            <v>97</v>
          </cell>
          <cell r="S118">
            <v>95</v>
          </cell>
          <cell r="T118">
            <v>93</v>
          </cell>
          <cell r="U118">
            <v>101</v>
          </cell>
          <cell r="V118">
            <v>100</v>
          </cell>
          <cell r="W118">
            <v>107</v>
          </cell>
          <cell r="X118">
            <v>101</v>
          </cell>
          <cell r="Y118">
            <v>102</v>
          </cell>
          <cell r="Z118">
            <v>113</v>
          </cell>
          <cell r="AA118">
            <v>112</v>
          </cell>
          <cell r="AB118">
            <v>104</v>
          </cell>
          <cell r="AC118">
            <v>103</v>
          </cell>
          <cell r="AD118">
            <v>111</v>
          </cell>
          <cell r="AE118">
            <v>113</v>
          </cell>
          <cell r="AF118">
            <v>112</v>
          </cell>
          <cell r="AG118">
            <v>119</v>
          </cell>
          <cell r="AH118">
            <v>127</v>
          </cell>
          <cell r="AI118">
            <v>131</v>
          </cell>
          <cell r="AJ118">
            <v>136</v>
          </cell>
          <cell r="AK118">
            <v>137</v>
          </cell>
          <cell r="AL118">
            <v>0</v>
          </cell>
          <cell r="AM118">
            <v>0</v>
          </cell>
          <cell r="AN118">
            <v>143</v>
          </cell>
          <cell r="AO118">
            <v>147</v>
          </cell>
          <cell r="AP118">
            <v>156</v>
          </cell>
          <cell r="AQ118">
            <v>160</v>
          </cell>
          <cell r="AR118">
            <v>0</v>
          </cell>
          <cell r="AS118">
            <v>167</v>
          </cell>
          <cell r="AT118">
            <v>166</v>
          </cell>
          <cell r="AU118">
            <v>0</v>
          </cell>
          <cell r="AV118">
            <v>170</v>
          </cell>
          <cell r="AW118">
            <v>169</v>
          </cell>
          <cell r="AX118">
            <v>0</v>
          </cell>
          <cell r="AY118">
            <v>0</v>
          </cell>
          <cell r="AZ118">
            <v>171</v>
          </cell>
          <cell r="BA118">
            <v>176</v>
          </cell>
          <cell r="BB118">
            <v>175</v>
          </cell>
          <cell r="BC118">
            <v>177</v>
          </cell>
          <cell r="BD118">
            <v>0</v>
          </cell>
          <cell r="BE118">
            <v>210</v>
          </cell>
          <cell r="BF118">
            <v>209</v>
          </cell>
        </row>
        <row r="119">
          <cell r="B119">
            <v>1</v>
          </cell>
          <cell r="C119" t="str">
            <v>Р. Каракалпакстан</v>
          </cell>
          <cell r="D119">
            <v>696905</v>
          </cell>
          <cell r="E119">
            <v>343848</v>
          </cell>
          <cell r="F119">
            <v>522591</v>
          </cell>
          <cell r="G119">
            <v>3952859</v>
          </cell>
          <cell r="H119">
            <v>275035</v>
          </cell>
          <cell r="I119">
            <v>2351903</v>
          </cell>
          <cell r="J119">
            <v>1042220</v>
          </cell>
          <cell r="K119">
            <v>805240</v>
          </cell>
          <cell r="L119">
            <v>0</v>
          </cell>
          <cell r="M119">
            <v>1</v>
          </cell>
          <cell r="N119" t="str">
            <v>Р. Каракалпакстан</v>
          </cell>
          <cell r="O119">
            <v>0</v>
          </cell>
          <cell r="P119">
            <v>0</v>
          </cell>
          <cell r="Q119">
            <v>0</v>
          </cell>
          <cell r="R119">
            <v>0</v>
          </cell>
          <cell r="S119">
            <v>0</v>
          </cell>
          <cell r="T119">
            <v>0</v>
          </cell>
          <cell r="U119">
            <v>0</v>
          </cell>
          <cell r="V119">
            <v>0</v>
          </cell>
          <cell r="W119">
            <v>0</v>
          </cell>
          <cell r="X119">
            <v>0</v>
          </cell>
          <cell r="Y119">
            <v>0</v>
          </cell>
          <cell r="Z119">
            <v>1</v>
          </cell>
          <cell r="AA119" t="str">
            <v>Р. Каракалпакстан</v>
          </cell>
          <cell r="AB119">
            <v>0</v>
          </cell>
          <cell r="AC119">
            <v>0</v>
          </cell>
          <cell r="AD119">
            <v>236980</v>
          </cell>
          <cell r="AE119">
            <v>0</v>
          </cell>
          <cell r="AF119">
            <v>0</v>
          </cell>
          <cell r="AG119">
            <v>0</v>
          </cell>
          <cell r="AH119">
            <v>404705</v>
          </cell>
          <cell r="AI119">
            <v>82229</v>
          </cell>
          <cell r="AJ119">
            <v>547289</v>
          </cell>
          <cell r="AK119">
            <v>181270</v>
          </cell>
          <cell r="AL119">
            <v>1</v>
          </cell>
          <cell r="AM119" t="str">
            <v>Р. Каракалпакстан</v>
          </cell>
          <cell r="AN119">
            <v>44449</v>
          </cell>
          <cell r="AO119">
            <v>400265</v>
          </cell>
          <cell r="AP119">
            <v>544703</v>
          </cell>
          <cell r="AQ119">
            <v>149794</v>
          </cell>
          <cell r="AR119">
            <v>189343</v>
          </cell>
          <cell r="AS119">
            <v>16580</v>
          </cell>
          <cell r="AT119">
            <v>172763</v>
          </cell>
          <cell r="AU119">
            <v>69206</v>
          </cell>
          <cell r="AV119">
            <v>59768</v>
          </cell>
          <cell r="AW119">
            <v>9438</v>
          </cell>
          <cell r="AX119">
            <v>1</v>
          </cell>
          <cell r="AY119" t="str">
            <v>Р. Каракалпакстан</v>
          </cell>
          <cell r="AZ119">
            <v>60172</v>
          </cell>
          <cell r="BA119">
            <v>104059</v>
          </cell>
          <cell r="BB119">
            <v>36993</v>
          </cell>
          <cell r="BC119">
            <v>46658</v>
          </cell>
          <cell r="BD119">
            <v>160412</v>
          </cell>
          <cell r="BE119">
            <v>56342</v>
          </cell>
          <cell r="BF119">
            <v>104070</v>
          </cell>
          <cell r="BG119">
            <v>12206908</v>
          </cell>
        </row>
        <row r="120">
          <cell r="B120">
            <v>2</v>
          </cell>
          <cell r="C120" t="str">
            <v>Андижанская</v>
          </cell>
          <cell r="D120">
            <v>1175364</v>
          </cell>
          <cell r="E120">
            <v>809677</v>
          </cell>
          <cell r="F120">
            <v>785650</v>
          </cell>
          <cell r="G120">
            <v>6123653</v>
          </cell>
          <cell r="H120">
            <v>751107</v>
          </cell>
          <cell r="I120">
            <v>5364974</v>
          </cell>
          <cell r="J120">
            <v>2546211</v>
          </cell>
          <cell r="K120">
            <v>441800</v>
          </cell>
          <cell r="L120">
            <v>0</v>
          </cell>
          <cell r="M120">
            <v>2</v>
          </cell>
          <cell r="N120" t="str">
            <v>Андижанская</v>
          </cell>
          <cell r="O120">
            <v>0</v>
          </cell>
          <cell r="P120">
            <v>52503</v>
          </cell>
          <cell r="Q120">
            <v>0</v>
          </cell>
          <cell r="R120">
            <v>342000</v>
          </cell>
          <cell r="S120">
            <v>0</v>
          </cell>
          <cell r="T120">
            <v>1100</v>
          </cell>
          <cell r="U120">
            <v>0</v>
          </cell>
          <cell r="V120">
            <v>0</v>
          </cell>
          <cell r="W120">
            <v>0</v>
          </cell>
          <cell r="X120">
            <v>0</v>
          </cell>
          <cell r="Y120">
            <v>0</v>
          </cell>
          <cell r="Z120">
            <v>2</v>
          </cell>
          <cell r="AA120" t="str">
            <v>Андижанская</v>
          </cell>
          <cell r="AB120">
            <v>0</v>
          </cell>
          <cell r="AC120">
            <v>0</v>
          </cell>
          <cell r="AD120">
            <v>1656777</v>
          </cell>
          <cell r="AE120">
            <v>0</v>
          </cell>
          <cell r="AF120">
            <v>52031</v>
          </cell>
          <cell r="AG120">
            <v>0</v>
          </cell>
          <cell r="AH120">
            <v>766907</v>
          </cell>
          <cell r="AI120">
            <v>153234</v>
          </cell>
          <cell r="AJ120">
            <v>841067</v>
          </cell>
          <cell r="AK120">
            <v>623652</v>
          </cell>
          <cell r="AL120">
            <v>2</v>
          </cell>
          <cell r="AM120" t="str">
            <v>Андижанская</v>
          </cell>
          <cell r="AN120">
            <v>169494</v>
          </cell>
          <cell r="AO120">
            <v>40049</v>
          </cell>
          <cell r="AP120">
            <v>886966</v>
          </cell>
          <cell r="AQ120">
            <v>259389</v>
          </cell>
          <cell r="AR120">
            <v>142884</v>
          </cell>
          <cell r="AS120">
            <v>23304</v>
          </cell>
          <cell r="AT120">
            <v>119580</v>
          </cell>
          <cell r="AU120">
            <v>167136</v>
          </cell>
          <cell r="AV120">
            <v>102281</v>
          </cell>
          <cell r="AW120">
            <v>64855</v>
          </cell>
          <cell r="AX120">
            <v>2</v>
          </cell>
          <cell r="AY120" t="str">
            <v>Андижанская</v>
          </cell>
          <cell r="AZ120">
            <v>107712</v>
          </cell>
          <cell r="BA120">
            <v>131758</v>
          </cell>
          <cell r="BB120">
            <v>155769</v>
          </cell>
          <cell r="BC120">
            <v>1302939</v>
          </cell>
          <cell r="BD120">
            <v>188271</v>
          </cell>
          <cell r="BE120">
            <v>83317</v>
          </cell>
          <cell r="BF120">
            <v>104954</v>
          </cell>
          <cell r="BG120">
            <v>23493863</v>
          </cell>
        </row>
        <row r="121">
          <cell r="B121">
            <v>3</v>
          </cell>
          <cell r="C121" t="str">
            <v>Бухарская</v>
          </cell>
          <cell r="D121">
            <v>4988296</v>
          </cell>
          <cell r="E121">
            <v>602511</v>
          </cell>
          <cell r="F121">
            <v>1126491</v>
          </cell>
          <cell r="G121">
            <v>6393060</v>
          </cell>
          <cell r="H121">
            <v>637081</v>
          </cell>
          <cell r="I121">
            <v>14243907</v>
          </cell>
          <cell r="J121">
            <v>12189374</v>
          </cell>
          <cell r="K121">
            <v>976140</v>
          </cell>
          <cell r="L121">
            <v>1140</v>
          </cell>
          <cell r="M121">
            <v>3</v>
          </cell>
          <cell r="N121" t="str">
            <v>Бухарская</v>
          </cell>
          <cell r="O121">
            <v>0</v>
          </cell>
          <cell r="P121">
            <v>23253</v>
          </cell>
          <cell r="Q121">
            <v>0</v>
          </cell>
          <cell r="R121">
            <v>0</v>
          </cell>
          <cell r="S121">
            <v>0</v>
          </cell>
          <cell r="T121">
            <v>12100</v>
          </cell>
          <cell r="U121">
            <v>0</v>
          </cell>
          <cell r="V121">
            <v>66361</v>
          </cell>
          <cell r="W121">
            <v>0</v>
          </cell>
          <cell r="X121">
            <v>6835984</v>
          </cell>
          <cell r="Y121">
            <v>1592637</v>
          </cell>
          <cell r="Z121">
            <v>3</v>
          </cell>
          <cell r="AA121" t="str">
            <v>Бухарская</v>
          </cell>
          <cell r="AB121">
            <v>0</v>
          </cell>
          <cell r="AC121">
            <v>0</v>
          </cell>
          <cell r="AD121">
            <v>2627668</v>
          </cell>
          <cell r="AE121">
            <v>0</v>
          </cell>
          <cell r="AF121">
            <v>54091</v>
          </cell>
          <cell r="AG121">
            <v>0</v>
          </cell>
          <cell r="AH121">
            <v>2069002</v>
          </cell>
          <cell r="AI121">
            <v>211386</v>
          </cell>
          <cell r="AJ121">
            <v>1278876</v>
          </cell>
          <cell r="AK121">
            <v>410332</v>
          </cell>
          <cell r="AL121">
            <v>3</v>
          </cell>
          <cell r="AM121" t="str">
            <v>Бухарская</v>
          </cell>
          <cell r="AN121">
            <v>18940</v>
          </cell>
          <cell r="AO121">
            <v>46628</v>
          </cell>
          <cell r="AP121">
            <v>1510442</v>
          </cell>
          <cell r="AQ121">
            <v>1761316</v>
          </cell>
          <cell r="AR121">
            <v>150968</v>
          </cell>
          <cell r="AS121">
            <v>68317</v>
          </cell>
          <cell r="AT121">
            <v>82651</v>
          </cell>
          <cell r="AU121">
            <v>378085</v>
          </cell>
          <cell r="AV121">
            <v>294755</v>
          </cell>
          <cell r="AW121">
            <v>83330</v>
          </cell>
          <cell r="AX121">
            <v>3</v>
          </cell>
          <cell r="AY121" t="str">
            <v>Бухарская</v>
          </cell>
          <cell r="AZ121">
            <v>105250</v>
          </cell>
          <cell r="BA121">
            <v>86440</v>
          </cell>
          <cell r="BB121">
            <v>102175</v>
          </cell>
          <cell r="BC121">
            <v>611544</v>
          </cell>
          <cell r="BD121">
            <v>181529</v>
          </cell>
          <cell r="BE121">
            <v>83877</v>
          </cell>
          <cell r="BF121">
            <v>97652</v>
          </cell>
          <cell r="BG121">
            <v>49103633</v>
          </cell>
        </row>
        <row r="122">
          <cell r="B122">
            <v>4</v>
          </cell>
          <cell r="C122" t="str">
            <v>Джизакская</v>
          </cell>
          <cell r="D122">
            <v>544416</v>
          </cell>
          <cell r="E122">
            <v>159345</v>
          </cell>
          <cell r="F122">
            <v>379326</v>
          </cell>
          <cell r="G122">
            <v>1702594</v>
          </cell>
          <cell r="H122">
            <v>366669</v>
          </cell>
          <cell r="I122">
            <v>1809465</v>
          </cell>
          <cell r="J122">
            <v>274516</v>
          </cell>
          <cell r="K122">
            <v>0</v>
          </cell>
          <cell r="L122">
            <v>0</v>
          </cell>
          <cell r="M122">
            <v>4</v>
          </cell>
          <cell r="N122" t="str">
            <v>Джизакская</v>
          </cell>
          <cell r="O122">
            <v>0</v>
          </cell>
          <cell r="P122">
            <v>0</v>
          </cell>
          <cell r="Q122">
            <v>0</v>
          </cell>
          <cell r="R122">
            <v>0</v>
          </cell>
          <cell r="S122">
            <v>0</v>
          </cell>
          <cell r="T122">
            <v>0</v>
          </cell>
          <cell r="U122">
            <v>0</v>
          </cell>
          <cell r="V122">
            <v>0</v>
          </cell>
          <cell r="W122">
            <v>0</v>
          </cell>
          <cell r="X122">
            <v>0</v>
          </cell>
          <cell r="Y122">
            <v>0</v>
          </cell>
          <cell r="Z122">
            <v>4</v>
          </cell>
          <cell r="AA122" t="str">
            <v>Джизакская</v>
          </cell>
          <cell r="AB122">
            <v>0</v>
          </cell>
          <cell r="AC122">
            <v>0</v>
          </cell>
          <cell r="AD122">
            <v>274516</v>
          </cell>
          <cell r="AE122">
            <v>0</v>
          </cell>
          <cell r="AF122">
            <v>0</v>
          </cell>
          <cell r="AG122">
            <v>0</v>
          </cell>
          <cell r="AH122">
            <v>247413</v>
          </cell>
          <cell r="AI122">
            <v>78841</v>
          </cell>
          <cell r="AJ122">
            <v>300972</v>
          </cell>
          <cell r="AK122">
            <v>149621</v>
          </cell>
          <cell r="AL122">
            <v>4</v>
          </cell>
          <cell r="AM122" t="str">
            <v>Джизакская</v>
          </cell>
          <cell r="AN122">
            <v>2783</v>
          </cell>
          <cell r="AO122">
            <v>10350</v>
          </cell>
          <cell r="AP122">
            <v>402483</v>
          </cell>
          <cell r="AQ122">
            <v>57308</v>
          </cell>
          <cell r="AR122">
            <v>108978</v>
          </cell>
          <cell r="AS122">
            <v>23749</v>
          </cell>
          <cell r="AT122">
            <v>85229</v>
          </cell>
          <cell r="AU122">
            <v>114107</v>
          </cell>
          <cell r="AV122">
            <v>99713</v>
          </cell>
          <cell r="AW122">
            <v>14394</v>
          </cell>
          <cell r="AX122">
            <v>4</v>
          </cell>
          <cell r="AY122" t="str">
            <v>Джизакская</v>
          </cell>
          <cell r="AZ122">
            <v>42835</v>
          </cell>
          <cell r="BA122">
            <v>73339</v>
          </cell>
          <cell r="BB122">
            <v>43112</v>
          </cell>
          <cell r="BC122">
            <v>411604</v>
          </cell>
          <cell r="BD122">
            <v>123827</v>
          </cell>
          <cell r="BE122">
            <v>33837</v>
          </cell>
          <cell r="BF122">
            <v>89990</v>
          </cell>
          <cell r="BG122">
            <v>7403904</v>
          </cell>
        </row>
        <row r="123">
          <cell r="B123">
            <v>5</v>
          </cell>
          <cell r="C123" t="str">
            <v>Кашкадарьинская</v>
          </cell>
          <cell r="D123">
            <v>3429018</v>
          </cell>
          <cell r="E123">
            <v>610554</v>
          </cell>
          <cell r="F123">
            <v>1217957</v>
          </cell>
          <cell r="G123">
            <v>6682878</v>
          </cell>
          <cell r="H123">
            <v>531592</v>
          </cell>
          <cell r="I123">
            <v>14033794</v>
          </cell>
          <cell r="J123">
            <v>1911800</v>
          </cell>
          <cell r="K123">
            <v>250408</v>
          </cell>
          <cell r="L123">
            <v>0</v>
          </cell>
          <cell r="M123">
            <v>5</v>
          </cell>
          <cell r="N123" t="str">
            <v>Кашкадарьинская</v>
          </cell>
          <cell r="O123">
            <v>0</v>
          </cell>
          <cell r="P123">
            <v>25000</v>
          </cell>
          <cell r="Q123">
            <v>0</v>
          </cell>
          <cell r="R123">
            <v>0</v>
          </cell>
          <cell r="S123">
            <v>0</v>
          </cell>
          <cell r="T123">
            <v>0</v>
          </cell>
          <cell r="U123">
            <v>0</v>
          </cell>
          <cell r="V123">
            <v>0</v>
          </cell>
          <cell r="W123">
            <v>0</v>
          </cell>
          <cell r="X123">
            <v>0</v>
          </cell>
          <cell r="Y123">
            <v>0</v>
          </cell>
          <cell r="Z123">
            <v>5</v>
          </cell>
          <cell r="AA123" t="str">
            <v>Кашкадарьинская</v>
          </cell>
          <cell r="AB123">
            <v>0</v>
          </cell>
          <cell r="AC123">
            <v>0</v>
          </cell>
          <cell r="AD123">
            <v>1628376</v>
          </cell>
          <cell r="AE123">
            <v>0</v>
          </cell>
          <cell r="AF123">
            <v>8016</v>
          </cell>
          <cell r="AG123">
            <v>0</v>
          </cell>
          <cell r="AH123">
            <v>5754996</v>
          </cell>
          <cell r="AI123">
            <v>233803</v>
          </cell>
          <cell r="AJ123">
            <v>1044653</v>
          </cell>
          <cell r="AK123">
            <v>437931</v>
          </cell>
          <cell r="AL123">
            <v>5</v>
          </cell>
          <cell r="AM123" t="str">
            <v>Кашкадарьинская</v>
          </cell>
          <cell r="AN123">
            <v>6196750</v>
          </cell>
          <cell r="AO123">
            <v>71775</v>
          </cell>
          <cell r="AP123">
            <v>2326834</v>
          </cell>
          <cell r="AQ123">
            <v>1297134</v>
          </cell>
          <cell r="AR123">
            <v>198392</v>
          </cell>
          <cell r="AS123">
            <v>41952</v>
          </cell>
          <cell r="AT123">
            <v>156440</v>
          </cell>
          <cell r="AU123">
            <v>182482</v>
          </cell>
          <cell r="AV123">
            <v>135084</v>
          </cell>
          <cell r="AW123">
            <v>47398</v>
          </cell>
          <cell r="AX123">
            <v>5</v>
          </cell>
          <cell r="AY123" t="str">
            <v>Кашкадарьинская</v>
          </cell>
          <cell r="AZ123">
            <v>109408</v>
          </cell>
          <cell r="BA123">
            <v>126098</v>
          </cell>
          <cell r="BB123">
            <v>115307</v>
          </cell>
          <cell r="BC123">
            <v>955680</v>
          </cell>
          <cell r="BD123">
            <v>223686</v>
          </cell>
          <cell r="BE123">
            <v>37800</v>
          </cell>
          <cell r="BF123">
            <v>185886</v>
          </cell>
          <cell r="BG123">
            <v>47692522</v>
          </cell>
        </row>
        <row r="124">
          <cell r="B124">
            <v>6</v>
          </cell>
          <cell r="C124" t="str">
            <v>Навоийская</v>
          </cell>
          <cell r="D124">
            <v>5593191</v>
          </cell>
          <cell r="E124">
            <v>447016</v>
          </cell>
          <cell r="F124">
            <v>716504</v>
          </cell>
          <cell r="G124">
            <v>11154671</v>
          </cell>
          <cell r="H124">
            <v>288567</v>
          </cell>
          <cell r="I124">
            <v>5113050</v>
          </cell>
          <cell r="J124">
            <v>168886</v>
          </cell>
          <cell r="K124">
            <v>0</v>
          </cell>
          <cell r="L124">
            <v>0</v>
          </cell>
          <cell r="M124">
            <v>6</v>
          </cell>
          <cell r="N124" t="str">
            <v>Навоийская</v>
          </cell>
          <cell r="O124">
            <v>0</v>
          </cell>
          <cell r="P124">
            <v>0</v>
          </cell>
          <cell r="Q124">
            <v>0</v>
          </cell>
          <cell r="R124">
            <v>0</v>
          </cell>
          <cell r="S124">
            <v>0</v>
          </cell>
          <cell r="T124">
            <v>0</v>
          </cell>
          <cell r="U124">
            <v>0</v>
          </cell>
          <cell r="V124">
            <v>79495</v>
          </cell>
          <cell r="W124">
            <v>0</v>
          </cell>
          <cell r="X124">
            <v>0</v>
          </cell>
          <cell r="Y124">
            <v>0</v>
          </cell>
          <cell r="Z124">
            <v>6</v>
          </cell>
          <cell r="AA124" t="str">
            <v>Навоийская</v>
          </cell>
          <cell r="AB124">
            <v>0</v>
          </cell>
          <cell r="AC124">
            <v>0</v>
          </cell>
          <cell r="AD124">
            <v>89391</v>
          </cell>
          <cell r="AE124">
            <v>0</v>
          </cell>
          <cell r="AF124">
            <v>0</v>
          </cell>
          <cell r="AG124">
            <v>0</v>
          </cell>
          <cell r="AH124">
            <v>3809718</v>
          </cell>
          <cell r="AI124">
            <v>127679</v>
          </cell>
          <cell r="AJ124">
            <v>972094</v>
          </cell>
          <cell r="AK124">
            <v>170300</v>
          </cell>
          <cell r="AL124">
            <v>6</v>
          </cell>
          <cell r="AM124" t="str">
            <v>Навоийская</v>
          </cell>
          <cell r="AN124">
            <v>57668800</v>
          </cell>
          <cell r="AO124">
            <v>371225</v>
          </cell>
          <cell r="AP124">
            <v>3037084</v>
          </cell>
          <cell r="AQ124">
            <v>426358</v>
          </cell>
          <cell r="AR124">
            <v>168546</v>
          </cell>
          <cell r="AS124">
            <v>29931</v>
          </cell>
          <cell r="AT124">
            <v>138615</v>
          </cell>
          <cell r="AU124">
            <v>124541</v>
          </cell>
          <cell r="AV124">
            <v>81855</v>
          </cell>
          <cell r="AW124">
            <v>42686</v>
          </cell>
          <cell r="AX124">
            <v>6</v>
          </cell>
          <cell r="AY124" t="str">
            <v>Навоийская</v>
          </cell>
          <cell r="AZ124">
            <v>67408</v>
          </cell>
          <cell r="BA124">
            <v>59318</v>
          </cell>
          <cell r="BB124">
            <v>106339</v>
          </cell>
          <cell r="BC124">
            <v>380628</v>
          </cell>
          <cell r="BD124">
            <v>132404</v>
          </cell>
          <cell r="BE124">
            <v>27363</v>
          </cell>
          <cell r="BF124">
            <v>105041</v>
          </cell>
          <cell r="BG124">
            <v>91104327</v>
          </cell>
        </row>
        <row r="125">
          <cell r="B125">
            <v>7</v>
          </cell>
          <cell r="C125" t="str">
            <v>Наманганская</v>
          </cell>
          <cell r="D125">
            <v>873453</v>
          </cell>
          <cell r="E125">
            <v>796347</v>
          </cell>
          <cell r="F125">
            <v>915179</v>
          </cell>
          <cell r="G125">
            <v>3854083</v>
          </cell>
          <cell r="H125">
            <v>538384</v>
          </cell>
          <cell r="I125">
            <v>4471153</v>
          </cell>
          <cell r="J125">
            <v>888816</v>
          </cell>
          <cell r="K125">
            <v>344260</v>
          </cell>
          <cell r="L125">
            <v>0</v>
          </cell>
          <cell r="M125">
            <v>7</v>
          </cell>
          <cell r="N125" t="str">
            <v>Наманганская</v>
          </cell>
          <cell r="O125">
            <v>0</v>
          </cell>
          <cell r="P125">
            <v>118903</v>
          </cell>
          <cell r="Q125">
            <v>0</v>
          </cell>
          <cell r="R125">
            <v>0</v>
          </cell>
          <cell r="S125">
            <v>0</v>
          </cell>
          <cell r="T125">
            <v>1100</v>
          </cell>
          <cell r="U125">
            <v>0</v>
          </cell>
          <cell r="V125">
            <v>0</v>
          </cell>
          <cell r="W125">
            <v>0</v>
          </cell>
          <cell r="X125">
            <v>0</v>
          </cell>
          <cell r="Y125">
            <v>0</v>
          </cell>
          <cell r="Z125">
            <v>7</v>
          </cell>
          <cell r="AA125" t="str">
            <v>Наманганская</v>
          </cell>
          <cell r="AB125">
            <v>0</v>
          </cell>
          <cell r="AC125">
            <v>0</v>
          </cell>
          <cell r="AD125">
            <v>416320</v>
          </cell>
          <cell r="AE125">
            <v>0</v>
          </cell>
          <cell r="AF125">
            <v>8233</v>
          </cell>
          <cell r="AG125">
            <v>0</v>
          </cell>
          <cell r="AH125">
            <v>523248</v>
          </cell>
          <cell r="AI125">
            <v>266594</v>
          </cell>
          <cell r="AJ125">
            <v>923829</v>
          </cell>
          <cell r="AK125">
            <v>362185</v>
          </cell>
          <cell r="AL125">
            <v>7</v>
          </cell>
          <cell r="AM125" t="str">
            <v>Наманганская</v>
          </cell>
          <cell r="AN125">
            <v>3544</v>
          </cell>
          <cell r="AO125">
            <v>50555</v>
          </cell>
          <cell r="AP125">
            <v>665617</v>
          </cell>
          <cell r="AQ125">
            <v>191523</v>
          </cell>
          <cell r="AR125">
            <v>197777</v>
          </cell>
          <cell r="AS125">
            <v>45022</v>
          </cell>
          <cell r="AT125">
            <v>152755</v>
          </cell>
          <cell r="AU125">
            <v>91228</v>
          </cell>
          <cell r="AV125">
            <v>46097</v>
          </cell>
          <cell r="AW125">
            <v>45131</v>
          </cell>
          <cell r="AX125">
            <v>7</v>
          </cell>
          <cell r="AY125" t="str">
            <v>Наманганская</v>
          </cell>
          <cell r="AZ125">
            <v>70437</v>
          </cell>
          <cell r="BA125">
            <v>88860</v>
          </cell>
          <cell r="BB125">
            <v>136405</v>
          </cell>
          <cell r="BC125">
            <v>1280714</v>
          </cell>
          <cell r="BD125">
            <v>225596</v>
          </cell>
          <cell r="BE125">
            <v>87113</v>
          </cell>
          <cell r="BF125">
            <v>138483</v>
          </cell>
          <cell r="BG125">
            <v>17415527</v>
          </cell>
        </row>
        <row r="126">
          <cell r="B126">
            <v>8</v>
          </cell>
          <cell r="C126" t="str">
            <v>Самаркандская</v>
          </cell>
          <cell r="D126">
            <v>1224157</v>
          </cell>
          <cell r="E126">
            <v>1040724</v>
          </cell>
          <cell r="F126">
            <v>1236880</v>
          </cell>
          <cell r="G126">
            <v>5268841</v>
          </cell>
          <cell r="H126">
            <v>1079295</v>
          </cell>
          <cell r="I126">
            <v>4960848</v>
          </cell>
          <cell r="J126">
            <v>2506944</v>
          </cell>
          <cell r="K126">
            <v>849100</v>
          </cell>
          <cell r="L126">
            <v>8760</v>
          </cell>
          <cell r="M126">
            <v>8</v>
          </cell>
          <cell r="N126" t="str">
            <v>Самаркандская</v>
          </cell>
          <cell r="O126">
            <v>3652</v>
          </cell>
          <cell r="P126">
            <v>139510</v>
          </cell>
          <cell r="Q126">
            <v>0</v>
          </cell>
          <cell r="R126">
            <v>77800</v>
          </cell>
          <cell r="S126">
            <v>95610</v>
          </cell>
          <cell r="T126">
            <v>5500</v>
          </cell>
          <cell r="U126">
            <v>0</v>
          </cell>
          <cell r="V126">
            <v>367388</v>
          </cell>
          <cell r="W126">
            <v>0</v>
          </cell>
          <cell r="X126">
            <v>0</v>
          </cell>
          <cell r="Y126">
            <v>0</v>
          </cell>
          <cell r="Z126">
            <v>8</v>
          </cell>
          <cell r="AA126" t="str">
            <v>Самаркандская</v>
          </cell>
          <cell r="AB126">
            <v>0</v>
          </cell>
          <cell r="AC126">
            <v>0</v>
          </cell>
          <cell r="AD126">
            <v>741991</v>
          </cell>
          <cell r="AE126">
            <v>0</v>
          </cell>
          <cell r="AF126">
            <v>217633</v>
          </cell>
          <cell r="AG126">
            <v>0</v>
          </cell>
          <cell r="AH126">
            <v>659257</v>
          </cell>
          <cell r="AI126">
            <v>249272</v>
          </cell>
          <cell r="AJ126">
            <v>915335</v>
          </cell>
          <cell r="AK126">
            <v>727100</v>
          </cell>
          <cell r="AL126">
            <v>8</v>
          </cell>
          <cell r="AM126" t="str">
            <v>Самаркандская</v>
          </cell>
          <cell r="AN126">
            <v>3279</v>
          </cell>
          <cell r="AO126">
            <v>46947</v>
          </cell>
          <cell r="AP126">
            <v>728511</v>
          </cell>
          <cell r="AQ126">
            <v>439582</v>
          </cell>
          <cell r="AR126">
            <v>373805</v>
          </cell>
          <cell r="AS126">
            <v>108993</v>
          </cell>
          <cell r="AT126">
            <v>264812</v>
          </cell>
          <cell r="AU126">
            <v>465300</v>
          </cell>
          <cell r="AV126">
            <v>295438</v>
          </cell>
          <cell r="AW126">
            <v>169862</v>
          </cell>
          <cell r="AX126">
            <v>8</v>
          </cell>
          <cell r="AY126" t="str">
            <v>Самаркандская</v>
          </cell>
          <cell r="AZ126">
            <v>118654</v>
          </cell>
          <cell r="BA126">
            <v>167357</v>
          </cell>
          <cell r="BB126">
            <v>157576</v>
          </cell>
          <cell r="BC126">
            <v>1570912</v>
          </cell>
          <cell r="BD126">
            <v>162606</v>
          </cell>
          <cell r="BE126">
            <v>58293</v>
          </cell>
          <cell r="BF126">
            <v>104313</v>
          </cell>
          <cell r="BG126">
            <v>24103182</v>
          </cell>
        </row>
        <row r="127">
          <cell r="B127">
            <v>9</v>
          </cell>
          <cell r="C127" t="str">
            <v>Сурхандарьинская</v>
          </cell>
          <cell r="D127">
            <v>1097670</v>
          </cell>
          <cell r="E127">
            <v>429135</v>
          </cell>
          <cell r="F127">
            <v>550684</v>
          </cell>
          <cell r="G127">
            <v>3840860</v>
          </cell>
          <cell r="H127">
            <v>428887</v>
          </cell>
          <cell r="I127">
            <v>4662002</v>
          </cell>
          <cell r="J127">
            <v>2696792</v>
          </cell>
          <cell r="K127">
            <v>635240</v>
          </cell>
          <cell r="L127">
            <v>0</v>
          </cell>
          <cell r="M127">
            <v>9</v>
          </cell>
          <cell r="N127" t="str">
            <v>Сурхандарьинская</v>
          </cell>
          <cell r="O127">
            <v>1823</v>
          </cell>
          <cell r="P127">
            <v>39755</v>
          </cell>
          <cell r="Q127">
            <v>0</v>
          </cell>
          <cell r="R127">
            <v>0</v>
          </cell>
          <cell r="S127">
            <v>0</v>
          </cell>
          <cell r="T127">
            <v>13700</v>
          </cell>
          <cell r="U127">
            <v>0</v>
          </cell>
          <cell r="V127">
            <v>0</v>
          </cell>
          <cell r="W127">
            <v>0</v>
          </cell>
          <cell r="X127">
            <v>0</v>
          </cell>
          <cell r="Y127">
            <v>0</v>
          </cell>
          <cell r="Z127">
            <v>9</v>
          </cell>
          <cell r="AA127" t="str">
            <v>Сурхандарьинская</v>
          </cell>
          <cell r="AB127">
            <v>0</v>
          </cell>
          <cell r="AC127">
            <v>0</v>
          </cell>
          <cell r="AD127">
            <v>1985517</v>
          </cell>
          <cell r="AE127">
            <v>0</v>
          </cell>
          <cell r="AF127">
            <v>20757</v>
          </cell>
          <cell r="AG127">
            <v>0</v>
          </cell>
          <cell r="AH127">
            <v>389659</v>
          </cell>
          <cell r="AI127">
            <v>188337</v>
          </cell>
          <cell r="AJ127">
            <v>753752</v>
          </cell>
          <cell r="AK127">
            <v>660661</v>
          </cell>
          <cell r="AL127">
            <v>9</v>
          </cell>
          <cell r="AM127" t="str">
            <v>Сурхандарьинская</v>
          </cell>
          <cell r="AN127">
            <v>13018</v>
          </cell>
          <cell r="AO127">
            <v>28917</v>
          </cell>
          <cell r="AP127">
            <v>607233</v>
          </cell>
          <cell r="AQ127">
            <v>306731</v>
          </cell>
          <cell r="AR127">
            <v>254328</v>
          </cell>
          <cell r="AS127">
            <v>58207</v>
          </cell>
          <cell r="AT127">
            <v>196121</v>
          </cell>
          <cell r="AU127">
            <v>121159</v>
          </cell>
          <cell r="AV127">
            <v>66497</v>
          </cell>
          <cell r="AW127">
            <v>54662</v>
          </cell>
          <cell r="AX127">
            <v>9</v>
          </cell>
          <cell r="AY127" t="str">
            <v>Сурхандарьинская</v>
          </cell>
          <cell r="AZ127">
            <v>38278</v>
          </cell>
          <cell r="BA127">
            <v>145797</v>
          </cell>
          <cell r="BB127">
            <v>58195</v>
          </cell>
          <cell r="BC127">
            <v>829562</v>
          </cell>
          <cell r="BD127">
            <v>218335</v>
          </cell>
          <cell r="BE127">
            <v>93592</v>
          </cell>
          <cell r="BF127">
            <v>124743</v>
          </cell>
          <cell r="BG127">
            <v>18319992</v>
          </cell>
        </row>
        <row r="128">
          <cell r="B128">
            <v>10</v>
          </cell>
          <cell r="C128" t="str">
            <v>Сырдарьинская</v>
          </cell>
          <cell r="D128">
            <v>984949</v>
          </cell>
          <cell r="E128">
            <v>250029</v>
          </cell>
          <cell r="F128">
            <v>303295</v>
          </cell>
          <cell r="G128">
            <v>2409396</v>
          </cell>
          <cell r="H128">
            <v>176419</v>
          </cell>
          <cell r="I128">
            <v>3190979</v>
          </cell>
          <cell r="J128">
            <v>711523</v>
          </cell>
          <cell r="K128">
            <v>34228</v>
          </cell>
          <cell r="L128">
            <v>0</v>
          </cell>
          <cell r="M128">
            <v>10</v>
          </cell>
          <cell r="N128" t="str">
            <v>Сырдарьинская</v>
          </cell>
          <cell r="O128">
            <v>0</v>
          </cell>
          <cell r="P128">
            <v>22001</v>
          </cell>
          <cell r="Q128">
            <v>0</v>
          </cell>
          <cell r="R128">
            <v>0</v>
          </cell>
          <cell r="S128">
            <v>0</v>
          </cell>
          <cell r="T128">
            <v>0</v>
          </cell>
          <cell r="U128">
            <v>0</v>
          </cell>
          <cell r="V128">
            <v>0</v>
          </cell>
          <cell r="W128">
            <v>0</v>
          </cell>
          <cell r="X128">
            <v>0</v>
          </cell>
          <cell r="Y128">
            <v>0</v>
          </cell>
          <cell r="Z128">
            <v>10</v>
          </cell>
          <cell r="AA128" t="str">
            <v>Сырдарьинская</v>
          </cell>
          <cell r="AB128">
            <v>0</v>
          </cell>
          <cell r="AC128">
            <v>0</v>
          </cell>
          <cell r="AD128">
            <v>641103</v>
          </cell>
          <cell r="AE128">
            <v>0</v>
          </cell>
          <cell r="AF128">
            <v>14191</v>
          </cell>
          <cell r="AG128">
            <v>0</v>
          </cell>
          <cell r="AH128">
            <v>523907</v>
          </cell>
          <cell r="AI128">
            <v>58328</v>
          </cell>
          <cell r="AJ128">
            <v>309310</v>
          </cell>
          <cell r="AK128">
            <v>214236</v>
          </cell>
          <cell r="AL128">
            <v>10</v>
          </cell>
          <cell r="AM128" t="str">
            <v>Сырдарьинская</v>
          </cell>
          <cell r="AN128">
            <v>0</v>
          </cell>
          <cell r="AO128">
            <v>757599</v>
          </cell>
          <cell r="AP128">
            <v>719282</v>
          </cell>
          <cell r="AQ128">
            <v>477414</v>
          </cell>
          <cell r="AR128">
            <v>98045</v>
          </cell>
          <cell r="AS128">
            <v>6447</v>
          </cell>
          <cell r="AT128">
            <v>91598</v>
          </cell>
          <cell r="AU128">
            <v>93386</v>
          </cell>
          <cell r="AV128">
            <v>76549</v>
          </cell>
          <cell r="AW128">
            <v>16837</v>
          </cell>
          <cell r="AX128">
            <v>10</v>
          </cell>
          <cell r="AY128" t="str">
            <v>Сырдарьинская</v>
          </cell>
          <cell r="AZ128">
            <v>28361</v>
          </cell>
          <cell r="BA128">
            <v>58659</v>
          </cell>
          <cell r="BB128">
            <v>37909</v>
          </cell>
          <cell r="BC128">
            <v>412267</v>
          </cell>
          <cell r="BD128">
            <v>149009</v>
          </cell>
          <cell r="BE128">
            <v>30433</v>
          </cell>
          <cell r="BF128">
            <v>118576</v>
          </cell>
          <cell r="BG128">
            <v>11964302</v>
          </cell>
        </row>
        <row r="129">
          <cell r="B129">
            <v>11</v>
          </cell>
          <cell r="C129" t="str">
            <v>Ташкентская</v>
          </cell>
          <cell r="D129">
            <v>8042696</v>
          </cell>
          <cell r="E129">
            <v>1436321</v>
          </cell>
          <cell r="F129">
            <v>2201831</v>
          </cell>
          <cell r="G129">
            <v>16277852</v>
          </cell>
          <cell r="H129">
            <v>1026129</v>
          </cell>
          <cell r="I129">
            <v>12354821</v>
          </cell>
          <cell r="J129">
            <v>9400902</v>
          </cell>
          <cell r="K129">
            <v>3314732</v>
          </cell>
          <cell r="L129">
            <v>94560</v>
          </cell>
          <cell r="M129">
            <v>11</v>
          </cell>
          <cell r="N129" t="str">
            <v>Ташкентская</v>
          </cell>
          <cell r="O129">
            <v>24304</v>
          </cell>
          <cell r="P129">
            <v>617518</v>
          </cell>
          <cell r="Q129">
            <v>5440</v>
          </cell>
          <cell r="R129">
            <v>217900</v>
          </cell>
          <cell r="S129">
            <v>871416</v>
          </cell>
          <cell r="T129">
            <v>33000</v>
          </cell>
          <cell r="U129">
            <v>0</v>
          </cell>
          <cell r="V129">
            <v>2473086</v>
          </cell>
          <cell r="W129">
            <v>0</v>
          </cell>
          <cell r="X129">
            <v>0</v>
          </cell>
          <cell r="Y129">
            <v>0</v>
          </cell>
          <cell r="Z129">
            <v>11</v>
          </cell>
          <cell r="AA129" t="str">
            <v>Ташкентская</v>
          </cell>
          <cell r="AB129">
            <v>0</v>
          </cell>
          <cell r="AC129">
            <v>0</v>
          </cell>
          <cell r="AD129">
            <v>1291524</v>
          </cell>
          <cell r="AE129">
            <v>0</v>
          </cell>
          <cell r="AF129">
            <v>457422</v>
          </cell>
          <cell r="AG129">
            <v>0</v>
          </cell>
          <cell r="AH129">
            <v>3093188</v>
          </cell>
          <cell r="AI129">
            <v>219256</v>
          </cell>
          <cell r="AJ129">
            <v>1794594</v>
          </cell>
          <cell r="AK129">
            <v>990100</v>
          </cell>
          <cell r="AL129">
            <v>11</v>
          </cell>
          <cell r="AM129" t="str">
            <v>Ташкентская</v>
          </cell>
          <cell r="AN129">
            <v>25135600</v>
          </cell>
          <cell r="AO129">
            <v>1103675</v>
          </cell>
          <cell r="AP129">
            <v>3849457</v>
          </cell>
          <cell r="AQ129">
            <v>1551853</v>
          </cell>
          <cell r="AR129">
            <v>1509678</v>
          </cell>
          <cell r="AS129">
            <v>39842</v>
          </cell>
          <cell r="AT129">
            <v>1469836</v>
          </cell>
          <cell r="AU129">
            <v>1150274</v>
          </cell>
          <cell r="AV129">
            <v>1049713</v>
          </cell>
          <cell r="AW129">
            <v>100561</v>
          </cell>
          <cell r="AX129">
            <v>11</v>
          </cell>
          <cell r="AY129" t="str">
            <v>Ташкентская</v>
          </cell>
          <cell r="AZ129">
            <v>198523</v>
          </cell>
          <cell r="BA129">
            <v>268803</v>
          </cell>
          <cell r="BB129">
            <v>237038</v>
          </cell>
          <cell r="BC129">
            <v>2515558</v>
          </cell>
          <cell r="BD129">
            <v>383008</v>
          </cell>
          <cell r="BE129">
            <v>270537</v>
          </cell>
          <cell r="BF129">
            <v>112471</v>
          </cell>
          <cell r="BG129">
            <v>94741157</v>
          </cell>
        </row>
        <row r="130">
          <cell r="B130">
            <v>12</v>
          </cell>
          <cell r="C130" t="str">
            <v>Ферганская</v>
          </cell>
          <cell r="D130">
            <v>2808872</v>
          </cell>
          <cell r="E130">
            <v>1113209</v>
          </cell>
          <cell r="F130">
            <v>1237503</v>
          </cell>
          <cell r="G130">
            <v>8158384</v>
          </cell>
          <cell r="H130">
            <v>1155669</v>
          </cell>
          <cell r="I130">
            <v>13714289</v>
          </cell>
          <cell r="J130">
            <v>17558351</v>
          </cell>
          <cell r="K130">
            <v>442620</v>
          </cell>
          <cell r="L130">
            <v>0</v>
          </cell>
          <cell r="M130">
            <v>12</v>
          </cell>
          <cell r="N130" t="str">
            <v>Ферганская</v>
          </cell>
          <cell r="O130">
            <v>0</v>
          </cell>
          <cell r="P130">
            <v>61502</v>
          </cell>
          <cell r="Q130">
            <v>0</v>
          </cell>
          <cell r="R130">
            <v>332500</v>
          </cell>
          <cell r="S130">
            <v>0</v>
          </cell>
          <cell r="T130">
            <v>0</v>
          </cell>
          <cell r="U130">
            <v>0</v>
          </cell>
          <cell r="V130">
            <v>102969</v>
          </cell>
          <cell r="W130">
            <v>0</v>
          </cell>
          <cell r="X130">
            <v>9908496</v>
          </cell>
          <cell r="Y130">
            <v>5253228</v>
          </cell>
          <cell r="Z130">
            <v>12</v>
          </cell>
          <cell r="AA130" t="str">
            <v>Ферганская</v>
          </cell>
          <cell r="AB130">
            <v>0</v>
          </cell>
          <cell r="AC130">
            <v>0</v>
          </cell>
          <cell r="AD130">
            <v>1299523</v>
          </cell>
          <cell r="AE130">
            <v>0</v>
          </cell>
          <cell r="AF130">
            <v>157513</v>
          </cell>
          <cell r="AG130">
            <v>0</v>
          </cell>
          <cell r="AH130">
            <v>2209720</v>
          </cell>
          <cell r="AI130">
            <v>211900</v>
          </cell>
          <cell r="AJ130">
            <v>1797054</v>
          </cell>
          <cell r="AK130">
            <v>416240</v>
          </cell>
          <cell r="AL130">
            <v>12</v>
          </cell>
          <cell r="AM130" t="str">
            <v>Ферганская</v>
          </cell>
          <cell r="AN130">
            <v>17672</v>
          </cell>
          <cell r="AO130">
            <v>255598</v>
          </cell>
          <cell r="AP130">
            <v>1984607</v>
          </cell>
          <cell r="AQ130">
            <v>532504</v>
          </cell>
          <cell r="AR130">
            <v>408854</v>
          </cell>
          <cell r="AS130">
            <v>88412</v>
          </cell>
          <cell r="AT130">
            <v>320442</v>
          </cell>
          <cell r="AU130">
            <v>287855</v>
          </cell>
          <cell r="AV130">
            <v>217281</v>
          </cell>
          <cell r="AW130">
            <v>70574</v>
          </cell>
          <cell r="AX130">
            <v>12</v>
          </cell>
          <cell r="AY130" t="str">
            <v>Ферганская</v>
          </cell>
          <cell r="AZ130">
            <v>138660</v>
          </cell>
          <cell r="BA130">
            <v>199200</v>
          </cell>
          <cell r="BB130">
            <v>139294</v>
          </cell>
          <cell r="BC130">
            <v>2153172</v>
          </cell>
          <cell r="BD130">
            <v>226575</v>
          </cell>
          <cell r="BE130">
            <v>87546</v>
          </cell>
          <cell r="BF130">
            <v>139029</v>
          </cell>
          <cell r="BG130">
            <v>56725182</v>
          </cell>
        </row>
        <row r="131">
          <cell r="B131">
            <v>13</v>
          </cell>
          <cell r="C131" t="str">
            <v>Хорезмская</v>
          </cell>
          <cell r="D131">
            <v>1417226</v>
          </cell>
          <cell r="E131">
            <v>392893</v>
          </cell>
          <cell r="F131">
            <v>659182</v>
          </cell>
          <cell r="G131">
            <v>3782712</v>
          </cell>
          <cell r="H131">
            <v>463217</v>
          </cell>
          <cell r="I131">
            <v>4100745</v>
          </cell>
          <cell r="J131">
            <v>1715210</v>
          </cell>
          <cell r="K131">
            <v>903420</v>
          </cell>
          <cell r="L131">
            <v>1576</v>
          </cell>
          <cell r="M131">
            <v>13</v>
          </cell>
          <cell r="N131" t="str">
            <v>Хорезмская</v>
          </cell>
          <cell r="O131">
            <v>30684</v>
          </cell>
          <cell r="P131">
            <v>0</v>
          </cell>
          <cell r="Q131">
            <v>0</v>
          </cell>
          <cell r="R131">
            <v>0</v>
          </cell>
          <cell r="S131">
            <v>0</v>
          </cell>
          <cell r="T131">
            <v>0</v>
          </cell>
          <cell r="U131">
            <v>0</v>
          </cell>
          <cell r="V131">
            <v>0</v>
          </cell>
          <cell r="W131">
            <v>0</v>
          </cell>
          <cell r="X131">
            <v>0</v>
          </cell>
          <cell r="Y131">
            <v>0</v>
          </cell>
          <cell r="Z131">
            <v>13</v>
          </cell>
          <cell r="AA131" t="str">
            <v>Хорезмская</v>
          </cell>
          <cell r="AB131">
            <v>0</v>
          </cell>
          <cell r="AC131">
            <v>0</v>
          </cell>
          <cell r="AD131">
            <v>627026</v>
          </cell>
          <cell r="AE131">
            <v>0</v>
          </cell>
          <cell r="AF131">
            <v>152504</v>
          </cell>
          <cell r="AG131">
            <v>0</v>
          </cell>
          <cell r="AH131">
            <v>485962</v>
          </cell>
          <cell r="AI131">
            <v>199902</v>
          </cell>
          <cell r="AJ131">
            <v>709212</v>
          </cell>
          <cell r="AK131">
            <v>394009</v>
          </cell>
          <cell r="AL131">
            <v>13</v>
          </cell>
          <cell r="AM131" t="str">
            <v>Хорезмская</v>
          </cell>
          <cell r="AN131">
            <v>1644</v>
          </cell>
          <cell r="AO131">
            <v>127304</v>
          </cell>
          <cell r="AP131">
            <v>525446</v>
          </cell>
          <cell r="AQ131">
            <v>158236</v>
          </cell>
          <cell r="AR131">
            <v>120843</v>
          </cell>
          <cell r="AS131">
            <v>21993</v>
          </cell>
          <cell r="AT131">
            <v>98850</v>
          </cell>
          <cell r="AU131">
            <v>110786</v>
          </cell>
          <cell r="AV131">
            <v>85789</v>
          </cell>
          <cell r="AW131">
            <v>24997</v>
          </cell>
          <cell r="AX131">
            <v>13</v>
          </cell>
          <cell r="AY131" t="str">
            <v>Хорезмская</v>
          </cell>
          <cell r="AZ131">
            <v>58688</v>
          </cell>
          <cell r="BA131">
            <v>82470</v>
          </cell>
          <cell r="BB131">
            <v>73958</v>
          </cell>
          <cell r="BC131">
            <v>40524</v>
          </cell>
          <cell r="BD131">
            <v>228406</v>
          </cell>
          <cell r="BE131">
            <v>75596</v>
          </cell>
          <cell r="BF131">
            <v>152810</v>
          </cell>
          <cell r="BG131">
            <v>15848575</v>
          </cell>
        </row>
        <row r="132">
          <cell r="B132">
            <v>14</v>
          </cell>
          <cell r="C132" t="str">
            <v>город Ташкент</v>
          </cell>
          <cell r="D132">
            <v>20457131</v>
          </cell>
          <cell r="E132">
            <v>8646070</v>
          </cell>
          <cell r="F132">
            <v>8492355</v>
          </cell>
          <cell r="G132">
            <v>32383053</v>
          </cell>
          <cell r="H132">
            <v>4235532</v>
          </cell>
          <cell r="I132">
            <v>37092903</v>
          </cell>
          <cell r="J132">
            <v>9552167</v>
          </cell>
          <cell r="K132">
            <v>2325940</v>
          </cell>
          <cell r="L132">
            <v>0</v>
          </cell>
          <cell r="M132">
            <v>14</v>
          </cell>
          <cell r="N132" t="str">
            <v>город Ташкент</v>
          </cell>
          <cell r="O132">
            <v>5133</v>
          </cell>
          <cell r="P132">
            <v>389510</v>
          </cell>
          <cell r="Q132">
            <v>19650</v>
          </cell>
          <cell r="R132">
            <v>269200</v>
          </cell>
          <cell r="S132">
            <v>88976</v>
          </cell>
          <cell r="T132">
            <v>0</v>
          </cell>
          <cell r="U132">
            <v>0</v>
          </cell>
          <cell r="V132">
            <v>447358</v>
          </cell>
          <cell r="W132">
            <v>5752975</v>
          </cell>
          <cell r="X132">
            <v>0</v>
          </cell>
          <cell r="Y132">
            <v>0</v>
          </cell>
          <cell r="Z132">
            <v>14</v>
          </cell>
          <cell r="AA132" t="str">
            <v>город Ташкент</v>
          </cell>
          <cell r="AB132">
            <v>0</v>
          </cell>
          <cell r="AC132">
            <v>0</v>
          </cell>
          <cell r="AD132">
            <v>253425</v>
          </cell>
          <cell r="AE132">
            <v>0</v>
          </cell>
          <cell r="AF132">
            <v>0</v>
          </cell>
          <cell r="AG132">
            <v>0</v>
          </cell>
          <cell r="AH132">
            <v>7420859</v>
          </cell>
          <cell r="AI132">
            <v>500641</v>
          </cell>
          <cell r="AJ132">
            <v>4232859</v>
          </cell>
          <cell r="AK132">
            <v>0</v>
          </cell>
          <cell r="AL132">
            <v>14</v>
          </cell>
          <cell r="AM132" t="str">
            <v>город Ташкент</v>
          </cell>
          <cell r="AN132">
            <v>0</v>
          </cell>
          <cell r="AO132">
            <v>256093</v>
          </cell>
          <cell r="AP132">
            <v>8478207</v>
          </cell>
          <cell r="AQ132">
            <v>5512729</v>
          </cell>
          <cell r="AR132">
            <v>2281859</v>
          </cell>
          <cell r="AS132">
            <v>1220300</v>
          </cell>
          <cell r="AT132">
            <v>1061559</v>
          </cell>
          <cell r="AU132">
            <v>1179807</v>
          </cell>
          <cell r="AV132">
            <v>542536</v>
          </cell>
          <cell r="AW132">
            <v>637271</v>
          </cell>
          <cell r="AX132">
            <v>14</v>
          </cell>
          <cell r="AY132" t="str">
            <v>город Ташкент</v>
          </cell>
          <cell r="AZ132">
            <v>458366</v>
          </cell>
          <cell r="BA132">
            <v>0</v>
          </cell>
          <cell r="BB132">
            <v>1181771</v>
          </cell>
          <cell r="BC132">
            <v>4102770</v>
          </cell>
          <cell r="BD132">
            <v>996631</v>
          </cell>
          <cell r="BE132">
            <v>401589</v>
          </cell>
          <cell r="BF132">
            <v>595042</v>
          </cell>
          <cell r="BG132">
            <v>157461803</v>
          </cell>
        </row>
        <row r="133">
          <cell r="B133">
            <v>15</v>
          </cell>
          <cell r="C133" t="str">
            <v>ГНК</v>
          </cell>
          <cell r="D133">
            <v>9273500</v>
          </cell>
          <cell r="E133">
            <v>0</v>
          </cell>
          <cell r="F133">
            <v>0</v>
          </cell>
          <cell r="G133">
            <v>0</v>
          </cell>
          <cell r="H133">
            <v>0</v>
          </cell>
          <cell r="I133">
            <v>0</v>
          </cell>
          <cell r="J133">
            <v>39700000</v>
          </cell>
          <cell r="K133">
            <v>0</v>
          </cell>
          <cell r="L133">
            <v>0</v>
          </cell>
          <cell r="M133">
            <v>15</v>
          </cell>
          <cell r="N133" t="str">
            <v>ГНК</v>
          </cell>
          <cell r="O133">
            <v>0</v>
          </cell>
          <cell r="P133">
            <v>0</v>
          </cell>
          <cell r="Q133">
            <v>0</v>
          </cell>
          <cell r="R133">
            <v>0</v>
          </cell>
          <cell r="S133">
            <v>0</v>
          </cell>
          <cell r="T133">
            <v>0</v>
          </cell>
          <cell r="U133">
            <v>0</v>
          </cell>
          <cell r="V133">
            <v>0</v>
          </cell>
          <cell r="W133">
            <v>0</v>
          </cell>
          <cell r="X133">
            <v>0</v>
          </cell>
          <cell r="Y133">
            <v>0</v>
          </cell>
          <cell r="Z133">
            <v>15</v>
          </cell>
          <cell r="AA133" t="str">
            <v>ГНК</v>
          </cell>
          <cell r="AB133">
            <v>39700000</v>
          </cell>
          <cell r="AC133">
            <v>39700000</v>
          </cell>
          <cell r="AD133">
            <v>0</v>
          </cell>
          <cell r="AE133">
            <v>0</v>
          </cell>
          <cell r="AF133">
            <v>0</v>
          </cell>
          <cell r="AG133">
            <v>0</v>
          </cell>
          <cell r="AH133">
            <v>0</v>
          </cell>
          <cell r="AI133">
            <v>0</v>
          </cell>
          <cell r="AJ133">
            <v>0</v>
          </cell>
          <cell r="AK133">
            <v>0</v>
          </cell>
          <cell r="AL133">
            <v>15</v>
          </cell>
          <cell r="AM133" t="str">
            <v>ГНК</v>
          </cell>
          <cell r="AN133">
            <v>0</v>
          </cell>
          <cell r="AO133">
            <v>0</v>
          </cell>
          <cell r="AP133">
            <v>0</v>
          </cell>
          <cell r="AQ133">
            <v>0</v>
          </cell>
          <cell r="AR133">
            <v>0</v>
          </cell>
          <cell r="AS133">
            <v>0</v>
          </cell>
          <cell r="AT133">
            <v>0</v>
          </cell>
          <cell r="AU133">
            <v>0</v>
          </cell>
          <cell r="AV133">
            <v>0</v>
          </cell>
          <cell r="AW133">
            <v>0</v>
          </cell>
          <cell r="AX133">
            <v>15</v>
          </cell>
          <cell r="AY133" t="str">
            <v>ГНК</v>
          </cell>
          <cell r="AZ133">
            <v>0</v>
          </cell>
          <cell r="BA133">
            <v>0</v>
          </cell>
          <cell r="BB133">
            <v>0</v>
          </cell>
          <cell r="BC133">
            <v>0</v>
          </cell>
          <cell r="BD133">
            <v>0</v>
          </cell>
          <cell r="BE133">
            <v>0</v>
          </cell>
          <cell r="BF133">
            <v>0</v>
          </cell>
          <cell r="BG133">
            <v>48973500</v>
          </cell>
        </row>
        <row r="134">
          <cell r="C134" t="str">
            <v>ИТОГО</v>
          </cell>
          <cell r="D134">
            <v>62606844</v>
          </cell>
          <cell r="E134">
            <v>17077679</v>
          </cell>
          <cell r="F134">
            <v>20345428</v>
          </cell>
          <cell r="G134">
            <v>111984896</v>
          </cell>
          <cell r="H134">
            <v>11953583</v>
          </cell>
          <cell r="I134">
            <v>127464833</v>
          </cell>
          <cell r="J134">
            <v>102863712</v>
          </cell>
          <cell r="K134">
            <v>11323128</v>
          </cell>
          <cell r="L134">
            <v>106036</v>
          </cell>
          <cell r="M134" t="str">
            <v>ИТОГО</v>
          </cell>
          <cell r="N134" t="str">
            <v>ИТОГО</v>
          </cell>
          <cell r="O134">
            <v>65596</v>
          </cell>
          <cell r="P134">
            <v>1489455</v>
          </cell>
          <cell r="Q134">
            <v>25090</v>
          </cell>
          <cell r="R134">
            <v>1239400</v>
          </cell>
          <cell r="S134">
            <v>1056002</v>
          </cell>
          <cell r="T134">
            <v>66500</v>
          </cell>
          <cell r="U134">
            <v>0</v>
          </cell>
          <cell r="V134">
            <v>3536657</v>
          </cell>
          <cell r="W134">
            <v>5752975</v>
          </cell>
          <cell r="X134">
            <v>16744480</v>
          </cell>
          <cell r="Y134">
            <v>6845865</v>
          </cell>
          <cell r="Z134">
            <v>0</v>
          </cell>
          <cell r="AA134" t="str">
            <v>ИТОГО</v>
          </cell>
          <cell r="AB134">
            <v>0</v>
          </cell>
          <cell r="AC134">
            <v>39700000</v>
          </cell>
          <cell r="AD134">
            <v>13770137</v>
          </cell>
          <cell r="AE134">
            <v>0</v>
          </cell>
          <cell r="AF134">
            <v>1142391</v>
          </cell>
          <cell r="AG134">
            <v>0</v>
          </cell>
          <cell r="AH134">
            <v>28358541</v>
          </cell>
          <cell r="AI134">
            <v>2781402</v>
          </cell>
          <cell r="AJ134">
            <v>16420896</v>
          </cell>
          <cell r="AK134">
            <v>5737637</v>
          </cell>
          <cell r="AL134">
            <v>0</v>
          </cell>
          <cell r="AM134" t="str">
            <v>ИТОГО</v>
          </cell>
          <cell r="AN134">
            <v>89275973</v>
          </cell>
          <cell r="AO134">
            <v>3566980</v>
          </cell>
          <cell r="AP134">
            <v>26266872</v>
          </cell>
          <cell r="AQ134">
            <v>13121871</v>
          </cell>
          <cell r="AR134">
            <v>6204300</v>
          </cell>
          <cell r="AS134">
            <v>1793049</v>
          </cell>
          <cell r="AT134">
            <v>4411251</v>
          </cell>
          <cell r="AU134">
            <v>4535352</v>
          </cell>
          <cell r="AV134">
            <v>3153356</v>
          </cell>
          <cell r="AW134">
            <v>1381996</v>
          </cell>
          <cell r="AX134">
            <v>0</v>
          </cell>
          <cell r="AY134" t="str">
            <v>ИТОГО</v>
          </cell>
          <cell r="AZ134">
            <v>1602752</v>
          </cell>
          <cell r="BA134">
            <v>1592158</v>
          </cell>
          <cell r="BB134">
            <v>2581841</v>
          </cell>
          <cell r="BC134">
            <v>16614532</v>
          </cell>
          <cell r="BD134">
            <v>3600295</v>
          </cell>
          <cell r="BE134">
            <v>1427235</v>
          </cell>
          <cell r="BF134">
            <v>2173060</v>
          </cell>
          <cell r="BG134">
            <v>676558377</v>
          </cell>
        </row>
        <row r="137">
          <cell r="C137" t="str">
            <v>3 квартал-УТОЧ</v>
          </cell>
          <cell r="D137">
            <v>2</v>
          </cell>
          <cell r="E137">
            <v>20</v>
          </cell>
          <cell r="F137">
            <v>30</v>
          </cell>
          <cell r="G137">
            <v>43</v>
          </cell>
          <cell r="H137">
            <v>50</v>
          </cell>
          <cell r="I137">
            <v>78</v>
          </cell>
          <cell r="J137">
            <v>85</v>
          </cell>
          <cell r="K137">
            <v>87</v>
          </cell>
          <cell r="L137">
            <v>88</v>
          </cell>
          <cell r="M137">
            <v>92</v>
          </cell>
          <cell r="N137">
            <v>91</v>
          </cell>
          <cell r="O137">
            <v>92</v>
          </cell>
          <cell r="P137">
            <v>91</v>
          </cell>
          <cell r="Q137">
            <v>90</v>
          </cell>
          <cell r="R137">
            <v>97</v>
          </cell>
          <cell r="S137">
            <v>95</v>
          </cell>
          <cell r="T137">
            <v>93</v>
          </cell>
          <cell r="U137">
            <v>101</v>
          </cell>
          <cell r="V137">
            <v>100</v>
          </cell>
          <cell r="W137">
            <v>107</v>
          </cell>
          <cell r="X137">
            <v>101</v>
          </cell>
          <cell r="Y137">
            <v>102</v>
          </cell>
          <cell r="Z137">
            <v>113</v>
          </cell>
          <cell r="AA137">
            <v>112</v>
          </cell>
          <cell r="AB137">
            <v>104</v>
          </cell>
          <cell r="AC137">
            <v>103</v>
          </cell>
          <cell r="AD137">
            <v>111</v>
          </cell>
          <cell r="AE137">
            <v>113</v>
          </cell>
          <cell r="AF137">
            <v>112</v>
          </cell>
          <cell r="AG137">
            <v>119</v>
          </cell>
          <cell r="AH137">
            <v>127</v>
          </cell>
          <cell r="AI137">
            <v>131</v>
          </cell>
          <cell r="AJ137">
            <v>136</v>
          </cell>
          <cell r="AK137">
            <v>137</v>
          </cell>
          <cell r="AL137">
            <v>0</v>
          </cell>
          <cell r="AM137">
            <v>0</v>
          </cell>
          <cell r="AN137">
            <v>143</v>
          </cell>
          <cell r="AO137">
            <v>147</v>
          </cell>
          <cell r="AP137">
            <v>156</v>
          </cell>
          <cell r="AQ137">
            <v>160</v>
          </cell>
          <cell r="AR137">
            <v>0</v>
          </cell>
          <cell r="AS137">
            <v>167</v>
          </cell>
          <cell r="AT137">
            <v>166</v>
          </cell>
          <cell r="AU137">
            <v>0</v>
          </cell>
          <cell r="AV137">
            <v>170</v>
          </cell>
          <cell r="AW137">
            <v>169</v>
          </cell>
          <cell r="AX137">
            <v>0</v>
          </cell>
          <cell r="AY137">
            <v>0</v>
          </cell>
          <cell r="AZ137">
            <v>171</v>
          </cell>
          <cell r="BA137">
            <v>176</v>
          </cell>
          <cell r="BB137">
            <v>175</v>
          </cell>
          <cell r="BC137">
            <v>177</v>
          </cell>
          <cell r="BD137">
            <v>0</v>
          </cell>
          <cell r="BE137">
            <v>210</v>
          </cell>
          <cell r="BF137">
            <v>209</v>
          </cell>
        </row>
        <row r="138">
          <cell r="B138">
            <v>1</v>
          </cell>
          <cell r="C138" t="str">
            <v>Р. Каракалпакстан</v>
          </cell>
          <cell r="D138">
            <v>867555</v>
          </cell>
          <cell r="E138">
            <v>395425</v>
          </cell>
          <cell r="F138">
            <v>723134</v>
          </cell>
          <cell r="G138">
            <v>3988506</v>
          </cell>
          <cell r="H138">
            <v>293371</v>
          </cell>
          <cell r="I138">
            <v>3101292</v>
          </cell>
          <cell r="J138">
            <v>1292300</v>
          </cell>
          <cell r="K138">
            <v>719600</v>
          </cell>
          <cell r="L138">
            <v>0</v>
          </cell>
          <cell r="M138">
            <v>1</v>
          </cell>
          <cell r="N138" t="str">
            <v>Р. Каракалпакстан</v>
          </cell>
          <cell r="O138">
            <v>0</v>
          </cell>
          <cell r="P138">
            <v>0</v>
          </cell>
          <cell r="Q138">
            <v>0</v>
          </cell>
          <cell r="R138">
            <v>0</v>
          </cell>
          <cell r="S138">
            <v>0</v>
          </cell>
          <cell r="T138">
            <v>0</v>
          </cell>
          <cell r="U138">
            <v>0</v>
          </cell>
          <cell r="V138">
            <v>0</v>
          </cell>
          <cell r="W138">
            <v>0</v>
          </cell>
          <cell r="X138">
            <v>0</v>
          </cell>
          <cell r="Y138">
            <v>0</v>
          </cell>
          <cell r="Z138">
            <v>1</v>
          </cell>
          <cell r="AA138" t="str">
            <v>Р. Каракалпакстан</v>
          </cell>
          <cell r="AB138">
            <v>0</v>
          </cell>
          <cell r="AC138">
            <v>0</v>
          </cell>
          <cell r="AD138">
            <v>572700</v>
          </cell>
          <cell r="AE138">
            <v>0</v>
          </cell>
          <cell r="AF138">
            <v>0</v>
          </cell>
          <cell r="AG138">
            <v>0</v>
          </cell>
          <cell r="AH138">
            <v>423254</v>
          </cell>
          <cell r="AI138">
            <v>64705</v>
          </cell>
          <cell r="AJ138">
            <v>665536</v>
          </cell>
          <cell r="AK138">
            <v>152498</v>
          </cell>
          <cell r="AL138">
            <v>1</v>
          </cell>
          <cell r="AM138" t="str">
            <v>Р. Каракалпакстан</v>
          </cell>
          <cell r="AN138">
            <v>76249</v>
          </cell>
          <cell r="AO138">
            <v>528350</v>
          </cell>
          <cell r="AP138">
            <v>741266</v>
          </cell>
          <cell r="AQ138">
            <v>169722</v>
          </cell>
          <cell r="AR138">
            <v>150925</v>
          </cell>
          <cell r="AS138">
            <v>3496</v>
          </cell>
          <cell r="AT138">
            <v>147429</v>
          </cell>
          <cell r="AU138">
            <v>70142</v>
          </cell>
          <cell r="AV138">
            <v>54782</v>
          </cell>
          <cell r="AW138">
            <v>15360</v>
          </cell>
          <cell r="AX138">
            <v>1</v>
          </cell>
          <cell r="AY138" t="str">
            <v>Р. Каракалпакстан</v>
          </cell>
          <cell r="AZ138">
            <v>62788</v>
          </cell>
          <cell r="BA138">
            <v>108388</v>
          </cell>
          <cell r="BB138">
            <v>38880</v>
          </cell>
          <cell r="BC138">
            <v>287995</v>
          </cell>
          <cell r="BD138">
            <v>120424</v>
          </cell>
          <cell r="BE138">
            <v>22118</v>
          </cell>
          <cell r="BF138">
            <v>98306</v>
          </cell>
          <cell r="BG138">
            <v>14322705</v>
          </cell>
        </row>
        <row r="139">
          <cell r="B139">
            <v>2</v>
          </cell>
          <cell r="C139" t="str">
            <v>Андижанская</v>
          </cell>
          <cell r="D139">
            <v>1058739</v>
          </cell>
          <cell r="E139">
            <v>949853</v>
          </cell>
          <cell r="F139">
            <v>816843</v>
          </cell>
          <cell r="G139">
            <v>6392517</v>
          </cell>
          <cell r="H139">
            <v>746651</v>
          </cell>
          <cell r="I139">
            <v>4622170</v>
          </cell>
          <cell r="J139">
            <v>1562098</v>
          </cell>
          <cell r="K139">
            <v>513400</v>
          </cell>
          <cell r="L139">
            <v>0</v>
          </cell>
          <cell r="M139">
            <v>2</v>
          </cell>
          <cell r="N139" t="str">
            <v>Андижанская</v>
          </cell>
          <cell r="O139">
            <v>0</v>
          </cell>
          <cell r="P139">
            <v>141000</v>
          </cell>
          <cell r="Q139">
            <v>0</v>
          </cell>
          <cell r="R139">
            <v>203700</v>
          </cell>
          <cell r="S139">
            <v>0</v>
          </cell>
          <cell r="T139">
            <v>0</v>
          </cell>
          <cell r="U139">
            <v>0</v>
          </cell>
          <cell r="V139">
            <v>0</v>
          </cell>
          <cell r="W139">
            <v>0</v>
          </cell>
          <cell r="X139">
            <v>0</v>
          </cell>
          <cell r="Y139">
            <v>0</v>
          </cell>
          <cell r="Z139">
            <v>2</v>
          </cell>
          <cell r="AA139" t="str">
            <v>Андижанская</v>
          </cell>
          <cell r="AB139">
            <v>0</v>
          </cell>
          <cell r="AC139">
            <v>0</v>
          </cell>
          <cell r="AD139">
            <v>660800</v>
          </cell>
          <cell r="AE139">
            <v>0</v>
          </cell>
          <cell r="AF139">
            <v>43198</v>
          </cell>
          <cell r="AG139">
            <v>0</v>
          </cell>
          <cell r="AH139">
            <v>848928</v>
          </cell>
          <cell r="AI139">
            <v>178275</v>
          </cell>
          <cell r="AJ139">
            <v>681282</v>
          </cell>
          <cell r="AK139">
            <v>556721</v>
          </cell>
          <cell r="AL139">
            <v>2</v>
          </cell>
          <cell r="AM139" t="str">
            <v>Андижанская</v>
          </cell>
          <cell r="AN139">
            <v>243665</v>
          </cell>
          <cell r="AO139">
            <v>40049</v>
          </cell>
          <cell r="AP139">
            <v>997390</v>
          </cell>
          <cell r="AQ139">
            <v>306364</v>
          </cell>
          <cell r="AR139">
            <v>120932</v>
          </cell>
          <cell r="AS139">
            <v>8654</v>
          </cell>
          <cell r="AT139">
            <v>112278</v>
          </cell>
          <cell r="AU139">
            <v>116550</v>
          </cell>
          <cell r="AV139">
            <v>87280</v>
          </cell>
          <cell r="AW139">
            <v>29270</v>
          </cell>
          <cell r="AX139">
            <v>2</v>
          </cell>
          <cell r="AY139" t="str">
            <v>Андижанская</v>
          </cell>
          <cell r="AZ139">
            <v>109991</v>
          </cell>
          <cell r="BA139">
            <v>139762</v>
          </cell>
          <cell r="BB139">
            <v>58681</v>
          </cell>
          <cell r="BC139">
            <v>1741089</v>
          </cell>
          <cell r="BD139">
            <v>254932</v>
          </cell>
          <cell r="BE139">
            <v>120551</v>
          </cell>
          <cell r="BF139">
            <v>134381</v>
          </cell>
          <cell r="BG139">
            <v>22543482</v>
          </cell>
        </row>
        <row r="140">
          <cell r="B140">
            <v>3</v>
          </cell>
          <cell r="C140" t="str">
            <v>Бухарская</v>
          </cell>
          <cell r="D140">
            <v>6024069</v>
          </cell>
          <cell r="E140">
            <v>675813</v>
          </cell>
          <cell r="F140">
            <v>1107613</v>
          </cell>
          <cell r="G140">
            <v>7452539</v>
          </cell>
          <cell r="H140">
            <v>652371</v>
          </cell>
          <cell r="I140">
            <v>14450538</v>
          </cell>
          <cell r="J140">
            <v>13030621</v>
          </cell>
          <cell r="K140">
            <v>851673</v>
          </cell>
          <cell r="L140">
            <v>7575</v>
          </cell>
          <cell r="M140">
            <v>3</v>
          </cell>
          <cell r="N140" t="str">
            <v>Бухарская</v>
          </cell>
          <cell r="O140">
            <v>0</v>
          </cell>
          <cell r="P140">
            <v>29030</v>
          </cell>
          <cell r="Q140">
            <v>0</v>
          </cell>
          <cell r="R140">
            <v>0</v>
          </cell>
          <cell r="S140">
            <v>0</v>
          </cell>
          <cell r="T140">
            <v>345</v>
          </cell>
          <cell r="U140">
            <v>0</v>
          </cell>
          <cell r="V140">
            <v>42400</v>
          </cell>
          <cell r="W140">
            <v>0</v>
          </cell>
          <cell r="X140">
            <v>7993979</v>
          </cell>
          <cell r="Y140">
            <v>1871600</v>
          </cell>
          <cell r="Z140">
            <v>3</v>
          </cell>
          <cell r="AA140" t="str">
            <v>Бухарская</v>
          </cell>
          <cell r="AB140">
            <v>0</v>
          </cell>
          <cell r="AC140">
            <v>0</v>
          </cell>
          <cell r="AD140">
            <v>2202700</v>
          </cell>
          <cell r="AE140">
            <v>0</v>
          </cell>
          <cell r="AF140">
            <v>31319</v>
          </cell>
          <cell r="AG140">
            <v>0</v>
          </cell>
          <cell r="AH140">
            <v>2134089</v>
          </cell>
          <cell r="AI140">
            <v>155798</v>
          </cell>
          <cell r="AJ140">
            <v>919735</v>
          </cell>
          <cell r="AK140">
            <v>252366</v>
          </cell>
          <cell r="AL140">
            <v>3</v>
          </cell>
          <cell r="AM140" t="str">
            <v>Бухарская</v>
          </cell>
          <cell r="AN140">
            <v>22694</v>
          </cell>
          <cell r="AO140">
            <v>45873</v>
          </cell>
          <cell r="AP140">
            <v>1696759</v>
          </cell>
          <cell r="AQ140">
            <v>1819766</v>
          </cell>
          <cell r="AR140">
            <v>134861</v>
          </cell>
          <cell r="AS140">
            <v>26240</v>
          </cell>
          <cell r="AT140">
            <v>108621</v>
          </cell>
          <cell r="AU140">
            <v>261293</v>
          </cell>
          <cell r="AV140">
            <v>213296</v>
          </cell>
          <cell r="AW140">
            <v>47997</v>
          </cell>
          <cell r="AX140">
            <v>3</v>
          </cell>
          <cell r="AY140" t="str">
            <v>Бухарская</v>
          </cell>
          <cell r="AZ140">
            <v>105250</v>
          </cell>
          <cell r="BA140">
            <v>91442</v>
          </cell>
          <cell r="BB140">
            <v>138233</v>
          </cell>
          <cell r="BC140">
            <v>791530</v>
          </cell>
          <cell r="BD140">
            <v>174190</v>
          </cell>
          <cell r="BE140">
            <v>69306</v>
          </cell>
          <cell r="BF140">
            <v>104884</v>
          </cell>
          <cell r="BG140">
            <v>52137443</v>
          </cell>
        </row>
        <row r="141">
          <cell r="B141">
            <v>4</v>
          </cell>
          <cell r="C141" t="str">
            <v>Джизакская</v>
          </cell>
          <cell r="D141">
            <v>720153</v>
          </cell>
          <cell r="E141">
            <v>197370</v>
          </cell>
          <cell r="F141">
            <v>425456</v>
          </cell>
          <cell r="G141">
            <v>1852312</v>
          </cell>
          <cell r="H141">
            <v>405070</v>
          </cell>
          <cell r="I141">
            <v>1726514</v>
          </cell>
          <cell r="J141">
            <v>13200</v>
          </cell>
          <cell r="K141">
            <v>0</v>
          </cell>
          <cell r="L141">
            <v>0</v>
          </cell>
          <cell r="M141">
            <v>4</v>
          </cell>
          <cell r="N141" t="str">
            <v>Джизакская</v>
          </cell>
          <cell r="O141">
            <v>0</v>
          </cell>
          <cell r="P141">
            <v>0</v>
          </cell>
          <cell r="Q141">
            <v>0</v>
          </cell>
          <cell r="R141">
            <v>0</v>
          </cell>
          <cell r="S141">
            <v>0</v>
          </cell>
          <cell r="T141">
            <v>0</v>
          </cell>
          <cell r="U141">
            <v>0</v>
          </cell>
          <cell r="V141">
            <v>0</v>
          </cell>
          <cell r="W141">
            <v>0</v>
          </cell>
          <cell r="X141">
            <v>0</v>
          </cell>
          <cell r="Y141">
            <v>0</v>
          </cell>
          <cell r="Z141">
            <v>4</v>
          </cell>
          <cell r="AA141" t="str">
            <v>Джизакская</v>
          </cell>
          <cell r="AB141">
            <v>0</v>
          </cell>
          <cell r="AC141">
            <v>0</v>
          </cell>
          <cell r="AD141">
            <v>13200</v>
          </cell>
          <cell r="AE141">
            <v>0</v>
          </cell>
          <cell r="AF141">
            <v>0</v>
          </cell>
          <cell r="AG141">
            <v>0</v>
          </cell>
          <cell r="AH141">
            <v>278469</v>
          </cell>
          <cell r="AI141">
            <v>60994</v>
          </cell>
          <cell r="AJ141">
            <v>320021</v>
          </cell>
          <cell r="AK141">
            <v>152177</v>
          </cell>
          <cell r="AL141">
            <v>4</v>
          </cell>
          <cell r="AM141" t="str">
            <v>Джизакская</v>
          </cell>
          <cell r="AN141">
            <v>3384</v>
          </cell>
          <cell r="AO141">
            <v>9853</v>
          </cell>
          <cell r="AP141">
            <v>304653</v>
          </cell>
          <cell r="AQ141">
            <v>70925</v>
          </cell>
          <cell r="AR141">
            <v>110630</v>
          </cell>
          <cell r="AS141">
            <v>6343</v>
          </cell>
          <cell r="AT141">
            <v>104287</v>
          </cell>
          <cell r="AU141">
            <v>111107</v>
          </cell>
          <cell r="AV141">
            <v>99756</v>
          </cell>
          <cell r="AW141">
            <v>11351</v>
          </cell>
          <cell r="AX141">
            <v>4</v>
          </cell>
          <cell r="AY141" t="str">
            <v>Джизакская</v>
          </cell>
          <cell r="AZ141">
            <v>54825</v>
          </cell>
          <cell r="BA141">
            <v>75803</v>
          </cell>
          <cell r="BB141">
            <v>57706</v>
          </cell>
          <cell r="BC141">
            <v>473989</v>
          </cell>
          <cell r="BD141">
            <v>120226</v>
          </cell>
          <cell r="BE141">
            <v>30348</v>
          </cell>
          <cell r="BF141">
            <v>89878</v>
          </cell>
          <cell r="BG141">
            <v>7544837</v>
          </cell>
        </row>
        <row r="142">
          <cell r="B142">
            <v>5</v>
          </cell>
          <cell r="C142" t="str">
            <v>Кашкадарьинская</v>
          </cell>
          <cell r="D142">
            <v>3926711</v>
          </cell>
          <cell r="E142">
            <v>819438</v>
          </cell>
          <cell r="F142">
            <v>1426256</v>
          </cell>
          <cell r="G142">
            <v>7719084</v>
          </cell>
          <cell r="H142">
            <v>566111</v>
          </cell>
          <cell r="I142">
            <v>13999952</v>
          </cell>
          <cell r="J142">
            <v>3247300</v>
          </cell>
          <cell r="K142">
            <v>495500</v>
          </cell>
          <cell r="L142">
            <v>0</v>
          </cell>
          <cell r="M142">
            <v>5</v>
          </cell>
          <cell r="N142" t="str">
            <v>Кашкадарьинская</v>
          </cell>
          <cell r="O142">
            <v>0</v>
          </cell>
          <cell r="P142">
            <v>129200</v>
          </cell>
          <cell r="Q142">
            <v>0</v>
          </cell>
          <cell r="R142">
            <v>0</v>
          </cell>
          <cell r="S142">
            <v>0</v>
          </cell>
          <cell r="T142">
            <v>0</v>
          </cell>
          <cell r="U142">
            <v>0</v>
          </cell>
          <cell r="V142">
            <v>0</v>
          </cell>
          <cell r="W142">
            <v>0</v>
          </cell>
          <cell r="X142">
            <v>0</v>
          </cell>
          <cell r="Y142">
            <v>0</v>
          </cell>
          <cell r="Z142">
            <v>5</v>
          </cell>
          <cell r="AA142" t="str">
            <v>Кашкадарьинская</v>
          </cell>
          <cell r="AB142">
            <v>0</v>
          </cell>
          <cell r="AC142">
            <v>0</v>
          </cell>
          <cell r="AD142">
            <v>2601400</v>
          </cell>
          <cell r="AE142">
            <v>0</v>
          </cell>
          <cell r="AF142">
            <v>21200</v>
          </cell>
          <cell r="AG142">
            <v>0</v>
          </cell>
          <cell r="AH142">
            <v>5296837</v>
          </cell>
          <cell r="AI142">
            <v>215089</v>
          </cell>
          <cell r="AJ142">
            <v>1006884</v>
          </cell>
          <cell r="AK142">
            <v>624670</v>
          </cell>
          <cell r="AL142">
            <v>5</v>
          </cell>
          <cell r="AM142" t="str">
            <v>Кашкадарьинская</v>
          </cell>
          <cell r="AN142">
            <v>5973497</v>
          </cell>
          <cell r="AO142">
            <v>138040</v>
          </cell>
          <cell r="AP142">
            <v>2770697</v>
          </cell>
          <cell r="AQ142">
            <v>1709304</v>
          </cell>
          <cell r="AR142">
            <v>229589</v>
          </cell>
          <cell r="AS142">
            <v>64933</v>
          </cell>
          <cell r="AT142">
            <v>164656</v>
          </cell>
          <cell r="AU142">
            <v>143211</v>
          </cell>
          <cell r="AV142">
            <v>96937</v>
          </cell>
          <cell r="AW142">
            <v>46274</v>
          </cell>
          <cell r="AX142">
            <v>5</v>
          </cell>
          <cell r="AY142" t="str">
            <v>Кашкадарьинская</v>
          </cell>
          <cell r="AZ142">
            <v>83183</v>
          </cell>
          <cell r="BA142">
            <v>131903</v>
          </cell>
          <cell r="BB142">
            <v>93940</v>
          </cell>
          <cell r="BC142">
            <v>1072082</v>
          </cell>
          <cell r="BD142">
            <v>249869</v>
          </cell>
          <cell r="BE142">
            <v>136308</v>
          </cell>
          <cell r="BF142">
            <v>113561</v>
          </cell>
          <cell r="BG142">
            <v>51443647</v>
          </cell>
        </row>
        <row r="143">
          <cell r="B143">
            <v>6</v>
          </cell>
          <cell r="C143" t="str">
            <v>Навоийская</v>
          </cell>
          <cell r="D143">
            <v>5854383</v>
          </cell>
          <cell r="E143">
            <v>502080</v>
          </cell>
          <cell r="F143">
            <v>734109</v>
          </cell>
          <cell r="G143">
            <v>9946091</v>
          </cell>
          <cell r="H143">
            <v>319838</v>
          </cell>
          <cell r="I143">
            <v>5794899</v>
          </cell>
          <cell r="J143">
            <v>291585</v>
          </cell>
          <cell r="K143">
            <v>0</v>
          </cell>
          <cell r="L143">
            <v>0</v>
          </cell>
          <cell r="M143">
            <v>6</v>
          </cell>
          <cell r="N143" t="str">
            <v>Навоийская</v>
          </cell>
          <cell r="O143">
            <v>0</v>
          </cell>
          <cell r="P143">
            <v>0</v>
          </cell>
          <cell r="Q143">
            <v>0</v>
          </cell>
          <cell r="R143">
            <v>0</v>
          </cell>
          <cell r="S143">
            <v>0</v>
          </cell>
          <cell r="T143">
            <v>0</v>
          </cell>
          <cell r="U143">
            <v>0</v>
          </cell>
          <cell r="V143">
            <v>115385</v>
          </cell>
          <cell r="W143">
            <v>0</v>
          </cell>
          <cell r="X143">
            <v>0</v>
          </cell>
          <cell r="Y143">
            <v>0</v>
          </cell>
          <cell r="Z143">
            <v>6</v>
          </cell>
          <cell r="AA143" t="str">
            <v>Навоийская</v>
          </cell>
          <cell r="AB143">
            <v>0</v>
          </cell>
          <cell r="AC143">
            <v>0</v>
          </cell>
          <cell r="AD143">
            <v>176200</v>
          </cell>
          <cell r="AE143">
            <v>0</v>
          </cell>
          <cell r="AF143">
            <v>0</v>
          </cell>
          <cell r="AG143">
            <v>0</v>
          </cell>
          <cell r="AH143">
            <v>3258130</v>
          </cell>
          <cell r="AI143">
            <v>90535</v>
          </cell>
          <cell r="AJ143">
            <v>968487</v>
          </cell>
          <cell r="AK143">
            <v>330370</v>
          </cell>
          <cell r="AL143">
            <v>6</v>
          </cell>
          <cell r="AM143" t="str">
            <v>Навоийская</v>
          </cell>
          <cell r="AN143">
            <v>61960000</v>
          </cell>
          <cell r="AO143">
            <v>438039</v>
          </cell>
          <cell r="AP143">
            <v>3606719</v>
          </cell>
          <cell r="AQ143">
            <v>615507</v>
          </cell>
          <cell r="AR143">
            <v>184567</v>
          </cell>
          <cell r="AS143">
            <v>90359</v>
          </cell>
          <cell r="AT143">
            <v>94208</v>
          </cell>
          <cell r="AU143">
            <v>161863</v>
          </cell>
          <cell r="AV143">
            <v>120884</v>
          </cell>
          <cell r="AW143">
            <v>40979</v>
          </cell>
          <cell r="AX143">
            <v>6</v>
          </cell>
          <cell r="AY143" t="str">
            <v>Навоийская</v>
          </cell>
          <cell r="AZ143">
            <v>52274</v>
          </cell>
          <cell r="BA143">
            <v>67723</v>
          </cell>
          <cell r="BB143">
            <v>113926</v>
          </cell>
          <cell r="BC143">
            <v>464439</v>
          </cell>
          <cell r="BD143">
            <v>170752</v>
          </cell>
          <cell r="BE143">
            <v>43893</v>
          </cell>
          <cell r="BF143">
            <v>126859</v>
          </cell>
          <cell r="BG143">
            <v>95926316</v>
          </cell>
        </row>
        <row r="144">
          <cell r="B144">
            <v>7</v>
          </cell>
          <cell r="C144" t="str">
            <v>Наманганская</v>
          </cell>
          <cell r="D144">
            <v>1148538</v>
          </cell>
          <cell r="E144">
            <v>956691</v>
          </cell>
          <cell r="F144">
            <v>911555</v>
          </cell>
          <cell r="G144">
            <v>3857625</v>
          </cell>
          <cell r="H144">
            <v>574276</v>
          </cell>
          <cell r="I144">
            <v>5318437</v>
          </cell>
          <cell r="J144">
            <v>1071306</v>
          </cell>
          <cell r="K144">
            <v>339900</v>
          </cell>
          <cell r="L144">
            <v>0</v>
          </cell>
          <cell r="M144">
            <v>7</v>
          </cell>
          <cell r="N144" t="str">
            <v>Наманганская</v>
          </cell>
          <cell r="O144">
            <v>0</v>
          </cell>
          <cell r="P144">
            <v>115900</v>
          </cell>
          <cell r="Q144">
            <v>0</v>
          </cell>
          <cell r="R144">
            <v>0</v>
          </cell>
          <cell r="S144">
            <v>11200</v>
          </cell>
          <cell r="T144">
            <v>0</v>
          </cell>
          <cell r="U144">
            <v>0</v>
          </cell>
          <cell r="V144">
            <v>0</v>
          </cell>
          <cell r="W144">
            <v>0</v>
          </cell>
          <cell r="X144">
            <v>0</v>
          </cell>
          <cell r="Y144">
            <v>0</v>
          </cell>
          <cell r="Z144">
            <v>7</v>
          </cell>
          <cell r="AA144" t="str">
            <v>Наманганская</v>
          </cell>
          <cell r="AB144">
            <v>0</v>
          </cell>
          <cell r="AC144">
            <v>0</v>
          </cell>
          <cell r="AD144">
            <v>590600</v>
          </cell>
          <cell r="AE144">
            <v>0</v>
          </cell>
          <cell r="AF144">
            <v>13706</v>
          </cell>
          <cell r="AG144">
            <v>0</v>
          </cell>
          <cell r="AH144">
            <v>553148</v>
          </cell>
          <cell r="AI144">
            <v>230570</v>
          </cell>
          <cell r="AJ144">
            <v>942086</v>
          </cell>
          <cell r="AK144">
            <v>340704</v>
          </cell>
          <cell r="AL144">
            <v>7</v>
          </cell>
          <cell r="AM144" t="str">
            <v>Наманганская</v>
          </cell>
          <cell r="AN144">
            <v>7137</v>
          </cell>
          <cell r="AO144">
            <v>19494</v>
          </cell>
          <cell r="AP144">
            <v>790406</v>
          </cell>
          <cell r="AQ144">
            <v>237957</v>
          </cell>
          <cell r="AR144">
            <v>184601</v>
          </cell>
          <cell r="AS144">
            <v>43626</v>
          </cell>
          <cell r="AT144">
            <v>140975</v>
          </cell>
          <cell r="AU144">
            <v>77848</v>
          </cell>
          <cell r="AV144">
            <v>53744</v>
          </cell>
          <cell r="AW144">
            <v>24104</v>
          </cell>
          <cell r="AX144">
            <v>7</v>
          </cell>
          <cell r="AY144" t="str">
            <v>Наманганская</v>
          </cell>
          <cell r="AZ144">
            <v>105842</v>
          </cell>
          <cell r="BA144">
            <v>93303</v>
          </cell>
          <cell r="BB144">
            <v>110141</v>
          </cell>
          <cell r="BC144">
            <v>1535100</v>
          </cell>
          <cell r="BD144">
            <v>160169</v>
          </cell>
          <cell r="BE144">
            <v>51786</v>
          </cell>
          <cell r="BF144">
            <v>108383</v>
          </cell>
          <cell r="BG144">
            <v>19226934</v>
          </cell>
        </row>
        <row r="145">
          <cell r="B145">
            <v>8</v>
          </cell>
          <cell r="C145" t="str">
            <v>Самаркандская</v>
          </cell>
          <cell r="D145">
            <v>1553413</v>
          </cell>
          <cell r="E145">
            <v>1155149</v>
          </cell>
          <cell r="F145">
            <v>1239620</v>
          </cell>
          <cell r="G145">
            <v>6257097</v>
          </cell>
          <cell r="H145">
            <v>1090093</v>
          </cell>
          <cell r="I145">
            <v>5540370</v>
          </cell>
          <cell r="J145">
            <v>2246819</v>
          </cell>
          <cell r="K145">
            <v>779500</v>
          </cell>
          <cell r="L145">
            <v>59900</v>
          </cell>
          <cell r="M145">
            <v>8</v>
          </cell>
          <cell r="N145" t="str">
            <v>Самаркандская</v>
          </cell>
          <cell r="O145">
            <v>57200</v>
          </cell>
          <cell r="P145">
            <v>159800</v>
          </cell>
          <cell r="Q145">
            <v>0</v>
          </cell>
          <cell r="R145">
            <v>102200</v>
          </cell>
          <cell r="S145">
            <v>145900</v>
          </cell>
          <cell r="T145">
            <v>0</v>
          </cell>
          <cell r="U145">
            <v>0</v>
          </cell>
          <cell r="V145">
            <v>346350</v>
          </cell>
          <cell r="W145">
            <v>0</v>
          </cell>
          <cell r="X145">
            <v>0</v>
          </cell>
          <cell r="Y145">
            <v>0</v>
          </cell>
          <cell r="Z145">
            <v>8</v>
          </cell>
          <cell r="AA145" t="str">
            <v>Самаркандская</v>
          </cell>
          <cell r="AB145">
            <v>0</v>
          </cell>
          <cell r="AC145">
            <v>0</v>
          </cell>
          <cell r="AD145">
            <v>350200</v>
          </cell>
          <cell r="AE145">
            <v>0</v>
          </cell>
          <cell r="AF145">
            <v>245769</v>
          </cell>
          <cell r="AG145">
            <v>0</v>
          </cell>
          <cell r="AH145">
            <v>862036</v>
          </cell>
          <cell r="AI145">
            <v>256681</v>
          </cell>
          <cell r="AJ145">
            <v>917973</v>
          </cell>
          <cell r="AK145">
            <v>794176</v>
          </cell>
          <cell r="AL145">
            <v>8</v>
          </cell>
          <cell r="AM145" t="str">
            <v>Самаркандская</v>
          </cell>
          <cell r="AN145">
            <v>8405</v>
          </cell>
          <cell r="AO145">
            <v>64358</v>
          </cell>
          <cell r="AP145">
            <v>776715</v>
          </cell>
          <cell r="AQ145">
            <v>436285</v>
          </cell>
          <cell r="AR145">
            <v>308157</v>
          </cell>
          <cell r="AS145">
            <v>61310</v>
          </cell>
          <cell r="AT145">
            <v>246847</v>
          </cell>
          <cell r="AU145">
            <v>248327</v>
          </cell>
          <cell r="AV145">
            <v>146352</v>
          </cell>
          <cell r="AW145">
            <v>101975</v>
          </cell>
          <cell r="AX145">
            <v>8</v>
          </cell>
          <cell r="AY145" t="str">
            <v>Самаркандская</v>
          </cell>
          <cell r="AZ145">
            <v>83422</v>
          </cell>
          <cell r="BA145">
            <v>175725</v>
          </cell>
          <cell r="BB145">
            <v>156143</v>
          </cell>
          <cell r="BC145">
            <v>1635823</v>
          </cell>
          <cell r="BD145">
            <v>300502</v>
          </cell>
          <cell r="BE145">
            <v>162521</v>
          </cell>
          <cell r="BF145">
            <v>137981</v>
          </cell>
          <cell r="BG145">
            <v>26107289</v>
          </cell>
        </row>
        <row r="146">
          <cell r="B146">
            <v>9</v>
          </cell>
          <cell r="C146" t="str">
            <v>Сурхандарьинская</v>
          </cell>
          <cell r="D146">
            <v>1122070</v>
          </cell>
          <cell r="E146">
            <v>485223</v>
          </cell>
          <cell r="F146">
            <v>715142</v>
          </cell>
          <cell r="G146">
            <v>3948817</v>
          </cell>
          <cell r="H146">
            <v>480353</v>
          </cell>
          <cell r="I146">
            <v>4722186</v>
          </cell>
          <cell r="J146">
            <v>1406025</v>
          </cell>
          <cell r="K146">
            <v>420500</v>
          </cell>
          <cell r="L146">
            <v>0</v>
          </cell>
          <cell r="M146">
            <v>9</v>
          </cell>
          <cell r="N146" t="str">
            <v>Сурхандарьинская</v>
          </cell>
          <cell r="O146">
            <v>7500</v>
          </cell>
          <cell r="P146">
            <v>81900</v>
          </cell>
          <cell r="Q146">
            <v>0</v>
          </cell>
          <cell r="R146">
            <v>0</v>
          </cell>
          <cell r="S146">
            <v>0</v>
          </cell>
          <cell r="T146">
            <v>0</v>
          </cell>
          <cell r="U146">
            <v>0</v>
          </cell>
          <cell r="V146">
            <v>0</v>
          </cell>
          <cell r="W146">
            <v>0</v>
          </cell>
          <cell r="X146">
            <v>0</v>
          </cell>
          <cell r="Y146">
            <v>0</v>
          </cell>
          <cell r="Z146">
            <v>9</v>
          </cell>
          <cell r="AA146" t="str">
            <v>Сурхандарьинская</v>
          </cell>
          <cell r="AB146">
            <v>0</v>
          </cell>
          <cell r="AC146">
            <v>0</v>
          </cell>
          <cell r="AD146">
            <v>881100</v>
          </cell>
          <cell r="AE146">
            <v>0</v>
          </cell>
          <cell r="AF146">
            <v>15025</v>
          </cell>
          <cell r="AG146">
            <v>0</v>
          </cell>
          <cell r="AH146">
            <v>526789</v>
          </cell>
          <cell r="AI146">
            <v>157480</v>
          </cell>
          <cell r="AJ146">
            <v>659901</v>
          </cell>
          <cell r="AK146">
            <v>317589</v>
          </cell>
          <cell r="AL146">
            <v>9</v>
          </cell>
          <cell r="AM146" t="str">
            <v>Сурхандарьинская</v>
          </cell>
          <cell r="AN146">
            <v>18282</v>
          </cell>
          <cell r="AO146">
            <v>34194</v>
          </cell>
          <cell r="AP146">
            <v>691439</v>
          </cell>
          <cell r="AQ146">
            <v>369551</v>
          </cell>
          <cell r="AR146">
            <v>153148</v>
          </cell>
          <cell r="AS146">
            <v>14954</v>
          </cell>
          <cell r="AT146">
            <v>138194</v>
          </cell>
          <cell r="AU146">
            <v>97156</v>
          </cell>
          <cell r="AV146">
            <v>29477</v>
          </cell>
          <cell r="AW146">
            <v>67679</v>
          </cell>
          <cell r="AX146">
            <v>9</v>
          </cell>
          <cell r="AY146" t="str">
            <v>Сурхандарьинская</v>
          </cell>
          <cell r="AZ146">
            <v>91358</v>
          </cell>
          <cell r="BA146">
            <v>145297</v>
          </cell>
          <cell r="BB146">
            <v>59317</v>
          </cell>
          <cell r="BC146">
            <v>1022782</v>
          </cell>
          <cell r="BD146">
            <v>156545</v>
          </cell>
          <cell r="BE146">
            <v>71963</v>
          </cell>
          <cell r="BF146">
            <v>84582</v>
          </cell>
          <cell r="BG146">
            <v>17380644</v>
          </cell>
        </row>
        <row r="147">
          <cell r="B147">
            <v>10</v>
          </cell>
          <cell r="C147" t="str">
            <v>Сырдарьинская</v>
          </cell>
          <cell r="D147">
            <v>1251675</v>
          </cell>
          <cell r="E147">
            <v>233663</v>
          </cell>
          <cell r="F147">
            <v>389428</v>
          </cell>
          <cell r="G147">
            <v>2004421</v>
          </cell>
          <cell r="H147">
            <v>208872</v>
          </cell>
          <cell r="I147">
            <v>3535785</v>
          </cell>
          <cell r="J147">
            <v>555600</v>
          </cell>
          <cell r="K147">
            <v>402900</v>
          </cell>
          <cell r="L147">
            <v>0</v>
          </cell>
          <cell r="M147">
            <v>10</v>
          </cell>
          <cell r="N147" t="str">
            <v>Сырдарьинская</v>
          </cell>
          <cell r="O147">
            <v>0</v>
          </cell>
          <cell r="P147">
            <v>55400</v>
          </cell>
          <cell r="Q147">
            <v>0</v>
          </cell>
          <cell r="R147">
            <v>0</v>
          </cell>
          <cell r="S147">
            <v>0</v>
          </cell>
          <cell r="T147">
            <v>0</v>
          </cell>
          <cell r="U147">
            <v>0</v>
          </cell>
          <cell r="V147">
            <v>0</v>
          </cell>
          <cell r="W147">
            <v>0</v>
          </cell>
          <cell r="X147">
            <v>0</v>
          </cell>
          <cell r="Y147">
            <v>0</v>
          </cell>
          <cell r="Z147">
            <v>10</v>
          </cell>
          <cell r="AA147" t="str">
            <v>Сырдарьинская</v>
          </cell>
          <cell r="AB147">
            <v>0</v>
          </cell>
          <cell r="AC147">
            <v>0</v>
          </cell>
          <cell r="AD147">
            <v>88100</v>
          </cell>
          <cell r="AE147">
            <v>0</v>
          </cell>
          <cell r="AF147">
            <v>9200</v>
          </cell>
          <cell r="AG147">
            <v>0</v>
          </cell>
          <cell r="AH147">
            <v>526590</v>
          </cell>
          <cell r="AI147">
            <v>51777</v>
          </cell>
          <cell r="AJ147">
            <v>365341</v>
          </cell>
          <cell r="AK147">
            <v>214794</v>
          </cell>
          <cell r="AL147">
            <v>10</v>
          </cell>
          <cell r="AM147" t="str">
            <v>Сырдарьинская</v>
          </cell>
          <cell r="AN147">
            <v>0</v>
          </cell>
          <cell r="AO147">
            <v>886743</v>
          </cell>
          <cell r="AP147">
            <v>1085557</v>
          </cell>
          <cell r="AQ147">
            <v>323642</v>
          </cell>
          <cell r="AR147">
            <v>81314</v>
          </cell>
          <cell r="AS147">
            <v>1274</v>
          </cell>
          <cell r="AT147">
            <v>80040</v>
          </cell>
          <cell r="AU147">
            <v>111420</v>
          </cell>
          <cell r="AV147">
            <v>42365</v>
          </cell>
          <cell r="AW147">
            <v>69055</v>
          </cell>
          <cell r="AX147">
            <v>10</v>
          </cell>
          <cell r="AY147" t="str">
            <v>Сырдарьинская</v>
          </cell>
          <cell r="AZ147">
            <v>38884</v>
          </cell>
          <cell r="BA147">
            <v>58659</v>
          </cell>
          <cell r="BB147">
            <v>47601</v>
          </cell>
          <cell r="BC147">
            <v>422169</v>
          </cell>
          <cell r="BD147">
            <v>75800</v>
          </cell>
          <cell r="BE147">
            <v>28084</v>
          </cell>
          <cell r="BF147">
            <v>47716</v>
          </cell>
          <cell r="BG147">
            <v>12469735</v>
          </cell>
        </row>
        <row r="148">
          <cell r="B148">
            <v>11</v>
          </cell>
          <cell r="C148" t="str">
            <v>Ташкентская</v>
          </cell>
          <cell r="D148">
            <v>9513079</v>
          </cell>
          <cell r="E148">
            <v>1762007</v>
          </cell>
          <cell r="F148">
            <v>2932556</v>
          </cell>
          <cell r="G148">
            <v>16376777</v>
          </cell>
          <cell r="H148">
            <v>1104063</v>
          </cell>
          <cell r="I148">
            <v>12904021</v>
          </cell>
          <cell r="J148">
            <v>9053337</v>
          </cell>
          <cell r="K148">
            <v>3298058</v>
          </cell>
          <cell r="L148">
            <v>84474</v>
          </cell>
          <cell r="M148">
            <v>11</v>
          </cell>
          <cell r="N148" t="str">
            <v>Ташкентская</v>
          </cell>
          <cell r="O148">
            <v>20569</v>
          </cell>
          <cell r="P148">
            <v>546305</v>
          </cell>
          <cell r="Q148">
            <v>1179</v>
          </cell>
          <cell r="R148">
            <v>220400</v>
          </cell>
          <cell r="S148">
            <v>1419927</v>
          </cell>
          <cell r="T148">
            <v>10088</v>
          </cell>
          <cell r="U148">
            <v>0</v>
          </cell>
          <cell r="V148">
            <v>3011763</v>
          </cell>
          <cell r="W148">
            <v>0</v>
          </cell>
          <cell r="X148">
            <v>0</v>
          </cell>
          <cell r="Y148">
            <v>0</v>
          </cell>
          <cell r="Z148">
            <v>11</v>
          </cell>
          <cell r="AA148" t="str">
            <v>Ташкентская</v>
          </cell>
          <cell r="AB148">
            <v>0</v>
          </cell>
          <cell r="AC148">
            <v>0</v>
          </cell>
          <cell r="AD148">
            <v>120574</v>
          </cell>
          <cell r="AE148">
            <v>0</v>
          </cell>
          <cell r="AF148">
            <v>320000</v>
          </cell>
          <cell r="AG148">
            <v>0</v>
          </cell>
          <cell r="AH148">
            <v>3744098</v>
          </cell>
          <cell r="AI148">
            <v>231882</v>
          </cell>
          <cell r="AJ148">
            <v>1651726</v>
          </cell>
          <cell r="AK148">
            <v>812625</v>
          </cell>
          <cell r="AL148">
            <v>11</v>
          </cell>
          <cell r="AM148" t="str">
            <v>Ташкентская</v>
          </cell>
          <cell r="AN148">
            <v>26040000</v>
          </cell>
          <cell r="AO148">
            <v>1017056</v>
          </cell>
          <cell r="AP148">
            <v>5161421</v>
          </cell>
          <cell r="AQ148">
            <v>2323459</v>
          </cell>
          <cell r="AR148">
            <v>454839</v>
          </cell>
          <cell r="AS148">
            <v>3796</v>
          </cell>
          <cell r="AT148">
            <v>451043</v>
          </cell>
          <cell r="AU148">
            <v>858100</v>
          </cell>
          <cell r="AV148">
            <v>746088</v>
          </cell>
          <cell r="AW148">
            <v>112012</v>
          </cell>
          <cell r="AX148">
            <v>11</v>
          </cell>
          <cell r="AY148" t="str">
            <v>Ташкентская</v>
          </cell>
          <cell r="AZ148">
            <v>180155</v>
          </cell>
          <cell r="BA148">
            <v>282917</v>
          </cell>
          <cell r="BB148">
            <v>200884</v>
          </cell>
          <cell r="BC148">
            <v>3030609</v>
          </cell>
          <cell r="BD148">
            <v>316946</v>
          </cell>
          <cell r="BE148">
            <v>66067</v>
          </cell>
          <cell r="BF148">
            <v>250879</v>
          </cell>
          <cell r="BG148">
            <v>99952557</v>
          </cell>
        </row>
        <row r="149">
          <cell r="B149">
            <v>12</v>
          </cell>
          <cell r="C149" t="str">
            <v>Ферганская</v>
          </cell>
          <cell r="D149">
            <v>2747132</v>
          </cell>
          <cell r="E149">
            <v>1307028</v>
          </cell>
          <cell r="F149">
            <v>1290045</v>
          </cell>
          <cell r="G149">
            <v>8641241</v>
          </cell>
          <cell r="H149">
            <v>1159988</v>
          </cell>
          <cell r="I149">
            <v>14926346</v>
          </cell>
          <cell r="J149">
            <v>19669988</v>
          </cell>
          <cell r="K149">
            <v>432000</v>
          </cell>
          <cell r="L149">
            <v>0</v>
          </cell>
          <cell r="M149">
            <v>12</v>
          </cell>
          <cell r="N149" t="str">
            <v>Ферганская</v>
          </cell>
          <cell r="O149">
            <v>0</v>
          </cell>
          <cell r="P149">
            <v>81200</v>
          </cell>
          <cell r="Q149">
            <v>0</v>
          </cell>
          <cell r="R149">
            <v>329500</v>
          </cell>
          <cell r="S149">
            <v>0</v>
          </cell>
          <cell r="T149">
            <v>0</v>
          </cell>
          <cell r="U149">
            <v>0</v>
          </cell>
          <cell r="V149">
            <v>130924</v>
          </cell>
          <cell r="W149">
            <v>0</v>
          </cell>
          <cell r="X149">
            <v>10984013</v>
          </cell>
          <cell r="Y149">
            <v>6178551</v>
          </cell>
          <cell r="Z149">
            <v>12</v>
          </cell>
          <cell r="AA149" t="str">
            <v>Ферганская</v>
          </cell>
          <cell r="AB149">
            <v>0</v>
          </cell>
          <cell r="AC149">
            <v>0</v>
          </cell>
          <cell r="AD149">
            <v>1321700</v>
          </cell>
          <cell r="AE149">
            <v>0</v>
          </cell>
          <cell r="AF149">
            <v>212100</v>
          </cell>
          <cell r="AG149">
            <v>0</v>
          </cell>
          <cell r="AH149">
            <v>2274985</v>
          </cell>
          <cell r="AI149">
            <v>166087</v>
          </cell>
          <cell r="AJ149">
            <v>2110508</v>
          </cell>
          <cell r="AK149">
            <v>520300</v>
          </cell>
          <cell r="AL149">
            <v>12</v>
          </cell>
          <cell r="AM149" t="str">
            <v>Ферганская</v>
          </cell>
          <cell r="AN149">
            <v>22943</v>
          </cell>
          <cell r="AO149">
            <v>217753</v>
          </cell>
          <cell r="AP149">
            <v>2357097</v>
          </cell>
          <cell r="AQ149">
            <v>698065</v>
          </cell>
          <cell r="AR149">
            <v>344133</v>
          </cell>
          <cell r="AS149">
            <v>55968</v>
          </cell>
          <cell r="AT149">
            <v>288165</v>
          </cell>
          <cell r="AU149">
            <v>326949</v>
          </cell>
          <cell r="AV149">
            <v>185413</v>
          </cell>
          <cell r="AW149">
            <v>141536</v>
          </cell>
          <cell r="AX149">
            <v>12</v>
          </cell>
          <cell r="AY149" t="str">
            <v>Ферганская</v>
          </cell>
          <cell r="AZ149">
            <v>130323</v>
          </cell>
          <cell r="BA149">
            <v>204961</v>
          </cell>
          <cell r="BB149">
            <v>129226</v>
          </cell>
          <cell r="BC149">
            <v>2608634</v>
          </cell>
          <cell r="BD149">
            <v>280493</v>
          </cell>
          <cell r="BE149">
            <v>62234</v>
          </cell>
          <cell r="BF149">
            <v>218259</v>
          </cell>
          <cell r="BG149">
            <v>62134225</v>
          </cell>
        </row>
        <row r="150">
          <cell r="B150">
            <v>13</v>
          </cell>
          <cell r="C150" t="str">
            <v>Хорезмская</v>
          </cell>
          <cell r="D150">
            <v>1395708</v>
          </cell>
          <cell r="E150">
            <v>487220</v>
          </cell>
          <cell r="F150">
            <v>836168</v>
          </cell>
          <cell r="G150">
            <v>3410763</v>
          </cell>
          <cell r="H150">
            <v>492598</v>
          </cell>
          <cell r="I150">
            <v>4180936</v>
          </cell>
          <cell r="J150">
            <v>1975200</v>
          </cell>
          <cell r="K150">
            <v>899500</v>
          </cell>
          <cell r="L150">
            <v>15000</v>
          </cell>
          <cell r="M150">
            <v>13</v>
          </cell>
          <cell r="N150" t="str">
            <v>Хорезмская</v>
          </cell>
          <cell r="O150">
            <v>24900</v>
          </cell>
          <cell r="P150">
            <v>0</v>
          </cell>
          <cell r="Q150">
            <v>0</v>
          </cell>
          <cell r="R150">
            <v>0</v>
          </cell>
          <cell r="S150">
            <v>0</v>
          </cell>
          <cell r="T150">
            <v>0</v>
          </cell>
          <cell r="U150">
            <v>0</v>
          </cell>
          <cell r="V150">
            <v>0</v>
          </cell>
          <cell r="W150">
            <v>0</v>
          </cell>
          <cell r="X150">
            <v>0</v>
          </cell>
          <cell r="Y150">
            <v>0</v>
          </cell>
          <cell r="Z150">
            <v>13</v>
          </cell>
          <cell r="AA150" t="str">
            <v>Хорезмская</v>
          </cell>
          <cell r="AB150">
            <v>0</v>
          </cell>
          <cell r="AC150">
            <v>0</v>
          </cell>
          <cell r="AD150">
            <v>898300</v>
          </cell>
          <cell r="AE150">
            <v>0</v>
          </cell>
          <cell r="AF150">
            <v>137500</v>
          </cell>
          <cell r="AG150">
            <v>0</v>
          </cell>
          <cell r="AH150">
            <v>547804</v>
          </cell>
          <cell r="AI150">
            <v>171276</v>
          </cell>
          <cell r="AJ150">
            <v>452170</v>
          </cell>
          <cell r="AK150">
            <v>247512</v>
          </cell>
          <cell r="AL150">
            <v>13</v>
          </cell>
          <cell r="AM150" t="str">
            <v>Хорезмская</v>
          </cell>
          <cell r="AN150">
            <v>3033</v>
          </cell>
          <cell r="AO150">
            <v>156775</v>
          </cell>
          <cell r="AP150">
            <v>556368</v>
          </cell>
          <cell r="AQ150">
            <v>162921</v>
          </cell>
          <cell r="AR150">
            <v>86482</v>
          </cell>
          <cell r="AS150">
            <v>19940</v>
          </cell>
          <cell r="AT150">
            <v>66542</v>
          </cell>
          <cell r="AU150">
            <v>122695</v>
          </cell>
          <cell r="AV150">
            <v>82358</v>
          </cell>
          <cell r="AW150">
            <v>40337</v>
          </cell>
          <cell r="AX150">
            <v>13</v>
          </cell>
          <cell r="AY150" t="str">
            <v>Хорезмская</v>
          </cell>
          <cell r="AZ150">
            <v>68122</v>
          </cell>
          <cell r="BA150">
            <v>91345</v>
          </cell>
          <cell r="BB150">
            <v>55539</v>
          </cell>
          <cell r="BC150">
            <v>296258</v>
          </cell>
          <cell r="BD150">
            <v>184257</v>
          </cell>
          <cell r="BE150">
            <v>102205</v>
          </cell>
          <cell r="BF150">
            <v>82052</v>
          </cell>
          <cell r="BG150">
            <v>15981150</v>
          </cell>
        </row>
        <row r="151">
          <cell r="B151">
            <v>14</v>
          </cell>
          <cell r="C151" t="str">
            <v>город Ташкент</v>
          </cell>
          <cell r="D151">
            <v>22988737</v>
          </cell>
          <cell r="E151">
            <v>10474390</v>
          </cell>
          <cell r="F151">
            <v>8399193</v>
          </cell>
          <cell r="G151">
            <v>31127851</v>
          </cell>
          <cell r="H151">
            <v>4277491</v>
          </cell>
          <cell r="I151">
            <v>38854324</v>
          </cell>
          <cell r="J151">
            <v>10330927</v>
          </cell>
          <cell r="K151">
            <v>2516128</v>
          </cell>
          <cell r="L151">
            <v>0</v>
          </cell>
          <cell r="M151">
            <v>14</v>
          </cell>
          <cell r="N151" t="str">
            <v>город Ташкент</v>
          </cell>
          <cell r="O151">
            <v>4587</v>
          </cell>
          <cell r="P151">
            <v>460418</v>
          </cell>
          <cell r="Q151">
            <v>18930</v>
          </cell>
          <cell r="R151">
            <v>210200</v>
          </cell>
          <cell r="S151">
            <v>48737</v>
          </cell>
          <cell r="T151">
            <v>0</v>
          </cell>
          <cell r="U151">
            <v>0</v>
          </cell>
          <cell r="V151">
            <v>496395</v>
          </cell>
          <cell r="W151">
            <v>6443332</v>
          </cell>
          <cell r="X151">
            <v>0</v>
          </cell>
          <cell r="Y151">
            <v>0</v>
          </cell>
          <cell r="Z151">
            <v>14</v>
          </cell>
          <cell r="AA151" t="str">
            <v>город Ташкент</v>
          </cell>
          <cell r="AB151">
            <v>0</v>
          </cell>
          <cell r="AC151">
            <v>0</v>
          </cell>
          <cell r="AD151">
            <v>132200</v>
          </cell>
          <cell r="AE151">
            <v>0</v>
          </cell>
          <cell r="AF151">
            <v>0</v>
          </cell>
          <cell r="AG151">
            <v>0</v>
          </cell>
          <cell r="AH151">
            <v>7437930</v>
          </cell>
          <cell r="AI151">
            <v>509572</v>
          </cell>
          <cell r="AJ151">
            <v>4390254</v>
          </cell>
          <cell r="AK151">
            <v>0</v>
          </cell>
          <cell r="AL151">
            <v>14</v>
          </cell>
          <cell r="AM151" t="str">
            <v>город Ташкент</v>
          </cell>
          <cell r="AN151">
            <v>36616</v>
          </cell>
          <cell r="AO151">
            <v>256740</v>
          </cell>
          <cell r="AP151">
            <v>7847208</v>
          </cell>
          <cell r="AQ151">
            <v>7031470</v>
          </cell>
          <cell r="AR151">
            <v>2667139</v>
          </cell>
          <cell r="AS151">
            <v>1557568</v>
          </cell>
          <cell r="AT151">
            <v>1109571</v>
          </cell>
          <cell r="AU151">
            <v>1297029</v>
          </cell>
          <cell r="AV151">
            <v>726057</v>
          </cell>
          <cell r="AW151">
            <v>570972</v>
          </cell>
          <cell r="AX151">
            <v>14</v>
          </cell>
          <cell r="AY151" t="str">
            <v>город Ташкент</v>
          </cell>
          <cell r="AZ151">
            <v>361432</v>
          </cell>
          <cell r="BA151">
            <v>0</v>
          </cell>
          <cell r="BB151">
            <v>1153079</v>
          </cell>
          <cell r="BC151">
            <v>5057577</v>
          </cell>
          <cell r="BD151">
            <v>1161537</v>
          </cell>
          <cell r="BE151">
            <v>294108</v>
          </cell>
          <cell r="BF151">
            <v>867429</v>
          </cell>
          <cell r="BG151">
            <v>165660496</v>
          </cell>
        </row>
        <row r="152">
          <cell r="B152">
            <v>15</v>
          </cell>
          <cell r="C152" t="str">
            <v>ГНК</v>
          </cell>
          <cell r="D152">
            <v>16986600</v>
          </cell>
          <cell r="E152">
            <v>0</v>
          </cell>
          <cell r="F152">
            <v>0</v>
          </cell>
          <cell r="G152">
            <v>0</v>
          </cell>
          <cell r="H152">
            <v>0</v>
          </cell>
          <cell r="I152">
            <v>0</v>
          </cell>
          <cell r="J152">
            <v>46800000</v>
          </cell>
          <cell r="K152">
            <v>0</v>
          </cell>
          <cell r="L152">
            <v>0</v>
          </cell>
          <cell r="M152">
            <v>15</v>
          </cell>
          <cell r="N152" t="str">
            <v>ГНК</v>
          </cell>
          <cell r="O152">
            <v>0</v>
          </cell>
          <cell r="P152">
            <v>0</v>
          </cell>
          <cell r="Q152">
            <v>0</v>
          </cell>
          <cell r="R152">
            <v>0</v>
          </cell>
          <cell r="S152">
            <v>0</v>
          </cell>
          <cell r="T152">
            <v>0</v>
          </cell>
          <cell r="U152">
            <v>0</v>
          </cell>
          <cell r="V152">
            <v>0</v>
          </cell>
          <cell r="W152">
            <v>0</v>
          </cell>
          <cell r="X152">
            <v>0</v>
          </cell>
          <cell r="Y152">
            <v>0</v>
          </cell>
          <cell r="Z152">
            <v>15</v>
          </cell>
          <cell r="AA152" t="str">
            <v>ГНК</v>
          </cell>
          <cell r="AB152">
            <v>46800000</v>
          </cell>
          <cell r="AC152">
            <v>46800000</v>
          </cell>
          <cell r="AD152">
            <v>0</v>
          </cell>
          <cell r="AE152">
            <v>0</v>
          </cell>
          <cell r="AF152">
            <v>0</v>
          </cell>
          <cell r="AG152">
            <v>0</v>
          </cell>
          <cell r="AH152">
            <v>0</v>
          </cell>
          <cell r="AI152">
            <v>0</v>
          </cell>
          <cell r="AJ152">
            <v>0</v>
          </cell>
          <cell r="AK152">
            <v>0</v>
          </cell>
          <cell r="AL152">
            <v>15</v>
          </cell>
          <cell r="AM152" t="str">
            <v>ГНК</v>
          </cell>
          <cell r="AN152">
            <v>0</v>
          </cell>
          <cell r="AO152">
            <v>0</v>
          </cell>
          <cell r="AP152">
            <v>0</v>
          </cell>
          <cell r="AQ152">
            <v>0</v>
          </cell>
          <cell r="AR152">
            <v>0</v>
          </cell>
          <cell r="AS152">
            <v>0</v>
          </cell>
          <cell r="AT152">
            <v>0</v>
          </cell>
          <cell r="AU152">
            <v>0</v>
          </cell>
          <cell r="AV152">
            <v>0</v>
          </cell>
          <cell r="AW152">
            <v>0</v>
          </cell>
          <cell r="AX152">
            <v>15</v>
          </cell>
          <cell r="AY152" t="str">
            <v>ГНК</v>
          </cell>
          <cell r="AZ152">
            <v>0</v>
          </cell>
          <cell r="BA152">
            <v>0</v>
          </cell>
          <cell r="BB152">
            <v>0</v>
          </cell>
          <cell r="BC152">
            <v>0</v>
          </cell>
          <cell r="BD152">
            <v>0</v>
          </cell>
          <cell r="BE152">
            <v>0</v>
          </cell>
          <cell r="BF152">
            <v>0</v>
          </cell>
          <cell r="BG152">
            <v>63786600</v>
          </cell>
        </row>
        <row r="153">
          <cell r="C153" t="str">
            <v>ИТОГО</v>
          </cell>
          <cell r="D153">
            <v>77158562</v>
          </cell>
          <cell r="E153">
            <v>20401350</v>
          </cell>
          <cell r="F153">
            <v>21947118</v>
          </cell>
          <cell r="G153">
            <v>112975641</v>
          </cell>
          <cell r="H153">
            <v>12371146</v>
          </cell>
          <cell r="I153">
            <v>133677770</v>
          </cell>
          <cell r="J153">
            <v>112546306</v>
          </cell>
          <cell r="K153">
            <v>11668659</v>
          </cell>
          <cell r="L153">
            <v>166949</v>
          </cell>
          <cell r="M153" t="str">
            <v>ИТОГО</v>
          </cell>
          <cell r="N153" t="str">
            <v>ИТОГО</v>
          </cell>
          <cell r="O153">
            <v>114756</v>
          </cell>
          <cell r="P153">
            <v>1800153</v>
          </cell>
          <cell r="Q153">
            <v>20109</v>
          </cell>
          <cell r="R153">
            <v>1066000</v>
          </cell>
          <cell r="S153">
            <v>1625764</v>
          </cell>
          <cell r="T153">
            <v>10433</v>
          </cell>
          <cell r="U153">
            <v>0</v>
          </cell>
          <cell r="V153">
            <v>4143217</v>
          </cell>
          <cell r="W153">
            <v>6443332</v>
          </cell>
          <cell r="X153">
            <v>18977992</v>
          </cell>
          <cell r="Y153">
            <v>8050151</v>
          </cell>
          <cell r="Z153">
            <v>0</v>
          </cell>
          <cell r="AA153" t="str">
            <v>ИТОГО</v>
          </cell>
          <cell r="AB153">
            <v>0</v>
          </cell>
          <cell r="AC153">
            <v>46800000</v>
          </cell>
          <cell r="AD153">
            <v>10609774</v>
          </cell>
          <cell r="AE153">
            <v>0</v>
          </cell>
          <cell r="AF153">
            <v>1049017</v>
          </cell>
          <cell r="AG153">
            <v>0</v>
          </cell>
          <cell r="AH153">
            <v>28713087</v>
          </cell>
          <cell r="AI153">
            <v>2540721</v>
          </cell>
          <cell r="AJ153">
            <v>16051904</v>
          </cell>
          <cell r="AK153">
            <v>5316502</v>
          </cell>
          <cell r="AL153">
            <v>0</v>
          </cell>
          <cell r="AM153" t="str">
            <v>ИТОГО</v>
          </cell>
          <cell r="AN153">
            <v>94415905</v>
          </cell>
          <cell r="AO153">
            <v>3853317</v>
          </cell>
          <cell r="AP153">
            <v>29383695</v>
          </cell>
          <cell r="AQ153">
            <v>16274938</v>
          </cell>
          <cell r="AR153">
            <v>5211317</v>
          </cell>
          <cell r="AS153">
            <v>1958461</v>
          </cell>
          <cell r="AT153">
            <v>3252856</v>
          </cell>
          <cell r="AU153">
            <v>4003690</v>
          </cell>
          <cell r="AV153">
            <v>2684789</v>
          </cell>
          <cell r="AW153">
            <v>1318901</v>
          </cell>
          <cell r="AX153">
            <v>0</v>
          </cell>
          <cell r="AY153" t="str">
            <v>ИТОГО</v>
          </cell>
          <cell r="AZ153">
            <v>1527849</v>
          </cell>
          <cell r="BA153">
            <v>1667228</v>
          </cell>
          <cell r="BB153">
            <v>2413296</v>
          </cell>
          <cell r="BC153">
            <v>20440076</v>
          </cell>
          <cell r="BD153">
            <v>3726642</v>
          </cell>
          <cell r="BE153">
            <v>1261492</v>
          </cell>
          <cell r="BF153">
            <v>2465150</v>
          </cell>
          <cell r="BG153">
            <v>726618060</v>
          </cell>
        </row>
        <row r="156">
          <cell r="C156" t="str">
            <v>4 квартал-УТОЧ</v>
          </cell>
          <cell r="D156">
            <v>2</v>
          </cell>
          <cell r="E156">
            <v>20</v>
          </cell>
          <cell r="F156">
            <v>30</v>
          </cell>
          <cell r="G156">
            <v>43</v>
          </cell>
          <cell r="H156">
            <v>50</v>
          </cell>
          <cell r="I156">
            <v>78</v>
          </cell>
          <cell r="J156">
            <v>85</v>
          </cell>
          <cell r="K156">
            <v>87</v>
          </cell>
          <cell r="L156">
            <v>88</v>
          </cell>
          <cell r="M156">
            <v>92</v>
          </cell>
          <cell r="N156">
            <v>91</v>
          </cell>
          <cell r="O156">
            <v>92</v>
          </cell>
          <cell r="P156">
            <v>91</v>
          </cell>
          <cell r="Q156">
            <v>90</v>
          </cell>
          <cell r="R156">
            <v>97</v>
          </cell>
          <cell r="S156">
            <v>95</v>
          </cell>
          <cell r="T156">
            <v>93</v>
          </cell>
          <cell r="U156">
            <v>101</v>
          </cell>
          <cell r="V156">
            <v>100</v>
          </cell>
          <cell r="W156">
            <v>107</v>
          </cell>
          <cell r="X156">
            <v>101</v>
          </cell>
          <cell r="Y156">
            <v>102</v>
          </cell>
          <cell r="Z156">
            <v>113</v>
          </cell>
          <cell r="AA156">
            <v>112</v>
          </cell>
          <cell r="AB156">
            <v>104</v>
          </cell>
          <cell r="AC156">
            <v>103</v>
          </cell>
          <cell r="AD156">
            <v>111</v>
          </cell>
          <cell r="AE156">
            <v>113</v>
          </cell>
          <cell r="AF156">
            <v>112</v>
          </cell>
          <cell r="AG156">
            <v>119</v>
          </cell>
          <cell r="AH156">
            <v>127</v>
          </cell>
          <cell r="AI156">
            <v>131</v>
          </cell>
          <cell r="AJ156">
            <v>136</v>
          </cell>
          <cell r="AK156">
            <v>137</v>
          </cell>
          <cell r="AL156">
            <v>0</v>
          </cell>
          <cell r="AM156">
            <v>0</v>
          </cell>
          <cell r="AN156">
            <v>143</v>
          </cell>
          <cell r="AO156">
            <v>147</v>
          </cell>
          <cell r="AP156">
            <v>156</v>
          </cell>
          <cell r="AQ156">
            <v>160</v>
          </cell>
          <cell r="AR156">
            <v>0</v>
          </cell>
          <cell r="AS156">
            <v>167</v>
          </cell>
          <cell r="AT156">
            <v>166</v>
          </cell>
          <cell r="AU156">
            <v>0</v>
          </cell>
          <cell r="AV156">
            <v>170</v>
          </cell>
          <cell r="AW156">
            <v>169</v>
          </cell>
          <cell r="AX156">
            <v>0</v>
          </cell>
          <cell r="AY156">
            <v>0</v>
          </cell>
          <cell r="AZ156">
            <v>171</v>
          </cell>
          <cell r="BA156">
            <v>176</v>
          </cell>
          <cell r="BB156">
            <v>175</v>
          </cell>
          <cell r="BC156">
            <v>177</v>
          </cell>
          <cell r="BD156">
            <v>0</v>
          </cell>
          <cell r="BE156">
            <v>210</v>
          </cell>
          <cell r="BF156">
            <v>209</v>
          </cell>
        </row>
        <row r="157">
          <cell r="B157">
            <v>1</v>
          </cell>
          <cell r="C157" t="str">
            <v>Р. Каракалпакстан</v>
          </cell>
          <cell r="D157">
            <v>861593</v>
          </cell>
          <cell r="E157">
            <v>377869</v>
          </cell>
          <cell r="F157">
            <v>565805</v>
          </cell>
          <cell r="G157">
            <v>4459596</v>
          </cell>
          <cell r="H157">
            <v>290000</v>
          </cell>
          <cell r="I157">
            <v>3270382</v>
          </cell>
          <cell r="J157">
            <v>1696258</v>
          </cell>
          <cell r="K157">
            <v>807435</v>
          </cell>
          <cell r="L157">
            <v>0</v>
          </cell>
          <cell r="M157">
            <v>1</v>
          </cell>
          <cell r="N157" t="str">
            <v>Р. Каракалпакстан</v>
          </cell>
          <cell r="O157">
            <v>0</v>
          </cell>
          <cell r="P157">
            <v>0</v>
          </cell>
          <cell r="Q157">
            <v>0</v>
          </cell>
          <cell r="R157">
            <v>0</v>
          </cell>
          <cell r="S157">
            <v>0</v>
          </cell>
          <cell r="T157">
            <v>0</v>
          </cell>
          <cell r="U157">
            <v>0</v>
          </cell>
          <cell r="V157">
            <v>0</v>
          </cell>
          <cell r="W157">
            <v>0</v>
          </cell>
          <cell r="X157">
            <v>0</v>
          </cell>
          <cell r="Y157">
            <v>0</v>
          </cell>
          <cell r="Z157">
            <v>1</v>
          </cell>
          <cell r="AA157" t="str">
            <v>Р. Каракалпакстан</v>
          </cell>
          <cell r="AB157">
            <v>0</v>
          </cell>
          <cell r="AC157">
            <v>0</v>
          </cell>
          <cell r="AD157">
            <v>888823</v>
          </cell>
          <cell r="AE157">
            <v>0</v>
          </cell>
          <cell r="AF157">
            <v>0</v>
          </cell>
          <cell r="AG157">
            <v>0</v>
          </cell>
          <cell r="AH157">
            <v>456065</v>
          </cell>
          <cell r="AI157">
            <v>51400</v>
          </cell>
          <cell r="AJ157">
            <v>489500</v>
          </cell>
          <cell r="AK157">
            <v>940200</v>
          </cell>
          <cell r="AL157">
            <v>1</v>
          </cell>
          <cell r="AM157" t="str">
            <v>Р. Каракалпакстан</v>
          </cell>
          <cell r="AN157">
            <v>268079</v>
          </cell>
          <cell r="AO157">
            <v>266507</v>
          </cell>
          <cell r="AP157">
            <v>776401</v>
          </cell>
          <cell r="AQ157">
            <v>168143</v>
          </cell>
          <cell r="AR157">
            <v>180203</v>
          </cell>
          <cell r="AS157">
            <v>7954</v>
          </cell>
          <cell r="AT157">
            <v>172249</v>
          </cell>
          <cell r="AU157">
            <v>64102</v>
          </cell>
          <cell r="AV157">
            <v>49784</v>
          </cell>
          <cell r="AW157">
            <v>14318</v>
          </cell>
          <cell r="AX157">
            <v>1</v>
          </cell>
          <cell r="AY157" t="str">
            <v>Р. Каракалпакстан</v>
          </cell>
          <cell r="AZ157">
            <v>65074</v>
          </cell>
          <cell r="BA157">
            <v>109518</v>
          </cell>
          <cell r="BB157">
            <v>38108</v>
          </cell>
          <cell r="BC157">
            <v>280540</v>
          </cell>
          <cell r="BD157">
            <v>152747</v>
          </cell>
          <cell r="BE157">
            <v>70132</v>
          </cell>
          <cell r="BF157">
            <v>82615</v>
          </cell>
          <cell r="BG157">
            <v>15828090</v>
          </cell>
        </row>
        <row r="158">
          <cell r="B158">
            <v>2</v>
          </cell>
          <cell r="C158" t="str">
            <v>Андижанская</v>
          </cell>
          <cell r="D158">
            <v>1071161</v>
          </cell>
          <cell r="E158">
            <v>854051</v>
          </cell>
          <cell r="F158">
            <v>1037625</v>
          </cell>
          <cell r="G158">
            <v>6650538</v>
          </cell>
          <cell r="H158">
            <v>660000</v>
          </cell>
          <cell r="I158">
            <v>4081131</v>
          </cell>
          <cell r="J158">
            <v>2481704</v>
          </cell>
          <cell r="K158">
            <v>599376</v>
          </cell>
          <cell r="L158">
            <v>0</v>
          </cell>
          <cell r="M158">
            <v>2</v>
          </cell>
          <cell r="N158" t="str">
            <v>Андижанская</v>
          </cell>
          <cell r="O158">
            <v>0</v>
          </cell>
          <cell r="P158">
            <v>23212</v>
          </cell>
          <cell r="Q158">
            <v>0</v>
          </cell>
          <cell r="R158">
            <v>399112</v>
          </cell>
          <cell r="S158">
            <v>0</v>
          </cell>
          <cell r="T158">
            <v>0</v>
          </cell>
          <cell r="U158">
            <v>0</v>
          </cell>
          <cell r="V158">
            <v>0</v>
          </cell>
          <cell r="W158">
            <v>0</v>
          </cell>
          <cell r="X158">
            <v>0</v>
          </cell>
          <cell r="Y158">
            <v>0</v>
          </cell>
          <cell r="Z158">
            <v>2</v>
          </cell>
          <cell r="AA158" t="str">
            <v>Андижанская</v>
          </cell>
          <cell r="AB158">
            <v>0</v>
          </cell>
          <cell r="AC158">
            <v>0</v>
          </cell>
          <cell r="AD158">
            <v>1368304</v>
          </cell>
          <cell r="AE158">
            <v>0</v>
          </cell>
          <cell r="AF158">
            <v>91700</v>
          </cell>
          <cell r="AG158">
            <v>0</v>
          </cell>
          <cell r="AH158">
            <v>870627</v>
          </cell>
          <cell r="AI158">
            <v>94073</v>
          </cell>
          <cell r="AJ158">
            <v>732200</v>
          </cell>
          <cell r="AK158">
            <v>626800</v>
          </cell>
          <cell r="AL158">
            <v>2</v>
          </cell>
          <cell r="AM158" t="str">
            <v>Андижанская</v>
          </cell>
          <cell r="AN158">
            <v>310796</v>
          </cell>
          <cell r="AO158">
            <v>43084</v>
          </cell>
          <cell r="AP158">
            <v>1016278</v>
          </cell>
          <cell r="AQ158">
            <v>331723</v>
          </cell>
          <cell r="AR158">
            <v>145960</v>
          </cell>
          <cell r="AS158">
            <v>18204</v>
          </cell>
          <cell r="AT158">
            <v>127756</v>
          </cell>
          <cell r="AU158">
            <v>133307</v>
          </cell>
          <cell r="AV158">
            <v>99675</v>
          </cell>
          <cell r="AW158">
            <v>33632</v>
          </cell>
          <cell r="AX158">
            <v>2</v>
          </cell>
          <cell r="AY158" t="str">
            <v>Андижанская</v>
          </cell>
          <cell r="AZ158">
            <v>140914</v>
          </cell>
          <cell r="BA158">
            <v>143783</v>
          </cell>
          <cell r="BB158">
            <v>38165</v>
          </cell>
          <cell r="BC158">
            <v>1369807</v>
          </cell>
          <cell r="BD158">
            <v>357403</v>
          </cell>
          <cell r="BE158">
            <v>144571</v>
          </cell>
          <cell r="BF158">
            <v>212832</v>
          </cell>
          <cell r="BG158">
            <v>23191130</v>
          </cell>
        </row>
        <row r="159">
          <cell r="B159">
            <v>3</v>
          </cell>
          <cell r="C159" t="str">
            <v>Бухарская</v>
          </cell>
          <cell r="D159">
            <v>6296214</v>
          </cell>
          <cell r="E159">
            <v>611057</v>
          </cell>
          <cell r="F159">
            <v>794537</v>
          </cell>
          <cell r="G159">
            <v>7843500</v>
          </cell>
          <cell r="H159">
            <v>580000</v>
          </cell>
          <cell r="I159">
            <v>15367572</v>
          </cell>
          <cell r="J159">
            <v>13089476</v>
          </cell>
          <cell r="K159">
            <v>1009603</v>
          </cell>
          <cell r="L159">
            <v>29642</v>
          </cell>
          <cell r="M159">
            <v>3</v>
          </cell>
          <cell r="N159" t="str">
            <v>Бухарская</v>
          </cell>
          <cell r="O159">
            <v>0</v>
          </cell>
          <cell r="P159">
            <v>26298</v>
          </cell>
          <cell r="Q159">
            <v>0</v>
          </cell>
          <cell r="R159">
            <v>0</v>
          </cell>
          <cell r="S159">
            <v>0</v>
          </cell>
          <cell r="T159">
            <v>0</v>
          </cell>
          <cell r="U159">
            <v>0</v>
          </cell>
          <cell r="V159">
            <v>21204</v>
          </cell>
          <cell r="W159">
            <v>0</v>
          </cell>
          <cell r="X159">
            <v>7500703</v>
          </cell>
          <cell r="Y159">
            <v>1428985</v>
          </cell>
          <cell r="Z159">
            <v>3</v>
          </cell>
          <cell r="AA159" t="str">
            <v>Бухарская</v>
          </cell>
          <cell r="AB159">
            <v>0</v>
          </cell>
          <cell r="AC159">
            <v>0</v>
          </cell>
          <cell r="AD159">
            <v>3009441</v>
          </cell>
          <cell r="AE159">
            <v>0</v>
          </cell>
          <cell r="AF159">
            <v>63600</v>
          </cell>
          <cell r="AG159">
            <v>0</v>
          </cell>
          <cell r="AH159">
            <v>2506207</v>
          </cell>
          <cell r="AI159">
            <v>58927</v>
          </cell>
          <cell r="AJ159">
            <v>977600</v>
          </cell>
          <cell r="AK159">
            <v>884200</v>
          </cell>
          <cell r="AL159">
            <v>3</v>
          </cell>
          <cell r="AM159" t="str">
            <v>Бухарская</v>
          </cell>
          <cell r="AN159">
            <v>220417</v>
          </cell>
          <cell r="AO159">
            <v>55156</v>
          </cell>
          <cell r="AP159">
            <v>1714933</v>
          </cell>
          <cell r="AQ159">
            <v>2545645</v>
          </cell>
          <cell r="AR159">
            <v>218191</v>
          </cell>
          <cell r="AS159">
            <v>72486</v>
          </cell>
          <cell r="AT159">
            <v>145705</v>
          </cell>
          <cell r="AU159">
            <v>228366</v>
          </cell>
          <cell r="AV159">
            <v>181326</v>
          </cell>
          <cell r="AW159">
            <v>47040</v>
          </cell>
          <cell r="AX159">
            <v>3</v>
          </cell>
          <cell r="AY159" t="str">
            <v>Бухарская</v>
          </cell>
          <cell r="AZ159">
            <v>128525</v>
          </cell>
          <cell r="BA159">
            <v>96275</v>
          </cell>
          <cell r="BB159">
            <v>115745</v>
          </cell>
          <cell r="BC159">
            <v>626358</v>
          </cell>
          <cell r="BD159">
            <v>189366</v>
          </cell>
          <cell r="BE159">
            <v>101516</v>
          </cell>
          <cell r="BF159">
            <v>87850</v>
          </cell>
          <cell r="BG159">
            <v>55148267</v>
          </cell>
        </row>
        <row r="160">
          <cell r="B160">
            <v>4</v>
          </cell>
          <cell r="C160" t="str">
            <v>Джизакская</v>
          </cell>
          <cell r="D160">
            <v>734630</v>
          </cell>
          <cell r="E160">
            <v>217354</v>
          </cell>
          <cell r="F160">
            <v>553065</v>
          </cell>
          <cell r="G160">
            <v>2169572</v>
          </cell>
          <cell r="H160">
            <v>370000</v>
          </cell>
          <cell r="I160">
            <v>2178000</v>
          </cell>
          <cell r="J160">
            <v>221597</v>
          </cell>
          <cell r="K160">
            <v>0</v>
          </cell>
          <cell r="L160">
            <v>0</v>
          </cell>
          <cell r="M160">
            <v>4</v>
          </cell>
          <cell r="N160" t="str">
            <v>Джизакская</v>
          </cell>
          <cell r="O160">
            <v>0</v>
          </cell>
          <cell r="P160">
            <v>0</v>
          </cell>
          <cell r="Q160">
            <v>0</v>
          </cell>
          <cell r="R160">
            <v>0</v>
          </cell>
          <cell r="S160">
            <v>0</v>
          </cell>
          <cell r="T160">
            <v>0</v>
          </cell>
          <cell r="U160">
            <v>0</v>
          </cell>
          <cell r="V160">
            <v>0</v>
          </cell>
          <cell r="W160">
            <v>0</v>
          </cell>
          <cell r="X160">
            <v>0</v>
          </cell>
          <cell r="Y160">
            <v>0</v>
          </cell>
          <cell r="Z160">
            <v>4</v>
          </cell>
          <cell r="AA160" t="str">
            <v>Джизакская</v>
          </cell>
          <cell r="AB160">
            <v>0</v>
          </cell>
          <cell r="AC160">
            <v>0</v>
          </cell>
          <cell r="AD160">
            <v>221597</v>
          </cell>
          <cell r="AE160">
            <v>0</v>
          </cell>
          <cell r="AF160">
            <v>0</v>
          </cell>
          <cell r="AG160">
            <v>0</v>
          </cell>
          <cell r="AH160">
            <v>288860</v>
          </cell>
          <cell r="AI160">
            <v>78834</v>
          </cell>
          <cell r="AJ160">
            <v>311500</v>
          </cell>
          <cell r="AK160">
            <v>1021700</v>
          </cell>
          <cell r="AL160">
            <v>4</v>
          </cell>
          <cell r="AM160" t="str">
            <v>Джизакская</v>
          </cell>
          <cell r="AN160">
            <v>3936</v>
          </cell>
          <cell r="AO160">
            <v>16438</v>
          </cell>
          <cell r="AP160">
            <v>343959</v>
          </cell>
          <cell r="AQ160">
            <v>104353</v>
          </cell>
          <cell r="AR160">
            <v>95959</v>
          </cell>
          <cell r="AS160">
            <v>4239</v>
          </cell>
          <cell r="AT160">
            <v>91720</v>
          </cell>
          <cell r="AU160">
            <v>65608</v>
          </cell>
          <cell r="AV160">
            <v>56318</v>
          </cell>
          <cell r="AW160">
            <v>9290</v>
          </cell>
          <cell r="AX160">
            <v>4</v>
          </cell>
          <cell r="AY160" t="str">
            <v>Джизакская</v>
          </cell>
          <cell r="AZ160">
            <v>48568</v>
          </cell>
          <cell r="BA160">
            <v>78247</v>
          </cell>
          <cell r="BB160">
            <v>53815</v>
          </cell>
          <cell r="BC160">
            <v>446532</v>
          </cell>
          <cell r="BD160">
            <v>82398</v>
          </cell>
          <cell r="BE160">
            <v>35761</v>
          </cell>
          <cell r="BF160">
            <v>46637</v>
          </cell>
          <cell r="BG160">
            <v>9484925</v>
          </cell>
        </row>
        <row r="161">
          <cell r="B161">
            <v>5</v>
          </cell>
          <cell r="C161" t="str">
            <v>Кашкадарьинская</v>
          </cell>
          <cell r="D161">
            <v>4017200</v>
          </cell>
          <cell r="E161">
            <v>774737</v>
          </cell>
          <cell r="F161">
            <v>1526702</v>
          </cell>
          <cell r="G161">
            <v>7759800</v>
          </cell>
          <cell r="H161">
            <v>481000</v>
          </cell>
          <cell r="I161">
            <v>17160500</v>
          </cell>
          <cell r="J161">
            <v>4086242</v>
          </cell>
          <cell r="K161">
            <v>150000</v>
          </cell>
          <cell r="L161">
            <v>0</v>
          </cell>
          <cell r="M161">
            <v>5</v>
          </cell>
          <cell r="N161" t="str">
            <v>Кашкадарьинская</v>
          </cell>
          <cell r="O161">
            <v>0</v>
          </cell>
          <cell r="P161">
            <v>0</v>
          </cell>
          <cell r="Q161">
            <v>0</v>
          </cell>
          <cell r="R161">
            <v>0</v>
          </cell>
          <cell r="S161">
            <v>0</v>
          </cell>
          <cell r="T161">
            <v>0</v>
          </cell>
          <cell r="U161">
            <v>0</v>
          </cell>
          <cell r="V161">
            <v>0</v>
          </cell>
          <cell r="W161">
            <v>0</v>
          </cell>
          <cell r="X161">
            <v>0</v>
          </cell>
          <cell r="Y161">
            <v>0</v>
          </cell>
          <cell r="Z161">
            <v>5</v>
          </cell>
          <cell r="AA161" t="str">
            <v>Кашкадарьинская</v>
          </cell>
          <cell r="AB161">
            <v>0</v>
          </cell>
          <cell r="AC161">
            <v>0</v>
          </cell>
          <cell r="AD161">
            <v>3920342</v>
          </cell>
          <cell r="AE161">
            <v>0</v>
          </cell>
          <cell r="AF161">
            <v>15900</v>
          </cell>
          <cell r="AG161">
            <v>0</v>
          </cell>
          <cell r="AH161">
            <v>6160547</v>
          </cell>
          <cell r="AI161">
            <v>172674</v>
          </cell>
          <cell r="AJ161">
            <v>946300</v>
          </cell>
          <cell r="AK161">
            <v>997000</v>
          </cell>
          <cell r="AL161">
            <v>5</v>
          </cell>
          <cell r="AM161" t="str">
            <v>Кашкадарьинская</v>
          </cell>
          <cell r="AN161">
            <v>5463900</v>
          </cell>
          <cell r="AO161">
            <v>170611</v>
          </cell>
          <cell r="AP161">
            <v>3261560</v>
          </cell>
          <cell r="AQ161">
            <v>1022586</v>
          </cell>
          <cell r="AR161">
            <v>216883</v>
          </cell>
          <cell r="AS161">
            <v>44070</v>
          </cell>
          <cell r="AT161">
            <v>172813</v>
          </cell>
          <cell r="AU161">
            <v>206369</v>
          </cell>
          <cell r="AV161">
            <v>145292</v>
          </cell>
          <cell r="AW161">
            <v>61077</v>
          </cell>
          <cell r="AX161">
            <v>5</v>
          </cell>
          <cell r="AY161" t="str">
            <v>Кашкадарьинская</v>
          </cell>
          <cell r="AZ161">
            <v>104268</v>
          </cell>
          <cell r="BA161">
            <v>0</v>
          </cell>
          <cell r="BB161">
            <v>100001</v>
          </cell>
          <cell r="BC161">
            <v>821373</v>
          </cell>
          <cell r="BD161">
            <v>182289</v>
          </cell>
          <cell r="BE161">
            <v>66500</v>
          </cell>
          <cell r="BF161">
            <v>115789</v>
          </cell>
          <cell r="BG161">
            <v>55632542</v>
          </cell>
        </row>
        <row r="162">
          <cell r="B162">
            <v>6</v>
          </cell>
          <cell r="C162" t="str">
            <v>Навоийская</v>
          </cell>
          <cell r="D162">
            <v>7218800</v>
          </cell>
          <cell r="E162">
            <v>384420</v>
          </cell>
          <cell r="F162">
            <v>599606</v>
          </cell>
          <cell r="G162">
            <v>11530678</v>
          </cell>
          <cell r="H162">
            <v>300000</v>
          </cell>
          <cell r="I162">
            <v>6575404</v>
          </cell>
          <cell r="J162">
            <v>315203</v>
          </cell>
          <cell r="K162">
            <v>0</v>
          </cell>
          <cell r="L162">
            <v>0</v>
          </cell>
          <cell r="M162">
            <v>6</v>
          </cell>
          <cell r="N162" t="str">
            <v>Навоийская</v>
          </cell>
          <cell r="O162">
            <v>0</v>
          </cell>
          <cell r="P162">
            <v>0</v>
          </cell>
          <cell r="Q162">
            <v>0</v>
          </cell>
          <cell r="R162">
            <v>0</v>
          </cell>
          <cell r="S162">
            <v>0</v>
          </cell>
          <cell r="T162">
            <v>0</v>
          </cell>
          <cell r="U162">
            <v>0</v>
          </cell>
          <cell r="V162">
            <v>56203</v>
          </cell>
          <cell r="W162">
            <v>0</v>
          </cell>
          <cell r="X162">
            <v>0</v>
          </cell>
          <cell r="Y162">
            <v>0</v>
          </cell>
          <cell r="Z162">
            <v>6</v>
          </cell>
          <cell r="AA162" t="str">
            <v>Навоийская</v>
          </cell>
          <cell r="AB162">
            <v>0</v>
          </cell>
          <cell r="AC162">
            <v>0</v>
          </cell>
          <cell r="AD162">
            <v>259000</v>
          </cell>
          <cell r="AE162">
            <v>0</v>
          </cell>
          <cell r="AF162">
            <v>0</v>
          </cell>
          <cell r="AG162">
            <v>0</v>
          </cell>
          <cell r="AH162">
            <v>3543400</v>
          </cell>
          <cell r="AI162">
            <v>10376</v>
          </cell>
          <cell r="AJ162">
            <v>809400</v>
          </cell>
          <cell r="AK162">
            <v>382500</v>
          </cell>
          <cell r="AL162">
            <v>6</v>
          </cell>
          <cell r="AM162" t="str">
            <v>Навоийская</v>
          </cell>
          <cell r="AN162">
            <v>70325500</v>
          </cell>
          <cell r="AO162">
            <v>440122</v>
          </cell>
          <cell r="AP162">
            <v>3940011</v>
          </cell>
          <cell r="AQ162">
            <v>485404</v>
          </cell>
          <cell r="AR162">
            <v>75703</v>
          </cell>
          <cell r="AS162">
            <v>33746</v>
          </cell>
          <cell r="AT162">
            <v>41957</v>
          </cell>
          <cell r="AU162">
            <v>127366</v>
          </cell>
          <cell r="AV162">
            <v>84091</v>
          </cell>
          <cell r="AW162">
            <v>43275</v>
          </cell>
          <cell r="AX162">
            <v>6</v>
          </cell>
          <cell r="AY162" t="str">
            <v>Навоийская</v>
          </cell>
          <cell r="AZ162">
            <v>22961</v>
          </cell>
          <cell r="BA162">
            <v>71537</v>
          </cell>
          <cell r="BB162">
            <v>98783</v>
          </cell>
          <cell r="BC162">
            <v>345324</v>
          </cell>
          <cell r="BD162">
            <v>160091</v>
          </cell>
          <cell r="BE162">
            <v>53116</v>
          </cell>
          <cell r="BF162">
            <v>106975</v>
          </cell>
          <cell r="BG162">
            <v>107762589</v>
          </cell>
        </row>
        <row r="163">
          <cell r="B163">
            <v>7</v>
          </cell>
          <cell r="C163" t="str">
            <v>Наманганская</v>
          </cell>
          <cell r="D163">
            <v>1345800</v>
          </cell>
          <cell r="E163">
            <v>880565</v>
          </cell>
          <cell r="F163">
            <v>654153</v>
          </cell>
          <cell r="G163">
            <v>4095699</v>
          </cell>
          <cell r="H163">
            <v>575000</v>
          </cell>
          <cell r="I163">
            <v>5507800</v>
          </cell>
          <cell r="J163">
            <v>2186644</v>
          </cell>
          <cell r="K163">
            <v>463230</v>
          </cell>
          <cell r="L163">
            <v>0</v>
          </cell>
          <cell r="M163">
            <v>7</v>
          </cell>
          <cell r="N163" t="str">
            <v>Наманганская</v>
          </cell>
          <cell r="O163">
            <v>0</v>
          </cell>
          <cell r="P163">
            <v>137513</v>
          </cell>
          <cell r="Q163">
            <v>0</v>
          </cell>
          <cell r="R163">
            <v>0</v>
          </cell>
          <cell r="S163">
            <v>0</v>
          </cell>
          <cell r="T163">
            <v>0</v>
          </cell>
          <cell r="U163">
            <v>0</v>
          </cell>
          <cell r="V163">
            <v>0</v>
          </cell>
          <cell r="W163">
            <v>0</v>
          </cell>
          <cell r="X163">
            <v>0</v>
          </cell>
          <cell r="Y163">
            <v>0</v>
          </cell>
          <cell r="Z163">
            <v>7</v>
          </cell>
          <cell r="AA163" t="str">
            <v>Наманганская</v>
          </cell>
          <cell r="AB163">
            <v>0</v>
          </cell>
          <cell r="AC163">
            <v>0</v>
          </cell>
          <cell r="AD163">
            <v>1564701</v>
          </cell>
          <cell r="AE163">
            <v>0</v>
          </cell>
          <cell r="AF163">
            <v>21200</v>
          </cell>
          <cell r="AG163">
            <v>0</v>
          </cell>
          <cell r="AH163">
            <v>580200</v>
          </cell>
          <cell r="AI163">
            <v>118645</v>
          </cell>
          <cell r="AJ163">
            <v>660300</v>
          </cell>
          <cell r="AK163">
            <v>1636500</v>
          </cell>
          <cell r="AL163">
            <v>7</v>
          </cell>
          <cell r="AM163" t="str">
            <v>Наманганская</v>
          </cell>
          <cell r="AN163">
            <v>7281</v>
          </cell>
          <cell r="AO163">
            <v>38616</v>
          </cell>
          <cell r="AP163">
            <v>871051</v>
          </cell>
          <cell r="AQ163">
            <v>344225</v>
          </cell>
          <cell r="AR163">
            <v>251127</v>
          </cell>
          <cell r="AS163">
            <v>69484</v>
          </cell>
          <cell r="AT163">
            <v>181643</v>
          </cell>
          <cell r="AU163">
            <v>145688</v>
          </cell>
          <cell r="AV163">
            <v>89931</v>
          </cell>
          <cell r="AW163">
            <v>55757</v>
          </cell>
          <cell r="AX163">
            <v>7</v>
          </cell>
          <cell r="AY163" t="str">
            <v>Наманганская</v>
          </cell>
          <cell r="AZ163">
            <v>115811</v>
          </cell>
          <cell r="BA163">
            <v>85824</v>
          </cell>
          <cell r="BB163">
            <v>133484</v>
          </cell>
          <cell r="BC163">
            <v>1016861</v>
          </cell>
          <cell r="BD163">
            <v>159308</v>
          </cell>
          <cell r="BE163">
            <v>87870</v>
          </cell>
          <cell r="BF163">
            <v>71438</v>
          </cell>
          <cell r="BG163">
            <v>21410582</v>
          </cell>
        </row>
        <row r="164">
          <cell r="B164">
            <v>8</v>
          </cell>
          <cell r="C164" t="str">
            <v>Самаркандская</v>
          </cell>
          <cell r="D164">
            <v>1701600</v>
          </cell>
          <cell r="E164">
            <v>1149548</v>
          </cell>
          <cell r="F164">
            <v>1574122</v>
          </cell>
          <cell r="G164">
            <v>7367206</v>
          </cell>
          <cell r="H164">
            <v>1065000</v>
          </cell>
          <cell r="I164">
            <v>6908894</v>
          </cell>
          <cell r="J164">
            <v>3784419</v>
          </cell>
          <cell r="K164">
            <v>1042600</v>
          </cell>
          <cell r="L164">
            <v>28472</v>
          </cell>
          <cell r="M164">
            <v>8</v>
          </cell>
          <cell r="N164" t="str">
            <v>Самаркандская</v>
          </cell>
          <cell r="O164">
            <v>1106</v>
          </cell>
          <cell r="P164">
            <v>178046</v>
          </cell>
          <cell r="Q164">
            <v>0</v>
          </cell>
          <cell r="R164">
            <v>115000</v>
          </cell>
          <cell r="S164">
            <v>195600</v>
          </cell>
          <cell r="T164">
            <v>0</v>
          </cell>
          <cell r="U164">
            <v>0</v>
          </cell>
          <cell r="V164">
            <v>117559</v>
          </cell>
          <cell r="W164">
            <v>0</v>
          </cell>
          <cell r="X164">
            <v>0</v>
          </cell>
          <cell r="Y164">
            <v>0</v>
          </cell>
          <cell r="Z164">
            <v>8</v>
          </cell>
          <cell r="AA164" t="str">
            <v>Самаркандская</v>
          </cell>
          <cell r="AB164">
            <v>0</v>
          </cell>
          <cell r="AC164">
            <v>0</v>
          </cell>
          <cell r="AD164">
            <v>1831036</v>
          </cell>
          <cell r="AE164">
            <v>0</v>
          </cell>
          <cell r="AF164">
            <v>275000</v>
          </cell>
          <cell r="AG164">
            <v>0</v>
          </cell>
          <cell r="AH164">
            <v>918450</v>
          </cell>
          <cell r="AI164">
            <v>49048</v>
          </cell>
          <cell r="AJ164">
            <v>556900</v>
          </cell>
          <cell r="AK164">
            <v>1918900</v>
          </cell>
          <cell r="AL164">
            <v>8</v>
          </cell>
          <cell r="AM164" t="str">
            <v>Самаркандская</v>
          </cell>
          <cell r="AN164">
            <v>14207</v>
          </cell>
          <cell r="AO164">
            <v>62844</v>
          </cell>
          <cell r="AP164">
            <v>1032110</v>
          </cell>
          <cell r="AQ164">
            <v>436476</v>
          </cell>
          <cell r="AR164">
            <v>355183</v>
          </cell>
          <cell r="AS164">
            <v>69169</v>
          </cell>
          <cell r="AT164">
            <v>286014</v>
          </cell>
          <cell r="AU164">
            <v>262197</v>
          </cell>
          <cell r="AV164">
            <v>138558</v>
          </cell>
          <cell r="AW164">
            <v>123639</v>
          </cell>
          <cell r="AX164">
            <v>8</v>
          </cell>
          <cell r="AY164" t="str">
            <v>Самаркандская</v>
          </cell>
          <cell r="AZ164">
            <v>104584</v>
          </cell>
          <cell r="BA164">
            <v>177406</v>
          </cell>
          <cell r="BB164">
            <v>192068</v>
          </cell>
          <cell r="BC164">
            <v>1409196</v>
          </cell>
          <cell r="BD164">
            <v>256782</v>
          </cell>
          <cell r="BE164">
            <v>77867</v>
          </cell>
          <cell r="BF164">
            <v>178915</v>
          </cell>
          <cell r="BG164">
            <v>31297140</v>
          </cell>
        </row>
        <row r="165">
          <cell r="B165">
            <v>9</v>
          </cell>
          <cell r="C165" t="str">
            <v>Сурхандарьинская</v>
          </cell>
          <cell r="D165">
            <v>1159447</v>
          </cell>
          <cell r="E165">
            <v>448435</v>
          </cell>
          <cell r="F165">
            <v>679750</v>
          </cell>
          <cell r="G165">
            <v>4452393</v>
          </cell>
          <cell r="H165">
            <v>458000</v>
          </cell>
          <cell r="I165">
            <v>4788330</v>
          </cell>
          <cell r="J165">
            <v>2441892</v>
          </cell>
          <cell r="K165">
            <v>688133</v>
          </cell>
          <cell r="L165">
            <v>0</v>
          </cell>
          <cell r="M165">
            <v>9</v>
          </cell>
          <cell r="N165" t="str">
            <v>Сурхандарьинская</v>
          </cell>
          <cell r="O165">
            <v>0</v>
          </cell>
          <cell r="P165">
            <v>86200</v>
          </cell>
          <cell r="Q165">
            <v>0</v>
          </cell>
          <cell r="R165">
            <v>0</v>
          </cell>
          <cell r="S165">
            <v>0</v>
          </cell>
          <cell r="T165">
            <v>5567</v>
          </cell>
          <cell r="U165">
            <v>0</v>
          </cell>
          <cell r="V165">
            <v>0</v>
          </cell>
          <cell r="W165">
            <v>0</v>
          </cell>
          <cell r="X165">
            <v>0</v>
          </cell>
          <cell r="Y165">
            <v>0</v>
          </cell>
          <cell r="Z165">
            <v>9</v>
          </cell>
          <cell r="AA165" t="str">
            <v>Сурхандарьинская</v>
          </cell>
          <cell r="AB165">
            <v>0</v>
          </cell>
          <cell r="AC165">
            <v>0</v>
          </cell>
          <cell r="AD165">
            <v>1643692</v>
          </cell>
          <cell r="AE165">
            <v>0</v>
          </cell>
          <cell r="AF165">
            <v>18300</v>
          </cell>
          <cell r="AG165">
            <v>0</v>
          </cell>
          <cell r="AH165">
            <v>654889</v>
          </cell>
          <cell r="AI165">
            <v>119142</v>
          </cell>
          <cell r="AJ165">
            <v>573000</v>
          </cell>
          <cell r="AK165">
            <v>420800</v>
          </cell>
          <cell r="AL165">
            <v>9</v>
          </cell>
          <cell r="AM165" t="str">
            <v>Сурхандарьинская</v>
          </cell>
          <cell r="AN165">
            <v>37821</v>
          </cell>
          <cell r="AO165">
            <v>36429</v>
          </cell>
          <cell r="AP165">
            <v>716226</v>
          </cell>
          <cell r="AQ165">
            <v>228112</v>
          </cell>
          <cell r="AR165">
            <v>193491</v>
          </cell>
          <cell r="AS165">
            <v>21476</v>
          </cell>
          <cell r="AT165">
            <v>172015</v>
          </cell>
          <cell r="AU165">
            <v>102444</v>
          </cell>
          <cell r="AV165">
            <v>50348</v>
          </cell>
          <cell r="AW165">
            <v>52096</v>
          </cell>
          <cell r="AX165">
            <v>9</v>
          </cell>
          <cell r="AY165" t="str">
            <v>Сурхандарьинская</v>
          </cell>
          <cell r="AZ165">
            <v>54110</v>
          </cell>
          <cell r="BA165">
            <v>141430</v>
          </cell>
          <cell r="BB165">
            <v>65811</v>
          </cell>
          <cell r="BC165">
            <v>843800</v>
          </cell>
          <cell r="BD165">
            <v>197688</v>
          </cell>
          <cell r="BE165">
            <v>87953</v>
          </cell>
          <cell r="BF165">
            <v>109735</v>
          </cell>
          <cell r="BG165">
            <v>18813440</v>
          </cell>
        </row>
        <row r="166">
          <cell r="B166">
            <v>10</v>
          </cell>
          <cell r="C166" t="str">
            <v>Сырдарьинская</v>
          </cell>
          <cell r="D166">
            <v>1445827</v>
          </cell>
          <cell r="E166">
            <v>189853</v>
          </cell>
          <cell r="F166">
            <v>396250</v>
          </cell>
          <cell r="G166">
            <v>2579395</v>
          </cell>
          <cell r="H166">
            <v>210000</v>
          </cell>
          <cell r="I166">
            <v>3776939</v>
          </cell>
          <cell r="J166">
            <v>998006</v>
          </cell>
          <cell r="K166">
            <v>92640</v>
          </cell>
          <cell r="L166">
            <v>0</v>
          </cell>
          <cell r="M166">
            <v>10</v>
          </cell>
          <cell r="N166" t="str">
            <v>Сырдарьинская</v>
          </cell>
          <cell r="O166">
            <v>0</v>
          </cell>
          <cell r="P166">
            <v>27093</v>
          </cell>
          <cell r="Q166">
            <v>0</v>
          </cell>
          <cell r="R166">
            <v>0</v>
          </cell>
          <cell r="S166">
            <v>0</v>
          </cell>
          <cell r="T166">
            <v>0</v>
          </cell>
          <cell r="U166">
            <v>0</v>
          </cell>
          <cell r="V166">
            <v>0</v>
          </cell>
          <cell r="W166">
            <v>0</v>
          </cell>
          <cell r="X166">
            <v>0</v>
          </cell>
          <cell r="Y166">
            <v>0</v>
          </cell>
          <cell r="Z166">
            <v>10</v>
          </cell>
          <cell r="AA166" t="str">
            <v>Сырдарьинская</v>
          </cell>
          <cell r="AB166">
            <v>0</v>
          </cell>
          <cell r="AC166">
            <v>0</v>
          </cell>
          <cell r="AD166">
            <v>869073</v>
          </cell>
          <cell r="AE166">
            <v>0</v>
          </cell>
          <cell r="AF166">
            <v>9200</v>
          </cell>
          <cell r="AG166">
            <v>0</v>
          </cell>
          <cell r="AH166">
            <v>529708</v>
          </cell>
          <cell r="AI166">
            <v>29175</v>
          </cell>
          <cell r="AJ166">
            <v>294500</v>
          </cell>
          <cell r="AK166">
            <v>551300</v>
          </cell>
          <cell r="AL166">
            <v>10</v>
          </cell>
          <cell r="AM166" t="str">
            <v>Сырдарьинская</v>
          </cell>
          <cell r="AN166">
            <v>0</v>
          </cell>
          <cell r="AO166">
            <v>605654</v>
          </cell>
          <cell r="AP166">
            <v>999197</v>
          </cell>
          <cell r="AQ166">
            <v>186087</v>
          </cell>
          <cell r="AR166">
            <v>91852</v>
          </cell>
          <cell r="AS166">
            <v>883</v>
          </cell>
          <cell r="AT166">
            <v>90969</v>
          </cell>
          <cell r="AU166">
            <v>77006</v>
          </cell>
          <cell r="AV166">
            <v>42018</v>
          </cell>
          <cell r="AW166">
            <v>34988</v>
          </cell>
          <cell r="AX166">
            <v>10</v>
          </cell>
          <cell r="AY166" t="str">
            <v>Сырдарьинская</v>
          </cell>
          <cell r="AZ166">
            <v>38046</v>
          </cell>
          <cell r="BA166">
            <v>60426</v>
          </cell>
          <cell r="BB166">
            <v>68856</v>
          </cell>
          <cell r="BC166">
            <v>291136</v>
          </cell>
          <cell r="BD166">
            <v>140871</v>
          </cell>
          <cell r="BE166">
            <v>42370</v>
          </cell>
          <cell r="BF166">
            <v>98501</v>
          </cell>
          <cell r="BG166">
            <v>13560084</v>
          </cell>
        </row>
        <row r="167">
          <cell r="B167">
            <v>11</v>
          </cell>
          <cell r="C167" t="str">
            <v>Ташкентская</v>
          </cell>
          <cell r="D167">
            <v>9291027</v>
          </cell>
          <cell r="E167">
            <v>1606080</v>
          </cell>
          <cell r="F167">
            <v>3090211</v>
          </cell>
          <cell r="G167">
            <v>17199232</v>
          </cell>
          <cell r="H167">
            <v>1075000</v>
          </cell>
          <cell r="I167">
            <v>16071408</v>
          </cell>
          <cell r="J167">
            <v>9001054</v>
          </cell>
          <cell r="K167">
            <v>4353125</v>
          </cell>
          <cell r="L167">
            <v>66716</v>
          </cell>
          <cell r="M167">
            <v>11</v>
          </cell>
          <cell r="N167" t="str">
            <v>Ташкентская</v>
          </cell>
          <cell r="O167">
            <v>32528</v>
          </cell>
          <cell r="P167">
            <v>592622</v>
          </cell>
          <cell r="Q167">
            <v>0</v>
          </cell>
          <cell r="R167">
            <v>342819</v>
          </cell>
          <cell r="S167">
            <v>1225597</v>
          </cell>
          <cell r="T167">
            <v>25788</v>
          </cell>
          <cell r="U167">
            <v>0</v>
          </cell>
          <cell r="V167">
            <v>513452</v>
          </cell>
          <cell r="W167">
            <v>0</v>
          </cell>
          <cell r="X167">
            <v>0</v>
          </cell>
          <cell r="Y167">
            <v>0</v>
          </cell>
          <cell r="Z167">
            <v>11</v>
          </cell>
          <cell r="AA167" t="str">
            <v>Ташкентская</v>
          </cell>
          <cell r="AB167">
            <v>0</v>
          </cell>
          <cell r="AC167">
            <v>0</v>
          </cell>
          <cell r="AD167">
            <v>1527607</v>
          </cell>
          <cell r="AE167">
            <v>0</v>
          </cell>
          <cell r="AF167">
            <v>320800</v>
          </cell>
          <cell r="AG167">
            <v>0</v>
          </cell>
          <cell r="AH167">
            <v>4222164</v>
          </cell>
          <cell r="AI167">
            <v>126359</v>
          </cell>
          <cell r="AJ167">
            <v>1696600</v>
          </cell>
          <cell r="AK167">
            <v>2178400</v>
          </cell>
          <cell r="AL167">
            <v>11</v>
          </cell>
          <cell r="AM167" t="str">
            <v>Ташкентская</v>
          </cell>
          <cell r="AN167">
            <v>27651662</v>
          </cell>
          <cell r="AO167">
            <v>878420</v>
          </cell>
          <cell r="AP167">
            <v>3659422</v>
          </cell>
          <cell r="AQ167">
            <v>1687336</v>
          </cell>
          <cell r="AR167">
            <v>481570</v>
          </cell>
          <cell r="AS167">
            <v>4193</v>
          </cell>
          <cell r="AT167">
            <v>477377</v>
          </cell>
          <cell r="AU167">
            <v>1082900</v>
          </cell>
          <cell r="AV167">
            <v>982402</v>
          </cell>
          <cell r="AW167">
            <v>100498</v>
          </cell>
          <cell r="AX167">
            <v>11</v>
          </cell>
          <cell r="AY167" t="str">
            <v>Ташкентская</v>
          </cell>
          <cell r="AZ167">
            <v>206687</v>
          </cell>
          <cell r="BA167">
            <v>309917</v>
          </cell>
          <cell r="BB167">
            <v>214765</v>
          </cell>
          <cell r="BC167">
            <v>2341589</v>
          </cell>
          <cell r="BD167">
            <v>449732</v>
          </cell>
          <cell r="BE167">
            <v>259042</v>
          </cell>
          <cell r="BF167">
            <v>190690</v>
          </cell>
          <cell r="BG167">
            <v>104521535</v>
          </cell>
        </row>
        <row r="168">
          <cell r="B168">
            <v>12</v>
          </cell>
          <cell r="C168" t="str">
            <v>Ферганская</v>
          </cell>
          <cell r="D168">
            <v>3558079</v>
          </cell>
          <cell r="E168">
            <v>1051924</v>
          </cell>
          <cell r="F168">
            <v>1280120</v>
          </cell>
          <cell r="G168">
            <v>9140844</v>
          </cell>
          <cell r="H168">
            <v>1000000</v>
          </cell>
          <cell r="I168">
            <v>16482804</v>
          </cell>
          <cell r="J168">
            <v>17637665</v>
          </cell>
          <cell r="K168">
            <v>501600</v>
          </cell>
          <cell r="L168">
            <v>0</v>
          </cell>
          <cell r="M168">
            <v>12</v>
          </cell>
          <cell r="N168" t="str">
            <v>Ферганская</v>
          </cell>
          <cell r="O168">
            <v>0</v>
          </cell>
          <cell r="P168">
            <v>111013</v>
          </cell>
          <cell r="Q168">
            <v>0</v>
          </cell>
          <cell r="R168">
            <v>427200</v>
          </cell>
          <cell r="S168">
            <v>0</v>
          </cell>
          <cell r="T168">
            <v>0</v>
          </cell>
          <cell r="U168">
            <v>0</v>
          </cell>
          <cell r="V168">
            <v>18297</v>
          </cell>
          <cell r="W168">
            <v>0</v>
          </cell>
          <cell r="X168">
            <v>8562271</v>
          </cell>
          <cell r="Y168">
            <v>5406580</v>
          </cell>
          <cell r="Z168">
            <v>12</v>
          </cell>
          <cell r="AA168" t="str">
            <v>Ферганская</v>
          </cell>
          <cell r="AB168">
            <v>0</v>
          </cell>
          <cell r="AC168">
            <v>0</v>
          </cell>
          <cell r="AD168">
            <v>2239404</v>
          </cell>
          <cell r="AE168">
            <v>0</v>
          </cell>
          <cell r="AF168">
            <v>371300</v>
          </cell>
          <cell r="AG168">
            <v>0</v>
          </cell>
          <cell r="AH168">
            <v>2520425</v>
          </cell>
          <cell r="AI168">
            <v>166479</v>
          </cell>
          <cell r="AJ168">
            <v>1621900</v>
          </cell>
          <cell r="AK168">
            <v>1120200</v>
          </cell>
          <cell r="AL168">
            <v>12</v>
          </cell>
          <cell r="AM168" t="str">
            <v>Ферганская</v>
          </cell>
          <cell r="AN168">
            <v>18509</v>
          </cell>
          <cell r="AO168">
            <v>268003</v>
          </cell>
          <cell r="AP168">
            <v>2523761</v>
          </cell>
          <cell r="AQ168">
            <v>1049715</v>
          </cell>
          <cell r="AR168">
            <v>413518</v>
          </cell>
          <cell r="AS168">
            <v>83774</v>
          </cell>
          <cell r="AT168">
            <v>329744</v>
          </cell>
          <cell r="AU168">
            <v>176753</v>
          </cell>
          <cell r="AV168">
            <v>100606</v>
          </cell>
          <cell r="AW168">
            <v>76147</v>
          </cell>
          <cell r="AX168">
            <v>12</v>
          </cell>
          <cell r="AY168" t="str">
            <v>Ферганская</v>
          </cell>
          <cell r="AZ168">
            <v>160937</v>
          </cell>
          <cell r="BA168">
            <v>200453</v>
          </cell>
          <cell r="BB168">
            <v>131251</v>
          </cell>
          <cell r="BC168">
            <v>2367469</v>
          </cell>
          <cell r="BD168">
            <v>222029</v>
          </cell>
          <cell r="BE168">
            <v>109285</v>
          </cell>
          <cell r="BF168">
            <v>112744</v>
          </cell>
          <cell r="BG168">
            <v>63112838</v>
          </cell>
        </row>
        <row r="169">
          <cell r="B169">
            <v>13</v>
          </cell>
          <cell r="C169" t="str">
            <v>Хорезмская</v>
          </cell>
          <cell r="D169">
            <v>1036598</v>
          </cell>
          <cell r="E169">
            <v>395094</v>
          </cell>
          <cell r="F169">
            <v>540100</v>
          </cell>
          <cell r="G169">
            <v>4067800</v>
          </cell>
          <cell r="H169">
            <v>420000</v>
          </cell>
          <cell r="I169">
            <v>4833466</v>
          </cell>
          <cell r="J169">
            <v>3286263</v>
          </cell>
          <cell r="K169">
            <v>977200</v>
          </cell>
          <cell r="L169">
            <v>13400</v>
          </cell>
          <cell r="M169">
            <v>13</v>
          </cell>
          <cell r="N169" t="str">
            <v>Хорезмская</v>
          </cell>
          <cell r="O169">
            <v>15600</v>
          </cell>
          <cell r="P169">
            <v>0</v>
          </cell>
          <cell r="Q169">
            <v>0</v>
          </cell>
          <cell r="R169">
            <v>0</v>
          </cell>
          <cell r="S169">
            <v>0</v>
          </cell>
          <cell r="T169">
            <v>0</v>
          </cell>
          <cell r="U169">
            <v>0</v>
          </cell>
          <cell r="V169">
            <v>0</v>
          </cell>
          <cell r="W169">
            <v>0</v>
          </cell>
          <cell r="X169">
            <v>0</v>
          </cell>
          <cell r="Y169">
            <v>0</v>
          </cell>
          <cell r="Z169">
            <v>13</v>
          </cell>
          <cell r="AA169" t="str">
            <v>Хорезмская</v>
          </cell>
          <cell r="AB169">
            <v>0</v>
          </cell>
          <cell r="AC169">
            <v>0</v>
          </cell>
          <cell r="AD169">
            <v>2069263</v>
          </cell>
          <cell r="AE169">
            <v>0</v>
          </cell>
          <cell r="AF169">
            <v>210800</v>
          </cell>
          <cell r="AG169">
            <v>0</v>
          </cell>
          <cell r="AH169">
            <v>487655</v>
          </cell>
          <cell r="AI169">
            <v>115207</v>
          </cell>
          <cell r="AJ169">
            <v>690800</v>
          </cell>
          <cell r="AK169">
            <v>440800</v>
          </cell>
          <cell r="AL169">
            <v>13</v>
          </cell>
          <cell r="AM169" t="str">
            <v>Хорезмская</v>
          </cell>
          <cell r="AN169">
            <v>2900</v>
          </cell>
          <cell r="AO169">
            <v>181358</v>
          </cell>
          <cell r="AP169">
            <v>568278</v>
          </cell>
          <cell r="AQ169">
            <v>255040</v>
          </cell>
          <cell r="AR169">
            <v>122266</v>
          </cell>
          <cell r="AS169">
            <v>21322</v>
          </cell>
          <cell r="AT169">
            <v>100944</v>
          </cell>
          <cell r="AU169">
            <v>110324</v>
          </cell>
          <cell r="AV169">
            <v>79543</v>
          </cell>
          <cell r="AW169">
            <v>30781</v>
          </cell>
          <cell r="AX169">
            <v>13</v>
          </cell>
          <cell r="AY169" t="str">
            <v>Хорезмская</v>
          </cell>
          <cell r="AZ169">
            <v>80795</v>
          </cell>
          <cell r="BA169">
            <v>92724</v>
          </cell>
          <cell r="BB169">
            <v>74192</v>
          </cell>
          <cell r="BC169">
            <v>248876</v>
          </cell>
          <cell r="BD169">
            <v>166602</v>
          </cell>
          <cell r="BE169">
            <v>57017</v>
          </cell>
          <cell r="BF169">
            <v>109585</v>
          </cell>
          <cell r="BG169">
            <v>18217138</v>
          </cell>
        </row>
        <row r="170">
          <cell r="B170">
            <v>14</v>
          </cell>
          <cell r="C170" t="str">
            <v>город Ташкент</v>
          </cell>
          <cell r="D170">
            <v>21305092</v>
          </cell>
          <cell r="E170">
            <v>9162114</v>
          </cell>
          <cell r="F170">
            <v>9861829</v>
          </cell>
          <cell r="G170">
            <v>33918346</v>
          </cell>
          <cell r="H170">
            <v>3339700</v>
          </cell>
          <cell r="I170">
            <v>38904660</v>
          </cell>
          <cell r="J170">
            <v>9634368</v>
          </cell>
          <cell r="K170">
            <v>2833500</v>
          </cell>
          <cell r="L170">
            <v>0</v>
          </cell>
          <cell r="M170">
            <v>14</v>
          </cell>
          <cell r="N170" t="str">
            <v>город Ташкент</v>
          </cell>
          <cell r="O170">
            <v>5062</v>
          </cell>
          <cell r="P170">
            <v>394700</v>
          </cell>
          <cell r="Q170">
            <v>96200</v>
          </cell>
          <cell r="R170">
            <v>285600</v>
          </cell>
          <cell r="S170">
            <v>93850</v>
          </cell>
          <cell r="T170">
            <v>0</v>
          </cell>
          <cell r="U170">
            <v>0</v>
          </cell>
          <cell r="V170">
            <v>71273</v>
          </cell>
          <cell r="W170">
            <v>4907000</v>
          </cell>
          <cell r="X170">
            <v>0</v>
          </cell>
          <cell r="Y170">
            <v>0</v>
          </cell>
          <cell r="Z170">
            <v>14</v>
          </cell>
          <cell r="AA170" t="str">
            <v>город Ташкент</v>
          </cell>
          <cell r="AB170">
            <v>0</v>
          </cell>
          <cell r="AC170">
            <v>0</v>
          </cell>
          <cell r="AD170">
            <v>947183</v>
          </cell>
          <cell r="AE170">
            <v>0</v>
          </cell>
          <cell r="AF170">
            <v>0</v>
          </cell>
          <cell r="AG170">
            <v>0</v>
          </cell>
          <cell r="AH170">
            <v>7557071</v>
          </cell>
          <cell r="AI170">
            <v>369939</v>
          </cell>
          <cell r="AJ170">
            <v>4460100</v>
          </cell>
          <cell r="AK170">
            <v>0</v>
          </cell>
          <cell r="AL170">
            <v>14</v>
          </cell>
          <cell r="AM170" t="str">
            <v>город Ташкент</v>
          </cell>
          <cell r="AN170">
            <v>0</v>
          </cell>
          <cell r="AO170">
            <v>224276</v>
          </cell>
          <cell r="AP170">
            <v>8878700</v>
          </cell>
          <cell r="AQ170">
            <v>6683945</v>
          </cell>
          <cell r="AR170">
            <v>2982562</v>
          </cell>
          <cell r="AS170">
            <v>1700000</v>
          </cell>
          <cell r="AT170">
            <v>1282562</v>
          </cell>
          <cell r="AU170">
            <v>1250000</v>
          </cell>
          <cell r="AV170">
            <v>500000</v>
          </cell>
          <cell r="AW170">
            <v>750000</v>
          </cell>
          <cell r="AX170">
            <v>14</v>
          </cell>
          <cell r="AY170" t="str">
            <v>город Ташкент</v>
          </cell>
          <cell r="AZ170">
            <v>702008</v>
          </cell>
          <cell r="BA170">
            <v>0</v>
          </cell>
          <cell r="BB170">
            <v>576243</v>
          </cell>
          <cell r="BC170">
            <v>5140944</v>
          </cell>
          <cell r="BD170">
            <v>1165965</v>
          </cell>
          <cell r="BE170">
            <v>670077</v>
          </cell>
          <cell r="BF170">
            <v>495888</v>
          </cell>
          <cell r="BG170">
            <v>166117862</v>
          </cell>
        </row>
        <row r="171">
          <cell r="B171">
            <v>15</v>
          </cell>
          <cell r="C171" t="str">
            <v>ГНК</v>
          </cell>
          <cell r="D171">
            <v>13335792</v>
          </cell>
          <cell r="E171">
            <v>0</v>
          </cell>
          <cell r="F171">
            <v>0</v>
          </cell>
          <cell r="G171">
            <v>0</v>
          </cell>
          <cell r="H171">
            <v>0</v>
          </cell>
          <cell r="I171">
            <v>0</v>
          </cell>
          <cell r="J171">
            <v>19033200</v>
          </cell>
          <cell r="K171">
            <v>0</v>
          </cell>
          <cell r="L171">
            <v>0</v>
          </cell>
          <cell r="M171">
            <v>15</v>
          </cell>
          <cell r="N171" t="str">
            <v>ГНК</v>
          </cell>
          <cell r="O171">
            <v>0</v>
          </cell>
          <cell r="P171">
            <v>0</v>
          </cell>
          <cell r="Q171">
            <v>0</v>
          </cell>
          <cell r="R171">
            <v>0</v>
          </cell>
          <cell r="S171">
            <v>0</v>
          </cell>
          <cell r="T171">
            <v>0</v>
          </cell>
          <cell r="U171">
            <v>0</v>
          </cell>
          <cell r="V171">
            <v>0</v>
          </cell>
          <cell r="W171">
            <v>0</v>
          </cell>
          <cell r="X171">
            <v>0</v>
          </cell>
          <cell r="Y171">
            <v>0</v>
          </cell>
          <cell r="Z171">
            <v>15</v>
          </cell>
          <cell r="AA171" t="str">
            <v>ГНК</v>
          </cell>
          <cell r="AB171">
            <v>19033200</v>
          </cell>
          <cell r="AC171">
            <v>19033200</v>
          </cell>
          <cell r="AD171">
            <v>0</v>
          </cell>
          <cell r="AE171">
            <v>0</v>
          </cell>
          <cell r="AF171">
            <v>0</v>
          </cell>
          <cell r="AG171">
            <v>0</v>
          </cell>
          <cell r="AH171">
            <v>0</v>
          </cell>
          <cell r="AI171">
            <v>0</v>
          </cell>
          <cell r="AJ171">
            <v>0</v>
          </cell>
          <cell r="AK171">
            <v>0</v>
          </cell>
          <cell r="AL171">
            <v>15</v>
          </cell>
          <cell r="AM171" t="str">
            <v>ГНК</v>
          </cell>
          <cell r="AN171">
            <v>0</v>
          </cell>
          <cell r="AO171">
            <v>0</v>
          </cell>
          <cell r="AP171">
            <v>0</v>
          </cell>
          <cell r="AQ171">
            <v>0</v>
          </cell>
          <cell r="AR171">
            <v>0</v>
          </cell>
          <cell r="AS171">
            <v>0</v>
          </cell>
          <cell r="AT171">
            <v>0</v>
          </cell>
          <cell r="AU171">
            <v>0</v>
          </cell>
          <cell r="AV171">
            <v>0</v>
          </cell>
          <cell r="AW171">
            <v>0</v>
          </cell>
          <cell r="AX171">
            <v>15</v>
          </cell>
          <cell r="AY171" t="str">
            <v>ГНК</v>
          </cell>
          <cell r="AZ171">
            <v>0</v>
          </cell>
          <cell r="BA171">
            <v>0</v>
          </cell>
          <cell r="BB171">
            <v>0</v>
          </cell>
          <cell r="BC171">
            <v>0</v>
          </cell>
          <cell r="BD171">
            <v>0</v>
          </cell>
          <cell r="BE171">
            <v>0</v>
          </cell>
          <cell r="BF171">
            <v>0</v>
          </cell>
          <cell r="BG171">
            <v>32368992</v>
          </cell>
        </row>
        <row r="172">
          <cell r="C172" t="str">
            <v>ИТОГО</v>
          </cell>
          <cell r="D172">
            <v>74378860</v>
          </cell>
          <cell r="E172">
            <v>18103101</v>
          </cell>
          <cell r="F172">
            <v>23153875</v>
          </cell>
          <cell r="G172">
            <v>123234599</v>
          </cell>
          <cell r="H172">
            <v>10823700</v>
          </cell>
          <cell r="I172">
            <v>145907290</v>
          </cell>
          <cell r="J172">
            <v>89893991</v>
          </cell>
          <cell r="K172">
            <v>13518442</v>
          </cell>
          <cell r="L172">
            <v>138230</v>
          </cell>
          <cell r="M172" t="str">
            <v>ИТОГО</v>
          </cell>
          <cell r="N172" t="str">
            <v>ИТОГО</v>
          </cell>
          <cell r="O172">
            <v>54296</v>
          </cell>
          <cell r="P172">
            <v>1576697</v>
          </cell>
          <cell r="Q172">
            <v>96200</v>
          </cell>
          <cell r="R172">
            <v>1569731</v>
          </cell>
          <cell r="S172">
            <v>1515047</v>
          </cell>
          <cell r="T172">
            <v>31355</v>
          </cell>
          <cell r="U172">
            <v>0</v>
          </cell>
          <cell r="V172">
            <v>797988</v>
          </cell>
          <cell r="W172">
            <v>4907000</v>
          </cell>
          <cell r="X172">
            <v>16062974</v>
          </cell>
          <cell r="Y172">
            <v>6835565</v>
          </cell>
          <cell r="Z172">
            <v>0</v>
          </cell>
          <cell r="AA172" t="str">
            <v>ИТОГО</v>
          </cell>
          <cell r="AB172">
            <v>0</v>
          </cell>
          <cell r="AC172">
            <v>19033200</v>
          </cell>
          <cell r="AD172">
            <v>22359466</v>
          </cell>
          <cell r="AE172">
            <v>0</v>
          </cell>
          <cell r="AF172">
            <v>1397800</v>
          </cell>
          <cell r="AG172">
            <v>0</v>
          </cell>
          <cell r="AH172">
            <v>31296268</v>
          </cell>
          <cell r="AI172">
            <v>1560278</v>
          </cell>
          <cell r="AJ172">
            <v>14820600</v>
          </cell>
          <cell r="AK172">
            <v>13119300</v>
          </cell>
          <cell r="AL172">
            <v>0</v>
          </cell>
          <cell r="AM172" t="str">
            <v>ИТОГО</v>
          </cell>
          <cell r="AN172">
            <v>104325008</v>
          </cell>
          <cell r="AO172">
            <v>3287518</v>
          </cell>
          <cell r="AP172">
            <v>30301887</v>
          </cell>
          <cell r="AQ172">
            <v>15528790</v>
          </cell>
          <cell r="AR172">
            <v>5824468</v>
          </cell>
          <cell r="AS172">
            <v>2151000</v>
          </cell>
          <cell r="AT172">
            <v>3673468</v>
          </cell>
          <cell r="AU172">
            <v>4032430</v>
          </cell>
          <cell r="AV172">
            <v>2599892</v>
          </cell>
          <cell r="AW172">
            <v>1432538</v>
          </cell>
          <cell r="AX172">
            <v>0</v>
          </cell>
          <cell r="AY172" t="str">
            <v>ИТОГО</v>
          </cell>
          <cell r="AZ172">
            <v>1973288</v>
          </cell>
          <cell r="BA172">
            <v>1567540</v>
          </cell>
          <cell r="BB172">
            <v>1901287</v>
          </cell>
          <cell r="BC172">
            <v>17549805</v>
          </cell>
          <cell r="BD172">
            <v>3883271</v>
          </cell>
          <cell r="BE172">
            <v>1863077</v>
          </cell>
          <cell r="BF172">
            <v>2020194</v>
          </cell>
          <cell r="BG172">
            <v>736467154</v>
          </cell>
        </row>
      </sheetData>
      <sheetData sheetId="1" refreshError="1">
        <row r="2">
          <cell r="C2" t="str">
            <v>2002 ГОД</v>
          </cell>
          <cell r="D2" t="str">
            <v>январь</v>
          </cell>
          <cell r="E2" t="str">
            <v>февраль</v>
          </cell>
          <cell r="F2" t="str">
            <v>январь-февраль</v>
          </cell>
          <cell r="G2" t="str">
            <v>март</v>
          </cell>
          <cell r="H2" t="str">
            <v>1 квартал</v>
          </cell>
          <cell r="I2" t="str">
            <v>апрель</v>
          </cell>
          <cell r="J2" t="str">
            <v>январь-апрель</v>
          </cell>
          <cell r="K2" t="str">
            <v>май</v>
          </cell>
          <cell r="L2" t="str">
            <v>январь-май</v>
          </cell>
          <cell r="M2" t="str">
            <v>июнь</v>
          </cell>
          <cell r="N2" t="str">
            <v>2 квартал</v>
          </cell>
          <cell r="O2" t="str">
            <v>1 полугодие</v>
          </cell>
          <cell r="P2" t="str">
            <v>июль</v>
          </cell>
          <cell r="Q2" t="str">
            <v>январь-июль</v>
          </cell>
          <cell r="R2" t="str">
            <v>август</v>
          </cell>
          <cell r="S2" t="str">
            <v>январь-август</v>
          </cell>
          <cell r="T2" t="str">
            <v>сентябрь</v>
          </cell>
          <cell r="U2" t="str">
            <v>3 квартал</v>
          </cell>
          <cell r="V2" t="str">
            <v>9 месяцев</v>
          </cell>
          <cell r="W2" t="str">
            <v>октябрь</v>
          </cell>
          <cell r="X2" t="str">
            <v>январь-октябрь</v>
          </cell>
          <cell r="Y2" t="str">
            <v>ноябрь</v>
          </cell>
          <cell r="Z2" t="str">
            <v>январь-ноябрь</v>
          </cell>
          <cell r="AA2" t="str">
            <v>декабрь</v>
          </cell>
          <cell r="AB2" t="str">
            <v>4 квартал</v>
          </cell>
          <cell r="AC2" t="str">
            <v>2 полугодие</v>
          </cell>
          <cell r="AD2" t="str">
            <v>год</v>
          </cell>
        </row>
        <row r="3">
          <cell r="C3" t="str">
            <v>ГТК - ВСЕГО</v>
          </cell>
          <cell r="D3">
            <v>13053021.299999999</v>
          </cell>
          <cell r="E3">
            <v>12483631.799999999</v>
          </cell>
          <cell r="F3">
            <v>25536653.099999998</v>
          </cell>
          <cell r="G3">
            <v>14469137.300000001</v>
          </cell>
          <cell r="H3">
            <v>40005790.399999999</v>
          </cell>
          <cell r="I3">
            <v>15100234.899999999</v>
          </cell>
          <cell r="J3">
            <v>55106025.300000004</v>
          </cell>
          <cell r="K3">
            <v>16494274.300000001</v>
          </cell>
          <cell r="L3">
            <v>71600299.599999994</v>
          </cell>
          <cell r="M3">
            <v>17365330.100000001</v>
          </cell>
          <cell r="N3">
            <v>48959839.300000004</v>
          </cell>
          <cell r="O3">
            <v>88965629.700000003</v>
          </cell>
          <cell r="P3">
            <v>18943232</v>
          </cell>
          <cell r="Q3">
            <v>107908861.7</v>
          </cell>
          <cell r="R3">
            <v>13872156.1</v>
          </cell>
          <cell r="S3">
            <v>121781017.8</v>
          </cell>
          <cell r="T3">
            <v>16670996.5</v>
          </cell>
          <cell r="U3">
            <v>49486384.600000001</v>
          </cell>
          <cell r="V3">
            <v>138452014.30000001</v>
          </cell>
          <cell r="W3">
            <v>16768081.199999999</v>
          </cell>
          <cell r="X3">
            <v>155220095.5</v>
          </cell>
          <cell r="Y3">
            <v>17231940</v>
          </cell>
          <cell r="Z3">
            <v>172452035.5</v>
          </cell>
          <cell r="AA3">
            <v>24112345.5</v>
          </cell>
          <cell r="AB3">
            <v>58112366.700000003</v>
          </cell>
          <cell r="AC3">
            <v>107598751.3</v>
          </cell>
          <cell r="AD3">
            <v>196564381</v>
          </cell>
        </row>
        <row r="4">
          <cell r="B4">
            <v>1</v>
          </cell>
          <cell r="C4" t="str">
            <v>Таможенная пошлина</v>
          </cell>
          <cell r="D4">
            <v>2142153.7999999998</v>
          </cell>
          <cell r="E4">
            <v>2027025.9</v>
          </cell>
          <cell r="F4">
            <v>4169179.6999999997</v>
          </cell>
          <cell r="G4">
            <v>2596249.7000000002</v>
          </cell>
          <cell r="H4">
            <v>6765429.4000000004</v>
          </cell>
          <cell r="I4">
            <v>2731862.8</v>
          </cell>
          <cell r="J4">
            <v>9497292.1999999993</v>
          </cell>
          <cell r="K4">
            <v>2304234.7000000002</v>
          </cell>
          <cell r="L4">
            <v>11801526.899999999</v>
          </cell>
          <cell r="M4">
            <v>2249739.1</v>
          </cell>
          <cell r="N4">
            <v>7285836.5999999996</v>
          </cell>
          <cell r="O4">
            <v>14051266</v>
          </cell>
          <cell r="P4">
            <v>3267618</v>
          </cell>
          <cell r="Q4">
            <v>17318884</v>
          </cell>
          <cell r="R4">
            <v>1792513</v>
          </cell>
          <cell r="S4">
            <v>19111397</v>
          </cell>
          <cell r="T4">
            <v>2380473</v>
          </cell>
          <cell r="U4">
            <v>7440604</v>
          </cell>
          <cell r="V4">
            <v>21491870</v>
          </cell>
          <cell r="W4">
            <v>2429182</v>
          </cell>
          <cell r="X4">
            <v>23921052</v>
          </cell>
          <cell r="Y4">
            <v>2369917</v>
          </cell>
          <cell r="Z4">
            <v>26290969</v>
          </cell>
          <cell r="AA4">
            <v>3162039</v>
          </cell>
          <cell r="AB4">
            <v>7961138</v>
          </cell>
          <cell r="AC4">
            <v>15401742</v>
          </cell>
          <cell r="AD4">
            <v>29453008</v>
          </cell>
        </row>
        <row r="5">
          <cell r="B5">
            <v>2</v>
          </cell>
          <cell r="C5" t="str">
            <v>Акцизный налог</v>
          </cell>
          <cell r="D5">
            <v>748957.9</v>
          </cell>
          <cell r="E5">
            <v>864431.4</v>
          </cell>
          <cell r="F5">
            <v>1613389.3</v>
          </cell>
          <cell r="G5">
            <v>1110994.1000000001</v>
          </cell>
          <cell r="H5">
            <v>2724383.4000000004</v>
          </cell>
          <cell r="I5">
            <v>1407724.5</v>
          </cell>
          <cell r="J5">
            <v>4132107.9000000004</v>
          </cell>
          <cell r="K5">
            <v>1126350.2</v>
          </cell>
          <cell r="L5">
            <v>5258458.1000000006</v>
          </cell>
          <cell r="M5">
            <v>817196.9</v>
          </cell>
          <cell r="N5">
            <v>3351271.6</v>
          </cell>
          <cell r="O5">
            <v>6075655</v>
          </cell>
          <cell r="P5">
            <v>2682723</v>
          </cell>
          <cell r="Q5">
            <v>8758378</v>
          </cell>
          <cell r="R5">
            <v>1845392</v>
          </cell>
          <cell r="S5">
            <v>10603770</v>
          </cell>
          <cell r="T5">
            <v>1292492</v>
          </cell>
          <cell r="U5">
            <v>5820607</v>
          </cell>
          <cell r="V5">
            <v>11896262</v>
          </cell>
          <cell r="W5">
            <v>1212334</v>
          </cell>
          <cell r="X5">
            <v>13108596</v>
          </cell>
          <cell r="Y5">
            <v>1760265</v>
          </cell>
          <cell r="Z5">
            <v>14868861</v>
          </cell>
          <cell r="AA5">
            <v>2444168</v>
          </cell>
          <cell r="AB5">
            <v>5416767</v>
          </cell>
          <cell r="AC5">
            <v>11237374</v>
          </cell>
          <cell r="AD5">
            <v>17313029</v>
          </cell>
        </row>
        <row r="6">
          <cell r="B6">
            <v>3</v>
          </cell>
          <cell r="C6" t="str">
            <v>НДС</v>
          </cell>
          <cell r="D6">
            <v>9356471.9000000004</v>
          </cell>
          <cell r="E6">
            <v>8749219.9000000004</v>
          </cell>
          <cell r="F6">
            <v>18105691.800000001</v>
          </cell>
          <cell r="G6">
            <v>9718643.5</v>
          </cell>
          <cell r="H6">
            <v>27824335.300000001</v>
          </cell>
          <cell r="I6">
            <v>9933181.1999999993</v>
          </cell>
          <cell r="J6">
            <v>37757516.5</v>
          </cell>
          <cell r="K6">
            <v>11745807.300000001</v>
          </cell>
          <cell r="L6">
            <v>49503323.799999997</v>
          </cell>
          <cell r="M6">
            <v>13208439.199999999</v>
          </cell>
          <cell r="N6">
            <v>34887427.700000003</v>
          </cell>
          <cell r="O6">
            <v>62711763</v>
          </cell>
          <cell r="P6">
            <v>11523657</v>
          </cell>
          <cell r="Q6">
            <v>74235420</v>
          </cell>
          <cell r="R6">
            <v>9382967</v>
          </cell>
          <cell r="S6">
            <v>83618387</v>
          </cell>
          <cell r="T6">
            <v>11122922</v>
          </cell>
          <cell r="U6">
            <v>32029546</v>
          </cell>
          <cell r="V6">
            <v>94741309</v>
          </cell>
          <cell r="W6">
            <v>8619701</v>
          </cell>
          <cell r="X6">
            <v>103361010</v>
          </cell>
          <cell r="Y6">
            <v>7727727</v>
          </cell>
          <cell r="Z6">
            <v>111088737</v>
          </cell>
          <cell r="AA6">
            <v>12212906</v>
          </cell>
          <cell r="AB6">
            <v>28560334</v>
          </cell>
          <cell r="AC6">
            <v>60589880</v>
          </cell>
          <cell r="AD6">
            <v>123301643</v>
          </cell>
        </row>
        <row r="7">
          <cell r="B7">
            <v>4</v>
          </cell>
          <cell r="C7" t="str">
            <v>Единый там. платеж с физ.лиц</v>
          </cell>
          <cell r="D7">
            <v>691858.7</v>
          </cell>
          <cell r="E7">
            <v>723831.7</v>
          </cell>
          <cell r="F7">
            <v>1415690.4</v>
          </cell>
          <cell r="G7">
            <v>914492.6</v>
          </cell>
          <cell r="H7">
            <v>2330183</v>
          </cell>
          <cell r="I7">
            <v>926298.7</v>
          </cell>
          <cell r="J7">
            <v>3256481.7</v>
          </cell>
          <cell r="K7">
            <v>981430.5</v>
          </cell>
          <cell r="L7">
            <v>4237912.2</v>
          </cell>
          <cell r="M7">
            <v>904890.8</v>
          </cell>
          <cell r="N7">
            <v>2812620</v>
          </cell>
          <cell r="O7">
            <v>5142803</v>
          </cell>
          <cell r="P7">
            <v>1370260</v>
          </cell>
          <cell r="Q7">
            <v>6513063</v>
          </cell>
          <cell r="R7">
            <v>619474</v>
          </cell>
          <cell r="S7">
            <v>7132537</v>
          </cell>
          <cell r="T7">
            <v>1686622</v>
          </cell>
          <cell r="U7">
            <v>3676356</v>
          </cell>
          <cell r="V7">
            <v>8819159</v>
          </cell>
          <cell r="W7">
            <v>4199975</v>
          </cell>
          <cell r="X7">
            <v>13019134</v>
          </cell>
          <cell r="Y7">
            <v>5211333</v>
          </cell>
          <cell r="Z7">
            <v>18230467</v>
          </cell>
          <cell r="AA7">
            <v>5998058</v>
          </cell>
          <cell r="AB7">
            <v>15409366</v>
          </cell>
          <cell r="AC7">
            <v>19085722</v>
          </cell>
          <cell r="AD7">
            <v>24228525</v>
          </cell>
        </row>
        <row r="8">
          <cell r="B8">
            <v>5</v>
          </cell>
          <cell r="C8" t="str">
            <v>Прочие</v>
          </cell>
          <cell r="D8">
            <v>113579</v>
          </cell>
          <cell r="E8">
            <v>119122.9</v>
          </cell>
          <cell r="F8">
            <v>232701.9</v>
          </cell>
          <cell r="G8">
            <v>128757.4</v>
          </cell>
          <cell r="H8">
            <v>361459.3</v>
          </cell>
          <cell r="I8">
            <v>101167.7</v>
          </cell>
          <cell r="J8">
            <v>462627</v>
          </cell>
          <cell r="K8">
            <v>336451.6</v>
          </cell>
          <cell r="L8">
            <v>799078.6</v>
          </cell>
          <cell r="M8">
            <v>185064.1</v>
          </cell>
          <cell r="N8">
            <v>622683.4</v>
          </cell>
          <cell r="O8">
            <v>984142.7</v>
          </cell>
          <cell r="P8">
            <v>98974</v>
          </cell>
          <cell r="Q8">
            <v>1083116.7</v>
          </cell>
          <cell r="R8">
            <v>231810.1</v>
          </cell>
          <cell r="S8">
            <v>1314926.8</v>
          </cell>
          <cell r="T8">
            <v>188487.5</v>
          </cell>
          <cell r="U8">
            <v>519271.6</v>
          </cell>
          <cell r="V8">
            <v>1503414.2999999998</v>
          </cell>
          <cell r="W8">
            <v>306889.2</v>
          </cell>
          <cell r="X8">
            <v>1810303.4999999998</v>
          </cell>
          <cell r="Y8">
            <v>162698</v>
          </cell>
          <cell r="Z8">
            <v>1973001.4999999998</v>
          </cell>
          <cell r="AA8">
            <v>295174.5</v>
          </cell>
          <cell r="AB8">
            <v>764761.7</v>
          </cell>
          <cell r="AC8">
            <v>1284033.2999999998</v>
          </cell>
          <cell r="AD8">
            <v>2268176</v>
          </cell>
        </row>
        <row r="9">
          <cell r="C9" t="str">
            <v>МИНФИН - ВСЕГО</v>
          </cell>
          <cell r="D9">
            <v>13751265.800000001</v>
          </cell>
          <cell r="E9">
            <v>11849295.699999999</v>
          </cell>
          <cell r="F9">
            <v>25600561.5</v>
          </cell>
          <cell r="G9">
            <v>16366026.4</v>
          </cell>
          <cell r="H9">
            <v>41966587.899999999</v>
          </cell>
          <cell r="I9">
            <v>29343464.599999998</v>
          </cell>
          <cell r="J9">
            <v>71310052.5</v>
          </cell>
          <cell r="K9">
            <v>30774972.099999998</v>
          </cell>
          <cell r="L9">
            <v>102085024.59999999</v>
          </cell>
          <cell r="M9">
            <v>35849538.399999999</v>
          </cell>
          <cell r="N9">
            <v>95967975.099999994</v>
          </cell>
          <cell r="O9">
            <v>137934563</v>
          </cell>
          <cell r="P9">
            <v>26767561.800000001</v>
          </cell>
          <cell r="Q9">
            <v>164702124.80000001</v>
          </cell>
          <cell r="R9">
            <v>32964813.199999999</v>
          </cell>
          <cell r="S9">
            <v>197666938</v>
          </cell>
          <cell r="T9">
            <v>32202739.899999999</v>
          </cell>
          <cell r="U9">
            <v>91935114.900000006</v>
          </cell>
          <cell r="V9">
            <v>229869677.89999998</v>
          </cell>
          <cell r="W9">
            <v>54030017.100000001</v>
          </cell>
          <cell r="X9">
            <v>283899695</v>
          </cell>
          <cell r="Y9">
            <v>43188085</v>
          </cell>
          <cell r="Z9">
            <v>327087780</v>
          </cell>
          <cell r="AA9">
            <v>44461137.70000001</v>
          </cell>
          <cell r="AB9">
            <v>141679239.80000001</v>
          </cell>
          <cell r="AC9">
            <v>233614354.70000002</v>
          </cell>
          <cell r="AD9">
            <v>371548917.70000005</v>
          </cell>
        </row>
        <row r="10">
          <cell r="B10">
            <v>6</v>
          </cell>
          <cell r="C10" t="str">
            <v>Комдрагмет</v>
          </cell>
          <cell r="D10">
            <v>8800000</v>
          </cell>
          <cell r="E10">
            <v>9000000</v>
          </cell>
          <cell r="F10">
            <v>17800000</v>
          </cell>
          <cell r="G10">
            <v>11876100</v>
          </cell>
          <cell r="H10">
            <v>29676100</v>
          </cell>
          <cell r="I10">
            <v>28502900</v>
          </cell>
          <cell r="J10">
            <v>58179000</v>
          </cell>
          <cell r="K10">
            <v>17725900</v>
          </cell>
          <cell r="L10">
            <v>75904900</v>
          </cell>
          <cell r="M10">
            <v>31649300</v>
          </cell>
          <cell r="N10">
            <v>77878100</v>
          </cell>
          <cell r="O10">
            <v>107554200</v>
          </cell>
          <cell r="P10">
            <v>19170000</v>
          </cell>
          <cell r="Q10">
            <v>126724200</v>
          </cell>
          <cell r="R10">
            <v>18742300</v>
          </cell>
          <cell r="S10">
            <v>145466500</v>
          </cell>
          <cell r="T10">
            <v>15000000</v>
          </cell>
          <cell r="U10">
            <v>52912300</v>
          </cell>
          <cell r="V10">
            <v>160466500</v>
          </cell>
          <cell r="W10">
            <v>32900000</v>
          </cell>
          <cell r="X10">
            <v>193366500</v>
          </cell>
          <cell r="Y10">
            <v>17296000</v>
          </cell>
          <cell r="Z10">
            <v>210662500</v>
          </cell>
          <cell r="AA10">
            <v>35488700</v>
          </cell>
          <cell r="AB10">
            <v>85684700</v>
          </cell>
          <cell r="AC10">
            <v>138597000</v>
          </cell>
          <cell r="AD10">
            <v>246151200</v>
          </cell>
        </row>
        <row r="11">
          <cell r="B11">
            <v>7</v>
          </cell>
          <cell r="C11" t="str">
            <v>Дивиденды</v>
          </cell>
          <cell r="D11">
            <v>178700</v>
          </cell>
          <cell r="E11">
            <v>105700</v>
          </cell>
          <cell r="F11">
            <v>284400</v>
          </cell>
          <cell r="G11">
            <v>162300</v>
          </cell>
          <cell r="H11">
            <v>446700</v>
          </cell>
          <cell r="I11">
            <v>171800</v>
          </cell>
          <cell r="J11">
            <v>618500</v>
          </cell>
          <cell r="K11">
            <v>730400</v>
          </cell>
          <cell r="L11">
            <v>1348900</v>
          </cell>
          <cell r="M11">
            <v>448800</v>
          </cell>
          <cell r="N11">
            <v>1351000</v>
          </cell>
          <cell r="O11">
            <v>1797700</v>
          </cell>
          <cell r="P11">
            <v>746600</v>
          </cell>
          <cell r="Q11">
            <v>2544300</v>
          </cell>
          <cell r="R11">
            <v>483631</v>
          </cell>
          <cell r="S11">
            <v>3027931</v>
          </cell>
          <cell r="T11">
            <v>294902</v>
          </cell>
          <cell r="U11">
            <v>1525133</v>
          </cell>
          <cell r="V11">
            <v>3322833</v>
          </cell>
          <cell r="W11">
            <v>127167</v>
          </cell>
          <cell r="X11">
            <v>3450000</v>
          </cell>
          <cell r="Y11">
            <v>150000</v>
          </cell>
          <cell r="Z11">
            <v>3600000</v>
          </cell>
          <cell r="AA11">
            <v>604978</v>
          </cell>
          <cell r="AB11">
            <v>882145</v>
          </cell>
          <cell r="AC11">
            <v>2407278</v>
          </cell>
          <cell r="AD11">
            <v>4204978</v>
          </cell>
        </row>
        <row r="12">
          <cell r="B12">
            <v>8</v>
          </cell>
          <cell r="C12" t="str">
            <v>Прочие</v>
          </cell>
          <cell r="D12">
            <v>4772565.8</v>
          </cell>
          <cell r="E12">
            <v>2743595.7</v>
          </cell>
          <cell r="F12">
            <v>7516161.5</v>
          </cell>
          <cell r="G12">
            <v>4327626.4000000004</v>
          </cell>
          <cell r="H12">
            <v>11843787.9</v>
          </cell>
          <cell r="I12">
            <v>668764.59999999776</v>
          </cell>
          <cell r="J12">
            <v>12512552.499999998</v>
          </cell>
          <cell r="K12">
            <v>12318672.099999998</v>
          </cell>
          <cell r="L12">
            <v>24831224.599999994</v>
          </cell>
          <cell r="M12">
            <v>3751438.4</v>
          </cell>
          <cell r="N12">
            <v>16738875.099999996</v>
          </cell>
          <cell r="O12">
            <v>28582662.999999996</v>
          </cell>
          <cell r="P12">
            <v>6850961.8000000007</v>
          </cell>
          <cell r="Q12">
            <v>35433624.799999997</v>
          </cell>
          <cell r="R12">
            <v>13738882.199999999</v>
          </cell>
          <cell r="S12">
            <v>49172507</v>
          </cell>
          <cell r="T12">
            <v>16907837.899999999</v>
          </cell>
          <cell r="U12">
            <v>37497681.899999999</v>
          </cell>
          <cell r="V12">
            <v>66080344.899999991</v>
          </cell>
          <cell r="W12">
            <v>21002850.100000001</v>
          </cell>
          <cell r="X12">
            <v>87083195</v>
          </cell>
          <cell r="Y12">
            <v>25742085</v>
          </cell>
          <cell r="Z12">
            <v>112825280</v>
          </cell>
          <cell r="AA12">
            <v>8367459.7000000104</v>
          </cell>
          <cell r="AB12">
            <v>55112394.800000012</v>
          </cell>
          <cell r="AC12">
            <v>92610076.700000018</v>
          </cell>
          <cell r="AD12">
            <v>121192739.70000002</v>
          </cell>
        </row>
        <row r="13">
          <cell r="B13">
            <v>9</v>
          </cell>
          <cell r="C13" t="str">
            <v>из них: 15% средств от разгосударствления и приват.</v>
          </cell>
        </row>
        <row r="16">
          <cell r="C16" t="str">
            <v>2003 ГОД</v>
          </cell>
          <cell r="D16" t="str">
            <v>январь</v>
          </cell>
          <cell r="E16" t="str">
            <v>февраль</v>
          </cell>
          <cell r="F16" t="str">
            <v>январь-февраль</v>
          </cell>
          <cell r="G16" t="str">
            <v>март</v>
          </cell>
          <cell r="H16" t="str">
            <v>1 квартал</v>
          </cell>
          <cell r="I16" t="str">
            <v>апрель</v>
          </cell>
          <cell r="J16" t="str">
            <v>январь-апрель</v>
          </cell>
          <cell r="K16" t="str">
            <v>май</v>
          </cell>
          <cell r="L16" t="str">
            <v>январь-май</v>
          </cell>
          <cell r="M16" t="str">
            <v>июнь</v>
          </cell>
          <cell r="N16" t="str">
            <v>2 квартал</v>
          </cell>
          <cell r="O16" t="str">
            <v>1 полугодие</v>
          </cell>
          <cell r="P16" t="str">
            <v>июль</v>
          </cell>
          <cell r="Q16" t="str">
            <v>январь-июль</v>
          </cell>
          <cell r="R16" t="str">
            <v>август</v>
          </cell>
          <cell r="S16" t="str">
            <v>январь-август</v>
          </cell>
          <cell r="T16" t="str">
            <v>сентябрь</v>
          </cell>
          <cell r="U16" t="str">
            <v>3 квартал</v>
          </cell>
          <cell r="V16" t="str">
            <v>9 месяцев</v>
          </cell>
          <cell r="W16" t="str">
            <v>октябрь</v>
          </cell>
          <cell r="X16" t="str">
            <v>январь-октябрь</v>
          </cell>
          <cell r="Y16" t="str">
            <v>ноябрь</v>
          </cell>
          <cell r="Z16" t="str">
            <v>январь-ноябрь</v>
          </cell>
          <cell r="AA16" t="str">
            <v>декабрь</v>
          </cell>
          <cell r="AB16" t="str">
            <v>4 квартал</v>
          </cell>
          <cell r="AC16" t="str">
            <v>2 полугодие</v>
          </cell>
          <cell r="AD16" t="str">
            <v>год</v>
          </cell>
        </row>
        <row r="17">
          <cell r="C17" t="str">
            <v>ГТК - ВСЕГО</v>
          </cell>
          <cell r="D17">
            <v>19848132</v>
          </cell>
          <cell r="E17">
            <v>20474649</v>
          </cell>
          <cell r="F17">
            <v>40322781</v>
          </cell>
          <cell r="G17">
            <v>23076223</v>
          </cell>
          <cell r="H17">
            <v>63399004</v>
          </cell>
          <cell r="I17">
            <v>25454963</v>
          </cell>
          <cell r="J17">
            <v>88853967</v>
          </cell>
          <cell r="K17">
            <v>24735386</v>
          </cell>
          <cell r="L17">
            <v>113589353</v>
          </cell>
          <cell r="M17">
            <v>26232202</v>
          </cell>
          <cell r="N17">
            <v>76422551</v>
          </cell>
          <cell r="O17">
            <v>139821555</v>
          </cell>
          <cell r="P17">
            <v>24300728</v>
          </cell>
          <cell r="Q17">
            <v>164122283</v>
          </cell>
          <cell r="R17">
            <v>23880690</v>
          </cell>
          <cell r="S17">
            <v>188002973</v>
          </cell>
          <cell r="T17">
            <v>25864462</v>
          </cell>
          <cell r="U17">
            <v>74045880</v>
          </cell>
          <cell r="V17">
            <v>213867435</v>
          </cell>
          <cell r="W17">
            <v>25874137</v>
          </cell>
          <cell r="X17">
            <v>239741572</v>
          </cell>
          <cell r="Y17">
            <v>25580380</v>
          </cell>
          <cell r="Z17">
            <v>265321952</v>
          </cell>
          <cell r="AA17">
            <v>26632284</v>
          </cell>
          <cell r="AB17">
            <v>78086801</v>
          </cell>
          <cell r="AC17">
            <v>152132681</v>
          </cell>
          <cell r="AD17">
            <v>291954236</v>
          </cell>
        </row>
        <row r="18">
          <cell r="B18">
            <v>1</v>
          </cell>
          <cell r="C18" t="str">
            <v>Таможенная пошлина</v>
          </cell>
          <cell r="D18">
            <v>2908894</v>
          </cell>
          <cell r="E18">
            <v>2217297</v>
          </cell>
          <cell r="F18">
            <v>5126191</v>
          </cell>
          <cell r="G18">
            <v>3525642</v>
          </cell>
          <cell r="H18">
            <v>8651833</v>
          </cell>
          <cell r="I18">
            <v>4022640</v>
          </cell>
          <cell r="J18">
            <v>12674473</v>
          </cell>
          <cell r="K18">
            <v>3055855</v>
          </cell>
          <cell r="L18">
            <v>15730328</v>
          </cell>
          <cell r="M18">
            <v>4370885</v>
          </cell>
          <cell r="N18">
            <v>11449380</v>
          </cell>
          <cell r="O18">
            <v>20101213</v>
          </cell>
          <cell r="P18">
            <v>3867795</v>
          </cell>
          <cell r="Q18">
            <v>23969008</v>
          </cell>
          <cell r="R18">
            <v>3041764</v>
          </cell>
          <cell r="S18">
            <v>27010772</v>
          </cell>
          <cell r="T18">
            <v>3279765</v>
          </cell>
          <cell r="U18">
            <v>10189324</v>
          </cell>
          <cell r="V18">
            <v>30290537</v>
          </cell>
          <cell r="W18">
            <v>3994560</v>
          </cell>
          <cell r="X18">
            <v>34285097</v>
          </cell>
          <cell r="Y18">
            <v>3250066</v>
          </cell>
          <cell r="Z18">
            <v>37535163</v>
          </cell>
          <cell r="AA18">
            <v>3428413</v>
          </cell>
          <cell r="AB18">
            <v>10673039</v>
          </cell>
          <cell r="AC18">
            <v>20862363</v>
          </cell>
          <cell r="AD18">
            <v>40963576</v>
          </cell>
        </row>
        <row r="19">
          <cell r="B19">
            <v>2</v>
          </cell>
          <cell r="C19" t="str">
            <v>Акцизный налог</v>
          </cell>
          <cell r="D19">
            <v>1927626</v>
          </cell>
          <cell r="E19">
            <v>2193206</v>
          </cell>
          <cell r="F19">
            <v>4120832</v>
          </cell>
          <cell r="G19">
            <v>1563307</v>
          </cell>
          <cell r="H19">
            <v>5684139</v>
          </cell>
          <cell r="I19">
            <v>1539745</v>
          </cell>
          <cell r="J19">
            <v>7223884</v>
          </cell>
          <cell r="K19">
            <v>2128616</v>
          </cell>
          <cell r="L19">
            <v>9352500</v>
          </cell>
          <cell r="M19">
            <v>1970878</v>
          </cell>
          <cell r="N19">
            <v>5639239</v>
          </cell>
          <cell r="O19">
            <v>11323378</v>
          </cell>
          <cell r="P19">
            <v>2419204</v>
          </cell>
          <cell r="Q19">
            <v>13742582</v>
          </cell>
          <cell r="R19">
            <v>2783668</v>
          </cell>
          <cell r="S19">
            <v>16526250</v>
          </cell>
          <cell r="T19">
            <v>2766832</v>
          </cell>
          <cell r="U19">
            <v>7969704</v>
          </cell>
          <cell r="V19">
            <v>19293082</v>
          </cell>
          <cell r="W19">
            <v>2328882</v>
          </cell>
          <cell r="X19">
            <v>21621964</v>
          </cell>
          <cell r="Y19">
            <v>2650192</v>
          </cell>
          <cell r="Z19">
            <v>24272156</v>
          </cell>
          <cell r="AA19">
            <v>3153939</v>
          </cell>
          <cell r="AB19">
            <v>8133013</v>
          </cell>
          <cell r="AC19">
            <v>16102717</v>
          </cell>
          <cell r="AD19">
            <v>27426095</v>
          </cell>
        </row>
        <row r="20">
          <cell r="B20">
            <v>3</v>
          </cell>
          <cell r="C20" t="str">
            <v>НДС</v>
          </cell>
          <cell r="D20">
            <v>11242636</v>
          </cell>
          <cell r="E20">
            <v>12302368</v>
          </cell>
          <cell r="F20">
            <v>23545004</v>
          </cell>
          <cell r="G20">
            <v>13218410</v>
          </cell>
          <cell r="H20">
            <v>36763414</v>
          </cell>
          <cell r="I20">
            <v>15869353</v>
          </cell>
          <cell r="J20">
            <v>52632767</v>
          </cell>
          <cell r="K20">
            <v>14946407</v>
          </cell>
          <cell r="L20">
            <v>67579174</v>
          </cell>
          <cell r="M20">
            <v>16438939</v>
          </cell>
          <cell r="N20">
            <v>47254699</v>
          </cell>
          <cell r="O20">
            <v>84018113</v>
          </cell>
          <cell r="P20">
            <v>14207721</v>
          </cell>
          <cell r="Q20">
            <v>98225834</v>
          </cell>
          <cell r="R20">
            <v>15200174</v>
          </cell>
          <cell r="S20">
            <v>113426008</v>
          </cell>
          <cell r="T20">
            <v>15496390</v>
          </cell>
          <cell r="U20">
            <v>44904285</v>
          </cell>
          <cell r="V20">
            <v>128922398</v>
          </cell>
          <cell r="W20">
            <v>15824633</v>
          </cell>
          <cell r="X20">
            <v>144747031</v>
          </cell>
          <cell r="Y20">
            <v>14845820</v>
          </cell>
          <cell r="Z20">
            <v>159592851</v>
          </cell>
          <cell r="AA20">
            <v>15066601</v>
          </cell>
          <cell r="AB20">
            <v>45737054</v>
          </cell>
          <cell r="AC20">
            <v>90641339</v>
          </cell>
          <cell r="AD20">
            <v>174659452</v>
          </cell>
        </row>
        <row r="21">
          <cell r="B21">
            <v>4</v>
          </cell>
          <cell r="C21" t="str">
            <v>Единый там. платеж с физ.лиц</v>
          </cell>
          <cell r="D21">
            <v>2953533</v>
          </cell>
          <cell r="E21">
            <v>3285527</v>
          </cell>
          <cell r="F21">
            <v>6239060</v>
          </cell>
          <cell r="G21">
            <v>4639215</v>
          </cell>
          <cell r="H21">
            <v>10878275</v>
          </cell>
          <cell r="I21">
            <v>3902141</v>
          </cell>
          <cell r="J21">
            <v>14780416</v>
          </cell>
          <cell r="K21">
            <v>4326420</v>
          </cell>
          <cell r="L21">
            <v>19106836</v>
          </cell>
          <cell r="M21">
            <v>3212403</v>
          </cell>
          <cell r="N21">
            <v>11440964</v>
          </cell>
          <cell r="O21">
            <v>22319239</v>
          </cell>
          <cell r="P21">
            <v>3539840</v>
          </cell>
          <cell r="Q21">
            <v>25859079</v>
          </cell>
          <cell r="R21">
            <v>2612227</v>
          </cell>
          <cell r="S21">
            <v>28471306</v>
          </cell>
          <cell r="T21">
            <v>4052529</v>
          </cell>
          <cell r="U21">
            <v>10204596</v>
          </cell>
          <cell r="V21">
            <v>32523835</v>
          </cell>
          <cell r="W21">
            <v>3488243</v>
          </cell>
          <cell r="X21">
            <v>36012078</v>
          </cell>
          <cell r="Y21">
            <v>4487686</v>
          </cell>
          <cell r="Z21">
            <v>40499764</v>
          </cell>
          <cell r="AA21">
            <v>4649096</v>
          </cell>
          <cell r="AB21">
            <v>12625025</v>
          </cell>
          <cell r="AC21">
            <v>22829621</v>
          </cell>
          <cell r="AD21">
            <v>45148860</v>
          </cell>
        </row>
        <row r="22">
          <cell r="B22">
            <v>5</v>
          </cell>
          <cell r="C22" t="str">
            <v>Прочие</v>
          </cell>
          <cell r="D22">
            <v>815443</v>
          </cell>
          <cell r="E22">
            <v>476251</v>
          </cell>
          <cell r="F22">
            <v>1291694</v>
          </cell>
          <cell r="G22">
            <v>129649</v>
          </cell>
          <cell r="H22">
            <v>1421343</v>
          </cell>
          <cell r="I22">
            <v>121084</v>
          </cell>
          <cell r="J22">
            <v>1542427</v>
          </cell>
          <cell r="K22">
            <v>278088</v>
          </cell>
          <cell r="L22">
            <v>1820515</v>
          </cell>
          <cell r="M22">
            <v>239097</v>
          </cell>
          <cell r="N22">
            <v>638269</v>
          </cell>
          <cell r="O22">
            <v>2059612</v>
          </cell>
          <cell r="P22">
            <v>266168</v>
          </cell>
          <cell r="Q22">
            <v>2325780</v>
          </cell>
          <cell r="R22">
            <v>242857</v>
          </cell>
          <cell r="S22">
            <v>2568637</v>
          </cell>
          <cell r="T22">
            <v>268946</v>
          </cell>
          <cell r="U22">
            <v>777971</v>
          </cell>
          <cell r="V22">
            <v>2837583</v>
          </cell>
          <cell r="W22">
            <v>237819</v>
          </cell>
          <cell r="X22">
            <v>3075402</v>
          </cell>
          <cell r="Y22">
            <v>346616</v>
          </cell>
          <cell r="Z22">
            <v>3422018</v>
          </cell>
          <cell r="AA22">
            <v>334235</v>
          </cell>
          <cell r="AB22">
            <v>918670</v>
          </cell>
          <cell r="AC22">
            <v>1696641</v>
          </cell>
          <cell r="AD22">
            <v>3756253</v>
          </cell>
        </row>
        <row r="23">
          <cell r="C23" t="str">
            <v>МИНФИН - ВСЕГО</v>
          </cell>
          <cell r="D23">
            <v>12672531</v>
          </cell>
          <cell r="E23">
            <v>23907822.300000001</v>
          </cell>
          <cell r="F23">
            <v>36580353.299999997</v>
          </cell>
          <cell r="G23">
            <v>10727150.300000001</v>
          </cell>
          <cell r="H23">
            <v>47307503.600000001</v>
          </cell>
          <cell r="I23">
            <v>34285828.600000001</v>
          </cell>
          <cell r="J23">
            <v>81593332.200000003</v>
          </cell>
          <cell r="K23">
            <v>38169888.299999997</v>
          </cell>
          <cell r="L23">
            <v>119763220.5</v>
          </cell>
          <cell r="M23">
            <v>80618468.200000003</v>
          </cell>
          <cell r="N23">
            <v>153074185.09999999</v>
          </cell>
          <cell r="O23">
            <v>200381688.69999999</v>
          </cell>
          <cell r="P23">
            <v>35501505.799999997</v>
          </cell>
          <cell r="Q23">
            <v>235883194.5</v>
          </cell>
          <cell r="R23">
            <v>34415508.200000003</v>
          </cell>
          <cell r="S23">
            <v>270298702.69999999</v>
          </cell>
          <cell r="T23">
            <v>37669746.5</v>
          </cell>
          <cell r="U23">
            <v>107586760.5</v>
          </cell>
          <cell r="V23">
            <v>307968449.19999999</v>
          </cell>
          <cell r="W23">
            <v>35863115.899999999</v>
          </cell>
          <cell r="X23">
            <v>343831565.10000002</v>
          </cell>
          <cell r="Y23">
            <v>40899160.199999958</v>
          </cell>
          <cell r="Z23">
            <v>384730725.29999995</v>
          </cell>
          <cell r="AA23">
            <v>25695467.700000044</v>
          </cell>
          <cell r="AB23">
            <v>102457743.8</v>
          </cell>
          <cell r="AC23">
            <v>210044504.30000001</v>
          </cell>
          <cell r="AD23">
            <v>410426193</v>
          </cell>
        </row>
        <row r="24">
          <cell r="B24">
            <v>6</v>
          </cell>
          <cell r="C24" t="str">
            <v>Комдрагмет</v>
          </cell>
          <cell r="D24">
            <v>10559284</v>
          </cell>
          <cell r="E24">
            <v>23280724</v>
          </cell>
          <cell r="F24">
            <v>33840008</v>
          </cell>
          <cell r="G24">
            <v>10200000</v>
          </cell>
          <cell r="H24">
            <v>44040008</v>
          </cell>
          <cell r="I24">
            <v>33104191</v>
          </cell>
          <cell r="J24">
            <v>77144199</v>
          </cell>
          <cell r="K24">
            <v>28000320</v>
          </cell>
          <cell r="L24">
            <v>105144519</v>
          </cell>
          <cell r="M24">
            <v>60623000</v>
          </cell>
          <cell r="N24">
            <v>121727511</v>
          </cell>
          <cell r="O24">
            <v>165767519</v>
          </cell>
          <cell r="P24">
            <v>32900000</v>
          </cell>
          <cell r="Q24">
            <v>198667519</v>
          </cell>
          <cell r="R24">
            <v>33596600</v>
          </cell>
          <cell r="S24">
            <v>232264119</v>
          </cell>
          <cell r="T24">
            <v>34849700</v>
          </cell>
          <cell r="U24">
            <v>101346300</v>
          </cell>
          <cell r="V24">
            <v>267113819</v>
          </cell>
          <cell r="W24">
            <v>32204300</v>
          </cell>
          <cell r="X24">
            <v>299318119</v>
          </cell>
          <cell r="Y24">
            <v>40110321</v>
          </cell>
          <cell r="Z24">
            <v>339428440</v>
          </cell>
          <cell r="AA24">
            <v>23023886</v>
          </cell>
          <cell r="AB24">
            <v>95338507</v>
          </cell>
          <cell r="AC24">
            <v>196684807</v>
          </cell>
          <cell r="AD24">
            <v>362452326</v>
          </cell>
        </row>
        <row r="25">
          <cell r="B25">
            <v>7</v>
          </cell>
          <cell r="C25" t="str">
            <v>Дивиденды</v>
          </cell>
          <cell r="D25">
            <v>1719894</v>
          </cell>
          <cell r="E25">
            <v>180570</v>
          </cell>
          <cell r="F25">
            <v>1900464</v>
          </cell>
          <cell r="G25">
            <v>164383</v>
          </cell>
          <cell r="H25">
            <v>2064847</v>
          </cell>
          <cell r="I25">
            <v>511643</v>
          </cell>
          <cell r="J25">
            <v>2576490</v>
          </cell>
          <cell r="K25">
            <v>2196027</v>
          </cell>
          <cell r="L25">
            <v>4772517</v>
          </cell>
          <cell r="M25">
            <v>488871</v>
          </cell>
          <cell r="N25">
            <v>3196541</v>
          </cell>
          <cell r="O25">
            <v>5261388</v>
          </cell>
          <cell r="P25">
            <v>2010000</v>
          </cell>
          <cell r="Q25">
            <v>7271388</v>
          </cell>
          <cell r="R25">
            <v>374902</v>
          </cell>
          <cell r="S25">
            <v>7646290</v>
          </cell>
          <cell r="T25">
            <v>519278</v>
          </cell>
          <cell r="U25">
            <v>2904180</v>
          </cell>
          <cell r="V25">
            <v>8165568</v>
          </cell>
          <cell r="W25">
            <v>680524</v>
          </cell>
          <cell r="X25">
            <v>8846092</v>
          </cell>
          <cell r="Y25">
            <v>365666</v>
          </cell>
          <cell r="Z25">
            <v>9211758</v>
          </cell>
          <cell r="AA25">
            <v>886366</v>
          </cell>
          <cell r="AB25">
            <v>1932556</v>
          </cell>
          <cell r="AC25">
            <v>4836736</v>
          </cell>
          <cell r="AD25">
            <v>10098124</v>
          </cell>
        </row>
        <row r="26">
          <cell r="B26">
            <v>8</v>
          </cell>
          <cell r="C26" t="str">
            <v>Прочие</v>
          </cell>
          <cell r="D26">
            <v>393353</v>
          </cell>
          <cell r="E26">
            <v>446528.3</v>
          </cell>
          <cell r="F26">
            <v>839881.3</v>
          </cell>
          <cell r="G26">
            <v>362767.3</v>
          </cell>
          <cell r="H26">
            <v>1202648.6000000001</v>
          </cell>
          <cell r="I26">
            <v>669994.6</v>
          </cell>
          <cell r="J26">
            <v>1872643.2000000002</v>
          </cell>
          <cell r="K26">
            <v>7973541.2999999998</v>
          </cell>
          <cell r="L26">
            <v>9846184.5</v>
          </cell>
          <cell r="M26">
            <v>19506597.199999999</v>
          </cell>
          <cell r="N26">
            <v>28150133.100000001</v>
          </cell>
          <cell r="O26">
            <v>29352781.700000003</v>
          </cell>
          <cell r="P26">
            <v>591505.80000000005</v>
          </cell>
          <cell r="Q26">
            <v>29944287.500000004</v>
          </cell>
          <cell r="R26">
            <v>444006.2</v>
          </cell>
          <cell r="S26">
            <v>30388293.700000003</v>
          </cell>
          <cell r="T26">
            <v>2300768.5</v>
          </cell>
          <cell r="U26">
            <v>3336280.5</v>
          </cell>
          <cell r="V26">
            <v>32689062.200000003</v>
          </cell>
          <cell r="W26">
            <v>2978291.9</v>
          </cell>
          <cell r="X26">
            <v>35667354.100000001</v>
          </cell>
          <cell r="Y26">
            <v>423173.19999995828</v>
          </cell>
          <cell r="Z26">
            <v>36090527.29999996</v>
          </cell>
          <cell r="AA26">
            <v>1785215.700000044</v>
          </cell>
          <cell r="AB26">
            <v>5186680.8000000026</v>
          </cell>
          <cell r="AC26">
            <v>8522961.3000000026</v>
          </cell>
          <cell r="AD26">
            <v>37875743.000000007</v>
          </cell>
        </row>
        <row r="27">
          <cell r="B27">
            <v>9</v>
          </cell>
          <cell r="C27" t="str">
            <v>из них: 15% средств от разгосударствления и приват.</v>
          </cell>
        </row>
        <row r="30">
          <cell r="C30" t="str">
            <v>2004 ГОД</v>
          </cell>
          <cell r="D30" t="str">
            <v>январь</v>
          </cell>
          <cell r="E30" t="str">
            <v>февраль</v>
          </cell>
          <cell r="F30" t="str">
            <v>январь-февраль</v>
          </cell>
          <cell r="G30" t="str">
            <v>март</v>
          </cell>
          <cell r="H30" t="str">
            <v>1 квартал</v>
          </cell>
          <cell r="I30" t="str">
            <v>апрель</v>
          </cell>
          <cell r="J30" t="str">
            <v>январь-апрель</v>
          </cell>
          <cell r="K30" t="str">
            <v>май</v>
          </cell>
          <cell r="L30" t="str">
            <v>январь-май</v>
          </cell>
          <cell r="M30" t="str">
            <v>июнь</v>
          </cell>
          <cell r="N30" t="str">
            <v>2 квартал</v>
          </cell>
          <cell r="O30" t="str">
            <v>1 полугодие</v>
          </cell>
          <cell r="P30" t="str">
            <v>июль</v>
          </cell>
          <cell r="Q30" t="str">
            <v>январь-июль</v>
          </cell>
          <cell r="R30" t="str">
            <v>август</v>
          </cell>
          <cell r="S30" t="str">
            <v>январь-август</v>
          </cell>
          <cell r="T30" t="str">
            <v>сентябрь</v>
          </cell>
          <cell r="U30" t="str">
            <v>3 квартал</v>
          </cell>
          <cell r="V30" t="str">
            <v>9 месяцев</v>
          </cell>
          <cell r="W30" t="str">
            <v>октябрь</v>
          </cell>
          <cell r="X30" t="str">
            <v>январь-октябрь</v>
          </cell>
          <cell r="Y30" t="str">
            <v>ноябрь</v>
          </cell>
          <cell r="Z30" t="str">
            <v>январь-ноябрь</v>
          </cell>
          <cell r="AA30" t="str">
            <v>декабрь</v>
          </cell>
          <cell r="AB30" t="str">
            <v>4 квартал</v>
          </cell>
          <cell r="AC30" t="str">
            <v>2 полугодие</v>
          </cell>
          <cell r="AD30" t="str">
            <v>год</v>
          </cell>
        </row>
        <row r="31">
          <cell r="C31" t="str">
            <v>ГТК - ВСЕГО</v>
          </cell>
          <cell r="D31">
            <v>29711539</v>
          </cell>
          <cell r="E31">
            <v>27232823</v>
          </cell>
          <cell r="F31">
            <v>56944362</v>
          </cell>
          <cell r="G31">
            <v>27671696</v>
          </cell>
          <cell r="H31">
            <v>84616058</v>
          </cell>
          <cell r="I31">
            <v>32509281</v>
          </cell>
          <cell r="J31">
            <v>117125339</v>
          </cell>
          <cell r="K31">
            <v>31198436</v>
          </cell>
          <cell r="L31">
            <v>148323775</v>
          </cell>
          <cell r="M31">
            <v>32393955</v>
          </cell>
          <cell r="N31">
            <v>96101672</v>
          </cell>
          <cell r="O31">
            <v>180717730</v>
          </cell>
          <cell r="P31">
            <v>30079085</v>
          </cell>
          <cell r="Q31">
            <v>210796815</v>
          </cell>
          <cell r="R31">
            <v>32144353</v>
          </cell>
          <cell r="S31">
            <v>242941168</v>
          </cell>
          <cell r="T31">
            <v>30899780</v>
          </cell>
          <cell r="U31">
            <v>93123218</v>
          </cell>
          <cell r="V31">
            <v>273840948</v>
          </cell>
          <cell r="W31">
            <v>32379097</v>
          </cell>
          <cell r="X31">
            <v>306220045</v>
          </cell>
          <cell r="Y31">
            <v>32780644</v>
          </cell>
          <cell r="Z31">
            <v>339000689</v>
          </cell>
          <cell r="AA31">
            <v>32068182</v>
          </cell>
          <cell r="AB31">
            <v>97227923</v>
          </cell>
          <cell r="AC31">
            <v>190351141</v>
          </cell>
          <cell r="AD31">
            <v>371068871</v>
          </cell>
        </row>
        <row r="32">
          <cell r="B32">
            <v>1</v>
          </cell>
          <cell r="C32" t="str">
            <v>Таможенная пошлина</v>
          </cell>
          <cell r="D32">
            <v>4900377</v>
          </cell>
          <cell r="E32">
            <v>3939905</v>
          </cell>
          <cell r="F32">
            <v>8840282</v>
          </cell>
          <cell r="G32">
            <v>4467366</v>
          </cell>
          <cell r="H32">
            <v>13307648</v>
          </cell>
          <cell r="I32">
            <v>4067754</v>
          </cell>
          <cell r="J32">
            <v>17375402</v>
          </cell>
          <cell r="K32">
            <v>4439195</v>
          </cell>
          <cell r="L32">
            <v>21814597</v>
          </cell>
          <cell r="M32">
            <v>4912110</v>
          </cell>
          <cell r="N32">
            <v>13419059</v>
          </cell>
          <cell r="O32">
            <v>26726707</v>
          </cell>
          <cell r="P32">
            <v>4983205</v>
          </cell>
          <cell r="Q32">
            <v>31709912</v>
          </cell>
          <cell r="R32">
            <v>4523274</v>
          </cell>
          <cell r="S32">
            <v>36233186</v>
          </cell>
          <cell r="T32">
            <v>4342436</v>
          </cell>
          <cell r="U32">
            <v>13848915</v>
          </cell>
          <cell r="V32">
            <v>40575622</v>
          </cell>
          <cell r="W32">
            <v>4338293</v>
          </cell>
          <cell r="X32">
            <v>44913915</v>
          </cell>
          <cell r="Y32">
            <v>5271140</v>
          </cell>
          <cell r="Z32">
            <v>50185055</v>
          </cell>
          <cell r="AA32">
            <v>5358223</v>
          </cell>
          <cell r="AB32">
            <v>14967656</v>
          </cell>
          <cell r="AC32">
            <v>28816571</v>
          </cell>
          <cell r="AD32">
            <v>55543278</v>
          </cell>
        </row>
        <row r="33">
          <cell r="B33">
            <v>2</v>
          </cell>
          <cell r="C33" t="str">
            <v>Акцизный налог</v>
          </cell>
          <cell r="D33">
            <v>3393623</v>
          </cell>
          <cell r="E33">
            <v>2483805</v>
          </cell>
          <cell r="F33">
            <v>5877428</v>
          </cell>
          <cell r="G33">
            <v>2453985</v>
          </cell>
          <cell r="H33">
            <v>8331413</v>
          </cell>
          <cell r="I33">
            <v>2757366</v>
          </cell>
          <cell r="J33">
            <v>11088779</v>
          </cell>
          <cell r="K33">
            <v>3111310</v>
          </cell>
          <cell r="L33">
            <v>14200089</v>
          </cell>
          <cell r="M33">
            <v>3941605</v>
          </cell>
          <cell r="N33">
            <v>9810281</v>
          </cell>
          <cell r="O33">
            <v>18141694</v>
          </cell>
          <cell r="P33">
            <v>3657271</v>
          </cell>
          <cell r="Q33">
            <v>21798965</v>
          </cell>
          <cell r="R33">
            <v>3650270</v>
          </cell>
          <cell r="S33">
            <v>25449235</v>
          </cell>
          <cell r="T33">
            <v>2462582</v>
          </cell>
          <cell r="U33">
            <v>9770123</v>
          </cell>
          <cell r="V33">
            <v>27911817</v>
          </cell>
          <cell r="W33">
            <v>2979387</v>
          </cell>
          <cell r="X33">
            <v>30891204</v>
          </cell>
          <cell r="Y33">
            <v>3931445</v>
          </cell>
          <cell r="Z33">
            <v>34822649</v>
          </cell>
          <cell r="AA33">
            <v>3916687</v>
          </cell>
          <cell r="AB33">
            <v>10827519</v>
          </cell>
          <cell r="AC33">
            <v>20597642</v>
          </cell>
          <cell r="AD33">
            <v>38739336</v>
          </cell>
        </row>
        <row r="34">
          <cell r="B34">
            <v>3</v>
          </cell>
          <cell r="C34" t="str">
            <v>НДС</v>
          </cell>
          <cell r="D34">
            <v>17232642</v>
          </cell>
          <cell r="E34">
            <v>17034925</v>
          </cell>
          <cell r="F34">
            <v>34267567</v>
          </cell>
          <cell r="G34">
            <v>15800294</v>
          </cell>
          <cell r="H34">
            <v>50067861</v>
          </cell>
          <cell r="I34">
            <v>20291426</v>
          </cell>
          <cell r="J34">
            <v>70359287</v>
          </cell>
          <cell r="K34">
            <v>18564728</v>
          </cell>
          <cell r="L34">
            <v>88924015</v>
          </cell>
          <cell r="M34">
            <v>19096905</v>
          </cell>
          <cell r="N34">
            <v>57953059</v>
          </cell>
          <cell r="O34">
            <v>108020920</v>
          </cell>
          <cell r="P34">
            <v>17595418</v>
          </cell>
          <cell r="Q34">
            <v>125616338</v>
          </cell>
          <cell r="R34">
            <v>19621439</v>
          </cell>
          <cell r="S34">
            <v>145237777</v>
          </cell>
          <cell r="T34">
            <v>22113928</v>
          </cell>
          <cell r="U34">
            <v>59330785</v>
          </cell>
          <cell r="V34">
            <v>167351705</v>
          </cell>
          <cell r="W34">
            <v>21766711</v>
          </cell>
          <cell r="X34">
            <v>189118416</v>
          </cell>
          <cell r="Y34">
            <v>18867927</v>
          </cell>
          <cell r="Z34">
            <v>207986343</v>
          </cell>
          <cell r="AA34">
            <v>18057746</v>
          </cell>
          <cell r="AB34">
            <v>58692384</v>
          </cell>
          <cell r="AC34">
            <v>118023169</v>
          </cell>
          <cell r="AD34">
            <v>226044089</v>
          </cell>
        </row>
        <row r="35">
          <cell r="B35">
            <v>4</v>
          </cell>
          <cell r="C35" t="str">
            <v>Единый там. платеж с физ.лиц</v>
          </cell>
          <cell r="D35">
            <v>3680520</v>
          </cell>
          <cell r="E35">
            <v>3156851</v>
          </cell>
          <cell r="F35">
            <v>6837371</v>
          </cell>
          <cell r="G35">
            <v>3944419</v>
          </cell>
          <cell r="H35">
            <v>10781790</v>
          </cell>
          <cell r="I35">
            <v>4421538</v>
          </cell>
          <cell r="J35">
            <v>15203328</v>
          </cell>
          <cell r="K35">
            <v>4046310</v>
          </cell>
          <cell r="L35">
            <v>19249638</v>
          </cell>
          <cell r="M35">
            <v>3576737</v>
          </cell>
          <cell r="N35">
            <v>12044585</v>
          </cell>
          <cell r="O35">
            <v>22826375</v>
          </cell>
          <cell r="P35">
            <v>3199013</v>
          </cell>
          <cell r="Q35">
            <v>26025388</v>
          </cell>
          <cell r="R35">
            <v>3345175</v>
          </cell>
          <cell r="S35">
            <v>29370563</v>
          </cell>
          <cell r="T35">
            <v>1442285</v>
          </cell>
          <cell r="U35">
            <v>7986473</v>
          </cell>
          <cell r="V35">
            <v>30812848</v>
          </cell>
          <cell r="W35">
            <v>2440058</v>
          </cell>
          <cell r="X35">
            <v>33252906</v>
          </cell>
          <cell r="Y35">
            <v>2596481</v>
          </cell>
          <cell r="Z35">
            <v>35849387</v>
          </cell>
          <cell r="AA35">
            <v>2696602</v>
          </cell>
          <cell r="AB35">
            <v>7733141</v>
          </cell>
          <cell r="AC35">
            <v>15719614</v>
          </cell>
          <cell r="AD35">
            <v>38545989</v>
          </cell>
        </row>
        <row r="36">
          <cell r="B36">
            <v>5</v>
          </cell>
          <cell r="C36" t="str">
            <v>Прочие</v>
          </cell>
          <cell r="D36">
            <v>504377</v>
          </cell>
          <cell r="E36">
            <v>617337</v>
          </cell>
          <cell r="F36">
            <v>1121714</v>
          </cell>
          <cell r="G36">
            <v>1005632</v>
          </cell>
          <cell r="H36">
            <v>2127346</v>
          </cell>
          <cell r="I36">
            <v>971197</v>
          </cell>
          <cell r="J36">
            <v>3098543</v>
          </cell>
          <cell r="K36">
            <v>1036893</v>
          </cell>
          <cell r="L36">
            <v>4135436</v>
          </cell>
          <cell r="M36">
            <v>866598</v>
          </cell>
          <cell r="N36">
            <v>2874688</v>
          </cell>
          <cell r="O36">
            <v>5002034</v>
          </cell>
          <cell r="P36">
            <v>644178</v>
          </cell>
          <cell r="Q36">
            <v>5646212</v>
          </cell>
          <cell r="R36">
            <v>1004195</v>
          </cell>
          <cell r="S36">
            <v>6650407</v>
          </cell>
          <cell r="T36">
            <v>538549</v>
          </cell>
          <cell r="U36">
            <v>2186922</v>
          </cell>
          <cell r="V36">
            <v>7188956</v>
          </cell>
          <cell r="W36">
            <v>854648</v>
          </cell>
          <cell r="X36">
            <v>8043604</v>
          </cell>
          <cell r="Y36">
            <v>2113651</v>
          </cell>
          <cell r="Z36">
            <v>10157255</v>
          </cell>
          <cell r="AA36">
            <v>2038924</v>
          </cell>
          <cell r="AB36">
            <v>5007223</v>
          </cell>
          <cell r="AC36">
            <v>7194145</v>
          </cell>
          <cell r="AD36">
            <v>12196179</v>
          </cell>
        </row>
        <row r="37">
          <cell r="C37" t="str">
            <v>МИНФИН - ВСЕГО</v>
          </cell>
          <cell r="D37">
            <v>51300957</v>
          </cell>
          <cell r="E37">
            <v>36396234</v>
          </cell>
          <cell r="F37">
            <v>87697191</v>
          </cell>
          <cell r="G37">
            <v>44583383</v>
          </cell>
          <cell r="H37">
            <v>132280574</v>
          </cell>
          <cell r="I37">
            <v>41362354</v>
          </cell>
          <cell r="J37">
            <v>173642928</v>
          </cell>
          <cell r="K37">
            <v>5629887.5999999996</v>
          </cell>
          <cell r="L37">
            <v>179272815.59999999</v>
          </cell>
          <cell r="M37">
            <v>50062843.799999997</v>
          </cell>
          <cell r="N37">
            <v>97055085.399999991</v>
          </cell>
          <cell r="O37">
            <v>229335659.40000001</v>
          </cell>
          <cell r="P37">
            <v>48960181</v>
          </cell>
          <cell r="Q37">
            <v>278295840.40000004</v>
          </cell>
          <cell r="R37">
            <v>45027578</v>
          </cell>
          <cell r="S37">
            <v>323323418.40000004</v>
          </cell>
          <cell r="T37">
            <v>43845734</v>
          </cell>
          <cell r="U37">
            <v>137833493</v>
          </cell>
          <cell r="V37">
            <v>367169152.40000004</v>
          </cell>
          <cell r="W37">
            <v>23660979</v>
          </cell>
          <cell r="X37">
            <v>390830131.40000004</v>
          </cell>
          <cell r="Y37">
            <v>1397655.4</v>
          </cell>
          <cell r="Z37">
            <v>392227786.80000001</v>
          </cell>
          <cell r="AA37">
            <v>15703397.4</v>
          </cell>
          <cell r="AB37">
            <v>40762031.799999997</v>
          </cell>
          <cell r="AC37">
            <v>178595524.80000001</v>
          </cell>
          <cell r="AD37">
            <v>407931184.19999999</v>
          </cell>
        </row>
        <row r="38">
          <cell r="B38">
            <v>6</v>
          </cell>
          <cell r="C38" t="str">
            <v>Комдрагмет</v>
          </cell>
          <cell r="D38">
            <v>50463254</v>
          </cell>
          <cell r="E38">
            <v>31612927</v>
          </cell>
          <cell r="F38">
            <v>82076181</v>
          </cell>
          <cell r="G38">
            <v>42701952</v>
          </cell>
          <cell r="H38">
            <v>124778133</v>
          </cell>
          <cell r="I38">
            <v>39432763</v>
          </cell>
          <cell r="J38">
            <v>164210896</v>
          </cell>
          <cell r="K38">
            <v>5681</v>
          </cell>
          <cell r="L38">
            <v>164216577</v>
          </cell>
          <cell r="M38">
            <v>45000000</v>
          </cell>
          <cell r="N38">
            <v>84438444</v>
          </cell>
          <cell r="O38">
            <v>209216577</v>
          </cell>
          <cell r="P38">
            <v>41664837</v>
          </cell>
          <cell r="Q38">
            <v>250881414</v>
          </cell>
          <cell r="R38">
            <v>40330827</v>
          </cell>
          <cell r="S38">
            <v>291212241</v>
          </cell>
          <cell r="T38">
            <v>40518736</v>
          </cell>
          <cell r="U38">
            <v>122514400</v>
          </cell>
          <cell r="V38">
            <v>331730977</v>
          </cell>
          <cell r="W38">
            <v>19725126</v>
          </cell>
          <cell r="X38">
            <v>351456103</v>
          </cell>
          <cell r="Y38">
            <v>103026</v>
          </cell>
          <cell r="Z38">
            <v>351559129</v>
          </cell>
          <cell r="AA38">
            <v>12065818</v>
          </cell>
          <cell r="AB38">
            <v>31893970</v>
          </cell>
          <cell r="AC38">
            <v>154408370</v>
          </cell>
          <cell r="AD38">
            <v>363624947</v>
          </cell>
        </row>
        <row r="39">
          <cell r="B39">
            <v>7</v>
          </cell>
          <cell r="C39" t="str">
            <v>Дивиденды</v>
          </cell>
          <cell r="D39">
            <v>261251</v>
          </cell>
          <cell r="E39">
            <v>248751</v>
          </cell>
          <cell r="F39">
            <v>510002</v>
          </cell>
          <cell r="G39">
            <v>371608</v>
          </cell>
          <cell r="H39">
            <v>881610</v>
          </cell>
          <cell r="I39">
            <v>426158</v>
          </cell>
          <cell r="J39">
            <v>1307768</v>
          </cell>
          <cell r="K39">
            <v>1741928</v>
          </cell>
          <cell r="L39">
            <v>3049696</v>
          </cell>
          <cell r="M39">
            <v>1224572.8</v>
          </cell>
          <cell r="N39">
            <v>3392658.8</v>
          </cell>
          <cell r="O39">
            <v>4274268.8</v>
          </cell>
          <cell r="P39">
            <v>83959</v>
          </cell>
          <cell r="Q39">
            <v>4358227.8</v>
          </cell>
          <cell r="R39">
            <v>4915064</v>
          </cell>
          <cell r="S39">
            <v>9273291.8000000007</v>
          </cell>
          <cell r="T39">
            <v>630472</v>
          </cell>
          <cell r="U39">
            <v>5629495</v>
          </cell>
          <cell r="V39">
            <v>9903763.8000000007</v>
          </cell>
          <cell r="W39">
            <v>245073</v>
          </cell>
          <cell r="X39">
            <v>10148836.800000001</v>
          </cell>
          <cell r="Y39">
            <v>204205</v>
          </cell>
          <cell r="Z39">
            <v>10353041.800000001</v>
          </cell>
          <cell r="AA39">
            <v>442925</v>
          </cell>
          <cell r="AB39">
            <v>892203</v>
          </cell>
          <cell r="AC39">
            <v>6521698</v>
          </cell>
          <cell r="AD39">
            <v>10795966.800000001</v>
          </cell>
        </row>
        <row r="40">
          <cell r="B40">
            <v>8</v>
          </cell>
          <cell r="C40" t="str">
            <v>Прочие</v>
          </cell>
          <cell r="D40">
            <v>576452</v>
          </cell>
          <cell r="E40">
            <v>4534556</v>
          </cell>
          <cell r="F40">
            <v>5111008</v>
          </cell>
          <cell r="G40">
            <v>1509823</v>
          </cell>
          <cell r="H40">
            <v>6620831</v>
          </cell>
          <cell r="I40">
            <v>1503433</v>
          </cell>
          <cell r="J40">
            <v>8124264</v>
          </cell>
          <cell r="K40">
            <v>3882278.6</v>
          </cell>
          <cell r="L40">
            <v>12006542.6</v>
          </cell>
          <cell r="M40">
            <v>3838271</v>
          </cell>
          <cell r="N40">
            <v>9223982.5999999996</v>
          </cell>
          <cell r="O40">
            <v>15844813.6</v>
          </cell>
          <cell r="P40">
            <v>7211385</v>
          </cell>
          <cell r="Q40">
            <v>23056198.600000001</v>
          </cell>
          <cell r="R40">
            <v>-218313</v>
          </cell>
          <cell r="S40">
            <v>22837885.600000001</v>
          </cell>
          <cell r="T40">
            <v>2696526</v>
          </cell>
          <cell r="U40">
            <v>9689598</v>
          </cell>
          <cell r="V40">
            <v>25534411.600000001</v>
          </cell>
          <cell r="W40">
            <v>3690780</v>
          </cell>
          <cell r="X40">
            <v>29225191.600000001</v>
          </cell>
          <cell r="Y40">
            <v>1090424.3999999999</v>
          </cell>
          <cell r="Z40">
            <v>30315616</v>
          </cell>
          <cell r="AA40">
            <v>3194654.4</v>
          </cell>
          <cell r="AB40">
            <v>7975858.8000000007</v>
          </cell>
          <cell r="AC40">
            <v>17665456.800000001</v>
          </cell>
          <cell r="AD40">
            <v>33510270.399999999</v>
          </cell>
        </row>
        <row r="41">
          <cell r="B41">
            <v>9</v>
          </cell>
          <cell r="C41" t="str">
            <v>из них: 15% средств от разгосударствления и приват.</v>
          </cell>
          <cell r="D41">
            <v>0</v>
          </cell>
          <cell r="E41">
            <v>0</v>
          </cell>
          <cell r="F41">
            <v>0</v>
          </cell>
          <cell r="G41">
            <v>497069</v>
          </cell>
          <cell r="H41">
            <v>497069</v>
          </cell>
          <cell r="I41">
            <v>1050727</v>
          </cell>
          <cell r="J41">
            <v>1547796</v>
          </cell>
          <cell r="K41">
            <v>934500</v>
          </cell>
          <cell r="L41">
            <v>2482296</v>
          </cell>
          <cell r="M41">
            <v>948317</v>
          </cell>
          <cell r="N41">
            <v>2933544</v>
          </cell>
          <cell r="O41">
            <v>3430613</v>
          </cell>
          <cell r="P41">
            <v>1455701</v>
          </cell>
          <cell r="Q41">
            <v>4886314</v>
          </cell>
          <cell r="R41">
            <v>692035</v>
          </cell>
          <cell r="S41">
            <v>5578349</v>
          </cell>
          <cell r="T41">
            <v>457453</v>
          </cell>
          <cell r="U41">
            <v>2605189</v>
          </cell>
          <cell r="V41">
            <v>6035802</v>
          </cell>
          <cell r="W41">
            <v>612154</v>
          </cell>
          <cell r="X41">
            <v>6647956</v>
          </cell>
          <cell r="Y41">
            <v>432505</v>
          </cell>
          <cell r="Z41">
            <v>7080461</v>
          </cell>
          <cell r="AA41">
            <v>201655</v>
          </cell>
          <cell r="AB41">
            <v>1246314</v>
          </cell>
          <cell r="AC41">
            <v>3851503</v>
          </cell>
          <cell r="AD41">
            <v>7282116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v>0</v>
          </cell>
        </row>
      </sheetData>
      <sheetData sheetId="22"/>
      <sheetData sheetId="23">
        <row r="2">
          <cell r="E2">
            <v>0</v>
          </cell>
        </row>
      </sheetData>
      <sheetData sheetId="24">
        <row r="2">
          <cell r="E2">
            <v>0</v>
          </cell>
        </row>
      </sheetData>
      <sheetData sheetId="25">
        <row r="2">
          <cell r="E2">
            <v>0</v>
          </cell>
        </row>
      </sheetData>
      <sheetData sheetId="26">
        <row r="2">
          <cell r="E2">
            <v>0</v>
          </cell>
        </row>
      </sheetData>
      <sheetData sheetId="27">
        <row r="2">
          <cell r="E2">
            <v>0</v>
          </cell>
        </row>
      </sheetData>
      <sheetData sheetId="28">
        <row r="2">
          <cell r="E2">
            <v>0</v>
          </cell>
        </row>
      </sheetData>
      <sheetData sheetId="29">
        <row r="2">
          <cell r="E2">
            <v>0</v>
          </cell>
        </row>
      </sheetData>
      <sheetData sheetId="30">
        <row r="2">
          <cell r="E2">
            <v>0</v>
          </cell>
        </row>
      </sheetData>
      <sheetData sheetId="31">
        <row r="2">
          <cell r="E2">
            <v>0</v>
          </cell>
        </row>
      </sheetData>
      <sheetData sheetId="32">
        <row r="2">
          <cell r="E2">
            <v>0</v>
          </cell>
        </row>
      </sheetData>
      <sheetData sheetId="33">
        <row r="2">
          <cell r="E2">
            <v>0</v>
          </cell>
        </row>
      </sheetData>
      <sheetData sheetId="34">
        <row r="2">
          <cell r="E2">
            <v>0</v>
          </cell>
        </row>
      </sheetData>
      <sheetData sheetId="35">
        <row r="2">
          <cell r="E2">
            <v>0</v>
          </cell>
        </row>
      </sheetData>
      <sheetData sheetId="36">
        <row r="2">
          <cell r="E2">
            <v>0</v>
          </cell>
        </row>
      </sheetData>
      <sheetData sheetId="37">
        <row r="2">
          <cell r="E2">
            <v>0</v>
          </cell>
        </row>
      </sheetData>
      <sheetData sheetId="38">
        <row r="2">
          <cell r="E2">
            <v>0</v>
          </cell>
        </row>
      </sheetData>
      <sheetData sheetId="39">
        <row r="2">
          <cell r="E2">
            <v>0</v>
          </cell>
        </row>
      </sheetData>
      <sheetData sheetId="40">
        <row r="2">
          <cell r="E2">
            <v>0</v>
          </cell>
        </row>
      </sheetData>
      <sheetData sheetId="41">
        <row r="2">
          <cell r="E2">
            <v>0</v>
          </cell>
        </row>
      </sheetData>
      <sheetData sheetId="42">
        <row r="2">
          <cell r="E2">
            <v>0</v>
          </cell>
        </row>
      </sheetData>
      <sheetData sheetId="43">
        <row r="2">
          <cell r="E2">
            <v>0</v>
          </cell>
        </row>
      </sheetData>
      <sheetData sheetId="44">
        <row r="2">
          <cell r="E2">
            <v>0</v>
          </cell>
        </row>
      </sheetData>
      <sheetData sheetId="45">
        <row r="2">
          <cell r="E2">
            <v>0</v>
          </cell>
        </row>
      </sheetData>
      <sheetData sheetId="46">
        <row r="2">
          <cell r="E2">
            <v>0</v>
          </cell>
        </row>
      </sheetData>
      <sheetData sheetId="47">
        <row r="2">
          <cell r="E2">
            <v>0</v>
          </cell>
        </row>
      </sheetData>
      <sheetData sheetId="48">
        <row r="2">
          <cell r="E2">
            <v>0</v>
          </cell>
        </row>
      </sheetData>
      <sheetData sheetId="49">
        <row r="2">
          <cell r="E2">
            <v>0</v>
          </cell>
        </row>
      </sheetData>
      <sheetData sheetId="50">
        <row r="2">
          <cell r="E2">
            <v>0</v>
          </cell>
        </row>
      </sheetData>
      <sheetData sheetId="51">
        <row r="2">
          <cell r="E2">
            <v>0</v>
          </cell>
        </row>
      </sheetData>
      <sheetData sheetId="52">
        <row r="2">
          <cell r="E2">
            <v>0</v>
          </cell>
        </row>
      </sheetData>
      <sheetData sheetId="53">
        <row r="2">
          <cell r="E2">
            <v>0</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E2">
            <v>0</v>
          </cell>
        </row>
      </sheetData>
      <sheetData sheetId="75">
        <row r="2">
          <cell r="E2">
            <v>0</v>
          </cell>
        </row>
      </sheetData>
      <sheetData sheetId="76">
        <row r="2">
          <cell r="E2">
            <v>0</v>
          </cell>
        </row>
      </sheetData>
      <sheetData sheetId="77">
        <row r="2">
          <cell r="E2">
            <v>0</v>
          </cell>
        </row>
      </sheetData>
      <sheetData sheetId="78">
        <row r="2">
          <cell r="E2">
            <v>0</v>
          </cell>
        </row>
      </sheetData>
      <sheetData sheetId="79">
        <row r="2">
          <cell r="E2">
            <v>0</v>
          </cell>
        </row>
      </sheetData>
      <sheetData sheetId="80">
        <row r="2">
          <cell r="E2">
            <v>0</v>
          </cell>
        </row>
      </sheetData>
      <sheetData sheetId="81">
        <row r="2">
          <cell r="E2">
            <v>0</v>
          </cell>
        </row>
      </sheetData>
      <sheetData sheetId="82">
        <row r="2">
          <cell r="E2">
            <v>0</v>
          </cell>
        </row>
      </sheetData>
      <sheetData sheetId="83">
        <row r="2">
          <cell r="E2">
            <v>0</v>
          </cell>
        </row>
      </sheetData>
      <sheetData sheetId="84">
        <row r="2">
          <cell r="E2">
            <v>0</v>
          </cell>
        </row>
      </sheetData>
      <sheetData sheetId="85">
        <row r="2">
          <cell r="E2">
            <v>0</v>
          </cell>
        </row>
      </sheetData>
      <sheetData sheetId="86">
        <row r="2">
          <cell r="E2">
            <v>0</v>
          </cell>
        </row>
      </sheetData>
      <sheetData sheetId="87">
        <row r="2">
          <cell r="E2">
            <v>0</v>
          </cell>
        </row>
      </sheetData>
      <sheetData sheetId="88">
        <row r="2">
          <cell r="E2">
            <v>0</v>
          </cell>
        </row>
      </sheetData>
      <sheetData sheetId="89">
        <row r="2">
          <cell r="E2">
            <v>0</v>
          </cell>
        </row>
      </sheetData>
      <sheetData sheetId="90">
        <row r="2">
          <cell r="E2">
            <v>0</v>
          </cell>
        </row>
      </sheetData>
      <sheetData sheetId="91">
        <row r="2">
          <cell r="E2">
            <v>0</v>
          </cell>
        </row>
      </sheetData>
      <sheetData sheetId="92">
        <row r="2">
          <cell r="E2">
            <v>0</v>
          </cell>
        </row>
      </sheetData>
      <sheetData sheetId="93">
        <row r="2">
          <cell r="E2">
            <v>0</v>
          </cell>
        </row>
      </sheetData>
      <sheetData sheetId="94">
        <row r="2">
          <cell r="E2">
            <v>0</v>
          </cell>
        </row>
      </sheetData>
      <sheetData sheetId="95">
        <row r="2">
          <cell r="E2">
            <v>0</v>
          </cell>
        </row>
      </sheetData>
      <sheetData sheetId="96">
        <row r="2">
          <cell r="E2">
            <v>0</v>
          </cell>
        </row>
      </sheetData>
      <sheetData sheetId="97"/>
      <sheetData sheetId="98" refreshError="1"/>
      <sheetData sheetId="99" refreshError="1"/>
      <sheetData sheetId="100" refreshError="1"/>
      <sheetData sheetId="101" refreshError="1"/>
      <sheetData sheetId="102">
        <row r="2">
          <cell r="E2">
            <v>0</v>
          </cell>
        </row>
      </sheetData>
      <sheetData sheetId="103">
        <row r="2">
          <cell r="E2">
            <v>0</v>
          </cell>
        </row>
      </sheetData>
      <sheetData sheetId="104">
        <row r="2">
          <cell r="E2">
            <v>0</v>
          </cell>
        </row>
      </sheetData>
      <sheetData sheetId="105">
        <row r="2">
          <cell r="E2">
            <v>0</v>
          </cell>
        </row>
      </sheetData>
      <sheetData sheetId="106">
        <row r="2">
          <cell r="E2">
            <v>0</v>
          </cell>
        </row>
      </sheetData>
      <sheetData sheetId="107">
        <row r="2">
          <cell r="E2">
            <v>0</v>
          </cell>
        </row>
      </sheetData>
      <sheetData sheetId="108">
        <row r="2">
          <cell r="E2">
            <v>0</v>
          </cell>
        </row>
      </sheetData>
      <sheetData sheetId="109">
        <row r="2">
          <cell r="E2">
            <v>0</v>
          </cell>
        </row>
      </sheetData>
      <sheetData sheetId="110">
        <row r="2">
          <cell r="E2">
            <v>0</v>
          </cell>
        </row>
      </sheetData>
      <sheetData sheetId="111">
        <row r="2">
          <cell r="E2">
            <v>0</v>
          </cell>
        </row>
      </sheetData>
      <sheetData sheetId="112">
        <row r="2">
          <cell r="E2">
            <v>0</v>
          </cell>
        </row>
      </sheetData>
      <sheetData sheetId="113">
        <row r="2">
          <cell r="E2">
            <v>0</v>
          </cell>
        </row>
      </sheetData>
      <sheetData sheetId="114">
        <row r="2">
          <cell r="E2">
            <v>0</v>
          </cell>
        </row>
      </sheetData>
      <sheetData sheetId="115">
        <row r="2">
          <cell r="E2">
            <v>0</v>
          </cell>
        </row>
      </sheetData>
      <sheetData sheetId="116">
        <row r="2">
          <cell r="E2">
            <v>0</v>
          </cell>
        </row>
      </sheetData>
      <sheetData sheetId="117">
        <row r="2">
          <cell r="E2">
            <v>0</v>
          </cell>
        </row>
      </sheetData>
      <sheetData sheetId="118">
        <row r="2">
          <cell r="E2">
            <v>0</v>
          </cell>
        </row>
      </sheetData>
      <sheetData sheetId="119">
        <row r="2">
          <cell r="E2">
            <v>0</v>
          </cell>
        </row>
      </sheetData>
      <sheetData sheetId="120">
        <row r="2">
          <cell r="E2">
            <v>0</v>
          </cell>
        </row>
      </sheetData>
      <sheetData sheetId="121">
        <row r="2">
          <cell r="E2">
            <v>0</v>
          </cell>
        </row>
      </sheetData>
      <sheetData sheetId="122">
        <row r="2">
          <cell r="E2">
            <v>0</v>
          </cell>
        </row>
      </sheetData>
      <sheetData sheetId="123">
        <row r="2">
          <cell r="E2">
            <v>0</v>
          </cell>
        </row>
      </sheetData>
      <sheetData sheetId="124">
        <row r="2">
          <cell r="E2">
            <v>0</v>
          </cell>
        </row>
      </sheetData>
      <sheetData sheetId="125">
        <row r="2">
          <cell r="E2">
            <v>0</v>
          </cell>
        </row>
      </sheetData>
      <sheetData sheetId="126"/>
      <sheetData sheetId="127"/>
      <sheetData sheetId="128"/>
      <sheetData sheetId="129"/>
      <sheetData sheetId="130"/>
      <sheetData sheetId="131" refreshError="1"/>
      <sheetData sheetId="132" refreshError="1"/>
      <sheetData sheetId="13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квартал-УТОЧ"/>
      <sheetName val="2 квартал-уточ"/>
      <sheetName val="3 квартал-уточ"/>
      <sheetName val="9 месяцев-уточ"/>
      <sheetName val="год-утв"/>
      <sheetName val="ГТК 9 месяцев-уточн"/>
      <sheetName val="Ер Ресурс"/>
      <sheetName val="ГТК_Минфин_факт"/>
      <sheetName val="Прогноз"/>
      <sheetName val="март"/>
      <sheetName val="Тахлил туловчи"/>
      <sheetName val="BESHKENT"/>
      <sheetName val="Кушимчага ажратиш"/>
      <sheetName val="Асосий майдон-уруглик"/>
      <sheetName val="жами 605  та 1 апрелгач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ткл_для печать"/>
      <sheetName val="Отклонение"/>
      <sheetName val="Для рассмотрения"/>
      <sheetName val="Все-варианты_2004"/>
      <sheetName val="Варианты"/>
      <sheetName val="Вар-1"/>
      <sheetName val="2003 (парам)"/>
      <sheetName val="2003"/>
      <sheetName val="2004 (действующий)"/>
      <sheetName val="2004"/>
      <sheetName val="2005"/>
      <sheetName val="2006"/>
      <sheetName val="Коэффициент_ФОТ"/>
      <sheetName val="Коэффициент_ФОТ (последный)"/>
      <sheetName val="Откл_для_печать"/>
      <sheetName val="Для_рассмотрения"/>
      <sheetName val="2003_(парам)"/>
      <sheetName val="2004_(действующий)"/>
      <sheetName val="Коэффициент_ФОТ_(последный)"/>
      <sheetName val="Ставка"/>
      <sheetName val="режа"/>
      <sheetName val="2001 base"/>
      <sheetName val="год_утч"/>
      <sheetName val="Guidance"/>
      <sheetName val="G4"/>
      <sheetName val="ж а м и"/>
      <sheetName val="2004-2006(последный)"/>
      <sheetName val="AeCO SPL"/>
      <sheetName val="оборот"/>
    </sheetNames>
    <sheetDataSet>
      <sheetData sheetId="0" refreshError="1"/>
      <sheetData sheetId="1" refreshError="1"/>
      <sheetData sheetId="2" refreshError="1"/>
      <sheetData sheetId="3" refreshError="1"/>
      <sheetData sheetId="4" refreshError="1">
        <row r="9">
          <cell r="A9">
            <v>5</v>
          </cell>
          <cell r="B9">
            <v>0.13</v>
          </cell>
        </row>
        <row r="10">
          <cell r="A10">
            <v>10</v>
          </cell>
          <cell r="B10">
            <v>0.22</v>
          </cell>
        </row>
        <row r="11">
          <cell r="B11">
            <v>0.32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refreshError="1"/>
      <sheetData sheetId="20" refreshError="1"/>
      <sheetData sheetId="21"/>
      <sheetData sheetId="22"/>
      <sheetData sheetId="23" refreshError="1"/>
      <sheetData sheetId="24"/>
      <sheetData sheetId="25" refreshError="1"/>
      <sheetData sheetId="26" refreshError="1"/>
      <sheetData sheetId="27" refreshError="1"/>
      <sheetData sheetId="2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ткл_для печать"/>
      <sheetName val="Отклонение"/>
      <sheetName val="Для рассмотрения"/>
      <sheetName val="Все-варианты_2004"/>
      <sheetName val="Варианты"/>
      <sheetName val="Вар-1"/>
      <sheetName val="2003 (парам)"/>
      <sheetName val="2003"/>
      <sheetName val="2004 (действующий)"/>
      <sheetName val="2004"/>
      <sheetName val="2005"/>
      <sheetName val="2006"/>
      <sheetName val="Коэффициент_ФОТ"/>
      <sheetName val="Коэффициент_ФОТ (последный)"/>
      <sheetName val="Откл_для_печать"/>
      <sheetName val="Для_рассмотрения"/>
      <sheetName val="2003_(парам)"/>
      <sheetName val="2004_(действующий)"/>
      <sheetName val="Коэффициент_ФОТ_(последный)"/>
      <sheetName val="ГТК_Минфин_факт"/>
      <sheetName val="Прогноз"/>
      <sheetName val="Откл_для_печать1"/>
      <sheetName val="Для_рассмотрения1"/>
      <sheetName val="2003_(парам)1"/>
      <sheetName val="2004_(действующий)1"/>
      <sheetName val="Коэффициент_ФОТ_(последный)1"/>
      <sheetName val="ГТК 9 месяцев-уточн"/>
      <sheetName val="2001 base"/>
      <sheetName val="год_утч"/>
      <sheetName val="Ставка"/>
      <sheetName val="2004-2006(последный)"/>
      <sheetName val="HACIENDA"/>
      <sheetName val="cover"/>
      <sheetName val="руйхат"/>
      <sheetName val="Data input"/>
      <sheetName val="План пр-ва_1"/>
      <sheetName val="План продаж_1"/>
      <sheetName val="for_tech"/>
      <sheetName val="Analysis of Interest"/>
      <sheetName val="Tit"/>
      <sheetName val="AeCO SPL"/>
      <sheetName val="Фориш 2003"/>
      <sheetName val="sheet1"/>
      <sheetName val="режа"/>
      <sheetName val="ИСХОД. ДАННЫЕ"/>
      <sheetName val="комбинации"/>
      <sheetName val="реализация"/>
      <sheetName val="цсип"/>
      <sheetName val="4 группа"/>
      <sheetName val="Ер Ресурс"/>
      <sheetName val="Store"/>
      <sheetName val="Откл_для_печать2"/>
      <sheetName val="Для_рассмотрения2"/>
      <sheetName val="2003_(парам)2"/>
      <sheetName val="2004_(действующий)2"/>
      <sheetName val="Коэффициент_ФОТ_(последный)2"/>
      <sheetName val="ГТК_9_месяцев-уточн"/>
      <sheetName val="2001_base"/>
      <sheetName val="Data_input"/>
      <sheetName val="План_пр-ва_1"/>
      <sheetName val="План_продаж_1"/>
      <sheetName val="Analysis_of_Interest"/>
      <sheetName val="AeCO_SPL"/>
      <sheetName val="4_группа"/>
    </sheetNames>
    <sheetDataSet>
      <sheetData sheetId="0" refreshError="1"/>
      <sheetData sheetId="1" refreshError="1"/>
      <sheetData sheetId="2" refreshError="1"/>
      <sheetData sheetId="3" refreshError="1"/>
      <sheetData sheetId="4" refreshError="1">
        <row r="15">
          <cell r="A15">
            <v>5</v>
          </cell>
          <cell r="B15">
            <v>0.12</v>
          </cell>
        </row>
        <row r="16">
          <cell r="A16">
            <v>10</v>
          </cell>
          <cell r="B16">
            <v>0.2</v>
          </cell>
        </row>
        <row r="17">
          <cell r="B17">
            <v>0.28000000000000003</v>
          </cell>
        </row>
        <row r="22">
          <cell r="A22">
            <v>5</v>
          </cell>
          <cell r="B22">
            <v>0.11</v>
          </cell>
        </row>
        <row r="23">
          <cell r="A23">
            <v>10</v>
          </cell>
          <cell r="B23">
            <v>0.17</v>
          </cell>
        </row>
        <row r="24">
          <cell r="B24">
            <v>0.24</v>
          </cell>
        </row>
        <row r="27">
          <cell r="A27">
            <v>5</v>
          </cell>
          <cell r="B27">
            <v>0.1</v>
          </cell>
        </row>
        <row r="28">
          <cell r="A28">
            <v>10</v>
          </cell>
          <cell r="B28">
            <v>0.15</v>
          </cell>
        </row>
        <row r="29">
          <cell r="B29">
            <v>0.2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15">
          <cell r="A15">
            <v>279</v>
          </cell>
        </row>
      </sheetData>
      <sheetData sheetId="38" refreshError="1"/>
      <sheetData sheetId="39" refreshError="1"/>
      <sheetData sheetId="40" refreshError="1"/>
      <sheetData sheetId="41" refreshError="1"/>
      <sheetData sheetId="42">
        <row r="15">
          <cell r="A15">
            <v>279</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осн.пар."/>
      <sheetName val="Data input"/>
      <sheetName val="Ст-сть проекта"/>
      <sheetName val="стоим. Симаг"/>
      <sheetName val="стоим НИИК"/>
      <sheetName val="Capex1"/>
      <sheetName val="schedule "/>
      <sheetName val="Расчет ост стоим сущ ОФ"/>
      <sheetName val="Льготный (в ин. вал)"/>
      <sheetName val="Льготный (в мест. вал)"/>
      <sheetName val="ФРР"/>
      <sheetName val="Кредиты банков (в ин. вал.)"/>
      <sheetName val="Кредиты банков (в мест. вал.)"/>
      <sheetName val="Амортизация Сущ"/>
      <sheetName val="Амортизация NEW "/>
      <sheetName val="комм.банк"/>
      <sheetName val="Кредиты"/>
      <sheetName val="План пр-ва"/>
      <sheetName val="План продаж"/>
      <sheetName val="Зарплата "/>
      <sheetName val="Выбросы"/>
      <sheetName val="Сырье и материалы"/>
      <sheetName val="Ремонт"/>
      <sheetName val="Годовые издержки (без реал.)"/>
      <sheetName val="Годовые издержки (с реал.)"/>
      <sheetName val="schedule (Симаг)"/>
      <sheetName val="Расходы периода"/>
      <sheetName val="Коэф обор"/>
      <sheetName val="Обор капитал (без реал.)"/>
      <sheetName val="Обор капитал (с реал.)"/>
      <sheetName val="Налоги (без реал.) "/>
      <sheetName val="Налоги (с реал.)"/>
      <sheetName val="Прибыли и убытки (без реал.)"/>
      <sheetName val="Прибыли и убытки (с реал.)"/>
      <sheetName val="Притоки и оттоки (без реал.)"/>
      <sheetName val="Притоки и оттоки (с реал.)"/>
      <sheetName val="фин ресурсы (без реал.)"/>
      <sheetName val="фин ресурсы (с реал.)"/>
      <sheetName val="Расчет эффективности по проекту"/>
      <sheetName val="Диаграмма1"/>
      <sheetName val="Диаграмма2"/>
      <sheetName val="Калькуляция"/>
      <sheetName val="Расшифровка накладных"/>
      <sheetName val="табл чувств"/>
      <sheetName val="для Минфина"/>
      <sheetName val="Баланс"/>
      <sheetName val="Ст-сть проекта (2)"/>
      <sheetName val="ПОКАЗАТЕЛИ СТОРОН"/>
      <sheetName val="Ист. фин-я"/>
      <sheetName val="Издержки литья"/>
      <sheetName val="Диаграмма3"/>
      <sheetName val="Диаграмма4"/>
      <sheetName val="Диаграмма5"/>
      <sheetName val="Диаграмма6"/>
      <sheetName val="Диаграмма7"/>
      <sheetName val="Анализ"/>
      <sheetName val="Лист1"/>
      <sheetName val="Распр_выр"/>
      <sheetName val="График фин-я (мес.)"/>
      <sheetName val="график"/>
      <sheetName val="Summary"/>
      <sheetName val="Capex"/>
      <sheetName val="Summary OPS"/>
      <sheetName val="Курс валюты"/>
      <sheetName val="Цена"/>
      <sheetName val="энергоресурсы"/>
      <sheetName val="Зарплата 2"/>
      <sheetName val="ЧОК"/>
      <sheetName val="Диаграмма8"/>
      <sheetName val="Диаграмма9"/>
      <sheetName val="Диаграмма10"/>
      <sheetName val="Диаграмма11"/>
      <sheetName val="Диаграмма12"/>
      <sheetName val="Диаграмма13"/>
      <sheetName val="Диаграмма14"/>
      <sheetName val="$$"/>
      <sheetName val="Ер Ресурс"/>
      <sheetName val="осн_пар_"/>
      <sheetName val="Data_input"/>
      <sheetName val="Ст-сть_проекта"/>
      <sheetName val="стоим__Симаг"/>
      <sheetName val="стоим_НИИК"/>
      <sheetName val="schedule_"/>
      <sheetName val="Расчет_ост_стоим_сущ_ОФ"/>
      <sheetName val="Льготный_(в_ин__вал)"/>
      <sheetName val="Льготный_(в_мест__вал)"/>
      <sheetName val="Кредиты_банков_(в_ин__вал_)"/>
      <sheetName val="Кредиты_банков_(в_мест__вал_)"/>
      <sheetName val="Амортизация_Сущ"/>
      <sheetName val="Амортизация_NEW_"/>
      <sheetName val="комм_банк"/>
      <sheetName val="План_пр-ва"/>
      <sheetName val="План_продаж"/>
      <sheetName val="Зарплата_"/>
      <sheetName val="Сырье_и_материалы"/>
      <sheetName val="Годовые_издержки_(без_реал_)"/>
      <sheetName val="Годовые_издержки_(с_реал_)"/>
      <sheetName val="schedule_(Симаг)"/>
      <sheetName val="Расходы_периода"/>
      <sheetName val="Коэф_обор"/>
      <sheetName val="Обор_капитал_(без_реал_)"/>
      <sheetName val="Обор_капитал_(с_реал_)"/>
      <sheetName val="Налоги_(без_реал_)_"/>
      <sheetName val="Налоги_(с_реал_)"/>
      <sheetName val="Прибыли_и_убытки_(без_реал_)"/>
      <sheetName val="Прибыли_и_убытки_(с_реал_)"/>
      <sheetName val="Притоки_и_оттоки_(без_реал_)"/>
      <sheetName val="Притоки_и_оттоки_(с_реал_)"/>
      <sheetName val="фин_ресурсы_(без_реал_)"/>
      <sheetName val="фин_ресурсы_(с_реал_)"/>
      <sheetName val="Расчет_эффективности_по_проекту"/>
      <sheetName val="Расшифровка_накладных"/>
      <sheetName val="табл_чувств"/>
      <sheetName val="для_Минфина"/>
      <sheetName val="Ст-сть_проекта_(2)"/>
      <sheetName val="ПОКАЗАТЕЛИ_СТОРОН"/>
      <sheetName val="Ист__фин-я"/>
      <sheetName val="Издержки_литья"/>
      <sheetName val="График_фин-я_(мес_)"/>
      <sheetName val="Summary_OPS"/>
      <sheetName val="Курс_валюты"/>
      <sheetName val="Зарплата_2"/>
      <sheetName val="Варианты"/>
      <sheetName val="Фориш 2003"/>
      <sheetName val="БД"/>
      <sheetName val="ГТК 9 месяцев-уточн"/>
      <sheetName val="осн_пар_1"/>
      <sheetName val="Data_input1"/>
      <sheetName val="Ст-сть_проекта1"/>
      <sheetName val="стоим__Симаг1"/>
      <sheetName val="стоим_НИИК1"/>
      <sheetName val="schedule_1"/>
      <sheetName val="Расчет_ост_стоим_сущ_ОФ1"/>
      <sheetName val="Льготный_(в_ин__вал)1"/>
      <sheetName val="Льготный_(в_мест__вал)1"/>
      <sheetName val="Кредиты_банков_(в_ин__вал_)1"/>
      <sheetName val="Кредиты_банков_(в_мест__вал_)1"/>
      <sheetName val="Амортизация_Сущ1"/>
      <sheetName val="Амортизация_NEW_1"/>
      <sheetName val="комм_банк1"/>
      <sheetName val="План_пр-ва1"/>
      <sheetName val="План_продаж1"/>
      <sheetName val="Зарплата_1"/>
      <sheetName val="Сырье_и_материалы1"/>
      <sheetName val="Годовые_издержки_(без_реал_)1"/>
      <sheetName val="Годовые_издержки_(с_реал_)1"/>
      <sheetName val="schedule_(Симаг)1"/>
      <sheetName val="Расходы_периода1"/>
      <sheetName val="Коэф_обор1"/>
      <sheetName val="Обор_капитал_(без_реал_)1"/>
      <sheetName val="Обор_капитал_(с_реал_)1"/>
      <sheetName val="Налоги_(без_реал_)_1"/>
      <sheetName val="Налоги_(с_реал_)1"/>
      <sheetName val="Прибыли_и_убытки_(без_реал_)1"/>
      <sheetName val="Прибыли_и_убытки_(с_реал_)1"/>
      <sheetName val="Притоки_и_оттоки_(без_реал_)1"/>
      <sheetName val="Притоки_и_оттоки_(с_реал_)1"/>
      <sheetName val="фин_ресурсы_(без_реал_)1"/>
      <sheetName val="фин_ресурсы_(с_реал_)1"/>
      <sheetName val="Расчет_эффективности_по_проект1"/>
      <sheetName val="Расшифровка_накладных1"/>
      <sheetName val="табл_чувств1"/>
      <sheetName val="для_Минфина1"/>
      <sheetName val="Ст-сть_проекта_(2)1"/>
      <sheetName val="ПОКАЗАТЕЛИ_СТОРОН1"/>
      <sheetName val="Ист__фин-я1"/>
      <sheetName val="Издержки_литья1"/>
      <sheetName val="График_фин-я_(мес_)1"/>
      <sheetName val="Summary_OPS1"/>
      <sheetName val="Курс_валюты1"/>
      <sheetName val="Зарплата_21"/>
      <sheetName val="Ер_Ресурс"/>
      <sheetName val="Фориш_2003"/>
      <sheetName val="ГТК_9_месяцев-уточн"/>
      <sheetName val="март"/>
      <sheetName val="Зан-ть(р-ны)"/>
      <sheetName val="Локально-ресурсная ведомость"/>
      <sheetName val="реестр декабрь"/>
      <sheetName val="Ставка"/>
      <sheetName val="#ССЫЛКА"/>
      <sheetName val="План пр-ва_1"/>
      <sheetName val="План продаж_1"/>
      <sheetName val="ПТЭО_Модернизация производства "/>
      <sheetName val="Мин.угит"/>
      <sheetName val="Исходные1"/>
      <sheetName val="Общая"/>
      <sheetName val="режа"/>
      <sheetName val="инф"/>
      <sheetName val="ГТК_Минфин_факт"/>
      <sheetName val="Прогноз"/>
      <sheetName val="осн_пар_2"/>
      <sheetName val="Data_input2"/>
      <sheetName val="Ст-сть_проекта2"/>
      <sheetName val="стоим__Симаг2"/>
      <sheetName val="стоим_НИИК2"/>
      <sheetName val="schedule_2"/>
      <sheetName val="Расчет_ост_стоим_сущ_ОФ2"/>
      <sheetName val="Льготный_(в_ин__вал)2"/>
      <sheetName val="Льготный_(в_мест__вал)2"/>
      <sheetName val="Кредиты_банков_(в_ин__вал_)2"/>
      <sheetName val="Кредиты_банков_(в_мест__вал_)2"/>
      <sheetName val="Амортизация_Сущ2"/>
      <sheetName val="Амортизация_NEW_2"/>
      <sheetName val="комм_банк2"/>
      <sheetName val="План_пр-ва2"/>
      <sheetName val="План_продаж2"/>
      <sheetName val="Зарплата_3"/>
      <sheetName val="Сырье_и_материалы2"/>
      <sheetName val="Годовые_издержки_(без_реал_)2"/>
      <sheetName val="Годовые_издержки_(с_реал_)2"/>
      <sheetName val="schedule_(Симаг)2"/>
      <sheetName val="Расходы_периода2"/>
      <sheetName val="Коэф_обор2"/>
      <sheetName val="Обор_капитал_(без_реал_)2"/>
      <sheetName val="Обор_капитал_(с_реал_)2"/>
      <sheetName val="Налоги_(без_реал_)_2"/>
      <sheetName val="Налоги_(с_реал_)2"/>
      <sheetName val="Прибыли_и_убытки_(без_реал_)2"/>
      <sheetName val="Прибыли_и_убытки_(с_реал_)2"/>
      <sheetName val="Притоки_и_оттоки_(без_реал_)2"/>
      <sheetName val="Притоки_и_оттоки_(с_реал_)2"/>
      <sheetName val="фин_ресурсы_(без_реал_)2"/>
      <sheetName val="фин_ресурсы_(с_реал_)2"/>
      <sheetName val="Расчет_эффективности_по_проект2"/>
      <sheetName val="Расшифровка_накладных2"/>
      <sheetName val="табл_чувств2"/>
      <sheetName val="для_Минфина2"/>
      <sheetName val="Ст-сть_проекта_(2)2"/>
      <sheetName val="ПОКАЗАТЕЛИ_СТОРОН2"/>
      <sheetName val="Ист__фин-я2"/>
      <sheetName val="Издержки_литья2"/>
      <sheetName val="График_фин-я_(мес_)2"/>
      <sheetName val="Summary_OPS2"/>
      <sheetName val="Курс_валюты2"/>
      <sheetName val="Зарплата_22"/>
      <sheetName val="Ер_Ресурс1"/>
      <sheetName val="Фориш_20031"/>
      <sheetName val="ГТК_9_месяцев-уточн1"/>
      <sheetName val="Локально-ресурсная_ведомость"/>
      <sheetName val="реестр_декабрь"/>
      <sheetName val="Мин_угит"/>
      <sheetName val="План_пр-ва_1"/>
      <sheetName val="План_продаж_1"/>
      <sheetName val="ПТЭО_Модернизация_производства_"/>
      <sheetName val="база"/>
      <sheetName val="c"/>
      <sheetName val="осн_пар_3"/>
      <sheetName val="Data_input3"/>
      <sheetName val="Ст-сть_проекта3"/>
      <sheetName val="стоим__Симаг3"/>
      <sheetName val="стоим_НИИК3"/>
      <sheetName val="schedule_3"/>
      <sheetName val="Расчет_ост_стоим_сущ_ОФ3"/>
      <sheetName val="Льготный_(в_ин__вал)3"/>
      <sheetName val="Льготный_(в_мест__вал)3"/>
      <sheetName val="Кредиты_банков_(в_ин__вал_)3"/>
      <sheetName val="Кредиты_банков_(в_мест__вал_)3"/>
      <sheetName val="Амортизация_Сущ3"/>
      <sheetName val="Амортизация_NEW_3"/>
      <sheetName val="комм_банк3"/>
      <sheetName val="План_пр-ва3"/>
      <sheetName val="План_продаж3"/>
      <sheetName val="Зарплата_4"/>
      <sheetName val="Сырье_и_материалы3"/>
      <sheetName val="Годовые_издержки_(без_реал_)3"/>
      <sheetName val="Годовые_издержки_(с_реал_)3"/>
      <sheetName val="schedule_(Симаг)3"/>
      <sheetName val="Расходы_периода3"/>
      <sheetName val="Коэф_обор3"/>
      <sheetName val="Обор_капитал_(без_реал_)3"/>
      <sheetName val="Обор_капитал_(с_реал_)3"/>
      <sheetName val="Налоги_(без_реал_)_3"/>
      <sheetName val="Налоги_(с_реал_)3"/>
      <sheetName val="Прибыли_и_убытки_(без_реал_)3"/>
      <sheetName val="Прибыли_и_убытки_(с_реал_)3"/>
      <sheetName val="Притоки_и_оттоки_(без_реал_)3"/>
      <sheetName val="Притоки_и_оттоки_(с_реал_)3"/>
      <sheetName val="фин_ресурсы_(без_реал_)3"/>
      <sheetName val="фин_ресурсы_(с_реал_)3"/>
      <sheetName val="Расчет_эффективности_по_проект3"/>
      <sheetName val="Расшифровка_накладных3"/>
      <sheetName val="табл_чувств3"/>
      <sheetName val="для_Минфина3"/>
      <sheetName val="Ст-сть_проекта_(2)3"/>
      <sheetName val="ПОКАЗАТЕЛИ_СТОРОН3"/>
      <sheetName val="Ист__фин-я3"/>
      <sheetName val="Издержки_литья3"/>
      <sheetName val="График_фин-я_(мес_)3"/>
      <sheetName val="Summary_OPS3"/>
      <sheetName val="Курс_валюты3"/>
      <sheetName val="Зарплата_23"/>
      <sheetName val="Фориш_20032"/>
      <sheetName val="Ер_Ресурс2"/>
      <sheetName val="ГТК_9_месяцев-уточн2"/>
      <sheetName val="Локально-ресурсная_ведомость1"/>
      <sheetName val="План_пр-ва_11"/>
      <sheetName val="План_продаж_11"/>
      <sheetName val="ПТЭО_Модернизация_производства1"/>
      <sheetName val="реестр_декабрь1"/>
      <sheetName val="Мин_угит1"/>
      <sheetName val="Структура"/>
      <sheetName val="Prog. rost tarifov"/>
      <sheetName val="Results"/>
      <sheetName val="ИСХОД. ДАННЫЕ"/>
      <sheetName val="комбинации"/>
      <sheetName val="цсип"/>
      <sheetName val="Кушимчага ажратиш"/>
      <sheetName val="осн_пар_4"/>
      <sheetName val="Data_input4"/>
      <sheetName val="Ст-сть_проекта4"/>
      <sheetName val="стоим__Симаг4"/>
      <sheetName val="стоим_НИИК4"/>
      <sheetName val="schedule_4"/>
      <sheetName val="Расчет_ост_стоим_сущ_ОФ4"/>
      <sheetName val="Льготный_(в_ин__вал)4"/>
      <sheetName val="Льготный_(в_мест__вал)4"/>
      <sheetName val="Кредиты_банков_(в_ин__вал_)4"/>
      <sheetName val="Кредиты_банков_(в_мест__вал_)4"/>
      <sheetName val="Амортизация_Сущ4"/>
      <sheetName val="Амортизация_NEW_4"/>
      <sheetName val="комм_банк4"/>
      <sheetName val="План_пр-ва4"/>
      <sheetName val="План_продаж4"/>
      <sheetName val="Зарплата_5"/>
      <sheetName val="Сырье_и_материалы4"/>
      <sheetName val="Годовые_издержки_(без_реал_)4"/>
      <sheetName val="Годовые_издержки_(с_реал_)4"/>
      <sheetName val="schedule_(Симаг)4"/>
      <sheetName val="Расходы_периода4"/>
      <sheetName val="Коэф_обор4"/>
      <sheetName val="Обор_капитал_(без_реал_)4"/>
      <sheetName val="Обор_капитал_(с_реал_)4"/>
      <sheetName val="Налоги_(без_реал_)_4"/>
      <sheetName val="Налоги_(с_реал_)4"/>
      <sheetName val="Прибыли_и_убытки_(без_реал_)4"/>
      <sheetName val="Прибыли_и_убытки_(с_реал_)4"/>
      <sheetName val="Притоки_и_оттоки_(без_реал_)4"/>
      <sheetName val="Притоки_и_оттоки_(с_реал_)4"/>
      <sheetName val="фин_ресурсы_(без_реал_)4"/>
      <sheetName val="фин_ресурсы_(с_реал_)4"/>
      <sheetName val="Расчет_эффективности_по_проект4"/>
      <sheetName val="Расшифровка_накладных4"/>
      <sheetName val="табл_чувств4"/>
      <sheetName val="для_Минфина4"/>
      <sheetName val="Ст-сть_проекта_(2)4"/>
      <sheetName val="ПОКАЗАТЕЛИ_СТОРОН4"/>
      <sheetName val="Ист__фин-я4"/>
      <sheetName val="Издержки_литья4"/>
      <sheetName val="График_фин-я_(мес_)4"/>
      <sheetName val="Summary_OPS4"/>
      <sheetName val="Курс_валюты4"/>
      <sheetName val="Зарплата_24"/>
      <sheetName val="Ер_Ресурс3"/>
      <sheetName val="Фориш_20033"/>
      <sheetName val="ГТК_9_месяцев-уточн3"/>
      <sheetName val="Локально-ресурсная_ведомость2"/>
      <sheetName val="реестр_декабрь2"/>
      <sheetName val="Мин_угит2"/>
      <sheetName val="План_пр-ва_12"/>
      <sheetName val="План_продаж_12"/>
      <sheetName val="ПТЭО_Модернизация_производства2"/>
      <sheetName val="Prog__rost_tarifov"/>
      <sheetName val="ИСХОД__ДАННЫЕ"/>
      <sheetName val="Кушимчага_ажратиш"/>
      <sheetName val="Олт"/>
      <sheetName val="f007502_18X"/>
      <sheetName val="янги"/>
      <sheetName val="эски"/>
      <sheetName val="граф"/>
      <sheetName val="Sto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ВВОД"/>
      <sheetName val="Нормы"/>
      <sheetName val="Реализ."/>
      <sheetName val="затраты"/>
      <sheetName val="Фин.итог"/>
      <sheetName val="амортизация"/>
      <sheetName val="налоги"/>
      <sheetName val="2010 год (без НДС)"/>
      <sheetName val="2010 год"/>
      <sheetName val="для ГАКа"/>
      <sheetName val="20"/>
      <sheetName val="Лист1"/>
      <sheetName val="I-полугодие"/>
      <sheetName val="год (2)"/>
      <sheetName val="год"/>
      <sheetName val="II-полугодие"/>
      <sheetName val="4"/>
      <sheetName val="3"/>
      <sheetName val="1"/>
      <sheetName val="2"/>
      <sheetName val="МЛРД 3"/>
      <sheetName val="МЛРД 2"/>
      <sheetName val="МЛРД 1"/>
      <sheetName val="МЛРД"/>
      <sheetName val="12"/>
      <sheetName val="СВОД"/>
      <sheetName val="Карбамид"/>
      <sheetName val="АС"/>
      <sheetName val="ДАЦ"/>
      <sheetName val="ХМД"/>
      <sheetName val="Data input"/>
      <sheetName val="Фориш 2003"/>
      <sheetName val="c"/>
      <sheetName val="brake"/>
      <sheetName val="Changes in Equity"/>
      <sheetName val="date"/>
      <sheetName val="Tit"/>
      <sheetName val="ж а м и"/>
      <sheetName val="fondo promedio"/>
      <sheetName val="완성차 미수금"/>
      <sheetName val="GRÁFICO DE FONDO POR AFILI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доходы -general"/>
      <sheetName val="Доходы по карточкам"/>
      <sheetName val="Доходы по лготникам"/>
      <sheetName val="Пассажиры"/>
      <sheetName val="Доходи линейные"/>
      <sheetName val="Depreciation"/>
      <sheetName val="Зарплата"/>
      <sheetName val="Комунальные услуги"/>
      <sheetName val="Налоги"/>
      <sheetName val="working capital"/>
      <sheetName val="ЦДУ"/>
      <sheetName val="Сервисное обслуживание"/>
      <sheetName val="full cost  cash flow"/>
      <sheetName val="budjet"/>
      <sheetName val="sensitivity"/>
      <sheetName val="profit  loss"/>
      <sheetName val="balance sheet"/>
      <sheetName val="для ГАКа"/>
      <sheetName val="ВВОД"/>
      <sheetName val="табли 4 местний совет"/>
      <sheetName val="ГТК_Минфин_факт"/>
      <sheetName val="Прогноз"/>
      <sheetName val="sheet1"/>
      <sheetName val="свод"/>
      <sheetName val="ходим"/>
      <sheetName val="НОММА-НОМ"/>
      <sheetName val="Варианты"/>
      <sheetName val="курс"/>
      <sheetName val="Ставка"/>
      <sheetName val="Исходные данные"/>
      <sheetName val="GRAFPROM"/>
      <sheetName val="Macro1"/>
      <sheetName val="Фориш 2003"/>
      <sheetName val="исходные"/>
      <sheetName val="ИСХОД. ДАННЫЕ"/>
      <sheetName val="комбинации"/>
      <sheetName val="цсип"/>
      <sheetName val="Асосий майдон-уруглик"/>
      <sheetName val="Кушимчага ажратиш"/>
      <sheetName val="Data input"/>
      <sheetName val="진행 DATA (2)"/>
      <sheetName val="#ССЫЛКА"/>
      <sheetName val="Фин.пок"/>
    </sheetNames>
    <sheetDataSet>
      <sheetData sheetId="0" refreshError="1"/>
      <sheetData sheetId="1" refreshError="1"/>
      <sheetData sheetId="2" refreshError="1"/>
      <sheetData sheetId="3" refreshError="1"/>
      <sheetData sheetId="4" refreshError="1"/>
      <sheetData sheetId="5" refreshError="1">
        <row r="82">
          <cell r="B82">
            <v>1300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82">
          <cell r="B82">
            <v>26</v>
          </cell>
        </row>
      </sheetData>
      <sheetData sheetId="24">
        <row r="82">
          <cell r="B82">
            <v>26</v>
          </cell>
        </row>
      </sheetData>
      <sheetData sheetId="25">
        <row r="82">
          <cell r="B82">
            <v>1</v>
          </cell>
        </row>
      </sheetData>
      <sheetData sheetId="26">
        <row r="82">
          <cell r="B82">
            <v>1</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урс"/>
      <sheetName val="Sheet1"/>
      <sheetName val="budget"/>
      <sheetName val="cash flow"/>
      <sheetName val="profitandloss"/>
      <sheetName val="full cost"/>
      <sheetName val="taxes"/>
      <sheetName val="working capital"/>
      <sheetName val="Амортизация 200 автобусов"/>
      <sheetName val="Balance Sheet"/>
      <sheetName val="Обьем"/>
      <sheetName val="при 100% мощност"/>
      <sheetName val="remont"/>
      <sheetName val="Топливо-энергия"/>
      <sheetName val="Зарплата $"/>
      <sheetName val="customs taxes"/>
      <sheetName val="график поставки"/>
      <sheetName val="credit1"/>
      <sheetName val="current  lines"/>
      <sheetName val="credit2"/>
      <sheetName val="Комунальные услуги"/>
      <sheetName val="Sheet2"/>
      <sheetName val="Full cost-old M-B"/>
      <sheetName val="coef.оборачиваемости"/>
      <sheetName val="оборотный капитал 1"/>
      <sheetName val="Sheet4"/>
      <sheetName val="Лист1"/>
      <sheetName val="Лист2"/>
      <sheetName val="Лист3"/>
      <sheetName val="Доходи линейные"/>
      <sheetName val="Data input"/>
      <sheetName val="План пр-ва_1"/>
      <sheetName val="План продаж_1"/>
      <sheetName val="ГТК_Минфин_факт"/>
      <sheetName val="Прогноз"/>
      <sheetName val="진행 data (2)"/>
      <sheetName val="Macro1"/>
      <sheetName val="md5"/>
      <sheetName val="режа"/>
      <sheetName val="адресная часть"/>
      <sheetName val="оборот"/>
      <sheetName val="План пр-ва"/>
      <sheetName val="табл чувств"/>
      <sheetName val="План продаж"/>
      <sheetName val="j(priv.cap)"/>
      <sheetName val="G1"/>
      <sheetName val="исходные"/>
      <sheetName val="Фориш 2003"/>
      <sheetName val="Ставка"/>
      <sheetName val="Зан-ть(р-ны)"/>
      <sheetName val="март"/>
      <sheetName val="ИСХОД. ДАННЫЕ"/>
      <sheetName val="комбинации"/>
      <sheetName val="цсип"/>
      <sheetName val="форма №2а"/>
      <sheetName val="База"/>
      <sheetName val="для ГАКа"/>
    </sheetNames>
    <sheetDataSet>
      <sheetData sheetId="0" refreshError="1">
        <row r="4">
          <cell r="D4">
            <v>1911.63</v>
          </cell>
        </row>
        <row r="5">
          <cell r="D5">
            <v>1296.3800000000001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2">
          <cell r="W22">
            <v>0.44</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ВВОД"/>
      <sheetName val="объёмы"/>
      <sheetName val="Нормы"/>
      <sheetName val="цены"/>
      <sheetName val="баланс аммиака"/>
      <sheetName val="ПТУ"/>
      <sheetName val="Амм (до)"/>
      <sheetName val="Карб (до)"/>
      <sheetName val="АС (до)"/>
      <sheetName val="АК (до)"/>
      <sheetName val="азот (до)"/>
      <sheetName val="ХМД жид"/>
      <sheetName val="ХН"/>
      <sheetName val="Ацетатные нити"/>
      <sheetName val="Карб (2013-2014гг.)"/>
      <sheetName val="Амм"/>
      <sheetName val="Карб"/>
      <sheetName val="АС"/>
      <sheetName val="АК"/>
      <sheetName val="азот"/>
      <sheetName val="амортизация"/>
      <sheetName val="налоги"/>
      <sheetName val="Налог на землю"/>
      <sheetName val="Плата за воду"/>
      <sheetName val="кредит"/>
      <sheetName val="Д+Р (проект)"/>
      <sheetName val="Д+Р (без проекта)"/>
      <sheetName val="вал.баланс"/>
      <sheetName val="себест"/>
      <sheetName val="окуп"/>
      <sheetName val="Курс"/>
      <sheetName val="Топливо-энергия"/>
      <sheetName val="results"/>
      <sheetName val="База"/>
      <sheetName val="tab 19"/>
      <sheetName val="Q2"/>
      <sheetName val="Analysis of Interest"/>
      <sheetName val="Calculation of Risk Weighted As"/>
      <sheetName val="Bank Assets Analysis"/>
      <sheetName val="Changes in Equity"/>
      <sheetName val="Bank Liabilities Analysis"/>
    </sheetNames>
    <sheetDataSet>
      <sheetData sheetId="0">
        <row r="5">
          <cell r="D5">
            <v>0.25</v>
          </cell>
        </row>
        <row r="6">
          <cell r="D6">
            <v>1.4E-2</v>
          </cell>
        </row>
        <row r="7">
          <cell r="D7">
            <v>1.6E-2</v>
          </cell>
        </row>
        <row r="8">
          <cell r="D8">
            <v>5.0000000000000001E-3</v>
          </cell>
        </row>
        <row r="9">
          <cell r="D9">
            <v>0.09</v>
          </cell>
        </row>
        <row r="11">
          <cell r="D11">
            <v>1820</v>
          </cell>
        </row>
      </sheetData>
      <sheetData sheetId="1"/>
      <sheetData sheetId="2" refreshError="1"/>
      <sheetData sheetId="3"/>
      <sheetData sheetId="4"/>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хамма  муаммо"/>
      <sheetName val="Лист5"/>
      <sheetName val="Лист7"/>
      <sheetName val="Лист3"/>
      <sheetName val="06.01.2014"/>
      <sheetName val="муаммо без график"/>
      <sheetName val="портфел"/>
      <sheetName val="Лист6"/>
      <sheetName val="Илова 1"/>
      <sheetName val="Илова 2"/>
      <sheetName val="Лист9"/>
      <sheetName val="муаммо без график (2)"/>
      <sheetName val="Фоизлар"/>
      <sheetName val="ВВОД"/>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Ёг рус"/>
      <sheetName val="АКЦИЗ рус"/>
      <sheetName val="АКЦИЗ"/>
      <sheetName val="янв"/>
      <sheetName val="фев"/>
      <sheetName val="март"/>
      <sheetName val="апр"/>
      <sheetName val="май"/>
      <sheetName val="июнь"/>
      <sheetName val="июль"/>
      <sheetName val="авг"/>
      <sheetName val="Сент"/>
      <sheetName val="Окт"/>
      <sheetName val="Ноя"/>
      <sheetName val="c"/>
      <sheetName val="оборот"/>
      <sheetName val="Зан-ть(р-ны)"/>
      <sheetName val="Фориш 2003"/>
      <sheetName val="Ёг_рус"/>
      <sheetName val="АКЦИЗ_рус"/>
      <sheetName val="Фориш_2003"/>
      <sheetName val="Results"/>
      <sheetName val="Prog. rost tarifov"/>
      <sheetName val="для ГАКа"/>
      <sheetName val="отчет_ЁГ_2003"/>
      <sheetName val="Доход 2008"/>
      <sheetName val="Варианты"/>
      <sheetName val="Лист1 (2)"/>
      <sheetName val="База 23.10.2020"/>
      <sheetName val="Алохида"/>
      <sheetName val="график"/>
      <sheetName val="режа"/>
      <sheetName val="06.01.2014"/>
      <sheetName val="Ёг_рус1"/>
      <sheetName val="АКЦИЗ_рус1"/>
      <sheetName val="Фориш_20031"/>
      <sheetName val="Prog__rost_tarifov"/>
      <sheetName val="для_ГАКа"/>
      <sheetName val="Доход_2008"/>
      <sheetName val="Лист1_(2)"/>
      <sheetName val="База_23_10_2020"/>
      <sheetName val="06_01_2014"/>
      <sheetName val="tab 19"/>
      <sheetName val="БД"/>
      <sheetName val="капитал_расчет"/>
      <sheetName val="Тегишилмасин"/>
      <sheetName val="Ер Ресурс"/>
      <sheetName val="ЁСТЗ рўйхати"/>
      <sheetName val="Ёг_рус2"/>
      <sheetName val="АКЦИЗ_рус2"/>
      <sheetName val="Фориш_20032"/>
      <sheetName val="для_ГАКа1"/>
      <sheetName val="Prog__rost_tarifov1"/>
      <sheetName val="Доход_20081"/>
      <sheetName val="Лист1_(2)1"/>
      <sheetName val="База_23_10_20201"/>
      <sheetName val="06_01_20141"/>
      <sheetName val="tab_19"/>
      <sheetName val="Платёжка"/>
      <sheetName val="зарплата"/>
      <sheetName val="нормы на энергоресурсы"/>
      <sheetName val="нормы_остатков"/>
      <sheetName val="параметры отбора"/>
      <sheetName val="план переработки"/>
      <sheetName val="PRIVATE"/>
      <sheetName val="sheet1"/>
      <sheetName val="реестр декабрь"/>
      <sheetName val="Ёг_рус3"/>
      <sheetName val="АКЦИЗ_рус3"/>
      <sheetName val="Фориш_20033"/>
      <sheetName val="Prog__rost_tarifov2"/>
      <sheetName val="для_ГАКа2"/>
      <sheetName val="Доход_20082"/>
      <sheetName val="Лист1_(2)2"/>
      <sheetName val="База_23_10_20202"/>
      <sheetName val="06_01_20142"/>
      <sheetName val="tab_191"/>
      <sheetName val="Ер_Ресурс"/>
      <sheetName val="ЁСТЗ_рўйхати"/>
      <sheetName val="нормы_на_энергоресурсы"/>
      <sheetName val="параметры_отбора"/>
      <sheetName val="план_переработки"/>
      <sheetName val="реестр_декабрь"/>
      <sheetName val="Курс"/>
      <sheetName val="Топливо-энергия"/>
      <sheetName val="Q2"/>
      <sheetName val="для сравнения стар"/>
      <sheetName val="2 илова"/>
      <sheetName val="3 илова"/>
      <sheetName val="Счет-Фактура"/>
      <sheetName val="Индексация цен"/>
      <sheetName val="Data input"/>
      <sheetName val="#ССЫЛКА"/>
      <sheetName val="진행 DATA (2)"/>
      <sheetName val="Ёг_рус4"/>
      <sheetName val="АКЦИЗ_рус4"/>
      <sheetName val="Фориш_20034"/>
      <sheetName val="для_ГАКа3"/>
      <sheetName val="Prog__rost_tarifov3"/>
      <sheetName val="Доход_20083"/>
      <sheetName val="Лист1_(2)3"/>
      <sheetName val="База_23_10_20203"/>
      <sheetName val="06_01_20143"/>
      <sheetName val="tab_192"/>
      <sheetName val="Ер_Ресурс1"/>
      <sheetName val="ЁСТЗ_рўйхати1"/>
      <sheetName val="нормы_на_энергоресурсы1"/>
      <sheetName val="параметры_отбора1"/>
      <sheetName val="план_переработки1"/>
      <sheetName val="реестр_декабрь1"/>
      <sheetName val="для_сравнения_стар"/>
      <sheetName val="2_илова"/>
      <sheetName val="3_илова"/>
      <sheetName val="Индексация_цен"/>
      <sheetName val="Data_input"/>
      <sheetName val="진행_DATA_(2)"/>
      <sheetName val="фор"/>
      <sheetName val="Форма №2а"/>
      <sheetName val="Мин.угит"/>
      <sheetName val="J(Priv.Cap)"/>
      <sheetName val="ГТК_Минфин_факт"/>
      <sheetName val="Прогноз"/>
      <sheetName val="Table"/>
      <sheetName val="Table_GEF"/>
      <sheetName val="Changes in Equity"/>
      <sheetName val="RED47"/>
      <sheetName val="Ёг_рус5"/>
      <sheetName val="АКЦИЗ_рус5"/>
      <sheetName val="Фориш_20035"/>
      <sheetName val="для_ГАКа4"/>
      <sheetName val="Prog__rost_tarifov4"/>
      <sheetName val="Доход_20084"/>
      <sheetName val="Лист1_(2)4"/>
      <sheetName val="База_23_10_20204"/>
      <sheetName val="06_01_20144"/>
      <sheetName val="tab_193"/>
      <sheetName val="Ер_Ресурс2"/>
      <sheetName val="ЁСТЗ_рўйхати2"/>
      <sheetName val="нормы_на_энергоресурсы2"/>
      <sheetName val="параметры_отбора2"/>
      <sheetName val="план_переработки2"/>
      <sheetName val="реестр_декабрь2"/>
      <sheetName val="для_сравнения_стар1"/>
      <sheetName val="2_илова1"/>
      <sheetName val="3_илова1"/>
      <sheetName val="Индексация_цен1"/>
      <sheetName val="Data_input1"/>
      <sheetName val="진행_DATA_(2)1"/>
      <sheetName val="Форма_№2а"/>
      <sheetName val="Мин_угит"/>
      <sheetName val="J(Priv_Cap)"/>
      <sheetName val="Changes_in_Equity"/>
      <sheetName val="Гай пахта"/>
      <sheetName val="Олт"/>
      <sheetName val="кассак бюджет"/>
      <sheetName val="Лист4"/>
      <sheetName val="+++"/>
      <sheetName val="Фин.пок"/>
      <sheetName val="Тариф 2025 йил  январь"/>
      <sheetName val="Nov5 Old,New"/>
      <sheetName val="Ёг_рус6"/>
      <sheetName val="АКЦИЗ_рус6"/>
      <sheetName val="Фориш_20036"/>
      <sheetName val="Prog__rost_tarifov5"/>
      <sheetName val="для_ГАКа5"/>
      <sheetName val="Доход_20085"/>
      <sheetName val="Лист1_(2)5"/>
      <sheetName val="База_23_10_20205"/>
      <sheetName val="06_01_20145"/>
      <sheetName val="tab_194"/>
      <sheetName val="Ер_Ресурс3"/>
      <sheetName val="ЁСТЗ_рўйхати3"/>
      <sheetName val="нормы_на_энергоресурсы3"/>
      <sheetName val="параметры_отбора3"/>
      <sheetName val="план_переработки3"/>
      <sheetName val="реестр_декабрь3"/>
      <sheetName val="для_сравнения_стар2"/>
      <sheetName val="2_илова2"/>
      <sheetName val="3_илова2"/>
      <sheetName val="Индексация_цен2"/>
      <sheetName val="Data_input2"/>
      <sheetName val="진행_DATA_(2)2"/>
      <sheetName val="Форма_№2а1"/>
      <sheetName val="Мин_угит1"/>
      <sheetName val="J(Priv_Cap)1"/>
      <sheetName val="Changes_in_Equity1"/>
      <sheetName val="Гай_пахта"/>
      <sheetName val="Тариф_2025_йил__январь"/>
      <sheetName val="кассак_бюджет"/>
      <sheetName val="Фин_пок"/>
      <sheetName val="Лист2"/>
      <sheetName val="Жиззах янги раз"/>
      <sheetName val="Ёг_рус7"/>
      <sheetName val="АКЦИЗ_рус7"/>
      <sheetName val="Фориш_20037"/>
      <sheetName val="Prog__rost_tarifov6"/>
      <sheetName val="для_ГАКа6"/>
      <sheetName val="Доход_20086"/>
      <sheetName val="Лист1_(2)6"/>
      <sheetName val="База_23_10_20206"/>
      <sheetName val="06_01_20146"/>
      <sheetName val="tab_195"/>
      <sheetName val="Ер_Ресурс4"/>
      <sheetName val="ЁСТЗ_рўйхати4"/>
      <sheetName val="нормы_на_энергоресурсы4"/>
      <sheetName val="параметры_отбора4"/>
      <sheetName val="план_переработки4"/>
      <sheetName val="реестр_декабрь4"/>
      <sheetName val="для_сравнения_стар3"/>
      <sheetName val="2_илова3"/>
      <sheetName val="3_илова3"/>
      <sheetName val="Индексация_цен3"/>
      <sheetName val="Data_input3"/>
      <sheetName val="진행_DATA_(2)3"/>
      <sheetName val="Форма_№2а2"/>
      <sheetName val="Мин_угит2"/>
      <sheetName val="J(Priv_Cap)2"/>
      <sheetName val="Changes_in_Equity2"/>
      <sheetName val="Гай_пахта1"/>
      <sheetName val="кассак_бюджет1"/>
      <sheetName val="Фин_пок1"/>
      <sheetName val="Тариф_2025_йил__январь1"/>
      <sheetName val="Nov5_Old,New"/>
      <sheetName val="Рабочая таблица"/>
      <sheetName val="Data1"/>
      <sheetName val="Ас.восита"/>
      <sheetName val="Мулк 06"/>
      <sheetName val="мулк2 06"/>
      <sheetName val="Сув 06"/>
      <sheetName val="Ер 06"/>
      <sheetName val="Маъмурий харажат"/>
      <sheetName val="Лист6"/>
      <sheetName val="АЗОТ таксимоти"/>
      <sheetName val="АЗОТ таксимоти (2)"/>
      <sheetName val="фосфор таксимот"/>
      <sheetName val="калий таксимоти"/>
      <sheetName val="Таъминот таннархи"/>
      <sheetName val="Мин.угит ташиш харажати"/>
      <sheetName val="Мех.отряд"/>
      <sheetName val="Жами мех отряд харажати"/>
      <sheetName val="Бошка иш таннархи"/>
      <sheetName val="Молиявий натижа"/>
      <sheetName val="Виполнение 2007"/>
      <sheetName val="харажат "/>
      <sheetName val="Жами харжатлар"/>
      <sheetName val="Режа якуний"/>
      <sheetName val="Мех.отряд туман"/>
      <sheetName val="Лист1"/>
      <sheetName val="выполнение"/>
      <sheetName val="Ас_восита"/>
      <sheetName val="Мулк_06"/>
      <sheetName val="мулк2_06"/>
      <sheetName val="Сув_06"/>
      <sheetName val="Ер_06"/>
      <sheetName val="Маъмурий_харажат"/>
      <sheetName val="АЗОТ_таксимоти"/>
      <sheetName val="АЗОТ_таксимоти_(2)"/>
      <sheetName val="фосфор_таксимот"/>
      <sheetName val="калий_таксимоти"/>
      <sheetName val="Таъминот_таннархи"/>
      <sheetName val="Мин_угит_ташиш_харажати"/>
      <sheetName val="Мех_отряд"/>
      <sheetName val="Жами_мех_отряд_харажати"/>
      <sheetName val="Бошка_иш_таннархи"/>
      <sheetName val="Молиявий_натижа"/>
      <sheetName val="Виполнение_2007"/>
      <sheetName val="харажат_"/>
      <sheetName val="Жами_харжатлар"/>
      <sheetName val="Режа_якуний"/>
      <sheetName val="Мех_отряд_туман"/>
      <sheetName val="База"/>
      <sheetName val="Массив"/>
      <sheetName val="PV6 3.5L LX5 GMX170"/>
      <sheetName val="DNET"/>
    </sheetNames>
    <sheetDataSet>
      <sheetData sheetId="0">
        <row r="1">
          <cell r="A1" t="str">
            <v>district_soato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ow r="1">
          <cell r="CI1">
            <v>625</v>
          </cell>
        </row>
      </sheetData>
      <sheetData sheetId="35">
        <row r="1">
          <cell r="CI1">
            <v>625</v>
          </cell>
        </row>
      </sheetData>
      <sheetData sheetId="36">
        <row r="1">
          <cell r="CI1">
            <v>625</v>
          </cell>
        </row>
      </sheetData>
      <sheetData sheetId="37">
        <row r="1">
          <cell r="CI1">
            <v>625</v>
          </cell>
        </row>
      </sheetData>
      <sheetData sheetId="38">
        <row r="1">
          <cell r="CI1">
            <v>625</v>
          </cell>
        </row>
      </sheetData>
      <sheetData sheetId="39">
        <row r="1">
          <cell r="CI1">
            <v>625</v>
          </cell>
        </row>
      </sheetData>
      <sheetData sheetId="40">
        <row r="1">
          <cell r="CI1">
            <v>625</v>
          </cell>
        </row>
      </sheetData>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3base"/>
      <sheetName val="15520_base"/>
      <sheetName val="base"/>
      <sheetName val="15520_base (2)"/>
      <sheetName val="Лист2"/>
    </sheetNames>
    <sheetDataSet>
      <sheetData sheetId="0">
        <row r="1">
          <cell r="A1" t="str">
            <v>Лойиҳа (объект) номи</v>
          </cell>
          <cell r="B1" t="str">
            <v>ID</v>
          </cell>
          <cell r="C1" t="str">
            <v>Объект сони</v>
          </cell>
          <cell r="D1" t="str">
            <v>ЛС</v>
          </cell>
          <cell r="E1" t="str">
            <v>Йўналиш</v>
          </cell>
          <cell r="F1" t="str">
            <v>Йўналиш2</v>
          </cell>
          <cell r="G1" t="str">
            <v>Дастур номи</v>
          </cell>
          <cell r="H1" t="str">
            <v>Буюртмачи</v>
          </cell>
          <cell r="I1" t="str">
            <v>Буюртмачи (таркибий бўлинмаси номи)</v>
          </cell>
          <cell r="J1" t="str">
            <v>Буюртмачи2</v>
          </cell>
          <cell r="K1" t="str">
            <v>Илова</v>
          </cell>
          <cell r="L1" t="str">
            <v>Молиялаштириш</v>
          </cell>
          <cell r="M1" t="str">
            <v>Вилоят</v>
          </cell>
          <cell r="N1" t="str">
            <v>Туман</v>
          </cell>
          <cell r="O1" t="str">
            <v>МФЙ</v>
          </cell>
          <cell r="P1" t="str">
            <v>Қурилиш тури</v>
          </cell>
          <cell r="Q1" t="str">
            <v>Амалга ошириш муддати</v>
          </cell>
          <cell r="R1" t="str">
            <v>Эски/Янги сумма</v>
          </cell>
          <cell r="S1" t="str">
            <v>Ввод объект</v>
          </cell>
          <cell r="T1" t="str">
            <v>Ввод факт</v>
          </cell>
          <cell r="U1" t="str">
            <v>ГОСТ АКТ мавжуд</v>
          </cell>
          <cell r="V1" t="str">
            <v>Ишга тушириладиган муддати (йил, ой)</v>
          </cell>
          <cell r="W1" t="str">
            <v>Ишга тушириладиган муддати, шартнома бўйича (йил, ой)</v>
          </cell>
          <cell r="X1" t="str">
            <v>Олдинги йилдан ўтувчи лойиҳа</v>
          </cell>
          <cell r="Y1" t="str">
            <v>Буюртмачи томонидан манзили рўйхат келишилиш учун киритилмаган</v>
          </cell>
          <cell r="Z1" t="str">
            <v>Манзилли рўйхат тасдиқланган</v>
          </cell>
          <cell r="AA1" t="str">
            <v>Молиялаштириш очилган</v>
          </cell>
          <cell r="AB1" t="str">
            <v>Янгидан бошланувчи лойиҳалар</v>
          </cell>
          <cell r="AC1" t="str">
            <v>Лойиҳачи ташкилот аниқланмаган</v>
          </cell>
          <cell r="AD1" t="str">
            <v>Лойиҳанинг қурилиши учун ер майдони ажратилмаган</v>
          </cell>
          <cell r="AE1" t="str">
            <v>Лойиҳанинг қурилиши учун ер майдони ажратиш талаб этилмайди</v>
          </cell>
          <cell r="AF1" t="str">
            <v>ЛСҲ ишлаб чиқилмаган</v>
          </cell>
          <cell r="AG1" t="str">
            <v>ЛСҲ ишлаб чиқиш якунланган</v>
          </cell>
          <cell r="AH1" t="str">
            <v>ЛСҲ давлат экспертиза хулосаси олинган</v>
          </cell>
          <cell r="AI1" t="str">
            <v>ЛСҲ давлат экспертиза хулосаси талаб этилмайди</v>
          </cell>
          <cell r="AJ1" t="str">
            <v>Лойиҳалар ва импорт контрактларни комплекс экспертиза қилиш маркази ДУК дан хулоса олинган</v>
          </cell>
          <cell r="AK1" t="str">
            <v>Лойиҳалар ва импорт контрактларни комплекс экспертиза қилиш маркази ДУК дан хулоса талаб этилмайди</v>
          </cell>
          <cell r="AL1" t="str">
            <v>Тегишли хукумат қарорлари билан пудрат ташкилотлари белгиланган (ёки танловга рухсат берилган)</v>
          </cell>
          <cell r="AM1" t="str">
            <v>Электрон тендер савдоларини ўтказиш учун эълон берилган</v>
          </cell>
          <cell r="AN1" t="str">
            <v xml:space="preserve">Электрон тендер савдолари якунланган объектлар сони </v>
          </cell>
          <cell r="AO1" t="str">
            <v>Пудрат шартномаси имзоланган</v>
          </cell>
          <cell r="AP1" t="str">
            <v>Паралел қурилишга рухсат берилган объектлар сони</v>
          </cell>
          <cell r="AQ1" t="str">
            <v>Буюртмачи томонидан манзили рўйхат келишилиш учун киритилмаган2</v>
          </cell>
          <cell r="AR1" t="str">
            <v>Молиялаштириш очилган2</v>
          </cell>
          <cell r="AS1" t="str">
            <v>Объектнинг умумий қиймати</v>
          </cell>
          <cell r="AT1" t="str">
            <v>01.01.2023 йилга қолдиқ қиймати (иш)</v>
          </cell>
          <cell r="AU1" t="str">
            <v>01.01.2023 йилга қолдиқ қиймати (молия)</v>
          </cell>
          <cell r="AV1" t="str">
            <v>Экспертиза хулосасига асосан бошланғич қиймат (стартовая стоимость)</v>
          </cell>
          <cell r="AW1" t="str">
            <v>Тендер қиймати</v>
          </cell>
          <cell r="AX1" t="str">
            <v>ПҚ-465 лимит исходный</v>
          </cell>
          <cell r="AY1" t="str">
            <v>Раёсат №18</v>
          </cell>
          <cell r="AZ1" t="str">
            <v>Раёсат №28</v>
          </cell>
          <cell r="BA1" t="str">
            <v>Раёсат №31</v>
          </cell>
          <cell r="BB1" t="str">
            <v>Раёсат №34</v>
          </cell>
          <cell r="BC1" t="str">
            <v>Раёсат №36</v>
          </cell>
          <cell r="BD1" t="str">
            <v>Раёсат №47</v>
          </cell>
          <cell r="BE1" t="str">
            <v>Раёсат №48</v>
          </cell>
          <cell r="BF1" t="str">
            <v>Раёсат №49</v>
          </cell>
          <cell r="BG1" t="str">
            <v>Раёсат №1446</v>
          </cell>
          <cell r="BH1" t="str">
            <v>ВМҚ-372 14.08.2023</v>
          </cell>
          <cell r="BI1" t="str">
            <v>Раёсат №71</v>
          </cell>
          <cell r="BJ1" t="str">
            <v>Раёсат №2238</v>
          </cell>
          <cell r="BK1" t="str">
            <v>Раёсат №83</v>
          </cell>
          <cell r="BL1" t="str">
            <v>Раёсат №87</v>
          </cell>
          <cell r="BM1" t="str">
            <v>Раёсат №2476</v>
          </cell>
          <cell r="BN1" t="str">
            <v>Раёсат №91</v>
          </cell>
          <cell r="BO1" t="str">
            <v>Раёсат №108</v>
          </cell>
          <cell r="BP1" t="str">
            <v>Раёсат №3211</v>
          </cell>
          <cell r="BQ1" t="str">
            <v>Бошқа топшириқ</v>
          </cell>
          <cell r="BR1" t="str">
            <v>Манзилли рўйхат бўйича ўзгариш</v>
          </cell>
          <cell r="BS1" t="str">
            <v>Аниқлаштирилган лимит</v>
          </cell>
          <cell r="BT1" t="str">
            <v>Қўшимча молиялаштириш суммаси</v>
          </cell>
          <cell r="BU1" t="str">
            <v>Қўшимча молиялаштириш манбаси</v>
          </cell>
          <cell r="BV1" t="str">
            <v>Ҳисобот даврида бажарилган иш хажми</v>
          </cell>
          <cell r="BW1" t="str">
            <v>Ҳисобот даврида молиялаштириш факт</v>
          </cell>
          <cell r="BX1" t="str">
            <v>Бош пудратчи номи</v>
          </cell>
          <cell r="BY1" t="str">
            <v>Бош пудратчи СТИР</v>
          </cell>
          <cell r="BZ1" t="str">
            <v>Лойиҳа қуввати
(ўқ.ўрин)</v>
          </cell>
          <cell r="CA1" t="str">
            <v>2023 йил ввод қувват
(ўқ.ўрин)</v>
          </cell>
          <cell r="CB1" t="str">
            <v>2023 йил ввод қувват
(ўқ.ўрин)
янги</v>
          </cell>
          <cell r="CC1" t="str">
            <v>2023 йил ввод қувват
(ўқ.ўрин)
реконструкция</v>
          </cell>
          <cell r="CD1" t="str">
            <v>2023 йил ввод қувват
(ўқ.ўрин)
мукаммал таъмир</v>
          </cell>
          <cell r="CE1" t="str">
            <v>Лойиҳа қуввати
(спорт зал)</v>
          </cell>
          <cell r="CF1" t="str">
            <v>2023 йил ввод қувват
(спорт зал)</v>
          </cell>
          <cell r="CG1" t="str">
            <v>2023 йил ввод қувват
(спорт зал)
янги</v>
          </cell>
          <cell r="CH1" t="str">
            <v>2023 йил ввод қувват
(спорт зал)
реконструкция</v>
          </cell>
          <cell r="CI1" t="str">
            <v>2023 йил ввод қувват
(спорт зал)
мукаммал таъмирлаш</v>
          </cell>
          <cell r="CJ1" t="str">
            <v>Лойиҳа қуввати
(ўрин)</v>
          </cell>
          <cell r="CK1" t="str">
            <v>2023 йил ввод қувват
(ўрин)</v>
          </cell>
          <cell r="CL1" t="str">
            <v>2023 йил ввод қувват
(ўрин)
янги</v>
          </cell>
          <cell r="CM1" t="str">
            <v>2023 йил ввод қувват
(ўрин)
реконструкция</v>
          </cell>
          <cell r="CN1" t="str">
            <v>2023 йил ввод қувват
(ўрин)
мукаммал таъмирлаш</v>
          </cell>
          <cell r="CO1" t="str">
            <v>Лойиҳа қуввати
(ётоқ ўрин)</v>
          </cell>
          <cell r="CP1" t="str">
            <v>2023 йил ввод қувват
(ётоқ ўрин)</v>
          </cell>
          <cell r="CQ1" t="str">
            <v>2023 йил ввод қувват
(ётоқ ўрин)
янги</v>
          </cell>
          <cell r="CR1" t="str">
            <v>2023 йил ввод қувват
(ётоқ ўрин)
реконструкция</v>
          </cell>
          <cell r="CS1" t="str">
            <v>2023 йил ввод қувват
(ётоқ ўрин)
мукаммал таъмирлаш</v>
          </cell>
          <cell r="CT1" t="str">
            <v>Лойиҳа қуввати
(объект)</v>
          </cell>
          <cell r="CU1" t="str">
            <v>2023 йил ввод қувват
(объект)</v>
          </cell>
          <cell r="CV1" t="str">
            <v>2023 йил ввод қувват
(объект)
янги</v>
          </cell>
          <cell r="CW1" t="str">
            <v>2023 йил ввод қувват
(объект)
реконструкция</v>
          </cell>
          <cell r="CX1" t="str">
            <v>2023 йил ввод қувват
(объект)
мукаммал таъмирлаш</v>
          </cell>
          <cell r="CY1" t="str">
            <v>Лойиҳа қуввати
(қатнов)</v>
          </cell>
          <cell r="CZ1" t="str">
            <v>2023 йил ввод қувват
(қатнов)</v>
          </cell>
          <cell r="DA1" t="str">
            <v>2023 йил ввод қувват
(қатнов)
янги</v>
          </cell>
          <cell r="DB1" t="str">
            <v>2023 йил ввод қувват
(қатнов)
реконструкция</v>
          </cell>
          <cell r="DC1" t="str">
            <v>2023 йил ввод қувват
(қатнов)
мукаммал таъмирлаш</v>
          </cell>
          <cell r="DD1" t="str">
            <v>Лойиҳа қуввати
(км)</v>
          </cell>
          <cell r="DE1" t="str">
            <v>2023 йил ввод қувват
(км)</v>
          </cell>
          <cell r="DF1" t="str">
            <v>2023 йил ввод қувват
(км)
янги</v>
          </cell>
          <cell r="DG1" t="str">
            <v>2023 йил ввод қувват
(км)
реконструкция</v>
          </cell>
          <cell r="DH1" t="str">
            <v>2023 йил ввод қувват
(км)
мукаммал таъмирлаш</v>
          </cell>
          <cell r="DI1" t="str">
            <v>Лойиҳа қуввати
(пм)</v>
          </cell>
          <cell r="DJ1" t="str">
            <v>2023 йил ввод қувват
(пм)</v>
          </cell>
          <cell r="DK1" t="str">
            <v>2023 йил ввод қувват
(пм)
янги</v>
          </cell>
          <cell r="DL1" t="str">
            <v>2023 йил ввод қувват
(пм)
реконструкция</v>
          </cell>
          <cell r="DM1" t="str">
            <v>2023 йил ввод қувват
(пм)
мукаммал қурилиш</v>
          </cell>
          <cell r="DN1" t="str">
            <v>Лойиҳа қуввати
(дона)</v>
          </cell>
          <cell r="DO1" t="str">
            <v>2023 йил ввод қувват
(дона)</v>
          </cell>
          <cell r="DP1" t="str">
            <v>2023 йил ввод қувват
(дона)
янги</v>
          </cell>
          <cell r="DQ1" t="str">
            <v>2023 йил ввод қувват
(дона)
реконструкция</v>
          </cell>
          <cell r="DR1" t="str">
            <v>2023 йил ввод қувват
(дона)
мукаммал таъмирлаш</v>
          </cell>
          <cell r="DS1" t="str">
            <v>Лойиҳа қуввати
(канал, км)</v>
          </cell>
          <cell r="DT1" t="str">
            <v>2023 йил ввод қувват
(канал, км)</v>
          </cell>
          <cell r="DU1" t="str">
            <v>2023 йил ввод қувват
(канал, км)
янги</v>
          </cell>
          <cell r="DV1" t="str">
            <v>2023 йил ввод қувват
(канал, км)
реконструкция</v>
          </cell>
          <cell r="DW1" t="str">
            <v>2023 йил ввод қувват
(канал, км)
мукаммал таъмирлаш</v>
          </cell>
          <cell r="DX1" t="str">
            <v>Лойиҳа қуввати
(кўприк, дона)</v>
          </cell>
          <cell r="DY1" t="str">
            <v>2023 йил ввод қувват
(кўприк, дона)</v>
          </cell>
          <cell r="DZ1" t="str">
            <v>2023 йил ввод қувват
(кўприк, дона)
янги</v>
          </cell>
          <cell r="EA1" t="str">
            <v>2023 йил ввод қувват
(кўприк, дона)
реконструкция</v>
          </cell>
          <cell r="EB1" t="str">
            <v>2023 йил ввод қувват
(кўприк, дона)
мукаммал таъмирлаш</v>
          </cell>
          <cell r="EC1" t="str">
            <v>Лойиҳа қуввати
(лоток, км)</v>
          </cell>
          <cell r="ED1" t="str">
            <v>2023 йил ввод қувват
(лоток, км)</v>
          </cell>
          <cell r="EE1" t="str">
            <v>2023 йил ввод қувват
(лоток, км)
янги</v>
          </cell>
          <cell r="EF1" t="str">
            <v>2023 йил ввод қувват
(лоток, км)
реконструкция</v>
          </cell>
          <cell r="EG1" t="str">
            <v>2023 йил ввод қувват
(лоток, км)
мукаммал таъмирлаш</v>
          </cell>
          <cell r="EH1" t="str">
            <v>Лойиҳа қуввати
(ГТИ, дона)</v>
          </cell>
          <cell r="EI1" t="str">
            <v>2023 йил ввод қувват
(ГТИ, дона)</v>
          </cell>
          <cell r="EJ1" t="str">
            <v>2023 йил ввод қувват
(ГТИ, дона)
янги</v>
          </cell>
          <cell r="EK1" t="str">
            <v>2023 йил ввод қувват
(ГТИ, дона)
реконструкция</v>
          </cell>
          <cell r="EL1" t="str">
            <v>2023 йил ввод қувват
(ГТИ, дона)
мукаммал таъмирлаш</v>
          </cell>
          <cell r="EM1" t="str">
            <v>Лойиҳа қуввати
(НС, м3/сек)</v>
          </cell>
          <cell r="EN1" t="str">
            <v>2023 йил ввод қувват
(НС, м3/сек)</v>
          </cell>
          <cell r="EO1" t="str">
            <v>2023 йил ввод қувват
(НС, м3/сек)
янги</v>
          </cell>
          <cell r="EP1" t="str">
            <v>2023 йил ввод қувват
(НС, м3/сек)
реконструкция</v>
          </cell>
          <cell r="EQ1" t="str">
            <v>2023 йил ввод қувват
(НС, м3/сек)
мукаммал таъмирлаш</v>
          </cell>
          <cell r="ER1" t="str">
            <v>Лойиҳа қуввати
(қувур, км)</v>
          </cell>
          <cell r="ES1" t="str">
            <v>2023 йил ввод қувват
(қувур, км)</v>
          </cell>
          <cell r="ET1" t="str">
            <v>2023 йил ввод қувват
(қувур, км)
янги</v>
          </cell>
          <cell r="EU1" t="str">
            <v>2023 йил ввод қувват
(қувур, км)
реконструкция</v>
          </cell>
          <cell r="EV1" t="str">
            <v>2023 йил ввод қувват
(қувур, км)
мукаммал таъмирлаш</v>
          </cell>
          <cell r="EW1" t="str">
            <v>Лойиҳа қуввати
(суғ. қудуқлари, дона)</v>
          </cell>
          <cell r="EX1" t="str">
            <v>2023 йил ввод қувват
(суғ. қудуқлари, дона)</v>
          </cell>
          <cell r="EY1" t="str">
            <v>2023 йил ввод қувват
(суғ. қудуқлари, дона)
янги</v>
          </cell>
          <cell r="EZ1" t="str">
            <v>2023 йил ввод қувват
(суғ. қудуқлари, дона)
реконструкция</v>
          </cell>
          <cell r="FA1" t="str">
            <v>2023 йил ввод қувват
(суғ. қудуқлари, дона)
мукаммал таъмирлаш</v>
          </cell>
          <cell r="FB1" t="str">
            <v>Лойиҳа қуввати
(коллектор, км)</v>
          </cell>
          <cell r="FC1" t="str">
            <v>2023 йил ввод қувват
(коллектор, км)</v>
          </cell>
          <cell r="FD1" t="str">
            <v>2023 йил ввод қувват
(коллектор, км)
янги</v>
          </cell>
          <cell r="FE1" t="str">
            <v>2023 йил ввод қувват
(коллектор, км)
реконструкция</v>
          </cell>
          <cell r="FF1" t="str">
            <v>2023 йил ввод қувват
(коллектор, км)
мукаммал таъмирлаш</v>
          </cell>
          <cell r="FG1" t="str">
            <v>Лойиҳа қуввати
(ЁЁД, км)</v>
          </cell>
          <cell r="FH1" t="str">
            <v>2023 йил ввод қувват
(ЁЁД, км)</v>
          </cell>
          <cell r="FI1" t="str">
            <v>2023 йил ввод қувват
(ЁЁД, км)
янги</v>
          </cell>
          <cell r="FJ1" t="str">
            <v>2023 йил ввод қувват
(ЁЁД, км)
реконструкция</v>
          </cell>
          <cell r="FK1" t="str">
            <v>2023 йил ввод қувват
(ЁЁД, км)
мукаммал таъмирлаш</v>
          </cell>
          <cell r="FL1" t="str">
            <v>Лойиҳа қуввати
(НС, дона)</v>
          </cell>
          <cell r="FM1" t="str">
            <v>2023 йил ввод қувват
(НС, дона)</v>
          </cell>
          <cell r="FN1" t="str">
            <v>2023 йил ввод қувват
(НС, дона)
янги</v>
          </cell>
          <cell r="FO1" t="str">
            <v>2023 йил ввод қувват
(НС, дона)
реконструкция</v>
          </cell>
          <cell r="FP1" t="str">
            <v>2023 йил ввод қувват
(НС, дона)
мукаммал таъмирлаш</v>
          </cell>
          <cell r="FQ1" t="str">
            <v>Лойиҳа қуввати
(тик дренаж қудуқ, дона)</v>
          </cell>
          <cell r="FR1" t="str">
            <v>2023 йил ввод қувват
(тик дренаж қудуқ, дона)</v>
          </cell>
          <cell r="FS1" t="str">
            <v>2023 йил ввод қувват
(тик дренаж қудуқ, дона)
янги</v>
          </cell>
          <cell r="FT1" t="str">
            <v>2023 йил ввод қувват
(тик дренаж қудуқ, дона)
реконструкция</v>
          </cell>
          <cell r="FU1" t="str">
            <v>2023 йил ввод қувват
(тик дренаж қудуқ, дона)
мукаммал таъмирлаш</v>
          </cell>
          <cell r="FV1" t="str">
            <v>Лойиҳа қуввати
(сиғим, млн.м3)</v>
          </cell>
          <cell r="FW1" t="str">
            <v>2023 йил ввод қувват
(сиғим, млн.м3)</v>
          </cell>
          <cell r="FX1" t="str">
            <v>2023 йил ввод қувват
(сиғим, млн.м3)
янги</v>
          </cell>
          <cell r="FY1" t="str">
            <v>2023 йил ввод қувват
(сиғим, млн.м3)
реконструкция</v>
          </cell>
          <cell r="FZ1" t="str">
            <v>2023 йил ввод қувват
(сиғим, млн.м3)
мукаммал таъмирлаш</v>
          </cell>
          <cell r="GA1" t="str">
            <v>Лойиҳа қуввати
(қудудқ, дона)</v>
          </cell>
          <cell r="GB1" t="str">
            <v>2023 йил ввод қувват
(қудудқ, дона)</v>
          </cell>
          <cell r="GC1" t="str">
            <v>2023 йил ввод қувват
(қудудқ, дона)
янги</v>
          </cell>
          <cell r="GD1" t="str">
            <v>2023 йил ввод қувват
(қудудқ, дона)
реконструкция</v>
          </cell>
          <cell r="GE1" t="str">
            <v>2023 йил ввод қувват
(қудудқ, дона)
мукаммал таъмирлаш</v>
          </cell>
          <cell r="GF1" t="str">
            <v>Лойиҳа қуввати
(лойиҳа)</v>
          </cell>
          <cell r="GG1" t="str">
            <v>Қувват номи</v>
          </cell>
          <cell r="GH1" t="str">
            <v>жами қувват</v>
          </cell>
          <cell r="GI1" t="str">
            <v>2023 ввод</v>
          </cell>
          <cell r="GJ1" t="str">
            <v>Лойиҳани амалга ошириш учун асос</v>
          </cell>
          <cell r="GK1" t="str">
            <v>Қўшимча молиялаштириш манбаси2</v>
          </cell>
          <cell r="GL1" t="str">
            <v>Аввал объект сонида бўлган</v>
          </cell>
          <cell r="GM1" t="str">
            <v>Ўзгариш</v>
          </cell>
          <cell r="GN1" t="str">
            <v>Ўзгариш Р-18</v>
          </cell>
          <cell r="GO1" t="str">
            <v>Ўзгариш Р-28</v>
          </cell>
          <cell r="GP1" t="str">
            <v>Ўзгариш Р-31</v>
          </cell>
          <cell r="GQ1" t="str">
            <v>Ўзгариш Р-34</v>
          </cell>
          <cell r="GR1" t="str">
            <v>Ўзгариш Р-36</v>
          </cell>
          <cell r="GS1" t="str">
            <v>Ўзгариш Р-47</v>
          </cell>
          <cell r="GT1" t="str">
            <v>Ўзгариш Р-48</v>
          </cell>
          <cell r="GU1" t="str">
            <v>Ўзгариш Р-49</v>
          </cell>
          <cell r="GV1" t="str">
            <v>Ўзгариш Р-1446</v>
          </cell>
          <cell r="GW1" t="str">
            <v>Ўзгариш ВМҚ-372</v>
          </cell>
          <cell r="GX1" t="str">
            <v>Ўзгариш Р-71</v>
          </cell>
          <cell r="GY1" t="str">
            <v>Ўзгариш Р-2238</v>
          </cell>
          <cell r="GZ1" t="str">
            <v>Ўзгариш Р-83</v>
          </cell>
          <cell r="HA1" t="str">
            <v>Ўзгариш Р-87</v>
          </cell>
          <cell r="HB1" t="str">
            <v>Ўзгариш Р-2476</v>
          </cell>
          <cell r="HC1" t="str">
            <v>Ўзгариш Р-91</v>
          </cell>
          <cell r="HD1" t="str">
            <v>Ўзгариш Р-108</v>
          </cell>
          <cell r="HE1" t="str">
            <v>Ўзгариш Р-3211</v>
          </cell>
        </row>
        <row r="2">
          <cell r="A2" t="str">
            <v>Кегейли тумани "Актуба" ОФЙ ҳудудида янги умумтаълим мактабини қуриш</v>
          </cell>
          <cell r="B2" t="str">
            <v>2201352120101001</v>
          </cell>
          <cell r="C2">
            <v>1</v>
          </cell>
          <cell r="D2" t="str">
            <v> 100021860354017096521075141</v>
          </cell>
          <cell r="E2" t="str">
            <v>Умумтаълим мактаблари</v>
          </cell>
          <cell r="F2" t="str">
            <v>Умумтаълим мактаблари</v>
          </cell>
          <cell r="G2" t="str">
            <v>"Янги Ўзбекистон" массиви</v>
          </cell>
          <cell r="H2" t="str">
            <v>Қорақалпоғистон Республикаси Вазирлар Кенгаши</v>
          </cell>
          <cell r="J2" t="str">
            <v>Вилоят</v>
          </cell>
          <cell r="K2" t="str">
            <v>3-илова</v>
          </cell>
          <cell r="L2" t="str">
            <v>Асосий</v>
          </cell>
          <cell r="M2" t="str">
            <v>Қорақалпоғистон Республикаси</v>
          </cell>
          <cell r="N2" t="str">
            <v>Кегейли тумани</v>
          </cell>
          <cell r="O2" t="str">
            <v>"Актуба" ОФЙ</v>
          </cell>
          <cell r="P2" t="str">
            <v>Янги қурилиш</v>
          </cell>
          <cell r="Q2" t="str">
            <v>2022-2023</v>
          </cell>
          <cell r="R2">
            <v>1</v>
          </cell>
          <cell r="S2">
            <v>1</v>
          </cell>
          <cell r="T2">
            <v>1</v>
          </cell>
          <cell r="U2">
            <v>1</v>
          </cell>
          <cell r="V2" t="str">
            <v>2023 йил
июль</v>
          </cell>
          <cell r="W2" t="str">
            <v>01.07.2023</v>
          </cell>
          <cell r="X2">
            <v>1</v>
          </cell>
          <cell r="Z2">
            <v>1</v>
          </cell>
          <cell r="AA2">
            <v>1</v>
          </cell>
          <cell r="AS2">
            <v>16008.502</v>
          </cell>
          <cell r="AT2">
            <v>11517.935645912999</v>
          </cell>
          <cell r="AU2">
            <v>9065.4359999999997</v>
          </cell>
          <cell r="AV2">
            <v>15425.723</v>
          </cell>
          <cell r="AW2">
            <v>15123.256645912999</v>
          </cell>
          <cell r="AX2">
            <v>10124.799999999999</v>
          </cell>
          <cell r="BR2">
            <v>-1815.5268500000002</v>
          </cell>
          <cell r="BS2">
            <v>8309.2731499999991</v>
          </cell>
          <cell r="BV2">
            <v>11513.876</v>
          </cell>
          <cell r="BW2">
            <v>8306.634</v>
          </cell>
          <cell r="BX2" t="str">
            <v>"Quantum Tech" МЧЖ</v>
          </cell>
          <cell r="BY2">
            <v>307676024</v>
          </cell>
          <cell r="BZ2">
            <v>330</v>
          </cell>
          <cell r="CA2">
            <v>330</v>
          </cell>
          <cell r="CB2">
            <v>330</v>
          </cell>
          <cell r="CE2" t="str">
            <v>12х24</v>
          </cell>
          <cell r="CF2" t="str">
            <v>12х24</v>
          </cell>
          <cell r="CG2" t="str">
            <v>12х24</v>
          </cell>
          <cell r="GG2" t="str">
            <v>ўқув ўрин</v>
          </cell>
          <cell r="GH2">
            <v>330</v>
          </cell>
          <cell r="GI2">
            <v>330</v>
          </cell>
          <cell r="GJ2" t="str">
            <v>Ўзбекистон Республикаси Президентининг 
2021 йил 9 декабрдаги ПФ-32-сон Фармони</v>
          </cell>
        </row>
        <row r="3">
          <cell r="A3" t="str">
            <v>Қораўзак тумани "Есим" МФЙ ҳудудида янги умумтаълим мактабини қуриш</v>
          </cell>
          <cell r="B3" t="str">
            <v>2201352110101001</v>
          </cell>
          <cell r="C3">
            <v>1</v>
          </cell>
          <cell r="D3" t="str">
            <v> 100021860354017096521075142</v>
          </cell>
          <cell r="E3" t="str">
            <v>Умумтаълим мактаблари</v>
          </cell>
          <cell r="F3" t="str">
            <v>Умумтаълим мактаблари</v>
          </cell>
          <cell r="G3" t="str">
            <v>"Янги Ўзбекистон" массиви</v>
          </cell>
          <cell r="H3" t="str">
            <v>Қорақалпоғистон Республикаси Вазирлар Кенгаши</v>
          </cell>
          <cell r="J3" t="str">
            <v>Вилоят</v>
          </cell>
          <cell r="K3" t="str">
            <v>3-илова</v>
          </cell>
          <cell r="L3" t="str">
            <v>Асосий</v>
          </cell>
          <cell r="M3" t="str">
            <v>Қорақалпоғистон Республикаси</v>
          </cell>
          <cell r="N3" t="str">
            <v>Қараузяк тумани</v>
          </cell>
          <cell r="O3" t="str">
            <v>"Есим" МФЙ</v>
          </cell>
          <cell r="P3" t="str">
            <v>Янги қурилиш</v>
          </cell>
          <cell r="Q3" t="str">
            <v>2022-2023</v>
          </cell>
          <cell r="R3">
            <v>1</v>
          </cell>
          <cell r="S3">
            <v>1</v>
          </cell>
          <cell r="T3">
            <v>1</v>
          </cell>
          <cell r="U3">
            <v>1</v>
          </cell>
          <cell r="V3" t="str">
            <v>2023 йил
июль</v>
          </cell>
          <cell r="W3" t="str">
            <v>01.07.2023</v>
          </cell>
          <cell r="X3">
            <v>1</v>
          </cell>
          <cell r="Z3">
            <v>1</v>
          </cell>
          <cell r="AA3">
            <v>1</v>
          </cell>
          <cell r="AS3">
            <v>16123.406000000001</v>
          </cell>
          <cell r="AT3">
            <v>10587.175940869602</v>
          </cell>
          <cell r="AU3">
            <v>8501.0429999999997</v>
          </cell>
          <cell r="AV3">
            <v>15532.424999999999</v>
          </cell>
          <cell r="AW3">
            <v>15254.447940869601</v>
          </cell>
          <cell r="AX3">
            <v>9159.6</v>
          </cell>
          <cell r="BR3">
            <v>-1421.2790000000005</v>
          </cell>
          <cell r="BS3">
            <v>7738.3209999999999</v>
          </cell>
          <cell r="BV3">
            <v>10587.129000000001</v>
          </cell>
          <cell r="BW3">
            <v>7738.2735030000003</v>
          </cell>
          <cell r="BX3" t="str">
            <v>"Тўрткул агротемирйўл таъмирлаш" МЧЖ</v>
          </cell>
          <cell r="BY3">
            <v>204336751</v>
          </cell>
          <cell r="BZ3">
            <v>330</v>
          </cell>
          <cell r="CA3">
            <v>330</v>
          </cell>
          <cell r="CB3">
            <v>330</v>
          </cell>
          <cell r="CE3" t="str">
            <v>12х24</v>
          </cell>
          <cell r="CF3" t="str">
            <v>12х24</v>
          </cell>
          <cell r="CG3" t="str">
            <v>12х24</v>
          </cell>
          <cell r="GG3" t="str">
            <v>ўқув ўрин</v>
          </cell>
          <cell r="GH3">
            <v>330</v>
          </cell>
          <cell r="GI3">
            <v>330</v>
          </cell>
          <cell r="GJ3" t="str">
            <v>Ўзбекистон Республикаси Президентининг 
2021 йил 9 декабрдаги ПФ-32-сон Фармони</v>
          </cell>
        </row>
        <row r="4">
          <cell r="A4" t="str">
            <v>Қонликўл тумани "Навруз" ОФЙ ҳудудида янги умумтаълим мактабини қуриш</v>
          </cell>
          <cell r="B4" t="str">
            <v>2201352180101001</v>
          </cell>
          <cell r="C4">
            <v>1</v>
          </cell>
          <cell r="D4" t="str">
            <v> 100021860354017096521075143</v>
          </cell>
          <cell r="E4" t="str">
            <v>Умумтаълим мактаблари</v>
          </cell>
          <cell r="F4" t="str">
            <v>Умумтаълим мактаблари</v>
          </cell>
          <cell r="G4" t="str">
            <v>"Янги Ўзбекистон" массиви</v>
          </cell>
          <cell r="H4" t="str">
            <v>Қорақалпоғистон Республикаси Вазирлар Кенгаши</v>
          </cell>
          <cell r="J4" t="str">
            <v>Вилоят</v>
          </cell>
          <cell r="K4" t="str">
            <v>3-илова</v>
          </cell>
          <cell r="L4" t="str">
            <v>Асосий</v>
          </cell>
          <cell r="M4" t="str">
            <v>Қорақалпоғистон Республикаси</v>
          </cell>
          <cell r="N4" t="str">
            <v>Қанликул тумани</v>
          </cell>
          <cell r="O4" t="str">
            <v>"Навруз" ОФЙ</v>
          </cell>
          <cell r="P4" t="str">
            <v>Янги қурилиш</v>
          </cell>
          <cell r="Q4" t="str">
            <v>2022-2023</v>
          </cell>
          <cell r="R4">
            <v>1</v>
          </cell>
          <cell r="S4">
            <v>1</v>
          </cell>
          <cell r="T4">
            <v>1</v>
          </cell>
          <cell r="U4">
            <v>1</v>
          </cell>
          <cell r="V4" t="str">
            <v>2023 йил
июль</v>
          </cell>
          <cell r="W4" t="str">
            <v>01.07.2023</v>
          </cell>
          <cell r="X4">
            <v>1</v>
          </cell>
          <cell r="Z4">
            <v>1</v>
          </cell>
          <cell r="AA4">
            <v>1</v>
          </cell>
          <cell r="AS4">
            <v>16096.156999999999</v>
          </cell>
          <cell r="AT4">
            <v>13130.767153391302</v>
          </cell>
          <cell r="AU4">
            <v>10144.312</v>
          </cell>
          <cell r="AV4">
            <v>15522.349</v>
          </cell>
          <cell r="AW4">
            <v>15177.5291533913</v>
          </cell>
          <cell r="AX4">
            <v>9720.1</v>
          </cell>
          <cell r="BR4">
            <v>-334.66400000000067</v>
          </cell>
          <cell r="BS4">
            <v>9385.4359999999997</v>
          </cell>
          <cell r="BV4">
            <v>13130.767</v>
          </cell>
          <cell r="BW4">
            <v>9103.0869999999995</v>
          </cell>
          <cell r="BX4" t="str">
            <v>"СМП-748" МЧЖ</v>
          </cell>
          <cell r="BY4">
            <v>201266690</v>
          </cell>
          <cell r="BZ4">
            <v>330</v>
          </cell>
          <cell r="CA4">
            <v>330</v>
          </cell>
          <cell r="CB4">
            <v>330</v>
          </cell>
          <cell r="CE4" t="str">
            <v>12х24</v>
          </cell>
          <cell r="CF4" t="str">
            <v>12х24</v>
          </cell>
          <cell r="CG4" t="str">
            <v>12х24</v>
          </cell>
          <cell r="GG4" t="str">
            <v>ўқув ўрин</v>
          </cell>
          <cell r="GH4">
            <v>330</v>
          </cell>
          <cell r="GI4">
            <v>330</v>
          </cell>
          <cell r="GJ4" t="str">
            <v>Ўзбекистон Республикаси Президентининг 
2021 йил 9 декабрдаги ПФ-32-сон Фармони</v>
          </cell>
        </row>
        <row r="5">
          <cell r="A5" t="str">
            <v>Нукус шаҳар "Янгибозор" МФЙдаги 45-сон мактабни реконструкция қилиш</v>
          </cell>
          <cell r="B5" t="str">
            <v>2201354010101001</v>
          </cell>
          <cell r="C5">
            <v>1</v>
          </cell>
          <cell r="D5" t="str">
            <v> 100021860354017096521075103</v>
          </cell>
          <cell r="E5" t="str">
            <v>Умумтаълим мактаблари</v>
          </cell>
          <cell r="F5" t="str">
            <v>Умумтаълим мактаблари</v>
          </cell>
          <cell r="H5" t="str">
            <v>Қорақалпоғистон Республикаси Вазирлар Кенгаши</v>
          </cell>
          <cell r="J5" t="str">
            <v>Вилоят</v>
          </cell>
          <cell r="K5" t="str">
            <v>3-илова</v>
          </cell>
          <cell r="L5" t="str">
            <v>Асосий</v>
          </cell>
          <cell r="M5" t="str">
            <v>Қорақалпоғистон Республикаси</v>
          </cell>
          <cell r="N5" t="str">
            <v>Нукус шаҳри</v>
          </cell>
          <cell r="O5" t="str">
            <v>"Янгибозор" МФЙ</v>
          </cell>
          <cell r="P5" t="str">
            <v>Реконструкция</v>
          </cell>
          <cell r="Q5" t="str">
            <v>2022-2023</v>
          </cell>
          <cell r="R5">
            <v>1</v>
          </cell>
          <cell r="S5">
            <v>1</v>
          </cell>
          <cell r="T5">
            <v>1</v>
          </cell>
          <cell r="U5">
            <v>1</v>
          </cell>
          <cell r="V5" t="str">
            <v>2023 йил
июль</v>
          </cell>
          <cell r="W5" t="str">
            <v>01.07.2023</v>
          </cell>
          <cell r="X5">
            <v>1</v>
          </cell>
          <cell r="Z5">
            <v>1</v>
          </cell>
          <cell r="AA5">
            <v>1</v>
          </cell>
          <cell r="AS5">
            <v>6409.6959999999999</v>
          </cell>
          <cell r="AT5">
            <v>3973.5639204869603</v>
          </cell>
          <cell r="AU5">
            <v>2883.7020000000002</v>
          </cell>
          <cell r="AV5">
            <v>6529.1849609999999</v>
          </cell>
          <cell r="AW5">
            <v>6098.3799204869601</v>
          </cell>
          <cell r="AX5">
            <v>2903</v>
          </cell>
          <cell r="BR5">
            <v>-324.2170000000001</v>
          </cell>
          <cell r="BS5">
            <v>2578.7829999999999</v>
          </cell>
          <cell r="BV5">
            <v>3973.5639999999999</v>
          </cell>
          <cell r="BW5">
            <v>2578.7829999999999</v>
          </cell>
          <cell r="BX5" t="str">
            <v>"Sauir" XK</v>
          </cell>
          <cell r="BY5">
            <v>201721766</v>
          </cell>
          <cell r="BZ5">
            <v>660</v>
          </cell>
          <cell r="CA5">
            <v>660</v>
          </cell>
          <cell r="CB5">
            <v>660</v>
          </cell>
          <cell r="GG5" t="str">
            <v>ўқув ўрин</v>
          </cell>
          <cell r="GH5">
            <v>660</v>
          </cell>
          <cell r="GI5">
            <v>660</v>
          </cell>
          <cell r="GJ5" t="str">
            <v>Ўзбекистон Республикаси Президентининг Қорақалпоғистон Республикасига
ташрифи баёни (07.03.2022 йилдаги 16-сон)</v>
          </cell>
        </row>
        <row r="6">
          <cell r="A6" t="str">
            <v>Элликқалъа тумани "Чуқурқоқ" ОФЙдаги 33-сон мактабни реконструкция қилиш</v>
          </cell>
          <cell r="B6" t="str">
            <v>2201352500101001</v>
          </cell>
          <cell r="C6">
            <v>1</v>
          </cell>
          <cell r="D6" t="str">
            <v> 100021860354017096521075124</v>
          </cell>
          <cell r="E6" t="str">
            <v>Умумтаълим мактаблари</v>
          </cell>
          <cell r="F6" t="str">
            <v>Умумтаълим мактаблари</v>
          </cell>
          <cell r="H6" t="str">
            <v>Қорақалпоғистон Республикаси Вазирлар Кенгаши</v>
          </cell>
          <cell r="J6" t="str">
            <v>Вилоят</v>
          </cell>
          <cell r="K6" t="str">
            <v>3-илова</v>
          </cell>
          <cell r="L6" t="str">
            <v>Асосий</v>
          </cell>
          <cell r="M6" t="str">
            <v>Қорақалпоғистон Республикаси</v>
          </cell>
          <cell r="N6" t="str">
            <v>Элликқалъа тумани</v>
          </cell>
          <cell r="O6" t="str">
            <v>"Чуқурқоқ" ОФЙ</v>
          </cell>
          <cell r="P6" t="str">
            <v>Реконструкция</v>
          </cell>
          <cell r="Q6" t="str">
            <v>2022-2023</v>
          </cell>
          <cell r="R6">
            <v>1</v>
          </cell>
          <cell r="S6">
            <v>1</v>
          </cell>
          <cell r="T6">
            <v>1</v>
          </cell>
          <cell r="U6">
            <v>1</v>
          </cell>
          <cell r="V6" t="str">
            <v>2023 йил
июль</v>
          </cell>
          <cell r="W6" t="str">
            <v>01.07.2023</v>
          </cell>
          <cell r="X6">
            <v>1</v>
          </cell>
          <cell r="Z6">
            <v>1</v>
          </cell>
          <cell r="AA6">
            <v>1</v>
          </cell>
          <cell r="AS6">
            <v>4361.7809999999999</v>
          </cell>
          <cell r="AT6">
            <v>2097.7502178782606</v>
          </cell>
          <cell r="AU6">
            <v>1967.5840000000001</v>
          </cell>
          <cell r="AV6">
            <v>4429.3260529999998</v>
          </cell>
          <cell r="AW6">
            <v>4152.9582178782603</v>
          </cell>
          <cell r="AX6">
            <v>1707.6</v>
          </cell>
          <cell r="BR6">
            <v>52.33600000000024</v>
          </cell>
          <cell r="BS6">
            <v>1759.9360000000001</v>
          </cell>
          <cell r="BV6">
            <v>2097.75</v>
          </cell>
          <cell r="BW6">
            <v>1759.9359999999999</v>
          </cell>
          <cell r="BX6" t="str">
            <v>"Islambay Reimov" MCHJ</v>
          </cell>
          <cell r="BY6">
            <v>306325129</v>
          </cell>
          <cell r="BZ6">
            <v>176</v>
          </cell>
          <cell r="CA6">
            <v>176</v>
          </cell>
          <cell r="CB6">
            <v>176</v>
          </cell>
          <cell r="CE6" t="str">
            <v>12х24</v>
          </cell>
          <cell r="CF6" t="str">
            <v>12х24</v>
          </cell>
          <cell r="CG6" t="str">
            <v>12х24</v>
          </cell>
          <cell r="GG6" t="str">
            <v>ўқув ўрин</v>
          </cell>
          <cell r="GH6">
            <v>176</v>
          </cell>
          <cell r="GI6">
            <v>176</v>
          </cell>
          <cell r="GJ6" t="str">
            <v>Ўзбекистон Республикаси Президентининг Қорақалпоғистон Республикасига ташрифи баёни (07.03.2022 йилдаги 16-сон)</v>
          </cell>
        </row>
        <row r="7">
          <cell r="A7" t="str">
            <v>Хўжайли тумани "Янги қўнғирот" МФЙдаги 3-сон махсус ихтисослаштирилган мактаб-интернатини реконструкция қилиш</v>
          </cell>
          <cell r="B7" t="str">
            <v>2201352360101001</v>
          </cell>
          <cell r="C7">
            <v>1</v>
          </cell>
          <cell r="D7" t="str">
            <v> 100021860354017096521075146</v>
          </cell>
          <cell r="E7" t="str">
            <v>Умумтаълим мактаблари</v>
          </cell>
          <cell r="F7" t="str">
            <v>Умумтаълим мактаблари</v>
          </cell>
          <cell r="H7" t="str">
            <v>Қорақалпоғистон Республикаси Вазирлар Кенгаши</v>
          </cell>
          <cell r="J7" t="str">
            <v>Вилоят</v>
          </cell>
          <cell r="K7" t="str">
            <v>3-илова</v>
          </cell>
          <cell r="L7" t="str">
            <v>Асосий</v>
          </cell>
          <cell r="M7" t="str">
            <v>Қорақалпоғистон Республикаси</v>
          </cell>
          <cell r="N7" t="str">
            <v>Хўжайли тумани</v>
          </cell>
          <cell r="O7" t="str">
            <v>"Янги қўнғирот" МФЙ</v>
          </cell>
          <cell r="P7" t="str">
            <v>Реконструкция</v>
          </cell>
          <cell r="Q7" t="str">
            <v>2022-2023</v>
          </cell>
          <cell r="R7">
            <v>1</v>
          </cell>
          <cell r="S7">
            <v>1</v>
          </cell>
          <cell r="V7" t="str">
            <v>2023 йил
июль</v>
          </cell>
          <cell r="W7" t="str">
            <v>01.07.2023</v>
          </cell>
          <cell r="X7">
            <v>1</v>
          </cell>
          <cell r="Z7">
            <v>1</v>
          </cell>
          <cell r="AA7">
            <v>1</v>
          </cell>
          <cell r="AS7">
            <v>5703.9939999999997</v>
          </cell>
          <cell r="AT7">
            <v>4878.1845476799999</v>
          </cell>
          <cell r="AU7">
            <v>3442.049</v>
          </cell>
          <cell r="AV7">
            <v>5887.9327599999997</v>
          </cell>
          <cell r="AW7">
            <v>5465.4325476800004</v>
          </cell>
          <cell r="AX7">
            <v>3610</v>
          </cell>
          <cell r="BR7">
            <v>-441.22299999999996</v>
          </cell>
          <cell r="BS7">
            <v>3168.777</v>
          </cell>
          <cell r="BV7">
            <v>3893.6080000000002</v>
          </cell>
          <cell r="BW7">
            <v>2528.8009999999999</v>
          </cell>
          <cell r="BX7" t="str">
            <v>"Бўстонсувқурилиш" МЧЖ</v>
          </cell>
          <cell r="BY7">
            <v>200913740</v>
          </cell>
          <cell r="CO7">
            <v>150</v>
          </cell>
          <cell r="CP7">
            <v>150</v>
          </cell>
          <cell r="CQ7">
            <v>150</v>
          </cell>
          <cell r="GG7" t="str">
            <v>ётоқ жой</v>
          </cell>
          <cell r="GH7">
            <v>150</v>
          </cell>
          <cell r="GI7">
            <v>150</v>
          </cell>
          <cell r="GJ7" t="str">
            <v>Ўзбекистон Республикаси Президентининг Қорақалпоғистон Республикасига ташрифи баёни (07.03.2022 йилдаги 16-сон)</v>
          </cell>
        </row>
        <row r="8">
          <cell r="A8" t="str">
            <v xml:space="preserve">Хўжайли тумани "Узумзор" МФЙ 6-сон махсус ихтисослаштирилган мактаб-интернатини реконструкция қилиш (сузиш ҳавзаси қуриш билан бирга) </v>
          </cell>
          <cell r="B8" t="str">
            <v>2201352360101002</v>
          </cell>
          <cell r="C8">
            <v>1</v>
          </cell>
          <cell r="D8" t="str">
            <v> 100021860354017096521075147</v>
          </cell>
          <cell r="E8" t="str">
            <v>Умумтаълим мактаблари</v>
          </cell>
          <cell r="F8" t="str">
            <v>Умумтаълим мактаблари</v>
          </cell>
          <cell r="H8" t="str">
            <v>Қорақалпоғистон Республикаси Вазирлар Кенгаши</v>
          </cell>
          <cell r="J8" t="str">
            <v>Вилоят</v>
          </cell>
          <cell r="K8" t="str">
            <v>3-илова</v>
          </cell>
          <cell r="L8" t="str">
            <v>Асосий</v>
          </cell>
          <cell r="M8" t="str">
            <v>Қорақалпоғистон Республикаси</v>
          </cell>
          <cell r="N8" t="str">
            <v>Хўжайли тумани</v>
          </cell>
          <cell r="O8" t="str">
            <v>"Узумзор" МФЙ</v>
          </cell>
          <cell r="P8" t="str">
            <v>Реконструкция</v>
          </cell>
          <cell r="Q8" t="str">
            <v>2022-2023</v>
          </cell>
          <cell r="R8">
            <v>1</v>
          </cell>
          <cell r="S8">
            <v>1</v>
          </cell>
          <cell r="T8">
            <v>1</v>
          </cell>
          <cell r="U8">
            <v>1</v>
          </cell>
          <cell r="V8" t="str">
            <v>2023 йил
июль</v>
          </cell>
          <cell r="W8" t="str">
            <v>01.07.2023</v>
          </cell>
          <cell r="X8">
            <v>1</v>
          </cell>
          <cell r="Z8">
            <v>1</v>
          </cell>
          <cell r="AA8">
            <v>1</v>
          </cell>
          <cell r="AS8">
            <v>5424.2969999999996</v>
          </cell>
          <cell r="AT8">
            <v>5250.5434034087002</v>
          </cell>
          <cell r="AU8">
            <v>3664.902</v>
          </cell>
          <cell r="AV8">
            <v>5563.6561220000003</v>
          </cell>
          <cell r="AW8">
            <v>5147.5914034087</v>
          </cell>
          <cell r="AX8">
            <v>3895</v>
          </cell>
          <cell r="BR8">
            <v>-487.47755000000052</v>
          </cell>
          <cell r="BS8">
            <v>3407.5224499999995</v>
          </cell>
          <cell r="BV8">
            <v>5250.5429999999997</v>
          </cell>
          <cell r="BW8">
            <v>3407.5230000000001</v>
          </cell>
          <cell r="BX8" t="str">
            <v>"Жамшид"МЧЖ</v>
          </cell>
          <cell r="BY8">
            <v>203495549</v>
          </cell>
          <cell r="BZ8">
            <v>276</v>
          </cell>
          <cell r="CA8">
            <v>276</v>
          </cell>
          <cell r="CB8">
            <v>96</v>
          </cell>
          <cell r="CD8">
            <v>180</v>
          </cell>
          <cell r="CO8">
            <v>75</v>
          </cell>
          <cell r="CP8">
            <v>75</v>
          </cell>
          <cell r="CQ8">
            <v>75</v>
          </cell>
          <cell r="GG8" t="str">
            <v>ўқув ўрин</v>
          </cell>
          <cell r="GH8">
            <v>276</v>
          </cell>
          <cell r="GI8">
            <v>276</v>
          </cell>
          <cell r="GJ8" t="str">
            <v>Ўзбекистон Республикаси Президентининг Қорақалпоғистон Республикасига ташрифи баёни (07.03.2022 йилдаги 16-сон)</v>
          </cell>
        </row>
        <row r="9">
          <cell r="A9" t="str">
            <v>Нукус тумани "Тақиркўл" ОФЙдаги 22-сон мактабни реконструкция қилиш</v>
          </cell>
          <cell r="B9" t="str">
            <v>2301352250101001</v>
          </cell>
          <cell r="C9">
            <v>1</v>
          </cell>
          <cell r="D9" t="str">
            <v> 100021860354017096521075149</v>
          </cell>
          <cell r="E9" t="str">
            <v>Умумтаълим мактаблари</v>
          </cell>
          <cell r="F9" t="str">
            <v>Умумтаълим мактаблари</v>
          </cell>
          <cell r="H9" t="str">
            <v>Қорақалпоғистон Республикаси Вазирлар Кенгаши</v>
          </cell>
          <cell r="J9" t="str">
            <v>Вилоят</v>
          </cell>
          <cell r="K9" t="str">
            <v>3-илова</v>
          </cell>
          <cell r="L9" t="str">
            <v>Асосий</v>
          </cell>
          <cell r="M9" t="str">
            <v>Қорақалпоғистон Республикаси</v>
          </cell>
          <cell r="N9" t="str">
            <v>Нукус тумани</v>
          </cell>
          <cell r="O9" t="str">
            <v>"Тақиркўл" ОФЙ</v>
          </cell>
          <cell r="P9" t="str">
            <v>Реконструкция</v>
          </cell>
          <cell r="Q9">
            <v>2023</v>
          </cell>
          <cell r="R9">
            <v>2</v>
          </cell>
          <cell r="S9">
            <v>1</v>
          </cell>
          <cell r="T9">
            <v>1</v>
          </cell>
          <cell r="U9">
            <v>1</v>
          </cell>
          <cell r="V9" t="str">
            <v>2023 йил
октябрь</v>
          </cell>
          <cell r="W9" t="str">
            <v>10.10.2023</v>
          </cell>
          <cell r="AB9">
            <v>1</v>
          </cell>
          <cell r="AE9">
            <v>1</v>
          </cell>
          <cell r="AG9">
            <v>1</v>
          </cell>
          <cell r="AH9">
            <v>1</v>
          </cell>
          <cell r="AJ9">
            <v>1</v>
          </cell>
          <cell r="AM9">
            <v>1</v>
          </cell>
          <cell r="AN9">
            <v>1</v>
          </cell>
          <cell r="AO9">
            <v>1</v>
          </cell>
          <cell r="AR9">
            <v>1</v>
          </cell>
          <cell r="AS9">
            <v>4045.12</v>
          </cell>
          <cell r="AT9">
            <v>4045.12</v>
          </cell>
          <cell r="AU9">
            <v>4045.12</v>
          </cell>
          <cell r="AV9">
            <v>3985.5748910000002</v>
          </cell>
          <cell r="AW9">
            <v>3786.2959999999998</v>
          </cell>
          <cell r="AX9">
            <v>5208</v>
          </cell>
          <cell r="BI9">
            <v>-1162.8800000000001</v>
          </cell>
          <cell r="BR9">
            <v>-189.31499999999983</v>
          </cell>
          <cell r="BS9">
            <v>3855.8050000000003</v>
          </cell>
          <cell r="BV9">
            <v>4042.7038438300001</v>
          </cell>
          <cell r="BW9">
            <v>3853.38884383</v>
          </cell>
          <cell r="BX9" t="str">
            <v>TEMIR-BETON MCHJ</v>
          </cell>
          <cell r="BY9">
            <v>200975103</v>
          </cell>
          <cell r="BZ9">
            <v>420</v>
          </cell>
          <cell r="CA9">
            <v>420</v>
          </cell>
          <cell r="CB9">
            <v>420</v>
          </cell>
          <cell r="GG9" t="str">
            <v>ўқув ўрни</v>
          </cell>
          <cell r="GH9">
            <v>420</v>
          </cell>
          <cell r="GI9">
            <v>420</v>
          </cell>
          <cell r="GJ9" t="str">
            <v>Қорақалпоғистон Республикаси Жўқорғи Кенгеси Президиумининг қарори (31.05.2022 йилдаги 726-сон)</v>
          </cell>
          <cell r="GX9" t="str">
            <v>Лимит мақбуллаштирилди</v>
          </cell>
        </row>
        <row r="10">
          <cell r="A10" t="str">
            <v>Нукус шаҳри "Алтин жагис" МФЙдаги 51-сон мактабни реконструкция қилиш</v>
          </cell>
          <cell r="B10" t="str">
            <v>2301354010101001</v>
          </cell>
          <cell r="C10">
            <v>1</v>
          </cell>
          <cell r="D10" t="str">
            <v> 100021860354017096521075150</v>
          </cell>
          <cell r="E10" t="str">
            <v>Умумтаълим мактаблари</v>
          </cell>
          <cell r="F10" t="str">
            <v>Умумтаълим мактаблари</v>
          </cell>
          <cell r="H10" t="str">
            <v>Қорақалпоғистон Республикаси Вазирлар Кенгаши</v>
          </cell>
          <cell r="J10" t="str">
            <v>Вилоят</v>
          </cell>
          <cell r="K10" t="str">
            <v>3-илова</v>
          </cell>
          <cell r="L10" t="str">
            <v>Асосий</v>
          </cell>
          <cell r="M10" t="str">
            <v>Қорақалпоғистон Республикаси</v>
          </cell>
          <cell r="N10" t="str">
            <v>Нукус шаҳри</v>
          </cell>
          <cell r="O10" t="str">
            <v>"Алтин жагис" МФЙ</v>
          </cell>
          <cell r="P10" t="str">
            <v>Реконструкция</v>
          </cell>
          <cell r="Q10">
            <v>2023</v>
          </cell>
          <cell r="R10">
            <v>2</v>
          </cell>
          <cell r="S10">
            <v>1</v>
          </cell>
          <cell r="T10">
            <v>1</v>
          </cell>
          <cell r="U10">
            <v>1</v>
          </cell>
          <cell r="V10" t="str">
            <v>2023 йил
декабрь</v>
          </cell>
          <cell r="W10" t="str">
            <v>09.12.2023</v>
          </cell>
          <cell r="AB10">
            <v>1</v>
          </cell>
          <cell r="AE10">
            <v>1</v>
          </cell>
          <cell r="AG10">
            <v>1</v>
          </cell>
          <cell r="AH10">
            <v>1</v>
          </cell>
          <cell r="AJ10">
            <v>1</v>
          </cell>
          <cell r="AM10">
            <v>1</v>
          </cell>
          <cell r="AN10">
            <v>1</v>
          </cell>
          <cell r="AO10">
            <v>1</v>
          </cell>
          <cell r="AR10">
            <v>1</v>
          </cell>
          <cell r="AS10">
            <v>5235.6009999999997</v>
          </cell>
          <cell r="AT10">
            <v>5235.6009999999997</v>
          </cell>
          <cell r="AU10">
            <v>5235.6009999999997</v>
          </cell>
          <cell r="AV10">
            <v>5163.9747900000002</v>
          </cell>
          <cell r="AW10">
            <v>4905.7759999999998</v>
          </cell>
          <cell r="AX10">
            <v>9849.4</v>
          </cell>
          <cell r="BI10">
            <v>-4613.799</v>
          </cell>
          <cell r="BR10">
            <v>-245.28899999999976</v>
          </cell>
          <cell r="BS10">
            <v>4990.3119999999999</v>
          </cell>
          <cell r="BV10">
            <v>5231.8720000000003</v>
          </cell>
          <cell r="BW10">
            <v>4986.5829999999996</v>
          </cell>
          <cell r="BX10" t="str">
            <v>GENTIKLASH-QURLILISH MCHJ</v>
          </cell>
          <cell r="BY10">
            <v>301337948</v>
          </cell>
          <cell r="BZ10">
            <v>894</v>
          </cell>
          <cell r="CA10">
            <v>894</v>
          </cell>
          <cell r="CB10">
            <v>894</v>
          </cell>
          <cell r="GG10" t="str">
            <v>ўқув ўрни</v>
          </cell>
          <cell r="GH10">
            <v>894</v>
          </cell>
          <cell r="GI10">
            <v>894</v>
          </cell>
          <cell r="GJ10" t="str">
            <v>Қорақалпоғистон Республикаси Жўқорғи Кенгеси Президиумининг қарори (31.05.2022 йилдаги 726-сон)</v>
          </cell>
          <cell r="GX10" t="str">
            <v>Лимит мақбуллаштирилди</v>
          </cell>
        </row>
        <row r="11">
          <cell r="A11" t="str">
            <v>Қўнғирот тумани "Жинишке" МФЙдаги 43-сон мактабни реконструкция қилиш</v>
          </cell>
          <cell r="B11" t="str">
            <v>2301352150101001</v>
          </cell>
          <cell r="C11">
            <v>1</v>
          </cell>
          <cell r="D11" t="str">
            <v> 100021860354017096521075151</v>
          </cell>
          <cell r="E11" t="str">
            <v>Умумтаълим мактаблари</v>
          </cell>
          <cell r="F11" t="str">
            <v>Умумтаълим мактаблари</v>
          </cell>
          <cell r="H11" t="str">
            <v>Қорақалпоғистон Республикаси Вазирлар Кенгаши</v>
          </cell>
          <cell r="J11" t="str">
            <v>Вилоят</v>
          </cell>
          <cell r="K11" t="str">
            <v>3-илова</v>
          </cell>
          <cell r="L11" t="str">
            <v>Асосий</v>
          </cell>
          <cell r="M11" t="str">
            <v>Қорақалпоғистон Республикаси</v>
          </cell>
          <cell r="N11" t="str">
            <v>Қўнғирот тумани</v>
          </cell>
          <cell r="O11" t="str">
            <v>"Жинишке" МФЙ</v>
          </cell>
          <cell r="P11" t="str">
            <v>Реконструкция</v>
          </cell>
          <cell r="Q11">
            <v>2023</v>
          </cell>
          <cell r="R11">
            <v>2</v>
          </cell>
          <cell r="S11">
            <v>1</v>
          </cell>
          <cell r="V11" t="str">
            <v>2024 йил
январь</v>
          </cell>
          <cell r="W11" t="str">
            <v>25.12.2023</v>
          </cell>
          <cell r="AB11">
            <v>1</v>
          </cell>
          <cell r="AE11">
            <v>1</v>
          </cell>
          <cell r="AG11">
            <v>1</v>
          </cell>
          <cell r="AH11">
            <v>1</v>
          </cell>
          <cell r="AJ11">
            <v>1</v>
          </cell>
          <cell r="AM11">
            <v>1</v>
          </cell>
          <cell r="AN11">
            <v>1</v>
          </cell>
          <cell r="AO11">
            <v>1</v>
          </cell>
          <cell r="AR11">
            <v>1</v>
          </cell>
          <cell r="AS11">
            <v>9836.5349999999999</v>
          </cell>
          <cell r="AT11">
            <v>9836.5349999999999</v>
          </cell>
          <cell r="AU11">
            <v>9836.5349999999999</v>
          </cell>
          <cell r="AV11">
            <v>9834.5885799999996</v>
          </cell>
          <cell r="AW11">
            <v>9342.8590000000004</v>
          </cell>
          <cell r="AX11">
            <v>3968</v>
          </cell>
          <cell r="BR11">
            <v>5401.3919999999998</v>
          </cell>
          <cell r="BS11">
            <v>9369.3919999999998</v>
          </cell>
          <cell r="BV11">
            <v>9068.8425785199997</v>
          </cell>
          <cell r="BW11">
            <v>8868.6745785200001</v>
          </cell>
          <cell r="BX11" t="str">
            <v>"NOKIS KONSTRUKTSIYA QURILISH"</v>
          </cell>
          <cell r="BY11">
            <v>302294424</v>
          </cell>
          <cell r="BZ11">
            <v>320</v>
          </cell>
          <cell r="CA11">
            <v>320</v>
          </cell>
          <cell r="CB11">
            <v>320</v>
          </cell>
          <cell r="GG11" t="str">
            <v>ўқув ўрни</v>
          </cell>
          <cell r="GH11">
            <v>320</v>
          </cell>
          <cell r="GI11">
            <v>320</v>
          </cell>
          <cell r="GJ11" t="str">
            <v>Қорақалпоғистон Республикаси Жўқорғи Кенгеси Президиумининг қарори (31.05.2022 йилдаги 726-сон)</v>
          </cell>
        </row>
        <row r="12">
          <cell r="A12" t="str">
            <v>Тўрткўл тумани "Туркистон" МФЙдаги 3-сон мактабни реконструкция қилиш</v>
          </cell>
          <cell r="B12" t="str">
            <v>2301352330101001</v>
          </cell>
          <cell r="C12">
            <v>1</v>
          </cell>
          <cell r="D12" t="str">
            <v> 100021860354017096521075152</v>
          </cell>
          <cell r="E12" t="str">
            <v>Умумтаълим мактаблари</v>
          </cell>
          <cell r="F12" t="str">
            <v>Умумтаълим мактаблари</v>
          </cell>
          <cell r="H12" t="str">
            <v>Қорақалпоғистон Республикаси Вазирлар Кенгаши</v>
          </cell>
          <cell r="J12" t="str">
            <v>Вилоят</v>
          </cell>
          <cell r="K12" t="str">
            <v>3-илова</v>
          </cell>
          <cell r="L12" t="str">
            <v>Асосий</v>
          </cell>
          <cell r="M12" t="str">
            <v>Қорақалпоғистон Республикаси</v>
          </cell>
          <cell r="N12" t="str">
            <v>Тўрткўл тумани</v>
          </cell>
          <cell r="O12" t="str">
            <v>"Туркистон" МФЙ</v>
          </cell>
          <cell r="P12" t="str">
            <v>Реконструкция</v>
          </cell>
          <cell r="Q12">
            <v>2023</v>
          </cell>
          <cell r="R12">
            <v>2</v>
          </cell>
          <cell r="S12">
            <v>1</v>
          </cell>
          <cell r="T12">
            <v>1</v>
          </cell>
          <cell r="V12" t="str">
            <v>2023 йил
декабрь</v>
          </cell>
          <cell r="W12" t="str">
            <v>13.12.2023</v>
          </cell>
          <cell r="AB12">
            <v>1</v>
          </cell>
          <cell r="AE12">
            <v>1</v>
          </cell>
          <cell r="AG12">
            <v>1</v>
          </cell>
          <cell r="AH12">
            <v>1</v>
          </cell>
          <cell r="AJ12">
            <v>1</v>
          </cell>
          <cell r="AM12">
            <v>1</v>
          </cell>
          <cell r="AN12">
            <v>1</v>
          </cell>
          <cell r="AO12">
            <v>1</v>
          </cell>
          <cell r="AR12">
            <v>1</v>
          </cell>
          <cell r="AS12">
            <v>6755.2619999999997</v>
          </cell>
          <cell r="AT12">
            <v>6755.2619999999997</v>
          </cell>
          <cell r="AU12">
            <v>6755.2619999999997</v>
          </cell>
          <cell r="AV12">
            <v>6707.0754859999997</v>
          </cell>
          <cell r="AW12">
            <v>6371.7209999999995</v>
          </cell>
          <cell r="AX12">
            <v>6696</v>
          </cell>
          <cell r="BR12">
            <v>-259.32400000000001</v>
          </cell>
          <cell r="BS12">
            <v>6436.6760000000004</v>
          </cell>
          <cell r="BV12">
            <v>6393.8444954799998</v>
          </cell>
          <cell r="BW12">
            <v>6201.07349548</v>
          </cell>
          <cell r="BX12" t="str">
            <v>"QIRQQIZ MAXSUS QURULISH" MCHJ</v>
          </cell>
          <cell r="BY12">
            <v>301136696</v>
          </cell>
          <cell r="BZ12">
            <v>540</v>
          </cell>
          <cell r="CA12">
            <v>540</v>
          </cell>
          <cell r="CB12">
            <v>540</v>
          </cell>
          <cell r="GG12" t="str">
            <v>ўқув ўрни</v>
          </cell>
          <cell r="GH12">
            <v>540</v>
          </cell>
          <cell r="GI12">
            <v>540</v>
          </cell>
          <cell r="GJ12" t="str">
            <v>Қорақалпоғистон Республикаси Жўқорғи Кенгеси Президиумининг қарори (31.05.2022 йилдаги 726-сон)</v>
          </cell>
        </row>
        <row r="13">
          <cell r="A13" t="str">
            <v>Чимбой тумани "Оржап" МФЙдаги 32-сон мактабни реконструкция қилиш</v>
          </cell>
          <cell r="B13" t="str">
            <v>2301352400101001</v>
          </cell>
          <cell r="C13">
            <v>1</v>
          </cell>
          <cell r="D13" t="str">
            <v> 100021860354017096521075153</v>
          </cell>
          <cell r="E13" t="str">
            <v>Умумтаълим мактаблари</v>
          </cell>
          <cell r="F13" t="str">
            <v>Умумтаълим мактаблари</v>
          </cell>
          <cell r="H13" t="str">
            <v>Қорақалпоғистон Республикаси Вазирлар Кенгаши</v>
          </cell>
          <cell r="J13" t="str">
            <v>Вилоят</v>
          </cell>
          <cell r="K13" t="str">
            <v>3-илова</v>
          </cell>
          <cell r="L13" t="str">
            <v>Асосий</v>
          </cell>
          <cell r="M13" t="str">
            <v>Қорақалпоғистон Республикаси</v>
          </cell>
          <cell r="N13" t="str">
            <v>Чимбой тумани</v>
          </cell>
          <cell r="O13" t="str">
            <v>"Оржап" МФЙ</v>
          </cell>
          <cell r="P13" t="str">
            <v>Реконструкция</v>
          </cell>
          <cell r="Q13">
            <v>2023</v>
          </cell>
          <cell r="R13">
            <v>2</v>
          </cell>
          <cell r="S13">
            <v>1</v>
          </cell>
          <cell r="T13">
            <v>1</v>
          </cell>
          <cell r="U13">
            <v>1</v>
          </cell>
          <cell r="V13" t="str">
            <v>2023 йил
октябрь</v>
          </cell>
          <cell r="W13" t="str">
            <v>16.10.2023</v>
          </cell>
          <cell r="AB13">
            <v>1</v>
          </cell>
          <cell r="AE13">
            <v>1</v>
          </cell>
          <cell r="AG13">
            <v>1</v>
          </cell>
          <cell r="AH13">
            <v>1</v>
          </cell>
          <cell r="AJ13">
            <v>1</v>
          </cell>
          <cell r="AM13">
            <v>1</v>
          </cell>
          <cell r="AN13">
            <v>1</v>
          </cell>
          <cell r="AO13">
            <v>1</v>
          </cell>
          <cell r="AR13">
            <v>1</v>
          </cell>
          <cell r="AS13">
            <v>4002.47</v>
          </cell>
          <cell r="AT13">
            <v>4002.47</v>
          </cell>
          <cell r="AU13">
            <v>4002.47</v>
          </cell>
          <cell r="AV13">
            <v>3969.04261</v>
          </cell>
          <cell r="AW13">
            <v>3770.59</v>
          </cell>
          <cell r="AX13">
            <v>4092</v>
          </cell>
          <cell r="BR13">
            <v>-278.05900000000003</v>
          </cell>
          <cell r="BS13">
            <v>3813.9409999999998</v>
          </cell>
          <cell r="BV13">
            <v>3999.6799485699999</v>
          </cell>
          <cell r="BW13">
            <v>3811.1509485699999</v>
          </cell>
          <cell r="BX13" t="str">
            <v>"PERSPEKTIVA MONTAJ NUKUS" МЧЖ</v>
          </cell>
          <cell r="BY13">
            <v>303081000</v>
          </cell>
          <cell r="BZ13">
            <v>330</v>
          </cell>
          <cell r="CA13">
            <v>330</v>
          </cell>
          <cell r="CB13">
            <v>330</v>
          </cell>
          <cell r="GG13" t="str">
            <v>ўқув ўрни</v>
          </cell>
          <cell r="GH13">
            <v>330</v>
          </cell>
          <cell r="GI13">
            <v>330</v>
          </cell>
          <cell r="GJ13" t="str">
            <v>Халқ таълими вазирлигининг 2022 йил 23 июндаги 05-05/2-607-сон хати</v>
          </cell>
        </row>
        <row r="14">
          <cell r="A14" t="str">
            <v>Элликқалъа туманидаги 41-сон умумтаълим мактабини реконструкция қилиш</v>
          </cell>
          <cell r="B14" t="str">
            <v>2301352500101001</v>
          </cell>
          <cell r="E14" t="str">
            <v>Умумтаълим мактаблари</v>
          </cell>
          <cell r="F14" t="str">
            <v>Умумтаълим мактаблари</v>
          </cell>
          <cell r="H14" t="str">
            <v>Қорақалпоғистон Республикаси Вазирлар Кенгаши</v>
          </cell>
          <cell r="J14" t="str">
            <v>Вилоят</v>
          </cell>
          <cell r="K14" t="str">
            <v>Қўшимча</v>
          </cell>
          <cell r="L14" t="str">
            <v>Асосий</v>
          </cell>
          <cell r="M14" t="str">
            <v>Қорақалпоғистон Республикаси</v>
          </cell>
          <cell r="N14" t="str">
            <v>Элликқалъа тумани</v>
          </cell>
          <cell r="P14" t="str">
            <v>Лойиҳа-қидирув ишлари</v>
          </cell>
          <cell r="Q14" t="str">
            <v>2023-2024</v>
          </cell>
          <cell r="R14">
            <v>2</v>
          </cell>
          <cell r="AX14">
            <v>0</v>
          </cell>
          <cell r="BF14">
            <v>500</v>
          </cell>
          <cell r="BS14">
            <v>500</v>
          </cell>
          <cell r="BV14">
            <v>63.201999999999998</v>
          </cell>
          <cell r="BW14">
            <v>63.201999999999998</v>
          </cell>
          <cell r="GG14" t="str">
            <v>объект</v>
          </cell>
          <cell r="GH14">
            <v>1</v>
          </cell>
          <cell r="GU14" t="str">
            <v>Янги қўшилган, ЛҚИ</v>
          </cell>
        </row>
        <row r="15">
          <cell r="A15" t="str">
            <v>Кредитор қарздорликларни қоплаш</v>
          </cell>
          <cell r="E15" t="str">
            <v>Умумтаълим мактаблари</v>
          </cell>
          <cell r="F15" t="str">
            <v>Умумтаълим мактаблари</v>
          </cell>
          <cell r="H15" t="str">
            <v>Қорақалпоғистон Республикаси Вазирлар Кенгаши</v>
          </cell>
          <cell r="J15" t="str">
            <v>Вилоят</v>
          </cell>
          <cell r="K15" t="str">
            <v>3-илова</v>
          </cell>
          <cell r="L15" t="str">
            <v>Асосий</v>
          </cell>
          <cell r="M15" t="str">
            <v>Қорақалпоғистон Республикаси</v>
          </cell>
          <cell r="P15" t="str">
            <v>Кредитор қарздорлик</v>
          </cell>
          <cell r="R15">
            <v>1</v>
          </cell>
          <cell r="AX15">
            <v>14453.1</v>
          </cell>
          <cell r="BS15">
            <v>14453.1</v>
          </cell>
          <cell r="BW15">
            <v>302.92399999999998</v>
          </cell>
        </row>
        <row r="16">
          <cell r="A16" t="str">
            <v>Лойиҳа-қидирув ишлари</v>
          </cell>
          <cell r="E16" t="str">
            <v>Умумтаълим мактаблари</v>
          </cell>
          <cell r="F16" t="str">
            <v>Умумтаълим мактаблари</v>
          </cell>
          <cell r="H16" t="str">
            <v>Қорақалпоғистон Республикаси Вазирлар Кенгаши</v>
          </cell>
          <cell r="J16" t="str">
            <v>Вилоят</v>
          </cell>
          <cell r="K16" t="str">
            <v>3-илова</v>
          </cell>
          <cell r="L16" t="str">
            <v>Асосий</v>
          </cell>
          <cell r="M16" t="str">
            <v>Қорақалпоғистон Республикаси</v>
          </cell>
          <cell r="P16" t="str">
            <v>Лойиҳа-қидирув ишлари</v>
          </cell>
          <cell r="Q16">
            <v>2023</v>
          </cell>
          <cell r="R16">
            <v>2</v>
          </cell>
          <cell r="AX16">
            <v>3167.3893319235563</v>
          </cell>
          <cell r="BF16">
            <v>-500</v>
          </cell>
          <cell r="BO16">
            <v>2682.6207652663729</v>
          </cell>
          <cell r="BS16">
            <v>5350.0100971899292</v>
          </cell>
          <cell r="GU16" t="str">
            <v>Лимит мақбуллаштирилди</v>
          </cell>
          <cell r="HD16" t="str">
            <v>Лимит қўшилди</v>
          </cell>
        </row>
        <row r="17">
          <cell r="A17" t="str">
            <v>Тақсимланмаган лимит</v>
          </cell>
          <cell r="E17" t="str">
            <v>Умумтаълим мактаблари</v>
          </cell>
          <cell r="F17" t="str">
            <v>Умумтаълим мактаблари</v>
          </cell>
          <cell r="H17" t="str">
            <v>Қорақалпоғистон Республикаси Вазирлар Кенгаши</v>
          </cell>
          <cell r="J17" t="str">
            <v>Вилоят</v>
          </cell>
          <cell r="K17" t="str">
            <v>3-илова</v>
          </cell>
          <cell r="L17" t="str">
            <v>Асосий</v>
          </cell>
          <cell r="M17" t="str">
            <v>Қорақалпоғистон Республикаси</v>
          </cell>
          <cell r="P17" t="str">
            <v>Тақсимланмаган лимит</v>
          </cell>
          <cell r="R17">
            <v>2</v>
          </cell>
          <cell r="AX17">
            <v>0</v>
          </cell>
          <cell r="BR17">
            <v>342.64640000000077</v>
          </cell>
          <cell r="BS17">
            <v>342.64640000000077</v>
          </cell>
        </row>
        <row r="18">
          <cell r="A18" t="str">
            <v>Андижон шаҳар "Ёйилма" МФЙдаги 13-сон мактабни реконструкция қилиш</v>
          </cell>
          <cell r="B18" t="str">
            <v>2301034010101001</v>
          </cell>
          <cell r="C18">
            <v>1</v>
          </cell>
          <cell r="D18" t="str">
            <v> 100021860034017096521075068</v>
          </cell>
          <cell r="E18" t="str">
            <v>Умумтаълим мактаблари</v>
          </cell>
          <cell r="F18" t="str">
            <v>Умумтаълим мактаблари</v>
          </cell>
          <cell r="H18" t="str">
            <v>Андижон вилояти ҳокимлиги</v>
          </cell>
          <cell r="J18" t="str">
            <v>Вилоят</v>
          </cell>
          <cell r="K18" t="str">
            <v>4-илова</v>
          </cell>
          <cell r="L18" t="str">
            <v>Асосий</v>
          </cell>
          <cell r="M18" t="str">
            <v>Андижон вилояти</v>
          </cell>
          <cell r="N18" t="str">
            <v>Андижон шаҳри</v>
          </cell>
          <cell r="O18" t="str">
            <v>Ёйилма</v>
          </cell>
          <cell r="P18" t="str">
            <v>Реконструкция</v>
          </cell>
          <cell r="Q18" t="str">
            <v>2023-2024</v>
          </cell>
          <cell r="R18">
            <v>2</v>
          </cell>
          <cell r="S18">
            <v>1</v>
          </cell>
          <cell r="W18">
            <v>45369</v>
          </cell>
          <cell r="AB18">
            <v>1</v>
          </cell>
          <cell r="AE18">
            <v>1</v>
          </cell>
          <cell r="AG18">
            <v>1</v>
          </cell>
          <cell r="AH18">
            <v>1</v>
          </cell>
          <cell r="AJ18">
            <v>1</v>
          </cell>
          <cell r="AM18">
            <v>1</v>
          </cell>
          <cell r="AN18">
            <v>1</v>
          </cell>
          <cell r="AO18">
            <v>1</v>
          </cell>
          <cell r="AR18">
            <v>1</v>
          </cell>
          <cell r="AS18">
            <v>12092.5</v>
          </cell>
          <cell r="AT18">
            <v>12092.5</v>
          </cell>
          <cell r="AU18">
            <v>12092.5</v>
          </cell>
          <cell r="AV18">
            <v>12215.739815999999</v>
          </cell>
          <cell r="AW18">
            <v>11604.9528252</v>
          </cell>
          <cell r="AX18">
            <v>5040</v>
          </cell>
          <cell r="BS18">
            <v>5040</v>
          </cell>
          <cell r="BV18">
            <v>4989.6000000000004</v>
          </cell>
          <cell r="BW18">
            <v>3254.1147170000004</v>
          </cell>
          <cell r="BX18" t="str">
            <v>"HAMKOR TRANS BARAKA" MAS'ULIYATI CHEKLANGAN JAMIYAT</v>
          </cell>
          <cell r="BY18">
            <v>205421456</v>
          </cell>
          <cell r="BZ18">
            <v>960</v>
          </cell>
          <cell r="GG18" t="str">
            <v>ўқув ўрни</v>
          </cell>
          <cell r="GH18">
            <v>960</v>
          </cell>
          <cell r="GJ18" t="str">
            <v xml:space="preserve">Андижон вилояти ҳокимлигининг 2022 йил
26 августдаги 08/56-147-сон хати </v>
          </cell>
          <cell r="GM18" t="str">
            <v>Қувват ўзгарди</v>
          </cell>
        </row>
        <row r="19">
          <cell r="A19" t="str">
            <v>Андижон шаҳар "Фаробий" МФЙдаги 48-сон мактабни реконструкция қилиш</v>
          </cell>
          <cell r="B19" t="str">
            <v>2301034010101003</v>
          </cell>
          <cell r="C19">
            <v>1</v>
          </cell>
          <cell r="D19" t="str">
            <v> 100021860034017096521075069</v>
          </cell>
          <cell r="E19" t="str">
            <v>Умумтаълим мактаблари</v>
          </cell>
          <cell r="F19" t="str">
            <v>Умумтаълим мактаблари</v>
          </cell>
          <cell r="H19" t="str">
            <v>Андижон вилояти ҳокимлиги</v>
          </cell>
          <cell r="J19" t="str">
            <v>Вилоят</v>
          </cell>
          <cell r="K19" t="str">
            <v>4-илова</v>
          </cell>
          <cell r="L19" t="str">
            <v>Асосий</v>
          </cell>
          <cell r="M19" t="str">
            <v>Андижон вилояти</v>
          </cell>
          <cell r="N19" t="str">
            <v>Андижон шаҳри</v>
          </cell>
          <cell r="O19" t="str">
            <v>Фаробий</v>
          </cell>
          <cell r="P19" t="str">
            <v>Реконструкция</v>
          </cell>
          <cell r="Q19">
            <v>2023</v>
          </cell>
          <cell r="R19">
            <v>2</v>
          </cell>
          <cell r="S19">
            <v>1</v>
          </cell>
          <cell r="T19">
            <v>1</v>
          </cell>
          <cell r="U19">
            <v>1</v>
          </cell>
          <cell r="W19">
            <v>45204</v>
          </cell>
          <cell r="AB19">
            <v>1</v>
          </cell>
          <cell r="AE19">
            <v>1</v>
          </cell>
          <cell r="AG19">
            <v>1</v>
          </cell>
          <cell r="AH19">
            <v>1</v>
          </cell>
          <cell r="AJ19">
            <v>1</v>
          </cell>
          <cell r="AM19">
            <v>1</v>
          </cell>
          <cell r="AN19">
            <v>1</v>
          </cell>
          <cell r="AO19">
            <v>1</v>
          </cell>
          <cell r="AR19">
            <v>1</v>
          </cell>
          <cell r="AS19">
            <v>8063.4527368999998</v>
          </cell>
          <cell r="AT19">
            <v>8063.4527368999998</v>
          </cell>
          <cell r="AU19">
            <v>8063.4527368999998</v>
          </cell>
          <cell r="AV19">
            <v>8182.1913020000002</v>
          </cell>
          <cell r="AW19">
            <v>7773.0817368999997</v>
          </cell>
          <cell r="AX19">
            <v>6480</v>
          </cell>
          <cell r="BI19">
            <v>1194.7986500550001</v>
          </cell>
          <cell r="BS19">
            <v>7674.7986500549996</v>
          </cell>
          <cell r="BV19">
            <v>7828.2946230561001</v>
          </cell>
          <cell r="BW19">
            <v>6720.6226398700001</v>
          </cell>
          <cell r="BX19" t="str">
            <v>"IMKON QURILISH SAVDO" УК</v>
          </cell>
          <cell r="BY19">
            <v>300171286</v>
          </cell>
          <cell r="BZ19">
            <v>540</v>
          </cell>
          <cell r="CA19">
            <v>540</v>
          </cell>
          <cell r="CB19">
            <v>540</v>
          </cell>
          <cell r="GG19" t="str">
            <v>ўқув ўрни</v>
          </cell>
          <cell r="GH19">
            <v>540</v>
          </cell>
          <cell r="GI19">
            <v>540</v>
          </cell>
          <cell r="GJ19" t="str">
            <v xml:space="preserve">Андижон вилояти ҳокимлигининг 2022 йил 
26 августдаги 08/56-147-сон хати </v>
          </cell>
          <cell r="GX19" t="str">
            <v>Лимит қўшилди</v>
          </cell>
        </row>
        <row r="20">
          <cell r="A20" t="str">
            <v>Андижон шаҳар "Мустақиллик"  МФЙдаги 12-сон махсус мактабни реконструкция қилиш</v>
          </cell>
          <cell r="B20" t="str">
            <v>2301034010101002</v>
          </cell>
          <cell r="C20">
            <v>1</v>
          </cell>
          <cell r="D20" t="str">
            <v> 100021860034017096521075070</v>
          </cell>
          <cell r="E20" t="str">
            <v>Умумтаълим мактаблари</v>
          </cell>
          <cell r="F20" t="str">
            <v>Умумтаълим мактаблари</v>
          </cell>
          <cell r="H20" t="str">
            <v>Андижон вилояти ҳокимлиги</v>
          </cell>
          <cell r="J20" t="str">
            <v>Вилоят</v>
          </cell>
          <cell r="K20" t="str">
            <v>4-илова</v>
          </cell>
          <cell r="L20" t="str">
            <v>Асосий</v>
          </cell>
          <cell r="M20" t="str">
            <v>Андижон вилояти</v>
          </cell>
          <cell r="N20" t="str">
            <v>Андижон шаҳри</v>
          </cell>
          <cell r="O20" t="str">
            <v>Мустақиллик</v>
          </cell>
          <cell r="P20" t="str">
            <v>Реконструкция</v>
          </cell>
          <cell r="Q20">
            <v>2023</v>
          </cell>
          <cell r="R20">
            <v>2</v>
          </cell>
          <cell r="S20">
            <v>1</v>
          </cell>
          <cell r="T20">
            <v>1</v>
          </cell>
          <cell r="U20">
            <v>1</v>
          </cell>
          <cell r="W20">
            <v>45164</v>
          </cell>
          <cell r="AB20">
            <v>1</v>
          </cell>
          <cell r="AE20">
            <v>1</v>
          </cell>
          <cell r="AG20">
            <v>1</v>
          </cell>
          <cell r="AH20">
            <v>1</v>
          </cell>
          <cell r="AJ20">
            <v>1</v>
          </cell>
          <cell r="AM20">
            <v>1</v>
          </cell>
          <cell r="AN20">
            <v>1</v>
          </cell>
          <cell r="AO20">
            <v>1</v>
          </cell>
          <cell r="AR20">
            <v>1</v>
          </cell>
          <cell r="AS20">
            <v>3193.4995701500002</v>
          </cell>
          <cell r="AT20">
            <v>3193.4995701500002</v>
          </cell>
          <cell r="AU20">
            <v>3193.4995701500002</v>
          </cell>
          <cell r="AV20">
            <v>3223.1553370000001</v>
          </cell>
          <cell r="AW20">
            <v>3061.9975701499998</v>
          </cell>
          <cell r="AX20">
            <v>2640</v>
          </cell>
          <cell r="BI20">
            <v>400.39969164249965</v>
          </cell>
          <cell r="BS20">
            <v>3040.3996916424994</v>
          </cell>
          <cell r="BV20">
            <v>3177.4367494399999</v>
          </cell>
          <cell r="BW20">
            <v>2952.40569929</v>
          </cell>
          <cell r="BX20" t="str">
            <v>"BINOKOR KOMFORT" МЧЖ</v>
          </cell>
          <cell r="BY20">
            <v>205379570</v>
          </cell>
          <cell r="BZ20">
            <v>220</v>
          </cell>
          <cell r="CA20">
            <v>220</v>
          </cell>
          <cell r="CB20">
            <v>220</v>
          </cell>
          <cell r="GG20" t="str">
            <v>ўқув ўрни</v>
          </cell>
          <cell r="GH20">
            <v>220</v>
          </cell>
          <cell r="GI20">
            <v>220</v>
          </cell>
          <cell r="GJ20" t="str">
            <v>Ўзбекистон Республикаси Президентининг
2022 йил 4 апрелдаги ПҚ-209-сон қарори</v>
          </cell>
          <cell r="GX20" t="str">
            <v>Лимит қўшилди</v>
          </cell>
        </row>
        <row r="21">
          <cell r="A21" t="str">
            <v>Андижон тумани "Юксалиш"  МФЙдаги 36-сон мактабни реконструкция қилиш</v>
          </cell>
          <cell r="B21" t="str">
            <v>2301032030101001</v>
          </cell>
          <cell r="C21">
            <v>1</v>
          </cell>
          <cell r="D21" t="str">
            <v> 100021860034017096521075071</v>
          </cell>
          <cell r="E21" t="str">
            <v>Умумтаълим мактаблари</v>
          </cell>
          <cell r="F21" t="str">
            <v>Умумтаълим мактаблари</v>
          </cell>
          <cell r="H21" t="str">
            <v>Андижон вилояти ҳокимлиги</v>
          </cell>
          <cell r="J21" t="str">
            <v>Вилоят</v>
          </cell>
          <cell r="K21" t="str">
            <v>4-илова</v>
          </cell>
          <cell r="L21" t="str">
            <v>Асосий</v>
          </cell>
          <cell r="M21" t="str">
            <v>Андижон вилояти</v>
          </cell>
          <cell r="N21" t="str">
            <v>Андижон тумани</v>
          </cell>
          <cell r="O21" t="str">
            <v>Юксалиш</v>
          </cell>
          <cell r="P21" t="str">
            <v>Реконструкция</v>
          </cell>
          <cell r="Q21">
            <v>2023</v>
          </cell>
          <cell r="R21">
            <v>2</v>
          </cell>
          <cell r="S21">
            <v>1</v>
          </cell>
          <cell r="T21">
            <v>1</v>
          </cell>
          <cell r="U21">
            <v>1</v>
          </cell>
          <cell r="W21">
            <v>45186</v>
          </cell>
          <cell r="AB21">
            <v>1</v>
          </cell>
          <cell r="AE21">
            <v>1</v>
          </cell>
          <cell r="AG21">
            <v>1</v>
          </cell>
          <cell r="AH21">
            <v>1</v>
          </cell>
          <cell r="AJ21">
            <v>1</v>
          </cell>
          <cell r="AM21">
            <v>1</v>
          </cell>
          <cell r="AN21">
            <v>1</v>
          </cell>
          <cell r="AO21">
            <v>1</v>
          </cell>
          <cell r="AR21">
            <v>1</v>
          </cell>
          <cell r="AS21">
            <v>8219.8146985999992</v>
          </cell>
          <cell r="AT21">
            <v>8219.8146985999992</v>
          </cell>
          <cell r="AU21">
            <v>8219.8146985999992</v>
          </cell>
          <cell r="AV21">
            <v>8333.9617880000005</v>
          </cell>
          <cell r="AW21">
            <v>7917.2636985999998</v>
          </cell>
          <cell r="AX21">
            <v>6480</v>
          </cell>
          <cell r="BI21">
            <v>1343.9515136699986</v>
          </cell>
          <cell r="BS21">
            <v>7823.9515136699983</v>
          </cell>
          <cell r="BV21">
            <v>8007.0207096799995</v>
          </cell>
          <cell r="BW21">
            <v>6569.5943356799999</v>
          </cell>
          <cell r="BX21" t="str">
            <v>"IMKON QURILISH SAVDO" УК</v>
          </cell>
          <cell r="BY21">
            <v>300171286</v>
          </cell>
          <cell r="BZ21">
            <v>540</v>
          </cell>
          <cell r="CA21">
            <v>540</v>
          </cell>
          <cell r="CB21">
            <v>540</v>
          </cell>
          <cell r="GG21" t="str">
            <v>ўқув ўрни</v>
          </cell>
          <cell r="GH21">
            <v>540</v>
          </cell>
          <cell r="GI21">
            <v>540</v>
          </cell>
          <cell r="GJ21" t="str">
            <v>Халқ депутатлари Андижон вилояти
Кенгашининг қарори
(01.07.2022 йилдаги VI-38-76-1-0-K/22-сон)</v>
          </cell>
          <cell r="GX21" t="str">
            <v>Лимит қўшилди</v>
          </cell>
        </row>
        <row r="22">
          <cell r="A22" t="str">
            <v>Асака тумани "Дастурхончи" МФЙдаги 15-сон мактабни реконструкция қилиш</v>
          </cell>
          <cell r="B22" t="str">
            <v>2301032240101001</v>
          </cell>
          <cell r="C22">
            <v>1</v>
          </cell>
          <cell r="D22" t="str">
            <v> 100021860034017096521075072</v>
          </cell>
          <cell r="E22" t="str">
            <v>Умумтаълим мактаблари</v>
          </cell>
          <cell r="F22" t="str">
            <v>Умумтаълим мактаблари</v>
          </cell>
          <cell r="H22" t="str">
            <v>Андижон вилояти ҳокимлиги</v>
          </cell>
          <cell r="J22" t="str">
            <v>Вилоят</v>
          </cell>
          <cell r="K22" t="str">
            <v>4-илова</v>
          </cell>
          <cell r="L22" t="str">
            <v>Асосий</v>
          </cell>
          <cell r="M22" t="str">
            <v>Андижон вилояти</v>
          </cell>
          <cell r="N22" t="str">
            <v>Асака тумани</v>
          </cell>
          <cell r="O22" t="str">
            <v>Дастурхончи</v>
          </cell>
          <cell r="P22" t="str">
            <v>Реконструкция</v>
          </cell>
          <cell r="Q22">
            <v>2023</v>
          </cell>
          <cell r="R22">
            <v>2</v>
          </cell>
          <cell r="S22">
            <v>1</v>
          </cell>
          <cell r="T22">
            <v>1</v>
          </cell>
          <cell r="U22">
            <v>1</v>
          </cell>
          <cell r="W22">
            <v>45203</v>
          </cell>
          <cell r="AB22">
            <v>1</v>
          </cell>
          <cell r="AE22">
            <v>1</v>
          </cell>
          <cell r="AG22">
            <v>1</v>
          </cell>
          <cell r="AH22">
            <v>1</v>
          </cell>
          <cell r="AJ22">
            <v>1</v>
          </cell>
          <cell r="AM22">
            <v>1</v>
          </cell>
          <cell r="AN22">
            <v>1</v>
          </cell>
          <cell r="AO22">
            <v>1</v>
          </cell>
          <cell r="AR22">
            <v>1</v>
          </cell>
          <cell r="AS22">
            <v>4513.9964862500001</v>
          </cell>
          <cell r="AT22">
            <v>4513.9964862500001</v>
          </cell>
          <cell r="AU22">
            <v>4513.9964862500001</v>
          </cell>
          <cell r="AV22">
            <v>4576.8657750000002</v>
          </cell>
          <cell r="AW22">
            <v>4348.0224862499999</v>
          </cell>
          <cell r="AX22">
            <v>3160</v>
          </cell>
          <cell r="BI22">
            <v>1136.5953619374993</v>
          </cell>
          <cell r="BS22">
            <v>4296.5953619374995</v>
          </cell>
          <cell r="BV22">
            <v>4484.8518086600006</v>
          </cell>
          <cell r="BW22">
            <v>4260.3553224099996</v>
          </cell>
          <cell r="BX22" t="str">
            <v xml:space="preserve">ZIYO NUR XAMKOR MCHJ </v>
          </cell>
          <cell r="BY22">
            <v>300583564</v>
          </cell>
          <cell r="BZ22">
            <v>270</v>
          </cell>
          <cell r="CA22">
            <v>270</v>
          </cell>
          <cell r="CB22">
            <v>270</v>
          </cell>
          <cell r="GG22" t="str">
            <v>ўқув ўрни</v>
          </cell>
          <cell r="GH22">
            <v>270</v>
          </cell>
          <cell r="GI22">
            <v>270</v>
          </cell>
          <cell r="GJ22" t="str">
            <v>Халқ депутатлари Андижон вилояти
Кенгашининг қарори
(01.07.2022 йилдаги VI-38-76-1-0-K/22-сон)</v>
          </cell>
          <cell r="GX22" t="str">
            <v>Лимит қўшилди</v>
          </cell>
        </row>
        <row r="23">
          <cell r="A23" t="str">
            <v>Асака тумани "Фаровон" МФЙдаги 20-сон мактабни реконструкция қилиш</v>
          </cell>
          <cell r="B23" t="str">
            <v>2301032240101003</v>
          </cell>
          <cell r="C23">
            <v>1</v>
          </cell>
          <cell r="D23" t="str">
            <v> 100021860034017096521075073</v>
          </cell>
          <cell r="E23" t="str">
            <v>Умумтаълим мактаблари</v>
          </cell>
          <cell r="F23" t="str">
            <v>Умумтаълим мактаблари</v>
          </cell>
          <cell r="H23" t="str">
            <v>Андижон вилояти ҳокимлиги</v>
          </cell>
          <cell r="J23" t="str">
            <v>Вилоят</v>
          </cell>
          <cell r="K23" t="str">
            <v>4-илова</v>
          </cell>
          <cell r="L23" t="str">
            <v>Асосий</v>
          </cell>
          <cell r="M23" t="str">
            <v>Андижон вилояти</v>
          </cell>
          <cell r="N23" t="str">
            <v>Асака тумани</v>
          </cell>
          <cell r="O23" t="str">
            <v>Фаровон</v>
          </cell>
          <cell r="P23" t="str">
            <v>Реконструкция</v>
          </cell>
          <cell r="Q23">
            <v>2023</v>
          </cell>
          <cell r="R23">
            <v>2</v>
          </cell>
          <cell r="S23">
            <v>1</v>
          </cell>
          <cell r="T23">
            <v>1</v>
          </cell>
          <cell r="U23">
            <v>1</v>
          </cell>
          <cell r="W23">
            <v>45168</v>
          </cell>
          <cell r="AB23">
            <v>1</v>
          </cell>
          <cell r="AE23">
            <v>1</v>
          </cell>
          <cell r="AG23">
            <v>1</v>
          </cell>
          <cell r="AH23">
            <v>1</v>
          </cell>
          <cell r="AJ23">
            <v>1</v>
          </cell>
          <cell r="AM23">
            <v>1</v>
          </cell>
          <cell r="AN23">
            <v>1</v>
          </cell>
          <cell r="AO23">
            <v>1</v>
          </cell>
          <cell r="AR23">
            <v>1</v>
          </cell>
          <cell r="AS23">
            <v>5121.5340397999998</v>
          </cell>
          <cell r="AT23">
            <v>5121.5340397999998</v>
          </cell>
          <cell r="AU23">
            <v>5121.5340397999998</v>
          </cell>
          <cell r="AV23">
            <v>5209.116884</v>
          </cell>
          <cell r="AW23">
            <v>4948.6610398000003</v>
          </cell>
          <cell r="AX23">
            <v>2880</v>
          </cell>
          <cell r="BI23">
            <v>1994.1009878100001</v>
          </cell>
          <cell r="BS23">
            <v>4874.1009878100003</v>
          </cell>
          <cell r="BV23">
            <v>5090.5942545799999</v>
          </cell>
          <cell r="BW23">
            <v>4836.8942147799999</v>
          </cell>
          <cell r="BX23" t="str">
            <v>"DOZSTROYSERVIS" МЧЖ</v>
          </cell>
          <cell r="BY23">
            <v>203515355</v>
          </cell>
          <cell r="BZ23">
            <v>240</v>
          </cell>
          <cell r="CA23">
            <v>240</v>
          </cell>
          <cell r="CB23">
            <v>240</v>
          </cell>
          <cell r="GG23" t="str">
            <v>ўқув ўрни</v>
          </cell>
          <cell r="GH23">
            <v>240</v>
          </cell>
          <cell r="GI23">
            <v>240</v>
          </cell>
          <cell r="GJ23" t="str">
            <v xml:space="preserve">Андижон вилояти ҳокимлигининг 2022 йил 
26 августдаги 08/56-147-сон хати </v>
          </cell>
          <cell r="GX23" t="str">
            <v>Лимит қўшилди</v>
          </cell>
        </row>
        <row r="24">
          <cell r="A24" t="str">
            <v>Асака тумани "Камолот" МФЙдаги 52-сон мактабни реконструкция қилиш</v>
          </cell>
          <cell r="B24" t="str">
            <v>2301032240101002</v>
          </cell>
          <cell r="C24">
            <v>1</v>
          </cell>
          <cell r="D24" t="str">
            <v> 100021860034017096521075074</v>
          </cell>
          <cell r="E24" t="str">
            <v>Умумтаълим мактаблари</v>
          </cell>
          <cell r="F24" t="str">
            <v>Умумтаълим мактаблари</v>
          </cell>
          <cell r="H24" t="str">
            <v>Андижон вилояти ҳокимлиги</v>
          </cell>
          <cell r="J24" t="str">
            <v>Вилоят</v>
          </cell>
          <cell r="K24" t="str">
            <v>4-илова</v>
          </cell>
          <cell r="L24" t="str">
            <v>Асосий</v>
          </cell>
          <cell r="M24" t="str">
            <v>Андижон вилояти</v>
          </cell>
          <cell r="N24" t="str">
            <v>Асака тумани</v>
          </cell>
          <cell r="O24" t="str">
            <v>Камолот</v>
          </cell>
          <cell r="P24" t="str">
            <v>Реконструкция</v>
          </cell>
          <cell r="Q24">
            <v>2023</v>
          </cell>
          <cell r="R24">
            <v>2</v>
          </cell>
          <cell r="S24">
            <v>1</v>
          </cell>
          <cell r="T24">
            <v>1</v>
          </cell>
          <cell r="U24">
            <v>1</v>
          </cell>
          <cell r="W24">
            <v>45184</v>
          </cell>
          <cell r="AB24">
            <v>1</v>
          </cell>
          <cell r="AE24">
            <v>1</v>
          </cell>
          <cell r="AG24">
            <v>1</v>
          </cell>
          <cell r="AH24">
            <v>1</v>
          </cell>
          <cell r="AJ24">
            <v>1</v>
          </cell>
          <cell r="AM24">
            <v>1</v>
          </cell>
          <cell r="AN24">
            <v>1</v>
          </cell>
          <cell r="AO24">
            <v>1</v>
          </cell>
          <cell r="AR24">
            <v>1</v>
          </cell>
          <cell r="AS24">
            <v>5393.75171495</v>
          </cell>
          <cell r="AT24">
            <v>5393.75171495</v>
          </cell>
          <cell r="AU24">
            <v>5393.75171495</v>
          </cell>
          <cell r="AV24">
            <v>5437.8281209999996</v>
          </cell>
          <cell r="AW24">
            <v>5165.9367140000004</v>
          </cell>
          <cell r="AX24">
            <v>5760</v>
          </cell>
          <cell r="BI24">
            <v>-366.24828504999999</v>
          </cell>
          <cell r="BR24">
            <v>-258.29671495000002</v>
          </cell>
          <cell r="BS24">
            <v>5135.4549999999999</v>
          </cell>
          <cell r="BV24">
            <v>5238.1641</v>
          </cell>
          <cell r="BW24">
            <v>4489.7791652599999</v>
          </cell>
          <cell r="BX24" t="str">
            <v>BARQAROR BIZNES MCHJ</v>
          </cell>
          <cell r="BY24">
            <v>302305306</v>
          </cell>
          <cell r="BZ24">
            <v>480</v>
          </cell>
          <cell r="CA24">
            <v>480</v>
          </cell>
          <cell r="CB24">
            <v>480</v>
          </cell>
          <cell r="GG24" t="str">
            <v>ўқув ўрни</v>
          </cell>
          <cell r="GH24">
            <v>480</v>
          </cell>
          <cell r="GI24">
            <v>480</v>
          </cell>
          <cell r="GJ24" t="str">
            <v>Халқ депутатлари Андижон вилояти
Кенгашининг қарори
(01.07.2022 йилдаги VI-38-76-1-0-K/22-сон)</v>
          </cell>
          <cell r="GX24" t="str">
            <v>Лимит мақбуллаштирилди</v>
          </cell>
        </row>
        <row r="25">
          <cell r="A25" t="str">
            <v>Балиқчи тумани "Алам" МФЙдаги 45-сон мактабни реконструкция қилиш</v>
          </cell>
          <cell r="B25" t="str">
            <v>2301032060101001</v>
          </cell>
          <cell r="C25">
            <v>1</v>
          </cell>
          <cell r="D25" t="str">
            <v> 100021860034017096521075075</v>
          </cell>
          <cell r="E25" t="str">
            <v>Умумтаълим мактаблари</v>
          </cell>
          <cell r="F25" t="str">
            <v>Умумтаълим мактаблари</v>
          </cell>
          <cell r="H25" t="str">
            <v>Андижон вилояти ҳокимлиги</v>
          </cell>
          <cell r="J25" t="str">
            <v>Вилоят</v>
          </cell>
          <cell r="K25" t="str">
            <v>4-илова</v>
          </cell>
          <cell r="L25" t="str">
            <v>Асосий</v>
          </cell>
          <cell r="M25" t="str">
            <v>Андижон вилояти</v>
          </cell>
          <cell r="N25" t="str">
            <v>Балиқчи тумани</v>
          </cell>
          <cell r="O25" t="str">
            <v>Алам</v>
          </cell>
          <cell r="P25" t="str">
            <v>Реконструкция</v>
          </cell>
          <cell r="Q25">
            <v>2023</v>
          </cell>
          <cell r="R25">
            <v>2</v>
          </cell>
          <cell r="S25">
            <v>1</v>
          </cell>
          <cell r="T25">
            <v>1</v>
          </cell>
          <cell r="U25">
            <v>1</v>
          </cell>
          <cell r="W25">
            <v>45208</v>
          </cell>
          <cell r="AB25">
            <v>1</v>
          </cell>
          <cell r="AE25">
            <v>1</v>
          </cell>
          <cell r="AG25">
            <v>1</v>
          </cell>
          <cell r="AH25">
            <v>1</v>
          </cell>
          <cell r="AJ25">
            <v>1</v>
          </cell>
          <cell r="AM25">
            <v>1</v>
          </cell>
          <cell r="AN25">
            <v>1</v>
          </cell>
          <cell r="AO25">
            <v>1</v>
          </cell>
          <cell r="AR25">
            <v>1</v>
          </cell>
          <cell r="AS25">
            <v>5180.9283515500001</v>
          </cell>
          <cell r="AT25">
            <v>5180.9283515500001</v>
          </cell>
          <cell r="AU25">
            <v>5180.9283515500001</v>
          </cell>
          <cell r="AV25">
            <v>5231.8319490000003</v>
          </cell>
          <cell r="AW25">
            <v>4970.24035155</v>
          </cell>
          <cell r="AX25">
            <v>5040</v>
          </cell>
          <cell r="BR25">
            <v>-107.584</v>
          </cell>
          <cell r="BS25">
            <v>4932.4160000000002</v>
          </cell>
          <cell r="BV25">
            <v>5159.3401375200001</v>
          </cell>
          <cell r="BW25">
            <v>4901.9527855200004</v>
          </cell>
          <cell r="BX25" t="str">
            <v>TOSHSARFAR G'ISHT XK</v>
          </cell>
          <cell r="BY25">
            <v>300874108</v>
          </cell>
          <cell r="BZ25">
            <v>420</v>
          </cell>
          <cell r="CA25">
            <v>420</v>
          </cell>
          <cell r="CB25">
            <v>420</v>
          </cell>
          <cell r="GG25" t="str">
            <v>ўқув ўрни</v>
          </cell>
          <cell r="GH25">
            <v>420</v>
          </cell>
          <cell r="GI25">
            <v>420</v>
          </cell>
          <cell r="GJ25" t="str">
            <v>Халқ депутатлари Андижон вилояти
Кенгашининг қарори
(01.07.2022 йилдаги VI-38-76-1-0-K/22-сон)</v>
          </cell>
        </row>
        <row r="26">
          <cell r="A26" t="str">
            <v>Булоқбоши тумани "Кўприкбоши" МФЙдаги 11-сон мактабни реконструкция қилиш</v>
          </cell>
          <cell r="B26" t="str">
            <v>2301032100101001</v>
          </cell>
          <cell r="C26">
            <v>1</v>
          </cell>
          <cell r="D26" t="str">
            <v> 100021860034017096521075076</v>
          </cell>
          <cell r="E26" t="str">
            <v>Умумтаълим мактаблари</v>
          </cell>
          <cell r="F26" t="str">
            <v>Умумтаълим мактаблари</v>
          </cell>
          <cell r="H26" t="str">
            <v>Андижон вилояти ҳокимлиги</v>
          </cell>
          <cell r="J26" t="str">
            <v>Вилоят</v>
          </cell>
          <cell r="K26" t="str">
            <v>4-илова</v>
          </cell>
          <cell r="L26" t="str">
            <v>Асосий</v>
          </cell>
          <cell r="M26" t="str">
            <v>Андижон вилояти</v>
          </cell>
          <cell r="N26" t="str">
            <v>Булоқбоши тумани</v>
          </cell>
          <cell r="O26" t="str">
            <v>Кўприкбоши</v>
          </cell>
          <cell r="P26" t="str">
            <v>Реконструкция</v>
          </cell>
          <cell r="Q26">
            <v>2023</v>
          </cell>
          <cell r="R26">
            <v>2</v>
          </cell>
          <cell r="S26">
            <v>1</v>
          </cell>
          <cell r="T26">
            <v>1</v>
          </cell>
          <cell r="U26">
            <v>1</v>
          </cell>
          <cell r="W26">
            <v>45193</v>
          </cell>
          <cell r="AB26">
            <v>1</v>
          </cell>
          <cell r="AE26">
            <v>1</v>
          </cell>
          <cell r="AG26">
            <v>1</v>
          </cell>
          <cell r="AH26">
            <v>1</v>
          </cell>
          <cell r="AJ26">
            <v>1</v>
          </cell>
          <cell r="AM26">
            <v>1</v>
          </cell>
          <cell r="AN26">
            <v>1</v>
          </cell>
          <cell r="AO26">
            <v>1</v>
          </cell>
          <cell r="AR26">
            <v>1</v>
          </cell>
          <cell r="AS26">
            <v>6549.7361599000005</v>
          </cell>
          <cell r="AT26">
            <v>6549.7361599000005</v>
          </cell>
          <cell r="AU26">
            <v>6549.7361599000005</v>
          </cell>
          <cell r="AV26">
            <v>6617.8717470000001</v>
          </cell>
          <cell r="AW26">
            <v>6286.9781598999998</v>
          </cell>
          <cell r="AX26">
            <v>6480</v>
          </cell>
          <cell r="BR26">
            <v>-244.613</v>
          </cell>
          <cell r="BS26">
            <v>6235.3869999999997</v>
          </cell>
          <cell r="BV26">
            <v>6519.9624371199998</v>
          </cell>
          <cell r="BW26">
            <v>6202.3632772199999</v>
          </cell>
          <cell r="BX26" t="str">
            <v>"QURILISH MONTAJ" ОК</v>
          </cell>
          <cell r="BY26">
            <v>200239494</v>
          </cell>
          <cell r="BZ26">
            <v>540</v>
          </cell>
          <cell r="CA26">
            <v>540</v>
          </cell>
          <cell r="CB26">
            <v>540</v>
          </cell>
          <cell r="GG26" t="str">
            <v>ўқув ўрни</v>
          </cell>
          <cell r="GH26">
            <v>540</v>
          </cell>
          <cell r="GI26">
            <v>540</v>
          </cell>
          <cell r="GJ26" t="str">
            <v>Халқ депутатлари Андижон вилояти
Кенгашининг қарори
(01.07.2022 йилдаги VI-38-76-1-0-K/22-сон)</v>
          </cell>
        </row>
        <row r="27">
          <cell r="A27" t="str">
            <v>Бўстон тумани "Нурафшон" МФЙдаги 13-сон мактабни реконструкция қилиш</v>
          </cell>
          <cell r="B27" t="str">
            <v>2301032090101001</v>
          </cell>
          <cell r="C27">
            <v>1</v>
          </cell>
          <cell r="D27" t="str">
            <v> 100021860034017096521075077</v>
          </cell>
          <cell r="E27" t="str">
            <v>Умумтаълим мактаблари</v>
          </cell>
          <cell r="F27" t="str">
            <v>Умумтаълим мактаблари</v>
          </cell>
          <cell r="H27" t="str">
            <v>Андижон вилояти ҳокимлиги</v>
          </cell>
          <cell r="J27" t="str">
            <v>Вилоят</v>
          </cell>
          <cell r="K27" t="str">
            <v>4-илова</v>
          </cell>
          <cell r="L27" t="str">
            <v>Асосий</v>
          </cell>
          <cell r="M27" t="str">
            <v>Андижон вилояти</v>
          </cell>
          <cell r="N27" t="str">
            <v>Бўстон тумани</v>
          </cell>
          <cell r="O27" t="str">
            <v>Нурафшон</v>
          </cell>
          <cell r="P27" t="str">
            <v>Реконструкция</v>
          </cell>
          <cell r="Q27">
            <v>2023</v>
          </cell>
          <cell r="R27">
            <v>2</v>
          </cell>
          <cell r="S27">
            <v>1</v>
          </cell>
          <cell r="T27">
            <v>1</v>
          </cell>
          <cell r="U27">
            <v>1</v>
          </cell>
          <cell r="W27">
            <v>45191</v>
          </cell>
          <cell r="AB27">
            <v>1</v>
          </cell>
          <cell r="AE27">
            <v>1</v>
          </cell>
          <cell r="AG27">
            <v>1</v>
          </cell>
          <cell r="AH27">
            <v>1</v>
          </cell>
          <cell r="AJ27">
            <v>1</v>
          </cell>
          <cell r="AM27">
            <v>1</v>
          </cell>
          <cell r="AN27">
            <v>1</v>
          </cell>
          <cell r="AO27">
            <v>1</v>
          </cell>
          <cell r="AR27">
            <v>1</v>
          </cell>
          <cell r="AS27">
            <v>5430.8276878999995</v>
          </cell>
          <cell r="AT27">
            <v>5430.8276878999995</v>
          </cell>
          <cell r="AU27">
            <v>5430.8276878999995</v>
          </cell>
          <cell r="AV27">
            <v>5489.923882</v>
          </cell>
          <cell r="AW27">
            <v>5215.4276878999999</v>
          </cell>
          <cell r="AX27">
            <v>5040</v>
          </cell>
          <cell r="BR27">
            <v>130.05599999999959</v>
          </cell>
          <cell r="BS27">
            <v>5170.0559999999996</v>
          </cell>
          <cell r="BV27">
            <v>5170.0559999999996</v>
          </cell>
          <cell r="BW27">
            <v>4789.79293211</v>
          </cell>
          <cell r="BX27" t="str">
            <v>"RICH TRADE" МЧЖ</v>
          </cell>
          <cell r="BY27">
            <v>204895406</v>
          </cell>
          <cell r="BZ27">
            <v>420</v>
          </cell>
          <cell r="CA27">
            <v>420</v>
          </cell>
          <cell r="CB27">
            <v>420</v>
          </cell>
          <cell r="GG27" t="str">
            <v>ўқув ўрни</v>
          </cell>
          <cell r="GH27">
            <v>420</v>
          </cell>
          <cell r="GI27">
            <v>420</v>
          </cell>
          <cell r="GJ27" t="str">
            <v xml:space="preserve">Андижон вилояти ҳокимлигининг 2022 йил 
26 августдаги 08/56-147-сон хати </v>
          </cell>
        </row>
        <row r="28">
          <cell r="A28" t="str">
            <v>Жалақудуқ тумани "Намуна" МФЙдаги 3-сон мактабни реконструкция қилиш</v>
          </cell>
          <cell r="B28" t="str">
            <v>2301032110101001</v>
          </cell>
          <cell r="C28">
            <v>1</v>
          </cell>
          <cell r="D28" t="str">
            <v> 100021860034017096521075078</v>
          </cell>
          <cell r="E28" t="str">
            <v>Умумтаълим мактаблари</v>
          </cell>
          <cell r="F28" t="str">
            <v>Умумтаълим мактаблари</v>
          </cell>
          <cell r="H28" t="str">
            <v>Андижон вилояти ҳокимлиги</v>
          </cell>
          <cell r="J28" t="str">
            <v>Вилоят</v>
          </cell>
          <cell r="K28" t="str">
            <v>4-илова</v>
          </cell>
          <cell r="L28" t="str">
            <v>Асосий</v>
          </cell>
          <cell r="M28" t="str">
            <v>Андижон вилояти</v>
          </cell>
          <cell r="N28" t="str">
            <v>Жалақудуқ тумани</v>
          </cell>
          <cell r="O28" t="str">
            <v>Намуна</v>
          </cell>
          <cell r="P28" t="str">
            <v>Реконструкция</v>
          </cell>
          <cell r="Q28">
            <v>2023</v>
          </cell>
          <cell r="R28">
            <v>2</v>
          </cell>
          <cell r="S28">
            <v>1</v>
          </cell>
          <cell r="T28">
            <v>1</v>
          </cell>
          <cell r="U28">
            <v>1</v>
          </cell>
          <cell r="W28">
            <v>45213</v>
          </cell>
          <cell r="AB28">
            <v>1</v>
          </cell>
          <cell r="AE28">
            <v>1</v>
          </cell>
          <cell r="AG28">
            <v>1</v>
          </cell>
          <cell r="AH28">
            <v>1</v>
          </cell>
          <cell r="AJ28">
            <v>1</v>
          </cell>
          <cell r="AM28">
            <v>1</v>
          </cell>
          <cell r="AN28">
            <v>1</v>
          </cell>
          <cell r="AO28">
            <v>1</v>
          </cell>
          <cell r="AR28">
            <v>1</v>
          </cell>
          <cell r="AS28">
            <v>7203.2457116000005</v>
          </cell>
          <cell r="AT28">
            <v>7203.2457116000005</v>
          </cell>
          <cell r="AU28">
            <v>7203.2457116000005</v>
          </cell>
          <cell r="AV28">
            <v>7292.6923280000001</v>
          </cell>
          <cell r="AW28">
            <v>6928.0577116000004</v>
          </cell>
          <cell r="AX28">
            <v>6480</v>
          </cell>
          <cell r="BI28">
            <v>376.84282601999996</v>
          </cell>
          <cell r="BS28">
            <v>6856.8428260199998</v>
          </cell>
          <cell r="BV28">
            <v>7015.4590365200002</v>
          </cell>
          <cell r="BW28">
            <v>6715.1562055200002</v>
          </cell>
          <cell r="BX28" t="str">
            <v>"ANDIJON TEZKOR QURILISH" МЧЖ</v>
          </cell>
          <cell r="BY28">
            <v>204895421</v>
          </cell>
          <cell r="BZ28">
            <v>540</v>
          </cell>
          <cell r="CA28">
            <v>540</v>
          </cell>
          <cell r="CB28">
            <v>540</v>
          </cell>
          <cell r="GG28" t="str">
            <v>ўқув ўрни</v>
          </cell>
          <cell r="GH28">
            <v>540</v>
          </cell>
          <cell r="GI28">
            <v>540</v>
          </cell>
          <cell r="GJ28" t="str">
            <v xml:space="preserve">Андижон вилояти ҳокимлигининг 2022 йил 
26 августдаги 08/56-147-сон хати </v>
          </cell>
          <cell r="GX28" t="str">
            <v>Лимит қўшилди</v>
          </cell>
        </row>
        <row r="29">
          <cell r="A29" t="str">
            <v>Избоскан тумани "Тўраобод" МФЙдаги 8-сон мактабни реконструкция қилиш</v>
          </cell>
          <cell r="B29" t="str">
            <v>2301032140101002</v>
          </cell>
          <cell r="C29">
            <v>1</v>
          </cell>
          <cell r="D29" t="str">
            <v> 100021860034017096521075079</v>
          </cell>
          <cell r="E29" t="str">
            <v>Умумтаълим мактаблари</v>
          </cell>
          <cell r="F29" t="str">
            <v>Умумтаълим мактаблари</v>
          </cell>
          <cell r="H29" t="str">
            <v>Андижон вилояти ҳокимлиги</v>
          </cell>
          <cell r="J29" t="str">
            <v>Вилоят</v>
          </cell>
          <cell r="K29" t="str">
            <v>4-илова</v>
          </cell>
          <cell r="L29" t="str">
            <v>Асосий</v>
          </cell>
          <cell r="M29" t="str">
            <v>Андижон вилояти</v>
          </cell>
          <cell r="N29" t="str">
            <v xml:space="preserve">Избоскан тумани </v>
          </cell>
          <cell r="O29" t="str">
            <v>Тўраобод</v>
          </cell>
          <cell r="P29" t="str">
            <v>Реконструкция</v>
          </cell>
          <cell r="Q29">
            <v>2023</v>
          </cell>
          <cell r="R29">
            <v>2</v>
          </cell>
          <cell r="S29">
            <v>1</v>
          </cell>
          <cell r="T29">
            <v>1</v>
          </cell>
          <cell r="U29">
            <v>1</v>
          </cell>
          <cell r="W29">
            <v>45195</v>
          </cell>
          <cell r="AB29">
            <v>1</v>
          </cell>
          <cell r="AE29">
            <v>1</v>
          </cell>
          <cell r="AG29">
            <v>1</v>
          </cell>
          <cell r="AH29">
            <v>1</v>
          </cell>
          <cell r="AJ29">
            <v>1</v>
          </cell>
          <cell r="AM29">
            <v>1</v>
          </cell>
          <cell r="AN29">
            <v>1</v>
          </cell>
          <cell r="AO29">
            <v>1</v>
          </cell>
          <cell r="AR29">
            <v>1</v>
          </cell>
          <cell r="AS29">
            <v>3963.7727467499999</v>
          </cell>
          <cell r="AT29">
            <v>3963.7727467499999</v>
          </cell>
          <cell r="AU29">
            <v>3963.7727467499999</v>
          </cell>
          <cell r="AV29">
            <v>3989.8723650000002</v>
          </cell>
          <cell r="AW29">
            <v>3790.3787467500001</v>
          </cell>
          <cell r="AX29">
            <v>4320</v>
          </cell>
          <cell r="BI29">
            <v>-356.22725324999999</v>
          </cell>
          <cell r="BR29">
            <v>-189.51874674999999</v>
          </cell>
          <cell r="BS29">
            <v>3774.2539999999999</v>
          </cell>
          <cell r="BV29">
            <v>3951.3787080000002</v>
          </cell>
          <cell r="BW29">
            <v>3758.4707558499999</v>
          </cell>
          <cell r="BX29" t="str">
            <v>"ANTANTA DREAM" МЧЖ</v>
          </cell>
          <cell r="BY29">
            <v>301833434</v>
          </cell>
          <cell r="BZ29">
            <v>360</v>
          </cell>
          <cell r="CA29">
            <v>360</v>
          </cell>
          <cell r="CB29">
            <v>360</v>
          </cell>
          <cell r="GG29" t="str">
            <v>ўқув ўрни</v>
          </cell>
          <cell r="GH29">
            <v>360</v>
          </cell>
          <cell r="GI29">
            <v>360</v>
          </cell>
          <cell r="GJ29" t="str">
            <v>Халқ депутатлари Андижон вилояти
Кенгашининг қарори
(01.07.2022 йилдаги VI-38-76-1-0-K/22-сон)</v>
          </cell>
          <cell r="GX29" t="str">
            <v>Лимит мақбуллаштирилди</v>
          </cell>
        </row>
        <row r="30">
          <cell r="A30" t="str">
            <v>Избоскан тумани "Обод" МФЙдаги 16-сон мактаб филиалини реконструкция қилиш</v>
          </cell>
          <cell r="B30" t="str">
            <v>2301032140101001</v>
          </cell>
          <cell r="C30">
            <v>1</v>
          </cell>
          <cell r="D30" t="str">
            <v> 100021860034017096521075080</v>
          </cell>
          <cell r="E30" t="str">
            <v>Умумтаълим мактаблари</v>
          </cell>
          <cell r="F30" t="str">
            <v>Умумтаълим мактаблари</v>
          </cell>
          <cell r="H30" t="str">
            <v>Андижон вилояти ҳокимлиги</v>
          </cell>
          <cell r="J30" t="str">
            <v>Вилоят</v>
          </cell>
          <cell r="K30" t="str">
            <v>4-илова</v>
          </cell>
          <cell r="L30" t="str">
            <v>Асосий</v>
          </cell>
          <cell r="M30" t="str">
            <v>Андижон вилояти</v>
          </cell>
          <cell r="N30" t="str">
            <v xml:space="preserve">Избоскан тумани </v>
          </cell>
          <cell r="O30" t="str">
            <v>Обод</v>
          </cell>
          <cell r="P30" t="str">
            <v>Реконструкция</v>
          </cell>
          <cell r="Q30">
            <v>2023</v>
          </cell>
          <cell r="R30">
            <v>2</v>
          </cell>
          <cell r="S30">
            <v>1</v>
          </cell>
          <cell r="T30">
            <v>1</v>
          </cell>
          <cell r="U30">
            <v>1</v>
          </cell>
          <cell r="W30">
            <v>45183</v>
          </cell>
          <cell r="AB30">
            <v>1</v>
          </cell>
          <cell r="AE30">
            <v>1</v>
          </cell>
          <cell r="AG30">
            <v>1</v>
          </cell>
          <cell r="AH30">
            <v>1</v>
          </cell>
          <cell r="AJ30">
            <v>1</v>
          </cell>
          <cell r="AM30">
            <v>1</v>
          </cell>
          <cell r="AN30">
            <v>1</v>
          </cell>
          <cell r="AO30">
            <v>1</v>
          </cell>
          <cell r="AR30">
            <v>1</v>
          </cell>
          <cell r="AS30">
            <v>4507.0776409</v>
          </cell>
          <cell r="AT30">
            <v>4507.0776409</v>
          </cell>
          <cell r="AU30">
            <v>4507.0776409</v>
          </cell>
          <cell r="AV30">
            <v>4552.1996220000001</v>
          </cell>
          <cell r="AW30">
            <v>4324.5896408999997</v>
          </cell>
          <cell r="AX30">
            <v>3960</v>
          </cell>
          <cell r="BI30">
            <v>330.84815885499916</v>
          </cell>
          <cell r="BS30">
            <v>4290.8481588549994</v>
          </cell>
          <cell r="BV30">
            <v>4482.2389282200002</v>
          </cell>
          <cell r="BW30">
            <v>4261.8572873200001</v>
          </cell>
          <cell r="BX30" t="str">
            <v>"ANTANTA DREAM" МЧЖ</v>
          </cell>
          <cell r="BY30">
            <v>301833434</v>
          </cell>
          <cell r="BZ30">
            <v>330</v>
          </cell>
          <cell r="CA30">
            <v>330</v>
          </cell>
          <cell r="CB30">
            <v>330</v>
          </cell>
          <cell r="GG30" t="str">
            <v>ўқув ўрни</v>
          </cell>
          <cell r="GH30">
            <v>330</v>
          </cell>
          <cell r="GI30">
            <v>330</v>
          </cell>
          <cell r="GJ30" t="str">
            <v>Халқ депутатлари Андижон вилояти
Кенгашининг қарори
(01.07.2022 йилдаги VI-38-76-1-0-K/22-сон)</v>
          </cell>
          <cell r="GX30" t="str">
            <v>Лимит қўшилди</v>
          </cell>
        </row>
        <row r="31">
          <cell r="A31" t="str">
            <v>Марҳамат тумани "Ҳўжаариқ" МФЙдаги 23-сон мактабни реконструкция қилиш</v>
          </cell>
          <cell r="B31" t="str">
            <v>2301032270101002</v>
          </cell>
          <cell r="C31">
            <v>1</v>
          </cell>
          <cell r="D31" t="str">
            <v> 100021860034017096521075081</v>
          </cell>
          <cell r="E31" t="str">
            <v>Умумтаълим мактаблари</v>
          </cell>
          <cell r="F31" t="str">
            <v>Умумтаълим мактаблари</v>
          </cell>
          <cell r="H31" t="str">
            <v>Андижон вилояти ҳокимлиги</v>
          </cell>
          <cell r="J31" t="str">
            <v>Вилоят</v>
          </cell>
          <cell r="K31" t="str">
            <v>4-илова</v>
          </cell>
          <cell r="L31" t="str">
            <v>Асосий</v>
          </cell>
          <cell r="M31" t="str">
            <v>Андижон вилояти</v>
          </cell>
          <cell r="N31" t="str">
            <v>Марҳамат туман</v>
          </cell>
          <cell r="O31" t="str">
            <v>Ҳўжаариқ</v>
          </cell>
          <cell r="P31" t="str">
            <v>Реконструкция</v>
          </cell>
          <cell r="Q31">
            <v>2023</v>
          </cell>
          <cell r="R31">
            <v>2</v>
          </cell>
          <cell r="S31">
            <v>1</v>
          </cell>
          <cell r="T31">
            <v>1</v>
          </cell>
          <cell r="U31">
            <v>1</v>
          </cell>
          <cell r="W31">
            <v>45212</v>
          </cell>
          <cell r="AB31">
            <v>1</v>
          </cell>
          <cell r="AE31">
            <v>1</v>
          </cell>
          <cell r="AG31">
            <v>1</v>
          </cell>
          <cell r="AH31">
            <v>1</v>
          </cell>
          <cell r="AJ31">
            <v>1</v>
          </cell>
          <cell r="AM31">
            <v>1</v>
          </cell>
          <cell r="AN31">
            <v>1</v>
          </cell>
          <cell r="AO31">
            <v>1</v>
          </cell>
          <cell r="AR31">
            <v>1</v>
          </cell>
          <cell r="AS31">
            <v>4427.8479403499996</v>
          </cell>
          <cell r="AT31">
            <v>4427.8479403499996</v>
          </cell>
          <cell r="AU31">
            <v>4427.8479403499996</v>
          </cell>
          <cell r="AV31">
            <v>4479.1062529999999</v>
          </cell>
          <cell r="AW31">
            <v>4255.1509999999998</v>
          </cell>
          <cell r="AX31">
            <v>3600</v>
          </cell>
          <cell r="BI31">
            <v>615.09039333250018</v>
          </cell>
          <cell r="BS31">
            <v>4215.0903933324998</v>
          </cell>
          <cell r="BV31">
            <v>4297.4729559799998</v>
          </cell>
          <cell r="BW31">
            <v>4082.4366549800002</v>
          </cell>
          <cell r="BX31" t="str">
            <v>GLOBAL INVEST PREMIUM MCHJ</v>
          </cell>
          <cell r="BY31">
            <v>301362031</v>
          </cell>
          <cell r="BZ31">
            <v>300</v>
          </cell>
          <cell r="CA31">
            <v>300</v>
          </cell>
          <cell r="CB31">
            <v>300</v>
          </cell>
          <cell r="GG31" t="str">
            <v>ўқув ўрни</v>
          </cell>
          <cell r="GH31">
            <v>300</v>
          </cell>
          <cell r="GI31">
            <v>300</v>
          </cell>
          <cell r="GJ31" t="str">
            <v>Халқ депутатлари Андижон вилояти
Кенгашининг қарори
(01.07.2022 йилдаги VI-38-76-1-0-K/22-сон)</v>
          </cell>
          <cell r="GX31" t="str">
            <v>Лимит қўшилди</v>
          </cell>
        </row>
        <row r="32">
          <cell r="A32" t="str">
            <v>Марҳамат тумани "Дўстлик" МФЙдаги 30-сон мактаб филиалини реконструкция қилиш</v>
          </cell>
          <cell r="B32" t="str">
            <v>2301032270101001</v>
          </cell>
          <cell r="C32">
            <v>1</v>
          </cell>
          <cell r="D32" t="str">
            <v> 100021860034017096521075082</v>
          </cell>
          <cell r="E32" t="str">
            <v>Умумтаълим мактаблари</v>
          </cell>
          <cell r="F32" t="str">
            <v>Умумтаълим мактаблари</v>
          </cell>
          <cell r="H32" t="str">
            <v>Андижон вилояти ҳокимлиги</v>
          </cell>
          <cell r="J32" t="str">
            <v>Вилоят</v>
          </cell>
          <cell r="K32" t="str">
            <v>4-илова</v>
          </cell>
          <cell r="L32" t="str">
            <v>Асосий</v>
          </cell>
          <cell r="M32" t="str">
            <v>Андижон вилояти</v>
          </cell>
          <cell r="N32" t="str">
            <v>Марҳамат туман</v>
          </cell>
          <cell r="O32" t="str">
            <v>Дўстлик</v>
          </cell>
          <cell r="P32" t="str">
            <v>Реконструкция</v>
          </cell>
          <cell r="Q32">
            <v>2023</v>
          </cell>
          <cell r="R32">
            <v>2</v>
          </cell>
          <cell r="S32">
            <v>1</v>
          </cell>
          <cell r="T32">
            <v>1</v>
          </cell>
          <cell r="U32">
            <v>1</v>
          </cell>
          <cell r="AB32">
            <v>1</v>
          </cell>
          <cell r="AE32">
            <v>1</v>
          </cell>
          <cell r="AG32">
            <v>1</v>
          </cell>
          <cell r="AH32">
            <v>1</v>
          </cell>
          <cell r="AJ32">
            <v>1</v>
          </cell>
          <cell r="AL32">
            <v>1</v>
          </cell>
          <cell r="AM32">
            <v>1</v>
          </cell>
          <cell r="AN32">
            <v>1</v>
          </cell>
          <cell r="AO32">
            <v>1</v>
          </cell>
          <cell r="AR32">
            <v>1</v>
          </cell>
          <cell r="AS32">
            <v>4474.7453390000001</v>
          </cell>
          <cell r="AT32">
            <v>4474.7453390000001</v>
          </cell>
          <cell r="AU32">
            <v>4474.7453390000001</v>
          </cell>
          <cell r="AV32">
            <v>4297.1779999999999</v>
          </cell>
          <cell r="AW32">
            <v>4297.1779999999999</v>
          </cell>
          <cell r="AX32">
            <v>3600</v>
          </cell>
          <cell r="BR32">
            <v>611.58200000000033</v>
          </cell>
          <cell r="BS32">
            <v>4211.5820000000003</v>
          </cell>
          <cell r="BV32">
            <v>4188.9619646600004</v>
          </cell>
          <cell r="BW32">
            <v>3445.6567046599998</v>
          </cell>
          <cell r="BX32" t="str">
            <v>Marhamat 112  MCHJ</v>
          </cell>
          <cell r="BY32">
            <v>203465778</v>
          </cell>
          <cell r="BZ32">
            <v>300</v>
          </cell>
          <cell r="CA32">
            <v>300</v>
          </cell>
          <cell r="CB32">
            <v>300</v>
          </cell>
          <cell r="GG32" t="str">
            <v>ўқув ўрни</v>
          </cell>
          <cell r="GH32">
            <v>300</v>
          </cell>
          <cell r="GI32">
            <v>300</v>
          </cell>
          <cell r="GJ32" t="str">
            <v xml:space="preserve">Андижон вилояти ҳокимлигининг 2022 йил 
26 августдаги 08/56-147-сон хати </v>
          </cell>
        </row>
        <row r="33">
          <cell r="A33" t="str">
            <v>Олтинкўл тумани "Орс" МФЙдаги 19-сон мактабни реконструкция қилиш</v>
          </cell>
          <cell r="B33" t="str">
            <v>2301032020101002</v>
          </cell>
          <cell r="C33">
            <v>1</v>
          </cell>
          <cell r="D33" t="str">
            <v> 100021860034017096521075083</v>
          </cell>
          <cell r="E33" t="str">
            <v>Умумтаълим мактаблари</v>
          </cell>
          <cell r="F33" t="str">
            <v>Умумтаълим мактаблари</v>
          </cell>
          <cell r="H33" t="str">
            <v>Андижон вилояти ҳокимлиги</v>
          </cell>
          <cell r="J33" t="str">
            <v>Вилоят</v>
          </cell>
          <cell r="K33" t="str">
            <v>4-илова</v>
          </cell>
          <cell r="L33" t="str">
            <v>Асосий</v>
          </cell>
          <cell r="M33" t="str">
            <v>Андижон вилояти</v>
          </cell>
          <cell r="N33" t="str">
            <v>Олтинкўл тумани</v>
          </cell>
          <cell r="O33" t="str">
            <v>Орс</v>
          </cell>
          <cell r="P33" t="str">
            <v>Реконструкция</v>
          </cell>
          <cell r="Q33">
            <v>2023</v>
          </cell>
          <cell r="R33">
            <v>2</v>
          </cell>
          <cell r="S33">
            <v>1</v>
          </cell>
          <cell r="T33">
            <v>1</v>
          </cell>
          <cell r="U33">
            <v>1</v>
          </cell>
          <cell r="W33">
            <v>45196</v>
          </cell>
          <cell r="AB33">
            <v>1</v>
          </cell>
          <cell r="AE33">
            <v>1</v>
          </cell>
          <cell r="AG33">
            <v>1</v>
          </cell>
          <cell r="AH33">
            <v>1</v>
          </cell>
          <cell r="AJ33">
            <v>1</v>
          </cell>
          <cell r="AM33">
            <v>1</v>
          </cell>
          <cell r="AN33">
            <v>1</v>
          </cell>
          <cell r="AO33">
            <v>1</v>
          </cell>
          <cell r="AR33">
            <v>1</v>
          </cell>
          <cell r="AS33">
            <v>5912.7360653000005</v>
          </cell>
          <cell r="AT33">
            <v>5912.7360653000005</v>
          </cell>
          <cell r="AU33">
            <v>5912.7360653000005</v>
          </cell>
          <cell r="AV33">
            <v>5987.6621740000001</v>
          </cell>
          <cell r="AW33">
            <v>5688.2790649999997</v>
          </cell>
          <cell r="AX33">
            <v>5040</v>
          </cell>
          <cell r="BI33">
            <v>588.3221120349998</v>
          </cell>
          <cell r="BS33">
            <v>5628.3221120349999</v>
          </cell>
          <cell r="BV33">
            <v>5630.7066207199996</v>
          </cell>
          <cell r="BW33">
            <v>5431.7350161200002</v>
          </cell>
          <cell r="BX33" t="str">
            <v>GREEN CITY KAPITAL MCHJ</v>
          </cell>
          <cell r="BY33">
            <v>301151792</v>
          </cell>
          <cell r="BZ33">
            <v>420</v>
          </cell>
          <cell r="CA33">
            <v>420</v>
          </cell>
          <cell r="CB33">
            <v>420</v>
          </cell>
          <cell r="GG33" t="str">
            <v>ўқув ўрни</v>
          </cell>
          <cell r="GH33">
            <v>420</v>
          </cell>
          <cell r="GI33">
            <v>420</v>
          </cell>
          <cell r="GJ33" t="str">
            <v>Халқ депутатлари Андижон вилояти
Кенгашининг қарори
(01.07.2022 йилдаги VI-38-76-1-0-K/22-сон)</v>
          </cell>
          <cell r="GX33" t="str">
            <v>Лимит қўшилди</v>
          </cell>
        </row>
        <row r="34">
          <cell r="A34" t="str">
            <v>Олтинкўл тумани "Қўшкўприк" МФЙдаги 25-сон мактабни реконструкция қилиш</v>
          </cell>
          <cell r="B34" t="str">
            <v>2301032020101001</v>
          </cell>
          <cell r="C34">
            <v>1</v>
          </cell>
          <cell r="D34" t="str">
            <v> 100021860034017096521075084</v>
          </cell>
          <cell r="E34" t="str">
            <v>Умумтаълим мактаблари</v>
          </cell>
          <cell r="F34" t="str">
            <v>Умумтаълим мактаблари</v>
          </cell>
          <cell r="H34" t="str">
            <v>Андижон вилояти ҳокимлиги</v>
          </cell>
          <cell r="J34" t="str">
            <v>Вилоят</v>
          </cell>
          <cell r="K34" t="str">
            <v>4-илова</v>
          </cell>
          <cell r="L34" t="str">
            <v>Асосий</v>
          </cell>
          <cell r="M34" t="str">
            <v>Андижон вилояти</v>
          </cell>
          <cell r="N34" t="str">
            <v>Олтинкўл тумани</v>
          </cell>
          <cell r="O34" t="str">
            <v>Қўшкўприк</v>
          </cell>
          <cell r="P34" t="str">
            <v>Реконструкция</v>
          </cell>
          <cell r="Q34">
            <v>2023</v>
          </cell>
          <cell r="R34">
            <v>2</v>
          </cell>
          <cell r="S34">
            <v>1</v>
          </cell>
          <cell r="T34">
            <v>1</v>
          </cell>
          <cell r="U34">
            <v>1</v>
          </cell>
          <cell r="W34">
            <v>45169</v>
          </cell>
          <cell r="AB34">
            <v>1</v>
          </cell>
          <cell r="AE34">
            <v>1</v>
          </cell>
          <cell r="AG34">
            <v>1</v>
          </cell>
          <cell r="AH34">
            <v>1</v>
          </cell>
          <cell r="AJ34">
            <v>1</v>
          </cell>
          <cell r="AM34">
            <v>1</v>
          </cell>
          <cell r="AN34">
            <v>1</v>
          </cell>
          <cell r="AO34">
            <v>1</v>
          </cell>
          <cell r="AR34">
            <v>1</v>
          </cell>
          <cell r="AS34">
            <v>4811.566413049999</v>
          </cell>
          <cell r="AT34">
            <v>4811.566413049999</v>
          </cell>
          <cell r="AU34">
            <v>4811.566413049999</v>
          </cell>
          <cell r="AV34">
            <v>4874.7941190000001</v>
          </cell>
          <cell r="AW34">
            <v>4631.0544130500002</v>
          </cell>
          <cell r="AX34">
            <v>3600</v>
          </cell>
          <cell r="BI34">
            <v>980.01369239749977</v>
          </cell>
          <cell r="BS34">
            <v>4580.0136923974997</v>
          </cell>
          <cell r="BV34">
            <v>4671.6139662454498</v>
          </cell>
          <cell r="BW34">
            <v>3972.31375544</v>
          </cell>
          <cell r="BX34" t="str">
            <v>"DOZSTROYSERVIS" МЧЖ</v>
          </cell>
          <cell r="BY34">
            <v>203515355</v>
          </cell>
          <cell r="BZ34">
            <v>300</v>
          </cell>
          <cell r="CA34">
            <v>300</v>
          </cell>
          <cell r="CB34">
            <v>300</v>
          </cell>
          <cell r="GG34" t="str">
            <v>ўқув ўрни</v>
          </cell>
          <cell r="GH34">
            <v>300</v>
          </cell>
          <cell r="GI34">
            <v>300</v>
          </cell>
          <cell r="GJ34" t="str">
            <v>Халқ депутатлари Андижон вилояти
Кенгашининг қарори
(01.07.2022 йилдаги VI-38-76-1-0-K/22-сон)</v>
          </cell>
          <cell r="GX34" t="str">
            <v>Лимит қўшилди</v>
          </cell>
        </row>
        <row r="35">
          <cell r="A35" t="str">
            <v>Олтинкўл тумани "Узункўча" МФЙдаги 39-сон мактаб филиалини реконструкция қилиш</v>
          </cell>
          <cell r="B35" t="str">
            <v>2301032020101003</v>
          </cell>
          <cell r="C35">
            <v>1</v>
          </cell>
          <cell r="D35" t="str">
            <v> 100021860034017096521075085</v>
          </cell>
          <cell r="E35" t="str">
            <v>Умумтаълим мактаблари</v>
          </cell>
          <cell r="F35" t="str">
            <v>Умумтаълим мактаблари</v>
          </cell>
          <cell r="H35" t="str">
            <v>Андижон вилояти ҳокимлиги</v>
          </cell>
          <cell r="J35" t="str">
            <v>Вилоят</v>
          </cell>
          <cell r="K35" t="str">
            <v>4-илова</v>
          </cell>
          <cell r="L35" t="str">
            <v>Асосий</v>
          </cell>
          <cell r="M35" t="str">
            <v>Андижон вилояти</v>
          </cell>
          <cell r="N35" t="str">
            <v>Олтинкўл тумани</v>
          </cell>
          <cell r="O35" t="str">
            <v>Узункўча</v>
          </cell>
          <cell r="P35" t="str">
            <v>Реконструкция</v>
          </cell>
          <cell r="Q35">
            <v>2023</v>
          </cell>
          <cell r="R35">
            <v>2</v>
          </cell>
          <cell r="S35">
            <v>1</v>
          </cell>
          <cell r="T35">
            <v>1</v>
          </cell>
          <cell r="U35">
            <v>1</v>
          </cell>
          <cell r="W35">
            <v>45154</v>
          </cell>
          <cell r="AB35">
            <v>1</v>
          </cell>
          <cell r="AE35">
            <v>1</v>
          </cell>
          <cell r="AG35">
            <v>1</v>
          </cell>
          <cell r="AH35">
            <v>1</v>
          </cell>
          <cell r="AJ35">
            <v>1</v>
          </cell>
          <cell r="AM35">
            <v>1</v>
          </cell>
          <cell r="AN35">
            <v>1</v>
          </cell>
          <cell r="AO35">
            <v>1</v>
          </cell>
          <cell r="AR35">
            <v>1</v>
          </cell>
          <cell r="AS35">
            <v>3052.2752196000001</v>
          </cell>
          <cell r="AT35">
            <v>3052.2752196000001</v>
          </cell>
          <cell r="AU35">
            <v>3052.2752196000001</v>
          </cell>
          <cell r="AV35">
            <v>3073.514968</v>
          </cell>
          <cell r="AW35">
            <v>2919.8392196</v>
          </cell>
          <cell r="AX35">
            <v>2880</v>
          </cell>
          <cell r="BR35">
            <v>26.283000000000357</v>
          </cell>
          <cell r="BS35">
            <v>2906.2830000000004</v>
          </cell>
          <cell r="BV35">
            <v>2893.2428093799995</v>
          </cell>
          <cell r="BW35">
            <v>2749.9828903799998</v>
          </cell>
          <cell r="BX35" t="str">
            <v>"BARQAROR YO'LLAR 2002"</v>
          </cell>
          <cell r="BY35">
            <v>305228074</v>
          </cell>
          <cell r="BZ35">
            <v>240</v>
          </cell>
          <cell r="CA35">
            <v>240</v>
          </cell>
          <cell r="CB35">
            <v>240</v>
          </cell>
          <cell r="GG35" t="str">
            <v>ўқув ўрни</v>
          </cell>
          <cell r="GH35">
            <v>240</v>
          </cell>
          <cell r="GI35">
            <v>240</v>
          </cell>
          <cell r="GJ35" t="str">
            <v xml:space="preserve">Андижон вилояти ҳокимлигининг 2022 йил 
26 августдаги 08/56-147-сон хати </v>
          </cell>
        </row>
        <row r="36">
          <cell r="A36" t="str">
            <v>Пахтаобод тумани "Гузар" МФЙдаги 10-сон мактабни реконструкция қилиш</v>
          </cell>
          <cell r="B36" t="str">
            <v>2301032320101001</v>
          </cell>
          <cell r="C36">
            <v>1</v>
          </cell>
          <cell r="D36" t="str">
            <v> 100021860034017096521075086</v>
          </cell>
          <cell r="E36" t="str">
            <v>Умумтаълим мактаблари</v>
          </cell>
          <cell r="F36" t="str">
            <v>Умумтаълим мактаблари</v>
          </cell>
          <cell r="H36" t="str">
            <v>Андижон вилояти ҳокимлиги</v>
          </cell>
          <cell r="J36" t="str">
            <v>Вилоят</v>
          </cell>
          <cell r="K36" t="str">
            <v>4-илова</v>
          </cell>
          <cell r="L36" t="str">
            <v>Асосий</v>
          </cell>
          <cell r="M36" t="str">
            <v>Андижон вилояти</v>
          </cell>
          <cell r="N36" t="str">
            <v>Пахтаобод тумани</v>
          </cell>
          <cell r="O36" t="str">
            <v>Гузар</v>
          </cell>
          <cell r="P36" t="str">
            <v>Реконструкция</v>
          </cell>
          <cell r="Q36">
            <v>2023</v>
          </cell>
          <cell r="R36">
            <v>2</v>
          </cell>
          <cell r="S36">
            <v>1</v>
          </cell>
          <cell r="T36">
            <v>1</v>
          </cell>
          <cell r="U36">
            <v>1</v>
          </cell>
          <cell r="W36">
            <v>45194</v>
          </cell>
          <cell r="AB36">
            <v>1</v>
          </cell>
          <cell r="AE36">
            <v>1</v>
          </cell>
          <cell r="AG36">
            <v>1</v>
          </cell>
          <cell r="AH36">
            <v>1</v>
          </cell>
          <cell r="AJ36">
            <v>1</v>
          </cell>
          <cell r="AM36">
            <v>1</v>
          </cell>
          <cell r="AN36">
            <v>1</v>
          </cell>
          <cell r="AO36">
            <v>1</v>
          </cell>
          <cell r="AR36">
            <v>1</v>
          </cell>
          <cell r="AS36">
            <v>5637.5279836499994</v>
          </cell>
          <cell r="AT36">
            <v>5637.5279836499994</v>
          </cell>
          <cell r="AU36">
            <v>5637.5279836499994</v>
          </cell>
          <cell r="AV36">
            <v>5696.8336669999999</v>
          </cell>
          <cell r="AW36">
            <v>5411.9919836500003</v>
          </cell>
          <cell r="AX36">
            <v>5400</v>
          </cell>
          <cell r="BR36">
            <v>-33.072000000000102</v>
          </cell>
          <cell r="BS36">
            <v>5366.9279999999999</v>
          </cell>
          <cell r="BV36">
            <v>5474.26656</v>
          </cell>
          <cell r="BW36">
            <v>5158.0200137100001</v>
          </cell>
          <cell r="BX36" t="str">
            <v>"IMKON QURILISH HAMKOR" МЧЖ</v>
          </cell>
          <cell r="BY36">
            <v>300171286</v>
          </cell>
          <cell r="BZ36">
            <v>450</v>
          </cell>
          <cell r="CA36">
            <v>450</v>
          </cell>
          <cell r="CB36">
            <v>450</v>
          </cell>
          <cell r="GG36" t="str">
            <v>ўқув ўрни</v>
          </cell>
          <cell r="GH36">
            <v>450</v>
          </cell>
          <cell r="GI36">
            <v>450</v>
          </cell>
          <cell r="GJ36" t="str">
            <v>Халқ депутатлари Андижон вилояти
Кенгашининг қарори
(01.07.2022 йилдаги VI-38-76-1-0-K/22-сон)</v>
          </cell>
        </row>
        <row r="37">
          <cell r="A37" t="str">
            <v>Шаҳрихон тумани "Соҳнобод" МФЙдаги 46-сон мактабни реконструкция қилиш</v>
          </cell>
          <cell r="B37" t="str">
            <v>2301032300101002</v>
          </cell>
          <cell r="C37">
            <v>1</v>
          </cell>
          <cell r="D37" t="str">
            <v> 100021860034017096521075087</v>
          </cell>
          <cell r="E37" t="str">
            <v>Умумтаълим мактаблари</v>
          </cell>
          <cell r="F37" t="str">
            <v>Умумтаълим мактаблари</v>
          </cell>
          <cell r="H37" t="str">
            <v>Андижон вилояти ҳокимлиги</v>
          </cell>
          <cell r="J37" t="str">
            <v>Вилоят</v>
          </cell>
          <cell r="K37" t="str">
            <v>4-илова</v>
          </cell>
          <cell r="L37" t="str">
            <v>Асосий</v>
          </cell>
          <cell r="M37" t="str">
            <v>Андижон вилояти</v>
          </cell>
          <cell r="N37" t="str">
            <v>Шаҳрихон тумани</v>
          </cell>
          <cell r="O37" t="str">
            <v>Соҳнобод</v>
          </cell>
          <cell r="P37" t="str">
            <v>Реконструкция</v>
          </cell>
          <cell r="Q37">
            <v>2023</v>
          </cell>
          <cell r="R37">
            <v>2</v>
          </cell>
          <cell r="S37">
            <v>1</v>
          </cell>
          <cell r="T37">
            <v>1</v>
          </cell>
          <cell r="U37">
            <v>1</v>
          </cell>
          <cell r="W37">
            <v>45209</v>
          </cell>
          <cell r="AB37">
            <v>1</v>
          </cell>
          <cell r="AE37">
            <v>1</v>
          </cell>
          <cell r="AG37">
            <v>1</v>
          </cell>
          <cell r="AH37">
            <v>1</v>
          </cell>
          <cell r="AJ37">
            <v>1</v>
          </cell>
          <cell r="AM37">
            <v>1</v>
          </cell>
          <cell r="AN37">
            <v>1</v>
          </cell>
          <cell r="AO37">
            <v>1</v>
          </cell>
          <cell r="AR37">
            <v>1</v>
          </cell>
          <cell r="AS37">
            <v>6119.1425897999998</v>
          </cell>
          <cell r="AT37">
            <v>6119.1425897999998</v>
          </cell>
          <cell r="AU37">
            <v>6119.1425897999998</v>
          </cell>
          <cell r="AV37">
            <v>6187.4458839999998</v>
          </cell>
          <cell r="AW37">
            <v>5878.0735898000003</v>
          </cell>
          <cell r="AX37">
            <v>5760</v>
          </cell>
          <cell r="BR37">
            <v>65.238999999999578</v>
          </cell>
          <cell r="BS37">
            <v>5825.2389999999996</v>
          </cell>
          <cell r="BV37">
            <v>6087.246922960001</v>
          </cell>
          <cell r="BW37">
            <v>5458.0363331600001</v>
          </cell>
          <cell r="BX37" t="str">
            <v>"ILG'OR SANTEX QURILISH" МЧЖ</v>
          </cell>
          <cell r="BY37">
            <v>302634411</v>
          </cell>
          <cell r="BZ37">
            <v>480</v>
          </cell>
          <cell r="CA37">
            <v>480</v>
          </cell>
          <cell r="CB37">
            <v>480</v>
          </cell>
          <cell r="GG37" t="str">
            <v>ўқув ўрни</v>
          </cell>
          <cell r="GH37">
            <v>480</v>
          </cell>
          <cell r="GI37">
            <v>480</v>
          </cell>
          <cell r="GJ37" t="str">
            <v>Халқ депутатлари Андижон вилояти
Кенгашининг қарори
(01.07.2022 йилдаги VI-38-76-1-0-K/22-сон)</v>
          </cell>
        </row>
        <row r="38">
          <cell r="A38" t="str">
            <v>Шаҳрихон тумани "Қипчақўрғон" МФЙдаги 21-сон мактабни реконструкция қилиш</v>
          </cell>
          <cell r="B38" t="str">
            <v>2301032300101001</v>
          </cell>
          <cell r="C38">
            <v>1</v>
          </cell>
          <cell r="D38" t="str">
            <v> 100021860034017096521075088</v>
          </cell>
          <cell r="E38" t="str">
            <v>Умумтаълим мактаблари</v>
          </cell>
          <cell r="F38" t="str">
            <v>Умумтаълим мактаблари</v>
          </cell>
          <cell r="H38" t="str">
            <v>Андижон вилояти ҳокимлиги</v>
          </cell>
          <cell r="J38" t="str">
            <v>Вилоят</v>
          </cell>
          <cell r="K38" t="str">
            <v>4-илова</v>
          </cell>
          <cell r="L38" t="str">
            <v>Асосий</v>
          </cell>
          <cell r="M38" t="str">
            <v>Андижон вилояти</v>
          </cell>
          <cell r="N38" t="str">
            <v>Шаҳрихон тумани</v>
          </cell>
          <cell r="O38" t="str">
            <v>Қипчақўрғон</v>
          </cell>
          <cell r="P38" t="str">
            <v>Реконструкция</v>
          </cell>
          <cell r="Q38">
            <v>2023</v>
          </cell>
          <cell r="R38">
            <v>2</v>
          </cell>
          <cell r="S38">
            <v>1</v>
          </cell>
          <cell r="T38">
            <v>1</v>
          </cell>
          <cell r="U38">
            <v>1</v>
          </cell>
          <cell r="W38">
            <v>45235</v>
          </cell>
          <cell r="AB38">
            <v>1</v>
          </cell>
          <cell r="AE38">
            <v>1</v>
          </cell>
          <cell r="AG38">
            <v>1</v>
          </cell>
          <cell r="AH38">
            <v>1</v>
          </cell>
          <cell r="AJ38">
            <v>1</v>
          </cell>
          <cell r="AM38">
            <v>1</v>
          </cell>
          <cell r="AN38">
            <v>1</v>
          </cell>
          <cell r="AO38">
            <v>1</v>
          </cell>
          <cell r="AR38">
            <v>1</v>
          </cell>
          <cell r="AS38">
            <v>7449.6209380399996</v>
          </cell>
          <cell r="AT38">
            <v>7449.6209380399996</v>
          </cell>
          <cell r="AU38">
            <v>7449.6209380399996</v>
          </cell>
          <cell r="AV38">
            <v>7554.4525659999999</v>
          </cell>
          <cell r="AW38">
            <v>7176.72993804</v>
          </cell>
          <cell r="AX38">
            <v>6120</v>
          </cell>
          <cell r="BI38">
            <v>970.78444113799947</v>
          </cell>
          <cell r="BS38">
            <v>7090.7844411379992</v>
          </cell>
          <cell r="BV38">
            <v>7239.4513098200005</v>
          </cell>
          <cell r="BW38">
            <v>6931.4351178200004</v>
          </cell>
          <cell r="BX38" t="str">
            <v>"ANDIJON TEZKOR QURILISH" МЧЖ</v>
          </cell>
          <cell r="BY38">
            <v>204895421</v>
          </cell>
          <cell r="BZ38">
            <v>510</v>
          </cell>
          <cell r="CA38">
            <v>510</v>
          </cell>
          <cell r="CB38">
            <v>510</v>
          </cell>
          <cell r="GG38" t="str">
            <v>ўқув ўрни</v>
          </cell>
          <cell r="GH38">
            <v>510</v>
          </cell>
          <cell r="GI38">
            <v>510</v>
          </cell>
          <cell r="GJ38" t="str">
            <v>Халқ депутатлари Андижон вилояти
Кенгашининг қарори
(01.07.2022 йилдаги VI-38-76-1-0-K/22-сон)</v>
          </cell>
          <cell r="GX38" t="str">
            <v>Лимит қўшилди</v>
          </cell>
        </row>
        <row r="39">
          <cell r="A39" t="str">
            <v>Қўрғонтепа тумани "Устоз" МФЙдаги 1-сон мактабни реконструкция қилиш</v>
          </cell>
          <cell r="B39" t="str">
            <v>2301032200101001</v>
          </cell>
          <cell r="C39">
            <v>1</v>
          </cell>
          <cell r="D39" t="str">
            <v> 100021860034017096521075089</v>
          </cell>
          <cell r="E39" t="str">
            <v>Умумтаълим мактаблари</v>
          </cell>
          <cell r="F39" t="str">
            <v>Умумтаълим мактаблари</v>
          </cell>
          <cell r="H39" t="str">
            <v>Андижон вилояти ҳокимлиги</v>
          </cell>
          <cell r="J39" t="str">
            <v>Вилоят</v>
          </cell>
          <cell r="K39" t="str">
            <v>4-илова</v>
          </cell>
          <cell r="L39" t="str">
            <v>Асосий</v>
          </cell>
          <cell r="M39" t="str">
            <v>Андижон вилояти</v>
          </cell>
          <cell r="N39" t="str">
            <v>Қўрғонтепа тумани</v>
          </cell>
          <cell r="O39" t="str">
            <v>Устоз</v>
          </cell>
          <cell r="P39" t="str">
            <v>Реконструкция</v>
          </cell>
          <cell r="Q39">
            <v>2023</v>
          </cell>
          <cell r="R39">
            <v>2</v>
          </cell>
          <cell r="S39">
            <v>1</v>
          </cell>
          <cell r="T39">
            <v>1</v>
          </cell>
          <cell r="U39">
            <v>1</v>
          </cell>
          <cell r="W39">
            <v>45183</v>
          </cell>
          <cell r="AB39">
            <v>1</v>
          </cell>
          <cell r="AE39">
            <v>1</v>
          </cell>
          <cell r="AG39">
            <v>1</v>
          </cell>
          <cell r="AH39">
            <v>1</v>
          </cell>
          <cell r="AJ39">
            <v>1</v>
          </cell>
          <cell r="AM39">
            <v>1</v>
          </cell>
          <cell r="AN39">
            <v>1</v>
          </cell>
          <cell r="AO39">
            <v>1</v>
          </cell>
          <cell r="AR39">
            <v>1</v>
          </cell>
          <cell r="AS39">
            <v>5630.8950308999993</v>
          </cell>
          <cell r="AT39">
            <v>5630.8950308999993</v>
          </cell>
          <cell r="AU39">
            <v>5630.8950308999993</v>
          </cell>
          <cell r="AV39">
            <v>5696.5358219999998</v>
          </cell>
          <cell r="AW39">
            <v>5411.7090308999996</v>
          </cell>
          <cell r="AX39">
            <v>5040</v>
          </cell>
          <cell r="BI39">
            <v>320.30957935499924</v>
          </cell>
          <cell r="BS39">
            <v>5360.3095793549992</v>
          </cell>
          <cell r="BV39">
            <v>5467.5157709420992</v>
          </cell>
          <cell r="BW39">
            <v>4672.4276736299998</v>
          </cell>
          <cell r="BX39" t="str">
            <v>"BARQAROR BIZNES" МЧЖ</v>
          </cell>
          <cell r="BY39">
            <v>302305306</v>
          </cell>
          <cell r="BZ39">
            <v>420</v>
          </cell>
          <cell r="CA39">
            <v>420</v>
          </cell>
          <cell r="CB39">
            <v>420</v>
          </cell>
          <cell r="GG39" t="str">
            <v>ўқув ўрни</v>
          </cell>
          <cell r="GH39">
            <v>420</v>
          </cell>
          <cell r="GI39">
            <v>420</v>
          </cell>
          <cell r="GJ39" t="str">
            <v xml:space="preserve">Андижон вилояти ҳокимлигининг 2022 йил 
26 августдаги 08/56-147-сон хати </v>
          </cell>
          <cell r="GX39" t="str">
            <v>Лимит қўшилди</v>
          </cell>
        </row>
        <row r="40">
          <cell r="A40" t="str">
            <v>Хўжаобод тумани "Янги ҳаёт" МФЙдаги 11-сон мактабни реконструкция қилиш</v>
          </cell>
          <cell r="B40" t="str">
            <v>2301032360101001</v>
          </cell>
          <cell r="C40">
            <v>1</v>
          </cell>
          <cell r="D40" t="str">
            <v> 100021860034017096521075090</v>
          </cell>
          <cell r="E40" t="str">
            <v>Умумтаълим мактаблари</v>
          </cell>
          <cell r="F40" t="str">
            <v>Умумтаълим мактаблари</v>
          </cell>
          <cell r="H40" t="str">
            <v>Андижон вилояти ҳокимлиги</v>
          </cell>
          <cell r="J40" t="str">
            <v>Вилоят</v>
          </cell>
          <cell r="K40" t="str">
            <v>4-илова</v>
          </cell>
          <cell r="L40" t="str">
            <v>Асосий</v>
          </cell>
          <cell r="M40" t="str">
            <v>Андижон вилояти</v>
          </cell>
          <cell r="N40" t="str">
            <v>Хўжаобод тумани</v>
          </cell>
          <cell r="O40" t="str">
            <v>Янги ҳаёт</v>
          </cell>
          <cell r="P40" t="str">
            <v>Реконструкция</v>
          </cell>
          <cell r="Q40">
            <v>2023</v>
          </cell>
          <cell r="R40">
            <v>2</v>
          </cell>
          <cell r="S40">
            <v>1</v>
          </cell>
          <cell r="T40">
            <v>1</v>
          </cell>
          <cell r="U40">
            <v>1</v>
          </cell>
          <cell r="W40">
            <v>45223</v>
          </cell>
          <cell r="AB40">
            <v>1</v>
          </cell>
          <cell r="AE40">
            <v>1</v>
          </cell>
          <cell r="AG40">
            <v>1</v>
          </cell>
          <cell r="AH40">
            <v>1</v>
          </cell>
          <cell r="AJ40">
            <v>1</v>
          </cell>
          <cell r="AM40">
            <v>1</v>
          </cell>
          <cell r="AN40">
            <v>1</v>
          </cell>
          <cell r="AO40">
            <v>1</v>
          </cell>
          <cell r="AR40">
            <v>1</v>
          </cell>
          <cell r="AS40">
            <v>7441.8913672999997</v>
          </cell>
          <cell r="AT40">
            <v>7441.8913672999997</v>
          </cell>
          <cell r="AU40">
            <v>7441.8913672999997</v>
          </cell>
          <cell r="AV40">
            <v>7534.9193340000002</v>
          </cell>
          <cell r="AW40">
            <v>7158.1733672999999</v>
          </cell>
          <cell r="AX40">
            <v>6679.9660275169099</v>
          </cell>
          <cell r="BI40">
            <v>403.98269893499935</v>
          </cell>
          <cell r="BS40">
            <v>7083.9487264519094</v>
          </cell>
          <cell r="BV40">
            <v>7400.4015118700008</v>
          </cell>
          <cell r="BW40">
            <v>6909.0751445700007</v>
          </cell>
          <cell r="BX40" t="str">
            <v>"YAXSHILIK SARI" МЧЖ</v>
          </cell>
          <cell r="BY40">
            <v>206085620</v>
          </cell>
          <cell r="BZ40">
            <v>720</v>
          </cell>
          <cell r="CA40">
            <v>720</v>
          </cell>
          <cell r="CB40">
            <v>360</v>
          </cell>
          <cell r="CD40">
            <v>360</v>
          </cell>
          <cell r="GG40" t="str">
            <v>ўқув ўрни</v>
          </cell>
          <cell r="GH40">
            <v>720</v>
          </cell>
          <cell r="GI40">
            <v>720</v>
          </cell>
          <cell r="GJ40" t="str">
            <v>Халқ депутатлари Андижон вилояти
Кенгашининг қарори
(01.07.2022 йилдаги VI-38-76-1-0-K/22-сон)</v>
          </cell>
          <cell r="GX40" t="str">
            <v>Лимит қўшилди</v>
          </cell>
        </row>
        <row r="41">
          <cell r="A41" t="str">
            <v>Улуғнор тумани "Овулмат" МФЙдаги 15-сон мактабни мукаммал таъмирлаш</v>
          </cell>
          <cell r="B41" t="str">
            <v>2301032170101001</v>
          </cell>
          <cell r="C41">
            <v>1</v>
          </cell>
          <cell r="D41" t="str">
            <v> 100021860034017096521075091</v>
          </cell>
          <cell r="E41" t="str">
            <v>Умумтаълим мактаблари</v>
          </cell>
          <cell r="F41" t="str">
            <v>Умумтаълим мактаблари</v>
          </cell>
          <cell r="H41" t="str">
            <v>Андижон вилояти ҳокимлиги</v>
          </cell>
          <cell r="J41" t="str">
            <v>Вилоят</v>
          </cell>
          <cell r="K41" t="str">
            <v>4-илова</v>
          </cell>
          <cell r="L41" t="str">
            <v>Асосий</v>
          </cell>
          <cell r="M41" t="str">
            <v>Андижон вилояти</v>
          </cell>
          <cell r="N41" t="str">
            <v>Улуғнор тумани</v>
          </cell>
          <cell r="O41" t="str">
            <v>Овулмат</v>
          </cell>
          <cell r="P41" t="str">
            <v>Мукаммал таъмирлаш</v>
          </cell>
          <cell r="Q41">
            <v>2023</v>
          </cell>
          <cell r="R41">
            <v>2</v>
          </cell>
          <cell r="S41">
            <v>1</v>
          </cell>
          <cell r="T41">
            <v>1</v>
          </cell>
          <cell r="U41">
            <v>1</v>
          </cell>
          <cell r="W41">
            <v>45176</v>
          </cell>
          <cell r="AB41">
            <v>1</v>
          </cell>
          <cell r="AE41">
            <v>1</v>
          </cell>
          <cell r="AG41">
            <v>1</v>
          </cell>
          <cell r="AH41">
            <v>1</v>
          </cell>
          <cell r="AJ41">
            <v>1</v>
          </cell>
          <cell r="AM41">
            <v>1</v>
          </cell>
          <cell r="AN41">
            <v>1</v>
          </cell>
          <cell r="AO41">
            <v>1</v>
          </cell>
          <cell r="AR41">
            <v>1</v>
          </cell>
          <cell r="AS41">
            <v>4762.5370953000001</v>
          </cell>
          <cell r="AT41">
            <v>4762.5370953000001</v>
          </cell>
          <cell r="AU41">
            <v>4762.5370953000001</v>
          </cell>
          <cell r="AV41">
            <v>4837.5295740000001</v>
          </cell>
          <cell r="AW41">
            <v>4595.6530953000001</v>
          </cell>
          <cell r="AX41">
            <v>3780</v>
          </cell>
          <cell r="BI41">
            <v>752.75444053499973</v>
          </cell>
          <cell r="BS41">
            <v>4532.754440535</v>
          </cell>
          <cell r="BV41">
            <v>4651.5736989400002</v>
          </cell>
          <cell r="BW41">
            <v>4419.8841019400006</v>
          </cell>
          <cell r="BX41" t="str">
            <v>"STROY CITIY" МЧЖ</v>
          </cell>
          <cell r="BY41">
            <v>305263001</v>
          </cell>
          <cell r="BZ41">
            <v>420</v>
          </cell>
          <cell r="CA41">
            <v>420</v>
          </cell>
          <cell r="CD41">
            <v>420</v>
          </cell>
          <cell r="GG41" t="str">
            <v>ўқув ўрни</v>
          </cell>
          <cell r="GH41">
            <v>420</v>
          </cell>
          <cell r="GI41">
            <v>420</v>
          </cell>
          <cell r="GJ41" t="str">
            <v xml:space="preserve">Андижон вилояти ҳокимлигининг 2022 йил 
26 августдаги 08/56-147-сон хати </v>
          </cell>
          <cell r="GX41" t="str">
            <v>Лимит қўшилди</v>
          </cell>
        </row>
        <row r="42">
          <cell r="A42" t="str">
            <v>Кредитор қарздорликларни қоплаш</v>
          </cell>
          <cell r="E42" t="str">
            <v>Умумтаълим мактаблари</v>
          </cell>
          <cell r="F42" t="str">
            <v>Умумтаълим мактаблари</v>
          </cell>
          <cell r="H42" t="str">
            <v>Андижон вилояти ҳокимлиги</v>
          </cell>
          <cell r="J42" t="str">
            <v>Вилоят</v>
          </cell>
          <cell r="K42" t="str">
            <v>4-илова</v>
          </cell>
          <cell r="L42" t="str">
            <v>Асосий</v>
          </cell>
          <cell r="M42" t="str">
            <v>Андижон вилояти</v>
          </cell>
          <cell r="N42">
            <v>0</v>
          </cell>
          <cell r="P42" t="str">
            <v>Кредитор қарздорлик</v>
          </cell>
          <cell r="R42">
            <v>1</v>
          </cell>
          <cell r="AX42">
            <v>9386.627727273064</v>
          </cell>
          <cell r="BS42">
            <v>9386.627727273064</v>
          </cell>
          <cell r="BW42">
            <v>3322.1038480000002</v>
          </cell>
        </row>
        <row r="43">
          <cell r="A43" t="str">
            <v>Лойиҳа-қидирув ишлари</v>
          </cell>
          <cell r="E43" t="str">
            <v>Умумтаълим мактаблари</v>
          </cell>
          <cell r="F43" t="str">
            <v>Умумтаълим мактаблари</v>
          </cell>
          <cell r="H43" t="str">
            <v>Андижон вилояти ҳокимлиги</v>
          </cell>
          <cell r="J43" t="str">
            <v>Вилоят</v>
          </cell>
          <cell r="K43" t="str">
            <v>4-илова</v>
          </cell>
          <cell r="L43" t="str">
            <v>Асосий</v>
          </cell>
          <cell r="M43" t="str">
            <v>Андижон вилояти</v>
          </cell>
          <cell r="N43">
            <v>0</v>
          </cell>
          <cell r="P43" t="str">
            <v>Лойиҳа-қидирув ишлари</v>
          </cell>
          <cell r="Q43">
            <v>2023</v>
          </cell>
          <cell r="R43">
            <v>2</v>
          </cell>
          <cell r="AX43">
            <v>5141.5266984523596</v>
          </cell>
          <cell r="BO43">
            <v>4954.3190177031602</v>
          </cell>
          <cell r="BS43">
            <v>10095.84571615552</v>
          </cell>
          <cell r="BV43">
            <v>335.11204900000001</v>
          </cell>
          <cell r="BW43">
            <v>1043.0999305</v>
          </cell>
          <cell r="HD43" t="str">
            <v>Лимит қўшилди</v>
          </cell>
        </row>
        <row r="44">
          <cell r="A44" t="str">
            <v>Тақсимланмаган лимит</v>
          </cell>
          <cell r="E44" t="str">
            <v>Умумтаълим мактаблари</v>
          </cell>
          <cell r="F44" t="str">
            <v>Умумтаълим мактаблари</v>
          </cell>
          <cell r="H44" t="str">
            <v>Андижон вилояти ҳокимлиги</v>
          </cell>
          <cell r="J44" t="str">
            <v>Вилоят</v>
          </cell>
          <cell r="K44" t="str">
            <v>4-илова</v>
          </cell>
          <cell r="L44" t="str">
            <v>Асосий</v>
          </cell>
          <cell r="M44" t="str">
            <v>Андижон вилояти</v>
          </cell>
          <cell r="P44" t="str">
            <v>Тақсимланмаган лимит</v>
          </cell>
          <cell r="R44">
            <v>2</v>
          </cell>
          <cell r="AX44">
            <v>0</v>
          </cell>
          <cell r="BR44">
            <v>-7.5538299999735159E-2</v>
          </cell>
          <cell r="BS44">
            <v>-7.5538299999735159E-2</v>
          </cell>
        </row>
        <row r="45">
          <cell r="A45" t="str">
            <v>Ғиждувон тумани "Барака" МФЙ ҳудудида янги умумтаълим мактабини қуриш</v>
          </cell>
          <cell r="B45" t="str">
            <v>2201062150101001</v>
          </cell>
          <cell r="C45">
            <v>1</v>
          </cell>
          <cell r="D45" t="str">
            <v> 100021860064017096521075099</v>
          </cell>
          <cell r="E45" t="str">
            <v>Умумтаълим мактаблари</v>
          </cell>
          <cell r="F45" t="str">
            <v>Умумтаълим мактаблари</v>
          </cell>
          <cell r="G45" t="str">
            <v>"Янги Ўзбекистон" массиви</v>
          </cell>
          <cell r="H45" t="str">
            <v>Бухоро вилояти ҳокимлиги</v>
          </cell>
          <cell r="I45" t="str">
            <v>Бухоро вилояти ҳокимлиги "Ягона буюртмачи хизмати" ИК ДУК</v>
          </cell>
          <cell r="J45" t="str">
            <v>Вилоят</v>
          </cell>
          <cell r="K45" t="str">
            <v>5-илова</v>
          </cell>
          <cell r="L45" t="str">
            <v>Асосий</v>
          </cell>
          <cell r="M45" t="str">
            <v>Бухоро вилояти</v>
          </cell>
          <cell r="N45" t="str">
            <v>Ғиждувон тумани</v>
          </cell>
          <cell r="O45" t="str">
            <v>"Барака" МФЙ</v>
          </cell>
          <cell r="P45" t="str">
            <v>Янги қурилиш</v>
          </cell>
          <cell r="Q45" t="str">
            <v>2022-2023</v>
          </cell>
          <cell r="R45">
            <v>1</v>
          </cell>
          <cell r="S45">
            <v>1</v>
          </cell>
          <cell r="T45">
            <v>1</v>
          </cell>
          <cell r="U45">
            <v>1</v>
          </cell>
          <cell r="V45" t="str">
            <v>июнь, 2023 й.</v>
          </cell>
          <cell r="X45">
            <v>1</v>
          </cell>
          <cell r="Z45">
            <v>1</v>
          </cell>
          <cell r="AA45">
            <v>1</v>
          </cell>
          <cell r="AS45">
            <v>14804.683999999999</v>
          </cell>
          <cell r="AT45">
            <v>5010.37</v>
          </cell>
          <cell r="AU45">
            <v>5010.37</v>
          </cell>
          <cell r="AW45">
            <v>14189.297</v>
          </cell>
          <cell r="AX45">
            <v>6977.1360652880403</v>
          </cell>
          <cell r="BR45">
            <v>-2536.7990652880399</v>
          </cell>
          <cell r="BS45">
            <v>4440.3370000000004</v>
          </cell>
          <cell r="BV45">
            <v>5908.96</v>
          </cell>
          <cell r="BW45">
            <v>3631.6819999999998</v>
          </cell>
          <cell r="BX45" t="str">
            <v>"G'ijduvon Bunyodkor" ITQT</v>
          </cell>
          <cell r="BY45">
            <v>301706646</v>
          </cell>
          <cell r="BZ45">
            <v>330</v>
          </cell>
          <cell r="CA45">
            <v>330</v>
          </cell>
          <cell r="CB45">
            <v>330</v>
          </cell>
          <cell r="CE45" t="str">
            <v>12х24</v>
          </cell>
          <cell r="CF45" t="str">
            <v>12х24</v>
          </cell>
          <cell r="CG45" t="str">
            <v>12х24</v>
          </cell>
          <cell r="GG45" t="str">
            <v>ўқув ўрин</v>
          </cell>
          <cell r="GH45">
            <v>330</v>
          </cell>
          <cell r="GI45">
            <v>330</v>
          </cell>
          <cell r="GJ45" t="str">
            <v>Ўзбекистон Республикаси Президентининг
2021 йил 9 декабрдаги ПФ-32-сон Фармони</v>
          </cell>
        </row>
        <row r="46">
          <cell r="A46" t="str">
            <v>Бухоро шаҳар Наврўз МФЙдаги 17-сон мактабни реконструкция қилиш</v>
          </cell>
          <cell r="B46" t="str">
            <v>2301064010101002</v>
          </cell>
          <cell r="C46">
            <v>1</v>
          </cell>
          <cell r="D46" t="str">
            <v> 100021860064017096521075125</v>
          </cell>
          <cell r="E46" t="str">
            <v>Умумтаълим мактаблари</v>
          </cell>
          <cell r="F46" t="str">
            <v>Умумтаълим мактаблари</v>
          </cell>
          <cell r="H46" t="str">
            <v>Бухоро вилояти ҳокимлиги</v>
          </cell>
          <cell r="I46" t="str">
            <v>Бухоро вилояти ҳокимлиги "Ягона буюртмачи хизмати" ИК ДУК</v>
          </cell>
          <cell r="J46" t="str">
            <v>Вилоят</v>
          </cell>
          <cell r="K46" t="str">
            <v>5-илова</v>
          </cell>
          <cell r="L46" t="str">
            <v>Асосий</v>
          </cell>
          <cell r="M46" t="str">
            <v>Бухоро вилояти</v>
          </cell>
          <cell r="N46" t="str">
            <v>Бухоро шаҳри</v>
          </cell>
          <cell r="O46" t="str">
            <v>Наврўз МФЙ</v>
          </cell>
          <cell r="P46" t="str">
            <v>Реконструкция</v>
          </cell>
          <cell r="Q46">
            <v>2023</v>
          </cell>
          <cell r="R46">
            <v>2</v>
          </cell>
          <cell r="S46">
            <v>1</v>
          </cell>
          <cell r="T46">
            <v>1</v>
          </cell>
          <cell r="AB46">
            <v>1</v>
          </cell>
          <cell r="AE46">
            <v>1</v>
          </cell>
          <cell r="AG46">
            <v>1</v>
          </cell>
          <cell r="AH46">
            <v>1</v>
          </cell>
          <cell r="AJ46">
            <v>1</v>
          </cell>
          <cell r="AM46">
            <v>1</v>
          </cell>
          <cell r="AN46">
            <v>1</v>
          </cell>
          <cell r="AO46">
            <v>1</v>
          </cell>
          <cell r="AR46">
            <v>1</v>
          </cell>
          <cell r="AS46">
            <v>10320</v>
          </cell>
          <cell r="AT46">
            <v>10320</v>
          </cell>
          <cell r="AU46">
            <v>10320</v>
          </cell>
          <cell r="AW46">
            <v>13689.69</v>
          </cell>
          <cell r="AX46">
            <v>10320</v>
          </cell>
          <cell r="BR46">
            <v>3334.8710000000001</v>
          </cell>
          <cell r="BS46">
            <v>13654.870999999999</v>
          </cell>
          <cell r="BV46">
            <v>13689.684999999999</v>
          </cell>
          <cell r="BW46">
            <v>13005.200999999999</v>
          </cell>
          <cell r="BX46" t="str">
            <v>GIJDUVON GOVSHUN MAXSUS QURILISH MONTAJ MCHJ</v>
          </cell>
          <cell r="BY46">
            <v>301642521</v>
          </cell>
          <cell r="BZ46">
            <v>990</v>
          </cell>
          <cell r="CA46">
            <v>990</v>
          </cell>
          <cell r="CB46">
            <v>990</v>
          </cell>
          <cell r="GG46" t="str">
            <v>ўқув ўрни</v>
          </cell>
          <cell r="GH46">
            <v>990</v>
          </cell>
          <cell r="GI46">
            <v>990</v>
          </cell>
          <cell r="GJ46" t="str">
            <v>Халқ депутатлари Бухоро вилояти Кенгашининг қарори
(19.07.2022 йилдаги VI-59-87-2-0-K/22-сон)</v>
          </cell>
        </row>
        <row r="47">
          <cell r="A47" t="str">
            <v>Бухоро шаҳар "Янгиобод" МФЙдаги 41-сон мактабни реконструкция қилиш</v>
          </cell>
          <cell r="B47" t="str">
            <v>2301064010101001</v>
          </cell>
          <cell r="C47">
            <v>1</v>
          </cell>
          <cell r="D47" t="str">
            <v> 100021860064017096521075126</v>
          </cell>
          <cell r="E47" t="str">
            <v>Умумтаълим мактаблари</v>
          </cell>
          <cell r="F47" t="str">
            <v>Умумтаълим мактаблари</v>
          </cell>
          <cell r="H47" t="str">
            <v>Бухоро вилояти ҳокимлиги</v>
          </cell>
          <cell r="I47" t="str">
            <v>Бухоро вилояти ҳокимлиги "Ягона буюртмачи хизмати" ИК ДУК</v>
          </cell>
          <cell r="J47" t="str">
            <v>Вилоят</v>
          </cell>
          <cell r="K47" t="str">
            <v>5-илова</v>
          </cell>
          <cell r="L47" t="str">
            <v>Асосий</v>
          </cell>
          <cell r="M47" t="str">
            <v>Бухоро вилояти</v>
          </cell>
          <cell r="N47" t="str">
            <v>Бухоро шаҳри</v>
          </cell>
          <cell r="O47" t="str">
            <v>"Янгиобод" МФЙ</v>
          </cell>
          <cell r="P47" t="str">
            <v>Реконструкция</v>
          </cell>
          <cell r="Q47">
            <v>2023</v>
          </cell>
          <cell r="R47">
            <v>2</v>
          </cell>
          <cell r="S47">
            <v>1</v>
          </cell>
          <cell r="T47">
            <v>1</v>
          </cell>
          <cell r="U47">
            <v>1</v>
          </cell>
          <cell r="V47" t="str">
            <v>октябрь, 2023 й.</v>
          </cell>
          <cell r="AB47">
            <v>1</v>
          </cell>
          <cell r="AE47">
            <v>1</v>
          </cell>
          <cell r="AG47">
            <v>1</v>
          </cell>
          <cell r="AH47">
            <v>1</v>
          </cell>
          <cell r="AJ47">
            <v>1</v>
          </cell>
          <cell r="AM47">
            <v>1</v>
          </cell>
          <cell r="AN47">
            <v>1</v>
          </cell>
          <cell r="AO47">
            <v>1</v>
          </cell>
          <cell r="AR47">
            <v>1</v>
          </cell>
          <cell r="AS47">
            <v>2160</v>
          </cell>
          <cell r="AT47">
            <v>2160</v>
          </cell>
          <cell r="AU47">
            <v>2160</v>
          </cell>
          <cell r="AW47">
            <v>2353.802623</v>
          </cell>
          <cell r="AX47">
            <v>2160</v>
          </cell>
          <cell r="BR47">
            <v>199.143</v>
          </cell>
          <cell r="BS47">
            <v>2359.143</v>
          </cell>
          <cell r="BV47">
            <v>2328.655996</v>
          </cell>
          <cell r="BW47">
            <v>2212.223</v>
          </cell>
          <cell r="BX47" t="str">
            <v>QARAXONI MUKAMMAL QURILISH MCHJ</v>
          </cell>
          <cell r="BY47">
            <v>301367396</v>
          </cell>
          <cell r="BZ47">
            <v>180</v>
          </cell>
          <cell r="CA47">
            <v>180</v>
          </cell>
          <cell r="CB47">
            <v>180</v>
          </cell>
          <cell r="GG47" t="str">
            <v>ўқув ўрни</v>
          </cell>
          <cell r="GH47">
            <v>180</v>
          </cell>
          <cell r="GI47">
            <v>180</v>
          </cell>
          <cell r="GJ47" t="str">
            <v>Халқ депутатлари Бухоро вилояти Кенгашининг қарори
(19.07.2022 йилдаги VI-59-87-2-0-K/22-сон)</v>
          </cell>
        </row>
        <row r="48">
          <cell r="A48" t="str">
            <v>Бухоро тумани "Хумин" МФЙдаги 29-сон мактабни реконструкция қилиш</v>
          </cell>
          <cell r="B48" t="str">
            <v>2301062070101002</v>
          </cell>
          <cell r="C48">
            <v>1</v>
          </cell>
          <cell r="D48" t="str">
            <v> 100021860064017096521075127</v>
          </cell>
          <cell r="E48" t="str">
            <v>Умумтаълим мактаблари</v>
          </cell>
          <cell r="F48" t="str">
            <v>Умумтаълим мактаблари</v>
          </cell>
          <cell r="H48" t="str">
            <v>Бухоро вилояти ҳокимлиги</v>
          </cell>
          <cell r="I48" t="str">
            <v>Бухоро вилояти ҳокимлиги "Ягона буюртмачи хизмати" ИК ДУК</v>
          </cell>
          <cell r="J48" t="str">
            <v>Вилоят</v>
          </cell>
          <cell r="K48" t="str">
            <v>5-илова</v>
          </cell>
          <cell r="L48" t="str">
            <v>Асосий</v>
          </cell>
          <cell r="M48" t="str">
            <v>Бухоро вилояти</v>
          </cell>
          <cell r="N48" t="str">
            <v>Бухоро тумани</v>
          </cell>
          <cell r="O48" t="str">
            <v>"Хумин" МФЙ</v>
          </cell>
          <cell r="P48" t="str">
            <v>Реконструкция</v>
          </cell>
          <cell r="Q48">
            <v>2023</v>
          </cell>
          <cell r="R48">
            <v>2</v>
          </cell>
          <cell r="S48">
            <v>1</v>
          </cell>
          <cell r="T48">
            <v>1</v>
          </cell>
          <cell r="U48">
            <v>1</v>
          </cell>
          <cell r="V48" t="str">
            <v>октябрь, 2023 й.</v>
          </cell>
          <cell r="AB48">
            <v>1</v>
          </cell>
          <cell r="AE48">
            <v>1</v>
          </cell>
          <cell r="AG48">
            <v>1</v>
          </cell>
          <cell r="AH48">
            <v>1</v>
          </cell>
          <cell r="AJ48">
            <v>1</v>
          </cell>
          <cell r="AM48">
            <v>1</v>
          </cell>
          <cell r="AN48">
            <v>1</v>
          </cell>
          <cell r="AO48">
            <v>1</v>
          </cell>
          <cell r="AR48">
            <v>1</v>
          </cell>
          <cell r="AS48">
            <v>3240</v>
          </cell>
          <cell r="AT48">
            <v>3240</v>
          </cell>
          <cell r="AU48">
            <v>3240</v>
          </cell>
          <cell r="AW48">
            <v>3081.8642741499998</v>
          </cell>
          <cell r="AX48">
            <v>3240</v>
          </cell>
          <cell r="BR48">
            <v>-146.98400000000001</v>
          </cell>
          <cell r="BS48">
            <v>3093.0160000000001</v>
          </cell>
          <cell r="BV48">
            <v>2774.5178259999998</v>
          </cell>
          <cell r="BW48">
            <v>2635.7919339999999</v>
          </cell>
          <cell r="BX48" t="str">
            <v>"ASADBEK-SHUXRAT BUNYODKOR XK"</v>
          </cell>
          <cell r="BY48">
            <v>301159307</v>
          </cell>
          <cell r="BZ48">
            <v>270</v>
          </cell>
          <cell r="CA48">
            <v>270</v>
          </cell>
          <cell r="CB48">
            <v>270</v>
          </cell>
          <cell r="GG48" t="str">
            <v>ўқув ўрни</v>
          </cell>
          <cell r="GH48">
            <v>270</v>
          </cell>
          <cell r="GI48">
            <v>270</v>
          </cell>
          <cell r="GJ48" t="str">
            <v>Халқ депутатлари Бухоро вилояти Кенгашининг қарори
(19.07.2022 йилдаги VI-59-87-2-0-K/22-сон)</v>
          </cell>
        </row>
        <row r="49">
          <cell r="A49" t="str">
            <v>Бухоро тумани "Дилобод-Зафаробод" МФЙдаги 31-сон мактабни реконструкция қилиш</v>
          </cell>
          <cell r="B49" t="str">
            <v>2301062070101001</v>
          </cell>
          <cell r="C49">
            <v>1</v>
          </cell>
          <cell r="D49" t="str">
            <v> 100021860064017096521075128</v>
          </cell>
          <cell r="E49" t="str">
            <v>Умумтаълим мактаблари</v>
          </cell>
          <cell r="F49" t="str">
            <v>Умумтаълим мактаблари</v>
          </cell>
          <cell r="H49" t="str">
            <v>Бухоро вилояти ҳокимлиги</v>
          </cell>
          <cell r="I49" t="str">
            <v>Бухоро вилояти ҳокимлиги "Ягона буюртмачи хизмати" ИК ДУК</v>
          </cell>
          <cell r="J49" t="str">
            <v>Вилоят</v>
          </cell>
          <cell r="K49" t="str">
            <v>5-илова</v>
          </cell>
          <cell r="L49" t="str">
            <v>Асосий</v>
          </cell>
          <cell r="M49" t="str">
            <v>Бухоро вилояти</v>
          </cell>
          <cell r="N49" t="str">
            <v>Бухоро тумани</v>
          </cell>
          <cell r="O49" t="str">
            <v>"Дилобод-Зафаробод" МФЙ</v>
          </cell>
          <cell r="P49" t="str">
            <v>Реконструкция</v>
          </cell>
          <cell r="Q49">
            <v>2023</v>
          </cell>
          <cell r="R49">
            <v>2</v>
          </cell>
          <cell r="S49">
            <v>1</v>
          </cell>
          <cell r="T49">
            <v>1</v>
          </cell>
          <cell r="U49">
            <v>1</v>
          </cell>
          <cell r="V49" t="str">
            <v>сентябрь, 2023 й.</v>
          </cell>
          <cell r="AB49">
            <v>1</v>
          </cell>
          <cell r="AE49">
            <v>1</v>
          </cell>
          <cell r="AG49">
            <v>1</v>
          </cell>
          <cell r="AH49">
            <v>1</v>
          </cell>
          <cell r="AJ49">
            <v>1</v>
          </cell>
          <cell r="AM49">
            <v>1</v>
          </cell>
          <cell r="AN49">
            <v>1</v>
          </cell>
          <cell r="AO49">
            <v>1</v>
          </cell>
          <cell r="AR49">
            <v>1</v>
          </cell>
          <cell r="AS49">
            <v>2520</v>
          </cell>
          <cell r="AT49">
            <v>2520</v>
          </cell>
          <cell r="AU49">
            <v>2520</v>
          </cell>
          <cell r="AW49">
            <v>2399.1105470000002</v>
          </cell>
          <cell r="AX49">
            <v>2520</v>
          </cell>
          <cell r="BR49">
            <v>-107.432</v>
          </cell>
          <cell r="BS49">
            <v>2412.5680000000002</v>
          </cell>
          <cell r="BV49">
            <v>2391.9</v>
          </cell>
          <cell r="BW49">
            <v>2272.3000000000002</v>
          </cell>
          <cell r="BX49" t="str">
            <v>"BUNYODKOR IZZATILLO SOXTIMON XK"</v>
          </cell>
          <cell r="BY49" t="str">
            <v>301710104</v>
          </cell>
          <cell r="BZ49">
            <v>210</v>
          </cell>
          <cell r="CA49">
            <v>210</v>
          </cell>
          <cell r="CB49">
            <v>210</v>
          </cell>
          <cell r="GG49" t="str">
            <v>ўқув ўрни</v>
          </cell>
          <cell r="GH49">
            <v>210</v>
          </cell>
          <cell r="GI49">
            <v>210</v>
          </cell>
          <cell r="GJ49" t="str">
            <v>Халқ депутатлари Бухоро вилояти Кенгашининг қарори
(19.07.2022 йилдаги VI-59-87-2-0-K/22-сон)</v>
          </cell>
        </row>
        <row r="50">
          <cell r="A50" t="str">
            <v>Вобкент тумани "Ғарибшох" МФЙдаги 5-сон мактабни реконструкция қилиш</v>
          </cell>
          <cell r="B50" t="str">
            <v>2301062120101001</v>
          </cell>
          <cell r="C50">
            <v>1</v>
          </cell>
          <cell r="D50" t="str">
            <v> 100021860064017096521075129</v>
          </cell>
          <cell r="E50" t="str">
            <v>Умумтаълим мактаблари</v>
          </cell>
          <cell r="F50" t="str">
            <v>Умумтаълим мактаблари</v>
          </cell>
          <cell r="H50" t="str">
            <v>Бухоро вилояти ҳокимлиги</v>
          </cell>
          <cell r="I50" t="str">
            <v>Бухоро вилояти ҳокимлиги "Ягона буюртмачи хизмати" ИК ДУК</v>
          </cell>
          <cell r="J50" t="str">
            <v>Вилоят</v>
          </cell>
          <cell r="K50" t="str">
            <v>5-илова</v>
          </cell>
          <cell r="L50" t="str">
            <v>Асосий</v>
          </cell>
          <cell r="M50" t="str">
            <v>Бухоро вилояти</v>
          </cell>
          <cell r="N50" t="str">
            <v>Вобкент тумани</v>
          </cell>
          <cell r="O50" t="str">
            <v>"Ғарибшох" МФЙ</v>
          </cell>
          <cell r="P50" t="str">
            <v>Реконструкция</v>
          </cell>
          <cell r="Q50">
            <v>2023</v>
          </cell>
          <cell r="R50">
            <v>2</v>
          </cell>
          <cell r="S50">
            <v>1</v>
          </cell>
          <cell r="T50">
            <v>1</v>
          </cell>
          <cell r="U50">
            <v>1</v>
          </cell>
          <cell r="V50" t="str">
            <v>декабрь, 2023 й.</v>
          </cell>
          <cell r="AB50">
            <v>1</v>
          </cell>
          <cell r="AE50">
            <v>1</v>
          </cell>
          <cell r="AG50">
            <v>1</v>
          </cell>
          <cell r="AH50">
            <v>1</v>
          </cell>
          <cell r="AJ50">
            <v>1</v>
          </cell>
          <cell r="AM50">
            <v>1</v>
          </cell>
          <cell r="AN50">
            <v>1</v>
          </cell>
          <cell r="AO50">
            <v>1</v>
          </cell>
          <cell r="AR50">
            <v>1</v>
          </cell>
          <cell r="AS50">
            <v>10099.002986787236</v>
          </cell>
          <cell r="AT50">
            <v>10099.002986787236</v>
          </cell>
          <cell r="AU50">
            <v>10099.002986787236</v>
          </cell>
          <cell r="AW50">
            <v>9170.2537030000003</v>
          </cell>
          <cell r="AX50">
            <v>10099.002986787236</v>
          </cell>
          <cell r="BR50">
            <v>-916.13798678723697</v>
          </cell>
          <cell r="BS50">
            <v>9182.8649999999998</v>
          </cell>
          <cell r="BV50">
            <v>9160.9913457999992</v>
          </cell>
          <cell r="BW50">
            <v>8702.9416999999994</v>
          </cell>
          <cell r="BX50" t="str">
            <v>KAPITAL-SIFAT QURILISH FAYZ MCHJ</v>
          </cell>
          <cell r="BY50">
            <v>302867501</v>
          </cell>
          <cell r="BZ50">
            <v>1064</v>
          </cell>
          <cell r="CA50">
            <v>1064</v>
          </cell>
          <cell r="CB50">
            <v>300</v>
          </cell>
          <cell r="CD50">
            <v>764</v>
          </cell>
          <cell r="GG50" t="str">
            <v>ўқув ўрни</v>
          </cell>
          <cell r="GH50">
            <v>1064</v>
          </cell>
          <cell r="GI50">
            <v>1064</v>
          </cell>
          <cell r="GJ50" t="str">
            <v>Халқ депутатлари Бухоро вилояти Кенгашининг қарори
(19.07.2022 йилдаги VI-59-87-2-0-K/22-сон)</v>
          </cell>
        </row>
        <row r="51">
          <cell r="A51" t="str">
            <v>Жондор тумани "Баҳористон" МФЙдаги 29-сон мактабни реконструкция қилиш</v>
          </cell>
          <cell r="B51" t="str">
            <v>2301062460101001</v>
          </cell>
          <cell r="C51">
            <v>1</v>
          </cell>
          <cell r="D51" t="str">
            <v> 100021860064017096521075130</v>
          </cell>
          <cell r="E51" t="str">
            <v>Умумтаълим мактаблари</v>
          </cell>
          <cell r="F51" t="str">
            <v>Умумтаълим мактаблари</v>
          </cell>
          <cell r="H51" t="str">
            <v>Бухоро вилояти ҳокимлиги</v>
          </cell>
          <cell r="I51" t="str">
            <v>Бухоро вилояти ҳокимлиги "Ягона буюртмачи хизмати" ИК ДУК</v>
          </cell>
          <cell r="J51" t="str">
            <v>Вилоят</v>
          </cell>
          <cell r="K51" t="str">
            <v>5-илова</v>
          </cell>
          <cell r="L51" t="str">
            <v>Асосий</v>
          </cell>
          <cell r="M51" t="str">
            <v>Бухоро вилояти</v>
          </cell>
          <cell r="N51" t="str">
            <v>Жондор тумани</v>
          </cell>
          <cell r="O51" t="str">
            <v>"Баҳористон" МФЙ</v>
          </cell>
          <cell r="P51" t="str">
            <v>Реконструкция</v>
          </cell>
          <cell r="Q51">
            <v>2023</v>
          </cell>
          <cell r="R51">
            <v>2</v>
          </cell>
          <cell r="S51">
            <v>1</v>
          </cell>
          <cell r="T51">
            <v>1</v>
          </cell>
          <cell r="U51">
            <v>1</v>
          </cell>
          <cell r="V51" t="str">
            <v>ноябрь, 2023 й.</v>
          </cell>
          <cell r="AB51">
            <v>1</v>
          </cell>
          <cell r="AE51">
            <v>1</v>
          </cell>
          <cell r="AG51">
            <v>1</v>
          </cell>
          <cell r="AH51">
            <v>1</v>
          </cell>
          <cell r="AJ51">
            <v>1</v>
          </cell>
          <cell r="AM51">
            <v>1</v>
          </cell>
          <cell r="AN51">
            <v>1</v>
          </cell>
          <cell r="AO51">
            <v>1</v>
          </cell>
          <cell r="AR51">
            <v>1</v>
          </cell>
          <cell r="AS51">
            <v>3440</v>
          </cell>
          <cell r="AT51">
            <v>3440</v>
          </cell>
          <cell r="AU51">
            <v>3440</v>
          </cell>
          <cell r="AW51">
            <v>3726.1237110000002</v>
          </cell>
          <cell r="AX51">
            <v>3440</v>
          </cell>
          <cell r="BR51">
            <v>285.59199999999998</v>
          </cell>
          <cell r="BS51">
            <v>3725.5920000000001</v>
          </cell>
          <cell r="BV51">
            <v>3471.8936392000001</v>
          </cell>
          <cell r="BW51">
            <v>3298.2989560000001</v>
          </cell>
          <cell r="BX51" t="str">
            <v>"PARVOZ KOMFORT IXTISOSLASHTIRILGAN
TA'MIR-QURILISH MCHJ"</v>
          </cell>
          <cell r="BY51">
            <v>301544571</v>
          </cell>
          <cell r="BZ51">
            <v>120</v>
          </cell>
          <cell r="CA51">
            <v>120</v>
          </cell>
          <cell r="CB51">
            <v>120</v>
          </cell>
          <cell r="CE51" t="str">
            <v>12х24</v>
          </cell>
          <cell r="CF51" t="str">
            <v>12х24</v>
          </cell>
          <cell r="CG51" t="str">
            <v>12х24</v>
          </cell>
          <cell r="GG51" t="str">
            <v>ўқув ўрни</v>
          </cell>
          <cell r="GH51">
            <v>120</v>
          </cell>
          <cell r="GI51">
            <v>120</v>
          </cell>
          <cell r="GJ51" t="str">
            <v>Халқ депутатлари Бухоро вилояти Кенгашининг қарори
(19.07.2022 йилдаги VI-59-87-2-0-K/22-сон)</v>
          </cell>
        </row>
        <row r="52">
          <cell r="A52" t="str">
            <v>Жондор тумани "Дарвиши" МФЙдаги 23-сон мактабни реконструкция қилиш</v>
          </cell>
          <cell r="B52" t="str">
            <v>2301062460101002</v>
          </cell>
          <cell r="C52">
            <v>1</v>
          </cell>
          <cell r="D52" t="str">
            <v> 100021860064017096521075131</v>
          </cell>
          <cell r="E52" t="str">
            <v>Умумтаълим мактаблари</v>
          </cell>
          <cell r="F52" t="str">
            <v>Умумтаълим мактаблари</v>
          </cell>
          <cell r="H52" t="str">
            <v>Бухоро вилояти ҳокимлиги</v>
          </cell>
          <cell r="I52" t="str">
            <v>Бухоро вилояти ҳокимлиги "Ягона буюртмачи хизмати" ИК ДУК</v>
          </cell>
          <cell r="J52" t="str">
            <v>Вилоят</v>
          </cell>
          <cell r="K52" t="str">
            <v>5-илова</v>
          </cell>
          <cell r="L52" t="str">
            <v>Асосий</v>
          </cell>
          <cell r="M52" t="str">
            <v>Бухоро вилояти</v>
          </cell>
          <cell r="N52" t="str">
            <v>Жондор тумани</v>
          </cell>
          <cell r="O52" t="str">
            <v>"Дарвиши" МФЙ</v>
          </cell>
          <cell r="P52" t="str">
            <v>Реконструкция</v>
          </cell>
          <cell r="Q52">
            <v>2023</v>
          </cell>
          <cell r="R52">
            <v>2</v>
          </cell>
          <cell r="S52">
            <v>1</v>
          </cell>
          <cell r="T52">
            <v>1</v>
          </cell>
          <cell r="U52">
            <v>1</v>
          </cell>
          <cell r="V52" t="str">
            <v>октябрь, 2023 й.</v>
          </cell>
          <cell r="AB52">
            <v>1</v>
          </cell>
          <cell r="AE52">
            <v>1</v>
          </cell>
          <cell r="AG52">
            <v>1</v>
          </cell>
          <cell r="AH52">
            <v>1</v>
          </cell>
          <cell r="AJ52">
            <v>1</v>
          </cell>
          <cell r="AM52">
            <v>1</v>
          </cell>
          <cell r="AN52">
            <v>1</v>
          </cell>
          <cell r="AO52">
            <v>1</v>
          </cell>
          <cell r="AR52">
            <v>1</v>
          </cell>
          <cell r="AS52">
            <v>2160</v>
          </cell>
          <cell r="AT52">
            <v>2160</v>
          </cell>
          <cell r="AU52">
            <v>2160</v>
          </cell>
          <cell r="AW52">
            <v>2118.9338670000002</v>
          </cell>
          <cell r="AX52">
            <v>2160</v>
          </cell>
          <cell r="BR52">
            <v>-27.817</v>
          </cell>
          <cell r="BS52">
            <v>2132.183</v>
          </cell>
          <cell r="BV52">
            <v>2013.7800380000001</v>
          </cell>
          <cell r="BW52">
            <v>1913.091036</v>
          </cell>
          <cell r="BX52" t="str">
            <v>"ASADBEK-SHUXRAT BUNYODKOR XK"</v>
          </cell>
          <cell r="BY52">
            <v>301159307</v>
          </cell>
          <cell r="BZ52">
            <v>180</v>
          </cell>
          <cell r="CA52">
            <v>180</v>
          </cell>
          <cell r="CB52">
            <v>180</v>
          </cell>
          <cell r="GG52" t="str">
            <v>ўқув ўрни</v>
          </cell>
          <cell r="GH52">
            <v>180</v>
          </cell>
          <cell r="GI52">
            <v>180</v>
          </cell>
          <cell r="GJ52" t="str">
            <v>Халқ депутатлари Бухоро вилояти Кенгашининг қарори
(19.07.2022 йилдаги VI-59-87-2-0-K/22-сон)</v>
          </cell>
        </row>
        <row r="53">
          <cell r="A53" t="str">
            <v>Когон тумани "Тараққиёт" МФЙдаги 18-сон мактабни реконструкция қилиш</v>
          </cell>
          <cell r="B53" t="str">
            <v>2301062190101001</v>
          </cell>
          <cell r="C53">
            <v>1</v>
          </cell>
          <cell r="D53" t="str">
            <v> 100021860064017096521075132</v>
          </cell>
          <cell r="E53" t="str">
            <v>Умумтаълим мактаблари</v>
          </cell>
          <cell r="F53" t="str">
            <v>Умумтаълим мактаблари</v>
          </cell>
          <cell r="H53" t="str">
            <v>Бухоро вилояти ҳокимлиги</v>
          </cell>
          <cell r="I53" t="str">
            <v>Бухоро вилояти ҳокимлиги "Ягона буюртмачи хизмати" ИК ДУК</v>
          </cell>
          <cell r="J53" t="str">
            <v>Вилоят</v>
          </cell>
          <cell r="K53" t="str">
            <v>5-илова</v>
          </cell>
          <cell r="L53" t="str">
            <v>Асосий</v>
          </cell>
          <cell r="M53" t="str">
            <v>Бухоро вилояти</v>
          </cell>
          <cell r="N53" t="str">
            <v>Когон тумани</v>
          </cell>
          <cell r="O53" t="str">
            <v>"Тараққиёт" МФЙ</v>
          </cell>
          <cell r="P53" t="str">
            <v>Реконструкция</v>
          </cell>
          <cell r="Q53">
            <v>2023</v>
          </cell>
          <cell r="R53">
            <v>2</v>
          </cell>
          <cell r="S53">
            <v>1</v>
          </cell>
          <cell r="T53">
            <v>1</v>
          </cell>
          <cell r="U53">
            <v>1</v>
          </cell>
          <cell r="V53" t="str">
            <v>октябрь, 2023 й.</v>
          </cell>
          <cell r="AB53">
            <v>1</v>
          </cell>
          <cell r="AE53">
            <v>1</v>
          </cell>
          <cell r="AG53">
            <v>1</v>
          </cell>
          <cell r="AH53">
            <v>1</v>
          </cell>
          <cell r="AJ53">
            <v>1</v>
          </cell>
          <cell r="AM53">
            <v>1</v>
          </cell>
          <cell r="AN53">
            <v>1</v>
          </cell>
          <cell r="AO53">
            <v>1</v>
          </cell>
          <cell r="AR53">
            <v>1</v>
          </cell>
          <cell r="AS53">
            <v>2520</v>
          </cell>
          <cell r="AT53">
            <v>2520</v>
          </cell>
          <cell r="AU53">
            <v>2520</v>
          </cell>
          <cell r="AW53">
            <v>2226.792974</v>
          </cell>
          <cell r="AX53">
            <v>2520</v>
          </cell>
          <cell r="BR53">
            <v>-274.44</v>
          </cell>
          <cell r="BS53">
            <v>2245.56</v>
          </cell>
          <cell r="BV53">
            <v>2184.0100000000002</v>
          </cell>
          <cell r="BW53">
            <v>2074.8098</v>
          </cell>
          <cell r="BX53" t="str">
            <v>"ASADBEK-SHUXRAT BUNYODKOR XK"</v>
          </cell>
          <cell r="BY53">
            <v>301159307</v>
          </cell>
          <cell r="BZ53">
            <v>210</v>
          </cell>
          <cell r="CA53">
            <v>210</v>
          </cell>
          <cell r="CB53">
            <v>210</v>
          </cell>
          <cell r="GG53" t="str">
            <v>ўқув ўрни</v>
          </cell>
          <cell r="GH53">
            <v>210</v>
          </cell>
          <cell r="GI53">
            <v>210</v>
          </cell>
          <cell r="GJ53" t="str">
            <v>Халқ депутатлари Бухоро вилояти Кенгашининг қарори
(19.07.2022 йилдаги VI-59-87-2-0-K/22-сон)</v>
          </cell>
        </row>
        <row r="54">
          <cell r="A54" t="str">
            <v>Пешку тумани "Чибоғони" МФЙдаги 43-сон мактабни реконструкция қилиш</v>
          </cell>
          <cell r="B54" t="str">
            <v>2301062400101001</v>
          </cell>
          <cell r="C54">
            <v>1</v>
          </cell>
          <cell r="D54" t="str">
            <v> 100021860064017096521075133</v>
          </cell>
          <cell r="E54" t="str">
            <v>Умумтаълим мактаблари</v>
          </cell>
          <cell r="F54" t="str">
            <v>Умумтаълим мактаблари</v>
          </cell>
          <cell r="H54" t="str">
            <v>Бухоро вилояти ҳокимлиги</v>
          </cell>
          <cell r="I54" t="str">
            <v>Бухоро вилояти ҳокимлиги "Ягона буюртмачи хизмати" ИК ДУК</v>
          </cell>
          <cell r="J54" t="str">
            <v>Вилоят</v>
          </cell>
          <cell r="K54" t="str">
            <v>5-илова</v>
          </cell>
          <cell r="L54" t="str">
            <v>Асосий</v>
          </cell>
          <cell r="M54" t="str">
            <v>Бухоро вилояти</v>
          </cell>
          <cell r="N54" t="str">
            <v>Пешку тумани</v>
          </cell>
          <cell r="O54" t="str">
            <v>"Чибоғони" МФЙ</v>
          </cell>
          <cell r="P54" t="str">
            <v>Реконструкция</v>
          </cell>
          <cell r="Q54">
            <v>2023</v>
          </cell>
          <cell r="R54">
            <v>2</v>
          </cell>
          <cell r="S54">
            <v>1</v>
          </cell>
          <cell r="T54">
            <v>1</v>
          </cell>
          <cell r="U54">
            <v>1</v>
          </cell>
          <cell r="V54" t="str">
            <v>ноябрь, 2023 й.</v>
          </cell>
          <cell r="AB54">
            <v>1</v>
          </cell>
          <cell r="AE54">
            <v>1</v>
          </cell>
          <cell r="AG54">
            <v>1</v>
          </cell>
          <cell r="AH54">
            <v>1</v>
          </cell>
          <cell r="AJ54">
            <v>1</v>
          </cell>
          <cell r="AM54">
            <v>1</v>
          </cell>
          <cell r="AN54">
            <v>1</v>
          </cell>
          <cell r="AO54">
            <v>1</v>
          </cell>
          <cell r="AR54">
            <v>1</v>
          </cell>
          <cell r="AS54">
            <v>4160</v>
          </cell>
          <cell r="AT54">
            <v>4160</v>
          </cell>
          <cell r="AU54">
            <v>4160</v>
          </cell>
          <cell r="AW54">
            <v>4200.28213805</v>
          </cell>
          <cell r="AX54">
            <v>4160</v>
          </cell>
          <cell r="BR54">
            <v>38.640000000000299</v>
          </cell>
          <cell r="BS54">
            <v>4198.6400000000003</v>
          </cell>
          <cell r="BV54">
            <v>4148.4216347000001</v>
          </cell>
          <cell r="BW54">
            <v>3720.5184709999999</v>
          </cell>
          <cell r="BX54" t="str">
            <v>"RAHMON JAMSHID MCHJ"</v>
          </cell>
          <cell r="BY54" t="str">
            <v>303795440</v>
          </cell>
          <cell r="BZ54">
            <v>180</v>
          </cell>
          <cell r="CA54">
            <v>180</v>
          </cell>
          <cell r="CB54">
            <v>180</v>
          </cell>
          <cell r="CE54" t="str">
            <v>12х24</v>
          </cell>
          <cell r="CF54" t="str">
            <v>12х24</v>
          </cell>
          <cell r="CG54" t="str">
            <v>12х24</v>
          </cell>
          <cell r="GG54" t="str">
            <v>ўқув ўрни</v>
          </cell>
          <cell r="GH54">
            <v>180</v>
          </cell>
          <cell r="GI54">
            <v>180</v>
          </cell>
          <cell r="GJ54" t="str">
            <v>Вазирлар Маҳкамасининг 2021 йил 
16 февралдаги 72-сон қарори</v>
          </cell>
        </row>
        <row r="55">
          <cell r="A55" t="str">
            <v>Ромитан тумани "Ибн Сино" МФЙдаги 3-сон мактабни реконструкция қилиш</v>
          </cell>
          <cell r="B55" t="str">
            <v>2301062420101001</v>
          </cell>
          <cell r="C55">
            <v>1</v>
          </cell>
          <cell r="D55" t="str">
            <v> 100021860064017096521075134</v>
          </cell>
          <cell r="E55" t="str">
            <v>Умумтаълим мактаблари</v>
          </cell>
          <cell r="F55" t="str">
            <v>Умумтаълим мактаблари</v>
          </cell>
          <cell r="H55" t="str">
            <v>Бухоро вилояти ҳокимлиги</v>
          </cell>
          <cell r="I55" t="str">
            <v>Бухоро вилояти ҳокимлиги "Ягона буюртмачи хизмати" ИК ДУК</v>
          </cell>
          <cell r="J55" t="str">
            <v>Вилоят</v>
          </cell>
          <cell r="K55" t="str">
            <v>5-илова</v>
          </cell>
          <cell r="L55" t="str">
            <v>Асосий</v>
          </cell>
          <cell r="M55" t="str">
            <v>Бухоро вилояти</v>
          </cell>
          <cell r="N55" t="str">
            <v>Ромитан тумани</v>
          </cell>
          <cell r="O55" t="str">
            <v>"Ибн Сино" МФЙ</v>
          </cell>
          <cell r="P55" t="str">
            <v>Реконструкция</v>
          </cell>
          <cell r="Q55">
            <v>2023</v>
          </cell>
          <cell r="R55">
            <v>2</v>
          </cell>
          <cell r="S55">
            <v>1</v>
          </cell>
          <cell r="T55">
            <v>1</v>
          </cell>
          <cell r="U55">
            <v>1</v>
          </cell>
          <cell r="V55" t="str">
            <v>сентябрь, 2023 й.</v>
          </cell>
          <cell r="AB55">
            <v>1</v>
          </cell>
          <cell r="AE55">
            <v>1</v>
          </cell>
          <cell r="AG55">
            <v>1</v>
          </cell>
          <cell r="AH55">
            <v>1</v>
          </cell>
          <cell r="AJ55">
            <v>1</v>
          </cell>
          <cell r="AM55">
            <v>1</v>
          </cell>
          <cell r="AN55">
            <v>1</v>
          </cell>
          <cell r="AO55">
            <v>1</v>
          </cell>
          <cell r="AR55">
            <v>1</v>
          </cell>
          <cell r="AS55">
            <v>2520</v>
          </cell>
          <cell r="AT55">
            <v>2520</v>
          </cell>
          <cell r="AU55">
            <v>2520</v>
          </cell>
          <cell r="AW55">
            <v>2387.8493257</v>
          </cell>
          <cell r="AX55">
            <v>2520</v>
          </cell>
          <cell r="BR55">
            <v>-117.871</v>
          </cell>
          <cell r="BS55">
            <v>2402.1289999999999</v>
          </cell>
          <cell r="BV55">
            <v>2387.8493250000001</v>
          </cell>
          <cell r="BW55">
            <v>2268.456858</v>
          </cell>
          <cell r="BX55" t="str">
            <v>"PARVOZ KOMFORT IXTISOSLASHTIRILGAN
TA'MIR-QURILISH MCHJ"</v>
          </cell>
          <cell r="BY55">
            <v>301544571</v>
          </cell>
          <cell r="BZ55">
            <v>210</v>
          </cell>
          <cell r="CA55">
            <v>210</v>
          </cell>
          <cell r="CB55">
            <v>210</v>
          </cell>
          <cell r="GG55" t="str">
            <v>ўқув ўрни</v>
          </cell>
          <cell r="GH55">
            <v>210</v>
          </cell>
          <cell r="GI55">
            <v>210</v>
          </cell>
          <cell r="GJ55" t="str">
            <v>Вазирлар Маҳкамасининг 2019 йил 
21 сентябрдаги 794-сон қарори</v>
          </cell>
        </row>
        <row r="56">
          <cell r="A56" t="str">
            <v>Ғиждувон тумани "Саидкент" МФЙдаги 47-сон мактабни реконструкция қилиш</v>
          </cell>
          <cell r="B56" t="str">
            <v>2301062150101001</v>
          </cell>
          <cell r="C56">
            <v>1</v>
          </cell>
          <cell r="D56" t="str">
            <v> 100021860064017096521075135</v>
          </cell>
          <cell r="E56" t="str">
            <v>Умумтаълим мактаблари</v>
          </cell>
          <cell r="F56" t="str">
            <v>Умумтаълим мактаблари</v>
          </cell>
          <cell r="H56" t="str">
            <v>Бухоро вилояти ҳокимлиги</v>
          </cell>
          <cell r="I56" t="str">
            <v>Бухоро вилояти ҳокимлиги "Ягона буюртмачи хизмати" ИК ДУК</v>
          </cell>
          <cell r="J56" t="str">
            <v>Вилоят</v>
          </cell>
          <cell r="K56" t="str">
            <v>5-илова</v>
          </cell>
          <cell r="L56" t="str">
            <v>Асосий</v>
          </cell>
          <cell r="M56" t="str">
            <v>Бухоро вилояти</v>
          </cell>
          <cell r="N56" t="str">
            <v>Ғиждувон тумани</v>
          </cell>
          <cell r="O56" t="str">
            <v>"Саидкент" МФЙ</v>
          </cell>
          <cell r="P56" t="str">
            <v>Реконструкция</v>
          </cell>
          <cell r="Q56">
            <v>2023</v>
          </cell>
          <cell r="R56">
            <v>2</v>
          </cell>
          <cell r="S56">
            <v>1</v>
          </cell>
          <cell r="T56">
            <v>1</v>
          </cell>
          <cell r="U56">
            <v>1</v>
          </cell>
          <cell r="V56" t="str">
            <v>октябрь, 2023 й.</v>
          </cell>
          <cell r="AB56">
            <v>1</v>
          </cell>
          <cell r="AE56">
            <v>1</v>
          </cell>
          <cell r="AG56">
            <v>1</v>
          </cell>
          <cell r="AH56">
            <v>1</v>
          </cell>
          <cell r="AJ56">
            <v>1</v>
          </cell>
          <cell r="AM56">
            <v>1</v>
          </cell>
          <cell r="AN56">
            <v>1</v>
          </cell>
          <cell r="AO56">
            <v>1</v>
          </cell>
          <cell r="AR56">
            <v>1</v>
          </cell>
          <cell r="AS56">
            <v>3960</v>
          </cell>
          <cell r="AT56">
            <v>3960</v>
          </cell>
          <cell r="AU56">
            <v>3960</v>
          </cell>
          <cell r="AW56">
            <v>3571.979249</v>
          </cell>
          <cell r="AX56">
            <v>3960</v>
          </cell>
          <cell r="BR56">
            <v>-378.09199999999998</v>
          </cell>
          <cell r="BS56">
            <v>3581.9079999999999</v>
          </cell>
          <cell r="BV56">
            <v>3409.326</v>
          </cell>
          <cell r="BW56">
            <v>3238.8597439999999</v>
          </cell>
          <cell r="BX56" t="str">
            <v>"RAHMON JAMSHID MCHJ"</v>
          </cell>
          <cell r="BY56" t="str">
            <v>303795440</v>
          </cell>
          <cell r="BZ56">
            <v>330</v>
          </cell>
          <cell r="CA56">
            <v>330</v>
          </cell>
          <cell r="CB56">
            <v>330</v>
          </cell>
          <cell r="GG56" t="str">
            <v>ўқув ўрни</v>
          </cell>
          <cell r="GH56">
            <v>330</v>
          </cell>
          <cell r="GI56">
            <v>330</v>
          </cell>
          <cell r="GJ56" t="str">
            <v>Халқ депутатлари Бухоро вилояти Кенгашининг қарори
(19.07.2022 йилдаги VI-59-87-2-0-K/22-сон)</v>
          </cell>
        </row>
        <row r="57">
          <cell r="A57" t="str">
            <v>Бухоро шаҳридаги 24-кўзи ожиз ва заиф кўрувчи болалар учун ихтисослаштирилган мактаб-интернатини реконструкция қилиш (150 ўринли ошхона биносини қуриш билан биргаликда)</v>
          </cell>
          <cell r="B57" t="str">
            <v>2301064010101003</v>
          </cell>
          <cell r="C57">
            <v>1</v>
          </cell>
          <cell r="D57" t="str">
            <v> 100021860064017096521075136</v>
          </cell>
          <cell r="E57" t="str">
            <v>Умумтаълим мактаблари</v>
          </cell>
          <cell r="F57" t="str">
            <v>Умумтаълим мактаблари</v>
          </cell>
          <cell r="H57" t="str">
            <v>Бухоро вилояти ҳокимлиги</v>
          </cell>
          <cell r="I57" t="str">
            <v>Бухоро вилояти ҳокимлиги "Ягона буюртмачи хизмати" ИК ДУК</v>
          </cell>
          <cell r="J57" t="str">
            <v>Вилоят</v>
          </cell>
          <cell r="K57" t="str">
            <v>5-илова</v>
          </cell>
          <cell r="L57" t="str">
            <v>Асосий</v>
          </cell>
          <cell r="M57" t="str">
            <v>Бухоро вилояти</v>
          </cell>
          <cell r="N57" t="str">
            <v>Бухоро шаҳри</v>
          </cell>
          <cell r="O57" t="str">
            <v>"Газли йўли" МФЙ</v>
          </cell>
          <cell r="P57" t="str">
            <v>Реконструкция</v>
          </cell>
          <cell r="Q57">
            <v>2023</v>
          </cell>
          <cell r="R57">
            <v>2</v>
          </cell>
          <cell r="S57">
            <v>1</v>
          </cell>
          <cell r="T57">
            <v>1</v>
          </cell>
          <cell r="V57" t="str">
            <v>декабрь, 2023 й.</v>
          </cell>
          <cell r="AB57">
            <v>1</v>
          </cell>
          <cell r="AE57">
            <v>1</v>
          </cell>
          <cell r="AG57">
            <v>1</v>
          </cell>
          <cell r="AH57">
            <v>1</v>
          </cell>
          <cell r="AJ57">
            <v>1</v>
          </cell>
          <cell r="AM57">
            <v>1</v>
          </cell>
          <cell r="AN57">
            <v>1</v>
          </cell>
          <cell r="AO57">
            <v>1</v>
          </cell>
          <cell r="AR57">
            <v>1</v>
          </cell>
          <cell r="AS57">
            <v>10987.0630192023</v>
          </cell>
          <cell r="AT57">
            <v>10987.0630192023</v>
          </cell>
          <cell r="AU57">
            <v>10987.0630192023</v>
          </cell>
          <cell r="AW57">
            <v>12720.1</v>
          </cell>
          <cell r="AX57">
            <v>10987.0630192023</v>
          </cell>
          <cell r="BI57">
            <v>970.26911999999743</v>
          </cell>
          <cell r="BR57">
            <v>-176.32113920229699</v>
          </cell>
          <cell r="BS57">
            <v>11781.011</v>
          </cell>
          <cell r="BV57">
            <v>12130.676565810001</v>
          </cell>
          <cell r="BW57">
            <v>11524.1427</v>
          </cell>
          <cell r="BX57" t="str">
            <v>"BOBIR-AZAMAT-TEMIR MCHJ"</v>
          </cell>
          <cell r="BY57">
            <v>300812129</v>
          </cell>
          <cell r="BZ57">
            <v>324</v>
          </cell>
          <cell r="CA57">
            <v>324</v>
          </cell>
          <cell r="CB57">
            <v>324</v>
          </cell>
          <cell r="CO57">
            <v>200</v>
          </cell>
          <cell r="CP57">
            <v>200</v>
          </cell>
          <cell r="CQ57">
            <v>200</v>
          </cell>
          <cell r="GG57" t="str">
            <v>ўқув ўрни</v>
          </cell>
          <cell r="GH57">
            <v>324</v>
          </cell>
          <cell r="GI57">
            <v>324</v>
          </cell>
          <cell r="GJ57" t="str">
            <v>Ўзбекистон Респубюликаси Президентининг
2022 йил  4 апрелдаги ПҚ-209-сон қарори</v>
          </cell>
          <cell r="GX57" t="str">
            <v>Лимит қўшилди</v>
          </cell>
        </row>
        <row r="58">
          <cell r="A58" t="str">
            <v>Кредитор қарздорликларни қоплаш</v>
          </cell>
          <cell r="E58" t="str">
            <v>Умумтаълим мактаблари</v>
          </cell>
          <cell r="F58" t="str">
            <v>Умумтаълим мактаблари</v>
          </cell>
          <cell r="H58" t="str">
            <v>Бухоро вилояти ҳокимлиги</v>
          </cell>
          <cell r="I58" t="str">
            <v>Бухоро вилояти ҳокимлиги "Ягона буюртмачи хизмати" ИК ДУК</v>
          </cell>
          <cell r="J58" t="str">
            <v>Вилоят</v>
          </cell>
          <cell r="K58" t="str">
            <v>5-илова</v>
          </cell>
          <cell r="L58" t="str">
            <v>Асосий</v>
          </cell>
          <cell r="M58" t="str">
            <v>Бухоро вилояти</v>
          </cell>
          <cell r="N58">
            <v>0</v>
          </cell>
          <cell r="P58" t="str">
            <v>Кредитор қарздорлик</v>
          </cell>
          <cell r="R58">
            <v>1</v>
          </cell>
          <cell r="AX58">
            <v>7018.0348000000004</v>
          </cell>
          <cell r="BS58">
            <v>7018.0348000000004</v>
          </cell>
          <cell r="BW58">
            <v>1884.3</v>
          </cell>
        </row>
        <row r="59">
          <cell r="A59" t="str">
            <v>Лойиҳа-қидирув ишлари</v>
          </cell>
          <cell r="E59" t="str">
            <v>Умумтаълим мактаблари</v>
          </cell>
          <cell r="F59" t="str">
            <v>Умумтаълим мактаблари</v>
          </cell>
          <cell r="H59" t="str">
            <v>Бухоро вилояти ҳокимлиги</v>
          </cell>
          <cell r="I59" t="str">
            <v>Бухоро вилояти ҳокимлиги "Ягона буюртмачи хизмати" ИК ДУК</v>
          </cell>
          <cell r="J59" t="str">
            <v>Вилоят</v>
          </cell>
          <cell r="K59" t="str">
            <v>5-илова</v>
          </cell>
          <cell r="L59" t="str">
            <v>Асосий</v>
          </cell>
          <cell r="M59" t="str">
            <v>Бухоро вилояти</v>
          </cell>
          <cell r="N59">
            <v>0</v>
          </cell>
          <cell r="P59" t="str">
            <v>Лойиҳа-қидирув ишлари</v>
          </cell>
          <cell r="Q59">
            <v>2023</v>
          </cell>
          <cell r="R59">
            <v>2</v>
          </cell>
          <cell r="AX59">
            <v>2902.3450384881198</v>
          </cell>
          <cell r="BF59">
            <v>-1446.6</v>
          </cell>
          <cell r="BO59">
            <v>2428.5225016838099</v>
          </cell>
          <cell r="BS59">
            <v>3884.2675401719298</v>
          </cell>
          <cell r="BV59">
            <v>1989.6</v>
          </cell>
          <cell r="BW59">
            <v>726.8</v>
          </cell>
          <cell r="GU59" t="str">
            <v>Лимит мақбуллаштирилди</v>
          </cell>
          <cell r="HD59" t="str">
            <v>Лимит қўшилди</v>
          </cell>
        </row>
        <row r="60">
          <cell r="A60" t="str">
            <v>Тақсимланмаган лимит</v>
          </cell>
          <cell r="E60" t="str">
            <v>Умумтаълим мактаблари</v>
          </cell>
          <cell r="F60" t="str">
            <v>Умумтаълим мактаблари</v>
          </cell>
          <cell r="H60" t="str">
            <v>Бухоро вилояти ҳокимлиги</v>
          </cell>
          <cell r="I60" t="str">
            <v>Бухоро вилояти ҳокимлиги "Ягона буюртмачи хизмати" ИК ДУК</v>
          </cell>
          <cell r="J60" t="str">
            <v>Вилоят</v>
          </cell>
          <cell r="K60" t="str">
            <v>5-илова</v>
          </cell>
          <cell r="L60" t="str">
            <v>Асосий</v>
          </cell>
          <cell r="M60" t="str">
            <v>Бухоро вилояти</v>
          </cell>
          <cell r="P60" t="str">
            <v>Тақсимланмаган лимит</v>
          </cell>
          <cell r="R60">
            <v>2</v>
          </cell>
          <cell r="AX60">
            <v>0</v>
          </cell>
          <cell r="BR60">
            <v>823.64819127757346</v>
          </cell>
          <cell r="BS60">
            <v>823.64819127757346</v>
          </cell>
        </row>
        <row r="61">
          <cell r="A61" t="str">
            <v>Ш.Рашидов тумани "Раваллиқ" МФЙ ҳудудида янги умумтаълим мактабини қуриш</v>
          </cell>
          <cell r="B61" t="str">
            <v>2201084010101002</v>
          </cell>
          <cell r="C61">
            <v>1</v>
          </cell>
          <cell r="D61" t="str">
            <v> 100021860084017096521075055</v>
          </cell>
          <cell r="E61" t="str">
            <v>Умумтаълим мактаблари</v>
          </cell>
          <cell r="F61" t="str">
            <v>Умумтаълим мактаблари</v>
          </cell>
          <cell r="H61" t="str">
            <v>Жиззах вилояти ҳокимлиги</v>
          </cell>
          <cell r="J61" t="str">
            <v>Вилоят</v>
          </cell>
          <cell r="K61" t="str">
            <v>6-илова</v>
          </cell>
          <cell r="L61" t="str">
            <v>Асосий</v>
          </cell>
          <cell r="M61" t="str">
            <v>Жиззах вилояти</v>
          </cell>
          <cell r="N61" t="str">
            <v>Ш.Рашидов тумани</v>
          </cell>
          <cell r="O61" t="str">
            <v>"Раваллиқ" МФЙ</v>
          </cell>
          <cell r="P61" t="str">
            <v>Янги қурилиш</v>
          </cell>
          <cell r="Q61" t="str">
            <v>2022-2023</v>
          </cell>
          <cell r="R61">
            <v>1</v>
          </cell>
          <cell r="S61">
            <v>1</v>
          </cell>
          <cell r="T61">
            <v>1</v>
          </cell>
          <cell r="U61">
            <v>1</v>
          </cell>
          <cell r="V61" t="str">
            <v>август 2023 й.</v>
          </cell>
          <cell r="W61">
            <v>45139</v>
          </cell>
          <cell r="X61">
            <v>1</v>
          </cell>
          <cell r="Z61">
            <v>1</v>
          </cell>
          <cell r="AA61">
            <v>1</v>
          </cell>
          <cell r="AS61">
            <v>30720.792000000001</v>
          </cell>
          <cell r="AT61">
            <v>7095.2969999999996</v>
          </cell>
          <cell r="AU61">
            <v>6545.1149999999998</v>
          </cell>
          <cell r="AV61">
            <v>29822.810991999999</v>
          </cell>
          <cell r="AW61">
            <v>28149.928726999999</v>
          </cell>
          <cell r="AX61">
            <v>6095.7542708499996</v>
          </cell>
          <cell r="BR61">
            <v>-1113.3226708500024</v>
          </cell>
          <cell r="BS61">
            <v>4982.4315999999972</v>
          </cell>
          <cell r="BV61">
            <v>6535.4369999999999</v>
          </cell>
          <cell r="BW61">
            <v>4982.482</v>
          </cell>
          <cell r="BX61" t="str">
            <v>"Файз барака классик" МЧЖ</v>
          </cell>
          <cell r="BY61">
            <v>302728222</v>
          </cell>
          <cell r="BZ61">
            <v>1680</v>
          </cell>
          <cell r="CA61">
            <v>1680</v>
          </cell>
          <cell r="CB61">
            <v>1680</v>
          </cell>
          <cell r="CE61" t="str">
            <v>12х24</v>
          </cell>
          <cell r="CF61" t="str">
            <v>12х24</v>
          </cell>
          <cell r="CG61" t="str">
            <v>12х24</v>
          </cell>
          <cell r="GG61" t="str">
            <v>ўқув ўрин</v>
          </cell>
          <cell r="GH61">
            <v>1680</v>
          </cell>
          <cell r="GI61">
            <v>1680</v>
          </cell>
          <cell r="GJ61" t="str">
            <v>Халқ депутатлари Жиззах вилояти
Кенгашининг қарори
(29.07.2022 йилдаги VI-37-224-3-0-K/22-сон)</v>
          </cell>
        </row>
        <row r="62">
          <cell r="A62" t="str">
            <v>Жиззах шаҳри "Заргарлик" МФЙ ҳудудида янги умумтаълим мактабини қуриш</v>
          </cell>
          <cell r="B62" t="str">
            <v>2201084010101001</v>
          </cell>
          <cell r="C62">
            <v>1</v>
          </cell>
          <cell r="D62" t="str">
            <v> 100021860084017096521075056</v>
          </cell>
          <cell r="E62" t="str">
            <v>Умумтаълим мактаблари</v>
          </cell>
          <cell r="F62" t="str">
            <v>Умумтаълим мактаблари</v>
          </cell>
          <cell r="H62" t="str">
            <v>Жиззах вилояти ҳокимлиги</v>
          </cell>
          <cell r="J62" t="str">
            <v>Вилоят</v>
          </cell>
          <cell r="K62" t="str">
            <v>6-илова</v>
          </cell>
          <cell r="L62" t="str">
            <v>Асосий</v>
          </cell>
          <cell r="M62" t="str">
            <v>Жиззах вилояти</v>
          </cell>
          <cell r="N62" t="str">
            <v>Жиззах шахри</v>
          </cell>
          <cell r="O62" t="str">
            <v>"Заргарлик" МФЙ</v>
          </cell>
          <cell r="P62" t="str">
            <v>Янги қурилиш</v>
          </cell>
          <cell r="Q62" t="str">
            <v>2022-2023</v>
          </cell>
          <cell r="R62">
            <v>1</v>
          </cell>
          <cell r="S62">
            <v>1</v>
          </cell>
          <cell r="T62">
            <v>1</v>
          </cell>
          <cell r="U62">
            <v>1</v>
          </cell>
          <cell r="V62" t="str">
            <v>август 2023 й.</v>
          </cell>
          <cell r="W62">
            <v>45139</v>
          </cell>
          <cell r="X62">
            <v>1</v>
          </cell>
          <cell r="Z62">
            <v>1</v>
          </cell>
          <cell r="AA62">
            <v>1</v>
          </cell>
          <cell r="AS62">
            <v>22284.894</v>
          </cell>
          <cell r="AT62">
            <v>4695.29</v>
          </cell>
          <cell r="AU62">
            <v>6221.2749999999996</v>
          </cell>
          <cell r="AV62">
            <v>21499.812258999998</v>
          </cell>
          <cell r="AW62">
            <v>20307.554109000001</v>
          </cell>
          <cell r="AX62">
            <v>5720.1786146500017</v>
          </cell>
          <cell r="BR62">
            <v>-672.94061465000323</v>
          </cell>
          <cell r="BS62">
            <v>5047.2379999999985</v>
          </cell>
          <cell r="BV62">
            <v>4977.9880890000004</v>
          </cell>
          <cell r="BW62">
            <v>5073.9750000000004</v>
          </cell>
          <cell r="BX62" t="str">
            <v>"Мукаммал курилиш савдо" МЧЖ</v>
          </cell>
          <cell r="BY62">
            <v>301519070</v>
          </cell>
          <cell r="BZ62">
            <v>990</v>
          </cell>
          <cell r="CA62">
            <v>990</v>
          </cell>
          <cell r="CB62">
            <v>990</v>
          </cell>
          <cell r="GG62" t="str">
            <v>ўқув ўрин</v>
          </cell>
          <cell r="GH62">
            <v>990</v>
          </cell>
          <cell r="GI62">
            <v>990</v>
          </cell>
          <cell r="GJ62" t="str">
            <v>Халқ депутатлари Жиззах вилояти
Кенгашининг қарори
(29.07.2022 йилдаги VI-37-224-3-0-K/22-сон)</v>
          </cell>
        </row>
        <row r="63">
          <cell r="A63" t="str">
            <v>Арнасой тумани "Гулбаҳор" МФЙдаги 17-сон мактабни реконструкция қилиш</v>
          </cell>
          <cell r="B63" t="str">
            <v>2301082010101001</v>
          </cell>
          <cell r="C63">
            <v>1</v>
          </cell>
          <cell r="D63" t="str">
            <v> 100021860084017096521075118</v>
          </cell>
          <cell r="E63" t="str">
            <v>Умумтаълим мактаблари</v>
          </cell>
          <cell r="F63" t="str">
            <v>Умумтаълим мактаблари</v>
          </cell>
          <cell r="H63" t="str">
            <v>Жиззах вилояти ҳокимлиги</v>
          </cell>
          <cell r="J63" t="str">
            <v>Вилоят</v>
          </cell>
          <cell r="K63" t="str">
            <v>6-илова</v>
          </cell>
          <cell r="L63" t="str">
            <v>Асосий</v>
          </cell>
          <cell r="M63" t="str">
            <v>Жиззах вилояти</v>
          </cell>
          <cell r="N63" t="str">
            <v>Арнасой туман</v>
          </cell>
          <cell r="O63" t="str">
            <v>"Гулбахор" МФЙ</v>
          </cell>
          <cell r="P63" t="str">
            <v>Реконструкция</v>
          </cell>
          <cell r="Q63">
            <v>2023</v>
          </cell>
          <cell r="R63">
            <v>2</v>
          </cell>
          <cell r="S63">
            <v>1</v>
          </cell>
          <cell r="T63">
            <v>1</v>
          </cell>
          <cell r="U63">
            <v>1</v>
          </cell>
          <cell r="V63" t="str">
            <v>август 2023 й.</v>
          </cell>
          <cell r="W63" t="str">
            <v>15.08.2023 й.
120 кун</v>
          </cell>
          <cell r="AB63">
            <v>1</v>
          </cell>
          <cell r="AE63">
            <v>1</v>
          </cell>
          <cell r="AG63">
            <v>1</v>
          </cell>
          <cell r="AH63">
            <v>1</v>
          </cell>
          <cell r="AK63">
            <v>1</v>
          </cell>
          <cell r="AM63">
            <v>1</v>
          </cell>
          <cell r="AN63">
            <v>1</v>
          </cell>
          <cell r="AO63">
            <v>1</v>
          </cell>
          <cell r="AR63">
            <v>1</v>
          </cell>
          <cell r="AS63">
            <v>1530.345</v>
          </cell>
          <cell r="AT63">
            <v>1530.345</v>
          </cell>
          <cell r="AU63">
            <v>1530.345</v>
          </cell>
          <cell r="AV63">
            <v>1410.471</v>
          </cell>
          <cell r="AW63">
            <v>1339.9469999999999</v>
          </cell>
          <cell r="AX63">
            <v>1440</v>
          </cell>
          <cell r="BR63">
            <v>-71.851000000000099</v>
          </cell>
          <cell r="BS63">
            <v>1368.1489999999999</v>
          </cell>
          <cell r="BV63">
            <v>1435.146</v>
          </cell>
          <cell r="BW63">
            <v>1368.1489999999999</v>
          </cell>
          <cell r="BX63" t="str">
            <v>"Сувиншоот қурилишлойиха" МЧЖ</v>
          </cell>
          <cell r="BY63">
            <v>301017070</v>
          </cell>
          <cell r="BZ63">
            <v>120</v>
          </cell>
          <cell r="CA63">
            <v>120</v>
          </cell>
          <cell r="CB63">
            <v>120</v>
          </cell>
          <cell r="GG63" t="str">
            <v>ўқув ўрни</v>
          </cell>
          <cell r="GH63">
            <v>120</v>
          </cell>
          <cell r="GI63">
            <v>120</v>
          </cell>
          <cell r="GJ63" t="str">
            <v>Халқ депутатлари Жиззах вилояти
Кенгашининг қарори
(29.07.2022 йилдаги VI-37-224-3-0-K/22-сон)</v>
          </cell>
        </row>
        <row r="64">
          <cell r="A64" t="str">
            <v>Бахмал тумани "Музбулоқ" МФЙдаги 55-сон мактабни реконструкция қилиш</v>
          </cell>
          <cell r="B64" t="str">
            <v>2301082040101002</v>
          </cell>
          <cell r="C64">
            <v>1</v>
          </cell>
          <cell r="D64" t="str">
            <v> 100021860084017096521075119</v>
          </cell>
          <cell r="E64" t="str">
            <v>Умумтаълим мактаблари</v>
          </cell>
          <cell r="F64" t="str">
            <v>Умумтаълим мактаблари</v>
          </cell>
          <cell r="H64" t="str">
            <v>Жиззах вилояти ҳокимлиги</v>
          </cell>
          <cell r="J64" t="str">
            <v>Вилоят</v>
          </cell>
          <cell r="K64" t="str">
            <v>6-илова</v>
          </cell>
          <cell r="L64" t="str">
            <v>Асосий</v>
          </cell>
          <cell r="M64" t="str">
            <v>Жиззах вилояти</v>
          </cell>
          <cell r="N64" t="str">
            <v>Бахмал тумани</v>
          </cell>
          <cell r="O64" t="str">
            <v>"Музбулоқ" МФЙ</v>
          </cell>
          <cell r="P64" t="str">
            <v>Реконструкция</v>
          </cell>
          <cell r="Q64">
            <v>2023</v>
          </cell>
          <cell r="R64">
            <v>2</v>
          </cell>
          <cell r="S64">
            <v>1</v>
          </cell>
          <cell r="T64">
            <v>1</v>
          </cell>
          <cell r="U64">
            <v>1</v>
          </cell>
          <cell r="V64" t="str">
            <v>сентябр 2023 й.</v>
          </cell>
          <cell r="W64" t="str">
            <v>06.09.2023 й.
140 кун</v>
          </cell>
          <cell r="AB64">
            <v>1</v>
          </cell>
          <cell r="AE64">
            <v>1</v>
          </cell>
          <cell r="AG64">
            <v>1</v>
          </cell>
          <cell r="AH64">
            <v>1</v>
          </cell>
          <cell r="AJ64">
            <v>1</v>
          </cell>
          <cell r="AM64">
            <v>1</v>
          </cell>
          <cell r="AN64">
            <v>1</v>
          </cell>
          <cell r="AO64">
            <v>1</v>
          </cell>
          <cell r="AR64">
            <v>1</v>
          </cell>
          <cell r="AS64">
            <v>5232.165</v>
          </cell>
          <cell r="AT64">
            <v>5232.165</v>
          </cell>
          <cell r="AU64">
            <v>5232.165</v>
          </cell>
          <cell r="AV64">
            <v>4839.5219999999999</v>
          </cell>
          <cell r="AW64">
            <v>4597.5454221600003</v>
          </cell>
          <cell r="AX64">
            <v>5060</v>
          </cell>
          <cell r="BR64">
            <v>-375.02199999999999</v>
          </cell>
          <cell r="BS64">
            <v>4684.9780000000001</v>
          </cell>
          <cell r="BV64">
            <v>4914.8549999999996</v>
          </cell>
          <cell r="BW64">
            <v>4684.9780000000001</v>
          </cell>
          <cell r="BX64" t="str">
            <v>"Миркомил бунёдкор меъмор" МЧЖ</v>
          </cell>
          <cell r="BY64">
            <v>303977324</v>
          </cell>
          <cell r="BZ64">
            <v>300</v>
          </cell>
          <cell r="CA64">
            <v>300</v>
          </cell>
          <cell r="CB64">
            <v>120</v>
          </cell>
          <cell r="CD64">
            <v>180</v>
          </cell>
          <cell r="CE64" t="str">
            <v>12х24</v>
          </cell>
          <cell r="CF64" t="str">
            <v>12х24</v>
          </cell>
          <cell r="CG64" t="str">
            <v>12х24</v>
          </cell>
          <cell r="GG64" t="str">
            <v>ўқув ўрни</v>
          </cell>
          <cell r="GH64">
            <v>300</v>
          </cell>
          <cell r="GI64">
            <v>300</v>
          </cell>
          <cell r="GJ64" t="str">
            <v>Халқ депутатлари Жиззах вилояти
Кенгашининг қарори
(29.07.2022 йилдаги VI-37-224-3-0-K/22-сон)</v>
          </cell>
        </row>
        <row r="65">
          <cell r="A65" t="str">
            <v>Ғаллаорол тумани "Тозауруғ" ҚФЙдаги 30-сон мактабни реконструкция қилиш</v>
          </cell>
          <cell r="B65" t="str">
            <v>2301082090101001</v>
          </cell>
          <cell r="C65">
            <v>1</v>
          </cell>
          <cell r="D65" t="str">
            <v> 100021860084017096521075120</v>
          </cell>
          <cell r="E65" t="str">
            <v>Умумтаълим мактаблари</v>
          </cell>
          <cell r="F65" t="str">
            <v>Умумтаълим мактаблари</v>
          </cell>
          <cell r="H65" t="str">
            <v>Жиззах вилояти ҳокимлиги</v>
          </cell>
          <cell r="J65" t="str">
            <v>Вилоят</v>
          </cell>
          <cell r="K65" t="str">
            <v>6-илова</v>
          </cell>
          <cell r="L65" t="str">
            <v>Асосий</v>
          </cell>
          <cell r="M65" t="str">
            <v>Жиззах вилояти</v>
          </cell>
          <cell r="N65" t="str">
            <v>Ғаллаорол тумани</v>
          </cell>
          <cell r="O65" t="str">
            <v>"Тозауруғ" ҚФЙ</v>
          </cell>
          <cell r="P65" t="str">
            <v>Реконструкция</v>
          </cell>
          <cell r="Q65">
            <v>2023</v>
          </cell>
          <cell r="R65">
            <v>2</v>
          </cell>
          <cell r="S65">
            <v>1</v>
          </cell>
          <cell r="T65">
            <v>1</v>
          </cell>
          <cell r="U65">
            <v>1</v>
          </cell>
          <cell r="V65" t="str">
            <v>сентябр 2023 й.</v>
          </cell>
          <cell r="W65" t="str">
            <v>27.09.2023 й.
140 кун</v>
          </cell>
          <cell r="AB65">
            <v>1</v>
          </cell>
          <cell r="AE65">
            <v>1</v>
          </cell>
          <cell r="AG65">
            <v>1</v>
          </cell>
          <cell r="AH65">
            <v>1</v>
          </cell>
          <cell r="AJ65">
            <v>1</v>
          </cell>
          <cell r="AM65">
            <v>1</v>
          </cell>
          <cell r="AN65">
            <v>1</v>
          </cell>
          <cell r="AO65">
            <v>1</v>
          </cell>
          <cell r="AR65">
            <v>1</v>
          </cell>
          <cell r="AS65">
            <v>3546.163</v>
          </cell>
          <cell r="AT65">
            <v>3546.163</v>
          </cell>
          <cell r="AU65">
            <v>3546.163</v>
          </cell>
          <cell r="AV65">
            <v>3278.7042059999999</v>
          </cell>
          <cell r="AW65">
            <v>3114.7689959999998</v>
          </cell>
          <cell r="AX65">
            <v>3300</v>
          </cell>
          <cell r="BR65">
            <v>-125.27200000000001</v>
          </cell>
          <cell r="BS65">
            <v>3174.7280000000001</v>
          </cell>
          <cell r="BV65">
            <v>3330.4360000000001</v>
          </cell>
          <cell r="BW65">
            <v>3174.7280000000001</v>
          </cell>
          <cell r="BX65" t="str">
            <v>"Пахтакормахсуссувпудрат" МЧЖ</v>
          </cell>
          <cell r="BY65">
            <v>300762112</v>
          </cell>
          <cell r="BZ65">
            <v>320</v>
          </cell>
          <cell r="CA65">
            <v>320</v>
          </cell>
          <cell r="CB65">
            <v>140</v>
          </cell>
          <cell r="CD65">
            <v>180</v>
          </cell>
          <cell r="GG65" t="str">
            <v>ўқув ўрни</v>
          </cell>
          <cell r="GH65">
            <v>320</v>
          </cell>
          <cell r="GI65">
            <v>320</v>
          </cell>
          <cell r="GJ65" t="str">
            <v>Халқ депутатлари Жиззах вилояти
Кенгашининг қарори
(29.07.2022 йилдаги VI-37-224-3-0-K/22-сон)</v>
          </cell>
        </row>
        <row r="66">
          <cell r="A66" t="str">
            <v>Ш.Рашидов тумани "Кангли" МФЙдаги 14-сон мактабни реконструкция қилиш</v>
          </cell>
          <cell r="B66" t="str">
            <v>2301084010101002</v>
          </cell>
          <cell r="C66">
            <v>1</v>
          </cell>
          <cell r="D66" t="str">
            <v> 100021860084017096521075121</v>
          </cell>
          <cell r="E66" t="str">
            <v>Умумтаълим мактаблари</v>
          </cell>
          <cell r="F66" t="str">
            <v>Умумтаълим мактаблари</v>
          </cell>
          <cell r="H66" t="str">
            <v>Жиззах вилояти ҳокимлиги</v>
          </cell>
          <cell r="J66" t="str">
            <v>Вилоят</v>
          </cell>
          <cell r="K66" t="str">
            <v>6-илова</v>
          </cell>
          <cell r="L66" t="str">
            <v>Асосий</v>
          </cell>
          <cell r="M66" t="str">
            <v>Жиззах вилояти</v>
          </cell>
          <cell r="N66" t="str">
            <v>Ш.Рашидов тумани</v>
          </cell>
          <cell r="O66" t="str">
            <v>"Кангли" МФЙ</v>
          </cell>
          <cell r="P66" t="str">
            <v>Реконструкция</v>
          </cell>
          <cell r="Q66">
            <v>2023</v>
          </cell>
          <cell r="R66">
            <v>2</v>
          </cell>
          <cell r="S66">
            <v>1</v>
          </cell>
          <cell r="T66">
            <v>1</v>
          </cell>
          <cell r="U66">
            <v>1</v>
          </cell>
          <cell r="V66" t="str">
            <v>сентябр 2023 й.</v>
          </cell>
          <cell r="W66" t="str">
            <v>27.09.2023 й.
140 кун</v>
          </cell>
          <cell r="AB66">
            <v>1</v>
          </cell>
          <cell r="AE66">
            <v>1</v>
          </cell>
          <cell r="AG66">
            <v>1</v>
          </cell>
          <cell r="AH66">
            <v>1</v>
          </cell>
          <cell r="AJ66">
            <v>1</v>
          </cell>
          <cell r="AM66">
            <v>1</v>
          </cell>
          <cell r="AN66">
            <v>1</v>
          </cell>
          <cell r="AO66">
            <v>1</v>
          </cell>
          <cell r="AR66">
            <v>1</v>
          </cell>
          <cell r="AS66">
            <v>8935.0430000000015</v>
          </cell>
          <cell r="AT66">
            <v>8935.0430000000015</v>
          </cell>
          <cell r="AU66">
            <v>8935.0430000000015</v>
          </cell>
          <cell r="AV66">
            <v>8272.1822209999991</v>
          </cell>
          <cell r="AW66">
            <v>7858.5731100000003</v>
          </cell>
          <cell r="AX66">
            <v>8971.6818109490559</v>
          </cell>
          <cell r="BI66">
            <v>-574.87381094905504</v>
          </cell>
          <cell r="BR66">
            <v>-393.72900000000095</v>
          </cell>
          <cell r="BS66">
            <v>8003.0789999999997</v>
          </cell>
          <cell r="BV66">
            <v>8396.8080000000009</v>
          </cell>
          <cell r="BW66">
            <v>8003.8789999999999</v>
          </cell>
          <cell r="BX66" t="str">
            <v>"Мукаммал қурилиш савдо" МЧЖ</v>
          </cell>
          <cell r="BY66">
            <v>301519070</v>
          </cell>
          <cell r="BZ66">
            <v>960</v>
          </cell>
          <cell r="CA66">
            <v>960</v>
          </cell>
          <cell r="CB66">
            <v>330</v>
          </cell>
          <cell r="CD66">
            <v>630</v>
          </cell>
          <cell r="GG66" t="str">
            <v>ўқув ўрни</v>
          </cell>
          <cell r="GH66">
            <v>960</v>
          </cell>
          <cell r="GI66">
            <v>960</v>
          </cell>
          <cell r="GJ66" t="str">
            <v>Халқ депутатлари Жиззах вилояти
Кенгашининг қарори
(29.07.2022 йилдаги VI-37-224-3-0-K/22-сон)</v>
          </cell>
          <cell r="GX66" t="str">
            <v>Лимит мақбуллаштирилди</v>
          </cell>
        </row>
        <row r="67">
          <cell r="A67" t="str">
            <v>Зомин тумани "Юксалиш" МФЙдаги 46-сон мактабни реконструкция қилиш</v>
          </cell>
          <cell r="B67" t="str">
            <v>2301082180101001</v>
          </cell>
          <cell r="C67">
            <v>1</v>
          </cell>
          <cell r="D67" t="str">
            <v> 100021860084017096521075122</v>
          </cell>
          <cell r="E67" t="str">
            <v>Умумтаълим мактаблари</v>
          </cell>
          <cell r="F67" t="str">
            <v>Умумтаълим мактаблари</v>
          </cell>
          <cell r="H67" t="str">
            <v>Жиззах вилояти ҳокимлиги</v>
          </cell>
          <cell r="J67" t="str">
            <v>Вилоят</v>
          </cell>
          <cell r="K67" t="str">
            <v>6-илова</v>
          </cell>
          <cell r="L67" t="str">
            <v>Асосий</v>
          </cell>
          <cell r="M67" t="str">
            <v>Жиззах вилояти</v>
          </cell>
          <cell r="N67" t="str">
            <v>Зомин тумани</v>
          </cell>
          <cell r="O67" t="str">
            <v>"Юксалиш" МФЙ</v>
          </cell>
          <cell r="P67" t="str">
            <v>Реконструкция</v>
          </cell>
          <cell r="Q67">
            <v>2023</v>
          </cell>
          <cell r="R67">
            <v>2</v>
          </cell>
          <cell r="S67">
            <v>1</v>
          </cell>
          <cell r="T67">
            <v>1</v>
          </cell>
          <cell r="U67">
            <v>1</v>
          </cell>
          <cell r="V67" t="str">
            <v>август 2023 й.</v>
          </cell>
          <cell r="W67" t="str">
            <v>24.08.2023 й.
140 кун</v>
          </cell>
          <cell r="AB67">
            <v>1</v>
          </cell>
          <cell r="AE67">
            <v>1</v>
          </cell>
          <cell r="AG67">
            <v>1</v>
          </cell>
          <cell r="AH67">
            <v>1</v>
          </cell>
          <cell r="AK67">
            <v>1</v>
          </cell>
          <cell r="AM67">
            <v>1</v>
          </cell>
          <cell r="AN67">
            <v>1</v>
          </cell>
          <cell r="AO67">
            <v>1</v>
          </cell>
          <cell r="AR67">
            <v>1</v>
          </cell>
          <cell r="AS67">
            <v>1539.1690000000001</v>
          </cell>
          <cell r="AT67">
            <v>1539.1690000000001</v>
          </cell>
          <cell r="AU67">
            <v>1539.1690000000001</v>
          </cell>
          <cell r="AV67">
            <v>1414.1469999999999</v>
          </cell>
          <cell r="AW67">
            <v>1343.438952</v>
          </cell>
          <cell r="AX67">
            <v>1440</v>
          </cell>
          <cell r="BR67">
            <v>-65.867999999999896</v>
          </cell>
          <cell r="BS67">
            <v>1374.1320000000001</v>
          </cell>
          <cell r="BV67">
            <v>1441.3040000000001</v>
          </cell>
          <cell r="BW67">
            <v>1374.1320000000001</v>
          </cell>
          <cell r="BX67" t="str">
            <v>"Хирот-сервис" ХК</v>
          </cell>
          <cell r="BY67">
            <v>300646453</v>
          </cell>
          <cell r="BZ67">
            <v>120</v>
          </cell>
          <cell r="CA67">
            <v>120</v>
          </cell>
          <cell r="CB67">
            <v>120</v>
          </cell>
          <cell r="GG67" t="str">
            <v>ўқув ўрни</v>
          </cell>
          <cell r="GH67">
            <v>120</v>
          </cell>
          <cell r="GI67">
            <v>120</v>
          </cell>
          <cell r="GJ67" t="str">
            <v>Халқ депутатлари Жиззах вилояти
Кенгашининг қарори
(29.07.2022 йилдаги VI-37-224-3-0-K/22-сон)</v>
          </cell>
        </row>
        <row r="68">
          <cell r="A68" t="str">
            <v>Мирзачўл тумани "Мустақиллик" ШФЙдаги 18-сон мактабни реконструкция қилиш</v>
          </cell>
          <cell r="B68" t="str">
            <v>2301082230101001</v>
          </cell>
          <cell r="C68">
            <v>1</v>
          </cell>
          <cell r="D68" t="str">
            <v> 100021860084017096521075123</v>
          </cell>
          <cell r="E68" t="str">
            <v>Умумтаълим мактаблари</v>
          </cell>
          <cell r="F68" t="str">
            <v>Умумтаълим мактаблари</v>
          </cell>
          <cell r="H68" t="str">
            <v>Жиззах вилояти ҳокимлиги</v>
          </cell>
          <cell r="J68" t="str">
            <v>Вилоят</v>
          </cell>
          <cell r="K68" t="str">
            <v>6-илова</v>
          </cell>
          <cell r="L68" t="str">
            <v>Асосий</v>
          </cell>
          <cell r="M68" t="str">
            <v>Жиззах вилояти</v>
          </cell>
          <cell r="N68" t="str">
            <v>Мирзачўл тумани</v>
          </cell>
          <cell r="O68" t="str">
            <v>"Мустақиллик" ШФЙ</v>
          </cell>
          <cell r="P68" t="str">
            <v>Реконструкция</v>
          </cell>
          <cell r="Q68">
            <v>2023</v>
          </cell>
          <cell r="R68">
            <v>2</v>
          </cell>
          <cell r="S68">
            <v>1</v>
          </cell>
          <cell r="T68">
            <v>1</v>
          </cell>
          <cell r="U68">
            <v>1</v>
          </cell>
          <cell r="V68" t="str">
            <v>сентябр 2023 й.</v>
          </cell>
          <cell r="W68" t="str">
            <v>06.09.2023 й.
140 кун</v>
          </cell>
          <cell r="AB68">
            <v>1</v>
          </cell>
          <cell r="AE68">
            <v>1</v>
          </cell>
          <cell r="AG68">
            <v>1</v>
          </cell>
          <cell r="AH68">
            <v>1</v>
          </cell>
          <cell r="AJ68">
            <v>1</v>
          </cell>
          <cell r="AM68">
            <v>1</v>
          </cell>
          <cell r="AN68">
            <v>1</v>
          </cell>
          <cell r="AO68">
            <v>1</v>
          </cell>
          <cell r="AR68">
            <v>1</v>
          </cell>
          <cell r="AS68">
            <v>3838.2939999999999</v>
          </cell>
          <cell r="AT68">
            <v>3838.2939999999999</v>
          </cell>
          <cell r="AU68">
            <v>3838.2939999999999</v>
          </cell>
          <cell r="AV68">
            <v>3567.9560000000001</v>
          </cell>
          <cell r="AW68">
            <v>3389.5577744000002</v>
          </cell>
          <cell r="AX68">
            <v>3600</v>
          </cell>
          <cell r="BR68">
            <v>-155.55199999999999</v>
          </cell>
          <cell r="BS68">
            <v>3444.4479999999999</v>
          </cell>
          <cell r="BV68">
            <v>3613.9259999999999</v>
          </cell>
          <cell r="BW68">
            <v>3444.4479999999999</v>
          </cell>
          <cell r="BX68" t="str">
            <v>"Комронбек-ишонч-қурилиш" МЧЖ</v>
          </cell>
          <cell r="BY68">
            <v>307521217</v>
          </cell>
          <cell r="BZ68">
            <v>300</v>
          </cell>
          <cell r="CA68">
            <v>300</v>
          </cell>
          <cell r="CB68">
            <v>300</v>
          </cell>
          <cell r="GG68" t="str">
            <v>ўқув ўрни</v>
          </cell>
          <cell r="GH68">
            <v>300</v>
          </cell>
          <cell r="GI68">
            <v>300</v>
          </cell>
          <cell r="GJ68" t="str">
            <v>Халқ депутатлари Жиззах вилояти
Кенгашининг қарори
(29.07.2022 йилдаги VI-37-224-3-0-K/22-сон)</v>
          </cell>
        </row>
        <row r="69">
          <cell r="A69" t="str">
            <v>Жиззах шаҳар "Қассоблик" МФЙдаги вилоят кўзи ожиз ва заиф кўрувчи болалар учун ихтисослаштирилган мактаб-интернатини реконструкция қилиш (150 ўринли ошхана биносини қуриш билан бирга)</v>
          </cell>
          <cell r="B69" t="str">
            <v>2301084010101001</v>
          </cell>
          <cell r="C69">
            <v>1</v>
          </cell>
          <cell r="D69" t="str">
            <v> 100021860084017096521075124</v>
          </cell>
          <cell r="E69" t="str">
            <v>Умумтаълим мактаблари</v>
          </cell>
          <cell r="F69" t="str">
            <v>Умумтаълим мактаблари</v>
          </cell>
          <cell r="H69" t="str">
            <v>Жиззах вилояти ҳокимлиги</v>
          </cell>
          <cell r="J69" t="str">
            <v>Вилоят</v>
          </cell>
          <cell r="K69" t="str">
            <v>6-илова</v>
          </cell>
          <cell r="L69" t="str">
            <v>Асосий</v>
          </cell>
          <cell r="M69" t="str">
            <v>Жиззах вилояти</v>
          </cell>
          <cell r="N69" t="str">
            <v>Жиззах шахри</v>
          </cell>
          <cell r="O69" t="str">
            <v>"Қассоблик" МФЙ</v>
          </cell>
          <cell r="P69" t="str">
            <v>Реконструкция</v>
          </cell>
          <cell r="Q69">
            <v>2023</v>
          </cell>
          <cell r="R69">
            <v>2</v>
          </cell>
          <cell r="S69">
            <v>1</v>
          </cell>
          <cell r="V69" t="str">
            <v>октябр 2023 й.</v>
          </cell>
          <cell r="W69" t="str">
            <v>28.09.2023 й.
140 кун</v>
          </cell>
          <cell r="AB69">
            <v>1</v>
          </cell>
          <cell r="AE69">
            <v>1</v>
          </cell>
          <cell r="AG69">
            <v>1</v>
          </cell>
          <cell r="AH69">
            <v>1</v>
          </cell>
          <cell r="AJ69">
            <v>1</v>
          </cell>
          <cell r="AM69">
            <v>1</v>
          </cell>
          <cell r="AN69">
            <v>1</v>
          </cell>
          <cell r="AO69">
            <v>1</v>
          </cell>
          <cell r="AR69">
            <v>1</v>
          </cell>
          <cell r="AS69">
            <v>7715.73</v>
          </cell>
          <cell r="AT69">
            <v>7715.73</v>
          </cell>
          <cell r="AU69">
            <v>7715.73</v>
          </cell>
          <cell r="AV69">
            <v>7282.03</v>
          </cell>
          <cell r="AW69">
            <v>6917.9279120000001</v>
          </cell>
          <cell r="AX69">
            <v>5400</v>
          </cell>
          <cell r="BI69">
            <v>1570.9325163999999</v>
          </cell>
          <cell r="BS69">
            <v>6970.9325164000002</v>
          </cell>
          <cell r="BV69">
            <v>7316.8289999999997</v>
          </cell>
          <cell r="BW69">
            <v>6970.9790000000003</v>
          </cell>
          <cell r="BX69" t="str">
            <v>"Хумо-С" ХК</v>
          </cell>
          <cell r="BY69">
            <v>203028810</v>
          </cell>
          <cell r="BZ69">
            <v>150</v>
          </cell>
          <cell r="CA69">
            <v>150</v>
          </cell>
          <cell r="CB69">
            <v>150</v>
          </cell>
          <cell r="CE69" t="str">
            <v>12х24</v>
          </cell>
          <cell r="CF69" t="str">
            <v>12х24</v>
          </cell>
          <cell r="CI69" t="str">
            <v>12х24</v>
          </cell>
          <cell r="CO69">
            <v>150</v>
          </cell>
          <cell r="CP69">
            <v>150</v>
          </cell>
          <cell r="CQ69">
            <v>150</v>
          </cell>
          <cell r="GG69" t="str">
            <v>ўқув ўрин</v>
          </cell>
          <cell r="GH69">
            <v>150</v>
          </cell>
          <cell r="GI69">
            <v>150</v>
          </cell>
          <cell r="GJ69" t="str">
            <v>Ўзбекистон Респубюликаси Президентининг 
2022 йил 4 апрелдаги ПҚ-209-сон қарори</v>
          </cell>
          <cell r="GX69" t="str">
            <v>Лимит қўшилди</v>
          </cell>
        </row>
        <row r="70">
          <cell r="A70" t="str">
            <v>Фориш тумани "Оқтепа" МФЙдаги 30-сон мактабни реконструкция қилиш</v>
          </cell>
          <cell r="B70" t="str">
            <v>2301082350101001</v>
          </cell>
          <cell r="C70">
            <v>1</v>
          </cell>
          <cell r="D70" t="str">
            <v> 100021860084017096521075126</v>
          </cell>
          <cell r="E70" t="str">
            <v>Умумтаълим мактаблари</v>
          </cell>
          <cell r="F70" t="str">
            <v>Умумтаълим мактаблари</v>
          </cell>
          <cell r="H70" t="str">
            <v>Жиззах вилояти ҳокимлиги</v>
          </cell>
          <cell r="J70" t="str">
            <v>Вилоят</v>
          </cell>
          <cell r="K70" t="str">
            <v>6-илова</v>
          </cell>
          <cell r="L70" t="str">
            <v>Асосий</v>
          </cell>
          <cell r="M70" t="str">
            <v>Жиззах вилояти</v>
          </cell>
          <cell r="N70" t="str">
            <v>Фориш тумани</v>
          </cell>
          <cell r="O70" t="str">
            <v>"Оқтепа" МФЙ</v>
          </cell>
          <cell r="P70" t="str">
            <v>Реконструкция</v>
          </cell>
          <cell r="Q70">
            <v>2023</v>
          </cell>
          <cell r="R70">
            <v>2</v>
          </cell>
          <cell r="S70">
            <v>1</v>
          </cell>
          <cell r="T70">
            <v>1</v>
          </cell>
          <cell r="U70">
            <v>1</v>
          </cell>
          <cell r="V70" t="str">
            <v>сентябр 2023 й.</v>
          </cell>
          <cell r="W70" t="str">
            <v>06.09.2023 й.
140 кун</v>
          </cell>
          <cell r="AB70">
            <v>1</v>
          </cell>
          <cell r="AE70">
            <v>1</v>
          </cell>
          <cell r="AG70">
            <v>1</v>
          </cell>
          <cell r="AH70">
            <v>1</v>
          </cell>
          <cell r="AJ70">
            <v>1</v>
          </cell>
          <cell r="AM70">
            <v>1</v>
          </cell>
          <cell r="AN70">
            <v>1</v>
          </cell>
          <cell r="AO70">
            <v>1</v>
          </cell>
          <cell r="AR70">
            <v>1</v>
          </cell>
          <cell r="AS70">
            <v>2297.3980000000001</v>
          </cell>
          <cell r="AT70">
            <v>2297.3980000000001</v>
          </cell>
          <cell r="AU70">
            <v>2297.3980000000001</v>
          </cell>
          <cell r="AV70">
            <v>2122.1893359999999</v>
          </cell>
          <cell r="AW70">
            <v>2016.0798694289999</v>
          </cell>
          <cell r="AX70">
            <v>2160</v>
          </cell>
          <cell r="BR70">
            <v>-104.065</v>
          </cell>
          <cell r="BS70">
            <v>2055.9349999999999</v>
          </cell>
          <cell r="BV70">
            <v>2156.739</v>
          </cell>
          <cell r="BW70">
            <v>2055.9349999999999</v>
          </cell>
          <cell r="BX70" t="str">
            <v>"Форишлик Темур" МЧЖ</v>
          </cell>
          <cell r="BY70">
            <v>301868216</v>
          </cell>
          <cell r="BZ70">
            <v>180</v>
          </cell>
          <cell r="CA70">
            <v>180</v>
          </cell>
          <cell r="CB70">
            <v>180</v>
          </cell>
          <cell r="GG70" t="str">
            <v>ўқув ўрни</v>
          </cell>
          <cell r="GH70">
            <v>180</v>
          </cell>
          <cell r="GI70">
            <v>180</v>
          </cell>
          <cell r="GJ70" t="str">
            <v>Халқ депутатлари Жиззах вилояти
Кенгашининг қарори
(29.07.2022 йилдаги VI-37-224-3-0-K/22-сон)</v>
          </cell>
        </row>
        <row r="71">
          <cell r="A71" t="str">
            <v>Бахмал тумани "Молгузар" МФЙдаги 24-сон мактабни реконструкция қилиш</v>
          </cell>
          <cell r="B71" t="str">
            <v>2301082040101001</v>
          </cell>
          <cell r="C71">
            <v>1</v>
          </cell>
          <cell r="D71" t="str">
            <v> 100021860084017096521075127</v>
          </cell>
          <cell r="E71" t="str">
            <v>Умумтаълим мактаблари</v>
          </cell>
          <cell r="F71" t="str">
            <v>Умумтаълим мактаблари</v>
          </cell>
          <cell r="H71" t="str">
            <v>Жиззах вилояти ҳокимлиги</v>
          </cell>
          <cell r="J71" t="str">
            <v>Вилоят</v>
          </cell>
          <cell r="K71" t="str">
            <v>6-илова</v>
          </cell>
          <cell r="L71" t="str">
            <v>Асосий</v>
          </cell>
          <cell r="M71" t="str">
            <v>Жиззах вилояти</v>
          </cell>
          <cell r="N71" t="str">
            <v>Бахмал тумани</v>
          </cell>
          <cell r="O71" t="str">
            <v xml:space="preserve"> "Молгузар" МФЙ</v>
          </cell>
          <cell r="P71" t="str">
            <v>Реконструкция</v>
          </cell>
          <cell r="Q71">
            <v>2023</v>
          </cell>
          <cell r="R71">
            <v>2</v>
          </cell>
          <cell r="S71">
            <v>1</v>
          </cell>
          <cell r="T71">
            <v>1</v>
          </cell>
          <cell r="U71">
            <v>1</v>
          </cell>
          <cell r="V71" t="str">
            <v>октябр 2023 й.</v>
          </cell>
          <cell r="W71" t="str">
            <v>29.09.2023 й.
140 кун</v>
          </cell>
          <cell r="AB71">
            <v>1</v>
          </cell>
          <cell r="AE71">
            <v>1</v>
          </cell>
          <cell r="AG71">
            <v>1</v>
          </cell>
          <cell r="AH71">
            <v>1</v>
          </cell>
          <cell r="AJ71">
            <v>1</v>
          </cell>
          <cell r="AM71">
            <v>1</v>
          </cell>
          <cell r="AN71">
            <v>1</v>
          </cell>
          <cell r="AO71">
            <v>1</v>
          </cell>
          <cell r="AR71">
            <v>1</v>
          </cell>
          <cell r="AS71">
            <v>5593.4130000000005</v>
          </cell>
          <cell r="AT71">
            <v>5593.4130000000005</v>
          </cell>
          <cell r="AU71">
            <v>5593.4130000000005</v>
          </cell>
          <cell r="AV71">
            <v>5167.4342200000001</v>
          </cell>
          <cell r="AW71">
            <v>4909.0625090000003</v>
          </cell>
          <cell r="AX71">
            <v>5540</v>
          </cell>
          <cell r="BI71">
            <v>-288.762</v>
          </cell>
          <cell r="BR71">
            <v>-245.45400000000001</v>
          </cell>
          <cell r="BS71">
            <v>5005.7840000000006</v>
          </cell>
          <cell r="BV71">
            <v>5251.2380000000003</v>
          </cell>
          <cell r="BW71">
            <v>5005.7839999999997</v>
          </cell>
          <cell r="BX71" t="str">
            <v>"Мукаммал курилиш савдо" МЧЖ</v>
          </cell>
          <cell r="BY71">
            <v>301519070</v>
          </cell>
          <cell r="BZ71">
            <v>340</v>
          </cell>
          <cell r="CA71">
            <v>340</v>
          </cell>
          <cell r="CB71">
            <v>160</v>
          </cell>
          <cell r="CD71">
            <v>180</v>
          </cell>
          <cell r="GG71" t="str">
            <v>ўқув ўрни</v>
          </cell>
          <cell r="GH71">
            <v>340</v>
          </cell>
          <cell r="GI71">
            <v>340</v>
          </cell>
          <cell r="GJ71" t="str">
            <v>Халқ депутатлари Жиззах вилояти
Кенгашининг қарори
(29.07.2022 йилдаги VI-37-224-3-0-K/22-сон)</v>
          </cell>
          <cell r="GX71" t="str">
            <v>Лимит мақбуллаштирилди</v>
          </cell>
        </row>
        <row r="72">
          <cell r="A72" t="str">
            <v>Ш.Рашидов тумани "Куёвбоши" МФЙдаги 5-сон мактабни реконструкция қилиш</v>
          </cell>
          <cell r="B72" t="str">
            <v>2301084010101003</v>
          </cell>
          <cell r="C72">
            <v>1</v>
          </cell>
          <cell r="D72" t="str">
            <v> 100021860084017096521075128</v>
          </cell>
          <cell r="E72" t="str">
            <v>Умумтаълим мактаблари</v>
          </cell>
          <cell r="F72" t="str">
            <v>Умумтаълим мактаблари</v>
          </cell>
          <cell r="H72" t="str">
            <v>Жиззах вилояти ҳокимлиги</v>
          </cell>
          <cell r="J72" t="str">
            <v>Вилоят</v>
          </cell>
          <cell r="K72" t="str">
            <v>6-илова</v>
          </cell>
          <cell r="L72" t="str">
            <v>Асосий</v>
          </cell>
          <cell r="M72" t="str">
            <v>Жиззах вилояти</v>
          </cell>
          <cell r="N72" t="str">
            <v>Ш.Рашидов тумани</v>
          </cell>
          <cell r="O72" t="str">
            <v>"Куёвбоши" МФЙ</v>
          </cell>
          <cell r="P72" t="str">
            <v>Реконструкция</v>
          </cell>
          <cell r="Q72">
            <v>2023</v>
          </cell>
          <cell r="R72">
            <v>2</v>
          </cell>
          <cell r="S72">
            <v>1</v>
          </cell>
          <cell r="T72">
            <v>1</v>
          </cell>
          <cell r="U72">
            <v>1</v>
          </cell>
          <cell r="V72" t="str">
            <v>август 2023 й.</v>
          </cell>
          <cell r="W72" t="str">
            <v>05.09.2023 й.
120 кун</v>
          </cell>
          <cell r="AB72">
            <v>1</v>
          </cell>
          <cell r="AE72">
            <v>1</v>
          </cell>
          <cell r="AG72">
            <v>1</v>
          </cell>
          <cell r="AH72">
            <v>1</v>
          </cell>
          <cell r="AJ72">
            <v>1</v>
          </cell>
          <cell r="AM72">
            <v>1</v>
          </cell>
          <cell r="AN72">
            <v>1</v>
          </cell>
          <cell r="AO72">
            <v>1</v>
          </cell>
          <cell r="AR72">
            <v>1</v>
          </cell>
          <cell r="AS72">
            <v>2948.0239999999999</v>
          </cell>
          <cell r="AT72">
            <v>2948.0239999999999</v>
          </cell>
          <cell r="AU72">
            <v>2948.0239999999999</v>
          </cell>
          <cell r="AV72">
            <v>2689.8609999999999</v>
          </cell>
          <cell r="AW72">
            <v>2555.3679999999999</v>
          </cell>
          <cell r="AX72">
            <v>3600</v>
          </cell>
          <cell r="BI72">
            <v>-848.30399999999997</v>
          </cell>
          <cell r="BR72">
            <v>-127.76900000000001</v>
          </cell>
          <cell r="BS72">
            <v>2623.9269999999997</v>
          </cell>
          <cell r="BV72">
            <v>2751.6959999999999</v>
          </cell>
          <cell r="BW72">
            <v>2623.9270000000001</v>
          </cell>
          <cell r="BX72" t="str">
            <v>"Комронбек-ишонч-қурилиш" МЧЖ</v>
          </cell>
          <cell r="BY72">
            <v>307521217</v>
          </cell>
          <cell r="BZ72">
            <v>300</v>
          </cell>
          <cell r="CA72">
            <v>300</v>
          </cell>
          <cell r="CB72">
            <v>300</v>
          </cell>
          <cell r="GG72" t="str">
            <v>ўқув ўрни</v>
          </cell>
          <cell r="GH72">
            <v>300</v>
          </cell>
          <cell r="GI72">
            <v>300</v>
          </cell>
          <cell r="GJ72" t="str">
            <v>Халқ депутатлари Жиззах вилояти
Кенгашининг қарори
(29.07.2022 йилдаги VI-37-224-3-0-K/22-сон)</v>
          </cell>
          <cell r="GX72" t="str">
            <v>Лимит мақбуллаштирилди</v>
          </cell>
        </row>
        <row r="73">
          <cell r="A73" t="str">
            <v>Ғаллаорол тумани, «Жийдали» ҚФЙ ҳудудидаги 71-сонли мактабни реконструкция қилиш (120 ўринли қўшимча бино қуриш)</v>
          </cell>
          <cell r="B73" t="str">
            <v>2309082090101001</v>
          </cell>
          <cell r="C73">
            <v>1</v>
          </cell>
          <cell r="D73" t="str">
            <v> 100021860084017096521075129</v>
          </cell>
          <cell r="E73" t="str">
            <v>Умумтаълим мактаблари</v>
          </cell>
          <cell r="F73" t="str">
            <v>Умумтаълим мактаблари</v>
          </cell>
          <cell r="H73" t="str">
            <v>Жиззах вилояти ҳокимлиги</v>
          </cell>
          <cell r="J73" t="str">
            <v>Вилоят</v>
          </cell>
          <cell r="K73" t="str">
            <v>Қўшимча</v>
          </cell>
          <cell r="L73" t="str">
            <v>Қўшимча</v>
          </cell>
          <cell r="M73" t="str">
            <v>Жиззах вилояти</v>
          </cell>
          <cell r="N73" t="str">
            <v>Ғаллаорол тумани</v>
          </cell>
          <cell r="P73" t="str">
            <v>Реконструкция</v>
          </cell>
          <cell r="Q73">
            <v>2023</v>
          </cell>
          <cell r="R73">
            <v>2</v>
          </cell>
          <cell r="S73">
            <v>1</v>
          </cell>
          <cell r="T73">
            <v>1</v>
          </cell>
          <cell r="U73">
            <v>1</v>
          </cell>
          <cell r="V73" t="str">
            <v>август 2023 й.</v>
          </cell>
          <cell r="W73" t="str">
            <v>25.08.2023 й.</v>
          </cell>
          <cell r="AB73">
            <v>1</v>
          </cell>
          <cell r="AE73">
            <v>1</v>
          </cell>
          <cell r="AG73">
            <v>1</v>
          </cell>
          <cell r="AH73">
            <v>1</v>
          </cell>
          <cell r="AJ73">
            <v>1</v>
          </cell>
          <cell r="AM73">
            <v>1</v>
          </cell>
          <cell r="AN73">
            <v>1</v>
          </cell>
          <cell r="AO73">
            <v>1</v>
          </cell>
          <cell r="AR73">
            <v>1</v>
          </cell>
          <cell r="AS73">
            <v>1536.6</v>
          </cell>
          <cell r="AT73">
            <v>1536.6</v>
          </cell>
          <cell r="AU73">
            <v>1536.6</v>
          </cell>
          <cell r="AW73">
            <v>1352.3810000000001</v>
          </cell>
          <cell r="BF73">
            <v>1500</v>
          </cell>
          <cell r="BR73">
            <v>-35.5</v>
          </cell>
          <cell r="BS73">
            <v>1464.5</v>
          </cell>
          <cell r="BT73">
            <v>1464.5</v>
          </cell>
          <cell r="BU73" t="str">
            <v>Ташриф</v>
          </cell>
          <cell r="BV73">
            <v>1536.7660000000001</v>
          </cell>
          <cell r="BW73">
            <v>1464.4939999999999</v>
          </cell>
          <cell r="BX73" t="str">
            <v>"ASL MARS MO'JIZASI" MAS'ULIYATI CHEKLANGAN JAMIYAT</v>
          </cell>
          <cell r="BY73">
            <v>305042728</v>
          </cell>
          <cell r="BZ73">
            <v>120</v>
          </cell>
          <cell r="CA73">
            <v>120</v>
          </cell>
          <cell r="CB73">
            <v>120</v>
          </cell>
          <cell r="GG73" t="str">
            <v>ўқув ўрни</v>
          </cell>
          <cell r="GH73">
            <v>120</v>
          </cell>
          <cell r="GI73">
            <v>120</v>
          </cell>
          <cell r="GK7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3" t="str">
            <v>Янги қўшилган объект</v>
          </cell>
        </row>
        <row r="74">
          <cell r="A74" t="str">
            <v>Дўстлик тумани, Олтин водий маҳалласидаги 7-сон умумтаълим мактабини мукаммал таъмирлаш</v>
          </cell>
          <cell r="B74" t="str">
            <v>2309082150101001</v>
          </cell>
          <cell r="C74">
            <v>1</v>
          </cell>
          <cell r="D74" t="str">
            <v> 100021860084017096521075130</v>
          </cell>
          <cell r="E74" t="str">
            <v>Умумтаълим мактаблари</v>
          </cell>
          <cell r="F74" t="str">
            <v>Умумтаълим мактаблари</v>
          </cell>
          <cell r="H74" t="str">
            <v>Жиззах вилояти ҳокимлиги</v>
          </cell>
          <cell r="J74" t="str">
            <v>Вилоят</v>
          </cell>
          <cell r="K74" t="str">
            <v>Қўшимча</v>
          </cell>
          <cell r="L74" t="str">
            <v>Қўшимча</v>
          </cell>
          <cell r="M74" t="str">
            <v>Жиззах вилояти</v>
          </cell>
          <cell r="N74" t="str">
            <v>Дўстлик тумани</v>
          </cell>
          <cell r="P74" t="str">
            <v>Мукаммал таъмирлаш</v>
          </cell>
          <cell r="Q74">
            <v>2023</v>
          </cell>
          <cell r="R74">
            <v>2</v>
          </cell>
          <cell r="S74">
            <v>1</v>
          </cell>
          <cell r="T74">
            <v>1</v>
          </cell>
          <cell r="U74">
            <v>1</v>
          </cell>
          <cell r="V74" t="str">
            <v>август 2023 й.</v>
          </cell>
          <cell r="W74" t="str">
            <v>25.08.2023 й.</v>
          </cell>
          <cell r="AB74">
            <v>1</v>
          </cell>
          <cell r="AE74">
            <v>1</v>
          </cell>
          <cell r="AG74">
            <v>1</v>
          </cell>
          <cell r="AH74">
            <v>1</v>
          </cell>
          <cell r="AJ74">
            <v>1</v>
          </cell>
          <cell r="AM74">
            <v>1</v>
          </cell>
          <cell r="AN74">
            <v>1</v>
          </cell>
          <cell r="AO74">
            <v>1</v>
          </cell>
          <cell r="AR74">
            <v>1</v>
          </cell>
          <cell r="AS74">
            <v>4818</v>
          </cell>
          <cell r="AT74">
            <v>4818</v>
          </cell>
          <cell r="AU74">
            <v>4818</v>
          </cell>
          <cell r="AW74">
            <v>4641.1970000000001</v>
          </cell>
          <cell r="BF74">
            <v>5000</v>
          </cell>
          <cell r="BR74">
            <v>-405.60000000000036</v>
          </cell>
          <cell r="BS74">
            <v>4594.3999999999996</v>
          </cell>
          <cell r="BT74">
            <v>4594.3999999999996</v>
          </cell>
          <cell r="BU74" t="str">
            <v>Ташриф</v>
          </cell>
          <cell r="BV74">
            <v>4817.9880000000003</v>
          </cell>
          <cell r="BW74">
            <v>4594.38</v>
          </cell>
          <cell r="BX74" t="str">
            <v>"MAMAJONOVLAR" MAS'ULIYATI CHEKLANGAN JAMIYAT</v>
          </cell>
          <cell r="BY74">
            <v>202149700</v>
          </cell>
          <cell r="BZ74">
            <v>536</v>
          </cell>
          <cell r="CA74">
            <v>536</v>
          </cell>
          <cell r="CD74">
            <v>536</v>
          </cell>
          <cell r="GG74" t="str">
            <v>ўқув ўрни</v>
          </cell>
          <cell r="GH74">
            <v>536</v>
          </cell>
          <cell r="GI74">
            <v>536</v>
          </cell>
          <cell r="GK7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4" t="str">
            <v>Янги қўшилган объект</v>
          </cell>
        </row>
        <row r="75">
          <cell r="A75" t="str">
            <v>Зафаробод тумани, «Чимқўрғон» ҚФЙ ҳудудидаги 19-сонли мактабни мукаммал таъмирлаш</v>
          </cell>
          <cell r="B75" t="str">
            <v>2309082250101001</v>
          </cell>
          <cell r="C75">
            <v>1</v>
          </cell>
          <cell r="D75" t="str">
            <v> 100021860084017096521075131</v>
          </cell>
          <cell r="E75" t="str">
            <v>Умумтаълим мактаблари</v>
          </cell>
          <cell r="F75" t="str">
            <v>Умумтаълим мактаблари</v>
          </cell>
          <cell r="H75" t="str">
            <v>Жиззах вилояти ҳокимлиги</v>
          </cell>
          <cell r="J75" t="str">
            <v>Вилоят</v>
          </cell>
          <cell r="K75" t="str">
            <v>Қўшимча</v>
          </cell>
          <cell r="L75" t="str">
            <v>Қўшимча</v>
          </cell>
          <cell r="M75" t="str">
            <v>Жиззах вилояти</v>
          </cell>
          <cell r="N75" t="str">
            <v>Зафаробод тумани</v>
          </cell>
          <cell r="P75" t="str">
            <v>Мукаммал таъмирлаш</v>
          </cell>
          <cell r="Q75">
            <v>2023</v>
          </cell>
          <cell r="R75">
            <v>2</v>
          </cell>
          <cell r="S75">
            <v>1</v>
          </cell>
          <cell r="T75">
            <v>1</v>
          </cell>
          <cell r="U75">
            <v>1</v>
          </cell>
          <cell r="V75" t="str">
            <v>август 2023 й.</v>
          </cell>
          <cell r="W75" t="str">
            <v>25.08.2023 й.</v>
          </cell>
          <cell r="AB75">
            <v>1</v>
          </cell>
          <cell r="AE75">
            <v>1</v>
          </cell>
          <cell r="AG75">
            <v>1</v>
          </cell>
          <cell r="AH75">
            <v>1</v>
          </cell>
          <cell r="AJ75">
            <v>1</v>
          </cell>
          <cell r="AM75">
            <v>1</v>
          </cell>
          <cell r="AN75">
            <v>1</v>
          </cell>
          <cell r="AO75">
            <v>1</v>
          </cell>
          <cell r="AR75">
            <v>1</v>
          </cell>
          <cell r="AS75">
            <v>2634.2</v>
          </cell>
          <cell r="AT75">
            <v>2634.2</v>
          </cell>
          <cell r="AU75">
            <v>2634.2</v>
          </cell>
          <cell r="AW75">
            <v>1835.0170000000001</v>
          </cell>
          <cell r="BF75">
            <v>2000</v>
          </cell>
          <cell r="BR75">
            <v>507.40000000000009</v>
          </cell>
          <cell r="BS75">
            <v>2507.4</v>
          </cell>
          <cell r="BT75">
            <v>2507.4</v>
          </cell>
          <cell r="BU75" t="str">
            <v>Ташриф</v>
          </cell>
          <cell r="BV75">
            <v>2630.5770000000002</v>
          </cell>
          <cell r="BW75">
            <v>2504.212</v>
          </cell>
          <cell r="BX75" t="str">
            <v>"GLOBAL TRANS QURILISH MONTAJ" MAS'ULIYATI CHEKLANGAN JAMIYAT</v>
          </cell>
          <cell r="BY75">
            <v>301914664</v>
          </cell>
          <cell r="BZ75">
            <v>280</v>
          </cell>
          <cell r="CA75">
            <v>280</v>
          </cell>
          <cell r="CD75">
            <v>280</v>
          </cell>
          <cell r="GG75" t="str">
            <v>ўқув ўрни</v>
          </cell>
          <cell r="GH75">
            <v>280</v>
          </cell>
          <cell r="GI75">
            <v>280</v>
          </cell>
          <cell r="GK7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5" t="str">
            <v>Янги қўшилган объект</v>
          </cell>
        </row>
        <row r="76">
          <cell r="A76" t="str">
            <v>Янгиобод тумани, «Дўстлик» МФЙ ҳудудидаги 10-сон умумтаълим мактабини мукаммал таъмирлаш</v>
          </cell>
          <cell r="B76" t="str">
            <v>2309082370101001</v>
          </cell>
          <cell r="C76">
            <v>1</v>
          </cell>
          <cell r="D76" t="str">
            <v> 100021860084017096521075132</v>
          </cell>
          <cell r="E76" t="str">
            <v>Умумтаълим мактаблари</v>
          </cell>
          <cell r="F76" t="str">
            <v>Умумтаълим мактаблари</v>
          </cell>
          <cell r="H76" t="str">
            <v>Жиззах вилояти ҳокимлиги</v>
          </cell>
          <cell r="J76" t="str">
            <v>Вилоят</v>
          </cell>
          <cell r="K76" t="str">
            <v>Қўшимча</v>
          </cell>
          <cell r="L76" t="str">
            <v>Қўшимча</v>
          </cell>
          <cell r="M76" t="str">
            <v>Жиззах вилояти</v>
          </cell>
          <cell r="N76" t="str">
            <v>Янгиобод тумани</v>
          </cell>
          <cell r="P76" t="str">
            <v>Мукаммал таъмирлаш</v>
          </cell>
          <cell r="Q76">
            <v>2023</v>
          </cell>
          <cell r="R76">
            <v>2</v>
          </cell>
          <cell r="S76">
            <v>1</v>
          </cell>
          <cell r="T76">
            <v>1</v>
          </cell>
          <cell r="U76">
            <v>1</v>
          </cell>
          <cell r="V76" t="str">
            <v>август 2023 й.</v>
          </cell>
          <cell r="W76" t="str">
            <v>25.08.2023 й.</v>
          </cell>
          <cell r="AB76">
            <v>1</v>
          </cell>
          <cell r="AE76">
            <v>1</v>
          </cell>
          <cell r="AG76">
            <v>1</v>
          </cell>
          <cell r="AH76">
            <v>1</v>
          </cell>
          <cell r="AJ76">
            <v>1</v>
          </cell>
          <cell r="AM76">
            <v>1</v>
          </cell>
          <cell r="AN76">
            <v>1</v>
          </cell>
          <cell r="AO76">
            <v>1</v>
          </cell>
          <cell r="AR76">
            <v>1</v>
          </cell>
          <cell r="AS76">
            <v>928.6</v>
          </cell>
          <cell r="AT76">
            <v>928.6</v>
          </cell>
          <cell r="AU76">
            <v>928.6</v>
          </cell>
          <cell r="AW76">
            <v>922.84900000000005</v>
          </cell>
          <cell r="BF76">
            <v>1000</v>
          </cell>
          <cell r="BR76">
            <v>-115.70000000000005</v>
          </cell>
          <cell r="BS76">
            <v>884.3</v>
          </cell>
          <cell r="BT76">
            <v>884.3</v>
          </cell>
          <cell r="BU76" t="str">
            <v>Ташриф</v>
          </cell>
          <cell r="BV76">
            <v>960</v>
          </cell>
          <cell r="BW76">
            <v>882.63499999999999</v>
          </cell>
          <cell r="BX76" t="str">
            <v xml:space="preserve">"EVRO SPORT STROY" MAS'ULIYATI CHEKLANGAN JAMIYAT
</v>
          </cell>
          <cell r="BY76">
            <v>303459572</v>
          </cell>
          <cell r="BZ76">
            <v>90</v>
          </cell>
          <cell r="CA76">
            <v>90</v>
          </cell>
          <cell r="CD76">
            <v>90</v>
          </cell>
          <cell r="GG76" t="str">
            <v>ўқув ўрни</v>
          </cell>
          <cell r="GH76">
            <v>90</v>
          </cell>
          <cell r="GI76">
            <v>90</v>
          </cell>
          <cell r="GK7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6" t="str">
            <v>Янги қўшилган объект</v>
          </cell>
        </row>
        <row r="77">
          <cell r="A77" t="str">
            <v>Янгиобод тумани, «Сармич» МФЙ, Жўлангар қишлоғидаги 7-сон мактабни мукаммал таъмирлаш</v>
          </cell>
          <cell r="B77" t="str">
            <v>2309082370101002</v>
          </cell>
          <cell r="C77">
            <v>1</v>
          </cell>
          <cell r="D77" t="str">
            <v> 100021860084017096521075133</v>
          </cell>
          <cell r="E77" t="str">
            <v>Умумтаълим мактаблари</v>
          </cell>
          <cell r="F77" t="str">
            <v>Умумтаълим мактаблари</v>
          </cell>
          <cell r="H77" t="str">
            <v>Жиззах вилояти ҳокимлиги</v>
          </cell>
          <cell r="J77" t="str">
            <v>Вилоят</v>
          </cell>
          <cell r="K77" t="str">
            <v>Қўшимча</v>
          </cell>
          <cell r="L77" t="str">
            <v>Қўшимча</v>
          </cell>
          <cell r="M77" t="str">
            <v>Жиззах вилояти</v>
          </cell>
          <cell r="N77" t="str">
            <v>Янгиобод тумани</v>
          </cell>
          <cell r="P77" t="str">
            <v>Мукаммал таъмирлаш</v>
          </cell>
          <cell r="Q77">
            <v>2023</v>
          </cell>
          <cell r="R77">
            <v>2</v>
          </cell>
          <cell r="S77">
            <v>1</v>
          </cell>
          <cell r="T77">
            <v>1</v>
          </cell>
          <cell r="U77">
            <v>1</v>
          </cell>
          <cell r="V77" t="str">
            <v>август 2023 й.</v>
          </cell>
          <cell r="W77" t="str">
            <v>25.08.2023 й.</v>
          </cell>
          <cell r="AB77">
            <v>1</v>
          </cell>
          <cell r="AE77">
            <v>1</v>
          </cell>
          <cell r="AG77">
            <v>1</v>
          </cell>
          <cell r="AH77">
            <v>1</v>
          </cell>
          <cell r="AJ77">
            <v>1</v>
          </cell>
          <cell r="AM77">
            <v>1</v>
          </cell>
          <cell r="AN77">
            <v>1</v>
          </cell>
          <cell r="AO77">
            <v>1</v>
          </cell>
          <cell r="AR77">
            <v>1</v>
          </cell>
          <cell r="AS77">
            <v>2277.8000000000002</v>
          </cell>
          <cell r="AT77">
            <v>2277.8000000000002</v>
          </cell>
          <cell r="AU77">
            <v>2277.8000000000002</v>
          </cell>
          <cell r="AW77">
            <v>2318.6019999999999</v>
          </cell>
          <cell r="BF77">
            <v>2500</v>
          </cell>
          <cell r="BR77">
            <v>-327.59999999999991</v>
          </cell>
          <cell r="BS77">
            <v>2172.4</v>
          </cell>
          <cell r="BT77">
            <v>2172.4</v>
          </cell>
          <cell r="BU77" t="str">
            <v>Ташриф</v>
          </cell>
          <cell r="BV77">
            <v>2277.7730000000001</v>
          </cell>
          <cell r="BW77">
            <v>2197.6880000000001</v>
          </cell>
          <cell r="BX77" t="str">
            <v>"KASANDRA-BAXMAL" MAS'ULIYATI CHEKLANGAN JAMIYAT</v>
          </cell>
          <cell r="BY77">
            <v>301976034</v>
          </cell>
          <cell r="BZ77">
            <v>192</v>
          </cell>
          <cell r="CA77">
            <v>192</v>
          </cell>
          <cell r="CD77">
            <v>192</v>
          </cell>
          <cell r="GG77" t="str">
            <v>ўқув ўрни</v>
          </cell>
          <cell r="GH77">
            <v>192</v>
          </cell>
          <cell r="GI77">
            <v>192</v>
          </cell>
          <cell r="GK7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7" t="str">
            <v>Янги қўшилган объект</v>
          </cell>
        </row>
        <row r="78">
          <cell r="A78" t="str">
            <v>Жиззах шаҳри, «Заргарлик» МФЙ ҳудудидаги 19-сон умумтаълим мактабининг мавжуд 1960 ўринли биносини мукаммал таъмирлаш</v>
          </cell>
          <cell r="B78" t="str">
            <v xml:space="preserve"> 2309084010101001</v>
          </cell>
          <cell r="C78">
            <v>1</v>
          </cell>
          <cell r="D78" t="str">
            <v> 100021860084017096521075134</v>
          </cell>
          <cell r="E78" t="str">
            <v>Умумтаълим мактаблари</v>
          </cell>
          <cell r="F78" t="str">
            <v>Умумтаълим мактаблари</v>
          </cell>
          <cell r="H78" t="str">
            <v>Жиззах вилояти ҳокимлиги</v>
          </cell>
          <cell r="J78" t="str">
            <v>Вилоят</v>
          </cell>
          <cell r="K78" t="str">
            <v>Қўшимча</v>
          </cell>
          <cell r="L78" t="str">
            <v>Қўшимча</v>
          </cell>
          <cell r="M78" t="str">
            <v>Жиззах вилояти</v>
          </cell>
          <cell r="N78" t="str">
            <v>Жиззах шаҳар</v>
          </cell>
          <cell r="P78" t="str">
            <v>Мукаммал таъмирлаш</v>
          </cell>
          <cell r="Q78">
            <v>2023</v>
          </cell>
          <cell r="R78">
            <v>2</v>
          </cell>
          <cell r="S78">
            <v>1</v>
          </cell>
          <cell r="T78">
            <v>1</v>
          </cell>
          <cell r="U78">
            <v>1</v>
          </cell>
          <cell r="V78" t="str">
            <v>октябр 2023 й.</v>
          </cell>
          <cell r="W78" t="str">
            <v>15.12.2023 й.</v>
          </cell>
          <cell r="AB78">
            <v>1</v>
          </cell>
          <cell r="AE78">
            <v>1</v>
          </cell>
          <cell r="AG78">
            <v>1</v>
          </cell>
          <cell r="AH78">
            <v>1</v>
          </cell>
          <cell r="AJ78">
            <v>1</v>
          </cell>
          <cell r="AM78">
            <v>1</v>
          </cell>
          <cell r="AN78">
            <v>1</v>
          </cell>
          <cell r="AO78">
            <v>1</v>
          </cell>
          <cell r="AR78">
            <v>1</v>
          </cell>
          <cell r="AS78">
            <v>13223.9</v>
          </cell>
          <cell r="AT78">
            <v>13223.9</v>
          </cell>
          <cell r="AU78">
            <v>13223.9</v>
          </cell>
          <cell r="AW78">
            <v>13054.147000000001</v>
          </cell>
          <cell r="BF78">
            <v>14000</v>
          </cell>
          <cell r="BR78">
            <v>-1391.6000000000004</v>
          </cell>
          <cell r="BS78">
            <v>12608.4</v>
          </cell>
          <cell r="BT78">
            <v>12608.4</v>
          </cell>
          <cell r="BU78" t="str">
            <v>Ташриф</v>
          </cell>
          <cell r="BV78">
            <v>13223.877</v>
          </cell>
          <cell r="BW78">
            <v>12608.406999999999</v>
          </cell>
          <cell r="BX78" t="str">
            <v>"FAYZ BARAKA KLASSIK" MAS'ULIYATI CHEKLANGAN JAMIYAT</v>
          </cell>
          <cell r="BY78">
            <v>302728222</v>
          </cell>
          <cell r="BZ78">
            <v>1960</v>
          </cell>
          <cell r="CA78">
            <v>1960</v>
          </cell>
          <cell r="CD78">
            <v>1960</v>
          </cell>
          <cell r="GG78" t="str">
            <v>ўқув ўрни</v>
          </cell>
          <cell r="GH78">
            <v>1960</v>
          </cell>
          <cell r="GI78">
            <v>1960</v>
          </cell>
          <cell r="GK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8" t="str">
            <v>Янги қўшилган объект</v>
          </cell>
        </row>
        <row r="79">
          <cell r="A79" t="str">
            <v>Кредитор қарздорликларни қоплаш</v>
          </cell>
          <cell r="E79" t="str">
            <v>Умумтаълим мактаблари</v>
          </cell>
          <cell r="F79" t="str">
            <v>Умумтаълим мактаблари</v>
          </cell>
          <cell r="H79" t="str">
            <v>Жиззах вилояти ҳокимлиги</v>
          </cell>
          <cell r="J79" t="str">
            <v>Вилоят</v>
          </cell>
          <cell r="K79" t="str">
            <v>6-илова</v>
          </cell>
          <cell r="L79" t="str">
            <v>Асосий</v>
          </cell>
          <cell r="M79" t="str">
            <v>Жиззах вилояти</v>
          </cell>
          <cell r="N79">
            <v>0</v>
          </cell>
          <cell r="P79" t="str">
            <v>Кредитор қарздорлик</v>
          </cell>
          <cell r="R79">
            <v>1</v>
          </cell>
          <cell r="AX79">
            <v>10765.8374090909</v>
          </cell>
          <cell r="BS79">
            <v>10765.8374090909</v>
          </cell>
          <cell r="BW79">
            <v>3599.7820000000002</v>
          </cell>
        </row>
        <row r="80">
          <cell r="A80" t="str">
            <v>Лойиҳа-қидирув ишлари</v>
          </cell>
          <cell r="E80" t="str">
            <v>Умумтаълим мактаблари</v>
          </cell>
          <cell r="F80" t="str">
            <v>Умумтаълим мактаблари</v>
          </cell>
          <cell r="H80" t="str">
            <v>Жиззах вилояти ҳокимлиги</v>
          </cell>
          <cell r="J80" t="str">
            <v>Вилоят</v>
          </cell>
          <cell r="K80" t="str">
            <v>6-илова</v>
          </cell>
          <cell r="L80" t="str">
            <v>Асосий</v>
          </cell>
          <cell r="M80" t="str">
            <v>Жиззах вилояти</v>
          </cell>
          <cell r="N80">
            <v>0</v>
          </cell>
          <cell r="P80" t="str">
            <v>Лойиҳа-қидирув ишлари</v>
          </cell>
          <cell r="Q80">
            <v>2023</v>
          </cell>
          <cell r="R80">
            <v>2</v>
          </cell>
          <cell r="AX80">
            <v>2334.2348371323401</v>
          </cell>
          <cell r="BO80">
            <v>3206.2256922361503</v>
          </cell>
          <cell r="BS80">
            <v>5540.4605293684908</v>
          </cell>
          <cell r="HD80" t="str">
            <v>Лимит қўшилди</v>
          </cell>
        </row>
        <row r="81">
          <cell r="A81" t="str">
            <v>Тақсимланмаган лимит</v>
          </cell>
          <cell r="E81" t="str">
            <v>Умумтаълим мактаблари</v>
          </cell>
          <cell r="F81" t="str">
            <v>Умумтаълим мактаблари</v>
          </cell>
          <cell r="H81" t="str">
            <v>Жиззах вилояти ҳокимлиги</v>
          </cell>
          <cell r="J81" t="str">
            <v>Вилоят</v>
          </cell>
          <cell r="K81" t="str">
            <v>6-илова</v>
          </cell>
          <cell r="L81" t="str">
            <v>Асосий</v>
          </cell>
          <cell r="M81" t="str">
            <v>Жиззах вилояти</v>
          </cell>
          <cell r="P81" t="str">
            <v>Тақсимланмаган лимит</v>
          </cell>
          <cell r="R81">
            <v>2</v>
          </cell>
          <cell r="AX81">
            <v>0</v>
          </cell>
          <cell r="BR81">
            <v>5219.4452855000072</v>
          </cell>
          <cell r="BS81">
            <v>5219.4452855000072</v>
          </cell>
          <cell r="BT81">
            <v>1768.6000000000006</v>
          </cell>
          <cell r="BU81" t="str">
            <v>Ташриф</v>
          </cell>
        </row>
        <row r="82">
          <cell r="A82" t="str">
            <v>Қарши туманидаги "Батош" массиви ҳудудида янги умумтаълим мактабини қуриш</v>
          </cell>
          <cell r="B82" t="str">
            <v>2101102240101001</v>
          </cell>
          <cell r="C82">
            <v>1</v>
          </cell>
          <cell r="D82" t="str">
            <v> 100021860104017096521075002</v>
          </cell>
          <cell r="E82" t="str">
            <v>Умумтаълим мактаблари</v>
          </cell>
          <cell r="F82" t="str">
            <v>Умумтаълим мактаблари</v>
          </cell>
          <cell r="H82" t="str">
            <v>Қашқадарё вилояти ҳокимлиги</v>
          </cell>
          <cell r="J82" t="str">
            <v>Вилоят</v>
          </cell>
          <cell r="K82" t="str">
            <v>7-илова</v>
          </cell>
          <cell r="L82" t="str">
            <v>Асосий</v>
          </cell>
          <cell r="M82" t="str">
            <v>Қашқадарё вилояти</v>
          </cell>
          <cell r="N82" t="str">
            <v>Қарши тумани</v>
          </cell>
          <cell r="O82" t="str">
            <v>"Батош" массиви</v>
          </cell>
          <cell r="P82" t="str">
            <v>Янги қурилиш</v>
          </cell>
          <cell r="Q82" t="str">
            <v>2022-2023</v>
          </cell>
          <cell r="R82">
            <v>1</v>
          </cell>
          <cell r="S82">
            <v>1</v>
          </cell>
          <cell r="T82">
            <v>1</v>
          </cell>
          <cell r="U82">
            <v>1</v>
          </cell>
          <cell r="X82">
            <v>1</v>
          </cell>
          <cell r="Z82">
            <v>1</v>
          </cell>
          <cell r="AA82">
            <v>1</v>
          </cell>
          <cell r="AS82">
            <v>20364.437999999998</v>
          </cell>
          <cell r="AT82">
            <v>3858.596</v>
          </cell>
          <cell r="AU82">
            <v>3858.596</v>
          </cell>
          <cell r="AV82">
            <v>16833.29</v>
          </cell>
          <cell r="AW82">
            <v>15149.960999999999</v>
          </cell>
          <cell r="AX82">
            <v>8067.8265974999986</v>
          </cell>
          <cell r="BR82">
            <v>-5198.0218975000007</v>
          </cell>
          <cell r="BS82">
            <v>2869.8046999999979</v>
          </cell>
          <cell r="BV82">
            <v>4080</v>
          </cell>
          <cell r="BW82">
            <v>2611.1388980000002</v>
          </cell>
          <cell r="BX82" t="str">
            <v>"1-сон комплекс лойиҳа қурилиш ва монтаж" ХК</v>
          </cell>
          <cell r="BY82">
            <v>204850106</v>
          </cell>
          <cell r="BZ82">
            <v>660</v>
          </cell>
          <cell r="CA82">
            <v>660</v>
          </cell>
          <cell r="CB82">
            <v>660</v>
          </cell>
          <cell r="CE82" t="str">
            <v>12х24</v>
          </cell>
          <cell r="CF82" t="str">
            <v>12х24</v>
          </cell>
          <cell r="CG82" t="str">
            <v>12х24</v>
          </cell>
          <cell r="GG82" t="str">
            <v>ўқув ўрин</v>
          </cell>
          <cell r="GH82">
            <v>660</v>
          </cell>
          <cell r="GI82">
            <v>660</v>
          </cell>
          <cell r="GJ82" t="str">
            <v>Вазирлар Маҳкамасининг 2020 йил
27 августдаги 519-сон қарори</v>
          </cell>
        </row>
        <row r="83">
          <cell r="A83" t="str">
            <v>Косон тумани "Дўстлик" МФЙ ҳудудида янги умумтаълим мактабини қуриш</v>
          </cell>
          <cell r="B83" t="str">
            <v>2201102290101001</v>
          </cell>
          <cell r="C83">
            <v>1</v>
          </cell>
          <cell r="D83" t="str">
            <v> 100021860104017096521075062</v>
          </cell>
          <cell r="E83" t="str">
            <v>Умумтаълим мактаблари</v>
          </cell>
          <cell r="F83" t="str">
            <v>Умумтаълим мактаблари</v>
          </cell>
          <cell r="G83" t="str">
            <v>"Янги Ўзбекистон" массиви</v>
          </cell>
          <cell r="H83" t="str">
            <v>Қашқадарё вилояти ҳокимлиги</v>
          </cell>
          <cell r="J83" t="str">
            <v>Вилоят</v>
          </cell>
          <cell r="K83" t="str">
            <v>7-илова</v>
          </cell>
          <cell r="L83" t="str">
            <v>Асосий</v>
          </cell>
          <cell r="M83" t="str">
            <v>Қашқадарё вилояти</v>
          </cell>
          <cell r="N83" t="str">
            <v>Косон тумани</v>
          </cell>
          <cell r="O83" t="str">
            <v>"Дўстлик" МФЙ</v>
          </cell>
          <cell r="P83" t="str">
            <v>Янги қурилиш</v>
          </cell>
          <cell r="Q83" t="str">
            <v>2022-2023</v>
          </cell>
          <cell r="R83">
            <v>1</v>
          </cell>
          <cell r="S83">
            <v>1</v>
          </cell>
          <cell r="T83">
            <v>1</v>
          </cell>
          <cell r="U83">
            <v>1</v>
          </cell>
          <cell r="X83">
            <v>1</v>
          </cell>
          <cell r="Z83">
            <v>1</v>
          </cell>
          <cell r="AA83">
            <v>1</v>
          </cell>
          <cell r="AS83">
            <v>16072.475</v>
          </cell>
          <cell r="AT83">
            <v>7366.98</v>
          </cell>
          <cell r="AU83">
            <v>7366.98</v>
          </cell>
          <cell r="AV83">
            <v>16651.865000000002</v>
          </cell>
          <cell r="AW83">
            <v>15819.272000000001</v>
          </cell>
          <cell r="AX83">
            <v>8811.8113962217394</v>
          </cell>
          <cell r="BI83">
            <v>-1444.8313962217401</v>
          </cell>
          <cell r="BR83">
            <v>-781.11280000000011</v>
          </cell>
          <cell r="BS83">
            <v>6585.8671999999997</v>
          </cell>
          <cell r="BV83">
            <v>6754.9</v>
          </cell>
          <cell r="BW83">
            <v>5267.4309400000002</v>
          </cell>
          <cell r="BX83" t="str">
            <v>"Ozod Ibrat Kapital Qurilish" XK</v>
          </cell>
          <cell r="BY83">
            <v>301741217</v>
          </cell>
          <cell r="BZ83">
            <v>330</v>
          </cell>
          <cell r="CA83">
            <v>330</v>
          </cell>
          <cell r="CB83">
            <v>330</v>
          </cell>
          <cell r="CE83" t="str">
            <v>12х24</v>
          </cell>
          <cell r="CF83" t="str">
            <v>12х24</v>
          </cell>
          <cell r="CG83" t="str">
            <v>12х24</v>
          </cell>
          <cell r="GG83" t="str">
            <v>ўқув ўрин</v>
          </cell>
          <cell r="GH83">
            <v>330</v>
          </cell>
          <cell r="GI83">
            <v>330</v>
          </cell>
          <cell r="GJ83" t="str">
            <v>Ўзбекистон Республикаси Президентининг 
2021 йил 9 декабрдаги ПФ-32-сон Фармони</v>
          </cell>
          <cell r="GX83" t="str">
            <v>Лимит мақбуллаштирилди</v>
          </cell>
        </row>
        <row r="84">
          <cell r="A84" t="str">
            <v>Яккабоғ тумани "Айғиркўл" МФЙ ҳудудида янги умумтаълим мактабини қуриш</v>
          </cell>
          <cell r="B84" t="str">
            <v>2201102500101001</v>
          </cell>
          <cell r="C84">
            <v>1</v>
          </cell>
          <cell r="D84" t="str">
            <v>100021860104017096521075063</v>
          </cell>
          <cell r="E84" t="str">
            <v>Умумтаълим мактаблари</v>
          </cell>
          <cell r="F84" t="str">
            <v>Умумтаълим мактаблари</v>
          </cell>
          <cell r="G84" t="str">
            <v>"Янги Ўзбекистон" массиви</v>
          </cell>
          <cell r="H84" t="str">
            <v>Қашқадарё вилояти ҳокимлиги</v>
          </cell>
          <cell r="J84" t="str">
            <v>Вилоят</v>
          </cell>
          <cell r="K84" t="str">
            <v>7-илова</v>
          </cell>
          <cell r="L84" t="str">
            <v>Асосий</v>
          </cell>
          <cell r="M84" t="str">
            <v>Қашқадарё вилояти</v>
          </cell>
          <cell r="N84" t="str">
            <v>Яккабоғ тумани</v>
          </cell>
          <cell r="O84" t="str">
            <v>"Айғиркўл" МФЙ</v>
          </cell>
          <cell r="P84" t="str">
            <v>Янги қурилиш</v>
          </cell>
          <cell r="Q84" t="str">
            <v>2022-2023</v>
          </cell>
          <cell r="R84">
            <v>1</v>
          </cell>
          <cell r="S84">
            <v>1</v>
          </cell>
          <cell r="T84">
            <v>1</v>
          </cell>
          <cell r="U84">
            <v>1</v>
          </cell>
          <cell r="X84">
            <v>1</v>
          </cell>
          <cell r="Z84">
            <v>1</v>
          </cell>
          <cell r="AA84">
            <v>1</v>
          </cell>
          <cell r="AS84">
            <v>16369.790999999999</v>
          </cell>
          <cell r="AT84">
            <v>6526.674</v>
          </cell>
          <cell r="AU84">
            <v>6526.674</v>
          </cell>
          <cell r="AV84">
            <v>17002.12</v>
          </cell>
          <cell r="AW84">
            <v>16152.013999999999</v>
          </cell>
          <cell r="AX84">
            <v>9038.6710634326082</v>
          </cell>
          <cell r="BI84">
            <v>-2413</v>
          </cell>
          <cell r="BR84">
            <v>-894.67276343260983</v>
          </cell>
          <cell r="BS84">
            <v>5730.9982999999984</v>
          </cell>
          <cell r="BV84">
            <v>8904</v>
          </cell>
          <cell r="BW84">
            <v>5440.1589999999997</v>
          </cell>
          <cell r="BX84" t="str">
            <v>"Nur Kamol Mego Invest" MCHJ</v>
          </cell>
          <cell r="BY84">
            <v>305743242</v>
          </cell>
          <cell r="BZ84">
            <v>330</v>
          </cell>
          <cell r="CA84">
            <v>330</v>
          </cell>
          <cell r="CB84">
            <v>330</v>
          </cell>
          <cell r="CE84" t="str">
            <v>12х24</v>
          </cell>
          <cell r="CF84" t="str">
            <v>12х24</v>
          </cell>
          <cell r="CG84" t="str">
            <v>12х24</v>
          </cell>
          <cell r="GG84" t="str">
            <v>ўқув ўрин</v>
          </cell>
          <cell r="GH84">
            <v>330</v>
          </cell>
          <cell r="GI84">
            <v>330</v>
          </cell>
          <cell r="GJ84" t="str">
            <v>Ўзбекистон Республикаси Президентининг 
2021 йил 9 декабрдаги ПФ-32-сон Фармони</v>
          </cell>
          <cell r="GX84" t="str">
            <v>Лимит мақбуллаштирилди</v>
          </cell>
        </row>
        <row r="85">
          <cell r="A85" t="str">
            <v>Кўкдала тумани "Хўжаобод" МФЙ ҳудудида янги умумтаълим мактабини қуриш</v>
          </cell>
          <cell r="B85" t="str">
            <v>2201102400101001</v>
          </cell>
          <cell r="C85">
            <v>1</v>
          </cell>
          <cell r="D85" t="str">
            <v> 100021860104017096521075065</v>
          </cell>
          <cell r="E85" t="str">
            <v>Умумтаълим мактаблари</v>
          </cell>
          <cell r="F85" t="str">
            <v>Умумтаълим мактаблари</v>
          </cell>
          <cell r="G85" t="str">
            <v>"Янги Ўзбекистон" массиви</v>
          </cell>
          <cell r="H85" t="str">
            <v>Қашқадарё вилояти ҳокимлиги</v>
          </cell>
          <cell r="J85" t="str">
            <v>Вилоят</v>
          </cell>
          <cell r="K85" t="str">
            <v>7-илова</v>
          </cell>
          <cell r="L85" t="str">
            <v>Асосий</v>
          </cell>
          <cell r="M85" t="str">
            <v>Қашқадарё вилояти</v>
          </cell>
          <cell r="N85" t="str">
            <v>Кўкдала тумани</v>
          </cell>
          <cell r="O85" t="str">
            <v>"Хўжаобод" МФЙ</v>
          </cell>
          <cell r="P85" t="str">
            <v>Янги қурилиш</v>
          </cell>
          <cell r="Q85" t="str">
            <v>2022-2023</v>
          </cell>
          <cell r="R85">
            <v>1</v>
          </cell>
          <cell r="S85">
            <v>1</v>
          </cell>
          <cell r="T85">
            <v>1</v>
          </cell>
          <cell r="U85">
            <v>1</v>
          </cell>
          <cell r="X85">
            <v>1</v>
          </cell>
          <cell r="Z85">
            <v>1</v>
          </cell>
          <cell r="AA85">
            <v>1</v>
          </cell>
          <cell r="AS85">
            <v>19036.955999999998</v>
          </cell>
          <cell r="AT85">
            <v>8406.5679999999993</v>
          </cell>
          <cell r="AU85">
            <v>8406.5679999999993</v>
          </cell>
          <cell r="AV85">
            <v>18752.118999999999</v>
          </cell>
          <cell r="AW85">
            <v>18752.118999999999</v>
          </cell>
          <cell r="AX85">
            <v>7930.0907035711998</v>
          </cell>
          <cell r="BI85">
            <v>-447</v>
          </cell>
          <cell r="BR85">
            <v>-4.1032535712030267</v>
          </cell>
          <cell r="BS85">
            <v>7478.9874499999969</v>
          </cell>
          <cell r="BV85">
            <v>7485.6</v>
          </cell>
          <cell r="BW85">
            <v>6914</v>
          </cell>
          <cell r="BX85" t="str">
            <v>"Voha Mash’ali" MCHJ</v>
          </cell>
          <cell r="BY85">
            <v>300233872</v>
          </cell>
          <cell r="BZ85">
            <v>330</v>
          </cell>
          <cell r="CA85">
            <v>330</v>
          </cell>
          <cell r="CB85">
            <v>330</v>
          </cell>
          <cell r="CE85" t="str">
            <v>12х24</v>
          </cell>
          <cell r="CF85" t="str">
            <v>12х24</v>
          </cell>
          <cell r="CG85" t="str">
            <v>12х24</v>
          </cell>
          <cell r="GG85" t="str">
            <v>ўқув ўрин</v>
          </cell>
          <cell r="GH85">
            <v>330</v>
          </cell>
          <cell r="GI85">
            <v>330</v>
          </cell>
          <cell r="GJ85" t="str">
            <v xml:space="preserve">Ўзбекистон Республикаси Президентининг
Қашқадарё вилоятига ташрифи баёни 
(28.04.2022 йилдаги 35-сон) </v>
          </cell>
          <cell r="GX85" t="str">
            <v>Лимит мақбуллаштирилди</v>
          </cell>
        </row>
        <row r="86">
          <cell r="A86" t="str">
            <v>Нишон тумани "Янгиобод" МФЙдаги 22-сон мактабни реконструкция қилиш</v>
          </cell>
          <cell r="B86" t="str">
            <v>2301102350101001</v>
          </cell>
          <cell r="C86">
            <v>1</v>
          </cell>
          <cell r="D86" t="str">
            <v> 100021860104017096521075162</v>
          </cell>
          <cell r="E86" t="str">
            <v>Умумтаълим мактаблари</v>
          </cell>
          <cell r="F86" t="str">
            <v>Умумтаълим мактаблари</v>
          </cell>
          <cell r="H86" t="str">
            <v>Қашқадарё вилояти ҳокимлиги</v>
          </cell>
          <cell r="J86" t="str">
            <v>Вилоят</v>
          </cell>
          <cell r="K86" t="str">
            <v>7-илова</v>
          </cell>
          <cell r="L86" t="str">
            <v>Асосий</v>
          </cell>
          <cell r="M86" t="str">
            <v>Қашқадарё вилояти</v>
          </cell>
          <cell r="N86" t="str">
            <v>Нишон тумани</v>
          </cell>
          <cell r="O86" t="str">
            <v>"Янгиобод" МФЙ</v>
          </cell>
          <cell r="P86" t="str">
            <v>Реконструкция</v>
          </cell>
          <cell r="Q86">
            <v>2023</v>
          </cell>
          <cell r="R86">
            <v>2</v>
          </cell>
          <cell r="S86">
            <v>1</v>
          </cell>
          <cell r="T86">
            <v>1</v>
          </cell>
          <cell r="U86">
            <v>1</v>
          </cell>
          <cell r="AB86">
            <v>1</v>
          </cell>
          <cell r="AE86">
            <v>1</v>
          </cell>
          <cell r="AG86">
            <v>1</v>
          </cell>
          <cell r="AH86">
            <v>1</v>
          </cell>
          <cell r="AJ86">
            <v>1</v>
          </cell>
          <cell r="AM86">
            <v>1</v>
          </cell>
          <cell r="AN86">
            <v>1</v>
          </cell>
          <cell r="AO86">
            <v>1</v>
          </cell>
          <cell r="AR86">
            <v>1</v>
          </cell>
          <cell r="AS86">
            <v>5465.7110000000002</v>
          </cell>
          <cell r="AT86">
            <v>5465.7110000000002</v>
          </cell>
          <cell r="AU86">
            <v>5465.7110000000002</v>
          </cell>
          <cell r="AV86">
            <v>5590.27</v>
          </cell>
          <cell r="AW86">
            <v>5310.7569999999996</v>
          </cell>
          <cell r="AX86">
            <v>2880</v>
          </cell>
          <cell r="BI86">
            <v>2318.7501499999994</v>
          </cell>
          <cell r="BS86">
            <v>5198.7501499999998</v>
          </cell>
          <cell r="BV86">
            <v>5310.8</v>
          </cell>
          <cell r="BW86">
            <v>4840.118982</v>
          </cell>
          <cell r="BX86" t="str">
            <v>NASAF PROFI SERVIS MCHJ</v>
          </cell>
          <cell r="BY86" t="str">
            <v>300377037</v>
          </cell>
          <cell r="BZ86">
            <v>240</v>
          </cell>
          <cell r="CA86">
            <v>240</v>
          </cell>
          <cell r="CB86">
            <v>240</v>
          </cell>
          <cell r="GG86" t="str">
            <v>ўқув ўрни</v>
          </cell>
          <cell r="GH86">
            <v>240</v>
          </cell>
          <cell r="GI86">
            <v>240</v>
          </cell>
          <cell r="GJ86" t="str">
            <v>Халқ депутатлари Қашқадарё вилояти Кенгашининг қарори
(26.07.2022 йилдаги VI-49-125-4-0-K/22-сон)</v>
          </cell>
          <cell r="GX86" t="str">
            <v>Лимит қўшилди</v>
          </cell>
        </row>
        <row r="87">
          <cell r="A87" t="str">
            <v>Яккабоғ тумани "Оқтош" МФЙ даги 100-сон мактабни реконструкция қилиш</v>
          </cell>
          <cell r="B87" t="str">
            <v>2301102500101001</v>
          </cell>
          <cell r="C87">
            <v>1</v>
          </cell>
          <cell r="D87" t="str">
            <v> 100021860104017096521075163</v>
          </cell>
          <cell r="E87" t="str">
            <v>Умумтаълим мактаблари</v>
          </cell>
          <cell r="F87" t="str">
            <v>Умумтаълим мактаблари</v>
          </cell>
          <cell r="H87" t="str">
            <v>Қашқадарё вилояти ҳокимлиги</v>
          </cell>
          <cell r="J87" t="str">
            <v>Вилоят</v>
          </cell>
          <cell r="K87" t="str">
            <v>7-илова</v>
          </cell>
          <cell r="L87" t="str">
            <v>Асосий</v>
          </cell>
          <cell r="M87" t="str">
            <v>Қашқадарё вилояти</v>
          </cell>
          <cell r="N87" t="str">
            <v>Яккабоғ тумани</v>
          </cell>
          <cell r="O87" t="str">
            <v xml:space="preserve">"Оқтош" МФЙ </v>
          </cell>
          <cell r="P87" t="str">
            <v>Реконструкция</v>
          </cell>
          <cell r="Q87">
            <v>2023</v>
          </cell>
          <cell r="R87">
            <v>2</v>
          </cell>
          <cell r="S87">
            <v>1</v>
          </cell>
          <cell r="T87">
            <v>1</v>
          </cell>
          <cell r="U87">
            <v>1</v>
          </cell>
          <cell r="AB87">
            <v>1</v>
          </cell>
          <cell r="AE87">
            <v>1</v>
          </cell>
          <cell r="AG87">
            <v>1</v>
          </cell>
          <cell r="AH87">
            <v>1</v>
          </cell>
          <cell r="AJ87">
            <v>1</v>
          </cell>
          <cell r="AM87">
            <v>1</v>
          </cell>
          <cell r="AN87">
            <v>1</v>
          </cell>
          <cell r="AO87">
            <v>1</v>
          </cell>
          <cell r="AR87">
            <v>1</v>
          </cell>
          <cell r="AS87">
            <v>3412.06</v>
          </cell>
          <cell r="AT87">
            <v>3412.06</v>
          </cell>
          <cell r="AU87">
            <v>3412.06</v>
          </cell>
          <cell r="AV87">
            <v>3458.94</v>
          </cell>
          <cell r="AW87">
            <v>3285.9929999999999</v>
          </cell>
          <cell r="AX87">
            <v>2880</v>
          </cell>
          <cell r="BI87">
            <v>366.88034999999979</v>
          </cell>
          <cell r="BS87">
            <v>3246.8803499999999</v>
          </cell>
          <cell r="BV87">
            <v>3286</v>
          </cell>
          <cell r="BW87">
            <v>3157.1729699999996</v>
          </cell>
          <cell r="BX87" t="str">
            <v>BUYUK TURON CHINOR XK</v>
          </cell>
          <cell r="BY87" t="str">
            <v>200711154</v>
          </cell>
          <cell r="BZ87">
            <v>240</v>
          </cell>
          <cell r="CA87">
            <v>240</v>
          </cell>
          <cell r="CB87">
            <v>240</v>
          </cell>
          <cell r="GG87" t="str">
            <v>ўқув ўрни</v>
          </cell>
          <cell r="GH87">
            <v>240</v>
          </cell>
          <cell r="GI87">
            <v>240</v>
          </cell>
          <cell r="GJ87" t="str">
            <v>Халқ депутатлари Қашқадарё вилояти Кенгашининг қарори
(26.07.2022 йилдаги VI-49-125-4-0-K/22-сон)</v>
          </cell>
          <cell r="GX87" t="str">
            <v>Лимит қўшилди</v>
          </cell>
        </row>
        <row r="88">
          <cell r="A88" t="str">
            <v>Ғузор тумани  "Авғонбоғ" МФЙдаги 20-сон мактабни реконструкция қилиш</v>
          </cell>
          <cell r="B88" t="str">
            <v>2301102070101001</v>
          </cell>
          <cell r="C88">
            <v>1</v>
          </cell>
          <cell r="D88" t="str">
            <v> 100021860104017096521075164</v>
          </cell>
          <cell r="E88" t="str">
            <v>Умумтаълим мактаблари</v>
          </cell>
          <cell r="F88" t="str">
            <v>Умумтаълим мактаблари</v>
          </cell>
          <cell r="H88" t="str">
            <v>Қашқадарё вилояти ҳокимлиги</v>
          </cell>
          <cell r="J88" t="str">
            <v>Вилоят</v>
          </cell>
          <cell r="K88" t="str">
            <v>7-илова</v>
          </cell>
          <cell r="L88" t="str">
            <v>Асосий</v>
          </cell>
          <cell r="M88" t="str">
            <v>Қашқадарё вилояти</v>
          </cell>
          <cell r="N88" t="str">
            <v xml:space="preserve">Ғузор тумани </v>
          </cell>
          <cell r="O88" t="str">
            <v>"Авғонбоғ" МФЙ</v>
          </cell>
          <cell r="P88" t="str">
            <v>Реконструкция</v>
          </cell>
          <cell r="Q88">
            <v>2023</v>
          </cell>
          <cell r="R88">
            <v>2</v>
          </cell>
          <cell r="S88">
            <v>1</v>
          </cell>
          <cell r="T88">
            <v>1</v>
          </cell>
          <cell r="U88">
            <v>1</v>
          </cell>
          <cell r="AB88">
            <v>1</v>
          </cell>
          <cell r="AE88">
            <v>1</v>
          </cell>
          <cell r="AG88">
            <v>1</v>
          </cell>
          <cell r="AH88">
            <v>1</v>
          </cell>
          <cell r="AJ88">
            <v>1</v>
          </cell>
          <cell r="AM88">
            <v>1</v>
          </cell>
          <cell r="AN88">
            <v>1</v>
          </cell>
          <cell r="AO88">
            <v>1</v>
          </cell>
          <cell r="AR88">
            <v>1</v>
          </cell>
          <cell r="AS88">
            <v>3915.8020000000001</v>
          </cell>
          <cell r="AT88">
            <v>3915.8020000000001</v>
          </cell>
          <cell r="AU88">
            <v>3915.8020000000001</v>
          </cell>
          <cell r="AV88">
            <v>3981.636</v>
          </cell>
          <cell r="AW88">
            <v>3782.5540000000001</v>
          </cell>
          <cell r="AX88">
            <v>2880</v>
          </cell>
          <cell r="BI88">
            <v>845.66130000000021</v>
          </cell>
          <cell r="BS88">
            <v>3725.6613000000002</v>
          </cell>
          <cell r="BV88">
            <v>3782.6</v>
          </cell>
          <cell r="BW88">
            <v>3708.6042480000006</v>
          </cell>
          <cell r="BX88" t="str">
            <v>DOSANRUS MCHJ</v>
          </cell>
          <cell r="BY88">
            <v>303342008</v>
          </cell>
          <cell r="BZ88">
            <v>240</v>
          </cell>
          <cell r="CA88">
            <v>240</v>
          </cell>
          <cell r="CB88">
            <v>240</v>
          </cell>
          <cell r="GG88" t="str">
            <v>ўқув ўрни</v>
          </cell>
          <cell r="GH88">
            <v>240</v>
          </cell>
          <cell r="GI88">
            <v>240</v>
          </cell>
          <cell r="GJ88" t="str">
            <v>Халқ депутатлари Қашқадарё вилояти Кенгашининг қарори
(26.07.2022 йилдаги VI-49-125-4-0-K/22-сон)</v>
          </cell>
          <cell r="GX88" t="str">
            <v>Лимит қўшилди</v>
          </cell>
        </row>
        <row r="89">
          <cell r="A89" t="str">
            <v>Қарши тумани "Файзобод" МФЙдаги 15-сон мактабни реконструкция қилиш</v>
          </cell>
          <cell r="B89" t="str">
            <v>2301102240101001</v>
          </cell>
          <cell r="C89">
            <v>1</v>
          </cell>
          <cell r="D89" t="str">
            <v> 100021860104017096521075165</v>
          </cell>
          <cell r="E89" t="str">
            <v>Умумтаълим мактаблари</v>
          </cell>
          <cell r="F89" t="str">
            <v>Умумтаълим мактаблари</v>
          </cell>
          <cell r="H89" t="str">
            <v>Қашқадарё вилояти ҳокимлиги</v>
          </cell>
          <cell r="J89" t="str">
            <v>Вилоят</v>
          </cell>
          <cell r="K89" t="str">
            <v>7-илова</v>
          </cell>
          <cell r="L89" t="str">
            <v>Асосий</v>
          </cell>
          <cell r="M89" t="str">
            <v>Қашқадарё вилояти</v>
          </cell>
          <cell r="N89" t="str">
            <v>Қарши тумани</v>
          </cell>
          <cell r="O89" t="str">
            <v>"Файзобод" МФЙ</v>
          </cell>
          <cell r="P89" t="str">
            <v>Реконструкция</v>
          </cell>
          <cell r="Q89">
            <v>2023</v>
          </cell>
          <cell r="R89">
            <v>2</v>
          </cell>
          <cell r="S89">
            <v>1</v>
          </cell>
          <cell r="T89">
            <v>1</v>
          </cell>
          <cell r="U89">
            <v>1</v>
          </cell>
          <cell r="AB89">
            <v>1</v>
          </cell>
          <cell r="AE89">
            <v>1</v>
          </cell>
          <cell r="AG89">
            <v>1</v>
          </cell>
          <cell r="AH89">
            <v>1</v>
          </cell>
          <cell r="AJ89">
            <v>1</v>
          </cell>
          <cell r="AM89">
            <v>1</v>
          </cell>
          <cell r="AN89">
            <v>1</v>
          </cell>
          <cell r="AO89">
            <v>1</v>
          </cell>
          <cell r="AR89">
            <v>1</v>
          </cell>
          <cell r="AS89">
            <v>5417.4549999999999</v>
          </cell>
          <cell r="AT89">
            <v>5417.4549999999999</v>
          </cell>
          <cell r="AU89">
            <v>5417.4549999999999</v>
          </cell>
          <cell r="AV89">
            <v>5521.4620000000004</v>
          </cell>
          <cell r="AW89">
            <v>5245.2889999999998</v>
          </cell>
          <cell r="AX89">
            <v>3960</v>
          </cell>
          <cell r="BI89">
            <v>1193.7855500000001</v>
          </cell>
          <cell r="BS89">
            <v>5153.7855500000005</v>
          </cell>
          <cell r="BV89">
            <v>5245.3</v>
          </cell>
          <cell r="BW89">
            <v>5071.32</v>
          </cell>
          <cell r="BX89" t="str">
            <v>GRANT-ELLADA MCHJ</v>
          </cell>
          <cell r="BY89" t="str">
            <v>206610687</v>
          </cell>
          <cell r="BZ89">
            <v>330</v>
          </cell>
          <cell r="CA89">
            <v>330</v>
          </cell>
          <cell r="CB89">
            <v>330</v>
          </cell>
          <cell r="GG89" t="str">
            <v>ўқув ўрни</v>
          </cell>
          <cell r="GH89">
            <v>330</v>
          </cell>
          <cell r="GI89">
            <v>330</v>
          </cell>
          <cell r="GJ89" t="str">
            <v>Халқ депутатлари Қашқадарё вилояти Кенгашининг қарори
(26.07.2022 йилдаги VI-49-125-4-0-K/22-сон)</v>
          </cell>
          <cell r="GX89" t="str">
            <v>Лимит қўшилди</v>
          </cell>
        </row>
        <row r="90">
          <cell r="A90" t="str">
            <v>Китоб тумани "Баҳор" МФЙдаги 26-сон мактабни реконструкция қилиш</v>
          </cell>
          <cell r="B90" t="str">
            <v>2301102320101001</v>
          </cell>
          <cell r="C90">
            <v>1</v>
          </cell>
          <cell r="D90" t="str">
            <v> 100021860104017096521075166</v>
          </cell>
          <cell r="E90" t="str">
            <v>Умумтаълим мактаблари</v>
          </cell>
          <cell r="F90" t="str">
            <v>Умумтаълим мактаблари</v>
          </cell>
          <cell r="H90" t="str">
            <v>Қашқадарё вилояти ҳокимлиги</v>
          </cell>
          <cell r="J90" t="str">
            <v>Вилоят</v>
          </cell>
          <cell r="K90" t="str">
            <v>7-илова</v>
          </cell>
          <cell r="L90" t="str">
            <v>Асосий</v>
          </cell>
          <cell r="M90" t="str">
            <v>Қашқадарё вилояти</v>
          </cell>
          <cell r="N90" t="str">
            <v>Китоб тумани</v>
          </cell>
          <cell r="O90" t="str">
            <v>"Бахор" МФЙ</v>
          </cell>
          <cell r="P90" t="str">
            <v>Реконструкция</v>
          </cell>
          <cell r="Q90">
            <v>2023</v>
          </cell>
          <cell r="R90">
            <v>2</v>
          </cell>
          <cell r="S90">
            <v>1</v>
          </cell>
          <cell r="T90">
            <v>1</v>
          </cell>
          <cell r="U90">
            <v>1</v>
          </cell>
          <cell r="AB90">
            <v>1</v>
          </cell>
          <cell r="AE90">
            <v>1</v>
          </cell>
          <cell r="AG90">
            <v>1</v>
          </cell>
          <cell r="AH90">
            <v>1</v>
          </cell>
          <cell r="AJ90">
            <v>1</v>
          </cell>
          <cell r="AM90">
            <v>1</v>
          </cell>
          <cell r="AN90">
            <v>1</v>
          </cell>
          <cell r="AO90">
            <v>1</v>
          </cell>
          <cell r="AR90">
            <v>1</v>
          </cell>
          <cell r="AS90">
            <v>4689.348</v>
          </cell>
          <cell r="AT90">
            <v>4689.348</v>
          </cell>
          <cell r="AU90">
            <v>4689.348</v>
          </cell>
          <cell r="AV90">
            <v>4782.5290000000005</v>
          </cell>
          <cell r="AW90">
            <v>4543.402</v>
          </cell>
          <cell r="AX90">
            <v>2880</v>
          </cell>
          <cell r="BI90">
            <v>1580.9609000000003</v>
          </cell>
          <cell r="BS90">
            <v>4460.9609</v>
          </cell>
          <cell r="BV90">
            <v>4543.3999999999996</v>
          </cell>
          <cell r="BW90">
            <v>4459.9611100000002</v>
          </cell>
          <cell r="BX90" t="str">
            <v>SUXROBBEK-SAVDO LYUKS MCHJ</v>
          </cell>
          <cell r="BY90">
            <v>301820309</v>
          </cell>
          <cell r="BZ90">
            <v>240</v>
          </cell>
          <cell r="CA90">
            <v>240</v>
          </cell>
          <cell r="CB90">
            <v>240</v>
          </cell>
          <cell r="GG90" t="str">
            <v>ўқув ўрни</v>
          </cell>
          <cell r="GH90">
            <v>240</v>
          </cell>
          <cell r="GI90">
            <v>240</v>
          </cell>
          <cell r="GJ90" t="str">
            <v>Халқ депутатлари Қашқадарё вилояти Кенгашининг қарори
(26.07.2022 йилдаги VI-49-125-4-0-K/22-сон)</v>
          </cell>
          <cell r="GX90" t="str">
            <v>Лимит қўшилди</v>
          </cell>
        </row>
        <row r="91">
          <cell r="A91" t="str">
            <v>Китоб тумани "Самарқанд" МФЙдаги 27-сон мактабни реконструкция қилиш</v>
          </cell>
          <cell r="B91" t="str">
            <v>2301102320101002</v>
          </cell>
          <cell r="C91">
            <v>1</v>
          </cell>
          <cell r="D91" t="str">
            <v> 100021860104017096521075168</v>
          </cell>
          <cell r="E91" t="str">
            <v>Умумтаълим мактаблари</v>
          </cell>
          <cell r="F91" t="str">
            <v>Умумтаълим мактаблари</v>
          </cell>
          <cell r="H91" t="str">
            <v>Қашқадарё вилояти ҳокимлиги</v>
          </cell>
          <cell r="J91" t="str">
            <v>Вилоят</v>
          </cell>
          <cell r="K91" t="str">
            <v>7-илова</v>
          </cell>
          <cell r="L91" t="str">
            <v>Асосий</v>
          </cell>
          <cell r="M91" t="str">
            <v>Қашқадарё вилояти</v>
          </cell>
          <cell r="N91" t="str">
            <v>Китоб тумани</v>
          </cell>
          <cell r="O91" t="str">
            <v>"Самарқанд" МФЙ</v>
          </cell>
          <cell r="P91" t="str">
            <v>Реконструкция</v>
          </cell>
          <cell r="Q91">
            <v>2023</v>
          </cell>
          <cell r="R91">
            <v>2</v>
          </cell>
          <cell r="S91">
            <v>1</v>
          </cell>
          <cell r="T91">
            <v>1</v>
          </cell>
          <cell r="U91">
            <v>1</v>
          </cell>
          <cell r="AB91">
            <v>1</v>
          </cell>
          <cell r="AE91">
            <v>1</v>
          </cell>
          <cell r="AG91">
            <v>1</v>
          </cell>
          <cell r="AH91">
            <v>1</v>
          </cell>
          <cell r="AJ91">
            <v>1</v>
          </cell>
          <cell r="AM91">
            <v>1</v>
          </cell>
          <cell r="AN91">
            <v>1</v>
          </cell>
          <cell r="AO91">
            <v>1</v>
          </cell>
          <cell r="AR91">
            <v>1</v>
          </cell>
          <cell r="AS91">
            <v>5303.3220000000001</v>
          </cell>
          <cell r="AT91">
            <v>5303.3220000000001</v>
          </cell>
          <cell r="AU91">
            <v>5303.3220000000001</v>
          </cell>
          <cell r="AV91">
            <v>5419.009</v>
          </cell>
          <cell r="AW91">
            <v>5148.058</v>
          </cell>
          <cell r="AX91">
            <v>2880</v>
          </cell>
          <cell r="BI91">
            <v>2164.5401000000002</v>
          </cell>
          <cell r="BS91">
            <v>5044.5401000000002</v>
          </cell>
          <cell r="BV91">
            <v>5148.1000000000004</v>
          </cell>
          <cell r="BW91">
            <v>5041.8001199999999</v>
          </cell>
          <cell r="BX91" t="str">
            <v>DOSANRUS MCHJ</v>
          </cell>
          <cell r="BY91">
            <v>303342008</v>
          </cell>
          <cell r="BZ91">
            <v>240</v>
          </cell>
          <cell r="CA91">
            <v>240</v>
          </cell>
          <cell r="CB91">
            <v>240</v>
          </cell>
          <cell r="GG91" t="str">
            <v>ўқув ўрни</v>
          </cell>
          <cell r="GH91">
            <v>240</v>
          </cell>
          <cell r="GI91">
            <v>240</v>
          </cell>
          <cell r="GJ91" t="str">
            <v>Халқ депутатлари Қашқадарё вилояти Кенгашининг қарори
(26.07.2022 йилдаги VI-49-125-4-0-K/22-сон)</v>
          </cell>
          <cell r="GX91" t="str">
            <v>Лимит қўшилди</v>
          </cell>
        </row>
        <row r="92">
          <cell r="A92" t="str">
            <v>Кўкдала тумани "Наймансарой" МФЙдаги 19-сон мактабни реконструкция қилиш (собиқ 152-сон мактаб)</v>
          </cell>
          <cell r="B92" t="str">
            <v>2301102400101002</v>
          </cell>
          <cell r="C92">
            <v>1</v>
          </cell>
          <cell r="D92" t="str">
            <v> 100021860104017096521075169</v>
          </cell>
          <cell r="E92" t="str">
            <v>Умумтаълим мактаблари</v>
          </cell>
          <cell r="F92" t="str">
            <v>Умумтаълим мактаблари</v>
          </cell>
          <cell r="H92" t="str">
            <v>Қашқадарё вилояти ҳокимлиги</v>
          </cell>
          <cell r="J92" t="str">
            <v>Вилоят</v>
          </cell>
          <cell r="K92" t="str">
            <v>7-илова</v>
          </cell>
          <cell r="L92" t="str">
            <v>Асосий</v>
          </cell>
          <cell r="M92" t="str">
            <v>Қашқадарё вилояти</v>
          </cell>
          <cell r="N92" t="str">
            <v>Кўкдала тумани</v>
          </cell>
          <cell r="O92" t="str">
            <v>"Наймансарой" МФЙ</v>
          </cell>
          <cell r="P92" t="str">
            <v>Реконструкция</v>
          </cell>
          <cell r="Q92">
            <v>2023</v>
          </cell>
          <cell r="R92">
            <v>2</v>
          </cell>
          <cell r="S92">
            <v>1</v>
          </cell>
          <cell r="T92">
            <v>1</v>
          </cell>
          <cell r="U92">
            <v>1</v>
          </cell>
          <cell r="AB92">
            <v>1</v>
          </cell>
          <cell r="AE92">
            <v>1</v>
          </cell>
          <cell r="AG92">
            <v>1</v>
          </cell>
          <cell r="AH92">
            <v>1</v>
          </cell>
          <cell r="AJ92">
            <v>1</v>
          </cell>
          <cell r="AM92">
            <v>1</v>
          </cell>
          <cell r="AN92">
            <v>1</v>
          </cell>
          <cell r="AO92">
            <v>1</v>
          </cell>
          <cell r="AR92">
            <v>1</v>
          </cell>
          <cell r="AS92">
            <v>4164.47</v>
          </cell>
          <cell r="AT92">
            <v>4164.47</v>
          </cell>
          <cell r="AU92">
            <v>4164.47</v>
          </cell>
          <cell r="AV92">
            <v>4252.2169999999996</v>
          </cell>
          <cell r="AW92">
            <v>4039.6060000000002</v>
          </cell>
          <cell r="AX92">
            <v>2160</v>
          </cell>
          <cell r="BI92">
            <v>1801.4077</v>
          </cell>
          <cell r="BS92">
            <v>3961.4076999999997</v>
          </cell>
          <cell r="BV92">
            <v>4039.6</v>
          </cell>
          <cell r="BW92">
            <v>3616.9326120000001</v>
          </cell>
          <cell r="BX92" t="str">
            <v>TOSHTEMIROV JOHONGIR BUNYODKOR
QURUVCHI XK</v>
          </cell>
          <cell r="BY92">
            <v>301529597</v>
          </cell>
          <cell r="BZ92">
            <v>180</v>
          </cell>
          <cell r="CA92">
            <v>180</v>
          </cell>
          <cell r="CB92">
            <v>180</v>
          </cell>
          <cell r="GG92" t="str">
            <v>ўқув ўрни</v>
          </cell>
          <cell r="GH92">
            <v>180</v>
          </cell>
          <cell r="GI92">
            <v>180</v>
          </cell>
          <cell r="GJ92" t="str">
            <v>Халқ депутатлари Қашқадарё вилояти Кенгашининг қарори
(26.07.2022 йилдаги VI-49-125-4-0-K/22-сон)</v>
          </cell>
          <cell r="GX92" t="str">
            <v>Лимит қўшилди</v>
          </cell>
        </row>
        <row r="93">
          <cell r="A93" t="str">
            <v>Қамаши тумани "Бойбури" МФЙдаги 27-сон мактабни реконструкция қилиш</v>
          </cell>
          <cell r="B93" t="str">
            <v>2301102200101001</v>
          </cell>
          <cell r="C93">
            <v>1</v>
          </cell>
          <cell r="D93" t="str">
            <v> 100021860104017096521075170</v>
          </cell>
          <cell r="E93" t="str">
            <v>Умумтаълим мактаблари</v>
          </cell>
          <cell r="F93" t="str">
            <v>Умумтаълим мактаблари</v>
          </cell>
          <cell r="H93" t="str">
            <v>Қашқадарё вилояти ҳокимлиги</v>
          </cell>
          <cell r="J93" t="str">
            <v>Вилоят</v>
          </cell>
          <cell r="K93" t="str">
            <v>7-илова</v>
          </cell>
          <cell r="L93" t="str">
            <v>Асосий</v>
          </cell>
          <cell r="M93" t="str">
            <v>Қашқадарё вилояти</v>
          </cell>
          <cell r="N93" t="str">
            <v>Қамаши тумани</v>
          </cell>
          <cell r="O93" t="str">
            <v>"Бойбури" МФЙ</v>
          </cell>
          <cell r="P93" t="str">
            <v>Реконструкция</v>
          </cell>
          <cell r="Q93">
            <v>2023</v>
          </cell>
          <cell r="R93">
            <v>2</v>
          </cell>
          <cell r="S93">
            <v>1</v>
          </cell>
          <cell r="T93">
            <v>1</v>
          </cell>
          <cell r="U93">
            <v>1</v>
          </cell>
          <cell r="AB93">
            <v>1</v>
          </cell>
          <cell r="AE93">
            <v>1</v>
          </cell>
          <cell r="AG93">
            <v>1</v>
          </cell>
          <cell r="AH93">
            <v>1</v>
          </cell>
          <cell r="AJ93">
            <v>1</v>
          </cell>
          <cell r="AM93">
            <v>1</v>
          </cell>
          <cell r="AN93">
            <v>1</v>
          </cell>
          <cell r="AO93">
            <v>1</v>
          </cell>
          <cell r="AR93">
            <v>1</v>
          </cell>
          <cell r="AS93">
            <v>7792.5829999999996</v>
          </cell>
          <cell r="AT93">
            <v>7792.5829999999996</v>
          </cell>
          <cell r="AU93">
            <v>7792.5829999999996</v>
          </cell>
          <cell r="AV93">
            <v>7937.0129999999999</v>
          </cell>
          <cell r="AW93">
            <v>7540.1620000000003</v>
          </cell>
          <cell r="AX93">
            <v>6080</v>
          </cell>
          <cell r="BI93">
            <v>1333.5559000000003</v>
          </cell>
          <cell r="BS93">
            <v>7413.5559000000003</v>
          </cell>
          <cell r="BV93">
            <v>7540.2</v>
          </cell>
          <cell r="BW93">
            <v>7350.877598</v>
          </cell>
          <cell r="BX93" t="str">
            <v>QARSHI BANKSTROYSERVIS MCHJ</v>
          </cell>
          <cell r="BY93" t="str">
            <v>206081967</v>
          </cell>
          <cell r="BZ93">
            <v>560</v>
          </cell>
          <cell r="CA93">
            <v>560</v>
          </cell>
          <cell r="CB93">
            <v>240</v>
          </cell>
          <cell r="CD93">
            <v>320</v>
          </cell>
          <cell r="GG93" t="str">
            <v>ўқув ўрни</v>
          </cell>
          <cell r="GH93">
            <v>560</v>
          </cell>
          <cell r="GI93">
            <v>560</v>
          </cell>
          <cell r="GJ93" t="str">
            <v>Халқ депутатлари Қашқадарё вилояти Кенгашининг қарори
(26.07.2022 йилдаги VI-49-125-4-0-K/22-сон)</v>
          </cell>
          <cell r="GX93" t="str">
            <v>Лимит қўшилди</v>
          </cell>
        </row>
        <row r="94">
          <cell r="A94" t="str">
            <v>Қамаши тумани "Узун" МФЙдаги 64-сон мактабни реконструкция қилиш</v>
          </cell>
          <cell r="B94" t="str">
            <v>2301102200101002</v>
          </cell>
          <cell r="C94">
            <v>1</v>
          </cell>
          <cell r="D94" t="str">
            <v> 100021860104017096521075171</v>
          </cell>
          <cell r="E94" t="str">
            <v>Умумтаълим мактаблари</v>
          </cell>
          <cell r="F94" t="str">
            <v>Умумтаълим мактаблари</v>
          </cell>
          <cell r="H94" t="str">
            <v>Қашқадарё вилояти ҳокимлиги</v>
          </cell>
          <cell r="J94" t="str">
            <v>Вилоят</v>
          </cell>
          <cell r="K94" t="str">
            <v>7-илова</v>
          </cell>
          <cell r="L94" t="str">
            <v>Асосий</v>
          </cell>
          <cell r="M94" t="str">
            <v>Қашқадарё вилояти</v>
          </cell>
          <cell r="N94" t="str">
            <v>Қамаши тумани</v>
          </cell>
          <cell r="O94" t="str">
            <v>"Узун" МФЙ</v>
          </cell>
          <cell r="P94" t="str">
            <v>Реконструкция</v>
          </cell>
          <cell r="Q94">
            <v>2023</v>
          </cell>
          <cell r="R94">
            <v>2</v>
          </cell>
          <cell r="S94">
            <v>1</v>
          </cell>
          <cell r="T94">
            <v>1</v>
          </cell>
          <cell r="U94">
            <v>1</v>
          </cell>
          <cell r="AB94">
            <v>1</v>
          </cell>
          <cell r="AE94">
            <v>1</v>
          </cell>
          <cell r="AG94">
            <v>1</v>
          </cell>
          <cell r="AH94">
            <v>1</v>
          </cell>
          <cell r="AJ94">
            <v>1</v>
          </cell>
          <cell r="AM94">
            <v>1</v>
          </cell>
          <cell r="AN94">
            <v>1</v>
          </cell>
          <cell r="AO94">
            <v>1</v>
          </cell>
          <cell r="AR94">
            <v>1</v>
          </cell>
          <cell r="AS94">
            <v>4192.5339999999997</v>
          </cell>
          <cell r="AT94">
            <v>4192.5339999999997</v>
          </cell>
          <cell r="AU94">
            <v>4192.5339999999997</v>
          </cell>
          <cell r="AV94">
            <v>4284.5309999999999</v>
          </cell>
          <cell r="AW94">
            <v>4070.3040000000001</v>
          </cell>
          <cell r="AX94">
            <v>2160</v>
          </cell>
          <cell r="BI94">
            <v>1827.9278000000002</v>
          </cell>
          <cell r="BS94">
            <v>3987.9278000000004</v>
          </cell>
          <cell r="BV94">
            <v>4070</v>
          </cell>
          <cell r="BW94">
            <v>3795.3578269999998</v>
          </cell>
          <cell r="BX94" t="str">
            <v>QAMASHI-11 MCHJ</v>
          </cell>
          <cell r="BY94">
            <v>201575670</v>
          </cell>
          <cell r="BZ94">
            <v>180</v>
          </cell>
          <cell r="CA94">
            <v>180</v>
          </cell>
          <cell r="CB94">
            <v>180</v>
          </cell>
          <cell r="GG94" t="str">
            <v>ўқув ўрни</v>
          </cell>
          <cell r="GH94">
            <v>180</v>
          </cell>
          <cell r="GI94">
            <v>180</v>
          </cell>
          <cell r="GJ94" t="str">
            <v>Халқ депутатлари Қашқадарё вилояти Кенгашининг қарори
(26.07.2022 йилдаги VI-49-125-4-0-K/22-сон)</v>
          </cell>
          <cell r="GX94" t="str">
            <v>Лимит қўшилди</v>
          </cell>
        </row>
        <row r="95">
          <cell r="A95" t="str">
            <v>Касби тумани "Қорақўнғирт" МФЙдаги 45-сон мактабни реконструкция қилиш</v>
          </cell>
          <cell r="B95" t="str">
            <v>2301102370101001</v>
          </cell>
          <cell r="C95">
            <v>1</v>
          </cell>
          <cell r="D95" t="str">
            <v> 100021860104017096521075172</v>
          </cell>
          <cell r="E95" t="str">
            <v>Умумтаълим мактаблари</v>
          </cell>
          <cell r="F95" t="str">
            <v>Умумтаълим мактаблари</v>
          </cell>
          <cell r="H95" t="str">
            <v>Қашқадарё вилояти ҳокимлиги</v>
          </cell>
          <cell r="J95" t="str">
            <v>Вилоят</v>
          </cell>
          <cell r="K95" t="str">
            <v>7-илова</v>
          </cell>
          <cell r="L95" t="str">
            <v>Асосий</v>
          </cell>
          <cell r="M95" t="str">
            <v>Қашқадарё вилояти</v>
          </cell>
          <cell r="N95" t="str">
            <v>Касби тумани</v>
          </cell>
          <cell r="O95" t="str">
            <v>"Қорақўнғирот" МФЙ</v>
          </cell>
          <cell r="P95" t="str">
            <v>Реконструкция</v>
          </cell>
          <cell r="Q95">
            <v>2023</v>
          </cell>
          <cell r="R95">
            <v>2</v>
          </cell>
          <cell r="S95">
            <v>1</v>
          </cell>
          <cell r="T95">
            <v>1</v>
          </cell>
          <cell r="U95">
            <v>1</v>
          </cell>
          <cell r="AB95">
            <v>1</v>
          </cell>
          <cell r="AE95">
            <v>1</v>
          </cell>
          <cell r="AG95">
            <v>1</v>
          </cell>
          <cell r="AH95">
            <v>1</v>
          </cell>
          <cell r="AJ95">
            <v>1</v>
          </cell>
          <cell r="AM95">
            <v>1</v>
          </cell>
          <cell r="AN95">
            <v>1</v>
          </cell>
          <cell r="AO95">
            <v>1</v>
          </cell>
          <cell r="AR95">
            <v>1</v>
          </cell>
          <cell r="AS95">
            <v>4228.7259999999997</v>
          </cell>
          <cell r="AT95">
            <v>4228.7259999999997</v>
          </cell>
          <cell r="AU95">
            <v>4228.7259999999997</v>
          </cell>
          <cell r="AV95">
            <v>4322.7669999999998</v>
          </cell>
          <cell r="AW95">
            <v>4106.6289999999999</v>
          </cell>
          <cell r="AX95">
            <v>2160</v>
          </cell>
          <cell r="BI95">
            <v>1862.2955499999994</v>
          </cell>
          <cell r="BS95">
            <v>4022.2955499999994</v>
          </cell>
          <cell r="BV95">
            <v>4106.6000000000004</v>
          </cell>
          <cell r="BW95">
            <v>3789.073018</v>
          </cell>
          <cell r="BX95" t="str">
            <v>SHOXSUVOR MCHJ</v>
          </cell>
          <cell r="BY95">
            <v>203848313</v>
          </cell>
          <cell r="BZ95">
            <v>180</v>
          </cell>
          <cell r="CA95">
            <v>180</v>
          </cell>
          <cell r="CB95">
            <v>180</v>
          </cell>
          <cell r="GG95" t="str">
            <v>ўқув ўрни</v>
          </cell>
          <cell r="GH95">
            <v>180</v>
          </cell>
          <cell r="GI95">
            <v>180</v>
          </cell>
          <cell r="GJ95" t="str">
            <v>Халқ депутатлари Қашқадарё вилояти Кенгашининг қарори
(26.07.2022 йилдаги VI-49-125-4-0-K/22-сон)</v>
          </cell>
          <cell r="GX95" t="str">
            <v>Лимит қўшилди</v>
          </cell>
        </row>
        <row r="96">
          <cell r="A96" t="str">
            <v>Қарши шаҳри "Беклар" МФЙдаги  7-сон мактабни реконструкция қилиш</v>
          </cell>
          <cell r="B96" t="str">
            <v>2301104010101001</v>
          </cell>
          <cell r="C96">
            <v>1</v>
          </cell>
          <cell r="D96" t="str">
            <v> 100021860104017096521075173</v>
          </cell>
          <cell r="E96" t="str">
            <v>Умумтаълим мактаблари</v>
          </cell>
          <cell r="F96" t="str">
            <v>Умумтаълим мактаблари</v>
          </cell>
          <cell r="H96" t="str">
            <v>Қашқадарё вилояти ҳокимлиги</v>
          </cell>
          <cell r="J96" t="str">
            <v>Вилоят</v>
          </cell>
          <cell r="K96" t="str">
            <v>7-илова</v>
          </cell>
          <cell r="L96" t="str">
            <v>Асосий</v>
          </cell>
          <cell r="M96" t="str">
            <v>Қашқадарё вилояти</v>
          </cell>
          <cell r="N96" t="str">
            <v>Қарши шаҳри</v>
          </cell>
          <cell r="O96" t="str">
            <v xml:space="preserve">"Беклар" МФЙ </v>
          </cell>
          <cell r="P96" t="str">
            <v>Реконструкция</v>
          </cell>
          <cell r="Q96">
            <v>2023</v>
          </cell>
          <cell r="R96">
            <v>2</v>
          </cell>
          <cell r="S96">
            <v>1</v>
          </cell>
          <cell r="T96">
            <v>1</v>
          </cell>
          <cell r="U96">
            <v>1</v>
          </cell>
          <cell r="AB96">
            <v>1</v>
          </cell>
          <cell r="AE96">
            <v>1</v>
          </cell>
          <cell r="AG96">
            <v>1</v>
          </cell>
          <cell r="AH96">
            <v>1</v>
          </cell>
          <cell r="AJ96">
            <v>1</v>
          </cell>
          <cell r="AM96">
            <v>1</v>
          </cell>
          <cell r="AN96">
            <v>1</v>
          </cell>
          <cell r="AO96">
            <v>1</v>
          </cell>
          <cell r="AR96">
            <v>1</v>
          </cell>
          <cell r="AS96">
            <v>14821.216</v>
          </cell>
          <cell r="AT96">
            <v>14821.216</v>
          </cell>
          <cell r="AU96">
            <v>14821.216</v>
          </cell>
          <cell r="AV96">
            <v>15118.368</v>
          </cell>
          <cell r="AW96">
            <v>14362.5</v>
          </cell>
          <cell r="AX96">
            <v>11320</v>
          </cell>
          <cell r="BI96">
            <v>2779.2440000000006</v>
          </cell>
          <cell r="BS96">
            <v>14099.244000000001</v>
          </cell>
          <cell r="BV96">
            <v>14362.5</v>
          </cell>
          <cell r="BW96">
            <v>13887.002</v>
          </cell>
          <cell r="BX96" t="str">
            <v>ARAB QOVCHIN IQBOLI MCHJ</v>
          </cell>
          <cell r="BY96" t="str">
            <v>205241539</v>
          </cell>
          <cell r="BZ96">
            <v>866</v>
          </cell>
          <cell r="CA96">
            <v>866</v>
          </cell>
          <cell r="CB96">
            <v>330</v>
          </cell>
          <cell r="CD96">
            <v>536</v>
          </cell>
          <cell r="CE96" t="str">
            <v>12х24</v>
          </cell>
          <cell r="CF96" t="str">
            <v>12х24</v>
          </cell>
          <cell r="CG96" t="str">
            <v>12х24</v>
          </cell>
          <cell r="GG96" t="str">
            <v>ўқув ўрни</v>
          </cell>
          <cell r="GH96">
            <v>866</v>
          </cell>
          <cell r="GI96">
            <v>866</v>
          </cell>
          <cell r="GJ96" t="str">
            <v>Халқ депутатлари Қашқадарё вилояти Кенгашининг қарори
(26.07.2022 йилдаги VI-49-125-4-0-K/22-сон)</v>
          </cell>
          <cell r="GX96" t="str">
            <v>Лимит қўшилди</v>
          </cell>
        </row>
        <row r="97">
          <cell r="A97" t="str">
            <v>Деҳқонобод тумани "Оқработ"   МФЙдаги 7-сон мактаб филиалини реконструкция қилиш</v>
          </cell>
          <cell r="B97" t="str">
            <v>2301102120101002</v>
          </cell>
          <cell r="C97">
            <v>1</v>
          </cell>
          <cell r="D97" t="str">
            <v> 100021860104017096521075174</v>
          </cell>
          <cell r="E97" t="str">
            <v>Умумтаълим мактаблари</v>
          </cell>
          <cell r="F97" t="str">
            <v>Умумтаълим мактаблари</v>
          </cell>
          <cell r="H97" t="str">
            <v>Қашқадарё вилояти ҳокимлиги</v>
          </cell>
          <cell r="J97" t="str">
            <v>Вилоят</v>
          </cell>
          <cell r="K97" t="str">
            <v>7-илова</v>
          </cell>
          <cell r="L97" t="str">
            <v>Асосий</v>
          </cell>
          <cell r="M97" t="str">
            <v>Қашқадарё вилояти</v>
          </cell>
          <cell r="N97" t="str">
            <v>Деҳқонобод тумани</v>
          </cell>
          <cell r="O97" t="str">
            <v xml:space="preserve"> "Оқработ"   МФЙ</v>
          </cell>
          <cell r="P97" t="str">
            <v>Реконструкция</v>
          </cell>
          <cell r="Q97">
            <v>2023</v>
          </cell>
          <cell r="R97">
            <v>2</v>
          </cell>
          <cell r="S97">
            <v>1</v>
          </cell>
          <cell r="T97">
            <v>1</v>
          </cell>
          <cell r="U97">
            <v>1</v>
          </cell>
          <cell r="AB97">
            <v>1</v>
          </cell>
          <cell r="AE97">
            <v>1</v>
          </cell>
          <cell r="AG97">
            <v>1</v>
          </cell>
          <cell r="AH97">
            <v>1</v>
          </cell>
          <cell r="AJ97">
            <v>1</v>
          </cell>
          <cell r="AM97">
            <v>1</v>
          </cell>
          <cell r="AN97">
            <v>1</v>
          </cell>
          <cell r="AO97">
            <v>1</v>
          </cell>
          <cell r="AR97">
            <v>1</v>
          </cell>
          <cell r="AS97">
            <v>4289.7269999999999</v>
          </cell>
          <cell r="AT97">
            <v>2880</v>
          </cell>
          <cell r="AU97">
            <v>2880</v>
          </cell>
          <cell r="AV97">
            <v>4369.4080000000004</v>
          </cell>
          <cell r="AW97">
            <v>4150.9375140000002</v>
          </cell>
          <cell r="AX97">
            <v>2880</v>
          </cell>
          <cell r="BI97">
            <v>1202.1800999999998</v>
          </cell>
          <cell r="BS97">
            <v>4082.1800999999996</v>
          </cell>
          <cell r="BV97">
            <v>4150.8999999999996</v>
          </cell>
          <cell r="BW97">
            <v>3794.8010810000001</v>
          </cell>
          <cell r="BX97" t="str">
            <v>OLTIN NISHONA XK</v>
          </cell>
          <cell r="BY97">
            <v>301237193</v>
          </cell>
          <cell r="BZ97">
            <v>240</v>
          </cell>
          <cell r="CA97">
            <v>240</v>
          </cell>
          <cell r="CB97">
            <v>240</v>
          </cell>
          <cell r="GG97" t="str">
            <v>ўқув ўрни</v>
          </cell>
          <cell r="GH97">
            <v>240</v>
          </cell>
          <cell r="GI97">
            <v>240</v>
          </cell>
          <cell r="GJ97" t="str">
            <v>Халқ депутатлари Қашқадарё вилояти Кенгашининг қарори
(26.07.2022 йилдаги VI-49-125-4-0-K/22-сон)</v>
          </cell>
          <cell r="GX97" t="str">
            <v>Лимит қўшилди</v>
          </cell>
        </row>
        <row r="98">
          <cell r="A98" t="str">
            <v>Деҳқонобод тумани "Ойбек" МФЙдаги 58-сон мактабни реконструкция қилиш</v>
          </cell>
          <cell r="B98" t="str">
            <v>2301102120101001</v>
          </cell>
          <cell r="C98">
            <v>1</v>
          </cell>
          <cell r="D98" t="str">
            <v> 100021860104017096521075175</v>
          </cell>
          <cell r="E98" t="str">
            <v>Умумтаълим мактаблари</v>
          </cell>
          <cell r="F98" t="str">
            <v>Умумтаълим мактаблари</v>
          </cell>
          <cell r="H98" t="str">
            <v>Қашқадарё вилояти ҳокимлиги</v>
          </cell>
          <cell r="J98" t="str">
            <v>Вилоят</v>
          </cell>
          <cell r="K98" t="str">
            <v>7-илова</v>
          </cell>
          <cell r="L98" t="str">
            <v>Асосий</v>
          </cell>
          <cell r="M98" t="str">
            <v>Қашқадарё вилояти</v>
          </cell>
          <cell r="N98" t="str">
            <v>Деҳқонобод тумани</v>
          </cell>
          <cell r="O98" t="str">
            <v>"Ойбек" МФЙ</v>
          </cell>
          <cell r="P98" t="str">
            <v>Реконструкция</v>
          </cell>
          <cell r="Q98">
            <v>2023</v>
          </cell>
          <cell r="R98">
            <v>2</v>
          </cell>
          <cell r="S98">
            <v>1</v>
          </cell>
          <cell r="T98">
            <v>1</v>
          </cell>
          <cell r="U98">
            <v>1</v>
          </cell>
          <cell r="AB98">
            <v>1</v>
          </cell>
          <cell r="AE98">
            <v>1</v>
          </cell>
          <cell r="AG98">
            <v>1</v>
          </cell>
          <cell r="AH98">
            <v>1</v>
          </cell>
          <cell r="AJ98">
            <v>1</v>
          </cell>
          <cell r="AM98">
            <v>1</v>
          </cell>
          <cell r="AN98">
            <v>1</v>
          </cell>
          <cell r="AO98">
            <v>1</v>
          </cell>
          <cell r="AR98">
            <v>1</v>
          </cell>
          <cell r="AS98">
            <v>4219.4579999999996</v>
          </cell>
          <cell r="AT98">
            <v>4219.4579999999996</v>
          </cell>
          <cell r="AU98">
            <v>4219.4579999999996</v>
          </cell>
          <cell r="AV98">
            <v>4301.8289999999997</v>
          </cell>
          <cell r="AW98">
            <v>4086.7379999999998</v>
          </cell>
          <cell r="AX98">
            <v>2400</v>
          </cell>
          <cell r="BI98">
            <v>1614.0270999999996</v>
          </cell>
          <cell r="BS98">
            <v>4014.0270999999993</v>
          </cell>
          <cell r="BV98">
            <v>4086.7</v>
          </cell>
          <cell r="BW98">
            <v>4013.0274229999995</v>
          </cell>
          <cell r="BX98" t="str">
            <v>ASL KAFOLAT BETON BUYUMLARI MCHJ</v>
          </cell>
          <cell r="BY98" t="str">
            <v>302454121</v>
          </cell>
          <cell r="BZ98">
            <v>216</v>
          </cell>
          <cell r="CA98">
            <v>216</v>
          </cell>
          <cell r="CB98">
            <v>120</v>
          </cell>
          <cell r="CD98">
            <v>96</v>
          </cell>
          <cell r="GG98" t="str">
            <v>ўқув ўрни</v>
          </cell>
          <cell r="GH98">
            <v>216</v>
          </cell>
          <cell r="GI98">
            <v>216</v>
          </cell>
          <cell r="GJ98" t="str">
            <v>Халқ депутатлари Қашқадарё вилояти Кенгашининг қарори (VI-49-125-4-0-K/22-сон, 26.07.2022 йил)</v>
          </cell>
          <cell r="GX98" t="str">
            <v>Лимит қўшилди</v>
          </cell>
        </row>
        <row r="99">
          <cell r="A99" t="str">
            <v>Косон тумани "Шербек" МФдаги 77-сон мактабни реконструкция қилиш</v>
          </cell>
          <cell r="B99" t="str">
            <v>2301102290101001</v>
          </cell>
          <cell r="C99">
            <v>1</v>
          </cell>
          <cell r="D99" t="str">
            <v> 100021860104017096521075176</v>
          </cell>
          <cell r="E99" t="str">
            <v>Умумтаълим мактаблари</v>
          </cell>
          <cell r="F99" t="str">
            <v>Умумтаълим мактаблари</v>
          </cell>
          <cell r="H99" t="str">
            <v>Қашқадарё вилояти ҳокимлиги</v>
          </cell>
          <cell r="J99" t="str">
            <v>Вилоят</v>
          </cell>
          <cell r="K99" t="str">
            <v>7-илова</v>
          </cell>
          <cell r="L99" t="str">
            <v>Асосий</v>
          </cell>
          <cell r="M99" t="str">
            <v>Қашқадарё вилояти</v>
          </cell>
          <cell r="N99" t="str">
            <v>Косон тумани</v>
          </cell>
          <cell r="O99" t="str">
            <v>"Шербек" МФЙ</v>
          </cell>
          <cell r="P99" t="str">
            <v>Реконструкция</v>
          </cell>
          <cell r="Q99">
            <v>2023</v>
          </cell>
          <cell r="R99">
            <v>2</v>
          </cell>
          <cell r="S99">
            <v>1</v>
          </cell>
          <cell r="T99">
            <v>1</v>
          </cell>
          <cell r="U99">
            <v>1</v>
          </cell>
          <cell r="AB99">
            <v>1</v>
          </cell>
          <cell r="AE99">
            <v>1</v>
          </cell>
          <cell r="AG99">
            <v>1</v>
          </cell>
          <cell r="AH99">
            <v>1</v>
          </cell>
          <cell r="AJ99">
            <v>1</v>
          </cell>
          <cell r="AM99">
            <v>1</v>
          </cell>
          <cell r="AN99">
            <v>1</v>
          </cell>
          <cell r="AO99">
            <v>1</v>
          </cell>
          <cell r="AR99">
            <v>1</v>
          </cell>
          <cell r="AS99">
            <v>10785.218999999999</v>
          </cell>
          <cell r="AT99">
            <v>10785.218999999999</v>
          </cell>
          <cell r="AU99">
            <v>10785.218999999999</v>
          </cell>
          <cell r="AV99">
            <v>11023.169</v>
          </cell>
          <cell r="AW99">
            <v>10472.011</v>
          </cell>
          <cell r="AX99">
            <v>7040</v>
          </cell>
          <cell r="BI99">
            <v>3221.6184500000008</v>
          </cell>
          <cell r="BS99">
            <v>10261.618450000002</v>
          </cell>
          <cell r="BV99">
            <v>10472</v>
          </cell>
          <cell r="BW99">
            <v>9452.515707999999</v>
          </cell>
          <cell r="BX99" t="str">
            <v>YA N KO'P TARMOQLI ISHLAB CHIQARISH XK</v>
          </cell>
          <cell r="BY99">
            <v>204558824</v>
          </cell>
          <cell r="BZ99">
            <v>660</v>
          </cell>
          <cell r="CA99">
            <v>660</v>
          </cell>
          <cell r="CB99">
            <v>220</v>
          </cell>
          <cell r="CD99">
            <v>440</v>
          </cell>
          <cell r="GG99" t="str">
            <v>ўқув ўрни</v>
          </cell>
          <cell r="GH99">
            <v>660</v>
          </cell>
          <cell r="GI99">
            <v>660</v>
          </cell>
          <cell r="GJ99" t="str">
            <v>Халқ депутатлари Қашқадарё вилояти Кенгашининг қарори
(26.07.2022 йилдаги VI-49-125-4-0-K/22-сон)</v>
          </cell>
          <cell r="GX99" t="str">
            <v>Лимит қўшилди</v>
          </cell>
        </row>
        <row r="100">
          <cell r="A100" t="str">
            <v>Шаҳрисабз тумани "Авазмалик" МФЙдаги 27-сон мактабни реконструкция қилиш</v>
          </cell>
          <cell r="B100" t="str">
            <v>2301102450101001</v>
          </cell>
          <cell r="C100">
            <v>1</v>
          </cell>
          <cell r="D100" t="str">
            <v> 100021860104017096521075177</v>
          </cell>
          <cell r="E100" t="str">
            <v>Умумтаълим мактаблари</v>
          </cell>
          <cell r="F100" t="str">
            <v>Умумтаълим мактаблари</v>
          </cell>
          <cell r="H100" t="str">
            <v>Қашқадарё вилояти ҳокимлиги</v>
          </cell>
          <cell r="J100" t="str">
            <v>Вилоят</v>
          </cell>
          <cell r="K100" t="str">
            <v>7-илова</v>
          </cell>
          <cell r="L100" t="str">
            <v>Асосий</v>
          </cell>
          <cell r="M100" t="str">
            <v>Қашқадарё вилояти</v>
          </cell>
          <cell r="N100" t="str">
            <v>Шаҳрисабз тумани</v>
          </cell>
          <cell r="O100" t="str">
            <v>"Авазмалик" МФЙ</v>
          </cell>
          <cell r="P100" t="str">
            <v>Реконструкция</v>
          </cell>
          <cell r="Q100">
            <v>2023</v>
          </cell>
          <cell r="R100">
            <v>2</v>
          </cell>
          <cell r="S100">
            <v>1</v>
          </cell>
          <cell r="T100">
            <v>1</v>
          </cell>
          <cell r="U100">
            <v>1</v>
          </cell>
          <cell r="AB100">
            <v>1</v>
          </cell>
          <cell r="AE100">
            <v>1</v>
          </cell>
          <cell r="AG100">
            <v>1</v>
          </cell>
          <cell r="AH100">
            <v>1</v>
          </cell>
          <cell r="AJ100">
            <v>1</v>
          </cell>
          <cell r="AM100">
            <v>1</v>
          </cell>
          <cell r="AN100">
            <v>1</v>
          </cell>
          <cell r="AO100">
            <v>1</v>
          </cell>
          <cell r="AR100">
            <v>1</v>
          </cell>
          <cell r="AS100">
            <v>9331.0139999999992</v>
          </cell>
          <cell r="AT100">
            <v>9331.0139999999992</v>
          </cell>
          <cell r="AU100">
            <v>9331.0139999999992</v>
          </cell>
          <cell r="AV100">
            <v>9487.3960000000006</v>
          </cell>
          <cell r="AW100">
            <v>9013.027</v>
          </cell>
          <cell r="AX100">
            <v>8160</v>
          </cell>
          <cell r="BI100">
            <v>717.94865000000027</v>
          </cell>
          <cell r="BS100">
            <v>8877.9486500000003</v>
          </cell>
          <cell r="BV100">
            <v>9013</v>
          </cell>
          <cell r="BW100">
            <v>8572.9667759999975</v>
          </cell>
          <cell r="BX100" t="str">
            <v>QASHQADARYO GRAND BUNYODKOR
QURUVCHI MCHJ</v>
          </cell>
          <cell r="BY100" t="str">
            <v>302127417</v>
          </cell>
          <cell r="BZ100">
            <v>750</v>
          </cell>
          <cell r="CA100">
            <v>750</v>
          </cell>
          <cell r="CB100">
            <v>330</v>
          </cell>
          <cell r="CD100">
            <v>420</v>
          </cell>
          <cell r="GG100" t="str">
            <v>ўқув ўрни</v>
          </cell>
          <cell r="GH100">
            <v>750</v>
          </cell>
          <cell r="GI100">
            <v>750</v>
          </cell>
          <cell r="GJ100" t="str">
            <v>Халқ депутатлари Қашқадарё вилояти Кенгашининг қарори
(26.07.2022 йилдаги VI-49-125-4-0-K/22-сон)</v>
          </cell>
          <cell r="GX100" t="str">
            <v>Лимит қўшилди</v>
          </cell>
        </row>
        <row r="101">
          <cell r="A101" t="str">
            <v>Чироқчи тумани "Чоршанби" МФЙ даги 32-сон мактабни реконструкция қилиш</v>
          </cell>
          <cell r="B101" t="str">
            <v>2301102420101002</v>
          </cell>
          <cell r="C101">
            <v>1</v>
          </cell>
          <cell r="D101" t="str">
            <v> 100021860104017096521075178</v>
          </cell>
          <cell r="E101" t="str">
            <v>Умумтаълим мактаблари</v>
          </cell>
          <cell r="F101" t="str">
            <v>Умумтаълим мактаблари</v>
          </cell>
          <cell r="H101" t="str">
            <v>Қашқадарё вилояти ҳокимлиги</v>
          </cell>
          <cell r="J101" t="str">
            <v>Вилоят</v>
          </cell>
          <cell r="K101" t="str">
            <v>7-илова</v>
          </cell>
          <cell r="L101" t="str">
            <v>Асосий</v>
          </cell>
          <cell r="M101" t="str">
            <v>Қашқадарё вилояти</v>
          </cell>
          <cell r="N101" t="str">
            <v>Чироқчи тумани</v>
          </cell>
          <cell r="O101" t="str">
            <v xml:space="preserve">"Чоршанби" МФЙ </v>
          </cell>
          <cell r="P101" t="str">
            <v>Реконструкция</v>
          </cell>
          <cell r="Q101">
            <v>2023</v>
          </cell>
          <cell r="R101">
            <v>2</v>
          </cell>
          <cell r="S101">
            <v>1</v>
          </cell>
          <cell r="T101">
            <v>1</v>
          </cell>
          <cell r="U101">
            <v>1</v>
          </cell>
          <cell r="AB101">
            <v>1</v>
          </cell>
          <cell r="AE101">
            <v>1</v>
          </cell>
          <cell r="AG101">
            <v>1</v>
          </cell>
          <cell r="AH101">
            <v>1</v>
          </cell>
          <cell r="AJ101">
            <v>1</v>
          </cell>
          <cell r="AM101">
            <v>1</v>
          </cell>
          <cell r="AN101">
            <v>1</v>
          </cell>
          <cell r="AO101">
            <v>1</v>
          </cell>
          <cell r="AR101">
            <v>1</v>
          </cell>
          <cell r="AS101">
            <v>6387.9539999999997</v>
          </cell>
          <cell r="AT101">
            <v>6387.9539999999997</v>
          </cell>
          <cell r="AU101">
            <v>6387.9539999999997</v>
          </cell>
          <cell r="AV101">
            <v>6523.4570000000003</v>
          </cell>
          <cell r="AW101">
            <v>6197.2839999999997</v>
          </cell>
          <cell r="AX101">
            <v>3960</v>
          </cell>
          <cell r="BI101">
            <v>2116.4297999999999</v>
          </cell>
          <cell r="BS101">
            <v>6076.4297999999999</v>
          </cell>
          <cell r="BV101">
            <v>6197.3</v>
          </cell>
          <cell r="BW101">
            <v>5847.0186440000007</v>
          </cell>
          <cell r="BX101" t="str">
            <v>QARSHI BANKSTROYSERVIS MCHJ</v>
          </cell>
          <cell r="BY101" t="str">
            <v>206081967</v>
          </cell>
          <cell r="BZ101">
            <v>330</v>
          </cell>
          <cell r="CA101">
            <v>330</v>
          </cell>
          <cell r="CB101">
            <v>330</v>
          </cell>
          <cell r="GG101" t="str">
            <v>ўқув ўрни</v>
          </cell>
          <cell r="GH101">
            <v>330</v>
          </cell>
          <cell r="GI101">
            <v>330</v>
          </cell>
          <cell r="GJ101" t="str">
            <v>Халқ депутатлари Қашқадарё вилояти Кенгашининг қарори
(26.07.2022 йилдаги VI-49-125-4-0-K/22-сон)</v>
          </cell>
          <cell r="GX101" t="str">
            <v>Лимит қўшилди</v>
          </cell>
        </row>
        <row r="102">
          <cell r="A102" t="str">
            <v>Чироқчи тумани "Қизилчовира" МФЙ даги 42-сон мактабни реконструкция қилиш</v>
          </cell>
          <cell r="B102" t="str">
            <v>2301102420101001</v>
          </cell>
          <cell r="C102">
            <v>1</v>
          </cell>
          <cell r="D102" t="str">
            <v> 100021860104017096521075179</v>
          </cell>
          <cell r="E102" t="str">
            <v>Умумтаълим мактаблари</v>
          </cell>
          <cell r="F102" t="str">
            <v>Умумтаълим мактаблари</v>
          </cell>
          <cell r="H102" t="str">
            <v>Қашқадарё вилояти ҳокимлиги</v>
          </cell>
          <cell r="J102" t="str">
            <v>Вилоят</v>
          </cell>
          <cell r="K102" t="str">
            <v>7-илова</v>
          </cell>
          <cell r="L102" t="str">
            <v>Асосий</v>
          </cell>
          <cell r="M102" t="str">
            <v>Қашқадарё вилояти</v>
          </cell>
          <cell r="N102" t="str">
            <v>Чироқчи тумани</v>
          </cell>
          <cell r="O102" t="str">
            <v xml:space="preserve">"Қизилчовира" МФЙ </v>
          </cell>
          <cell r="P102" t="str">
            <v>Реконструкция</v>
          </cell>
          <cell r="Q102">
            <v>2023</v>
          </cell>
          <cell r="R102">
            <v>2</v>
          </cell>
          <cell r="S102">
            <v>1</v>
          </cell>
          <cell r="T102">
            <v>1</v>
          </cell>
          <cell r="U102">
            <v>1</v>
          </cell>
          <cell r="AB102">
            <v>1</v>
          </cell>
          <cell r="AE102">
            <v>1</v>
          </cell>
          <cell r="AG102">
            <v>1</v>
          </cell>
          <cell r="AH102">
            <v>1</v>
          </cell>
          <cell r="AJ102">
            <v>1</v>
          </cell>
          <cell r="AM102">
            <v>1</v>
          </cell>
          <cell r="AN102">
            <v>1</v>
          </cell>
          <cell r="AO102">
            <v>1</v>
          </cell>
          <cell r="AR102">
            <v>1</v>
          </cell>
          <cell r="AS102">
            <v>4892.0410000000002</v>
          </cell>
          <cell r="AT102">
            <v>4892.0410000000002</v>
          </cell>
          <cell r="AU102">
            <v>4892.0410000000002</v>
          </cell>
          <cell r="AV102">
            <v>5011.6949999999997</v>
          </cell>
          <cell r="AW102">
            <v>4761.1099999999997</v>
          </cell>
          <cell r="AX102">
            <v>2160</v>
          </cell>
          <cell r="BI102">
            <v>2492.7104999999997</v>
          </cell>
          <cell r="BS102">
            <v>4652.7104999999992</v>
          </cell>
          <cell r="BV102">
            <v>4761.1000000000004</v>
          </cell>
          <cell r="BW102">
            <v>4275.7383860000009</v>
          </cell>
          <cell r="BX102" t="str">
            <v>OLIM O'G'LI JASUR XK</v>
          </cell>
          <cell r="BY102" t="str">
            <v>204275045</v>
          </cell>
          <cell r="BZ102">
            <v>180</v>
          </cell>
          <cell r="CA102">
            <v>180</v>
          </cell>
          <cell r="CB102">
            <v>180</v>
          </cell>
          <cell r="GG102" t="str">
            <v>ўқув ўрни</v>
          </cell>
          <cell r="GH102">
            <v>180</v>
          </cell>
          <cell r="GI102">
            <v>180</v>
          </cell>
          <cell r="GJ102" t="str">
            <v>Халқ депутатлари Қашқадарё вилояти Кенгашининг қарори
(26.07.2022 йилдаги VI-49-125-4-0-K/22-сон)</v>
          </cell>
          <cell r="GX102" t="str">
            <v>Лимит қўшилди</v>
          </cell>
        </row>
        <row r="103">
          <cell r="A103" t="str">
            <v>Чироқчи тумани "Чиял" МФЙ даги 71-сон мактабни реконструкция қилиш (собиқ 95-сон мактаб)</v>
          </cell>
          <cell r="B103" t="str">
            <v>2301102400101001</v>
          </cell>
          <cell r="C103">
            <v>1</v>
          </cell>
          <cell r="D103" t="str">
            <v> 100021860104017096521075180</v>
          </cell>
          <cell r="E103" t="str">
            <v>Умумтаълим мактаблари</v>
          </cell>
          <cell r="F103" t="str">
            <v>Умумтаълим мактаблари</v>
          </cell>
          <cell r="H103" t="str">
            <v>Қашқадарё вилояти ҳокимлиги</v>
          </cell>
          <cell r="J103" t="str">
            <v>Вилоят</v>
          </cell>
          <cell r="K103" t="str">
            <v>7-илова</v>
          </cell>
          <cell r="L103" t="str">
            <v>Асосий</v>
          </cell>
          <cell r="M103" t="str">
            <v>Қашқадарё вилояти</v>
          </cell>
          <cell r="N103" t="str">
            <v>Кўкдала тумани</v>
          </cell>
          <cell r="O103" t="str">
            <v xml:space="preserve">"Чиял" МФЙ </v>
          </cell>
          <cell r="P103" t="str">
            <v>Реконструкция</v>
          </cell>
          <cell r="Q103">
            <v>2023</v>
          </cell>
          <cell r="R103">
            <v>2</v>
          </cell>
          <cell r="S103">
            <v>1</v>
          </cell>
          <cell r="T103">
            <v>1</v>
          </cell>
          <cell r="U103">
            <v>1</v>
          </cell>
          <cell r="AB103">
            <v>1</v>
          </cell>
          <cell r="AE103">
            <v>1</v>
          </cell>
          <cell r="AG103">
            <v>1</v>
          </cell>
          <cell r="AH103">
            <v>1</v>
          </cell>
          <cell r="AJ103">
            <v>1</v>
          </cell>
          <cell r="AM103">
            <v>1</v>
          </cell>
          <cell r="AN103">
            <v>1</v>
          </cell>
          <cell r="AO103">
            <v>1</v>
          </cell>
          <cell r="AR103">
            <v>1</v>
          </cell>
          <cell r="AS103">
            <v>4777.5249999999996</v>
          </cell>
          <cell r="AT103">
            <v>4777.5249999999996</v>
          </cell>
          <cell r="AU103">
            <v>4777.5249999999996</v>
          </cell>
          <cell r="AV103">
            <v>4879.0240000000003</v>
          </cell>
          <cell r="AW103">
            <v>4635.0730000000003</v>
          </cell>
          <cell r="AX103">
            <v>2640</v>
          </cell>
          <cell r="BI103">
            <v>1904.5293500000002</v>
          </cell>
          <cell r="BS103">
            <v>4544.5293500000007</v>
          </cell>
          <cell r="BV103">
            <v>4635.1000000000004</v>
          </cell>
          <cell r="BW103">
            <v>3899.5893539999997</v>
          </cell>
          <cell r="BX103" t="str">
            <v>OLIM O'G'LI JASUR XK</v>
          </cell>
          <cell r="BY103" t="str">
            <v>204275045</v>
          </cell>
          <cell r="BZ103">
            <v>220</v>
          </cell>
          <cell r="CA103">
            <v>220</v>
          </cell>
          <cell r="CB103">
            <v>220</v>
          </cell>
          <cell r="GG103" t="str">
            <v>ўқув ўрни</v>
          </cell>
          <cell r="GH103">
            <v>220</v>
          </cell>
          <cell r="GI103">
            <v>220</v>
          </cell>
          <cell r="GJ103" t="str">
            <v>Халқ депутатлари Қашқадарё вилояти Кенгашининг қарори
(26.07.2022 йилдаги VI-49-125-4-0-K/22-сон)</v>
          </cell>
          <cell r="GX103" t="str">
            <v>Лимит қўшилди</v>
          </cell>
        </row>
        <row r="104">
          <cell r="A104" t="str">
            <v>Шаҳрисабз шаҳри "Аммағон" МФЙдаги 18-сон мактабни мукаммал таъмирлаш</v>
          </cell>
          <cell r="B104" t="str">
            <v>2301104050101001</v>
          </cell>
          <cell r="C104">
            <v>1</v>
          </cell>
          <cell r="D104" t="str">
            <v> 100021860104017096521075181</v>
          </cell>
          <cell r="E104" t="str">
            <v>Умумтаълим мактаблари</v>
          </cell>
          <cell r="F104" t="str">
            <v>Умумтаълим мактаблари</v>
          </cell>
          <cell r="H104" t="str">
            <v>Қашқадарё вилояти ҳокимлиги</v>
          </cell>
          <cell r="J104" t="str">
            <v>Вилоят</v>
          </cell>
          <cell r="K104" t="str">
            <v>7-илова</v>
          </cell>
          <cell r="L104" t="str">
            <v>Асосий</v>
          </cell>
          <cell r="M104" t="str">
            <v>Қашқадарё вилояти</v>
          </cell>
          <cell r="N104" t="str">
            <v>Шаҳрисабз шаҳри</v>
          </cell>
          <cell r="O104" t="str">
            <v>"Аммағон" МФЙ</v>
          </cell>
          <cell r="P104" t="str">
            <v>Мукаммал таъмирлаш</v>
          </cell>
          <cell r="Q104">
            <v>2023</v>
          </cell>
          <cell r="R104">
            <v>2</v>
          </cell>
          <cell r="S104">
            <v>1</v>
          </cell>
          <cell r="T104">
            <v>1</v>
          </cell>
          <cell r="U104">
            <v>1</v>
          </cell>
          <cell r="AB104">
            <v>1</v>
          </cell>
          <cell r="AE104">
            <v>1</v>
          </cell>
          <cell r="AG104">
            <v>1</v>
          </cell>
          <cell r="AH104">
            <v>1</v>
          </cell>
          <cell r="AJ104">
            <v>1</v>
          </cell>
          <cell r="AM104">
            <v>1</v>
          </cell>
          <cell r="AN104">
            <v>1</v>
          </cell>
          <cell r="AO104">
            <v>1</v>
          </cell>
          <cell r="AR104">
            <v>1</v>
          </cell>
          <cell r="AS104">
            <v>7790.567</v>
          </cell>
          <cell r="AT104">
            <v>7790.567</v>
          </cell>
          <cell r="AU104">
            <v>7790.567</v>
          </cell>
          <cell r="AV104">
            <v>7924.2610000000004</v>
          </cell>
          <cell r="AW104">
            <v>7528.0479999999998</v>
          </cell>
          <cell r="AX104">
            <v>7370</v>
          </cell>
          <cell r="BS104">
            <v>7370</v>
          </cell>
          <cell r="BV104">
            <v>7528</v>
          </cell>
          <cell r="BW104">
            <v>7369.5989089999994</v>
          </cell>
          <cell r="BX104" t="str">
            <v>BEK BINOKOR UMUMIY SERVIS MCHJ</v>
          </cell>
          <cell r="BY104" t="str">
            <v>300234776</v>
          </cell>
          <cell r="BZ104">
            <v>737</v>
          </cell>
          <cell r="CA104">
            <v>737</v>
          </cell>
          <cell r="CD104">
            <v>737</v>
          </cell>
          <cell r="GG104" t="str">
            <v>ўқув ўрни</v>
          </cell>
          <cell r="GH104">
            <v>737</v>
          </cell>
          <cell r="GI104">
            <v>737</v>
          </cell>
          <cell r="GJ104" t="str">
            <v>Халқ депутатлари Қашқадарё вилояти Кенгашининг қарори
(26.07.2022 йилдаги VI-49-125-4-0-K/22-сон)</v>
          </cell>
        </row>
        <row r="105">
          <cell r="A105" t="str">
            <v>Муборак тумани "Янгиобод" МФЙдаги 12-сон мактабни мукаммал таъмирлаш</v>
          </cell>
          <cell r="B105" t="str">
            <v>2301102340101001</v>
          </cell>
          <cell r="C105">
            <v>1</v>
          </cell>
          <cell r="D105" t="str">
            <v> 100021860104017096521075182</v>
          </cell>
          <cell r="E105" t="str">
            <v>Умумтаълим мактаблари</v>
          </cell>
          <cell r="F105" t="str">
            <v>Умумтаълим мактаблари</v>
          </cell>
          <cell r="H105" t="str">
            <v>Қашқадарё вилояти ҳокимлиги</v>
          </cell>
          <cell r="J105" t="str">
            <v>Вилоят</v>
          </cell>
          <cell r="K105" t="str">
            <v>7-илова</v>
          </cell>
          <cell r="L105" t="str">
            <v>Асосий</v>
          </cell>
          <cell r="M105" t="str">
            <v>Қашқадарё вилояти</v>
          </cell>
          <cell r="N105" t="str">
            <v>Муборак тумани</v>
          </cell>
          <cell r="O105" t="str">
            <v>"Янгиобод" МФЙ</v>
          </cell>
          <cell r="P105" t="str">
            <v>Мукаммал таъмирлаш</v>
          </cell>
          <cell r="Q105">
            <v>2023</v>
          </cell>
          <cell r="R105">
            <v>2</v>
          </cell>
          <cell r="S105">
            <v>1</v>
          </cell>
          <cell r="T105">
            <v>1</v>
          </cell>
          <cell r="U105">
            <v>1</v>
          </cell>
          <cell r="AB105">
            <v>1</v>
          </cell>
          <cell r="AE105">
            <v>1</v>
          </cell>
          <cell r="AG105">
            <v>1</v>
          </cell>
          <cell r="AH105">
            <v>1</v>
          </cell>
          <cell r="AJ105">
            <v>1</v>
          </cell>
          <cell r="AM105">
            <v>1</v>
          </cell>
          <cell r="AN105">
            <v>1</v>
          </cell>
          <cell r="AO105">
            <v>1</v>
          </cell>
          <cell r="AR105">
            <v>1</v>
          </cell>
          <cell r="AS105">
            <v>6891.6440000000002</v>
          </cell>
          <cell r="AT105">
            <v>6891.6440000000002</v>
          </cell>
          <cell r="AU105">
            <v>6891.6440000000002</v>
          </cell>
          <cell r="AV105">
            <v>7017.3789999999999</v>
          </cell>
          <cell r="AW105">
            <v>6666.51</v>
          </cell>
          <cell r="AX105">
            <v>6240</v>
          </cell>
          <cell r="BI105">
            <v>318.3185000000002</v>
          </cell>
          <cell r="BS105">
            <v>6558.3185000000003</v>
          </cell>
          <cell r="BV105">
            <v>6666.5</v>
          </cell>
          <cell r="BW105">
            <v>6377.2097670000003</v>
          </cell>
          <cell r="BX105" t="str">
            <v>DASHT QURILISH TA'MIRLASH FAYZ XK</v>
          </cell>
          <cell r="BY105">
            <v>301525151</v>
          </cell>
          <cell r="BZ105">
            <v>624</v>
          </cell>
          <cell r="CA105">
            <v>624</v>
          </cell>
          <cell r="CD105">
            <v>624</v>
          </cell>
          <cell r="GG105" t="str">
            <v>ўқув ўрни</v>
          </cell>
          <cell r="GH105">
            <v>624</v>
          </cell>
          <cell r="GI105">
            <v>624</v>
          </cell>
          <cell r="GJ105" t="str">
            <v>Халқ депутатлари Қашқадарё вилояти Кенгашининг қарори
 (26.07.2022 йилдаги VI-49-125-4-0-K/22-сон)</v>
          </cell>
          <cell r="GX105" t="str">
            <v>Лимит қўшилди</v>
          </cell>
        </row>
        <row r="106">
          <cell r="A106" t="str">
            <v>Миришкор тумани "Обод" МФЙдаги 13-сон мактабни мукаммал таъмирлаш</v>
          </cell>
          <cell r="B106" t="str">
            <v>2301102330101001</v>
          </cell>
          <cell r="C106">
            <v>1</v>
          </cell>
          <cell r="D106" t="str">
            <v> 100021860104017096521075183</v>
          </cell>
          <cell r="E106" t="str">
            <v>Умумтаълим мактаблари</v>
          </cell>
          <cell r="F106" t="str">
            <v>Умумтаълим мактаблари</v>
          </cell>
          <cell r="H106" t="str">
            <v>Қашқадарё вилояти ҳокимлиги</v>
          </cell>
          <cell r="J106" t="str">
            <v>Вилоят</v>
          </cell>
          <cell r="K106" t="str">
            <v>7-илова</v>
          </cell>
          <cell r="L106" t="str">
            <v>Асосий</v>
          </cell>
          <cell r="M106" t="str">
            <v>Қашқадарё вилояти</v>
          </cell>
          <cell r="N106" t="str">
            <v>Миришкор тумани</v>
          </cell>
          <cell r="O106" t="str">
            <v>"Обод" МФЙ</v>
          </cell>
          <cell r="P106" t="str">
            <v>Мукаммал таъмирлаш</v>
          </cell>
          <cell r="Q106">
            <v>2023</v>
          </cell>
          <cell r="R106">
            <v>2</v>
          </cell>
          <cell r="S106">
            <v>1</v>
          </cell>
          <cell r="T106">
            <v>1</v>
          </cell>
          <cell r="U106">
            <v>1</v>
          </cell>
          <cell r="AB106">
            <v>1</v>
          </cell>
          <cell r="AE106">
            <v>1</v>
          </cell>
          <cell r="AG106">
            <v>1</v>
          </cell>
          <cell r="AH106">
            <v>1</v>
          </cell>
          <cell r="AJ106">
            <v>1</v>
          </cell>
          <cell r="AM106">
            <v>1</v>
          </cell>
          <cell r="AN106">
            <v>1</v>
          </cell>
          <cell r="AO106">
            <v>1</v>
          </cell>
          <cell r="AR106">
            <v>1</v>
          </cell>
          <cell r="AS106">
            <v>7072.3789999999999</v>
          </cell>
          <cell r="AT106">
            <v>7072.3789999999999</v>
          </cell>
          <cell r="AU106">
            <v>7072.3789999999999</v>
          </cell>
          <cell r="AV106">
            <v>7202.8360000000002</v>
          </cell>
          <cell r="AW106">
            <v>6842.6940000000004</v>
          </cell>
          <cell r="AX106">
            <v>6240</v>
          </cell>
          <cell r="BI106">
            <v>488.41230000000041</v>
          </cell>
          <cell r="BS106">
            <v>6728.4123</v>
          </cell>
          <cell r="BV106">
            <v>6842.7</v>
          </cell>
          <cell r="BW106">
            <v>6553.5918639999991</v>
          </cell>
          <cell r="BX106" t="str">
            <v>QASHQADARYO GRAND BUNYODKOR
QURUVCHI MCHJ</v>
          </cell>
          <cell r="BY106" t="str">
            <v>302127417</v>
          </cell>
          <cell r="BZ106">
            <v>624</v>
          </cell>
          <cell r="CA106">
            <v>624</v>
          </cell>
          <cell r="CD106">
            <v>624</v>
          </cell>
          <cell r="GG106" t="str">
            <v>ўқув ўрни</v>
          </cell>
          <cell r="GH106">
            <v>624</v>
          </cell>
          <cell r="GI106">
            <v>624</v>
          </cell>
          <cell r="GJ106" t="str">
            <v>Халқ депутатлари Қашқадарё вилояти Кенгашининг қарори
(26.07.2022 йилдаги VI-49-125-4-0-K/22-сон)</v>
          </cell>
          <cell r="GX106" t="str">
            <v>Лимит қўшилди</v>
          </cell>
        </row>
        <row r="107">
          <cell r="A107" t="str">
            <v>Мактаблар моддий-техника базасини яхшилаш (ВМҚ-372. 14,08,2023 қарор объекти)</v>
          </cell>
          <cell r="E107" t="str">
            <v>Умумтаълим мактаблари</v>
          </cell>
          <cell r="F107" t="str">
            <v>Умумтаълим мактаблари</v>
          </cell>
          <cell r="H107" t="str">
            <v>Қашқадарё вилояти ҳокимлиги</v>
          </cell>
          <cell r="J107" t="str">
            <v>Вилоят</v>
          </cell>
          <cell r="K107" t="str">
            <v>Қўшимча</v>
          </cell>
          <cell r="L107" t="str">
            <v>Қўшимча</v>
          </cell>
          <cell r="M107" t="str">
            <v>Қашқадарё вилояти</v>
          </cell>
          <cell r="N107" t="str">
            <v>Туманлараро</v>
          </cell>
          <cell r="P107" t="str">
            <v>Тасдиқланадиган дастурлар ижроси учун</v>
          </cell>
          <cell r="R107">
            <v>2</v>
          </cell>
          <cell r="BH107">
            <v>178365</v>
          </cell>
          <cell r="BS107">
            <v>178365</v>
          </cell>
          <cell r="BT107">
            <v>178365</v>
          </cell>
          <cell r="BU107" t="str">
            <v>Ташриф</v>
          </cell>
          <cell r="BW107">
            <v>0</v>
          </cell>
          <cell r="GK10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108">
          <cell r="A108" t="str">
            <v>Гузор туманидаги 59-сонли мактаб (кушимча 240 уринли янги укув биноси куриш) 372-6</v>
          </cell>
          <cell r="B108" t="str">
            <v>2309102070101001</v>
          </cell>
          <cell r="C108">
            <v>1</v>
          </cell>
          <cell r="D108" t="str">
            <v> 100021860104017096521072001</v>
          </cell>
          <cell r="E108" t="str">
            <v>Умумтаълим мактаблари</v>
          </cell>
          <cell r="F108" t="str">
            <v>Умумтаълим мактаблари</v>
          </cell>
          <cell r="H108" t="str">
            <v>Қашқадарё вилояти ҳокимлиги</v>
          </cell>
          <cell r="J108" t="str">
            <v>Вилоят</v>
          </cell>
          <cell r="K108" t="str">
            <v>Қўшимча</v>
          </cell>
          <cell r="L108" t="str">
            <v>Қўшимча</v>
          </cell>
          <cell r="M108" t="str">
            <v>Қашқадарё вилояти</v>
          </cell>
          <cell r="N108" t="str">
            <v xml:space="preserve">Ғузор тумани </v>
          </cell>
          <cell r="P108" t="str">
            <v>Реконструкция</v>
          </cell>
          <cell r="Q108">
            <v>2023</v>
          </cell>
          <cell r="R108">
            <v>2</v>
          </cell>
          <cell r="AB108">
            <v>1</v>
          </cell>
          <cell r="AE108">
            <v>1</v>
          </cell>
          <cell r="AG108">
            <v>1</v>
          </cell>
          <cell r="AH108">
            <v>1</v>
          </cell>
          <cell r="AJ108">
            <v>1</v>
          </cell>
          <cell r="AM108">
            <v>1</v>
          </cell>
          <cell r="AN108">
            <v>1</v>
          </cell>
          <cell r="AO108">
            <v>1</v>
          </cell>
          <cell r="AR108">
            <v>1</v>
          </cell>
          <cell r="AW108">
            <v>2994.4621594499999</v>
          </cell>
          <cell r="BH108">
            <v>3000</v>
          </cell>
          <cell r="BS108">
            <v>3000</v>
          </cell>
          <cell r="BT108">
            <v>3000</v>
          </cell>
          <cell r="BU108" t="str">
            <v>Ташриф</v>
          </cell>
          <cell r="BV108">
            <v>14</v>
          </cell>
          <cell r="BW108">
            <v>24.681557170000001</v>
          </cell>
          <cell r="BX108" t="str">
            <v>"OLTIN NISHONA" XUSUSIY KORXONA</v>
          </cell>
          <cell r="BY108">
            <v>301237193</v>
          </cell>
          <cell r="BZ108">
            <v>240</v>
          </cell>
          <cell r="CA108">
            <v>240</v>
          </cell>
          <cell r="CB108">
            <v>240</v>
          </cell>
          <cell r="GG108" t="str">
            <v>ўқув ўрни</v>
          </cell>
          <cell r="GH108">
            <v>240</v>
          </cell>
          <cell r="GI108">
            <v>240</v>
          </cell>
          <cell r="GK10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08" t="str">
            <v>Янги қўшилган объект</v>
          </cell>
        </row>
        <row r="109">
          <cell r="A109" t="str">
            <v>Дехконобод туманидаги 15-сонли мактаб (кушимча 120 уринли янги укув биноси ва 12х24 улчамли спорт зали куриш) 372-6</v>
          </cell>
          <cell r="B109" t="str">
            <v>2309102120101001</v>
          </cell>
          <cell r="C109">
            <v>1</v>
          </cell>
          <cell r="D109" t="str">
            <v> 100021860104017096521072002</v>
          </cell>
          <cell r="E109" t="str">
            <v>Умумтаълим мактаблари</v>
          </cell>
          <cell r="F109" t="str">
            <v>Умумтаълим мактаблари</v>
          </cell>
          <cell r="H109" t="str">
            <v>Қашқадарё вилояти ҳокимлиги</v>
          </cell>
          <cell r="J109" t="str">
            <v>Вилоят</v>
          </cell>
          <cell r="K109" t="str">
            <v>Қўшимча</v>
          </cell>
          <cell r="L109" t="str">
            <v>Қўшимча</v>
          </cell>
          <cell r="M109" t="str">
            <v>Қашқадарё вилояти</v>
          </cell>
          <cell r="N109" t="str">
            <v>Деҳқонобод тумани</v>
          </cell>
          <cell r="P109" t="str">
            <v>Реконструкция</v>
          </cell>
          <cell r="Q109">
            <v>2023</v>
          </cell>
          <cell r="R109">
            <v>2</v>
          </cell>
          <cell r="AB109">
            <v>1</v>
          </cell>
          <cell r="AE109">
            <v>1</v>
          </cell>
          <cell r="AG109">
            <v>1</v>
          </cell>
          <cell r="AH109">
            <v>1</v>
          </cell>
          <cell r="AJ109">
            <v>1</v>
          </cell>
          <cell r="AM109">
            <v>1</v>
          </cell>
          <cell r="BH109">
            <v>3300</v>
          </cell>
          <cell r="BS109">
            <v>3300</v>
          </cell>
          <cell r="BT109">
            <v>3300</v>
          </cell>
          <cell r="BU109" t="str">
            <v>Ташриф</v>
          </cell>
          <cell r="BW109">
            <v>26.969526999999999</v>
          </cell>
          <cell r="BZ109">
            <v>120</v>
          </cell>
          <cell r="CA109">
            <v>120</v>
          </cell>
          <cell r="CB109">
            <v>120</v>
          </cell>
          <cell r="CE109" t="str">
            <v>12х24</v>
          </cell>
          <cell r="CF109" t="str">
            <v>12х24</v>
          </cell>
          <cell r="CG109" t="str">
            <v>12х24</v>
          </cell>
          <cell r="GG109" t="str">
            <v>ўқув ўрни</v>
          </cell>
          <cell r="GH109">
            <v>120</v>
          </cell>
          <cell r="GI109">
            <v>120</v>
          </cell>
          <cell r="GK10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09" t="str">
            <v>Янги қўшилган объект</v>
          </cell>
        </row>
        <row r="110">
          <cell r="A110" t="str">
            <v>Китоб туманидаги 55-сонли мактаб (кушимча 240 уринли янги укув биноси 12х24 улчамли спорт зали куриш, мавжуд 216 уринли укув бинони таъмирлаш) 372-6</v>
          </cell>
          <cell r="B110" t="str">
            <v>2309102320101001</v>
          </cell>
          <cell r="C110">
            <v>1</v>
          </cell>
          <cell r="D110" t="str">
            <v> 100021860104017096521072003</v>
          </cell>
          <cell r="E110" t="str">
            <v>Умумтаълим мактаблари</v>
          </cell>
          <cell r="F110" t="str">
            <v>Умумтаълим мактаблари</v>
          </cell>
          <cell r="H110" t="str">
            <v>Қашқадарё вилояти ҳокимлиги</v>
          </cell>
          <cell r="J110" t="str">
            <v>Вилоят</v>
          </cell>
          <cell r="K110" t="str">
            <v>Қўшимча</v>
          </cell>
          <cell r="L110" t="str">
            <v>Қўшимча</v>
          </cell>
          <cell r="M110" t="str">
            <v>Қашқадарё вилояти</v>
          </cell>
          <cell r="N110" t="str">
            <v>Китоб тумани</v>
          </cell>
          <cell r="P110" t="str">
            <v>Реконструкция</v>
          </cell>
          <cell r="Q110">
            <v>2023</v>
          </cell>
          <cell r="R110">
            <v>2</v>
          </cell>
          <cell r="AB110">
            <v>1</v>
          </cell>
          <cell r="AE110">
            <v>1</v>
          </cell>
          <cell r="AG110">
            <v>1</v>
          </cell>
          <cell r="AH110">
            <v>1</v>
          </cell>
          <cell r="BH110">
            <v>6744</v>
          </cell>
          <cell r="BS110">
            <v>6744</v>
          </cell>
          <cell r="BT110">
            <v>6744</v>
          </cell>
          <cell r="BU110" t="str">
            <v>Ташриф</v>
          </cell>
          <cell r="BW110">
            <v>46.482500999999992</v>
          </cell>
          <cell r="BZ110">
            <v>460</v>
          </cell>
          <cell r="CA110">
            <v>460</v>
          </cell>
          <cell r="CB110">
            <v>460</v>
          </cell>
          <cell r="CE110" t="str">
            <v>12х24</v>
          </cell>
          <cell r="CF110" t="str">
            <v>12х24</v>
          </cell>
          <cell r="CG110" t="str">
            <v>12х24</v>
          </cell>
          <cell r="GG110" t="str">
            <v>ўқув ўрни</v>
          </cell>
          <cell r="GH110">
            <v>460</v>
          </cell>
          <cell r="GI110">
            <v>460</v>
          </cell>
          <cell r="GK11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0" t="str">
            <v>Янги қўшилган объект</v>
          </cell>
        </row>
        <row r="111">
          <cell r="A111" t="str">
            <v>Китоб туманидаги 73-сонли мактаб (кушимча 120 уринли янги укув биноси куриш) 372-6</v>
          </cell>
          <cell r="B111" t="str">
            <v>2309102320101002</v>
          </cell>
          <cell r="C111">
            <v>1</v>
          </cell>
          <cell r="D111" t="str">
            <v> 100021860104017096521072004</v>
          </cell>
          <cell r="E111" t="str">
            <v>Умумтаълим мактаблари</v>
          </cell>
          <cell r="F111" t="str">
            <v>Умумтаълим мактаблари</v>
          </cell>
          <cell r="H111" t="str">
            <v>Қашқадарё вилояти ҳокимлиги</v>
          </cell>
          <cell r="J111" t="str">
            <v>Вилоят</v>
          </cell>
          <cell r="K111" t="str">
            <v>Қўшимча</v>
          </cell>
          <cell r="L111" t="str">
            <v>Қўшимча</v>
          </cell>
          <cell r="M111" t="str">
            <v>Қашқадарё вилояти</v>
          </cell>
          <cell r="N111" t="str">
            <v>Китоб тумани</v>
          </cell>
          <cell r="P111" t="str">
            <v>Реконструкция</v>
          </cell>
          <cell r="Q111">
            <v>2023</v>
          </cell>
          <cell r="R111">
            <v>2</v>
          </cell>
          <cell r="AB111">
            <v>1</v>
          </cell>
          <cell r="AE111">
            <v>1</v>
          </cell>
          <cell r="AG111">
            <v>1</v>
          </cell>
          <cell r="AH111">
            <v>1</v>
          </cell>
          <cell r="AK111">
            <v>1</v>
          </cell>
          <cell r="AM111">
            <v>1</v>
          </cell>
          <cell r="AN111">
            <v>1</v>
          </cell>
          <cell r="AO111">
            <v>1</v>
          </cell>
          <cell r="AR111">
            <v>1</v>
          </cell>
          <cell r="AW111">
            <v>1617.4616931999999</v>
          </cell>
          <cell r="BH111">
            <v>1500</v>
          </cell>
          <cell r="BS111">
            <v>1500</v>
          </cell>
          <cell r="BT111">
            <v>1500</v>
          </cell>
          <cell r="BU111" t="str">
            <v>Ташриф</v>
          </cell>
          <cell r="BW111">
            <v>281.41208211999998</v>
          </cell>
          <cell r="BX111" t="str">
            <v>"KITOB-FAXR" XUSUSIY KORXONA</v>
          </cell>
          <cell r="BY111">
            <v>200694270</v>
          </cell>
          <cell r="BZ111">
            <v>120</v>
          </cell>
          <cell r="CA111">
            <v>120</v>
          </cell>
          <cell r="CB111">
            <v>120</v>
          </cell>
          <cell r="GG111" t="str">
            <v>ўқув ўрни</v>
          </cell>
          <cell r="GH111">
            <v>120</v>
          </cell>
          <cell r="GI111">
            <v>120</v>
          </cell>
          <cell r="GK11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1" t="str">
            <v>Янги қўшилган объект</v>
          </cell>
        </row>
        <row r="112">
          <cell r="A112" t="str">
            <v>Китоб туманидаги 68-сонли мактаб (кушимча 360 уринли янги укув биноси куриш) 372-6</v>
          </cell>
          <cell r="B112" t="str">
            <v>2309102320101003</v>
          </cell>
          <cell r="C112">
            <v>1</v>
          </cell>
          <cell r="D112" t="str">
            <v> 100021860104017096521072005</v>
          </cell>
          <cell r="E112" t="str">
            <v>Умумтаълим мактаблари</v>
          </cell>
          <cell r="F112" t="str">
            <v>Умумтаълим мактаблари</v>
          </cell>
          <cell r="H112" t="str">
            <v>Қашқадарё вилояти ҳокимлиги</v>
          </cell>
          <cell r="J112" t="str">
            <v>Вилоят</v>
          </cell>
          <cell r="K112" t="str">
            <v>Қўшимча</v>
          </cell>
          <cell r="L112" t="str">
            <v>Қўшимча</v>
          </cell>
          <cell r="M112" t="str">
            <v>Қашқадарё вилояти</v>
          </cell>
          <cell r="N112" t="str">
            <v>Китоб тумани</v>
          </cell>
          <cell r="P112" t="str">
            <v>Реконструкция</v>
          </cell>
          <cell r="Q112">
            <v>2023</v>
          </cell>
          <cell r="R112">
            <v>2</v>
          </cell>
          <cell r="AB112">
            <v>1</v>
          </cell>
          <cell r="AE112">
            <v>1</v>
          </cell>
          <cell r="AG112">
            <v>1</v>
          </cell>
          <cell r="AH112">
            <v>1</v>
          </cell>
          <cell r="AJ112">
            <v>1</v>
          </cell>
          <cell r="AM112">
            <v>1</v>
          </cell>
          <cell r="AV112">
            <v>7354.6583110000001</v>
          </cell>
          <cell r="BH112">
            <v>4500</v>
          </cell>
          <cell r="BS112">
            <v>4500</v>
          </cell>
          <cell r="BT112">
            <v>4500</v>
          </cell>
          <cell r="BU112" t="str">
            <v>Ташриф</v>
          </cell>
          <cell r="BW112">
            <v>24.925507600000003</v>
          </cell>
          <cell r="BZ112">
            <v>360</v>
          </cell>
          <cell r="CA112">
            <v>360</v>
          </cell>
          <cell r="CB112">
            <v>360</v>
          </cell>
          <cell r="GG112" t="str">
            <v>ўқув ўрни</v>
          </cell>
          <cell r="GH112">
            <v>360</v>
          </cell>
          <cell r="GI112">
            <v>360</v>
          </cell>
          <cell r="GK11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2" t="str">
            <v>Янги қўшилган объект</v>
          </cell>
        </row>
        <row r="113">
          <cell r="A113" t="str">
            <v>Косон туманидаги 22-сонли мактаб (кушимча 420 уринли янги укув биноси куриш) 372-6</v>
          </cell>
          <cell r="B113" t="str">
            <v>2309102290101001</v>
          </cell>
          <cell r="C113">
            <v>1</v>
          </cell>
          <cell r="D113" t="str">
            <v> 100021860104017096521072006</v>
          </cell>
          <cell r="E113" t="str">
            <v>Умумтаълим мактаблари</v>
          </cell>
          <cell r="F113" t="str">
            <v>Умумтаълим мактаблари</v>
          </cell>
          <cell r="H113" t="str">
            <v>Қашқадарё вилояти ҳокимлиги</v>
          </cell>
          <cell r="J113" t="str">
            <v>Вилоят</v>
          </cell>
          <cell r="K113" t="str">
            <v>Қўшимча</v>
          </cell>
          <cell r="L113" t="str">
            <v>Қўшимча</v>
          </cell>
          <cell r="M113" t="str">
            <v>Қашқадарё вилояти</v>
          </cell>
          <cell r="N113" t="str">
            <v>Косон тумани</v>
          </cell>
          <cell r="P113" t="str">
            <v>Реконструкция</v>
          </cell>
          <cell r="Q113">
            <v>2023</v>
          </cell>
          <cell r="R113">
            <v>2</v>
          </cell>
          <cell r="AB113">
            <v>1</v>
          </cell>
          <cell r="AE113">
            <v>1</v>
          </cell>
          <cell r="AG113">
            <v>1</v>
          </cell>
          <cell r="AH113">
            <v>1</v>
          </cell>
          <cell r="AJ113">
            <v>1</v>
          </cell>
          <cell r="AM113">
            <v>1</v>
          </cell>
          <cell r="AV113">
            <v>6276.1133380000001</v>
          </cell>
          <cell r="BH113">
            <v>5250</v>
          </cell>
          <cell r="BS113">
            <v>5250</v>
          </cell>
          <cell r="BT113">
            <v>5250</v>
          </cell>
          <cell r="BU113" t="str">
            <v>Ташриф</v>
          </cell>
          <cell r="BW113">
            <v>35.061924549999993</v>
          </cell>
          <cell r="BZ113">
            <v>420</v>
          </cell>
          <cell r="CA113">
            <v>420</v>
          </cell>
          <cell r="CB113">
            <v>420</v>
          </cell>
          <cell r="GG113" t="str">
            <v>ўқув ўрни</v>
          </cell>
          <cell r="GH113">
            <v>420</v>
          </cell>
          <cell r="GI113">
            <v>420</v>
          </cell>
          <cell r="GK11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3" t="str">
            <v>Янги қўшилган объект</v>
          </cell>
        </row>
        <row r="114">
          <cell r="A114" t="str">
            <v>Косон туманидаги 5-сонли мактаб (кушимча 690 уринли янги укув биноси куриш, мавжуд 638 уринли бинони мукаммал таъмирлаш) 372-6</v>
          </cell>
          <cell r="B114" t="str">
            <v>2309102290101002</v>
          </cell>
          <cell r="C114">
            <v>1</v>
          </cell>
          <cell r="D114" t="str">
            <v> 100021860104017096521072007</v>
          </cell>
          <cell r="E114" t="str">
            <v>Умумтаълим мактаблари</v>
          </cell>
          <cell r="F114" t="str">
            <v>Умумтаълим мактаблари</v>
          </cell>
          <cell r="H114" t="str">
            <v>Қашқадарё вилояти ҳокимлиги</v>
          </cell>
          <cell r="J114" t="str">
            <v>Вилоят</v>
          </cell>
          <cell r="K114" t="str">
            <v>Қўшимча</v>
          </cell>
          <cell r="L114" t="str">
            <v>Қўшимча</v>
          </cell>
          <cell r="M114" t="str">
            <v>Қашқадарё вилояти</v>
          </cell>
          <cell r="N114" t="str">
            <v>Косон тумани</v>
          </cell>
          <cell r="P114" t="str">
            <v>Реконструкция</v>
          </cell>
          <cell r="Q114">
            <v>2023</v>
          </cell>
          <cell r="R114">
            <v>2</v>
          </cell>
          <cell r="AB114">
            <v>1</v>
          </cell>
          <cell r="AE114">
            <v>1</v>
          </cell>
          <cell r="AG114">
            <v>1</v>
          </cell>
          <cell r="AH114">
            <v>1</v>
          </cell>
          <cell r="AJ114">
            <v>1</v>
          </cell>
          <cell r="AM114">
            <v>1</v>
          </cell>
          <cell r="AN114">
            <v>1</v>
          </cell>
          <cell r="AO114">
            <v>1</v>
          </cell>
          <cell r="AR114">
            <v>1</v>
          </cell>
          <cell r="BH114">
            <v>14367</v>
          </cell>
          <cell r="BS114">
            <v>14367</v>
          </cell>
          <cell r="BT114">
            <v>14367</v>
          </cell>
          <cell r="BU114" t="str">
            <v>Ташриф</v>
          </cell>
          <cell r="BV114">
            <v>35.700000000000003</v>
          </cell>
          <cell r="BW114">
            <v>4608.6000000000004</v>
          </cell>
          <cell r="BX114" t="str">
            <v>"SAXOVAT OLIY NUR" MAS`ULIYATI CHEKLANGAN JAMIYAT</v>
          </cell>
          <cell r="BY114">
            <v>304049615</v>
          </cell>
          <cell r="BZ114">
            <v>1320</v>
          </cell>
          <cell r="CA114">
            <v>1320</v>
          </cell>
          <cell r="CB114">
            <v>690</v>
          </cell>
          <cell r="CD114">
            <v>630</v>
          </cell>
          <cell r="GG114" t="str">
            <v>ўқув ўрни</v>
          </cell>
          <cell r="GH114">
            <v>1320</v>
          </cell>
          <cell r="GI114">
            <v>1320</v>
          </cell>
          <cell r="GK11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4" t="str">
            <v>Янги қўшилган объект</v>
          </cell>
        </row>
        <row r="115">
          <cell r="A115" t="str">
            <v>Кукдала туманидаги 49-сонли мактаб (кушимча 180 уринли янги укув биноси куриш) 372-6</v>
          </cell>
          <cell r="B115" t="str">
            <v>2309102400101001</v>
          </cell>
          <cell r="C115">
            <v>1</v>
          </cell>
          <cell r="D115" t="str">
            <v> 100021860104017096521072008</v>
          </cell>
          <cell r="E115" t="str">
            <v>Умумтаълим мактаблари</v>
          </cell>
          <cell r="F115" t="str">
            <v>Умумтаълим мактаблари</v>
          </cell>
          <cell r="H115" t="str">
            <v>Қашқадарё вилояти ҳокимлиги</v>
          </cell>
          <cell r="J115" t="str">
            <v>Вилоят</v>
          </cell>
          <cell r="K115" t="str">
            <v>Қўшимча</v>
          </cell>
          <cell r="L115" t="str">
            <v>Қўшимча</v>
          </cell>
          <cell r="M115" t="str">
            <v>Қашқадарё вилояти</v>
          </cell>
          <cell r="N115" t="str">
            <v>Кўкдала тумани</v>
          </cell>
          <cell r="P115" t="str">
            <v>Реконструкция</v>
          </cell>
          <cell r="Q115">
            <v>2023</v>
          </cell>
          <cell r="R115">
            <v>2</v>
          </cell>
          <cell r="AB115">
            <v>1</v>
          </cell>
          <cell r="AE115">
            <v>1</v>
          </cell>
          <cell r="AG115">
            <v>1</v>
          </cell>
          <cell r="AH115">
            <v>1</v>
          </cell>
          <cell r="AJ115">
            <v>1</v>
          </cell>
          <cell r="AM115">
            <v>1</v>
          </cell>
          <cell r="BH115">
            <v>2250.0010000000002</v>
          </cell>
          <cell r="BS115">
            <v>2250.0010000000002</v>
          </cell>
          <cell r="BT115">
            <v>2250.0010000000002</v>
          </cell>
          <cell r="BU115" t="str">
            <v>Ташриф</v>
          </cell>
          <cell r="BW115">
            <v>61.786652249999996</v>
          </cell>
          <cell r="BZ115">
            <v>180</v>
          </cell>
          <cell r="CA115">
            <v>180</v>
          </cell>
          <cell r="CB115">
            <v>180</v>
          </cell>
          <cell r="GG115" t="str">
            <v>ўқув ўрни</v>
          </cell>
          <cell r="GH115">
            <v>180</v>
          </cell>
          <cell r="GI115">
            <v>180</v>
          </cell>
          <cell r="GK11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5" t="str">
            <v>Янги қўшилган объект</v>
          </cell>
        </row>
        <row r="116">
          <cell r="A116" t="str">
            <v>Кукдала туманидаги 4-сонли мактаб (кушимча 240 уринли янги укув биноси куриш) 372-6</v>
          </cell>
          <cell r="B116" t="str">
            <v>2309102400101002</v>
          </cell>
          <cell r="C116">
            <v>1</v>
          </cell>
          <cell r="D116" t="str">
            <v> 100021860104017096521072009</v>
          </cell>
          <cell r="E116" t="str">
            <v>Умумтаълим мактаблари</v>
          </cell>
          <cell r="F116" t="str">
            <v>Умумтаълим мактаблари</v>
          </cell>
          <cell r="H116" t="str">
            <v>Қашқадарё вилояти ҳокимлиги</v>
          </cell>
          <cell r="J116" t="str">
            <v>Вилоят</v>
          </cell>
          <cell r="K116" t="str">
            <v>Қўшимча</v>
          </cell>
          <cell r="L116" t="str">
            <v>Қўшимча</v>
          </cell>
          <cell r="M116" t="str">
            <v>Қашқадарё вилояти</v>
          </cell>
          <cell r="N116" t="str">
            <v>Кўкдала тумани</v>
          </cell>
          <cell r="P116" t="str">
            <v>Реконструкция</v>
          </cell>
          <cell r="Q116">
            <v>2023</v>
          </cell>
          <cell r="R116">
            <v>2</v>
          </cell>
          <cell r="AB116">
            <v>1</v>
          </cell>
          <cell r="AE116">
            <v>1</v>
          </cell>
          <cell r="AG116">
            <v>1</v>
          </cell>
          <cell r="AH116">
            <v>1</v>
          </cell>
          <cell r="AJ116">
            <v>1</v>
          </cell>
          <cell r="AM116">
            <v>1</v>
          </cell>
          <cell r="AN116">
            <v>1</v>
          </cell>
          <cell r="AO116">
            <v>1</v>
          </cell>
          <cell r="AR116">
            <v>1</v>
          </cell>
          <cell r="BH116">
            <v>3000</v>
          </cell>
          <cell r="BS116">
            <v>3000</v>
          </cell>
          <cell r="BT116">
            <v>3000</v>
          </cell>
          <cell r="BU116" t="str">
            <v>Ташриф</v>
          </cell>
          <cell r="BV116">
            <v>79.099999999999994</v>
          </cell>
          <cell r="BW116">
            <v>80.408139999999989</v>
          </cell>
          <cell r="BX116" t="str">
            <v>"AVTOYO`L XIZMAT" MAS`ULIYATI CHEKLANGAN JAMIYAT</v>
          </cell>
          <cell r="BY116">
            <v>305552765</v>
          </cell>
          <cell r="BZ116">
            <v>240</v>
          </cell>
          <cell r="CA116">
            <v>240</v>
          </cell>
          <cell r="CB116">
            <v>240</v>
          </cell>
          <cell r="GG116" t="str">
            <v>ўқув ўрни</v>
          </cell>
          <cell r="GH116">
            <v>240</v>
          </cell>
          <cell r="GI116">
            <v>240</v>
          </cell>
          <cell r="GK11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6" t="str">
            <v>Янги қўшилган объект</v>
          </cell>
        </row>
        <row r="117">
          <cell r="A117" t="str">
            <v>Кукдала туманидаги 50-сонли мактаб (кушимча 180 уринли янги укув биноси куриш) 372-6</v>
          </cell>
          <cell r="B117" t="str">
            <v>2309102400101003</v>
          </cell>
          <cell r="C117">
            <v>1</v>
          </cell>
          <cell r="D117" t="str">
            <v> 100021860104017096521072010</v>
          </cell>
          <cell r="E117" t="str">
            <v>Умумтаълим мактаблари</v>
          </cell>
          <cell r="F117" t="str">
            <v>Умумтаълим мактаблари</v>
          </cell>
          <cell r="H117" t="str">
            <v>Қашқадарё вилояти ҳокимлиги</v>
          </cell>
          <cell r="J117" t="str">
            <v>Вилоят</v>
          </cell>
          <cell r="K117" t="str">
            <v>Қўшимча</v>
          </cell>
          <cell r="L117" t="str">
            <v>Қўшимча</v>
          </cell>
          <cell r="M117" t="str">
            <v>Қашқадарё вилояти</v>
          </cell>
          <cell r="N117" t="str">
            <v>Кўкдала тумани</v>
          </cell>
          <cell r="P117" t="str">
            <v>Реконструкция</v>
          </cell>
          <cell r="Q117">
            <v>2023</v>
          </cell>
          <cell r="R117">
            <v>2</v>
          </cell>
          <cell r="AB117">
            <v>1</v>
          </cell>
          <cell r="AE117">
            <v>1</v>
          </cell>
          <cell r="AG117">
            <v>1</v>
          </cell>
          <cell r="AH117">
            <v>1</v>
          </cell>
          <cell r="AJ117">
            <v>1</v>
          </cell>
          <cell r="AM117">
            <v>1</v>
          </cell>
          <cell r="AN117">
            <v>1</v>
          </cell>
          <cell r="AO117">
            <v>1</v>
          </cell>
          <cell r="AR117">
            <v>1</v>
          </cell>
          <cell r="BH117">
            <v>2250</v>
          </cell>
          <cell r="BS117">
            <v>2250</v>
          </cell>
          <cell r="BT117">
            <v>2250</v>
          </cell>
          <cell r="BU117" t="str">
            <v>Ташриф</v>
          </cell>
          <cell r="BV117">
            <v>13.8</v>
          </cell>
          <cell r="BW117">
            <v>22.14807725</v>
          </cell>
          <cell r="BX117" t="str">
            <v>"OLTIN NISHONA" XUSUSIY KORXONA</v>
          </cell>
          <cell r="BY117">
            <v>301237193</v>
          </cell>
          <cell r="BZ117">
            <v>180</v>
          </cell>
          <cell r="CA117">
            <v>180</v>
          </cell>
          <cell r="CB117">
            <v>180</v>
          </cell>
          <cell r="GG117" t="str">
            <v>ўқув ўрни</v>
          </cell>
          <cell r="GH117">
            <v>180</v>
          </cell>
          <cell r="GI117">
            <v>180</v>
          </cell>
          <cell r="GK11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7" t="str">
            <v>Янги қўшилган объект</v>
          </cell>
        </row>
        <row r="118">
          <cell r="A118" t="str">
            <v>Кукдала туманидаги 96-сонли (собик 198-сонли мактаб) мактабни реконструкция килиш (кушимча 120 уринли янги укув биноси, 12х24 улчамли спорт зали куриш) 372-6</v>
          </cell>
          <cell r="B118" t="str">
            <v>2309102400101004</v>
          </cell>
          <cell r="C118">
            <v>1</v>
          </cell>
          <cell r="D118" t="str">
            <v> 100021860104017096521072011</v>
          </cell>
          <cell r="E118" t="str">
            <v>Умумтаълим мактаблари</v>
          </cell>
          <cell r="F118" t="str">
            <v>Умумтаълим мактаблари</v>
          </cell>
          <cell r="H118" t="str">
            <v>Қашқадарё вилояти ҳокимлиги</v>
          </cell>
          <cell r="J118" t="str">
            <v>Вилоят</v>
          </cell>
          <cell r="K118" t="str">
            <v>Қўшимча</v>
          </cell>
          <cell r="L118" t="str">
            <v>Қўшимча</v>
          </cell>
          <cell r="M118" t="str">
            <v>Қашқадарё вилояти</v>
          </cell>
          <cell r="N118" t="str">
            <v>Кўкдала тумани</v>
          </cell>
          <cell r="P118" t="str">
            <v>Реконструкция</v>
          </cell>
          <cell r="Q118">
            <v>2023</v>
          </cell>
          <cell r="R118">
            <v>2</v>
          </cell>
          <cell r="AB118">
            <v>1</v>
          </cell>
          <cell r="AE118">
            <v>1</v>
          </cell>
          <cell r="AG118">
            <v>1</v>
          </cell>
          <cell r="BH118">
            <v>3300</v>
          </cell>
          <cell r="BS118">
            <v>3300</v>
          </cell>
          <cell r="BT118">
            <v>3300</v>
          </cell>
          <cell r="BU118" t="str">
            <v>Ташриф</v>
          </cell>
          <cell r="BW118">
            <v>30.182022799999999</v>
          </cell>
          <cell r="BZ118">
            <v>120</v>
          </cell>
          <cell r="CA118">
            <v>120</v>
          </cell>
          <cell r="CB118">
            <v>120</v>
          </cell>
          <cell r="CE118" t="str">
            <v>12х24</v>
          </cell>
          <cell r="CF118" t="str">
            <v>12х24</v>
          </cell>
          <cell r="CG118" t="str">
            <v>12х24</v>
          </cell>
          <cell r="GG118" t="str">
            <v>ўқув ўрни</v>
          </cell>
          <cell r="GH118">
            <v>120</v>
          </cell>
          <cell r="GI118">
            <v>120</v>
          </cell>
          <cell r="GK1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8" t="str">
            <v>Янги қўшилган объект</v>
          </cell>
        </row>
        <row r="119">
          <cell r="A119" t="str">
            <v>Карши шахридаги 20-сонли мактаб (кушимча 420 уринли укув биноси реконструкция килиш) 372-6</v>
          </cell>
          <cell r="B119" t="str">
            <v>2309104010101001</v>
          </cell>
          <cell r="C119">
            <v>1</v>
          </cell>
          <cell r="D119" t="str">
            <v> 100021860104017096521072012</v>
          </cell>
          <cell r="E119" t="str">
            <v>Умумтаълим мактаблари</v>
          </cell>
          <cell r="F119" t="str">
            <v>Умумтаълим мактаблари</v>
          </cell>
          <cell r="H119" t="str">
            <v>Қашқадарё вилояти ҳокимлиги</v>
          </cell>
          <cell r="J119" t="str">
            <v>Вилоят</v>
          </cell>
          <cell r="K119" t="str">
            <v>Қўшимча</v>
          </cell>
          <cell r="L119" t="str">
            <v>Қўшимча</v>
          </cell>
          <cell r="M119" t="str">
            <v>Қашқадарё вилояти</v>
          </cell>
          <cell r="N119" t="str">
            <v>Қарши шаҳри</v>
          </cell>
          <cell r="P119" t="str">
            <v>Реконструкция</v>
          </cell>
          <cell r="Q119">
            <v>2023</v>
          </cell>
          <cell r="R119">
            <v>2</v>
          </cell>
          <cell r="AB119">
            <v>1</v>
          </cell>
          <cell r="AE119">
            <v>1</v>
          </cell>
          <cell r="AG119">
            <v>1</v>
          </cell>
          <cell r="AH119">
            <v>1</v>
          </cell>
          <cell r="AJ119">
            <v>1</v>
          </cell>
          <cell r="AM119">
            <v>1</v>
          </cell>
          <cell r="BH119">
            <v>5250</v>
          </cell>
          <cell r="BS119">
            <v>5250</v>
          </cell>
          <cell r="BT119">
            <v>5250</v>
          </cell>
          <cell r="BU119" t="str">
            <v>Ташриф</v>
          </cell>
          <cell r="BW119">
            <v>107.65342756</v>
          </cell>
          <cell r="BZ119">
            <v>420</v>
          </cell>
          <cell r="CA119">
            <v>420</v>
          </cell>
          <cell r="CB119">
            <v>420</v>
          </cell>
          <cell r="GG119" t="str">
            <v>ўқув ўрни</v>
          </cell>
          <cell r="GH119">
            <v>420</v>
          </cell>
          <cell r="GI119">
            <v>420</v>
          </cell>
          <cell r="GK11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19" t="str">
            <v>Янги қўшилган объект</v>
          </cell>
        </row>
        <row r="120">
          <cell r="A120" t="str">
            <v>Муборак туманидаги 30-сонли мактаб (кушимча 330 уринли янги укув биноси куриш) 372-6</v>
          </cell>
          <cell r="B120" t="str">
            <v>2309104010101002</v>
          </cell>
          <cell r="C120">
            <v>1</v>
          </cell>
          <cell r="D120" t="str">
            <v> 100021860104017096521072013</v>
          </cell>
          <cell r="E120" t="str">
            <v>Умумтаълим мактаблари</v>
          </cell>
          <cell r="F120" t="str">
            <v>Умумтаълим мактаблари</v>
          </cell>
          <cell r="H120" t="str">
            <v>Қашқадарё вилояти ҳокимлиги</v>
          </cell>
          <cell r="J120" t="str">
            <v>Вилоят</v>
          </cell>
          <cell r="K120" t="str">
            <v>Қўшимча</v>
          </cell>
          <cell r="L120" t="str">
            <v>Қўшимча</v>
          </cell>
          <cell r="M120" t="str">
            <v>Қашқадарё вилояти</v>
          </cell>
          <cell r="N120" t="str">
            <v>Муборак тумани</v>
          </cell>
          <cell r="P120" t="str">
            <v>Реконструкция</v>
          </cell>
          <cell r="Q120">
            <v>2023</v>
          </cell>
          <cell r="R120">
            <v>2</v>
          </cell>
          <cell r="AB120">
            <v>1</v>
          </cell>
          <cell r="AE120">
            <v>1</v>
          </cell>
          <cell r="AG120">
            <v>1</v>
          </cell>
          <cell r="AH120">
            <v>1</v>
          </cell>
          <cell r="AJ120">
            <v>1</v>
          </cell>
          <cell r="AM120">
            <v>1</v>
          </cell>
          <cell r="BH120">
            <v>4125</v>
          </cell>
          <cell r="BS120">
            <v>4125</v>
          </cell>
          <cell r="BT120">
            <v>4125</v>
          </cell>
          <cell r="BU120" t="str">
            <v>Ташриф</v>
          </cell>
          <cell r="BW120">
            <v>127.78297502000001</v>
          </cell>
          <cell r="BZ120">
            <v>330</v>
          </cell>
          <cell r="CA120">
            <v>330</v>
          </cell>
          <cell r="CB120">
            <v>330</v>
          </cell>
          <cell r="GG120" t="str">
            <v>ўқув ўрни</v>
          </cell>
          <cell r="GH120">
            <v>330</v>
          </cell>
          <cell r="GI120">
            <v>330</v>
          </cell>
          <cell r="GK12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0" t="str">
            <v>Янги қўшилган объект</v>
          </cell>
        </row>
        <row r="121">
          <cell r="A121" t="str">
            <v>Чирокчи туманидаги 107-сонли (собик 191-сонли мактаб) мактабни реконструкция килиш (кушимча 180 уринли янги укув биноси, 12х24 улчамли спорт зали куриш) 372-6</v>
          </cell>
          <cell r="B121" t="str">
            <v>2309102420101001</v>
          </cell>
          <cell r="C121">
            <v>1</v>
          </cell>
          <cell r="D121" t="str">
            <v> 100021860104017096521072014</v>
          </cell>
          <cell r="E121" t="str">
            <v>Умумтаълим мактаблари</v>
          </cell>
          <cell r="F121" t="str">
            <v>Умумтаълим мактаблари</v>
          </cell>
          <cell r="H121" t="str">
            <v>Қашқадарё вилояти ҳокимлиги</v>
          </cell>
          <cell r="J121" t="str">
            <v>Вилоят</v>
          </cell>
          <cell r="K121" t="str">
            <v>Қўшимча</v>
          </cell>
          <cell r="L121" t="str">
            <v>Қўшимча</v>
          </cell>
          <cell r="M121" t="str">
            <v>Қашқадарё вилояти</v>
          </cell>
          <cell r="N121" t="str">
            <v>Чироқчи тумани</v>
          </cell>
          <cell r="P121" t="str">
            <v>Реконструкция</v>
          </cell>
          <cell r="Q121">
            <v>2023</v>
          </cell>
          <cell r="R121">
            <v>2</v>
          </cell>
          <cell r="AB121">
            <v>1</v>
          </cell>
          <cell r="AE121">
            <v>1</v>
          </cell>
          <cell r="AG121">
            <v>1</v>
          </cell>
          <cell r="AH121">
            <v>1</v>
          </cell>
          <cell r="AJ121">
            <v>1</v>
          </cell>
          <cell r="AM121">
            <v>1</v>
          </cell>
          <cell r="AN121">
            <v>1</v>
          </cell>
          <cell r="AO121">
            <v>1</v>
          </cell>
          <cell r="AR121">
            <v>1</v>
          </cell>
          <cell r="BH121">
            <v>4050</v>
          </cell>
          <cell r="BS121">
            <v>4050</v>
          </cell>
          <cell r="BT121">
            <v>4050</v>
          </cell>
          <cell r="BU121" t="str">
            <v>Ташриф</v>
          </cell>
          <cell r="BV121">
            <v>13.8</v>
          </cell>
          <cell r="BW121">
            <v>33.799999999999997</v>
          </cell>
          <cell r="BX121" t="str">
            <v>"BINOKOR" MAS'ULIYATI CHEKLANGAN JAMIYAT</v>
          </cell>
          <cell r="BY121">
            <v>201741741</v>
          </cell>
          <cell r="BZ121">
            <v>180</v>
          </cell>
          <cell r="CA121">
            <v>180</v>
          </cell>
          <cell r="CB121">
            <v>180</v>
          </cell>
          <cell r="CE121" t="str">
            <v>12х24</v>
          </cell>
          <cell r="CF121" t="str">
            <v>12х24</v>
          </cell>
          <cell r="CG121" t="str">
            <v>12х24</v>
          </cell>
          <cell r="GG121" t="str">
            <v>ўқув ўрни</v>
          </cell>
          <cell r="GH121">
            <v>180</v>
          </cell>
          <cell r="GI121">
            <v>180</v>
          </cell>
          <cell r="GK12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1" t="str">
            <v>Янги қўшилган объект</v>
          </cell>
        </row>
        <row r="122">
          <cell r="A122" t="str">
            <v>Чирокчи туманидаги 4-сонли мактаб (кушимча 990 уринли янги укув биноси куриш) 372-6</v>
          </cell>
          <cell r="B122" t="str">
            <v>2309102420101002</v>
          </cell>
          <cell r="C122">
            <v>1</v>
          </cell>
          <cell r="D122" t="str">
            <v> 100021860104017096521072015</v>
          </cell>
          <cell r="E122" t="str">
            <v>Умумтаълим мактаблари</v>
          </cell>
          <cell r="F122" t="str">
            <v>Умумтаълим мактаблари</v>
          </cell>
          <cell r="H122" t="str">
            <v>Қашқадарё вилояти ҳокимлиги</v>
          </cell>
          <cell r="J122" t="str">
            <v>Вилоят</v>
          </cell>
          <cell r="K122" t="str">
            <v>Қўшимча</v>
          </cell>
          <cell r="L122" t="str">
            <v>Қўшимча</v>
          </cell>
          <cell r="M122" t="str">
            <v>Қашқадарё вилояти</v>
          </cell>
          <cell r="N122" t="str">
            <v>Чироқчи тумани</v>
          </cell>
          <cell r="P122" t="str">
            <v>Реконструкция</v>
          </cell>
          <cell r="Q122">
            <v>2023</v>
          </cell>
          <cell r="R122">
            <v>2</v>
          </cell>
          <cell r="AB122">
            <v>1</v>
          </cell>
          <cell r="AE122">
            <v>1</v>
          </cell>
          <cell r="AG122">
            <v>1</v>
          </cell>
          <cell r="AH122">
            <v>1</v>
          </cell>
          <cell r="AJ122">
            <v>1</v>
          </cell>
          <cell r="AM122">
            <v>1</v>
          </cell>
          <cell r="AN122">
            <v>1</v>
          </cell>
          <cell r="AO122">
            <v>1</v>
          </cell>
          <cell r="AR122">
            <v>1</v>
          </cell>
          <cell r="BH122">
            <v>12375</v>
          </cell>
          <cell r="BS122">
            <v>12375</v>
          </cell>
          <cell r="BT122">
            <v>12375</v>
          </cell>
          <cell r="BU122" t="str">
            <v>Ташриф</v>
          </cell>
          <cell r="BW122">
            <v>33.813332959999997</v>
          </cell>
          <cell r="BX122" t="str">
            <v>"O'LKAN YASHIL KOINOT" MAS'ULIYATI CHEKLANGAN JAMIYAT</v>
          </cell>
          <cell r="BY122">
            <v>301905264</v>
          </cell>
          <cell r="BZ122">
            <v>990</v>
          </cell>
          <cell r="CA122">
            <v>990</v>
          </cell>
          <cell r="CB122">
            <v>990</v>
          </cell>
          <cell r="GG122" t="str">
            <v>ўқув ўрни</v>
          </cell>
          <cell r="GH122">
            <v>990</v>
          </cell>
          <cell r="GI122">
            <v>990</v>
          </cell>
          <cell r="GK12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2" t="str">
            <v>Янги қўшилган объект</v>
          </cell>
        </row>
        <row r="123">
          <cell r="A123" t="str">
            <v>Чирокчи туманидаги 53-сонли мактаб (кушимча 360 уринли янги укув биноси куриш, 320 уринли бинони таъмирлаш) 372-6</v>
          </cell>
          <cell r="B123" t="str">
            <v>2309102420101003</v>
          </cell>
          <cell r="C123">
            <v>1</v>
          </cell>
          <cell r="D123" t="str">
            <v> 100021860104017096521072016</v>
          </cell>
          <cell r="E123" t="str">
            <v>Умумтаълим мактаблари</v>
          </cell>
          <cell r="F123" t="str">
            <v>Умумтаълим мактаблари</v>
          </cell>
          <cell r="H123" t="str">
            <v>Қашқадарё вилояти ҳокимлиги</v>
          </cell>
          <cell r="J123" t="str">
            <v>Вилоят</v>
          </cell>
          <cell r="K123" t="str">
            <v>Қўшимча</v>
          </cell>
          <cell r="L123" t="str">
            <v>Қўшимча</v>
          </cell>
          <cell r="M123" t="str">
            <v>Қашқадарё вилояти</v>
          </cell>
          <cell r="N123" t="str">
            <v>Чироқчи тумани</v>
          </cell>
          <cell r="P123" t="str">
            <v>Реконструкция</v>
          </cell>
          <cell r="Q123">
            <v>2023</v>
          </cell>
          <cell r="R123">
            <v>2</v>
          </cell>
          <cell r="AB123">
            <v>1</v>
          </cell>
          <cell r="AE123">
            <v>1</v>
          </cell>
          <cell r="AG123">
            <v>1</v>
          </cell>
          <cell r="AH123">
            <v>1</v>
          </cell>
          <cell r="AJ123">
            <v>1</v>
          </cell>
          <cell r="AM123">
            <v>1</v>
          </cell>
          <cell r="BH123">
            <v>7380</v>
          </cell>
          <cell r="BS123">
            <v>7380</v>
          </cell>
          <cell r="BT123">
            <v>7380</v>
          </cell>
          <cell r="BU123" t="str">
            <v>Ташриф</v>
          </cell>
          <cell r="BW123">
            <v>64.52071866</v>
          </cell>
          <cell r="BZ123">
            <v>680</v>
          </cell>
          <cell r="CA123">
            <v>680</v>
          </cell>
          <cell r="CB123">
            <v>360</v>
          </cell>
          <cell r="CD123">
            <v>320</v>
          </cell>
          <cell r="GG123" t="str">
            <v>ўқув ўрни</v>
          </cell>
          <cell r="GH123">
            <v>680</v>
          </cell>
          <cell r="GI123">
            <v>680</v>
          </cell>
          <cell r="GK12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3" t="str">
            <v>Янги қўшилган объект</v>
          </cell>
        </row>
        <row r="124">
          <cell r="A124" t="str">
            <v>Чирокчи туманидаги 67-сонли мактаб (кушимча 330 уринли янги укув биноси куриш, 216 уринли бинони таъмирлаш) 372-6</v>
          </cell>
          <cell r="B124" t="str">
            <v>2309102420101004</v>
          </cell>
          <cell r="C124">
            <v>1</v>
          </cell>
          <cell r="D124" t="str">
            <v> 100021860104017096521072017</v>
          </cell>
          <cell r="E124" t="str">
            <v>Умумтаълим мактаблари</v>
          </cell>
          <cell r="F124" t="str">
            <v>Умумтаълим мактаблари</v>
          </cell>
          <cell r="H124" t="str">
            <v>Қашқадарё вилояти ҳокимлиги</v>
          </cell>
          <cell r="J124" t="str">
            <v>Вилоят</v>
          </cell>
          <cell r="K124" t="str">
            <v>Қўшимча</v>
          </cell>
          <cell r="L124" t="str">
            <v>Қўшимча</v>
          </cell>
          <cell r="M124" t="str">
            <v>Қашқадарё вилояти</v>
          </cell>
          <cell r="N124" t="str">
            <v>Чироқчи тумани</v>
          </cell>
          <cell r="P124" t="str">
            <v>Реконструкция</v>
          </cell>
          <cell r="Q124">
            <v>2023</v>
          </cell>
          <cell r="R124">
            <v>2</v>
          </cell>
          <cell r="AB124">
            <v>1</v>
          </cell>
          <cell r="AE124">
            <v>1</v>
          </cell>
          <cell r="AG124">
            <v>1</v>
          </cell>
          <cell r="AH124">
            <v>1</v>
          </cell>
          <cell r="AJ124">
            <v>1</v>
          </cell>
          <cell r="AM124">
            <v>1</v>
          </cell>
          <cell r="BH124">
            <v>6069</v>
          </cell>
          <cell r="BS124">
            <v>6069</v>
          </cell>
          <cell r="BT124">
            <v>6069</v>
          </cell>
          <cell r="BU124" t="str">
            <v>Ташриф</v>
          </cell>
          <cell r="BW124">
            <v>170.67244119999998</v>
          </cell>
          <cell r="BZ124">
            <v>546</v>
          </cell>
          <cell r="CA124">
            <v>546</v>
          </cell>
          <cell r="CB124">
            <v>330</v>
          </cell>
          <cell r="CD124">
            <v>216</v>
          </cell>
          <cell r="GG124" t="str">
            <v>ўқув ўрни</v>
          </cell>
          <cell r="GH124">
            <v>546</v>
          </cell>
          <cell r="GI124">
            <v>546</v>
          </cell>
          <cell r="GK12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4" t="str">
            <v>Янги қўшилган объект</v>
          </cell>
        </row>
        <row r="125">
          <cell r="A125" t="str">
            <v>Шахрисабз туманидаги 29-сонли мактаб (кушимча 330 уринли янги укув биноси куриш, 200 уринли бинони таъмирлаш) 372-6</v>
          </cell>
          <cell r="B125" t="str">
            <v>2309102450101001</v>
          </cell>
          <cell r="C125">
            <v>1</v>
          </cell>
          <cell r="D125" t="str">
            <v> 100021860104017096521072018</v>
          </cell>
          <cell r="E125" t="str">
            <v>Умумтаълим мактаблари</v>
          </cell>
          <cell r="F125" t="str">
            <v>Умумтаълим мактаблари</v>
          </cell>
          <cell r="H125" t="str">
            <v>Қашқадарё вилояти ҳокимлиги</v>
          </cell>
          <cell r="J125" t="str">
            <v>Вилоят</v>
          </cell>
          <cell r="K125" t="str">
            <v>Қўшимча</v>
          </cell>
          <cell r="L125" t="str">
            <v>Қўшимча</v>
          </cell>
          <cell r="M125" t="str">
            <v>Қашқадарё вилояти</v>
          </cell>
          <cell r="N125" t="str">
            <v>Шаҳрисабз тумани</v>
          </cell>
          <cell r="P125" t="str">
            <v>Реконструкция</v>
          </cell>
          <cell r="Q125">
            <v>2023</v>
          </cell>
          <cell r="R125">
            <v>2</v>
          </cell>
          <cell r="AB125">
            <v>1</v>
          </cell>
          <cell r="AE125">
            <v>1</v>
          </cell>
          <cell r="AG125">
            <v>1</v>
          </cell>
          <cell r="AH125">
            <v>1</v>
          </cell>
          <cell r="AJ125">
            <v>1</v>
          </cell>
          <cell r="AM125">
            <v>1</v>
          </cell>
          <cell r="BH125">
            <v>5925</v>
          </cell>
          <cell r="BS125">
            <v>5925</v>
          </cell>
          <cell r="BT125">
            <v>5925</v>
          </cell>
          <cell r="BU125" t="str">
            <v>Ташриф</v>
          </cell>
          <cell r="BW125">
            <v>140.94644750999998</v>
          </cell>
          <cell r="BZ125">
            <v>530</v>
          </cell>
          <cell r="CA125">
            <v>530</v>
          </cell>
          <cell r="CB125">
            <v>330</v>
          </cell>
          <cell r="CD125">
            <v>200</v>
          </cell>
          <cell r="GG125" t="str">
            <v>ўқув ўрни</v>
          </cell>
          <cell r="GH125">
            <v>530</v>
          </cell>
          <cell r="GI125">
            <v>530</v>
          </cell>
          <cell r="GK12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5" t="str">
            <v>Янги қўшилган объект</v>
          </cell>
        </row>
        <row r="126">
          <cell r="A126" t="str">
            <v>Шахрисабз туманидаги 31-сонли мактаб (кушимча 330 уринли янги укув биноси куриш) 372-6</v>
          </cell>
          <cell r="B126" t="str">
            <v>2309102450101002</v>
          </cell>
          <cell r="C126">
            <v>1</v>
          </cell>
          <cell r="D126" t="str">
            <v> 100021860104017096521072019</v>
          </cell>
          <cell r="E126" t="str">
            <v>Умумтаълим мактаблари</v>
          </cell>
          <cell r="F126" t="str">
            <v>Умумтаълим мактаблари</v>
          </cell>
          <cell r="H126" t="str">
            <v>Қашқадарё вилояти ҳокимлиги</v>
          </cell>
          <cell r="J126" t="str">
            <v>Вилоят</v>
          </cell>
          <cell r="K126" t="str">
            <v>Қўшимча</v>
          </cell>
          <cell r="L126" t="str">
            <v>Қўшимча</v>
          </cell>
          <cell r="M126" t="str">
            <v>Қашқадарё вилояти</v>
          </cell>
          <cell r="N126" t="str">
            <v>Шаҳрисабз тумани</v>
          </cell>
          <cell r="P126" t="str">
            <v>Реконструкция</v>
          </cell>
          <cell r="Q126">
            <v>2023</v>
          </cell>
          <cell r="R126">
            <v>2</v>
          </cell>
          <cell r="AB126">
            <v>1</v>
          </cell>
          <cell r="AE126">
            <v>1</v>
          </cell>
          <cell r="AG126">
            <v>1</v>
          </cell>
          <cell r="AH126">
            <v>1</v>
          </cell>
          <cell r="AJ126">
            <v>1</v>
          </cell>
          <cell r="AM126">
            <v>1</v>
          </cell>
          <cell r="AN126">
            <v>1</v>
          </cell>
          <cell r="AO126">
            <v>1</v>
          </cell>
          <cell r="AR126">
            <v>1</v>
          </cell>
          <cell r="BH126">
            <v>4125</v>
          </cell>
          <cell r="BS126">
            <v>4125</v>
          </cell>
          <cell r="BT126">
            <v>4125</v>
          </cell>
          <cell r="BU126" t="str">
            <v>Ташриф</v>
          </cell>
          <cell r="BW126">
            <v>138.672755</v>
          </cell>
          <cell r="BX126" t="str">
            <v>"ELMA QURILISH TA'MIR" MAS'ULIYATI CHEKLANGAN JAMIYAT</v>
          </cell>
          <cell r="BY126">
            <v>301083205</v>
          </cell>
          <cell r="BZ126">
            <v>330</v>
          </cell>
          <cell r="CA126">
            <v>330</v>
          </cell>
          <cell r="CB126">
            <v>330</v>
          </cell>
          <cell r="GG126" t="str">
            <v>ўқув ўрни</v>
          </cell>
          <cell r="GH126">
            <v>330</v>
          </cell>
          <cell r="GI126">
            <v>330</v>
          </cell>
          <cell r="GK12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6" t="str">
            <v>Янги қўшилган объект</v>
          </cell>
        </row>
        <row r="127">
          <cell r="A127" t="str">
            <v>Шахрисабз туманидаги 46-сонли мактаб (кушимча 330 уринли янги укув биноси куриш) 372-6</v>
          </cell>
          <cell r="B127" t="str">
            <v>2309102450101003</v>
          </cell>
          <cell r="C127">
            <v>1</v>
          </cell>
          <cell r="D127" t="str">
            <v> 100021860104017096521072020</v>
          </cell>
          <cell r="E127" t="str">
            <v>Умумтаълим мактаблари</v>
          </cell>
          <cell r="F127" t="str">
            <v>Умумтаълим мактаблари</v>
          </cell>
          <cell r="H127" t="str">
            <v>Қашқадарё вилояти ҳокимлиги</v>
          </cell>
          <cell r="J127" t="str">
            <v>Вилоят</v>
          </cell>
          <cell r="K127" t="str">
            <v>Қўшимча</v>
          </cell>
          <cell r="L127" t="str">
            <v>Қўшимча</v>
          </cell>
          <cell r="M127" t="str">
            <v>Қашқадарё вилояти</v>
          </cell>
          <cell r="N127" t="str">
            <v>Шаҳрисабз тумани</v>
          </cell>
          <cell r="P127" t="str">
            <v>Реконструкция</v>
          </cell>
          <cell r="Q127">
            <v>2023</v>
          </cell>
          <cell r="R127">
            <v>2</v>
          </cell>
          <cell r="AB127">
            <v>1</v>
          </cell>
          <cell r="AE127">
            <v>1</v>
          </cell>
          <cell r="AG127">
            <v>1</v>
          </cell>
          <cell r="AH127">
            <v>1</v>
          </cell>
          <cell r="AJ127">
            <v>1</v>
          </cell>
          <cell r="AM127">
            <v>1</v>
          </cell>
          <cell r="AN127">
            <v>1</v>
          </cell>
          <cell r="AO127">
            <v>1</v>
          </cell>
          <cell r="AR127">
            <v>1</v>
          </cell>
          <cell r="BH127">
            <v>4125</v>
          </cell>
          <cell r="BS127">
            <v>4125</v>
          </cell>
          <cell r="BT127">
            <v>4125</v>
          </cell>
          <cell r="BU127" t="str">
            <v>Ташриф</v>
          </cell>
          <cell r="BW127">
            <v>29.604308759999999</v>
          </cell>
          <cell r="BX127" t="str">
            <v>"XISOR MAXSUS QURILISH INVEST" MAS'ULIYATI CHEKLANGAN JAMIYAT</v>
          </cell>
          <cell r="BY127">
            <v>302950383</v>
          </cell>
          <cell r="BZ127">
            <v>330</v>
          </cell>
          <cell r="CA127">
            <v>330</v>
          </cell>
          <cell r="CB127">
            <v>330</v>
          </cell>
          <cell r="GG127" t="str">
            <v>ўқув ўрни</v>
          </cell>
          <cell r="GH127">
            <v>330</v>
          </cell>
          <cell r="GI127">
            <v>330</v>
          </cell>
          <cell r="GK12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7" t="str">
            <v>Янги қўшилган объект</v>
          </cell>
        </row>
        <row r="128">
          <cell r="A128" t="str">
            <v>Шахрисабз туманидаги 47-сонли мактаб (кушимча 540 уринли янги укув биноси куриш) 372-6</v>
          </cell>
          <cell r="B128" t="str">
            <v>2309102450101004</v>
          </cell>
          <cell r="C128">
            <v>1</v>
          </cell>
          <cell r="D128" t="str">
            <v> 100021860104017096521072021</v>
          </cell>
          <cell r="E128" t="str">
            <v>Умумтаълим мактаблари</v>
          </cell>
          <cell r="F128" t="str">
            <v>Умумтаълим мактаблари</v>
          </cell>
          <cell r="H128" t="str">
            <v>Қашқадарё вилояти ҳокимлиги</v>
          </cell>
          <cell r="J128" t="str">
            <v>Вилоят</v>
          </cell>
          <cell r="K128" t="str">
            <v>Қўшимча</v>
          </cell>
          <cell r="L128" t="str">
            <v>Қўшимча</v>
          </cell>
          <cell r="M128" t="str">
            <v>Қашқадарё вилояти</v>
          </cell>
          <cell r="N128" t="str">
            <v>Шаҳрисабз тумани</v>
          </cell>
          <cell r="P128" t="str">
            <v>Реконструкция</v>
          </cell>
          <cell r="Q128">
            <v>2023</v>
          </cell>
          <cell r="R128">
            <v>2</v>
          </cell>
          <cell r="AB128">
            <v>1</v>
          </cell>
          <cell r="AE128">
            <v>1</v>
          </cell>
          <cell r="AG128">
            <v>1</v>
          </cell>
          <cell r="AH128">
            <v>1</v>
          </cell>
          <cell r="AJ128">
            <v>1</v>
          </cell>
          <cell r="AM128">
            <v>1</v>
          </cell>
          <cell r="BH128">
            <v>6750</v>
          </cell>
          <cell r="BS128">
            <v>6750</v>
          </cell>
          <cell r="BT128">
            <v>6750</v>
          </cell>
          <cell r="BU128" t="str">
            <v>Ташриф</v>
          </cell>
          <cell r="BW128">
            <v>103.31546797999999</v>
          </cell>
          <cell r="BZ128">
            <v>540</v>
          </cell>
          <cell r="CA128">
            <v>540</v>
          </cell>
          <cell r="CB128">
            <v>540</v>
          </cell>
          <cell r="GG128" t="str">
            <v>ўқув ўрни</v>
          </cell>
          <cell r="GH128">
            <v>540</v>
          </cell>
          <cell r="GI128">
            <v>540</v>
          </cell>
          <cell r="GK12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8" t="str">
            <v>Янги қўшилган объект</v>
          </cell>
        </row>
        <row r="129">
          <cell r="A129" t="str">
            <v>Яккабог туманидаги 16-сонли мактаб (кушимча 240 уринли янги укув биноси куриш) 372-6</v>
          </cell>
          <cell r="B129" t="str">
            <v>2309102500101001</v>
          </cell>
          <cell r="C129">
            <v>1</v>
          </cell>
          <cell r="D129" t="str">
            <v> 100021860104017096521072022</v>
          </cell>
          <cell r="E129" t="str">
            <v>Умумтаълим мактаблари</v>
          </cell>
          <cell r="F129" t="str">
            <v>Умумтаълим мактаблари</v>
          </cell>
          <cell r="H129" t="str">
            <v>Қашқадарё вилояти ҳокимлиги</v>
          </cell>
          <cell r="J129" t="str">
            <v>Вилоят</v>
          </cell>
          <cell r="K129" t="str">
            <v>Қўшимча</v>
          </cell>
          <cell r="L129" t="str">
            <v>Қўшимча</v>
          </cell>
          <cell r="M129" t="str">
            <v>Қашқадарё вилояти</v>
          </cell>
          <cell r="N129" t="str">
            <v>Яккабоғ тумани</v>
          </cell>
          <cell r="P129" t="str">
            <v>Реконструкция</v>
          </cell>
          <cell r="Q129">
            <v>2023</v>
          </cell>
          <cell r="R129">
            <v>2</v>
          </cell>
          <cell r="AB129">
            <v>1</v>
          </cell>
          <cell r="AE129">
            <v>1</v>
          </cell>
          <cell r="AG129">
            <v>1</v>
          </cell>
          <cell r="AH129">
            <v>1</v>
          </cell>
          <cell r="AJ129">
            <v>1</v>
          </cell>
          <cell r="AM129">
            <v>1</v>
          </cell>
          <cell r="AN129">
            <v>1</v>
          </cell>
          <cell r="AO129">
            <v>1</v>
          </cell>
          <cell r="AR129">
            <v>1</v>
          </cell>
          <cell r="BH129">
            <v>3000</v>
          </cell>
          <cell r="BS129">
            <v>3000</v>
          </cell>
          <cell r="BT129">
            <v>3000</v>
          </cell>
          <cell r="BU129" t="str">
            <v>Ташриф</v>
          </cell>
          <cell r="BW129">
            <v>41.344670999999991</v>
          </cell>
          <cell r="BX129" t="str">
            <v>"SHOXSUVOR" MAS'ULIYATI CHEKLANGAN JAMIYAT</v>
          </cell>
          <cell r="BY129">
            <v>203848313</v>
          </cell>
          <cell r="BZ129">
            <v>240</v>
          </cell>
          <cell r="CA129">
            <v>240</v>
          </cell>
          <cell r="CB129">
            <v>240</v>
          </cell>
          <cell r="GG129" t="str">
            <v>ўқув ўрни</v>
          </cell>
          <cell r="GH129">
            <v>240</v>
          </cell>
          <cell r="GI129">
            <v>240</v>
          </cell>
          <cell r="GK12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29" t="str">
            <v>Янги қўшилган объект</v>
          </cell>
        </row>
        <row r="130">
          <cell r="A130" t="str">
            <v>Яккабог туманидаги 67-сонли мактаб (кушимча 120 уринли янги укув биноси куриш) 372-6</v>
          </cell>
          <cell r="B130" t="str">
            <v>2309102500101002</v>
          </cell>
          <cell r="C130">
            <v>1</v>
          </cell>
          <cell r="D130" t="str">
            <v> 100021860104017096521072023</v>
          </cell>
          <cell r="E130" t="str">
            <v>Умумтаълим мактаблари</v>
          </cell>
          <cell r="F130" t="str">
            <v>Умумтаълим мактаблари</v>
          </cell>
          <cell r="H130" t="str">
            <v>Қашқадарё вилояти ҳокимлиги</v>
          </cell>
          <cell r="J130" t="str">
            <v>Вилоят</v>
          </cell>
          <cell r="K130" t="str">
            <v>Қўшимча</v>
          </cell>
          <cell r="L130" t="str">
            <v>Қўшимча</v>
          </cell>
          <cell r="M130" t="str">
            <v>Қашқадарё вилояти</v>
          </cell>
          <cell r="N130" t="str">
            <v>Яккабоғ тумани</v>
          </cell>
          <cell r="P130" t="str">
            <v>Реконструкция</v>
          </cell>
          <cell r="Q130">
            <v>2023</v>
          </cell>
          <cell r="R130">
            <v>2</v>
          </cell>
          <cell r="AB130">
            <v>1</v>
          </cell>
          <cell r="AE130">
            <v>1</v>
          </cell>
          <cell r="AG130">
            <v>1</v>
          </cell>
          <cell r="AH130">
            <v>1</v>
          </cell>
          <cell r="AK130">
            <v>1</v>
          </cell>
          <cell r="AM130">
            <v>1</v>
          </cell>
          <cell r="AN130">
            <v>1</v>
          </cell>
          <cell r="AO130">
            <v>1</v>
          </cell>
          <cell r="AR130">
            <v>1</v>
          </cell>
          <cell r="BH130">
            <v>1500</v>
          </cell>
          <cell r="BS130">
            <v>1500</v>
          </cell>
          <cell r="BT130">
            <v>1500</v>
          </cell>
          <cell r="BU130" t="str">
            <v>Ташриф</v>
          </cell>
          <cell r="BV130">
            <v>37.299999999999997</v>
          </cell>
          <cell r="BW130">
            <v>255.4</v>
          </cell>
          <cell r="BX130" t="str">
            <v>"NISHON ZILOL SUVI" XUSUSIY KORXONA</v>
          </cell>
          <cell r="BY130">
            <v>303143784</v>
          </cell>
          <cell r="BZ130">
            <v>120</v>
          </cell>
          <cell r="CA130">
            <v>120</v>
          </cell>
          <cell r="CB130">
            <v>120</v>
          </cell>
          <cell r="GG130" t="str">
            <v>ўқув ўрни</v>
          </cell>
          <cell r="GH130">
            <v>120</v>
          </cell>
          <cell r="GI130">
            <v>120</v>
          </cell>
          <cell r="GK13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30" t="str">
            <v>Янги қўшилган объект</v>
          </cell>
        </row>
        <row r="131">
          <cell r="A131" t="str">
            <v>Яккабог туманидаги 80-сонли мактаб (кушимча 240 уринли янги укув биноси куриш) 372-6</v>
          </cell>
          <cell r="B131" t="str">
            <v>2309102500101003</v>
          </cell>
          <cell r="C131">
            <v>1</v>
          </cell>
          <cell r="D131" t="str">
            <v> 100021860104017096521072024</v>
          </cell>
          <cell r="E131" t="str">
            <v>Умумтаълим мактаблари</v>
          </cell>
          <cell r="F131" t="str">
            <v>Умумтаълим мактаблари</v>
          </cell>
          <cell r="H131" t="str">
            <v>Қашқадарё вилояти ҳокимлиги</v>
          </cell>
          <cell r="J131" t="str">
            <v>Вилоят</v>
          </cell>
          <cell r="K131" t="str">
            <v>Қўшимча</v>
          </cell>
          <cell r="L131" t="str">
            <v>Қўшимча</v>
          </cell>
          <cell r="M131" t="str">
            <v>Қашқадарё вилояти</v>
          </cell>
          <cell r="N131" t="str">
            <v>Яккабоғ тумани</v>
          </cell>
          <cell r="P131" t="str">
            <v>Реконструкция</v>
          </cell>
          <cell r="Q131">
            <v>2023</v>
          </cell>
          <cell r="R131">
            <v>2</v>
          </cell>
          <cell r="AB131">
            <v>1</v>
          </cell>
          <cell r="AE131">
            <v>1</v>
          </cell>
          <cell r="AG131">
            <v>1</v>
          </cell>
          <cell r="AH131">
            <v>1</v>
          </cell>
          <cell r="AJ131">
            <v>1</v>
          </cell>
          <cell r="AM131">
            <v>1</v>
          </cell>
          <cell r="AN131">
            <v>1</v>
          </cell>
          <cell r="AO131">
            <v>1</v>
          </cell>
          <cell r="AR131">
            <v>1</v>
          </cell>
          <cell r="BH131">
            <v>3000</v>
          </cell>
          <cell r="BS131">
            <v>3000</v>
          </cell>
          <cell r="BT131">
            <v>3000</v>
          </cell>
          <cell r="BU131" t="str">
            <v>Ташриф</v>
          </cell>
          <cell r="BW131">
            <v>255.38226950000001</v>
          </cell>
          <cell r="BX131" t="str">
            <v>"NUR KAMOL MEGO INVEST" MAS`ULIYATI CHEKLANGAN JAMIYAT</v>
          </cell>
          <cell r="BY131">
            <v>305743242</v>
          </cell>
          <cell r="BZ131">
            <v>240</v>
          </cell>
          <cell r="CA131">
            <v>240</v>
          </cell>
          <cell r="CB131">
            <v>240</v>
          </cell>
          <cell r="GG131" t="str">
            <v>ўқув ўрни</v>
          </cell>
          <cell r="GH131">
            <v>240</v>
          </cell>
          <cell r="GI131">
            <v>240</v>
          </cell>
          <cell r="GK13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31" t="str">
            <v>Янги қўшилган объект</v>
          </cell>
        </row>
        <row r="132">
          <cell r="A132" t="str">
            <v>Камаши туманидаги 67-сонли мактаб (кушимча 360 уринли янги укув биноси куриш) 372-6</v>
          </cell>
          <cell r="B132" t="str">
            <v>2309102200101001</v>
          </cell>
          <cell r="C132">
            <v>1</v>
          </cell>
          <cell r="D132" t="str">
            <v> 100021860104017096521072025</v>
          </cell>
          <cell r="E132" t="str">
            <v>Умумтаълим мактаблари</v>
          </cell>
          <cell r="F132" t="str">
            <v>Умумтаълим мактаблари</v>
          </cell>
          <cell r="H132" t="str">
            <v>Қашқадарё вилояти ҳокимлиги</v>
          </cell>
          <cell r="J132" t="str">
            <v>Вилоят</v>
          </cell>
          <cell r="K132" t="str">
            <v>Қўшимча</v>
          </cell>
          <cell r="L132" t="str">
            <v>Қўшимча</v>
          </cell>
          <cell r="M132" t="str">
            <v>Қашқадарё вилояти</v>
          </cell>
          <cell r="N132" t="str">
            <v>Қамаши тумани</v>
          </cell>
          <cell r="P132" t="str">
            <v>Реконструкция</v>
          </cell>
          <cell r="Q132">
            <v>2023</v>
          </cell>
          <cell r="R132">
            <v>2</v>
          </cell>
          <cell r="AB132">
            <v>1</v>
          </cell>
          <cell r="AE132">
            <v>1</v>
          </cell>
          <cell r="AG132">
            <v>1</v>
          </cell>
          <cell r="AH132">
            <v>1</v>
          </cell>
          <cell r="AJ132">
            <v>1</v>
          </cell>
          <cell r="AM132">
            <v>1</v>
          </cell>
          <cell r="AN132">
            <v>1</v>
          </cell>
          <cell r="AO132">
            <v>1</v>
          </cell>
          <cell r="AR132">
            <v>1</v>
          </cell>
          <cell r="BH132">
            <v>4500</v>
          </cell>
          <cell r="BS132">
            <v>4500</v>
          </cell>
          <cell r="BT132">
            <v>4500</v>
          </cell>
          <cell r="BU132" t="str">
            <v>Ташриф</v>
          </cell>
          <cell r="BW132">
            <v>21.820046940000001</v>
          </cell>
          <cell r="BX132" t="str">
            <v>"SUXROBBEK-SAVDO LYUKS" MAS`ULIYATI CHEKLANGAN JAMIYAT</v>
          </cell>
          <cell r="BY132">
            <v>301820309</v>
          </cell>
          <cell r="BZ132">
            <v>360</v>
          </cell>
          <cell r="CA132">
            <v>360</v>
          </cell>
          <cell r="CB132">
            <v>360</v>
          </cell>
          <cell r="GG132" t="str">
            <v>ўқув ўрни</v>
          </cell>
          <cell r="GH132">
            <v>360</v>
          </cell>
          <cell r="GI132">
            <v>360</v>
          </cell>
          <cell r="GK13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W132" t="str">
            <v>Янги қўшилган объект</v>
          </cell>
        </row>
        <row r="133">
          <cell r="A133" t="str">
            <v>Кредитор қарздорликларни қоплаш</v>
          </cell>
          <cell r="E133" t="str">
            <v>Умумтаълим мактаблари</v>
          </cell>
          <cell r="F133" t="str">
            <v>Умумтаълим мактаблари</v>
          </cell>
          <cell r="H133" t="str">
            <v>Қашқадарё вилояти ҳокимлиги</v>
          </cell>
          <cell r="J133" t="str">
            <v>Вилоят</v>
          </cell>
          <cell r="K133" t="str">
            <v>7-илова</v>
          </cell>
          <cell r="L133" t="str">
            <v>Асосий</v>
          </cell>
          <cell r="M133" t="str">
            <v>Қашқадарё вилояти</v>
          </cell>
          <cell r="N133" t="str">
            <v>Туманлараро</v>
          </cell>
          <cell r="P133" t="str">
            <v>Кредитор қарздорлик</v>
          </cell>
          <cell r="R133">
            <v>1</v>
          </cell>
          <cell r="AX133">
            <v>18468.560387027854</v>
          </cell>
          <cell r="BR133">
            <v>-1439.0892854961867</v>
          </cell>
          <cell r="BS133">
            <v>17029.471101531668</v>
          </cell>
          <cell r="BW133">
            <v>8460.4989999999998</v>
          </cell>
        </row>
        <row r="134">
          <cell r="A134" t="str">
            <v>Лойиҳа-қидирув ишлари</v>
          </cell>
          <cell r="E134" t="str">
            <v>Умумтаълим мактаблари</v>
          </cell>
          <cell r="F134" t="str">
            <v>Умумтаълим мактаблари</v>
          </cell>
          <cell r="H134" t="str">
            <v>Қашқадарё вилояти ҳокимлиги</v>
          </cell>
          <cell r="J134" t="str">
            <v>Вилоят</v>
          </cell>
          <cell r="K134" t="str">
            <v>7-илова</v>
          </cell>
          <cell r="L134" t="str">
            <v>Асосий</v>
          </cell>
          <cell r="M134" t="str">
            <v>Қашқадарё вилояти</v>
          </cell>
          <cell r="N134" t="str">
            <v>Туманлараро</v>
          </cell>
          <cell r="P134" t="str">
            <v>Лойиҳа-қидирув ишлари</v>
          </cell>
          <cell r="Q134">
            <v>2023</v>
          </cell>
          <cell r="R134">
            <v>2</v>
          </cell>
          <cell r="AX134">
            <v>5760.17024496865</v>
          </cell>
          <cell r="BO134">
            <v>4569.14242201261</v>
          </cell>
          <cell r="BS134">
            <v>10329.312666981259</v>
          </cell>
          <cell r="BW134">
            <v>1480.64</v>
          </cell>
          <cell r="HD134" t="str">
            <v>Лимит қўшилди</v>
          </cell>
        </row>
        <row r="135">
          <cell r="A135" t="str">
            <v>Тақсимланмаган лимит</v>
          </cell>
          <cell r="E135" t="str">
            <v>Умумтаълим мактаблари</v>
          </cell>
          <cell r="F135" t="str">
            <v>Умумтаълим мактаблари</v>
          </cell>
          <cell r="H135" t="str">
            <v>Қашқадарё вилояти ҳокимлиги</v>
          </cell>
          <cell r="J135" t="str">
            <v>Вилоят</v>
          </cell>
          <cell r="K135" t="str">
            <v>7-илова</v>
          </cell>
          <cell r="L135" t="str">
            <v>Асосий</v>
          </cell>
          <cell r="M135" t="str">
            <v>Қашқадарё вилояти</v>
          </cell>
          <cell r="N135" t="str">
            <v>Туманлараро</v>
          </cell>
          <cell r="P135" t="str">
            <v>Тақсимланмаган лимит</v>
          </cell>
          <cell r="R135">
            <v>2</v>
          </cell>
          <cell r="AX135">
            <v>0</v>
          </cell>
          <cell r="BF135">
            <v>-8317</v>
          </cell>
          <cell r="BR135">
            <v>8317</v>
          </cell>
          <cell r="BS135">
            <v>0</v>
          </cell>
          <cell r="BT135">
            <v>0</v>
          </cell>
          <cell r="BU135" t="str">
            <v>Ташриф</v>
          </cell>
          <cell r="GU135" t="str">
            <v>Лимит мақбуллаштирилди</v>
          </cell>
        </row>
        <row r="136">
          <cell r="A136" t="str">
            <v>Кармана тумани "Дўстлик" МФЙ ҳудудида янги умумтаълим мактабини қуриш</v>
          </cell>
          <cell r="B136" t="str">
            <v>2201122110101001</v>
          </cell>
          <cell r="C136">
            <v>1</v>
          </cell>
          <cell r="D136" t="str">
            <v> 100021860124017096521075025</v>
          </cell>
          <cell r="E136" t="str">
            <v>Умумтаълим мактаблари</v>
          </cell>
          <cell r="F136" t="str">
            <v>Умумтаълим мактаблари</v>
          </cell>
          <cell r="G136" t="str">
            <v>"Янги Ўзбекистон" массиви</v>
          </cell>
          <cell r="H136" t="str">
            <v>Навоий вилояти ҳокимлиги</v>
          </cell>
          <cell r="J136" t="str">
            <v>Вилоят</v>
          </cell>
          <cell r="K136" t="str">
            <v>8-илова</v>
          </cell>
          <cell r="L136" t="str">
            <v>Асосий</v>
          </cell>
          <cell r="M136" t="str">
            <v>Навоий вилояти</v>
          </cell>
          <cell r="N136" t="str">
            <v>Кармана тумани</v>
          </cell>
          <cell r="O136" t="str">
            <v>"Дўстлик" МФЙ</v>
          </cell>
          <cell r="P136" t="str">
            <v>Янги қурилиш</v>
          </cell>
          <cell r="Q136" t="str">
            <v>2021-2023</v>
          </cell>
          <cell r="R136">
            <v>1</v>
          </cell>
          <cell r="S136">
            <v>1</v>
          </cell>
          <cell r="T136">
            <v>1</v>
          </cell>
          <cell r="U136">
            <v>1</v>
          </cell>
          <cell r="V136" t="str">
            <v>2022 й. Топширилган</v>
          </cell>
          <cell r="X136">
            <v>1</v>
          </cell>
          <cell r="Z136">
            <v>1</v>
          </cell>
          <cell r="AA136">
            <v>1</v>
          </cell>
          <cell r="AS136">
            <v>13836.043</v>
          </cell>
          <cell r="AT136">
            <v>1242.143</v>
          </cell>
          <cell r="AU136">
            <v>1242.143</v>
          </cell>
          <cell r="AV136">
            <v>14120.9</v>
          </cell>
          <cell r="AW136">
            <v>13414.919</v>
          </cell>
          <cell r="AX136">
            <v>571.39705000000004</v>
          </cell>
          <cell r="BR136">
            <v>-13.844049999999999</v>
          </cell>
          <cell r="BS136">
            <v>557.553</v>
          </cell>
          <cell r="BV136">
            <v>571.4</v>
          </cell>
          <cell r="BW136">
            <v>557.6</v>
          </cell>
          <cell r="BX136" t="str">
            <v>Навои теарс инвест МЧЖ</v>
          </cell>
          <cell r="BY136">
            <v>301209955</v>
          </cell>
          <cell r="BZ136">
            <v>330</v>
          </cell>
          <cell r="CA136">
            <v>330</v>
          </cell>
          <cell r="CB136">
            <v>330</v>
          </cell>
          <cell r="CE136" t="str">
            <v>12х24</v>
          </cell>
          <cell r="CF136" t="str">
            <v>12х24</v>
          </cell>
          <cell r="CG136" t="str">
            <v>12х24</v>
          </cell>
          <cell r="GG136" t="str">
            <v>ўқув ўрин</v>
          </cell>
          <cell r="GH136">
            <v>330</v>
          </cell>
          <cell r="GI136">
            <v>330</v>
          </cell>
          <cell r="GJ136" t="str">
            <v>Ўзбекистон Республикаси Президентининг 
2021 йил 9 декабрдаги ПФ-32-сон Фармони</v>
          </cell>
        </row>
        <row r="137">
          <cell r="A137" t="str">
            <v>Навоий шаҳар "Олтин водий" МФЙдаги 4-сон мактабни реконструкция қилиш</v>
          </cell>
          <cell r="B137" t="str">
            <v>2301124010101001</v>
          </cell>
          <cell r="C137">
            <v>1</v>
          </cell>
          <cell r="D137" t="str">
            <v> 100021860124017096521075040</v>
          </cell>
          <cell r="E137" t="str">
            <v>Умумтаълим мактаблари</v>
          </cell>
          <cell r="F137" t="str">
            <v>Умумтаълим мактаблари</v>
          </cell>
          <cell r="H137" t="str">
            <v>Навоий вилояти ҳокимлиги</v>
          </cell>
          <cell r="J137" t="str">
            <v>Вилоят</v>
          </cell>
          <cell r="K137" t="str">
            <v>8-илова</v>
          </cell>
          <cell r="L137" t="str">
            <v>Асосий</v>
          </cell>
          <cell r="M137" t="str">
            <v>Навоий вилояти</v>
          </cell>
          <cell r="N137" t="str">
            <v>Навоий 
шаҳри</v>
          </cell>
          <cell r="O137" t="str">
            <v>"Олтин водий" МФЙ</v>
          </cell>
          <cell r="P137" t="str">
            <v>Реконструкция</v>
          </cell>
          <cell r="Q137">
            <v>2023</v>
          </cell>
          <cell r="R137">
            <v>2</v>
          </cell>
          <cell r="S137">
            <v>1</v>
          </cell>
          <cell r="T137">
            <v>1</v>
          </cell>
          <cell r="U137">
            <v>1</v>
          </cell>
          <cell r="V137" t="str">
            <v>2023 й. Август</v>
          </cell>
          <cell r="AB137">
            <v>1</v>
          </cell>
          <cell r="AE137">
            <v>1</v>
          </cell>
          <cell r="AG137">
            <v>1</v>
          </cell>
          <cell r="AH137">
            <v>1</v>
          </cell>
          <cell r="AJ137">
            <v>1</v>
          </cell>
          <cell r="AM137">
            <v>1</v>
          </cell>
          <cell r="AN137">
            <v>1</v>
          </cell>
          <cell r="AO137">
            <v>1</v>
          </cell>
          <cell r="AR137">
            <v>1</v>
          </cell>
          <cell r="AS137">
            <v>14048.121737033907</v>
          </cell>
          <cell r="AT137">
            <v>14048.121737033907</v>
          </cell>
          <cell r="AU137">
            <v>14048.121737033907</v>
          </cell>
          <cell r="AV137">
            <v>13516.23</v>
          </cell>
          <cell r="AW137">
            <v>12840.418</v>
          </cell>
          <cell r="AX137">
            <v>14048.121737033907</v>
          </cell>
          <cell r="BI137">
            <v>-579.45176583390605</v>
          </cell>
          <cell r="BO137">
            <v>-641.90000000000009</v>
          </cell>
          <cell r="BS137">
            <v>12826.769971200001</v>
          </cell>
          <cell r="BV137">
            <v>12840.418</v>
          </cell>
          <cell r="BW137">
            <v>12198.397099999998</v>
          </cell>
          <cell r="BX137" t="str">
            <v>"MUZAFFAR SHAXRIBONU POYDEVORI" МЧЖ</v>
          </cell>
          <cell r="BY137">
            <v>301716744</v>
          </cell>
          <cell r="BZ137">
            <v>1720</v>
          </cell>
          <cell r="CA137">
            <v>1720</v>
          </cell>
          <cell r="CB137">
            <v>880</v>
          </cell>
          <cell r="CD137">
            <v>840</v>
          </cell>
          <cell r="GG137" t="str">
            <v>ўқув ўрни</v>
          </cell>
          <cell r="GH137">
            <v>1720</v>
          </cell>
          <cell r="GI137">
            <v>1720</v>
          </cell>
          <cell r="GJ137" t="str">
            <v>Халқ депутатлари Навоий вилояти
Кенгашининг қарори
(26.04.2022 йилдаги VI-33-67-5-0-K/22-сон)</v>
          </cell>
          <cell r="GX137" t="str">
            <v>Лимит мақбуллаштирилди</v>
          </cell>
          <cell r="HD137" t="str">
            <v>Лимит мақбуллаштирилди</v>
          </cell>
        </row>
        <row r="138">
          <cell r="A138" t="str">
            <v>Учқудуқ тумани "Йўлчилар" МФЙдаги 5-сон мактабни реконструкция қилиш</v>
          </cell>
          <cell r="B138" t="str">
            <v>2301122480101001</v>
          </cell>
          <cell r="C138">
            <v>1</v>
          </cell>
          <cell r="D138" t="str">
            <v> 100021860124017096521075041</v>
          </cell>
          <cell r="E138" t="str">
            <v>Умумтаълим мактаблари</v>
          </cell>
          <cell r="F138" t="str">
            <v>Умумтаълим мактаблари</v>
          </cell>
          <cell r="H138" t="str">
            <v>Навоий вилояти ҳокимлиги</v>
          </cell>
          <cell r="J138" t="str">
            <v>Вилоят</v>
          </cell>
          <cell r="K138" t="str">
            <v>8-илова</v>
          </cell>
          <cell r="L138" t="str">
            <v>Асосий</v>
          </cell>
          <cell r="M138" t="str">
            <v>Навоий вилояти</v>
          </cell>
          <cell r="N138" t="str">
            <v>Учқудуқ тумани</v>
          </cell>
          <cell r="O138" t="str">
            <v>"Йўлчилар" МФЙ</v>
          </cell>
          <cell r="P138" t="str">
            <v>Реконструкция</v>
          </cell>
          <cell r="Q138">
            <v>2023</v>
          </cell>
          <cell r="R138">
            <v>2</v>
          </cell>
          <cell r="S138">
            <v>1</v>
          </cell>
          <cell r="T138">
            <v>1</v>
          </cell>
          <cell r="U138">
            <v>1</v>
          </cell>
          <cell r="V138" t="str">
            <v>2023 й. Август</v>
          </cell>
          <cell r="AB138">
            <v>1</v>
          </cell>
          <cell r="AE138">
            <v>1</v>
          </cell>
          <cell r="AG138">
            <v>1</v>
          </cell>
          <cell r="AH138">
            <v>1</v>
          </cell>
          <cell r="AJ138">
            <v>1</v>
          </cell>
          <cell r="AM138">
            <v>1</v>
          </cell>
          <cell r="AN138">
            <v>1</v>
          </cell>
          <cell r="AO138">
            <v>1</v>
          </cell>
          <cell r="AR138">
            <v>1</v>
          </cell>
          <cell r="AS138">
            <v>2640</v>
          </cell>
          <cell r="AT138">
            <v>2640</v>
          </cell>
          <cell r="AU138">
            <v>2640</v>
          </cell>
          <cell r="AV138">
            <v>2084.1350000000002</v>
          </cell>
          <cell r="AW138">
            <v>1979.9280000000001</v>
          </cell>
          <cell r="AX138">
            <v>2640</v>
          </cell>
          <cell r="BI138">
            <v>-532.72769300000004</v>
          </cell>
          <cell r="BO138">
            <v>-99</v>
          </cell>
          <cell r="BS138">
            <v>2008.2723070000002</v>
          </cell>
          <cell r="BV138">
            <v>1979.9280000000001</v>
          </cell>
          <cell r="BW138">
            <v>1880.9316000000001</v>
          </cell>
          <cell r="BX138" t="str">
            <v>"FIRDAVS KAPITAL QURILISH" ФХ</v>
          </cell>
          <cell r="BY138">
            <v>303723695</v>
          </cell>
          <cell r="BZ138">
            <v>220</v>
          </cell>
          <cell r="CA138">
            <v>220</v>
          </cell>
          <cell r="CB138">
            <v>220</v>
          </cell>
          <cell r="GG138" t="str">
            <v>ўқув ўрни</v>
          </cell>
          <cell r="GH138">
            <v>220</v>
          </cell>
          <cell r="GI138">
            <v>220</v>
          </cell>
          <cell r="GJ138" t="str">
            <v>Халқ депутатлари Навоий вилояти
Кенгашининг қарори
(26.04.2022 йилдаги VI-33-67-5-0-K/22-сон)</v>
          </cell>
          <cell r="GX138" t="str">
            <v>Лимит мақбуллаштирилди</v>
          </cell>
          <cell r="HD138" t="str">
            <v>Лимит мақбуллаштирилди</v>
          </cell>
        </row>
        <row r="139">
          <cell r="A139" t="str">
            <v>Конимех тумани "Зафаробод" МФЙдаги 16-сон мактабни реконструкция қилиш</v>
          </cell>
          <cell r="B139" t="str">
            <v>2301122110101002</v>
          </cell>
          <cell r="C139">
            <v>1</v>
          </cell>
          <cell r="D139" t="str">
            <v> 100021860124017096521075042</v>
          </cell>
          <cell r="E139" t="str">
            <v>Умумтаълим мактаблари</v>
          </cell>
          <cell r="F139" t="str">
            <v>Умумтаълим мактаблари</v>
          </cell>
          <cell r="H139" t="str">
            <v>Навоий вилояти ҳокимлиги</v>
          </cell>
          <cell r="J139" t="str">
            <v>Вилоят</v>
          </cell>
          <cell r="K139" t="str">
            <v>8-илова</v>
          </cell>
          <cell r="L139" t="str">
            <v>Асосий</v>
          </cell>
          <cell r="M139" t="str">
            <v>Навоий вилояти</v>
          </cell>
          <cell r="N139" t="str">
            <v>Конимех тумани</v>
          </cell>
          <cell r="O139" t="str">
            <v>"Зафаробод" МФЙ</v>
          </cell>
          <cell r="P139" t="str">
            <v>Реконструкция</v>
          </cell>
          <cell r="Q139">
            <v>2023</v>
          </cell>
          <cell r="R139">
            <v>2</v>
          </cell>
          <cell r="S139">
            <v>1</v>
          </cell>
          <cell r="T139">
            <v>1</v>
          </cell>
          <cell r="U139">
            <v>1</v>
          </cell>
          <cell r="V139" t="str">
            <v>2023 й. Август</v>
          </cell>
          <cell r="AB139">
            <v>1</v>
          </cell>
          <cell r="AE139">
            <v>1</v>
          </cell>
          <cell r="AG139">
            <v>1</v>
          </cell>
          <cell r="AH139">
            <v>1</v>
          </cell>
          <cell r="AJ139">
            <v>1</v>
          </cell>
          <cell r="AM139">
            <v>1</v>
          </cell>
          <cell r="AN139">
            <v>1</v>
          </cell>
          <cell r="AO139">
            <v>1</v>
          </cell>
          <cell r="AR139">
            <v>1</v>
          </cell>
          <cell r="AS139">
            <v>7830</v>
          </cell>
          <cell r="AT139">
            <v>7830</v>
          </cell>
          <cell r="AU139">
            <v>7830</v>
          </cell>
          <cell r="AV139">
            <v>7237.268</v>
          </cell>
          <cell r="AW139">
            <v>6875.4049999999997</v>
          </cell>
          <cell r="AX139">
            <v>7830</v>
          </cell>
          <cell r="BI139">
            <v>-567.49599999999998</v>
          </cell>
          <cell r="BL139">
            <v>-292</v>
          </cell>
          <cell r="BR139">
            <v>-51.769000000000005</v>
          </cell>
          <cell r="BS139">
            <v>6918.7349999999997</v>
          </cell>
          <cell r="BV139">
            <v>6875.4049999999997</v>
          </cell>
          <cell r="BW139">
            <v>6531.6347499999993</v>
          </cell>
          <cell r="BX139" t="str">
            <v>"ASHRAF" ХК</v>
          </cell>
          <cell r="BY139">
            <v>200033579</v>
          </cell>
          <cell r="BZ139">
            <v>810</v>
          </cell>
          <cell r="CA139">
            <v>810</v>
          </cell>
          <cell r="CB139">
            <v>180</v>
          </cell>
          <cell r="CD139">
            <v>630</v>
          </cell>
          <cell r="GG139" t="str">
            <v>ўқув ўрни</v>
          </cell>
          <cell r="GH139">
            <v>810</v>
          </cell>
          <cell r="GI139">
            <v>810</v>
          </cell>
          <cell r="GJ139" t="str">
            <v>Халқ депутатлари Навоий вилояти
Кенгашининг қарори
(26.04.2022 йилдаги VI-33-67-5-0-K/22-сон)</v>
          </cell>
          <cell r="GX139" t="str">
            <v>Лимит мақбуллаштирилди</v>
          </cell>
          <cell r="HA139" t="str">
            <v>Лимит мақбуллаштирилди</v>
          </cell>
        </row>
        <row r="140">
          <cell r="A140" t="str">
            <v>Хатирчи тумани "Хўжақулобод" МФЙдаги 73-сон мактабни реконструкция қилиш</v>
          </cell>
          <cell r="B140" t="str">
            <v>2301122510101002</v>
          </cell>
          <cell r="C140">
            <v>1</v>
          </cell>
          <cell r="D140" t="str">
            <v> 100021860124017096521075043</v>
          </cell>
          <cell r="E140" t="str">
            <v>Умумтаълим мактаблари</v>
          </cell>
          <cell r="F140" t="str">
            <v>Умумтаълим мактаблари</v>
          </cell>
          <cell r="H140" t="str">
            <v>Навоий вилояти ҳокимлиги</v>
          </cell>
          <cell r="J140" t="str">
            <v>Вилоят</v>
          </cell>
          <cell r="K140" t="str">
            <v>8-илова</v>
          </cell>
          <cell r="L140" t="str">
            <v>Асосий</v>
          </cell>
          <cell r="M140" t="str">
            <v>Навоий вилояти</v>
          </cell>
          <cell r="N140" t="str">
            <v>Хатирчи тумани</v>
          </cell>
          <cell r="O140" t="str">
            <v>"Хўжақулобод" МФЙ</v>
          </cell>
          <cell r="P140" t="str">
            <v>Реконструкция</v>
          </cell>
          <cell r="Q140">
            <v>2023</v>
          </cell>
          <cell r="R140">
            <v>2</v>
          </cell>
          <cell r="S140">
            <v>1</v>
          </cell>
          <cell r="T140">
            <v>1</v>
          </cell>
          <cell r="U140">
            <v>1</v>
          </cell>
          <cell r="V140" t="str">
            <v>2023 й. Август</v>
          </cell>
          <cell r="AB140">
            <v>1</v>
          </cell>
          <cell r="AE140">
            <v>1</v>
          </cell>
          <cell r="AG140">
            <v>1</v>
          </cell>
          <cell r="AH140">
            <v>1</v>
          </cell>
          <cell r="AJ140">
            <v>1</v>
          </cell>
          <cell r="AM140">
            <v>1</v>
          </cell>
          <cell r="AN140">
            <v>1</v>
          </cell>
          <cell r="AO140">
            <v>1</v>
          </cell>
          <cell r="AR140">
            <v>1</v>
          </cell>
          <cell r="AS140">
            <v>1920</v>
          </cell>
          <cell r="AT140">
            <v>1920</v>
          </cell>
          <cell r="AU140">
            <v>1920</v>
          </cell>
          <cell r="AV140">
            <v>1880.203</v>
          </cell>
          <cell r="AW140">
            <v>1786.193</v>
          </cell>
          <cell r="AX140">
            <v>1920</v>
          </cell>
          <cell r="BL140">
            <v>-116.9</v>
          </cell>
          <cell r="BS140">
            <v>1803.1</v>
          </cell>
          <cell r="BV140">
            <v>1786.193</v>
          </cell>
          <cell r="BW140">
            <v>1696.8833499999998</v>
          </cell>
          <cell r="BX140" t="str">
            <v>"EVEREST SARLOCHIN" MCHJ</v>
          </cell>
          <cell r="BY140">
            <v>302373057</v>
          </cell>
          <cell r="BZ140">
            <v>160</v>
          </cell>
          <cell r="CA140">
            <v>160</v>
          </cell>
          <cell r="CB140">
            <v>160</v>
          </cell>
          <cell r="GG140" t="str">
            <v>ўқув ўрни</v>
          </cell>
          <cell r="GH140">
            <v>160</v>
          </cell>
          <cell r="GI140">
            <v>160</v>
          </cell>
          <cell r="GJ140" t="str">
            <v>Халқ депутатлари Навоий вилояти
Кенгашининг қарори
(26.04.2022 йилдаги VI-33-67-5-0-K/22-сон)</v>
          </cell>
          <cell r="HA140" t="str">
            <v>Лимит мақбуллаштирилди</v>
          </cell>
        </row>
        <row r="141">
          <cell r="A141" t="str">
            <v>Нурота тумани "Шахристон" МФЙдаги 27-сон мактабни реконструкция қилиш</v>
          </cell>
          <cell r="B141" t="str">
            <v>2301122380101001</v>
          </cell>
          <cell r="C141">
            <v>1</v>
          </cell>
          <cell r="D141" t="str">
            <v> 100021860124017096521075044</v>
          </cell>
          <cell r="E141" t="str">
            <v>Умумтаълим мактаблари</v>
          </cell>
          <cell r="F141" t="str">
            <v>Умумтаълим мактаблари</v>
          </cell>
          <cell r="H141" t="str">
            <v>Навоий вилояти ҳокимлиги</v>
          </cell>
          <cell r="J141" t="str">
            <v>Вилоят</v>
          </cell>
          <cell r="K141" t="str">
            <v>8-илова</v>
          </cell>
          <cell r="L141" t="str">
            <v>Асосий</v>
          </cell>
          <cell r="M141" t="str">
            <v>Навоий вилояти</v>
          </cell>
          <cell r="N141" t="str">
            <v>Нурота тумани</v>
          </cell>
          <cell r="O141" t="str">
            <v>"Шахристон" МФЙ</v>
          </cell>
          <cell r="P141" t="str">
            <v>Реконструкция</v>
          </cell>
          <cell r="Q141">
            <v>2023</v>
          </cell>
          <cell r="R141">
            <v>2</v>
          </cell>
          <cell r="S141">
            <v>1</v>
          </cell>
          <cell r="T141">
            <v>1</v>
          </cell>
          <cell r="U141">
            <v>1</v>
          </cell>
          <cell r="V141" t="str">
            <v>2023 й. Август</v>
          </cell>
          <cell r="AB141">
            <v>1</v>
          </cell>
          <cell r="AE141">
            <v>1</v>
          </cell>
          <cell r="AG141">
            <v>1</v>
          </cell>
          <cell r="AH141">
            <v>1</v>
          </cell>
          <cell r="AJ141">
            <v>1</v>
          </cell>
          <cell r="AM141">
            <v>1</v>
          </cell>
          <cell r="AN141">
            <v>1</v>
          </cell>
          <cell r="AO141">
            <v>1</v>
          </cell>
          <cell r="AR141">
            <v>1</v>
          </cell>
          <cell r="AS141">
            <v>2640</v>
          </cell>
          <cell r="AT141">
            <v>2640</v>
          </cell>
          <cell r="AU141">
            <v>2640</v>
          </cell>
          <cell r="AV141">
            <v>2556.4540000000002</v>
          </cell>
          <cell r="AW141">
            <v>2428.6309999999999</v>
          </cell>
          <cell r="AX141">
            <v>2640</v>
          </cell>
          <cell r="BL141">
            <v>-185.7</v>
          </cell>
          <cell r="BS141">
            <v>2454.3000000000002</v>
          </cell>
          <cell r="BV141">
            <v>2428.6309999999999</v>
          </cell>
          <cell r="BW141">
            <v>2307.1994499999996</v>
          </cell>
          <cell r="BX141" t="str">
            <v>"AZIZBEK KELAJAK SARI" MCHJ</v>
          </cell>
          <cell r="BY141">
            <v>301432814</v>
          </cell>
          <cell r="BZ141">
            <v>220</v>
          </cell>
          <cell r="CA141">
            <v>220</v>
          </cell>
          <cell r="CB141">
            <v>220</v>
          </cell>
          <cell r="GG141" t="str">
            <v>ўқув ўрни</v>
          </cell>
          <cell r="GH141">
            <v>220</v>
          </cell>
          <cell r="GI141">
            <v>220</v>
          </cell>
          <cell r="GJ141" t="str">
            <v>Халқ депутатлари Навоий вилояти
Кенгашининг қарори
(26.04.2022 йилдаги VI-33-67-5-0-K/22-сон)</v>
          </cell>
          <cell r="HA141" t="str">
            <v>Лимит мақбуллаштирилди</v>
          </cell>
        </row>
        <row r="142">
          <cell r="A142" t="str">
            <v>Кармана тумани "Азамат" МФЙдаги 11-сон мактабни реконструкция қилиш</v>
          </cell>
          <cell r="B142" t="str">
            <v>2301122110101001</v>
          </cell>
          <cell r="C142">
            <v>1</v>
          </cell>
          <cell r="D142" t="str">
            <v> 100021860124017096521075045</v>
          </cell>
          <cell r="E142" t="str">
            <v>Умумтаълим мактаблари</v>
          </cell>
          <cell r="F142" t="str">
            <v>Умумтаълим мактаблари</v>
          </cell>
          <cell r="H142" t="str">
            <v>Навоий вилояти ҳокимлиги</v>
          </cell>
          <cell r="J142" t="str">
            <v>Вилоят</v>
          </cell>
          <cell r="K142" t="str">
            <v>8-илова</v>
          </cell>
          <cell r="L142" t="str">
            <v>Асосий</v>
          </cell>
          <cell r="M142" t="str">
            <v>Навоий вилояти</v>
          </cell>
          <cell r="N142" t="str">
            <v>Кармана тумани</v>
          </cell>
          <cell r="O142" t="str">
            <v>"Азамат" МФЙ</v>
          </cell>
          <cell r="P142" t="str">
            <v>Реконструкция</v>
          </cell>
          <cell r="Q142">
            <v>2023</v>
          </cell>
          <cell r="R142">
            <v>2</v>
          </cell>
          <cell r="S142">
            <v>1</v>
          </cell>
          <cell r="T142">
            <v>1</v>
          </cell>
          <cell r="U142">
            <v>1</v>
          </cell>
          <cell r="V142" t="str">
            <v>2023 й. Август</v>
          </cell>
          <cell r="AB142">
            <v>1</v>
          </cell>
          <cell r="AE142">
            <v>1</v>
          </cell>
          <cell r="AG142">
            <v>1</v>
          </cell>
          <cell r="AH142">
            <v>1</v>
          </cell>
          <cell r="AJ142">
            <v>1</v>
          </cell>
          <cell r="AM142">
            <v>1</v>
          </cell>
          <cell r="AN142">
            <v>1</v>
          </cell>
          <cell r="AO142">
            <v>1</v>
          </cell>
          <cell r="AR142">
            <v>1</v>
          </cell>
          <cell r="AS142">
            <v>2160</v>
          </cell>
          <cell r="AT142">
            <v>2160</v>
          </cell>
          <cell r="AU142">
            <v>2160</v>
          </cell>
          <cell r="AV142">
            <v>1899.479</v>
          </cell>
          <cell r="AW142">
            <v>1804.5050000000001</v>
          </cell>
          <cell r="AX142">
            <v>2160</v>
          </cell>
          <cell r="BI142">
            <v>-227.827</v>
          </cell>
          <cell r="BO142">
            <v>-90</v>
          </cell>
          <cell r="BS142">
            <v>1842.173</v>
          </cell>
          <cell r="BV142">
            <v>1804.5050000000001</v>
          </cell>
          <cell r="BW142">
            <v>1714.2797499999999</v>
          </cell>
          <cell r="BX142" t="str">
            <v>"SHARQ QURILISH SERVIS" MCHJ</v>
          </cell>
          <cell r="BY142">
            <v>201964954</v>
          </cell>
          <cell r="BZ142">
            <v>180</v>
          </cell>
          <cell r="CA142">
            <v>180</v>
          </cell>
          <cell r="CB142">
            <v>180</v>
          </cell>
          <cell r="GG142" t="str">
            <v>ўқув ўрни</v>
          </cell>
          <cell r="GH142">
            <v>180</v>
          </cell>
          <cell r="GI142">
            <v>180</v>
          </cell>
          <cell r="GJ142" t="str">
            <v>Халқ депутатлари Навоий вилояти
Кенгашининг қарори
(26.04.2022 йилдаги VI-33-67-5-0-K/22-сон)</v>
          </cell>
          <cell r="GX142" t="str">
            <v>Лимит мақбуллаштирилди</v>
          </cell>
          <cell r="HD142" t="str">
            <v>Лимит мақбуллаштирилди</v>
          </cell>
        </row>
        <row r="143">
          <cell r="A143" t="str">
            <v>Хатирчи тумани "Полвонота" МФЙдаги 75-сон мактабни реконструкция қилиш</v>
          </cell>
          <cell r="B143" t="str">
            <v>2301122510101001</v>
          </cell>
          <cell r="C143">
            <v>1</v>
          </cell>
          <cell r="D143" t="str">
            <v> 100021860124017096521075046</v>
          </cell>
          <cell r="E143" t="str">
            <v>Умумтаълим мактаблари</v>
          </cell>
          <cell r="F143" t="str">
            <v>Умумтаълим мактаблари</v>
          </cell>
          <cell r="H143" t="str">
            <v>Навоий вилояти ҳокимлиги</v>
          </cell>
          <cell r="J143" t="str">
            <v>Вилоят</v>
          </cell>
          <cell r="K143" t="str">
            <v>8-илова</v>
          </cell>
          <cell r="L143" t="str">
            <v>Асосий</v>
          </cell>
          <cell r="M143" t="str">
            <v>Навоий вилояти</v>
          </cell>
          <cell r="N143" t="str">
            <v>Хатирчи тумани</v>
          </cell>
          <cell r="O143" t="str">
            <v>"Полвонота" МФЙ</v>
          </cell>
          <cell r="P143" t="str">
            <v>Реконструкция</v>
          </cell>
          <cell r="Q143">
            <v>2023</v>
          </cell>
          <cell r="R143">
            <v>2</v>
          </cell>
          <cell r="S143">
            <v>1</v>
          </cell>
          <cell r="T143">
            <v>1</v>
          </cell>
          <cell r="U143">
            <v>1</v>
          </cell>
          <cell r="V143" t="str">
            <v>2023 й. Август</v>
          </cell>
          <cell r="AB143">
            <v>1</v>
          </cell>
          <cell r="AE143">
            <v>1</v>
          </cell>
          <cell r="AG143">
            <v>1</v>
          </cell>
          <cell r="AH143">
            <v>1</v>
          </cell>
          <cell r="AJ143">
            <v>1</v>
          </cell>
          <cell r="AM143">
            <v>1</v>
          </cell>
          <cell r="AN143">
            <v>1</v>
          </cell>
          <cell r="AO143">
            <v>1</v>
          </cell>
          <cell r="AR143">
            <v>1</v>
          </cell>
          <cell r="AS143">
            <v>2000</v>
          </cell>
          <cell r="AT143">
            <v>2000</v>
          </cell>
          <cell r="AU143">
            <v>2000</v>
          </cell>
          <cell r="AV143">
            <v>1728.165</v>
          </cell>
          <cell r="AW143">
            <v>1641.7570000000001</v>
          </cell>
          <cell r="AX143">
            <v>2000</v>
          </cell>
          <cell r="BI143">
            <v>-256.92582299999998</v>
          </cell>
          <cell r="BO143">
            <v>-82</v>
          </cell>
          <cell r="BS143">
            <v>1661.074177</v>
          </cell>
          <cell r="BV143">
            <v>1641.7570000000001</v>
          </cell>
          <cell r="BW143">
            <v>1559.6691499999999</v>
          </cell>
          <cell r="BX143" t="str">
            <v>"KO'SARAVON MOXIR TA'MIR" XK</v>
          </cell>
          <cell r="BY143">
            <v>300413079</v>
          </cell>
          <cell r="CE143" t="str">
            <v>12х24</v>
          </cell>
          <cell r="CF143" t="str">
            <v>12х24</v>
          </cell>
          <cell r="CG143" t="str">
            <v>12х24</v>
          </cell>
          <cell r="GG143" t="str">
            <v>спорт зал (12х24)</v>
          </cell>
          <cell r="GH143">
            <v>1</v>
          </cell>
          <cell r="GI143">
            <v>1</v>
          </cell>
          <cell r="GJ143" t="str">
            <v>Халқ депутатлари Навоий вилояти
Кенгашининг қарори
(26.04.2022 йилдаги VI-33-67-5-0-K/22-сон)</v>
          </cell>
          <cell r="GX143" t="str">
            <v>Лимит мақбуллаштирилди</v>
          </cell>
          <cell r="HD143" t="str">
            <v>Лимит мақбуллаштирилди</v>
          </cell>
        </row>
        <row r="144">
          <cell r="A144" t="str">
            <v>Навбаҳор тумани "Халоваттпа" МФЙдаги 26-сон мактабни реконструкция қилиш</v>
          </cell>
          <cell r="B144" t="str">
            <v>2301122300101001</v>
          </cell>
          <cell r="C144">
            <v>1</v>
          </cell>
          <cell r="D144" t="str">
            <v> 100021860124017096521075047</v>
          </cell>
          <cell r="E144" t="str">
            <v>Умумтаълим мактаблари</v>
          </cell>
          <cell r="F144" t="str">
            <v>Умумтаълим мактаблари</v>
          </cell>
          <cell r="H144" t="str">
            <v>Навоий вилояти ҳокимлиги</v>
          </cell>
          <cell r="J144" t="str">
            <v>Вилоят</v>
          </cell>
          <cell r="K144" t="str">
            <v>8-илова</v>
          </cell>
          <cell r="L144" t="str">
            <v>Асосий</v>
          </cell>
          <cell r="M144" t="str">
            <v>Навоий вилояти</v>
          </cell>
          <cell r="N144" t="str">
            <v>Навбаҳор тумани</v>
          </cell>
          <cell r="O144" t="str">
            <v>"Халоваттпа" МФЙ</v>
          </cell>
          <cell r="P144" t="str">
            <v>Реконструкция</v>
          </cell>
          <cell r="Q144">
            <v>2023</v>
          </cell>
          <cell r="R144">
            <v>2</v>
          </cell>
          <cell r="S144">
            <v>1</v>
          </cell>
          <cell r="T144">
            <v>1</v>
          </cell>
          <cell r="U144">
            <v>1</v>
          </cell>
          <cell r="V144" t="str">
            <v>2023 й. Август</v>
          </cell>
          <cell r="AB144">
            <v>1</v>
          </cell>
          <cell r="AE144">
            <v>1</v>
          </cell>
          <cell r="AG144">
            <v>1</v>
          </cell>
          <cell r="AH144">
            <v>1</v>
          </cell>
          <cell r="AJ144">
            <v>1</v>
          </cell>
          <cell r="AM144">
            <v>1</v>
          </cell>
          <cell r="AN144">
            <v>1</v>
          </cell>
          <cell r="AO144">
            <v>1</v>
          </cell>
          <cell r="AR144">
            <v>1</v>
          </cell>
          <cell r="AS144">
            <v>2880</v>
          </cell>
          <cell r="AT144">
            <v>2880</v>
          </cell>
          <cell r="AU144">
            <v>2880</v>
          </cell>
          <cell r="AV144">
            <v>2290.9250000000002</v>
          </cell>
          <cell r="AW144">
            <v>2176.3789999999999</v>
          </cell>
          <cell r="AX144">
            <v>2880</v>
          </cell>
          <cell r="BI144">
            <v>-565.69200000000001</v>
          </cell>
          <cell r="BL144">
            <v>-108.8</v>
          </cell>
          <cell r="BS144">
            <v>2205.5079999999998</v>
          </cell>
          <cell r="BV144">
            <v>2176.3789999999999</v>
          </cell>
          <cell r="BW144">
            <v>2067.5600499999996</v>
          </cell>
          <cell r="BX144" t="str">
            <v>"HAZORA NON SAVDO" XK</v>
          </cell>
          <cell r="BY144">
            <v>301019116</v>
          </cell>
          <cell r="BZ144">
            <v>240</v>
          </cell>
          <cell r="CA144">
            <v>240</v>
          </cell>
          <cell r="CB144">
            <v>240</v>
          </cell>
          <cell r="GG144" t="str">
            <v>ўқув ўрни</v>
          </cell>
          <cell r="GH144">
            <v>240</v>
          </cell>
          <cell r="GI144">
            <v>240</v>
          </cell>
          <cell r="GJ144" t="str">
            <v>Халқ депутатлари Навоий вилояти
Кенгашининг қарори
(26.04.2022 йилдаги VI-33-67-5-0-K/22-сон)</v>
          </cell>
          <cell r="GX144" t="str">
            <v>Лимит мақбуллаштирилди</v>
          </cell>
          <cell r="HA144" t="str">
            <v>Лимит мақбуллаштирилди</v>
          </cell>
        </row>
        <row r="145">
          <cell r="A145" t="str">
            <v>Навоий вилояти Учкудук туман "Мустакиллик" МФЙдаги 10-сон мактаб биносини реконструкция қилиш (2-боскич ишлари)</v>
          </cell>
          <cell r="B145" t="str">
            <v>2201122480101001</v>
          </cell>
          <cell r="C145">
            <v>1</v>
          </cell>
          <cell r="E145" t="str">
            <v>Умумтаълим мактаблари</v>
          </cell>
          <cell r="F145" t="str">
            <v>Умумтаълим мактаблари</v>
          </cell>
          <cell r="H145" t="str">
            <v>Навоий вилояти ҳокимлиги</v>
          </cell>
          <cell r="J145" t="str">
            <v>Вилоят</v>
          </cell>
          <cell r="K145" t="str">
            <v>Қўшимча</v>
          </cell>
          <cell r="L145" t="str">
            <v>Асосий</v>
          </cell>
          <cell r="M145" t="str">
            <v>Навоий вилояти</v>
          </cell>
          <cell r="N145" t="str">
            <v>Учқудуқ тумани</v>
          </cell>
          <cell r="P145" t="str">
            <v>Реконструкция</v>
          </cell>
          <cell r="Q145" t="str">
            <v>2022-2023</v>
          </cell>
          <cell r="R145">
            <v>1</v>
          </cell>
          <cell r="S145">
            <v>1</v>
          </cell>
          <cell r="T145">
            <v>1</v>
          </cell>
          <cell r="U145">
            <v>1</v>
          </cell>
          <cell r="V145" t="str">
            <v>2023 й. Июл</v>
          </cell>
          <cell r="X145">
            <v>1</v>
          </cell>
          <cell r="Z145">
            <v>1</v>
          </cell>
          <cell r="AA145">
            <v>1</v>
          </cell>
          <cell r="AS145">
            <v>817.8</v>
          </cell>
          <cell r="AT145">
            <v>850</v>
          </cell>
          <cell r="AU145">
            <v>850</v>
          </cell>
          <cell r="AV145">
            <v>817.80200000000002</v>
          </cell>
          <cell r="AW145">
            <v>776.91279584999995</v>
          </cell>
          <cell r="AX145">
            <v>0</v>
          </cell>
          <cell r="BB145">
            <v>850</v>
          </cell>
          <cell r="BS145">
            <v>850</v>
          </cell>
          <cell r="BV145">
            <v>776.91279584999995</v>
          </cell>
          <cell r="BW145">
            <v>738.1</v>
          </cell>
          <cell r="BX145" t="str">
            <v>PFK STROITEL ZARAFSHON MCHJ</v>
          </cell>
          <cell r="BY145">
            <v>306655399</v>
          </cell>
          <cell r="CT145">
            <v>1</v>
          </cell>
          <cell r="CU145">
            <v>1</v>
          </cell>
          <cell r="CW145">
            <v>1</v>
          </cell>
          <cell r="GG145" t="str">
            <v>объект</v>
          </cell>
          <cell r="GH145">
            <v>1</v>
          </cell>
          <cell r="GI145">
            <v>1</v>
          </cell>
          <cell r="GQ145" t="str">
            <v>Янги қўшилган, 95%</v>
          </cell>
        </row>
        <row r="146">
          <cell r="A146" t="str">
            <v>Хатирчи туманининг «Ангидон» МФЙ ҳудудида 80-сонли мактабга 96 ўринли қўшимча бино қуриш</v>
          </cell>
          <cell r="B146" t="str">
            <v>2301122510101003</v>
          </cell>
          <cell r="C146">
            <v>1</v>
          </cell>
          <cell r="E146" t="str">
            <v>Умумтаълим мактаблари</v>
          </cell>
          <cell r="F146" t="str">
            <v>Умумтаълим мактаблари</v>
          </cell>
          <cell r="H146" t="str">
            <v>Навоий вилояти ҳокимлиги</v>
          </cell>
          <cell r="J146" t="str">
            <v>Вилоят</v>
          </cell>
          <cell r="K146" t="str">
            <v>Қўшимча</v>
          </cell>
          <cell r="L146" t="str">
            <v>Қўшимча</v>
          </cell>
          <cell r="M146" t="str">
            <v>Навоий вилояти</v>
          </cell>
          <cell r="N146" t="str">
            <v>Хатирчи тумани</v>
          </cell>
          <cell r="P146" t="str">
            <v>Реконструкция</v>
          </cell>
          <cell r="Q146">
            <v>2023</v>
          </cell>
          <cell r="R146">
            <v>2</v>
          </cell>
          <cell r="S146">
            <v>1</v>
          </cell>
          <cell r="T146">
            <v>1</v>
          </cell>
          <cell r="U146">
            <v>1</v>
          </cell>
          <cell r="V146" t="str">
            <v>2023 й. Октябр</v>
          </cell>
          <cell r="AB146">
            <v>1</v>
          </cell>
          <cell r="AE146">
            <v>1</v>
          </cell>
          <cell r="AG146">
            <v>1</v>
          </cell>
          <cell r="AH146">
            <v>1</v>
          </cell>
          <cell r="AK146">
            <v>1</v>
          </cell>
          <cell r="AM146">
            <v>1</v>
          </cell>
          <cell r="AN146">
            <v>1</v>
          </cell>
          <cell r="AO146">
            <v>1</v>
          </cell>
          <cell r="AR146">
            <v>1</v>
          </cell>
          <cell r="AS146">
            <v>1387.1969999999999</v>
          </cell>
          <cell r="AT146">
            <v>1387.1969999999999</v>
          </cell>
          <cell r="AU146">
            <v>1387.1969999999999</v>
          </cell>
          <cell r="AV146">
            <v>1452.0403209999999</v>
          </cell>
          <cell r="AW146">
            <v>1313.1255000000001</v>
          </cell>
          <cell r="AX146">
            <v>0</v>
          </cell>
          <cell r="BF146">
            <v>1400</v>
          </cell>
          <cell r="BR146">
            <v>-78.45900000000006</v>
          </cell>
          <cell r="BS146">
            <v>1321.5409999999999</v>
          </cell>
          <cell r="BT146">
            <v>1321.5409999999999</v>
          </cell>
          <cell r="BU146" t="str">
            <v>Ташриф</v>
          </cell>
          <cell r="BV146">
            <v>1313.1255000000001</v>
          </cell>
          <cell r="BW146">
            <v>1247.4692250000001</v>
          </cell>
          <cell r="BX146" t="str">
            <v>"QIZILTEPA IRRIGATSIYA QURILISH" МЧЖ</v>
          </cell>
          <cell r="BY146">
            <v>200017479</v>
          </cell>
          <cell r="BZ146">
            <v>96</v>
          </cell>
          <cell r="CA146">
            <v>96</v>
          </cell>
          <cell r="CC146">
            <v>96</v>
          </cell>
          <cell r="GG146" t="str">
            <v>ўқув ўрни</v>
          </cell>
          <cell r="GH146">
            <v>96</v>
          </cell>
          <cell r="GI146">
            <v>96</v>
          </cell>
          <cell r="GK14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46" t="str">
            <v>Янги қўшилган объект</v>
          </cell>
        </row>
        <row r="147">
          <cell r="A147" t="str">
            <v>Хатирчи туманининг «Истиқлол» МФЙ ҳудудида 200 ўринли мактаб филиали биносини қуриш</v>
          </cell>
          <cell r="B147" t="str">
            <v>2301122510101004</v>
          </cell>
          <cell r="C147">
            <v>1</v>
          </cell>
          <cell r="E147" t="str">
            <v>Умумтаълим мактаблари</v>
          </cell>
          <cell r="F147" t="str">
            <v>Умумтаълим мактаблари</v>
          </cell>
          <cell r="H147" t="str">
            <v>Навоий вилояти ҳокимлиги</v>
          </cell>
          <cell r="J147" t="str">
            <v>Вилоят</v>
          </cell>
          <cell r="K147" t="str">
            <v>Қўшимча</v>
          </cell>
          <cell r="L147" t="str">
            <v>Қўшимча</v>
          </cell>
          <cell r="M147" t="str">
            <v>Навоий вилояти</v>
          </cell>
          <cell r="N147" t="str">
            <v>Хатирчи тумани</v>
          </cell>
          <cell r="P147" t="str">
            <v>Янги қурилиш</v>
          </cell>
          <cell r="Q147">
            <v>2023</v>
          </cell>
          <cell r="R147">
            <v>2</v>
          </cell>
          <cell r="S147">
            <v>1</v>
          </cell>
          <cell r="T147">
            <v>1</v>
          </cell>
          <cell r="U147">
            <v>1</v>
          </cell>
          <cell r="V147" t="str">
            <v>2023 й. Ноябр</v>
          </cell>
          <cell r="AB147">
            <v>1</v>
          </cell>
          <cell r="AG147">
            <v>1</v>
          </cell>
          <cell r="AH147">
            <v>1</v>
          </cell>
          <cell r="AJ147">
            <v>1</v>
          </cell>
          <cell r="AM147">
            <v>1</v>
          </cell>
          <cell r="AN147">
            <v>1</v>
          </cell>
          <cell r="AO147">
            <v>1</v>
          </cell>
          <cell r="AR147">
            <v>1</v>
          </cell>
          <cell r="AS147">
            <v>2549.5005767500002</v>
          </cell>
          <cell r="AT147">
            <v>2549.5005767500002</v>
          </cell>
          <cell r="AU147">
            <v>2549.5005767500002</v>
          </cell>
          <cell r="AV147">
            <v>2512.763465</v>
          </cell>
          <cell r="AW147">
            <v>2387.1252917500001</v>
          </cell>
          <cell r="AX147">
            <v>0</v>
          </cell>
          <cell r="BF147">
            <v>2600</v>
          </cell>
          <cell r="BR147">
            <v>-169.85500000000002</v>
          </cell>
          <cell r="BS147">
            <v>2430.145</v>
          </cell>
          <cell r="BT147">
            <v>2430.145</v>
          </cell>
          <cell r="BU147" t="str">
            <v>Ташриф</v>
          </cell>
          <cell r="BV147">
            <v>2387.1252917500001</v>
          </cell>
          <cell r="BW147">
            <v>2267.7690271625002</v>
          </cell>
          <cell r="BX147" t="str">
            <v>"AYGERIM ALMAGUL" ХК</v>
          </cell>
          <cell r="BY147">
            <v>300034258</v>
          </cell>
          <cell r="BZ147">
            <v>200</v>
          </cell>
          <cell r="CA147">
            <v>200</v>
          </cell>
          <cell r="CB147">
            <v>200</v>
          </cell>
          <cell r="GG147" t="str">
            <v>ўқув ўрни</v>
          </cell>
          <cell r="GH147">
            <v>200</v>
          </cell>
          <cell r="GI147">
            <v>200</v>
          </cell>
          <cell r="GK14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47" t="str">
            <v>Янги қўшилган объект</v>
          </cell>
        </row>
        <row r="148">
          <cell r="A148" t="str">
            <v>Хатирчи туманининг «Қўрғонтепа» МФЙ ҳудудидаги 47-сонли мактабга қўшимча 96 ўринли бино қуриш</v>
          </cell>
          <cell r="B148" t="str">
            <v>2301122510101005</v>
          </cell>
          <cell r="C148">
            <v>1</v>
          </cell>
          <cell r="E148" t="str">
            <v>Умумтаълим мактаблари</v>
          </cell>
          <cell r="F148" t="str">
            <v>Умумтаълим мактаблари</v>
          </cell>
          <cell r="H148" t="str">
            <v>Навоий вилояти ҳокимлиги</v>
          </cell>
          <cell r="J148" t="str">
            <v>Вилоят</v>
          </cell>
          <cell r="K148" t="str">
            <v>Қўшимча</v>
          </cell>
          <cell r="L148" t="str">
            <v>Қўшимча</v>
          </cell>
          <cell r="M148" t="str">
            <v>Навоий вилояти</v>
          </cell>
          <cell r="N148" t="str">
            <v>Хатирчи тумани</v>
          </cell>
          <cell r="P148" t="str">
            <v>Реконструкция</v>
          </cell>
          <cell r="Q148">
            <v>2023</v>
          </cell>
          <cell r="R148">
            <v>2</v>
          </cell>
          <cell r="S148">
            <v>1</v>
          </cell>
          <cell r="T148">
            <v>1</v>
          </cell>
          <cell r="U148">
            <v>1</v>
          </cell>
          <cell r="V148" t="str">
            <v>2023 й. Октябр</v>
          </cell>
          <cell r="AB148">
            <v>1</v>
          </cell>
          <cell r="AE148">
            <v>1</v>
          </cell>
          <cell r="AG148">
            <v>1</v>
          </cell>
          <cell r="AH148">
            <v>1</v>
          </cell>
          <cell r="AK148">
            <v>1</v>
          </cell>
          <cell r="AM148">
            <v>1</v>
          </cell>
          <cell r="AN148">
            <v>1</v>
          </cell>
          <cell r="AO148">
            <v>1</v>
          </cell>
          <cell r="AR148">
            <v>1</v>
          </cell>
          <cell r="AS148">
            <v>1376.0060000000001</v>
          </cell>
          <cell r="AT148">
            <v>1376.0060000000001</v>
          </cell>
          <cell r="AU148">
            <v>1376.0060000000001</v>
          </cell>
          <cell r="AV148">
            <v>1435.5090610000002</v>
          </cell>
          <cell r="AW148">
            <v>1298.1759999999999</v>
          </cell>
          <cell r="AX148">
            <v>0</v>
          </cell>
          <cell r="BF148">
            <v>1400</v>
          </cell>
          <cell r="BR148">
            <v>-88.90300000000002</v>
          </cell>
          <cell r="BS148">
            <v>1311.097</v>
          </cell>
          <cell r="BT148">
            <v>1311.097</v>
          </cell>
          <cell r="BU148" t="str">
            <v>Ташриф</v>
          </cell>
          <cell r="BV148">
            <v>1298.1759999999999</v>
          </cell>
          <cell r="BW148">
            <v>1233.2671999999998</v>
          </cell>
          <cell r="BX148" t="str">
            <v>"AZIA GOLD BUILDING" МЧЖ</v>
          </cell>
          <cell r="BY148">
            <v>306841190</v>
          </cell>
          <cell r="BZ148">
            <v>96</v>
          </cell>
          <cell r="CA148">
            <v>96</v>
          </cell>
          <cell r="CC148">
            <v>96</v>
          </cell>
          <cell r="GG148" t="str">
            <v>ўқув ўрни</v>
          </cell>
          <cell r="GH148">
            <v>96</v>
          </cell>
          <cell r="GI148">
            <v>96</v>
          </cell>
          <cell r="GK14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48" t="str">
            <v>Янги қўшилган объект</v>
          </cell>
        </row>
        <row r="149">
          <cell r="A149" t="str">
            <v>Кредитор қарздорликларни қоплаш</v>
          </cell>
          <cell r="E149" t="str">
            <v>Умумтаълим мактаблари</v>
          </cell>
          <cell r="F149" t="str">
            <v>Умумтаълим мактаблари</v>
          </cell>
          <cell r="H149" t="str">
            <v>Навоий вилояти ҳокимлиги</v>
          </cell>
          <cell r="J149" t="str">
            <v>Вилоят</v>
          </cell>
          <cell r="K149" t="str">
            <v>8-илова</v>
          </cell>
          <cell r="L149" t="str">
            <v>Асосий</v>
          </cell>
          <cell r="M149" t="str">
            <v>Навоий вилояти</v>
          </cell>
          <cell r="N149">
            <v>0</v>
          </cell>
          <cell r="P149" t="str">
            <v>Кредитор қарздорлик</v>
          </cell>
          <cell r="R149">
            <v>1</v>
          </cell>
          <cell r="AX149">
            <v>3527.0387249999999</v>
          </cell>
          <cell r="BO149">
            <v>-292.7</v>
          </cell>
          <cell r="BS149">
            <v>3234.3387250000001</v>
          </cell>
          <cell r="BW149">
            <v>3527</v>
          </cell>
          <cell r="HD149" t="str">
            <v>Лимит мақбуллаштирилди</v>
          </cell>
        </row>
        <row r="150">
          <cell r="A150" t="str">
            <v>Лойиҳа-қидирув ишлари</v>
          </cell>
          <cell r="E150" t="str">
            <v>Умумтаълим мактаблари</v>
          </cell>
          <cell r="F150" t="str">
            <v>Умумтаълим мактаблари</v>
          </cell>
          <cell r="H150" t="str">
            <v>Навоий вилояти ҳокимлиги</v>
          </cell>
          <cell r="J150" t="str">
            <v>Вилоят</v>
          </cell>
          <cell r="K150" t="str">
            <v>8-илова</v>
          </cell>
          <cell r="L150" t="str">
            <v>Асосий</v>
          </cell>
          <cell r="M150" t="str">
            <v>Навоий вилояти</v>
          </cell>
          <cell r="N150">
            <v>0</v>
          </cell>
          <cell r="P150" t="str">
            <v>Лойиҳа-қидирув ишлари</v>
          </cell>
          <cell r="Q150">
            <v>2023</v>
          </cell>
          <cell r="R150">
            <v>2</v>
          </cell>
          <cell r="AX150">
            <v>1636.6492798710999</v>
          </cell>
          <cell r="BO150">
            <v>1146.9449999999999</v>
          </cell>
          <cell r="BS150">
            <v>2783.5942798710998</v>
          </cell>
          <cell r="BV150">
            <v>1636.6</v>
          </cell>
          <cell r="BW150">
            <v>1636.6</v>
          </cell>
          <cell r="HD150" t="str">
            <v>Лимит қўшилди</v>
          </cell>
        </row>
        <row r="151">
          <cell r="A151" t="str">
            <v>Тақсимланмаган лимит</v>
          </cell>
          <cell r="E151" t="str">
            <v>Умумтаълим мактаблари</v>
          </cell>
          <cell r="F151" t="str">
            <v>Умумтаълим мактаблари</v>
          </cell>
          <cell r="H151" t="str">
            <v>Навоий вилояти ҳокимлиги</v>
          </cell>
          <cell r="J151" t="str">
            <v>Вилоят</v>
          </cell>
          <cell r="K151" t="str">
            <v>8-илова</v>
          </cell>
          <cell r="L151" t="str">
            <v>Асосий</v>
          </cell>
          <cell r="M151" t="str">
            <v>Навоий вилояти</v>
          </cell>
          <cell r="P151" t="str">
            <v>Тақсимланмаган лимит</v>
          </cell>
          <cell r="R151">
            <v>2</v>
          </cell>
          <cell r="AX151">
            <v>0</v>
          </cell>
          <cell r="BR151">
            <v>402.83005000000009</v>
          </cell>
          <cell r="BS151">
            <v>402.83005000000009</v>
          </cell>
          <cell r="BT151">
            <v>337.2170000000001</v>
          </cell>
          <cell r="BU151" t="str">
            <v>Ташриф</v>
          </cell>
          <cell r="GK151" t="str">
            <v>337,217 - 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152">
          <cell r="A152" t="str">
            <v>Наманган шаҳар “Маърифат” МФЙдаги 38-сон мактабни реконструкция қилиш</v>
          </cell>
          <cell r="B152" t="str">
            <v>2301144010101002</v>
          </cell>
          <cell r="C152">
            <v>1</v>
          </cell>
          <cell r="D152" t="str">
            <v> 100021860144017096521075029</v>
          </cell>
          <cell r="E152" t="str">
            <v>Умумтаълим мактаблари</v>
          </cell>
          <cell r="F152" t="str">
            <v>Умумтаълим мактаблари</v>
          </cell>
          <cell r="H152" t="str">
            <v>Наманган вилояти ҳокимлиги</v>
          </cell>
          <cell r="J152" t="str">
            <v>Вилоят</v>
          </cell>
          <cell r="K152" t="str">
            <v>9-илова</v>
          </cell>
          <cell r="L152" t="str">
            <v>Асосий</v>
          </cell>
          <cell r="M152" t="str">
            <v>Наманган вилояти</v>
          </cell>
          <cell r="N152" t="str">
            <v>Наманган шаҳри</v>
          </cell>
          <cell r="O152" t="str">
            <v>“Маърифат” МФЙ</v>
          </cell>
          <cell r="P152" t="str">
            <v>Реконструкция</v>
          </cell>
          <cell r="Q152">
            <v>2023</v>
          </cell>
          <cell r="R152">
            <v>2</v>
          </cell>
          <cell r="S152">
            <v>1</v>
          </cell>
          <cell r="T152">
            <v>1</v>
          </cell>
          <cell r="U152">
            <v>1</v>
          </cell>
          <cell r="W152" t="str">
            <v>20.05.2024й</v>
          </cell>
          <cell r="AB152">
            <v>1</v>
          </cell>
          <cell r="AE152">
            <v>1</v>
          </cell>
          <cell r="AG152">
            <v>1</v>
          </cell>
          <cell r="AH152">
            <v>1</v>
          </cell>
          <cell r="AJ152">
            <v>1</v>
          </cell>
          <cell r="AM152">
            <v>1</v>
          </cell>
          <cell r="AN152">
            <v>1</v>
          </cell>
          <cell r="AO152">
            <v>1</v>
          </cell>
          <cell r="AR152">
            <v>1</v>
          </cell>
          <cell r="AS152">
            <v>15051.687586</v>
          </cell>
          <cell r="AT152">
            <v>15051.687586</v>
          </cell>
          <cell r="AU152">
            <v>15051.687586</v>
          </cell>
          <cell r="AV152">
            <v>15324.965</v>
          </cell>
          <cell r="AW152">
            <v>14558.717585999999</v>
          </cell>
          <cell r="AX152">
            <v>12465.704435675987</v>
          </cell>
          <cell r="BI152">
            <v>305.71070670000063</v>
          </cell>
          <cell r="BR152">
            <v>1552.3365643240106</v>
          </cell>
          <cell r="BS152">
            <v>14323.751706699997</v>
          </cell>
          <cell r="BV152">
            <v>14233.871203999999</v>
          </cell>
          <cell r="BW152">
            <v>9578.5087889999995</v>
          </cell>
          <cell r="BX152" t="str">
            <v>"ROVUSTON BETON"МЧЖ</v>
          </cell>
          <cell r="BY152">
            <v>302588754</v>
          </cell>
          <cell r="BZ152">
            <v>1030</v>
          </cell>
          <cell r="CA152">
            <v>1030</v>
          </cell>
          <cell r="CB152">
            <v>540</v>
          </cell>
          <cell r="CD152">
            <v>490</v>
          </cell>
          <cell r="GG152" t="str">
            <v>ўқув ўрни</v>
          </cell>
          <cell r="GH152">
            <v>1030</v>
          </cell>
          <cell r="GI152">
            <v>1030</v>
          </cell>
          <cell r="GJ152" t="str">
            <v>Халқ депутатлари Наманган вилояти
Кенгашининг қарори
(07.05.2022 йилдаги VI-31-43-6-0-K/22-сон)</v>
          </cell>
          <cell r="GX152" t="str">
            <v>Лимит қўшилди</v>
          </cell>
        </row>
        <row r="153">
          <cell r="A153" t="str">
            <v>Давлатобод тумани "Қуйи Ровустон" МФЙдаги 90-сон мактабни реконструкция қилиш</v>
          </cell>
          <cell r="B153" t="str">
            <v>2301144010101001</v>
          </cell>
          <cell r="C153">
            <v>1</v>
          </cell>
          <cell r="D153" t="str">
            <v> 100021860144017096521075030</v>
          </cell>
          <cell r="E153" t="str">
            <v>Умумтаълим мактаблари</v>
          </cell>
          <cell r="F153" t="str">
            <v>Умумтаълим мактаблари</v>
          </cell>
          <cell r="H153" t="str">
            <v>Наманган вилояти ҳокимлиги</v>
          </cell>
          <cell r="J153" t="str">
            <v>Вилоят</v>
          </cell>
          <cell r="K153" t="str">
            <v>9-илова</v>
          </cell>
          <cell r="L153" t="str">
            <v>Асосий</v>
          </cell>
          <cell r="M153" t="str">
            <v>Наманган вилояти</v>
          </cell>
          <cell r="N153" t="str">
            <v>Давлатобод тумани</v>
          </cell>
          <cell r="O153" t="str">
            <v>"Қуйи Ровустон" МФЙ</v>
          </cell>
          <cell r="P153" t="str">
            <v>Реконструкция</v>
          </cell>
          <cell r="Q153">
            <v>2023</v>
          </cell>
          <cell r="R153">
            <v>2</v>
          </cell>
          <cell r="S153">
            <v>1</v>
          </cell>
          <cell r="T153">
            <v>1</v>
          </cell>
          <cell r="U153">
            <v>1</v>
          </cell>
          <cell r="W153" t="str">
            <v>31.03.2024й</v>
          </cell>
          <cell r="AB153">
            <v>1</v>
          </cell>
          <cell r="AE153">
            <v>1</v>
          </cell>
          <cell r="AG153">
            <v>1</v>
          </cell>
          <cell r="AH153">
            <v>1</v>
          </cell>
          <cell r="AJ153">
            <v>1</v>
          </cell>
          <cell r="AM153">
            <v>1</v>
          </cell>
          <cell r="AN153">
            <v>1</v>
          </cell>
          <cell r="AO153">
            <v>1</v>
          </cell>
          <cell r="AR153">
            <v>1</v>
          </cell>
          <cell r="AS153">
            <v>9243.02431755</v>
          </cell>
          <cell r="AT153">
            <v>9243.02431755</v>
          </cell>
          <cell r="AU153">
            <v>9243.02431755</v>
          </cell>
          <cell r="AV153">
            <v>9375.2579999999998</v>
          </cell>
          <cell r="AW153">
            <v>8906.4953179999993</v>
          </cell>
          <cell r="AX153">
            <v>9270</v>
          </cell>
          <cell r="BR153">
            <v>-472.3</v>
          </cell>
          <cell r="BS153">
            <v>8797.7000000000007</v>
          </cell>
          <cell r="BV153">
            <v>8495.68363555</v>
          </cell>
          <cell r="BW153">
            <v>8364.9915199999996</v>
          </cell>
          <cell r="BX153" t="str">
            <v>NURAFSHON FAYZ SAVDO MCHJ</v>
          </cell>
          <cell r="BY153">
            <v>304593731</v>
          </cell>
          <cell r="BZ153">
            <v>890</v>
          </cell>
          <cell r="CA153">
            <v>890</v>
          </cell>
          <cell r="CB153">
            <v>420</v>
          </cell>
          <cell r="CD153">
            <v>470</v>
          </cell>
          <cell r="GG153" t="str">
            <v>ўқув ўрни</v>
          </cell>
          <cell r="GH153">
            <v>890</v>
          </cell>
          <cell r="GI153">
            <v>890</v>
          </cell>
          <cell r="GJ153" t="str">
            <v>Халқ депутатлари Наманган вилояти
Кенгашининг қарори
(07.05.2022 йилдаги VI-31-43-6-0-K/22-сон)</v>
          </cell>
        </row>
        <row r="154">
          <cell r="A154" t="str">
            <v>Янги Наманган тумани "Атанган Гузар" МФЙдаги 71-сон мактабни реконструкция қилиш</v>
          </cell>
          <cell r="B154" t="str">
            <v>2301144010101003</v>
          </cell>
          <cell r="C154">
            <v>1</v>
          </cell>
          <cell r="D154" t="str">
            <v> 100021860144017096521075031</v>
          </cell>
          <cell r="E154" t="str">
            <v>Умумтаълим мактаблари</v>
          </cell>
          <cell r="F154" t="str">
            <v>Умумтаълим мактаблари</v>
          </cell>
          <cell r="H154" t="str">
            <v>Наманган вилояти ҳокимлиги</v>
          </cell>
          <cell r="J154" t="str">
            <v>Вилоят</v>
          </cell>
          <cell r="K154" t="str">
            <v>9-илова</v>
          </cell>
          <cell r="L154" t="str">
            <v>Асосий</v>
          </cell>
          <cell r="M154" t="str">
            <v>Наманган вилояти</v>
          </cell>
          <cell r="N154" t="str">
            <v>Янги Наманган тумани</v>
          </cell>
          <cell r="O154" t="str">
            <v>"Атанган Гузар" МФЙ</v>
          </cell>
          <cell r="P154" t="str">
            <v>Реконструкция</v>
          </cell>
          <cell r="Q154">
            <v>2023</v>
          </cell>
          <cell r="R154">
            <v>2</v>
          </cell>
          <cell r="S154">
            <v>1</v>
          </cell>
          <cell r="T154">
            <v>1</v>
          </cell>
          <cell r="U154">
            <v>1</v>
          </cell>
          <cell r="W154" t="str">
            <v>30.03.2024й</v>
          </cell>
          <cell r="AB154">
            <v>1</v>
          </cell>
          <cell r="AE154">
            <v>1</v>
          </cell>
          <cell r="AG154">
            <v>1</v>
          </cell>
          <cell r="AH154">
            <v>1</v>
          </cell>
          <cell r="AJ154">
            <v>1</v>
          </cell>
          <cell r="AM154">
            <v>1</v>
          </cell>
          <cell r="AN154">
            <v>1</v>
          </cell>
          <cell r="AO154">
            <v>1</v>
          </cell>
          <cell r="AR154">
            <v>1</v>
          </cell>
          <cell r="AS154">
            <v>4963.4370102499997</v>
          </cell>
          <cell r="AT154">
            <v>4963.4370102499997</v>
          </cell>
          <cell r="AU154">
            <v>4963.4370102499997</v>
          </cell>
          <cell r="AV154">
            <v>4998.5929999999998</v>
          </cell>
          <cell r="AW154">
            <v>4748.6640099999995</v>
          </cell>
          <cell r="AX154">
            <v>6480</v>
          </cell>
          <cell r="BR154">
            <v>-1753.9960000000001</v>
          </cell>
          <cell r="BS154">
            <v>4726.0039999999999</v>
          </cell>
          <cell r="BV154">
            <v>4718.0211212499999</v>
          </cell>
          <cell r="BW154">
            <v>4677.3097969999999</v>
          </cell>
          <cell r="BX154" t="str">
            <v>JIYDAKAPA QURILISH MCHJ</v>
          </cell>
          <cell r="BY154">
            <v>304946726</v>
          </cell>
          <cell r="BZ154">
            <v>540</v>
          </cell>
          <cell r="CA154">
            <v>540</v>
          </cell>
          <cell r="CB154">
            <v>540</v>
          </cell>
          <cell r="GG154" t="str">
            <v>ўқув ўрни</v>
          </cell>
          <cell r="GH154">
            <v>540</v>
          </cell>
          <cell r="GI154">
            <v>540</v>
          </cell>
          <cell r="GJ154" t="str">
            <v>Халқ депутатлари Наманган вилояти
Кенгашининг қарори
(07.05.2022 йилдаги VI-31-43-6-0-K/22-сон)</v>
          </cell>
        </row>
        <row r="155">
          <cell r="A155" t="str">
            <v>Косонсой тумани " Ўзбекистон" МФЙдаги 51-сон мактабни реконструкция қилиш</v>
          </cell>
          <cell r="B155" t="str">
            <v>2301142070101001</v>
          </cell>
          <cell r="C155">
            <v>1</v>
          </cell>
          <cell r="D155" t="str">
            <v> 100021860144017096521075032</v>
          </cell>
          <cell r="E155" t="str">
            <v>Умумтаълим мактаблари</v>
          </cell>
          <cell r="F155" t="str">
            <v>Умумтаълим мактаблари</v>
          </cell>
          <cell r="H155" t="str">
            <v>Наманган вилояти ҳокимлиги</v>
          </cell>
          <cell r="J155" t="str">
            <v>Вилоят</v>
          </cell>
          <cell r="K155" t="str">
            <v>9-илова</v>
          </cell>
          <cell r="L155" t="str">
            <v>Асосий</v>
          </cell>
          <cell r="M155" t="str">
            <v>Наманган вилояти</v>
          </cell>
          <cell r="N155" t="str">
            <v>Косонсой тумани</v>
          </cell>
          <cell r="O155" t="str">
            <v xml:space="preserve">" Ўзбекистон" МФЙ  </v>
          </cell>
          <cell r="P155" t="str">
            <v>Реконструкция</v>
          </cell>
          <cell r="Q155">
            <v>2023</v>
          </cell>
          <cell r="R155">
            <v>2</v>
          </cell>
          <cell r="S155">
            <v>1</v>
          </cell>
          <cell r="T155">
            <v>1</v>
          </cell>
          <cell r="U155">
            <v>1</v>
          </cell>
          <cell r="W155" t="str">
            <v>02.04.2024й</v>
          </cell>
          <cell r="AB155">
            <v>1</v>
          </cell>
          <cell r="AE155">
            <v>1</v>
          </cell>
          <cell r="AG155">
            <v>1</v>
          </cell>
          <cell r="AH155">
            <v>1</v>
          </cell>
          <cell r="AJ155">
            <v>1</v>
          </cell>
          <cell r="AM155">
            <v>1</v>
          </cell>
          <cell r="AN155">
            <v>1</v>
          </cell>
          <cell r="AO155">
            <v>1</v>
          </cell>
          <cell r="AR155">
            <v>1</v>
          </cell>
          <cell r="AS155">
            <v>3528.3576866100002</v>
          </cell>
          <cell r="AT155">
            <v>3528.3576866100002</v>
          </cell>
          <cell r="AU155">
            <v>3528.3576866100002</v>
          </cell>
          <cell r="AV155">
            <v>3596.8180000000002</v>
          </cell>
          <cell r="AW155">
            <v>3416.9776870000001</v>
          </cell>
          <cell r="AX155">
            <v>2160</v>
          </cell>
          <cell r="BI155">
            <v>197.03080227950011</v>
          </cell>
          <cell r="BR155">
            <v>1000.478</v>
          </cell>
          <cell r="BS155">
            <v>3357.5088022795003</v>
          </cell>
          <cell r="BV155">
            <v>3360.9232856100002</v>
          </cell>
          <cell r="BW155">
            <v>3287.6050179999997</v>
          </cell>
          <cell r="BX155" t="str">
            <v>"TEXNO QURILISH-889"МЧЖ</v>
          </cell>
          <cell r="BY155">
            <v>300026891</v>
          </cell>
          <cell r="BZ155">
            <v>180</v>
          </cell>
          <cell r="CA155">
            <v>180</v>
          </cell>
          <cell r="CB155">
            <v>180</v>
          </cell>
          <cell r="GG155" t="str">
            <v>ўқув ўрни</v>
          </cell>
          <cell r="GH155">
            <v>180</v>
          </cell>
          <cell r="GI155">
            <v>180</v>
          </cell>
          <cell r="GJ155" t="str">
            <v>Халқ депутатлари Наманган вилояти
Кенгашининг қарори
(07.05.2022 йилдаги VI-31-43-6-0-K/22-сон)</v>
          </cell>
          <cell r="GX155" t="str">
            <v>Лимит қўшилди</v>
          </cell>
        </row>
        <row r="156">
          <cell r="A156" t="str">
            <v>Наманган тумани "Саховат" МФЙдаги 30-сон мактабни реконструкция қилиш</v>
          </cell>
          <cell r="B156" t="str">
            <v>2301142120101001</v>
          </cell>
          <cell r="C156">
            <v>1</v>
          </cell>
          <cell r="D156" t="str">
            <v> 100021860144017096521075033</v>
          </cell>
          <cell r="E156" t="str">
            <v>Умумтаълим мактаблари</v>
          </cell>
          <cell r="F156" t="str">
            <v>Умумтаълим мактаблари</v>
          </cell>
          <cell r="H156" t="str">
            <v>Наманган вилояти ҳокимлиги</v>
          </cell>
          <cell r="J156" t="str">
            <v>Вилоят</v>
          </cell>
          <cell r="K156" t="str">
            <v>9-илова</v>
          </cell>
          <cell r="L156" t="str">
            <v>Асосий</v>
          </cell>
          <cell r="M156" t="str">
            <v>Наманган вилояти</v>
          </cell>
          <cell r="N156" t="str">
            <v>Наманган тумани</v>
          </cell>
          <cell r="O156" t="str">
            <v>"Саховат" МФЙ</v>
          </cell>
          <cell r="P156" t="str">
            <v>Реконструкция</v>
          </cell>
          <cell r="Q156">
            <v>2023</v>
          </cell>
          <cell r="R156">
            <v>2</v>
          </cell>
          <cell r="S156">
            <v>1</v>
          </cell>
          <cell r="T156">
            <v>1</v>
          </cell>
          <cell r="U156">
            <v>1</v>
          </cell>
          <cell r="W156" t="str">
            <v>12.05.2024й</v>
          </cell>
          <cell r="AB156">
            <v>1</v>
          </cell>
          <cell r="AE156">
            <v>1</v>
          </cell>
          <cell r="AG156">
            <v>1</v>
          </cell>
          <cell r="AH156">
            <v>1</v>
          </cell>
          <cell r="AJ156">
            <v>1</v>
          </cell>
          <cell r="AM156">
            <v>1</v>
          </cell>
          <cell r="AN156">
            <v>1</v>
          </cell>
          <cell r="AO156">
            <v>1</v>
          </cell>
          <cell r="AR156">
            <v>1</v>
          </cell>
          <cell r="AS156">
            <v>13540.9755649</v>
          </cell>
          <cell r="AT156">
            <v>13540.9755649</v>
          </cell>
          <cell r="AU156">
            <v>13540.9755649</v>
          </cell>
          <cell r="AV156">
            <v>13715.478999999999</v>
          </cell>
          <cell r="AW156">
            <v>13029.705565</v>
          </cell>
          <cell r="AX156">
            <v>14400</v>
          </cell>
          <cell r="BR156">
            <v>-1510.5100000000002</v>
          </cell>
          <cell r="BS156">
            <v>12889.49</v>
          </cell>
          <cell r="BV156">
            <v>12585.1960249</v>
          </cell>
          <cell r="BW156">
            <v>11799.663513999998</v>
          </cell>
          <cell r="BX156" t="str">
            <v>"ROVUSTON BETON"МЧЖ</v>
          </cell>
          <cell r="BY156">
            <v>302588754</v>
          </cell>
          <cell r="BZ156">
            <v>1440</v>
          </cell>
          <cell r="CA156">
            <v>1440</v>
          </cell>
          <cell r="CB156">
            <v>480</v>
          </cell>
          <cell r="CD156">
            <v>960</v>
          </cell>
          <cell r="GG156" t="str">
            <v>ўқув ўрни</v>
          </cell>
          <cell r="GH156">
            <v>1440</v>
          </cell>
          <cell r="GI156">
            <v>1440</v>
          </cell>
          <cell r="GJ156" t="str">
            <v>Халқ депутатлари Наманган вилояти
Кенгашининг қарори
(07.05.2022 йилдаги VI-31-43-6-0-K/22-сон)</v>
          </cell>
        </row>
        <row r="157">
          <cell r="A157" t="str">
            <v>Норин тумани "Тошлоқ" МФЙдаги 20-сон мактабни реконструкция қилиш</v>
          </cell>
          <cell r="B157" t="str">
            <v>2301142160101001</v>
          </cell>
          <cell r="C157">
            <v>1</v>
          </cell>
          <cell r="D157" t="str">
            <v> 100021860144017096521075034</v>
          </cell>
          <cell r="E157" t="str">
            <v>Умумтаълим мактаблари</v>
          </cell>
          <cell r="F157" t="str">
            <v>Умумтаълим мактаблари</v>
          </cell>
          <cell r="H157" t="str">
            <v>Наманган вилояти ҳокимлиги</v>
          </cell>
          <cell r="J157" t="str">
            <v>Вилоят</v>
          </cell>
          <cell r="K157" t="str">
            <v>9-илова</v>
          </cell>
          <cell r="L157" t="str">
            <v>Асосий</v>
          </cell>
          <cell r="M157" t="str">
            <v>Наманган вилояти</v>
          </cell>
          <cell r="N157" t="str">
            <v>Норин тумани</v>
          </cell>
          <cell r="O157" t="str">
            <v>"Тошлоқ" МФЙ</v>
          </cell>
          <cell r="P157" t="str">
            <v>Реконструкция</v>
          </cell>
          <cell r="Q157">
            <v>2023</v>
          </cell>
          <cell r="R157">
            <v>2</v>
          </cell>
          <cell r="S157">
            <v>1</v>
          </cell>
          <cell r="T157">
            <v>1</v>
          </cell>
          <cell r="U157">
            <v>1</v>
          </cell>
          <cell r="W157" t="str">
            <v>01.05.2024й</v>
          </cell>
          <cell r="AB157">
            <v>1</v>
          </cell>
          <cell r="AE157">
            <v>1</v>
          </cell>
          <cell r="AG157">
            <v>1</v>
          </cell>
          <cell r="AH157">
            <v>1</v>
          </cell>
          <cell r="AJ157">
            <v>1</v>
          </cell>
          <cell r="AM157">
            <v>1</v>
          </cell>
          <cell r="AN157">
            <v>1</v>
          </cell>
          <cell r="AO157">
            <v>1</v>
          </cell>
          <cell r="AR157">
            <v>1</v>
          </cell>
          <cell r="AS157">
            <v>7947.6736615499995</v>
          </cell>
          <cell r="AT157">
            <v>7947.6736615499995</v>
          </cell>
          <cell r="AU157">
            <v>7947.6736615499995</v>
          </cell>
          <cell r="AV157">
            <v>8061.5609999999997</v>
          </cell>
          <cell r="AW157">
            <v>7658.4836619999996</v>
          </cell>
          <cell r="AX157">
            <v>7920</v>
          </cell>
          <cell r="BR157">
            <v>-355.2510000000002</v>
          </cell>
          <cell r="BS157">
            <v>7564.7489999999998</v>
          </cell>
          <cell r="BV157">
            <v>7453.85313855</v>
          </cell>
          <cell r="BW157">
            <v>7383.8233980000005</v>
          </cell>
          <cell r="BX157" t="str">
            <v>"INSHAAT-INVEST"МЧЖ</v>
          </cell>
          <cell r="BY157">
            <v>305218094</v>
          </cell>
          <cell r="BZ157">
            <v>740</v>
          </cell>
          <cell r="CA157">
            <v>740</v>
          </cell>
          <cell r="CB157">
            <v>420</v>
          </cell>
          <cell r="CD157">
            <v>320</v>
          </cell>
          <cell r="GG157" t="str">
            <v>ўқув ўрни</v>
          </cell>
          <cell r="GH157">
            <v>740</v>
          </cell>
          <cell r="GI157">
            <v>740</v>
          </cell>
          <cell r="GJ157" t="str">
            <v>Халқ депутатлари Наманган вилояти
Кенгашининг қарори
(07.05.2022 йилдаги VI-31-43-6-0-K/22-сон)</v>
          </cell>
        </row>
        <row r="158">
          <cell r="A158" t="str">
            <v>Поп тумани "Уйғурсой" МФЙдаги 2-сон мактабни реконструкция қилиш</v>
          </cell>
          <cell r="B158" t="str">
            <v>2301142190101002</v>
          </cell>
          <cell r="C158">
            <v>1</v>
          </cell>
          <cell r="D158" t="str">
            <v> 100021860144017096521075035</v>
          </cell>
          <cell r="E158" t="str">
            <v>Умумтаълим мактаблари</v>
          </cell>
          <cell r="F158" t="str">
            <v>Умумтаълим мактаблари</v>
          </cell>
          <cell r="H158" t="str">
            <v>Наманган вилояти ҳокимлиги</v>
          </cell>
          <cell r="J158" t="str">
            <v>Вилоят</v>
          </cell>
          <cell r="K158" t="str">
            <v>9-илова</v>
          </cell>
          <cell r="L158" t="str">
            <v>Асосий</v>
          </cell>
          <cell r="M158" t="str">
            <v>Наманган вилояти</v>
          </cell>
          <cell r="N158" t="str">
            <v>Поп тумани</v>
          </cell>
          <cell r="O158" t="str">
            <v>"Уйғурсой" МФЙ</v>
          </cell>
          <cell r="P158" t="str">
            <v>Реконструкция</v>
          </cell>
          <cell r="Q158">
            <v>2023</v>
          </cell>
          <cell r="R158">
            <v>2</v>
          </cell>
          <cell r="S158">
            <v>1</v>
          </cell>
          <cell r="T158">
            <v>1</v>
          </cell>
          <cell r="U158">
            <v>1</v>
          </cell>
          <cell r="W158" t="str">
            <v>30.01.2024й</v>
          </cell>
          <cell r="AB158">
            <v>1</v>
          </cell>
          <cell r="AE158">
            <v>1</v>
          </cell>
          <cell r="AG158">
            <v>1</v>
          </cell>
          <cell r="AH158">
            <v>1</v>
          </cell>
          <cell r="AJ158">
            <v>1</v>
          </cell>
          <cell r="AM158">
            <v>1</v>
          </cell>
          <cell r="AN158">
            <v>1</v>
          </cell>
          <cell r="AO158">
            <v>1</v>
          </cell>
          <cell r="AR158">
            <v>1</v>
          </cell>
          <cell r="AS158">
            <v>5120.7404851499996</v>
          </cell>
          <cell r="AT158">
            <v>5120.7404851499996</v>
          </cell>
          <cell r="AU158">
            <v>5120.7404851499996</v>
          </cell>
          <cell r="AV158">
            <v>5316.2309999999998</v>
          </cell>
          <cell r="AW158">
            <v>5050.4194850000003</v>
          </cell>
          <cell r="AX158">
            <v>4680</v>
          </cell>
          <cell r="BR158">
            <v>188.22000000000025</v>
          </cell>
          <cell r="BS158">
            <v>4868.22</v>
          </cell>
          <cell r="BV158">
            <v>4995.4469951499996</v>
          </cell>
          <cell r="BW158">
            <v>4812.5108030000001</v>
          </cell>
          <cell r="BX158" t="str">
            <v>RAVNAQ MCHJ</v>
          </cell>
          <cell r="BY158">
            <v>201778616</v>
          </cell>
          <cell r="BZ158">
            <v>450</v>
          </cell>
          <cell r="CA158">
            <v>450</v>
          </cell>
          <cell r="CB158">
            <v>210</v>
          </cell>
          <cell r="CD158">
            <v>240</v>
          </cell>
          <cell r="GG158" t="str">
            <v>ўқув ўрни</v>
          </cell>
          <cell r="GH158">
            <v>450</v>
          </cell>
          <cell r="GI158">
            <v>450</v>
          </cell>
          <cell r="GJ158" t="str">
            <v>Халқ депутатлари Наманган вилояти
Кенгашининг қарори
(07.05.2022 йилдаги VI-31-43-6-0-K/22-сон)</v>
          </cell>
        </row>
        <row r="159">
          <cell r="A159" t="str">
            <v>Поп тумани "Миробод" МФЙдаги 52-сон мактабни реконструкция қилиш</v>
          </cell>
          <cell r="B159" t="str">
            <v>2301142190101001</v>
          </cell>
          <cell r="C159">
            <v>1</v>
          </cell>
          <cell r="D159" t="str">
            <v> 100021860144017096521075036</v>
          </cell>
          <cell r="E159" t="str">
            <v>Умумтаълим мактаблари</v>
          </cell>
          <cell r="F159" t="str">
            <v>Умумтаълим мактаблари</v>
          </cell>
          <cell r="H159" t="str">
            <v>Наманган вилояти ҳокимлиги</v>
          </cell>
          <cell r="J159" t="str">
            <v>Вилоят</v>
          </cell>
          <cell r="K159" t="str">
            <v>9-илова</v>
          </cell>
          <cell r="L159" t="str">
            <v>Асосий</v>
          </cell>
          <cell r="M159" t="str">
            <v>Наманган вилояти</v>
          </cell>
          <cell r="N159" t="str">
            <v>Поп тумани</v>
          </cell>
          <cell r="O159" t="str">
            <v>"Миробод" МФЙ</v>
          </cell>
          <cell r="P159" t="str">
            <v>Реконструкция</v>
          </cell>
          <cell r="Q159">
            <v>2023</v>
          </cell>
          <cell r="R159">
            <v>2</v>
          </cell>
          <cell r="S159">
            <v>1</v>
          </cell>
          <cell r="T159">
            <v>1</v>
          </cell>
          <cell r="U159">
            <v>1</v>
          </cell>
          <cell r="W159" t="str">
            <v>25.03.2024й</v>
          </cell>
          <cell r="AB159">
            <v>1</v>
          </cell>
          <cell r="AE159">
            <v>1</v>
          </cell>
          <cell r="AG159">
            <v>1</v>
          </cell>
          <cell r="AH159">
            <v>1</v>
          </cell>
          <cell r="AJ159">
            <v>1</v>
          </cell>
          <cell r="AM159">
            <v>1</v>
          </cell>
          <cell r="AN159">
            <v>1</v>
          </cell>
          <cell r="AO159">
            <v>1</v>
          </cell>
          <cell r="AR159">
            <v>1</v>
          </cell>
          <cell r="AS159">
            <v>6740.5438750000003</v>
          </cell>
          <cell r="AT159">
            <v>6740.5438750000003</v>
          </cell>
          <cell r="AU159">
            <v>6740.5438750000003</v>
          </cell>
          <cell r="AV159">
            <v>6859.3720000000003</v>
          </cell>
          <cell r="AW159">
            <v>6516.403875</v>
          </cell>
          <cell r="AX159">
            <v>5960</v>
          </cell>
          <cell r="BR159">
            <v>454.72400000000016</v>
          </cell>
          <cell r="BS159">
            <v>6414.7240000000002</v>
          </cell>
          <cell r="BV159">
            <v>6387.6409480000002</v>
          </cell>
          <cell r="BW159">
            <v>6006.5142619999997</v>
          </cell>
          <cell r="BX159" t="str">
            <v>OLMOS-UYCHI XK</v>
          </cell>
          <cell r="BY159">
            <v>204846544</v>
          </cell>
          <cell r="BZ159">
            <v>360</v>
          </cell>
          <cell r="CA159">
            <v>360</v>
          </cell>
          <cell r="CB159">
            <v>240</v>
          </cell>
          <cell r="CD159">
            <v>120</v>
          </cell>
          <cell r="CE159" t="str">
            <v>12х24</v>
          </cell>
          <cell r="CF159" t="str">
            <v>12х24</v>
          </cell>
          <cell r="CG159" t="str">
            <v>12х24</v>
          </cell>
          <cell r="GG159" t="str">
            <v>ўқув ўрни</v>
          </cell>
          <cell r="GH159">
            <v>360</v>
          </cell>
          <cell r="GI159">
            <v>360</v>
          </cell>
          <cell r="GJ159" t="str">
            <v>Халқ депутатлари Наманган вилояти
Кенгашининг қарори
(07.05.2022 йилдаги VI-31-43-6-0-K/22-сон)</v>
          </cell>
        </row>
        <row r="160">
          <cell r="A160" t="str">
            <v>Тўрақўрғон тумани "Еттикон" МФЙдаги 4-сон мактабни реконструкция қилиш</v>
          </cell>
          <cell r="B160" t="str">
            <v>2301142240101001</v>
          </cell>
          <cell r="C160">
            <v>1</v>
          </cell>
          <cell r="D160" t="str">
            <v> 100021860144017096521075037</v>
          </cell>
          <cell r="E160" t="str">
            <v>Умумтаълим мактаблари</v>
          </cell>
          <cell r="F160" t="str">
            <v>Умумтаълим мактаблари</v>
          </cell>
          <cell r="H160" t="str">
            <v>Наманган вилояти ҳокимлиги</v>
          </cell>
          <cell r="J160" t="str">
            <v>Вилоят</v>
          </cell>
          <cell r="K160" t="str">
            <v>9-илова</v>
          </cell>
          <cell r="L160" t="str">
            <v>Асосий</v>
          </cell>
          <cell r="M160" t="str">
            <v>Наманган вилояти</v>
          </cell>
          <cell r="N160" t="str">
            <v>Тўрақўрғон тумани</v>
          </cell>
          <cell r="O160" t="str">
            <v>"Еттикон" МФЙ</v>
          </cell>
          <cell r="P160" t="str">
            <v>Реконструкция</v>
          </cell>
          <cell r="Q160">
            <v>2023</v>
          </cell>
          <cell r="R160">
            <v>2</v>
          </cell>
          <cell r="S160">
            <v>1</v>
          </cell>
          <cell r="T160">
            <v>1</v>
          </cell>
          <cell r="U160">
            <v>1</v>
          </cell>
          <cell r="W160" t="str">
            <v>30.03.2024й</v>
          </cell>
          <cell r="AB160">
            <v>1</v>
          </cell>
          <cell r="AE160">
            <v>1</v>
          </cell>
          <cell r="AG160">
            <v>1</v>
          </cell>
          <cell r="AH160">
            <v>1</v>
          </cell>
          <cell r="AJ160">
            <v>1</v>
          </cell>
          <cell r="AM160">
            <v>1</v>
          </cell>
          <cell r="AN160">
            <v>1</v>
          </cell>
          <cell r="AO160">
            <v>1</v>
          </cell>
          <cell r="AR160">
            <v>1</v>
          </cell>
          <cell r="AS160">
            <v>8118.6700519000005</v>
          </cell>
          <cell r="AT160">
            <v>8118.6700519000005</v>
          </cell>
          <cell r="AU160">
            <v>8118.6700519000005</v>
          </cell>
          <cell r="AV160">
            <v>8255.8590000000004</v>
          </cell>
          <cell r="AW160">
            <v>7843.0660520000001</v>
          </cell>
          <cell r="AX160">
            <v>7760</v>
          </cell>
          <cell r="BR160">
            <v>-33.483000000000175</v>
          </cell>
          <cell r="BS160">
            <v>7726.5169999999998</v>
          </cell>
          <cell r="BV160">
            <v>7678.7295529000003</v>
          </cell>
          <cell r="BW160">
            <v>7605.9344520000004</v>
          </cell>
          <cell r="BX160" t="str">
            <v>NURAFSHON FAYZ SAVDO MCHJ</v>
          </cell>
          <cell r="BY160">
            <v>304593731</v>
          </cell>
          <cell r="BZ160">
            <v>540</v>
          </cell>
          <cell r="CA160">
            <v>540</v>
          </cell>
          <cell r="CB160">
            <v>300</v>
          </cell>
          <cell r="CD160">
            <v>240</v>
          </cell>
          <cell r="CE160" t="str">
            <v>12х24</v>
          </cell>
          <cell r="CF160" t="str">
            <v>12х24</v>
          </cell>
          <cell r="CG160" t="str">
            <v>12х24</v>
          </cell>
          <cell r="GG160" t="str">
            <v>ўқув ўрни</v>
          </cell>
          <cell r="GH160">
            <v>540</v>
          </cell>
          <cell r="GI160">
            <v>540</v>
          </cell>
          <cell r="GJ160" t="str">
            <v>Халқ депутатлари Наманган вилояти
Кенгашининг қарори
(07.05.2022 йилдаги VI-31-43-6-0-K/22-сон)</v>
          </cell>
        </row>
        <row r="161">
          <cell r="A161" t="str">
            <v>Тўрақўрғон тумани "Кумудон" МФЙдаги 51-сон мактабни реконструкция қилиш</v>
          </cell>
          <cell r="B161" t="str">
            <v>2301142240101002</v>
          </cell>
          <cell r="C161">
            <v>1</v>
          </cell>
          <cell r="D161" t="str">
            <v> 100021860144017096521075038</v>
          </cell>
          <cell r="E161" t="str">
            <v>Умумтаълим мактаблари</v>
          </cell>
          <cell r="F161" t="str">
            <v>Умумтаълим мактаблари</v>
          </cell>
          <cell r="H161" t="str">
            <v>Наманган вилояти ҳокимлиги</v>
          </cell>
          <cell r="J161" t="str">
            <v>Вилоят</v>
          </cell>
          <cell r="K161" t="str">
            <v>9-илова</v>
          </cell>
          <cell r="L161" t="str">
            <v>Асосий</v>
          </cell>
          <cell r="M161" t="str">
            <v>Наманган вилояти</v>
          </cell>
          <cell r="N161" t="str">
            <v>Тўрақўрғон тумани</v>
          </cell>
          <cell r="O161" t="str">
            <v>"Кумудон" МФЙ</v>
          </cell>
          <cell r="P161" t="str">
            <v>Реконструкция</v>
          </cell>
          <cell r="Q161">
            <v>2023</v>
          </cell>
          <cell r="R161">
            <v>2</v>
          </cell>
          <cell r="S161">
            <v>1</v>
          </cell>
          <cell r="T161">
            <v>1</v>
          </cell>
          <cell r="U161">
            <v>1</v>
          </cell>
          <cell r="W161" t="str">
            <v>10.04.2024й</v>
          </cell>
          <cell r="AB161">
            <v>1</v>
          </cell>
          <cell r="AE161">
            <v>1</v>
          </cell>
          <cell r="AG161">
            <v>1</v>
          </cell>
          <cell r="AH161">
            <v>1</v>
          </cell>
          <cell r="AJ161">
            <v>1</v>
          </cell>
          <cell r="AM161">
            <v>1</v>
          </cell>
          <cell r="AN161">
            <v>1</v>
          </cell>
          <cell r="AO161">
            <v>1</v>
          </cell>
          <cell r="AR161">
            <v>1</v>
          </cell>
          <cell r="AS161">
            <v>5224.6103290000001</v>
          </cell>
          <cell r="AT161">
            <v>5224.6103290000001</v>
          </cell>
          <cell r="AU161">
            <v>5224.6103290000001</v>
          </cell>
          <cell r="AV161">
            <v>5288.3469999999998</v>
          </cell>
          <cell r="AW161">
            <v>5023.9303289999998</v>
          </cell>
          <cell r="AX161">
            <v>5760</v>
          </cell>
          <cell r="BR161">
            <v>-786.58600000000024</v>
          </cell>
          <cell r="BS161">
            <v>4973.4139999999998</v>
          </cell>
          <cell r="BV161">
            <v>4817.2228942500005</v>
          </cell>
          <cell r="BW161">
            <v>4801.5364190000009</v>
          </cell>
          <cell r="BX161" t="str">
            <v>RAVNAQ MCHJ</v>
          </cell>
          <cell r="BY161">
            <v>201778616</v>
          </cell>
          <cell r="BZ161">
            <v>570</v>
          </cell>
          <cell r="CA161">
            <v>570</v>
          </cell>
          <cell r="CB161">
            <v>210</v>
          </cell>
          <cell r="CD161">
            <v>360</v>
          </cell>
          <cell r="GG161" t="str">
            <v>ўқув ўрни</v>
          </cell>
          <cell r="GH161">
            <v>570</v>
          </cell>
          <cell r="GI161">
            <v>570</v>
          </cell>
          <cell r="GJ161" t="str">
            <v>Халқ депутатлари Наманган вилояти
Кенгашининг қарори
(07.05.2022 йилдаги VI-31-43-6-0-K/22-сон)</v>
          </cell>
        </row>
        <row r="162">
          <cell r="A162" t="str">
            <v>Уйчи тумани "Соку" МФЙдаги 39-сон мактабни реконструкция қилиш</v>
          </cell>
          <cell r="B162" t="str">
            <v>2301142290101001</v>
          </cell>
          <cell r="C162">
            <v>1</v>
          </cell>
          <cell r="D162" t="str">
            <v> 100021860144017096521075039</v>
          </cell>
          <cell r="E162" t="str">
            <v>Умумтаълим мактаблари</v>
          </cell>
          <cell r="F162" t="str">
            <v>Умумтаълим мактаблари</v>
          </cell>
          <cell r="H162" t="str">
            <v>Наманган вилояти ҳокимлиги</v>
          </cell>
          <cell r="J162" t="str">
            <v>Вилоят</v>
          </cell>
          <cell r="K162" t="str">
            <v>9-илова</v>
          </cell>
          <cell r="L162" t="str">
            <v>Асосий</v>
          </cell>
          <cell r="M162" t="str">
            <v>Наманган вилояти</v>
          </cell>
          <cell r="N162" t="str">
            <v>Уйчи тумани</v>
          </cell>
          <cell r="O162" t="str">
            <v>"Соку" МФЙ</v>
          </cell>
          <cell r="P162" t="str">
            <v>Реконструкция</v>
          </cell>
          <cell r="Q162">
            <v>2023</v>
          </cell>
          <cell r="R162">
            <v>2</v>
          </cell>
          <cell r="S162">
            <v>1</v>
          </cell>
          <cell r="T162">
            <v>1</v>
          </cell>
          <cell r="U162">
            <v>1</v>
          </cell>
          <cell r="W162" t="str">
            <v>30.03.2024й</v>
          </cell>
          <cell r="AB162">
            <v>1</v>
          </cell>
          <cell r="AE162">
            <v>1</v>
          </cell>
          <cell r="AG162">
            <v>1</v>
          </cell>
          <cell r="AH162">
            <v>1</v>
          </cell>
          <cell r="AJ162">
            <v>1</v>
          </cell>
          <cell r="AM162">
            <v>1</v>
          </cell>
          <cell r="AN162">
            <v>1</v>
          </cell>
          <cell r="AO162">
            <v>1</v>
          </cell>
          <cell r="AR162">
            <v>1</v>
          </cell>
          <cell r="AS162">
            <v>5851.7805408000004</v>
          </cell>
          <cell r="AT162">
            <v>5851.7805408000004</v>
          </cell>
          <cell r="AU162">
            <v>5851.7805408000004</v>
          </cell>
          <cell r="AV162">
            <v>5925.7780000000002</v>
          </cell>
          <cell r="AW162">
            <v>5629.4895409999999</v>
          </cell>
          <cell r="AX162">
            <v>5976</v>
          </cell>
          <cell r="BR162">
            <v>-405.69400000000041</v>
          </cell>
          <cell r="BS162">
            <v>5570.3059999999996</v>
          </cell>
          <cell r="BV162">
            <v>5422.2243257999999</v>
          </cell>
          <cell r="BW162">
            <v>5401.4405939999997</v>
          </cell>
          <cell r="BX162" t="str">
            <v>10-XMKK MCHJ</v>
          </cell>
          <cell r="BY162">
            <v>200098394</v>
          </cell>
          <cell r="BZ162">
            <v>564</v>
          </cell>
          <cell r="CA162">
            <v>564</v>
          </cell>
          <cell r="CB162">
            <v>300</v>
          </cell>
          <cell r="CD162">
            <v>264</v>
          </cell>
          <cell r="GG162" t="str">
            <v>ўқув ўрни</v>
          </cell>
          <cell r="GH162">
            <v>564</v>
          </cell>
          <cell r="GI162">
            <v>564</v>
          </cell>
          <cell r="GJ162" t="str">
            <v>Халқ депутатлари Наманган вилояти
Кенгашининг қарори
(07.05.2022 йилдаги VI-31-43-6-0-K/22-сон)</v>
          </cell>
        </row>
        <row r="163">
          <cell r="A163" t="str">
            <v>Чортоқ тумани "Сой-сой" МФЙдаги 23-сон мактабни реконструкция қилиш</v>
          </cell>
          <cell r="B163" t="str">
            <v>2301142360101001</v>
          </cell>
          <cell r="C163">
            <v>1</v>
          </cell>
          <cell r="D163" t="str">
            <v> 100021860144017096521075040</v>
          </cell>
          <cell r="E163" t="str">
            <v>Умумтаълим мактаблари</v>
          </cell>
          <cell r="F163" t="str">
            <v>Умумтаълим мактаблари</v>
          </cell>
          <cell r="H163" t="str">
            <v>Наманган вилояти ҳокимлиги</v>
          </cell>
          <cell r="J163" t="str">
            <v>Вилоят</v>
          </cell>
          <cell r="K163" t="str">
            <v>9-илова</v>
          </cell>
          <cell r="L163" t="str">
            <v>Асосий</v>
          </cell>
          <cell r="M163" t="str">
            <v>Наманган вилояти</v>
          </cell>
          <cell r="N163" t="str">
            <v>Чортоқ тумани</v>
          </cell>
          <cell r="O163" t="str">
            <v>"Сой-сой" МФЙ</v>
          </cell>
          <cell r="P163" t="str">
            <v>Реконструкция</v>
          </cell>
          <cell r="Q163">
            <v>2023</v>
          </cell>
          <cell r="R163">
            <v>2</v>
          </cell>
          <cell r="S163">
            <v>1</v>
          </cell>
          <cell r="T163">
            <v>1</v>
          </cell>
          <cell r="U163">
            <v>1</v>
          </cell>
          <cell r="W163" t="str">
            <v>24.03.2024й</v>
          </cell>
          <cell r="AB163">
            <v>1</v>
          </cell>
          <cell r="AE163">
            <v>1</v>
          </cell>
          <cell r="AG163">
            <v>1</v>
          </cell>
          <cell r="AH163">
            <v>1</v>
          </cell>
          <cell r="AJ163">
            <v>1</v>
          </cell>
          <cell r="AM163">
            <v>1</v>
          </cell>
          <cell r="AN163">
            <v>1</v>
          </cell>
          <cell r="AO163">
            <v>1</v>
          </cell>
          <cell r="AR163">
            <v>1</v>
          </cell>
          <cell r="AS163">
            <v>5946.0537089999998</v>
          </cell>
          <cell r="AT163">
            <v>5946.0537089999998</v>
          </cell>
          <cell r="AU163">
            <v>5946.0537089999998</v>
          </cell>
          <cell r="AV163">
            <v>6052.8720000000003</v>
          </cell>
          <cell r="AW163">
            <v>5750.228709</v>
          </cell>
          <cell r="AX163">
            <v>4680</v>
          </cell>
          <cell r="BR163">
            <v>978.54200000000037</v>
          </cell>
          <cell r="BS163">
            <v>5658.5420000000004</v>
          </cell>
          <cell r="BV163">
            <v>5654.1280237500005</v>
          </cell>
          <cell r="BW163">
            <v>5261.9237329999996</v>
          </cell>
          <cell r="BX163" t="str">
            <v>GAZTA'MIRPARDOZ MCHJ</v>
          </cell>
          <cell r="BY163">
            <v>204997904</v>
          </cell>
          <cell r="BZ163">
            <v>420</v>
          </cell>
          <cell r="CA163">
            <v>420</v>
          </cell>
          <cell r="CB163">
            <v>300</v>
          </cell>
          <cell r="CD163">
            <v>120</v>
          </cell>
          <cell r="GG163" t="str">
            <v>ўқув ўрни</v>
          </cell>
          <cell r="GH163">
            <v>420</v>
          </cell>
          <cell r="GI163">
            <v>420</v>
          </cell>
          <cell r="GJ163" t="str">
            <v>Халқ депутатлари Наманган вилояти
Кенгашининг қарори
(07.05.2022 йилдаги VI-31-43-6-0-K/22-сон)</v>
          </cell>
        </row>
        <row r="164">
          <cell r="A164" t="str">
            <v>Чуст тумани "Машҳад" МФЙ даги 68-сон мактабни реконструкция қилиш</v>
          </cell>
          <cell r="B164" t="str">
            <v>2301142370101002</v>
          </cell>
          <cell r="C164">
            <v>1</v>
          </cell>
          <cell r="D164" t="str">
            <v> 100021860144017096521075041</v>
          </cell>
          <cell r="E164" t="str">
            <v>Умумтаълим мактаблари</v>
          </cell>
          <cell r="F164" t="str">
            <v>Умумтаълим мактаблари</v>
          </cell>
          <cell r="H164" t="str">
            <v>Наманган вилояти ҳокимлиги</v>
          </cell>
          <cell r="J164" t="str">
            <v>Вилоят</v>
          </cell>
          <cell r="K164" t="str">
            <v>9-илова</v>
          </cell>
          <cell r="L164" t="str">
            <v>Асосий</v>
          </cell>
          <cell r="M164" t="str">
            <v>Наманган вилояти</v>
          </cell>
          <cell r="N164" t="str">
            <v>Чуст тумани</v>
          </cell>
          <cell r="O164" t="str">
            <v xml:space="preserve">"Машҳад" МФЙ </v>
          </cell>
          <cell r="P164" t="str">
            <v>Реконструкция</v>
          </cell>
          <cell r="Q164">
            <v>2023</v>
          </cell>
          <cell r="R164">
            <v>2</v>
          </cell>
          <cell r="S164">
            <v>1</v>
          </cell>
          <cell r="T164">
            <v>1</v>
          </cell>
          <cell r="U164">
            <v>1</v>
          </cell>
          <cell r="W164" t="str">
            <v>01.04.2024й</v>
          </cell>
          <cell r="AB164">
            <v>1</v>
          </cell>
          <cell r="AE164">
            <v>1</v>
          </cell>
          <cell r="AG164">
            <v>1</v>
          </cell>
          <cell r="AH164">
            <v>1</v>
          </cell>
          <cell r="AJ164">
            <v>1</v>
          </cell>
          <cell r="AM164">
            <v>1</v>
          </cell>
          <cell r="AN164">
            <v>1</v>
          </cell>
          <cell r="AO164">
            <v>1</v>
          </cell>
          <cell r="AR164">
            <v>1</v>
          </cell>
          <cell r="AS164">
            <v>4038.8086360000002</v>
          </cell>
          <cell r="AT164">
            <v>4038.8086360000002</v>
          </cell>
          <cell r="AU164">
            <v>4038.8086360000002</v>
          </cell>
          <cell r="AV164">
            <v>4086.924</v>
          </cell>
          <cell r="AW164">
            <v>3882.5786359999997</v>
          </cell>
          <cell r="AX164">
            <v>4050</v>
          </cell>
          <cell r="BR164">
            <v>-205.32000000000016</v>
          </cell>
          <cell r="BS164">
            <v>3844.68</v>
          </cell>
          <cell r="BV164">
            <v>3839.7709669999999</v>
          </cell>
          <cell r="BW164">
            <v>3785.5317560000003</v>
          </cell>
          <cell r="BX164" t="str">
            <v>"AFSONAVIY-QURUVCHI"МЧЖ</v>
          </cell>
          <cell r="BY164">
            <v>306658007</v>
          </cell>
          <cell r="BZ164">
            <v>390</v>
          </cell>
          <cell r="CA164">
            <v>390</v>
          </cell>
          <cell r="CB164">
            <v>180</v>
          </cell>
          <cell r="CD164">
            <v>210</v>
          </cell>
          <cell r="GG164" t="str">
            <v>ўқув ўрни</v>
          </cell>
          <cell r="GH164">
            <v>390</v>
          </cell>
          <cell r="GI164">
            <v>390</v>
          </cell>
          <cell r="GJ164" t="str">
            <v>Халқ депутатлари Наманган вилояти
Кенгашининг қарори
(07.05.2022 йилдаги VI-31-43-6-0-K/22-сон)</v>
          </cell>
        </row>
        <row r="165">
          <cell r="A165" t="str">
            <v>Чуст тумани "Гузар" МФЙдаги 51-сон мактабни реконструкция қилиш</v>
          </cell>
          <cell r="B165" t="str">
            <v>2301142370101001</v>
          </cell>
          <cell r="C165">
            <v>1</v>
          </cell>
          <cell r="D165" t="str">
            <v> 100021860144017096521075042</v>
          </cell>
          <cell r="E165" t="str">
            <v>Умумтаълим мактаблари</v>
          </cell>
          <cell r="F165" t="str">
            <v>Умумтаълим мактаблари</v>
          </cell>
          <cell r="H165" t="str">
            <v>Наманган вилояти ҳокимлиги</v>
          </cell>
          <cell r="J165" t="str">
            <v>Вилоят</v>
          </cell>
          <cell r="K165" t="str">
            <v>9-илова</v>
          </cell>
          <cell r="L165" t="str">
            <v>Асосий</v>
          </cell>
          <cell r="M165" t="str">
            <v>Наманган вилояти</v>
          </cell>
          <cell r="N165" t="str">
            <v>Чуст тумани</v>
          </cell>
          <cell r="O165" t="str">
            <v>"Гузар" МФЙ</v>
          </cell>
          <cell r="P165" t="str">
            <v>Реконструкция</v>
          </cell>
          <cell r="Q165">
            <v>2023</v>
          </cell>
          <cell r="R165">
            <v>2</v>
          </cell>
          <cell r="S165">
            <v>1</v>
          </cell>
          <cell r="T165">
            <v>1</v>
          </cell>
          <cell r="U165">
            <v>1</v>
          </cell>
          <cell r="W165" t="str">
            <v>25.03.2024й</v>
          </cell>
          <cell r="AB165">
            <v>1</v>
          </cell>
          <cell r="AE165">
            <v>1</v>
          </cell>
          <cell r="AG165">
            <v>1</v>
          </cell>
          <cell r="AH165">
            <v>1</v>
          </cell>
          <cell r="AJ165">
            <v>1</v>
          </cell>
          <cell r="AM165">
            <v>1</v>
          </cell>
          <cell r="AN165">
            <v>1</v>
          </cell>
          <cell r="AO165">
            <v>1</v>
          </cell>
          <cell r="AR165">
            <v>1</v>
          </cell>
          <cell r="AS165">
            <v>6146.2241800000002</v>
          </cell>
          <cell r="AT165">
            <v>6146.2241800000002</v>
          </cell>
          <cell r="AU165">
            <v>6146.2241800000002</v>
          </cell>
          <cell r="AV165">
            <v>6242.6139999999996</v>
          </cell>
          <cell r="AW165">
            <v>5930.4841809999998</v>
          </cell>
          <cell r="AX165">
            <v>5600</v>
          </cell>
          <cell r="BR165">
            <v>249.69999999999982</v>
          </cell>
          <cell r="BS165">
            <v>5849.7</v>
          </cell>
          <cell r="BV165">
            <v>5576.5899756500003</v>
          </cell>
          <cell r="BW165">
            <v>5468.5808440000001</v>
          </cell>
          <cell r="BX165" t="str">
            <v>OLMOS-UYCHI XK</v>
          </cell>
          <cell r="BY165">
            <v>204846544</v>
          </cell>
          <cell r="BZ165">
            <v>400</v>
          </cell>
          <cell r="CA165">
            <v>400</v>
          </cell>
          <cell r="CD165">
            <v>400</v>
          </cell>
          <cell r="CE165" t="str">
            <v>12х24</v>
          </cell>
          <cell r="CF165" t="str">
            <v>12х24</v>
          </cell>
          <cell r="CG165" t="str">
            <v>12х24</v>
          </cell>
          <cell r="GG165" t="str">
            <v>ўқув ўрни</v>
          </cell>
          <cell r="GH165">
            <v>400</v>
          </cell>
          <cell r="GI165">
            <v>400</v>
          </cell>
          <cell r="GJ165" t="str">
            <v>Халқ депутатлари Наманган вилояти
Кенгашининг қарори
(07.05.2022 йилдаги VI-31-43-6-0-K/22-сон)</v>
          </cell>
        </row>
        <row r="166">
          <cell r="A166" t="str">
            <v>Косонсой тумани "Бўстон" МФЙдаги 31-сон мактаб филиалини реконструкция қилиш</v>
          </cell>
          <cell r="B166" t="str">
            <v>2301142070101002</v>
          </cell>
          <cell r="C166">
            <v>1</v>
          </cell>
          <cell r="D166" t="str">
            <v> 100021860144017096521075043</v>
          </cell>
          <cell r="E166" t="str">
            <v>Умумтаълим мактаблари</v>
          </cell>
          <cell r="F166" t="str">
            <v>Умумтаълим мактаблари</v>
          </cell>
          <cell r="H166" t="str">
            <v>Наманган вилояти ҳокимлиги</v>
          </cell>
          <cell r="J166" t="str">
            <v>Вилоят</v>
          </cell>
          <cell r="K166" t="str">
            <v>9-илова</v>
          </cell>
          <cell r="L166" t="str">
            <v>Асосий</v>
          </cell>
          <cell r="M166" t="str">
            <v>Наманган вилояти</v>
          </cell>
          <cell r="N166" t="str">
            <v>Косонсой тумани</v>
          </cell>
          <cell r="O166" t="str">
            <v>"Бўстон" МФЙ</v>
          </cell>
          <cell r="P166" t="str">
            <v>Реконструкция</v>
          </cell>
          <cell r="Q166">
            <v>2023</v>
          </cell>
          <cell r="R166">
            <v>2</v>
          </cell>
          <cell r="S166">
            <v>1</v>
          </cell>
          <cell r="T166">
            <v>1</v>
          </cell>
          <cell r="U166">
            <v>1</v>
          </cell>
          <cell r="W166" t="str">
            <v>13.01.2024й</v>
          </cell>
          <cell r="AB166">
            <v>1</v>
          </cell>
          <cell r="AE166">
            <v>1</v>
          </cell>
          <cell r="AG166">
            <v>1</v>
          </cell>
          <cell r="AH166">
            <v>1</v>
          </cell>
          <cell r="AK166">
            <v>1</v>
          </cell>
          <cell r="AM166">
            <v>1</v>
          </cell>
          <cell r="AN166">
            <v>1</v>
          </cell>
          <cell r="AO166">
            <v>1</v>
          </cell>
          <cell r="AR166">
            <v>1</v>
          </cell>
          <cell r="AS166">
            <v>3133.855133</v>
          </cell>
          <cell r="AT166">
            <v>3133.855133</v>
          </cell>
          <cell r="AU166">
            <v>3133.855133</v>
          </cell>
          <cell r="AV166">
            <v>3206.0680000000002</v>
          </cell>
          <cell r="AW166">
            <v>3045.7651329999999</v>
          </cell>
          <cell r="AX166">
            <v>1326.7442035216955</v>
          </cell>
          <cell r="BI166">
            <v>272.28087634999997</v>
          </cell>
          <cell r="BR166">
            <v>1382.5417964783046</v>
          </cell>
          <cell r="BS166">
            <v>2981.5668763499998</v>
          </cell>
          <cell r="BV166">
            <v>2997.3467960000003</v>
          </cell>
          <cell r="BW166">
            <v>2919.850715</v>
          </cell>
          <cell r="BX166" t="str">
            <v>"TEXNO QURILISH-889"МЧЖ</v>
          </cell>
          <cell r="BY166">
            <v>300026891</v>
          </cell>
          <cell r="BZ166">
            <v>160</v>
          </cell>
          <cell r="CA166">
            <v>160</v>
          </cell>
          <cell r="CB166">
            <v>80</v>
          </cell>
          <cell r="CD166">
            <v>80</v>
          </cell>
          <cell r="GG166" t="str">
            <v>ўқув ўрни</v>
          </cell>
          <cell r="GH166">
            <v>160</v>
          </cell>
          <cell r="GI166">
            <v>160</v>
          </cell>
          <cell r="GJ166" t="str">
            <v>Халқ депутатлари Наманган вилояти
Кенгашининг қарори
(07.05.2022 йилдаги VI-31-43-6-0-K/22-сон)</v>
          </cell>
          <cell r="GX166" t="str">
            <v>Лимит қўшилди</v>
          </cell>
        </row>
        <row r="167">
          <cell r="A167" t="str">
            <v>Янгиқўрғон тумани "Салмон" МФЙдаги 41-сон мактабни реконструкция қилиш</v>
          </cell>
          <cell r="B167" t="str">
            <v>2301142420101001</v>
          </cell>
          <cell r="C167">
            <v>1</v>
          </cell>
          <cell r="D167" t="str">
            <v> 100021860144017096521075044</v>
          </cell>
          <cell r="E167" t="str">
            <v>Умумтаълим мактаблари</v>
          </cell>
          <cell r="F167" t="str">
            <v>Умумтаълим мактаблари</v>
          </cell>
          <cell r="H167" t="str">
            <v>Наманган вилояти ҳокимлиги</v>
          </cell>
          <cell r="J167" t="str">
            <v>Вилоят</v>
          </cell>
          <cell r="K167" t="str">
            <v>9-илова</v>
          </cell>
          <cell r="L167" t="str">
            <v>Асосий</v>
          </cell>
          <cell r="M167" t="str">
            <v>Наманган вилояти</v>
          </cell>
          <cell r="N167" t="str">
            <v>Янгиқўрғон тумани</v>
          </cell>
          <cell r="O167" t="str">
            <v>"Салмон" МФЙ</v>
          </cell>
          <cell r="P167" t="str">
            <v>Реконструкция</v>
          </cell>
          <cell r="Q167">
            <v>2023</v>
          </cell>
          <cell r="R167">
            <v>2</v>
          </cell>
          <cell r="S167">
            <v>1</v>
          </cell>
          <cell r="T167">
            <v>1</v>
          </cell>
          <cell r="U167">
            <v>1</v>
          </cell>
          <cell r="W167" t="str">
            <v>14.04.2024й</v>
          </cell>
          <cell r="AB167">
            <v>1</v>
          </cell>
          <cell r="AE167">
            <v>1</v>
          </cell>
          <cell r="AG167">
            <v>1</v>
          </cell>
          <cell r="AH167">
            <v>1</v>
          </cell>
          <cell r="AJ167">
            <v>1</v>
          </cell>
          <cell r="AM167">
            <v>1</v>
          </cell>
          <cell r="AN167">
            <v>1</v>
          </cell>
          <cell r="AO167">
            <v>1</v>
          </cell>
          <cell r="AR167">
            <v>1</v>
          </cell>
          <cell r="AS167">
            <v>5937.6900899999991</v>
          </cell>
          <cell r="AT167">
            <v>5937.6900899999991</v>
          </cell>
          <cell r="AU167">
            <v>5937.6900899999991</v>
          </cell>
          <cell r="AV167">
            <v>6051.0519999999997</v>
          </cell>
          <cell r="AW167">
            <v>5748.5000909999999</v>
          </cell>
          <cell r="AX167">
            <v>4464</v>
          </cell>
          <cell r="BI167">
            <v>193.70008549999955</v>
          </cell>
          <cell r="BR167">
            <v>983.56499999999949</v>
          </cell>
          <cell r="BS167">
            <v>5641.2650854999993</v>
          </cell>
          <cell r="BV167">
            <v>5306.9465199400001</v>
          </cell>
          <cell r="BW167">
            <v>5296.7793319999992</v>
          </cell>
          <cell r="BX167" t="str">
            <v>TEXNO QURILISH-889 MCHJ</v>
          </cell>
          <cell r="BY167">
            <v>300026891</v>
          </cell>
          <cell r="BZ167">
            <v>426</v>
          </cell>
          <cell r="CA167">
            <v>426</v>
          </cell>
          <cell r="CB167">
            <v>210</v>
          </cell>
          <cell r="CD167">
            <v>216</v>
          </cell>
          <cell r="GG167" t="str">
            <v>ўқув ўрни</v>
          </cell>
          <cell r="GH167">
            <v>426</v>
          </cell>
          <cell r="GI167">
            <v>426</v>
          </cell>
          <cell r="GJ167" t="str">
            <v>Халқ депутатлари Наманган вилояти
Кенгашининг қарори
(07.05.2022 йилдаги VI-31-43-6-0-K/22-сон)</v>
          </cell>
          <cell r="GX167" t="str">
            <v>Лимит қўшилди</v>
          </cell>
        </row>
        <row r="168">
          <cell r="A168" t="str">
            <v>Учқўрғон туман “Ўрда боғ”МФЙдаги 5-сон мактабини реконструкция қилиш (540-ўринли янги ўқув биносини қуриш)</v>
          </cell>
          <cell r="B168" t="str">
            <v>2101142340101001</v>
          </cell>
          <cell r="C168">
            <v>1</v>
          </cell>
          <cell r="E168" t="str">
            <v>Умумтаълим мактаблари</v>
          </cell>
          <cell r="F168" t="str">
            <v>Умумтаълим мактаблари</v>
          </cell>
          <cell r="H168" t="str">
            <v>Наманган вилояти ҳокимлиги</v>
          </cell>
          <cell r="J168" t="str">
            <v>Вилоят</v>
          </cell>
          <cell r="K168" t="str">
            <v>Қўшимча</v>
          </cell>
          <cell r="L168" t="str">
            <v>Асосий</v>
          </cell>
          <cell r="M168" t="str">
            <v>Наманган вилояти</v>
          </cell>
          <cell r="N168" t="str">
            <v>Учқўрғон тумани</v>
          </cell>
          <cell r="P168" t="str">
            <v>Реконструкция</v>
          </cell>
          <cell r="Q168" t="str">
            <v>2022-2023</v>
          </cell>
          <cell r="R168">
            <v>1</v>
          </cell>
          <cell r="S168">
            <v>1</v>
          </cell>
          <cell r="T168">
            <v>1</v>
          </cell>
          <cell r="U168">
            <v>1</v>
          </cell>
          <cell r="W168" t="str">
            <v>01.08.2023й</v>
          </cell>
          <cell r="X168">
            <v>1</v>
          </cell>
          <cell r="Z168">
            <v>1</v>
          </cell>
          <cell r="AA168">
            <v>1</v>
          </cell>
          <cell r="AS168">
            <v>7800.9644269999999</v>
          </cell>
          <cell r="AT168">
            <v>3823.177776</v>
          </cell>
          <cell r="AU168">
            <v>2747.7595470000001</v>
          </cell>
          <cell r="AV168">
            <v>7868.9089999999997</v>
          </cell>
          <cell r="AW168">
            <v>7475.4644269999999</v>
          </cell>
          <cell r="AX168">
            <v>0</v>
          </cell>
          <cell r="BB168">
            <v>3650</v>
          </cell>
          <cell r="BR168">
            <v>-1276.0140000000001</v>
          </cell>
          <cell r="BS168">
            <v>2373.9859999999999</v>
          </cell>
          <cell r="BV168">
            <v>7380.1873850000002</v>
          </cell>
          <cell r="BW168">
            <v>2283.473</v>
          </cell>
          <cell r="BX168" t="str">
            <v>FAYZIOBOD SAMO SERVIS MCHJ</v>
          </cell>
          <cell r="BY168">
            <v>301514688</v>
          </cell>
          <cell r="BZ168">
            <v>540</v>
          </cell>
          <cell r="CA168">
            <v>540</v>
          </cell>
          <cell r="CC168">
            <v>540</v>
          </cell>
          <cell r="GG168" t="str">
            <v>ўқув ўрин</v>
          </cell>
          <cell r="GH168">
            <v>540</v>
          </cell>
          <cell r="GI168">
            <v>540</v>
          </cell>
          <cell r="GQ168" t="str">
            <v>Янги қўшилган, 95%</v>
          </cell>
        </row>
        <row r="169">
          <cell r="A169" t="str">
            <v>Кредитор қарздорликларни қоплаш</v>
          </cell>
          <cell r="E169" t="str">
            <v>Умумтаълим мактаблари</v>
          </cell>
          <cell r="F169" t="str">
            <v>Умумтаълим мактаблари</v>
          </cell>
          <cell r="H169" t="str">
            <v>Наманган вилояти ҳокимлиги</v>
          </cell>
          <cell r="J169" t="str">
            <v>Вилоят</v>
          </cell>
          <cell r="K169" t="str">
            <v>9-илова</v>
          </cell>
          <cell r="L169" t="str">
            <v>Асосий</v>
          </cell>
          <cell r="M169" t="str">
            <v>Наманган вилояти</v>
          </cell>
          <cell r="N169">
            <v>0</v>
          </cell>
          <cell r="P169" t="str">
            <v>Кредитор қарздорлик</v>
          </cell>
          <cell r="R169">
            <v>1</v>
          </cell>
          <cell r="AX169">
            <v>7032.0183087207397</v>
          </cell>
          <cell r="BS169">
            <v>7032.0183087207397</v>
          </cell>
          <cell r="BW169">
            <v>925.88199999999995</v>
          </cell>
        </row>
        <row r="170">
          <cell r="A170" t="str">
            <v>Лойиҳа-қидирув ишлари</v>
          </cell>
          <cell r="E170" t="str">
            <v>Умумтаълим мактаблари</v>
          </cell>
          <cell r="F170" t="str">
            <v>Умумтаълим мактаблари</v>
          </cell>
          <cell r="H170" t="str">
            <v>Наманган вилояти ҳокимлиги</v>
          </cell>
          <cell r="J170" t="str">
            <v>Вилоят</v>
          </cell>
          <cell r="K170" t="str">
            <v>9-илова</v>
          </cell>
          <cell r="L170" t="str">
            <v>Асосий</v>
          </cell>
          <cell r="M170" t="str">
            <v>Наманган вилояти</v>
          </cell>
          <cell r="N170">
            <v>0</v>
          </cell>
          <cell r="P170" t="str">
            <v>Лойиҳа-қидирув ишлари</v>
          </cell>
          <cell r="Q170">
            <v>2023</v>
          </cell>
          <cell r="R170">
            <v>2</v>
          </cell>
          <cell r="AX170">
            <v>4592.5118806915698</v>
          </cell>
          <cell r="BO170">
            <v>2979.5415151027828</v>
          </cell>
          <cell r="BS170">
            <v>7572.0533957943526</v>
          </cell>
          <cell r="HD170" t="str">
            <v>Лимит қўшилди</v>
          </cell>
        </row>
        <row r="171">
          <cell r="A171" t="str">
            <v>Тақсимланмаган лимит</v>
          </cell>
          <cell r="E171" t="str">
            <v>Умумтаълим мактаблари</v>
          </cell>
          <cell r="F171" t="str">
            <v>Умумтаълим мактаблари</v>
          </cell>
          <cell r="H171" t="str">
            <v>Наманган вилояти ҳокимлиги</v>
          </cell>
          <cell r="J171" t="str">
            <v>Вилоят</v>
          </cell>
          <cell r="K171" t="str">
            <v>9-илова</v>
          </cell>
          <cell r="L171" t="str">
            <v>Асосий</v>
          </cell>
          <cell r="M171" t="str">
            <v>Наманган вилояти</v>
          </cell>
          <cell r="P171" t="str">
            <v>Тақсимланмаган лимит</v>
          </cell>
          <cell r="R171">
            <v>2</v>
          </cell>
          <cell r="AX171">
            <v>0</v>
          </cell>
          <cell r="BR171">
            <v>9.0466391976860905</v>
          </cell>
          <cell r="BS171">
            <v>9.0466391976860905</v>
          </cell>
        </row>
        <row r="172">
          <cell r="A172" t="str">
            <v>Ургут тумани "Мерганжи" МФЙ ҳудудида янги умумтаълим мактабини қуриш</v>
          </cell>
          <cell r="B172" t="str">
            <v>2201182360101004</v>
          </cell>
          <cell r="C172">
            <v>1</v>
          </cell>
          <cell r="D172" t="str">
            <v> 100021860184017096521075061</v>
          </cell>
          <cell r="E172" t="str">
            <v>Умумтаълим мактаблари</v>
          </cell>
          <cell r="F172" t="str">
            <v>Умумтаълим мактаблари</v>
          </cell>
          <cell r="G172" t="str">
            <v>"Янги Ўзбекистон" массиви</v>
          </cell>
          <cell r="H172" t="str">
            <v>Самарқанд вилояти ҳокимлиги</v>
          </cell>
          <cell r="J172" t="str">
            <v>Вилоят</v>
          </cell>
          <cell r="K172" t="str">
            <v>10-илова</v>
          </cell>
          <cell r="L172" t="str">
            <v>Асосий</v>
          </cell>
          <cell r="M172" t="str">
            <v>Самарқанд вилояти</v>
          </cell>
          <cell r="N172" t="str">
            <v>Ургут тумани</v>
          </cell>
          <cell r="O172" t="str">
            <v>"Мерганжи" МФЙ</v>
          </cell>
          <cell r="P172" t="str">
            <v>Янги қурилиш</v>
          </cell>
          <cell r="Q172" t="str">
            <v>2022-2023</v>
          </cell>
          <cell r="R172">
            <v>1</v>
          </cell>
          <cell r="S172">
            <v>1</v>
          </cell>
          <cell r="T172">
            <v>1</v>
          </cell>
          <cell r="U172">
            <v>1</v>
          </cell>
          <cell r="W172">
            <v>45291</v>
          </cell>
          <cell r="X172">
            <v>1</v>
          </cell>
          <cell r="Z172">
            <v>1</v>
          </cell>
          <cell r="AA172">
            <v>1</v>
          </cell>
          <cell r="AS172">
            <v>20781.820997909999</v>
          </cell>
          <cell r="AT172">
            <v>10421.581489549999</v>
          </cell>
          <cell r="AU172">
            <v>11915.402794549998</v>
          </cell>
          <cell r="AV172">
            <v>21589.121089</v>
          </cell>
          <cell r="AW172">
            <v>20230.827034999998</v>
          </cell>
          <cell r="AX172">
            <v>12461.8226648458</v>
          </cell>
          <cell r="BI172">
            <v>-546.41966484579996</v>
          </cell>
          <cell r="BR172">
            <v>-1011.5413500000001</v>
          </cell>
          <cell r="BS172">
            <v>10903.861650000001</v>
          </cell>
          <cell r="BV172">
            <v>9163.8763080000008</v>
          </cell>
          <cell r="BW172">
            <v>9677.9822590000003</v>
          </cell>
          <cell r="BX172" t="str">
            <v>"Kamila" MCHJ</v>
          </cell>
          <cell r="BY172">
            <v>202330739</v>
          </cell>
          <cell r="BZ172">
            <v>990</v>
          </cell>
          <cell r="CA172">
            <v>990</v>
          </cell>
          <cell r="CB172">
            <v>990</v>
          </cell>
          <cell r="CE172" t="str">
            <v>12х24</v>
          </cell>
          <cell r="CF172" t="str">
            <v>12х24</v>
          </cell>
          <cell r="CG172" t="str">
            <v>12х24</v>
          </cell>
          <cell r="GG172" t="str">
            <v>ўқув ўрин</v>
          </cell>
          <cell r="GH172">
            <v>990</v>
          </cell>
          <cell r="GI172">
            <v>990</v>
          </cell>
          <cell r="GJ172" t="str">
            <v>Ўзбекистон Республикаси Президентининг
2021 йил 9 декабрдаги ПФ-32-сон Фармони</v>
          </cell>
          <cell r="GX172" t="str">
            <v>Лимит мақбуллаштирилди</v>
          </cell>
        </row>
        <row r="173">
          <cell r="A173" t="str">
            <v>Самарқанд шаҳри "Қорасув" массивида умумтаълим мактабини қуриш</v>
          </cell>
          <cell r="B173" t="str">
            <v>2301184010101002</v>
          </cell>
          <cell r="C173">
            <v>1</v>
          </cell>
          <cell r="D173" t="str">
            <v> 100021860184017096521075147</v>
          </cell>
          <cell r="E173" t="str">
            <v>Умумтаълим мактаблари</v>
          </cell>
          <cell r="F173" t="str">
            <v>Умумтаълим мактаблари</v>
          </cell>
          <cell r="H173" t="str">
            <v>Самарқанд вилояти ҳокимлиги</v>
          </cell>
          <cell r="J173" t="str">
            <v>Вилоят</v>
          </cell>
          <cell r="K173" t="str">
            <v>10-илова</v>
          </cell>
          <cell r="L173" t="str">
            <v>Асосий</v>
          </cell>
          <cell r="M173" t="str">
            <v>Самарқанд вилояти</v>
          </cell>
          <cell r="N173" t="str">
            <v>Самарқанд шаҳри</v>
          </cell>
          <cell r="O173" t="str">
            <v>"Қорасув" массиви</v>
          </cell>
          <cell r="P173" t="str">
            <v>Янги қурилиш</v>
          </cell>
          <cell r="Q173">
            <v>2023</v>
          </cell>
          <cell r="R173">
            <v>2</v>
          </cell>
          <cell r="S173">
            <v>1</v>
          </cell>
          <cell r="W173">
            <v>45293</v>
          </cell>
          <cell r="AB173">
            <v>1</v>
          </cell>
          <cell r="AG173">
            <v>1</v>
          </cell>
          <cell r="AH173">
            <v>1</v>
          </cell>
          <cell r="AJ173">
            <v>1</v>
          </cell>
          <cell r="AM173">
            <v>1</v>
          </cell>
          <cell r="AN173">
            <v>1</v>
          </cell>
          <cell r="AO173">
            <v>1</v>
          </cell>
          <cell r="AR173">
            <v>1</v>
          </cell>
          <cell r="AS173">
            <v>30310.348440000002</v>
          </cell>
          <cell r="AT173">
            <v>30310.348440000002</v>
          </cell>
          <cell r="AU173">
            <v>30310.348440000002</v>
          </cell>
          <cell r="AV173">
            <v>30133.282076</v>
          </cell>
          <cell r="AW173">
            <v>28626.617973</v>
          </cell>
          <cell r="AX173">
            <v>48000</v>
          </cell>
          <cell r="BI173">
            <v>-12540</v>
          </cell>
          <cell r="BR173">
            <v>-6580.9824586499999</v>
          </cell>
          <cell r="BS173">
            <v>28879.01754135</v>
          </cell>
          <cell r="BV173">
            <v>12020.597811</v>
          </cell>
          <cell r="BW173">
            <v>18368.323917000002</v>
          </cell>
          <cell r="BX173" t="str">
            <v>"TEMIR QOLQON MCHJ"</v>
          </cell>
          <cell r="BY173">
            <v>301348371</v>
          </cell>
          <cell r="BZ173">
            <v>1680</v>
          </cell>
          <cell r="CA173">
            <v>1680</v>
          </cell>
          <cell r="CB173">
            <v>1680</v>
          </cell>
          <cell r="CE173" t="str">
            <v>12х24</v>
          </cell>
          <cell r="CF173" t="str">
            <v>12х24</v>
          </cell>
          <cell r="CG173" t="str">
            <v>12х24</v>
          </cell>
          <cell r="GG173" t="str">
            <v>ўқув ўрин</v>
          </cell>
          <cell r="GH173">
            <v>1680</v>
          </cell>
          <cell r="GI173">
            <v>1680</v>
          </cell>
          <cell r="GJ173" t="str">
            <v>Халқ депутатлари Самарқанд вилояти
Кенгашининг қарори
(28.10.2022 йилдаги VI-74-214-7-0-K/22-сон)</v>
          </cell>
          <cell r="GX173" t="str">
            <v>Лимит мақбуллаштирилди</v>
          </cell>
        </row>
        <row r="174">
          <cell r="A174" t="str">
            <v>Самарқанд шаҳри "Боғибаланд" МФЙдаги 19-сон мактабни реконструкция қилиш</v>
          </cell>
          <cell r="B174" t="str">
            <v>2301184010101001</v>
          </cell>
          <cell r="C174">
            <v>1</v>
          </cell>
          <cell r="D174" t="str">
            <v> 100021860184017096521075148</v>
          </cell>
          <cell r="E174" t="str">
            <v>Умумтаълим мактаблари</v>
          </cell>
          <cell r="F174" t="str">
            <v>Умумтаълим мактаблари</v>
          </cell>
          <cell r="H174" t="str">
            <v>Самарқанд вилояти ҳокимлиги</v>
          </cell>
          <cell r="J174" t="str">
            <v>Вилоят</v>
          </cell>
          <cell r="K174" t="str">
            <v>10-илова</v>
          </cell>
          <cell r="L174" t="str">
            <v>Асосий</v>
          </cell>
          <cell r="M174" t="str">
            <v>Самарқанд вилояти</v>
          </cell>
          <cell r="N174" t="str">
            <v>Самарқанд шаҳри</v>
          </cell>
          <cell r="O174" t="str">
            <v>"Боғибаланд" МФЙ</v>
          </cell>
          <cell r="P174" t="str">
            <v>Реконструкция</v>
          </cell>
          <cell r="Q174">
            <v>2023</v>
          </cell>
          <cell r="R174">
            <v>2</v>
          </cell>
          <cell r="S174">
            <v>1</v>
          </cell>
          <cell r="T174">
            <v>1</v>
          </cell>
          <cell r="U174">
            <v>1</v>
          </cell>
          <cell r="W174">
            <v>45195</v>
          </cell>
          <cell r="AB174">
            <v>1</v>
          </cell>
          <cell r="AE174">
            <v>1</v>
          </cell>
          <cell r="AG174">
            <v>1</v>
          </cell>
          <cell r="AH174">
            <v>1</v>
          </cell>
          <cell r="AJ174">
            <v>1</v>
          </cell>
          <cell r="AM174">
            <v>1</v>
          </cell>
          <cell r="AN174">
            <v>1</v>
          </cell>
          <cell r="AO174">
            <v>1</v>
          </cell>
          <cell r="AR174">
            <v>1</v>
          </cell>
          <cell r="AS174">
            <v>2459.7094174805761</v>
          </cell>
          <cell r="AT174">
            <v>2459.7094174805761</v>
          </cell>
          <cell r="AU174">
            <v>2459.7094174805761</v>
          </cell>
          <cell r="AV174">
            <v>2441.4904190000002</v>
          </cell>
          <cell r="AW174">
            <v>2319.4158980000002</v>
          </cell>
          <cell r="AX174">
            <v>2880</v>
          </cell>
          <cell r="BI174">
            <v>-420.291</v>
          </cell>
          <cell r="BR174">
            <v>-115.97037742192396</v>
          </cell>
          <cell r="BS174">
            <v>2343.738622578076</v>
          </cell>
          <cell r="BV174">
            <v>2459.7094174805761</v>
          </cell>
          <cell r="BW174">
            <v>2223.8114679999999</v>
          </cell>
          <cell r="BX174" t="str">
            <v>TAYLOQ UNIVERSAL STANDART STROY
MCHJ</v>
          </cell>
          <cell r="BY174">
            <v>301431713</v>
          </cell>
          <cell r="BZ174">
            <v>240</v>
          </cell>
          <cell r="CA174">
            <v>240</v>
          </cell>
          <cell r="CB174">
            <v>240</v>
          </cell>
          <cell r="GG174" t="str">
            <v>ўқув ўрин</v>
          </cell>
          <cell r="GH174">
            <v>240</v>
          </cell>
          <cell r="GI174">
            <v>240</v>
          </cell>
          <cell r="GJ174" t="str">
            <v>Халқ депутатлари Самарқанд вилояти
Кенгашининг қарори
(28.10.2022 йилдаги VI-74-214-7-0-K/22-сон)</v>
          </cell>
          <cell r="GX174" t="str">
            <v>Лимит мақбуллаштирилди</v>
          </cell>
        </row>
        <row r="175">
          <cell r="A175" t="str">
            <v>Каттақўрғон шаҳри "Ингичка" қўрғончасидаги12-сон мактабни реконструкция қилиш</v>
          </cell>
          <cell r="B175" t="str">
            <v>2301182150101002</v>
          </cell>
          <cell r="C175">
            <v>1</v>
          </cell>
          <cell r="D175" t="str">
            <v> 100021860184017096521075149</v>
          </cell>
          <cell r="E175" t="str">
            <v>Умумтаълим мактаблари</v>
          </cell>
          <cell r="F175" t="str">
            <v>Умумтаълим мактаблари</v>
          </cell>
          <cell r="H175" t="str">
            <v>Самарқанд вилояти ҳокимлиги</v>
          </cell>
          <cell r="J175" t="str">
            <v>Вилоят</v>
          </cell>
          <cell r="K175" t="str">
            <v>10-илова</v>
          </cell>
          <cell r="L175" t="str">
            <v>Асосий</v>
          </cell>
          <cell r="M175" t="str">
            <v>Самарқанд вилояти</v>
          </cell>
          <cell r="N175" t="str">
            <v>Каттақўрғон шаҳри</v>
          </cell>
          <cell r="O175" t="str">
            <v>"Ингичка" қўрғончаси</v>
          </cell>
          <cell r="P175" t="str">
            <v>Реконструкция</v>
          </cell>
          <cell r="Q175">
            <v>2023</v>
          </cell>
          <cell r="R175">
            <v>2</v>
          </cell>
          <cell r="S175">
            <v>1</v>
          </cell>
          <cell r="T175">
            <v>1</v>
          </cell>
          <cell r="U175">
            <v>1</v>
          </cell>
          <cell r="W175">
            <v>45178</v>
          </cell>
          <cell r="AB175">
            <v>1</v>
          </cell>
          <cell r="AE175">
            <v>1</v>
          </cell>
          <cell r="AG175">
            <v>1</v>
          </cell>
          <cell r="AH175">
            <v>1</v>
          </cell>
          <cell r="AJ175">
            <v>1</v>
          </cell>
          <cell r="AM175">
            <v>1</v>
          </cell>
          <cell r="AN175">
            <v>1</v>
          </cell>
          <cell r="AO175">
            <v>1</v>
          </cell>
          <cell r="AR175">
            <v>1</v>
          </cell>
          <cell r="AS175">
            <v>2962.3899127762847</v>
          </cell>
          <cell r="AT175">
            <v>2962.3899127762847</v>
          </cell>
          <cell r="AU175">
            <v>2962.3899127762847</v>
          </cell>
          <cell r="AV175">
            <v>2992.4559020000002</v>
          </cell>
          <cell r="AW175">
            <v>2842.8331071100001</v>
          </cell>
          <cell r="AX175">
            <v>1680</v>
          </cell>
          <cell r="BI175">
            <v>1140.2482574207847</v>
          </cell>
          <cell r="BS175">
            <v>2820.2482574207847</v>
          </cell>
          <cell r="BV175">
            <v>2962.3899127762847</v>
          </cell>
          <cell r="BW175">
            <v>2651.1392999999998</v>
          </cell>
          <cell r="BX175" t="str">
            <v>SAMARQAND GAKA PLYUS XK</v>
          </cell>
          <cell r="BY175">
            <v>301126538</v>
          </cell>
          <cell r="BZ175">
            <v>140</v>
          </cell>
          <cell r="CA175">
            <v>140</v>
          </cell>
          <cell r="CB175">
            <v>140</v>
          </cell>
          <cell r="GG175" t="str">
            <v>ўқув ўрин</v>
          </cell>
          <cell r="GH175">
            <v>140</v>
          </cell>
          <cell r="GI175">
            <v>140</v>
          </cell>
          <cell r="GJ175" t="str">
            <v>Халқ депутатлари Самарқанд вилояти Кенгашининг қарори
(28.10.2022 йилдаги VI-74-214-7-0-K/22-сон)</v>
          </cell>
          <cell r="GX175" t="str">
            <v>Лимит қўшилди</v>
          </cell>
        </row>
        <row r="176">
          <cell r="A176" t="str">
            <v>Булунғур тумани "Янгиариқ" МФЙдаги 66-сон мактабни реконструкция қилиш</v>
          </cell>
          <cell r="B176" t="str">
            <v>2301182060101002</v>
          </cell>
          <cell r="C176">
            <v>1</v>
          </cell>
          <cell r="D176" t="str">
            <v> 100021860184017096521075150</v>
          </cell>
          <cell r="E176" t="str">
            <v>Умумтаълим мактаблари</v>
          </cell>
          <cell r="F176" t="str">
            <v>Умумтаълим мактаблари</v>
          </cell>
          <cell r="H176" t="str">
            <v>Самарқанд вилояти ҳокимлиги</v>
          </cell>
          <cell r="J176" t="str">
            <v>Вилоят</v>
          </cell>
          <cell r="K176" t="str">
            <v>10-илова</v>
          </cell>
          <cell r="L176" t="str">
            <v>Асосий</v>
          </cell>
          <cell r="M176" t="str">
            <v>Самарқанд вилояти</v>
          </cell>
          <cell r="N176" t="str">
            <v>Булунғур тумани</v>
          </cell>
          <cell r="O176" t="str">
            <v>"Янгиариқ" МФЙ</v>
          </cell>
          <cell r="P176" t="str">
            <v>Реконструкция</v>
          </cell>
          <cell r="Q176">
            <v>2023</v>
          </cell>
          <cell r="R176">
            <v>2</v>
          </cell>
          <cell r="S176">
            <v>1</v>
          </cell>
          <cell r="T176">
            <v>1</v>
          </cell>
          <cell r="U176">
            <v>1</v>
          </cell>
          <cell r="W176">
            <v>45197</v>
          </cell>
          <cell r="AB176">
            <v>1</v>
          </cell>
          <cell r="AE176">
            <v>1</v>
          </cell>
          <cell r="AG176">
            <v>1</v>
          </cell>
          <cell r="AH176">
            <v>1</v>
          </cell>
          <cell r="AJ176">
            <v>1</v>
          </cell>
          <cell r="AM176">
            <v>1</v>
          </cell>
          <cell r="AN176">
            <v>1</v>
          </cell>
          <cell r="AO176">
            <v>1</v>
          </cell>
          <cell r="AR176">
            <v>1</v>
          </cell>
          <cell r="AS176">
            <v>2052.1094860437588</v>
          </cell>
          <cell r="AT176">
            <v>2052.1094860437588</v>
          </cell>
          <cell r="AU176">
            <v>2052.1094860437588</v>
          </cell>
          <cell r="AV176">
            <v>2056.8231019999998</v>
          </cell>
          <cell r="AW176">
            <v>1953.981947</v>
          </cell>
          <cell r="AX176">
            <v>1680</v>
          </cell>
          <cell r="BI176">
            <v>274.41038869875882</v>
          </cell>
          <cell r="BS176">
            <v>1954.4103886987589</v>
          </cell>
          <cell r="BV176">
            <v>2052.1094860437588</v>
          </cell>
          <cell r="BW176">
            <v>1828.2865643600001</v>
          </cell>
          <cell r="BX176" t="str">
            <v>BUNYODKOR SHIJOAT QURUVCHI XK</v>
          </cell>
          <cell r="BY176">
            <v>300840617</v>
          </cell>
          <cell r="BZ176">
            <v>140</v>
          </cell>
          <cell r="CA176">
            <v>140</v>
          </cell>
          <cell r="CB176">
            <v>140</v>
          </cell>
          <cell r="GG176" t="str">
            <v>ўқув ўрин</v>
          </cell>
          <cell r="GH176">
            <v>140</v>
          </cell>
          <cell r="GI176">
            <v>140</v>
          </cell>
          <cell r="GJ176" t="str">
            <v>Халқ депутатлари Самарқанд вилояти Кенгашининг қарори
(28.10.2022 йилдаги VI-74-214-7-0-K/22-сон)</v>
          </cell>
          <cell r="GX176" t="str">
            <v>Лимит қўшилди</v>
          </cell>
        </row>
        <row r="177">
          <cell r="A177" t="str">
            <v>Жомбой тумани "Қанғли" МФЙдаги 14-сон мактабни реконструкция қилиш</v>
          </cell>
          <cell r="B177" t="str">
            <v>2301182090101001</v>
          </cell>
          <cell r="C177">
            <v>1</v>
          </cell>
          <cell r="D177" t="str">
            <v> 100021860184017096521075151</v>
          </cell>
          <cell r="E177" t="str">
            <v>Умумтаълим мактаблари</v>
          </cell>
          <cell r="F177" t="str">
            <v>Умумтаълим мактаблари</v>
          </cell>
          <cell r="H177" t="str">
            <v>Самарқанд вилояти ҳокимлиги</v>
          </cell>
          <cell r="J177" t="str">
            <v>Вилоят</v>
          </cell>
          <cell r="K177" t="str">
            <v>10-илова</v>
          </cell>
          <cell r="L177" t="str">
            <v>Асосий</v>
          </cell>
          <cell r="M177" t="str">
            <v>Самарқанд вилояти</v>
          </cell>
          <cell r="N177" t="str">
            <v>Жомбой тумани</v>
          </cell>
          <cell r="O177" t="str">
            <v>"Қанғли" МФЙ</v>
          </cell>
          <cell r="P177" t="str">
            <v>Реконструкция</v>
          </cell>
          <cell r="Q177">
            <v>2023</v>
          </cell>
          <cell r="R177">
            <v>2</v>
          </cell>
          <cell r="S177">
            <v>1</v>
          </cell>
          <cell r="T177">
            <v>1</v>
          </cell>
          <cell r="U177">
            <v>1</v>
          </cell>
          <cell r="W177">
            <v>45207</v>
          </cell>
          <cell r="AB177">
            <v>1</v>
          </cell>
          <cell r="AE177">
            <v>1</v>
          </cell>
          <cell r="AG177">
            <v>1</v>
          </cell>
          <cell r="AH177">
            <v>1</v>
          </cell>
          <cell r="AJ177">
            <v>1</v>
          </cell>
          <cell r="AM177">
            <v>1</v>
          </cell>
          <cell r="AN177">
            <v>1</v>
          </cell>
          <cell r="AO177">
            <v>1</v>
          </cell>
          <cell r="AR177">
            <v>1</v>
          </cell>
          <cell r="AS177">
            <v>4257.649686847978</v>
          </cell>
          <cell r="AT177">
            <v>4257.649686847978</v>
          </cell>
          <cell r="AU177">
            <v>4257.649686847978</v>
          </cell>
          <cell r="AV177">
            <v>4256.7797769999997</v>
          </cell>
          <cell r="AW177">
            <v>4043.9407881500001</v>
          </cell>
          <cell r="AX177">
            <v>4320</v>
          </cell>
          <cell r="BR177">
            <v>-264.5</v>
          </cell>
          <cell r="BS177">
            <v>4055.5</v>
          </cell>
          <cell r="BV177">
            <v>4257.649686847978</v>
          </cell>
          <cell r="BW177">
            <v>4049.0401869200005</v>
          </cell>
          <cell r="BX177" t="str">
            <v>JARTEPA QURILISH DIZAYN XK</v>
          </cell>
          <cell r="BY177">
            <v>301788158</v>
          </cell>
          <cell r="BZ177">
            <v>360</v>
          </cell>
          <cell r="CA177">
            <v>360</v>
          </cell>
          <cell r="CB177">
            <v>360</v>
          </cell>
          <cell r="GG177" t="str">
            <v>ўқув ўрин</v>
          </cell>
          <cell r="GH177">
            <v>360</v>
          </cell>
          <cell r="GI177">
            <v>360</v>
          </cell>
          <cell r="GJ177" t="str">
            <v>Халқ депутатлари Самарқанд вилояти Кенгашининг қарори
(28.10.2022 йилдаги VI-74-214-7-0-K/22-сон)</v>
          </cell>
        </row>
        <row r="178">
          <cell r="A178" t="str">
            <v>Иштихон тумани "Чағотой " МФЙдаги 53-сон мактабни реконструкция қилиш</v>
          </cell>
          <cell r="B178" t="str">
            <v>2301182120101002</v>
          </cell>
          <cell r="C178">
            <v>1</v>
          </cell>
          <cell r="D178" t="str">
            <v> 100021860184017096521075152</v>
          </cell>
          <cell r="E178" t="str">
            <v>Умумтаълим мактаблари</v>
          </cell>
          <cell r="F178" t="str">
            <v>Умумтаълим мактаблари</v>
          </cell>
          <cell r="H178" t="str">
            <v>Самарқанд вилояти ҳокимлиги</v>
          </cell>
          <cell r="J178" t="str">
            <v>Вилоят</v>
          </cell>
          <cell r="K178" t="str">
            <v>10-илова</v>
          </cell>
          <cell r="L178" t="str">
            <v>Асосий</v>
          </cell>
          <cell r="M178" t="str">
            <v>Самарқанд вилояти</v>
          </cell>
          <cell r="N178" t="str">
            <v>Иштихон тумани</v>
          </cell>
          <cell r="O178" t="str">
            <v>"Чағотой " МФЙ</v>
          </cell>
          <cell r="P178" t="str">
            <v>Реконструкция</v>
          </cell>
          <cell r="Q178">
            <v>2023</v>
          </cell>
          <cell r="R178">
            <v>2</v>
          </cell>
          <cell r="S178">
            <v>1</v>
          </cell>
          <cell r="T178">
            <v>1</v>
          </cell>
          <cell r="U178">
            <v>1</v>
          </cell>
          <cell r="W178">
            <v>45200</v>
          </cell>
          <cell r="AB178">
            <v>1</v>
          </cell>
          <cell r="AE178">
            <v>1</v>
          </cell>
          <cell r="AG178">
            <v>1</v>
          </cell>
          <cell r="AH178">
            <v>1</v>
          </cell>
          <cell r="AJ178">
            <v>1</v>
          </cell>
          <cell r="AM178">
            <v>1</v>
          </cell>
          <cell r="AN178">
            <v>1</v>
          </cell>
          <cell r="AO178">
            <v>1</v>
          </cell>
          <cell r="AR178">
            <v>1</v>
          </cell>
          <cell r="AS178">
            <v>2653.6878056845712</v>
          </cell>
          <cell r="AT178">
            <v>2653.6878056845712</v>
          </cell>
          <cell r="AU178">
            <v>2653.6878056845712</v>
          </cell>
          <cell r="AV178">
            <v>2661.9885439999998</v>
          </cell>
          <cell r="AW178">
            <v>2528.8891168</v>
          </cell>
          <cell r="AX178">
            <v>2160</v>
          </cell>
          <cell r="BI178">
            <v>367.24334984457124</v>
          </cell>
          <cell r="BS178">
            <v>2527.2433498445712</v>
          </cell>
          <cell r="BV178">
            <v>2653.6878056845712</v>
          </cell>
          <cell r="BW178">
            <v>2419.3490870000001</v>
          </cell>
          <cell r="BX178" t="str">
            <v>YANGIQO`RG`ON-DAHBED STROY MCHJ</v>
          </cell>
          <cell r="BY178">
            <v>306671704</v>
          </cell>
          <cell r="BZ178">
            <v>180</v>
          </cell>
          <cell r="CA178">
            <v>180</v>
          </cell>
          <cell r="CB178">
            <v>180</v>
          </cell>
          <cell r="GG178" t="str">
            <v>ўқув ўрин</v>
          </cell>
          <cell r="GH178">
            <v>180</v>
          </cell>
          <cell r="GI178">
            <v>180</v>
          </cell>
          <cell r="GJ178" t="str">
            <v>Халқ депутатлари Самарқанд вилояти Кенгашининг қарори
(28.10.2022 йилдаги VI-74-214-7-0-K/22-сон)</v>
          </cell>
          <cell r="GX178" t="str">
            <v>Лимит қўшилди</v>
          </cell>
        </row>
        <row r="179">
          <cell r="A179" t="str">
            <v>Каттақўрғон тумани "Янгиобод" МФЙдаги 61-сон мактабни реконструкция қилиш</v>
          </cell>
          <cell r="B179" t="str">
            <v>2301182330101002</v>
          </cell>
          <cell r="C179">
            <v>1</v>
          </cell>
          <cell r="D179" t="str">
            <v> 100021860184017096521075153</v>
          </cell>
          <cell r="E179" t="str">
            <v>Умумтаълим мактаблари</v>
          </cell>
          <cell r="F179" t="str">
            <v>Умумтаълим мактаблари</v>
          </cell>
          <cell r="H179" t="str">
            <v>Самарқанд вилояти ҳокимлиги</v>
          </cell>
          <cell r="J179" t="str">
            <v>Вилоят</v>
          </cell>
          <cell r="K179" t="str">
            <v>10-илова</v>
          </cell>
          <cell r="L179" t="str">
            <v>Асосий</v>
          </cell>
          <cell r="M179" t="str">
            <v>Самарқанд вилояти</v>
          </cell>
          <cell r="N179" t="str">
            <v>Каттақўрғон тумани</v>
          </cell>
          <cell r="O179" t="str">
            <v>"Янгиобод" МФЙ</v>
          </cell>
          <cell r="P179" t="str">
            <v>Реконструкция</v>
          </cell>
          <cell r="Q179">
            <v>2023</v>
          </cell>
          <cell r="R179">
            <v>2</v>
          </cell>
          <cell r="S179">
            <v>1</v>
          </cell>
          <cell r="T179">
            <v>1</v>
          </cell>
          <cell r="U179">
            <v>1</v>
          </cell>
          <cell r="W179">
            <v>45178</v>
          </cell>
          <cell r="AB179">
            <v>1</v>
          </cell>
          <cell r="AE179">
            <v>1</v>
          </cell>
          <cell r="AG179">
            <v>1</v>
          </cell>
          <cell r="AH179">
            <v>1</v>
          </cell>
          <cell r="AJ179">
            <v>1</v>
          </cell>
          <cell r="AM179">
            <v>1</v>
          </cell>
          <cell r="AN179">
            <v>1</v>
          </cell>
          <cell r="AO179">
            <v>1</v>
          </cell>
          <cell r="AR179">
            <v>1</v>
          </cell>
          <cell r="AS179">
            <v>2436.4429600782546</v>
          </cell>
          <cell r="AT179">
            <v>2436.4429600782546</v>
          </cell>
          <cell r="AU179">
            <v>2436.4429600782546</v>
          </cell>
          <cell r="AV179">
            <v>2451.8520589999998</v>
          </cell>
          <cell r="AW179">
            <v>2329.2594560500002</v>
          </cell>
          <cell r="AX179">
            <v>1680</v>
          </cell>
          <cell r="BI179">
            <v>639.97998727575464</v>
          </cell>
          <cell r="BS179">
            <v>2319.9799872757549</v>
          </cell>
          <cell r="BV179">
            <v>2436.4429600782546</v>
          </cell>
          <cell r="BW179">
            <v>2314.6911690000002</v>
          </cell>
          <cell r="BX179" t="str">
            <v>ZOIR-MANSUR XK</v>
          </cell>
          <cell r="BY179">
            <v>205899669</v>
          </cell>
          <cell r="BZ179">
            <v>140</v>
          </cell>
          <cell r="CA179">
            <v>140</v>
          </cell>
          <cell r="CB179">
            <v>140</v>
          </cell>
          <cell r="GG179" t="str">
            <v>ўқув ўрин</v>
          </cell>
          <cell r="GH179">
            <v>140</v>
          </cell>
          <cell r="GI179">
            <v>140</v>
          </cell>
          <cell r="GJ179" t="str">
            <v>Халқ депутатлари Самарқанд вилояти Кенгашининг қарори
(28.10.2022 йилдаги VI-74-214-7-0-K/22-сон)</v>
          </cell>
          <cell r="GX179" t="str">
            <v>Лимит қўшилди</v>
          </cell>
        </row>
        <row r="180">
          <cell r="A180" t="str">
            <v>Қўшработ тумани "Жўш" МФЙдаги 64-сон мактабни реконструкция қилиш</v>
          </cell>
          <cell r="B180" t="str">
            <v>2301182160101001</v>
          </cell>
          <cell r="C180">
            <v>1</v>
          </cell>
          <cell r="D180" t="str">
            <v> 100021860184017096521075154</v>
          </cell>
          <cell r="E180" t="str">
            <v>Умумтаълим мактаблари</v>
          </cell>
          <cell r="F180" t="str">
            <v>Умумтаълим мактаблари</v>
          </cell>
          <cell r="H180" t="str">
            <v>Самарқанд вилояти ҳокимлиги</v>
          </cell>
          <cell r="J180" t="str">
            <v>Вилоят</v>
          </cell>
          <cell r="K180" t="str">
            <v>10-илова</v>
          </cell>
          <cell r="L180" t="str">
            <v>Асосий</v>
          </cell>
          <cell r="M180" t="str">
            <v>Самарқанд вилояти</v>
          </cell>
          <cell r="N180" t="str">
            <v>Қўшработ тумани</v>
          </cell>
          <cell r="O180" t="str">
            <v>"Жўш" МФЙ</v>
          </cell>
          <cell r="P180" t="str">
            <v>Реконструкция</v>
          </cell>
          <cell r="Q180">
            <v>2023</v>
          </cell>
          <cell r="R180">
            <v>2</v>
          </cell>
          <cell r="S180">
            <v>1</v>
          </cell>
          <cell r="T180">
            <v>1</v>
          </cell>
          <cell r="U180">
            <v>1</v>
          </cell>
          <cell r="W180">
            <v>45178</v>
          </cell>
          <cell r="AB180">
            <v>1</v>
          </cell>
          <cell r="AE180">
            <v>1</v>
          </cell>
          <cell r="AG180">
            <v>1</v>
          </cell>
          <cell r="AH180">
            <v>1</v>
          </cell>
          <cell r="AJ180">
            <v>1</v>
          </cell>
          <cell r="AM180">
            <v>1</v>
          </cell>
          <cell r="AN180">
            <v>1</v>
          </cell>
          <cell r="AO180">
            <v>1</v>
          </cell>
          <cell r="AR180">
            <v>1</v>
          </cell>
          <cell r="AS180">
            <v>2205.688923131228</v>
          </cell>
          <cell r="AT180">
            <v>2205.688923131228</v>
          </cell>
          <cell r="AU180">
            <v>2205.688923131228</v>
          </cell>
          <cell r="AV180">
            <v>2200.2729049999998</v>
          </cell>
          <cell r="AW180">
            <v>2090.2592597500002</v>
          </cell>
          <cell r="AX180">
            <v>2203</v>
          </cell>
          <cell r="BR180">
            <v>-101.8</v>
          </cell>
          <cell r="BS180">
            <v>2101.1999999999998</v>
          </cell>
          <cell r="BV180">
            <v>2205.688923131228</v>
          </cell>
          <cell r="BW180">
            <v>2096.5223679999999</v>
          </cell>
          <cell r="BX180" t="str">
            <v>MIRZO G'OLIB INVEST MCHJ</v>
          </cell>
          <cell r="BY180">
            <v>304522178</v>
          </cell>
          <cell r="BZ180">
            <v>180</v>
          </cell>
          <cell r="CA180">
            <v>180</v>
          </cell>
          <cell r="CB180">
            <v>180</v>
          </cell>
          <cell r="GG180" t="str">
            <v>ўқув ўрин</v>
          </cell>
          <cell r="GH180">
            <v>180</v>
          </cell>
          <cell r="GI180">
            <v>180</v>
          </cell>
          <cell r="GJ180" t="str">
            <v>Халқ депутатлари Самарқанд вилояти Кенгашининг қарори
(28.10.2022 йилдаги VI-74-214-7-0-K/22-сон)</v>
          </cell>
        </row>
        <row r="181">
          <cell r="A181" t="str">
            <v>Қўшробот тумани  "Булоқ" МФЙдаги 71-сон мактабни реконструкция қилиш</v>
          </cell>
          <cell r="B181" t="str">
            <v>2301182160101003</v>
          </cell>
          <cell r="C181">
            <v>1</v>
          </cell>
          <cell r="D181" t="str">
            <v> 100021860184017096521075155</v>
          </cell>
          <cell r="E181" t="str">
            <v>Умумтаълим мактаблари</v>
          </cell>
          <cell r="F181" t="str">
            <v>Умумтаълим мактаблари</v>
          </cell>
          <cell r="H181" t="str">
            <v>Самарқанд вилояти ҳокимлиги</v>
          </cell>
          <cell r="J181" t="str">
            <v>Вилоят</v>
          </cell>
          <cell r="K181" t="str">
            <v>10-илова</v>
          </cell>
          <cell r="L181" t="str">
            <v>Асосий</v>
          </cell>
          <cell r="M181" t="str">
            <v>Самарқанд вилояти</v>
          </cell>
          <cell r="N181" t="str">
            <v>Қўшработ тумани</v>
          </cell>
          <cell r="O181" t="str">
            <v>"Булоқ" МФЙ</v>
          </cell>
          <cell r="P181" t="str">
            <v>Реконструкция</v>
          </cell>
          <cell r="Q181">
            <v>2023</v>
          </cell>
          <cell r="R181">
            <v>2</v>
          </cell>
          <cell r="S181">
            <v>1</v>
          </cell>
          <cell r="T181">
            <v>1</v>
          </cell>
          <cell r="U181">
            <v>1</v>
          </cell>
          <cell r="W181">
            <v>45187</v>
          </cell>
          <cell r="AB181">
            <v>1</v>
          </cell>
          <cell r="AE181">
            <v>1</v>
          </cell>
          <cell r="AG181">
            <v>1</v>
          </cell>
          <cell r="AH181">
            <v>1</v>
          </cell>
          <cell r="AJ181">
            <v>1</v>
          </cell>
          <cell r="AM181">
            <v>1</v>
          </cell>
          <cell r="AN181">
            <v>1</v>
          </cell>
          <cell r="AO181">
            <v>1</v>
          </cell>
          <cell r="AR181">
            <v>1</v>
          </cell>
          <cell r="AS181">
            <v>1867.9712559980983</v>
          </cell>
          <cell r="AT181">
            <v>1867.9712559980983</v>
          </cell>
          <cell r="AU181">
            <v>1867.9712559980983</v>
          </cell>
          <cell r="AV181">
            <v>1867.687394</v>
          </cell>
          <cell r="AW181">
            <v>1774.3030243000001</v>
          </cell>
          <cell r="AX181">
            <v>1680</v>
          </cell>
          <cell r="BI181">
            <v>99.25610478309828</v>
          </cell>
          <cell r="BS181">
            <v>1779.2561047830982</v>
          </cell>
          <cell r="BV181">
            <v>1867.9712559980983</v>
          </cell>
          <cell r="BW181">
            <v>1774.547024</v>
          </cell>
          <cell r="BX181" t="str">
            <v>UNIVERSAL INSHOAT STROY MCHJ</v>
          </cell>
          <cell r="BY181">
            <v>305436465</v>
          </cell>
          <cell r="BZ181">
            <v>140</v>
          </cell>
          <cell r="CA181">
            <v>140</v>
          </cell>
          <cell r="CB181">
            <v>140</v>
          </cell>
          <cell r="GG181" t="str">
            <v>ўқув ўрин</v>
          </cell>
          <cell r="GH181">
            <v>140</v>
          </cell>
          <cell r="GI181">
            <v>140</v>
          </cell>
          <cell r="GJ181" t="str">
            <v>Халқ депутатлари Самарқанд вилояти Кенгашининг қарори
(28.10.2022 йилдаги VI-74-214-7-0-K/22-сон)</v>
          </cell>
          <cell r="GX181" t="str">
            <v>Лимит қўшилди</v>
          </cell>
        </row>
        <row r="182">
          <cell r="A182" t="str">
            <v>Нарпай тумани "Болгали" МФЙдаги 18-сон мактабни реконструкция қилиш</v>
          </cell>
          <cell r="B182" t="str">
            <v>2301182180101001</v>
          </cell>
          <cell r="C182">
            <v>1</v>
          </cell>
          <cell r="D182" t="str">
            <v> 100021860184017096521075156</v>
          </cell>
          <cell r="E182" t="str">
            <v>Умумтаълим мактаблари</v>
          </cell>
          <cell r="F182" t="str">
            <v>Умумтаълим мактаблари</v>
          </cell>
          <cell r="H182" t="str">
            <v>Самарқанд вилояти ҳокимлиги</v>
          </cell>
          <cell r="J182" t="str">
            <v>Вилоят</v>
          </cell>
          <cell r="K182" t="str">
            <v>10-илова</v>
          </cell>
          <cell r="L182" t="str">
            <v>Асосий</v>
          </cell>
          <cell r="M182" t="str">
            <v>Самарқанд вилояти</v>
          </cell>
          <cell r="N182" t="str">
            <v>Нарпай тумани</v>
          </cell>
          <cell r="O182" t="str">
            <v>"Болгали" МФЙ</v>
          </cell>
          <cell r="P182" t="str">
            <v>Реконструкция</v>
          </cell>
          <cell r="Q182">
            <v>2023</v>
          </cell>
          <cell r="R182">
            <v>2</v>
          </cell>
          <cell r="S182">
            <v>1</v>
          </cell>
          <cell r="T182">
            <v>1</v>
          </cell>
          <cell r="U182">
            <v>1</v>
          </cell>
          <cell r="W182">
            <v>45178</v>
          </cell>
          <cell r="AB182">
            <v>1</v>
          </cell>
          <cell r="AE182">
            <v>1</v>
          </cell>
          <cell r="AG182">
            <v>1</v>
          </cell>
          <cell r="AH182">
            <v>1</v>
          </cell>
          <cell r="AJ182">
            <v>1</v>
          </cell>
          <cell r="AM182">
            <v>1</v>
          </cell>
          <cell r="AN182">
            <v>1</v>
          </cell>
          <cell r="AO182">
            <v>1</v>
          </cell>
          <cell r="AR182">
            <v>1</v>
          </cell>
          <cell r="AS182">
            <v>2013.9829968273125</v>
          </cell>
          <cell r="AT182">
            <v>2013.9829968273125</v>
          </cell>
          <cell r="AU182">
            <v>2013.9829968273125</v>
          </cell>
          <cell r="AV182">
            <v>2017.472338</v>
          </cell>
          <cell r="AW182">
            <v>1916.5987210999999</v>
          </cell>
          <cell r="AX182">
            <v>1680</v>
          </cell>
          <cell r="BI182">
            <v>238.15306077231247</v>
          </cell>
          <cell r="BS182">
            <v>1918.1530607723125</v>
          </cell>
          <cell r="BV182">
            <v>2013.9829968273125</v>
          </cell>
          <cell r="BW182">
            <v>1885.319201</v>
          </cell>
          <cell r="BX182" t="str">
            <v>SOBIRJON BUNYODKOR MCHJ</v>
          </cell>
          <cell r="BY182">
            <v>303230700</v>
          </cell>
          <cell r="BZ182">
            <v>140</v>
          </cell>
          <cell r="CA182">
            <v>140</v>
          </cell>
          <cell r="CB182">
            <v>140</v>
          </cell>
          <cell r="GG182" t="str">
            <v>ўқув ўрин</v>
          </cell>
          <cell r="GH182">
            <v>140</v>
          </cell>
          <cell r="GI182">
            <v>140</v>
          </cell>
          <cell r="GJ182" t="str">
            <v>Халқ депутатлари Самарқанд вилояти Кенгашининг қарори
(28.10.2022 йилдаги VI-74-214-7-0-K/22-сон)</v>
          </cell>
          <cell r="GX182" t="str">
            <v>Лимит қўшилди</v>
          </cell>
        </row>
        <row r="183">
          <cell r="A183" t="str">
            <v>Нарпай тумани "Тортувли " МФЙдаги 54-сон мактаб ни реконструкция қилиш</v>
          </cell>
          <cell r="B183" t="str">
            <v>2301182180101003</v>
          </cell>
          <cell r="C183">
            <v>1</v>
          </cell>
          <cell r="D183" t="str">
            <v> 100021860184017096521075157</v>
          </cell>
          <cell r="E183" t="str">
            <v>Умумтаълим мактаблари</v>
          </cell>
          <cell r="F183" t="str">
            <v>Умумтаълим мактаблари</v>
          </cell>
          <cell r="H183" t="str">
            <v>Самарқанд вилояти ҳокимлиги</v>
          </cell>
          <cell r="J183" t="str">
            <v>Вилоят</v>
          </cell>
          <cell r="K183" t="str">
            <v>10-илова</v>
          </cell>
          <cell r="L183" t="str">
            <v>Асосий</v>
          </cell>
          <cell r="M183" t="str">
            <v>Самарқанд вилояти</v>
          </cell>
          <cell r="N183" t="str">
            <v>Нарпай тумани</v>
          </cell>
          <cell r="O183" t="str">
            <v>"Тортувли " МФЙ</v>
          </cell>
          <cell r="P183" t="str">
            <v>Реконструкция</v>
          </cell>
          <cell r="Q183">
            <v>2023</v>
          </cell>
          <cell r="R183">
            <v>2</v>
          </cell>
          <cell r="S183">
            <v>1</v>
          </cell>
          <cell r="T183">
            <v>1</v>
          </cell>
          <cell r="U183">
            <v>1</v>
          </cell>
          <cell r="W183">
            <v>45173</v>
          </cell>
          <cell r="AB183">
            <v>1</v>
          </cell>
          <cell r="AE183">
            <v>1</v>
          </cell>
          <cell r="AG183">
            <v>1</v>
          </cell>
          <cell r="AH183">
            <v>1</v>
          </cell>
          <cell r="AJ183">
            <v>1</v>
          </cell>
          <cell r="AM183">
            <v>1</v>
          </cell>
          <cell r="AN183">
            <v>1</v>
          </cell>
          <cell r="AO183">
            <v>1</v>
          </cell>
          <cell r="AR183">
            <v>1</v>
          </cell>
          <cell r="AS183">
            <v>2007.7336310325582</v>
          </cell>
          <cell r="AT183">
            <v>2007.7336310325582</v>
          </cell>
          <cell r="AU183">
            <v>2007.7336310325582</v>
          </cell>
          <cell r="AV183">
            <v>2010.954023</v>
          </cell>
          <cell r="AW183">
            <v>1910.40632185</v>
          </cell>
          <cell r="AX183">
            <v>1680</v>
          </cell>
          <cell r="BI183">
            <v>232.21331494005813</v>
          </cell>
          <cell r="BS183">
            <v>1912.2133149400581</v>
          </cell>
          <cell r="BV183">
            <v>2007.7336310325582</v>
          </cell>
          <cell r="BW183">
            <v>1909.384333</v>
          </cell>
          <cell r="BX183" t="str">
            <v>AZIZJON ME'MOR MCHJ</v>
          </cell>
          <cell r="BY183">
            <v>304522178</v>
          </cell>
          <cell r="BZ183">
            <v>140</v>
          </cell>
          <cell r="CA183">
            <v>140</v>
          </cell>
          <cell r="CB183">
            <v>140</v>
          </cell>
          <cell r="GG183" t="str">
            <v>ўқув ўрин</v>
          </cell>
          <cell r="GH183">
            <v>140</v>
          </cell>
          <cell r="GI183">
            <v>140</v>
          </cell>
          <cell r="GJ183" t="str">
            <v>Халқ депутатлари Самарқанд вилояти Кенгашининг қарори
(28.10.2022 йилдаги VI-74-214-7-0-K/22-сон)</v>
          </cell>
          <cell r="GX183" t="str">
            <v>Лимит қўшилди</v>
          </cell>
        </row>
        <row r="184">
          <cell r="A184" t="str">
            <v>Пастдарғом тумани "Зангибойи" МФЙдаги 75-сон мактабни реконструкция қилиш</v>
          </cell>
          <cell r="B184" t="str">
            <v>2301182270101001</v>
          </cell>
          <cell r="C184">
            <v>1</v>
          </cell>
          <cell r="D184" t="str">
            <v> 100021860184017096521075158</v>
          </cell>
          <cell r="E184" t="str">
            <v>Умумтаълим мактаблари</v>
          </cell>
          <cell r="F184" t="str">
            <v>Умумтаълим мактаблари</v>
          </cell>
          <cell r="H184" t="str">
            <v>Самарқанд вилояти ҳокимлиги</v>
          </cell>
          <cell r="J184" t="str">
            <v>Вилоят</v>
          </cell>
          <cell r="K184" t="str">
            <v>10-илова</v>
          </cell>
          <cell r="L184" t="str">
            <v>Асосий</v>
          </cell>
          <cell r="M184" t="str">
            <v>Самарқанд вилояти</v>
          </cell>
          <cell r="N184" t="str">
            <v>Пастдарғом тумани</v>
          </cell>
          <cell r="O184" t="str">
            <v>"Зангибойи" МФЙ</v>
          </cell>
          <cell r="P184" t="str">
            <v>Реконструкция</v>
          </cell>
          <cell r="Q184">
            <v>2023</v>
          </cell>
          <cell r="R184">
            <v>2</v>
          </cell>
          <cell r="S184">
            <v>1</v>
          </cell>
          <cell r="T184">
            <v>1</v>
          </cell>
          <cell r="U184">
            <v>1</v>
          </cell>
          <cell r="W184">
            <v>45231</v>
          </cell>
          <cell r="AB184">
            <v>1</v>
          </cell>
          <cell r="AE184">
            <v>1</v>
          </cell>
          <cell r="AG184">
            <v>1</v>
          </cell>
          <cell r="AH184">
            <v>1</v>
          </cell>
          <cell r="AJ184">
            <v>1</v>
          </cell>
          <cell r="AM184">
            <v>1</v>
          </cell>
          <cell r="AN184">
            <v>1</v>
          </cell>
          <cell r="AO184">
            <v>1</v>
          </cell>
          <cell r="AR184">
            <v>1</v>
          </cell>
          <cell r="AS184">
            <v>5907.7964339619739</v>
          </cell>
          <cell r="AT184">
            <v>5907.7964339619739</v>
          </cell>
          <cell r="AU184">
            <v>5907.7964339619739</v>
          </cell>
          <cell r="AV184">
            <v>5942.7002069999999</v>
          </cell>
          <cell r="AW184">
            <v>5645.56519665</v>
          </cell>
          <cell r="AX184">
            <v>4651.7830372299695</v>
          </cell>
          <cell r="BI184">
            <v>973.71817412947371</v>
          </cell>
          <cell r="BS184">
            <v>5625.501211359443</v>
          </cell>
          <cell r="BV184">
            <v>5907.7964339619739</v>
          </cell>
          <cell r="BW184">
            <v>5225.0151189999997</v>
          </cell>
          <cell r="BX184" t="str">
            <v>LAZIZJON STROY SERVICE MCHJ</v>
          </cell>
          <cell r="BY184">
            <v>307047860</v>
          </cell>
          <cell r="BZ184">
            <v>420</v>
          </cell>
          <cell r="CA184">
            <v>420</v>
          </cell>
          <cell r="CB184">
            <v>420</v>
          </cell>
          <cell r="GG184" t="str">
            <v>ўқув ўрин</v>
          </cell>
          <cell r="GH184">
            <v>420</v>
          </cell>
          <cell r="GI184">
            <v>420</v>
          </cell>
          <cell r="GJ184" t="str">
            <v>Халқ депутатлари Самарқанд вилояти Кенгашининг қарори
(28.10.2022 йилдаги VI-74-214-7-0-K/22-сон)</v>
          </cell>
          <cell r="GX184" t="str">
            <v>Лимит қўшилди</v>
          </cell>
        </row>
        <row r="185">
          <cell r="A185" t="str">
            <v>Пайариқ тумани "Кўлтўсин" МФЙдаги 34-сон мактабни реконструкция қилиш</v>
          </cell>
          <cell r="B185" t="str">
            <v>2301182240101001</v>
          </cell>
          <cell r="C185">
            <v>1</v>
          </cell>
          <cell r="D185" t="str">
            <v> 100021860184017096521075159</v>
          </cell>
          <cell r="E185" t="str">
            <v>Умумтаълим мактаблари</v>
          </cell>
          <cell r="F185" t="str">
            <v>Умумтаълим мактаблари</v>
          </cell>
          <cell r="H185" t="str">
            <v>Самарқанд вилояти ҳокимлиги</v>
          </cell>
          <cell r="J185" t="str">
            <v>Вилоят</v>
          </cell>
          <cell r="K185" t="str">
            <v>10-илова</v>
          </cell>
          <cell r="L185" t="str">
            <v>Асосий</v>
          </cell>
          <cell r="M185" t="str">
            <v>Самарқанд вилояти</v>
          </cell>
          <cell r="N185" t="str">
            <v>Пайариқ тумани</v>
          </cell>
          <cell r="O185" t="str">
            <v>"Кўлтўсин" МФЙ</v>
          </cell>
          <cell r="P185" t="str">
            <v>Реконструкция</v>
          </cell>
          <cell r="Q185">
            <v>2023</v>
          </cell>
          <cell r="R185">
            <v>2</v>
          </cell>
          <cell r="S185">
            <v>1</v>
          </cell>
          <cell r="T185">
            <v>1</v>
          </cell>
          <cell r="U185">
            <v>1</v>
          </cell>
          <cell r="W185">
            <v>45178</v>
          </cell>
          <cell r="AB185">
            <v>1</v>
          </cell>
          <cell r="AE185">
            <v>1</v>
          </cell>
          <cell r="AG185">
            <v>1</v>
          </cell>
          <cell r="AH185">
            <v>1</v>
          </cell>
          <cell r="AJ185">
            <v>1</v>
          </cell>
          <cell r="AM185">
            <v>1</v>
          </cell>
          <cell r="AN185">
            <v>1</v>
          </cell>
          <cell r="AO185">
            <v>1</v>
          </cell>
          <cell r="AR185">
            <v>1</v>
          </cell>
          <cell r="AS185">
            <v>2130.3973773188882</v>
          </cell>
          <cell r="AT185">
            <v>2130.3973773188882</v>
          </cell>
          <cell r="AU185">
            <v>2130.3973773188882</v>
          </cell>
          <cell r="AV185">
            <v>2123.8749809999999</v>
          </cell>
          <cell r="AW185">
            <v>2017.68123195</v>
          </cell>
          <cell r="AX185">
            <v>2160</v>
          </cell>
          <cell r="BR185">
            <v>-130.5</v>
          </cell>
          <cell r="BS185">
            <v>2029.5</v>
          </cell>
          <cell r="BV185">
            <v>2127.6675611000001</v>
          </cell>
          <cell r="BW185">
            <v>2024.3468310000001</v>
          </cell>
          <cell r="BX185" t="str">
            <v>UNIVERSAL INSHOAT STROY MCHJ</v>
          </cell>
          <cell r="BY185">
            <v>305436465</v>
          </cell>
          <cell r="BZ185">
            <v>180</v>
          </cell>
          <cell r="CA185">
            <v>180</v>
          </cell>
          <cell r="CB185">
            <v>180</v>
          </cell>
          <cell r="GG185" t="str">
            <v>ўқув ўрин</v>
          </cell>
          <cell r="GH185">
            <v>180</v>
          </cell>
          <cell r="GI185">
            <v>180</v>
          </cell>
          <cell r="GJ185" t="str">
            <v>Халқ депутатлари Самарқанд вилояти Кенгашининг қарори
(28.10.2022 йилдаги VI-74-214-7-0-K/22-сон)</v>
          </cell>
        </row>
        <row r="186">
          <cell r="A186" t="str">
            <v>Пайариқ тумани "Маданият" МФЙдаги 12-сон мактаб филиалини реконструкция қилиш</v>
          </cell>
          <cell r="B186" t="str">
            <v>2301182240101002</v>
          </cell>
          <cell r="C186">
            <v>1</v>
          </cell>
          <cell r="D186" t="str">
            <v> 100021860184017096521075160</v>
          </cell>
          <cell r="E186" t="str">
            <v>Умумтаълим мактаблари</v>
          </cell>
          <cell r="F186" t="str">
            <v>Умумтаълим мактаблари</v>
          </cell>
          <cell r="H186" t="str">
            <v>Самарқанд вилояти ҳокимлиги</v>
          </cell>
          <cell r="J186" t="str">
            <v>Вилоят</v>
          </cell>
          <cell r="K186" t="str">
            <v>10-илова</v>
          </cell>
          <cell r="L186" t="str">
            <v>Асосий</v>
          </cell>
          <cell r="M186" t="str">
            <v>Самарқанд вилояти</v>
          </cell>
          <cell r="N186" t="str">
            <v>Пайариқ тумани</v>
          </cell>
          <cell r="O186" t="str">
            <v>"Маданият" МФЙ</v>
          </cell>
          <cell r="P186" t="str">
            <v>Реконструкция</v>
          </cell>
          <cell r="Q186">
            <v>2023</v>
          </cell>
          <cell r="R186">
            <v>2</v>
          </cell>
          <cell r="S186">
            <v>1</v>
          </cell>
          <cell r="T186">
            <v>1</v>
          </cell>
          <cell r="U186">
            <v>1</v>
          </cell>
          <cell r="W186">
            <v>45187</v>
          </cell>
          <cell r="AB186">
            <v>1</v>
          </cell>
          <cell r="AE186">
            <v>1</v>
          </cell>
          <cell r="AG186">
            <v>1</v>
          </cell>
          <cell r="AH186">
            <v>1</v>
          </cell>
          <cell r="AJ186">
            <v>1</v>
          </cell>
          <cell r="AM186">
            <v>1</v>
          </cell>
          <cell r="AN186">
            <v>1</v>
          </cell>
          <cell r="AO186">
            <v>1</v>
          </cell>
          <cell r="AR186">
            <v>1</v>
          </cell>
          <cell r="AS186">
            <v>1838.5625172141072</v>
          </cell>
          <cell r="AT186">
            <v>1838.5625172141072</v>
          </cell>
          <cell r="AU186">
            <v>1838.5625172141072</v>
          </cell>
          <cell r="AV186">
            <v>1843.8360250000001</v>
          </cell>
          <cell r="AW186">
            <v>1751.6358379999999</v>
          </cell>
          <cell r="AX186">
            <v>1440</v>
          </cell>
          <cell r="BI186">
            <v>310.98072531410719</v>
          </cell>
          <cell r="BS186">
            <v>1750.9807253141071</v>
          </cell>
          <cell r="BV186">
            <v>1836.847272</v>
          </cell>
          <cell r="BW186">
            <v>1747.0196530000001</v>
          </cell>
          <cell r="BX186" t="str">
            <v>SOXTMON LUX STROY MCHJ</v>
          </cell>
          <cell r="BY186">
            <v>300515609</v>
          </cell>
          <cell r="BZ186">
            <v>120</v>
          </cell>
          <cell r="CA186">
            <v>120</v>
          </cell>
          <cell r="CB186">
            <v>120</v>
          </cell>
          <cell r="GG186" t="str">
            <v>ўқув ўрин</v>
          </cell>
          <cell r="GH186">
            <v>120</v>
          </cell>
          <cell r="GI186">
            <v>120</v>
          </cell>
          <cell r="GJ186" t="str">
            <v>Халқ депутатлари Самарқанд вилояти Кенгашининг қарори
( 28.10.2022 йилдаги VI-74-214-7-0-K/22-сон)</v>
          </cell>
          <cell r="GX186" t="str">
            <v>Лимит қўшилди</v>
          </cell>
        </row>
        <row r="187">
          <cell r="A187" t="str">
            <v>Пахтачи тумани "Сардоба" МФЙдаги 6-сон мактабни реконструкция қилиш</v>
          </cell>
          <cell r="B187" t="str">
            <v>2301182300101001</v>
          </cell>
          <cell r="C187">
            <v>1</v>
          </cell>
          <cell r="D187" t="str">
            <v> 100021860184017096521075161</v>
          </cell>
          <cell r="E187" t="str">
            <v>Умумтаълим мактаблари</v>
          </cell>
          <cell r="F187" t="str">
            <v>Умумтаълим мактаблари</v>
          </cell>
          <cell r="H187" t="str">
            <v>Самарқанд вилояти ҳокимлиги</v>
          </cell>
          <cell r="J187" t="str">
            <v>Вилоят</v>
          </cell>
          <cell r="K187" t="str">
            <v>10-илова</v>
          </cell>
          <cell r="L187" t="str">
            <v>Асосий</v>
          </cell>
          <cell r="M187" t="str">
            <v>Самарқанд вилояти</v>
          </cell>
          <cell r="N187" t="str">
            <v>Пахтачи тумани</v>
          </cell>
          <cell r="O187" t="str">
            <v>"Сардоба" МФЙ</v>
          </cell>
          <cell r="P187" t="str">
            <v>Реконструкция</v>
          </cell>
          <cell r="Q187">
            <v>2023</v>
          </cell>
          <cell r="R187">
            <v>2</v>
          </cell>
          <cell r="S187">
            <v>1</v>
          </cell>
          <cell r="T187">
            <v>1</v>
          </cell>
          <cell r="U187">
            <v>1</v>
          </cell>
          <cell r="W187">
            <v>45178</v>
          </cell>
          <cell r="AB187">
            <v>1</v>
          </cell>
          <cell r="AE187">
            <v>1</v>
          </cell>
          <cell r="AG187">
            <v>1</v>
          </cell>
          <cell r="AH187">
            <v>1</v>
          </cell>
          <cell r="AJ187">
            <v>1</v>
          </cell>
          <cell r="AM187">
            <v>1</v>
          </cell>
          <cell r="AN187">
            <v>1</v>
          </cell>
          <cell r="AO187">
            <v>1</v>
          </cell>
          <cell r="AR187">
            <v>1</v>
          </cell>
          <cell r="AS187">
            <v>2216.9224568377676</v>
          </cell>
          <cell r="AT187">
            <v>2216.9224568377676</v>
          </cell>
          <cell r="AU187">
            <v>2216.9224568377676</v>
          </cell>
          <cell r="AV187">
            <v>2213.0581040000002</v>
          </cell>
          <cell r="AW187">
            <v>2102.4051989999998</v>
          </cell>
          <cell r="AX187">
            <v>2160</v>
          </cell>
          <cell r="BR187">
            <v>-48.2</v>
          </cell>
          <cell r="BS187">
            <v>2111.8000000000002</v>
          </cell>
          <cell r="BV187">
            <v>2215.2361620000001</v>
          </cell>
          <cell r="BW187">
            <v>2108.1522369999998</v>
          </cell>
          <cell r="BX187" t="str">
            <v>AMIRBEK MONTAJ QURILISH MCHJ</v>
          </cell>
          <cell r="BY187">
            <v>303354823</v>
          </cell>
          <cell r="BZ187">
            <v>180</v>
          </cell>
          <cell r="CA187">
            <v>180</v>
          </cell>
          <cell r="CB187">
            <v>180</v>
          </cell>
          <cell r="GG187" t="str">
            <v>ўқув ўрин</v>
          </cell>
          <cell r="GH187">
            <v>180</v>
          </cell>
          <cell r="GI187">
            <v>180</v>
          </cell>
          <cell r="GJ187" t="str">
            <v>Халқ депутатлари Самарқанд вилояти Кенгашининг қарори
(28.10.2022 йилдаги VI-74-214-7-0-K/22-сон)</v>
          </cell>
        </row>
        <row r="188">
          <cell r="A188" t="str">
            <v>Самарқанд тумани "Хўжа Ахрори Вали-1" МФЙдаги 10-сон мактабни реконструкция қилиш</v>
          </cell>
          <cell r="B188" t="str">
            <v>2301182330101004</v>
          </cell>
          <cell r="C188">
            <v>1</v>
          </cell>
          <cell r="D188" t="str">
            <v> 100021860184017096521075162</v>
          </cell>
          <cell r="E188" t="str">
            <v>Умумтаълим мактаблари</v>
          </cell>
          <cell r="F188" t="str">
            <v>Умумтаълим мактаблари</v>
          </cell>
          <cell r="H188" t="str">
            <v>Самарқанд вилояти ҳокимлиги</v>
          </cell>
          <cell r="J188" t="str">
            <v>Вилоят</v>
          </cell>
          <cell r="K188" t="str">
            <v>10-илова</v>
          </cell>
          <cell r="L188" t="str">
            <v>Асосий</v>
          </cell>
          <cell r="M188" t="str">
            <v>Самарқанд вилояти</v>
          </cell>
          <cell r="N188" t="str">
            <v>Самарқанд тумани</v>
          </cell>
          <cell r="O188" t="str">
            <v>"Хўжа Ахрори Вали-1" МФЙ</v>
          </cell>
          <cell r="P188" t="str">
            <v>Реконструкция</v>
          </cell>
          <cell r="Q188">
            <v>2023</v>
          </cell>
          <cell r="R188">
            <v>2</v>
          </cell>
          <cell r="S188">
            <v>1</v>
          </cell>
          <cell r="T188">
            <v>1</v>
          </cell>
          <cell r="U188">
            <v>1</v>
          </cell>
          <cell r="W188">
            <v>45226</v>
          </cell>
          <cell r="AB188">
            <v>1</v>
          </cell>
          <cell r="AE188">
            <v>1</v>
          </cell>
          <cell r="AG188">
            <v>1</v>
          </cell>
          <cell r="AH188">
            <v>1</v>
          </cell>
          <cell r="AJ188">
            <v>1</v>
          </cell>
          <cell r="AM188">
            <v>1</v>
          </cell>
          <cell r="AN188">
            <v>1</v>
          </cell>
          <cell r="AO188">
            <v>1</v>
          </cell>
          <cell r="AR188">
            <v>1</v>
          </cell>
          <cell r="AS188">
            <v>10339.062137146509</v>
          </cell>
          <cell r="AT188">
            <v>10339.062137146509</v>
          </cell>
          <cell r="AU188">
            <v>10339.062137146509</v>
          </cell>
          <cell r="AV188">
            <v>10379.113078</v>
          </cell>
          <cell r="AW188">
            <v>9860.1574240999998</v>
          </cell>
          <cell r="AX188">
            <v>9360</v>
          </cell>
          <cell r="BI188">
            <v>486.05426594150947</v>
          </cell>
          <cell r="BS188">
            <v>9846.0542659415096</v>
          </cell>
          <cell r="BV188">
            <v>10263.312780999997</v>
          </cell>
          <cell r="BW188">
            <v>9761.7700679999998</v>
          </cell>
          <cell r="BX188" t="str">
            <v>KAMILA MCHJ</v>
          </cell>
          <cell r="BY188">
            <v>202330739</v>
          </cell>
          <cell r="BZ188">
            <v>780</v>
          </cell>
          <cell r="CA188">
            <v>780</v>
          </cell>
          <cell r="CB188">
            <v>780</v>
          </cell>
          <cell r="GG188" t="str">
            <v>ўқув ўрин</v>
          </cell>
          <cell r="GH188">
            <v>780</v>
          </cell>
          <cell r="GI188">
            <v>780</v>
          </cell>
          <cell r="GJ188" t="str">
            <v>Халқ депутатлари Самарқанд вилояти Кенгашининг қарори
(28.10.2022 йилдаги VI-74-214-7-0-K/22-сон)</v>
          </cell>
          <cell r="GX188" t="str">
            <v>Лимит қўшилди</v>
          </cell>
        </row>
        <row r="189">
          <cell r="A189" t="str">
            <v>Тойлоқ тумани "Чароғбон" МФЙдаги 21-сон мактабни реконструкция қилиш</v>
          </cell>
          <cell r="B189" t="str">
            <v>2301182380101001</v>
          </cell>
          <cell r="C189">
            <v>1</v>
          </cell>
          <cell r="D189" t="str">
            <v> 100021860184017096521075163</v>
          </cell>
          <cell r="E189" t="str">
            <v>Умумтаълим мактаблари</v>
          </cell>
          <cell r="F189" t="str">
            <v>Умумтаълим мактаблари</v>
          </cell>
          <cell r="H189" t="str">
            <v>Самарқанд вилояти ҳокимлиги</v>
          </cell>
          <cell r="J189" t="str">
            <v>Вилоят</v>
          </cell>
          <cell r="K189" t="str">
            <v>10-илова</v>
          </cell>
          <cell r="L189" t="str">
            <v>Асосий</v>
          </cell>
          <cell r="M189" t="str">
            <v>Самарқанд вилояти</v>
          </cell>
          <cell r="N189" t="str">
            <v>Тойлоқ тумани</v>
          </cell>
          <cell r="O189" t="str">
            <v>"Чароғбон" МФЙ</v>
          </cell>
          <cell r="P189" t="str">
            <v>Реконструкция</v>
          </cell>
          <cell r="Q189">
            <v>2023</v>
          </cell>
          <cell r="R189">
            <v>2</v>
          </cell>
          <cell r="S189">
            <v>1</v>
          </cell>
          <cell r="T189">
            <v>1</v>
          </cell>
          <cell r="U189">
            <v>1</v>
          </cell>
          <cell r="W189">
            <v>45194</v>
          </cell>
          <cell r="AB189">
            <v>1</v>
          </cell>
          <cell r="AE189">
            <v>1</v>
          </cell>
          <cell r="AG189">
            <v>1</v>
          </cell>
          <cell r="AH189">
            <v>1</v>
          </cell>
          <cell r="AJ189">
            <v>1</v>
          </cell>
          <cell r="AM189">
            <v>1</v>
          </cell>
          <cell r="AN189">
            <v>1</v>
          </cell>
          <cell r="AO189">
            <v>1</v>
          </cell>
          <cell r="AR189">
            <v>1</v>
          </cell>
          <cell r="AS189">
            <v>4280.3522330644018</v>
          </cell>
          <cell r="AT189">
            <v>4280.3522330644018</v>
          </cell>
          <cell r="AU189">
            <v>4280.3522330644018</v>
          </cell>
          <cell r="AV189">
            <v>4280.4669260000001</v>
          </cell>
          <cell r="AW189">
            <v>4066.4435797000001</v>
          </cell>
          <cell r="AX189">
            <v>4320</v>
          </cell>
          <cell r="BR189">
            <v>-242.96994592059855</v>
          </cell>
          <cell r="BS189">
            <v>4077.0300540794015</v>
          </cell>
          <cell r="BV189">
            <v>4193.7251070000002</v>
          </cell>
          <cell r="BW189">
            <v>3989.9699049999999</v>
          </cell>
          <cell r="BX189" t="str">
            <v>BUNYODKOR SHIJOAT QURUVCHI XK</v>
          </cell>
          <cell r="BY189">
            <v>300840617</v>
          </cell>
          <cell r="BZ189">
            <v>360</v>
          </cell>
          <cell r="CA189">
            <v>360</v>
          </cell>
          <cell r="CB189">
            <v>360</v>
          </cell>
          <cell r="GG189" t="str">
            <v>ўқув ўрин</v>
          </cell>
          <cell r="GH189">
            <v>360</v>
          </cell>
          <cell r="GI189">
            <v>360</v>
          </cell>
          <cell r="GJ189" t="str">
            <v>Халқ депутатлари Самарқанд вилояти Кенгашининг қарори
(28.10.2022 йилдаги VI-74-214-7-0-K/22-сон)</v>
          </cell>
        </row>
        <row r="190">
          <cell r="A190" t="str">
            <v>Ургут тумани "Боғишамол " МФЙдаги 85-сон мактабни реконструкция қилиш</v>
          </cell>
          <cell r="B190" t="str">
            <v>2301182360101001</v>
          </cell>
          <cell r="C190">
            <v>1</v>
          </cell>
          <cell r="D190" t="str">
            <v> 100021860184017096521075164</v>
          </cell>
          <cell r="E190" t="str">
            <v>Умумтаълим мактаблари</v>
          </cell>
          <cell r="F190" t="str">
            <v>Умумтаълим мактаблари</v>
          </cell>
          <cell r="H190" t="str">
            <v>Самарқанд вилояти ҳокимлиги</v>
          </cell>
          <cell r="J190" t="str">
            <v>Вилоят</v>
          </cell>
          <cell r="K190" t="str">
            <v>10-илова</v>
          </cell>
          <cell r="L190" t="str">
            <v>Асосий</v>
          </cell>
          <cell r="M190" t="str">
            <v>Самарқанд вилояти</v>
          </cell>
          <cell r="N190" t="str">
            <v>Ургут тумани</v>
          </cell>
          <cell r="O190" t="str">
            <v>"Боғишамол " МФЙ</v>
          </cell>
          <cell r="P190" t="str">
            <v>Реконструкция</v>
          </cell>
          <cell r="Q190">
            <v>2023</v>
          </cell>
          <cell r="R190">
            <v>2</v>
          </cell>
          <cell r="S190">
            <v>1</v>
          </cell>
          <cell r="T190">
            <v>1</v>
          </cell>
          <cell r="U190">
            <v>1</v>
          </cell>
          <cell r="W190">
            <v>45194</v>
          </cell>
          <cell r="AB190">
            <v>1</v>
          </cell>
          <cell r="AE190">
            <v>1</v>
          </cell>
          <cell r="AG190">
            <v>1</v>
          </cell>
          <cell r="AH190">
            <v>1</v>
          </cell>
          <cell r="AJ190">
            <v>1</v>
          </cell>
          <cell r="AM190">
            <v>1</v>
          </cell>
          <cell r="AN190">
            <v>1</v>
          </cell>
          <cell r="AO190">
            <v>1</v>
          </cell>
          <cell r="AR190">
            <v>1</v>
          </cell>
          <cell r="AS190">
            <v>5092.1946321617543</v>
          </cell>
          <cell r="AT190">
            <v>5092.1946321617543</v>
          </cell>
          <cell r="AU190">
            <v>5092.1946321617543</v>
          </cell>
          <cell r="AV190">
            <v>5089.9646830000002</v>
          </cell>
          <cell r="AW190">
            <v>4835.4664488500002</v>
          </cell>
          <cell r="AX190">
            <v>5280</v>
          </cell>
          <cell r="BR190">
            <v>-429.57869028074492</v>
          </cell>
          <cell r="BS190">
            <v>4850.4213097192551</v>
          </cell>
          <cell r="BV190">
            <v>5092.1946320000006</v>
          </cell>
          <cell r="BW190">
            <v>4845.556756</v>
          </cell>
          <cell r="BX190" t="str">
            <v>MARUF QURILISH SERVIS MCHJ</v>
          </cell>
          <cell r="BY190">
            <v>300578751</v>
          </cell>
          <cell r="BZ190">
            <v>440</v>
          </cell>
          <cell r="CA190">
            <v>440</v>
          </cell>
          <cell r="CB190">
            <v>440</v>
          </cell>
          <cell r="GG190" t="str">
            <v>ўқув ўрин</v>
          </cell>
          <cell r="GH190">
            <v>440</v>
          </cell>
          <cell r="GI190">
            <v>440</v>
          </cell>
          <cell r="GJ190" t="str">
            <v>Халқ депутатлари Самарқанд вилояти Кенгашининг қарори
(28.10.2022 йилдаги VI-74-214-7-0-K/22-сон)</v>
          </cell>
        </row>
        <row r="191">
          <cell r="A191" t="str">
            <v>Ургут тумани "Куйи гузар" МФЙдаги 99-сон мактабни реконструкция қилиш</v>
          </cell>
          <cell r="B191" t="str">
            <v>2301182360101002</v>
          </cell>
          <cell r="C191">
            <v>1</v>
          </cell>
          <cell r="D191" t="str">
            <v> 100021860184017096521075165</v>
          </cell>
          <cell r="E191" t="str">
            <v>Умумтаълим мактаблари</v>
          </cell>
          <cell r="F191" t="str">
            <v>Умумтаълим мактаблари</v>
          </cell>
          <cell r="H191" t="str">
            <v>Самарқанд вилояти ҳокимлиги</v>
          </cell>
          <cell r="J191" t="str">
            <v>Вилоят</v>
          </cell>
          <cell r="K191" t="str">
            <v>10-илова</v>
          </cell>
          <cell r="L191" t="str">
            <v>Асосий</v>
          </cell>
          <cell r="M191" t="str">
            <v>Самарқанд вилояти</v>
          </cell>
          <cell r="N191" t="str">
            <v>Ургут тумани</v>
          </cell>
          <cell r="O191" t="str">
            <v>"Куйи гузар" МФЙ</v>
          </cell>
          <cell r="P191" t="str">
            <v>Реконструкция</v>
          </cell>
          <cell r="Q191">
            <v>2023</v>
          </cell>
          <cell r="R191">
            <v>2</v>
          </cell>
          <cell r="S191">
            <v>1</v>
          </cell>
          <cell r="T191">
            <v>1</v>
          </cell>
          <cell r="U191">
            <v>1</v>
          </cell>
          <cell r="W191">
            <v>45178</v>
          </cell>
          <cell r="AB191">
            <v>1</v>
          </cell>
          <cell r="AE191">
            <v>1</v>
          </cell>
          <cell r="AG191">
            <v>1</v>
          </cell>
          <cell r="AH191">
            <v>1</v>
          </cell>
          <cell r="AJ191">
            <v>1</v>
          </cell>
          <cell r="AM191">
            <v>1</v>
          </cell>
          <cell r="AN191">
            <v>1</v>
          </cell>
          <cell r="AO191">
            <v>1</v>
          </cell>
          <cell r="AR191">
            <v>1</v>
          </cell>
          <cell r="AS191">
            <v>3479.0373378491072</v>
          </cell>
          <cell r="AT191">
            <v>3479.0373378491072</v>
          </cell>
          <cell r="AU191">
            <v>3479.0373378491072</v>
          </cell>
          <cell r="AV191">
            <v>3481.6870800000002</v>
          </cell>
          <cell r="AW191">
            <v>3307.6027260000001</v>
          </cell>
          <cell r="AX191">
            <v>3240</v>
          </cell>
          <cell r="BI191">
            <v>73.657201549107185</v>
          </cell>
          <cell r="BS191">
            <v>3313.6572015491074</v>
          </cell>
          <cell r="BV191">
            <v>3479.0373382999996</v>
          </cell>
          <cell r="BW191">
            <v>3308.9623019999999</v>
          </cell>
          <cell r="BX191" t="str">
            <v>AZIZBEK BUNYODKOR QURUVCHI MCHJ</v>
          </cell>
          <cell r="BY191">
            <v>301148637</v>
          </cell>
          <cell r="BZ191">
            <v>270</v>
          </cell>
          <cell r="CA191">
            <v>270</v>
          </cell>
          <cell r="CB191">
            <v>270</v>
          </cell>
          <cell r="GG191" t="str">
            <v>ўқув ўрин</v>
          </cell>
          <cell r="GH191">
            <v>270</v>
          </cell>
          <cell r="GI191">
            <v>270</v>
          </cell>
          <cell r="GJ191" t="str">
            <v>Халқ депутатлари Самарқанд вилояти Кенгашининг қарори
(28.10.2022 йилдаги VI-74-214-7-0-K/22-сон)</v>
          </cell>
          <cell r="GX191" t="str">
            <v>Лимит қўшилди</v>
          </cell>
        </row>
        <row r="192">
          <cell r="A192" t="str">
            <v>Каттақўрғон шаҳар "Чинобод" МФЙдаги 20-сон мактабни реконструкция қилиш</v>
          </cell>
          <cell r="B192" t="str">
            <v>2301182150101001</v>
          </cell>
          <cell r="C192">
            <v>1</v>
          </cell>
          <cell r="D192" t="str">
            <v> 100021860184017096521075166</v>
          </cell>
          <cell r="E192" t="str">
            <v>Умумтаълим мактаблари</v>
          </cell>
          <cell r="F192" t="str">
            <v>Умумтаълим мактаблари</v>
          </cell>
          <cell r="H192" t="str">
            <v>Самарқанд вилояти ҳокимлиги</v>
          </cell>
          <cell r="J192" t="str">
            <v>Вилоят</v>
          </cell>
          <cell r="K192" t="str">
            <v>10-илова</v>
          </cell>
          <cell r="L192" t="str">
            <v>Асосий</v>
          </cell>
          <cell r="M192" t="str">
            <v>Самарқанд вилояти</v>
          </cell>
          <cell r="N192" t="str">
            <v>Каттақўрғон шаҳри</v>
          </cell>
          <cell r="O192" t="str">
            <v>"Чинобод" МФЙ</v>
          </cell>
          <cell r="P192" t="str">
            <v>Реконструкция</v>
          </cell>
          <cell r="Q192">
            <v>2023</v>
          </cell>
          <cell r="R192">
            <v>2</v>
          </cell>
          <cell r="S192">
            <v>1</v>
          </cell>
          <cell r="T192">
            <v>1</v>
          </cell>
          <cell r="U192">
            <v>1</v>
          </cell>
          <cell r="W192">
            <v>45206</v>
          </cell>
          <cell r="AB192">
            <v>1</v>
          </cell>
          <cell r="AE192">
            <v>1</v>
          </cell>
          <cell r="AG192">
            <v>1</v>
          </cell>
          <cell r="AH192">
            <v>1</v>
          </cell>
          <cell r="AJ192">
            <v>1</v>
          </cell>
          <cell r="AM192">
            <v>1</v>
          </cell>
          <cell r="AN192">
            <v>1</v>
          </cell>
          <cell r="AO192">
            <v>1</v>
          </cell>
          <cell r="AR192">
            <v>1</v>
          </cell>
          <cell r="AS192">
            <v>4110.2569139032812</v>
          </cell>
          <cell r="AT192">
            <v>4110.2569139032812</v>
          </cell>
          <cell r="AU192">
            <v>4110.2569139032812</v>
          </cell>
          <cell r="AV192">
            <v>4106.0941249999996</v>
          </cell>
          <cell r="AW192">
            <v>3900.7894187500001</v>
          </cell>
          <cell r="AX192">
            <v>4320</v>
          </cell>
          <cell r="BI192">
            <v>-209.74299999999999</v>
          </cell>
          <cell r="BR192">
            <v>-195.039557034219</v>
          </cell>
          <cell r="BS192">
            <v>3915.2174429657807</v>
          </cell>
          <cell r="BV192">
            <v>4106.8482620000004</v>
          </cell>
          <cell r="BW192">
            <v>3907.4703500000001</v>
          </cell>
          <cell r="BX192" t="str">
            <v>STROY QO'RG'ON BIZNES MCHJ</v>
          </cell>
          <cell r="BY192">
            <v>300578751</v>
          </cell>
          <cell r="BZ192">
            <v>360</v>
          </cell>
          <cell r="CA192">
            <v>360</v>
          </cell>
          <cell r="CB192">
            <v>360</v>
          </cell>
          <cell r="GG192" t="str">
            <v>ўқув ўрин</v>
          </cell>
          <cell r="GH192">
            <v>360</v>
          </cell>
          <cell r="GI192">
            <v>360</v>
          </cell>
          <cell r="GJ192" t="str">
            <v>Халқ депутатлари Самарқанд вилояти Кенгашининг қарори
(28.10.2022 йилдаги VI-74-214-7-0-K/22-сон)</v>
          </cell>
          <cell r="GX192" t="str">
            <v>Лимит мақбуллаштирилди</v>
          </cell>
        </row>
        <row r="193">
          <cell r="A193" t="str">
            <v>Булунғур тумани "Оқтепа " МФЙдаги 15-сон мактабни реконструкция қилиш</v>
          </cell>
          <cell r="B193" t="str">
            <v>2301182060101001</v>
          </cell>
          <cell r="C193">
            <v>1</v>
          </cell>
          <cell r="D193" t="str">
            <v> 100021860184017096521075167</v>
          </cell>
          <cell r="E193" t="str">
            <v>Умумтаълим мактаблари</v>
          </cell>
          <cell r="F193" t="str">
            <v>Умумтаълим мактаблари</v>
          </cell>
          <cell r="H193" t="str">
            <v>Самарқанд вилояти ҳокимлиги</v>
          </cell>
          <cell r="J193" t="str">
            <v>Вилоят</v>
          </cell>
          <cell r="K193" t="str">
            <v>10-илова</v>
          </cell>
          <cell r="L193" t="str">
            <v>Асосий</v>
          </cell>
          <cell r="M193" t="str">
            <v>Самарқанд вилояти</v>
          </cell>
          <cell r="N193" t="str">
            <v>Булунғур тумани</v>
          </cell>
          <cell r="O193" t="str">
            <v>"Оқтепа " МФЙ</v>
          </cell>
          <cell r="P193" t="str">
            <v>Реконструкция</v>
          </cell>
          <cell r="Q193">
            <v>2023</v>
          </cell>
          <cell r="R193">
            <v>2</v>
          </cell>
          <cell r="S193">
            <v>1</v>
          </cell>
          <cell r="T193">
            <v>1</v>
          </cell>
          <cell r="U193">
            <v>1</v>
          </cell>
          <cell r="W193">
            <v>45173</v>
          </cell>
          <cell r="AB193">
            <v>1</v>
          </cell>
          <cell r="AE193">
            <v>1</v>
          </cell>
          <cell r="AG193">
            <v>1</v>
          </cell>
          <cell r="AH193">
            <v>1</v>
          </cell>
          <cell r="AJ193">
            <v>1</v>
          </cell>
          <cell r="AM193">
            <v>1</v>
          </cell>
          <cell r="AN193">
            <v>1</v>
          </cell>
          <cell r="AO193">
            <v>1</v>
          </cell>
          <cell r="AR193">
            <v>1</v>
          </cell>
          <cell r="AS193">
            <v>2173.3416916151073</v>
          </cell>
          <cell r="AT193">
            <v>2173.3416916151073</v>
          </cell>
          <cell r="AU193">
            <v>2173.3416916151073</v>
          </cell>
          <cell r="AV193">
            <v>2168.1076240000002</v>
          </cell>
          <cell r="AW193">
            <v>2059.7022428</v>
          </cell>
          <cell r="AX193">
            <v>2160</v>
          </cell>
          <cell r="BR193">
            <v>-89.643420524892917</v>
          </cell>
          <cell r="BS193">
            <v>2070.3565794751071</v>
          </cell>
          <cell r="BV193">
            <v>2172.3266359999998</v>
          </cell>
          <cell r="BW193">
            <v>2066.6680809999998</v>
          </cell>
          <cell r="BX193" t="str">
            <v>UMIDJON ELITA MCHJ</v>
          </cell>
          <cell r="BY193">
            <v>205860884</v>
          </cell>
          <cell r="BZ193">
            <v>180</v>
          </cell>
          <cell r="CA193">
            <v>180</v>
          </cell>
          <cell r="CB193">
            <v>180</v>
          </cell>
          <cell r="GG193" t="str">
            <v>ўқув ўрин</v>
          </cell>
          <cell r="GH193">
            <v>180</v>
          </cell>
          <cell r="GI193">
            <v>180</v>
          </cell>
          <cell r="GJ193" t="str">
            <v>Халқ депутатлари Самарқанд вилояти Кенгашининг қарори
(28.10.2022 йилдаги VI-74-214-7-0-K/22-сон)</v>
          </cell>
        </row>
        <row r="194">
          <cell r="A194" t="str">
            <v>Каттақўрғон тумани "Қўшқутон  " МФЙдаги 104-сон мактабни реконструкция қилиш</v>
          </cell>
          <cell r="B194" t="str">
            <v>2301182330101001</v>
          </cell>
          <cell r="C194">
            <v>1</v>
          </cell>
          <cell r="D194" t="str">
            <v> 100021860184017096521075168</v>
          </cell>
          <cell r="E194" t="str">
            <v>Умумтаълим мактаблари</v>
          </cell>
          <cell r="F194" t="str">
            <v>Умумтаълим мактаблари</v>
          </cell>
          <cell r="H194" t="str">
            <v>Самарқанд вилояти ҳокимлиги</v>
          </cell>
          <cell r="J194" t="str">
            <v>Вилоят</v>
          </cell>
          <cell r="K194" t="str">
            <v>10-илова</v>
          </cell>
          <cell r="L194" t="str">
            <v>Асосий</v>
          </cell>
          <cell r="M194" t="str">
            <v>Самарқанд вилояти</v>
          </cell>
          <cell r="N194" t="str">
            <v>Каттақўрғон тумани</v>
          </cell>
          <cell r="O194" t="str">
            <v>"Қўшқутон" МФЙ</v>
          </cell>
          <cell r="P194" t="str">
            <v>Реконструкция</v>
          </cell>
          <cell r="Q194">
            <v>2023</v>
          </cell>
          <cell r="R194">
            <v>2</v>
          </cell>
          <cell r="S194">
            <v>1</v>
          </cell>
          <cell r="T194">
            <v>1</v>
          </cell>
          <cell r="U194">
            <v>1</v>
          </cell>
          <cell r="W194">
            <v>45152</v>
          </cell>
          <cell r="AB194">
            <v>1</v>
          </cell>
          <cell r="AE194">
            <v>1</v>
          </cell>
          <cell r="AG194">
            <v>1</v>
          </cell>
          <cell r="AH194">
            <v>1</v>
          </cell>
          <cell r="AK194">
            <v>1</v>
          </cell>
          <cell r="AM194">
            <v>1</v>
          </cell>
          <cell r="AN194">
            <v>1</v>
          </cell>
          <cell r="AO194">
            <v>1</v>
          </cell>
          <cell r="AR194">
            <v>1</v>
          </cell>
          <cell r="AS194">
            <v>1590.7212064229375</v>
          </cell>
          <cell r="AT194">
            <v>1590.7212064229375</v>
          </cell>
          <cell r="AU194">
            <v>1590.7212064229375</v>
          </cell>
          <cell r="AV194">
            <v>1590.827</v>
          </cell>
          <cell r="AW194">
            <v>1511.2864081</v>
          </cell>
          <cell r="AX194">
            <v>1440</v>
          </cell>
          <cell r="BR194">
            <v>75.156886017937495</v>
          </cell>
          <cell r="BS194">
            <v>1515.1568860179375</v>
          </cell>
          <cell r="BV194">
            <v>1588.886976</v>
          </cell>
          <cell r="BW194">
            <v>1511.752076</v>
          </cell>
          <cell r="BX194" t="str">
            <v>IKROM XK</v>
          </cell>
          <cell r="BY194">
            <v>202079084</v>
          </cell>
          <cell r="BZ194">
            <v>120</v>
          </cell>
          <cell r="CA194">
            <v>120</v>
          </cell>
          <cell r="CB194">
            <v>120</v>
          </cell>
          <cell r="GG194" t="str">
            <v>ўқув ўрин</v>
          </cell>
          <cell r="GH194">
            <v>120</v>
          </cell>
          <cell r="GI194">
            <v>120</v>
          </cell>
          <cell r="GJ194" t="str">
            <v>Халқ депутатлари Самарқанд вилояти Кенгашининг қарори
(28.10.2022 йилдаги VI-74-214-7-0-K/22-сон)</v>
          </cell>
        </row>
        <row r="195">
          <cell r="A195" t="str">
            <v>Қўшработ тумани "Навкат " МФЙдаги 46-сон мактабни реконструкция қилиш</v>
          </cell>
          <cell r="B195" t="str">
            <v>2301182160101002</v>
          </cell>
          <cell r="C195">
            <v>1</v>
          </cell>
          <cell r="D195" t="str">
            <v> 100021860184017096521075169</v>
          </cell>
          <cell r="E195" t="str">
            <v>Умумтаълим мактаблари</v>
          </cell>
          <cell r="F195" t="str">
            <v>Умумтаълим мактаблари</v>
          </cell>
          <cell r="H195" t="str">
            <v>Самарқанд вилояти ҳокимлиги</v>
          </cell>
          <cell r="J195" t="str">
            <v>Вилоят</v>
          </cell>
          <cell r="K195" t="str">
            <v>10-илова</v>
          </cell>
          <cell r="L195" t="str">
            <v>Асосий</v>
          </cell>
          <cell r="M195" t="str">
            <v>Самарқанд вилояти</v>
          </cell>
          <cell r="N195" t="str">
            <v>Қўшработ тумани</v>
          </cell>
          <cell r="O195" t="str">
            <v>"Навкат " МФЙ</v>
          </cell>
          <cell r="P195" t="str">
            <v>Реконструкция</v>
          </cell>
          <cell r="Q195">
            <v>2023</v>
          </cell>
          <cell r="R195">
            <v>2</v>
          </cell>
          <cell r="S195">
            <v>1</v>
          </cell>
          <cell r="T195">
            <v>1</v>
          </cell>
          <cell r="U195">
            <v>1</v>
          </cell>
          <cell r="W195">
            <v>45168</v>
          </cell>
          <cell r="AB195">
            <v>1</v>
          </cell>
          <cell r="AE195">
            <v>1</v>
          </cell>
          <cell r="AG195">
            <v>1</v>
          </cell>
          <cell r="AH195">
            <v>1</v>
          </cell>
          <cell r="AJ195">
            <v>1</v>
          </cell>
          <cell r="AM195">
            <v>1</v>
          </cell>
          <cell r="AN195">
            <v>1</v>
          </cell>
          <cell r="AO195">
            <v>1</v>
          </cell>
          <cell r="AR195">
            <v>1</v>
          </cell>
          <cell r="AS195">
            <v>1809.7193917995</v>
          </cell>
          <cell r="AT195">
            <v>1809.7193917995</v>
          </cell>
          <cell r="AU195">
            <v>1809.7193917995</v>
          </cell>
          <cell r="AV195">
            <v>1807.7213280000001</v>
          </cell>
          <cell r="AW195">
            <v>1717.3352615999997</v>
          </cell>
          <cell r="AX195">
            <v>1680</v>
          </cell>
          <cell r="BI195">
            <v>43.852628719500046</v>
          </cell>
          <cell r="BS195">
            <v>1723.8526287195</v>
          </cell>
          <cell r="BV195">
            <v>1808.3069049999999</v>
          </cell>
          <cell r="BW195">
            <v>1720.0564810000001</v>
          </cell>
          <cell r="BX195" t="str">
            <v>ZOIR-MANSUR XK</v>
          </cell>
          <cell r="BY195">
            <v>205899669</v>
          </cell>
          <cell r="BZ195">
            <v>140</v>
          </cell>
          <cell r="CA195">
            <v>140</v>
          </cell>
          <cell r="CB195">
            <v>140</v>
          </cell>
          <cell r="GG195" t="str">
            <v>ўқув ўрин</v>
          </cell>
          <cell r="GH195">
            <v>140</v>
          </cell>
          <cell r="GI195">
            <v>140</v>
          </cell>
          <cell r="GJ195" t="str">
            <v>Халқ депутатлари Самарқанд вилояти Кенгашининг қарори
(28.10.2022 йилдаги VI-74-214-7-0-K/22-сон)</v>
          </cell>
          <cell r="GX195" t="str">
            <v>Лимит қўшилди</v>
          </cell>
        </row>
        <row r="196">
          <cell r="A196" t="str">
            <v>Иштихон тумани "Ўзбекқўрғон " МФЙдаги 91-сон мактабни реконструкция қилиш</v>
          </cell>
          <cell r="B196" t="str">
            <v>2301182120101001</v>
          </cell>
          <cell r="C196">
            <v>1</v>
          </cell>
          <cell r="D196" t="str">
            <v> 100021860184017096521075170</v>
          </cell>
          <cell r="E196" t="str">
            <v>Умумтаълим мактаблари</v>
          </cell>
          <cell r="F196" t="str">
            <v>Умумтаълим мактаблари</v>
          </cell>
          <cell r="H196" t="str">
            <v>Самарқанд вилояти ҳокимлиги</v>
          </cell>
          <cell r="J196" t="str">
            <v>Вилоят</v>
          </cell>
          <cell r="K196" t="str">
            <v>10-илова</v>
          </cell>
          <cell r="L196" t="str">
            <v>Асосий</v>
          </cell>
          <cell r="M196" t="str">
            <v>Самарқанд вилояти</v>
          </cell>
          <cell r="N196" t="str">
            <v>Иштихон тумани</v>
          </cell>
          <cell r="O196" t="str">
            <v>"Ўзбекқўрғон " МФЙ</v>
          </cell>
          <cell r="P196" t="str">
            <v>Реконструкция</v>
          </cell>
          <cell r="Q196">
            <v>2023</v>
          </cell>
          <cell r="R196">
            <v>2</v>
          </cell>
          <cell r="S196">
            <v>1</v>
          </cell>
          <cell r="T196">
            <v>1</v>
          </cell>
          <cell r="U196">
            <v>1</v>
          </cell>
          <cell r="W196">
            <v>45196</v>
          </cell>
          <cell r="AB196">
            <v>1</v>
          </cell>
          <cell r="AE196">
            <v>1</v>
          </cell>
          <cell r="AG196">
            <v>1</v>
          </cell>
          <cell r="AH196">
            <v>1</v>
          </cell>
          <cell r="AJ196">
            <v>1</v>
          </cell>
          <cell r="AM196">
            <v>1</v>
          </cell>
          <cell r="AN196">
            <v>1</v>
          </cell>
          <cell r="AO196">
            <v>1</v>
          </cell>
          <cell r="AR196">
            <v>1</v>
          </cell>
          <cell r="AS196">
            <v>2406.0361792821741</v>
          </cell>
          <cell r="AT196">
            <v>2406.0361792821741</v>
          </cell>
          <cell r="AU196">
            <v>2406.0361792821741</v>
          </cell>
          <cell r="AV196">
            <v>2406.821637</v>
          </cell>
          <cell r="AW196">
            <v>2286.4805551499999</v>
          </cell>
          <cell r="AX196">
            <v>2160</v>
          </cell>
          <cell r="BI196">
            <v>131.71215152467408</v>
          </cell>
          <cell r="BS196">
            <v>2291.712151524674</v>
          </cell>
          <cell r="BV196">
            <v>2403.8989529999999</v>
          </cell>
          <cell r="BW196">
            <v>2286.3712449999998</v>
          </cell>
          <cell r="BX196" t="str">
            <v>BARLOS-KUCH XK</v>
          </cell>
          <cell r="BY196">
            <v>204961577</v>
          </cell>
          <cell r="BZ196">
            <v>180</v>
          </cell>
          <cell r="CA196">
            <v>180</v>
          </cell>
          <cell r="CB196">
            <v>180</v>
          </cell>
          <cell r="GG196" t="str">
            <v>ўқув ўрин</v>
          </cell>
          <cell r="GH196">
            <v>180</v>
          </cell>
          <cell r="GI196">
            <v>180</v>
          </cell>
          <cell r="GJ196" t="str">
            <v>Халқ депутатлари Самарқанд вилояти Кенгашининг қарори
(28.10.2022 йилдаги VI-74-214-7-0-K/22-сон)</v>
          </cell>
          <cell r="GX196" t="str">
            <v>Лимит қўшилди</v>
          </cell>
        </row>
        <row r="197">
          <cell r="A197" t="str">
            <v>Нарпай тумани "Мустақиллик" МФЙдаги 13-сон мактабни реконструкция қилиш</v>
          </cell>
          <cell r="B197" t="str">
            <v>2301182180101002</v>
          </cell>
          <cell r="C197">
            <v>1</v>
          </cell>
          <cell r="D197" t="str">
            <v> 100021860184017096521075171</v>
          </cell>
          <cell r="E197" t="str">
            <v>Умумтаълим мактаблари</v>
          </cell>
          <cell r="F197" t="str">
            <v>Умумтаълим мактаблари</v>
          </cell>
          <cell r="H197" t="str">
            <v>Самарқанд вилояти ҳокимлиги</v>
          </cell>
          <cell r="J197" t="str">
            <v>Вилоят</v>
          </cell>
          <cell r="K197" t="str">
            <v>10-илова</v>
          </cell>
          <cell r="L197" t="str">
            <v>Асосий</v>
          </cell>
          <cell r="M197" t="str">
            <v>Самарқанд вилояти</v>
          </cell>
          <cell r="N197" t="str">
            <v>Нарпай тумани</v>
          </cell>
          <cell r="O197" t="str">
            <v>"Мустақиллик" МФЙ</v>
          </cell>
          <cell r="P197" t="str">
            <v>Реконструкция</v>
          </cell>
          <cell r="Q197">
            <v>2023</v>
          </cell>
          <cell r="R197">
            <v>2</v>
          </cell>
          <cell r="S197">
            <v>1</v>
          </cell>
          <cell r="T197">
            <v>1</v>
          </cell>
          <cell r="U197">
            <v>1</v>
          </cell>
          <cell r="W197">
            <v>45195</v>
          </cell>
          <cell r="AB197">
            <v>1</v>
          </cell>
          <cell r="AE197">
            <v>1</v>
          </cell>
          <cell r="AG197">
            <v>1</v>
          </cell>
          <cell r="AH197">
            <v>1</v>
          </cell>
          <cell r="AJ197">
            <v>1</v>
          </cell>
          <cell r="AM197">
            <v>1</v>
          </cell>
          <cell r="AN197">
            <v>1</v>
          </cell>
          <cell r="AO197">
            <v>1</v>
          </cell>
          <cell r="AR197">
            <v>1</v>
          </cell>
          <cell r="AS197">
            <v>2374.287115474915</v>
          </cell>
          <cell r="AT197">
            <v>2374.287115474915</v>
          </cell>
          <cell r="AU197">
            <v>2374.287115474915</v>
          </cell>
          <cell r="AV197">
            <v>2374.3092710000001</v>
          </cell>
          <cell r="AW197">
            <v>2255.59380745</v>
          </cell>
          <cell r="AX197">
            <v>2160</v>
          </cell>
          <cell r="BI197">
            <v>101.50742510241503</v>
          </cell>
          <cell r="BS197">
            <v>2261.5074251024153</v>
          </cell>
          <cell r="BV197">
            <v>2372.9905720000002</v>
          </cell>
          <cell r="BW197">
            <v>2257.1811499999999</v>
          </cell>
          <cell r="BX197" t="str">
            <v>AMIRBEK MONTAJ QURILISH MCHJ</v>
          </cell>
          <cell r="BY197">
            <v>303354823</v>
          </cell>
          <cell r="BZ197">
            <v>180</v>
          </cell>
          <cell r="CA197">
            <v>180</v>
          </cell>
          <cell r="CB197">
            <v>180</v>
          </cell>
          <cell r="GG197" t="str">
            <v>ўқув ўрин</v>
          </cell>
          <cell r="GH197">
            <v>180</v>
          </cell>
          <cell r="GI197">
            <v>180</v>
          </cell>
          <cell r="GJ197" t="str">
            <v>Халқ депутатлари Самарқанд вилояти Кенгашининг қарори
(28.10.2022 йилдаги VI-74-214-7-0-K/22-сон)</v>
          </cell>
          <cell r="GX197" t="str">
            <v>Лимит қўшилди</v>
          </cell>
        </row>
        <row r="198">
          <cell r="A198" t="str">
            <v>Нуробод тумани "Ўртабўз" МФЙдаги 28-сон мактабни реконструкция қилиш</v>
          </cell>
          <cell r="B198" t="str">
            <v>2301182350101001</v>
          </cell>
          <cell r="C198">
            <v>1</v>
          </cell>
          <cell r="D198" t="str">
            <v> 100021860184017096521075172</v>
          </cell>
          <cell r="E198" t="str">
            <v>Умумтаълим мактаблари</v>
          </cell>
          <cell r="F198" t="str">
            <v>Умумтаълим мактаблари</v>
          </cell>
          <cell r="H198" t="str">
            <v>Самарқанд вилояти ҳокимлиги</v>
          </cell>
          <cell r="J198" t="str">
            <v>Вилоят</v>
          </cell>
          <cell r="K198" t="str">
            <v>10-илова</v>
          </cell>
          <cell r="L198" t="str">
            <v>Асосий</v>
          </cell>
          <cell r="M198" t="str">
            <v>Самарқанд вилояти</v>
          </cell>
          <cell r="N198" t="str">
            <v>Нуробод тумани</v>
          </cell>
          <cell r="O198" t="str">
            <v>"Ўртабўз" МФЙ</v>
          </cell>
          <cell r="P198" t="str">
            <v>Реконструкция</v>
          </cell>
          <cell r="Q198">
            <v>2023</v>
          </cell>
          <cell r="R198">
            <v>2</v>
          </cell>
          <cell r="S198">
            <v>1</v>
          </cell>
          <cell r="T198">
            <v>1</v>
          </cell>
          <cell r="U198">
            <v>1</v>
          </cell>
          <cell r="W198">
            <v>45180</v>
          </cell>
          <cell r="AB198">
            <v>1</v>
          </cell>
          <cell r="AE198">
            <v>1</v>
          </cell>
          <cell r="AG198">
            <v>1</v>
          </cell>
          <cell r="AH198">
            <v>1</v>
          </cell>
          <cell r="AJ198">
            <v>1</v>
          </cell>
          <cell r="AM198">
            <v>1</v>
          </cell>
          <cell r="AN198">
            <v>1</v>
          </cell>
          <cell r="AO198">
            <v>1</v>
          </cell>
          <cell r="AR198">
            <v>1</v>
          </cell>
          <cell r="AS198">
            <v>2177.1520798961519</v>
          </cell>
          <cell r="AT198">
            <v>2177.1520798961519</v>
          </cell>
          <cell r="AU198">
            <v>2177.1520798961519</v>
          </cell>
          <cell r="AV198">
            <v>2172.0443580000001</v>
          </cell>
          <cell r="AW198">
            <v>2063.4421401</v>
          </cell>
          <cell r="AX198">
            <v>2160</v>
          </cell>
          <cell r="BR198">
            <v>-86</v>
          </cell>
          <cell r="BS198">
            <v>2074</v>
          </cell>
          <cell r="BV198">
            <v>2175.288466</v>
          </cell>
          <cell r="BW198">
            <v>2069.465334</v>
          </cell>
          <cell r="BX198" t="str">
            <v>IKROM XK</v>
          </cell>
          <cell r="BY198">
            <v>202079084</v>
          </cell>
          <cell r="BZ198">
            <v>180</v>
          </cell>
          <cell r="CA198">
            <v>180</v>
          </cell>
          <cell r="CB198">
            <v>180</v>
          </cell>
          <cell r="GG198" t="str">
            <v>ўқув ўрин</v>
          </cell>
          <cell r="GH198">
            <v>180</v>
          </cell>
          <cell r="GI198">
            <v>180</v>
          </cell>
          <cell r="GJ198" t="str">
            <v>Халқ депутатлари Самарқанд вилояти Кенгашининг қарори
(28.10.2022 йилдаги VI-74-214-7-0-K/22-сон)</v>
          </cell>
        </row>
        <row r="199">
          <cell r="A199" t="str">
            <v>Оқдарё тумани "Истиқлол" МФЙдаги 14-сон мактабни реконструкция қилиш</v>
          </cell>
          <cell r="B199" t="str">
            <v>2301182030101001</v>
          </cell>
          <cell r="C199">
            <v>1</v>
          </cell>
          <cell r="D199" t="str">
            <v> 100021860184017096521075173</v>
          </cell>
          <cell r="E199" t="str">
            <v>Умумтаълим мактаблари</v>
          </cell>
          <cell r="F199" t="str">
            <v>Умумтаълим мактаблари</v>
          </cell>
          <cell r="H199" t="str">
            <v>Самарқанд вилояти ҳокимлиги</v>
          </cell>
          <cell r="J199" t="str">
            <v>Вилоят</v>
          </cell>
          <cell r="K199" t="str">
            <v>10-илова</v>
          </cell>
          <cell r="L199" t="str">
            <v>Асосий</v>
          </cell>
          <cell r="M199" t="str">
            <v>Самарқанд вилояти</v>
          </cell>
          <cell r="N199" t="str">
            <v>Оқдарё тумани</v>
          </cell>
          <cell r="O199" t="str">
            <v>"Истиқлол" МФЙ</v>
          </cell>
          <cell r="P199" t="str">
            <v>Реконструкция</v>
          </cell>
          <cell r="Q199">
            <v>2023</v>
          </cell>
          <cell r="R199">
            <v>2</v>
          </cell>
          <cell r="S199">
            <v>1</v>
          </cell>
          <cell r="T199">
            <v>1</v>
          </cell>
          <cell r="U199">
            <v>1</v>
          </cell>
          <cell r="W199">
            <v>45189</v>
          </cell>
          <cell r="AB199">
            <v>1</v>
          </cell>
          <cell r="AE199">
            <v>1</v>
          </cell>
          <cell r="AG199">
            <v>1</v>
          </cell>
          <cell r="AH199">
            <v>1</v>
          </cell>
          <cell r="AK199">
            <v>1</v>
          </cell>
          <cell r="AM199">
            <v>1</v>
          </cell>
          <cell r="AN199">
            <v>1</v>
          </cell>
          <cell r="AO199">
            <v>1</v>
          </cell>
          <cell r="AR199">
            <v>1</v>
          </cell>
          <cell r="AS199">
            <v>1919.7439898141163</v>
          </cell>
          <cell r="AT199">
            <v>1919.7439898141163</v>
          </cell>
          <cell r="AU199">
            <v>1919.7439898141163</v>
          </cell>
          <cell r="AV199">
            <v>1920.539182</v>
          </cell>
          <cell r="AW199">
            <v>1824.5122229000001</v>
          </cell>
          <cell r="AX199">
            <v>1680</v>
          </cell>
          <cell r="BI199">
            <v>148.51837866911626</v>
          </cell>
          <cell r="BS199">
            <v>1828.5183786691164</v>
          </cell>
          <cell r="BV199">
            <v>1828.5183787550004</v>
          </cell>
          <cell r="BW199">
            <v>1650.8795050000001</v>
          </cell>
          <cell r="BX199" t="str">
            <v>112-MEXANIZATSIYALASHGAN
COLLONA MCHJ</v>
          </cell>
          <cell r="BY199">
            <v>200714466</v>
          </cell>
          <cell r="BZ199">
            <v>140</v>
          </cell>
          <cell r="CA199">
            <v>140</v>
          </cell>
          <cell r="CB199">
            <v>140</v>
          </cell>
          <cell r="GG199" t="str">
            <v>ўқув ўрин</v>
          </cell>
          <cell r="GH199">
            <v>140</v>
          </cell>
          <cell r="GI199">
            <v>140</v>
          </cell>
          <cell r="GJ199" t="str">
            <v>Халқ депутатлари Самарқанд вилояти Кенгашининг қарори
(28.10.2022 йилдаги VI-74-214-7-0-K/22-сон)</v>
          </cell>
          <cell r="GX199" t="str">
            <v>Лимит қўшилди</v>
          </cell>
        </row>
        <row r="200">
          <cell r="A200" t="str">
            <v>Пастдарғом тумани "Наврўз" МФЙдаги 115-сон мактабни реконструкция қилиш</v>
          </cell>
          <cell r="B200" t="str">
            <v>2301182270101003</v>
          </cell>
          <cell r="C200">
            <v>1</v>
          </cell>
          <cell r="D200" t="str">
            <v> 100021860184017096521075174</v>
          </cell>
          <cell r="E200" t="str">
            <v>Умумтаълим мактаблари</v>
          </cell>
          <cell r="F200" t="str">
            <v>Умумтаълим мактаблари</v>
          </cell>
          <cell r="H200" t="str">
            <v>Самарқанд вилояти ҳокимлиги</v>
          </cell>
          <cell r="J200" t="str">
            <v>Вилоят</v>
          </cell>
          <cell r="K200" t="str">
            <v>10-илова</v>
          </cell>
          <cell r="L200" t="str">
            <v>Асосий</v>
          </cell>
          <cell r="M200" t="str">
            <v>Самарқанд вилояти</v>
          </cell>
          <cell r="N200" t="str">
            <v>Пастдарғом тумани</v>
          </cell>
          <cell r="O200" t="str">
            <v>"Наврўз" МФЙ</v>
          </cell>
          <cell r="P200" t="str">
            <v>Реконструкция</v>
          </cell>
          <cell r="Q200">
            <v>2023</v>
          </cell>
          <cell r="R200">
            <v>2</v>
          </cell>
          <cell r="S200">
            <v>1</v>
          </cell>
          <cell r="T200">
            <v>1</v>
          </cell>
          <cell r="U200">
            <v>1</v>
          </cell>
          <cell r="W200">
            <v>45179</v>
          </cell>
          <cell r="AB200">
            <v>1</v>
          </cell>
          <cell r="AE200">
            <v>1</v>
          </cell>
          <cell r="AG200">
            <v>1</v>
          </cell>
          <cell r="AH200">
            <v>1</v>
          </cell>
          <cell r="AJ200">
            <v>1</v>
          </cell>
          <cell r="AM200">
            <v>1</v>
          </cell>
          <cell r="AN200">
            <v>1</v>
          </cell>
          <cell r="AO200">
            <v>1</v>
          </cell>
          <cell r="AR200">
            <v>1</v>
          </cell>
          <cell r="AS200">
            <v>2175.9826951892906</v>
          </cell>
          <cell r="AT200">
            <v>2175.9826951892906</v>
          </cell>
          <cell r="AU200">
            <v>2175.9826951892906</v>
          </cell>
          <cell r="AV200">
            <v>2170.7925310000001</v>
          </cell>
          <cell r="AW200">
            <v>2062.2529044500002</v>
          </cell>
          <cell r="AX200">
            <v>2160</v>
          </cell>
          <cell r="BR200">
            <v>-87.129950033209752</v>
          </cell>
          <cell r="BS200">
            <v>2072.8700499667902</v>
          </cell>
          <cell r="BV200">
            <v>2155.6826950000004</v>
          </cell>
          <cell r="BW200">
            <v>2050.8517339999999</v>
          </cell>
          <cell r="BX200" t="str">
            <v>BINOKOR SUV QURILISH MCHJ</v>
          </cell>
          <cell r="BY200">
            <v>302812031</v>
          </cell>
          <cell r="BZ200">
            <v>180</v>
          </cell>
          <cell r="CA200">
            <v>180</v>
          </cell>
          <cell r="CB200">
            <v>180</v>
          </cell>
          <cell r="GG200" t="str">
            <v>ўқув ўрин</v>
          </cell>
          <cell r="GH200">
            <v>180</v>
          </cell>
          <cell r="GI200">
            <v>180</v>
          </cell>
          <cell r="GJ200" t="str">
            <v>Халқ депутатлари Самарқанд вилояти Кенгашининг қарори
(28.10.2022 йилдаги VI-74-214-7-0-K/22-сон)</v>
          </cell>
        </row>
        <row r="201">
          <cell r="A201" t="str">
            <v>Пастдарғом тумани "Қорағуппа" МФЙдаги 44-сон мактабни реконструкция қилиш</v>
          </cell>
          <cell r="B201" t="str">
            <v>2301182270101002</v>
          </cell>
          <cell r="C201">
            <v>1</v>
          </cell>
          <cell r="D201" t="str">
            <v> 100021860184017096521075175</v>
          </cell>
          <cell r="E201" t="str">
            <v>Умумтаълим мактаблари</v>
          </cell>
          <cell r="F201" t="str">
            <v>Умумтаълим мактаблари</v>
          </cell>
          <cell r="H201" t="str">
            <v>Самарқанд вилояти ҳокимлиги</v>
          </cell>
          <cell r="J201" t="str">
            <v>Вилоят</v>
          </cell>
          <cell r="K201" t="str">
            <v>10-илова</v>
          </cell>
          <cell r="L201" t="str">
            <v>Асосий</v>
          </cell>
          <cell r="M201" t="str">
            <v>Самарқанд вилояти</v>
          </cell>
          <cell r="N201" t="str">
            <v>Пастдарғом тумани</v>
          </cell>
          <cell r="O201" t="str">
            <v>"Қорағуппа" МФЙ</v>
          </cell>
          <cell r="P201" t="str">
            <v>Реконструкция</v>
          </cell>
          <cell r="Q201">
            <v>2023</v>
          </cell>
          <cell r="R201">
            <v>2</v>
          </cell>
          <cell r="S201">
            <v>1</v>
          </cell>
          <cell r="T201">
            <v>1</v>
          </cell>
          <cell r="U201">
            <v>1</v>
          </cell>
          <cell r="W201">
            <v>45207</v>
          </cell>
          <cell r="AB201">
            <v>1</v>
          </cell>
          <cell r="AE201">
            <v>1</v>
          </cell>
          <cell r="AG201">
            <v>1</v>
          </cell>
          <cell r="AH201">
            <v>1</v>
          </cell>
          <cell r="AJ201">
            <v>1</v>
          </cell>
          <cell r="AM201">
            <v>1</v>
          </cell>
          <cell r="AN201">
            <v>1</v>
          </cell>
          <cell r="AO201">
            <v>1</v>
          </cell>
          <cell r="AR201">
            <v>1</v>
          </cell>
          <cell r="AS201">
            <v>4670.1994387020541</v>
          </cell>
          <cell r="AT201">
            <v>4670.1994387020541</v>
          </cell>
          <cell r="AU201">
            <v>4670.1994387020541</v>
          </cell>
          <cell r="AV201">
            <v>4682.080285</v>
          </cell>
          <cell r="AW201">
            <v>4447.9762710000005</v>
          </cell>
          <cell r="AX201">
            <v>4320</v>
          </cell>
          <cell r="BI201">
            <v>127.80062515205404</v>
          </cell>
          <cell r="BS201">
            <v>4447.8006251520537</v>
          </cell>
          <cell r="BV201">
            <v>4667.6779809999998</v>
          </cell>
          <cell r="BW201">
            <v>4440.3900240000003</v>
          </cell>
          <cell r="BX201" t="str">
            <v>7-SONLI MEXANIZASIYALASHGAN
KO`CHMA KOLONNA MCHJ</v>
          </cell>
          <cell r="BY201">
            <v>200741742</v>
          </cell>
          <cell r="BZ201">
            <v>360</v>
          </cell>
          <cell r="CA201">
            <v>360</v>
          </cell>
          <cell r="CB201">
            <v>360</v>
          </cell>
          <cell r="GG201" t="str">
            <v>ўқув ўрин</v>
          </cell>
          <cell r="GH201">
            <v>360</v>
          </cell>
          <cell r="GI201">
            <v>360</v>
          </cell>
          <cell r="GJ201" t="str">
            <v>Халқ депутатлари Самарқанд вилояти Кенгашининг қарори
(28.10.2022 йилдаги VI-74-214-7-0-K/22-сон)</v>
          </cell>
          <cell r="GX201" t="str">
            <v>Лимит қўшилди</v>
          </cell>
        </row>
        <row r="202">
          <cell r="A202" t="str">
            <v>Самарқанд тумани "Арабхона" МФЙдаги 9-сон мактабни реконструкция қилиш</v>
          </cell>
          <cell r="B202" t="str">
            <v>2301182330101003</v>
          </cell>
          <cell r="C202">
            <v>1</v>
          </cell>
          <cell r="D202" t="str">
            <v> 100021860184017096521075176</v>
          </cell>
          <cell r="E202" t="str">
            <v>Умумтаълим мактаблари</v>
          </cell>
          <cell r="F202" t="str">
            <v>Умумтаълим мактаблари</v>
          </cell>
          <cell r="H202" t="str">
            <v>Самарқанд вилояти ҳокимлиги</v>
          </cell>
          <cell r="J202" t="str">
            <v>Вилоят</v>
          </cell>
          <cell r="K202" t="str">
            <v>10-илова</v>
          </cell>
          <cell r="L202" t="str">
            <v>Асосий</v>
          </cell>
          <cell r="M202" t="str">
            <v>Самарқанд вилояти</v>
          </cell>
          <cell r="N202" t="str">
            <v>Самарқанд тумани</v>
          </cell>
          <cell r="O202" t="str">
            <v>"Арабхона" МФЙ</v>
          </cell>
          <cell r="P202" t="str">
            <v>Реконструкция</v>
          </cell>
          <cell r="Q202">
            <v>2023</v>
          </cell>
          <cell r="R202">
            <v>2</v>
          </cell>
          <cell r="S202">
            <v>1</v>
          </cell>
          <cell r="T202">
            <v>1</v>
          </cell>
          <cell r="U202">
            <v>1</v>
          </cell>
          <cell r="W202">
            <v>45197</v>
          </cell>
          <cell r="AB202">
            <v>1</v>
          </cell>
          <cell r="AE202">
            <v>1</v>
          </cell>
          <cell r="AG202">
            <v>1</v>
          </cell>
          <cell r="AH202">
            <v>1</v>
          </cell>
          <cell r="AJ202">
            <v>1</v>
          </cell>
          <cell r="AM202">
            <v>1</v>
          </cell>
          <cell r="AN202">
            <v>1</v>
          </cell>
          <cell r="AO202">
            <v>1</v>
          </cell>
          <cell r="AR202">
            <v>1</v>
          </cell>
          <cell r="AS202">
            <v>3785.6218622430088</v>
          </cell>
          <cell r="AT202">
            <v>3785.6218622430088</v>
          </cell>
          <cell r="AU202">
            <v>3785.6218622430088</v>
          </cell>
          <cell r="AV202">
            <v>3791.116614</v>
          </cell>
          <cell r="AW202">
            <v>3601.5607832999999</v>
          </cell>
          <cell r="AX202">
            <v>3600</v>
          </cell>
          <cell r="BS202">
            <v>3600</v>
          </cell>
          <cell r="BV202">
            <v>3766.6238619999999</v>
          </cell>
          <cell r="BW202">
            <v>3516.6759080000002</v>
          </cell>
          <cell r="BX202" t="str">
            <v>GASHSAN - LAZIZ MCHJ</v>
          </cell>
          <cell r="BY202">
            <v>300756744</v>
          </cell>
          <cell r="BZ202">
            <v>300</v>
          </cell>
          <cell r="CA202">
            <v>300</v>
          </cell>
          <cell r="CB202">
            <v>300</v>
          </cell>
          <cell r="GG202" t="str">
            <v>ўқув ўрин</v>
          </cell>
          <cell r="GH202">
            <v>300</v>
          </cell>
          <cell r="GI202">
            <v>300</v>
          </cell>
          <cell r="GJ202" t="str">
            <v>Халқ депутатлари Самарқанд вилояти Кенгашининг қарори
(28.10.2022 йилдаги VI-74-214-7-0-K/22-сон)</v>
          </cell>
        </row>
        <row r="203">
          <cell r="A203" t="str">
            <v>Ургут тумани "Ўзбекистон" МФЙдаги 83-сон мактабни реконструкция қилиш</v>
          </cell>
          <cell r="B203" t="str">
            <v>2301182360101005</v>
          </cell>
          <cell r="C203">
            <v>1</v>
          </cell>
          <cell r="D203" t="str">
            <v> 100021860184017096521075177</v>
          </cell>
          <cell r="E203" t="str">
            <v>Умумтаълим мактаблари</v>
          </cell>
          <cell r="F203" t="str">
            <v>Умумтаълим мактаблари</v>
          </cell>
          <cell r="H203" t="str">
            <v>Самарқанд вилояти ҳокимлиги</v>
          </cell>
          <cell r="J203" t="str">
            <v>Вилоят</v>
          </cell>
          <cell r="K203" t="str">
            <v>10-илова</v>
          </cell>
          <cell r="L203" t="str">
            <v>Асосий</v>
          </cell>
          <cell r="M203" t="str">
            <v>Самарқанд вилояти</v>
          </cell>
          <cell r="N203" t="str">
            <v>Ургут тумани</v>
          </cell>
          <cell r="O203" t="str">
            <v>"Ўзбекистон" МФЙ</v>
          </cell>
          <cell r="P203" t="str">
            <v>Реконструкция</v>
          </cell>
          <cell r="Q203">
            <v>2023</v>
          </cell>
          <cell r="R203">
            <v>2</v>
          </cell>
          <cell r="S203">
            <v>1</v>
          </cell>
          <cell r="T203">
            <v>1</v>
          </cell>
          <cell r="U203">
            <v>1</v>
          </cell>
          <cell r="W203">
            <v>45178</v>
          </cell>
          <cell r="AB203">
            <v>1</v>
          </cell>
          <cell r="AE203">
            <v>1</v>
          </cell>
          <cell r="AG203">
            <v>1</v>
          </cell>
          <cell r="AH203">
            <v>1</v>
          </cell>
          <cell r="AJ203">
            <v>1</v>
          </cell>
          <cell r="AM203">
            <v>1</v>
          </cell>
          <cell r="AN203">
            <v>1</v>
          </cell>
          <cell r="AO203">
            <v>1</v>
          </cell>
          <cell r="AR203">
            <v>1</v>
          </cell>
          <cell r="AS203">
            <v>2183.4439566033261</v>
          </cell>
          <cell r="AT203">
            <v>2183.4439566033261</v>
          </cell>
          <cell r="AU203">
            <v>2183.4439566033261</v>
          </cell>
          <cell r="AV203">
            <v>2178.4741549999999</v>
          </cell>
          <cell r="AW203">
            <v>2069.5504472500002</v>
          </cell>
          <cell r="AX203">
            <v>2160</v>
          </cell>
          <cell r="BR203">
            <v>-80.033565759174053</v>
          </cell>
          <cell r="BS203">
            <v>2079.9664342408259</v>
          </cell>
          <cell r="BV203">
            <v>2079.9664338875</v>
          </cell>
          <cell r="BW203">
            <v>1944.693276</v>
          </cell>
          <cell r="BX203" t="str">
            <v>UMIDJON ELITA MCHJ</v>
          </cell>
          <cell r="BY203">
            <v>205860884</v>
          </cell>
          <cell r="BZ203">
            <v>180</v>
          </cell>
          <cell r="CA203">
            <v>180</v>
          </cell>
          <cell r="CB203">
            <v>180</v>
          </cell>
          <cell r="GG203" t="str">
            <v>ўқув ўрин</v>
          </cell>
          <cell r="GH203">
            <v>180</v>
          </cell>
          <cell r="GI203">
            <v>180</v>
          </cell>
          <cell r="GJ203" t="str">
            <v>Халқ депутатлари Самарқанд вилояти Кенгашининг қарори
(28.10.2022 йилдаги VI-74-214-7-0-K/22-сон)</v>
          </cell>
        </row>
        <row r="204">
          <cell r="A204" t="str">
            <v>Ургут тумани "Муминобод" МФЙдаги 127-сон мактабни реконструкция қилиш</v>
          </cell>
          <cell r="B204" t="str">
            <v>2301182360101004</v>
          </cell>
          <cell r="C204">
            <v>1</v>
          </cell>
          <cell r="D204" t="str">
            <v> 100021860184017096521075178</v>
          </cell>
          <cell r="E204" t="str">
            <v>Умумтаълим мактаблари</v>
          </cell>
          <cell r="F204" t="str">
            <v>Умумтаълим мактаблари</v>
          </cell>
          <cell r="H204" t="str">
            <v>Самарқанд вилояти ҳокимлиги</v>
          </cell>
          <cell r="J204" t="str">
            <v>Вилоят</v>
          </cell>
          <cell r="K204" t="str">
            <v>10-илова</v>
          </cell>
          <cell r="L204" t="str">
            <v>Асосий</v>
          </cell>
          <cell r="M204" t="str">
            <v>Самарқанд вилояти</v>
          </cell>
          <cell r="N204" t="str">
            <v>Ургут тумани</v>
          </cell>
          <cell r="O204" t="str">
            <v>"Муминобод" МФЙ</v>
          </cell>
          <cell r="P204" t="str">
            <v>Реконструкция</v>
          </cell>
          <cell r="Q204">
            <v>2023</v>
          </cell>
          <cell r="R204">
            <v>2</v>
          </cell>
          <cell r="S204">
            <v>1</v>
          </cell>
          <cell r="T204">
            <v>1</v>
          </cell>
          <cell r="U204">
            <v>1</v>
          </cell>
          <cell r="W204">
            <v>45178</v>
          </cell>
          <cell r="AB204">
            <v>1</v>
          </cell>
          <cell r="AE204">
            <v>1</v>
          </cell>
          <cell r="AG204">
            <v>1</v>
          </cell>
          <cell r="AH204">
            <v>1</v>
          </cell>
          <cell r="AJ204">
            <v>1</v>
          </cell>
          <cell r="AM204">
            <v>1</v>
          </cell>
          <cell r="AN204">
            <v>1</v>
          </cell>
          <cell r="AO204">
            <v>1</v>
          </cell>
          <cell r="AR204">
            <v>1</v>
          </cell>
          <cell r="AS204">
            <v>2844.2316177271432</v>
          </cell>
          <cell r="AT204">
            <v>2844.2316177271432</v>
          </cell>
          <cell r="AU204">
            <v>2844.2316177271432</v>
          </cell>
          <cell r="AV204">
            <v>2839.0002180000001</v>
          </cell>
          <cell r="AW204">
            <v>2697.0502080000001</v>
          </cell>
          <cell r="AX204">
            <v>2815.2</v>
          </cell>
          <cell r="BR204">
            <v>-105.82089267285664</v>
          </cell>
          <cell r="BS204">
            <v>2709.3791073271432</v>
          </cell>
          <cell r="BV204">
            <v>2844.2316179999998</v>
          </cell>
          <cell r="BW204">
            <v>2705.3966650000002</v>
          </cell>
          <cell r="BX204" t="str">
            <v>AZIZBEK BUNYODKOR QURUVCHI MCHJ</v>
          </cell>
          <cell r="BY204">
            <v>301148637</v>
          </cell>
          <cell r="BZ204">
            <v>240</v>
          </cell>
          <cell r="CA204">
            <v>240</v>
          </cell>
          <cell r="CC204">
            <v>240</v>
          </cell>
          <cell r="GG204" t="str">
            <v>ўқув ўрин</v>
          </cell>
          <cell r="GH204">
            <v>240</v>
          </cell>
          <cell r="GI204">
            <v>240</v>
          </cell>
          <cell r="GJ204" t="str">
            <v>Халқ депутатлари Самарқанд вилояти Кенгашининг қарори
(28.10.2022 йилдаги VI-74-214-7-0-K/22-сон)</v>
          </cell>
        </row>
        <row r="205">
          <cell r="A205" t="str">
            <v>Ургут тумани "Мирзақишлоқ" МФЙдаги 33-сон мактабни реконструкция қилиш</v>
          </cell>
          <cell r="B205" t="str">
            <v>2301182360101003</v>
          </cell>
          <cell r="C205">
            <v>1</v>
          </cell>
          <cell r="D205" t="str">
            <v> 100021860184017096521075179</v>
          </cell>
          <cell r="E205" t="str">
            <v>Умумтаълим мактаблари</v>
          </cell>
          <cell r="F205" t="str">
            <v>Умумтаълим мактаблари</v>
          </cell>
          <cell r="H205" t="str">
            <v>Самарқанд вилояти ҳокимлиги</v>
          </cell>
          <cell r="J205" t="str">
            <v>Вилоят</v>
          </cell>
          <cell r="K205" t="str">
            <v>10-илова</v>
          </cell>
          <cell r="L205" t="str">
            <v>Асосий</v>
          </cell>
          <cell r="M205" t="str">
            <v>Самарқанд вилояти</v>
          </cell>
          <cell r="N205" t="str">
            <v>Ургут тумани</v>
          </cell>
          <cell r="O205" t="str">
            <v>"Мирзақишлоқ" МФЙ</v>
          </cell>
          <cell r="P205" t="str">
            <v>Реконструкция</v>
          </cell>
          <cell r="Q205">
            <v>2023</v>
          </cell>
          <cell r="R205">
            <v>2</v>
          </cell>
          <cell r="S205">
            <v>1</v>
          </cell>
          <cell r="T205">
            <v>1</v>
          </cell>
          <cell r="U205">
            <v>1</v>
          </cell>
          <cell r="W205">
            <v>45201</v>
          </cell>
          <cell r="AB205">
            <v>1</v>
          </cell>
          <cell r="AE205">
            <v>1</v>
          </cell>
          <cell r="AG205">
            <v>1</v>
          </cell>
          <cell r="AH205">
            <v>1</v>
          </cell>
          <cell r="AJ205">
            <v>1</v>
          </cell>
          <cell r="AM205">
            <v>1</v>
          </cell>
          <cell r="AN205">
            <v>1</v>
          </cell>
          <cell r="AO205">
            <v>1</v>
          </cell>
          <cell r="AR205">
            <v>1</v>
          </cell>
          <cell r="AS205">
            <v>3240.3810405145537</v>
          </cell>
          <cell r="AT205">
            <v>3240.3810405145537</v>
          </cell>
          <cell r="AU205">
            <v>3240.3810405145537</v>
          </cell>
          <cell r="AV205">
            <v>3243.9069420000001</v>
          </cell>
          <cell r="AW205">
            <v>3081.7115950000002</v>
          </cell>
          <cell r="AX205">
            <v>2880</v>
          </cell>
          <cell r="BI205">
            <v>206.29546076455364</v>
          </cell>
          <cell r="BS205">
            <v>3086.2954607645538</v>
          </cell>
          <cell r="BV205">
            <v>3240.3810410000001</v>
          </cell>
          <cell r="BW205">
            <v>3081.7658489999999</v>
          </cell>
          <cell r="BX205" t="str">
            <v>MARUF QURILISH SERVIS MCHJ</v>
          </cell>
          <cell r="BY205">
            <v>300578751</v>
          </cell>
          <cell r="BZ205">
            <v>240</v>
          </cell>
          <cell r="CA205">
            <v>240</v>
          </cell>
          <cell r="CB205">
            <v>240</v>
          </cell>
          <cell r="GG205" t="str">
            <v>ўқув ўрин</v>
          </cell>
          <cell r="GH205">
            <v>240</v>
          </cell>
          <cell r="GI205">
            <v>240</v>
          </cell>
          <cell r="GJ205" t="str">
            <v>Халқ депутатлари Самарқанд вилояти Кенгашининг қарори
(28.10.2022 йилдаги VI-74-214-7-0-K/22-сон)</v>
          </cell>
          <cell r="GX205" t="str">
            <v>Лимит қўшилди</v>
          </cell>
        </row>
        <row r="206">
          <cell r="A206" t="str">
            <v>Иштихон тумани “Зарбўлоқ” маҳалласи ҳудуддаги 25-сонли умумталим мактаби мавжуд биносини таъмирлаш, 180 ўринли қўшимча бино қуриш ва 12х24 ўлчамдаги спорт зал қуриш</v>
          </cell>
          <cell r="B206" t="str">
            <v>2301182120101003</v>
          </cell>
          <cell r="C206">
            <v>1</v>
          </cell>
          <cell r="D206" t="str">
            <v>100021860184017096521075227</v>
          </cell>
          <cell r="E206" t="str">
            <v>Умумтаълим мактаблари</v>
          </cell>
          <cell r="F206" t="str">
            <v>Умумтаълим мактаблари</v>
          </cell>
          <cell r="H206" t="str">
            <v>Самарқанд вилояти ҳокимлиги</v>
          </cell>
          <cell r="J206" t="str">
            <v>Вилоят</v>
          </cell>
          <cell r="K206" t="str">
            <v>Қўшимча</v>
          </cell>
          <cell r="L206" t="str">
            <v>Асосий</v>
          </cell>
          <cell r="M206" t="str">
            <v>Самарқанд вилояти</v>
          </cell>
          <cell r="N206" t="str">
            <v>Иштихон тумани</v>
          </cell>
          <cell r="O206" t="str">
            <v>"Зарбулоқ" МФЙ</v>
          </cell>
          <cell r="P206" t="str">
            <v>Реконструкция</v>
          </cell>
          <cell r="Q206">
            <v>2023</v>
          </cell>
          <cell r="R206">
            <v>2</v>
          </cell>
          <cell r="S206">
            <v>1</v>
          </cell>
          <cell r="T206">
            <v>1</v>
          </cell>
          <cell r="AB206">
            <v>1</v>
          </cell>
          <cell r="AG206">
            <v>1</v>
          </cell>
          <cell r="AH206">
            <v>1</v>
          </cell>
          <cell r="AJ206">
            <v>1</v>
          </cell>
          <cell r="AL206">
            <v>1</v>
          </cell>
          <cell r="AM206">
            <v>1</v>
          </cell>
          <cell r="AN206">
            <v>1</v>
          </cell>
          <cell r="AO206">
            <v>1</v>
          </cell>
          <cell r="AP206">
            <v>1</v>
          </cell>
          <cell r="AR206">
            <v>1</v>
          </cell>
          <cell r="AS206">
            <v>7990</v>
          </cell>
          <cell r="AW206">
            <v>7990</v>
          </cell>
          <cell r="BO206">
            <v>7490</v>
          </cell>
          <cell r="BS206">
            <v>7490</v>
          </cell>
          <cell r="BV206">
            <v>6274.7932570000003</v>
          </cell>
          <cell r="BW206">
            <v>6025.5406000000003</v>
          </cell>
          <cell r="BX206" t="str">
            <v>"ISHTIXON BUNYODKORI" MAS'ULIYATI CHEKLANGAN JAMIYAT</v>
          </cell>
          <cell r="BY206">
            <v>302482934</v>
          </cell>
          <cell r="BZ206">
            <v>180</v>
          </cell>
          <cell r="CA206">
            <v>180</v>
          </cell>
          <cell r="CB206">
            <v>180</v>
          </cell>
          <cell r="CE206" t="str">
            <v>12х24</v>
          </cell>
          <cell r="CF206" t="str">
            <v>12х24</v>
          </cell>
          <cell r="CG206" t="str">
            <v>12х24</v>
          </cell>
          <cell r="GG206" t="str">
            <v>ўқув ўрин</v>
          </cell>
          <cell r="GH206">
            <v>180</v>
          </cell>
          <cell r="GI206">
            <v>180</v>
          </cell>
          <cell r="HD206" t="str">
            <v>Янги қўшилган объект</v>
          </cell>
        </row>
        <row r="207">
          <cell r="A207" t="str">
            <v>Самарқанд шаҳар 32-сонли умумтаълим мактабига 12х24 ўлчамли спорт зал ва ёрдамчи бинолар қуриш объекти (кафолат маблағи)</v>
          </cell>
          <cell r="E207" t="str">
            <v>Умумтаълим мактаблари</v>
          </cell>
          <cell r="F207" t="str">
            <v>Умумтаълим мактаблари</v>
          </cell>
          <cell r="H207" t="str">
            <v>Самарқанд вилояти ҳокимлиги</v>
          </cell>
          <cell r="J207" t="str">
            <v>Вилоят</v>
          </cell>
          <cell r="K207" t="str">
            <v>Қўшимча</v>
          </cell>
          <cell r="L207" t="str">
            <v>Асосий</v>
          </cell>
          <cell r="M207" t="str">
            <v>Самарқанд вилояти</v>
          </cell>
          <cell r="P207" t="str">
            <v>Кредитор қарздорлик</v>
          </cell>
          <cell r="R207">
            <v>1</v>
          </cell>
          <cell r="BL207">
            <v>54.3</v>
          </cell>
          <cell r="BS207">
            <v>54.3</v>
          </cell>
          <cell r="HA207" t="str">
            <v>Янги қўшилган, 5%</v>
          </cell>
        </row>
        <row r="208">
          <cell r="A208" t="str">
            <v>Самарқанд шаҳар 68-сонли умумтаълим мактабига 12х24 ўлчамли спорт зал ва ёрдамчи бинолар қуриш объекти (кафолат маблағи)</v>
          </cell>
          <cell r="E208" t="str">
            <v>Умумтаълим мактаблари</v>
          </cell>
          <cell r="F208" t="str">
            <v>Умумтаълим мактаблари</v>
          </cell>
          <cell r="H208" t="str">
            <v>Самарқанд вилояти ҳокимлиги</v>
          </cell>
          <cell r="J208" t="str">
            <v>Вилоят</v>
          </cell>
          <cell r="K208" t="str">
            <v>Қўшимча</v>
          </cell>
          <cell r="L208" t="str">
            <v>Асосий</v>
          </cell>
          <cell r="M208" t="str">
            <v>Самарқанд вилояти</v>
          </cell>
          <cell r="P208" t="str">
            <v>Кредитор қарздорлик</v>
          </cell>
          <cell r="R208">
            <v>1</v>
          </cell>
          <cell r="BL208">
            <v>54.4</v>
          </cell>
          <cell r="BS208">
            <v>54.4</v>
          </cell>
          <cell r="HA208" t="str">
            <v>Янги қўшилган, 5%</v>
          </cell>
        </row>
        <row r="209">
          <cell r="A209" t="str">
            <v>Оқдарё тумани 27-сонли умумтаълим мактабига 12х24 ўлчамли спорт зал ва ёрдамчи бинолар қуриш объекти (кафолат маблағи)</v>
          </cell>
          <cell r="E209" t="str">
            <v>Умумтаълим мактаблари</v>
          </cell>
          <cell r="F209" t="str">
            <v>Умумтаълим мактаблари</v>
          </cell>
          <cell r="H209" t="str">
            <v>Самарқанд вилояти ҳокимлиги</v>
          </cell>
          <cell r="J209" t="str">
            <v>Вилоят</v>
          </cell>
          <cell r="K209" t="str">
            <v>Қўшимча</v>
          </cell>
          <cell r="L209" t="str">
            <v>Асосий</v>
          </cell>
          <cell r="M209" t="str">
            <v>Самарқанд вилояти</v>
          </cell>
          <cell r="P209" t="str">
            <v>Кредитор қарздорлик</v>
          </cell>
          <cell r="R209">
            <v>1</v>
          </cell>
          <cell r="BL209">
            <v>35.9</v>
          </cell>
          <cell r="BS209">
            <v>35.9</v>
          </cell>
          <cell r="HA209" t="str">
            <v>Янги қўшилган, 5%</v>
          </cell>
        </row>
        <row r="210">
          <cell r="A210" t="str">
            <v>Каттақўрғон тумани 24-сонли умумтаълим мактабига 12х24 ўлчамли спорт зал ва ёрдамчи бинолар қуриш объекти (кафолат маблағи)</v>
          </cell>
          <cell r="E210" t="str">
            <v>Умумтаълим мактаблари</v>
          </cell>
          <cell r="F210" t="str">
            <v>Умумтаълим мактаблари</v>
          </cell>
          <cell r="H210" t="str">
            <v>Самарқанд вилояти ҳокимлиги</v>
          </cell>
          <cell r="J210" t="str">
            <v>Вилоят</v>
          </cell>
          <cell r="K210" t="str">
            <v>Қўшимча</v>
          </cell>
          <cell r="L210" t="str">
            <v>Асосий</v>
          </cell>
          <cell r="M210" t="str">
            <v>Самарқанд вилояти</v>
          </cell>
          <cell r="P210" t="str">
            <v>Кредитор қарздорлик</v>
          </cell>
          <cell r="R210">
            <v>1</v>
          </cell>
          <cell r="BL210">
            <v>33.6</v>
          </cell>
          <cell r="BS210">
            <v>33.6</v>
          </cell>
          <cell r="HA210" t="str">
            <v>Янги қўшилган, 5%</v>
          </cell>
        </row>
        <row r="211">
          <cell r="A211" t="str">
            <v>Нарпай тумани 48-сонли умумтаълим мактабига 12х24 ўлчамли спорт зал ва ёрдамчи бинолар қуриш объекти (кафолат маблағи)</v>
          </cell>
          <cell r="E211" t="str">
            <v>Умумтаълим мактаблари</v>
          </cell>
          <cell r="F211" t="str">
            <v>Умумтаълим мактаблари</v>
          </cell>
          <cell r="H211" t="str">
            <v>Самарқанд вилояти ҳокимлиги</v>
          </cell>
          <cell r="J211" t="str">
            <v>Вилоят</v>
          </cell>
          <cell r="K211" t="str">
            <v>Қўшимча</v>
          </cell>
          <cell r="L211" t="str">
            <v>Асосий</v>
          </cell>
          <cell r="M211" t="str">
            <v>Самарқанд вилояти</v>
          </cell>
          <cell r="P211" t="str">
            <v>Кредитор қарздорлик</v>
          </cell>
          <cell r="R211">
            <v>1</v>
          </cell>
          <cell r="BL211">
            <v>33.5</v>
          </cell>
          <cell r="BS211">
            <v>33.5</v>
          </cell>
          <cell r="HA211" t="str">
            <v>Янги қўшилган, 5%</v>
          </cell>
        </row>
        <row r="212">
          <cell r="A212" t="str">
            <v>Нарпай тумани 60-сонли умумтаълим мактабига 12х24 ўлчамли спорт зал ва ёрдамчи бинолар қуриш объекти (кафолат маблағи)</v>
          </cell>
          <cell r="E212" t="str">
            <v>Умумтаълим мактаблари</v>
          </cell>
          <cell r="F212" t="str">
            <v>Умумтаълим мактаблари</v>
          </cell>
          <cell r="H212" t="str">
            <v>Самарқанд вилояти ҳокимлиги</v>
          </cell>
          <cell r="J212" t="str">
            <v>Вилоят</v>
          </cell>
          <cell r="K212" t="str">
            <v>Қўшимча</v>
          </cell>
          <cell r="L212" t="str">
            <v>Асосий</v>
          </cell>
          <cell r="M212" t="str">
            <v>Самарқанд вилояти</v>
          </cell>
          <cell r="P212" t="str">
            <v>Кредитор қарздорлик</v>
          </cell>
          <cell r="R212">
            <v>1</v>
          </cell>
          <cell r="BL212">
            <v>33.700000000000003</v>
          </cell>
          <cell r="BS212">
            <v>33.700000000000003</v>
          </cell>
          <cell r="HA212" t="str">
            <v>Янги қўшилган, 5%</v>
          </cell>
        </row>
        <row r="213">
          <cell r="A213" t="str">
            <v>Пайариқ тумани 41-сонли умумтаълим мактабига 12х24 ўлчамли спорт зал ва ёрдамчи бинолар қуриш объекти (кафолат маблағи)</v>
          </cell>
          <cell r="E213" t="str">
            <v>Умумтаълим мактаблари</v>
          </cell>
          <cell r="F213" t="str">
            <v>Умумтаълим мактаблари</v>
          </cell>
          <cell r="H213" t="str">
            <v>Самарқанд вилояти ҳокимлиги</v>
          </cell>
          <cell r="J213" t="str">
            <v>Вилоят</v>
          </cell>
          <cell r="K213" t="str">
            <v>Қўшимча</v>
          </cell>
          <cell r="L213" t="str">
            <v>Асосий</v>
          </cell>
          <cell r="M213" t="str">
            <v>Самарқанд вилояти</v>
          </cell>
          <cell r="P213" t="str">
            <v>Кредитор қарздорлик</v>
          </cell>
          <cell r="R213">
            <v>1</v>
          </cell>
          <cell r="BL213">
            <v>51.5</v>
          </cell>
          <cell r="BS213">
            <v>51.5</v>
          </cell>
          <cell r="HA213" t="str">
            <v>Янги қўшилган, 5%</v>
          </cell>
        </row>
        <row r="214">
          <cell r="A214" t="str">
            <v>Пайариқ тумани 51-сонли умумтаълим мактабига 12х24 ўлчамли спорт зал ва ёрдамчи бинолар қуриш объекти (кафолат маблағи)</v>
          </cell>
          <cell r="E214" t="str">
            <v>Умумтаълим мактаблари</v>
          </cell>
          <cell r="F214" t="str">
            <v>Умумтаълим мактаблари</v>
          </cell>
          <cell r="H214" t="str">
            <v>Самарқанд вилояти ҳокимлиги</v>
          </cell>
          <cell r="J214" t="str">
            <v>Вилоят</v>
          </cell>
          <cell r="K214" t="str">
            <v>Қўшимча</v>
          </cell>
          <cell r="L214" t="str">
            <v>Асосий</v>
          </cell>
          <cell r="M214" t="str">
            <v>Самарқанд вилояти</v>
          </cell>
          <cell r="P214" t="str">
            <v>Кредитор қарздорлик</v>
          </cell>
          <cell r="R214">
            <v>1</v>
          </cell>
          <cell r="BL214">
            <v>40.5</v>
          </cell>
          <cell r="BS214">
            <v>40.5</v>
          </cell>
          <cell r="HA214" t="str">
            <v>Янги қўшилган, 5%</v>
          </cell>
        </row>
        <row r="215">
          <cell r="A215" t="str">
            <v>Пастдарғом тумани 19-сонли умумтаълим мактабига 12х24 ўлчамли спорт зал ва ёрдамчи бинолар қуриш объекти (кафолат маблағи)</v>
          </cell>
          <cell r="E215" t="str">
            <v>Умумтаълим мактаблари</v>
          </cell>
          <cell r="F215" t="str">
            <v>Умумтаълим мактаблари</v>
          </cell>
          <cell r="H215" t="str">
            <v>Самарқанд вилояти ҳокимлиги</v>
          </cell>
          <cell r="J215" t="str">
            <v>Вилоят</v>
          </cell>
          <cell r="K215" t="str">
            <v>Қўшимча</v>
          </cell>
          <cell r="L215" t="str">
            <v>Асосий</v>
          </cell>
          <cell r="M215" t="str">
            <v>Самарқанд вилояти</v>
          </cell>
          <cell r="P215" t="str">
            <v>Кредитор қарздорлик</v>
          </cell>
          <cell r="R215">
            <v>1</v>
          </cell>
          <cell r="BL215">
            <v>21.1</v>
          </cell>
          <cell r="BS215">
            <v>21.1</v>
          </cell>
          <cell r="HA215" t="str">
            <v>Янги қўшилган, 5%</v>
          </cell>
        </row>
        <row r="216">
          <cell r="A216" t="str">
            <v>Пастдарғом тумани 26-сонли умумтаълим мактабига 12х24 ўлчамли спорт зал ва ёрдамчи бинолар қуриш объекти (кафолат маблағи)</v>
          </cell>
          <cell r="E216" t="str">
            <v>Умумтаълим мактаблари</v>
          </cell>
          <cell r="F216" t="str">
            <v>Умумтаълим мактаблари</v>
          </cell>
          <cell r="H216" t="str">
            <v>Самарқанд вилояти ҳокимлиги</v>
          </cell>
          <cell r="J216" t="str">
            <v>Вилоят</v>
          </cell>
          <cell r="K216" t="str">
            <v>Қўшимча</v>
          </cell>
          <cell r="L216" t="str">
            <v>Асосий</v>
          </cell>
          <cell r="M216" t="str">
            <v>Самарқанд вилояти</v>
          </cell>
          <cell r="P216" t="str">
            <v>Кредитор қарздорлик</v>
          </cell>
          <cell r="R216">
            <v>1</v>
          </cell>
          <cell r="BL216">
            <v>34.1</v>
          </cell>
          <cell r="BS216">
            <v>34.1</v>
          </cell>
          <cell r="HA216" t="str">
            <v>Янги қўшилган, 5%</v>
          </cell>
        </row>
        <row r="217">
          <cell r="A217" t="str">
            <v>Пастдарғом тумани 54-сонли умумтаълим мактабига 12х24 ўлчамли спорт зал ва ёрдамчи бинолар қуриш объекти (кафолат маблағи)</v>
          </cell>
          <cell r="E217" t="str">
            <v>Умумтаълим мактаблари</v>
          </cell>
          <cell r="F217" t="str">
            <v>Умумтаълим мактаблари</v>
          </cell>
          <cell r="H217" t="str">
            <v>Самарқанд вилояти ҳокимлиги</v>
          </cell>
          <cell r="J217" t="str">
            <v>Вилоят</v>
          </cell>
          <cell r="K217" t="str">
            <v>Қўшимча</v>
          </cell>
          <cell r="L217" t="str">
            <v>Асосий</v>
          </cell>
          <cell r="M217" t="str">
            <v>Самарқанд вилояти</v>
          </cell>
          <cell r="P217" t="str">
            <v>Кредитор қарздорлик</v>
          </cell>
          <cell r="R217">
            <v>1</v>
          </cell>
          <cell r="BL217">
            <v>42.4</v>
          </cell>
          <cell r="BS217">
            <v>42.4</v>
          </cell>
          <cell r="HA217" t="str">
            <v>Янги қўшилган, 5%</v>
          </cell>
        </row>
        <row r="218">
          <cell r="A218" t="str">
            <v>Пахтачи тумани 35-сонли умумтаълим мактабига 12х24 ўлчамли спорт зал ва ёрдамчи бинолар қуриш объекти (кафолат маблағи)</v>
          </cell>
          <cell r="E218" t="str">
            <v>Умумтаълим мактаблари</v>
          </cell>
          <cell r="F218" t="str">
            <v>Умумтаълим мактаблари</v>
          </cell>
          <cell r="H218" t="str">
            <v>Самарқанд вилояти ҳокимлиги</v>
          </cell>
          <cell r="J218" t="str">
            <v>Вилоят</v>
          </cell>
          <cell r="K218" t="str">
            <v>Қўшимча</v>
          </cell>
          <cell r="L218" t="str">
            <v>Асосий</v>
          </cell>
          <cell r="M218" t="str">
            <v>Самарқанд вилояти</v>
          </cell>
          <cell r="P218" t="str">
            <v>Кредитор қарздорлик</v>
          </cell>
          <cell r="R218">
            <v>1</v>
          </cell>
          <cell r="BL218">
            <v>32.5</v>
          </cell>
          <cell r="BS218">
            <v>32.5</v>
          </cell>
          <cell r="HA218" t="str">
            <v>Янги қўшилган, 5%</v>
          </cell>
        </row>
        <row r="219">
          <cell r="A219" t="str">
            <v>Самарқанд тумани 7-сонли умумтаълим мактабига 12х24 ўлчамли спорт зал ва ёрдамчи бинолар қуриш объекти (кафолат маблағи)</v>
          </cell>
          <cell r="E219" t="str">
            <v>Умумтаълим мактаблари</v>
          </cell>
          <cell r="F219" t="str">
            <v>Умумтаълим мактаблари</v>
          </cell>
          <cell r="H219" t="str">
            <v>Самарқанд вилояти ҳокимлиги</v>
          </cell>
          <cell r="J219" t="str">
            <v>Вилоят</v>
          </cell>
          <cell r="K219" t="str">
            <v>Қўшимча</v>
          </cell>
          <cell r="L219" t="str">
            <v>Асосий</v>
          </cell>
          <cell r="M219" t="str">
            <v>Самарқанд вилояти</v>
          </cell>
          <cell r="P219" t="str">
            <v>Кредитор қарздорлик</v>
          </cell>
          <cell r="R219">
            <v>1</v>
          </cell>
          <cell r="BL219">
            <v>40.1</v>
          </cell>
          <cell r="BS219">
            <v>40.1</v>
          </cell>
          <cell r="HA219" t="str">
            <v>Янги қўшилган, 5%</v>
          </cell>
        </row>
        <row r="220">
          <cell r="A220" t="str">
            <v>Ургут тумани 32-сонли умумтаълим мактабига 12х24 ўлчамли спорт зал ва ёрдамчи бинолар қуриш объекти (кафолат маблағи)</v>
          </cell>
          <cell r="E220" t="str">
            <v>Умумтаълим мактаблари</v>
          </cell>
          <cell r="F220" t="str">
            <v>Умумтаълим мактаблари</v>
          </cell>
          <cell r="H220" t="str">
            <v>Самарқанд вилояти ҳокимлиги</v>
          </cell>
          <cell r="J220" t="str">
            <v>Вилоят</v>
          </cell>
          <cell r="K220" t="str">
            <v>Қўшимча</v>
          </cell>
          <cell r="L220" t="str">
            <v>Асосий</v>
          </cell>
          <cell r="M220" t="str">
            <v>Самарқанд вилояти</v>
          </cell>
          <cell r="P220" t="str">
            <v>Кредитор қарздорлик</v>
          </cell>
          <cell r="R220">
            <v>1</v>
          </cell>
          <cell r="BL220">
            <v>28.9</v>
          </cell>
          <cell r="BS220">
            <v>28.9</v>
          </cell>
          <cell r="HA220" t="str">
            <v>Янги қўшилган, 5%</v>
          </cell>
        </row>
        <row r="221">
          <cell r="A221" t="str">
            <v>Кредитор қарздорликларни қоплаш учун</v>
          </cell>
          <cell r="E221" t="str">
            <v>Умумтаълим мактаблари</v>
          </cell>
          <cell r="F221" t="str">
            <v>Умумтаълим мактаблари</v>
          </cell>
          <cell r="H221" t="str">
            <v>Самарқанд вилояти ҳокимлиги</v>
          </cell>
          <cell r="J221" t="str">
            <v>Вилоят</v>
          </cell>
          <cell r="K221" t="str">
            <v>10-илова</v>
          </cell>
          <cell r="L221" t="str">
            <v>Асосий</v>
          </cell>
          <cell r="M221" t="str">
            <v>Самарқанд вилояти</v>
          </cell>
          <cell r="N221">
            <v>0</v>
          </cell>
          <cell r="P221" t="str">
            <v>Кредитор қарздорлик</v>
          </cell>
          <cell r="R221">
            <v>1</v>
          </cell>
          <cell r="AX221">
            <v>13238.344286250232</v>
          </cell>
          <cell r="BR221">
            <v>-5377.2466777203099</v>
          </cell>
          <cell r="BS221">
            <v>7861.0976085299226</v>
          </cell>
          <cell r="BW221">
            <v>3228.2540959999997</v>
          </cell>
        </row>
        <row r="222">
          <cell r="A222" t="str">
            <v>Лойиҳа-қидирув ишлари</v>
          </cell>
          <cell r="B222" t="str">
            <v>2301182000101001</v>
          </cell>
          <cell r="E222" t="str">
            <v>Умумтаълим мактаблари</v>
          </cell>
          <cell r="F222" t="str">
            <v>Умумтаълим мактаблари</v>
          </cell>
          <cell r="H222" t="str">
            <v>Самарқанд вилояти ҳокимлиги</v>
          </cell>
          <cell r="J222" t="str">
            <v>Вилоят</v>
          </cell>
          <cell r="K222" t="str">
            <v>10-илова</v>
          </cell>
          <cell r="L222" t="str">
            <v>Асосий</v>
          </cell>
          <cell r="M222" t="str">
            <v>Самарқанд вилояти</v>
          </cell>
          <cell r="N222">
            <v>0</v>
          </cell>
          <cell r="P222" t="str">
            <v>Лойиҳа-қидирув ишлари</v>
          </cell>
          <cell r="Q222">
            <v>2023</v>
          </cell>
          <cell r="R222">
            <v>2</v>
          </cell>
          <cell r="AX222">
            <v>6709.5840621805301</v>
          </cell>
          <cell r="BO222">
            <v>2628.3959999999997</v>
          </cell>
          <cell r="BS222">
            <v>9337.9800621805298</v>
          </cell>
          <cell r="BW222">
            <v>9337.9800621805298</v>
          </cell>
          <cell r="HD222" t="str">
            <v>Лимит қўшилди</v>
          </cell>
        </row>
        <row r="223">
          <cell r="A223" t="str">
            <v>Тақсимланмаган лимит</v>
          </cell>
          <cell r="E223" t="str">
            <v>Умумтаълим мактаблари</v>
          </cell>
          <cell r="F223" t="str">
            <v>Умумтаълим мактаблари</v>
          </cell>
          <cell r="H223" t="str">
            <v>Самарқанд вилояти ҳокимлиги</v>
          </cell>
          <cell r="J223" t="str">
            <v>Вилоят</v>
          </cell>
          <cell r="K223" t="str">
            <v>10-илова</v>
          </cell>
          <cell r="L223" t="str">
            <v>Асосий</v>
          </cell>
          <cell r="M223" t="str">
            <v>Самарқанд вилояти</v>
          </cell>
          <cell r="P223" t="str">
            <v>Тақсимланмаган лимит</v>
          </cell>
          <cell r="R223">
            <v>2</v>
          </cell>
          <cell r="AX223">
            <v>0</v>
          </cell>
          <cell r="BL223">
            <v>-14871.8</v>
          </cell>
          <cell r="BR223">
            <v>14871.799999999996</v>
          </cell>
          <cell r="BS223">
            <v>0</v>
          </cell>
          <cell r="HA223" t="str">
            <v>Лимит мақбуллаштирилди</v>
          </cell>
        </row>
        <row r="224">
          <cell r="A224" t="str">
            <v>Жарқўрғон тумани "Қораёнтоқ" МФЙ ҳудудида янги умумтаълим мактабини қуриш</v>
          </cell>
          <cell r="B224" t="str">
            <v>2201222120101001</v>
          </cell>
          <cell r="C224">
            <v>1</v>
          </cell>
          <cell r="D224" t="str">
            <v> 100021860224017096521075070</v>
          </cell>
          <cell r="E224" t="str">
            <v>Умумтаълим мактаблари</v>
          </cell>
          <cell r="F224" t="str">
            <v>Умумтаълим мактаблари</v>
          </cell>
          <cell r="G224" t="str">
            <v>"Янги Ўзбекистон" массиви</v>
          </cell>
          <cell r="H224" t="str">
            <v>Сурхондарё вилояти ҳокимлиги</v>
          </cell>
          <cell r="J224" t="str">
            <v>Вилоят</v>
          </cell>
          <cell r="K224" t="str">
            <v>11-илова</v>
          </cell>
          <cell r="L224" t="str">
            <v>Асосий</v>
          </cell>
          <cell r="M224" t="str">
            <v>Сурхондарё вилояти</v>
          </cell>
          <cell r="N224" t="str">
            <v>Жарқўрғон тумани</v>
          </cell>
          <cell r="O224" t="str">
            <v>"Қораёнтоқ" МФЙ</v>
          </cell>
          <cell r="P224" t="str">
            <v>Янги қурилиш</v>
          </cell>
          <cell r="Q224" t="str">
            <v>2022-2023</v>
          </cell>
          <cell r="R224">
            <v>1</v>
          </cell>
          <cell r="S224">
            <v>1</v>
          </cell>
          <cell r="T224">
            <v>1</v>
          </cell>
          <cell r="V224">
            <v>44890</v>
          </cell>
          <cell r="W224">
            <v>44890</v>
          </cell>
          <cell r="X224">
            <v>1</v>
          </cell>
          <cell r="Z224">
            <v>1</v>
          </cell>
          <cell r="AA224">
            <v>1</v>
          </cell>
          <cell r="AS224">
            <v>11819.16</v>
          </cell>
          <cell r="AT224">
            <v>7796.82</v>
          </cell>
          <cell r="AU224">
            <v>7796.82</v>
          </cell>
          <cell r="AV224">
            <v>12673.474577999999</v>
          </cell>
          <cell r="AW224">
            <v>6583.9210526315792</v>
          </cell>
          <cell r="AX224">
            <v>6569.9992499999998</v>
          </cell>
          <cell r="BR224">
            <v>-315.27424999999948</v>
          </cell>
          <cell r="BS224">
            <v>6254.7250000000004</v>
          </cell>
          <cell r="BV224">
            <v>7450.375</v>
          </cell>
          <cell r="BW224">
            <v>6029.5370000000003</v>
          </cell>
          <cell r="BX224" t="str">
            <v>"Termiz-Boysun Qurilish"MCHJ"</v>
          </cell>
          <cell r="BY224">
            <v>301149825</v>
          </cell>
          <cell r="BZ224">
            <v>330</v>
          </cell>
          <cell r="CA224">
            <v>330</v>
          </cell>
          <cell r="CB224">
            <v>330</v>
          </cell>
          <cell r="CE224" t="str">
            <v>12х24</v>
          </cell>
          <cell r="CF224" t="str">
            <v>12х24</v>
          </cell>
          <cell r="CG224" t="str">
            <v>12х24</v>
          </cell>
          <cell r="GG224" t="str">
            <v>ўқув ўрин</v>
          </cell>
          <cell r="GH224">
            <v>330</v>
          </cell>
          <cell r="GI224">
            <v>330</v>
          </cell>
          <cell r="GJ224" t="str">
            <v>Ўзбекистон Республикаси Президентининг
2021 йил 9 декабрдаги ПФ-32-сон Фармони</v>
          </cell>
        </row>
        <row r="225">
          <cell r="A225" t="str">
            <v>Сариосиё тумани "Лутфикор" МФЙ ҳудудида янги умумтаълим мактабини қуриш</v>
          </cell>
          <cell r="B225" t="str">
            <v>2201222170101001</v>
          </cell>
          <cell r="C225">
            <v>1</v>
          </cell>
          <cell r="D225" t="str">
            <v> 100021860224017096521075071</v>
          </cell>
          <cell r="E225" t="str">
            <v>Умумтаълим мактаблари</v>
          </cell>
          <cell r="F225" t="str">
            <v>Умумтаълим мактаблари</v>
          </cell>
          <cell r="G225" t="str">
            <v>"Янги Ўзбекистон" массиви</v>
          </cell>
          <cell r="H225" t="str">
            <v>Сурхондарё вилояти ҳокимлиги</v>
          </cell>
          <cell r="J225" t="str">
            <v>Вилоят</v>
          </cell>
          <cell r="K225" t="str">
            <v>11-илова</v>
          </cell>
          <cell r="L225" t="str">
            <v>Асосий</v>
          </cell>
          <cell r="M225" t="str">
            <v>Сурхондарё вилояти</v>
          </cell>
          <cell r="N225" t="str">
            <v>Сариосиё тумани</v>
          </cell>
          <cell r="O225" t="str">
            <v>"Лутфикор" МФЙ</v>
          </cell>
          <cell r="P225" t="str">
            <v>Янги қурилиш</v>
          </cell>
          <cell r="Q225" t="str">
            <v>2022-2023</v>
          </cell>
          <cell r="R225">
            <v>1</v>
          </cell>
          <cell r="S225">
            <v>1</v>
          </cell>
          <cell r="T225">
            <v>1</v>
          </cell>
          <cell r="V225">
            <v>45100</v>
          </cell>
          <cell r="W225">
            <v>45100</v>
          </cell>
          <cell r="X225">
            <v>1</v>
          </cell>
          <cell r="Z225">
            <v>1</v>
          </cell>
          <cell r="AA225">
            <v>1</v>
          </cell>
          <cell r="AS225">
            <v>11624.397000000001</v>
          </cell>
          <cell r="AT225">
            <v>7401.402</v>
          </cell>
          <cell r="AU225">
            <v>7401.402</v>
          </cell>
          <cell r="AV225">
            <v>12490.754062</v>
          </cell>
          <cell r="AW225">
            <v>6156.7915789473691</v>
          </cell>
          <cell r="AX225">
            <v>6160.00065</v>
          </cell>
          <cell r="BR225">
            <v>-311.04864999999972</v>
          </cell>
          <cell r="BS225">
            <v>5848.9520000000002</v>
          </cell>
          <cell r="BV225">
            <v>4978.9177349999991</v>
          </cell>
          <cell r="BW225">
            <v>4274.3370000000004</v>
          </cell>
          <cell r="BX225" t="str">
            <v>Бойсун Бунёдкори" ХК</v>
          </cell>
          <cell r="BY225">
            <v>206795798</v>
          </cell>
          <cell r="BZ225">
            <v>330</v>
          </cell>
          <cell r="CA225">
            <v>330</v>
          </cell>
          <cell r="CB225">
            <v>330</v>
          </cell>
          <cell r="CE225" t="str">
            <v>12х24</v>
          </cell>
          <cell r="CF225" t="str">
            <v>12х24</v>
          </cell>
          <cell r="CG225" t="str">
            <v>12х24</v>
          </cell>
          <cell r="GG225" t="str">
            <v>ўқув ўрин</v>
          </cell>
          <cell r="GH225">
            <v>330</v>
          </cell>
          <cell r="GI225">
            <v>330</v>
          </cell>
          <cell r="GJ225" t="str">
            <v>Ўзбекистон Республикаси Президентининг
2021 йил 9 декабрдаги ПФ-32-сон Фармони</v>
          </cell>
        </row>
        <row r="226">
          <cell r="A226" t="str">
            <v>Ангор тумани "Катта қум" МФЙдаги 33-сон мактабни реконструкция қилиш</v>
          </cell>
          <cell r="B226" t="str">
            <v>2301222020101001</v>
          </cell>
          <cell r="C226">
            <v>1</v>
          </cell>
          <cell r="D226" t="str">
            <v> 100021860224017096521075121</v>
          </cell>
          <cell r="E226" t="str">
            <v>Умумтаълим мактаблари</v>
          </cell>
          <cell r="F226" t="str">
            <v>Умумтаълим мактаблари</v>
          </cell>
          <cell r="H226" t="str">
            <v>Сурхондарё вилояти ҳокимлиги</v>
          </cell>
          <cell r="J226" t="str">
            <v>Вилоят</v>
          </cell>
          <cell r="K226" t="str">
            <v>11-илова</v>
          </cell>
          <cell r="L226" t="str">
            <v>Асосий</v>
          </cell>
          <cell r="M226" t="str">
            <v>Сурхондарё вилояти</v>
          </cell>
          <cell r="N226" t="str">
            <v>Ангор тумани</v>
          </cell>
          <cell r="O226" t="str">
            <v>"Катта қум" МФЙ</v>
          </cell>
          <cell r="P226" t="str">
            <v>Реконструкция</v>
          </cell>
          <cell r="Q226">
            <v>2023</v>
          </cell>
          <cell r="R226">
            <v>2</v>
          </cell>
          <cell r="S226">
            <v>1</v>
          </cell>
          <cell r="T226">
            <v>1</v>
          </cell>
          <cell r="U226">
            <v>1</v>
          </cell>
          <cell r="V226">
            <v>45215</v>
          </cell>
          <cell r="W226">
            <v>45215</v>
          </cell>
          <cell r="AB226">
            <v>1</v>
          </cell>
          <cell r="AE226">
            <v>1</v>
          </cell>
          <cell r="AG226">
            <v>1</v>
          </cell>
          <cell r="AH226">
            <v>1</v>
          </cell>
          <cell r="AJ226">
            <v>1</v>
          </cell>
          <cell r="AM226">
            <v>1</v>
          </cell>
          <cell r="AN226">
            <v>1</v>
          </cell>
          <cell r="AO226">
            <v>1</v>
          </cell>
          <cell r="AR226">
            <v>1</v>
          </cell>
          <cell r="AS226">
            <v>3074.757466</v>
          </cell>
          <cell r="AT226">
            <v>3074.757466</v>
          </cell>
          <cell r="AU226">
            <v>3074.757466</v>
          </cell>
          <cell r="AV226">
            <v>3063.9798949999999</v>
          </cell>
          <cell r="AW226">
            <v>2910.7814659999999</v>
          </cell>
          <cell r="AX226">
            <v>3168</v>
          </cell>
          <cell r="BR226">
            <v>-238.78200000000015</v>
          </cell>
          <cell r="BS226">
            <v>2929.2179999999998</v>
          </cell>
          <cell r="BV226">
            <v>3012.0186589300001</v>
          </cell>
          <cell r="BW226">
            <v>2778.4231929300004</v>
          </cell>
          <cell r="BX226" t="str">
            <v>"Машъал Ғишт тош" ХК</v>
          </cell>
          <cell r="BY226">
            <v>301446890</v>
          </cell>
          <cell r="BZ226">
            <v>264</v>
          </cell>
          <cell r="CA226">
            <v>264</v>
          </cell>
          <cell r="CB226">
            <v>264</v>
          </cell>
          <cell r="GG226" t="str">
            <v>ўқув ўрни</v>
          </cell>
          <cell r="GH226">
            <v>264</v>
          </cell>
          <cell r="GI226">
            <v>264</v>
          </cell>
          <cell r="GJ226" t="str">
            <v>Халқ депутатлари Сурхондарё вилояти Кенгашининг қарори
(02.07.2022 йилдаги VI-54-141-8-0-K/22-сон)</v>
          </cell>
        </row>
        <row r="227">
          <cell r="A227" t="str">
            <v>Бандихон тумани "Ўрғилсой" МФЙдаги 24-сон мактабни реконструкция қилиш</v>
          </cell>
          <cell r="B227" t="str">
            <v>2301222030101001</v>
          </cell>
          <cell r="C227">
            <v>1</v>
          </cell>
          <cell r="D227" t="str">
            <v> 100021860224017096521075122</v>
          </cell>
          <cell r="E227" t="str">
            <v>Умумтаълим мактаблари</v>
          </cell>
          <cell r="F227" t="str">
            <v>Умумтаълим мактаблари</v>
          </cell>
          <cell r="H227" t="str">
            <v>Сурхондарё вилояти ҳокимлиги</v>
          </cell>
          <cell r="J227" t="str">
            <v>Вилоят</v>
          </cell>
          <cell r="K227" t="str">
            <v>11-илова</v>
          </cell>
          <cell r="L227" t="str">
            <v>Асосий</v>
          </cell>
          <cell r="M227" t="str">
            <v>Сурхондарё вилояти</v>
          </cell>
          <cell r="N227" t="str">
            <v>Бандихон тумани</v>
          </cell>
          <cell r="O227" t="str">
            <v>"Ўрғилсой" МФЙ</v>
          </cell>
          <cell r="P227" t="str">
            <v>Реконструкция</v>
          </cell>
          <cell r="Q227">
            <v>2023</v>
          </cell>
          <cell r="R227">
            <v>2</v>
          </cell>
          <cell r="S227">
            <v>1</v>
          </cell>
          <cell r="T227">
            <v>1</v>
          </cell>
          <cell r="U227">
            <v>1</v>
          </cell>
          <cell r="V227">
            <v>45216</v>
          </cell>
          <cell r="W227">
            <v>45216</v>
          </cell>
          <cell r="AB227">
            <v>1</v>
          </cell>
          <cell r="AE227">
            <v>1</v>
          </cell>
          <cell r="AG227">
            <v>1</v>
          </cell>
          <cell r="AH227">
            <v>1</v>
          </cell>
          <cell r="AJ227">
            <v>1</v>
          </cell>
          <cell r="AM227">
            <v>1</v>
          </cell>
          <cell r="AN227">
            <v>1</v>
          </cell>
          <cell r="AO227">
            <v>1</v>
          </cell>
          <cell r="AR227">
            <v>1</v>
          </cell>
          <cell r="AS227">
            <v>3885.2948988000003</v>
          </cell>
          <cell r="AT227">
            <v>3885.2948988000003</v>
          </cell>
          <cell r="AU227">
            <v>3885.2948988000003</v>
          </cell>
          <cell r="AV227">
            <v>3886.104104</v>
          </cell>
          <cell r="AW227">
            <v>3691.798898</v>
          </cell>
          <cell r="AX227">
            <v>3510</v>
          </cell>
          <cell r="BR227">
            <v>190.70499999999993</v>
          </cell>
          <cell r="BS227">
            <v>3700.7049999999999</v>
          </cell>
          <cell r="BV227">
            <v>3798.78273756</v>
          </cell>
          <cell r="BW227">
            <v>3482.8808395599999</v>
          </cell>
          <cell r="BX227" t="str">
            <v xml:space="preserve">«Кафолат Термиз» МЧЖ </v>
          </cell>
          <cell r="BY227">
            <v>300013275</v>
          </cell>
          <cell r="BZ227">
            <v>330</v>
          </cell>
          <cell r="CA227">
            <v>330</v>
          </cell>
          <cell r="CB227">
            <v>180</v>
          </cell>
          <cell r="CD227">
            <v>150</v>
          </cell>
          <cell r="GG227" t="str">
            <v>ўқув ўрни</v>
          </cell>
          <cell r="GH227">
            <v>330</v>
          </cell>
          <cell r="GI227">
            <v>330</v>
          </cell>
          <cell r="GJ227" t="str">
            <v>Халқ депутатлари Сурхондарё вилояти Кенгашининг қарори
(02.07.2022 йилдаги VI-54-141-8-0-K/22-сон)</v>
          </cell>
        </row>
        <row r="228">
          <cell r="A228" t="str">
            <v>Бойсун тумани "Ширинобод" МФЙдаги 33-сон мактабни реконструкция қилиш</v>
          </cell>
          <cell r="B228" t="str">
            <v>2301222040101002</v>
          </cell>
          <cell r="C228">
            <v>1</v>
          </cell>
          <cell r="D228" t="str">
            <v> 100021860224017096521075123</v>
          </cell>
          <cell r="E228" t="str">
            <v>Умумтаълим мактаблари</v>
          </cell>
          <cell r="F228" t="str">
            <v>Умумтаълим мактаблари</v>
          </cell>
          <cell r="H228" t="str">
            <v>Сурхондарё вилояти ҳокимлиги</v>
          </cell>
          <cell r="J228" t="str">
            <v>Вилоят</v>
          </cell>
          <cell r="K228" t="str">
            <v>11-илова</v>
          </cell>
          <cell r="L228" t="str">
            <v>Асосий</v>
          </cell>
          <cell r="M228" t="str">
            <v>Сурхондарё вилояти</v>
          </cell>
          <cell r="N228" t="str">
            <v>Бойсун тумани</v>
          </cell>
          <cell r="O228" t="str">
            <v>"Ширинобод" МФЙ</v>
          </cell>
          <cell r="P228" t="str">
            <v>Реконструкция</v>
          </cell>
          <cell r="Q228">
            <v>2023</v>
          </cell>
          <cell r="R228">
            <v>2</v>
          </cell>
          <cell r="S228">
            <v>1</v>
          </cell>
          <cell r="T228">
            <v>1</v>
          </cell>
          <cell r="W228">
            <v>45153</v>
          </cell>
          <cell r="AB228">
            <v>1</v>
          </cell>
          <cell r="AE228">
            <v>1</v>
          </cell>
          <cell r="AG228">
            <v>1</v>
          </cell>
          <cell r="AH228">
            <v>1</v>
          </cell>
          <cell r="AJ228">
            <v>1</v>
          </cell>
          <cell r="AM228">
            <v>1</v>
          </cell>
          <cell r="AN228">
            <v>1</v>
          </cell>
          <cell r="AO228">
            <v>1</v>
          </cell>
          <cell r="AR228">
            <v>1</v>
          </cell>
          <cell r="AS228">
            <v>4320.3999999999987</v>
          </cell>
          <cell r="AT228">
            <v>4320.3999999999987</v>
          </cell>
          <cell r="AU228">
            <v>4320.3999999999987</v>
          </cell>
          <cell r="AV228">
            <v>4322.5693410000003</v>
          </cell>
          <cell r="AW228">
            <v>4106.4408739500004</v>
          </cell>
          <cell r="AX228">
            <v>4320.3999999999987</v>
          </cell>
          <cell r="BR228">
            <v>-193.90599999999904</v>
          </cell>
          <cell r="BS228">
            <v>4126.4939999999997</v>
          </cell>
          <cell r="BV228">
            <v>4234.5427095500008</v>
          </cell>
          <cell r="BW228">
            <v>4029.2208356000001</v>
          </cell>
          <cell r="BX228" t="str">
            <v>"Суюнбек Сурхон" МЧЖ</v>
          </cell>
          <cell r="BY228">
            <v>303916613</v>
          </cell>
          <cell r="BZ228">
            <v>360</v>
          </cell>
          <cell r="CA228">
            <v>360</v>
          </cell>
          <cell r="CB228">
            <v>360</v>
          </cell>
          <cell r="GG228" t="str">
            <v>ўқув ўрни</v>
          </cell>
          <cell r="GH228">
            <v>360</v>
          </cell>
          <cell r="GI228">
            <v>360</v>
          </cell>
          <cell r="GJ228" t="str">
            <v>Халқ депутатлари Сурхондарё вилояти Кенгашининг қарори
(02.07.2022 йилдаги VI-54-141-8-0-K/22-сон)</v>
          </cell>
        </row>
        <row r="229">
          <cell r="A229" t="str">
            <v>Бойсун тумани "Юқори Мачай" МФЙдаги 46-сон мактабни реконструкция қилиш</v>
          </cell>
          <cell r="B229" t="str">
            <v>2301222040101003</v>
          </cell>
          <cell r="C229">
            <v>1</v>
          </cell>
          <cell r="D229" t="str">
            <v> 100021860224017096521075124</v>
          </cell>
          <cell r="E229" t="str">
            <v>Умумтаълим мактаблари</v>
          </cell>
          <cell r="F229" t="str">
            <v>Умумтаълим мактаблари</v>
          </cell>
          <cell r="H229" t="str">
            <v>Сурхондарё вилояти ҳокимлиги</v>
          </cell>
          <cell r="J229" t="str">
            <v>Вилоят</v>
          </cell>
          <cell r="K229" t="str">
            <v>11-илова</v>
          </cell>
          <cell r="L229" t="str">
            <v>Асосий</v>
          </cell>
          <cell r="M229" t="str">
            <v>Сурхондарё вилояти</v>
          </cell>
          <cell r="N229" t="str">
            <v>Бойсун тумани</v>
          </cell>
          <cell r="O229" t="str">
            <v>"Юқори Мачай" МФЙ</v>
          </cell>
          <cell r="P229" t="str">
            <v>Реконструкция</v>
          </cell>
          <cell r="Q229">
            <v>2023</v>
          </cell>
          <cell r="R229">
            <v>2</v>
          </cell>
          <cell r="S229">
            <v>1</v>
          </cell>
          <cell r="T229">
            <v>1</v>
          </cell>
          <cell r="U229">
            <v>1</v>
          </cell>
          <cell r="V229">
            <v>45186</v>
          </cell>
          <cell r="W229">
            <v>45186</v>
          </cell>
          <cell r="AB229">
            <v>1</v>
          </cell>
          <cell r="AE229">
            <v>1</v>
          </cell>
          <cell r="AG229">
            <v>1</v>
          </cell>
          <cell r="AH229">
            <v>1</v>
          </cell>
          <cell r="AJ229">
            <v>1</v>
          </cell>
          <cell r="AM229">
            <v>1</v>
          </cell>
          <cell r="AN229">
            <v>1</v>
          </cell>
          <cell r="AO229">
            <v>1</v>
          </cell>
          <cell r="AR229">
            <v>1</v>
          </cell>
          <cell r="AS229">
            <v>2877.7200106</v>
          </cell>
          <cell r="AT229">
            <v>2877.7200106</v>
          </cell>
          <cell r="AU229">
            <v>2877.7200106</v>
          </cell>
          <cell r="AV229">
            <v>2881.9947480000001</v>
          </cell>
          <cell r="AW229">
            <v>2737.8950100000002</v>
          </cell>
          <cell r="AX229">
            <v>2160</v>
          </cell>
          <cell r="BR229">
            <v>580.82499999999982</v>
          </cell>
          <cell r="BS229">
            <v>2740.8249999999998</v>
          </cell>
          <cell r="BV229">
            <v>2814.6283381600001</v>
          </cell>
          <cell r="BW229">
            <v>2605.07732816</v>
          </cell>
          <cell r="BX229" t="str">
            <v>"Муктадир Ихтисос таъмир" ХК</v>
          </cell>
          <cell r="BY229">
            <v>301103219</v>
          </cell>
          <cell r="BZ229">
            <v>180</v>
          </cell>
          <cell r="CA229">
            <v>180</v>
          </cell>
          <cell r="CB229">
            <v>180</v>
          </cell>
          <cell r="GG229" t="str">
            <v>ўқув ўрни</v>
          </cell>
          <cell r="GH229">
            <v>180</v>
          </cell>
          <cell r="GI229">
            <v>180</v>
          </cell>
          <cell r="GJ229" t="str">
            <v>Халқ депутатлари Сурхондарё вилояти Кенгашининг қарори
(02.07.2022 йилдаги VI-54-141-8-0-K/22-сон)</v>
          </cell>
        </row>
        <row r="230">
          <cell r="A230" t="str">
            <v>Бойсун тумани "Дуоба" МФЙдаги 58-сон мактабни реконструкция қилиш</v>
          </cell>
          <cell r="B230" t="str">
            <v>2301222040101001</v>
          </cell>
          <cell r="C230">
            <v>1</v>
          </cell>
          <cell r="D230" t="str">
            <v> 100021860224017096521075125</v>
          </cell>
          <cell r="E230" t="str">
            <v>Умумтаълим мактаблари</v>
          </cell>
          <cell r="F230" t="str">
            <v>Умумтаълим мактаблари</v>
          </cell>
          <cell r="H230" t="str">
            <v>Сурхондарё вилояти ҳокимлиги</v>
          </cell>
          <cell r="J230" t="str">
            <v>Вилоят</v>
          </cell>
          <cell r="K230" t="str">
            <v>11-илова</v>
          </cell>
          <cell r="L230" t="str">
            <v>Асосий</v>
          </cell>
          <cell r="M230" t="str">
            <v>Сурхондарё вилояти</v>
          </cell>
          <cell r="N230" t="str">
            <v xml:space="preserve">Бойсун тумани </v>
          </cell>
          <cell r="O230" t="str">
            <v>"Дуоба" МФЙ</v>
          </cell>
          <cell r="P230" t="str">
            <v>Реконструкция</v>
          </cell>
          <cell r="Q230">
            <v>2023</v>
          </cell>
          <cell r="R230">
            <v>2</v>
          </cell>
          <cell r="S230">
            <v>1</v>
          </cell>
          <cell r="T230">
            <v>1</v>
          </cell>
          <cell r="U230">
            <v>1</v>
          </cell>
          <cell r="V230">
            <v>45158</v>
          </cell>
          <cell r="W230">
            <v>45158</v>
          </cell>
          <cell r="AB230">
            <v>1</v>
          </cell>
          <cell r="AE230">
            <v>1</v>
          </cell>
          <cell r="AG230">
            <v>1</v>
          </cell>
          <cell r="AH230">
            <v>1</v>
          </cell>
          <cell r="AK230">
            <v>1</v>
          </cell>
          <cell r="AM230">
            <v>1</v>
          </cell>
          <cell r="AN230">
            <v>1</v>
          </cell>
          <cell r="AO230">
            <v>1</v>
          </cell>
          <cell r="AR230">
            <v>1</v>
          </cell>
          <cell r="AS230">
            <v>1413.8201529999999</v>
          </cell>
          <cell r="AT230">
            <v>1413.8201529999999</v>
          </cell>
          <cell r="AU230">
            <v>1413.8201529999999</v>
          </cell>
          <cell r="AV230">
            <v>1419.21174</v>
          </cell>
          <cell r="AW230">
            <v>1348.2511529999999</v>
          </cell>
          <cell r="AX230">
            <v>960</v>
          </cell>
          <cell r="BR230">
            <v>386.4079999999999</v>
          </cell>
          <cell r="BS230">
            <v>1346.4079999999999</v>
          </cell>
          <cell r="BV230">
            <v>1384.0488037599998</v>
          </cell>
          <cell r="BW230">
            <v>1290.5899967599998</v>
          </cell>
          <cell r="BX230" t="str">
            <v>"Жасур" МЧЖ</v>
          </cell>
          <cell r="BY230">
            <v>201798188</v>
          </cell>
          <cell r="BZ230">
            <v>80</v>
          </cell>
          <cell r="CA230">
            <v>80</v>
          </cell>
          <cell r="CB230">
            <v>80</v>
          </cell>
          <cell r="GG230" t="str">
            <v>ўқув ўрни</v>
          </cell>
          <cell r="GH230">
            <v>80</v>
          </cell>
          <cell r="GI230">
            <v>80</v>
          </cell>
          <cell r="GJ230" t="str">
            <v>Халқ депутатлари Сурхондарё вилояти Кенгашининг қарори
(02.07.2022 йилдаги VI-54-141-8-0-K/22-сон)</v>
          </cell>
        </row>
        <row r="231">
          <cell r="A231" t="str">
            <v>Денов тумани "Дашти чинор" МФЙдаги 94-сон мактабни реконструкция қилиш</v>
          </cell>
          <cell r="B231" t="str">
            <v>2301222100101001</v>
          </cell>
          <cell r="C231">
            <v>1</v>
          </cell>
          <cell r="D231" t="str">
            <v> 100021860224017096521075126</v>
          </cell>
          <cell r="E231" t="str">
            <v>Умумтаълим мактаблари</v>
          </cell>
          <cell r="F231" t="str">
            <v>Умумтаълим мактаблари</v>
          </cell>
          <cell r="H231" t="str">
            <v>Сурхондарё вилояти ҳокимлиги</v>
          </cell>
          <cell r="J231" t="str">
            <v>Вилоят</v>
          </cell>
          <cell r="K231" t="str">
            <v>11-илова</v>
          </cell>
          <cell r="L231" t="str">
            <v>Асосий</v>
          </cell>
          <cell r="M231" t="str">
            <v>Сурхондарё вилояти</v>
          </cell>
          <cell r="N231" t="str">
            <v>Денов тумани</v>
          </cell>
          <cell r="O231" t="str">
            <v>"Дашти чинор" МФЙ</v>
          </cell>
          <cell r="P231" t="str">
            <v>Реконструкция</v>
          </cell>
          <cell r="Q231">
            <v>2023</v>
          </cell>
          <cell r="R231">
            <v>2</v>
          </cell>
          <cell r="S231">
            <v>1</v>
          </cell>
          <cell r="T231">
            <v>1</v>
          </cell>
          <cell r="U231">
            <v>1</v>
          </cell>
          <cell r="V231">
            <v>45336</v>
          </cell>
          <cell r="W231">
            <v>45336</v>
          </cell>
          <cell r="AB231">
            <v>1</v>
          </cell>
          <cell r="AE231">
            <v>1</v>
          </cell>
          <cell r="AG231">
            <v>1</v>
          </cell>
          <cell r="AH231">
            <v>1</v>
          </cell>
          <cell r="AJ231">
            <v>1</v>
          </cell>
          <cell r="AM231">
            <v>1</v>
          </cell>
          <cell r="AN231">
            <v>1</v>
          </cell>
          <cell r="AO231">
            <v>1</v>
          </cell>
          <cell r="AR231">
            <v>1</v>
          </cell>
          <cell r="AS231">
            <v>3589.1120450999997</v>
          </cell>
          <cell r="AT231">
            <v>3589.1120450999997</v>
          </cell>
          <cell r="AU231">
            <v>3589.1120450999997</v>
          </cell>
          <cell r="AV231">
            <v>3579.5642579999999</v>
          </cell>
          <cell r="AW231">
            <v>3400.586045</v>
          </cell>
          <cell r="AX231">
            <v>3600</v>
          </cell>
          <cell r="BR231">
            <v>-180.91699999999992</v>
          </cell>
          <cell r="BS231">
            <v>3419.0830000000001</v>
          </cell>
          <cell r="BV231">
            <v>3508.22207841</v>
          </cell>
          <cell r="BW231">
            <v>3227.67403341</v>
          </cell>
          <cell r="BX231" t="str">
            <v>"Глобал Партнершип" МЧЖ</v>
          </cell>
          <cell r="BY231">
            <v>205238303</v>
          </cell>
          <cell r="BZ231">
            <v>300</v>
          </cell>
          <cell r="CA231">
            <v>300</v>
          </cell>
          <cell r="CB231">
            <v>300</v>
          </cell>
          <cell r="GG231" t="str">
            <v>ўқув ўрни</v>
          </cell>
          <cell r="GH231">
            <v>300</v>
          </cell>
          <cell r="GI231">
            <v>300</v>
          </cell>
          <cell r="GJ231" t="str">
            <v>Халқ депутатлари Сурхондарё вилояти Кенгашининг қарори
(02.07.2022 йилдаги VI-54-141-8-0-K/22-сон)</v>
          </cell>
        </row>
        <row r="232">
          <cell r="A232" t="str">
            <v>Денов тумани "Кукубулоқ" МФЙдаги 58-сон мактабни реконструкция қилиш</v>
          </cell>
          <cell r="B232" t="str">
            <v>2301222100101003</v>
          </cell>
          <cell r="C232">
            <v>1</v>
          </cell>
          <cell r="D232" t="str">
            <v> 100021860224017096521075127</v>
          </cell>
          <cell r="E232" t="str">
            <v>Умумтаълим мактаблари</v>
          </cell>
          <cell r="F232" t="str">
            <v>Умумтаълим мактаблари</v>
          </cell>
          <cell r="H232" t="str">
            <v>Сурхондарё вилояти ҳокимлиги</v>
          </cell>
          <cell r="J232" t="str">
            <v>Вилоят</v>
          </cell>
          <cell r="K232" t="str">
            <v>11-илова</v>
          </cell>
          <cell r="L232" t="str">
            <v>Асосий</v>
          </cell>
          <cell r="M232" t="str">
            <v>Сурхондарё вилояти</v>
          </cell>
          <cell r="N232" t="str">
            <v>Денов тумани</v>
          </cell>
          <cell r="O232" t="str">
            <v>"Кукубулоқ" МФЙ</v>
          </cell>
          <cell r="P232" t="str">
            <v>Реконструкция</v>
          </cell>
          <cell r="Q232">
            <v>2023</v>
          </cell>
          <cell r="R232">
            <v>2</v>
          </cell>
          <cell r="S232">
            <v>1</v>
          </cell>
          <cell r="T232">
            <v>1</v>
          </cell>
          <cell r="U232">
            <v>1</v>
          </cell>
          <cell r="V232">
            <v>45216</v>
          </cell>
          <cell r="W232">
            <v>45216</v>
          </cell>
          <cell r="AB232">
            <v>1</v>
          </cell>
          <cell r="AE232">
            <v>1</v>
          </cell>
          <cell r="AG232">
            <v>1</v>
          </cell>
          <cell r="AH232">
            <v>1</v>
          </cell>
          <cell r="AJ232">
            <v>1</v>
          </cell>
          <cell r="AM232">
            <v>1</v>
          </cell>
          <cell r="AN232">
            <v>1</v>
          </cell>
          <cell r="AO232">
            <v>1</v>
          </cell>
          <cell r="AR232">
            <v>1</v>
          </cell>
          <cell r="AS232">
            <v>2371.1828506500001</v>
          </cell>
          <cell r="AT232">
            <v>2371.1828506500001</v>
          </cell>
          <cell r="AU232">
            <v>2371.1828506500001</v>
          </cell>
          <cell r="AV232">
            <v>2357.593527</v>
          </cell>
          <cell r="AW232">
            <v>2239.7138500000001</v>
          </cell>
          <cell r="AX232">
            <v>2520</v>
          </cell>
          <cell r="BR232">
            <v>-260.80299999999988</v>
          </cell>
          <cell r="BS232">
            <v>2259.1970000000001</v>
          </cell>
          <cell r="BV232">
            <v>2322.4938780400003</v>
          </cell>
          <cell r="BW232">
            <v>2137.7180280400003</v>
          </cell>
          <cell r="BX232" t="str">
            <v xml:space="preserve">"Глобал Партнершип" МЧЖ </v>
          </cell>
          <cell r="BY232">
            <v>205238303</v>
          </cell>
          <cell r="BZ232">
            <v>210</v>
          </cell>
          <cell r="CA232">
            <v>210</v>
          </cell>
          <cell r="CB232">
            <v>210</v>
          </cell>
          <cell r="GG232" t="str">
            <v>ўқув ўрни</v>
          </cell>
          <cell r="GH232">
            <v>210</v>
          </cell>
          <cell r="GI232">
            <v>210</v>
          </cell>
          <cell r="GJ232" t="str">
            <v>Халқ депутатлари Сурхондарё вилояти Кенгашининг қарори
(02.07.2022 йилдаги VI-54-141-8-0-K/22-сон)</v>
          </cell>
        </row>
        <row r="233">
          <cell r="A233" t="str">
            <v>Денов тумани "Зиёкор" МФЙдаги 29-сон мактабни реконструкция қилиш</v>
          </cell>
          <cell r="B233" t="str">
            <v>2301222100101002</v>
          </cell>
          <cell r="C233">
            <v>1</v>
          </cell>
          <cell r="D233" t="str">
            <v> 100021860224017096521075128</v>
          </cell>
          <cell r="E233" t="str">
            <v>Умумтаълим мактаблари</v>
          </cell>
          <cell r="F233" t="str">
            <v>Умумтаълим мактаблари</v>
          </cell>
          <cell r="H233" t="str">
            <v>Сурхондарё вилояти ҳокимлиги</v>
          </cell>
          <cell r="J233" t="str">
            <v>Вилоят</v>
          </cell>
          <cell r="K233" t="str">
            <v>11-илова</v>
          </cell>
          <cell r="L233" t="str">
            <v>Асосий</v>
          </cell>
          <cell r="M233" t="str">
            <v>Сурхондарё вилояти</v>
          </cell>
          <cell r="N233" t="str">
            <v>Денов тумани</v>
          </cell>
          <cell r="O233" t="str">
            <v xml:space="preserve"> "Зиёкор" МФЙ</v>
          </cell>
          <cell r="P233" t="str">
            <v>Реконструкция</v>
          </cell>
          <cell r="Q233">
            <v>2023</v>
          </cell>
          <cell r="R233">
            <v>2</v>
          </cell>
          <cell r="S233">
            <v>1</v>
          </cell>
          <cell r="T233">
            <v>1</v>
          </cell>
          <cell r="U233">
            <v>1</v>
          </cell>
          <cell r="V233">
            <v>45186</v>
          </cell>
          <cell r="W233">
            <v>45186</v>
          </cell>
          <cell r="AB233">
            <v>1</v>
          </cell>
          <cell r="AE233">
            <v>1</v>
          </cell>
          <cell r="AG233">
            <v>1</v>
          </cell>
          <cell r="AH233">
            <v>1</v>
          </cell>
          <cell r="AJ233">
            <v>1</v>
          </cell>
          <cell r="AM233">
            <v>1</v>
          </cell>
          <cell r="AN233">
            <v>1</v>
          </cell>
          <cell r="AO233">
            <v>1</v>
          </cell>
          <cell r="AR233">
            <v>1</v>
          </cell>
          <cell r="AS233">
            <v>2182.088604</v>
          </cell>
          <cell r="AT233">
            <v>2182.088604</v>
          </cell>
          <cell r="AU233">
            <v>2182.088604</v>
          </cell>
          <cell r="AV233">
            <v>2169.7048460000001</v>
          </cell>
          <cell r="AW233">
            <v>2061.2196039999999</v>
          </cell>
          <cell r="AX233">
            <v>2160</v>
          </cell>
          <cell r="BR233">
            <v>-80.972000000000207</v>
          </cell>
          <cell r="BS233">
            <v>2079.0279999999998</v>
          </cell>
          <cell r="BV233">
            <v>2137.3961253799998</v>
          </cell>
          <cell r="BW233">
            <v>1992.8305213799999</v>
          </cell>
          <cell r="BX233" t="str">
            <v xml:space="preserve">"Интеграл" МЧЖ </v>
          </cell>
          <cell r="BY233">
            <v>200492483</v>
          </cell>
          <cell r="BZ233">
            <v>180</v>
          </cell>
          <cell r="CA233">
            <v>180</v>
          </cell>
          <cell r="CB233">
            <v>180</v>
          </cell>
          <cell r="GG233" t="str">
            <v>ўқув ўрни</v>
          </cell>
          <cell r="GH233">
            <v>180</v>
          </cell>
          <cell r="GI233">
            <v>180</v>
          </cell>
          <cell r="GJ233" t="str">
            <v>Халқ депутатлари Сурхондарё вилояти Кенгашининг қарори
(02.07.2022 йилдаги VI-54-141-8-0-K/22-сон)</v>
          </cell>
        </row>
        <row r="234">
          <cell r="A234" t="str">
            <v>Денов тумани "Янгиқишлоқ" МФЙдаги 72-сон мактабни реконструкция қилиш</v>
          </cell>
          <cell r="B234" t="str">
            <v>2301222100101004</v>
          </cell>
          <cell r="C234">
            <v>1</v>
          </cell>
          <cell r="D234" t="str">
            <v> 100021860224017096521075129</v>
          </cell>
          <cell r="E234" t="str">
            <v>Умумтаълим мактаблари</v>
          </cell>
          <cell r="F234" t="str">
            <v>Умумтаълим мактаблари</v>
          </cell>
          <cell r="H234" t="str">
            <v>Сурхондарё вилояти ҳокимлиги</v>
          </cell>
          <cell r="J234" t="str">
            <v>Вилоят</v>
          </cell>
          <cell r="K234" t="str">
            <v>11-илова</v>
          </cell>
          <cell r="L234" t="str">
            <v>Асосий</v>
          </cell>
          <cell r="M234" t="str">
            <v>Сурхондарё вилояти</v>
          </cell>
          <cell r="N234" t="str">
            <v>Денов тумани</v>
          </cell>
          <cell r="O234" t="str">
            <v>"Янгиқишлоқ" МФЙ</v>
          </cell>
          <cell r="P234" t="str">
            <v>Реконструкция</v>
          </cell>
          <cell r="Q234">
            <v>2023</v>
          </cell>
          <cell r="R234">
            <v>2</v>
          </cell>
          <cell r="S234">
            <v>1</v>
          </cell>
          <cell r="T234">
            <v>1</v>
          </cell>
          <cell r="U234">
            <v>1</v>
          </cell>
          <cell r="V234">
            <v>45216</v>
          </cell>
          <cell r="W234">
            <v>45216</v>
          </cell>
          <cell r="AB234">
            <v>1</v>
          </cell>
          <cell r="AE234">
            <v>1</v>
          </cell>
          <cell r="AG234">
            <v>1</v>
          </cell>
          <cell r="AH234">
            <v>1</v>
          </cell>
          <cell r="AJ234">
            <v>1</v>
          </cell>
          <cell r="AM234">
            <v>1</v>
          </cell>
          <cell r="AN234">
            <v>1</v>
          </cell>
          <cell r="AO234">
            <v>1</v>
          </cell>
          <cell r="AR234">
            <v>1</v>
          </cell>
          <cell r="AS234">
            <v>3193.99703</v>
          </cell>
          <cell r="AT234">
            <v>3193.99703</v>
          </cell>
          <cell r="AU234">
            <v>3193.99703</v>
          </cell>
          <cell r="AV234">
            <v>3169.1600319999998</v>
          </cell>
          <cell r="AW234">
            <v>3010.7020299999999</v>
          </cell>
          <cell r="AX234">
            <v>3960</v>
          </cell>
          <cell r="BR234">
            <v>-916.53800000000001</v>
          </cell>
          <cell r="BS234">
            <v>3043.462</v>
          </cell>
          <cell r="BV234">
            <v>3128.43854513</v>
          </cell>
          <cell r="BW234">
            <v>2938.78751513</v>
          </cell>
          <cell r="BX234" t="str">
            <v>"Сариосиё Капитал Инвест" МЧЖ</v>
          </cell>
          <cell r="BY234">
            <v>301097298</v>
          </cell>
          <cell r="BZ234">
            <v>330</v>
          </cell>
          <cell r="CA234">
            <v>330</v>
          </cell>
          <cell r="CB234">
            <v>330</v>
          </cell>
          <cell r="GG234" t="str">
            <v>ўқув ўрни</v>
          </cell>
          <cell r="GH234">
            <v>330</v>
          </cell>
          <cell r="GI234">
            <v>330</v>
          </cell>
          <cell r="GJ234" t="str">
            <v>Халқ депутатлари Сурхондарё вилояти Кенгашининг қарори
(02.07.2022 йилдаги VI-54-141-8-0-K/22-сон)</v>
          </cell>
        </row>
        <row r="235">
          <cell r="A235" t="str">
            <v>Жарқўрғон тумани "Мингчинор" МФЙдаги 52-сон мактабни реконструкция қилиш</v>
          </cell>
          <cell r="B235" t="str">
            <v>2301222120101001</v>
          </cell>
          <cell r="C235">
            <v>1</v>
          </cell>
          <cell r="D235" t="str">
            <v> 100021860224017096521075130</v>
          </cell>
          <cell r="E235" t="str">
            <v>Умумтаълим мактаблари</v>
          </cell>
          <cell r="F235" t="str">
            <v>Умумтаълим мактаблари</v>
          </cell>
          <cell r="H235" t="str">
            <v>Сурхондарё вилояти ҳокимлиги</v>
          </cell>
          <cell r="J235" t="str">
            <v>Вилоят</v>
          </cell>
          <cell r="K235" t="str">
            <v>11-илова</v>
          </cell>
          <cell r="L235" t="str">
            <v>Асосий</v>
          </cell>
          <cell r="M235" t="str">
            <v>Сурхондарё вилояти</v>
          </cell>
          <cell r="N235" t="str">
            <v>Жарқўрғон тумани</v>
          </cell>
          <cell r="O235" t="str">
            <v>"Мингчинор" МФЙ</v>
          </cell>
          <cell r="P235" t="str">
            <v>Реконструкция</v>
          </cell>
          <cell r="Q235">
            <v>2023</v>
          </cell>
          <cell r="R235">
            <v>2</v>
          </cell>
          <cell r="S235">
            <v>1</v>
          </cell>
          <cell r="T235">
            <v>1</v>
          </cell>
          <cell r="U235">
            <v>1</v>
          </cell>
          <cell r="V235">
            <v>45186</v>
          </cell>
          <cell r="W235">
            <v>45186</v>
          </cell>
          <cell r="AB235">
            <v>1</v>
          </cell>
          <cell r="AE235">
            <v>1</v>
          </cell>
          <cell r="AG235">
            <v>1</v>
          </cell>
          <cell r="AH235">
            <v>1</v>
          </cell>
          <cell r="AJ235">
            <v>1</v>
          </cell>
          <cell r="AM235">
            <v>1</v>
          </cell>
          <cell r="AN235">
            <v>1</v>
          </cell>
          <cell r="AO235">
            <v>1</v>
          </cell>
          <cell r="AR235">
            <v>1</v>
          </cell>
          <cell r="AS235">
            <v>2210.3206479999999</v>
          </cell>
          <cell r="AT235">
            <v>2210.3206479999999</v>
          </cell>
          <cell r="AU235">
            <v>2210.3206479999999</v>
          </cell>
          <cell r="AV235">
            <v>2198.7691030000001</v>
          </cell>
          <cell r="AW235">
            <v>2088.8306480000001</v>
          </cell>
          <cell r="AX235">
            <v>2160</v>
          </cell>
          <cell r="BR235">
            <v>-54.121000000000095</v>
          </cell>
          <cell r="BS235">
            <v>2105.8789999999999</v>
          </cell>
          <cell r="BV235">
            <v>2165.1363164200002</v>
          </cell>
          <cell r="BW235">
            <v>1991.4012684200002</v>
          </cell>
          <cell r="BX235" t="str">
            <v>"Зилол Остона Термиз" МЧЖ</v>
          </cell>
          <cell r="BY235">
            <v>205554092</v>
          </cell>
          <cell r="BZ235">
            <v>180</v>
          </cell>
          <cell r="CA235">
            <v>180</v>
          </cell>
          <cell r="CB235">
            <v>180</v>
          </cell>
          <cell r="GG235" t="str">
            <v>ўқув ўрни</v>
          </cell>
          <cell r="GH235">
            <v>180</v>
          </cell>
          <cell r="GI235">
            <v>180</v>
          </cell>
          <cell r="GJ235" t="str">
            <v>Халқ депутатлари Сурхондарё вилояти Кенгашининг қарори
(02.07.2022 йилдаги VI-54-141-8-0-K/22-сон)</v>
          </cell>
        </row>
        <row r="236">
          <cell r="A236" t="str">
            <v>Қизириқ тумани "Гулзор" МФЙдаги 11-сон мактабни реконструкция қилиш</v>
          </cell>
          <cell r="B236" t="str">
            <v>2301222150101001</v>
          </cell>
          <cell r="C236">
            <v>1</v>
          </cell>
          <cell r="D236" t="str">
            <v> 100021860224017096521075131</v>
          </cell>
          <cell r="E236" t="str">
            <v>Умумтаълим мактаблари</v>
          </cell>
          <cell r="F236" t="str">
            <v>Умумтаълим мактаблари</v>
          </cell>
          <cell r="H236" t="str">
            <v>Сурхондарё вилояти ҳокимлиги</v>
          </cell>
          <cell r="J236" t="str">
            <v>Вилоят</v>
          </cell>
          <cell r="K236" t="str">
            <v>11-илова</v>
          </cell>
          <cell r="L236" t="str">
            <v>Асосий</v>
          </cell>
          <cell r="M236" t="str">
            <v>Сурхондарё вилояти</v>
          </cell>
          <cell r="N236" t="str">
            <v>Қизириқ тумани</v>
          </cell>
          <cell r="O236" t="str">
            <v>"Гулзор" МФЙ</v>
          </cell>
          <cell r="P236" t="str">
            <v>Реконструкция</v>
          </cell>
          <cell r="Q236">
            <v>2023</v>
          </cell>
          <cell r="R236">
            <v>2</v>
          </cell>
          <cell r="S236">
            <v>1</v>
          </cell>
          <cell r="T236">
            <v>1</v>
          </cell>
          <cell r="U236">
            <v>1</v>
          </cell>
          <cell r="V236">
            <v>45186</v>
          </cell>
          <cell r="W236">
            <v>45186</v>
          </cell>
          <cell r="AB236">
            <v>1</v>
          </cell>
          <cell r="AE236">
            <v>1</v>
          </cell>
          <cell r="AG236">
            <v>1</v>
          </cell>
          <cell r="AH236">
            <v>1</v>
          </cell>
          <cell r="AJ236">
            <v>1</v>
          </cell>
          <cell r="AM236">
            <v>1</v>
          </cell>
          <cell r="AN236">
            <v>1</v>
          </cell>
          <cell r="AO236">
            <v>1</v>
          </cell>
          <cell r="AR236">
            <v>1</v>
          </cell>
          <cell r="AS236">
            <v>1962.886802</v>
          </cell>
          <cell r="AT236">
            <v>1962.886802</v>
          </cell>
          <cell r="AU236">
            <v>1962.886802</v>
          </cell>
          <cell r="AV236">
            <v>1955.699791</v>
          </cell>
          <cell r="AW236">
            <v>1857.914802</v>
          </cell>
          <cell r="AX236">
            <v>1680</v>
          </cell>
          <cell r="BR236">
            <v>189.99099999999999</v>
          </cell>
          <cell r="BS236">
            <v>1869.991</v>
          </cell>
          <cell r="BV236">
            <v>1918.3334253</v>
          </cell>
          <cell r="BW236">
            <v>1806.5986233000001</v>
          </cell>
          <cell r="BX236" t="str">
            <v>"Техтаъмиртаъминот" МЧЖ</v>
          </cell>
          <cell r="BY236">
            <v>203112723</v>
          </cell>
          <cell r="BZ236">
            <v>140</v>
          </cell>
          <cell r="CA236">
            <v>140</v>
          </cell>
          <cell r="CB236">
            <v>140</v>
          </cell>
          <cell r="GG236" t="str">
            <v>ўқув ўрни</v>
          </cell>
          <cell r="GH236">
            <v>140</v>
          </cell>
          <cell r="GI236">
            <v>140</v>
          </cell>
          <cell r="GJ236" t="str">
            <v>Халқ депутатлари Сурхондарё вилояти Кенгашининг қарори
(02.07.2022 йилдаги VI-54-141-8-0-K/22-сон)</v>
          </cell>
        </row>
        <row r="237">
          <cell r="A237" t="str">
            <v>Қизириқ тумани "Кармаки" МФЙдаги 33-сон мактабни реконструкция қилиш</v>
          </cell>
          <cell r="B237" t="str">
            <v>2301222150101002</v>
          </cell>
          <cell r="C237">
            <v>1</v>
          </cell>
          <cell r="D237" t="str">
            <v> 100021860224017096521075132</v>
          </cell>
          <cell r="E237" t="str">
            <v>Умумтаълим мактаблари</v>
          </cell>
          <cell r="F237" t="str">
            <v>Умумтаълим мактаблари</v>
          </cell>
          <cell r="H237" t="str">
            <v>Сурхондарё вилояти ҳокимлиги</v>
          </cell>
          <cell r="J237" t="str">
            <v>Вилоят</v>
          </cell>
          <cell r="K237" t="str">
            <v>11-илова</v>
          </cell>
          <cell r="L237" t="str">
            <v>Асосий</v>
          </cell>
          <cell r="M237" t="str">
            <v>Сурхондарё вилояти</v>
          </cell>
          <cell r="N237" t="str">
            <v>Қизириқ тумани</v>
          </cell>
          <cell r="O237" t="str">
            <v>"Кармаки " МФЙ</v>
          </cell>
          <cell r="P237" t="str">
            <v>Реконструкция</v>
          </cell>
          <cell r="Q237">
            <v>2023</v>
          </cell>
          <cell r="R237">
            <v>2</v>
          </cell>
          <cell r="S237">
            <v>1</v>
          </cell>
          <cell r="T237">
            <v>1</v>
          </cell>
          <cell r="U237">
            <v>1</v>
          </cell>
          <cell r="V237">
            <v>45148</v>
          </cell>
          <cell r="W237">
            <v>45148</v>
          </cell>
          <cell r="AB237">
            <v>1</v>
          </cell>
          <cell r="AE237">
            <v>1</v>
          </cell>
          <cell r="AG237">
            <v>1</v>
          </cell>
          <cell r="AH237">
            <v>1</v>
          </cell>
          <cell r="AK237">
            <v>1</v>
          </cell>
          <cell r="AM237">
            <v>1</v>
          </cell>
          <cell r="AN237">
            <v>1</v>
          </cell>
          <cell r="AO237">
            <v>1</v>
          </cell>
          <cell r="AR237">
            <v>1</v>
          </cell>
          <cell r="AS237">
            <v>1300.0745345</v>
          </cell>
          <cell r="AT237">
            <v>1300.0745345</v>
          </cell>
          <cell r="AU237">
            <v>1300.0745345</v>
          </cell>
          <cell r="AV237">
            <v>1303.4795099999999</v>
          </cell>
          <cell r="AW237">
            <v>1238.3055340000001</v>
          </cell>
          <cell r="AX237">
            <v>960</v>
          </cell>
          <cell r="BR237">
            <v>278.15900000000011</v>
          </cell>
          <cell r="BS237">
            <v>1238.1590000000001</v>
          </cell>
          <cell r="BV237">
            <v>1273.4321710000002</v>
          </cell>
          <cell r="BW237">
            <v>1167.6826370000001</v>
          </cell>
          <cell r="BX237" t="str">
            <v>"Агро Транс Сурхон ММТП" МЧЖ</v>
          </cell>
          <cell r="BY237">
            <v>304313398</v>
          </cell>
          <cell r="BZ237">
            <v>80</v>
          </cell>
          <cell r="CA237">
            <v>80</v>
          </cell>
          <cell r="CB237">
            <v>80</v>
          </cell>
          <cell r="GG237" t="str">
            <v>ўқув ўрни</v>
          </cell>
          <cell r="GH237">
            <v>80</v>
          </cell>
          <cell r="GI237">
            <v>80</v>
          </cell>
          <cell r="GJ237" t="str">
            <v>Халқ депутатлари Сурхондарё вилояти Кенгашининг қарори
(02.07.2022 йилдаги VI-54-141-8-0-K/22-сон)</v>
          </cell>
        </row>
        <row r="238">
          <cell r="A238" t="str">
            <v>Қумқўрғон тумани "Ари қочган" МФЙдаги 40-сон мактабни реконструкция қилиш</v>
          </cell>
          <cell r="B238" t="str">
            <v>2301222140101002</v>
          </cell>
          <cell r="C238">
            <v>1</v>
          </cell>
          <cell r="D238" t="str">
            <v> 100021860224017096521075133</v>
          </cell>
          <cell r="E238" t="str">
            <v>Умумтаълим мактаблари</v>
          </cell>
          <cell r="F238" t="str">
            <v>Умумтаълим мактаблари</v>
          </cell>
          <cell r="H238" t="str">
            <v>Сурхондарё вилояти ҳокимлиги</v>
          </cell>
          <cell r="J238" t="str">
            <v>Вилоят</v>
          </cell>
          <cell r="K238" t="str">
            <v>11-илова</v>
          </cell>
          <cell r="L238" t="str">
            <v>Асосий</v>
          </cell>
          <cell r="M238" t="str">
            <v>Сурхондарё вилояти</v>
          </cell>
          <cell r="N238" t="str">
            <v>Қумқўрғон тумани</v>
          </cell>
          <cell r="O238" t="str">
            <v>"Ари қочган" МФЙ</v>
          </cell>
          <cell r="P238" t="str">
            <v>Реконструкция</v>
          </cell>
          <cell r="Q238">
            <v>2023</v>
          </cell>
          <cell r="R238">
            <v>2</v>
          </cell>
          <cell r="S238">
            <v>1</v>
          </cell>
          <cell r="T238">
            <v>1</v>
          </cell>
          <cell r="U238">
            <v>1</v>
          </cell>
          <cell r="V238">
            <v>45266</v>
          </cell>
          <cell r="W238">
            <v>45266</v>
          </cell>
          <cell r="AB238">
            <v>1</v>
          </cell>
          <cell r="AE238">
            <v>1</v>
          </cell>
          <cell r="AG238">
            <v>1</v>
          </cell>
          <cell r="AH238">
            <v>1</v>
          </cell>
          <cell r="AJ238">
            <v>1</v>
          </cell>
          <cell r="AM238">
            <v>1</v>
          </cell>
          <cell r="AN238">
            <v>1</v>
          </cell>
          <cell r="AO238">
            <v>1</v>
          </cell>
          <cell r="AR238">
            <v>1</v>
          </cell>
          <cell r="AS238">
            <v>3846.1961920500003</v>
          </cell>
          <cell r="AT238">
            <v>3846.1961920500003</v>
          </cell>
          <cell r="AU238">
            <v>3846.1961920500003</v>
          </cell>
          <cell r="AV238">
            <v>3846.5949390000001</v>
          </cell>
          <cell r="AW238">
            <v>3654.2651919999998</v>
          </cell>
          <cell r="AX238">
            <v>3600</v>
          </cell>
          <cell r="BR238">
            <v>63.483000000000175</v>
          </cell>
          <cell r="BS238">
            <v>3663.4830000000002</v>
          </cell>
          <cell r="BV238">
            <v>3768.1394103099997</v>
          </cell>
          <cell r="BW238">
            <v>3585.42621831</v>
          </cell>
          <cell r="BX238" t="str">
            <v>"Файз Пахта Сервис" МЧЖ</v>
          </cell>
          <cell r="BY238">
            <v>302155754</v>
          </cell>
          <cell r="BZ238">
            <v>300</v>
          </cell>
          <cell r="CA238">
            <v>300</v>
          </cell>
          <cell r="CB238">
            <v>300</v>
          </cell>
          <cell r="GG238" t="str">
            <v>ўқув ўрни</v>
          </cell>
          <cell r="GH238">
            <v>300</v>
          </cell>
          <cell r="GI238">
            <v>300</v>
          </cell>
          <cell r="GJ238" t="str">
            <v>Халқ депутатлари Сурхондарё вилояти Кенгашининг қарори
(02.07.2022 йилдаги VI-54-141-8-0-K/22-сон)</v>
          </cell>
        </row>
        <row r="239">
          <cell r="A239" t="str">
            <v>Қумқўрғон тумани "Хужамулки" МФЙдаги 78-сон мактабни реконструкция қилиш</v>
          </cell>
          <cell r="B239" t="str">
            <v>2301222140101004</v>
          </cell>
          <cell r="C239">
            <v>1</v>
          </cell>
          <cell r="D239" t="str">
            <v> 100021860224017096521075134</v>
          </cell>
          <cell r="E239" t="str">
            <v>Умумтаълим мактаблари</v>
          </cell>
          <cell r="F239" t="str">
            <v>Умумтаълим мактаблари</v>
          </cell>
          <cell r="H239" t="str">
            <v>Сурхондарё вилояти ҳокимлиги</v>
          </cell>
          <cell r="J239" t="str">
            <v>Вилоят</v>
          </cell>
          <cell r="K239" t="str">
            <v>11-илова</v>
          </cell>
          <cell r="L239" t="str">
            <v>Асосий</v>
          </cell>
          <cell r="M239" t="str">
            <v>Сурхондарё вилояти</v>
          </cell>
          <cell r="N239" t="str">
            <v xml:space="preserve">Қумқўрғон тумани </v>
          </cell>
          <cell r="O239" t="str">
            <v xml:space="preserve"> "Хужамулки" МФЙ</v>
          </cell>
          <cell r="P239" t="str">
            <v>Реконструкция</v>
          </cell>
          <cell r="Q239">
            <v>2023</v>
          </cell>
          <cell r="R239">
            <v>2</v>
          </cell>
          <cell r="S239">
            <v>1</v>
          </cell>
          <cell r="T239">
            <v>1</v>
          </cell>
          <cell r="U239">
            <v>1</v>
          </cell>
          <cell r="V239">
            <v>45149</v>
          </cell>
          <cell r="W239">
            <v>45149</v>
          </cell>
          <cell r="AB239">
            <v>1</v>
          </cell>
          <cell r="AE239">
            <v>1</v>
          </cell>
          <cell r="AG239">
            <v>1</v>
          </cell>
          <cell r="AH239">
            <v>1</v>
          </cell>
          <cell r="AK239">
            <v>1</v>
          </cell>
          <cell r="AM239">
            <v>1</v>
          </cell>
          <cell r="AN239">
            <v>1</v>
          </cell>
          <cell r="AO239">
            <v>1</v>
          </cell>
          <cell r="AR239">
            <v>1</v>
          </cell>
          <cell r="AS239">
            <v>1463.2549027499999</v>
          </cell>
          <cell r="AT239">
            <v>1463.2549027499999</v>
          </cell>
          <cell r="AU239">
            <v>1463.2549027499999</v>
          </cell>
          <cell r="AV239">
            <v>1452.878845</v>
          </cell>
          <cell r="AW239">
            <v>1380.2349019999999</v>
          </cell>
          <cell r="AX239">
            <v>1559.6992109667008</v>
          </cell>
          <cell r="BR239">
            <v>-165.45621096670084</v>
          </cell>
          <cell r="BS239">
            <v>1394.2429999999999</v>
          </cell>
          <cell r="BV239">
            <v>1433.0566979999999</v>
          </cell>
          <cell r="BW239">
            <v>1316.1237959999999</v>
          </cell>
          <cell r="BX239" t="str">
            <v>"Тохир Курувчи" МЧЖ</v>
          </cell>
          <cell r="BY239">
            <v>302880234</v>
          </cell>
          <cell r="BZ239">
            <v>120</v>
          </cell>
          <cell r="CA239">
            <v>120</v>
          </cell>
          <cell r="CB239">
            <v>120</v>
          </cell>
          <cell r="GG239" t="str">
            <v>ўқув ўрни</v>
          </cell>
          <cell r="GH239">
            <v>120</v>
          </cell>
          <cell r="GI239">
            <v>120</v>
          </cell>
          <cell r="GJ239" t="str">
            <v>Халқ депутатлари Сурхондарё вилояти Кенгашининг қарори
(02.07.2022 йилдаги VI-54-141-8-0-K/22-сон)</v>
          </cell>
        </row>
        <row r="240">
          <cell r="A240" t="str">
            <v>Қумқўрғон тумани "Шерози" МФЙдаги 31-сон мактабни реконструкция қилиш</v>
          </cell>
          <cell r="B240" t="str">
            <v>2301222140101005</v>
          </cell>
          <cell r="C240">
            <v>1</v>
          </cell>
          <cell r="D240" t="str">
            <v> 100021860224017096521075135</v>
          </cell>
          <cell r="E240" t="str">
            <v>Умумтаълим мактаблари</v>
          </cell>
          <cell r="F240" t="str">
            <v>Умумтаълим мактаблари</v>
          </cell>
          <cell r="H240" t="str">
            <v>Сурхондарё вилояти ҳокимлиги</v>
          </cell>
          <cell r="J240" t="str">
            <v>Вилоят</v>
          </cell>
          <cell r="K240" t="str">
            <v>11-илова</v>
          </cell>
          <cell r="L240" t="str">
            <v>Асосий</v>
          </cell>
          <cell r="M240" t="str">
            <v>Сурхондарё вилояти</v>
          </cell>
          <cell r="N240" t="str">
            <v>Қумқўрғон тумани</v>
          </cell>
          <cell r="O240" t="str">
            <v xml:space="preserve"> "Шерози" МФЙ</v>
          </cell>
          <cell r="P240" t="str">
            <v>Реконструкция</v>
          </cell>
          <cell r="Q240">
            <v>2023</v>
          </cell>
          <cell r="R240">
            <v>2</v>
          </cell>
          <cell r="S240">
            <v>1</v>
          </cell>
          <cell r="T240">
            <v>1</v>
          </cell>
          <cell r="U240">
            <v>1</v>
          </cell>
          <cell r="V240">
            <v>45186</v>
          </cell>
          <cell r="W240">
            <v>45186</v>
          </cell>
          <cell r="AB240">
            <v>1</v>
          </cell>
          <cell r="AE240">
            <v>1</v>
          </cell>
          <cell r="AG240">
            <v>1</v>
          </cell>
          <cell r="AH240">
            <v>1</v>
          </cell>
          <cell r="AJ240">
            <v>1</v>
          </cell>
          <cell r="AM240">
            <v>1</v>
          </cell>
          <cell r="AN240">
            <v>1</v>
          </cell>
          <cell r="AO240">
            <v>1</v>
          </cell>
          <cell r="AR240">
            <v>1</v>
          </cell>
          <cell r="AS240">
            <v>2191.5356997500003</v>
          </cell>
          <cell r="AT240">
            <v>2191.5356997500003</v>
          </cell>
          <cell r="AU240">
            <v>2191.5356997500003</v>
          </cell>
          <cell r="AV240">
            <v>2183.6081049999998</v>
          </cell>
          <cell r="AW240">
            <v>2074.4276997500001</v>
          </cell>
          <cell r="AX240">
            <v>2160</v>
          </cell>
          <cell r="BR240">
            <v>-72.186000000000149</v>
          </cell>
          <cell r="BS240">
            <v>2087.8139999999999</v>
          </cell>
          <cell r="BV240">
            <v>2146.7245647300001</v>
          </cell>
          <cell r="BW240">
            <v>2043.0028649799999</v>
          </cell>
          <cell r="BX240" t="str">
            <v xml:space="preserve">"Динора" МЧЖ </v>
          </cell>
          <cell r="BY240">
            <v>203602231</v>
          </cell>
          <cell r="BZ240">
            <v>180</v>
          </cell>
          <cell r="CA240">
            <v>180</v>
          </cell>
          <cell r="CB240">
            <v>180</v>
          </cell>
          <cell r="GG240" t="str">
            <v>ўқув ўрни</v>
          </cell>
          <cell r="GH240">
            <v>180</v>
          </cell>
          <cell r="GI240">
            <v>180</v>
          </cell>
          <cell r="GJ240" t="str">
            <v>Халқ депутатлари Сурхондарё вилояти Кенгашининг қарори
(02.07.2022 йилдаги VI-54-141-8-0-K/22-сон)</v>
          </cell>
        </row>
        <row r="241">
          <cell r="A241" t="str">
            <v>Қумқўрғон тумани "Шерози" МФЙдаги 79-сон мактабни реконструкция қилиш</v>
          </cell>
          <cell r="B241" t="str">
            <v>2301222140101006</v>
          </cell>
          <cell r="C241">
            <v>1</v>
          </cell>
          <cell r="D241" t="str">
            <v> 100021860224017096521075136</v>
          </cell>
          <cell r="E241" t="str">
            <v>Умумтаълим мактаблари</v>
          </cell>
          <cell r="F241" t="str">
            <v>Умумтаълим мактаблари</v>
          </cell>
          <cell r="H241" t="str">
            <v>Сурхондарё вилояти ҳокимлиги</v>
          </cell>
          <cell r="J241" t="str">
            <v>Вилоят</v>
          </cell>
          <cell r="K241" t="str">
            <v>11-илова</v>
          </cell>
          <cell r="L241" t="str">
            <v>Асосий</v>
          </cell>
          <cell r="M241" t="str">
            <v>Сурхондарё вилояти</v>
          </cell>
          <cell r="N241" t="str">
            <v>Қумқўрғон тумани</v>
          </cell>
          <cell r="O241" t="str">
            <v>"Шерози" МФЙ</v>
          </cell>
          <cell r="P241" t="str">
            <v>Реконструкция</v>
          </cell>
          <cell r="Q241">
            <v>2023</v>
          </cell>
          <cell r="R241">
            <v>2</v>
          </cell>
          <cell r="S241">
            <v>1</v>
          </cell>
          <cell r="T241">
            <v>1</v>
          </cell>
          <cell r="U241">
            <v>1</v>
          </cell>
          <cell r="V241">
            <v>45173</v>
          </cell>
          <cell r="W241">
            <v>45173</v>
          </cell>
          <cell r="AB241">
            <v>1</v>
          </cell>
          <cell r="AE241">
            <v>1</v>
          </cell>
          <cell r="AG241">
            <v>1</v>
          </cell>
          <cell r="AH241">
            <v>1</v>
          </cell>
          <cell r="AJ241">
            <v>1</v>
          </cell>
          <cell r="AM241">
            <v>1</v>
          </cell>
          <cell r="AN241">
            <v>1</v>
          </cell>
          <cell r="AO241">
            <v>1</v>
          </cell>
          <cell r="AR241">
            <v>1</v>
          </cell>
          <cell r="AS241">
            <v>2413.1688052000004</v>
          </cell>
          <cell r="AT241">
            <v>2413.1688052000004</v>
          </cell>
          <cell r="AU241">
            <v>2413.1688052000004</v>
          </cell>
          <cell r="AV241">
            <v>2406.0882160000001</v>
          </cell>
          <cell r="AW241">
            <v>2285.783805</v>
          </cell>
          <cell r="AX241">
            <v>2160</v>
          </cell>
          <cell r="BR241">
            <v>138.88000000000011</v>
          </cell>
          <cell r="BS241">
            <v>2298.88</v>
          </cell>
          <cell r="BV241">
            <v>2359.1303935199999</v>
          </cell>
          <cell r="BW241">
            <v>2180.9375885199997</v>
          </cell>
          <cell r="BX241" t="str">
            <v>"Мукаммал инвест таъмирлаш" ХК</v>
          </cell>
          <cell r="BY241">
            <v>301145317</v>
          </cell>
          <cell r="BZ241">
            <v>180</v>
          </cell>
          <cell r="CA241">
            <v>180</v>
          </cell>
          <cell r="CB241">
            <v>180</v>
          </cell>
          <cell r="GG241" t="str">
            <v>ўқув ўрни</v>
          </cell>
          <cell r="GH241">
            <v>180</v>
          </cell>
          <cell r="GI241">
            <v>180</v>
          </cell>
          <cell r="GJ241" t="str">
            <v>Халқ депутатлари Сурхондарё вилояти Кенгашининг қарори
(02.07.2022 йилдаги VI-54-141-8-0-K/22-сон)</v>
          </cell>
        </row>
        <row r="242">
          <cell r="A242" t="str">
            <v>Қумқўрғон тумани "Азларсой" МФЙдаги 86-сон мактабни реконструкция қилиш</v>
          </cell>
          <cell r="B242" t="str">
            <v>2301222140101001</v>
          </cell>
          <cell r="C242">
            <v>1</v>
          </cell>
          <cell r="D242" t="str">
            <v> 100021860224017096521075137</v>
          </cell>
          <cell r="E242" t="str">
            <v>Умумтаълим мактаблари</v>
          </cell>
          <cell r="F242" t="str">
            <v>Умумтаълим мактаблари</v>
          </cell>
          <cell r="H242" t="str">
            <v>Сурхондарё вилояти ҳокимлиги</v>
          </cell>
          <cell r="J242" t="str">
            <v>Вилоят</v>
          </cell>
          <cell r="K242" t="str">
            <v>11-илова</v>
          </cell>
          <cell r="L242" t="str">
            <v>Асосий</v>
          </cell>
          <cell r="M242" t="str">
            <v>Сурхондарё вилояти</v>
          </cell>
          <cell r="N242" t="str">
            <v xml:space="preserve">Қумқўрғон тумани </v>
          </cell>
          <cell r="O242" t="str">
            <v xml:space="preserve"> "Азларсой" МФЙ</v>
          </cell>
          <cell r="P242" t="str">
            <v>Реконструкция</v>
          </cell>
          <cell r="Q242">
            <v>2023</v>
          </cell>
          <cell r="R242">
            <v>2</v>
          </cell>
          <cell r="S242">
            <v>1</v>
          </cell>
          <cell r="T242">
            <v>1</v>
          </cell>
          <cell r="U242">
            <v>1</v>
          </cell>
          <cell r="V242">
            <v>45216</v>
          </cell>
          <cell r="W242">
            <v>45216</v>
          </cell>
          <cell r="AB242">
            <v>1</v>
          </cell>
          <cell r="AE242">
            <v>1</v>
          </cell>
          <cell r="AG242">
            <v>1</v>
          </cell>
          <cell r="AH242">
            <v>1</v>
          </cell>
          <cell r="AJ242">
            <v>1</v>
          </cell>
          <cell r="AM242">
            <v>1</v>
          </cell>
          <cell r="AN242">
            <v>1</v>
          </cell>
          <cell r="AO242">
            <v>1</v>
          </cell>
          <cell r="AR242">
            <v>1</v>
          </cell>
          <cell r="AS242">
            <v>2246.1154070500002</v>
          </cell>
          <cell r="AT242">
            <v>2246.1154070500002</v>
          </cell>
          <cell r="AU242">
            <v>2246.1154070500002</v>
          </cell>
          <cell r="AV242">
            <v>2239.704639</v>
          </cell>
          <cell r="AW242">
            <v>2127.71940705</v>
          </cell>
          <cell r="AX242">
            <v>2160</v>
          </cell>
          <cell r="BR242">
            <v>-20.271000000000186</v>
          </cell>
          <cell r="BS242">
            <v>2139.7289999999998</v>
          </cell>
          <cell r="BV242">
            <v>2200.2381979900001</v>
          </cell>
          <cell r="BW242">
            <v>2002.97779094</v>
          </cell>
          <cell r="BX242" t="str">
            <v xml:space="preserve">"Таллашкон Инвест" МЧЖ </v>
          </cell>
          <cell r="BY242">
            <v>301353439</v>
          </cell>
          <cell r="BZ242">
            <v>180</v>
          </cell>
          <cell r="CA242">
            <v>180</v>
          </cell>
          <cell r="CB242">
            <v>180</v>
          </cell>
          <cell r="GG242" t="str">
            <v>ўқув ўрни</v>
          </cell>
          <cell r="GH242">
            <v>180</v>
          </cell>
          <cell r="GI242">
            <v>180</v>
          </cell>
          <cell r="GJ242" t="str">
            <v>Халқ депутатлари Сурхондарё вилояти Кенгашининг қарори
(02.07.2022 йилдаги VI-54-141-8-0-K/22-сон)</v>
          </cell>
        </row>
        <row r="243">
          <cell r="A243" t="str">
            <v>Қумқўрғон тумани "Дўстлик" МФЙдаги 3-сон мактабни реконструкция қилиш</v>
          </cell>
          <cell r="B243" t="str">
            <v>2301222140101003</v>
          </cell>
          <cell r="C243">
            <v>1</v>
          </cell>
          <cell r="D243" t="str">
            <v> 100021860224017096521075138</v>
          </cell>
          <cell r="E243" t="str">
            <v>Умумтаълим мактаблари</v>
          </cell>
          <cell r="F243" t="str">
            <v>Умумтаълим мактаблари</v>
          </cell>
          <cell r="H243" t="str">
            <v>Сурхондарё вилояти ҳокимлиги</v>
          </cell>
          <cell r="J243" t="str">
            <v>Вилоят</v>
          </cell>
          <cell r="K243" t="str">
            <v>11-илова</v>
          </cell>
          <cell r="L243" t="str">
            <v>Асосий</v>
          </cell>
          <cell r="M243" t="str">
            <v>Сурхондарё вилояти</v>
          </cell>
          <cell r="N243" t="str">
            <v>Қумқўрғон тумани</v>
          </cell>
          <cell r="O243" t="str">
            <v xml:space="preserve"> "Дўстлик" МФЙ</v>
          </cell>
          <cell r="P243" t="str">
            <v>Реконструкция</v>
          </cell>
          <cell r="Q243">
            <v>2023</v>
          </cell>
          <cell r="R243">
            <v>2</v>
          </cell>
          <cell r="S243">
            <v>1</v>
          </cell>
          <cell r="T243">
            <v>1</v>
          </cell>
          <cell r="U243">
            <v>1</v>
          </cell>
          <cell r="V243">
            <v>45336</v>
          </cell>
          <cell r="W243">
            <v>45336</v>
          </cell>
          <cell r="AB243">
            <v>1</v>
          </cell>
          <cell r="AE243">
            <v>1</v>
          </cell>
          <cell r="AG243">
            <v>1</v>
          </cell>
          <cell r="AH243">
            <v>1</v>
          </cell>
          <cell r="AJ243">
            <v>1</v>
          </cell>
          <cell r="AM243">
            <v>1</v>
          </cell>
          <cell r="AN243">
            <v>1</v>
          </cell>
          <cell r="AO243">
            <v>1</v>
          </cell>
          <cell r="AR243">
            <v>1</v>
          </cell>
          <cell r="AS243">
            <v>3900.5589935000003</v>
          </cell>
          <cell r="AT243">
            <v>3900.5589935000003</v>
          </cell>
          <cell r="AU243">
            <v>3900.5589935000003</v>
          </cell>
          <cell r="AV243">
            <v>3891.9884139999999</v>
          </cell>
          <cell r="AW243">
            <v>3697.3889935000002</v>
          </cell>
          <cell r="AX243">
            <v>4040</v>
          </cell>
          <cell r="BR243">
            <v>-324.30999999999995</v>
          </cell>
          <cell r="BS243">
            <v>3715.69</v>
          </cell>
          <cell r="BV243">
            <v>3816.3865922500004</v>
          </cell>
          <cell r="BW243">
            <v>3389.1405987500002</v>
          </cell>
          <cell r="BX243" t="str">
            <v xml:space="preserve">"Олтинсой Инвест" МЧЖ </v>
          </cell>
          <cell r="BY243">
            <v>305284878</v>
          </cell>
          <cell r="BZ243">
            <v>420</v>
          </cell>
          <cell r="CA243">
            <v>420</v>
          </cell>
          <cell r="CB243">
            <v>420</v>
          </cell>
          <cell r="GG243" t="str">
            <v>ўқув ўрни</v>
          </cell>
          <cell r="GH243">
            <v>420</v>
          </cell>
          <cell r="GI243">
            <v>420</v>
          </cell>
          <cell r="GJ243" t="str">
            <v>Халқ депутатлари Сурхондарё вилояти Кенгашининг қарори
(02.07.2022 йилдаги VI-54-141-8-0-K/22-сон)</v>
          </cell>
        </row>
        <row r="244">
          <cell r="A244" t="str">
            <v>Музработ тумани "Нурли хаёт" МФЙдаги 4-сон мактабни реконструкция қилиш</v>
          </cell>
          <cell r="B244" t="str">
            <v>2301222070101002</v>
          </cell>
          <cell r="C244">
            <v>1</v>
          </cell>
          <cell r="D244" t="str">
            <v> 100021860224017096521075139</v>
          </cell>
          <cell r="E244" t="str">
            <v>Умумтаълим мактаблари</v>
          </cell>
          <cell r="F244" t="str">
            <v>Умумтаълим мактаблари</v>
          </cell>
          <cell r="H244" t="str">
            <v>Сурхондарё вилояти ҳокимлиги</v>
          </cell>
          <cell r="J244" t="str">
            <v>Вилоят</v>
          </cell>
          <cell r="K244" t="str">
            <v>11-илова</v>
          </cell>
          <cell r="L244" t="str">
            <v>Асосий</v>
          </cell>
          <cell r="M244" t="str">
            <v>Сурхондарё вилояти</v>
          </cell>
          <cell r="N244" t="str">
            <v xml:space="preserve">Музработ тумани </v>
          </cell>
          <cell r="O244" t="str">
            <v xml:space="preserve"> "Нурли хаёт" МФЙ</v>
          </cell>
          <cell r="P244" t="str">
            <v>Реконструкция</v>
          </cell>
          <cell r="Q244">
            <v>2023</v>
          </cell>
          <cell r="R244">
            <v>2</v>
          </cell>
          <cell r="S244">
            <v>1</v>
          </cell>
          <cell r="T244">
            <v>1</v>
          </cell>
          <cell r="U244">
            <v>1</v>
          </cell>
          <cell r="V244">
            <v>45186</v>
          </cell>
          <cell r="W244">
            <v>45186</v>
          </cell>
          <cell r="AB244">
            <v>1</v>
          </cell>
          <cell r="AE244">
            <v>1</v>
          </cell>
          <cell r="AG244">
            <v>1</v>
          </cell>
          <cell r="AH244">
            <v>1</v>
          </cell>
          <cell r="AJ244">
            <v>1</v>
          </cell>
          <cell r="AM244">
            <v>1</v>
          </cell>
          <cell r="AN244">
            <v>1</v>
          </cell>
          <cell r="AO244">
            <v>1</v>
          </cell>
          <cell r="AR244">
            <v>1</v>
          </cell>
          <cell r="AS244">
            <v>2622.9984999999997</v>
          </cell>
          <cell r="AT244">
            <v>2622.9984999999997</v>
          </cell>
          <cell r="AU244">
            <v>2622.9984999999997</v>
          </cell>
          <cell r="AV244">
            <v>2621.71</v>
          </cell>
          <cell r="AW244">
            <v>2490.6244999999999</v>
          </cell>
          <cell r="AX244">
            <v>2160</v>
          </cell>
          <cell r="BR244">
            <v>338.4670000000001</v>
          </cell>
          <cell r="BS244">
            <v>2498.4670000000001</v>
          </cell>
          <cell r="BV244">
            <v>2564.9367207999999</v>
          </cell>
          <cell r="BW244">
            <v>2279.8362207999999</v>
          </cell>
          <cell r="BX244" t="str">
            <v>"Чирой Музработ курилиш" ХК</v>
          </cell>
          <cell r="BY244">
            <v>302522654</v>
          </cell>
          <cell r="BZ244">
            <v>180</v>
          </cell>
          <cell r="CA244">
            <v>180</v>
          </cell>
          <cell r="CB244">
            <v>180</v>
          </cell>
          <cell r="GG244" t="str">
            <v>ўқув ўрни</v>
          </cell>
          <cell r="GH244">
            <v>180</v>
          </cell>
          <cell r="GI244">
            <v>180</v>
          </cell>
          <cell r="GJ244" t="str">
            <v>Халқ депутатлари Сурхондарё вилояти Кенгашининг қарори
(02.07.2022 йилдаги VI-54-141-8-0-K/22-сон)</v>
          </cell>
        </row>
        <row r="245">
          <cell r="A245" t="str">
            <v>Музработ тумани "Дарбанд" МФЙдаги 6-сон мактабни реконструкция қилиш</v>
          </cell>
          <cell r="B245" t="str">
            <v>2301222070101001</v>
          </cell>
          <cell r="C245">
            <v>1</v>
          </cell>
          <cell r="D245" t="str">
            <v> 100021860224017096521075140</v>
          </cell>
          <cell r="E245" t="str">
            <v>Умумтаълим мактаблари</v>
          </cell>
          <cell r="F245" t="str">
            <v>Умумтаълим мактаблари</v>
          </cell>
          <cell r="H245" t="str">
            <v>Сурхондарё вилояти ҳокимлиги</v>
          </cell>
          <cell r="J245" t="str">
            <v>Вилоят</v>
          </cell>
          <cell r="K245" t="str">
            <v>11-илова</v>
          </cell>
          <cell r="L245" t="str">
            <v>Асосий</v>
          </cell>
          <cell r="M245" t="str">
            <v>Сурхондарё вилояти</v>
          </cell>
          <cell r="N245" t="str">
            <v>Музработ тумани</v>
          </cell>
          <cell r="O245" t="str">
            <v xml:space="preserve"> "Дарбанд" МФЙ</v>
          </cell>
          <cell r="P245" t="str">
            <v>Реконструкция</v>
          </cell>
          <cell r="Q245">
            <v>2023</v>
          </cell>
          <cell r="R245">
            <v>2</v>
          </cell>
          <cell r="S245">
            <v>1</v>
          </cell>
          <cell r="T245">
            <v>1</v>
          </cell>
          <cell r="U245">
            <v>1</v>
          </cell>
          <cell r="V245">
            <v>45186</v>
          </cell>
          <cell r="W245">
            <v>45186</v>
          </cell>
          <cell r="AB245">
            <v>1</v>
          </cell>
          <cell r="AE245">
            <v>1</v>
          </cell>
          <cell r="AG245">
            <v>1</v>
          </cell>
          <cell r="AH245">
            <v>1</v>
          </cell>
          <cell r="AJ245">
            <v>1</v>
          </cell>
          <cell r="AM245">
            <v>1</v>
          </cell>
          <cell r="AN245">
            <v>1</v>
          </cell>
          <cell r="AO245">
            <v>1</v>
          </cell>
          <cell r="AR245">
            <v>1</v>
          </cell>
          <cell r="AS245">
            <v>2461.6421045499997</v>
          </cell>
          <cell r="AT245">
            <v>2461.6421045499997</v>
          </cell>
          <cell r="AU245">
            <v>2461.6421045499997</v>
          </cell>
          <cell r="AV245">
            <v>2456.0716889999999</v>
          </cell>
          <cell r="AW245">
            <v>2333.2681040000002</v>
          </cell>
          <cell r="AX245">
            <v>2160</v>
          </cell>
          <cell r="BR245">
            <v>184.97899999999981</v>
          </cell>
          <cell r="BS245">
            <v>2344.9789999999998</v>
          </cell>
          <cell r="BV245">
            <v>2406.7274175100001</v>
          </cell>
          <cell r="BW245">
            <v>2139.8133135099997</v>
          </cell>
          <cell r="BX245" t="str">
            <v>"Чирой Музработ курилиш" ХК</v>
          </cell>
          <cell r="BY245">
            <v>302522654</v>
          </cell>
          <cell r="BZ245">
            <v>180</v>
          </cell>
          <cell r="CA245">
            <v>180</v>
          </cell>
          <cell r="CB245">
            <v>180</v>
          </cell>
          <cell r="GG245" t="str">
            <v>ўқув ўрни</v>
          </cell>
          <cell r="GH245">
            <v>180</v>
          </cell>
          <cell r="GI245">
            <v>180</v>
          </cell>
          <cell r="GJ245" t="str">
            <v>Халқ депутатлари Сурхондарё вилояти Кенгашининг қарори
(02.07.2022 йилдаги VI-54-141-8-0-K/22-сон)</v>
          </cell>
        </row>
        <row r="246">
          <cell r="A246" t="str">
            <v>Олтинсой тумани "Мингчинор" МФЙдаги 62-сон мактабни реконструкция қилиш</v>
          </cell>
          <cell r="B246" t="str">
            <v>2301222010101001</v>
          </cell>
          <cell r="C246">
            <v>1</v>
          </cell>
          <cell r="D246" t="str">
            <v> 100021860224017096521075141</v>
          </cell>
          <cell r="E246" t="str">
            <v>Умумтаълим мактаблари</v>
          </cell>
          <cell r="F246" t="str">
            <v>Умумтаълим мактаблари</v>
          </cell>
          <cell r="H246" t="str">
            <v>Сурхондарё вилояти ҳокимлиги</v>
          </cell>
          <cell r="J246" t="str">
            <v>Вилоят</v>
          </cell>
          <cell r="K246" t="str">
            <v>11-илова</v>
          </cell>
          <cell r="L246" t="str">
            <v>Асосий</v>
          </cell>
          <cell r="M246" t="str">
            <v>Сурхондарё вилояти</v>
          </cell>
          <cell r="N246" t="str">
            <v>Олтинсой тумани</v>
          </cell>
          <cell r="O246" t="str">
            <v>"Мингчинор" МФЙ</v>
          </cell>
          <cell r="P246" t="str">
            <v>Реконструкция</v>
          </cell>
          <cell r="Q246">
            <v>2023</v>
          </cell>
          <cell r="R246">
            <v>2</v>
          </cell>
          <cell r="S246">
            <v>1</v>
          </cell>
          <cell r="T246">
            <v>1</v>
          </cell>
          <cell r="U246">
            <v>1</v>
          </cell>
          <cell r="V246">
            <v>45216</v>
          </cell>
          <cell r="W246">
            <v>45216</v>
          </cell>
          <cell r="AB246">
            <v>1</v>
          </cell>
          <cell r="AE246">
            <v>1</v>
          </cell>
          <cell r="AG246">
            <v>1</v>
          </cell>
          <cell r="AH246">
            <v>1</v>
          </cell>
          <cell r="AJ246">
            <v>1</v>
          </cell>
          <cell r="AM246">
            <v>1</v>
          </cell>
          <cell r="AN246">
            <v>1</v>
          </cell>
          <cell r="AO246">
            <v>1</v>
          </cell>
          <cell r="AR246">
            <v>1</v>
          </cell>
          <cell r="AS246">
            <v>3023.4920706500002</v>
          </cell>
          <cell r="AT246">
            <v>3023.4920706500002</v>
          </cell>
          <cell r="AU246">
            <v>3023.4920706500002</v>
          </cell>
          <cell r="AV246">
            <v>3020.8811270000001</v>
          </cell>
          <cell r="AW246">
            <v>2869.83707065</v>
          </cell>
          <cell r="AX246">
            <v>2880</v>
          </cell>
          <cell r="BR246">
            <v>0</v>
          </cell>
          <cell r="BS246">
            <v>2880</v>
          </cell>
          <cell r="BV246">
            <v>2963.9716807899999</v>
          </cell>
          <cell r="BW246">
            <v>2820.4796101399997</v>
          </cell>
          <cell r="BX246" t="str">
            <v>"Бойсун Транс Қурилиш Лойиҳа" МЧЖ</v>
          </cell>
          <cell r="BY246">
            <v>302776734</v>
          </cell>
          <cell r="BZ246">
            <v>240</v>
          </cell>
          <cell r="CA246">
            <v>240</v>
          </cell>
          <cell r="CB246">
            <v>240</v>
          </cell>
          <cell r="GG246" t="str">
            <v>ўқув ўрни</v>
          </cell>
          <cell r="GH246">
            <v>240</v>
          </cell>
          <cell r="GI246">
            <v>240</v>
          </cell>
          <cell r="GJ246" t="str">
            <v>Халқ депутатлари Сурхондарё вилояти Кенгашининг қарори
(02.07.2022 йилдаги VI-54-141-8-0-K/22-сон)</v>
          </cell>
        </row>
        <row r="247">
          <cell r="A247" t="str">
            <v>Сариосиё тумани "Шоҳқишлоқ" МФЙдаги 31-сон мактаб филиалини реконструкция қилиш</v>
          </cell>
          <cell r="B247" t="str">
            <v>2301222170101002</v>
          </cell>
          <cell r="C247">
            <v>1</v>
          </cell>
          <cell r="D247" t="str">
            <v> 100021860224017096521075142</v>
          </cell>
          <cell r="E247" t="str">
            <v>Умумтаълим мактаблари</v>
          </cell>
          <cell r="F247" t="str">
            <v>Умумтаълим мактаблари</v>
          </cell>
          <cell r="H247" t="str">
            <v>Сурхондарё вилояти ҳокимлиги</v>
          </cell>
          <cell r="J247" t="str">
            <v>Вилоят</v>
          </cell>
          <cell r="K247" t="str">
            <v>11-илова</v>
          </cell>
          <cell r="L247" t="str">
            <v>Асосий</v>
          </cell>
          <cell r="M247" t="str">
            <v>Сурхондарё вилояти</v>
          </cell>
          <cell r="N247" t="str">
            <v>Сариосиё тумани</v>
          </cell>
          <cell r="O247" t="str">
            <v>"Шоҳқишлоқ" МФЙ</v>
          </cell>
          <cell r="P247" t="str">
            <v>Реконструкция</v>
          </cell>
          <cell r="Q247">
            <v>2023</v>
          </cell>
          <cell r="R247">
            <v>2</v>
          </cell>
          <cell r="S247">
            <v>1</v>
          </cell>
          <cell r="T247">
            <v>1</v>
          </cell>
          <cell r="U247">
            <v>1</v>
          </cell>
          <cell r="V247">
            <v>45089</v>
          </cell>
          <cell r="W247">
            <v>45089</v>
          </cell>
          <cell r="AB247">
            <v>1</v>
          </cell>
          <cell r="AE247">
            <v>1</v>
          </cell>
          <cell r="AG247">
            <v>1</v>
          </cell>
          <cell r="AH247">
            <v>1</v>
          </cell>
          <cell r="AJ247">
            <v>1</v>
          </cell>
          <cell r="AM247">
            <v>1</v>
          </cell>
          <cell r="AN247">
            <v>1</v>
          </cell>
          <cell r="AO247">
            <v>1</v>
          </cell>
          <cell r="AR247">
            <v>1</v>
          </cell>
          <cell r="AS247">
            <v>1438.9802719999998</v>
          </cell>
          <cell r="AT247">
            <v>1438.9802719999998</v>
          </cell>
          <cell r="AU247">
            <v>1438.9802719999998</v>
          </cell>
          <cell r="AV247">
            <v>1446.1487070000001</v>
          </cell>
          <cell r="AW247">
            <v>1373.8412719999999</v>
          </cell>
          <cell r="AX247">
            <v>960</v>
          </cell>
          <cell r="BR247">
            <v>410.298</v>
          </cell>
          <cell r="BS247">
            <v>1370.298</v>
          </cell>
          <cell r="BV247">
            <v>1409.561559</v>
          </cell>
          <cell r="BW247">
            <v>1340.869287</v>
          </cell>
          <cell r="BX247" t="str">
            <v>"Олтинсой Инвест" МЧЖ</v>
          </cell>
          <cell r="BY247">
            <v>305284878</v>
          </cell>
          <cell r="BZ247">
            <v>80</v>
          </cell>
          <cell r="CA247">
            <v>80</v>
          </cell>
          <cell r="CB247">
            <v>80</v>
          </cell>
          <cell r="GG247" t="str">
            <v>ўқув ўрни</v>
          </cell>
          <cell r="GH247">
            <v>80</v>
          </cell>
          <cell r="GI247">
            <v>80</v>
          </cell>
          <cell r="GJ247" t="str">
            <v>Халқ депутатлари Сурхондарё вилояти Кенгашининг қарори
(02.07.2022 йилдаги VI-54-141-8-0-K/22-сон)</v>
          </cell>
        </row>
        <row r="248">
          <cell r="A248" t="str">
            <v>Сариосиё тумани "Шарофобод" МФЙдаги 23-сон мактабни реконструкция қилиш</v>
          </cell>
          <cell r="B248" t="str">
            <v>2301222170101001</v>
          </cell>
          <cell r="C248">
            <v>1</v>
          </cell>
          <cell r="D248" t="str">
            <v> 100021860224017096521075143</v>
          </cell>
          <cell r="E248" t="str">
            <v>Умумтаълим мактаблари</v>
          </cell>
          <cell r="F248" t="str">
            <v>Умумтаълим мактаблари</v>
          </cell>
          <cell r="H248" t="str">
            <v>Сурхондарё вилояти ҳокимлиги</v>
          </cell>
          <cell r="J248" t="str">
            <v>Вилоят</v>
          </cell>
          <cell r="K248" t="str">
            <v>11-илова</v>
          </cell>
          <cell r="L248" t="str">
            <v>Асосий</v>
          </cell>
          <cell r="M248" t="str">
            <v>Сурхондарё вилояти</v>
          </cell>
          <cell r="N248" t="str">
            <v>Сариосиё тумани</v>
          </cell>
          <cell r="O248" t="str">
            <v xml:space="preserve"> "Шарофобод" МФЙ</v>
          </cell>
          <cell r="P248" t="str">
            <v>Реконструкция</v>
          </cell>
          <cell r="Q248">
            <v>2023</v>
          </cell>
          <cell r="R248">
            <v>2</v>
          </cell>
          <cell r="S248">
            <v>1</v>
          </cell>
          <cell r="T248">
            <v>1</v>
          </cell>
          <cell r="U248">
            <v>1</v>
          </cell>
          <cell r="V248">
            <v>45216</v>
          </cell>
          <cell r="W248">
            <v>45216</v>
          </cell>
          <cell r="AB248">
            <v>1</v>
          </cell>
          <cell r="AE248">
            <v>1</v>
          </cell>
          <cell r="AG248">
            <v>1</v>
          </cell>
          <cell r="AH248">
            <v>1</v>
          </cell>
          <cell r="AJ248">
            <v>1</v>
          </cell>
          <cell r="AM248">
            <v>1</v>
          </cell>
          <cell r="AN248">
            <v>1</v>
          </cell>
          <cell r="AO248">
            <v>1</v>
          </cell>
          <cell r="AR248">
            <v>1</v>
          </cell>
          <cell r="AS248">
            <v>2703.2122858500002</v>
          </cell>
          <cell r="AT248">
            <v>2703.2122858500002</v>
          </cell>
          <cell r="AU248">
            <v>2703.2122858500002</v>
          </cell>
          <cell r="AV248">
            <v>2695.557143</v>
          </cell>
          <cell r="AW248">
            <v>2560.7792850000001</v>
          </cell>
          <cell r="AX248">
            <v>2520</v>
          </cell>
          <cell r="BR248">
            <v>55.172999999999774</v>
          </cell>
          <cell r="BS248">
            <v>2575.1729999999998</v>
          </cell>
          <cell r="BV248">
            <v>2648.1027005599999</v>
          </cell>
          <cell r="BW248">
            <v>2472.62541556</v>
          </cell>
          <cell r="BX248" t="str">
            <v>"Интеграл" МЧЖ</v>
          </cell>
          <cell r="BY248">
            <v>200492483</v>
          </cell>
          <cell r="BZ248">
            <v>210</v>
          </cell>
          <cell r="CA248">
            <v>210</v>
          </cell>
          <cell r="CB248">
            <v>210</v>
          </cell>
          <cell r="GG248" t="str">
            <v>ўқув ўрни</v>
          </cell>
          <cell r="GH248">
            <v>210</v>
          </cell>
          <cell r="GI248">
            <v>210</v>
          </cell>
          <cell r="GJ248" t="str">
            <v>Халқ депутатлари Сурхондарё вилояти Кенгашининг қарори
(02.07.2022 йилдаги VI-54-141-8-0-K/22-сон)</v>
          </cell>
        </row>
        <row r="249">
          <cell r="A249" t="str">
            <v>Термиз шаҳар "Тинчлик" МФЙдаги 22-сон мактабни реконструкция қилиш</v>
          </cell>
          <cell r="B249" t="str">
            <v>2301224010101001</v>
          </cell>
          <cell r="C249">
            <v>1</v>
          </cell>
          <cell r="D249" t="str">
            <v> 100021860224017096521075144</v>
          </cell>
          <cell r="E249" t="str">
            <v>Умумтаълим мактаблари</v>
          </cell>
          <cell r="F249" t="str">
            <v>Умумтаълим мактаблари</v>
          </cell>
          <cell r="H249" t="str">
            <v>Сурхондарё вилояти ҳокимлиги</v>
          </cell>
          <cell r="J249" t="str">
            <v>Вилоят</v>
          </cell>
          <cell r="K249" t="str">
            <v>11-илова</v>
          </cell>
          <cell r="L249" t="str">
            <v>Асосий</v>
          </cell>
          <cell r="M249" t="str">
            <v>Сурхондарё вилояти</v>
          </cell>
          <cell r="N249" t="str">
            <v>Термиз шаҳри</v>
          </cell>
          <cell r="O249" t="str">
            <v xml:space="preserve"> "Тинчлик" МФЙ</v>
          </cell>
          <cell r="P249" t="str">
            <v>Реконструкция</v>
          </cell>
          <cell r="Q249">
            <v>2023</v>
          </cell>
          <cell r="R249">
            <v>2</v>
          </cell>
          <cell r="S249">
            <v>1</v>
          </cell>
          <cell r="T249">
            <v>1</v>
          </cell>
          <cell r="U249">
            <v>1</v>
          </cell>
          <cell r="V249">
            <v>45215</v>
          </cell>
          <cell r="W249">
            <v>45215</v>
          </cell>
          <cell r="AB249">
            <v>1</v>
          </cell>
          <cell r="AE249">
            <v>1</v>
          </cell>
          <cell r="AG249">
            <v>1</v>
          </cell>
          <cell r="AH249">
            <v>1</v>
          </cell>
          <cell r="AJ249">
            <v>1</v>
          </cell>
          <cell r="AM249">
            <v>1</v>
          </cell>
          <cell r="AN249">
            <v>1</v>
          </cell>
          <cell r="AO249">
            <v>1</v>
          </cell>
          <cell r="AR249">
            <v>1</v>
          </cell>
          <cell r="AS249">
            <v>3090.0758062499999</v>
          </cell>
          <cell r="AT249">
            <v>3090.0758062499999</v>
          </cell>
          <cell r="AU249">
            <v>3090.0758062499999</v>
          </cell>
          <cell r="AV249">
            <v>3069.7313749999998</v>
          </cell>
          <cell r="AW249">
            <v>2916.2448060000002</v>
          </cell>
          <cell r="AX249">
            <v>3720</v>
          </cell>
          <cell r="BR249">
            <v>-775.73599999999988</v>
          </cell>
          <cell r="BS249">
            <v>2944.2640000000001</v>
          </cell>
          <cell r="BV249">
            <v>3026.8139280200003</v>
          </cell>
          <cell r="BW249">
            <v>2781.67812202</v>
          </cell>
          <cell r="BX249" t="str">
            <v>"Фаровон Инвест Термиз" МЧЖ</v>
          </cell>
          <cell r="BY249">
            <v>200478436</v>
          </cell>
          <cell r="BZ249">
            <v>310</v>
          </cell>
          <cell r="CA249">
            <v>310</v>
          </cell>
          <cell r="CB249">
            <v>310</v>
          </cell>
          <cell r="GG249" t="str">
            <v>ўқув ўрни</v>
          </cell>
          <cell r="GH249">
            <v>310</v>
          </cell>
          <cell r="GI249">
            <v>310</v>
          </cell>
          <cell r="GJ249" t="str">
            <v>Халқ депутатлари Сурхондарё вилояти Кенгашининг қарори
(02.07.2022 йилдаги VI-54-141-8-0-K/22-сон)</v>
          </cell>
        </row>
        <row r="250">
          <cell r="A250" t="str">
            <v>Узун тумани "Гулистон" МФЙдаги 58-сон мактабни реконструкция қилиш</v>
          </cell>
          <cell r="B250" t="str">
            <v>2301222210101001</v>
          </cell>
          <cell r="C250">
            <v>1</v>
          </cell>
          <cell r="D250" t="str">
            <v> 100021860224017096521075145</v>
          </cell>
          <cell r="E250" t="str">
            <v>Умумтаълим мактаблари</v>
          </cell>
          <cell r="F250" t="str">
            <v>Умумтаълим мактаблари</v>
          </cell>
          <cell r="H250" t="str">
            <v>Сурхондарё вилояти ҳокимлиги</v>
          </cell>
          <cell r="J250" t="str">
            <v>Вилоят</v>
          </cell>
          <cell r="K250" t="str">
            <v>11-илова</v>
          </cell>
          <cell r="L250" t="str">
            <v>Асосий</v>
          </cell>
          <cell r="M250" t="str">
            <v>Сурхондарё вилояти</v>
          </cell>
          <cell r="N250" t="str">
            <v>Узун тумани</v>
          </cell>
          <cell r="O250" t="str">
            <v xml:space="preserve"> "Гулистон" МФЙ</v>
          </cell>
          <cell r="P250" t="str">
            <v>Реконструкция</v>
          </cell>
          <cell r="Q250">
            <v>2023</v>
          </cell>
          <cell r="R250">
            <v>2</v>
          </cell>
          <cell r="S250">
            <v>1</v>
          </cell>
          <cell r="T250">
            <v>1</v>
          </cell>
          <cell r="U250">
            <v>1</v>
          </cell>
          <cell r="V250">
            <v>45186</v>
          </cell>
          <cell r="W250">
            <v>45186</v>
          </cell>
          <cell r="AB250">
            <v>1</v>
          </cell>
          <cell r="AE250">
            <v>1</v>
          </cell>
          <cell r="AG250">
            <v>1</v>
          </cell>
          <cell r="AH250">
            <v>1</v>
          </cell>
          <cell r="AJ250">
            <v>1</v>
          </cell>
          <cell r="AM250">
            <v>1</v>
          </cell>
          <cell r="AN250">
            <v>1</v>
          </cell>
          <cell r="AO250">
            <v>1</v>
          </cell>
          <cell r="AR250">
            <v>1</v>
          </cell>
          <cell r="AS250">
            <v>2083.7260288000002</v>
          </cell>
          <cell r="AT250">
            <v>2083.7260288000002</v>
          </cell>
          <cell r="AU250">
            <v>2083.7260288000002</v>
          </cell>
          <cell r="AV250">
            <v>2080.589504</v>
          </cell>
          <cell r="AW250">
            <v>1976.5600280000001</v>
          </cell>
          <cell r="AX250">
            <v>1680</v>
          </cell>
          <cell r="BR250">
            <v>304.89799999999991</v>
          </cell>
          <cell r="BS250">
            <v>1984.8979999999999</v>
          </cell>
          <cell r="BV250">
            <v>2037.40816025</v>
          </cell>
          <cell r="BW250">
            <v>1912.9441322499999</v>
          </cell>
          <cell r="BX250" t="str">
            <v>"Сариосиё Капитал Инвест" МЧЖ</v>
          </cell>
          <cell r="BY250">
            <v>301097298</v>
          </cell>
          <cell r="BZ250">
            <v>140</v>
          </cell>
          <cell r="CA250">
            <v>140</v>
          </cell>
          <cell r="CB250">
            <v>140</v>
          </cell>
          <cell r="GG250" t="str">
            <v>ўқув ўрни</v>
          </cell>
          <cell r="GH250">
            <v>140</v>
          </cell>
          <cell r="GI250">
            <v>140</v>
          </cell>
          <cell r="GJ250" t="str">
            <v>Халқ депутатлари Сурхондарё вилояти Кенгашининг қарори
(02.07.2022 йилдаги VI-54-141-8-0-K/22-сон)</v>
          </cell>
        </row>
        <row r="251">
          <cell r="A251" t="str">
            <v>Шеробод тумани "Баҳор" МФЙ 2-сонли умумтаълим мактабини реконструкция қилиш</v>
          </cell>
          <cell r="B251" t="str">
            <v>2301222230101004</v>
          </cell>
          <cell r="C251">
            <v>1</v>
          </cell>
          <cell r="D251" t="str">
            <v> 100021860224017096521075146</v>
          </cell>
          <cell r="E251" t="str">
            <v>Умумтаълим мактаблари</v>
          </cell>
          <cell r="F251" t="str">
            <v>Умумтаълим мактаблари</v>
          </cell>
          <cell r="H251" t="str">
            <v>Сурхондарё вилояти ҳокимлиги</v>
          </cell>
          <cell r="J251" t="str">
            <v>Вилоят</v>
          </cell>
          <cell r="K251" t="str">
            <v>11-илова</v>
          </cell>
          <cell r="L251" t="str">
            <v>Асосий</v>
          </cell>
          <cell r="M251" t="str">
            <v>Сурхондарё вилояти</v>
          </cell>
          <cell r="N251" t="str">
            <v>Шеробод тумани</v>
          </cell>
          <cell r="O251" t="str">
            <v>"Баҳор" МФЙ</v>
          </cell>
          <cell r="P251" t="str">
            <v>Реконструкция</v>
          </cell>
          <cell r="Q251">
            <v>2023</v>
          </cell>
          <cell r="R251">
            <v>2</v>
          </cell>
          <cell r="S251">
            <v>1</v>
          </cell>
          <cell r="T251">
            <v>1</v>
          </cell>
          <cell r="U251">
            <v>1</v>
          </cell>
          <cell r="V251">
            <v>45326</v>
          </cell>
          <cell r="W251">
            <v>45326</v>
          </cell>
          <cell r="AB251">
            <v>1</v>
          </cell>
          <cell r="AE251">
            <v>1</v>
          </cell>
          <cell r="AG251">
            <v>1</v>
          </cell>
          <cell r="AH251">
            <v>1</v>
          </cell>
          <cell r="AJ251">
            <v>1</v>
          </cell>
          <cell r="AM251">
            <v>1</v>
          </cell>
          <cell r="AN251">
            <v>1</v>
          </cell>
          <cell r="AO251">
            <v>1</v>
          </cell>
          <cell r="AR251">
            <v>1</v>
          </cell>
          <cell r="AS251">
            <v>5086.7900817</v>
          </cell>
          <cell r="AT251">
            <v>5086.7900817</v>
          </cell>
          <cell r="AU251">
            <v>5086.7900817</v>
          </cell>
          <cell r="AV251">
            <v>5078.4400859999996</v>
          </cell>
          <cell r="AW251">
            <v>4824.5180817</v>
          </cell>
          <cell r="AX251">
            <v>5599.6</v>
          </cell>
          <cell r="BR251">
            <v>-754.03582238500064</v>
          </cell>
          <cell r="BS251">
            <v>4845.5641776149996</v>
          </cell>
          <cell r="BV251">
            <v>4983.1529473999999</v>
          </cell>
          <cell r="BW251">
            <v>4687.6738656999996</v>
          </cell>
          <cell r="BX251" t="str">
            <v xml:space="preserve">"Эшназар Инвест" МЧЖ </v>
          </cell>
          <cell r="BY251">
            <v>302665072</v>
          </cell>
          <cell r="BZ251">
            <v>540</v>
          </cell>
          <cell r="CA251">
            <v>540</v>
          </cell>
          <cell r="CB251">
            <v>540</v>
          </cell>
          <cell r="GG251" t="str">
            <v>ўқув ўрни</v>
          </cell>
          <cell r="GH251">
            <v>540</v>
          </cell>
          <cell r="GI251">
            <v>540</v>
          </cell>
          <cell r="GJ251" t="str">
            <v>Халқ депутатлари Сурхондарё вилояти Кенгашининг қарори
(02.07.2022 йилдаги VI-54-141-8-0-K/22-сон)</v>
          </cell>
          <cell r="GM251" t="str">
            <v>Номи ўзгарди</v>
          </cell>
        </row>
        <row r="252">
          <cell r="A252" t="str">
            <v>Шеробод тумани "Чиғатой" МФЙдаги 28-сон мактабни реконструкция қилиш</v>
          </cell>
          <cell r="B252" t="str">
            <v>2301222230101001</v>
          </cell>
          <cell r="C252">
            <v>1</v>
          </cell>
          <cell r="D252" t="str">
            <v> 100021860224017096521075147</v>
          </cell>
          <cell r="E252" t="str">
            <v>Умумтаълим мактаблари</v>
          </cell>
          <cell r="F252" t="str">
            <v>Умумтаълим мактаблари</v>
          </cell>
          <cell r="H252" t="str">
            <v>Сурхондарё вилояти ҳокимлиги</v>
          </cell>
          <cell r="J252" t="str">
            <v>Вилоят</v>
          </cell>
          <cell r="K252" t="str">
            <v>11-илова</v>
          </cell>
          <cell r="L252" t="str">
            <v>Асосий</v>
          </cell>
          <cell r="M252" t="str">
            <v>Сурхондарё вилояти</v>
          </cell>
          <cell r="N252" t="str">
            <v>Шеробод тумани</v>
          </cell>
          <cell r="O252" t="str">
            <v xml:space="preserve"> "Чиғатой" МФЙ</v>
          </cell>
          <cell r="P252" t="str">
            <v>Реконструкция</v>
          </cell>
          <cell r="Q252">
            <v>2023</v>
          </cell>
          <cell r="R252">
            <v>2</v>
          </cell>
          <cell r="S252">
            <v>1</v>
          </cell>
          <cell r="T252">
            <v>1</v>
          </cell>
          <cell r="U252">
            <v>1</v>
          </cell>
          <cell r="V252">
            <v>45203</v>
          </cell>
          <cell r="W252">
            <v>45203</v>
          </cell>
          <cell r="AB252">
            <v>1</v>
          </cell>
          <cell r="AE252">
            <v>1</v>
          </cell>
          <cell r="AG252">
            <v>1</v>
          </cell>
          <cell r="AH252">
            <v>1</v>
          </cell>
          <cell r="AJ252">
            <v>1</v>
          </cell>
          <cell r="AM252">
            <v>1</v>
          </cell>
          <cell r="AN252">
            <v>1</v>
          </cell>
          <cell r="AO252">
            <v>1</v>
          </cell>
          <cell r="AR252">
            <v>1</v>
          </cell>
          <cell r="AS252">
            <v>3099.5597366000002</v>
          </cell>
          <cell r="AT252">
            <v>3099.5597366000002</v>
          </cell>
          <cell r="AU252">
            <v>3099.5597366000002</v>
          </cell>
          <cell r="AV252">
            <v>3092.1418279999998</v>
          </cell>
          <cell r="AW252">
            <v>2937.5347360000001</v>
          </cell>
          <cell r="AX252">
            <v>3053.6637048262492</v>
          </cell>
          <cell r="BR252">
            <v>-100.98070482624917</v>
          </cell>
          <cell r="BS252">
            <v>2952.683</v>
          </cell>
          <cell r="BV252">
            <v>3036.3500008400001</v>
          </cell>
          <cell r="BW252">
            <v>2808.3132648400001</v>
          </cell>
          <cell r="BX252" t="str">
            <v xml:space="preserve">"Кафолат Термиз" МЧЖ </v>
          </cell>
          <cell r="BY252">
            <v>300013275</v>
          </cell>
          <cell r="BZ252">
            <v>330</v>
          </cell>
          <cell r="CA252">
            <v>330</v>
          </cell>
          <cell r="CB252">
            <v>330</v>
          </cell>
          <cell r="GG252" t="str">
            <v>ўқув ўрни</v>
          </cell>
          <cell r="GH252">
            <v>330</v>
          </cell>
          <cell r="GI252">
            <v>330</v>
          </cell>
          <cell r="GJ252" t="str">
            <v>Халқ депутатлари Сурхондарё вилояти Кенгашининг қарори
(02.07.2022 йилдаги VI-54-141-8-0-K/22-сон)</v>
          </cell>
          <cell r="GM252" t="str">
            <v>Номи ўзгарди</v>
          </cell>
        </row>
        <row r="253">
          <cell r="A253" t="str">
            <v>Шеробод тумани "Ҳакимобод" МФЙдаги 30-сон мактабни реконструкция қилиш</v>
          </cell>
          <cell r="B253" t="str">
            <v>2301222230101003</v>
          </cell>
          <cell r="C253">
            <v>1</v>
          </cell>
          <cell r="D253" t="str">
            <v> 100021860224017096521075148</v>
          </cell>
          <cell r="E253" t="str">
            <v>Умумтаълим мактаблари</v>
          </cell>
          <cell r="F253" t="str">
            <v>Умумтаълим мактаблари</v>
          </cell>
          <cell r="H253" t="str">
            <v>Сурхондарё вилояти ҳокимлиги</v>
          </cell>
          <cell r="J253" t="str">
            <v>Вилоят</v>
          </cell>
          <cell r="K253" t="str">
            <v>11-илова</v>
          </cell>
          <cell r="L253" t="str">
            <v>Асосий</v>
          </cell>
          <cell r="M253" t="str">
            <v>Сурхондарё вилояти</v>
          </cell>
          <cell r="N253" t="str">
            <v>Шеробод тумани</v>
          </cell>
          <cell r="O253" t="str">
            <v>"Ҳакимобод" МФЙ</v>
          </cell>
          <cell r="P253" t="str">
            <v>Реконструкция</v>
          </cell>
          <cell r="Q253">
            <v>2023</v>
          </cell>
          <cell r="R253">
            <v>2</v>
          </cell>
          <cell r="S253">
            <v>1</v>
          </cell>
          <cell r="T253">
            <v>1</v>
          </cell>
          <cell r="U253">
            <v>1</v>
          </cell>
          <cell r="V253">
            <v>45214</v>
          </cell>
          <cell r="W253">
            <v>45214</v>
          </cell>
          <cell r="AB253">
            <v>1</v>
          </cell>
          <cell r="AE253">
            <v>1</v>
          </cell>
          <cell r="AG253">
            <v>1</v>
          </cell>
          <cell r="AH253">
            <v>1</v>
          </cell>
          <cell r="AJ253">
            <v>1</v>
          </cell>
          <cell r="AM253">
            <v>1</v>
          </cell>
          <cell r="AN253">
            <v>1</v>
          </cell>
          <cell r="AO253">
            <v>1</v>
          </cell>
          <cell r="AR253">
            <v>1</v>
          </cell>
          <cell r="AS253">
            <v>2671.5630259999998</v>
          </cell>
          <cell r="AT253">
            <v>2671.5630259999998</v>
          </cell>
          <cell r="AU253">
            <v>2671.5630259999998</v>
          </cell>
          <cell r="AV253">
            <v>2654.5947639999999</v>
          </cell>
          <cell r="AW253">
            <v>2521.8650259999999</v>
          </cell>
          <cell r="AX253">
            <v>2880</v>
          </cell>
          <cell r="BR253">
            <v>-334.5300000000002</v>
          </cell>
          <cell r="BS253">
            <v>2545.4699999999998</v>
          </cell>
          <cell r="BV253">
            <v>2616.8602268099999</v>
          </cell>
          <cell r="BW253">
            <v>2490.7672008099998</v>
          </cell>
          <cell r="BX253" t="str">
            <v>"Заравутсой курилиш" МЧЖ</v>
          </cell>
          <cell r="BY253">
            <v>301050429</v>
          </cell>
          <cell r="BZ253">
            <v>240</v>
          </cell>
          <cell r="CA253">
            <v>240</v>
          </cell>
          <cell r="CB253">
            <v>240</v>
          </cell>
          <cell r="GG253" t="str">
            <v>ўқув ўрни</v>
          </cell>
          <cell r="GH253">
            <v>240</v>
          </cell>
          <cell r="GI253">
            <v>240</v>
          </cell>
          <cell r="GJ253" t="str">
            <v>Халқ депутатлари Сурхондарё вилояти Кенгашининг қарори
(02.07.2022 йилдаги VI-54-141-8-0-K/22-сон)</v>
          </cell>
        </row>
        <row r="254">
          <cell r="A254" t="str">
            <v>Шеробод тумани "Янгишаҳар" МФЙдаги 45-сон мактабни реконструкция қилиш</v>
          </cell>
          <cell r="B254" t="str">
            <v>2301222230101005</v>
          </cell>
          <cell r="C254">
            <v>1</v>
          </cell>
          <cell r="D254" t="str">
            <v> 100021860224017096521075149</v>
          </cell>
          <cell r="E254" t="str">
            <v>Умумтаълим мактаблари</v>
          </cell>
          <cell r="F254" t="str">
            <v>Умумтаълим мактаблари</v>
          </cell>
          <cell r="H254" t="str">
            <v>Сурхондарё вилояти ҳокимлиги</v>
          </cell>
          <cell r="J254" t="str">
            <v>Вилоят</v>
          </cell>
          <cell r="K254" t="str">
            <v>11-илова</v>
          </cell>
          <cell r="L254" t="str">
            <v>Асосий</v>
          </cell>
          <cell r="M254" t="str">
            <v>Сурхондарё вилояти</v>
          </cell>
          <cell r="N254" t="str">
            <v>Шеробод тумани</v>
          </cell>
          <cell r="O254" t="str">
            <v xml:space="preserve"> "Янгишаҳар" МФЙ</v>
          </cell>
          <cell r="P254" t="str">
            <v>Реконструкция</v>
          </cell>
          <cell r="Q254">
            <v>2023</v>
          </cell>
          <cell r="R254">
            <v>2</v>
          </cell>
          <cell r="S254">
            <v>1</v>
          </cell>
          <cell r="T254">
            <v>1</v>
          </cell>
          <cell r="U254">
            <v>1</v>
          </cell>
          <cell r="V254">
            <v>45216</v>
          </cell>
          <cell r="W254">
            <v>45216</v>
          </cell>
          <cell r="AB254">
            <v>1</v>
          </cell>
          <cell r="AE254">
            <v>1</v>
          </cell>
          <cell r="AG254">
            <v>1</v>
          </cell>
          <cell r="AH254">
            <v>1</v>
          </cell>
          <cell r="AJ254">
            <v>1</v>
          </cell>
          <cell r="AM254">
            <v>1</v>
          </cell>
          <cell r="AN254">
            <v>1</v>
          </cell>
          <cell r="AO254">
            <v>1</v>
          </cell>
          <cell r="AR254">
            <v>1</v>
          </cell>
          <cell r="AS254">
            <v>2393.3955593999999</v>
          </cell>
          <cell r="AT254">
            <v>2393.3955593999999</v>
          </cell>
          <cell r="AU254">
            <v>2393.3955593999999</v>
          </cell>
          <cell r="AV254">
            <v>2377.265852</v>
          </cell>
          <cell r="AW254">
            <v>2258.4025590000001</v>
          </cell>
          <cell r="AX254">
            <v>2520</v>
          </cell>
          <cell r="BR254">
            <v>-239.52500000000009</v>
          </cell>
          <cell r="BS254">
            <v>2280.4749999999999</v>
          </cell>
          <cell r="BV254">
            <v>2341.5732960400001</v>
          </cell>
          <cell r="BW254">
            <v>2095.7747370400002</v>
          </cell>
          <cell r="BX254" t="str">
            <v>"Булвар Термиз" МЧЖ</v>
          </cell>
          <cell r="BY254">
            <v>302940181</v>
          </cell>
          <cell r="BZ254">
            <v>210</v>
          </cell>
          <cell r="CA254">
            <v>210</v>
          </cell>
          <cell r="CB254">
            <v>210</v>
          </cell>
          <cell r="GG254" t="str">
            <v>ўқув ўрни</v>
          </cell>
          <cell r="GH254">
            <v>210</v>
          </cell>
          <cell r="GI254">
            <v>210</v>
          </cell>
          <cell r="GJ254" t="str">
            <v>Халқ депутатлари Сурхондарё вилояти Кенгашининг қарори
(02.07.2022 йилдаги VI-54-141-8-0-K/22-сон)</v>
          </cell>
        </row>
        <row r="255">
          <cell r="A255" t="str">
            <v>Шеробод тумани "Катта кўл" МФЙдаги 35-сон мактабни реконструкция қилиш</v>
          </cell>
          <cell r="B255" t="str">
            <v>2301222230101002</v>
          </cell>
          <cell r="C255">
            <v>1</v>
          </cell>
          <cell r="D255" t="str">
            <v> 100021860224017096521075150</v>
          </cell>
          <cell r="E255" t="str">
            <v>Умумтаълим мактаблари</v>
          </cell>
          <cell r="F255" t="str">
            <v>Умумтаълим мактаблари</v>
          </cell>
          <cell r="H255" t="str">
            <v>Сурхондарё вилояти ҳокимлиги</v>
          </cell>
          <cell r="J255" t="str">
            <v>Вилоят</v>
          </cell>
          <cell r="K255" t="str">
            <v>11-илова</v>
          </cell>
          <cell r="L255" t="str">
            <v>Асосий</v>
          </cell>
          <cell r="M255" t="str">
            <v>Сурхондарё вилояти</v>
          </cell>
          <cell r="N255" t="str">
            <v>Шеробод тумани</v>
          </cell>
          <cell r="O255" t="str">
            <v>"Катта кўл" МФЙ</v>
          </cell>
          <cell r="P255" t="str">
            <v>Реконструкция</v>
          </cell>
          <cell r="Q255">
            <v>2023</v>
          </cell>
          <cell r="R255">
            <v>2</v>
          </cell>
          <cell r="S255">
            <v>1</v>
          </cell>
          <cell r="T255">
            <v>1</v>
          </cell>
          <cell r="U255">
            <v>1</v>
          </cell>
          <cell r="V255">
            <v>45203</v>
          </cell>
          <cell r="W255">
            <v>45203</v>
          </cell>
          <cell r="AB255">
            <v>1</v>
          </cell>
          <cell r="AE255">
            <v>1</v>
          </cell>
          <cell r="AG255">
            <v>1</v>
          </cell>
          <cell r="AH255">
            <v>1</v>
          </cell>
          <cell r="AJ255">
            <v>1</v>
          </cell>
          <cell r="AM255">
            <v>1</v>
          </cell>
          <cell r="AN255">
            <v>1</v>
          </cell>
          <cell r="AO255">
            <v>1</v>
          </cell>
          <cell r="AR255">
            <v>1</v>
          </cell>
          <cell r="AS255">
            <v>2331.2802523099999</v>
          </cell>
          <cell r="AT255">
            <v>2331.2802523099999</v>
          </cell>
          <cell r="AU255">
            <v>2331.2802523099999</v>
          </cell>
          <cell r="AV255">
            <v>2316.3476340000002</v>
          </cell>
          <cell r="AW255">
            <v>2200.530252</v>
          </cell>
          <cell r="AX255">
            <v>2520</v>
          </cell>
          <cell r="BR255">
            <v>-298.74600000000009</v>
          </cell>
          <cell r="BS255">
            <v>2221.2539999999999</v>
          </cell>
          <cell r="BV255">
            <v>2283.4149881100002</v>
          </cell>
          <cell r="BW255">
            <v>2101.4637361099999</v>
          </cell>
          <cell r="BX255" t="str">
            <v>"Шамс Нур Инвест" ХК</v>
          </cell>
          <cell r="BY255">
            <v>302208774</v>
          </cell>
          <cell r="BZ255">
            <v>210</v>
          </cell>
          <cell r="CA255">
            <v>210</v>
          </cell>
          <cell r="CB255">
            <v>210</v>
          </cell>
          <cell r="GG255" t="str">
            <v>ўқув ўрни</v>
          </cell>
          <cell r="GH255">
            <v>210</v>
          </cell>
          <cell r="GI255">
            <v>210</v>
          </cell>
          <cell r="GJ255" t="str">
            <v>Халқ депутатлари Сурхондарё вилояти Кенгашининг қарори
(02.07.2022 йилдаги VI-54-141-8-0-K/22-сон)</v>
          </cell>
        </row>
        <row r="256">
          <cell r="A256" t="str">
            <v>Шўрчи тумани "Жарқишлоқ" МФЙдаги 122-сон махсус мактаб интернатини реконструкция қилиш</v>
          </cell>
          <cell r="B256" t="str">
            <v>2301222260101002</v>
          </cell>
          <cell r="C256">
            <v>1</v>
          </cell>
          <cell r="D256" t="str">
            <v> 100021860224017096521075151</v>
          </cell>
          <cell r="E256" t="str">
            <v>Умумтаълим мактаблари</v>
          </cell>
          <cell r="F256" t="str">
            <v>Умумтаълим мактаблари</v>
          </cell>
          <cell r="H256" t="str">
            <v>Сурхондарё вилояти ҳокимлиги</v>
          </cell>
          <cell r="J256" t="str">
            <v>Вилоят</v>
          </cell>
          <cell r="K256" t="str">
            <v>11-илова</v>
          </cell>
          <cell r="L256" t="str">
            <v>Асосий</v>
          </cell>
          <cell r="M256" t="str">
            <v>Сурхондарё вилояти</v>
          </cell>
          <cell r="N256" t="str">
            <v>Шўрчи тумани</v>
          </cell>
          <cell r="O256" t="str">
            <v>"Жарқишлоқ" МФЙ</v>
          </cell>
          <cell r="P256" t="str">
            <v>Реконструкция</v>
          </cell>
          <cell r="Q256">
            <v>2023</v>
          </cell>
          <cell r="R256">
            <v>2</v>
          </cell>
          <cell r="S256">
            <v>1</v>
          </cell>
          <cell r="T256">
            <v>1</v>
          </cell>
          <cell r="U256">
            <v>1</v>
          </cell>
          <cell r="V256">
            <v>45366</v>
          </cell>
          <cell r="W256">
            <v>45366</v>
          </cell>
          <cell r="AB256">
            <v>1</v>
          </cell>
          <cell r="AE256">
            <v>1</v>
          </cell>
          <cell r="AG256">
            <v>1</v>
          </cell>
          <cell r="AH256">
            <v>1</v>
          </cell>
          <cell r="AJ256">
            <v>1</v>
          </cell>
          <cell r="AM256">
            <v>1</v>
          </cell>
          <cell r="AN256">
            <v>1</v>
          </cell>
          <cell r="AO256">
            <v>1</v>
          </cell>
          <cell r="AR256">
            <v>1</v>
          </cell>
          <cell r="AS256">
            <v>12063.5289381</v>
          </cell>
          <cell r="AT256">
            <v>12063.5289381</v>
          </cell>
          <cell r="AU256">
            <v>12063.5289381</v>
          </cell>
          <cell r="AV256">
            <v>12124.653619000001</v>
          </cell>
          <cell r="AW256">
            <v>11518.420937999999</v>
          </cell>
          <cell r="AX256">
            <v>4200</v>
          </cell>
          <cell r="BI256">
            <v>5487.6078911949999</v>
          </cell>
          <cell r="BR256">
            <v>1800.0000000000009</v>
          </cell>
          <cell r="BS256">
            <v>11487.607891194999</v>
          </cell>
          <cell r="BV256">
            <v>11677.596101879999</v>
          </cell>
          <cell r="BW256">
            <v>11035.37655488</v>
          </cell>
          <cell r="BX256" t="str">
            <v>"Собир Курувчи" ХК</v>
          </cell>
          <cell r="BY256">
            <v>301072622</v>
          </cell>
          <cell r="CJ256">
            <v>150</v>
          </cell>
          <cell r="CK256">
            <v>150</v>
          </cell>
          <cell r="CL256">
            <v>150</v>
          </cell>
          <cell r="CO256">
            <v>200</v>
          </cell>
          <cell r="CP256">
            <v>200</v>
          </cell>
          <cell r="CQ256">
            <v>200</v>
          </cell>
          <cell r="GG256" t="str">
            <v>ошхона</v>
          </cell>
          <cell r="GH256">
            <v>150</v>
          </cell>
          <cell r="GI256">
            <v>150</v>
          </cell>
          <cell r="GJ256" t="str">
            <v>Ўзбекистон Респубюликаси Президентининг
2022 йил 4 апрелдаги ПҚ-209-сон қарори</v>
          </cell>
          <cell r="GX256" t="str">
            <v>Лимит қўшилди</v>
          </cell>
        </row>
        <row r="257">
          <cell r="A257" t="str">
            <v>Шўрчи тумани "Жарқишлоқ" МФЙдаги 125-сон махсус мактаб интернатини реконструкция қилиш</v>
          </cell>
          <cell r="B257" t="str">
            <v>2301222260101003</v>
          </cell>
          <cell r="C257">
            <v>1</v>
          </cell>
          <cell r="D257" t="str">
            <v> 100021860224017096521075152</v>
          </cell>
          <cell r="E257" t="str">
            <v>Умумтаълим мактаблари</v>
          </cell>
          <cell r="F257" t="str">
            <v>Умумтаълим мактаблари</v>
          </cell>
          <cell r="H257" t="str">
            <v>Сурхондарё вилояти ҳокимлиги</v>
          </cell>
          <cell r="J257" t="str">
            <v>Вилоят</v>
          </cell>
          <cell r="K257" t="str">
            <v>11-илова</v>
          </cell>
          <cell r="L257" t="str">
            <v>Асосий</v>
          </cell>
          <cell r="M257" t="str">
            <v>Сурхондарё вилояти</v>
          </cell>
          <cell r="N257" t="str">
            <v>Шўрчи тумани</v>
          </cell>
          <cell r="O257" t="str">
            <v>"Жарқишлоқ" МФЙ</v>
          </cell>
          <cell r="P257" t="str">
            <v>Реконструкция</v>
          </cell>
          <cell r="Q257">
            <v>2023</v>
          </cell>
          <cell r="R257">
            <v>2</v>
          </cell>
          <cell r="S257">
            <v>1</v>
          </cell>
          <cell r="T257">
            <v>1</v>
          </cell>
          <cell r="V257">
            <v>45336</v>
          </cell>
          <cell r="W257">
            <v>45336</v>
          </cell>
          <cell r="AB257">
            <v>1</v>
          </cell>
          <cell r="AE257">
            <v>1</v>
          </cell>
          <cell r="AG257">
            <v>1</v>
          </cell>
          <cell r="AH257">
            <v>1</v>
          </cell>
          <cell r="AJ257">
            <v>1</v>
          </cell>
          <cell r="AM257">
            <v>1</v>
          </cell>
          <cell r="AN257">
            <v>1</v>
          </cell>
          <cell r="AO257">
            <v>1</v>
          </cell>
          <cell r="AR257">
            <v>1</v>
          </cell>
          <cell r="AS257">
            <v>7643.9090612999998</v>
          </cell>
          <cell r="AT257">
            <v>7643.9090612999998</v>
          </cell>
          <cell r="AU257">
            <v>7643.9090612999998</v>
          </cell>
          <cell r="AV257">
            <v>7675.8358539999999</v>
          </cell>
          <cell r="AW257">
            <v>7292.0440609999996</v>
          </cell>
          <cell r="AX257">
            <v>3440</v>
          </cell>
          <cell r="BI257">
            <v>3093.2118582349995</v>
          </cell>
          <cell r="BR257">
            <v>746.09500000000025</v>
          </cell>
          <cell r="BS257">
            <v>7279.3068582349997</v>
          </cell>
          <cell r="BV257">
            <v>6611.3060292400005</v>
          </cell>
          <cell r="BW257">
            <v>6019.3023079499999</v>
          </cell>
          <cell r="BX257" t="str">
            <v>"Глобал Партнершип" МЧЖ</v>
          </cell>
          <cell r="BY257">
            <v>205238303</v>
          </cell>
          <cell r="CE257" t="str">
            <v>12х24</v>
          </cell>
          <cell r="CF257" t="str">
            <v>12х24</v>
          </cell>
          <cell r="CG257" t="str">
            <v>12х24</v>
          </cell>
          <cell r="CO257">
            <v>120</v>
          </cell>
          <cell r="CP257">
            <v>120</v>
          </cell>
          <cell r="CQ257">
            <v>120</v>
          </cell>
          <cell r="GG257" t="str">
            <v>ётоқ жой</v>
          </cell>
          <cell r="GH257">
            <v>120</v>
          </cell>
          <cell r="GI257">
            <v>120</v>
          </cell>
          <cell r="GJ257" t="str">
            <v>Ўзбекистон Респубюликаси Президентининг
2022 йил 4 апрелдаги ПҚ-209-сон қарори</v>
          </cell>
          <cell r="GX257" t="str">
            <v>Лимит қўшилди</v>
          </cell>
        </row>
        <row r="258">
          <cell r="A258" t="str">
            <v>Шўрчи тумани "Бахшитепа" МФЙдаги 17-сон мактабни реконструкция қилиш</v>
          </cell>
          <cell r="B258" t="str">
            <v>2301222260101001</v>
          </cell>
          <cell r="C258">
            <v>1</v>
          </cell>
          <cell r="D258" t="str">
            <v> 100021860224017096521075153</v>
          </cell>
          <cell r="E258" t="str">
            <v>Умумтаълим мактаблари</v>
          </cell>
          <cell r="F258" t="str">
            <v>Умумтаълим мактаблари</v>
          </cell>
          <cell r="H258" t="str">
            <v>Сурхондарё вилояти ҳокимлиги</v>
          </cell>
          <cell r="J258" t="str">
            <v>Вилоят</v>
          </cell>
          <cell r="K258" t="str">
            <v>11-илова</v>
          </cell>
          <cell r="L258" t="str">
            <v>Асосий</v>
          </cell>
          <cell r="M258" t="str">
            <v>Сурхондарё вилояти</v>
          </cell>
          <cell r="N258" t="str">
            <v>Шўрчи тумани</v>
          </cell>
          <cell r="O258" t="str">
            <v>"Бахшитепа" МФЙ</v>
          </cell>
          <cell r="P258" t="str">
            <v>Реконструкция</v>
          </cell>
          <cell r="Q258">
            <v>2023</v>
          </cell>
          <cell r="R258">
            <v>2</v>
          </cell>
          <cell r="S258">
            <v>1</v>
          </cell>
          <cell r="T258">
            <v>1</v>
          </cell>
          <cell r="U258">
            <v>1</v>
          </cell>
          <cell r="V258">
            <v>45246</v>
          </cell>
          <cell r="W258">
            <v>45246</v>
          </cell>
          <cell r="AB258">
            <v>1</v>
          </cell>
          <cell r="AE258">
            <v>1</v>
          </cell>
          <cell r="AG258">
            <v>1</v>
          </cell>
          <cell r="AH258">
            <v>1</v>
          </cell>
          <cell r="AJ258">
            <v>1</v>
          </cell>
          <cell r="AM258">
            <v>1</v>
          </cell>
          <cell r="AN258">
            <v>1</v>
          </cell>
          <cell r="AO258">
            <v>1</v>
          </cell>
          <cell r="AR258">
            <v>1</v>
          </cell>
          <cell r="AS258">
            <v>3747.6713949999998</v>
          </cell>
          <cell r="AT258">
            <v>3747.6713949999998</v>
          </cell>
          <cell r="AU258">
            <v>3747.6713949999998</v>
          </cell>
          <cell r="AV258">
            <v>3744.1467309999998</v>
          </cell>
          <cell r="AW258">
            <v>3556.9393949999999</v>
          </cell>
          <cell r="AX258">
            <v>3600</v>
          </cell>
          <cell r="BR258">
            <v>-30.175999999999931</v>
          </cell>
          <cell r="BS258">
            <v>3569.8240000000001</v>
          </cell>
          <cell r="BV258">
            <v>3671.0482841999997</v>
          </cell>
          <cell r="BW258">
            <v>3424.3758891999996</v>
          </cell>
          <cell r="BX258" t="str">
            <v>"Интеграл" МЧЖ</v>
          </cell>
          <cell r="BY258">
            <v>200492483</v>
          </cell>
          <cell r="BZ258">
            <v>300</v>
          </cell>
          <cell r="CA258">
            <v>300</v>
          </cell>
          <cell r="CB258">
            <v>300</v>
          </cell>
          <cell r="GG258" t="str">
            <v>ўқув ўрни</v>
          </cell>
          <cell r="GH258">
            <v>300</v>
          </cell>
          <cell r="GI258">
            <v>300</v>
          </cell>
          <cell r="GJ258" t="str">
            <v>Халқ депутатлари Сурхондарё вилояти Кенгашининг қарори
(02.07.2022 йилдаги VI-54-141-8-0-K/22-сон)</v>
          </cell>
        </row>
        <row r="259">
          <cell r="A259" t="str">
            <v>Сурхондарё вилоятидаги 120 та таъмирталаб аҳволдаги мактабларнинг 61 тасини таъмирлаш учун қурилиш материаллари харажатлари</v>
          </cell>
          <cell r="E259" t="str">
            <v>Умумтаълим мактаблари</v>
          </cell>
          <cell r="F259" t="str">
            <v>Умумтаълим мактаблари</v>
          </cell>
          <cell r="H259" t="str">
            <v>Сурхондарё вилояти ҳокимлиги</v>
          </cell>
          <cell r="J259" t="str">
            <v>Вилоят</v>
          </cell>
          <cell r="K259" t="str">
            <v>Қўшимча</v>
          </cell>
          <cell r="L259" t="str">
            <v>Қўшимча</v>
          </cell>
          <cell r="M259" t="str">
            <v>Сурхондарё вилояти</v>
          </cell>
          <cell r="N259">
            <v>0</v>
          </cell>
          <cell r="P259" t="str">
            <v>Мукаммал таъмирлаш</v>
          </cell>
          <cell r="Q259">
            <v>2023</v>
          </cell>
          <cell r="R259">
            <v>2</v>
          </cell>
          <cell r="AX259">
            <v>0</v>
          </cell>
          <cell r="BA259">
            <v>107500</v>
          </cell>
          <cell r="BR259">
            <v>-107500</v>
          </cell>
          <cell r="BS259">
            <v>0</v>
          </cell>
          <cell r="BT259">
            <v>0</v>
          </cell>
          <cell r="BU259" t="str">
            <v>Ташриф</v>
          </cell>
          <cell r="GK25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260">
          <cell r="A260" t="str">
            <v>Ангор туманидаги 25-мактабга 240 ўринли қўшимча бино қуриш билан реконструкция қилиш</v>
          </cell>
          <cell r="B260" t="str">
            <v>2309222020101002</v>
          </cell>
          <cell r="C260">
            <v>1</v>
          </cell>
          <cell r="D260" t="str">
            <v>100021860224017096521075159</v>
          </cell>
          <cell r="E260" t="str">
            <v>Умумтаълим мактаблари</v>
          </cell>
          <cell r="F260" t="str">
            <v>Умумтаълим мактаблари</v>
          </cell>
          <cell r="H260" t="str">
            <v>Сурхондарё вилояти ҳокимлиги</v>
          </cell>
          <cell r="J260" t="str">
            <v>Вилоят</v>
          </cell>
          <cell r="K260" t="str">
            <v>Қўшимча</v>
          </cell>
          <cell r="L260" t="str">
            <v>Қўшимча</v>
          </cell>
          <cell r="M260" t="str">
            <v>Сурхондарё вилояти</v>
          </cell>
          <cell r="N260" t="str">
            <v>Ангор тумани</v>
          </cell>
          <cell r="P260" t="str">
            <v>Реконструкция</v>
          </cell>
          <cell r="Q260">
            <v>2023</v>
          </cell>
          <cell r="R260">
            <v>2</v>
          </cell>
          <cell r="S260">
            <v>1</v>
          </cell>
          <cell r="T260">
            <v>1</v>
          </cell>
          <cell r="U260">
            <v>1</v>
          </cell>
          <cell r="V260">
            <v>45158</v>
          </cell>
          <cell r="W260">
            <v>45158</v>
          </cell>
          <cell r="AB260">
            <v>1</v>
          </cell>
          <cell r="AG260">
            <v>1</v>
          </cell>
          <cell r="AH260">
            <v>1</v>
          </cell>
          <cell r="AJ260">
            <v>1</v>
          </cell>
          <cell r="AL260">
            <v>1</v>
          </cell>
          <cell r="AM260">
            <v>1</v>
          </cell>
          <cell r="AN260">
            <v>1</v>
          </cell>
          <cell r="AO260">
            <v>1</v>
          </cell>
          <cell r="AP260">
            <v>1</v>
          </cell>
          <cell r="AR260">
            <v>1</v>
          </cell>
          <cell r="AS260">
            <v>1496.3969999999999</v>
          </cell>
          <cell r="AT260">
            <v>1496.3969999999999</v>
          </cell>
          <cell r="AU260">
            <v>1496.3969999999999</v>
          </cell>
          <cell r="AV260">
            <v>2670.2</v>
          </cell>
          <cell r="AW260">
            <v>1467.9369999999999</v>
          </cell>
          <cell r="AX260">
            <v>0</v>
          </cell>
          <cell r="BR260">
            <v>1423</v>
          </cell>
          <cell r="BS260">
            <v>1423</v>
          </cell>
          <cell r="BT260">
            <v>1423</v>
          </cell>
          <cell r="BU260" t="str">
            <v>Ташриф</v>
          </cell>
          <cell r="BV260">
            <v>1488.2899339999999</v>
          </cell>
          <cell r="BW260">
            <v>1356.444434</v>
          </cell>
          <cell r="BX260" t="str">
            <v>"Мираббос Янгиобод" ХК</v>
          </cell>
          <cell r="BY260">
            <v>302141449</v>
          </cell>
          <cell r="BZ260">
            <v>240</v>
          </cell>
          <cell r="CA260">
            <v>240</v>
          </cell>
          <cell r="CB260">
            <v>240</v>
          </cell>
          <cell r="GG260" t="str">
            <v>ўқув ўрни</v>
          </cell>
          <cell r="GH260">
            <v>240</v>
          </cell>
          <cell r="GI260">
            <v>240</v>
          </cell>
          <cell r="GK26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0" t="str">
            <v>Янги қўшилган объект</v>
          </cell>
        </row>
        <row r="261">
          <cell r="A261" t="str">
            <v>Ангор туманидаги 30-мактабга 240 ўринли қўшимча бино қуриш билан реконструкция қилиш</v>
          </cell>
          <cell r="B261" t="str">
            <v>2309222020101003</v>
          </cell>
          <cell r="C261">
            <v>1</v>
          </cell>
          <cell r="D261" t="str">
            <v xml:space="preserve">100021860224017096521075160	</v>
          </cell>
          <cell r="E261" t="str">
            <v>Умумтаълим мактаблари</v>
          </cell>
          <cell r="F261" t="str">
            <v>Умумтаълим мактаблари</v>
          </cell>
          <cell r="H261" t="str">
            <v>Сурхондарё вилояти ҳокимлиги</v>
          </cell>
          <cell r="J261" t="str">
            <v>Вилоят</v>
          </cell>
          <cell r="K261" t="str">
            <v>Қўшимча</v>
          </cell>
          <cell r="L261" t="str">
            <v>Қўшимча</v>
          </cell>
          <cell r="M261" t="str">
            <v>Сурхондарё вилояти</v>
          </cell>
          <cell r="N261" t="str">
            <v>Ангор тумани</v>
          </cell>
          <cell r="P261" t="str">
            <v>Реконструкция</v>
          </cell>
          <cell r="Q261">
            <v>2023</v>
          </cell>
          <cell r="R261">
            <v>2</v>
          </cell>
          <cell r="S261">
            <v>1</v>
          </cell>
          <cell r="T261">
            <v>1</v>
          </cell>
          <cell r="U261">
            <v>1</v>
          </cell>
          <cell r="V261">
            <v>45158</v>
          </cell>
          <cell r="W261">
            <v>45158</v>
          </cell>
          <cell r="AB261">
            <v>1</v>
          </cell>
          <cell r="AG261">
            <v>1</v>
          </cell>
          <cell r="AH261">
            <v>1</v>
          </cell>
          <cell r="AJ261">
            <v>1</v>
          </cell>
          <cell r="AL261">
            <v>1</v>
          </cell>
          <cell r="AM261">
            <v>1</v>
          </cell>
          <cell r="AN261">
            <v>1</v>
          </cell>
          <cell r="AO261">
            <v>1</v>
          </cell>
          <cell r="AP261">
            <v>1</v>
          </cell>
          <cell r="AR261">
            <v>1</v>
          </cell>
          <cell r="AS261">
            <v>1461.6949999999999</v>
          </cell>
          <cell r="AT261">
            <v>1461.6949999999999</v>
          </cell>
          <cell r="AU261">
            <v>1461.6949999999999</v>
          </cell>
          <cell r="AV261">
            <v>3509.7</v>
          </cell>
          <cell r="AW261">
            <v>1433.895</v>
          </cell>
          <cell r="AX261">
            <v>0</v>
          </cell>
          <cell r="BR261">
            <v>1390</v>
          </cell>
          <cell r="BS261">
            <v>1390</v>
          </cell>
          <cell r="BT261">
            <v>1390</v>
          </cell>
          <cell r="BU261" t="str">
            <v>Ташриф</v>
          </cell>
          <cell r="BV261">
            <v>1455.385552</v>
          </cell>
          <cell r="BW261">
            <v>1326.710652</v>
          </cell>
          <cell r="BX261" t="str">
            <v>"Хўшбоқ Али Ангор" XK</v>
          </cell>
          <cell r="BY261">
            <v>302196166</v>
          </cell>
          <cell r="BZ261">
            <v>240</v>
          </cell>
          <cell r="CA261">
            <v>240</v>
          </cell>
          <cell r="CB261">
            <v>240</v>
          </cell>
          <cell r="GG261" t="str">
            <v>ўқув ўрни</v>
          </cell>
          <cell r="GH261">
            <v>240</v>
          </cell>
          <cell r="GI261">
            <v>240</v>
          </cell>
          <cell r="GK26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1" t="str">
            <v>Янги қўшилган объект</v>
          </cell>
        </row>
        <row r="262">
          <cell r="A262" t="str">
            <v>Жарқўрғон туманидаги 13-мактабга 264 ўринли қўшимча бино қуриш билан реконструкция қилиш</v>
          </cell>
          <cell r="B262" t="str">
            <v>2309222120101001</v>
          </cell>
          <cell r="C262">
            <v>1</v>
          </cell>
          <cell r="D262" t="str">
            <v>100021860224017096521075170</v>
          </cell>
          <cell r="E262" t="str">
            <v>Умумтаълим мактаблари</v>
          </cell>
          <cell r="F262" t="str">
            <v>Умумтаълим мактаблари</v>
          </cell>
          <cell r="H262" t="str">
            <v>Сурхондарё вилояти ҳокимлиги</v>
          </cell>
          <cell r="J262" t="str">
            <v>Вилоят</v>
          </cell>
          <cell r="K262" t="str">
            <v>Қўшимча</v>
          </cell>
          <cell r="L262" t="str">
            <v>Қўшимча</v>
          </cell>
          <cell r="M262" t="str">
            <v>Сурхондарё вилояти</v>
          </cell>
          <cell r="N262" t="str">
            <v>Жарқўрғон тумани</v>
          </cell>
          <cell r="P262" t="str">
            <v>Реконструкция</v>
          </cell>
          <cell r="Q262">
            <v>2023</v>
          </cell>
          <cell r="R262">
            <v>2</v>
          </cell>
          <cell r="S262">
            <v>1</v>
          </cell>
          <cell r="T262">
            <v>1</v>
          </cell>
          <cell r="U262">
            <v>1</v>
          </cell>
          <cell r="V262">
            <v>45158</v>
          </cell>
          <cell r="W262">
            <v>45158</v>
          </cell>
          <cell r="AB262">
            <v>1</v>
          </cell>
          <cell r="AG262">
            <v>1</v>
          </cell>
          <cell r="AH262">
            <v>1</v>
          </cell>
          <cell r="AJ262">
            <v>1</v>
          </cell>
          <cell r="AL262">
            <v>1</v>
          </cell>
          <cell r="AM262">
            <v>1</v>
          </cell>
          <cell r="AN262">
            <v>1</v>
          </cell>
          <cell r="AO262">
            <v>1</v>
          </cell>
          <cell r="AP262">
            <v>1</v>
          </cell>
          <cell r="AR262">
            <v>1</v>
          </cell>
          <cell r="AS262">
            <v>1929.6469999999999</v>
          </cell>
          <cell r="AT262">
            <v>1929.6469999999999</v>
          </cell>
          <cell r="AU262">
            <v>1929.6469999999999</v>
          </cell>
          <cell r="AV262">
            <v>3432</v>
          </cell>
          <cell r="AW262">
            <v>1892.9469999999999</v>
          </cell>
          <cell r="AX262">
            <v>0</v>
          </cell>
          <cell r="BR262">
            <v>1835</v>
          </cell>
          <cell r="BS262">
            <v>1835</v>
          </cell>
          <cell r="BT262">
            <v>1835</v>
          </cell>
          <cell r="BU262" t="str">
            <v>Ташриф</v>
          </cell>
          <cell r="BV262">
            <v>1915.868256</v>
          </cell>
          <cell r="BW262">
            <v>1807.347256</v>
          </cell>
          <cell r="BX262" t="str">
            <v>"Агромаштаъмиркурилиш" МЧЖ</v>
          </cell>
          <cell r="BY262">
            <v>200486996</v>
          </cell>
          <cell r="BZ262">
            <v>264</v>
          </cell>
          <cell r="CA262">
            <v>264</v>
          </cell>
          <cell r="CB262">
            <v>264</v>
          </cell>
          <cell r="GG262" t="str">
            <v>ўқув ўрни</v>
          </cell>
          <cell r="GH262">
            <v>264</v>
          </cell>
          <cell r="GI262">
            <v>264</v>
          </cell>
          <cell r="GK26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2" t="str">
            <v>Янги қўшилган объект</v>
          </cell>
        </row>
        <row r="263">
          <cell r="A263" t="str">
            <v>Музработ туманидаги 3-мактабга 180 ўринли қўшимча бино қуриш билан реконструкция қилиш</v>
          </cell>
          <cell r="B263" t="str">
            <v>2309222070101001</v>
          </cell>
          <cell r="C263">
            <v>1</v>
          </cell>
          <cell r="D263" t="str">
            <v>100021860224017096521075173</v>
          </cell>
          <cell r="E263" t="str">
            <v>Умумтаълим мактаблари</v>
          </cell>
          <cell r="F263" t="str">
            <v>Умумтаълим мактаблари</v>
          </cell>
          <cell r="H263" t="str">
            <v>Сурхондарё вилояти ҳокимлиги</v>
          </cell>
          <cell r="J263" t="str">
            <v>Вилоят</v>
          </cell>
          <cell r="K263" t="str">
            <v>Қўшимча</v>
          </cell>
          <cell r="L263" t="str">
            <v>Қўшимча</v>
          </cell>
          <cell r="M263" t="str">
            <v>Сурхондарё вилояти</v>
          </cell>
          <cell r="N263" t="str">
            <v>Музработ тумани</v>
          </cell>
          <cell r="P263" t="str">
            <v>Реконструкция</v>
          </cell>
          <cell r="Q263">
            <v>2023</v>
          </cell>
          <cell r="R263">
            <v>2</v>
          </cell>
          <cell r="S263">
            <v>1</v>
          </cell>
          <cell r="T263">
            <v>1</v>
          </cell>
          <cell r="U263">
            <v>1</v>
          </cell>
          <cell r="V263">
            <v>45158</v>
          </cell>
          <cell r="W263">
            <v>45158</v>
          </cell>
          <cell r="AB263">
            <v>1</v>
          </cell>
          <cell r="AG263">
            <v>1</v>
          </cell>
          <cell r="AH263">
            <v>1</v>
          </cell>
          <cell r="AJ263">
            <v>1</v>
          </cell>
          <cell r="AL263">
            <v>1</v>
          </cell>
          <cell r="AM263">
            <v>1</v>
          </cell>
          <cell r="AN263">
            <v>1</v>
          </cell>
          <cell r="AO263">
            <v>1</v>
          </cell>
          <cell r="AP263">
            <v>1</v>
          </cell>
          <cell r="AR263">
            <v>1</v>
          </cell>
          <cell r="AS263">
            <v>1003.206</v>
          </cell>
          <cell r="AT263">
            <v>1003.206</v>
          </cell>
          <cell r="AU263">
            <v>1003.206</v>
          </cell>
          <cell r="AV263">
            <v>3090.0929999999998</v>
          </cell>
          <cell r="AW263">
            <v>984.12599999999998</v>
          </cell>
          <cell r="AX263">
            <v>0</v>
          </cell>
          <cell r="BR263">
            <v>954</v>
          </cell>
          <cell r="BS263">
            <v>954</v>
          </cell>
          <cell r="BT263">
            <v>954</v>
          </cell>
          <cell r="BU263" t="str">
            <v>Ташриф</v>
          </cell>
          <cell r="BV263">
            <v>999.80991999999992</v>
          </cell>
          <cell r="BW263">
            <v>717.68912</v>
          </cell>
          <cell r="BX263" t="str">
            <v>"Сантехгазмонтаж" ХК</v>
          </cell>
          <cell r="BY263">
            <v>200474917</v>
          </cell>
          <cell r="BZ263">
            <v>180</v>
          </cell>
          <cell r="CA263">
            <v>180</v>
          </cell>
          <cell r="CB263">
            <v>180</v>
          </cell>
          <cell r="GG263" t="str">
            <v>ўқув ўрни</v>
          </cell>
          <cell r="GH263">
            <v>180</v>
          </cell>
          <cell r="GI263">
            <v>180</v>
          </cell>
          <cell r="GK26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3" t="str">
            <v>Янги қўшилган объект</v>
          </cell>
        </row>
        <row r="264">
          <cell r="A264" t="str">
            <v>Термиз шаҳридаги 16-мактабни капитал таъмирлаш</v>
          </cell>
          <cell r="B264" t="str">
            <v>2309224010101001</v>
          </cell>
          <cell r="C264">
            <v>1</v>
          </cell>
          <cell r="D264" t="str">
            <v>100021860224017096521075156</v>
          </cell>
          <cell r="E264" t="str">
            <v>Умумтаълим мактаблари</v>
          </cell>
          <cell r="F264" t="str">
            <v>Умумтаълим мактаблари</v>
          </cell>
          <cell r="H264" t="str">
            <v>Сурхондарё вилояти ҳокимлиги</v>
          </cell>
          <cell r="J264" t="str">
            <v>Вилоят</v>
          </cell>
          <cell r="K264" t="str">
            <v>Қўшимча</v>
          </cell>
          <cell r="L264" t="str">
            <v>Қўшимча</v>
          </cell>
          <cell r="M264" t="str">
            <v>Сурхондарё вилояти</v>
          </cell>
          <cell r="N264" t="str">
            <v>Термиз шаҳри</v>
          </cell>
          <cell r="P264" t="str">
            <v>Мукаммал таъмирлаш</v>
          </cell>
          <cell r="Q264">
            <v>2023</v>
          </cell>
          <cell r="R264">
            <v>2</v>
          </cell>
          <cell r="S264">
            <v>1</v>
          </cell>
          <cell r="T264">
            <v>1</v>
          </cell>
          <cell r="U264">
            <v>1</v>
          </cell>
          <cell r="V264">
            <v>45158</v>
          </cell>
          <cell r="W264">
            <v>45158</v>
          </cell>
          <cell r="AB264">
            <v>1</v>
          </cell>
          <cell r="AG264">
            <v>1</v>
          </cell>
          <cell r="AH264">
            <v>1</v>
          </cell>
          <cell r="AJ264">
            <v>1</v>
          </cell>
          <cell r="AL264">
            <v>1</v>
          </cell>
          <cell r="AM264">
            <v>1</v>
          </cell>
          <cell r="AN264">
            <v>1</v>
          </cell>
          <cell r="AO264">
            <v>1</v>
          </cell>
          <cell r="AP264">
            <v>1</v>
          </cell>
          <cell r="AR264">
            <v>1</v>
          </cell>
          <cell r="AS264">
            <v>4055.94</v>
          </cell>
          <cell r="AT264">
            <v>4055.94</v>
          </cell>
          <cell r="AU264">
            <v>4055.94</v>
          </cell>
          <cell r="AV264">
            <v>9124.1730000000007</v>
          </cell>
          <cell r="AW264">
            <v>3978.8</v>
          </cell>
          <cell r="AX264">
            <v>0</v>
          </cell>
          <cell r="BR264">
            <v>3793</v>
          </cell>
          <cell r="BS264">
            <v>3793</v>
          </cell>
          <cell r="BT264">
            <v>3793</v>
          </cell>
          <cell r="BU264" t="str">
            <v>Ташриф</v>
          </cell>
          <cell r="BV264">
            <v>3987.2206080000001</v>
          </cell>
          <cell r="BW264">
            <v>3724.280608</v>
          </cell>
          <cell r="BX264" t="str">
            <v>“Меъмор интер строй” МЧЖ</v>
          </cell>
          <cell r="BY264">
            <v>308169202</v>
          </cell>
          <cell r="BZ264">
            <v>176</v>
          </cell>
          <cell r="CA264">
            <v>176</v>
          </cell>
          <cell r="CD264">
            <v>176</v>
          </cell>
          <cell r="GG264" t="str">
            <v>ўқув ўрни</v>
          </cell>
          <cell r="GH264">
            <v>176</v>
          </cell>
          <cell r="GI264">
            <v>176</v>
          </cell>
          <cell r="GK26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4" t="str">
            <v>Янги қўшилган объект</v>
          </cell>
        </row>
        <row r="265">
          <cell r="A265" t="str">
            <v>Термиз шаҳридаги 2-сонли мусиқа мактабни капитал таъмирлаши</v>
          </cell>
          <cell r="B265" t="str">
            <v>2309224010101002</v>
          </cell>
          <cell r="C265">
            <v>1</v>
          </cell>
          <cell r="D265" t="str">
            <v>100021860224017096527056001</v>
          </cell>
          <cell r="E265" t="str">
            <v>Умумтаълим мактаблари</v>
          </cell>
          <cell r="F265" t="str">
            <v>Умумтаълим мактаблари</v>
          </cell>
          <cell r="H265" t="str">
            <v>Сурхондарё вилояти ҳокимлиги</v>
          </cell>
          <cell r="J265" t="str">
            <v>Вилоят</v>
          </cell>
          <cell r="K265" t="str">
            <v>Қўшимча</v>
          </cell>
          <cell r="L265" t="str">
            <v>Қўшимча</v>
          </cell>
          <cell r="M265" t="str">
            <v>Сурхондарё вилояти</v>
          </cell>
          <cell r="N265" t="str">
            <v>Термиз шаҳри</v>
          </cell>
          <cell r="P265" t="str">
            <v>Мукаммал таъмирлаш</v>
          </cell>
          <cell r="Q265">
            <v>2023</v>
          </cell>
          <cell r="R265">
            <v>2</v>
          </cell>
          <cell r="S265">
            <v>1</v>
          </cell>
          <cell r="T265">
            <v>1</v>
          </cell>
          <cell r="U265">
            <v>1</v>
          </cell>
          <cell r="V265">
            <v>45158</v>
          </cell>
          <cell r="W265">
            <v>45158</v>
          </cell>
          <cell r="AB265">
            <v>1</v>
          </cell>
          <cell r="AG265">
            <v>1</v>
          </cell>
          <cell r="AH265">
            <v>1</v>
          </cell>
          <cell r="AJ265">
            <v>1</v>
          </cell>
          <cell r="AL265">
            <v>1</v>
          </cell>
          <cell r="AM265">
            <v>1</v>
          </cell>
          <cell r="AN265">
            <v>1</v>
          </cell>
          <cell r="AO265">
            <v>1</v>
          </cell>
          <cell r="AP265">
            <v>1</v>
          </cell>
          <cell r="AR265">
            <v>1</v>
          </cell>
          <cell r="AS265">
            <v>1841.3150000000001</v>
          </cell>
          <cell r="AT265">
            <v>1841.3150000000001</v>
          </cell>
          <cell r="AU265">
            <v>1841.3150000000001</v>
          </cell>
          <cell r="AV265">
            <v>2533.0230000000001</v>
          </cell>
          <cell r="AW265">
            <v>1806.2950000000001</v>
          </cell>
          <cell r="AX265">
            <v>0</v>
          </cell>
          <cell r="BR265">
            <v>1751</v>
          </cell>
          <cell r="BS265">
            <v>1751</v>
          </cell>
          <cell r="BT265">
            <v>1751</v>
          </cell>
          <cell r="BU265" t="str">
            <v>Ташриф</v>
          </cell>
          <cell r="BV265">
            <v>1834.207592</v>
          </cell>
          <cell r="BW265">
            <v>1668.2985920000001</v>
          </cell>
          <cell r="BX265" t="str">
            <v>"Tермиз Тезкор Қурилиш" ХК</v>
          </cell>
          <cell r="BY265">
            <v>301140370</v>
          </cell>
          <cell r="BZ265">
            <v>200</v>
          </cell>
          <cell r="CA265">
            <v>200</v>
          </cell>
          <cell r="CD265">
            <v>200</v>
          </cell>
          <cell r="GG265" t="str">
            <v>ўқув ўрни</v>
          </cell>
          <cell r="GH265">
            <v>200</v>
          </cell>
          <cell r="GI265">
            <v>200</v>
          </cell>
          <cell r="GK26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5" t="str">
            <v>Янги қўшилган объект</v>
          </cell>
        </row>
        <row r="266">
          <cell r="A266" t="str">
            <v>Термиз шаҳридаги 14-мактабни капитал таъмирлаш</v>
          </cell>
          <cell r="B266" t="str">
            <v>2309224010101003</v>
          </cell>
          <cell r="C266">
            <v>1</v>
          </cell>
          <cell r="D266" t="str">
            <v>100021860224017096521075157</v>
          </cell>
          <cell r="E266" t="str">
            <v>Умумтаълим мактаблари</v>
          </cell>
          <cell r="F266" t="str">
            <v>Умумтаълим мактаблари</v>
          </cell>
          <cell r="H266" t="str">
            <v>Сурхондарё вилояти ҳокимлиги</v>
          </cell>
          <cell r="J266" t="str">
            <v>Вилоят</v>
          </cell>
          <cell r="K266" t="str">
            <v>Қўшимча</v>
          </cell>
          <cell r="L266" t="str">
            <v>Қўшимча</v>
          </cell>
          <cell r="M266" t="str">
            <v>Сурхондарё вилояти</v>
          </cell>
          <cell r="N266" t="str">
            <v>Термиз шаҳри</v>
          </cell>
          <cell r="P266" t="str">
            <v>Мукаммал таъмирлаш</v>
          </cell>
          <cell r="Q266">
            <v>2023</v>
          </cell>
          <cell r="R266">
            <v>2</v>
          </cell>
          <cell r="S266">
            <v>1</v>
          </cell>
          <cell r="T266">
            <v>1</v>
          </cell>
          <cell r="U266">
            <v>1</v>
          </cell>
          <cell r="V266">
            <v>45158</v>
          </cell>
          <cell r="W266">
            <v>45158</v>
          </cell>
          <cell r="AB266">
            <v>1</v>
          </cell>
          <cell r="AG266">
            <v>1</v>
          </cell>
          <cell r="AH266">
            <v>1</v>
          </cell>
          <cell r="AJ266">
            <v>1</v>
          </cell>
          <cell r="AL266">
            <v>1</v>
          </cell>
          <cell r="AM266">
            <v>1</v>
          </cell>
          <cell r="AN266">
            <v>1</v>
          </cell>
          <cell r="AO266">
            <v>1</v>
          </cell>
          <cell r="AP266">
            <v>1</v>
          </cell>
          <cell r="AR266">
            <v>1</v>
          </cell>
          <cell r="AS266">
            <v>4315.68</v>
          </cell>
          <cell r="AT266">
            <v>4315.68</v>
          </cell>
          <cell r="AU266">
            <v>4315.68</v>
          </cell>
          <cell r="AV266">
            <v>9612</v>
          </cell>
          <cell r="AW266">
            <v>4233.6000000000004</v>
          </cell>
          <cell r="AX266">
            <v>0</v>
          </cell>
          <cell r="BR266">
            <v>4104</v>
          </cell>
          <cell r="BS266">
            <v>4104</v>
          </cell>
          <cell r="BT266">
            <v>4104</v>
          </cell>
          <cell r="BU266" t="str">
            <v>Ташриф</v>
          </cell>
          <cell r="BV266">
            <v>4304.6941260000003</v>
          </cell>
          <cell r="BW266">
            <v>4089.929576</v>
          </cell>
          <cell r="BX266" t="str">
            <v>"Термиз Бойсун курилиш" МЧЖ</v>
          </cell>
          <cell r="BY266">
            <v>301149825</v>
          </cell>
          <cell r="BZ266">
            <v>1176</v>
          </cell>
          <cell r="CA266">
            <v>1176</v>
          </cell>
          <cell r="CD266">
            <v>1176</v>
          </cell>
          <cell r="GG266" t="str">
            <v>ўқув ўрни</v>
          </cell>
          <cell r="GH266">
            <v>1176</v>
          </cell>
          <cell r="GI266">
            <v>1176</v>
          </cell>
          <cell r="GK26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6" t="str">
            <v>Янги қўшилган объект</v>
          </cell>
        </row>
        <row r="267">
          <cell r="A267" t="str">
            <v>Ангор туманидаги 21-мактабни капитал таъмирлаш</v>
          </cell>
          <cell r="B267" t="str">
            <v>2309222020101001</v>
          </cell>
          <cell r="C267">
            <v>1</v>
          </cell>
          <cell r="D267" t="str">
            <v>100021860224017096521075158</v>
          </cell>
          <cell r="E267" t="str">
            <v>Умумтаълим мактаблари</v>
          </cell>
          <cell r="F267" t="str">
            <v>Умумтаълим мактаблари</v>
          </cell>
          <cell r="H267" t="str">
            <v>Сурхондарё вилояти ҳокимлиги</v>
          </cell>
          <cell r="J267" t="str">
            <v>Вилоят</v>
          </cell>
          <cell r="K267" t="str">
            <v>Қўшимча</v>
          </cell>
          <cell r="L267" t="str">
            <v>Қўшимча</v>
          </cell>
          <cell r="M267" t="str">
            <v>Сурхондарё вилояти</v>
          </cell>
          <cell r="N267" t="str">
            <v>Ангор тумани</v>
          </cell>
          <cell r="P267" t="str">
            <v>Мукаммал таъмирлаш</v>
          </cell>
          <cell r="Q267">
            <v>2023</v>
          </cell>
          <cell r="R267">
            <v>2</v>
          </cell>
          <cell r="S267">
            <v>1</v>
          </cell>
          <cell r="T267">
            <v>1</v>
          </cell>
          <cell r="U267">
            <v>1</v>
          </cell>
          <cell r="V267">
            <v>45158</v>
          </cell>
          <cell r="W267">
            <v>45158</v>
          </cell>
          <cell r="AB267">
            <v>1</v>
          </cell>
          <cell r="AG267">
            <v>1</v>
          </cell>
          <cell r="AH267">
            <v>1</v>
          </cell>
          <cell r="AJ267">
            <v>1</v>
          </cell>
          <cell r="AL267">
            <v>1</v>
          </cell>
          <cell r="AM267">
            <v>1</v>
          </cell>
          <cell r="AN267">
            <v>1</v>
          </cell>
          <cell r="AO267">
            <v>1</v>
          </cell>
          <cell r="AP267">
            <v>1</v>
          </cell>
          <cell r="AR267">
            <v>1</v>
          </cell>
          <cell r="AS267">
            <v>1490.087</v>
          </cell>
          <cell r="AT267">
            <v>1490.087</v>
          </cell>
          <cell r="AU267">
            <v>1490.087</v>
          </cell>
          <cell r="AV267">
            <v>1461.7</v>
          </cell>
          <cell r="AW267">
            <v>1461.7470000000001</v>
          </cell>
          <cell r="AX267">
            <v>0</v>
          </cell>
          <cell r="BR267">
            <v>1417</v>
          </cell>
          <cell r="BS267">
            <v>1417</v>
          </cell>
          <cell r="BT267">
            <v>1417</v>
          </cell>
          <cell r="BU267" t="str">
            <v>Ташриф</v>
          </cell>
          <cell r="BV267">
            <v>1483.390026</v>
          </cell>
          <cell r="BW267">
            <v>1350.8153259999999</v>
          </cell>
          <cell r="BX267" t="str">
            <v>"Хамкор курилиш Ангор" ХК</v>
          </cell>
          <cell r="BY267">
            <v>300623047</v>
          </cell>
          <cell r="BZ267">
            <v>300</v>
          </cell>
          <cell r="CA267">
            <v>300</v>
          </cell>
          <cell r="CD267">
            <v>300</v>
          </cell>
          <cell r="GG267" t="str">
            <v>ўқув ўрни</v>
          </cell>
          <cell r="GH267">
            <v>300</v>
          </cell>
          <cell r="GI267">
            <v>300</v>
          </cell>
          <cell r="GK26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7" t="str">
            <v>Янги қўшилган объект</v>
          </cell>
        </row>
        <row r="268">
          <cell r="A268" t="str">
            <v>Бойсун туманидаги 1-мактабни капитал таъмирлаш</v>
          </cell>
          <cell r="B268" t="str">
            <v>2309222040101001</v>
          </cell>
          <cell r="C268">
            <v>1</v>
          </cell>
          <cell r="D268" t="str">
            <v>100021860224017096521075167</v>
          </cell>
          <cell r="E268" t="str">
            <v>Умумтаълим мактаблари</v>
          </cell>
          <cell r="F268" t="str">
            <v>Умумтаълим мактаблари</v>
          </cell>
          <cell r="H268" t="str">
            <v>Сурхондарё вилояти ҳокимлиги</v>
          </cell>
          <cell r="J268" t="str">
            <v>Вилоят</v>
          </cell>
          <cell r="K268" t="str">
            <v>Қўшимча</v>
          </cell>
          <cell r="L268" t="str">
            <v>Қўшимча</v>
          </cell>
          <cell r="M268" t="str">
            <v>Сурхондарё вилояти</v>
          </cell>
          <cell r="N268" t="str">
            <v>Бойсун тумани</v>
          </cell>
          <cell r="P268" t="str">
            <v>Мукаммал таъмирлаш</v>
          </cell>
          <cell r="Q268">
            <v>2023</v>
          </cell>
          <cell r="R268">
            <v>2</v>
          </cell>
          <cell r="S268">
            <v>1</v>
          </cell>
          <cell r="T268">
            <v>1</v>
          </cell>
          <cell r="U268">
            <v>1</v>
          </cell>
          <cell r="V268">
            <v>45158</v>
          </cell>
          <cell r="W268">
            <v>45158</v>
          </cell>
          <cell r="AB268">
            <v>1</v>
          </cell>
          <cell r="AG268">
            <v>1</v>
          </cell>
          <cell r="AH268">
            <v>1</v>
          </cell>
          <cell r="AJ268">
            <v>1</v>
          </cell>
          <cell r="AL268">
            <v>1</v>
          </cell>
          <cell r="AM268">
            <v>1</v>
          </cell>
          <cell r="AN268">
            <v>1</v>
          </cell>
          <cell r="AO268">
            <v>1</v>
          </cell>
          <cell r="AP268">
            <v>1</v>
          </cell>
          <cell r="AR268">
            <v>1</v>
          </cell>
          <cell r="AS268">
            <v>4078.0230000000001</v>
          </cell>
          <cell r="AT268">
            <v>4078.0230000000001</v>
          </cell>
          <cell r="AU268">
            <v>4078.0230000000001</v>
          </cell>
          <cell r="AV268">
            <v>7557.53</v>
          </cell>
          <cell r="AW268">
            <v>4000.4630000000002</v>
          </cell>
          <cell r="AX268">
            <v>0</v>
          </cell>
          <cell r="BR268">
            <v>3878</v>
          </cell>
          <cell r="BS268">
            <v>3878</v>
          </cell>
          <cell r="BT268">
            <v>3878</v>
          </cell>
          <cell r="BU268" t="str">
            <v>Ташриф</v>
          </cell>
          <cell r="BV268">
            <v>4065.6388280000001</v>
          </cell>
          <cell r="BW268">
            <v>3824.9178280000001</v>
          </cell>
          <cell r="BX268" t="str">
            <v>"Муктадир Ихтисос таъмир" ХК</v>
          </cell>
          <cell r="BY268">
            <v>301103219</v>
          </cell>
          <cell r="BZ268">
            <v>1176</v>
          </cell>
          <cell r="CA268">
            <v>1176</v>
          </cell>
          <cell r="CD268">
            <v>1176</v>
          </cell>
          <cell r="GG268" t="str">
            <v>ўқув ўрни</v>
          </cell>
          <cell r="GH268">
            <v>1176</v>
          </cell>
          <cell r="GI268">
            <v>1176</v>
          </cell>
          <cell r="GK26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8" t="str">
            <v>Янги қўшилган объект</v>
          </cell>
        </row>
        <row r="269">
          <cell r="A269" t="str">
            <v>Бойсун туманидаги 10-мактабни капитал таъмирлаш</v>
          </cell>
          <cell r="B269" t="str">
            <v>2309222040101002</v>
          </cell>
          <cell r="C269">
            <v>1</v>
          </cell>
          <cell r="D269" t="str">
            <v>100021860224017096521075161</v>
          </cell>
          <cell r="E269" t="str">
            <v>Умумтаълим мактаблари</v>
          </cell>
          <cell r="F269" t="str">
            <v>Умумтаълим мактаблари</v>
          </cell>
          <cell r="H269" t="str">
            <v>Сурхондарё вилояти ҳокимлиги</v>
          </cell>
          <cell r="J269" t="str">
            <v>Вилоят</v>
          </cell>
          <cell r="K269" t="str">
            <v>Қўшимча</v>
          </cell>
          <cell r="L269" t="str">
            <v>Қўшимча</v>
          </cell>
          <cell r="M269" t="str">
            <v>Сурхондарё вилояти</v>
          </cell>
          <cell r="N269" t="str">
            <v>Бойсун тумани</v>
          </cell>
          <cell r="P269" t="str">
            <v>Мукаммал таъмирлаш</v>
          </cell>
          <cell r="Q269">
            <v>2023</v>
          </cell>
          <cell r="R269">
            <v>2</v>
          </cell>
          <cell r="S269">
            <v>1</v>
          </cell>
          <cell r="T269">
            <v>1</v>
          </cell>
          <cell r="U269">
            <v>1</v>
          </cell>
          <cell r="V269">
            <v>45158</v>
          </cell>
          <cell r="W269">
            <v>45158</v>
          </cell>
          <cell r="AB269">
            <v>1</v>
          </cell>
          <cell r="AG269">
            <v>1</v>
          </cell>
          <cell r="AH269">
            <v>1</v>
          </cell>
          <cell r="AJ269">
            <v>1</v>
          </cell>
          <cell r="AL269">
            <v>1</v>
          </cell>
          <cell r="AM269">
            <v>1</v>
          </cell>
          <cell r="AN269">
            <v>1</v>
          </cell>
          <cell r="AO269">
            <v>1</v>
          </cell>
          <cell r="AP269">
            <v>1</v>
          </cell>
          <cell r="AR269">
            <v>1</v>
          </cell>
          <cell r="AS269">
            <v>2050.5789999999997</v>
          </cell>
          <cell r="AT269">
            <v>2050.5789999999997</v>
          </cell>
          <cell r="AU269">
            <v>2050.5789999999997</v>
          </cell>
          <cell r="AV269">
            <v>3220</v>
          </cell>
          <cell r="AW269">
            <v>2011.579</v>
          </cell>
          <cell r="AX269">
            <v>0</v>
          </cell>
          <cell r="BR269">
            <v>1950</v>
          </cell>
          <cell r="BS269">
            <v>1950</v>
          </cell>
          <cell r="BT269">
            <v>1950</v>
          </cell>
          <cell r="BU269" t="str">
            <v>Ташриф</v>
          </cell>
          <cell r="BV269">
            <v>2043.9036059999999</v>
          </cell>
          <cell r="BW269">
            <v>1923.2857059999999</v>
          </cell>
          <cell r="BX269" t="str">
            <v>"Кўчкак чинори" ХК</v>
          </cell>
          <cell r="BY269">
            <v>302251984</v>
          </cell>
          <cell r="BZ269">
            <v>392</v>
          </cell>
          <cell r="CA269">
            <v>392</v>
          </cell>
          <cell r="CD269">
            <v>392</v>
          </cell>
          <cell r="GG269" t="str">
            <v>ўқув ўрни</v>
          </cell>
          <cell r="GH269">
            <v>392</v>
          </cell>
          <cell r="GI269">
            <v>392</v>
          </cell>
          <cell r="GK26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69" t="str">
            <v>Янги қўшилган объект</v>
          </cell>
        </row>
        <row r="270">
          <cell r="A270" t="str">
            <v>Бойсун туманидаги 13-мактабни капитал таъмирлаш</v>
          </cell>
          <cell r="B270" t="str">
            <v>2309222040101003</v>
          </cell>
          <cell r="C270">
            <v>1</v>
          </cell>
          <cell r="D270" t="str">
            <v>100021860224017096521075162</v>
          </cell>
          <cell r="E270" t="str">
            <v>Умумтаълим мактаблари</v>
          </cell>
          <cell r="F270" t="str">
            <v>Умумтаълим мактаблари</v>
          </cell>
          <cell r="H270" t="str">
            <v>Сурхондарё вилояти ҳокимлиги</v>
          </cell>
          <cell r="J270" t="str">
            <v>Вилоят</v>
          </cell>
          <cell r="K270" t="str">
            <v>Қўшимча</v>
          </cell>
          <cell r="L270" t="str">
            <v>Қўшимча</v>
          </cell>
          <cell r="M270" t="str">
            <v>Сурхондарё вилояти</v>
          </cell>
          <cell r="N270" t="str">
            <v>Бойсун тумани</v>
          </cell>
          <cell r="P270" t="str">
            <v>Мукаммал таъмирлаш</v>
          </cell>
          <cell r="Q270">
            <v>2023</v>
          </cell>
          <cell r="R270">
            <v>2</v>
          </cell>
          <cell r="S270">
            <v>1</v>
          </cell>
          <cell r="T270">
            <v>1</v>
          </cell>
          <cell r="U270">
            <v>1</v>
          </cell>
          <cell r="V270">
            <v>45158</v>
          </cell>
          <cell r="W270">
            <v>45158</v>
          </cell>
          <cell r="AB270">
            <v>1</v>
          </cell>
          <cell r="AG270">
            <v>1</v>
          </cell>
          <cell r="AH270">
            <v>1</v>
          </cell>
          <cell r="AJ270">
            <v>1</v>
          </cell>
          <cell r="AL270">
            <v>1</v>
          </cell>
          <cell r="AM270">
            <v>1</v>
          </cell>
          <cell r="AN270">
            <v>1</v>
          </cell>
          <cell r="AO270">
            <v>1</v>
          </cell>
          <cell r="AP270">
            <v>1</v>
          </cell>
          <cell r="AR270">
            <v>1</v>
          </cell>
          <cell r="AS270">
            <v>1891.7909999999999</v>
          </cell>
          <cell r="AT270">
            <v>1891.7909999999999</v>
          </cell>
          <cell r="AU270">
            <v>1891.7909999999999</v>
          </cell>
          <cell r="AV270">
            <v>3162</v>
          </cell>
          <cell r="AW270">
            <v>1855.8109999999999</v>
          </cell>
          <cell r="AX270">
            <v>0</v>
          </cell>
          <cell r="BR270">
            <v>1799</v>
          </cell>
          <cell r="BS270">
            <v>1799</v>
          </cell>
          <cell r="BT270">
            <v>1799</v>
          </cell>
          <cell r="BU270" t="str">
            <v>Ташриф</v>
          </cell>
          <cell r="BV270">
            <v>1884.8937859999999</v>
          </cell>
          <cell r="BW270">
            <v>1790.790086</v>
          </cell>
          <cell r="BX270" t="str">
            <v>"Бойсун Курилиш Сантехника" МЧЖ</v>
          </cell>
          <cell r="BY270">
            <v>303943715</v>
          </cell>
          <cell r="BZ270">
            <v>422</v>
          </cell>
          <cell r="CA270">
            <v>422</v>
          </cell>
          <cell r="CD270">
            <v>422</v>
          </cell>
          <cell r="GG270" t="str">
            <v>ўқув ўрни</v>
          </cell>
          <cell r="GH270">
            <v>422</v>
          </cell>
          <cell r="GI270">
            <v>422</v>
          </cell>
          <cell r="GK27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0" t="str">
            <v>Янги қўшилган объект</v>
          </cell>
        </row>
        <row r="271">
          <cell r="A271" t="str">
            <v>Бойсун туманидаги 28-мактабни капитал таъмирлаш</v>
          </cell>
          <cell r="B271" t="str">
            <v>2309222040101004</v>
          </cell>
          <cell r="C271">
            <v>1</v>
          </cell>
          <cell r="D271" t="str">
            <v>100021860224017096521075163</v>
          </cell>
          <cell r="E271" t="str">
            <v>Умумтаълим мактаблари</v>
          </cell>
          <cell r="F271" t="str">
            <v>Умумтаълим мактаблари</v>
          </cell>
          <cell r="H271" t="str">
            <v>Сурхондарё вилояти ҳокимлиги</v>
          </cell>
          <cell r="J271" t="str">
            <v>Вилоят</v>
          </cell>
          <cell r="K271" t="str">
            <v>Қўшимча</v>
          </cell>
          <cell r="L271" t="str">
            <v>Қўшимча</v>
          </cell>
          <cell r="M271" t="str">
            <v>Сурхондарё вилояти</v>
          </cell>
          <cell r="N271" t="str">
            <v>Бойсун тумани</v>
          </cell>
          <cell r="P271" t="str">
            <v>Мукаммал таъмирлаш</v>
          </cell>
          <cell r="Q271">
            <v>2023</v>
          </cell>
          <cell r="R271">
            <v>2</v>
          </cell>
          <cell r="S271">
            <v>1</v>
          </cell>
          <cell r="T271">
            <v>1</v>
          </cell>
          <cell r="U271">
            <v>1</v>
          </cell>
          <cell r="V271">
            <v>45158</v>
          </cell>
          <cell r="W271">
            <v>45158</v>
          </cell>
          <cell r="AB271">
            <v>1</v>
          </cell>
          <cell r="AG271">
            <v>1</v>
          </cell>
          <cell r="AH271">
            <v>1</v>
          </cell>
          <cell r="AJ271">
            <v>1</v>
          </cell>
          <cell r="AL271">
            <v>1</v>
          </cell>
          <cell r="AM271">
            <v>1</v>
          </cell>
          <cell r="AN271">
            <v>1</v>
          </cell>
          <cell r="AO271">
            <v>1</v>
          </cell>
          <cell r="AP271">
            <v>1</v>
          </cell>
          <cell r="AR271">
            <v>1</v>
          </cell>
          <cell r="AS271">
            <v>3288.2869999999998</v>
          </cell>
          <cell r="AT271">
            <v>3288.2869999999998</v>
          </cell>
          <cell r="AU271">
            <v>3288.2869999999998</v>
          </cell>
          <cell r="AV271">
            <v>3384.7</v>
          </cell>
          <cell r="AW271">
            <v>3225.7469999999998</v>
          </cell>
          <cell r="AX271">
            <v>0</v>
          </cell>
          <cell r="BR271">
            <v>3127</v>
          </cell>
          <cell r="BS271">
            <v>3127</v>
          </cell>
          <cell r="BT271">
            <v>3127</v>
          </cell>
          <cell r="BU271" t="str">
            <v>Ташриф</v>
          </cell>
          <cell r="BV271">
            <v>3275.5531839999999</v>
          </cell>
          <cell r="BW271">
            <v>3111.9492340000002</v>
          </cell>
          <cell r="BX271" t="str">
            <v>"Бойсун транс қурилиш лойиҳа" МЧЖ</v>
          </cell>
          <cell r="BY271">
            <v>302776734</v>
          </cell>
          <cell r="BZ271">
            <v>624</v>
          </cell>
          <cell r="CA271">
            <v>624</v>
          </cell>
          <cell r="CD271">
            <v>624</v>
          </cell>
          <cell r="GG271" t="str">
            <v>ўқув ўрни</v>
          </cell>
          <cell r="GH271">
            <v>624</v>
          </cell>
          <cell r="GI271">
            <v>624</v>
          </cell>
          <cell r="GK27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1" t="str">
            <v>Янги қўшилган объект</v>
          </cell>
        </row>
        <row r="272">
          <cell r="A272" t="str">
            <v>Бойсун туманидаги 31-мактабни капитал таъмирлаш</v>
          </cell>
          <cell r="B272" t="str">
            <v>2309222040101005</v>
          </cell>
          <cell r="C272">
            <v>1</v>
          </cell>
          <cell r="D272" t="str">
            <v>100021860224017096521075164</v>
          </cell>
          <cell r="E272" t="str">
            <v>Умумтаълим мактаблари</v>
          </cell>
          <cell r="F272" t="str">
            <v>Умумтаълим мактаблари</v>
          </cell>
          <cell r="H272" t="str">
            <v>Сурхондарё вилояти ҳокимлиги</v>
          </cell>
          <cell r="J272" t="str">
            <v>Вилоят</v>
          </cell>
          <cell r="K272" t="str">
            <v>Қўшимча</v>
          </cell>
          <cell r="L272" t="str">
            <v>Қўшимча</v>
          </cell>
          <cell r="M272" t="str">
            <v>Сурхондарё вилояти</v>
          </cell>
          <cell r="N272" t="str">
            <v>Бойсун тумани</v>
          </cell>
          <cell r="P272" t="str">
            <v>Мукаммал таъмирлаш</v>
          </cell>
          <cell r="Q272">
            <v>2023</v>
          </cell>
          <cell r="R272">
            <v>2</v>
          </cell>
          <cell r="S272">
            <v>1</v>
          </cell>
          <cell r="T272">
            <v>1</v>
          </cell>
          <cell r="U272">
            <v>1</v>
          </cell>
          <cell r="V272">
            <v>45158</v>
          </cell>
          <cell r="W272">
            <v>45158</v>
          </cell>
          <cell r="AB272">
            <v>1</v>
          </cell>
          <cell r="AG272">
            <v>1</v>
          </cell>
          <cell r="AH272">
            <v>1</v>
          </cell>
          <cell r="AJ272">
            <v>1</v>
          </cell>
          <cell r="AL272">
            <v>1</v>
          </cell>
          <cell r="AM272">
            <v>1</v>
          </cell>
          <cell r="AN272">
            <v>1</v>
          </cell>
          <cell r="AO272">
            <v>1</v>
          </cell>
          <cell r="AP272">
            <v>1</v>
          </cell>
          <cell r="AR272">
            <v>1</v>
          </cell>
          <cell r="AS272">
            <v>1258.74</v>
          </cell>
          <cell r="AT272">
            <v>1258.74</v>
          </cell>
          <cell r="AU272">
            <v>1258.74</v>
          </cell>
          <cell r="AV272">
            <v>2621</v>
          </cell>
          <cell r="AW272">
            <v>1234.8</v>
          </cell>
          <cell r="AX272">
            <v>0</v>
          </cell>
          <cell r="BR272">
            <v>1197</v>
          </cell>
          <cell r="BS272">
            <v>1197</v>
          </cell>
          <cell r="BT272">
            <v>1197</v>
          </cell>
          <cell r="BU272" t="str">
            <v>Ташриф</v>
          </cell>
          <cell r="BV272">
            <v>1254.0847679999999</v>
          </cell>
          <cell r="BW272">
            <v>1191.5050679999999</v>
          </cell>
          <cell r="BX272" t="str">
            <v>"Собир Курувчи" ХК</v>
          </cell>
          <cell r="BY272">
            <v>301072622</v>
          </cell>
          <cell r="BZ272">
            <v>422</v>
          </cell>
          <cell r="CA272">
            <v>422</v>
          </cell>
          <cell r="CD272">
            <v>422</v>
          </cell>
          <cell r="GG272" t="str">
            <v>ўқув ўрни</v>
          </cell>
          <cell r="GH272">
            <v>422</v>
          </cell>
          <cell r="GI272">
            <v>422</v>
          </cell>
          <cell r="GK27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2" t="str">
            <v>Янги қўшилган объект</v>
          </cell>
        </row>
        <row r="273">
          <cell r="A273" t="str">
            <v>Денов туманидаги 21-мактабни капитал таъмирлаш</v>
          </cell>
          <cell r="B273" t="str">
            <v>2309222100101001</v>
          </cell>
          <cell r="C273">
            <v>1</v>
          </cell>
          <cell r="D273" t="str">
            <v xml:space="preserve">100021860224017096521075165	</v>
          </cell>
          <cell r="E273" t="str">
            <v>Умумтаълим мактаблари</v>
          </cell>
          <cell r="F273" t="str">
            <v>Умумтаълим мактаблари</v>
          </cell>
          <cell r="H273" t="str">
            <v>Сурхондарё вилояти ҳокимлиги</v>
          </cell>
          <cell r="J273" t="str">
            <v>Вилоят</v>
          </cell>
          <cell r="K273" t="str">
            <v>Қўшимча</v>
          </cell>
          <cell r="L273" t="str">
            <v>Қўшимча</v>
          </cell>
          <cell r="M273" t="str">
            <v>Сурхондарё вилояти</v>
          </cell>
          <cell r="N273" t="str">
            <v>Денов тумани</v>
          </cell>
          <cell r="P273" t="str">
            <v>Мукаммал таъмирлаш</v>
          </cell>
          <cell r="Q273">
            <v>2023</v>
          </cell>
          <cell r="R273">
            <v>2</v>
          </cell>
          <cell r="S273">
            <v>1</v>
          </cell>
          <cell r="T273">
            <v>1</v>
          </cell>
          <cell r="U273">
            <v>1</v>
          </cell>
          <cell r="V273">
            <v>45158</v>
          </cell>
          <cell r="W273">
            <v>45158</v>
          </cell>
          <cell r="AB273">
            <v>1</v>
          </cell>
          <cell r="AG273">
            <v>1</v>
          </cell>
          <cell r="AH273">
            <v>1</v>
          </cell>
          <cell r="AJ273">
            <v>1</v>
          </cell>
          <cell r="AL273">
            <v>1</v>
          </cell>
          <cell r="AM273">
            <v>1</v>
          </cell>
          <cell r="AN273">
            <v>1</v>
          </cell>
          <cell r="AO273">
            <v>1</v>
          </cell>
          <cell r="AP273">
            <v>1</v>
          </cell>
          <cell r="AR273">
            <v>1</v>
          </cell>
          <cell r="AS273">
            <v>1740.3629999999998</v>
          </cell>
          <cell r="AT273">
            <v>1740.3629999999998</v>
          </cell>
          <cell r="AU273">
            <v>1740.3629999999998</v>
          </cell>
          <cell r="AV273">
            <v>2411</v>
          </cell>
          <cell r="AW273">
            <v>1707.2629999999999</v>
          </cell>
          <cell r="AX273">
            <v>0</v>
          </cell>
          <cell r="BR273">
            <v>1655</v>
          </cell>
          <cell r="BS273">
            <v>1655</v>
          </cell>
          <cell r="BT273">
            <v>1655</v>
          </cell>
          <cell r="BU273" t="str">
            <v>Ташриф</v>
          </cell>
          <cell r="BV273">
            <v>1734.0217229999998</v>
          </cell>
          <cell r="BW273">
            <v>1631.8650230000001</v>
          </cell>
          <cell r="BX273" t="str">
            <v>"Бинофас Агро сервис" МЧЖ</v>
          </cell>
          <cell r="BY273">
            <v>205674584</v>
          </cell>
          <cell r="BZ273">
            <v>420</v>
          </cell>
          <cell r="CA273">
            <v>420</v>
          </cell>
          <cell r="CD273">
            <v>420</v>
          </cell>
          <cell r="GG273" t="str">
            <v>ўқув ўрни</v>
          </cell>
          <cell r="GH273">
            <v>420</v>
          </cell>
          <cell r="GI273">
            <v>420</v>
          </cell>
          <cell r="GK27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3" t="str">
            <v>Янги қўшилган объект</v>
          </cell>
        </row>
        <row r="274">
          <cell r="A274" t="str">
            <v>Денов туманидаги 33-мактабни капитал таъмирлаш</v>
          </cell>
          <cell r="B274" t="str">
            <v>2309222100101002</v>
          </cell>
          <cell r="C274">
            <v>1</v>
          </cell>
          <cell r="D274" t="str">
            <v>100021860224017096521075168</v>
          </cell>
          <cell r="E274" t="str">
            <v>Умумтаълим мактаблари</v>
          </cell>
          <cell r="F274" t="str">
            <v>Умумтаълим мактаблари</v>
          </cell>
          <cell r="H274" t="str">
            <v>Сурхондарё вилояти ҳокимлиги</v>
          </cell>
          <cell r="J274" t="str">
            <v>Вилоят</v>
          </cell>
          <cell r="K274" t="str">
            <v>Қўшимча</v>
          </cell>
          <cell r="L274" t="str">
            <v>Қўшимча</v>
          </cell>
          <cell r="M274" t="str">
            <v>Сурхондарё вилояти</v>
          </cell>
          <cell r="N274" t="str">
            <v>Денов тумани</v>
          </cell>
          <cell r="P274" t="str">
            <v>Мукаммал таъмирлаш</v>
          </cell>
          <cell r="Q274">
            <v>2023</v>
          </cell>
          <cell r="R274">
            <v>2</v>
          </cell>
          <cell r="S274">
            <v>1</v>
          </cell>
          <cell r="T274">
            <v>1</v>
          </cell>
          <cell r="U274">
            <v>1</v>
          </cell>
          <cell r="V274">
            <v>45158</v>
          </cell>
          <cell r="W274">
            <v>45158</v>
          </cell>
          <cell r="AB274">
            <v>1</v>
          </cell>
          <cell r="AG274">
            <v>1</v>
          </cell>
          <cell r="AH274">
            <v>1</v>
          </cell>
          <cell r="AJ274">
            <v>1</v>
          </cell>
          <cell r="AL274">
            <v>1</v>
          </cell>
          <cell r="AM274">
            <v>1</v>
          </cell>
          <cell r="AN274">
            <v>1</v>
          </cell>
          <cell r="AO274">
            <v>1</v>
          </cell>
          <cell r="AP274">
            <v>1</v>
          </cell>
          <cell r="AR274">
            <v>1</v>
          </cell>
          <cell r="AS274">
            <v>2750.931</v>
          </cell>
          <cell r="AT274">
            <v>2750.931</v>
          </cell>
          <cell r="AU274">
            <v>2750.931</v>
          </cell>
          <cell r="AV274">
            <v>3797.5390000000002</v>
          </cell>
          <cell r="AW274">
            <v>2698.6109999999999</v>
          </cell>
          <cell r="AX274">
            <v>0</v>
          </cell>
          <cell r="BR274">
            <v>2616</v>
          </cell>
          <cell r="BS274">
            <v>2616</v>
          </cell>
          <cell r="BT274">
            <v>2616</v>
          </cell>
          <cell r="BU274" t="str">
            <v>Ташриф</v>
          </cell>
          <cell r="BV274">
            <v>2740.2675679999998</v>
          </cell>
          <cell r="BW274">
            <v>2603.4211179999998</v>
          </cell>
          <cell r="BX274" t="str">
            <v>"Денов Интер Сервис" ХК</v>
          </cell>
          <cell r="BY274">
            <v>302172419</v>
          </cell>
          <cell r="BZ274">
            <v>640</v>
          </cell>
          <cell r="CA274">
            <v>640</v>
          </cell>
          <cell r="CD274">
            <v>640</v>
          </cell>
          <cell r="GG274" t="str">
            <v>ўқув ўрни</v>
          </cell>
          <cell r="GH274">
            <v>640</v>
          </cell>
          <cell r="GI274">
            <v>640</v>
          </cell>
          <cell r="GK27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4" t="str">
            <v>Янги қўшилган объект</v>
          </cell>
        </row>
        <row r="275">
          <cell r="A275" t="str">
            <v>Денов туманидаги 38-мактабни капитал таъмирлаш</v>
          </cell>
          <cell r="B275" t="str">
            <v>2309222100101003</v>
          </cell>
          <cell r="C275">
            <v>1</v>
          </cell>
          <cell r="D275" t="str">
            <v xml:space="preserve">100021860224017096521075166	</v>
          </cell>
          <cell r="E275" t="str">
            <v>Умумтаълим мактаблари</v>
          </cell>
          <cell r="F275" t="str">
            <v>Умумтаълим мактаблари</v>
          </cell>
          <cell r="H275" t="str">
            <v>Сурхондарё вилояти ҳокимлиги</v>
          </cell>
          <cell r="J275" t="str">
            <v>Вилоят</v>
          </cell>
          <cell r="K275" t="str">
            <v>Қўшимча</v>
          </cell>
          <cell r="L275" t="str">
            <v>Қўшимча</v>
          </cell>
          <cell r="M275" t="str">
            <v>Сурхондарё вилояти</v>
          </cell>
          <cell r="N275" t="str">
            <v>Денов тумани</v>
          </cell>
          <cell r="P275" t="str">
            <v>Мукаммал таъмирлаш</v>
          </cell>
          <cell r="Q275">
            <v>2023</v>
          </cell>
          <cell r="R275">
            <v>2</v>
          </cell>
          <cell r="S275">
            <v>1</v>
          </cell>
          <cell r="T275">
            <v>1</v>
          </cell>
          <cell r="U275">
            <v>1</v>
          </cell>
          <cell r="V275">
            <v>45158</v>
          </cell>
          <cell r="W275">
            <v>45158</v>
          </cell>
          <cell r="AB275">
            <v>1</v>
          </cell>
          <cell r="AG275">
            <v>1</v>
          </cell>
          <cell r="AH275">
            <v>1</v>
          </cell>
          <cell r="AJ275">
            <v>1</v>
          </cell>
          <cell r="AL275">
            <v>1</v>
          </cell>
          <cell r="AM275">
            <v>1</v>
          </cell>
          <cell r="AN275">
            <v>1</v>
          </cell>
          <cell r="AO275">
            <v>1</v>
          </cell>
          <cell r="AP275">
            <v>1</v>
          </cell>
          <cell r="AR275">
            <v>1</v>
          </cell>
          <cell r="AS275">
            <v>2668.9070000000002</v>
          </cell>
          <cell r="AT275">
            <v>2668.9070000000002</v>
          </cell>
          <cell r="AU275">
            <v>2668.9070000000002</v>
          </cell>
          <cell r="AV275">
            <v>3066.584656</v>
          </cell>
          <cell r="AW275">
            <v>2618.1469999999999</v>
          </cell>
          <cell r="AX275">
            <v>0</v>
          </cell>
          <cell r="BR275">
            <v>2538</v>
          </cell>
          <cell r="BS275">
            <v>2538</v>
          </cell>
          <cell r="BT275">
            <v>2538</v>
          </cell>
          <cell r="BU275" t="str">
            <v>Ташриф</v>
          </cell>
          <cell r="BV275">
            <v>2657.7133760000002</v>
          </cell>
          <cell r="BW275">
            <v>2500.8482759999997</v>
          </cell>
          <cell r="BX275" t="str">
            <v>"Бойсун Сабрина Файз" МЧЖ</v>
          </cell>
          <cell r="BY275">
            <v>300471958</v>
          </cell>
          <cell r="BZ275">
            <v>620</v>
          </cell>
          <cell r="CA275">
            <v>620</v>
          </cell>
          <cell r="CD275">
            <v>620</v>
          </cell>
          <cell r="GG275" t="str">
            <v>ўқув ўрни</v>
          </cell>
          <cell r="GH275">
            <v>620</v>
          </cell>
          <cell r="GI275">
            <v>620</v>
          </cell>
          <cell r="GK27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5" t="str">
            <v>Янги қўшилган объект</v>
          </cell>
        </row>
        <row r="276">
          <cell r="A276" t="str">
            <v>Денов туманидаги 52-мактабни капитал таъмирлаш</v>
          </cell>
          <cell r="B276" t="str">
            <v>2309222100101004</v>
          </cell>
          <cell r="C276">
            <v>1</v>
          </cell>
          <cell r="D276" t="str">
            <v>100021860224017096521075169</v>
          </cell>
          <cell r="E276" t="str">
            <v>Умумтаълим мактаблари</v>
          </cell>
          <cell r="F276" t="str">
            <v>Умумтаълим мактаблари</v>
          </cell>
          <cell r="H276" t="str">
            <v>Сурхондарё вилояти ҳокимлиги</v>
          </cell>
          <cell r="J276" t="str">
            <v>Вилоят</v>
          </cell>
          <cell r="K276" t="str">
            <v>Қўшимча</v>
          </cell>
          <cell r="L276" t="str">
            <v>Қўшимча</v>
          </cell>
          <cell r="M276" t="str">
            <v>Сурхондарё вилояти</v>
          </cell>
          <cell r="N276" t="str">
            <v>Денов тумани</v>
          </cell>
          <cell r="P276" t="str">
            <v>Мукаммал таъмирлаш</v>
          </cell>
          <cell r="Q276">
            <v>2023</v>
          </cell>
          <cell r="R276">
            <v>2</v>
          </cell>
          <cell r="S276">
            <v>1</v>
          </cell>
          <cell r="T276">
            <v>1</v>
          </cell>
          <cell r="U276">
            <v>1</v>
          </cell>
          <cell r="V276">
            <v>45158</v>
          </cell>
          <cell r="W276">
            <v>45158</v>
          </cell>
          <cell r="AB276">
            <v>1</v>
          </cell>
          <cell r="AG276">
            <v>1</v>
          </cell>
          <cell r="AH276">
            <v>1</v>
          </cell>
          <cell r="AJ276">
            <v>1</v>
          </cell>
          <cell r="AL276">
            <v>1</v>
          </cell>
          <cell r="AM276">
            <v>1</v>
          </cell>
          <cell r="AN276">
            <v>1</v>
          </cell>
          <cell r="AO276">
            <v>1</v>
          </cell>
          <cell r="AP276">
            <v>1</v>
          </cell>
          <cell r="AR276">
            <v>1</v>
          </cell>
          <cell r="AS276">
            <v>2883.4290000000001</v>
          </cell>
          <cell r="AT276">
            <v>2883.4290000000001</v>
          </cell>
          <cell r="AU276">
            <v>2883.4290000000001</v>
          </cell>
          <cell r="AV276">
            <v>3909.3290000000002</v>
          </cell>
          <cell r="AW276">
            <v>2828.5889999999999</v>
          </cell>
          <cell r="AX276">
            <v>0</v>
          </cell>
          <cell r="BR276">
            <v>2742</v>
          </cell>
          <cell r="BS276">
            <v>2742</v>
          </cell>
          <cell r="BT276">
            <v>2742</v>
          </cell>
          <cell r="BU276" t="str">
            <v>Ташриф</v>
          </cell>
          <cell r="BV276">
            <v>2874.0729270000002</v>
          </cell>
          <cell r="BW276">
            <v>2730.629477</v>
          </cell>
          <cell r="BX276" t="str">
            <v>"Лике Артикомфорт" ХК</v>
          </cell>
          <cell r="BY276">
            <v>303909613</v>
          </cell>
          <cell r="BZ276">
            <v>624</v>
          </cell>
          <cell r="CA276">
            <v>624</v>
          </cell>
          <cell r="CD276">
            <v>624</v>
          </cell>
          <cell r="GG276" t="str">
            <v>ўқув ўрни</v>
          </cell>
          <cell r="GH276">
            <v>624</v>
          </cell>
          <cell r="GI276">
            <v>624</v>
          </cell>
          <cell r="GK27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6" t="str">
            <v>Янги қўшилган объект</v>
          </cell>
        </row>
        <row r="277">
          <cell r="A277" t="str">
            <v>Жарқўрғон туманидаги 16-мактабни капитал таъмирлаш</v>
          </cell>
          <cell r="B277" t="str">
            <v>2309222120101002</v>
          </cell>
          <cell r="C277">
            <v>1</v>
          </cell>
          <cell r="D277" t="str">
            <v>100021860224017096521075171</v>
          </cell>
          <cell r="E277" t="str">
            <v>Умумтаълим мактаблари</v>
          </cell>
          <cell r="F277" t="str">
            <v>Умумтаълим мактаблари</v>
          </cell>
          <cell r="H277" t="str">
            <v>Сурхондарё вилояти ҳокимлиги</v>
          </cell>
          <cell r="J277" t="str">
            <v>Вилоят</v>
          </cell>
          <cell r="K277" t="str">
            <v>Қўшимча</v>
          </cell>
          <cell r="L277" t="str">
            <v>Қўшимча</v>
          </cell>
          <cell r="M277" t="str">
            <v>Сурхондарё вилояти</v>
          </cell>
          <cell r="N277" t="str">
            <v>Жарқўрғон тумани</v>
          </cell>
          <cell r="P277" t="str">
            <v>Мукаммал таъмирлаш</v>
          </cell>
          <cell r="Q277">
            <v>2023</v>
          </cell>
          <cell r="R277">
            <v>2</v>
          </cell>
          <cell r="S277">
            <v>1</v>
          </cell>
          <cell r="T277">
            <v>1</v>
          </cell>
          <cell r="U277">
            <v>1</v>
          </cell>
          <cell r="V277">
            <v>45158</v>
          </cell>
          <cell r="W277">
            <v>45158</v>
          </cell>
          <cell r="AB277">
            <v>1</v>
          </cell>
          <cell r="AG277">
            <v>1</v>
          </cell>
          <cell r="AH277">
            <v>1</v>
          </cell>
          <cell r="AJ277">
            <v>1</v>
          </cell>
          <cell r="AL277">
            <v>1</v>
          </cell>
          <cell r="AM277">
            <v>1</v>
          </cell>
          <cell r="AN277">
            <v>1</v>
          </cell>
          <cell r="AO277">
            <v>1</v>
          </cell>
          <cell r="AP277">
            <v>1</v>
          </cell>
          <cell r="AR277">
            <v>1</v>
          </cell>
          <cell r="AS277">
            <v>3012.7740000000003</v>
          </cell>
          <cell r="AT277">
            <v>3012.7740000000003</v>
          </cell>
          <cell r="AU277">
            <v>3012.7740000000003</v>
          </cell>
          <cell r="AV277">
            <v>3543.924</v>
          </cell>
          <cell r="AW277">
            <v>2955.4740000000002</v>
          </cell>
          <cell r="AX277">
            <v>0</v>
          </cell>
          <cell r="BR277">
            <v>2865</v>
          </cell>
          <cell r="BS277">
            <v>2865</v>
          </cell>
          <cell r="BT277">
            <v>2865</v>
          </cell>
          <cell r="BU277" t="str">
            <v>Ташриф</v>
          </cell>
          <cell r="BV277">
            <v>3001.6780560000002</v>
          </cell>
          <cell r="BW277">
            <v>2851.7930059999999</v>
          </cell>
          <cell r="BX277" t="str">
            <v>"Булдинг Прожект  Сервис" МЧЖ</v>
          </cell>
          <cell r="BY277">
            <v>306587554</v>
          </cell>
          <cell r="BZ277">
            <v>784</v>
          </cell>
          <cell r="CA277">
            <v>784</v>
          </cell>
          <cell r="CD277">
            <v>784</v>
          </cell>
          <cell r="GG277" t="str">
            <v>ўқув ўрни</v>
          </cell>
          <cell r="GH277">
            <v>784</v>
          </cell>
          <cell r="GI277">
            <v>784</v>
          </cell>
          <cell r="GK27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7" t="str">
            <v>Янги қўшилган объект</v>
          </cell>
        </row>
        <row r="278">
          <cell r="A278" t="str">
            <v>Жарқўрғон туманидаги 21-мактабни капитал таъмирлаш</v>
          </cell>
          <cell r="B278" t="str">
            <v>2309222120101003</v>
          </cell>
          <cell r="C278">
            <v>1</v>
          </cell>
          <cell r="D278" t="str">
            <v>100021860224017096521075172</v>
          </cell>
          <cell r="E278" t="str">
            <v>Умумтаълим мактаблари</v>
          </cell>
          <cell r="F278" t="str">
            <v>Умумтаълим мактаблари</v>
          </cell>
          <cell r="H278" t="str">
            <v>Сурхондарё вилояти ҳокимлиги</v>
          </cell>
          <cell r="J278" t="str">
            <v>Вилоят</v>
          </cell>
          <cell r="K278" t="str">
            <v>Қўшимча</v>
          </cell>
          <cell r="L278" t="str">
            <v>Қўшимча</v>
          </cell>
          <cell r="M278" t="str">
            <v>Сурхондарё вилояти</v>
          </cell>
          <cell r="N278" t="str">
            <v>Жарқўрғон тумани</v>
          </cell>
          <cell r="P278" t="str">
            <v>Мукаммал таъмирлаш</v>
          </cell>
          <cell r="Q278">
            <v>2023</v>
          </cell>
          <cell r="R278">
            <v>2</v>
          </cell>
          <cell r="S278">
            <v>1</v>
          </cell>
          <cell r="T278">
            <v>1</v>
          </cell>
          <cell r="U278">
            <v>1</v>
          </cell>
          <cell r="V278">
            <v>45158</v>
          </cell>
          <cell r="W278">
            <v>45158</v>
          </cell>
          <cell r="AB278">
            <v>1</v>
          </cell>
          <cell r="AG278">
            <v>1</v>
          </cell>
          <cell r="AH278">
            <v>1</v>
          </cell>
          <cell r="AJ278">
            <v>1</v>
          </cell>
          <cell r="AL278">
            <v>1</v>
          </cell>
          <cell r="AM278">
            <v>1</v>
          </cell>
          <cell r="AN278">
            <v>1</v>
          </cell>
          <cell r="AO278">
            <v>1</v>
          </cell>
          <cell r="AP278">
            <v>1</v>
          </cell>
          <cell r="AR278">
            <v>1</v>
          </cell>
          <cell r="AS278">
            <v>3151.65</v>
          </cell>
          <cell r="AT278">
            <v>3151.65</v>
          </cell>
          <cell r="AU278">
            <v>3151.65</v>
          </cell>
          <cell r="AV278">
            <v>4622.4369999999999</v>
          </cell>
          <cell r="AW278">
            <v>3107.116</v>
          </cell>
          <cell r="AX278">
            <v>0</v>
          </cell>
          <cell r="BR278">
            <v>3012</v>
          </cell>
          <cell r="BS278">
            <v>3012</v>
          </cell>
          <cell r="BT278">
            <v>3012</v>
          </cell>
          <cell r="BU278" t="str">
            <v>Ташриф</v>
          </cell>
          <cell r="BV278">
            <v>3155.9977279999998</v>
          </cell>
          <cell r="BW278">
            <v>2998.4150280000003</v>
          </cell>
          <cell r="BX278" t="str">
            <v>"Парвина" СИЧК</v>
          </cell>
          <cell r="BY278">
            <v>203477332</v>
          </cell>
          <cell r="BZ278">
            <v>842</v>
          </cell>
          <cell r="CA278">
            <v>842</v>
          </cell>
          <cell r="CD278">
            <v>842</v>
          </cell>
          <cell r="GG278" t="str">
            <v>ўқув ўрни</v>
          </cell>
          <cell r="GH278">
            <v>842</v>
          </cell>
          <cell r="GI278">
            <v>842</v>
          </cell>
          <cell r="GK2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8" t="str">
            <v>Янги қўшилган объект</v>
          </cell>
        </row>
        <row r="279">
          <cell r="A279" t="str">
            <v>Музработ туманидаги 9-мактабни капитал таъмирлаш</v>
          </cell>
          <cell r="B279" t="str">
            <v>2309222070101002</v>
          </cell>
          <cell r="C279">
            <v>1</v>
          </cell>
          <cell r="D279" t="str">
            <v>100021860224017096521075174</v>
          </cell>
          <cell r="E279" t="str">
            <v>Умумтаълим мактаблари</v>
          </cell>
          <cell r="F279" t="str">
            <v>Умумтаълим мактаблари</v>
          </cell>
          <cell r="H279" t="str">
            <v>Сурхондарё вилояти ҳокимлиги</v>
          </cell>
          <cell r="J279" t="str">
            <v>Вилоят</v>
          </cell>
          <cell r="K279" t="str">
            <v>Қўшимча</v>
          </cell>
          <cell r="L279" t="str">
            <v>Қўшимча</v>
          </cell>
          <cell r="M279" t="str">
            <v>Сурхондарё вилояти</v>
          </cell>
          <cell r="N279" t="str">
            <v>Музработ тумани</v>
          </cell>
          <cell r="P279" t="str">
            <v>Мукаммал таъмирлаш</v>
          </cell>
          <cell r="Q279">
            <v>2023</v>
          </cell>
          <cell r="R279">
            <v>2</v>
          </cell>
          <cell r="S279">
            <v>1</v>
          </cell>
          <cell r="T279">
            <v>1</v>
          </cell>
          <cell r="U279">
            <v>1</v>
          </cell>
          <cell r="V279">
            <v>45158</v>
          </cell>
          <cell r="W279">
            <v>45158</v>
          </cell>
          <cell r="AB279">
            <v>1</v>
          </cell>
          <cell r="AG279">
            <v>1</v>
          </cell>
          <cell r="AH279">
            <v>1</v>
          </cell>
          <cell r="AJ279">
            <v>1</v>
          </cell>
          <cell r="AL279">
            <v>1</v>
          </cell>
          <cell r="AM279">
            <v>1</v>
          </cell>
          <cell r="AN279">
            <v>1</v>
          </cell>
          <cell r="AO279">
            <v>1</v>
          </cell>
          <cell r="AP279">
            <v>1</v>
          </cell>
          <cell r="AR279">
            <v>1</v>
          </cell>
          <cell r="AS279">
            <v>1585.7810000000002</v>
          </cell>
          <cell r="AT279">
            <v>1585.7810000000002</v>
          </cell>
          <cell r="AU279">
            <v>1585.7810000000002</v>
          </cell>
          <cell r="AV279">
            <v>2103.0839999999998</v>
          </cell>
          <cell r="AW279">
            <v>1555.6210000000001</v>
          </cell>
          <cell r="AX279">
            <v>0</v>
          </cell>
          <cell r="BR279">
            <v>1508</v>
          </cell>
          <cell r="BS279">
            <v>1508</v>
          </cell>
          <cell r="BT279">
            <v>1508</v>
          </cell>
          <cell r="BU279" t="str">
            <v>Ташриф</v>
          </cell>
          <cell r="BV279">
            <v>1580.6150720000001</v>
          </cell>
          <cell r="BW279">
            <v>1487.6573719999999</v>
          </cell>
          <cell r="BX279" t="str">
            <v>"Асатуллаев Фирдавс" ХК</v>
          </cell>
          <cell r="BY279">
            <v>204647927</v>
          </cell>
          <cell r="BZ279">
            <v>422</v>
          </cell>
          <cell r="CA279">
            <v>422</v>
          </cell>
          <cell r="CD279">
            <v>422</v>
          </cell>
          <cell r="GG279" t="str">
            <v>ўқув ўрни</v>
          </cell>
          <cell r="GH279">
            <v>422</v>
          </cell>
          <cell r="GI279">
            <v>422</v>
          </cell>
          <cell r="GK27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79" t="str">
            <v>Янги қўшилган объект</v>
          </cell>
        </row>
        <row r="280">
          <cell r="A280" t="str">
            <v>Музработ туманидаги 15-мактабни капитал таъмирлаш</v>
          </cell>
          <cell r="B280" t="str">
            <v>2309222070101003</v>
          </cell>
          <cell r="C280">
            <v>1</v>
          </cell>
          <cell r="D280" t="str">
            <v>100021860224017096521075175</v>
          </cell>
          <cell r="E280" t="str">
            <v>Умумтаълим мактаблари</v>
          </cell>
          <cell r="F280" t="str">
            <v>Умумтаълим мактаблари</v>
          </cell>
          <cell r="H280" t="str">
            <v>Сурхондарё вилояти ҳокимлиги</v>
          </cell>
          <cell r="J280" t="str">
            <v>Вилоят</v>
          </cell>
          <cell r="K280" t="str">
            <v>Қўшимча</v>
          </cell>
          <cell r="L280" t="str">
            <v>Қўшимча</v>
          </cell>
          <cell r="M280" t="str">
            <v>Сурхондарё вилояти</v>
          </cell>
          <cell r="N280" t="str">
            <v>Музработ тумани</v>
          </cell>
          <cell r="P280" t="str">
            <v>Мукаммал таъмирлаш</v>
          </cell>
          <cell r="Q280">
            <v>2023</v>
          </cell>
          <cell r="R280">
            <v>2</v>
          </cell>
          <cell r="S280">
            <v>1</v>
          </cell>
          <cell r="T280">
            <v>1</v>
          </cell>
          <cell r="U280">
            <v>1</v>
          </cell>
          <cell r="V280">
            <v>45158</v>
          </cell>
          <cell r="W280">
            <v>45158</v>
          </cell>
          <cell r="AB280">
            <v>1</v>
          </cell>
          <cell r="AG280">
            <v>1</v>
          </cell>
          <cell r="AH280">
            <v>1</v>
          </cell>
          <cell r="AJ280">
            <v>1</v>
          </cell>
          <cell r="AL280">
            <v>1</v>
          </cell>
          <cell r="AM280">
            <v>1</v>
          </cell>
          <cell r="AN280">
            <v>1</v>
          </cell>
          <cell r="AO280">
            <v>1</v>
          </cell>
          <cell r="AP280">
            <v>1</v>
          </cell>
          <cell r="AR280">
            <v>1</v>
          </cell>
          <cell r="AS280">
            <v>1775.0650000000001</v>
          </cell>
          <cell r="AT280">
            <v>1775.0650000000001</v>
          </cell>
          <cell r="AU280">
            <v>1775.0650000000001</v>
          </cell>
          <cell r="AV280">
            <v>2326.2939999999999</v>
          </cell>
          <cell r="AW280">
            <v>1741.3050000000001</v>
          </cell>
          <cell r="AX280">
            <v>0</v>
          </cell>
          <cell r="BR280">
            <v>1688</v>
          </cell>
          <cell r="BS280">
            <v>1688</v>
          </cell>
          <cell r="BT280">
            <v>1688</v>
          </cell>
          <cell r="BU280" t="str">
            <v>Ташриф</v>
          </cell>
          <cell r="BV280">
            <v>1768.434344</v>
          </cell>
          <cell r="BW280">
            <v>1680.1438439999999</v>
          </cell>
          <cell r="BX280" t="str">
            <v>"Сурхонсантехгазмонтаж" МЧЖ</v>
          </cell>
          <cell r="BY280">
            <v>200474917</v>
          </cell>
          <cell r="BZ280">
            <v>422</v>
          </cell>
          <cell r="CA280">
            <v>422</v>
          </cell>
          <cell r="CD280">
            <v>422</v>
          </cell>
          <cell r="GG280" t="str">
            <v>ўқув ўрни</v>
          </cell>
          <cell r="GH280">
            <v>422</v>
          </cell>
          <cell r="GI280">
            <v>422</v>
          </cell>
          <cell r="GK28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0" t="str">
            <v>Янги қўшилган объект</v>
          </cell>
        </row>
        <row r="281">
          <cell r="A281" t="str">
            <v>Музработ туманидаги 22-мактабни капитал таъмирлаш</v>
          </cell>
          <cell r="B281" t="str">
            <v>2309222070101004</v>
          </cell>
          <cell r="C281">
            <v>1</v>
          </cell>
          <cell r="D281" t="str">
            <v>100021860224017096521075176</v>
          </cell>
          <cell r="E281" t="str">
            <v>Умумтаълим мактаблари</v>
          </cell>
          <cell r="F281" t="str">
            <v>Умумтаълим мактаблари</v>
          </cell>
          <cell r="H281" t="str">
            <v>Сурхондарё вилояти ҳокимлиги</v>
          </cell>
          <cell r="J281" t="str">
            <v>Вилоят</v>
          </cell>
          <cell r="K281" t="str">
            <v>Қўшимча</v>
          </cell>
          <cell r="L281" t="str">
            <v>Қўшимча</v>
          </cell>
          <cell r="M281" t="str">
            <v>Сурхондарё вилояти</v>
          </cell>
          <cell r="N281" t="str">
            <v>Музработ тумани</v>
          </cell>
          <cell r="P281" t="str">
            <v>Мукаммал таъмирлаш</v>
          </cell>
          <cell r="Q281">
            <v>2023</v>
          </cell>
          <cell r="R281">
            <v>2</v>
          </cell>
          <cell r="S281">
            <v>1</v>
          </cell>
          <cell r="T281">
            <v>1</v>
          </cell>
          <cell r="U281">
            <v>1</v>
          </cell>
          <cell r="V281">
            <v>45158</v>
          </cell>
          <cell r="W281">
            <v>45158</v>
          </cell>
          <cell r="AB281">
            <v>1</v>
          </cell>
          <cell r="AG281">
            <v>1</v>
          </cell>
          <cell r="AH281">
            <v>1</v>
          </cell>
          <cell r="AJ281">
            <v>1</v>
          </cell>
          <cell r="AL281">
            <v>1</v>
          </cell>
          <cell r="AM281">
            <v>1</v>
          </cell>
          <cell r="AN281">
            <v>1</v>
          </cell>
          <cell r="AO281">
            <v>1</v>
          </cell>
          <cell r="AP281">
            <v>1</v>
          </cell>
          <cell r="AR281">
            <v>1</v>
          </cell>
          <cell r="AS281">
            <v>1776.117</v>
          </cell>
          <cell r="AT281">
            <v>1776.117</v>
          </cell>
          <cell r="AU281">
            <v>1776.117</v>
          </cell>
          <cell r="AV281">
            <v>3404.7459200000003</v>
          </cell>
          <cell r="AW281">
            <v>1742.337</v>
          </cell>
          <cell r="AX281">
            <v>0</v>
          </cell>
          <cell r="BR281">
            <v>1689</v>
          </cell>
          <cell r="BS281">
            <v>1689</v>
          </cell>
          <cell r="BT281">
            <v>1689</v>
          </cell>
          <cell r="BU281" t="str">
            <v>Ташриф</v>
          </cell>
          <cell r="BV281">
            <v>1770.413632</v>
          </cell>
          <cell r="BW281">
            <v>1666.129132</v>
          </cell>
          <cell r="BX281" t="str">
            <v>"Чирой Музрабод курилиш" ХК</v>
          </cell>
          <cell r="BY281">
            <v>302522654</v>
          </cell>
          <cell r="BZ281">
            <v>525</v>
          </cell>
          <cell r="CA281">
            <v>525</v>
          </cell>
          <cell r="CD281">
            <v>525</v>
          </cell>
          <cell r="GG281" t="str">
            <v>ўқув ўрни</v>
          </cell>
          <cell r="GH281">
            <v>525</v>
          </cell>
          <cell r="GI281">
            <v>525</v>
          </cell>
          <cell r="GK28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1" t="str">
            <v>Янги қўшилган объект</v>
          </cell>
        </row>
        <row r="282">
          <cell r="A282" t="str">
            <v>Музработ туманидаги 39-мактабни капитал таъмирлаш</v>
          </cell>
          <cell r="B282" t="str">
            <v>2309222070101005</v>
          </cell>
          <cell r="C282">
            <v>1</v>
          </cell>
          <cell r="D282" t="str">
            <v>100021860224017096521075177</v>
          </cell>
          <cell r="E282" t="str">
            <v>Умумтаълим мактаблари</v>
          </cell>
          <cell r="F282" t="str">
            <v>Умумтаълим мактаблари</v>
          </cell>
          <cell r="H282" t="str">
            <v>Сурхондарё вилояти ҳокимлиги</v>
          </cell>
          <cell r="J282" t="str">
            <v>Вилоят</v>
          </cell>
          <cell r="K282" t="str">
            <v>Қўшимча</v>
          </cell>
          <cell r="L282" t="str">
            <v>Қўшимча</v>
          </cell>
          <cell r="M282" t="str">
            <v>Сурхондарё вилояти</v>
          </cell>
          <cell r="N282" t="str">
            <v>Музработ тумани</v>
          </cell>
          <cell r="P282" t="str">
            <v>Мукаммал таъмирлаш</v>
          </cell>
          <cell r="Q282">
            <v>2023</v>
          </cell>
          <cell r="R282">
            <v>2</v>
          </cell>
          <cell r="S282">
            <v>1</v>
          </cell>
          <cell r="T282">
            <v>1</v>
          </cell>
          <cell r="U282">
            <v>1</v>
          </cell>
          <cell r="V282">
            <v>45158</v>
          </cell>
          <cell r="W282">
            <v>45158</v>
          </cell>
          <cell r="AB282">
            <v>1</v>
          </cell>
          <cell r="AG282">
            <v>1</v>
          </cell>
          <cell r="AH282">
            <v>1</v>
          </cell>
          <cell r="AJ282">
            <v>1</v>
          </cell>
          <cell r="AL282">
            <v>1</v>
          </cell>
          <cell r="AM282">
            <v>1</v>
          </cell>
          <cell r="AN282">
            <v>1</v>
          </cell>
          <cell r="AO282">
            <v>1</v>
          </cell>
          <cell r="AP282">
            <v>1</v>
          </cell>
          <cell r="AR282">
            <v>1</v>
          </cell>
          <cell r="AS282">
            <v>1043.1659999999999</v>
          </cell>
          <cell r="AT282">
            <v>1043.1659999999999</v>
          </cell>
          <cell r="AU282">
            <v>1043.1659999999999</v>
          </cell>
          <cell r="AV282">
            <v>2002.3050000000001</v>
          </cell>
          <cell r="AW282">
            <v>1023.326</v>
          </cell>
          <cell r="AX282">
            <v>0</v>
          </cell>
          <cell r="BR282">
            <v>992</v>
          </cell>
          <cell r="BS282">
            <v>992</v>
          </cell>
          <cell r="BT282">
            <v>992</v>
          </cell>
          <cell r="BU282" t="str">
            <v>Ташриф</v>
          </cell>
          <cell r="BV282">
            <v>1038.1119679999999</v>
          </cell>
          <cell r="BW282">
            <v>986.26946799999996</v>
          </cell>
          <cell r="BX282" t="str">
            <v>"Файз Истиклол Бунёдкори" МЧЖ</v>
          </cell>
          <cell r="BY282">
            <v>302817665</v>
          </cell>
          <cell r="BZ282">
            <v>240</v>
          </cell>
          <cell r="CA282">
            <v>240</v>
          </cell>
          <cell r="CD282">
            <v>240</v>
          </cell>
          <cell r="GG282" t="str">
            <v>ўқув ўрни</v>
          </cell>
          <cell r="GH282">
            <v>240</v>
          </cell>
          <cell r="GI282">
            <v>240</v>
          </cell>
          <cell r="GK28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2" t="str">
            <v>Янги қўшилган объект</v>
          </cell>
        </row>
        <row r="283">
          <cell r="A283" t="str">
            <v>Олтинсой туманидаги 7-мактабни капитал таъмирлаш</v>
          </cell>
          <cell r="B283" t="str">
            <v>2309222010101001</v>
          </cell>
          <cell r="C283">
            <v>1</v>
          </cell>
          <cell r="D283" t="str">
            <v>100021860224017096521075178</v>
          </cell>
          <cell r="E283" t="str">
            <v>Умумтаълим мактаблари</v>
          </cell>
          <cell r="F283" t="str">
            <v>Умумтаълим мактаблари</v>
          </cell>
          <cell r="H283" t="str">
            <v>Сурхондарё вилояти ҳокимлиги</v>
          </cell>
          <cell r="J283" t="str">
            <v>Вилоят</v>
          </cell>
          <cell r="K283" t="str">
            <v>Қўшимча</v>
          </cell>
          <cell r="L283" t="str">
            <v>Қўшимча</v>
          </cell>
          <cell r="M283" t="str">
            <v>Сурхондарё вилояти</v>
          </cell>
          <cell r="N283" t="str">
            <v>Олтинсой тумани</v>
          </cell>
          <cell r="P283" t="str">
            <v>Мукаммал таъмирлаш</v>
          </cell>
          <cell r="Q283">
            <v>2023</v>
          </cell>
          <cell r="R283">
            <v>2</v>
          </cell>
          <cell r="S283">
            <v>1</v>
          </cell>
          <cell r="T283">
            <v>1</v>
          </cell>
          <cell r="U283">
            <v>1</v>
          </cell>
          <cell r="V283">
            <v>45158</v>
          </cell>
          <cell r="W283">
            <v>45158</v>
          </cell>
          <cell r="AB283">
            <v>1</v>
          </cell>
          <cell r="AG283">
            <v>1</v>
          </cell>
          <cell r="AH283">
            <v>1</v>
          </cell>
          <cell r="AJ283">
            <v>1</v>
          </cell>
          <cell r="AL283">
            <v>1</v>
          </cell>
          <cell r="AM283">
            <v>1</v>
          </cell>
          <cell r="AN283">
            <v>1</v>
          </cell>
          <cell r="AO283">
            <v>1</v>
          </cell>
          <cell r="AP283">
            <v>1</v>
          </cell>
          <cell r="AR283">
            <v>1</v>
          </cell>
          <cell r="AS283">
            <v>2022.1860000000001</v>
          </cell>
          <cell r="AT283">
            <v>2022.1860000000001</v>
          </cell>
          <cell r="AU283">
            <v>2022.1860000000001</v>
          </cell>
          <cell r="AV283">
            <v>2187.0079999999998</v>
          </cell>
          <cell r="AW283">
            <v>1983.7260000000001</v>
          </cell>
          <cell r="AX283">
            <v>0</v>
          </cell>
          <cell r="BR283">
            <v>1923</v>
          </cell>
          <cell r="BS283">
            <v>1923</v>
          </cell>
          <cell r="BT283">
            <v>1923</v>
          </cell>
          <cell r="BU283" t="str">
            <v>Ташриф</v>
          </cell>
          <cell r="BV283">
            <v>2014.4398160000001</v>
          </cell>
          <cell r="BW283">
            <v>1913.843666</v>
          </cell>
          <cell r="BX283" t="str">
            <v>"Денов Янги тараккиёт" ИТКХК</v>
          </cell>
          <cell r="BY283">
            <v>301178576</v>
          </cell>
          <cell r="BZ283">
            <v>480</v>
          </cell>
          <cell r="CA283">
            <v>480</v>
          </cell>
          <cell r="CD283">
            <v>480</v>
          </cell>
          <cell r="GG283" t="str">
            <v>ўқув ўрни</v>
          </cell>
          <cell r="GH283">
            <v>480</v>
          </cell>
          <cell r="GI283">
            <v>480</v>
          </cell>
          <cell r="GK28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3" t="str">
            <v>Янги қўшилган объект</v>
          </cell>
        </row>
        <row r="284">
          <cell r="A284" t="str">
            <v>Олтинсой туманидаги 15-мактабни капитал таъмирлаш</v>
          </cell>
          <cell r="B284" t="str">
            <v>2309222010101002</v>
          </cell>
          <cell r="C284">
            <v>1</v>
          </cell>
          <cell r="D284" t="str">
            <v>100021860224017096521075179</v>
          </cell>
          <cell r="E284" t="str">
            <v>Умумтаълим мактаблари</v>
          </cell>
          <cell r="F284" t="str">
            <v>Умумтаълим мактаблари</v>
          </cell>
          <cell r="H284" t="str">
            <v>Сурхондарё вилояти ҳокимлиги</v>
          </cell>
          <cell r="J284" t="str">
            <v>Вилоят</v>
          </cell>
          <cell r="K284" t="str">
            <v>Қўшимча</v>
          </cell>
          <cell r="L284" t="str">
            <v>Қўшимча</v>
          </cell>
          <cell r="M284" t="str">
            <v>Сурхондарё вилояти</v>
          </cell>
          <cell r="N284" t="str">
            <v>Олтинсой тумани</v>
          </cell>
          <cell r="P284" t="str">
            <v>Мукаммал таъмирлаш</v>
          </cell>
          <cell r="Q284">
            <v>2023</v>
          </cell>
          <cell r="R284">
            <v>2</v>
          </cell>
          <cell r="S284">
            <v>1</v>
          </cell>
          <cell r="T284">
            <v>1</v>
          </cell>
          <cell r="U284">
            <v>1</v>
          </cell>
          <cell r="V284">
            <v>45158</v>
          </cell>
          <cell r="W284">
            <v>45158</v>
          </cell>
          <cell r="AB284">
            <v>1</v>
          </cell>
          <cell r="AG284">
            <v>1</v>
          </cell>
          <cell r="AH284">
            <v>1</v>
          </cell>
          <cell r="AJ284">
            <v>1</v>
          </cell>
          <cell r="AL284">
            <v>1</v>
          </cell>
          <cell r="AM284">
            <v>1</v>
          </cell>
          <cell r="AN284">
            <v>1</v>
          </cell>
          <cell r="AO284">
            <v>1</v>
          </cell>
          <cell r="AP284">
            <v>1</v>
          </cell>
          <cell r="AR284">
            <v>1</v>
          </cell>
          <cell r="AS284">
            <v>1495.345</v>
          </cell>
          <cell r="AT284">
            <v>1495.345</v>
          </cell>
          <cell r="AU284">
            <v>1495.345</v>
          </cell>
          <cell r="AV284">
            <v>2907.2</v>
          </cell>
          <cell r="AW284">
            <v>1466.905</v>
          </cell>
          <cell r="AX284">
            <v>0</v>
          </cell>
          <cell r="BR284">
            <v>1422</v>
          </cell>
          <cell r="BS284">
            <v>1422</v>
          </cell>
          <cell r="BT284">
            <v>1422</v>
          </cell>
          <cell r="BU284" t="str">
            <v>Ташриф</v>
          </cell>
          <cell r="BV284">
            <v>1490.0037520000001</v>
          </cell>
          <cell r="BW284">
            <v>1415.6412519999999</v>
          </cell>
          <cell r="BX284" t="str">
            <v>"Фаррух Эркин угли" ХК</v>
          </cell>
          <cell r="BY284">
            <v>204828660</v>
          </cell>
          <cell r="BZ284">
            <v>450</v>
          </cell>
          <cell r="CA284">
            <v>450</v>
          </cell>
          <cell r="CD284">
            <v>450</v>
          </cell>
          <cell r="GG284" t="str">
            <v>ўқув ўрни</v>
          </cell>
          <cell r="GH284">
            <v>450</v>
          </cell>
          <cell r="GI284">
            <v>450</v>
          </cell>
          <cell r="GK28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4" t="str">
            <v>Янги қўшилган объект</v>
          </cell>
        </row>
        <row r="285">
          <cell r="A285" t="str">
            <v>Олтинсой туманидаги 19-мактабни капитал таъмирлаш</v>
          </cell>
          <cell r="B285" t="str">
            <v>2309222010101003</v>
          </cell>
          <cell r="C285">
            <v>1</v>
          </cell>
          <cell r="D285" t="str">
            <v>100021860224017096521075180</v>
          </cell>
          <cell r="E285" t="str">
            <v>Умумтаълим мактаблари</v>
          </cell>
          <cell r="F285" t="str">
            <v>Умумтаълим мактаблари</v>
          </cell>
          <cell r="H285" t="str">
            <v>Сурхондарё вилояти ҳокимлиги</v>
          </cell>
          <cell r="J285" t="str">
            <v>Вилоят</v>
          </cell>
          <cell r="K285" t="str">
            <v>Қўшимча</v>
          </cell>
          <cell r="L285" t="str">
            <v>Қўшимча</v>
          </cell>
          <cell r="M285" t="str">
            <v>Сурхондарё вилояти</v>
          </cell>
          <cell r="N285" t="str">
            <v>Олтинсой тумани</v>
          </cell>
          <cell r="P285" t="str">
            <v>Мукаммал таъмирлаш</v>
          </cell>
          <cell r="Q285">
            <v>2023</v>
          </cell>
          <cell r="R285">
            <v>2</v>
          </cell>
          <cell r="S285">
            <v>1</v>
          </cell>
          <cell r="T285">
            <v>1</v>
          </cell>
          <cell r="U285">
            <v>1</v>
          </cell>
          <cell r="V285">
            <v>45158</v>
          </cell>
          <cell r="W285">
            <v>45158</v>
          </cell>
          <cell r="AB285">
            <v>1</v>
          </cell>
          <cell r="AG285">
            <v>1</v>
          </cell>
          <cell r="AH285">
            <v>1</v>
          </cell>
          <cell r="AJ285">
            <v>1</v>
          </cell>
          <cell r="AL285">
            <v>1</v>
          </cell>
          <cell r="AM285">
            <v>1</v>
          </cell>
          <cell r="AN285">
            <v>1</v>
          </cell>
          <cell r="AO285">
            <v>1</v>
          </cell>
          <cell r="AP285">
            <v>1</v>
          </cell>
          <cell r="AR285">
            <v>1</v>
          </cell>
          <cell r="AS285">
            <v>3461.7980000000002</v>
          </cell>
          <cell r="AT285">
            <v>3461.7980000000002</v>
          </cell>
          <cell r="AU285">
            <v>3461.7980000000002</v>
          </cell>
          <cell r="AV285">
            <v>3828.06</v>
          </cell>
          <cell r="AW285">
            <v>3395.9580000000001</v>
          </cell>
          <cell r="AX285">
            <v>0</v>
          </cell>
          <cell r="BR285">
            <v>3292</v>
          </cell>
          <cell r="BS285">
            <v>3292</v>
          </cell>
          <cell r="BT285">
            <v>3292</v>
          </cell>
          <cell r="BU285" t="str">
            <v>Ташриф</v>
          </cell>
          <cell r="BV285">
            <v>3448.0348240000003</v>
          </cell>
          <cell r="BW285">
            <v>2944.710274</v>
          </cell>
          <cell r="BX285" t="str">
            <v>«Таъмирчи Агрокурилиш» МЧЖ</v>
          </cell>
          <cell r="BY285">
            <v>200483122</v>
          </cell>
          <cell r="BZ285">
            <v>515</v>
          </cell>
          <cell r="CA285">
            <v>515</v>
          </cell>
          <cell r="CD285">
            <v>515</v>
          </cell>
          <cell r="GG285" t="str">
            <v>ўқув ўрни</v>
          </cell>
          <cell r="GH285">
            <v>515</v>
          </cell>
          <cell r="GI285">
            <v>515</v>
          </cell>
          <cell r="GK28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5" t="str">
            <v>Янги қўшилган объект</v>
          </cell>
        </row>
        <row r="286">
          <cell r="A286" t="str">
            <v>Олтинсой туманидаги 23-мактабни капитал таъмирлаш</v>
          </cell>
          <cell r="B286" t="str">
            <v>2309222010101004</v>
          </cell>
          <cell r="C286">
            <v>1</v>
          </cell>
          <cell r="D286" t="str">
            <v>100021860224017096521075181</v>
          </cell>
          <cell r="E286" t="str">
            <v>Умумтаълим мактаблари</v>
          </cell>
          <cell r="F286" t="str">
            <v>Умумтаълим мактаблари</v>
          </cell>
          <cell r="H286" t="str">
            <v>Сурхондарё вилояти ҳокимлиги</v>
          </cell>
          <cell r="J286" t="str">
            <v>Вилоят</v>
          </cell>
          <cell r="K286" t="str">
            <v>Қўшимча</v>
          </cell>
          <cell r="L286" t="str">
            <v>Қўшимча</v>
          </cell>
          <cell r="M286" t="str">
            <v>Сурхондарё вилояти</v>
          </cell>
          <cell r="N286" t="str">
            <v>Олтинсой тумани</v>
          </cell>
          <cell r="P286" t="str">
            <v>Мукаммал таъмирлаш</v>
          </cell>
          <cell r="Q286">
            <v>2023</v>
          </cell>
          <cell r="R286">
            <v>2</v>
          </cell>
          <cell r="S286">
            <v>1</v>
          </cell>
          <cell r="T286">
            <v>1</v>
          </cell>
          <cell r="U286">
            <v>1</v>
          </cell>
          <cell r="V286">
            <v>45158</v>
          </cell>
          <cell r="W286">
            <v>45158</v>
          </cell>
          <cell r="AB286">
            <v>1</v>
          </cell>
          <cell r="AG286">
            <v>1</v>
          </cell>
          <cell r="AH286">
            <v>1</v>
          </cell>
          <cell r="AJ286">
            <v>1</v>
          </cell>
          <cell r="AL286">
            <v>1</v>
          </cell>
          <cell r="AM286">
            <v>1</v>
          </cell>
          <cell r="AN286">
            <v>1</v>
          </cell>
          <cell r="AO286">
            <v>1</v>
          </cell>
          <cell r="AP286">
            <v>1</v>
          </cell>
          <cell r="AR286">
            <v>1</v>
          </cell>
          <cell r="AS286">
            <v>1479.5720000000001</v>
          </cell>
          <cell r="AT286">
            <v>1479.5720000000001</v>
          </cell>
          <cell r="AU286">
            <v>1479.5720000000001</v>
          </cell>
          <cell r="AV286">
            <v>1955.9749999999999</v>
          </cell>
          <cell r="AW286">
            <v>1451.432</v>
          </cell>
          <cell r="AX286">
            <v>0</v>
          </cell>
          <cell r="BR286">
            <v>1407</v>
          </cell>
          <cell r="BS286">
            <v>1407</v>
          </cell>
          <cell r="BT286">
            <v>1407</v>
          </cell>
          <cell r="BU286" t="str">
            <v>Ташриф</v>
          </cell>
          <cell r="BV286">
            <v>1473.605648</v>
          </cell>
          <cell r="BW286">
            <v>1400.0291479999999</v>
          </cell>
          <cell r="BX286" t="str">
            <v>"Сайфиддин-СУЖ" МЧЖ</v>
          </cell>
          <cell r="BY286">
            <v>204136114</v>
          </cell>
          <cell r="BZ286">
            <v>350</v>
          </cell>
          <cell r="CA286">
            <v>350</v>
          </cell>
          <cell r="CD286">
            <v>350</v>
          </cell>
          <cell r="GG286" t="str">
            <v>ўқув ўрни</v>
          </cell>
          <cell r="GH286">
            <v>350</v>
          </cell>
          <cell r="GI286">
            <v>350</v>
          </cell>
          <cell r="GK28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6" t="str">
            <v>Янги қўшилган объект</v>
          </cell>
        </row>
        <row r="287">
          <cell r="A287" t="str">
            <v>Олтинсой туманидаги 27-мактабни капитал таъмирлаш</v>
          </cell>
          <cell r="B287" t="str">
            <v>2309222010101005</v>
          </cell>
          <cell r="C287">
            <v>1</v>
          </cell>
          <cell r="D287" t="str">
            <v>100021860224017096521075182</v>
          </cell>
          <cell r="E287" t="str">
            <v>Умумтаълим мактаблари</v>
          </cell>
          <cell r="F287" t="str">
            <v>Умумтаълим мактаблари</v>
          </cell>
          <cell r="H287" t="str">
            <v>Сурхондарё вилояти ҳокимлиги</v>
          </cell>
          <cell r="J287" t="str">
            <v>Вилоят</v>
          </cell>
          <cell r="K287" t="str">
            <v>Қўшимча</v>
          </cell>
          <cell r="L287" t="str">
            <v>Қўшимча</v>
          </cell>
          <cell r="M287" t="str">
            <v>Сурхондарё вилояти</v>
          </cell>
          <cell r="N287" t="str">
            <v>Олтинсой тумани</v>
          </cell>
          <cell r="P287" t="str">
            <v>Мукаммал таъмирлаш</v>
          </cell>
          <cell r="Q287">
            <v>2023</v>
          </cell>
          <cell r="R287">
            <v>2</v>
          </cell>
          <cell r="S287">
            <v>1</v>
          </cell>
          <cell r="T287">
            <v>1</v>
          </cell>
          <cell r="U287">
            <v>1</v>
          </cell>
          <cell r="V287">
            <v>45158</v>
          </cell>
          <cell r="W287">
            <v>45158</v>
          </cell>
          <cell r="AB287">
            <v>1</v>
          </cell>
          <cell r="AG287">
            <v>1</v>
          </cell>
          <cell r="AH287">
            <v>1</v>
          </cell>
          <cell r="AJ287">
            <v>1</v>
          </cell>
          <cell r="AL287">
            <v>1</v>
          </cell>
          <cell r="AM287">
            <v>1</v>
          </cell>
          <cell r="AN287">
            <v>1</v>
          </cell>
          <cell r="AO287">
            <v>1</v>
          </cell>
          <cell r="AP287">
            <v>1</v>
          </cell>
          <cell r="AR287">
            <v>1</v>
          </cell>
          <cell r="AS287">
            <v>1634.154</v>
          </cell>
          <cell r="AT287">
            <v>1634.154</v>
          </cell>
          <cell r="AU287">
            <v>1634.154</v>
          </cell>
          <cell r="AV287">
            <v>1572.8</v>
          </cell>
          <cell r="AW287">
            <v>1603.0740000000001</v>
          </cell>
          <cell r="AX287">
            <v>0</v>
          </cell>
          <cell r="BR287">
            <v>1554</v>
          </cell>
          <cell r="BS287">
            <v>1554</v>
          </cell>
          <cell r="BT287">
            <v>1554</v>
          </cell>
          <cell r="BU287" t="str">
            <v>Ташриф</v>
          </cell>
          <cell r="BV287">
            <v>1626.8197600000001</v>
          </cell>
          <cell r="BW287">
            <v>1493.4465599999999</v>
          </cell>
          <cell r="BX287" t="str">
            <v>"Бунёдкор Фидокор Курувчи Сервис" МЧЖ</v>
          </cell>
          <cell r="BY287">
            <v>300887881</v>
          </cell>
          <cell r="BZ287">
            <v>480</v>
          </cell>
          <cell r="CA287">
            <v>480</v>
          </cell>
          <cell r="CD287">
            <v>480</v>
          </cell>
          <cell r="GG287" t="str">
            <v>ўқув ўрни</v>
          </cell>
          <cell r="GH287">
            <v>480</v>
          </cell>
          <cell r="GI287">
            <v>480</v>
          </cell>
          <cell r="GK28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7" t="str">
            <v>Янги қўшилган объект</v>
          </cell>
        </row>
        <row r="288">
          <cell r="A288" t="str">
            <v>Сариосиё туманидаги 43-мактабни капитал таъмирлаш</v>
          </cell>
          <cell r="B288" t="str">
            <v>2309222170101001</v>
          </cell>
          <cell r="C288">
            <v>1</v>
          </cell>
          <cell r="D288" t="str">
            <v>100021860224017096521075183</v>
          </cell>
          <cell r="E288" t="str">
            <v>Умумтаълим мактаблари</v>
          </cell>
          <cell r="F288" t="str">
            <v>Умумтаълим мактаблари</v>
          </cell>
          <cell r="H288" t="str">
            <v>Сурхондарё вилояти ҳокимлиги</v>
          </cell>
          <cell r="J288" t="str">
            <v>Вилоят</v>
          </cell>
          <cell r="K288" t="str">
            <v>Қўшимча</v>
          </cell>
          <cell r="L288" t="str">
            <v>Қўшимча</v>
          </cell>
          <cell r="M288" t="str">
            <v>Сурхондарё вилояти</v>
          </cell>
          <cell r="N288" t="str">
            <v>Сариосиё тумани</v>
          </cell>
          <cell r="P288" t="str">
            <v>Мукаммал таъмирлаш</v>
          </cell>
          <cell r="Q288">
            <v>2023</v>
          </cell>
          <cell r="R288">
            <v>2</v>
          </cell>
          <cell r="S288">
            <v>1</v>
          </cell>
          <cell r="T288">
            <v>1</v>
          </cell>
          <cell r="U288">
            <v>1</v>
          </cell>
          <cell r="V288">
            <v>45158</v>
          </cell>
          <cell r="W288">
            <v>45158</v>
          </cell>
          <cell r="AB288">
            <v>1</v>
          </cell>
          <cell r="AG288">
            <v>1</v>
          </cell>
          <cell r="AH288">
            <v>1</v>
          </cell>
          <cell r="AJ288">
            <v>1</v>
          </cell>
          <cell r="AL288">
            <v>1</v>
          </cell>
          <cell r="AM288">
            <v>1</v>
          </cell>
          <cell r="AN288">
            <v>1</v>
          </cell>
          <cell r="AO288">
            <v>1</v>
          </cell>
          <cell r="AP288">
            <v>1</v>
          </cell>
          <cell r="AR288">
            <v>1</v>
          </cell>
          <cell r="AS288">
            <v>793.94200000000001</v>
          </cell>
          <cell r="AT288">
            <v>793.94200000000001</v>
          </cell>
          <cell r="AU288">
            <v>793.94200000000001</v>
          </cell>
          <cell r="AV288">
            <v>1547</v>
          </cell>
          <cell r="AW288">
            <v>778.84199999999998</v>
          </cell>
          <cell r="AX288">
            <v>0</v>
          </cell>
          <cell r="BR288">
            <v>755</v>
          </cell>
          <cell r="BS288">
            <v>755</v>
          </cell>
          <cell r="BT288">
            <v>755</v>
          </cell>
          <cell r="BU288" t="str">
            <v>Ташриф</v>
          </cell>
          <cell r="BV288">
            <v>790.30079999999998</v>
          </cell>
          <cell r="BW288">
            <v>750.84129999999993</v>
          </cell>
          <cell r="BX288" t="str">
            <v>"Сариосиё Капитал Инвест" МЧЖ</v>
          </cell>
          <cell r="BY288">
            <v>301097298</v>
          </cell>
          <cell r="BZ288">
            <v>460</v>
          </cell>
          <cell r="CA288">
            <v>460</v>
          </cell>
          <cell r="CD288">
            <v>460</v>
          </cell>
          <cell r="GG288" t="str">
            <v>ўқув ўрни</v>
          </cell>
          <cell r="GH288">
            <v>460</v>
          </cell>
          <cell r="GI288">
            <v>460</v>
          </cell>
          <cell r="GK28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8" t="str">
            <v>Янги қўшилган объект</v>
          </cell>
        </row>
        <row r="289">
          <cell r="A289" t="str">
            <v>Сариосиё туманидаги 47-мактабни капитал таъмирлаш</v>
          </cell>
          <cell r="B289" t="str">
            <v>2309222170101002</v>
          </cell>
          <cell r="C289">
            <v>1</v>
          </cell>
          <cell r="D289" t="str">
            <v>100021860224017096521075184</v>
          </cell>
          <cell r="E289" t="str">
            <v>Умумтаълим мактаблари</v>
          </cell>
          <cell r="F289" t="str">
            <v>Умумтаълим мактаблари</v>
          </cell>
          <cell r="H289" t="str">
            <v>Сурхондарё вилояти ҳокимлиги</v>
          </cell>
          <cell r="J289" t="str">
            <v>Вилоят</v>
          </cell>
          <cell r="K289" t="str">
            <v>Қўшимча</v>
          </cell>
          <cell r="L289" t="str">
            <v>Қўшимча</v>
          </cell>
          <cell r="M289" t="str">
            <v>Сурхондарё вилояти</v>
          </cell>
          <cell r="N289" t="str">
            <v>Сариосиё тумани</v>
          </cell>
          <cell r="P289" t="str">
            <v>Мукаммал таъмирлаш</v>
          </cell>
          <cell r="Q289">
            <v>2023</v>
          </cell>
          <cell r="R289">
            <v>2</v>
          </cell>
          <cell r="S289">
            <v>1</v>
          </cell>
          <cell r="T289">
            <v>1</v>
          </cell>
          <cell r="U289">
            <v>1</v>
          </cell>
          <cell r="V289">
            <v>45158</v>
          </cell>
          <cell r="W289">
            <v>45158</v>
          </cell>
          <cell r="AB289">
            <v>1</v>
          </cell>
          <cell r="AG289">
            <v>1</v>
          </cell>
          <cell r="AH289">
            <v>1</v>
          </cell>
          <cell r="AJ289">
            <v>1</v>
          </cell>
          <cell r="AL289">
            <v>1</v>
          </cell>
          <cell r="AM289">
            <v>1</v>
          </cell>
          <cell r="AN289">
            <v>1</v>
          </cell>
          <cell r="AO289">
            <v>1</v>
          </cell>
          <cell r="AP289">
            <v>1</v>
          </cell>
          <cell r="AR289">
            <v>1</v>
          </cell>
          <cell r="AS289">
            <v>2495.3969999999999</v>
          </cell>
          <cell r="AT289">
            <v>2495.3969999999999</v>
          </cell>
          <cell r="AU289">
            <v>2495.3969999999999</v>
          </cell>
          <cell r="AV289">
            <v>3720.9859999999999</v>
          </cell>
          <cell r="AW289">
            <v>2447.9369999999999</v>
          </cell>
          <cell r="AX289">
            <v>0</v>
          </cell>
          <cell r="BR289">
            <v>2373</v>
          </cell>
          <cell r="BS289">
            <v>2373</v>
          </cell>
          <cell r="BT289">
            <v>2373</v>
          </cell>
          <cell r="BU289" t="str">
            <v>Ташриф</v>
          </cell>
          <cell r="BV289">
            <v>2487.5305250000001</v>
          </cell>
          <cell r="BW289">
            <v>2319.6178249999998</v>
          </cell>
          <cell r="BX289" t="str">
            <v>"Махсус курилиш ва таъмин бутлаш" МЧЖ</v>
          </cell>
          <cell r="BY289">
            <v>200493394</v>
          </cell>
          <cell r="BZ289">
            <v>422</v>
          </cell>
          <cell r="CA289">
            <v>422</v>
          </cell>
          <cell r="CD289">
            <v>422</v>
          </cell>
          <cell r="GG289" t="str">
            <v>ўқув ўрни</v>
          </cell>
          <cell r="GH289">
            <v>422</v>
          </cell>
          <cell r="GI289">
            <v>422</v>
          </cell>
          <cell r="GK28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89" t="str">
            <v>Янги қўшилган объект</v>
          </cell>
        </row>
        <row r="290">
          <cell r="A290" t="str">
            <v>Сариосиё туманидаги 48-мактабни капитал таъмирлаш</v>
          </cell>
          <cell r="B290" t="str">
            <v>2309222170101003</v>
          </cell>
          <cell r="C290">
            <v>1</v>
          </cell>
          <cell r="D290" t="str">
            <v>100021860224017096521075185</v>
          </cell>
          <cell r="E290" t="str">
            <v>Умумтаълим мактаблари</v>
          </cell>
          <cell r="F290" t="str">
            <v>Умумтаълим мактаблари</v>
          </cell>
          <cell r="H290" t="str">
            <v>Сурхондарё вилояти ҳокимлиги</v>
          </cell>
          <cell r="J290" t="str">
            <v>Вилоят</v>
          </cell>
          <cell r="K290" t="str">
            <v>Қўшимча</v>
          </cell>
          <cell r="L290" t="str">
            <v>Қўшимча</v>
          </cell>
          <cell r="M290" t="str">
            <v>Сурхондарё вилояти</v>
          </cell>
          <cell r="N290" t="str">
            <v>Сариосиё тумани</v>
          </cell>
          <cell r="P290" t="str">
            <v>Мукаммал таъмирлаш</v>
          </cell>
          <cell r="Q290">
            <v>2023</v>
          </cell>
          <cell r="R290">
            <v>2</v>
          </cell>
          <cell r="S290">
            <v>1</v>
          </cell>
          <cell r="T290">
            <v>1</v>
          </cell>
          <cell r="U290">
            <v>1</v>
          </cell>
          <cell r="V290">
            <v>45158</v>
          </cell>
          <cell r="W290">
            <v>45158</v>
          </cell>
          <cell r="AB290">
            <v>1</v>
          </cell>
          <cell r="AG290">
            <v>1</v>
          </cell>
          <cell r="AH290">
            <v>1</v>
          </cell>
          <cell r="AJ290">
            <v>1</v>
          </cell>
          <cell r="AL290">
            <v>1</v>
          </cell>
          <cell r="AM290">
            <v>1</v>
          </cell>
          <cell r="AN290">
            <v>1</v>
          </cell>
          <cell r="AO290">
            <v>1</v>
          </cell>
          <cell r="AP290">
            <v>1</v>
          </cell>
          <cell r="AR290">
            <v>1</v>
          </cell>
          <cell r="AS290">
            <v>888.58399999999995</v>
          </cell>
          <cell r="AT290">
            <v>888.58399999999995</v>
          </cell>
          <cell r="AU290">
            <v>888.58399999999995</v>
          </cell>
          <cell r="AV290">
            <v>1324</v>
          </cell>
          <cell r="AW290">
            <v>871.68399999999997</v>
          </cell>
          <cell r="AX290">
            <v>0</v>
          </cell>
          <cell r="BR290">
            <v>845</v>
          </cell>
          <cell r="BS290">
            <v>845</v>
          </cell>
          <cell r="BT290">
            <v>845</v>
          </cell>
          <cell r="BU290" t="str">
            <v>Ташриф</v>
          </cell>
          <cell r="BV290">
            <v>883.86579999999992</v>
          </cell>
          <cell r="BW290">
            <v>839.72815000000003</v>
          </cell>
          <cell r="BX290" t="str">
            <v>"Сурхон Сифат Бунёдкор" МЧЖ</v>
          </cell>
          <cell r="BY290">
            <v>305788036</v>
          </cell>
          <cell r="BZ290">
            <v>210</v>
          </cell>
          <cell r="CA290">
            <v>210</v>
          </cell>
          <cell r="CD290">
            <v>210</v>
          </cell>
          <cell r="GG290" t="str">
            <v>ўқув ўрни</v>
          </cell>
          <cell r="GH290">
            <v>210</v>
          </cell>
          <cell r="GI290">
            <v>210</v>
          </cell>
          <cell r="GK29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0" t="str">
            <v>Янги қўшилган объект</v>
          </cell>
        </row>
        <row r="291">
          <cell r="A291" t="str">
            <v>Сариосиё туманидаги 53-мактабни капитал таъмирлаш</v>
          </cell>
          <cell r="B291" t="str">
            <v>2309222170101004</v>
          </cell>
          <cell r="C291">
            <v>1</v>
          </cell>
          <cell r="D291" t="str">
            <v>100021860224017096521075186</v>
          </cell>
          <cell r="E291" t="str">
            <v>Умумтаълим мактаблари</v>
          </cell>
          <cell r="F291" t="str">
            <v>Умумтаълим мактаблари</v>
          </cell>
          <cell r="H291" t="str">
            <v>Сурхондарё вилояти ҳокимлиги</v>
          </cell>
          <cell r="J291" t="str">
            <v>Вилоят</v>
          </cell>
          <cell r="K291" t="str">
            <v>Қўшимча</v>
          </cell>
          <cell r="L291" t="str">
            <v>Қўшимча</v>
          </cell>
          <cell r="M291" t="str">
            <v>Сурхондарё вилояти</v>
          </cell>
          <cell r="N291" t="str">
            <v>Сариосиё тумани</v>
          </cell>
          <cell r="P291" t="str">
            <v>Мукаммал таъмирлаш</v>
          </cell>
          <cell r="Q291">
            <v>2023</v>
          </cell>
          <cell r="R291">
            <v>2</v>
          </cell>
          <cell r="S291">
            <v>1</v>
          </cell>
          <cell r="T291">
            <v>1</v>
          </cell>
          <cell r="U291">
            <v>1</v>
          </cell>
          <cell r="V291">
            <v>45158</v>
          </cell>
          <cell r="W291">
            <v>45158</v>
          </cell>
          <cell r="AB291">
            <v>1</v>
          </cell>
          <cell r="AG291">
            <v>1</v>
          </cell>
          <cell r="AH291">
            <v>1</v>
          </cell>
          <cell r="AJ291">
            <v>1</v>
          </cell>
          <cell r="AL291">
            <v>1</v>
          </cell>
          <cell r="AM291">
            <v>1</v>
          </cell>
          <cell r="AN291">
            <v>1</v>
          </cell>
          <cell r="AO291">
            <v>1</v>
          </cell>
          <cell r="AP291">
            <v>1</v>
          </cell>
          <cell r="AR291">
            <v>1</v>
          </cell>
          <cell r="AS291">
            <v>783.42599999999993</v>
          </cell>
          <cell r="AT291">
            <v>783.42599999999993</v>
          </cell>
          <cell r="AU291">
            <v>783.42599999999993</v>
          </cell>
          <cell r="AV291">
            <v>1425</v>
          </cell>
          <cell r="AW291">
            <v>768.52599999999995</v>
          </cell>
          <cell r="AX291">
            <v>0</v>
          </cell>
          <cell r="BR291">
            <v>745</v>
          </cell>
          <cell r="BS291">
            <v>745</v>
          </cell>
          <cell r="BT291">
            <v>745</v>
          </cell>
          <cell r="BU291" t="str">
            <v>Ташриф</v>
          </cell>
          <cell r="BV291">
            <v>779.03579999999999</v>
          </cell>
          <cell r="BW291">
            <v>730.13875000000007</v>
          </cell>
          <cell r="BX291" t="str">
            <v>"Узун қурилиш материал бутлаш" МЧЖ</v>
          </cell>
          <cell r="BY291">
            <v>203585301</v>
          </cell>
          <cell r="BZ291">
            <v>200</v>
          </cell>
          <cell r="CA291">
            <v>200</v>
          </cell>
          <cell r="CD291">
            <v>200</v>
          </cell>
          <cell r="GG291" t="str">
            <v>ўқув ўрни</v>
          </cell>
          <cell r="GH291">
            <v>200</v>
          </cell>
          <cell r="GI291">
            <v>200</v>
          </cell>
          <cell r="GK29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1" t="str">
            <v>Янги қўшилган объект</v>
          </cell>
        </row>
        <row r="292">
          <cell r="A292" t="str">
            <v>Сариосиё туманидаги 56-мактабни капитал таъмирлаш</v>
          </cell>
          <cell r="B292" t="str">
            <v>2309222170101005</v>
          </cell>
          <cell r="C292">
            <v>1</v>
          </cell>
          <cell r="D292" t="str">
            <v>100021860224017096521075187</v>
          </cell>
          <cell r="E292" t="str">
            <v>Умумтаълим мактаблари</v>
          </cell>
          <cell r="F292" t="str">
            <v>Умумтаълим мактаблари</v>
          </cell>
          <cell r="H292" t="str">
            <v>Сурхондарё вилояти ҳокимлиги</v>
          </cell>
          <cell r="J292" t="str">
            <v>Вилоят</v>
          </cell>
          <cell r="K292" t="str">
            <v>Қўшимча</v>
          </cell>
          <cell r="L292" t="str">
            <v>Қўшимча</v>
          </cell>
          <cell r="M292" t="str">
            <v>Сурхондарё вилояти</v>
          </cell>
          <cell r="N292" t="str">
            <v>Сариосиё тумани</v>
          </cell>
          <cell r="P292" t="str">
            <v>Мукаммал таъмирлаш</v>
          </cell>
          <cell r="Q292">
            <v>2023</v>
          </cell>
          <cell r="R292">
            <v>2</v>
          </cell>
          <cell r="S292">
            <v>1</v>
          </cell>
          <cell r="T292">
            <v>1</v>
          </cell>
          <cell r="U292">
            <v>1</v>
          </cell>
          <cell r="V292">
            <v>45158</v>
          </cell>
          <cell r="W292">
            <v>45158</v>
          </cell>
          <cell r="AB292">
            <v>1</v>
          </cell>
          <cell r="AG292">
            <v>1</v>
          </cell>
          <cell r="AH292">
            <v>1</v>
          </cell>
          <cell r="AJ292">
            <v>1</v>
          </cell>
          <cell r="AL292">
            <v>1</v>
          </cell>
          <cell r="AM292">
            <v>1</v>
          </cell>
          <cell r="AN292">
            <v>1</v>
          </cell>
          <cell r="AO292">
            <v>1</v>
          </cell>
          <cell r="AP292">
            <v>1</v>
          </cell>
          <cell r="AR292">
            <v>1</v>
          </cell>
          <cell r="AS292">
            <v>890.68700000000001</v>
          </cell>
          <cell r="AT292">
            <v>890.68700000000001</v>
          </cell>
          <cell r="AU292">
            <v>890.68700000000001</v>
          </cell>
          <cell r="AV292">
            <v>2245</v>
          </cell>
          <cell r="AW292">
            <v>873.74699999999996</v>
          </cell>
          <cell r="AX292">
            <v>0</v>
          </cell>
          <cell r="BR292">
            <v>847</v>
          </cell>
          <cell r="BS292">
            <v>847</v>
          </cell>
          <cell r="BT292">
            <v>847</v>
          </cell>
          <cell r="BU292" t="str">
            <v>Ташриф</v>
          </cell>
          <cell r="BV292">
            <v>886.23545899999999</v>
          </cell>
          <cell r="BW292">
            <v>799.54515900000001</v>
          </cell>
          <cell r="BX292" t="str">
            <v>"Макро Глобал Строй Инвест" МЧЖ</v>
          </cell>
          <cell r="BY292">
            <v>301479146</v>
          </cell>
          <cell r="BZ292">
            <v>280</v>
          </cell>
          <cell r="CA292">
            <v>280</v>
          </cell>
          <cell r="CD292">
            <v>280</v>
          </cell>
          <cell r="GG292" t="str">
            <v>ўқув ўрни</v>
          </cell>
          <cell r="GH292">
            <v>280</v>
          </cell>
          <cell r="GI292">
            <v>280</v>
          </cell>
          <cell r="GK29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2" t="str">
            <v>Янги қўшилган объект</v>
          </cell>
        </row>
        <row r="293">
          <cell r="A293" t="str">
            <v>Узун туманидаги 5-мактабни капитал таъмирлаш</v>
          </cell>
          <cell r="B293" t="str">
            <v>2309222210101001</v>
          </cell>
          <cell r="C293">
            <v>1</v>
          </cell>
          <cell r="D293" t="str">
            <v>100021860224017096521075188</v>
          </cell>
          <cell r="E293" t="str">
            <v>Умумтаълим мактаблари</v>
          </cell>
          <cell r="F293" t="str">
            <v>Умумтаълим мактаблари</v>
          </cell>
          <cell r="H293" t="str">
            <v>Сурхондарё вилояти ҳокимлиги</v>
          </cell>
          <cell r="J293" t="str">
            <v>Вилоят</v>
          </cell>
          <cell r="K293" t="str">
            <v>Қўшимча</v>
          </cell>
          <cell r="L293" t="str">
            <v>Қўшимча</v>
          </cell>
          <cell r="M293" t="str">
            <v>Сурхондарё вилояти</v>
          </cell>
          <cell r="N293" t="str">
            <v>Узун тумани</v>
          </cell>
          <cell r="P293" t="str">
            <v>Мукаммал таъмирлаш</v>
          </cell>
          <cell r="Q293">
            <v>2023</v>
          </cell>
          <cell r="R293">
            <v>2</v>
          </cell>
          <cell r="S293">
            <v>1</v>
          </cell>
          <cell r="T293">
            <v>1</v>
          </cell>
          <cell r="U293">
            <v>1</v>
          </cell>
          <cell r="V293">
            <v>45158</v>
          </cell>
          <cell r="W293">
            <v>45158</v>
          </cell>
          <cell r="AB293">
            <v>1</v>
          </cell>
          <cell r="AG293">
            <v>1</v>
          </cell>
          <cell r="AH293">
            <v>1</v>
          </cell>
          <cell r="AJ293">
            <v>1</v>
          </cell>
          <cell r="AL293">
            <v>1</v>
          </cell>
          <cell r="AM293">
            <v>1</v>
          </cell>
          <cell r="AN293">
            <v>1</v>
          </cell>
          <cell r="AO293">
            <v>1</v>
          </cell>
          <cell r="AP293">
            <v>1</v>
          </cell>
          <cell r="AR293">
            <v>1</v>
          </cell>
          <cell r="AS293">
            <v>2325.0409999999997</v>
          </cell>
          <cell r="AT293">
            <v>2325.0409999999997</v>
          </cell>
          <cell r="AU293">
            <v>2325.0409999999997</v>
          </cell>
          <cell r="AV293">
            <v>3423.194</v>
          </cell>
          <cell r="AW293">
            <v>2280.8209999999999</v>
          </cell>
          <cell r="AX293">
            <v>0</v>
          </cell>
          <cell r="BR293">
            <v>2211</v>
          </cell>
          <cell r="BS293">
            <v>2211</v>
          </cell>
          <cell r="BT293">
            <v>2211</v>
          </cell>
          <cell r="BU293" t="str">
            <v>Ташриф</v>
          </cell>
          <cell r="BV293">
            <v>2317.0225679999999</v>
          </cell>
          <cell r="BW293">
            <v>2180.0719680000002</v>
          </cell>
          <cell r="BX293" t="str">
            <v>"Шаргун тог кон сервис" МЧЖ</v>
          </cell>
          <cell r="BY293">
            <v>301668195</v>
          </cell>
          <cell r="BZ293">
            <v>490</v>
          </cell>
          <cell r="CA293">
            <v>490</v>
          </cell>
          <cell r="CD293">
            <v>490</v>
          </cell>
          <cell r="GG293" t="str">
            <v>ўқув ўрни</v>
          </cell>
          <cell r="GH293">
            <v>490</v>
          </cell>
          <cell r="GI293">
            <v>490</v>
          </cell>
          <cell r="GK29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3" t="str">
            <v>Янги қўшилган объект</v>
          </cell>
        </row>
        <row r="294">
          <cell r="A294" t="str">
            <v>Узун туманидаги 30-мактабни капитал таъмирлаш</v>
          </cell>
          <cell r="B294" t="str">
            <v>2309222210101002</v>
          </cell>
          <cell r="C294">
            <v>1</v>
          </cell>
          <cell r="D294" t="str">
            <v>100021860224017096521075189</v>
          </cell>
          <cell r="E294" t="str">
            <v>Умумтаълим мактаблари</v>
          </cell>
          <cell r="F294" t="str">
            <v>Умумтаълим мактаблари</v>
          </cell>
          <cell r="H294" t="str">
            <v>Сурхондарё вилояти ҳокимлиги</v>
          </cell>
          <cell r="J294" t="str">
            <v>Вилоят</v>
          </cell>
          <cell r="K294" t="str">
            <v>Қўшимча</v>
          </cell>
          <cell r="L294" t="str">
            <v>Қўшимча</v>
          </cell>
          <cell r="M294" t="str">
            <v>Сурхондарё вилояти</v>
          </cell>
          <cell r="N294" t="str">
            <v>Узун тумани</v>
          </cell>
          <cell r="P294" t="str">
            <v>Мукаммал таъмирлаш</v>
          </cell>
          <cell r="Q294">
            <v>2023</v>
          </cell>
          <cell r="R294">
            <v>2</v>
          </cell>
          <cell r="S294">
            <v>1</v>
          </cell>
          <cell r="T294">
            <v>1</v>
          </cell>
          <cell r="U294">
            <v>1</v>
          </cell>
          <cell r="V294">
            <v>45158</v>
          </cell>
          <cell r="W294">
            <v>45158</v>
          </cell>
          <cell r="AB294">
            <v>1</v>
          </cell>
          <cell r="AG294">
            <v>1</v>
          </cell>
          <cell r="AH294">
            <v>1</v>
          </cell>
          <cell r="AJ294">
            <v>1</v>
          </cell>
          <cell r="AL294">
            <v>1</v>
          </cell>
          <cell r="AM294">
            <v>1</v>
          </cell>
          <cell r="AN294">
            <v>1</v>
          </cell>
          <cell r="AO294">
            <v>1</v>
          </cell>
          <cell r="AP294">
            <v>1</v>
          </cell>
          <cell r="AR294">
            <v>1</v>
          </cell>
          <cell r="AS294">
            <v>2101.0549999999998</v>
          </cell>
          <cell r="AT294">
            <v>2101.0549999999998</v>
          </cell>
          <cell r="AU294">
            <v>2101.0549999999998</v>
          </cell>
          <cell r="AV294">
            <v>4418.5870000000004</v>
          </cell>
          <cell r="AW294">
            <v>2061.0949999999998</v>
          </cell>
          <cell r="AX294">
            <v>0</v>
          </cell>
          <cell r="BR294">
            <v>1998</v>
          </cell>
          <cell r="BS294">
            <v>1998</v>
          </cell>
          <cell r="BT294">
            <v>1998</v>
          </cell>
          <cell r="BU294" t="str">
            <v>Ташриф</v>
          </cell>
          <cell r="BV294">
            <v>2094.341637</v>
          </cell>
          <cell r="BW294">
            <v>1970.7199370000001</v>
          </cell>
          <cell r="BX294" t="str">
            <v>"Боботог куёши" ХК</v>
          </cell>
          <cell r="BY294">
            <v>300787548</v>
          </cell>
          <cell r="BZ294">
            <v>420</v>
          </cell>
          <cell r="CA294">
            <v>420</v>
          </cell>
          <cell r="CD294">
            <v>420</v>
          </cell>
          <cell r="GG294" t="str">
            <v>ўқув ўрни</v>
          </cell>
          <cell r="GH294">
            <v>420</v>
          </cell>
          <cell r="GI294">
            <v>420</v>
          </cell>
          <cell r="GK29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4" t="str">
            <v>Янги қўшилган объект</v>
          </cell>
        </row>
        <row r="295">
          <cell r="A295" t="str">
            <v>Узун туманидаги 56-мактабни капитал таъмирлаш</v>
          </cell>
          <cell r="B295" t="str">
            <v>2309222210101003</v>
          </cell>
          <cell r="C295">
            <v>1</v>
          </cell>
          <cell r="D295" t="str">
            <v>100021860224017096521075190</v>
          </cell>
          <cell r="E295" t="str">
            <v>Умумтаълим мактаблари</v>
          </cell>
          <cell r="F295" t="str">
            <v>Умумтаълим мактаблари</v>
          </cell>
          <cell r="H295" t="str">
            <v>Сурхондарё вилояти ҳокимлиги</v>
          </cell>
          <cell r="J295" t="str">
            <v>Вилоят</v>
          </cell>
          <cell r="K295" t="str">
            <v>Қўшимча</v>
          </cell>
          <cell r="L295" t="str">
            <v>Қўшимча</v>
          </cell>
          <cell r="M295" t="str">
            <v>Сурхондарё вилояти</v>
          </cell>
          <cell r="N295" t="str">
            <v>Узун тумани</v>
          </cell>
          <cell r="P295" t="str">
            <v>Мукаммал таъмирлаш</v>
          </cell>
          <cell r="Q295">
            <v>2023</v>
          </cell>
          <cell r="R295">
            <v>2</v>
          </cell>
          <cell r="S295">
            <v>1</v>
          </cell>
          <cell r="T295">
            <v>1</v>
          </cell>
          <cell r="U295">
            <v>1</v>
          </cell>
          <cell r="V295">
            <v>45158</v>
          </cell>
          <cell r="W295">
            <v>45158</v>
          </cell>
          <cell r="AB295">
            <v>1</v>
          </cell>
          <cell r="AG295">
            <v>1</v>
          </cell>
          <cell r="AH295">
            <v>1</v>
          </cell>
          <cell r="AJ295">
            <v>1</v>
          </cell>
          <cell r="AL295">
            <v>1</v>
          </cell>
          <cell r="AM295">
            <v>1</v>
          </cell>
          <cell r="AN295">
            <v>1</v>
          </cell>
          <cell r="AO295">
            <v>1</v>
          </cell>
          <cell r="AP295">
            <v>1</v>
          </cell>
          <cell r="AR295">
            <v>1</v>
          </cell>
          <cell r="AS295">
            <v>1160.943</v>
          </cell>
          <cell r="AT295">
            <v>1160.943</v>
          </cell>
          <cell r="AU295">
            <v>1160.943</v>
          </cell>
          <cell r="AV295">
            <v>1427.45</v>
          </cell>
          <cell r="AW295">
            <v>1138.8630000000001</v>
          </cell>
          <cell r="AX295">
            <v>0</v>
          </cell>
          <cell r="BR295">
            <v>1104</v>
          </cell>
          <cell r="BS295">
            <v>1104</v>
          </cell>
          <cell r="BT295">
            <v>1104</v>
          </cell>
          <cell r="BU295" t="str">
            <v>Ташриф</v>
          </cell>
          <cell r="BV295">
            <v>1155.432368</v>
          </cell>
          <cell r="BW295">
            <v>1060.7532679999999</v>
          </cell>
          <cell r="BX295" t="str">
            <v>"Эко Сифат Бунёдкор" ХК</v>
          </cell>
          <cell r="BY295">
            <v>302641292</v>
          </cell>
          <cell r="BZ295">
            <v>396</v>
          </cell>
          <cell r="CA295">
            <v>396</v>
          </cell>
          <cell r="CD295">
            <v>396</v>
          </cell>
          <cell r="GG295" t="str">
            <v>ўқув ўрни</v>
          </cell>
          <cell r="GH295">
            <v>396</v>
          </cell>
          <cell r="GI295">
            <v>396</v>
          </cell>
          <cell r="GK29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5" t="str">
            <v>Янги қўшилган объект</v>
          </cell>
        </row>
        <row r="296">
          <cell r="A296" t="str">
            <v>Узун туманидаги 64-мактабни капитал таъмирлаш</v>
          </cell>
          <cell r="B296" t="str">
            <v>2309222210101004</v>
          </cell>
          <cell r="C296">
            <v>1</v>
          </cell>
          <cell r="D296" t="str">
            <v>100021860224017096521075191</v>
          </cell>
          <cell r="E296" t="str">
            <v>Умумтаълим мактаблари</v>
          </cell>
          <cell r="F296" t="str">
            <v>Умумтаълим мактаблари</v>
          </cell>
          <cell r="H296" t="str">
            <v>Сурхондарё вилояти ҳокимлиги</v>
          </cell>
          <cell r="J296" t="str">
            <v>Вилоят</v>
          </cell>
          <cell r="K296" t="str">
            <v>Қўшимча</v>
          </cell>
          <cell r="L296" t="str">
            <v>Қўшимча</v>
          </cell>
          <cell r="M296" t="str">
            <v>Сурхондарё вилояти</v>
          </cell>
          <cell r="N296" t="str">
            <v>Узун тумани</v>
          </cell>
          <cell r="P296" t="str">
            <v>Мукаммал таъмирлаш</v>
          </cell>
          <cell r="Q296">
            <v>2023</v>
          </cell>
          <cell r="R296">
            <v>2</v>
          </cell>
          <cell r="S296">
            <v>1</v>
          </cell>
          <cell r="T296">
            <v>1</v>
          </cell>
          <cell r="U296">
            <v>1</v>
          </cell>
          <cell r="V296">
            <v>45158</v>
          </cell>
          <cell r="W296">
            <v>45158</v>
          </cell>
          <cell r="AB296">
            <v>1</v>
          </cell>
          <cell r="AG296">
            <v>1</v>
          </cell>
          <cell r="AH296">
            <v>1</v>
          </cell>
          <cell r="AJ296">
            <v>1</v>
          </cell>
          <cell r="AL296">
            <v>1</v>
          </cell>
          <cell r="AM296">
            <v>1</v>
          </cell>
          <cell r="AN296">
            <v>1</v>
          </cell>
          <cell r="AO296">
            <v>1</v>
          </cell>
          <cell r="AP296">
            <v>1</v>
          </cell>
          <cell r="AR296">
            <v>1</v>
          </cell>
          <cell r="AS296">
            <v>2423.8890000000001</v>
          </cell>
          <cell r="AT296">
            <v>2423.8890000000001</v>
          </cell>
          <cell r="AU296">
            <v>2423.8890000000001</v>
          </cell>
          <cell r="AV296">
            <v>4674.0929999999998</v>
          </cell>
          <cell r="AW296">
            <v>2377.7890000000002</v>
          </cell>
          <cell r="AX296">
            <v>0</v>
          </cell>
          <cell r="BR296">
            <v>2305</v>
          </cell>
          <cell r="BS296">
            <v>2305</v>
          </cell>
          <cell r="BT296">
            <v>2305</v>
          </cell>
          <cell r="BU296" t="str">
            <v>Ташриф</v>
          </cell>
          <cell r="BV296">
            <v>2416.409032</v>
          </cell>
          <cell r="BW296">
            <v>2273.5755319999998</v>
          </cell>
          <cell r="BX296" t="str">
            <v>"Кафолат Таъмир курилиш" ХК</v>
          </cell>
          <cell r="BY296">
            <v>205884617</v>
          </cell>
          <cell r="BZ296">
            <v>375</v>
          </cell>
          <cell r="CA296">
            <v>375</v>
          </cell>
          <cell r="CD296">
            <v>375</v>
          </cell>
          <cell r="GG296" t="str">
            <v>ўқув ўрни</v>
          </cell>
          <cell r="GH296">
            <v>375</v>
          </cell>
          <cell r="GI296">
            <v>375</v>
          </cell>
          <cell r="GK29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6" t="str">
            <v>Янги қўшилган объект</v>
          </cell>
        </row>
        <row r="297">
          <cell r="A297" t="str">
            <v>Термиз туманидаги 3-мактабни капитал таъмирлаш</v>
          </cell>
          <cell r="B297" t="str">
            <v>2309222200101001</v>
          </cell>
          <cell r="C297">
            <v>1</v>
          </cell>
          <cell r="D297" t="str">
            <v>100021860224017096521075192</v>
          </cell>
          <cell r="E297" t="str">
            <v>Умумтаълим мактаблари</v>
          </cell>
          <cell r="F297" t="str">
            <v>Умумтаълим мактаблари</v>
          </cell>
          <cell r="H297" t="str">
            <v>Сурхондарё вилояти ҳокимлиги</v>
          </cell>
          <cell r="J297" t="str">
            <v>Вилоят</v>
          </cell>
          <cell r="K297" t="str">
            <v>Қўшимча</v>
          </cell>
          <cell r="L297" t="str">
            <v>Қўшимча</v>
          </cell>
          <cell r="M297" t="str">
            <v>Сурхондарё вилояти</v>
          </cell>
          <cell r="N297" t="str">
            <v>Термиз тумани</v>
          </cell>
          <cell r="P297" t="str">
            <v>Мукаммал таъмирлаш</v>
          </cell>
          <cell r="Q297">
            <v>2023</v>
          </cell>
          <cell r="R297">
            <v>2</v>
          </cell>
          <cell r="S297">
            <v>1</v>
          </cell>
          <cell r="T297">
            <v>1</v>
          </cell>
          <cell r="U297">
            <v>1</v>
          </cell>
          <cell r="V297">
            <v>45158</v>
          </cell>
          <cell r="W297">
            <v>45158</v>
          </cell>
          <cell r="AB297">
            <v>1</v>
          </cell>
          <cell r="AG297">
            <v>1</v>
          </cell>
          <cell r="AH297">
            <v>1</v>
          </cell>
          <cell r="AJ297">
            <v>1</v>
          </cell>
          <cell r="AL297">
            <v>1</v>
          </cell>
          <cell r="AM297">
            <v>1</v>
          </cell>
          <cell r="AN297">
            <v>1</v>
          </cell>
          <cell r="AO297">
            <v>1</v>
          </cell>
          <cell r="AP297">
            <v>1</v>
          </cell>
          <cell r="AR297">
            <v>1</v>
          </cell>
          <cell r="AS297">
            <v>4008.6189999999997</v>
          </cell>
          <cell r="AT297">
            <v>4008.6189999999997</v>
          </cell>
          <cell r="AU297">
            <v>4008.6189999999997</v>
          </cell>
          <cell r="AV297">
            <v>7927.2709999999997</v>
          </cell>
          <cell r="AW297">
            <v>3932.3789999999999</v>
          </cell>
          <cell r="AX297">
            <v>0</v>
          </cell>
          <cell r="BR297">
            <v>3812</v>
          </cell>
          <cell r="BS297">
            <v>3812</v>
          </cell>
          <cell r="BT297">
            <v>3812</v>
          </cell>
          <cell r="BU297" t="str">
            <v>Ташриф</v>
          </cell>
          <cell r="BV297">
            <v>3997.3290029999998</v>
          </cell>
          <cell r="BW297">
            <v>3669.2139900000002</v>
          </cell>
          <cell r="BX297" t="str">
            <v>"Авто оптимис сервис" МЧЖ</v>
          </cell>
          <cell r="BY297">
            <v>309092742</v>
          </cell>
          <cell r="BZ297">
            <v>1176</v>
          </cell>
          <cell r="CA297">
            <v>1176</v>
          </cell>
          <cell r="CD297">
            <v>1176</v>
          </cell>
          <cell r="GG297" t="str">
            <v>ўқув ўрни</v>
          </cell>
          <cell r="GH297">
            <v>1176</v>
          </cell>
          <cell r="GI297">
            <v>1176</v>
          </cell>
          <cell r="GK29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7" t="str">
            <v>Янги қўшилган объект</v>
          </cell>
        </row>
        <row r="298">
          <cell r="A298" t="str">
            <v>Термиз туманидаги 22-мактабни капитал таъмирлаш</v>
          </cell>
          <cell r="B298" t="str">
            <v>2309222200101002</v>
          </cell>
          <cell r="C298">
            <v>1</v>
          </cell>
          <cell r="D298" t="str">
            <v>100021860224017096521075193</v>
          </cell>
          <cell r="E298" t="str">
            <v>Умумтаълим мактаблари</v>
          </cell>
          <cell r="F298" t="str">
            <v>Умумтаълим мактаблари</v>
          </cell>
          <cell r="H298" t="str">
            <v>Сурхондарё вилояти ҳокимлиги</v>
          </cell>
          <cell r="J298" t="str">
            <v>Вилоят</v>
          </cell>
          <cell r="K298" t="str">
            <v>Қўшимча</v>
          </cell>
          <cell r="L298" t="str">
            <v>Қўшимча</v>
          </cell>
          <cell r="M298" t="str">
            <v>Сурхондарё вилояти</v>
          </cell>
          <cell r="N298" t="str">
            <v>Термиз тумани</v>
          </cell>
          <cell r="P298" t="str">
            <v>Мукаммал таъмирлаш</v>
          </cell>
          <cell r="Q298">
            <v>2023</v>
          </cell>
          <cell r="R298">
            <v>2</v>
          </cell>
          <cell r="S298">
            <v>1</v>
          </cell>
          <cell r="T298">
            <v>1</v>
          </cell>
          <cell r="U298">
            <v>1</v>
          </cell>
          <cell r="V298">
            <v>45158</v>
          </cell>
          <cell r="W298">
            <v>45158</v>
          </cell>
          <cell r="AB298">
            <v>1</v>
          </cell>
          <cell r="AG298">
            <v>1</v>
          </cell>
          <cell r="AH298">
            <v>1</v>
          </cell>
          <cell r="AJ298">
            <v>1</v>
          </cell>
          <cell r="AL298">
            <v>1</v>
          </cell>
          <cell r="AM298">
            <v>1</v>
          </cell>
          <cell r="AN298">
            <v>1</v>
          </cell>
          <cell r="AO298">
            <v>1</v>
          </cell>
          <cell r="AP298">
            <v>1</v>
          </cell>
          <cell r="AR298">
            <v>1</v>
          </cell>
          <cell r="AS298">
            <v>1089.4359999999999</v>
          </cell>
          <cell r="AT298">
            <v>1089.4359999999999</v>
          </cell>
          <cell r="AU298">
            <v>1089.4359999999999</v>
          </cell>
          <cell r="AV298">
            <v>1906.03</v>
          </cell>
          <cell r="AW298">
            <v>1068.7159999999999</v>
          </cell>
          <cell r="AX298">
            <v>0</v>
          </cell>
          <cell r="BR298">
            <v>1036</v>
          </cell>
          <cell r="BS298">
            <v>1036</v>
          </cell>
          <cell r="BT298">
            <v>1036</v>
          </cell>
          <cell r="BU298" t="str">
            <v>Ташриф</v>
          </cell>
          <cell r="BV298">
            <v>1084.6766879999998</v>
          </cell>
          <cell r="BW298">
            <v>1030.5274879999999</v>
          </cell>
          <cell r="BX298" t="str">
            <v>"Диёрбек Идеал Сервис Курилиш" МЧЖ</v>
          </cell>
          <cell r="BY298">
            <v>305372752</v>
          </cell>
          <cell r="BZ298">
            <v>460</v>
          </cell>
          <cell r="CA298">
            <v>460</v>
          </cell>
          <cell r="CD298">
            <v>460</v>
          </cell>
          <cell r="GG298" t="str">
            <v>ўқув ўрни</v>
          </cell>
          <cell r="GH298">
            <v>460</v>
          </cell>
          <cell r="GI298">
            <v>460</v>
          </cell>
          <cell r="GK29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8" t="str">
            <v>Янги қўшилган объект</v>
          </cell>
        </row>
        <row r="299">
          <cell r="A299" t="str">
            <v>Термиз туманидаги 25-мактабни капитал таъмирлаш</v>
          </cell>
          <cell r="B299" t="str">
            <v>2309222200101003</v>
          </cell>
          <cell r="C299">
            <v>1</v>
          </cell>
          <cell r="D299" t="str">
            <v>100021860224017096521075194</v>
          </cell>
          <cell r="E299" t="str">
            <v>Умумтаълим мактаблари</v>
          </cell>
          <cell r="F299" t="str">
            <v>Умумтаълим мактаблари</v>
          </cell>
          <cell r="H299" t="str">
            <v>Сурхондарё вилояти ҳокимлиги</v>
          </cell>
          <cell r="J299" t="str">
            <v>Вилоят</v>
          </cell>
          <cell r="K299" t="str">
            <v>Қўшимча</v>
          </cell>
          <cell r="L299" t="str">
            <v>Қўшимча</v>
          </cell>
          <cell r="M299" t="str">
            <v>Сурхондарё вилояти</v>
          </cell>
          <cell r="N299" t="str">
            <v>Термиз тумани</v>
          </cell>
          <cell r="P299" t="str">
            <v>Мукаммал таъмирлаш</v>
          </cell>
          <cell r="Q299">
            <v>2023</v>
          </cell>
          <cell r="R299">
            <v>2</v>
          </cell>
          <cell r="S299">
            <v>1</v>
          </cell>
          <cell r="T299">
            <v>1</v>
          </cell>
          <cell r="U299">
            <v>1</v>
          </cell>
          <cell r="V299">
            <v>45158</v>
          </cell>
          <cell r="W299">
            <v>45158</v>
          </cell>
          <cell r="AB299">
            <v>1</v>
          </cell>
          <cell r="AG299">
            <v>1</v>
          </cell>
          <cell r="AH299">
            <v>1</v>
          </cell>
          <cell r="AJ299">
            <v>1</v>
          </cell>
          <cell r="AL299">
            <v>1</v>
          </cell>
          <cell r="AM299">
            <v>1</v>
          </cell>
          <cell r="AN299">
            <v>1</v>
          </cell>
          <cell r="AO299">
            <v>1</v>
          </cell>
          <cell r="AP299">
            <v>1</v>
          </cell>
          <cell r="AR299">
            <v>1</v>
          </cell>
          <cell r="AS299">
            <v>1983.278</v>
          </cell>
          <cell r="AT299">
            <v>1983.278</v>
          </cell>
          <cell r="AU299">
            <v>1983.278</v>
          </cell>
          <cell r="AV299">
            <v>3376.683</v>
          </cell>
          <cell r="AW299">
            <v>1945.558</v>
          </cell>
          <cell r="AX299">
            <v>0</v>
          </cell>
          <cell r="BR299">
            <v>1886</v>
          </cell>
          <cell r="BS299">
            <v>1886</v>
          </cell>
          <cell r="BT299">
            <v>1886</v>
          </cell>
          <cell r="BU299" t="str">
            <v>Ташриф</v>
          </cell>
          <cell r="BV299">
            <v>1975.409144</v>
          </cell>
          <cell r="BW299">
            <v>1876.750094</v>
          </cell>
          <cell r="BX299" t="str">
            <v>"TALLASHQON-INVEST" МЧЖ</v>
          </cell>
          <cell r="BY299">
            <v>301353439</v>
          </cell>
          <cell r="BZ299">
            <v>520</v>
          </cell>
          <cell r="CA299">
            <v>520</v>
          </cell>
          <cell r="CD299">
            <v>520</v>
          </cell>
          <cell r="GG299" t="str">
            <v>ўқув ўрни</v>
          </cell>
          <cell r="GH299">
            <v>520</v>
          </cell>
          <cell r="GI299">
            <v>520</v>
          </cell>
          <cell r="GK29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99" t="str">
            <v>Янги қўшилган объект</v>
          </cell>
        </row>
        <row r="300">
          <cell r="A300" t="str">
            <v>Шеробод туманидаги 16-мактабни капитал таъмирлаш</v>
          </cell>
          <cell r="B300" t="str">
            <v>2309222230101001</v>
          </cell>
          <cell r="C300">
            <v>1</v>
          </cell>
          <cell r="D300" t="str">
            <v>100021860224017096521075195</v>
          </cell>
          <cell r="E300" t="str">
            <v>Умумтаълим мактаблари</v>
          </cell>
          <cell r="F300" t="str">
            <v>Умумтаълим мактаблари</v>
          </cell>
          <cell r="H300" t="str">
            <v>Сурхондарё вилояти ҳокимлиги</v>
          </cell>
          <cell r="J300" t="str">
            <v>Вилоят</v>
          </cell>
          <cell r="K300" t="str">
            <v>Қўшимча</v>
          </cell>
          <cell r="L300" t="str">
            <v>Қўшимча</v>
          </cell>
          <cell r="M300" t="str">
            <v>Сурхондарё вилояти</v>
          </cell>
          <cell r="N300" t="str">
            <v>Шеробод тумани</v>
          </cell>
          <cell r="P300" t="str">
            <v>Мукаммал таъмирлаш</v>
          </cell>
          <cell r="Q300">
            <v>2023</v>
          </cell>
          <cell r="R300">
            <v>2</v>
          </cell>
          <cell r="S300">
            <v>1</v>
          </cell>
          <cell r="T300">
            <v>1</v>
          </cell>
          <cell r="U300">
            <v>1</v>
          </cell>
          <cell r="V300">
            <v>45158</v>
          </cell>
          <cell r="W300">
            <v>45158</v>
          </cell>
          <cell r="AB300">
            <v>1</v>
          </cell>
          <cell r="AG300">
            <v>1</v>
          </cell>
          <cell r="AH300">
            <v>1</v>
          </cell>
          <cell r="AJ300">
            <v>1</v>
          </cell>
          <cell r="AL300">
            <v>1</v>
          </cell>
          <cell r="AM300">
            <v>1</v>
          </cell>
          <cell r="AN300">
            <v>1</v>
          </cell>
          <cell r="AO300">
            <v>1</v>
          </cell>
          <cell r="AP300">
            <v>1</v>
          </cell>
          <cell r="AR300">
            <v>1</v>
          </cell>
          <cell r="AS300">
            <v>2929.6989999999996</v>
          </cell>
          <cell r="AT300">
            <v>2929.6989999999996</v>
          </cell>
          <cell r="AU300">
            <v>2929.6989999999996</v>
          </cell>
          <cell r="AV300">
            <v>4883.2368839999999</v>
          </cell>
          <cell r="AW300">
            <v>2873.9789999999998</v>
          </cell>
          <cell r="AX300">
            <v>0</v>
          </cell>
          <cell r="BR300">
            <v>2786</v>
          </cell>
          <cell r="BS300">
            <v>2786</v>
          </cell>
          <cell r="BT300">
            <v>2786</v>
          </cell>
          <cell r="BU300" t="str">
            <v>Ташриф</v>
          </cell>
          <cell r="BV300">
            <v>2918.576376</v>
          </cell>
          <cell r="BW300">
            <v>2710.4813760000002</v>
          </cell>
          <cell r="BX300" t="str">
            <v>"Шеробод Бухоро йуллари" ХК</v>
          </cell>
          <cell r="BY300">
            <v>303811870</v>
          </cell>
          <cell r="BZ300">
            <v>620</v>
          </cell>
          <cell r="CA300">
            <v>620</v>
          </cell>
          <cell r="CD300">
            <v>620</v>
          </cell>
          <cell r="GG300" t="str">
            <v>ўқув ўрни</v>
          </cell>
          <cell r="GH300">
            <v>620</v>
          </cell>
          <cell r="GI300">
            <v>620</v>
          </cell>
          <cell r="GK30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0" t="str">
            <v>Янги қўшилган объект</v>
          </cell>
        </row>
        <row r="301">
          <cell r="A301" t="str">
            <v>Шеробод туманидаги 18-мактабни капитал таъмирлаш</v>
          </cell>
          <cell r="B301" t="str">
            <v>2309222230101002</v>
          </cell>
          <cell r="C301">
            <v>1</v>
          </cell>
          <cell r="D301" t="str">
            <v>100021860224017096521075196</v>
          </cell>
          <cell r="E301" t="str">
            <v>Умумтаълим мактаблари</v>
          </cell>
          <cell r="F301" t="str">
            <v>Умумтаълим мактаблари</v>
          </cell>
          <cell r="H301" t="str">
            <v>Сурхондарё вилояти ҳокимлиги</v>
          </cell>
          <cell r="J301" t="str">
            <v>Вилоят</v>
          </cell>
          <cell r="K301" t="str">
            <v>Қўшимча</v>
          </cell>
          <cell r="L301" t="str">
            <v>Қўшимча</v>
          </cell>
          <cell r="M301" t="str">
            <v>Сурхондарё вилояти</v>
          </cell>
          <cell r="N301" t="str">
            <v>Шеробод тумани</v>
          </cell>
          <cell r="P301" t="str">
            <v>Мукаммал таъмирлаш</v>
          </cell>
          <cell r="Q301">
            <v>2023</v>
          </cell>
          <cell r="R301">
            <v>2</v>
          </cell>
          <cell r="S301">
            <v>1</v>
          </cell>
          <cell r="T301">
            <v>1</v>
          </cell>
          <cell r="U301">
            <v>1</v>
          </cell>
          <cell r="V301">
            <v>45158</v>
          </cell>
          <cell r="W301">
            <v>45158</v>
          </cell>
          <cell r="AB301">
            <v>1</v>
          </cell>
          <cell r="AG301">
            <v>1</v>
          </cell>
          <cell r="AH301">
            <v>1</v>
          </cell>
          <cell r="AJ301">
            <v>1</v>
          </cell>
          <cell r="AL301">
            <v>1</v>
          </cell>
          <cell r="AM301">
            <v>1</v>
          </cell>
          <cell r="AN301">
            <v>1</v>
          </cell>
          <cell r="AO301">
            <v>1</v>
          </cell>
          <cell r="AP301">
            <v>1</v>
          </cell>
          <cell r="AR301">
            <v>1</v>
          </cell>
          <cell r="AS301">
            <v>204.006</v>
          </cell>
          <cell r="AT301">
            <v>204.006</v>
          </cell>
          <cell r="AU301">
            <v>204.006</v>
          </cell>
          <cell r="AV301">
            <v>756.02700000000004</v>
          </cell>
          <cell r="AW301">
            <v>200.126</v>
          </cell>
          <cell r="AX301">
            <v>0</v>
          </cell>
          <cell r="BR301">
            <v>194</v>
          </cell>
          <cell r="BS301">
            <v>194</v>
          </cell>
          <cell r="BT301">
            <v>194</v>
          </cell>
          <cell r="BU301" t="str">
            <v>Ташриф</v>
          </cell>
          <cell r="BV301">
            <v>203.29420000000002</v>
          </cell>
          <cell r="BW301">
            <v>193.16675000000001</v>
          </cell>
          <cell r="BX301" t="str">
            <v>"Қодирбек Гулнорахон" ХК</v>
          </cell>
          <cell r="BY301">
            <v>304825299</v>
          </cell>
          <cell r="BZ301">
            <v>160</v>
          </cell>
          <cell r="CA301">
            <v>160</v>
          </cell>
          <cell r="CD301">
            <v>160</v>
          </cell>
          <cell r="GG301" t="str">
            <v>ўқув ўрни</v>
          </cell>
          <cell r="GH301">
            <v>160</v>
          </cell>
          <cell r="GI301">
            <v>160</v>
          </cell>
          <cell r="GK30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1" t="str">
            <v>Янги қўшилган объект</v>
          </cell>
        </row>
        <row r="302">
          <cell r="A302" t="str">
            <v>Шеробод туманидаги 20-мактабни капитал таъмирлаш</v>
          </cell>
          <cell r="B302" t="str">
            <v>2309222230101003</v>
          </cell>
          <cell r="C302">
            <v>1</v>
          </cell>
          <cell r="D302" t="str">
            <v>100021860224017096521075197</v>
          </cell>
          <cell r="E302" t="str">
            <v>Умумтаълим мактаблари</v>
          </cell>
          <cell r="F302" t="str">
            <v>Умумтаълим мактаблари</v>
          </cell>
          <cell r="H302" t="str">
            <v>Сурхондарё вилояти ҳокимлиги</v>
          </cell>
          <cell r="J302" t="str">
            <v>Вилоят</v>
          </cell>
          <cell r="K302" t="str">
            <v>Қўшимча</v>
          </cell>
          <cell r="L302" t="str">
            <v>Қўшимча</v>
          </cell>
          <cell r="M302" t="str">
            <v>Сурхондарё вилояти</v>
          </cell>
          <cell r="N302" t="str">
            <v>Шеробод тумани</v>
          </cell>
          <cell r="P302" t="str">
            <v>Мукаммал таъмирлаш</v>
          </cell>
          <cell r="Q302">
            <v>2023</v>
          </cell>
          <cell r="R302">
            <v>2</v>
          </cell>
          <cell r="S302">
            <v>1</v>
          </cell>
          <cell r="T302">
            <v>1</v>
          </cell>
          <cell r="U302">
            <v>1</v>
          </cell>
          <cell r="V302">
            <v>45158</v>
          </cell>
          <cell r="W302">
            <v>45158</v>
          </cell>
          <cell r="AB302">
            <v>1</v>
          </cell>
          <cell r="AG302">
            <v>1</v>
          </cell>
          <cell r="AH302">
            <v>1</v>
          </cell>
          <cell r="AJ302">
            <v>1</v>
          </cell>
          <cell r="AL302">
            <v>1</v>
          </cell>
          <cell r="AM302">
            <v>1</v>
          </cell>
          <cell r="AN302">
            <v>1</v>
          </cell>
          <cell r="AO302">
            <v>1</v>
          </cell>
          <cell r="AP302">
            <v>1</v>
          </cell>
          <cell r="AR302">
            <v>1</v>
          </cell>
          <cell r="AS302">
            <v>1309.2160000000001</v>
          </cell>
          <cell r="AT302">
            <v>1309.2160000000001</v>
          </cell>
          <cell r="AU302">
            <v>1309.2160000000001</v>
          </cell>
          <cell r="AV302">
            <v>2275.9630000000002</v>
          </cell>
          <cell r="AW302">
            <v>1284.316</v>
          </cell>
          <cell r="AX302">
            <v>0</v>
          </cell>
          <cell r="BR302">
            <v>1245</v>
          </cell>
          <cell r="BS302">
            <v>1245</v>
          </cell>
          <cell r="BT302">
            <v>1245</v>
          </cell>
          <cell r="BU302" t="str">
            <v>Ташриф</v>
          </cell>
          <cell r="BV302">
            <v>1304.06368</v>
          </cell>
          <cell r="BW302">
            <v>1238.97028</v>
          </cell>
          <cell r="BX302" t="str">
            <v>"Барқарор Тех Сервис" ХК</v>
          </cell>
          <cell r="BY302">
            <v>302948487</v>
          </cell>
          <cell r="BZ302">
            <v>340</v>
          </cell>
          <cell r="CA302">
            <v>340</v>
          </cell>
          <cell r="CD302">
            <v>340</v>
          </cell>
          <cell r="GG302" t="str">
            <v>ўқув ўрни</v>
          </cell>
          <cell r="GH302">
            <v>340</v>
          </cell>
          <cell r="GI302">
            <v>340</v>
          </cell>
          <cell r="GK30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2" t="str">
            <v>Янги қўшилган объект</v>
          </cell>
        </row>
        <row r="303">
          <cell r="A303" t="str">
            <v>Шеробод туманидаги 61-мактабни капитал таъмирлаш</v>
          </cell>
          <cell r="B303" t="str">
            <v>2309222230101004</v>
          </cell>
          <cell r="C303">
            <v>1</v>
          </cell>
          <cell r="D303" t="str">
            <v>100021860224017096521075198</v>
          </cell>
          <cell r="E303" t="str">
            <v>Умумтаълим мактаблари</v>
          </cell>
          <cell r="F303" t="str">
            <v>Умумтаълим мактаблари</v>
          </cell>
          <cell r="H303" t="str">
            <v>Сурхондарё вилояти ҳокимлиги</v>
          </cell>
          <cell r="J303" t="str">
            <v>Вилоят</v>
          </cell>
          <cell r="K303" t="str">
            <v>Қўшимча</v>
          </cell>
          <cell r="L303" t="str">
            <v>Қўшимча</v>
          </cell>
          <cell r="M303" t="str">
            <v>Сурхондарё вилояти</v>
          </cell>
          <cell r="N303" t="str">
            <v>Шеробод тумани</v>
          </cell>
          <cell r="P303" t="str">
            <v>Мукаммал таъмирлаш</v>
          </cell>
          <cell r="Q303">
            <v>2023</v>
          </cell>
          <cell r="R303">
            <v>2</v>
          </cell>
          <cell r="S303">
            <v>1</v>
          </cell>
          <cell r="T303">
            <v>1</v>
          </cell>
          <cell r="U303">
            <v>1</v>
          </cell>
          <cell r="V303">
            <v>45158</v>
          </cell>
          <cell r="W303">
            <v>45158</v>
          </cell>
          <cell r="AB303">
            <v>1</v>
          </cell>
          <cell r="AG303">
            <v>1</v>
          </cell>
          <cell r="AH303">
            <v>1</v>
          </cell>
          <cell r="AJ303">
            <v>1</v>
          </cell>
          <cell r="AL303">
            <v>1</v>
          </cell>
          <cell r="AM303">
            <v>1</v>
          </cell>
          <cell r="AN303">
            <v>1</v>
          </cell>
          <cell r="AO303">
            <v>1</v>
          </cell>
          <cell r="AP303">
            <v>1</v>
          </cell>
          <cell r="AR303">
            <v>1</v>
          </cell>
          <cell r="AS303">
            <v>1006.361</v>
          </cell>
          <cell r="AT303">
            <v>1006.361</v>
          </cell>
          <cell r="AU303">
            <v>1006.361</v>
          </cell>
          <cell r="AV303">
            <v>2134.71</v>
          </cell>
          <cell r="AW303">
            <v>987.221</v>
          </cell>
          <cell r="AX303">
            <v>0</v>
          </cell>
          <cell r="BR303">
            <v>957</v>
          </cell>
          <cell r="BS303">
            <v>957</v>
          </cell>
          <cell r="BT303">
            <v>957</v>
          </cell>
          <cell r="BU303" t="str">
            <v>Ташриф</v>
          </cell>
          <cell r="BV303">
            <v>1002.578816</v>
          </cell>
          <cell r="BW303">
            <v>952.579116</v>
          </cell>
          <cell r="BX303" t="str">
            <v>"Проф Гроуп" МЧЖ</v>
          </cell>
          <cell r="BY303">
            <v>302522646</v>
          </cell>
          <cell r="BZ303">
            <v>472</v>
          </cell>
          <cell r="CA303">
            <v>472</v>
          </cell>
          <cell r="CD303">
            <v>472</v>
          </cell>
          <cell r="GG303" t="str">
            <v>ўқув ўрни</v>
          </cell>
          <cell r="GH303">
            <v>472</v>
          </cell>
          <cell r="GI303">
            <v>472</v>
          </cell>
          <cell r="GK30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3" t="str">
            <v>Янги қўшилган объект</v>
          </cell>
        </row>
        <row r="304">
          <cell r="A304" t="str">
            <v>Шеробод туманидаги 70-мактабни капитал таъмирлаш</v>
          </cell>
          <cell r="B304" t="str">
            <v>2309222230101005</v>
          </cell>
          <cell r="C304">
            <v>1</v>
          </cell>
          <cell r="D304" t="str">
            <v>100021860224017096521075199</v>
          </cell>
          <cell r="E304" t="str">
            <v>Умумтаълим мактаблари</v>
          </cell>
          <cell r="F304" t="str">
            <v>Умумтаълим мактаблари</v>
          </cell>
          <cell r="H304" t="str">
            <v>Сурхондарё вилояти ҳокимлиги</v>
          </cell>
          <cell r="J304" t="str">
            <v>Вилоят</v>
          </cell>
          <cell r="K304" t="str">
            <v>Қўшимча</v>
          </cell>
          <cell r="L304" t="str">
            <v>Қўшимча</v>
          </cell>
          <cell r="M304" t="str">
            <v>Сурхондарё вилояти</v>
          </cell>
          <cell r="N304" t="str">
            <v>Шеробод тумани</v>
          </cell>
          <cell r="P304" t="str">
            <v>Мукаммал таъмирлаш</v>
          </cell>
          <cell r="Q304">
            <v>2023</v>
          </cell>
          <cell r="R304">
            <v>2</v>
          </cell>
          <cell r="S304">
            <v>1</v>
          </cell>
          <cell r="T304">
            <v>1</v>
          </cell>
          <cell r="U304">
            <v>1</v>
          </cell>
          <cell r="V304">
            <v>45158</v>
          </cell>
          <cell r="W304">
            <v>45158</v>
          </cell>
          <cell r="AB304">
            <v>1</v>
          </cell>
          <cell r="AG304">
            <v>1</v>
          </cell>
          <cell r="AH304">
            <v>1</v>
          </cell>
          <cell r="AJ304">
            <v>1</v>
          </cell>
          <cell r="AL304">
            <v>1</v>
          </cell>
          <cell r="AM304">
            <v>1</v>
          </cell>
          <cell r="AN304">
            <v>1</v>
          </cell>
          <cell r="AO304">
            <v>1</v>
          </cell>
          <cell r="AP304">
            <v>1</v>
          </cell>
          <cell r="AR304">
            <v>1</v>
          </cell>
          <cell r="AS304">
            <v>1001.103</v>
          </cell>
          <cell r="AT304">
            <v>1001.103</v>
          </cell>
          <cell r="AU304">
            <v>1001.103</v>
          </cell>
          <cell r="AV304">
            <v>2261.2330000000002</v>
          </cell>
          <cell r="AW304">
            <v>982.06299999999999</v>
          </cell>
          <cell r="AX304">
            <v>0</v>
          </cell>
          <cell r="BR304">
            <v>952</v>
          </cell>
          <cell r="BS304">
            <v>952</v>
          </cell>
          <cell r="BT304">
            <v>952</v>
          </cell>
          <cell r="BU304" t="str">
            <v>Ташриф</v>
          </cell>
          <cell r="BV304">
            <v>997.07753600000001</v>
          </cell>
          <cell r="BW304">
            <v>928.18148599999995</v>
          </cell>
          <cell r="BX304" t="str">
            <v>"Шеробод Бухоро йуллари" ХК</v>
          </cell>
          <cell r="BY304">
            <v>303811870</v>
          </cell>
          <cell r="BZ304">
            <v>435</v>
          </cell>
          <cell r="CA304">
            <v>435</v>
          </cell>
          <cell r="CD304">
            <v>435</v>
          </cell>
          <cell r="GG304" t="str">
            <v>ўқув ўрни</v>
          </cell>
          <cell r="GH304">
            <v>435</v>
          </cell>
          <cell r="GI304">
            <v>435</v>
          </cell>
          <cell r="GK30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4" t="str">
            <v>Янги қўшилган объект</v>
          </cell>
        </row>
        <row r="305">
          <cell r="A305" t="str">
            <v>Шўрчи туманидаги 23-мактабни капитал таъмирлаш</v>
          </cell>
          <cell r="B305" t="str">
            <v>2309222260101001</v>
          </cell>
          <cell r="C305">
            <v>1</v>
          </cell>
          <cell r="D305" t="str">
            <v>100021860224017096521075200</v>
          </cell>
          <cell r="E305" t="str">
            <v>Умумтаълим мактаблари</v>
          </cell>
          <cell r="F305" t="str">
            <v>Умумтаълим мактаблари</v>
          </cell>
          <cell r="H305" t="str">
            <v>Сурхондарё вилояти ҳокимлиги</v>
          </cell>
          <cell r="J305" t="str">
            <v>Вилоят</v>
          </cell>
          <cell r="K305" t="str">
            <v>Қўшимча</v>
          </cell>
          <cell r="L305" t="str">
            <v>Қўшимча</v>
          </cell>
          <cell r="M305" t="str">
            <v>Сурхондарё вилояти</v>
          </cell>
          <cell r="N305" t="str">
            <v>Шўрчи тумани</v>
          </cell>
          <cell r="P305" t="str">
            <v>Мукаммал таъмирлаш</v>
          </cell>
          <cell r="Q305">
            <v>2023</v>
          </cell>
          <cell r="R305">
            <v>2</v>
          </cell>
          <cell r="S305">
            <v>1</v>
          </cell>
          <cell r="T305">
            <v>1</v>
          </cell>
          <cell r="U305">
            <v>1</v>
          </cell>
          <cell r="V305">
            <v>45158</v>
          </cell>
          <cell r="W305">
            <v>45158</v>
          </cell>
          <cell r="AB305">
            <v>1</v>
          </cell>
          <cell r="AG305">
            <v>1</v>
          </cell>
          <cell r="AH305">
            <v>1</v>
          </cell>
          <cell r="AJ305">
            <v>1</v>
          </cell>
          <cell r="AL305">
            <v>1</v>
          </cell>
          <cell r="AM305">
            <v>1</v>
          </cell>
          <cell r="AN305">
            <v>1</v>
          </cell>
          <cell r="AO305">
            <v>1</v>
          </cell>
          <cell r="AP305">
            <v>1</v>
          </cell>
          <cell r="AR305">
            <v>1</v>
          </cell>
          <cell r="AS305">
            <v>1149.376</v>
          </cell>
          <cell r="AT305">
            <v>1149.376</v>
          </cell>
          <cell r="AU305">
            <v>1149.376</v>
          </cell>
          <cell r="AV305">
            <v>1883.29</v>
          </cell>
          <cell r="AW305">
            <v>1127.5160000000001</v>
          </cell>
          <cell r="AX305">
            <v>0</v>
          </cell>
          <cell r="BR305">
            <v>1093</v>
          </cell>
          <cell r="BS305">
            <v>1093</v>
          </cell>
          <cell r="BT305">
            <v>1093</v>
          </cell>
          <cell r="BU305" t="str">
            <v>Ташриф</v>
          </cell>
          <cell r="BV305">
            <v>1144.3149510000001</v>
          </cell>
          <cell r="BW305">
            <v>1087.1809510000001</v>
          </cell>
          <cell r="BX305" t="str">
            <v xml:space="preserve">"Яхёбек Абдурасулович" ХК </v>
          </cell>
          <cell r="BY305">
            <v>304582476</v>
          </cell>
          <cell r="BZ305">
            <v>360</v>
          </cell>
          <cell r="CA305">
            <v>360</v>
          </cell>
          <cell r="CD305">
            <v>360</v>
          </cell>
          <cell r="GG305" t="str">
            <v>ўқув ўрни</v>
          </cell>
          <cell r="GH305">
            <v>360</v>
          </cell>
          <cell r="GI305">
            <v>360</v>
          </cell>
          <cell r="GK30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5" t="str">
            <v>Янги қўшилган объект</v>
          </cell>
        </row>
        <row r="306">
          <cell r="A306" t="str">
            <v>Шўрчи туманидаги 24-мактабни капитал таъмирлаш</v>
          </cell>
          <cell r="B306" t="str">
            <v>2309222260101002</v>
          </cell>
          <cell r="C306">
            <v>1</v>
          </cell>
          <cell r="D306" t="str">
            <v>100021860224017096521075201</v>
          </cell>
          <cell r="E306" t="str">
            <v>Умумтаълим мактаблари</v>
          </cell>
          <cell r="F306" t="str">
            <v>Умумтаълим мактаблари</v>
          </cell>
          <cell r="H306" t="str">
            <v>Сурхондарё вилояти ҳокимлиги</v>
          </cell>
          <cell r="J306" t="str">
            <v>Вилоят</v>
          </cell>
          <cell r="K306" t="str">
            <v>Қўшимча</v>
          </cell>
          <cell r="L306" t="str">
            <v>Қўшимча</v>
          </cell>
          <cell r="M306" t="str">
            <v>Сурхондарё вилояти</v>
          </cell>
          <cell r="N306" t="str">
            <v>Шўрчи тумани</v>
          </cell>
          <cell r="P306" t="str">
            <v>Мукаммал таъмирлаш</v>
          </cell>
          <cell r="Q306">
            <v>2023</v>
          </cell>
          <cell r="R306">
            <v>2</v>
          </cell>
          <cell r="S306">
            <v>1</v>
          </cell>
          <cell r="T306">
            <v>1</v>
          </cell>
          <cell r="U306">
            <v>1</v>
          </cell>
          <cell r="V306">
            <v>45158</v>
          </cell>
          <cell r="W306">
            <v>45158</v>
          </cell>
          <cell r="AB306">
            <v>1</v>
          </cell>
          <cell r="AG306">
            <v>1</v>
          </cell>
          <cell r="AH306">
            <v>1</v>
          </cell>
          <cell r="AJ306">
            <v>1</v>
          </cell>
          <cell r="AL306">
            <v>1</v>
          </cell>
          <cell r="AM306">
            <v>1</v>
          </cell>
          <cell r="AN306">
            <v>1</v>
          </cell>
          <cell r="AO306">
            <v>1</v>
          </cell>
          <cell r="AP306">
            <v>1</v>
          </cell>
          <cell r="AR306">
            <v>1</v>
          </cell>
          <cell r="AS306">
            <v>1313.422</v>
          </cell>
          <cell r="AT306">
            <v>1313.422</v>
          </cell>
          <cell r="AU306">
            <v>1313.422</v>
          </cell>
          <cell r="AV306">
            <v>1894.65</v>
          </cell>
          <cell r="AW306">
            <v>1288.442</v>
          </cell>
          <cell r="AX306">
            <v>0</v>
          </cell>
          <cell r="BR306">
            <v>1249</v>
          </cell>
          <cell r="BS306">
            <v>1249</v>
          </cell>
          <cell r="BT306">
            <v>1249</v>
          </cell>
          <cell r="BU306" t="str">
            <v>Ташриф</v>
          </cell>
          <cell r="BV306">
            <v>1307.763383</v>
          </cell>
          <cell r="BW306">
            <v>1242.4608330000001</v>
          </cell>
          <cell r="BX306" t="str">
            <v>"Мегаполис курилиш" МЧЖ</v>
          </cell>
          <cell r="BY306">
            <v>305691134</v>
          </cell>
          <cell r="BZ306">
            <v>320</v>
          </cell>
          <cell r="CA306">
            <v>320</v>
          </cell>
          <cell r="CD306">
            <v>320</v>
          </cell>
          <cell r="GG306" t="str">
            <v>ўқув ўрни</v>
          </cell>
          <cell r="GH306">
            <v>320</v>
          </cell>
          <cell r="GI306">
            <v>320</v>
          </cell>
          <cell r="GK30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6" t="str">
            <v>Янги қўшилган объект</v>
          </cell>
        </row>
        <row r="307">
          <cell r="A307" t="str">
            <v>Шўрчи туманидаги 39-мактабни капитал таъмирлаш</v>
          </cell>
          <cell r="B307" t="str">
            <v>2309222260101003</v>
          </cell>
          <cell r="C307">
            <v>1</v>
          </cell>
          <cell r="D307" t="str">
            <v>100021860224017096521075202</v>
          </cell>
          <cell r="E307" t="str">
            <v>Умумтаълим мактаблари</v>
          </cell>
          <cell r="F307" t="str">
            <v>Умумтаълим мактаблари</v>
          </cell>
          <cell r="H307" t="str">
            <v>Сурхондарё вилояти ҳокимлиги</v>
          </cell>
          <cell r="J307" t="str">
            <v>Вилоят</v>
          </cell>
          <cell r="K307" t="str">
            <v>Қўшимча</v>
          </cell>
          <cell r="L307" t="str">
            <v>Қўшимча</v>
          </cell>
          <cell r="M307" t="str">
            <v>Сурхондарё вилояти</v>
          </cell>
          <cell r="N307" t="str">
            <v>Шўрчи тумани</v>
          </cell>
          <cell r="P307" t="str">
            <v>Мукаммал таъмирлаш</v>
          </cell>
          <cell r="Q307">
            <v>2023</v>
          </cell>
          <cell r="R307">
            <v>2</v>
          </cell>
          <cell r="S307">
            <v>1</v>
          </cell>
          <cell r="T307">
            <v>1</v>
          </cell>
          <cell r="U307">
            <v>1</v>
          </cell>
          <cell r="V307">
            <v>45158</v>
          </cell>
          <cell r="W307">
            <v>45158</v>
          </cell>
          <cell r="AB307">
            <v>1</v>
          </cell>
          <cell r="AG307">
            <v>1</v>
          </cell>
          <cell r="AH307">
            <v>1</v>
          </cell>
          <cell r="AJ307">
            <v>1</v>
          </cell>
          <cell r="AL307">
            <v>1</v>
          </cell>
          <cell r="AM307">
            <v>1</v>
          </cell>
          <cell r="AN307">
            <v>1</v>
          </cell>
          <cell r="AO307">
            <v>1</v>
          </cell>
          <cell r="AP307">
            <v>1</v>
          </cell>
          <cell r="AR307">
            <v>1</v>
          </cell>
          <cell r="AS307">
            <v>1269.2560000000001</v>
          </cell>
          <cell r="AT307">
            <v>1269.2560000000001</v>
          </cell>
          <cell r="AU307">
            <v>1269.2560000000001</v>
          </cell>
          <cell r="AV307">
            <v>2370.3040000000001</v>
          </cell>
          <cell r="AW307">
            <v>1245.116</v>
          </cell>
          <cell r="AX307">
            <v>0</v>
          </cell>
          <cell r="BR307">
            <v>1207</v>
          </cell>
          <cell r="BS307">
            <v>1207</v>
          </cell>
          <cell r="BT307">
            <v>1207</v>
          </cell>
          <cell r="BU307" t="str">
            <v>Ташриф</v>
          </cell>
          <cell r="BV307">
            <v>1263.987752</v>
          </cell>
          <cell r="BW307">
            <v>1200.884202</v>
          </cell>
          <cell r="BX307" t="str">
            <v xml:space="preserve">"Абдухолик Жамолиддин" ХК </v>
          </cell>
          <cell r="BY307">
            <v>301608926</v>
          </cell>
          <cell r="BZ307">
            <v>260</v>
          </cell>
          <cell r="CA307">
            <v>260</v>
          </cell>
          <cell r="CD307">
            <v>260</v>
          </cell>
          <cell r="GG307" t="str">
            <v>ўқув ўрни</v>
          </cell>
          <cell r="GH307">
            <v>260</v>
          </cell>
          <cell r="GI307">
            <v>260</v>
          </cell>
          <cell r="GK30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7" t="str">
            <v>Янги қўшилган объект</v>
          </cell>
        </row>
        <row r="308">
          <cell r="A308" t="str">
            <v>Шўрчи туманидаги 60-мактабни капитал таъмирлаш</v>
          </cell>
          <cell r="B308" t="str">
            <v>2309222260101004</v>
          </cell>
          <cell r="C308">
            <v>1</v>
          </cell>
          <cell r="D308" t="str">
            <v>100021860224017096521075203</v>
          </cell>
          <cell r="E308" t="str">
            <v>Умумтаълим мактаблари</v>
          </cell>
          <cell r="F308" t="str">
            <v>Умумтаълим мактаблари</v>
          </cell>
          <cell r="H308" t="str">
            <v>Сурхондарё вилояти ҳокимлиги</v>
          </cell>
          <cell r="J308" t="str">
            <v>Вилоят</v>
          </cell>
          <cell r="K308" t="str">
            <v>Қўшимча</v>
          </cell>
          <cell r="L308" t="str">
            <v>Қўшимча</v>
          </cell>
          <cell r="M308" t="str">
            <v>Сурхондарё вилояти</v>
          </cell>
          <cell r="N308" t="str">
            <v>Шўрчи тумани</v>
          </cell>
          <cell r="P308" t="str">
            <v>Мукаммал таъмирлаш</v>
          </cell>
          <cell r="Q308">
            <v>2023</v>
          </cell>
          <cell r="R308">
            <v>2</v>
          </cell>
          <cell r="S308">
            <v>1</v>
          </cell>
          <cell r="T308">
            <v>1</v>
          </cell>
          <cell r="U308">
            <v>1</v>
          </cell>
          <cell r="V308">
            <v>45158</v>
          </cell>
          <cell r="W308">
            <v>45158</v>
          </cell>
          <cell r="AB308">
            <v>1</v>
          </cell>
          <cell r="AG308">
            <v>1</v>
          </cell>
          <cell r="AH308">
            <v>1</v>
          </cell>
          <cell r="AJ308">
            <v>1</v>
          </cell>
          <cell r="AL308">
            <v>1</v>
          </cell>
          <cell r="AM308">
            <v>1</v>
          </cell>
          <cell r="AN308">
            <v>1</v>
          </cell>
          <cell r="AO308">
            <v>1</v>
          </cell>
          <cell r="AP308">
            <v>1</v>
          </cell>
          <cell r="AR308">
            <v>1</v>
          </cell>
          <cell r="AS308">
            <v>696.14499999999998</v>
          </cell>
          <cell r="AT308">
            <v>696.14499999999998</v>
          </cell>
          <cell r="AU308">
            <v>696.14499999999998</v>
          </cell>
          <cell r="AV308">
            <v>1513.2719999999999</v>
          </cell>
          <cell r="AW308">
            <v>682.90499999999997</v>
          </cell>
          <cell r="AX308">
            <v>0</v>
          </cell>
          <cell r="BR308">
            <v>662</v>
          </cell>
          <cell r="BS308">
            <v>662</v>
          </cell>
          <cell r="BT308">
            <v>662</v>
          </cell>
          <cell r="BU308" t="str">
            <v>Ташриф</v>
          </cell>
          <cell r="BV308">
            <v>692.69239299999992</v>
          </cell>
          <cell r="BW308">
            <v>635.9348930000001</v>
          </cell>
          <cell r="BX308" t="str">
            <v>"Олтинсой бунёдкори"МЧЖ</v>
          </cell>
          <cell r="BY308">
            <v>305143371</v>
          </cell>
          <cell r="BZ308">
            <v>210</v>
          </cell>
          <cell r="CA308">
            <v>210</v>
          </cell>
          <cell r="CD308">
            <v>210</v>
          </cell>
          <cell r="GG308" t="str">
            <v>ўқув ўрни</v>
          </cell>
          <cell r="GH308">
            <v>210</v>
          </cell>
          <cell r="GI308">
            <v>210</v>
          </cell>
          <cell r="GK30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8" t="str">
            <v>Янги қўшилган объект</v>
          </cell>
        </row>
        <row r="309">
          <cell r="A309" t="str">
            <v>Қизириқ туманидаги 3-мактабни капитал таъмирлаш</v>
          </cell>
          <cell r="B309" t="str">
            <v>2309222150101001</v>
          </cell>
          <cell r="C309">
            <v>1</v>
          </cell>
          <cell r="D309" t="str">
            <v>100021860224017096521075204</v>
          </cell>
          <cell r="E309" t="str">
            <v>Умумтаълим мактаблари</v>
          </cell>
          <cell r="F309" t="str">
            <v>Умумтаълим мактаблари</v>
          </cell>
          <cell r="H309" t="str">
            <v>Сурхондарё вилояти ҳокимлиги</v>
          </cell>
          <cell r="J309" t="str">
            <v>Вилоят</v>
          </cell>
          <cell r="K309" t="str">
            <v>Қўшимча</v>
          </cell>
          <cell r="L309" t="str">
            <v>Қўшимча</v>
          </cell>
          <cell r="M309" t="str">
            <v>Сурхондарё вилояти</v>
          </cell>
          <cell r="N309" t="str">
            <v>Қизириқ тумани</v>
          </cell>
          <cell r="P309" t="str">
            <v>Мукаммал таъмирлаш</v>
          </cell>
          <cell r="Q309">
            <v>2023</v>
          </cell>
          <cell r="R309">
            <v>2</v>
          </cell>
          <cell r="S309">
            <v>1</v>
          </cell>
          <cell r="T309">
            <v>1</v>
          </cell>
          <cell r="U309">
            <v>1</v>
          </cell>
          <cell r="V309">
            <v>45158</v>
          </cell>
          <cell r="W309">
            <v>45158</v>
          </cell>
          <cell r="AB309">
            <v>1</v>
          </cell>
          <cell r="AG309">
            <v>1</v>
          </cell>
          <cell r="AH309">
            <v>1</v>
          </cell>
          <cell r="AJ309">
            <v>1</v>
          </cell>
          <cell r="AL309">
            <v>1</v>
          </cell>
          <cell r="AM309">
            <v>1</v>
          </cell>
          <cell r="AN309">
            <v>1</v>
          </cell>
          <cell r="AO309">
            <v>1</v>
          </cell>
          <cell r="AP309">
            <v>1</v>
          </cell>
          <cell r="AR309">
            <v>1</v>
          </cell>
          <cell r="AS309">
            <v>2158.8919999999998</v>
          </cell>
          <cell r="AT309">
            <v>2158.8919999999998</v>
          </cell>
          <cell r="AU309">
            <v>2158.8919999999998</v>
          </cell>
          <cell r="AV309">
            <v>3826.3829999999998</v>
          </cell>
          <cell r="AW309">
            <v>2117.8319999999999</v>
          </cell>
          <cell r="AX309">
            <v>0</v>
          </cell>
          <cell r="BR309">
            <v>2053</v>
          </cell>
          <cell r="BS309">
            <v>2053</v>
          </cell>
          <cell r="BT309">
            <v>2053</v>
          </cell>
          <cell r="BU309" t="str">
            <v>Ташриф</v>
          </cell>
          <cell r="BV309">
            <v>2151.7414869999998</v>
          </cell>
          <cell r="BW309">
            <v>2024.677987</v>
          </cell>
          <cell r="BX309" t="str">
            <v>"Кизирик Бинокори" МЧЖ</v>
          </cell>
          <cell r="BY309">
            <v>204554362</v>
          </cell>
          <cell r="BZ309">
            <v>464</v>
          </cell>
          <cell r="CA309">
            <v>464</v>
          </cell>
          <cell r="CD309">
            <v>464</v>
          </cell>
          <cell r="GG309" t="str">
            <v>ўқув ўрни</v>
          </cell>
          <cell r="GH309">
            <v>464</v>
          </cell>
          <cell r="GI309">
            <v>464</v>
          </cell>
          <cell r="GK30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09" t="str">
            <v>Янги қўшилган объект</v>
          </cell>
        </row>
        <row r="310">
          <cell r="A310" t="str">
            <v>Қизириқ туманидаги 8-мактабни капитал таъмирлаш</v>
          </cell>
          <cell r="B310" t="str">
            <v>2309222150101002</v>
          </cell>
          <cell r="C310">
            <v>1</v>
          </cell>
          <cell r="D310" t="str">
            <v>100021860224017096521075205</v>
          </cell>
          <cell r="E310" t="str">
            <v>Умумтаълим мактаблари</v>
          </cell>
          <cell r="F310" t="str">
            <v>Умумтаълим мактаблари</v>
          </cell>
          <cell r="H310" t="str">
            <v>Сурхондарё вилояти ҳокимлиги</v>
          </cell>
          <cell r="J310" t="str">
            <v>Вилоят</v>
          </cell>
          <cell r="K310" t="str">
            <v>Қўшимча</v>
          </cell>
          <cell r="L310" t="str">
            <v>Қўшимча</v>
          </cell>
          <cell r="M310" t="str">
            <v>Сурхондарё вилояти</v>
          </cell>
          <cell r="N310" t="str">
            <v>Қизириқ тумани</v>
          </cell>
          <cell r="P310" t="str">
            <v>Мукаммал таъмирлаш</v>
          </cell>
          <cell r="Q310">
            <v>2023</v>
          </cell>
          <cell r="R310">
            <v>2</v>
          </cell>
          <cell r="S310">
            <v>1</v>
          </cell>
          <cell r="T310">
            <v>1</v>
          </cell>
          <cell r="U310">
            <v>1</v>
          </cell>
          <cell r="V310">
            <v>45158</v>
          </cell>
          <cell r="W310">
            <v>45158</v>
          </cell>
          <cell r="AB310">
            <v>1</v>
          </cell>
          <cell r="AG310">
            <v>1</v>
          </cell>
          <cell r="AH310">
            <v>1</v>
          </cell>
          <cell r="AJ310">
            <v>1</v>
          </cell>
          <cell r="AL310">
            <v>1</v>
          </cell>
          <cell r="AM310">
            <v>1</v>
          </cell>
          <cell r="AN310">
            <v>1</v>
          </cell>
          <cell r="AO310">
            <v>1</v>
          </cell>
          <cell r="AP310">
            <v>1</v>
          </cell>
          <cell r="AR310">
            <v>1</v>
          </cell>
          <cell r="AS310">
            <v>2510.1189999999997</v>
          </cell>
          <cell r="AT310">
            <v>2510.1189999999997</v>
          </cell>
          <cell r="AU310">
            <v>2510.1189999999997</v>
          </cell>
          <cell r="AV310">
            <v>3301.01</v>
          </cell>
          <cell r="AW310">
            <v>2462.3789999999999</v>
          </cell>
          <cell r="AX310">
            <v>0</v>
          </cell>
          <cell r="BR310">
            <v>2387</v>
          </cell>
          <cell r="BS310">
            <v>2387</v>
          </cell>
          <cell r="BT310">
            <v>2387</v>
          </cell>
          <cell r="BU310" t="str">
            <v>Ташриф</v>
          </cell>
          <cell r="BV310">
            <v>2501.0135919999998</v>
          </cell>
          <cell r="BW310">
            <v>2241.010792</v>
          </cell>
          <cell r="BX310" t="str">
            <v>"Интеграл" МЧЖ</v>
          </cell>
          <cell r="BY310">
            <v>200492483</v>
          </cell>
          <cell r="BZ310">
            <v>480</v>
          </cell>
          <cell r="CA310">
            <v>480</v>
          </cell>
          <cell r="CD310">
            <v>480</v>
          </cell>
          <cell r="GG310" t="str">
            <v>ўқув ўрни</v>
          </cell>
          <cell r="GH310">
            <v>480</v>
          </cell>
          <cell r="GI310">
            <v>480</v>
          </cell>
          <cell r="GK31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0" t="str">
            <v>Янги қўшилган объект</v>
          </cell>
        </row>
        <row r="311">
          <cell r="A311" t="str">
            <v>Қизириқ туманидаги 10-мактабни капитал таъмирлаш</v>
          </cell>
          <cell r="B311" t="str">
            <v>2309222150101003</v>
          </cell>
          <cell r="C311">
            <v>1</v>
          </cell>
          <cell r="D311" t="str">
            <v>100021860224017096521075206</v>
          </cell>
          <cell r="E311" t="str">
            <v>Умумтаълим мактаблари</v>
          </cell>
          <cell r="F311" t="str">
            <v>Умумтаълим мактаблари</v>
          </cell>
          <cell r="H311" t="str">
            <v>Сурхондарё вилояти ҳокимлиги</v>
          </cell>
          <cell r="J311" t="str">
            <v>Вилоят</v>
          </cell>
          <cell r="K311" t="str">
            <v>Қўшимча</v>
          </cell>
          <cell r="L311" t="str">
            <v>Қўшимча</v>
          </cell>
          <cell r="M311" t="str">
            <v>Сурхондарё вилояти</v>
          </cell>
          <cell r="N311" t="str">
            <v>Қизириқ тумани</v>
          </cell>
          <cell r="P311" t="str">
            <v>Мукаммал таъмирлаш</v>
          </cell>
          <cell r="Q311">
            <v>2023</v>
          </cell>
          <cell r="R311">
            <v>2</v>
          </cell>
          <cell r="S311">
            <v>1</v>
          </cell>
          <cell r="T311">
            <v>1</v>
          </cell>
          <cell r="U311">
            <v>1</v>
          </cell>
          <cell r="V311">
            <v>45158</v>
          </cell>
          <cell r="W311">
            <v>45158</v>
          </cell>
          <cell r="AB311">
            <v>1</v>
          </cell>
          <cell r="AG311">
            <v>1</v>
          </cell>
          <cell r="AH311">
            <v>1</v>
          </cell>
          <cell r="AJ311">
            <v>1</v>
          </cell>
          <cell r="AL311">
            <v>1</v>
          </cell>
          <cell r="AM311">
            <v>1</v>
          </cell>
          <cell r="AN311">
            <v>1</v>
          </cell>
          <cell r="AO311">
            <v>1</v>
          </cell>
          <cell r="AP311">
            <v>1</v>
          </cell>
          <cell r="AR311">
            <v>1</v>
          </cell>
          <cell r="AS311">
            <v>2197.8000000000002</v>
          </cell>
          <cell r="AT311">
            <v>2197.8000000000002</v>
          </cell>
          <cell r="AU311">
            <v>2197.8000000000002</v>
          </cell>
          <cell r="AV311">
            <v>2941.89</v>
          </cell>
          <cell r="AW311">
            <v>2156</v>
          </cell>
          <cell r="AX311">
            <v>0</v>
          </cell>
          <cell r="BR311">
            <v>2090</v>
          </cell>
          <cell r="BS311">
            <v>2090</v>
          </cell>
          <cell r="BT311">
            <v>2090</v>
          </cell>
          <cell r="BU311" t="str">
            <v>Ташриф</v>
          </cell>
          <cell r="BV311">
            <v>2189.6045509999999</v>
          </cell>
          <cell r="BW311">
            <v>2025.050651</v>
          </cell>
          <cell r="BX311" t="str">
            <v>"Қизириқ Мелиоратив қувур" МЧЖ</v>
          </cell>
          <cell r="BY311">
            <v>305869504</v>
          </cell>
          <cell r="BZ311">
            <v>424</v>
          </cell>
          <cell r="CA311">
            <v>424</v>
          </cell>
          <cell r="CD311">
            <v>424</v>
          </cell>
          <cell r="GG311" t="str">
            <v>ўқув ўрни</v>
          </cell>
          <cell r="GH311">
            <v>424</v>
          </cell>
          <cell r="GI311">
            <v>424</v>
          </cell>
          <cell r="GK31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1" t="str">
            <v>Янги қўшилган объект</v>
          </cell>
        </row>
        <row r="312">
          <cell r="A312" t="str">
            <v>Қизириқ туманидаги 18-мактабни капитал таъмирлаш</v>
          </cell>
          <cell r="B312" t="str">
            <v>2309222150101004</v>
          </cell>
          <cell r="C312">
            <v>1</v>
          </cell>
          <cell r="D312" t="str">
            <v>100021860224017096521075207</v>
          </cell>
          <cell r="E312" t="str">
            <v>Умумтаълим мактаблари</v>
          </cell>
          <cell r="F312" t="str">
            <v>Умумтаълим мактаблари</v>
          </cell>
          <cell r="H312" t="str">
            <v>Сурхондарё вилояти ҳокимлиги</v>
          </cell>
          <cell r="J312" t="str">
            <v>Вилоят</v>
          </cell>
          <cell r="K312" t="str">
            <v>Қўшимча</v>
          </cell>
          <cell r="L312" t="str">
            <v>Қўшимча</v>
          </cell>
          <cell r="M312" t="str">
            <v>Сурхондарё вилояти</v>
          </cell>
          <cell r="N312" t="str">
            <v>Қизириқ тумани</v>
          </cell>
          <cell r="P312" t="str">
            <v>Мукаммал таъмирлаш</v>
          </cell>
          <cell r="Q312">
            <v>2023</v>
          </cell>
          <cell r="R312">
            <v>2</v>
          </cell>
          <cell r="S312">
            <v>1</v>
          </cell>
          <cell r="T312">
            <v>1</v>
          </cell>
          <cell r="U312">
            <v>1</v>
          </cell>
          <cell r="V312">
            <v>45158</v>
          </cell>
          <cell r="W312">
            <v>45158</v>
          </cell>
          <cell r="AB312">
            <v>1</v>
          </cell>
          <cell r="AG312">
            <v>1</v>
          </cell>
          <cell r="AH312">
            <v>1</v>
          </cell>
          <cell r="AJ312">
            <v>1</v>
          </cell>
          <cell r="AL312">
            <v>1</v>
          </cell>
          <cell r="AM312">
            <v>1</v>
          </cell>
          <cell r="AN312">
            <v>1</v>
          </cell>
          <cell r="AO312">
            <v>1</v>
          </cell>
          <cell r="AP312">
            <v>1</v>
          </cell>
          <cell r="AR312">
            <v>1</v>
          </cell>
          <cell r="AS312">
            <v>1061.0430000000001</v>
          </cell>
          <cell r="AT312">
            <v>1061.0430000000001</v>
          </cell>
          <cell r="AU312">
            <v>1061.0430000000001</v>
          </cell>
          <cell r="AV312">
            <v>2804.9050000000002</v>
          </cell>
          <cell r="AW312">
            <v>1040.8630000000001</v>
          </cell>
          <cell r="AX312">
            <v>0</v>
          </cell>
          <cell r="BR312">
            <v>1009</v>
          </cell>
          <cell r="BS312">
            <v>1009</v>
          </cell>
          <cell r="BT312">
            <v>1009</v>
          </cell>
          <cell r="BU312" t="str">
            <v>Ташриф</v>
          </cell>
          <cell r="BV312">
            <v>1057.0824400000001</v>
          </cell>
          <cell r="BW312">
            <v>990.81643999999994</v>
          </cell>
          <cell r="BX312" t="str">
            <v>"Анвар Сурхон Келажаги" МЧЖ</v>
          </cell>
          <cell r="BY312">
            <v>301703444</v>
          </cell>
          <cell r="BZ312">
            <v>470</v>
          </cell>
          <cell r="CA312">
            <v>470</v>
          </cell>
          <cell r="CD312">
            <v>470</v>
          </cell>
          <cell r="GG312" t="str">
            <v>ўқув ўрни</v>
          </cell>
          <cell r="GH312">
            <v>470</v>
          </cell>
          <cell r="GI312">
            <v>470</v>
          </cell>
          <cell r="GK31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2" t="str">
            <v>Янги қўшилган объект</v>
          </cell>
        </row>
        <row r="313">
          <cell r="A313" t="str">
            <v>Қизириқ туманидаги 37-мактабни капитал таъмирлаш</v>
          </cell>
          <cell r="B313" t="str">
            <v>2309222150101005</v>
          </cell>
          <cell r="C313">
            <v>1</v>
          </cell>
          <cell r="D313" t="str">
            <v xml:space="preserve">100021860224017096521075208	</v>
          </cell>
          <cell r="E313" t="str">
            <v>Умумтаълим мактаблари</v>
          </cell>
          <cell r="F313" t="str">
            <v>Умумтаълим мактаблари</v>
          </cell>
          <cell r="H313" t="str">
            <v>Сурхондарё вилояти ҳокимлиги</v>
          </cell>
          <cell r="J313" t="str">
            <v>Вилоят</v>
          </cell>
          <cell r="K313" t="str">
            <v>Қўшимча</v>
          </cell>
          <cell r="L313" t="str">
            <v>Қўшимча</v>
          </cell>
          <cell r="M313" t="str">
            <v>Сурхондарё вилояти</v>
          </cell>
          <cell r="N313" t="str">
            <v>Қизириқ тумани</v>
          </cell>
          <cell r="P313" t="str">
            <v>Мукаммал таъмирлаш</v>
          </cell>
          <cell r="Q313">
            <v>2023</v>
          </cell>
          <cell r="R313">
            <v>2</v>
          </cell>
          <cell r="S313">
            <v>1</v>
          </cell>
          <cell r="T313">
            <v>1</v>
          </cell>
          <cell r="U313">
            <v>1</v>
          </cell>
          <cell r="V313">
            <v>45158</v>
          </cell>
          <cell r="W313">
            <v>45158</v>
          </cell>
          <cell r="AB313">
            <v>1</v>
          </cell>
          <cell r="AG313">
            <v>1</v>
          </cell>
          <cell r="AH313">
            <v>1</v>
          </cell>
          <cell r="AJ313">
            <v>1</v>
          </cell>
          <cell r="AL313">
            <v>1</v>
          </cell>
          <cell r="AM313">
            <v>1</v>
          </cell>
          <cell r="AN313">
            <v>1</v>
          </cell>
          <cell r="AO313">
            <v>1</v>
          </cell>
          <cell r="AP313">
            <v>1</v>
          </cell>
          <cell r="AR313">
            <v>1</v>
          </cell>
          <cell r="AS313">
            <v>1049.4760000000001</v>
          </cell>
          <cell r="AT313">
            <v>1049.4760000000001</v>
          </cell>
          <cell r="AU313">
            <v>1049.4760000000001</v>
          </cell>
          <cell r="AV313">
            <v>2079.5239999999999</v>
          </cell>
          <cell r="AW313">
            <v>1029.5160000000001</v>
          </cell>
          <cell r="AX313">
            <v>0</v>
          </cell>
          <cell r="BR313">
            <v>998</v>
          </cell>
          <cell r="BS313">
            <v>998</v>
          </cell>
          <cell r="BT313">
            <v>998</v>
          </cell>
          <cell r="BU313" t="str">
            <v>Ташриф</v>
          </cell>
          <cell r="BV313">
            <v>1044.6583440000002</v>
          </cell>
          <cell r="BW313">
            <v>851.97149399999989</v>
          </cell>
          <cell r="BX313" t="str">
            <v>"Абрамат Тўраев" ХК</v>
          </cell>
          <cell r="BY313">
            <v>302016049</v>
          </cell>
          <cell r="BZ313">
            <v>320</v>
          </cell>
          <cell r="CA313">
            <v>320</v>
          </cell>
          <cell r="CD313">
            <v>320</v>
          </cell>
          <cell r="GG313" t="str">
            <v>ўқув ўрни</v>
          </cell>
          <cell r="GH313">
            <v>320</v>
          </cell>
          <cell r="GI313">
            <v>320</v>
          </cell>
          <cell r="GK31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3" t="str">
            <v>Янги қўшилган объект</v>
          </cell>
        </row>
        <row r="314">
          <cell r="A314" t="str">
            <v>Бандихон туманидаги 12-мактабни капитал таъмирлаш</v>
          </cell>
          <cell r="B314" t="str">
            <v>2309222030101001</v>
          </cell>
          <cell r="C314">
            <v>1</v>
          </cell>
          <cell r="D314" t="str">
            <v>100021860224017096521075210</v>
          </cell>
          <cell r="E314" t="str">
            <v>Умумтаълим мактаблари</v>
          </cell>
          <cell r="F314" t="str">
            <v>Умумтаълим мактаблари</v>
          </cell>
          <cell r="H314" t="str">
            <v>Сурхондарё вилояти ҳокимлиги</v>
          </cell>
          <cell r="J314" t="str">
            <v>Вилоят</v>
          </cell>
          <cell r="K314" t="str">
            <v>Қўшимча</v>
          </cell>
          <cell r="L314" t="str">
            <v>Қўшимча</v>
          </cell>
          <cell r="M314" t="str">
            <v>Сурхондарё вилояти</v>
          </cell>
          <cell r="N314" t="str">
            <v>Бандихон тумани</v>
          </cell>
          <cell r="P314" t="str">
            <v>Мукаммал таъмирлаш</v>
          </cell>
          <cell r="Q314">
            <v>2023</v>
          </cell>
          <cell r="R314">
            <v>2</v>
          </cell>
          <cell r="S314">
            <v>1</v>
          </cell>
          <cell r="T314">
            <v>1</v>
          </cell>
          <cell r="U314">
            <v>1</v>
          </cell>
          <cell r="V314">
            <v>45158</v>
          </cell>
          <cell r="W314">
            <v>45158</v>
          </cell>
          <cell r="AB314">
            <v>1</v>
          </cell>
          <cell r="AG314">
            <v>1</v>
          </cell>
          <cell r="AH314">
            <v>1</v>
          </cell>
          <cell r="AJ314">
            <v>1</v>
          </cell>
          <cell r="AL314">
            <v>1</v>
          </cell>
          <cell r="AM314">
            <v>1</v>
          </cell>
          <cell r="AN314">
            <v>1</v>
          </cell>
          <cell r="AO314">
            <v>1</v>
          </cell>
          <cell r="AP314">
            <v>1</v>
          </cell>
          <cell r="AR314">
            <v>1</v>
          </cell>
          <cell r="AS314">
            <v>1233.502</v>
          </cell>
          <cell r="AT314">
            <v>1233.502</v>
          </cell>
          <cell r="AU314">
            <v>1233.502</v>
          </cell>
          <cell r="AV314">
            <v>2274.1779999999999</v>
          </cell>
          <cell r="AW314">
            <v>1210.0419999999999</v>
          </cell>
          <cell r="AX314">
            <v>0</v>
          </cell>
          <cell r="BR314">
            <v>1173</v>
          </cell>
          <cell r="BS314">
            <v>1173</v>
          </cell>
          <cell r="BT314">
            <v>1173</v>
          </cell>
          <cell r="BU314" t="str">
            <v>Ташриф</v>
          </cell>
          <cell r="BV314">
            <v>1230.156606</v>
          </cell>
          <cell r="BW314">
            <v>1129.507756</v>
          </cell>
          <cell r="BX314" t="str">
            <v>"Сурхон Келажак Транс" MЧЖ</v>
          </cell>
          <cell r="BY314">
            <v>303376369</v>
          </cell>
          <cell r="BZ314">
            <v>392</v>
          </cell>
          <cell r="CA314">
            <v>392</v>
          </cell>
          <cell r="CD314">
            <v>392</v>
          </cell>
          <cell r="GG314" t="str">
            <v>ўқув ўрни</v>
          </cell>
          <cell r="GH314">
            <v>392</v>
          </cell>
          <cell r="GI314">
            <v>392</v>
          </cell>
          <cell r="GK31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4" t="str">
            <v>Янги қўшилган объект</v>
          </cell>
        </row>
        <row r="315">
          <cell r="A315" t="str">
            <v>Бандихон туманидаги 27-мактабни капитал таъмирлаш</v>
          </cell>
          <cell r="B315" t="str">
            <v>2309222030101002</v>
          </cell>
          <cell r="C315">
            <v>1</v>
          </cell>
          <cell r="D315" t="str">
            <v xml:space="preserve">100021860224017096521075211	</v>
          </cell>
          <cell r="E315" t="str">
            <v>Умумтаълим мактаблари</v>
          </cell>
          <cell r="F315" t="str">
            <v>Умумтаълим мактаблари</v>
          </cell>
          <cell r="H315" t="str">
            <v>Сурхондарё вилояти ҳокимлиги</v>
          </cell>
          <cell r="J315" t="str">
            <v>Вилоят</v>
          </cell>
          <cell r="K315" t="str">
            <v>Қўшимча</v>
          </cell>
          <cell r="L315" t="str">
            <v>Қўшимча</v>
          </cell>
          <cell r="M315" t="str">
            <v>Сурхондарё вилояти</v>
          </cell>
          <cell r="N315" t="str">
            <v>Бандихон тумани</v>
          </cell>
          <cell r="P315" t="str">
            <v>Мукаммал таъмирлаш</v>
          </cell>
          <cell r="Q315">
            <v>2023</v>
          </cell>
          <cell r="R315">
            <v>2</v>
          </cell>
          <cell r="S315">
            <v>1</v>
          </cell>
          <cell r="T315">
            <v>1</v>
          </cell>
          <cell r="U315">
            <v>1</v>
          </cell>
          <cell r="V315">
            <v>45158</v>
          </cell>
          <cell r="W315">
            <v>45158</v>
          </cell>
          <cell r="AB315">
            <v>1</v>
          </cell>
          <cell r="AG315">
            <v>1</v>
          </cell>
          <cell r="AH315">
            <v>1</v>
          </cell>
          <cell r="AJ315">
            <v>1</v>
          </cell>
          <cell r="AL315">
            <v>1</v>
          </cell>
          <cell r="AM315">
            <v>1</v>
          </cell>
          <cell r="AN315">
            <v>1</v>
          </cell>
          <cell r="AO315">
            <v>1</v>
          </cell>
          <cell r="AP315">
            <v>1</v>
          </cell>
          <cell r="AR315">
            <v>1</v>
          </cell>
          <cell r="AS315">
            <v>1439.6120000000001</v>
          </cell>
          <cell r="AT315">
            <v>1439.6120000000001</v>
          </cell>
          <cell r="AU315">
            <v>1439.6120000000001</v>
          </cell>
          <cell r="AV315">
            <v>2579.9340000000002</v>
          </cell>
          <cell r="AW315">
            <v>1412.232</v>
          </cell>
          <cell r="AX315">
            <v>0</v>
          </cell>
          <cell r="BR315">
            <v>1369</v>
          </cell>
          <cell r="BS315">
            <v>1369</v>
          </cell>
          <cell r="BT315">
            <v>1369</v>
          </cell>
          <cell r="BU315" t="str">
            <v>Ташриф</v>
          </cell>
          <cell r="BV315">
            <v>1433.9956560000001</v>
          </cell>
          <cell r="BW315">
            <v>1362.4088059999999</v>
          </cell>
          <cell r="BX315" t="str">
            <v>"Файз Пахта Сервис" МЧЖ</v>
          </cell>
          <cell r="BY315">
            <v>302155754</v>
          </cell>
          <cell r="BZ315">
            <v>320</v>
          </cell>
          <cell r="CA315">
            <v>320</v>
          </cell>
          <cell r="CD315">
            <v>320</v>
          </cell>
          <cell r="GG315" t="str">
            <v>ўқув ўрни</v>
          </cell>
          <cell r="GH315">
            <v>320</v>
          </cell>
          <cell r="GI315">
            <v>320</v>
          </cell>
          <cell r="GK31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5" t="str">
            <v>Янги қўшилган объект</v>
          </cell>
        </row>
        <row r="316">
          <cell r="A316" t="str">
            <v>Бандихон туманидаги 34-мактабни капитал таъмирлаш</v>
          </cell>
          <cell r="B316" t="str">
            <v>2309222030101003</v>
          </cell>
          <cell r="C316">
            <v>1</v>
          </cell>
          <cell r="D316" t="str">
            <v>100021860224017096521075212</v>
          </cell>
          <cell r="E316" t="str">
            <v>Умумтаълим мактаблари</v>
          </cell>
          <cell r="F316" t="str">
            <v>Умумтаълим мактаблари</v>
          </cell>
          <cell r="H316" t="str">
            <v>Сурхондарё вилояти ҳокимлиги</v>
          </cell>
          <cell r="J316" t="str">
            <v>Вилоят</v>
          </cell>
          <cell r="K316" t="str">
            <v>Қўшимча</v>
          </cell>
          <cell r="L316" t="str">
            <v>Қўшимча</v>
          </cell>
          <cell r="M316" t="str">
            <v>Сурхондарё вилояти</v>
          </cell>
          <cell r="N316" t="str">
            <v>Бандихон тумани</v>
          </cell>
          <cell r="P316" t="str">
            <v>Мукаммал таъмирлаш</v>
          </cell>
          <cell r="Q316">
            <v>2023</v>
          </cell>
          <cell r="R316">
            <v>2</v>
          </cell>
          <cell r="S316">
            <v>1</v>
          </cell>
          <cell r="T316">
            <v>1</v>
          </cell>
          <cell r="U316">
            <v>1</v>
          </cell>
          <cell r="V316">
            <v>45158</v>
          </cell>
          <cell r="W316">
            <v>45158</v>
          </cell>
          <cell r="AB316">
            <v>1</v>
          </cell>
          <cell r="AG316">
            <v>1</v>
          </cell>
          <cell r="AH316">
            <v>1</v>
          </cell>
          <cell r="AJ316">
            <v>1</v>
          </cell>
          <cell r="AL316">
            <v>1</v>
          </cell>
          <cell r="AM316">
            <v>1</v>
          </cell>
          <cell r="AN316">
            <v>1</v>
          </cell>
          <cell r="AO316">
            <v>1</v>
          </cell>
          <cell r="AP316">
            <v>1</v>
          </cell>
          <cell r="AR316">
            <v>1</v>
          </cell>
          <cell r="AS316">
            <v>1793.9939999999999</v>
          </cell>
          <cell r="AT316">
            <v>1793.9939999999999</v>
          </cell>
          <cell r="AU316">
            <v>1793.9939999999999</v>
          </cell>
          <cell r="AV316">
            <v>2918.84</v>
          </cell>
          <cell r="AW316">
            <v>1759.874</v>
          </cell>
          <cell r="AX316">
            <v>0</v>
          </cell>
          <cell r="BR316">
            <v>1706</v>
          </cell>
          <cell r="BS316">
            <v>1706</v>
          </cell>
          <cell r="BT316">
            <v>1706</v>
          </cell>
          <cell r="BU316" t="str">
            <v>Ташриф</v>
          </cell>
          <cell r="BV316">
            <v>1787.3516139999999</v>
          </cell>
          <cell r="BW316">
            <v>1583.4599639999999</v>
          </cell>
          <cell r="BX316" t="str">
            <v>"Отабек-S" ХК</v>
          </cell>
          <cell r="BY316">
            <v>203142726</v>
          </cell>
          <cell r="BZ316">
            <v>490</v>
          </cell>
          <cell r="CA316">
            <v>490</v>
          </cell>
          <cell r="CD316">
            <v>490</v>
          </cell>
          <cell r="GG316" t="str">
            <v>ўқув ўрни</v>
          </cell>
          <cell r="GH316">
            <v>490</v>
          </cell>
          <cell r="GI316">
            <v>490</v>
          </cell>
          <cell r="GK31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6" t="str">
            <v>Янги қўшилган объект</v>
          </cell>
        </row>
        <row r="317">
          <cell r="A317" t="str">
            <v>Қумқўрғон туманидаги 10-мактабни капитал таъмирлаш</v>
          </cell>
          <cell r="B317" t="str">
            <v>2309222140101001</v>
          </cell>
          <cell r="C317">
            <v>1</v>
          </cell>
          <cell r="D317" t="str">
            <v xml:space="preserve">100021860224017096521075213	</v>
          </cell>
          <cell r="E317" t="str">
            <v>Умумтаълим мактаблари</v>
          </cell>
          <cell r="F317" t="str">
            <v>Умумтаълим мактаблари</v>
          </cell>
          <cell r="H317" t="str">
            <v>Сурхондарё вилояти ҳокимлиги</v>
          </cell>
          <cell r="J317" t="str">
            <v>Вилоят</v>
          </cell>
          <cell r="K317" t="str">
            <v>Қўшимча</v>
          </cell>
          <cell r="L317" t="str">
            <v>Қўшимча</v>
          </cell>
          <cell r="M317" t="str">
            <v>Сурхондарё вилояти</v>
          </cell>
          <cell r="N317" t="str">
            <v>Қумқўрғон тумани</v>
          </cell>
          <cell r="P317" t="str">
            <v>Мукаммал таъмирлаш</v>
          </cell>
          <cell r="Q317">
            <v>2023</v>
          </cell>
          <cell r="R317">
            <v>2</v>
          </cell>
          <cell r="S317">
            <v>1</v>
          </cell>
          <cell r="T317">
            <v>1</v>
          </cell>
          <cell r="U317">
            <v>1</v>
          </cell>
          <cell r="V317">
            <v>45158</v>
          </cell>
          <cell r="W317">
            <v>45158</v>
          </cell>
          <cell r="AB317">
            <v>1</v>
          </cell>
          <cell r="AG317">
            <v>1</v>
          </cell>
          <cell r="AH317">
            <v>1</v>
          </cell>
          <cell r="AJ317">
            <v>1</v>
          </cell>
          <cell r="AL317">
            <v>1</v>
          </cell>
          <cell r="AM317">
            <v>1</v>
          </cell>
          <cell r="AN317">
            <v>1</v>
          </cell>
          <cell r="AO317">
            <v>1</v>
          </cell>
          <cell r="AP317">
            <v>1</v>
          </cell>
          <cell r="AR317">
            <v>1</v>
          </cell>
          <cell r="AS317">
            <v>1003.206</v>
          </cell>
          <cell r="AT317">
            <v>1003.206</v>
          </cell>
          <cell r="AU317">
            <v>1003.206</v>
          </cell>
          <cell r="AV317">
            <v>2472.7449999999999</v>
          </cell>
          <cell r="AW317">
            <v>984.12599999999998</v>
          </cell>
          <cell r="AX317">
            <v>0</v>
          </cell>
          <cell r="BR317">
            <v>954</v>
          </cell>
          <cell r="BS317">
            <v>954</v>
          </cell>
          <cell r="BT317">
            <v>954</v>
          </cell>
          <cell r="BU317" t="str">
            <v>Ташриф</v>
          </cell>
          <cell r="BV317">
            <v>999.27999399999999</v>
          </cell>
          <cell r="BW317">
            <v>949.42929399999991</v>
          </cell>
          <cell r="BX317" t="str">
            <v>"Сурхон Саховати" МЧЖ</v>
          </cell>
          <cell r="BY317">
            <v>202857176</v>
          </cell>
          <cell r="BZ317">
            <v>320</v>
          </cell>
          <cell r="CA317">
            <v>320</v>
          </cell>
          <cell r="CD317">
            <v>320</v>
          </cell>
          <cell r="GG317" t="str">
            <v>ўқув ўрни</v>
          </cell>
          <cell r="GH317">
            <v>320</v>
          </cell>
          <cell r="GI317">
            <v>320</v>
          </cell>
          <cell r="GK31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7" t="str">
            <v>Янги қўшилган объект</v>
          </cell>
        </row>
        <row r="318">
          <cell r="A318" t="str">
            <v>Қумқўрғон туманидаги 11-мактабни капитал таъмирлаш</v>
          </cell>
          <cell r="B318" t="str">
            <v>2309222140101002</v>
          </cell>
          <cell r="C318">
            <v>1</v>
          </cell>
          <cell r="D318" t="str">
            <v>100021860224017096521075214</v>
          </cell>
          <cell r="E318" t="str">
            <v>Умумтаълим мактаблари</v>
          </cell>
          <cell r="F318" t="str">
            <v>Умумтаълим мактаблари</v>
          </cell>
          <cell r="H318" t="str">
            <v>Сурхондарё вилояти ҳокимлиги</v>
          </cell>
          <cell r="J318" t="str">
            <v>Вилоят</v>
          </cell>
          <cell r="K318" t="str">
            <v>Қўшимча</v>
          </cell>
          <cell r="L318" t="str">
            <v>Қўшимча</v>
          </cell>
          <cell r="M318" t="str">
            <v>Сурхондарё вилояти</v>
          </cell>
          <cell r="N318" t="str">
            <v>Қумқўрғон тумани</v>
          </cell>
          <cell r="P318" t="str">
            <v>Мукаммал таъмирлаш</v>
          </cell>
          <cell r="Q318">
            <v>2023</v>
          </cell>
          <cell r="R318">
            <v>2</v>
          </cell>
          <cell r="S318">
            <v>1</v>
          </cell>
          <cell r="T318">
            <v>1</v>
          </cell>
          <cell r="U318">
            <v>1</v>
          </cell>
          <cell r="V318">
            <v>45158</v>
          </cell>
          <cell r="W318">
            <v>45158</v>
          </cell>
          <cell r="AB318">
            <v>1</v>
          </cell>
          <cell r="AG318">
            <v>1</v>
          </cell>
          <cell r="AH318">
            <v>1</v>
          </cell>
          <cell r="AJ318">
            <v>1</v>
          </cell>
          <cell r="AL318">
            <v>1</v>
          </cell>
          <cell r="AM318">
            <v>1</v>
          </cell>
          <cell r="AN318">
            <v>1</v>
          </cell>
          <cell r="AO318">
            <v>1</v>
          </cell>
          <cell r="AP318">
            <v>1</v>
          </cell>
          <cell r="AR318">
            <v>1</v>
          </cell>
          <cell r="AS318">
            <v>1054.7339999999999</v>
          </cell>
          <cell r="AT318">
            <v>1054.7339999999999</v>
          </cell>
          <cell r="AU318">
            <v>1054.7339999999999</v>
          </cell>
          <cell r="AV318">
            <v>3000.2489999999998</v>
          </cell>
          <cell r="AW318">
            <v>1034.674</v>
          </cell>
          <cell r="AX318">
            <v>0</v>
          </cell>
          <cell r="BR318">
            <v>1003</v>
          </cell>
          <cell r="BS318">
            <v>1003</v>
          </cell>
          <cell r="BT318">
            <v>1003</v>
          </cell>
          <cell r="BU318" t="str">
            <v>Ташриф</v>
          </cell>
          <cell r="BV318">
            <v>1051.244344</v>
          </cell>
          <cell r="BW318">
            <v>998.82469400000002</v>
          </cell>
          <cell r="BX318" t="str">
            <v xml:space="preserve">"Салар Жалил" ХК </v>
          </cell>
          <cell r="BY318">
            <v>205916384</v>
          </cell>
          <cell r="BZ318">
            <v>480</v>
          </cell>
          <cell r="CA318">
            <v>480</v>
          </cell>
          <cell r="CD318">
            <v>480</v>
          </cell>
          <cell r="GG318" t="str">
            <v>ўқув ўрни</v>
          </cell>
          <cell r="GH318">
            <v>480</v>
          </cell>
          <cell r="GI318">
            <v>480</v>
          </cell>
          <cell r="GK3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8" t="str">
            <v>Янги қўшилган объект</v>
          </cell>
        </row>
        <row r="319">
          <cell r="A319" t="str">
            <v>Қумқўрғон туманидаги 15-мактабни капитал таъмирлаш</v>
          </cell>
          <cell r="B319" t="str">
            <v>2309222140101003</v>
          </cell>
          <cell r="C319">
            <v>1</v>
          </cell>
          <cell r="D319" t="str">
            <v>100021860224017096521075215</v>
          </cell>
          <cell r="E319" t="str">
            <v>Умумтаълим мактаблари</v>
          </cell>
          <cell r="F319" t="str">
            <v>Умумтаълим мактаблари</v>
          </cell>
          <cell r="H319" t="str">
            <v>Сурхондарё вилояти ҳокимлиги</v>
          </cell>
          <cell r="J319" t="str">
            <v>Вилоят</v>
          </cell>
          <cell r="K319" t="str">
            <v>Қўшимча</v>
          </cell>
          <cell r="L319" t="str">
            <v>Қўшимча</v>
          </cell>
          <cell r="M319" t="str">
            <v>Сурхондарё вилояти</v>
          </cell>
          <cell r="N319" t="str">
            <v>Қумқўрғон тумани</v>
          </cell>
          <cell r="P319" t="str">
            <v>Мукаммал таъмирлаш</v>
          </cell>
          <cell r="Q319">
            <v>2023</v>
          </cell>
          <cell r="R319">
            <v>2</v>
          </cell>
          <cell r="S319">
            <v>1</v>
          </cell>
          <cell r="T319">
            <v>1</v>
          </cell>
          <cell r="U319">
            <v>1</v>
          </cell>
          <cell r="V319">
            <v>45158</v>
          </cell>
          <cell r="W319">
            <v>45158</v>
          </cell>
          <cell r="AB319">
            <v>1</v>
          </cell>
          <cell r="AG319">
            <v>1</v>
          </cell>
          <cell r="AH319">
            <v>1</v>
          </cell>
          <cell r="AJ319">
            <v>1</v>
          </cell>
          <cell r="AL319">
            <v>1</v>
          </cell>
          <cell r="AM319">
            <v>1</v>
          </cell>
          <cell r="AN319">
            <v>1</v>
          </cell>
          <cell r="AO319">
            <v>1</v>
          </cell>
          <cell r="AP319">
            <v>1</v>
          </cell>
          <cell r="AR319">
            <v>1</v>
          </cell>
          <cell r="AS319">
            <v>1094.694</v>
          </cell>
          <cell r="AT319">
            <v>1094.694</v>
          </cell>
          <cell r="AU319">
            <v>1094.694</v>
          </cell>
          <cell r="AV319">
            <v>1968.5650000000001</v>
          </cell>
          <cell r="AW319">
            <v>1073.874</v>
          </cell>
          <cell r="AX319">
            <v>0</v>
          </cell>
          <cell r="BR319">
            <v>1041</v>
          </cell>
          <cell r="BS319">
            <v>1041</v>
          </cell>
          <cell r="BT319">
            <v>1041</v>
          </cell>
          <cell r="BU319" t="str">
            <v>Ташриф</v>
          </cell>
          <cell r="BV319">
            <v>1089.710816</v>
          </cell>
          <cell r="BW319">
            <v>1035.2996659999999</v>
          </cell>
          <cell r="BX319" t="str">
            <v>"Мехнат Рохат Кимё" МЧЖ</v>
          </cell>
          <cell r="BY319">
            <v>206025496</v>
          </cell>
          <cell r="BZ319">
            <v>320</v>
          </cell>
          <cell r="CA319">
            <v>320</v>
          </cell>
          <cell r="CD319">
            <v>320</v>
          </cell>
          <cell r="GG319" t="str">
            <v>ўқув ўрни</v>
          </cell>
          <cell r="GH319">
            <v>320</v>
          </cell>
          <cell r="GI319">
            <v>320</v>
          </cell>
          <cell r="GK31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9" t="str">
            <v>Янги қўшилган объект</v>
          </cell>
        </row>
        <row r="320">
          <cell r="A320" t="str">
            <v>Қумқўрғон туманидаги 20-мактабни капитал таъмирлаш</v>
          </cell>
          <cell r="B320" t="str">
            <v>2309222140101004</v>
          </cell>
          <cell r="C320">
            <v>1</v>
          </cell>
          <cell r="D320" t="str">
            <v>100021860224017096521075216</v>
          </cell>
          <cell r="E320" t="str">
            <v>Умумтаълим мактаблари</v>
          </cell>
          <cell r="F320" t="str">
            <v>Умумтаълим мактаблари</v>
          </cell>
          <cell r="H320" t="str">
            <v>Сурхондарё вилояти ҳокимлиги</v>
          </cell>
          <cell r="J320" t="str">
            <v>Вилоят</v>
          </cell>
          <cell r="K320" t="str">
            <v>Қўшимча</v>
          </cell>
          <cell r="L320" t="str">
            <v>Қўшимча</v>
          </cell>
          <cell r="M320" t="str">
            <v>Сурхондарё вилояти</v>
          </cell>
          <cell r="N320" t="str">
            <v>Қумқўрғон тумани</v>
          </cell>
          <cell r="P320" t="str">
            <v>Мукаммал таъмирлаш</v>
          </cell>
          <cell r="Q320">
            <v>2023</v>
          </cell>
          <cell r="R320">
            <v>2</v>
          </cell>
          <cell r="S320">
            <v>1</v>
          </cell>
          <cell r="T320">
            <v>1</v>
          </cell>
          <cell r="U320">
            <v>1</v>
          </cell>
          <cell r="V320">
            <v>45158</v>
          </cell>
          <cell r="W320">
            <v>45158</v>
          </cell>
          <cell r="AB320">
            <v>1</v>
          </cell>
          <cell r="AG320">
            <v>1</v>
          </cell>
          <cell r="AH320">
            <v>1</v>
          </cell>
          <cell r="AJ320">
            <v>1</v>
          </cell>
          <cell r="AL320">
            <v>1</v>
          </cell>
          <cell r="AM320">
            <v>1</v>
          </cell>
          <cell r="AN320">
            <v>1</v>
          </cell>
          <cell r="AO320">
            <v>1</v>
          </cell>
          <cell r="AP320">
            <v>1</v>
          </cell>
          <cell r="AR320">
            <v>1</v>
          </cell>
          <cell r="AS320">
            <v>2033.7540000000001</v>
          </cell>
          <cell r="AT320">
            <v>2033.7540000000001</v>
          </cell>
          <cell r="AU320">
            <v>2033.7540000000001</v>
          </cell>
          <cell r="AV320">
            <v>3903.7249999999999</v>
          </cell>
          <cell r="AW320">
            <v>1995.0740000000001</v>
          </cell>
          <cell r="AX320">
            <v>0</v>
          </cell>
          <cell r="BR320">
            <v>1934</v>
          </cell>
          <cell r="BS320">
            <v>1934</v>
          </cell>
          <cell r="BT320">
            <v>1934</v>
          </cell>
          <cell r="BU320" t="str">
            <v>Ташриф</v>
          </cell>
          <cell r="BV320">
            <v>2027.1640400000001</v>
          </cell>
          <cell r="BW320">
            <v>1925.9912899999999</v>
          </cell>
          <cell r="BX320" t="str">
            <v>"Қумқўрғон Старпан Инвест" ХК</v>
          </cell>
          <cell r="BY320">
            <v>301379587</v>
          </cell>
          <cell r="BZ320">
            <v>420</v>
          </cell>
          <cell r="CA320">
            <v>420</v>
          </cell>
          <cell r="CD320">
            <v>420</v>
          </cell>
          <cell r="GG320" t="str">
            <v>ўқув ўрни</v>
          </cell>
          <cell r="GH320">
            <v>420</v>
          </cell>
          <cell r="GI320">
            <v>420</v>
          </cell>
          <cell r="GK32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20" t="str">
            <v>Янги қўшилган объект</v>
          </cell>
        </row>
        <row r="321">
          <cell r="A321" t="str">
            <v>Қизириқ туманидаги 47-сонли мактаб ўрнида 180 ўқув ўринли янги бино қуриш</v>
          </cell>
          <cell r="B321" t="str">
            <v>2301222150101003</v>
          </cell>
          <cell r="C321">
            <v>1</v>
          </cell>
          <cell r="E321" t="str">
            <v>Умумтаълим мактаблари</v>
          </cell>
          <cell r="F321" t="str">
            <v>Умумтаълим мактаблари</v>
          </cell>
          <cell r="H321" t="str">
            <v>Сурхондарё вилояти ҳокимлиги</v>
          </cell>
          <cell r="J321" t="str">
            <v>Вилоят</v>
          </cell>
          <cell r="K321" t="str">
            <v>Қўшимча</v>
          </cell>
          <cell r="L321" t="str">
            <v>Қўшимча</v>
          </cell>
          <cell r="M321" t="str">
            <v>Сурхондарё вилояти</v>
          </cell>
          <cell r="N321" t="str">
            <v>Қизириқ тумани</v>
          </cell>
          <cell r="P321" t="str">
            <v>Янги қурилиш</v>
          </cell>
          <cell r="Q321">
            <v>2023</v>
          </cell>
          <cell r="R321">
            <v>2</v>
          </cell>
          <cell r="S321">
            <v>1</v>
          </cell>
          <cell r="T321">
            <v>1</v>
          </cell>
          <cell r="U321">
            <v>1</v>
          </cell>
          <cell r="AB321">
            <v>1</v>
          </cell>
          <cell r="AE321">
            <v>1</v>
          </cell>
          <cell r="AG321">
            <v>1</v>
          </cell>
          <cell r="AH321">
            <v>1</v>
          </cell>
          <cell r="AJ321">
            <v>1</v>
          </cell>
          <cell r="AM321">
            <v>1</v>
          </cell>
          <cell r="AN321">
            <v>1</v>
          </cell>
          <cell r="AO321">
            <v>1</v>
          </cell>
          <cell r="AR321">
            <v>1</v>
          </cell>
          <cell r="AS321">
            <v>2839.2629999999999</v>
          </cell>
          <cell r="AT321">
            <v>2839.2629999999999</v>
          </cell>
          <cell r="AU321">
            <v>2839.2629999999999</v>
          </cell>
          <cell r="AW321">
            <v>2785.2629999999999</v>
          </cell>
          <cell r="AX321">
            <v>0</v>
          </cell>
          <cell r="BF321">
            <v>2700</v>
          </cell>
          <cell r="BS321">
            <v>2700</v>
          </cell>
          <cell r="BT321">
            <v>2700</v>
          </cell>
          <cell r="BU321" t="str">
            <v>Ташриф</v>
          </cell>
          <cell r="BV321">
            <v>2767.3345829999998</v>
          </cell>
          <cell r="BW321">
            <v>2052.6595830000001</v>
          </cell>
          <cell r="BX321" t="str">
            <v>"Shuxrat invest servis"</v>
          </cell>
          <cell r="BY321">
            <v>301575122</v>
          </cell>
          <cell r="BZ321">
            <v>180</v>
          </cell>
          <cell r="CA321">
            <v>180</v>
          </cell>
          <cell r="CB321">
            <v>180</v>
          </cell>
          <cell r="GG321" t="str">
            <v>ўқув ўрни</v>
          </cell>
          <cell r="GH321">
            <v>180</v>
          </cell>
          <cell r="GI321">
            <v>180</v>
          </cell>
          <cell r="GK32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1" t="str">
            <v>Янги қўшилган объект</v>
          </cell>
        </row>
        <row r="322">
          <cell r="A322" t="str">
            <v xml:space="preserve">Ангор тумани "Гиламбоб" МФЙдаги 16-сонли умумтаълим мактабини реконструкция қилиш(280 ўқувчи ўринли қўшимча бино қуриш) </v>
          </cell>
          <cell r="B322" t="str">
            <v>2309222020101004</v>
          </cell>
          <cell r="C322">
            <v>1</v>
          </cell>
          <cell r="D322" t="str">
            <v> 100021860224017096521072001</v>
          </cell>
          <cell r="E322" t="str">
            <v>Умумтаълим мактаблари</v>
          </cell>
          <cell r="F322" t="str">
            <v>Умумтаълим мактаблари</v>
          </cell>
          <cell r="H322" t="str">
            <v>Сурхондарё вилояти ҳокимлиги</v>
          </cell>
          <cell r="J322" t="str">
            <v>Вилоят</v>
          </cell>
          <cell r="K322" t="str">
            <v>Қўшимча</v>
          </cell>
          <cell r="L322" t="str">
            <v>Қўшимча</v>
          </cell>
          <cell r="M322" t="str">
            <v>Сурхондарё вилояти</v>
          </cell>
          <cell r="N322" t="str">
            <v>Ангор тумани</v>
          </cell>
          <cell r="P322" t="str">
            <v>Реконструкция</v>
          </cell>
          <cell r="Q322">
            <v>2023</v>
          </cell>
          <cell r="R322">
            <v>2</v>
          </cell>
          <cell r="S322">
            <v>1</v>
          </cell>
          <cell r="AB322">
            <v>1</v>
          </cell>
          <cell r="AE322">
            <v>1</v>
          </cell>
          <cell r="AG322">
            <v>1</v>
          </cell>
          <cell r="AH322">
            <v>1</v>
          </cell>
          <cell r="AJ322">
            <v>1</v>
          </cell>
          <cell r="AM322">
            <v>1</v>
          </cell>
          <cell r="AN322">
            <v>1</v>
          </cell>
          <cell r="AO322">
            <v>1</v>
          </cell>
          <cell r="AR322">
            <v>1</v>
          </cell>
          <cell r="AS322">
            <v>3140.9479489999999</v>
          </cell>
          <cell r="AV322">
            <v>3140.9479489999999</v>
          </cell>
          <cell r="AW322">
            <v>2983.9005515600002</v>
          </cell>
          <cell r="BF322">
            <v>2800</v>
          </cell>
          <cell r="BR322">
            <v>-743.29959048297314</v>
          </cell>
          <cell r="BS322">
            <v>2056.7004095170269</v>
          </cell>
          <cell r="BT322">
            <v>2056.7004095170269</v>
          </cell>
          <cell r="BU322" t="str">
            <v>Ташриф</v>
          </cell>
          <cell r="BV322">
            <v>31.996788769999998</v>
          </cell>
          <cell r="BW322">
            <v>31.996788769999998</v>
          </cell>
          <cell r="BX322" t="str">
            <v>Кизирик Бинокори МЧЖ</v>
          </cell>
          <cell r="BZ322">
            <v>280</v>
          </cell>
          <cell r="CA322">
            <v>280</v>
          </cell>
          <cell r="CB322">
            <v>280</v>
          </cell>
          <cell r="GG322" t="str">
            <v>ўқув ўрни</v>
          </cell>
          <cell r="GH322">
            <v>280</v>
          </cell>
          <cell r="GI322">
            <v>280</v>
          </cell>
          <cell r="GK32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2" t="str">
            <v>Янги қўшилган объект</v>
          </cell>
        </row>
        <row r="323">
          <cell r="A323" t="str">
            <v xml:space="preserve">Ангор тумани "Янги обод" МФЙдаги 44-сонли умумтаълим мактабини реконструкция қилиш (180 ўқувчи ўринли қўшимча бино қуриш) </v>
          </cell>
          <cell r="B323" t="str">
            <v>2309222020101005</v>
          </cell>
          <cell r="C323">
            <v>1</v>
          </cell>
          <cell r="D323" t="str">
            <v> 100021860224017096521072002</v>
          </cell>
          <cell r="E323" t="str">
            <v>Умумтаълим мактаблари</v>
          </cell>
          <cell r="F323" t="str">
            <v>Умумтаълим мактаблари</v>
          </cell>
          <cell r="H323" t="str">
            <v>Сурхондарё вилояти ҳокимлиги</v>
          </cell>
          <cell r="J323" t="str">
            <v>Вилоят</v>
          </cell>
          <cell r="K323" t="str">
            <v>Қўшимча</v>
          </cell>
          <cell r="L323" t="str">
            <v>Қўшимча</v>
          </cell>
          <cell r="M323" t="str">
            <v>Сурхондарё вилояти</v>
          </cell>
          <cell r="N323" t="str">
            <v>Ангор тумани</v>
          </cell>
          <cell r="P323" t="str">
            <v>Реконструкция</v>
          </cell>
          <cell r="Q323">
            <v>2023</v>
          </cell>
          <cell r="R323">
            <v>2</v>
          </cell>
          <cell r="S323">
            <v>1</v>
          </cell>
          <cell r="AB323">
            <v>1</v>
          </cell>
          <cell r="AE323">
            <v>1</v>
          </cell>
          <cell r="AG323">
            <v>1</v>
          </cell>
          <cell r="AH323">
            <v>1</v>
          </cell>
          <cell r="AJ323">
            <v>1</v>
          </cell>
          <cell r="AM323">
            <v>1</v>
          </cell>
          <cell r="AN323">
            <v>1</v>
          </cell>
          <cell r="AO323">
            <v>1</v>
          </cell>
          <cell r="AR323">
            <v>1</v>
          </cell>
          <cell r="AS323">
            <v>2375.3921930000001</v>
          </cell>
          <cell r="AV323">
            <v>2375.3921930000001</v>
          </cell>
          <cell r="AW323">
            <v>2256.6225840000002</v>
          </cell>
          <cell r="BF323">
            <v>1800</v>
          </cell>
          <cell r="BR323">
            <v>89.66303148627685</v>
          </cell>
          <cell r="BS323">
            <v>1889.6630314862769</v>
          </cell>
          <cell r="BT323">
            <v>1889.6630314862769</v>
          </cell>
          <cell r="BU323" t="str">
            <v>Ташриф</v>
          </cell>
          <cell r="BV323">
            <v>26.88137416</v>
          </cell>
          <cell r="BW323">
            <v>26.88137416</v>
          </cell>
          <cell r="BX323" t="str">
            <v>IDEAL QURILISH SURXON MCHJ</v>
          </cell>
          <cell r="BZ323">
            <v>180</v>
          </cell>
          <cell r="CA323">
            <v>180</v>
          </cell>
          <cell r="CB323">
            <v>180</v>
          </cell>
          <cell r="GG323" t="str">
            <v>ўқув ўрни</v>
          </cell>
          <cell r="GH323">
            <v>180</v>
          </cell>
          <cell r="GI323">
            <v>180</v>
          </cell>
          <cell r="GK32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3" t="str">
            <v>Янги қўшилган объект</v>
          </cell>
        </row>
        <row r="324">
          <cell r="A324" t="str">
            <v xml:space="preserve">Бандихон тумани "Лимонзор" МФЙдаги 38-сонли умумтаълим мактабини реконструкция қилиш (140 ўқувчи ўринли қўшимча бино қуриш) </v>
          </cell>
          <cell r="B324" t="str">
            <v>2309222030101005</v>
          </cell>
          <cell r="C324">
            <v>1</v>
          </cell>
          <cell r="D324" t="str">
            <v> 100021860224017096521072003</v>
          </cell>
          <cell r="E324" t="str">
            <v>Умумтаълим мактаблари</v>
          </cell>
          <cell r="F324" t="str">
            <v>Умумтаълим мактаблари</v>
          </cell>
          <cell r="H324" t="str">
            <v>Сурхондарё вилояти ҳокимлиги</v>
          </cell>
          <cell r="J324" t="str">
            <v>Вилоят</v>
          </cell>
          <cell r="K324" t="str">
            <v>Қўшимча</v>
          </cell>
          <cell r="L324" t="str">
            <v>Қўшимча</v>
          </cell>
          <cell r="M324" t="str">
            <v>Сурхондарё вилояти</v>
          </cell>
          <cell r="N324" t="str">
            <v>Бандихон тумани</v>
          </cell>
          <cell r="P324" t="str">
            <v>Реконструкция</v>
          </cell>
          <cell r="Q324">
            <v>2023</v>
          </cell>
          <cell r="R324">
            <v>2</v>
          </cell>
          <cell r="S324">
            <v>1</v>
          </cell>
          <cell r="AB324">
            <v>1</v>
          </cell>
          <cell r="AE324">
            <v>1</v>
          </cell>
          <cell r="AG324">
            <v>1</v>
          </cell>
          <cell r="AH324">
            <v>1</v>
          </cell>
          <cell r="AJ324">
            <v>1</v>
          </cell>
          <cell r="AM324">
            <v>1</v>
          </cell>
          <cell r="AN324">
            <v>1</v>
          </cell>
          <cell r="AO324">
            <v>1</v>
          </cell>
          <cell r="AR324">
            <v>1</v>
          </cell>
          <cell r="AS324">
            <v>1933.3817100000001</v>
          </cell>
          <cell r="AV324">
            <v>1933.3817100000001</v>
          </cell>
          <cell r="AW324">
            <v>1836.7126244999999</v>
          </cell>
          <cell r="BF324">
            <v>1400</v>
          </cell>
          <cell r="BR324">
            <v>-395.39466777307973</v>
          </cell>
          <cell r="BS324">
            <v>1004.6053322269203</v>
          </cell>
          <cell r="BT324">
            <v>1004.6053322269203</v>
          </cell>
          <cell r="BU324" t="str">
            <v>Ташриф</v>
          </cell>
          <cell r="BV324">
            <v>19.744519</v>
          </cell>
          <cell r="BW324">
            <v>19.744519</v>
          </cell>
          <cell r="BX324" t="str">
            <v xml:space="preserve">«Кафолат Термиз» МЧЖ </v>
          </cell>
          <cell r="BZ324">
            <v>140</v>
          </cell>
          <cell r="CA324">
            <v>140</v>
          </cell>
          <cell r="CB324">
            <v>140</v>
          </cell>
          <cell r="GG324" t="str">
            <v>ўқув ўрни</v>
          </cell>
          <cell r="GH324">
            <v>140</v>
          </cell>
          <cell r="GI324">
            <v>140</v>
          </cell>
          <cell r="GK32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4" t="str">
            <v>Янги қўшилган объект</v>
          </cell>
        </row>
        <row r="325">
          <cell r="A325" t="str">
            <v xml:space="preserve">Бойсун тумани "Темир дарвоза" МФЙдаги 9-сонли умумтаълим мактабини реконструкция қилиш (280 ўқувчи ўринли қўшимча бино қуриш) </v>
          </cell>
          <cell r="B325" t="str">
            <v>2309222040101006</v>
          </cell>
          <cell r="C325">
            <v>1</v>
          </cell>
          <cell r="D325" t="str">
            <v> 100021860224017096521072004</v>
          </cell>
          <cell r="E325" t="str">
            <v>Умумтаълим мактаблари</v>
          </cell>
          <cell r="F325" t="str">
            <v>Умумтаълим мактаблари</v>
          </cell>
          <cell r="H325" t="str">
            <v>Сурхондарё вилояти ҳокимлиги</v>
          </cell>
          <cell r="J325" t="str">
            <v>Вилоят</v>
          </cell>
          <cell r="K325" t="str">
            <v>Қўшимча</v>
          </cell>
          <cell r="L325" t="str">
            <v>Қўшимча</v>
          </cell>
          <cell r="M325" t="str">
            <v>Сурхондарё вилояти</v>
          </cell>
          <cell r="N325" t="str">
            <v>Бойсун тумани</v>
          </cell>
          <cell r="P325" t="str">
            <v>Реконструкция</v>
          </cell>
          <cell r="Q325">
            <v>2023</v>
          </cell>
          <cell r="R325">
            <v>2</v>
          </cell>
          <cell r="S325">
            <v>1</v>
          </cell>
          <cell r="AB325">
            <v>1</v>
          </cell>
          <cell r="AE325">
            <v>1</v>
          </cell>
          <cell r="AG325">
            <v>1</v>
          </cell>
          <cell r="AH325">
            <v>1</v>
          </cell>
          <cell r="AJ325">
            <v>1</v>
          </cell>
          <cell r="AM325">
            <v>1</v>
          </cell>
          <cell r="AN325">
            <v>1</v>
          </cell>
          <cell r="AO325">
            <v>1</v>
          </cell>
          <cell r="AR325">
            <v>1</v>
          </cell>
          <cell r="AS325">
            <v>2708.788536</v>
          </cell>
          <cell r="AV325">
            <v>2708.788536</v>
          </cell>
          <cell r="AW325">
            <v>2573.3491091999999</v>
          </cell>
          <cell r="BF325">
            <v>2800</v>
          </cell>
          <cell r="BR325">
            <v>-1015.166690070361</v>
          </cell>
          <cell r="BS325">
            <v>1784.833309929639</v>
          </cell>
          <cell r="BT325">
            <v>1784.833309929639</v>
          </cell>
          <cell r="BU325" t="str">
            <v>Ташриф</v>
          </cell>
          <cell r="BV325">
            <v>32.923120580000003</v>
          </cell>
          <cell r="BW325">
            <v>32.923120580000003</v>
          </cell>
          <cell r="BX325" t="str">
            <v>"Кучкак чинори" ХК</v>
          </cell>
          <cell r="BZ325">
            <v>280</v>
          </cell>
          <cell r="CA325">
            <v>280</v>
          </cell>
          <cell r="CB325">
            <v>280</v>
          </cell>
          <cell r="GG325" t="str">
            <v>ўқув ўрни</v>
          </cell>
          <cell r="GH325">
            <v>280</v>
          </cell>
          <cell r="GI325">
            <v>280</v>
          </cell>
          <cell r="GK32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5" t="str">
            <v>Янги қўшилган объект</v>
          </cell>
        </row>
        <row r="326">
          <cell r="A326" t="str">
            <v xml:space="preserve">Бойсун тумани "Кўчкак" МФЙдаги 7-сонли умумтаълим мактабини реконструкция қилиш(220 ўқувчи ўринли қўшимча бино қуриш) </v>
          </cell>
          <cell r="B326" t="str">
            <v>2309222040101007</v>
          </cell>
          <cell r="C326">
            <v>1</v>
          </cell>
          <cell r="D326" t="str">
            <v> 100021860224017096521072061</v>
          </cell>
          <cell r="E326" t="str">
            <v>Умумтаълим мактаблари</v>
          </cell>
          <cell r="F326" t="str">
            <v>Умумтаълим мактаблари</v>
          </cell>
          <cell r="H326" t="str">
            <v>Сурхондарё вилояти ҳокимлиги</v>
          </cell>
          <cell r="J326" t="str">
            <v>Вилоят</v>
          </cell>
          <cell r="K326" t="str">
            <v>Қўшимча</v>
          </cell>
          <cell r="L326" t="str">
            <v>Қўшимча</v>
          </cell>
          <cell r="M326" t="str">
            <v>Сурхондарё вилояти</v>
          </cell>
          <cell r="N326" t="str">
            <v>Бойсун тумани</v>
          </cell>
          <cell r="P326" t="str">
            <v>Реконструкция</v>
          </cell>
          <cell r="Q326">
            <v>2023</v>
          </cell>
          <cell r="R326">
            <v>2</v>
          </cell>
          <cell r="S326">
            <v>1</v>
          </cell>
          <cell r="AB326">
            <v>1</v>
          </cell>
          <cell r="AE326">
            <v>1</v>
          </cell>
          <cell r="AG326">
            <v>1</v>
          </cell>
          <cell r="AH326">
            <v>1</v>
          </cell>
          <cell r="AJ326">
            <v>1</v>
          </cell>
          <cell r="AM326">
            <v>1</v>
          </cell>
          <cell r="AN326">
            <v>1</v>
          </cell>
          <cell r="AO326">
            <v>1</v>
          </cell>
          <cell r="AR326">
            <v>1</v>
          </cell>
          <cell r="AS326">
            <v>2471.2385279999999</v>
          </cell>
          <cell r="AV326">
            <v>2471.2385279999999</v>
          </cell>
          <cell r="AW326">
            <v>2347.6766016000001</v>
          </cell>
          <cell r="BF326">
            <v>2200</v>
          </cell>
          <cell r="BR326">
            <v>-581.91292249352364</v>
          </cell>
          <cell r="BS326">
            <v>1618.0870775064764</v>
          </cell>
          <cell r="BT326">
            <v>1618.0870775064764</v>
          </cell>
          <cell r="BU326" t="str">
            <v>Ташриф</v>
          </cell>
          <cell r="BV326">
            <v>25.48545395</v>
          </cell>
          <cell r="BW326">
            <v>25.48545395</v>
          </cell>
          <cell r="BX326" t="str">
            <v>"Муктадир Ихтисос таъмир" ХК</v>
          </cell>
          <cell r="BZ326">
            <v>220</v>
          </cell>
          <cell r="CA326">
            <v>220</v>
          </cell>
          <cell r="CB326">
            <v>220</v>
          </cell>
          <cell r="GG326" t="str">
            <v>ўқув ўрни</v>
          </cell>
          <cell r="GH326">
            <v>220</v>
          </cell>
          <cell r="GI326">
            <v>220</v>
          </cell>
          <cell r="GK32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6" t="str">
            <v>Янги қўшилган объект</v>
          </cell>
        </row>
        <row r="327">
          <cell r="A327" t="str">
            <v xml:space="preserve">Бойсун тумани "Ўрмончи" МФЙдаги 50-сонли умумтаълим мактабини реконструкция қилиш(80 ўқувчи ўринли қўшимча бино қуриш) </v>
          </cell>
          <cell r="B327" t="str">
            <v>2309222040101008</v>
          </cell>
          <cell r="C327">
            <v>1</v>
          </cell>
          <cell r="D327" t="str">
            <v> 100021860224017096521072006</v>
          </cell>
          <cell r="E327" t="str">
            <v>Умумтаълим мактаблари</v>
          </cell>
          <cell r="F327" t="str">
            <v>Умумтаълим мактаблари</v>
          </cell>
          <cell r="H327" t="str">
            <v>Сурхондарё вилояти ҳокимлиги</v>
          </cell>
          <cell r="J327" t="str">
            <v>Вилоят</v>
          </cell>
          <cell r="K327" t="str">
            <v>Қўшимча</v>
          </cell>
          <cell r="L327" t="str">
            <v>Қўшимча</v>
          </cell>
          <cell r="M327" t="str">
            <v>Сурхондарё вилояти</v>
          </cell>
          <cell r="N327" t="str">
            <v>Бойсун тумани</v>
          </cell>
          <cell r="P327" t="str">
            <v>Реконструкция</v>
          </cell>
          <cell r="Q327">
            <v>2023</v>
          </cell>
          <cell r="R327">
            <v>2</v>
          </cell>
          <cell r="S327">
            <v>1</v>
          </cell>
          <cell r="AB327">
            <v>1</v>
          </cell>
          <cell r="AE327">
            <v>1</v>
          </cell>
          <cell r="AG327">
            <v>1</v>
          </cell>
          <cell r="AH327">
            <v>1</v>
          </cell>
          <cell r="AJ327">
            <v>1</v>
          </cell>
          <cell r="AM327">
            <v>1</v>
          </cell>
          <cell r="AN327">
            <v>1</v>
          </cell>
          <cell r="AO327">
            <v>1</v>
          </cell>
          <cell r="AR327">
            <v>1</v>
          </cell>
          <cell r="AS327">
            <v>1592.0226029999999</v>
          </cell>
          <cell r="AV327">
            <v>1592.0226029999999</v>
          </cell>
          <cell r="AW327">
            <v>1512.4214730000001</v>
          </cell>
          <cell r="BF327">
            <v>800</v>
          </cell>
          <cell r="BR327">
            <v>-225.93961394141809</v>
          </cell>
          <cell r="BS327">
            <v>574.06038605858191</v>
          </cell>
          <cell r="BT327">
            <v>574.06038605858191</v>
          </cell>
          <cell r="BU327" t="str">
            <v>Ташриф</v>
          </cell>
          <cell r="BV327">
            <v>13.185739</v>
          </cell>
          <cell r="BW327">
            <v>13.185739</v>
          </cell>
          <cell r="BX327" t="str">
            <v>SUNBULA CHASHMA XK</v>
          </cell>
          <cell r="BZ327">
            <v>80</v>
          </cell>
          <cell r="CA327">
            <v>80</v>
          </cell>
          <cell r="CB327">
            <v>80</v>
          </cell>
          <cell r="GG327" t="str">
            <v>ўқув ўрни</v>
          </cell>
          <cell r="GH327">
            <v>80</v>
          </cell>
          <cell r="GI327">
            <v>80</v>
          </cell>
          <cell r="GK32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7" t="str">
            <v>Янги қўшилган объект</v>
          </cell>
        </row>
        <row r="328">
          <cell r="A328" t="str">
            <v xml:space="preserve">Денов тумани "Ойбек" МФЙдаги 44-сонли умумтаълим мактабини реконструкция қилиш 
(420 ўқувчи ўринли қўшимча бино қуриш) </v>
          </cell>
          <cell r="B328" t="str">
            <v>2309222100101005</v>
          </cell>
          <cell r="C328">
            <v>1</v>
          </cell>
          <cell r="D328" t="str">
            <v> 100021860224017096521072008</v>
          </cell>
          <cell r="E328" t="str">
            <v>Умумтаълим мактаблари</v>
          </cell>
          <cell r="F328" t="str">
            <v>Умумтаълим мактаблари</v>
          </cell>
          <cell r="H328" t="str">
            <v>Сурхондарё вилояти ҳокимлиги</v>
          </cell>
          <cell r="J328" t="str">
            <v>Вилоят</v>
          </cell>
          <cell r="K328" t="str">
            <v>Қўшимча</v>
          </cell>
          <cell r="L328" t="str">
            <v>Қўшимча</v>
          </cell>
          <cell r="M328" t="str">
            <v>Сурхондарё вилояти</v>
          </cell>
          <cell r="N328" t="str">
            <v>Денов тумани</v>
          </cell>
          <cell r="P328" t="str">
            <v>Реконструкция</v>
          </cell>
          <cell r="Q328">
            <v>2023</v>
          </cell>
          <cell r="R328">
            <v>2</v>
          </cell>
          <cell r="S328">
            <v>1</v>
          </cell>
          <cell r="AB328">
            <v>1</v>
          </cell>
          <cell r="AE328">
            <v>1</v>
          </cell>
          <cell r="AG328">
            <v>1</v>
          </cell>
          <cell r="AH328">
            <v>1</v>
          </cell>
          <cell r="AJ328">
            <v>1</v>
          </cell>
          <cell r="AM328">
            <v>1</v>
          </cell>
          <cell r="AN328">
            <v>1</v>
          </cell>
          <cell r="AO328">
            <v>1</v>
          </cell>
          <cell r="AR328">
            <v>1</v>
          </cell>
          <cell r="AS328">
            <v>4913.8689039999999</v>
          </cell>
          <cell r="AV328">
            <v>4913.8689039999999</v>
          </cell>
          <cell r="AW328">
            <v>4668.1754600000004</v>
          </cell>
          <cell r="BF328">
            <v>4200</v>
          </cell>
          <cell r="BR328">
            <v>-987.59204546270894</v>
          </cell>
          <cell r="BS328">
            <v>3212.4079545372911</v>
          </cell>
          <cell r="BT328">
            <v>3212.4079545372911</v>
          </cell>
          <cell r="BU328" t="str">
            <v>Ташриф</v>
          </cell>
          <cell r="BV328">
            <v>39.970994830000002</v>
          </cell>
          <cell r="BW328">
            <v>39.970994830000002</v>
          </cell>
          <cell r="BX328" t="str">
            <v>Кизирик Бинокори МЧЖ</v>
          </cell>
          <cell r="BZ328">
            <v>420</v>
          </cell>
          <cell r="CA328">
            <v>420</v>
          </cell>
          <cell r="CB328">
            <v>420</v>
          </cell>
          <cell r="GG328" t="str">
            <v>ўқув ўрни</v>
          </cell>
          <cell r="GH328">
            <v>420</v>
          </cell>
          <cell r="GI328">
            <v>420</v>
          </cell>
          <cell r="GK32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8" t="str">
            <v>Янги қўшилган объект</v>
          </cell>
        </row>
        <row r="329">
          <cell r="A329" t="str">
            <v xml:space="preserve">Денов тумани "Янги ариқ" МФЙдаги 88-сонли умумтаълим мактабини реконструкция қилиш
(140 ўқувчи ўринли қўшимча бино қуриш) </v>
          </cell>
          <cell r="B329" t="str">
            <v>2309222100101006</v>
          </cell>
          <cell r="C329">
            <v>1</v>
          </cell>
          <cell r="D329" t="str">
            <v> 100021860224017096521072009</v>
          </cell>
          <cell r="E329" t="str">
            <v>Умумтаълим мактаблари</v>
          </cell>
          <cell r="F329" t="str">
            <v>Умумтаълим мактаблари</v>
          </cell>
          <cell r="H329" t="str">
            <v>Сурхондарё вилояти ҳокимлиги</v>
          </cell>
          <cell r="J329" t="str">
            <v>Вилоят</v>
          </cell>
          <cell r="K329" t="str">
            <v>Қўшимча</v>
          </cell>
          <cell r="L329" t="str">
            <v>Қўшимча</v>
          </cell>
          <cell r="M329" t="str">
            <v>Сурхондарё вилояти</v>
          </cell>
          <cell r="N329" t="str">
            <v>Денов тумани</v>
          </cell>
          <cell r="P329" t="str">
            <v>Реконструкция</v>
          </cell>
          <cell r="Q329">
            <v>2023</v>
          </cell>
          <cell r="R329">
            <v>2</v>
          </cell>
          <cell r="S329">
            <v>1</v>
          </cell>
          <cell r="AB329">
            <v>1</v>
          </cell>
          <cell r="AE329">
            <v>1</v>
          </cell>
          <cell r="AG329">
            <v>1</v>
          </cell>
          <cell r="AH329">
            <v>1</v>
          </cell>
          <cell r="AJ329">
            <v>1</v>
          </cell>
          <cell r="AM329">
            <v>1</v>
          </cell>
          <cell r="AN329">
            <v>1</v>
          </cell>
          <cell r="AO329">
            <v>1</v>
          </cell>
          <cell r="AR329">
            <v>1</v>
          </cell>
          <cell r="AS329">
            <v>1776.724199</v>
          </cell>
          <cell r="AV329">
            <v>1776.724199</v>
          </cell>
          <cell r="AW329">
            <v>1687.88798905</v>
          </cell>
          <cell r="BF329">
            <v>1400</v>
          </cell>
          <cell r="BR329">
            <v>-241.89987278853641</v>
          </cell>
          <cell r="BS329">
            <v>1158.1001272114636</v>
          </cell>
          <cell r="BT329">
            <v>1158.1001272114636</v>
          </cell>
          <cell r="BU329" t="str">
            <v>Ташриф</v>
          </cell>
          <cell r="BV329">
            <v>50.051520000000004</v>
          </cell>
          <cell r="BW329">
            <v>303.23471499999999</v>
          </cell>
          <cell r="BX329" t="str">
            <v xml:space="preserve">"Мегаполис курилиш" МЧЖ </v>
          </cell>
          <cell r="BY329">
            <v>305691134</v>
          </cell>
          <cell r="BZ329">
            <v>140</v>
          </cell>
          <cell r="CA329">
            <v>140</v>
          </cell>
          <cell r="CB329">
            <v>140</v>
          </cell>
          <cell r="GG329" t="str">
            <v>ўқув ўрни</v>
          </cell>
          <cell r="GH329">
            <v>140</v>
          </cell>
          <cell r="GI329">
            <v>140</v>
          </cell>
          <cell r="GK32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29" t="str">
            <v>Янги қўшилган объект</v>
          </cell>
        </row>
        <row r="330">
          <cell r="A330" t="str">
            <v xml:space="preserve">Денов тумани "Чим" МФЙдаги 48-сонли умумтаълим мактабини реконструкция қилиш 
(280 ўқувчи ўринли қўшимча бино қуриш) </v>
          </cell>
          <cell r="B330" t="str">
            <v>2309222100101007</v>
          </cell>
          <cell r="C330">
            <v>1</v>
          </cell>
          <cell r="D330" t="str">
            <v> 100021860224017096521072010</v>
          </cell>
          <cell r="E330" t="str">
            <v>Умумтаълим мактаблари</v>
          </cell>
          <cell r="F330" t="str">
            <v>Умумтаълим мактаблари</v>
          </cell>
          <cell r="H330" t="str">
            <v>Сурхондарё вилояти ҳокимлиги</v>
          </cell>
          <cell r="J330" t="str">
            <v>Вилоят</v>
          </cell>
          <cell r="K330" t="str">
            <v>Қўшимча</v>
          </cell>
          <cell r="L330" t="str">
            <v>Қўшимча</v>
          </cell>
          <cell r="M330" t="str">
            <v>Сурхондарё вилояти</v>
          </cell>
          <cell r="N330" t="str">
            <v>Денов тумани</v>
          </cell>
          <cell r="P330" t="str">
            <v>Реконструкция</v>
          </cell>
          <cell r="Q330">
            <v>2023</v>
          </cell>
          <cell r="R330">
            <v>2</v>
          </cell>
          <cell r="S330">
            <v>1</v>
          </cell>
          <cell r="AB330">
            <v>1</v>
          </cell>
          <cell r="AE330">
            <v>1</v>
          </cell>
          <cell r="AG330">
            <v>1</v>
          </cell>
          <cell r="AH330">
            <v>1</v>
          </cell>
          <cell r="AJ330">
            <v>1</v>
          </cell>
          <cell r="AM330">
            <v>1</v>
          </cell>
          <cell r="AN330">
            <v>1</v>
          </cell>
          <cell r="AO330">
            <v>1</v>
          </cell>
          <cell r="AR330">
            <v>1</v>
          </cell>
          <cell r="AS330">
            <v>2879.723465</v>
          </cell>
          <cell r="AV330">
            <v>2879.723465</v>
          </cell>
          <cell r="AW330">
            <v>2735.7372917500002</v>
          </cell>
          <cell r="BF330">
            <v>2800</v>
          </cell>
          <cell r="BR330">
            <v>-907.63326150795683</v>
          </cell>
          <cell r="BS330">
            <v>1892.3667384920432</v>
          </cell>
          <cell r="BT330">
            <v>1892.3667384920432</v>
          </cell>
          <cell r="BU330" t="str">
            <v>Ташриф</v>
          </cell>
          <cell r="BV330">
            <v>33.481186620000003</v>
          </cell>
          <cell r="BW330">
            <v>33.481186620000003</v>
          </cell>
          <cell r="BX330" t="str">
            <v>"Хазарбог курилиш таъмирлаш и/ч" МЧЖ</v>
          </cell>
          <cell r="BZ330">
            <v>280</v>
          </cell>
          <cell r="CA330">
            <v>280</v>
          </cell>
          <cell r="CB330">
            <v>280</v>
          </cell>
          <cell r="GG330" t="str">
            <v>ўқув ўрни</v>
          </cell>
          <cell r="GH330">
            <v>280</v>
          </cell>
          <cell r="GI330">
            <v>280</v>
          </cell>
          <cell r="GK33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0" t="str">
            <v>Янги қўшилган объект</v>
          </cell>
        </row>
        <row r="331">
          <cell r="A331" t="str">
            <v xml:space="preserve">Жарқўрғон тумани "Оби хаёт" МФЙдаги 51-сонли умумтаълим мактабини реконструкция қилиш (240 ўқувчи ўринли қўшимча бино қуриш) </v>
          </cell>
          <cell r="B331" t="str">
            <v>2309222120101004</v>
          </cell>
          <cell r="C331">
            <v>1</v>
          </cell>
          <cell r="D331" t="str">
            <v> 100021860224017096521072012</v>
          </cell>
          <cell r="E331" t="str">
            <v>Умумтаълим мактаблари</v>
          </cell>
          <cell r="F331" t="str">
            <v>Умумтаълим мактаблари</v>
          </cell>
          <cell r="H331" t="str">
            <v>Сурхондарё вилояти ҳокимлиги</v>
          </cell>
          <cell r="J331" t="str">
            <v>Вилоят</v>
          </cell>
          <cell r="K331" t="str">
            <v>Қўшимча</v>
          </cell>
          <cell r="L331" t="str">
            <v>Қўшимча</v>
          </cell>
          <cell r="M331" t="str">
            <v>Сурхондарё вилояти</v>
          </cell>
          <cell r="N331" t="str">
            <v>Жарқўрғон тумани</v>
          </cell>
          <cell r="P331" t="str">
            <v>Реконструкция</v>
          </cell>
          <cell r="Q331">
            <v>2023</v>
          </cell>
          <cell r="R331">
            <v>2</v>
          </cell>
          <cell r="S331">
            <v>1</v>
          </cell>
          <cell r="AB331">
            <v>1</v>
          </cell>
          <cell r="AE331">
            <v>1</v>
          </cell>
          <cell r="AG331">
            <v>1</v>
          </cell>
          <cell r="AH331">
            <v>1</v>
          </cell>
          <cell r="AJ331">
            <v>1</v>
          </cell>
          <cell r="AM331">
            <v>1</v>
          </cell>
          <cell r="AN331">
            <v>1</v>
          </cell>
          <cell r="AO331">
            <v>1</v>
          </cell>
          <cell r="AR331">
            <v>1</v>
          </cell>
          <cell r="AS331">
            <v>2693.2301579999998</v>
          </cell>
          <cell r="AV331">
            <v>2693.2301579999998</v>
          </cell>
          <cell r="AW331">
            <v>2558.5686501</v>
          </cell>
          <cell r="BF331">
            <v>2400</v>
          </cell>
          <cell r="BR331">
            <v>-636.49182592055536</v>
          </cell>
          <cell r="BS331">
            <v>1763.5081740794446</v>
          </cell>
          <cell r="BT331">
            <v>1763.5081740794446</v>
          </cell>
          <cell r="BU331" t="str">
            <v>Ташриф</v>
          </cell>
          <cell r="BV331">
            <v>82.090755290000004</v>
          </cell>
          <cell r="BW331">
            <v>82.090755290000004</v>
          </cell>
          <cell r="BX331" t="str">
            <v>"Турон Ирсув қурилиш" ХК</v>
          </cell>
          <cell r="BZ331">
            <v>240</v>
          </cell>
          <cell r="CA331">
            <v>240</v>
          </cell>
          <cell r="CB331">
            <v>240</v>
          </cell>
          <cell r="GG331" t="str">
            <v>ўқув ўрни</v>
          </cell>
          <cell r="GH331">
            <v>240</v>
          </cell>
          <cell r="GI331">
            <v>240</v>
          </cell>
          <cell r="GK33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1" t="str">
            <v>Янги қўшилган объект</v>
          </cell>
        </row>
        <row r="332">
          <cell r="A332" t="str">
            <v xml:space="preserve">Жарқўрғон тумани "Боботоғ" МФЙдаги 53-сонли умумтаълим мактабини реконструкция қилиш (240 ўқувчи ўринли қўшимча бино қуриш) </v>
          </cell>
          <cell r="B332" t="str">
            <v>2309222120101005</v>
          </cell>
          <cell r="C332">
            <v>1</v>
          </cell>
          <cell r="D332" t="str">
            <v> 100021860224017096521072013</v>
          </cell>
          <cell r="E332" t="str">
            <v>Умумтаълим мактаблари</v>
          </cell>
          <cell r="F332" t="str">
            <v>Умумтаълим мактаблари</v>
          </cell>
          <cell r="H332" t="str">
            <v>Сурхондарё вилояти ҳокимлиги</v>
          </cell>
          <cell r="J332" t="str">
            <v>Вилоят</v>
          </cell>
          <cell r="K332" t="str">
            <v>Қўшимча</v>
          </cell>
          <cell r="L332" t="str">
            <v>Қўшимча</v>
          </cell>
          <cell r="M332" t="str">
            <v>Сурхондарё вилояти</v>
          </cell>
          <cell r="N332" t="str">
            <v>Жарқўрғон тумани</v>
          </cell>
          <cell r="P332" t="str">
            <v>Реконструкция</v>
          </cell>
          <cell r="Q332">
            <v>2023</v>
          </cell>
          <cell r="R332">
            <v>2</v>
          </cell>
          <cell r="S332">
            <v>1</v>
          </cell>
          <cell r="AB332">
            <v>1</v>
          </cell>
          <cell r="AE332">
            <v>1</v>
          </cell>
          <cell r="AG332">
            <v>1</v>
          </cell>
          <cell r="AH332">
            <v>1</v>
          </cell>
          <cell r="AJ332">
            <v>1</v>
          </cell>
          <cell r="AM332">
            <v>1</v>
          </cell>
          <cell r="AS332">
            <v>2822.9831760000002</v>
          </cell>
          <cell r="AV332">
            <v>2822.9831760000002</v>
          </cell>
          <cell r="BF332">
            <v>2400</v>
          </cell>
          <cell r="BR332">
            <v>-554.86551950392254</v>
          </cell>
          <cell r="BS332">
            <v>1845.1344804960775</v>
          </cell>
          <cell r="BT332">
            <v>1845.1344804960775</v>
          </cell>
          <cell r="BU332" t="str">
            <v>Ташриф</v>
          </cell>
          <cell r="BV332">
            <v>29.633521389999999</v>
          </cell>
          <cell r="BW332">
            <v>29.633521389999999</v>
          </cell>
          <cell r="BZ332">
            <v>240</v>
          </cell>
          <cell r="CA332">
            <v>240</v>
          </cell>
          <cell r="CB332">
            <v>240</v>
          </cell>
          <cell r="GG332" t="str">
            <v>ўқув ўрни</v>
          </cell>
          <cell r="GH332">
            <v>240</v>
          </cell>
          <cell r="GI332">
            <v>240</v>
          </cell>
          <cell r="GK33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2" t="str">
            <v>Янги қўшилган объект</v>
          </cell>
        </row>
        <row r="333">
          <cell r="A333" t="str">
            <v xml:space="preserve">Музработ тумани "Йўлчи" МФЙдаги 36-сонли умумтаълим мактабини реконструкция қилиш (210 ўқувчи ўринли қўшимча бино қуриш) </v>
          </cell>
          <cell r="B333" t="str">
            <v>2309222070101006</v>
          </cell>
          <cell r="C333">
            <v>1</v>
          </cell>
          <cell r="D333" t="str">
            <v> 100021860224017096521072014</v>
          </cell>
          <cell r="E333" t="str">
            <v>Умумтаълим мактаблари</v>
          </cell>
          <cell r="F333" t="str">
            <v>Умумтаълим мактаблари</v>
          </cell>
          <cell r="H333" t="str">
            <v>Сурхондарё вилояти ҳокимлиги</v>
          </cell>
          <cell r="J333" t="str">
            <v>Вилоят</v>
          </cell>
          <cell r="K333" t="str">
            <v>Қўшимча</v>
          </cell>
          <cell r="L333" t="str">
            <v>Қўшимча</v>
          </cell>
          <cell r="M333" t="str">
            <v>Сурхондарё вилояти</v>
          </cell>
          <cell r="N333" t="str">
            <v>Музработ тумани</v>
          </cell>
          <cell r="P333" t="str">
            <v>Реконструкция</v>
          </cell>
          <cell r="Q333">
            <v>2023</v>
          </cell>
          <cell r="R333">
            <v>2</v>
          </cell>
          <cell r="S333">
            <v>1</v>
          </cell>
          <cell r="AB333">
            <v>1</v>
          </cell>
          <cell r="AE333">
            <v>1</v>
          </cell>
          <cell r="AG333">
            <v>1</v>
          </cell>
          <cell r="AH333">
            <v>1</v>
          </cell>
          <cell r="AJ333">
            <v>1</v>
          </cell>
          <cell r="AM333">
            <v>1</v>
          </cell>
          <cell r="AN333">
            <v>1</v>
          </cell>
          <cell r="AO333">
            <v>1</v>
          </cell>
          <cell r="AR333">
            <v>1</v>
          </cell>
          <cell r="AS333">
            <v>2437.1626670000001</v>
          </cell>
          <cell r="AV333">
            <v>2437.1626670000001</v>
          </cell>
          <cell r="AW333">
            <v>2315.3045336499999</v>
          </cell>
          <cell r="BF333">
            <v>2100</v>
          </cell>
          <cell r="BR333">
            <v>-506.23425195862205</v>
          </cell>
          <cell r="BS333">
            <v>1593.7657480413779</v>
          </cell>
          <cell r="BT333">
            <v>1593.7657480413779</v>
          </cell>
          <cell r="BU333" t="str">
            <v>Ташриф</v>
          </cell>
          <cell r="BV333">
            <v>23.673805120000001</v>
          </cell>
          <cell r="BW333">
            <v>23.673805120000001</v>
          </cell>
          <cell r="BX333" t="str">
            <v>TALLASHQON-INVEST MCHJ</v>
          </cell>
          <cell r="BZ333">
            <v>210</v>
          </cell>
          <cell r="CA333">
            <v>210</v>
          </cell>
          <cell r="CB333">
            <v>210</v>
          </cell>
          <cell r="GG333" t="str">
            <v>ўқув ўрни</v>
          </cell>
          <cell r="GH333">
            <v>210</v>
          </cell>
          <cell r="GI333">
            <v>210</v>
          </cell>
          <cell r="GK33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3" t="str">
            <v>Янги қўшилган объект</v>
          </cell>
        </row>
        <row r="334">
          <cell r="A334" t="str">
            <v xml:space="preserve">Музработ тумани "Дуоба" МФЙдаги 54-сонли умумтаълим мактабини реконструкция қилиш (180 ўқувчи ўринли қўшимча бино қуриш) </v>
          </cell>
          <cell r="B334" t="str">
            <v>2309222070101007</v>
          </cell>
          <cell r="C334">
            <v>1</v>
          </cell>
          <cell r="D334" t="str">
            <v> 100021860224017096521072015</v>
          </cell>
          <cell r="E334" t="str">
            <v>Умумтаълим мактаблари</v>
          </cell>
          <cell r="F334" t="str">
            <v>Умумтаълим мактаблари</v>
          </cell>
          <cell r="H334" t="str">
            <v>Сурхондарё вилояти ҳокимлиги</v>
          </cell>
          <cell r="J334" t="str">
            <v>Вилоят</v>
          </cell>
          <cell r="K334" t="str">
            <v>Қўшимча</v>
          </cell>
          <cell r="L334" t="str">
            <v>Қўшимча</v>
          </cell>
          <cell r="M334" t="str">
            <v>Сурхондарё вилояти</v>
          </cell>
          <cell r="N334" t="str">
            <v>Музработ тумани</v>
          </cell>
          <cell r="P334" t="str">
            <v>Реконструкция</v>
          </cell>
          <cell r="Q334">
            <v>2023</v>
          </cell>
          <cell r="R334">
            <v>2</v>
          </cell>
          <cell r="S334">
            <v>1</v>
          </cell>
          <cell r="AB334">
            <v>1</v>
          </cell>
          <cell r="AE334">
            <v>1</v>
          </cell>
          <cell r="AG334">
            <v>1</v>
          </cell>
          <cell r="AH334">
            <v>1</v>
          </cell>
          <cell r="AJ334">
            <v>1</v>
          </cell>
          <cell r="AM334">
            <v>1</v>
          </cell>
          <cell r="AN334">
            <v>1</v>
          </cell>
          <cell r="AO334">
            <v>1</v>
          </cell>
          <cell r="AR334">
            <v>1</v>
          </cell>
          <cell r="AS334">
            <v>2336.727887</v>
          </cell>
          <cell r="AV334">
            <v>2336.727887</v>
          </cell>
          <cell r="AW334">
            <v>2219.8914926500001</v>
          </cell>
          <cell r="BF334">
            <v>1800</v>
          </cell>
          <cell r="BR334">
            <v>-278.0697194353304</v>
          </cell>
          <cell r="BS334">
            <v>1521.9302805646696</v>
          </cell>
          <cell r="BT334">
            <v>1521.9302805646696</v>
          </cell>
          <cell r="BU334" t="str">
            <v>Ташриф</v>
          </cell>
          <cell r="BV334">
            <v>22.950478089999997</v>
          </cell>
          <cell r="BW334">
            <v>22.950478089999997</v>
          </cell>
          <cell r="BX334" t="str">
            <v>"Асатуллаев Фирдавс" ХК</v>
          </cell>
          <cell r="BZ334">
            <v>180</v>
          </cell>
          <cell r="CA334">
            <v>180</v>
          </cell>
          <cell r="CB334">
            <v>180</v>
          </cell>
          <cell r="GG334" t="str">
            <v>ўқув ўрни</v>
          </cell>
          <cell r="GH334">
            <v>180</v>
          </cell>
          <cell r="GI334">
            <v>180</v>
          </cell>
          <cell r="GK3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4" t="str">
            <v>Янги қўшилган объект</v>
          </cell>
        </row>
        <row r="335">
          <cell r="A335" t="str">
            <v xml:space="preserve">Олтинсой тумани "Миршоди" МФЙдаги 12-сонли умумтаълим мактабини реконструкция қилиш (420 ўқувчи ўринли қўшимча бино қуриш) </v>
          </cell>
          <cell r="B335" t="str">
            <v>2309222010101006</v>
          </cell>
          <cell r="C335">
            <v>1</v>
          </cell>
          <cell r="D335" t="str">
            <v> 100021860224017096521072016</v>
          </cell>
          <cell r="E335" t="str">
            <v>Умумтаълим мактаблари</v>
          </cell>
          <cell r="F335" t="str">
            <v>Умумтаълим мактаблари</v>
          </cell>
          <cell r="H335" t="str">
            <v>Сурхондарё вилояти ҳокимлиги</v>
          </cell>
          <cell r="J335" t="str">
            <v>Вилоят</v>
          </cell>
          <cell r="K335" t="str">
            <v>Қўшимча</v>
          </cell>
          <cell r="L335" t="str">
            <v>Қўшимча</v>
          </cell>
          <cell r="M335" t="str">
            <v>Сурхондарё вилояти</v>
          </cell>
          <cell r="N335" t="str">
            <v>Олтинсой тумани</v>
          </cell>
          <cell r="P335" t="str">
            <v>Реконструкция</v>
          </cell>
          <cell r="Q335">
            <v>2023</v>
          </cell>
          <cell r="R335">
            <v>2</v>
          </cell>
          <cell r="S335">
            <v>1</v>
          </cell>
          <cell r="AB335">
            <v>1</v>
          </cell>
          <cell r="AE335">
            <v>1</v>
          </cell>
          <cell r="AG335">
            <v>1</v>
          </cell>
          <cell r="AH335">
            <v>1</v>
          </cell>
          <cell r="AJ335">
            <v>1</v>
          </cell>
          <cell r="AM335">
            <v>1</v>
          </cell>
          <cell r="AN335">
            <v>1</v>
          </cell>
          <cell r="AO335">
            <v>1</v>
          </cell>
          <cell r="AR335">
            <v>1</v>
          </cell>
          <cell r="AS335">
            <v>4328.6894549999997</v>
          </cell>
          <cell r="AV335">
            <v>4328.6894549999997</v>
          </cell>
          <cell r="AW335">
            <v>4112.2549822499996</v>
          </cell>
          <cell r="BF335">
            <v>2700.6</v>
          </cell>
          <cell r="BR335">
            <v>143.67750370808335</v>
          </cell>
          <cell r="BS335">
            <v>2844.2775037080833</v>
          </cell>
          <cell r="BT335">
            <v>2844.2775037080833</v>
          </cell>
          <cell r="BU335" t="str">
            <v>Ташриф</v>
          </cell>
          <cell r="BV335">
            <v>39.046337789999995</v>
          </cell>
          <cell r="BW335">
            <v>39.046337789999995</v>
          </cell>
          <cell r="BX335" t="str">
            <v xml:space="preserve">"Фаррух Эркин уғли" ХК  </v>
          </cell>
          <cell r="BZ335">
            <v>420</v>
          </cell>
          <cell r="CA335">
            <v>420</v>
          </cell>
          <cell r="CB335">
            <v>420</v>
          </cell>
          <cell r="GG335" t="str">
            <v>ўқув ўрни</v>
          </cell>
          <cell r="GH335">
            <v>420</v>
          </cell>
          <cell r="GI335">
            <v>420</v>
          </cell>
          <cell r="GK33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5" t="str">
            <v>Янги қўшилган объект</v>
          </cell>
        </row>
        <row r="336">
          <cell r="A336" t="str">
            <v xml:space="preserve">Олтинсой тумани "Шакарқамиш" МФЙдаги 22-сонли умумтаълим мактабини реконструкция қилиш (420 ўқувчи ўринли қўшимча бино қуриш) </v>
          </cell>
          <cell r="B336" t="str">
            <v>2309222010101007</v>
          </cell>
          <cell r="C336">
            <v>1</v>
          </cell>
          <cell r="D336" t="str">
            <v> 100021860224017096521072017</v>
          </cell>
          <cell r="E336" t="str">
            <v>Умумтаълим мактаблари</v>
          </cell>
          <cell r="F336" t="str">
            <v>Умумтаълим мактаблари</v>
          </cell>
          <cell r="H336" t="str">
            <v>Сурхондарё вилояти ҳокимлиги</v>
          </cell>
          <cell r="J336" t="str">
            <v>Вилоят</v>
          </cell>
          <cell r="K336" t="str">
            <v>Қўшимча</v>
          </cell>
          <cell r="L336" t="str">
            <v>Қўшимча</v>
          </cell>
          <cell r="M336" t="str">
            <v>Сурхондарё вилояти</v>
          </cell>
          <cell r="N336" t="str">
            <v>Олтинсой тумани</v>
          </cell>
          <cell r="P336" t="str">
            <v>Реконструкция</v>
          </cell>
          <cell r="Q336">
            <v>2023</v>
          </cell>
          <cell r="R336">
            <v>2</v>
          </cell>
          <cell r="S336">
            <v>1</v>
          </cell>
          <cell r="AB336">
            <v>1</v>
          </cell>
          <cell r="AE336">
            <v>1</v>
          </cell>
          <cell r="AG336">
            <v>1</v>
          </cell>
          <cell r="AH336">
            <v>1</v>
          </cell>
          <cell r="AJ336">
            <v>1</v>
          </cell>
          <cell r="AM336">
            <v>1</v>
          </cell>
          <cell r="AS336">
            <v>0</v>
          </cell>
          <cell r="BF336">
            <v>4200</v>
          </cell>
          <cell r="BR336">
            <v>-1186.1840033192393</v>
          </cell>
          <cell r="BS336">
            <v>3013.8159966807607</v>
          </cell>
          <cell r="BT336">
            <v>3013.8159966807607</v>
          </cell>
          <cell r="BU336" t="str">
            <v>Ташриф</v>
          </cell>
          <cell r="BV336">
            <v>32.162199999999999</v>
          </cell>
          <cell r="BW336">
            <v>32.162199999999999</v>
          </cell>
          <cell r="BZ336">
            <v>420</v>
          </cell>
          <cell r="CA336">
            <v>420</v>
          </cell>
          <cell r="CB336">
            <v>420</v>
          </cell>
          <cell r="GG336" t="str">
            <v>ўқув ўрни</v>
          </cell>
          <cell r="GH336">
            <v>420</v>
          </cell>
          <cell r="GI336">
            <v>420</v>
          </cell>
          <cell r="GK33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6" t="str">
            <v>Янги қўшилган объект</v>
          </cell>
        </row>
        <row r="337">
          <cell r="A337" t="str">
            <v xml:space="preserve">Олтинсой тумани "Эрказ" МФЙдаги 24-сонли умумтаълим мактабини реконструкция қилиш(264 ўқувчи ўринли қўшимча бино қуриш) </v>
          </cell>
          <cell r="B337" t="str">
            <v>2309222010101008</v>
          </cell>
          <cell r="C337">
            <v>1</v>
          </cell>
          <cell r="D337" t="str">
            <v> 100021860224017096521072018</v>
          </cell>
          <cell r="E337" t="str">
            <v>Умумтаълим мактаблари</v>
          </cell>
          <cell r="F337" t="str">
            <v>Умумтаълим мактаблари</v>
          </cell>
          <cell r="H337" t="str">
            <v>Сурхондарё вилояти ҳокимлиги</v>
          </cell>
          <cell r="J337" t="str">
            <v>Вилоят</v>
          </cell>
          <cell r="K337" t="str">
            <v>Қўшимча</v>
          </cell>
          <cell r="L337" t="str">
            <v>Қўшимча</v>
          </cell>
          <cell r="M337" t="str">
            <v>Сурхондарё вилояти</v>
          </cell>
          <cell r="N337" t="str">
            <v>Олтинсой тумани</v>
          </cell>
          <cell r="P337" t="str">
            <v>Реконструкция</v>
          </cell>
          <cell r="Q337">
            <v>2023</v>
          </cell>
          <cell r="R337">
            <v>2</v>
          </cell>
          <cell r="S337">
            <v>1</v>
          </cell>
          <cell r="AB337">
            <v>1</v>
          </cell>
          <cell r="AE337">
            <v>1</v>
          </cell>
          <cell r="AG337">
            <v>1</v>
          </cell>
          <cell r="AH337">
            <v>1</v>
          </cell>
          <cell r="AJ337">
            <v>1</v>
          </cell>
          <cell r="AM337">
            <v>1</v>
          </cell>
          <cell r="AN337">
            <v>1</v>
          </cell>
          <cell r="AO337">
            <v>1</v>
          </cell>
          <cell r="AR337">
            <v>1</v>
          </cell>
          <cell r="AS337">
            <v>2793.2126079999998</v>
          </cell>
          <cell r="AV337">
            <v>2793.2126079999998</v>
          </cell>
          <cell r="AW337">
            <v>2653.5519776000001</v>
          </cell>
          <cell r="BF337">
            <v>2640</v>
          </cell>
          <cell r="BR337">
            <v>-757.60704274467707</v>
          </cell>
          <cell r="BS337">
            <v>1882.3929572553229</v>
          </cell>
          <cell r="BT337">
            <v>1882.3929572553229</v>
          </cell>
          <cell r="BU337" t="str">
            <v>Ташриф</v>
          </cell>
          <cell r="BV337">
            <v>29.321194999999999</v>
          </cell>
          <cell r="BW337">
            <v>29.321194999999999</v>
          </cell>
          <cell r="BX337" t="str">
            <v>SAYFIDDIN SUJ MCHJ</v>
          </cell>
          <cell r="BZ337">
            <v>264</v>
          </cell>
          <cell r="CA337">
            <v>264</v>
          </cell>
          <cell r="CB337">
            <v>264</v>
          </cell>
          <cell r="GG337" t="str">
            <v>ўқув ўрни</v>
          </cell>
          <cell r="GH337">
            <v>264</v>
          </cell>
          <cell r="GI337">
            <v>264</v>
          </cell>
          <cell r="GK33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7" t="str">
            <v>Янги қўшилган объект</v>
          </cell>
        </row>
        <row r="338">
          <cell r="A338" t="str">
            <v xml:space="preserve">Сариосиё тумани "Дийдор" МФЙдаги 36-сонли умумтаълим мактабини реконструкция қилиш 
(460 ўқувчи ўринли қўшимча бино қуриш) </v>
          </cell>
          <cell r="B338" t="str">
            <v>2309222170101006</v>
          </cell>
          <cell r="C338">
            <v>1</v>
          </cell>
          <cell r="D338" t="str">
            <v> 100021860224017096521072019</v>
          </cell>
          <cell r="E338" t="str">
            <v>Умумтаълим мактаблари</v>
          </cell>
          <cell r="F338" t="str">
            <v>Умумтаълим мактаблари</v>
          </cell>
          <cell r="H338" t="str">
            <v>Сурхондарё вилояти ҳокимлиги</v>
          </cell>
          <cell r="J338" t="str">
            <v>Вилоят</v>
          </cell>
          <cell r="K338" t="str">
            <v>Қўшимча</v>
          </cell>
          <cell r="L338" t="str">
            <v>Қўшимча</v>
          </cell>
          <cell r="M338" t="str">
            <v>Сурхондарё вилояти</v>
          </cell>
          <cell r="N338" t="str">
            <v>Сариосиё тумани</v>
          </cell>
          <cell r="P338" t="str">
            <v>Реконструкция</v>
          </cell>
          <cell r="Q338">
            <v>2023</v>
          </cell>
          <cell r="R338">
            <v>2</v>
          </cell>
          <cell r="S338">
            <v>1</v>
          </cell>
          <cell r="AB338">
            <v>1</v>
          </cell>
          <cell r="AE338">
            <v>1</v>
          </cell>
          <cell r="AG338">
            <v>1</v>
          </cell>
          <cell r="AH338">
            <v>1</v>
          </cell>
          <cell r="AJ338">
            <v>1</v>
          </cell>
          <cell r="AM338">
            <v>1</v>
          </cell>
          <cell r="AS338">
            <v>0</v>
          </cell>
          <cell r="AW338">
            <v>0</v>
          </cell>
          <cell r="BF338">
            <v>4600</v>
          </cell>
          <cell r="BR338">
            <v>-1299.1538102899476</v>
          </cell>
          <cell r="BS338">
            <v>3300.8461897100524</v>
          </cell>
          <cell r="BT338">
            <v>3300.8461897100524</v>
          </cell>
          <cell r="BU338" t="str">
            <v>Ташриф</v>
          </cell>
          <cell r="BV338">
            <v>33.717399999999991</v>
          </cell>
          <cell r="BW338">
            <v>33.717399999999991</v>
          </cell>
          <cell r="BZ338">
            <v>460</v>
          </cell>
          <cell r="CA338">
            <v>460</v>
          </cell>
          <cell r="CB338">
            <v>460</v>
          </cell>
          <cell r="GG338" t="str">
            <v>ўқув ўрни</v>
          </cell>
          <cell r="GH338">
            <v>460</v>
          </cell>
          <cell r="GI338">
            <v>460</v>
          </cell>
          <cell r="GK33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8" t="str">
            <v>Янги қўшилган объект</v>
          </cell>
        </row>
        <row r="339">
          <cell r="A339" t="str">
            <v xml:space="preserve">Сариосиё тумани "Нихолзор" МФЙдаги 61-сонли умумтаълим мактабини реконструкция қилиш
(180 ўқувчи ўринли қўшимча бино қуриш) </v>
          </cell>
          <cell r="B339" t="str">
            <v>2309222170101007</v>
          </cell>
          <cell r="C339">
            <v>1</v>
          </cell>
          <cell r="D339" t="str">
            <v> 100021860224017096521072020</v>
          </cell>
          <cell r="E339" t="str">
            <v>Умумтаълим мактаблари</v>
          </cell>
          <cell r="F339" t="str">
            <v>Умумтаълим мактаблари</v>
          </cell>
          <cell r="H339" t="str">
            <v>Сурхондарё вилояти ҳокимлиги</v>
          </cell>
          <cell r="J339" t="str">
            <v>Вилоят</v>
          </cell>
          <cell r="K339" t="str">
            <v>Қўшимча</v>
          </cell>
          <cell r="L339" t="str">
            <v>Қўшимча</v>
          </cell>
          <cell r="M339" t="str">
            <v>Сурхондарё вилояти</v>
          </cell>
          <cell r="N339" t="str">
            <v>Сариосиё тумани</v>
          </cell>
          <cell r="P339" t="str">
            <v>Реконструкция</v>
          </cell>
          <cell r="Q339">
            <v>2023</v>
          </cell>
          <cell r="R339">
            <v>2</v>
          </cell>
          <cell r="S339">
            <v>1</v>
          </cell>
          <cell r="AB339">
            <v>1</v>
          </cell>
          <cell r="AE339">
            <v>1</v>
          </cell>
          <cell r="AG339">
            <v>1</v>
          </cell>
          <cell r="AH339">
            <v>1</v>
          </cell>
          <cell r="AJ339">
            <v>1</v>
          </cell>
          <cell r="AM339">
            <v>1</v>
          </cell>
          <cell r="AN339">
            <v>1</v>
          </cell>
          <cell r="AO339">
            <v>1</v>
          </cell>
          <cell r="AR339">
            <v>1</v>
          </cell>
          <cell r="AS339">
            <v>2165.580164</v>
          </cell>
          <cell r="AV339">
            <v>2165.580164</v>
          </cell>
          <cell r="AW339">
            <v>2057.3011557999898</v>
          </cell>
          <cell r="BF339">
            <v>1800</v>
          </cell>
          <cell r="BR339">
            <v>-385.7370145429245</v>
          </cell>
          <cell r="BS339">
            <v>1414.2629854570755</v>
          </cell>
          <cell r="BT339">
            <v>1414.2629854570755</v>
          </cell>
          <cell r="BU339" t="str">
            <v>Ташриф</v>
          </cell>
          <cell r="BV339">
            <v>22.15536857</v>
          </cell>
          <cell r="BW339">
            <v>22.15536857</v>
          </cell>
          <cell r="BX339" t="str">
            <v>"Like Artikomfort" ХК</v>
          </cell>
          <cell r="BZ339">
            <v>180</v>
          </cell>
          <cell r="CA339">
            <v>180</v>
          </cell>
          <cell r="CB339">
            <v>180</v>
          </cell>
          <cell r="GG339" t="str">
            <v>ўқув ўрни</v>
          </cell>
          <cell r="GH339">
            <v>180</v>
          </cell>
          <cell r="GI339">
            <v>180</v>
          </cell>
          <cell r="GK33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9" t="str">
            <v>Янги қўшилган объект</v>
          </cell>
        </row>
        <row r="340">
          <cell r="A340" t="str">
            <v xml:space="preserve">Сариосиё тумани "Анорзор" МФЙдаги 54-сонли умумтаълим мактабини реконструкция қилиш
(240 ўқувчи ўринли қўшимча бино қуриш) </v>
          </cell>
          <cell r="B340" t="str">
            <v>2309222170101008</v>
          </cell>
          <cell r="C340">
            <v>1</v>
          </cell>
          <cell r="D340" t="str">
            <v> 100021860224017096521072021</v>
          </cell>
          <cell r="E340" t="str">
            <v>Умумтаълим мактаблари</v>
          </cell>
          <cell r="F340" t="str">
            <v>Умумтаълим мактаблари</v>
          </cell>
          <cell r="H340" t="str">
            <v>Сурхондарё вилояти ҳокимлиги</v>
          </cell>
          <cell r="J340" t="str">
            <v>Вилоят</v>
          </cell>
          <cell r="K340" t="str">
            <v>Қўшимча</v>
          </cell>
          <cell r="L340" t="str">
            <v>Қўшимча</v>
          </cell>
          <cell r="M340" t="str">
            <v>Сурхондарё вилояти</v>
          </cell>
          <cell r="N340" t="str">
            <v>Сариосиё тумани</v>
          </cell>
          <cell r="P340" t="str">
            <v>Реконструкция</v>
          </cell>
          <cell r="Q340">
            <v>2023</v>
          </cell>
          <cell r="R340">
            <v>2</v>
          </cell>
          <cell r="S340">
            <v>1</v>
          </cell>
          <cell r="AB340">
            <v>1</v>
          </cell>
          <cell r="AE340">
            <v>1</v>
          </cell>
          <cell r="AG340">
            <v>1</v>
          </cell>
          <cell r="AH340">
            <v>1</v>
          </cell>
          <cell r="AJ340">
            <v>1</v>
          </cell>
          <cell r="AM340">
            <v>1</v>
          </cell>
          <cell r="AN340">
            <v>1</v>
          </cell>
          <cell r="AO340">
            <v>1</v>
          </cell>
          <cell r="AR340">
            <v>1</v>
          </cell>
          <cell r="AS340">
            <v>2756.444982</v>
          </cell>
          <cell r="AV340">
            <v>2756.444982</v>
          </cell>
          <cell r="AW340">
            <v>2618.6227328999998</v>
          </cell>
          <cell r="BF340">
            <v>2400</v>
          </cell>
          <cell r="BR340">
            <v>-596.72402187689522</v>
          </cell>
          <cell r="BS340">
            <v>1803.2759781231048</v>
          </cell>
          <cell r="BT340">
            <v>1803.2759781231048</v>
          </cell>
          <cell r="BU340" t="str">
            <v>Ташриф</v>
          </cell>
          <cell r="BV340">
            <v>29.075278469999997</v>
          </cell>
          <cell r="BW340">
            <v>29.075278469999997</v>
          </cell>
          <cell r="BX340" t="str">
            <v>"Сариазия Модерн Строй" МЧЖ</v>
          </cell>
          <cell r="BZ340">
            <v>240</v>
          </cell>
          <cell r="CA340">
            <v>240</v>
          </cell>
          <cell r="CB340">
            <v>240</v>
          </cell>
          <cell r="GG340" t="str">
            <v>ўқув ўрни</v>
          </cell>
          <cell r="GH340">
            <v>240</v>
          </cell>
          <cell r="GI340">
            <v>240</v>
          </cell>
          <cell r="GK34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0" t="str">
            <v>Янги қўшилган объект</v>
          </cell>
        </row>
        <row r="341">
          <cell r="A341" t="str">
            <v xml:space="preserve">Сариосиё тумани "Шоҳқишлоқ" МФЙдаги 73-сонли умумтаълим мактабини реконструкция қилиш
(180 ўқувчи ўринли қўшимча бино қуриш) </v>
          </cell>
          <cell r="B341" t="str">
            <v>2309222170101009</v>
          </cell>
          <cell r="C341">
            <v>1</v>
          </cell>
          <cell r="D341" t="str">
            <v> 100021860224017096521072022</v>
          </cell>
          <cell r="E341" t="str">
            <v>Умумтаълим мактаблари</v>
          </cell>
          <cell r="F341" t="str">
            <v>Умумтаълим мактаблари</v>
          </cell>
          <cell r="H341" t="str">
            <v>Сурхондарё вилояти ҳокимлиги</v>
          </cell>
          <cell r="J341" t="str">
            <v>Вилоят</v>
          </cell>
          <cell r="K341" t="str">
            <v>Қўшимча</v>
          </cell>
          <cell r="L341" t="str">
            <v>Қўшимча</v>
          </cell>
          <cell r="M341" t="str">
            <v>Сурхондарё вилояти</v>
          </cell>
          <cell r="N341" t="str">
            <v>Сариосиё тумани</v>
          </cell>
          <cell r="P341" t="str">
            <v>Реконструкция</v>
          </cell>
          <cell r="Q341">
            <v>2023</v>
          </cell>
          <cell r="R341">
            <v>2</v>
          </cell>
          <cell r="S341">
            <v>1</v>
          </cell>
          <cell r="AB341">
            <v>1</v>
          </cell>
          <cell r="AE341">
            <v>1</v>
          </cell>
          <cell r="AG341">
            <v>1</v>
          </cell>
          <cell r="AH341">
            <v>1</v>
          </cell>
          <cell r="AJ341">
            <v>1</v>
          </cell>
          <cell r="AM341">
            <v>1</v>
          </cell>
          <cell r="AN341">
            <v>1</v>
          </cell>
          <cell r="AO341">
            <v>1</v>
          </cell>
          <cell r="AR341">
            <v>1</v>
          </cell>
          <cell r="AS341">
            <v>2362.8978670000001</v>
          </cell>
          <cell r="AV341">
            <v>2362.8978670000001</v>
          </cell>
          <cell r="AW341">
            <v>2245</v>
          </cell>
          <cell r="BF341">
            <v>1800</v>
          </cell>
          <cell r="BR341">
            <v>92.722306742422234</v>
          </cell>
          <cell r="BS341">
            <v>1892.7223067424222</v>
          </cell>
          <cell r="BT341">
            <v>1892.7223067424222</v>
          </cell>
          <cell r="BU341" t="str">
            <v>Ташриф</v>
          </cell>
          <cell r="BV341">
            <v>25.794600169999999</v>
          </cell>
          <cell r="BW341">
            <v>25.794600169999999</v>
          </cell>
          <cell r="BX341" t="str">
            <v>MAXSUS QURILISH VA TA'MIN BUTLASH
MCHJ</v>
          </cell>
          <cell r="BZ341">
            <v>180</v>
          </cell>
          <cell r="CA341">
            <v>180</v>
          </cell>
          <cell r="CB341">
            <v>180</v>
          </cell>
          <cell r="GG341" t="str">
            <v>ўқув ўрни</v>
          </cell>
          <cell r="GH341">
            <v>180</v>
          </cell>
          <cell r="GI341">
            <v>180</v>
          </cell>
          <cell r="GK34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1" t="str">
            <v>Янги қўшилган объект</v>
          </cell>
        </row>
        <row r="342">
          <cell r="A342" t="str">
            <v xml:space="preserve">Узун тумани "Маландиён" МФЙдаги 6-сонли умумтаълим мактабини реконструкция қилиш(240 ўқувчи ўринли қўшимча бино қуриш) </v>
          </cell>
          <cell r="B342" t="str">
            <v>2309222210101005</v>
          </cell>
          <cell r="C342">
            <v>1</v>
          </cell>
          <cell r="D342" t="str">
            <v> 100021860224017096521072024</v>
          </cell>
          <cell r="E342" t="str">
            <v>Умумтаълим мактаблари</v>
          </cell>
          <cell r="F342" t="str">
            <v>Умумтаълим мактаблари</v>
          </cell>
          <cell r="H342" t="str">
            <v>Сурхондарё вилояти ҳокимлиги</v>
          </cell>
          <cell r="J342" t="str">
            <v>Вилоят</v>
          </cell>
          <cell r="K342" t="str">
            <v>Қўшимча</v>
          </cell>
          <cell r="L342" t="str">
            <v>Қўшимча</v>
          </cell>
          <cell r="M342" t="str">
            <v>Сурхондарё вилояти</v>
          </cell>
          <cell r="N342" t="str">
            <v>Узун тумани</v>
          </cell>
          <cell r="P342" t="str">
            <v>Реконструкция</v>
          </cell>
          <cell r="Q342">
            <v>2023</v>
          </cell>
          <cell r="R342">
            <v>2</v>
          </cell>
          <cell r="S342">
            <v>1</v>
          </cell>
          <cell r="AB342">
            <v>1</v>
          </cell>
          <cell r="AE342">
            <v>1</v>
          </cell>
          <cell r="AG342">
            <v>1</v>
          </cell>
          <cell r="AH342">
            <v>1</v>
          </cell>
          <cell r="AJ342">
            <v>1</v>
          </cell>
          <cell r="AM342">
            <v>1</v>
          </cell>
          <cell r="AN342">
            <v>1</v>
          </cell>
          <cell r="AO342">
            <v>1</v>
          </cell>
          <cell r="AR342">
            <v>1</v>
          </cell>
          <cell r="AS342">
            <v>2588.4708890000002</v>
          </cell>
          <cell r="AV342">
            <v>2588.4708890000002</v>
          </cell>
          <cell r="AW342">
            <v>2459.0473445500002</v>
          </cell>
          <cell r="BF342">
            <v>2400</v>
          </cell>
          <cell r="BR342">
            <v>-702.39481856906878</v>
          </cell>
          <cell r="BS342">
            <v>1697.6051814309312</v>
          </cell>
          <cell r="BT342">
            <v>1697.6051814309312</v>
          </cell>
          <cell r="BU342" t="str">
            <v>Ташриф</v>
          </cell>
          <cell r="BV342">
            <v>81.609960460000011</v>
          </cell>
          <cell r="BW342">
            <v>81.609960460000011</v>
          </cell>
          <cell r="BX342" t="str">
            <v xml:space="preserve">"Жарқурғон Махсус Қурилиш" ХК </v>
          </cell>
          <cell r="BZ342">
            <v>240</v>
          </cell>
          <cell r="CA342">
            <v>240</v>
          </cell>
          <cell r="CB342">
            <v>240</v>
          </cell>
          <cell r="GG342" t="str">
            <v>ўқув ўрни</v>
          </cell>
          <cell r="GH342">
            <v>240</v>
          </cell>
          <cell r="GI342">
            <v>240</v>
          </cell>
          <cell r="GK34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2" t="str">
            <v>Янги қўшилган объект</v>
          </cell>
        </row>
        <row r="343">
          <cell r="A343" t="str">
            <v xml:space="preserve">Узун тумани "Саховат" МФЙдаги 38-сонли умумтаълим мактабини реконструкция қилиш(140 ўқувчи ўринли қўшимча бино қуриш) </v>
          </cell>
          <cell r="B343" t="str">
            <v>2309222210101006</v>
          </cell>
          <cell r="C343">
            <v>1</v>
          </cell>
          <cell r="D343" t="str">
            <v> 100021860224017096521072025</v>
          </cell>
          <cell r="E343" t="str">
            <v>Умумтаълим мактаблари</v>
          </cell>
          <cell r="F343" t="str">
            <v>Умумтаълим мактаблари</v>
          </cell>
          <cell r="H343" t="str">
            <v>Сурхондарё вилояти ҳокимлиги</v>
          </cell>
          <cell r="J343" t="str">
            <v>Вилоят</v>
          </cell>
          <cell r="K343" t="str">
            <v>Қўшимча</v>
          </cell>
          <cell r="L343" t="str">
            <v>Қўшимча</v>
          </cell>
          <cell r="M343" t="str">
            <v>Сурхондарё вилояти</v>
          </cell>
          <cell r="N343" t="str">
            <v>Узун тумани</v>
          </cell>
          <cell r="P343" t="str">
            <v>Реконструкция</v>
          </cell>
          <cell r="Q343">
            <v>2023</v>
          </cell>
          <cell r="R343">
            <v>2</v>
          </cell>
          <cell r="S343">
            <v>1</v>
          </cell>
          <cell r="AB343">
            <v>1</v>
          </cell>
          <cell r="AE343">
            <v>1</v>
          </cell>
          <cell r="AG343">
            <v>1</v>
          </cell>
          <cell r="AH343">
            <v>1</v>
          </cell>
          <cell r="AJ343">
            <v>1</v>
          </cell>
          <cell r="AM343">
            <v>1</v>
          </cell>
          <cell r="AN343">
            <v>1</v>
          </cell>
          <cell r="AO343">
            <v>1</v>
          </cell>
          <cell r="AR343">
            <v>1</v>
          </cell>
          <cell r="AS343">
            <v>2247.528182</v>
          </cell>
          <cell r="AV343">
            <v>2247.528182</v>
          </cell>
          <cell r="AW343">
            <v>2135.1517729000002</v>
          </cell>
          <cell r="BF343">
            <v>1400</v>
          </cell>
          <cell r="BR343">
            <v>54.278133479719827</v>
          </cell>
          <cell r="BS343">
            <v>1454.2781334797198</v>
          </cell>
          <cell r="BT343">
            <v>1454.2781334797198</v>
          </cell>
          <cell r="BU343" t="str">
            <v>Ташриф</v>
          </cell>
          <cell r="BV343">
            <v>52.669321199999999</v>
          </cell>
          <cell r="BW343">
            <v>52.669321199999999</v>
          </cell>
          <cell r="BX343" t="str">
            <v>Хожиакбар Мега Курилиш МЧЖ</v>
          </cell>
          <cell r="BZ343">
            <v>140</v>
          </cell>
          <cell r="CA343">
            <v>140</v>
          </cell>
          <cell r="CB343">
            <v>140</v>
          </cell>
          <cell r="GG343" t="str">
            <v>ўқув ўрни</v>
          </cell>
          <cell r="GH343">
            <v>140</v>
          </cell>
          <cell r="GI343">
            <v>140</v>
          </cell>
          <cell r="GK34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3" t="str">
            <v>Янги қўшилган объект</v>
          </cell>
        </row>
        <row r="344">
          <cell r="A344" t="str">
            <v xml:space="preserve">Узун тумани "Кичик жончекк" МФЙдаги 54-сонли умумтаълим мактабини реконструкция қилиш(320 ўқувчи ўринли қўшимча бино қуриш) </v>
          </cell>
          <cell r="B344" t="str">
            <v>2309222210101007</v>
          </cell>
          <cell r="C344">
            <v>1</v>
          </cell>
          <cell r="D344" t="str">
            <v> 100021860224017096521072026</v>
          </cell>
          <cell r="E344" t="str">
            <v>Умумтаълим мактаблари</v>
          </cell>
          <cell r="F344" t="str">
            <v>Умумтаълим мактаблари</v>
          </cell>
          <cell r="H344" t="str">
            <v>Сурхондарё вилояти ҳокимлиги</v>
          </cell>
          <cell r="J344" t="str">
            <v>Вилоят</v>
          </cell>
          <cell r="K344" t="str">
            <v>Қўшимча</v>
          </cell>
          <cell r="L344" t="str">
            <v>Қўшимча</v>
          </cell>
          <cell r="M344" t="str">
            <v>Сурхондарё вилояти</v>
          </cell>
          <cell r="N344" t="str">
            <v>Узун тумани</v>
          </cell>
          <cell r="P344" t="str">
            <v>Реконструкция</v>
          </cell>
          <cell r="Q344">
            <v>2023</v>
          </cell>
          <cell r="R344">
            <v>2</v>
          </cell>
          <cell r="S344">
            <v>1</v>
          </cell>
          <cell r="AB344">
            <v>1</v>
          </cell>
          <cell r="AE344">
            <v>1</v>
          </cell>
          <cell r="AG344">
            <v>1</v>
          </cell>
          <cell r="AH344">
            <v>1</v>
          </cell>
          <cell r="AJ344">
            <v>1</v>
          </cell>
          <cell r="AM344">
            <v>1</v>
          </cell>
          <cell r="AN344">
            <v>1</v>
          </cell>
          <cell r="AO344">
            <v>1</v>
          </cell>
          <cell r="AR344">
            <v>1</v>
          </cell>
          <cell r="AS344">
            <v>3302.4210880000001</v>
          </cell>
          <cell r="AV344">
            <v>3302.4210880000001</v>
          </cell>
          <cell r="AW344">
            <v>3138</v>
          </cell>
          <cell r="BF344">
            <v>3200</v>
          </cell>
          <cell r="BR344">
            <v>-1030.1809597631977</v>
          </cell>
          <cell r="BS344">
            <v>2169.8190402368023</v>
          </cell>
          <cell r="BT344">
            <v>2169.8190402368023</v>
          </cell>
          <cell r="BU344" t="str">
            <v>Ташриф</v>
          </cell>
          <cell r="BV344">
            <v>105.43724954000001</v>
          </cell>
          <cell r="BW344">
            <v>105.43724954000001</v>
          </cell>
          <cell r="BX344" t="str">
            <v>"Махсус курилиш ва таъмин бутлаш" МЧЖ</v>
          </cell>
          <cell r="BZ344">
            <v>320</v>
          </cell>
          <cell r="CA344">
            <v>320</v>
          </cell>
          <cell r="CB344">
            <v>320</v>
          </cell>
          <cell r="GG344" t="str">
            <v>ўқув ўрни</v>
          </cell>
          <cell r="GH344">
            <v>320</v>
          </cell>
          <cell r="GI344">
            <v>320</v>
          </cell>
          <cell r="GK34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4" t="str">
            <v>Янги қўшилган объект</v>
          </cell>
        </row>
        <row r="345">
          <cell r="A345" t="str">
            <v xml:space="preserve">Узун тумани "Боботоғ" МФЙдаги 65-сонли умумтаълим мактабини реконструкция қилиш(210 ўқувчи ўринли қўшимча бино қуриш) </v>
          </cell>
          <cell r="B345" t="str">
            <v>2309222210101008</v>
          </cell>
          <cell r="C345">
            <v>1</v>
          </cell>
          <cell r="D345" t="str">
            <v> 100021860224017096521072027</v>
          </cell>
          <cell r="E345" t="str">
            <v>Умумтаълим мактаблари</v>
          </cell>
          <cell r="F345" t="str">
            <v>Умумтаълим мактаблари</v>
          </cell>
          <cell r="H345" t="str">
            <v>Сурхондарё вилояти ҳокимлиги</v>
          </cell>
          <cell r="J345" t="str">
            <v>Вилоят</v>
          </cell>
          <cell r="K345" t="str">
            <v>Қўшимча</v>
          </cell>
          <cell r="L345" t="str">
            <v>Қўшимча</v>
          </cell>
          <cell r="M345" t="str">
            <v>Сурхондарё вилояти</v>
          </cell>
          <cell r="N345" t="str">
            <v>Узун тумани</v>
          </cell>
          <cell r="P345" t="str">
            <v>Реконструкция</v>
          </cell>
          <cell r="Q345">
            <v>2023</v>
          </cell>
          <cell r="R345">
            <v>2</v>
          </cell>
          <cell r="S345">
            <v>1</v>
          </cell>
          <cell r="AB345">
            <v>1</v>
          </cell>
          <cell r="AE345">
            <v>1</v>
          </cell>
          <cell r="AG345">
            <v>1</v>
          </cell>
          <cell r="AH345">
            <v>1</v>
          </cell>
          <cell r="AJ345">
            <v>1</v>
          </cell>
          <cell r="AM345">
            <v>1</v>
          </cell>
          <cell r="AN345">
            <v>1</v>
          </cell>
          <cell r="AO345">
            <v>1</v>
          </cell>
          <cell r="AR345">
            <v>1</v>
          </cell>
          <cell r="AS345">
            <v>2681.3002449999999</v>
          </cell>
          <cell r="AV345">
            <v>2681.3002449999999</v>
          </cell>
          <cell r="AW345">
            <v>2547.2352327499998</v>
          </cell>
          <cell r="BF345">
            <v>2100</v>
          </cell>
          <cell r="BR345">
            <v>-593.0920023624999</v>
          </cell>
          <cell r="BS345">
            <v>1506.9079976375001</v>
          </cell>
          <cell r="BT345">
            <v>1506.9079976375001</v>
          </cell>
          <cell r="BU345" t="str">
            <v>Ташриф</v>
          </cell>
          <cell r="BV345">
            <v>24.723591999999996</v>
          </cell>
          <cell r="BW345">
            <v>24.723591999999996</v>
          </cell>
          <cell r="BX345" t="str">
            <v>SALAR JALIL XK</v>
          </cell>
          <cell r="BZ345">
            <v>210</v>
          </cell>
          <cell r="CA345">
            <v>210</v>
          </cell>
          <cell r="CB345">
            <v>210</v>
          </cell>
          <cell r="GG345" t="str">
            <v>ўқув ўрни</v>
          </cell>
          <cell r="GH345">
            <v>210</v>
          </cell>
          <cell r="GI345">
            <v>210</v>
          </cell>
          <cell r="GK34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5" t="str">
            <v>Янги қўшилган объект</v>
          </cell>
        </row>
        <row r="346">
          <cell r="A346" t="str">
            <v xml:space="preserve">Термиз тумани "Халқабод" МФЙдаги 9-сонли умумтаълим мактабини реконструкция қилиш(120 ўқувчи ўринли қўшимча бино қуриш) </v>
          </cell>
          <cell r="B346" t="str">
            <v>2309222200101004</v>
          </cell>
          <cell r="C346">
            <v>1</v>
          </cell>
          <cell r="D346" t="str">
            <v> 100021860224017096521072028</v>
          </cell>
          <cell r="E346" t="str">
            <v>Умумтаълим мактаблари</v>
          </cell>
          <cell r="F346" t="str">
            <v>Умумтаълим мактаблари</v>
          </cell>
          <cell r="H346" t="str">
            <v>Сурхондарё вилояти ҳокимлиги</v>
          </cell>
          <cell r="J346" t="str">
            <v>Вилоят</v>
          </cell>
          <cell r="K346" t="str">
            <v>Қўшимча</v>
          </cell>
          <cell r="L346" t="str">
            <v>Қўшимча</v>
          </cell>
          <cell r="M346" t="str">
            <v>Сурхондарё вилояти</v>
          </cell>
          <cell r="N346" t="str">
            <v>Термиз тумани</v>
          </cell>
          <cell r="P346" t="str">
            <v>Реконструкция</v>
          </cell>
          <cell r="Q346">
            <v>2023</v>
          </cell>
          <cell r="R346">
            <v>2</v>
          </cell>
          <cell r="S346">
            <v>1</v>
          </cell>
          <cell r="AB346">
            <v>1</v>
          </cell>
          <cell r="AE346">
            <v>1</v>
          </cell>
          <cell r="AG346">
            <v>1</v>
          </cell>
          <cell r="AH346">
            <v>1</v>
          </cell>
          <cell r="AJ346">
            <v>1</v>
          </cell>
          <cell r="AM346">
            <v>1</v>
          </cell>
          <cell r="AN346">
            <v>1</v>
          </cell>
          <cell r="AO346">
            <v>1</v>
          </cell>
          <cell r="AR346">
            <v>1</v>
          </cell>
          <cell r="AS346">
            <v>1365.7273870000001</v>
          </cell>
          <cell r="AT346">
            <v>1362.5</v>
          </cell>
          <cell r="AU346">
            <v>1362.5</v>
          </cell>
          <cell r="AV346">
            <v>1365.7273870000001</v>
          </cell>
          <cell r="AW346">
            <v>1297.6278729999999</v>
          </cell>
          <cell r="BF346">
            <v>1200</v>
          </cell>
          <cell r="BR346">
            <v>-306.09847506039102</v>
          </cell>
          <cell r="BS346">
            <v>893.90152493960898</v>
          </cell>
          <cell r="BT346">
            <v>893.90152493960898</v>
          </cell>
          <cell r="BU346" t="str">
            <v>Ташриф</v>
          </cell>
          <cell r="BV346">
            <v>42.432609999999997</v>
          </cell>
          <cell r="BW346">
            <v>227.34361000000001</v>
          </cell>
          <cell r="BX346" t="str">
            <v>"Заравутсой курилиш" МЧЖ</v>
          </cell>
          <cell r="BZ346">
            <v>120</v>
          </cell>
          <cell r="CA346">
            <v>120</v>
          </cell>
          <cell r="CB346">
            <v>120</v>
          </cell>
          <cell r="GG346" t="str">
            <v>ўқув ўрни</v>
          </cell>
          <cell r="GH346">
            <v>120</v>
          </cell>
          <cell r="GI346">
            <v>120</v>
          </cell>
          <cell r="GK34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6" t="str">
            <v>Янги қўшилган объект</v>
          </cell>
        </row>
        <row r="347">
          <cell r="A347" t="str">
            <v xml:space="preserve">Термиз тумани "Янгиобот" МФЙдаги 34-сонли умумтаълим мактабини реконструкция қилиш(320 ўқувчи ўринли қўшимча бино қуриш) </v>
          </cell>
          <cell r="B347" t="str">
            <v>2309222200101005</v>
          </cell>
          <cell r="C347">
            <v>1</v>
          </cell>
          <cell r="D347" t="str">
            <v> 100021860224017096521072029</v>
          </cell>
          <cell r="E347" t="str">
            <v>Умумтаълим мактаблари</v>
          </cell>
          <cell r="F347" t="str">
            <v>Умумтаълим мактаблари</v>
          </cell>
          <cell r="H347" t="str">
            <v>Сурхондарё вилояти ҳокимлиги</v>
          </cell>
          <cell r="J347" t="str">
            <v>Вилоят</v>
          </cell>
          <cell r="K347" t="str">
            <v>Қўшимча</v>
          </cell>
          <cell r="L347" t="str">
            <v>Қўшимча</v>
          </cell>
          <cell r="M347" t="str">
            <v>Сурхондарё вилояти</v>
          </cell>
          <cell r="N347" t="str">
            <v>Термиз тумани</v>
          </cell>
          <cell r="P347" t="str">
            <v>Реконструкция</v>
          </cell>
          <cell r="Q347">
            <v>2023</v>
          </cell>
          <cell r="R347">
            <v>2</v>
          </cell>
          <cell r="S347">
            <v>1</v>
          </cell>
          <cell r="AB347">
            <v>1</v>
          </cell>
          <cell r="AE347">
            <v>1</v>
          </cell>
          <cell r="AG347">
            <v>1</v>
          </cell>
          <cell r="AH347">
            <v>1</v>
          </cell>
          <cell r="AJ347">
            <v>1</v>
          </cell>
          <cell r="AM347">
            <v>1</v>
          </cell>
          <cell r="AN347">
            <v>1</v>
          </cell>
          <cell r="AO347">
            <v>1</v>
          </cell>
          <cell r="AR347">
            <v>1</v>
          </cell>
          <cell r="AS347">
            <v>3431.0256789999999</v>
          </cell>
          <cell r="AV347">
            <v>3431.0256789999999</v>
          </cell>
          <cell r="AW347">
            <v>3259.4743959000002</v>
          </cell>
          <cell r="BF347">
            <v>3200</v>
          </cell>
          <cell r="BR347">
            <v>-949.27711711383654</v>
          </cell>
          <cell r="BS347">
            <v>2250.7228828861635</v>
          </cell>
          <cell r="BT347">
            <v>2250.7228828861635</v>
          </cell>
          <cell r="BU347" t="str">
            <v>Ташриф</v>
          </cell>
          <cell r="BV347">
            <v>33.941820020000002</v>
          </cell>
          <cell r="BW347">
            <v>33.941820020000002</v>
          </cell>
          <cell r="BX347" t="str">
            <v>"Идеал қурилиш Сурхон" МЧЖ</v>
          </cell>
          <cell r="BZ347">
            <v>320</v>
          </cell>
          <cell r="CA347">
            <v>320</v>
          </cell>
          <cell r="CB347">
            <v>320</v>
          </cell>
          <cell r="GG347" t="str">
            <v>ўқув ўрни</v>
          </cell>
          <cell r="GH347">
            <v>320</v>
          </cell>
          <cell r="GI347">
            <v>320</v>
          </cell>
          <cell r="GK34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7" t="str">
            <v>Янги қўшилган объект</v>
          </cell>
        </row>
        <row r="348">
          <cell r="A348" t="str">
            <v xml:space="preserve">Шўрчи тумани "Олатемир" МФЙдаги 16-сонли умумтаълим мактабини реконструкция қилиш(360 ўқувчи ўринли қўшимча бино қуриш) </v>
          </cell>
          <cell r="B348" t="str">
            <v>2309222260101005</v>
          </cell>
          <cell r="C348">
            <v>1</v>
          </cell>
          <cell r="D348" t="str">
            <v> 100021860224017096521072030</v>
          </cell>
          <cell r="E348" t="str">
            <v>Умумтаълим мактаблари</v>
          </cell>
          <cell r="F348" t="str">
            <v>Умумтаълим мактаблари</v>
          </cell>
          <cell r="H348" t="str">
            <v>Сурхондарё вилояти ҳокимлиги</v>
          </cell>
          <cell r="J348" t="str">
            <v>Вилоят</v>
          </cell>
          <cell r="K348" t="str">
            <v>Қўшимча</v>
          </cell>
          <cell r="L348" t="str">
            <v>Қўшимча</v>
          </cell>
          <cell r="M348" t="str">
            <v>Сурхондарё вилояти</v>
          </cell>
          <cell r="N348" t="str">
            <v>Шўрчи тумани</v>
          </cell>
          <cell r="P348" t="str">
            <v>Реконструкция</v>
          </cell>
          <cell r="Q348">
            <v>2023</v>
          </cell>
          <cell r="R348">
            <v>2</v>
          </cell>
          <cell r="S348">
            <v>1</v>
          </cell>
          <cell r="AB348">
            <v>1</v>
          </cell>
          <cell r="AE348">
            <v>1</v>
          </cell>
          <cell r="AG348">
            <v>1</v>
          </cell>
          <cell r="AH348">
            <v>1</v>
          </cell>
          <cell r="AJ348">
            <v>1</v>
          </cell>
          <cell r="AM348">
            <v>1</v>
          </cell>
          <cell r="AS348">
            <v>0</v>
          </cell>
          <cell r="AW348">
            <v>0</v>
          </cell>
          <cell r="BF348">
            <v>3600</v>
          </cell>
          <cell r="BR348">
            <v>-1016.7289494875777</v>
          </cell>
          <cell r="BS348">
            <v>2583.2710505124223</v>
          </cell>
          <cell r="BT348">
            <v>2583.2710505124223</v>
          </cell>
          <cell r="BU348" t="str">
            <v>Ташриф</v>
          </cell>
          <cell r="BV348">
            <v>36.652670000000001</v>
          </cell>
          <cell r="BW348">
            <v>36.652670000000001</v>
          </cell>
          <cell r="BZ348">
            <v>360</v>
          </cell>
          <cell r="CA348">
            <v>360</v>
          </cell>
          <cell r="CB348">
            <v>360</v>
          </cell>
          <cell r="GG348" t="str">
            <v>ўқув ўрни</v>
          </cell>
          <cell r="GH348">
            <v>360</v>
          </cell>
          <cell r="GI348">
            <v>360</v>
          </cell>
          <cell r="GK34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8" t="str">
            <v>Янги қўшилган объект</v>
          </cell>
        </row>
        <row r="349">
          <cell r="A349" t="str">
            <v xml:space="preserve">Шўрчи тумани "Жарқишлоқ" МФЙдаги 33-сонли умумтаълим мактабини реконструкция қилиш (480 ўқувчи ўринли қўшимча бино қуриш) </v>
          </cell>
          <cell r="B349" t="str">
            <v>2309222260101006</v>
          </cell>
          <cell r="C349">
            <v>1</v>
          </cell>
          <cell r="D349" t="str">
            <v> 100021860224017096521072031</v>
          </cell>
          <cell r="E349" t="str">
            <v>Умумтаълим мактаблари</v>
          </cell>
          <cell r="F349" t="str">
            <v>Умумтаълим мактаблари</v>
          </cell>
          <cell r="H349" t="str">
            <v>Сурхондарё вилояти ҳокимлиги</v>
          </cell>
          <cell r="J349" t="str">
            <v>Вилоят</v>
          </cell>
          <cell r="K349" t="str">
            <v>Қўшимча</v>
          </cell>
          <cell r="L349" t="str">
            <v>Қўшимча</v>
          </cell>
          <cell r="M349" t="str">
            <v>Сурхондарё вилояти</v>
          </cell>
          <cell r="N349" t="str">
            <v>Шўрчи тумани</v>
          </cell>
          <cell r="P349" t="str">
            <v>Реконструкция</v>
          </cell>
          <cell r="Q349">
            <v>2023</v>
          </cell>
          <cell r="R349">
            <v>2</v>
          </cell>
          <cell r="S349">
            <v>1</v>
          </cell>
          <cell r="AB349">
            <v>1</v>
          </cell>
          <cell r="AE349">
            <v>1</v>
          </cell>
          <cell r="AG349">
            <v>1</v>
          </cell>
          <cell r="AH349">
            <v>1</v>
          </cell>
          <cell r="AJ349">
            <v>1</v>
          </cell>
          <cell r="AM349">
            <v>1</v>
          </cell>
          <cell r="AS349">
            <v>0</v>
          </cell>
          <cell r="AW349">
            <v>0</v>
          </cell>
          <cell r="BF349">
            <v>4800</v>
          </cell>
          <cell r="BR349">
            <v>-1355.6390571509005</v>
          </cell>
          <cell r="BS349">
            <v>3444.3609428490995</v>
          </cell>
          <cell r="BT349">
            <v>3444.3609428490995</v>
          </cell>
          <cell r="BU349" t="str">
            <v>Ташриф</v>
          </cell>
          <cell r="BV349">
            <v>32.021999999999998</v>
          </cell>
          <cell r="BW349">
            <v>32.021999999999998</v>
          </cell>
          <cell r="BZ349">
            <v>480</v>
          </cell>
          <cell r="CA349">
            <v>480</v>
          </cell>
          <cell r="CB349">
            <v>480</v>
          </cell>
          <cell r="GG349" t="str">
            <v>ўқув ўрни</v>
          </cell>
          <cell r="GH349">
            <v>480</v>
          </cell>
          <cell r="GI349">
            <v>480</v>
          </cell>
          <cell r="GK34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49" t="str">
            <v>Янги қўшилган объект</v>
          </cell>
        </row>
        <row r="350">
          <cell r="A350" t="str">
            <v xml:space="preserve">Шўрчи тумани "Жойилма" МФЙдаги 41-сонли умумтаълим мактабини реконструкция қилиш (480 ўқувчи ўринли қўшимча бино қуриш) </v>
          </cell>
          <cell r="B350" t="str">
            <v>2309222260101007</v>
          </cell>
          <cell r="C350">
            <v>1</v>
          </cell>
          <cell r="D350" t="str">
            <v> 100021860224017096521072032</v>
          </cell>
          <cell r="E350" t="str">
            <v>Умумтаълим мактаблари</v>
          </cell>
          <cell r="F350" t="str">
            <v>Умумтаълим мактаблари</v>
          </cell>
          <cell r="H350" t="str">
            <v>Сурхондарё вилояти ҳокимлиги</v>
          </cell>
          <cell r="J350" t="str">
            <v>Вилоят</v>
          </cell>
          <cell r="K350" t="str">
            <v>Қўшимча</v>
          </cell>
          <cell r="L350" t="str">
            <v>Қўшимча</v>
          </cell>
          <cell r="M350" t="str">
            <v>Сурхондарё вилояти</v>
          </cell>
          <cell r="N350" t="str">
            <v>Шўрчи тумани</v>
          </cell>
          <cell r="P350" t="str">
            <v>Реконструкция</v>
          </cell>
          <cell r="Q350">
            <v>2023</v>
          </cell>
          <cell r="R350">
            <v>2</v>
          </cell>
          <cell r="S350">
            <v>1</v>
          </cell>
          <cell r="AB350">
            <v>1</v>
          </cell>
          <cell r="AE350">
            <v>1</v>
          </cell>
          <cell r="AG350">
            <v>1</v>
          </cell>
          <cell r="AH350">
            <v>1</v>
          </cell>
          <cell r="AJ350">
            <v>1</v>
          </cell>
          <cell r="AM350">
            <v>1</v>
          </cell>
          <cell r="AS350">
            <v>0</v>
          </cell>
          <cell r="AW350">
            <v>0</v>
          </cell>
          <cell r="BF350">
            <v>4800</v>
          </cell>
          <cell r="BR350">
            <v>-1355.6390571509005</v>
          </cell>
          <cell r="BS350">
            <v>3444.3609428490995</v>
          </cell>
          <cell r="BT350">
            <v>3444.3609428490995</v>
          </cell>
          <cell r="BU350" t="str">
            <v>Ташриф</v>
          </cell>
          <cell r="BV350">
            <v>32.021999999999998</v>
          </cell>
          <cell r="BW350">
            <v>32.021999999999998</v>
          </cell>
          <cell r="BZ350">
            <v>480</v>
          </cell>
          <cell r="CA350">
            <v>480</v>
          </cell>
          <cell r="CB350">
            <v>480</v>
          </cell>
          <cell r="GG350" t="str">
            <v>ўқув ўрни</v>
          </cell>
          <cell r="GH350">
            <v>480</v>
          </cell>
          <cell r="GI350">
            <v>480</v>
          </cell>
          <cell r="GK35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0" t="str">
            <v>Янги қўшилган объект</v>
          </cell>
        </row>
        <row r="351">
          <cell r="A351" t="str">
            <v xml:space="preserve">Шўрчи тумани "Хушчукка" МФЙдаги 57-сонли умумтаълим мактабини реконструкция қилиш (224 ўқувчи ўринли қўшимча бино қуриш) </v>
          </cell>
          <cell r="B351" t="str">
            <v>2309222260101008</v>
          </cell>
          <cell r="C351">
            <v>1</v>
          </cell>
          <cell r="D351" t="str">
            <v> 100021860224017096521072033</v>
          </cell>
          <cell r="E351" t="str">
            <v>Умумтаълим мактаблари</v>
          </cell>
          <cell r="F351" t="str">
            <v>Умумтаълим мактаблари</v>
          </cell>
          <cell r="H351" t="str">
            <v>Сурхондарё вилояти ҳокимлиги</v>
          </cell>
          <cell r="J351" t="str">
            <v>Вилоят</v>
          </cell>
          <cell r="K351" t="str">
            <v>Қўшимча</v>
          </cell>
          <cell r="L351" t="str">
            <v>Қўшимча</v>
          </cell>
          <cell r="M351" t="str">
            <v>Сурхондарё вилояти</v>
          </cell>
          <cell r="N351" t="str">
            <v>Шўрчи тумани</v>
          </cell>
          <cell r="P351" t="str">
            <v>Реконструкция</v>
          </cell>
          <cell r="Q351">
            <v>2023</v>
          </cell>
          <cell r="R351">
            <v>2</v>
          </cell>
          <cell r="S351">
            <v>1</v>
          </cell>
          <cell r="AB351">
            <v>1</v>
          </cell>
          <cell r="AE351">
            <v>1</v>
          </cell>
          <cell r="AG351">
            <v>1</v>
          </cell>
          <cell r="AH351">
            <v>1</v>
          </cell>
          <cell r="AJ351">
            <v>1</v>
          </cell>
          <cell r="AM351">
            <v>1</v>
          </cell>
          <cell r="AN351">
            <v>1</v>
          </cell>
          <cell r="AO351">
            <v>1</v>
          </cell>
          <cell r="AR351">
            <v>1</v>
          </cell>
          <cell r="AS351">
            <v>2943.8598000000002</v>
          </cell>
          <cell r="AV351">
            <v>2943.8598000000002</v>
          </cell>
          <cell r="AW351">
            <v>2796.6668100000002</v>
          </cell>
          <cell r="BF351">
            <v>2240</v>
          </cell>
          <cell r="BR351">
            <v>-323.43813236984784</v>
          </cell>
          <cell r="BS351">
            <v>1916.5618676301522</v>
          </cell>
          <cell r="BT351">
            <v>1916.5618676301522</v>
          </cell>
          <cell r="BU351" t="str">
            <v>Ташриф</v>
          </cell>
          <cell r="BV351">
            <v>29.149353799999997</v>
          </cell>
          <cell r="BW351">
            <v>29.149353799999997</v>
          </cell>
          <cell r="BX351" t="str">
            <v>"Файз истиклол Бунёдкори" МЧЖ</v>
          </cell>
          <cell r="BZ351">
            <v>224</v>
          </cell>
          <cell r="CA351">
            <v>224</v>
          </cell>
          <cell r="CB351">
            <v>224</v>
          </cell>
          <cell r="GG351" t="str">
            <v>ўқув ўрни</v>
          </cell>
          <cell r="GH351">
            <v>224</v>
          </cell>
          <cell r="GI351">
            <v>224</v>
          </cell>
          <cell r="GK35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1" t="str">
            <v>Янги қўшилган объект</v>
          </cell>
        </row>
        <row r="352">
          <cell r="A352" t="str">
            <v xml:space="preserve">Шеробод тумани "Нуртепа" МФЙдаги 4-сонли умумтаълим мактабини реконструкция қилиш(224 ўқувчи ўринли қўшимча бино қуриш) </v>
          </cell>
          <cell r="B352" t="str">
            <v>2309222230101007</v>
          </cell>
          <cell r="C352">
            <v>1</v>
          </cell>
          <cell r="D352" t="str">
            <v> 100021860224017096521072034</v>
          </cell>
          <cell r="E352" t="str">
            <v>Умумтаълим мактаблари</v>
          </cell>
          <cell r="F352" t="str">
            <v>Умумтаълим мактаблари</v>
          </cell>
          <cell r="H352" t="str">
            <v>Сурхондарё вилояти ҳокимлиги</v>
          </cell>
          <cell r="J352" t="str">
            <v>Вилоят</v>
          </cell>
          <cell r="K352" t="str">
            <v>Қўшимча</v>
          </cell>
          <cell r="L352" t="str">
            <v>Қўшимча</v>
          </cell>
          <cell r="M352" t="str">
            <v>Сурхондарё вилояти</v>
          </cell>
          <cell r="N352" t="str">
            <v>Шеробод тумани</v>
          </cell>
          <cell r="P352" t="str">
            <v>Реконструкция</v>
          </cell>
          <cell r="Q352">
            <v>2023</v>
          </cell>
          <cell r="R352">
            <v>2</v>
          </cell>
          <cell r="S352">
            <v>1</v>
          </cell>
          <cell r="AB352">
            <v>1</v>
          </cell>
          <cell r="AE352">
            <v>1</v>
          </cell>
          <cell r="AG352">
            <v>1</v>
          </cell>
          <cell r="AH352">
            <v>1</v>
          </cell>
          <cell r="AJ352">
            <v>1</v>
          </cell>
          <cell r="AM352">
            <v>1</v>
          </cell>
          <cell r="AN352">
            <v>1</v>
          </cell>
          <cell r="AO352">
            <v>1</v>
          </cell>
          <cell r="AR352">
            <v>1</v>
          </cell>
          <cell r="AS352">
            <v>2315.276288</v>
          </cell>
          <cell r="AV352">
            <v>2315.276288</v>
          </cell>
          <cell r="AW352">
            <v>2199.5132570000001</v>
          </cell>
          <cell r="BF352">
            <v>2220</v>
          </cell>
          <cell r="BR352">
            <v>-699.45041150651946</v>
          </cell>
          <cell r="BS352">
            <v>1520.5495884934805</v>
          </cell>
          <cell r="BT352">
            <v>1520.5495884934805</v>
          </cell>
          <cell r="BU352" t="str">
            <v>Ташриф</v>
          </cell>
          <cell r="BV352">
            <v>27.747338129999996</v>
          </cell>
          <cell r="BW352">
            <v>27.747338129999996</v>
          </cell>
          <cell r="BX352" t="str">
            <v>"Машъал гишт тош" ХК</v>
          </cell>
          <cell r="BZ352">
            <v>224</v>
          </cell>
          <cell r="CA352">
            <v>224</v>
          </cell>
          <cell r="CB352">
            <v>224</v>
          </cell>
          <cell r="GG352" t="str">
            <v>ўқув ўрни</v>
          </cell>
          <cell r="GH352">
            <v>224</v>
          </cell>
          <cell r="GI352">
            <v>224</v>
          </cell>
          <cell r="GK35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2" t="str">
            <v>Янги қўшилган объект</v>
          </cell>
        </row>
        <row r="353">
          <cell r="A353" t="str">
            <v xml:space="preserve">Шеробод тумани "Буюк Ипак Йўли" МФЙдаги 66-сонли умумтаълим мактабини реконструкция қилиш (180 ўқувчи ўринли қўшимча бино қуриш) </v>
          </cell>
          <cell r="B353" t="str">
            <v>2309222230101008</v>
          </cell>
          <cell r="C353">
            <v>1</v>
          </cell>
          <cell r="D353" t="str">
            <v> 100021860224017096521072035</v>
          </cell>
          <cell r="E353" t="str">
            <v>Умумтаълим мактаблари</v>
          </cell>
          <cell r="F353" t="str">
            <v>Умумтаълим мактаблари</v>
          </cell>
          <cell r="H353" t="str">
            <v>Сурхондарё вилояти ҳокимлиги</v>
          </cell>
          <cell r="J353" t="str">
            <v>Вилоят</v>
          </cell>
          <cell r="K353" t="str">
            <v>Қўшимча</v>
          </cell>
          <cell r="L353" t="str">
            <v>Қўшимча</v>
          </cell>
          <cell r="M353" t="str">
            <v>Сурхондарё вилояти</v>
          </cell>
          <cell r="N353" t="str">
            <v>Шеробод тумани</v>
          </cell>
          <cell r="P353" t="str">
            <v>Реконструкция</v>
          </cell>
          <cell r="Q353">
            <v>2023</v>
          </cell>
          <cell r="R353">
            <v>2</v>
          </cell>
          <cell r="S353">
            <v>1</v>
          </cell>
          <cell r="AB353">
            <v>1</v>
          </cell>
          <cell r="AE353">
            <v>1</v>
          </cell>
          <cell r="AG353">
            <v>1</v>
          </cell>
          <cell r="AH353">
            <v>1</v>
          </cell>
          <cell r="AJ353">
            <v>1</v>
          </cell>
          <cell r="AM353">
            <v>1</v>
          </cell>
          <cell r="AN353">
            <v>1</v>
          </cell>
          <cell r="AO353">
            <v>1</v>
          </cell>
          <cell r="AR353">
            <v>1</v>
          </cell>
          <cell r="AS353">
            <v>2820.191887</v>
          </cell>
          <cell r="AV353">
            <v>2820.191887</v>
          </cell>
          <cell r="AW353">
            <v>2679.1822926499999</v>
          </cell>
          <cell r="BF353">
            <v>1800</v>
          </cell>
          <cell r="BR353">
            <v>26.072575007568958</v>
          </cell>
          <cell r="BS353">
            <v>1826.072575007569</v>
          </cell>
          <cell r="BT353">
            <v>1826.072575007569</v>
          </cell>
          <cell r="BU353" t="str">
            <v>Ташриф</v>
          </cell>
          <cell r="BV353">
            <v>63.047910999999992</v>
          </cell>
          <cell r="BW353">
            <v>63.047910999999992</v>
          </cell>
          <cell r="BX353" t="str">
            <v>"Фаровон Инвест Термиз" МЧЖ</v>
          </cell>
          <cell r="BZ353">
            <v>180</v>
          </cell>
          <cell r="CA353">
            <v>180</v>
          </cell>
          <cell r="CB353">
            <v>180</v>
          </cell>
          <cell r="GG353" t="str">
            <v>ўқув ўрни</v>
          </cell>
          <cell r="GH353">
            <v>180</v>
          </cell>
          <cell r="GI353">
            <v>180</v>
          </cell>
          <cell r="GK35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3" t="str">
            <v>Янги қўшилган объект</v>
          </cell>
        </row>
        <row r="354">
          <cell r="A354" t="str">
            <v xml:space="preserve">Қизириқ тумани "Зартепа" МФЙдаги 31-сонли умумтаълим мактабини реконструкция қилиш(220 ўқувчи ўринли қўшимча бино қуриш) </v>
          </cell>
          <cell r="B354" t="str">
            <v>2309222150101006</v>
          </cell>
          <cell r="C354">
            <v>1</v>
          </cell>
          <cell r="D354" t="str">
            <v> 100021860224017096521072036</v>
          </cell>
          <cell r="E354" t="str">
            <v>Умумтаълим мактаблари</v>
          </cell>
          <cell r="F354" t="str">
            <v>Умумтаълим мактаблари</v>
          </cell>
          <cell r="H354" t="str">
            <v>Сурхондарё вилояти ҳокимлиги</v>
          </cell>
          <cell r="J354" t="str">
            <v>Вилоят</v>
          </cell>
          <cell r="K354" t="str">
            <v>Қўшимча</v>
          </cell>
          <cell r="L354" t="str">
            <v>Қўшимча</v>
          </cell>
          <cell r="M354" t="str">
            <v>Сурхондарё вилояти</v>
          </cell>
          <cell r="N354" t="str">
            <v>Қизириқ тумани</v>
          </cell>
          <cell r="P354" t="str">
            <v>Реконструкция</v>
          </cell>
          <cell r="Q354">
            <v>2023</v>
          </cell>
          <cell r="R354">
            <v>2</v>
          </cell>
          <cell r="S354">
            <v>1</v>
          </cell>
          <cell r="AB354">
            <v>1</v>
          </cell>
          <cell r="AE354">
            <v>1</v>
          </cell>
          <cell r="AG354">
            <v>1</v>
          </cell>
          <cell r="AH354">
            <v>1</v>
          </cell>
          <cell r="AJ354">
            <v>1</v>
          </cell>
          <cell r="AM354">
            <v>1</v>
          </cell>
          <cell r="AN354">
            <v>1</v>
          </cell>
          <cell r="AO354">
            <v>1</v>
          </cell>
          <cell r="AR354">
            <v>1</v>
          </cell>
          <cell r="AS354">
            <v>2358.08745</v>
          </cell>
          <cell r="AV354">
            <v>2358.08745</v>
          </cell>
          <cell r="AW354">
            <v>2240.1830774999999</v>
          </cell>
          <cell r="BF354">
            <v>2200</v>
          </cell>
          <cell r="BR354">
            <v>-653.0951169932332</v>
          </cell>
          <cell r="BS354">
            <v>1546.9048830067668</v>
          </cell>
          <cell r="BT354">
            <v>1546.9048830067668</v>
          </cell>
          <cell r="BU354" t="str">
            <v>Ташриф</v>
          </cell>
          <cell r="BV354">
            <v>24.020726259999996</v>
          </cell>
          <cell r="BW354">
            <v>24.020726259999996</v>
          </cell>
          <cell r="BX354" t="str">
            <v>"Фаровон Инвест Термиз" МЧЖ</v>
          </cell>
          <cell r="BZ354">
            <v>220</v>
          </cell>
          <cell r="CA354">
            <v>220</v>
          </cell>
          <cell r="CB354">
            <v>220</v>
          </cell>
          <cell r="GG354" t="str">
            <v>ўқув ўрни</v>
          </cell>
          <cell r="GH354">
            <v>220</v>
          </cell>
          <cell r="GI354">
            <v>220</v>
          </cell>
          <cell r="GK35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4" t="str">
            <v>Янги қўшилган объект</v>
          </cell>
        </row>
        <row r="355">
          <cell r="A355" t="str">
            <v xml:space="preserve">Қумқўрғон тумани "Хўжа қишлоқ" МФЙдаги 16-сонли умумтаълим мактабини реконструкция қилиш(280 ўқувчи ўринли қўшимча бино қуриш) </v>
          </cell>
          <cell r="B355" t="str">
            <v>2309222140101005</v>
          </cell>
          <cell r="C355">
            <v>1</v>
          </cell>
          <cell r="D355" t="str">
            <v> 100021860224017096521072037</v>
          </cell>
          <cell r="E355" t="str">
            <v>Умумтаълим мактаблари</v>
          </cell>
          <cell r="F355" t="str">
            <v>Умумтаълим мактаблари</v>
          </cell>
          <cell r="H355" t="str">
            <v>Сурхондарё вилояти ҳокимлиги</v>
          </cell>
          <cell r="J355" t="str">
            <v>Вилоят</v>
          </cell>
          <cell r="K355" t="str">
            <v>Қўшимча</v>
          </cell>
          <cell r="L355" t="str">
            <v>Қўшимча</v>
          </cell>
          <cell r="M355" t="str">
            <v>Сурхондарё вилояти</v>
          </cell>
          <cell r="N355" t="str">
            <v>Қумқўрғон тумани</v>
          </cell>
          <cell r="P355" t="str">
            <v>Реконструкция</v>
          </cell>
          <cell r="Q355">
            <v>2023</v>
          </cell>
          <cell r="R355">
            <v>2</v>
          </cell>
          <cell r="S355">
            <v>1</v>
          </cell>
          <cell r="AB355">
            <v>1</v>
          </cell>
          <cell r="AE355">
            <v>1</v>
          </cell>
          <cell r="AG355">
            <v>1</v>
          </cell>
          <cell r="AH355">
            <v>1</v>
          </cell>
          <cell r="AJ355">
            <v>1</v>
          </cell>
          <cell r="AM355">
            <v>1</v>
          </cell>
          <cell r="AN355">
            <v>1</v>
          </cell>
          <cell r="AO355">
            <v>1</v>
          </cell>
          <cell r="AR355">
            <v>1</v>
          </cell>
          <cell r="AS355">
            <v>3203.2603979999999</v>
          </cell>
          <cell r="AV355">
            <v>3203.2603979999999</v>
          </cell>
          <cell r="AW355">
            <v>3043.0973780999998</v>
          </cell>
          <cell r="BF355">
            <v>2800</v>
          </cell>
          <cell r="BR355">
            <v>-704.09946139121848</v>
          </cell>
          <cell r="BS355">
            <v>2095.9005386087815</v>
          </cell>
          <cell r="BT355">
            <v>2095.9005386087815</v>
          </cell>
          <cell r="BU355" t="str">
            <v>Ташриф</v>
          </cell>
          <cell r="BV355">
            <v>32.629554939999998</v>
          </cell>
          <cell r="BW355">
            <v>32.629554939999998</v>
          </cell>
          <cell r="BX355" t="str">
            <v>Зилол Остона Термиз МЧЖ</v>
          </cell>
          <cell r="BZ355">
            <v>280</v>
          </cell>
          <cell r="CA355">
            <v>280</v>
          </cell>
          <cell r="CB355">
            <v>280</v>
          </cell>
          <cell r="GG355" t="str">
            <v>ўқув ўрни</v>
          </cell>
          <cell r="GH355">
            <v>280</v>
          </cell>
          <cell r="GI355">
            <v>280</v>
          </cell>
          <cell r="GK35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5" t="str">
            <v>Янги қўшилган объект</v>
          </cell>
        </row>
        <row r="356">
          <cell r="A356" t="str">
            <v xml:space="preserve">Қумқўрғон тумани "Янги авлод" МФЙдаги 51-сонли умумтаълим мактабини реконструкция қилиш (380 ўқувчи ўринли қўшимча бино қуриш) </v>
          </cell>
          <cell r="B356" t="str">
            <v>2309222140101006</v>
          </cell>
          <cell r="C356">
            <v>1</v>
          </cell>
          <cell r="D356" t="str">
            <v> 100021860224017096521072038</v>
          </cell>
          <cell r="E356" t="str">
            <v>Умумтаълим мактаблари</v>
          </cell>
          <cell r="F356" t="str">
            <v>Умумтаълим мактаблари</v>
          </cell>
          <cell r="H356" t="str">
            <v>Сурхондарё вилояти ҳокимлиги</v>
          </cell>
          <cell r="J356" t="str">
            <v>Вилоят</v>
          </cell>
          <cell r="K356" t="str">
            <v>Қўшимча</v>
          </cell>
          <cell r="L356" t="str">
            <v>Қўшимча</v>
          </cell>
          <cell r="M356" t="str">
            <v>Сурхондарё вилояти</v>
          </cell>
          <cell r="N356" t="str">
            <v>Қумқўрғон тумани</v>
          </cell>
          <cell r="P356" t="str">
            <v>Реконструкция</v>
          </cell>
          <cell r="Q356">
            <v>2023</v>
          </cell>
          <cell r="R356">
            <v>2</v>
          </cell>
          <cell r="S356">
            <v>1</v>
          </cell>
          <cell r="AB356">
            <v>1</v>
          </cell>
          <cell r="AE356">
            <v>1</v>
          </cell>
          <cell r="AG356">
            <v>1</v>
          </cell>
          <cell r="AH356">
            <v>1</v>
          </cell>
          <cell r="AJ356">
            <v>1</v>
          </cell>
          <cell r="AM356">
            <v>1</v>
          </cell>
          <cell r="AN356">
            <v>1</v>
          </cell>
          <cell r="AO356">
            <v>1</v>
          </cell>
          <cell r="AR356">
            <v>1</v>
          </cell>
          <cell r="AS356">
            <v>4052.483013</v>
          </cell>
          <cell r="AV356">
            <v>4052.483013</v>
          </cell>
          <cell r="AW356">
            <v>3849.85886235</v>
          </cell>
          <cell r="BF356">
            <v>3800</v>
          </cell>
          <cell r="BR356">
            <v>-1141.0186831967085</v>
          </cell>
          <cell r="BS356">
            <v>2658.9813168032915</v>
          </cell>
          <cell r="BT356">
            <v>2658.9813168032915</v>
          </cell>
          <cell r="BU356" t="str">
            <v>Ташриф</v>
          </cell>
          <cell r="BV356">
            <v>37.935429249999999</v>
          </cell>
          <cell r="BW356">
            <v>37.935429249999999</v>
          </cell>
          <cell r="BX356" t="str">
            <v>"SHUXRAT INVEST SERVIS" МЧЖ</v>
          </cell>
          <cell r="BZ356">
            <v>380</v>
          </cell>
          <cell r="CA356">
            <v>380</v>
          </cell>
          <cell r="CB356">
            <v>380</v>
          </cell>
          <cell r="GG356" t="str">
            <v>ўқув ўрни</v>
          </cell>
          <cell r="GH356">
            <v>380</v>
          </cell>
          <cell r="GI356">
            <v>380</v>
          </cell>
          <cell r="GK35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6" t="str">
            <v>Янги қўшилган объект</v>
          </cell>
        </row>
        <row r="357">
          <cell r="A357" t="str">
            <v xml:space="preserve">Қумқўрғон тумани "Гулистон" МФЙдаги 56-сонли умумтаълим мактабини реконструкция қилиш (380 ўқувчи ўринли қўшимча бино қуриш) </v>
          </cell>
          <cell r="B357" t="str">
            <v>2309222140101007</v>
          </cell>
          <cell r="C357">
            <v>1</v>
          </cell>
          <cell r="D357" t="str">
            <v> 100021860224017096521072039</v>
          </cell>
          <cell r="E357" t="str">
            <v>Умумтаълим мактаблари</v>
          </cell>
          <cell r="F357" t="str">
            <v>Умумтаълим мактаблари</v>
          </cell>
          <cell r="H357" t="str">
            <v>Сурхондарё вилояти ҳокимлиги</v>
          </cell>
          <cell r="J357" t="str">
            <v>Вилоят</v>
          </cell>
          <cell r="K357" t="str">
            <v>Қўшимча</v>
          </cell>
          <cell r="L357" t="str">
            <v>Қўшимча</v>
          </cell>
          <cell r="M357" t="str">
            <v>Сурхондарё вилояти</v>
          </cell>
          <cell r="N357" t="str">
            <v>Қумқўрғон тумани</v>
          </cell>
          <cell r="P357" t="str">
            <v>Реконструкция</v>
          </cell>
          <cell r="Q357">
            <v>2023</v>
          </cell>
          <cell r="R357">
            <v>2</v>
          </cell>
          <cell r="S357">
            <v>1</v>
          </cell>
          <cell r="AB357">
            <v>1</v>
          </cell>
          <cell r="AE357">
            <v>1</v>
          </cell>
          <cell r="AG357">
            <v>1</v>
          </cell>
          <cell r="AH357">
            <v>1</v>
          </cell>
          <cell r="AJ357">
            <v>1</v>
          </cell>
          <cell r="AM357">
            <v>1</v>
          </cell>
          <cell r="AN357">
            <v>1</v>
          </cell>
          <cell r="AO357">
            <v>1</v>
          </cell>
          <cell r="AR357">
            <v>1</v>
          </cell>
          <cell r="AS357">
            <v>3991.1474870000002</v>
          </cell>
          <cell r="AV357">
            <v>3991.1474870000002</v>
          </cell>
          <cell r="AW357">
            <v>3791.5901126499998</v>
          </cell>
          <cell r="BF357">
            <v>3800</v>
          </cell>
          <cell r="BR357">
            <v>-1179.6042399465432</v>
          </cell>
          <cell r="BS357">
            <v>2620.3957600534568</v>
          </cell>
          <cell r="BT357">
            <v>2620.3957600534568</v>
          </cell>
          <cell r="BU357" t="str">
            <v>Ташриф</v>
          </cell>
          <cell r="BV357">
            <v>37.707675569999999</v>
          </cell>
          <cell r="BW357">
            <v>37.707675569999999</v>
          </cell>
          <cell r="BX357" t="str">
            <v xml:space="preserve">«Кафолат Термиз» МЧЖ </v>
          </cell>
          <cell r="BZ357">
            <v>380</v>
          </cell>
          <cell r="CA357">
            <v>380</v>
          </cell>
          <cell r="CB357">
            <v>380</v>
          </cell>
          <cell r="GG357" t="str">
            <v>ўқув ўрни</v>
          </cell>
          <cell r="GH357">
            <v>380</v>
          </cell>
          <cell r="GI357">
            <v>380</v>
          </cell>
          <cell r="GK35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7" t="str">
            <v>Янги қўшилган объект</v>
          </cell>
        </row>
        <row r="358">
          <cell r="A358" t="str">
            <v xml:space="preserve">Қумқўрғон тумани "Истиқлол" МФЙдаги 66-сонли умумтаълим мактабини реконструкция қилиш(210 ўқувчи ўринли қўшимча бино қуриш) </v>
          </cell>
          <cell r="B358" t="str">
            <v>2309222140101008</v>
          </cell>
          <cell r="C358">
            <v>1</v>
          </cell>
          <cell r="D358" t="str">
            <v> 100021860224017096521072040</v>
          </cell>
          <cell r="E358" t="str">
            <v>Умумтаълим мактаблари</v>
          </cell>
          <cell r="F358" t="str">
            <v>Умумтаълим мактаблари</v>
          </cell>
          <cell r="H358" t="str">
            <v>Сурхондарё вилояти ҳокимлиги</v>
          </cell>
          <cell r="J358" t="str">
            <v>Вилоят</v>
          </cell>
          <cell r="K358" t="str">
            <v>Қўшимча</v>
          </cell>
          <cell r="L358" t="str">
            <v>Қўшимча</v>
          </cell>
          <cell r="M358" t="str">
            <v>Сурхондарё вилояти</v>
          </cell>
          <cell r="N358" t="str">
            <v>Қумқўрғон тумани</v>
          </cell>
          <cell r="P358" t="str">
            <v>Реконструкция</v>
          </cell>
          <cell r="Q358">
            <v>2023</v>
          </cell>
          <cell r="R358">
            <v>2</v>
          </cell>
          <cell r="S358">
            <v>1</v>
          </cell>
          <cell r="AB358">
            <v>1</v>
          </cell>
          <cell r="AE358">
            <v>1</v>
          </cell>
          <cell r="AG358">
            <v>1</v>
          </cell>
          <cell r="AH358">
            <v>1</v>
          </cell>
          <cell r="AJ358">
            <v>1</v>
          </cell>
          <cell r="AM358">
            <v>1</v>
          </cell>
          <cell r="AN358">
            <v>1</v>
          </cell>
          <cell r="AO358">
            <v>1</v>
          </cell>
          <cell r="AR358">
            <v>1</v>
          </cell>
          <cell r="AS358">
            <v>2315.7114740000002</v>
          </cell>
          <cell r="AV358">
            <v>2315.7114740000002</v>
          </cell>
          <cell r="AW358">
            <v>2199.9259003000002</v>
          </cell>
          <cell r="BF358">
            <v>2100</v>
          </cell>
          <cell r="BR358">
            <v>-582.6379645449731</v>
          </cell>
          <cell r="BS358">
            <v>1517.3620354550269</v>
          </cell>
          <cell r="BT358">
            <v>1517.3620354550269</v>
          </cell>
          <cell r="BU358" t="str">
            <v>Ташриф</v>
          </cell>
          <cell r="BV358">
            <v>26.027593759999998</v>
          </cell>
          <cell r="BW358">
            <v>26.027593759999998</v>
          </cell>
          <cell r="BX358" t="str">
            <v>SHUXRAT INVEST SERVIS МЧЖ</v>
          </cell>
          <cell r="BZ358">
            <v>210</v>
          </cell>
          <cell r="CA358">
            <v>210</v>
          </cell>
          <cell r="CB358">
            <v>210</v>
          </cell>
          <cell r="GG358" t="str">
            <v>ўқув ўрни</v>
          </cell>
          <cell r="GH358">
            <v>210</v>
          </cell>
          <cell r="GI358">
            <v>210</v>
          </cell>
          <cell r="GK35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8" t="str">
            <v>Янги қўшилган объект</v>
          </cell>
        </row>
        <row r="359">
          <cell r="A359" t="str">
            <v xml:space="preserve">Қумқўрғон тумани "Янги қишлоқ" МФЙдаги 84-сонли умумтаълим мактабини реконструкция қилиш(180 ўқувчи ўринли қўшимча бино қуриш) </v>
          </cell>
          <cell r="B359" t="str">
            <v>2309222140101009</v>
          </cell>
          <cell r="C359">
            <v>1</v>
          </cell>
          <cell r="D359" t="str">
            <v> 100021860224017096521072041</v>
          </cell>
          <cell r="E359" t="str">
            <v>Умумтаълим мактаблари</v>
          </cell>
          <cell r="F359" t="str">
            <v>Умумтаълим мактаблари</v>
          </cell>
          <cell r="H359" t="str">
            <v>Сурхондарё вилояти ҳокимлиги</v>
          </cell>
          <cell r="J359" t="str">
            <v>Вилоят</v>
          </cell>
          <cell r="K359" t="str">
            <v>Қўшимча</v>
          </cell>
          <cell r="L359" t="str">
            <v>Қўшимча</v>
          </cell>
          <cell r="M359" t="str">
            <v>Сурхондарё вилояти</v>
          </cell>
          <cell r="N359" t="str">
            <v>Қумқўрғон тумани</v>
          </cell>
          <cell r="P359" t="str">
            <v>Реконструкция</v>
          </cell>
          <cell r="Q359">
            <v>2023</v>
          </cell>
          <cell r="R359">
            <v>2</v>
          </cell>
          <cell r="S359">
            <v>1</v>
          </cell>
          <cell r="AB359">
            <v>1</v>
          </cell>
          <cell r="AE359">
            <v>1</v>
          </cell>
          <cell r="AG359">
            <v>1</v>
          </cell>
          <cell r="AH359">
            <v>1</v>
          </cell>
          <cell r="AJ359">
            <v>1</v>
          </cell>
          <cell r="AM359">
            <v>1</v>
          </cell>
          <cell r="AN359">
            <v>1</v>
          </cell>
          <cell r="AO359">
            <v>1</v>
          </cell>
          <cell r="AR359">
            <v>1</v>
          </cell>
          <cell r="AS359">
            <v>2418.5633429999998</v>
          </cell>
          <cell r="AV359">
            <v>2418.5633429999998</v>
          </cell>
          <cell r="AW359">
            <v>2297.63517585</v>
          </cell>
          <cell r="BF359">
            <v>1800</v>
          </cell>
          <cell r="BR359">
            <v>-14.713230406859338</v>
          </cell>
          <cell r="BS359">
            <v>1785.2867695931407</v>
          </cell>
          <cell r="BT359">
            <v>1785.2867695931407</v>
          </cell>
          <cell r="BU359" t="str">
            <v>Ташриф</v>
          </cell>
          <cell r="BV359">
            <v>24.37761085</v>
          </cell>
          <cell r="BW359">
            <v>24.37761085</v>
          </cell>
          <cell r="BX359" t="str">
            <v>ZILOL-OSTONA-TERMIZ MCHJ</v>
          </cell>
          <cell r="BZ359">
            <v>180</v>
          </cell>
          <cell r="CA359">
            <v>180</v>
          </cell>
          <cell r="CB359">
            <v>180</v>
          </cell>
          <cell r="GG359" t="str">
            <v>ўқув ўрни</v>
          </cell>
          <cell r="GH359">
            <v>180</v>
          </cell>
          <cell r="GI359">
            <v>180</v>
          </cell>
          <cell r="GK35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59" t="str">
            <v>Янги қўшилган объект</v>
          </cell>
        </row>
        <row r="360">
          <cell r="A360" t="str">
            <v xml:space="preserve">Ангор тумани Хомкон маҳалласидаги 13-сонли умумтаълим мактабини реконструкция қилиш(12х24м ўлчамдаги спорт зал қуриш) </v>
          </cell>
          <cell r="B360" t="str">
            <v>2309222020101006</v>
          </cell>
          <cell r="C360">
            <v>1</v>
          </cell>
          <cell r="D360" t="str">
            <v> 100021860224017096521072042</v>
          </cell>
          <cell r="E360" t="str">
            <v>Умумтаълим мактаблари</v>
          </cell>
          <cell r="F360" t="str">
            <v>Умумтаълим мактаблари</v>
          </cell>
          <cell r="H360" t="str">
            <v>Сурхондарё вилояти ҳокимлиги</v>
          </cell>
          <cell r="J360" t="str">
            <v>Вилоят</v>
          </cell>
          <cell r="K360" t="str">
            <v>Қўшимча</v>
          </cell>
          <cell r="L360" t="str">
            <v>Қўшимча</v>
          </cell>
          <cell r="M360" t="str">
            <v>Сурхондарё вилояти</v>
          </cell>
          <cell r="N360" t="str">
            <v>Ангор тумани</v>
          </cell>
          <cell r="P360" t="str">
            <v>Реконструкция</v>
          </cell>
          <cell r="Q360">
            <v>2023</v>
          </cell>
          <cell r="R360">
            <v>2</v>
          </cell>
          <cell r="S360">
            <v>1</v>
          </cell>
          <cell r="AB360">
            <v>1</v>
          </cell>
          <cell r="AE360">
            <v>1</v>
          </cell>
          <cell r="AG360">
            <v>1</v>
          </cell>
          <cell r="AH360">
            <v>1</v>
          </cell>
          <cell r="AJ360">
            <v>1</v>
          </cell>
          <cell r="AM360">
            <v>1</v>
          </cell>
          <cell r="AN360">
            <v>1</v>
          </cell>
          <cell r="AO360">
            <v>1</v>
          </cell>
          <cell r="AR360">
            <v>1</v>
          </cell>
          <cell r="AS360">
            <v>2363.3963779999999</v>
          </cell>
          <cell r="AV360">
            <v>2363.3963779999999</v>
          </cell>
          <cell r="AW360">
            <v>2245.2265591</v>
          </cell>
          <cell r="BF360">
            <v>73.5</v>
          </cell>
          <cell r="BR360">
            <v>1238.7655201632244</v>
          </cell>
          <cell r="BS360">
            <v>1312.2655201632244</v>
          </cell>
          <cell r="BT360">
            <v>1312.2655201632244</v>
          </cell>
          <cell r="BU360" t="str">
            <v>Ташриф</v>
          </cell>
          <cell r="BV360">
            <v>21.307206599999997</v>
          </cell>
          <cell r="BW360">
            <v>21.307206599999997</v>
          </cell>
          <cell r="BX360" t="str">
            <v>SHEROBOD BUXORO YOLLARI XK</v>
          </cell>
          <cell r="CE360" t="str">
            <v>12х24</v>
          </cell>
          <cell r="CF360" t="str">
            <v>12х24</v>
          </cell>
          <cell r="CG360" t="str">
            <v>12х24</v>
          </cell>
          <cell r="GG360" t="str">
            <v>спорт зал (12х24)</v>
          </cell>
          <cell r="GH360">
            <v>1</v>
          </cell>
          <cell r="GI360">
            <v>1</v>
          </cell>
          <cell r="GK36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0" t="str">
            <v>Янги қўшилган объект</v>
          </cell>
        </row>
        <row r="361">
          <cell r="A361" t="str">
            <v xml:space="preserve">Бандихон тумани "Сарой"МФЙдаги 3-сонли умумтаълим мактабини реконструкция қилиш(12х24м ўлчамдаги спорт зал қуриш) </v>
          </cell>
          <cell r="B361" t="str">
            <v>2309222030101006</v>
          </cell>
          <cell r="C361">
            <v>1</v>
          </cell>
          <cell r="D361" t="str">
            <v> 100021860224017096521072043</v>
          </cell>
          <cell r="E361" t="str">
            <v>Умумтаълим мактаблари</v>
          </cell>
          <cell r="F361" t="str">
            <v>Умумтаълим мактаблари</v>
          </cell>
          <cell r="H361" t="str">
            <v>Сурхондарё вилояти ҳокимлиги</v>
          </cell>
          <cell r="J361" t="str">
            <v>Вилоят</v>
          </cell>
          <cell r="K361" t="str">
            <v>Қўшимча</v>
          </cell>
          <cell r="L361" t="str">
            <v>Қўшимча</v>
          </cell>
          <cell r="M361" t="str">
            <v>Сурхондарё вилояти</v>
          </cell>
          <cell r="N361" t="str">
            <v>Бандихон тум</v>
          </cell>
          <cell r="P361" t="str">
            <v>Реконструкция</v>
          </cell>
          <cell r="Q361">
            <v>2023</v>
          </cell>
          <cell r="R361">
            <v>2</v>
          </cell>
          <cell r="S361">
            <v>1</v>
          </cell>
          <cell r="AB361">
            <v>1</v>
          </cell>
          <cell r="AE361">
            <v>1</v>
          </cell>
          <cell r="AG361">
            <v>1</v>
          </cell>
          <cell r="AH361">
            <v>1</v>
          </cell>
          <cell r="AJ361">
            <v>1</v>
          </cell>
          <cell r="AM361">
            <v>1</v>
          </cell>
          <cell r="AN361">
            <v>1</v>
          </cell>
          <cell r="AO361">
            <v>1</v>
          </cell>
          <cell r="AR361">
            <v>1</v>
          </cell>
          <cell r="AS361">
            <v>2251.9166989999999</v>
          </cell>
          <cell r="AV361">
            <v>2251.9166989999999</v>
          </cell>
          <cell r="AW361">
            <v>2139.3208640500002</v>
          </cell>
          <cell r="BF361">
            <v>73.5</v>
          </cell>
          <cell r="BR361">
            <v>1116.3002317011149</v>
          </cell>
          <cell r="BS361">
            <v>1189.8002317011149</v>
          </cell>
          <cell r="BT361">
            <v>1189.8002317011149</v>
          </cell>
          <cell r="BU361" t="str">
            <v>Ташриф</v>
          </cell>
          <cell r="BV361">
            <v>21.200089420000001</v>
          </cell>
          <cell r="BW361">
            <v>21.200089420000001</v>
          </cell>
          <cell r="BX361" t="str">
            <v>SHUXRAT INVEST SERVIS MCHJ</v>
          </cell>
          <cell r="CE361" t="str">
            <v>12х24</v>
          </cell>
          <cell r="CF361" t="str">
            <v>12х24</v>
          </cell>
          <cell r="CG361" t="str">
            <v>12х24</v>
          </cell>
          <cell r="GG361" t="str">
            <v>спорт зал (12х24)</v>
          </cell>
          <cell r="GH361">
            <v>1</v>
          </cell>
          <cell r="GI361">
            <v>1</v>
          </cell>
          <cell r="GK36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1" t="str">
            <v>Янги қўшилган объект</v>
          </cell>
        </row>
        <row r="362">
          <cell r="A362" t="str">
            <v xml:space="preserve">Бойсун тумани Темирдарвоза маҳалласидаги 9-сонли умумтаълим мактабини реконструкция қилиш(12х24м ўлчамдаги спорт зал қуриш) </v>
          </cell>
          <cell r="B362" t="str">
            <v>2309222040101009</v>
          </cell>
          <cell r="C362">
            <v>1</v>
          </cell>
          <cell r="D362" t="str">
            <v> 100021860224017096521072044</v>
          </cell>
          <cell r="E362" t="str">
            <v>Умумтаълим мактаблари</v>
          </cell>
          <cell r="F362" t="str">
            <v>Умумтаълим мактаблари</v>
          </cell>
          <cell r="H362" t="str">
            <v>Сурхондарё вилояти ҳокимлиги</v>
          </cell>
          <cell r="J362" t="str">
            <v>Вилоят</v>
          </cell>
          <cell r="K362" t="str">
            <v>Қўшимча</v>
          </cell>
          <cell r="L362" t="str">
            <v>Қўшимча</v>
          </cell>
          <cell r="M362" t="str">
            <v>Сурхондарё вилояти</v>
          </cell>
          <cell r="N362" t="str">
            <v>Бойсун тумани</v>
          </cell>
          <cell r="P362" t="str">
            <v>Реконструкция</v>
          </cell>
          <cell r="Q362">
            <v>2023</v>
          </cell>
          <cell r="R362">
            <v>2</v>
          </cell>
          <cell r="S362">
            <v>1</v>
          </cell>
          <cell r="AB362">
            <v>1</v>
          </cell>
          <cell r="AE362">
            <v>1</v>
          </cell>
          <cell r="AG362">
            <v>1</v>
          </cell>
          <cell r="AH362">
            <v>1</v>
          </cell>
          <cell r="AJ362">
            <v>1</v>
          </cell>
          <cell r="AM362">
            <v>1</v>
          </cell>
          <cell r="AN362">
            <v>1</v>
          </cell>
          <cell r="AO362">
            <v>1</v>
          </cell>
          <cell r="AR362">
            <v>1</v>
          </cell>
          <cell r="AS362">
            <v>1996.2207519999999</v>
          </cell>
          <cell r="AV362">
            <v>1996.2207519999999</v>
          </cell>
          <cell r="AW362">
            <v>1896.4097144</v>
          </cell>
          <cell r="BF362">
            <v>82.25</v>
          </cell>
          <cell r="BR362">
            <v>981.97464474595699</v>
          </cell>
          <cell r="BS362">
            <v>1064.224644745957</v>
          </cell>
          <cell r="BT362">
            <v>1064.224644745957</v>
          </cell>
          <cell r="BU362" t="str">
            <v>Ташриф</v>
          </cell>
          <cell r="BV362">
            <v>19.693187460000001</v>
          </cell>
          <cell r="BW362">
            <v>19.693187460000001</v>
          </cell>
          <cell r="BX362" t="str">
            <v>"Салар Жалил" ХК</v>
          </cell>
          <cell r="CE362" t="str">
            <v>12х24</v>
          </cell>
          <cell r="CF362" t="str">
            <v>12х24</v>
          </cell>
          <cell r="CG362" t="str">
            <v>12х24</v>
          </cell>
          <cell r="GG362" t="str">
            <v>спорт зал (12х24)</v>
          </cell>
          <cell r="GH362">
            <v>1</v>
          </cell>
          <cell r="GI362">
            <v>1</v>
          </cell>
          <cell r="GK36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2" t="str">
            <v>Янги қўшилган объект</v>
          </cell>
        </row>
        <row r="363">
          <cell r="A363" t="str">
            <v xml:space="preserve">Денов тумани Чамбил маҳалласидаги 19-сонли умумтаълим мактабини реконструкция қилиш
(12х24м ўлчамдаги спорт зал қуриш) </v>
          </cell>
          <cell r="B363" t="str">
            <v>2309222100101008</v>
          </cell>
          <cell r="C363">
            <v>1</v>
          </cell>
          <cell r="D363" t="str">
            <v> 100021860224017096521072045</v>
          </cell>
          <cell r="E363" t="str">
            <v>Умумтаълим мактаблари</v>
          </cell>
          <cell r="F363" t="str">
            <v>Умумтаълим мактаблари</v>
          </cell>
          <cell r="H363" t="str">
            <v>Сурхондарё вилояти ҳокимлиги</v>
          </cell>
          <cell r="J363" t="str">
            <v>Вилоят</v>
          </cell>
          <cell r="K363" t="str">
            <v>Қўшимча</v>
          </cell>
          <cell r="L363" t="str">
            <v>Қўшимча</v>
          </cell>
          <cell r="M363" t="str">
            <v>Сурхондарё вилояти</v>
          </cell>
          <cell r="N363" t="str">
            <v>Денов тумани</v>
          </cell>
          <cell r="P363" t="str">
            <v>Реконструкция</v>
          </cell>
          <cell r="Q363">
            <v>2023</v>
          </cell>
          <cell r="R363">
            <v>2</v>
          </cell>
          <cell r="S363">
            <v>1</v>
          </cell>
          <cell r="AB363">
            <v>1</v>
          </cell>
          <cell r="AE363">
            <v>1</v>
          </cell>
          <cell r="AG363">
            <v>1</v>
          </cell>
          <cell r="AH363">
            <v>1</v>
          </cell>
          <cell r="AJ363">
            <v>1</v>
          </cell>
          <cell r="AM363">
            <v>1</v>
          </cell>
          <cell r="AN363">
            <v>1</v>
          </cell>
          <cell r="AO363">
            <v>1</v>
          </cell>
          <cell r="AR363">
            <v>1</v>
          </cell>
          <cell r="AS363">
            <v>2461.5312739999999</v>
          </cell>
          <cell r="AV363">
            <v>2461.5312739999999</v>
          </cell>
          <cell r="AW363">
            <v>2338.4547103</v>
          </cell>
          <cell r="BF363">
            <v>73.5</v>
          </cell>
          <cell r="BR363">
            <v>1223.2397879523276</v>
          </cell>
          <cell r="BS363">
            <v>1296.7397879523276</v>
          </cell>
          <cell r="BT363">
            <v>1296.7397879523276</v>
          </cell>
          <cell r="BU363" t="str">
            <v>Ташриф</v>
          </cell>
          <cell r="BV363">
            <v>59.619705359999998</v>
          </cell>
          <cell r="BW363">
            <v>59.619705359999998</v>
          </cell>
          <cell r="BX363" t="str">
            <v>"SARAZIYA MODERN STROY" MCHJ</v>
          </cell>
          <cell r="CE363" t="str">
            <v>12х24</v>
          </cell>
          <cell r="CF363" t="str">
            <v>12х24</v>
          </cell>
          <cell r="CG363" t="str">
            <v>12х24</v>
          </cell>
          <cell r="GG363" t="str">
            <v>спорт зал (12х24)</v>
          </cell>
          <cell r="GH363">
            <v>1</v>
          </cell>
          <cell r="GI363">
            <v>1</v>
          </cell>
          <cell r="GK36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3" t="str">
            <v>Янги қўшилган объект</v>
          </cell>
        </row>
        <row r="364">
          <cell r="A364" t="str">
            <v xml:space="preserve">Денов тумани Қўзичоқли маҳалласидаги 23-сонли умумтаълим мактабини реконструкция қилиш
(12х24м ўлчамдаги спорт зал қуриш) </v>
          </cell>
          <cell r="B364" t="str">
            <v>2309222100101009</v>
          </cell>
          <cell r="C364">
            <v>1</v>
          </cell>
          <cell r="D364" t="str">
            <v> 100021860224017096521072046</v>
          </cell>
          <cell r="E364" t="str">
            <v>Умумтаълим мактаблари</v>
          </cell>
          <cell r="F364" t="str">
            <v>Умумтаълим мактаблари</v>
          </cell>
          <cell r="H364" t="str">
            <v>Сурхондарё вилояти ҳокимлиги</v>
          </cell>
          <cell r="J364" t="str">
            <v>Вилоят</v>
          </cell>
          <cell r="K364" t="str">
            <v>Қўшимча</v>
          </cell>
          <cell r="L364" t="str">
            <v>Қўшимча</v>
          </cell>
          <cell r="M364" t="str">
            <v>Сурхондарё вилояти</v>
          </cell>
          <cell r="N364" t="str">
            <v>Денов тумани</v>
          </cell>
          <cell r="P364" t="str">
            <v>Реконструкция</v>
          </cell>
          <cell r="Q364">
            <v>2023</v>
          </cell>
          <cell r="R364">
            <v>2</v>
          </cell>
          <cell r="S364">
            <v>1</v>
          </cell>
          <cell r="AB364">
            <v>1</v>
          </cell>
          <cell r="AE364">
            <v>1</v>
          </cell>
          <cell r="AG364">
            <v>1</v>
          </cell>
          <cell r="AH364">
            <v>1</v>
          </cell>
          <cell r="AJ364">
            <v>1</v>
          </cell>
          <cell r="AM364">
            <v>1</v>
          </cell>
          <cell r="AN364">
            <v>1</v>
          </cell>
          <cell r="AO364">
            <v>1</v>
          </cell>
          <cell r="AR364">
            <v>1</v>
          </cell>
          <cell r="AS364">
            <v>2528.8006089999999</v>
          </cell>
          <cell r="AV364">
            <v>2528.8006089999999</v>
          </cell>
          <cell r="AW364">
            <v>2402.3605785499999</v>
          </cell>
          <cell r="BF364">
            <v>73.5</v>
          </cell>
          <cell r="BR364">
            <v>1257.5587413658211</v>
          </cell>
          <cell r="BS364">
            <v>1331.0587413658211</v>
          </cell>
          <cell r="BT364">
            <v>1331.0587413658211</v>
          </cell>
          <cell r="BU364" t="str">
            <v>Ташриф</v>
          </cell>
          <cell r="BV364">
            <v>59.75929455</v>
          </cell>
          <cell r="BW364">
            <v>59.75929455</v>
          </cell>
          <cell r="BX364" t="str">
            <v>"SAYFIDDIN SUJ" MCHJ</v>
          </cell>
          <cell r="CE364" t="str">
            <v>12х24</v>
          </cell>
          <cell r="CF364" t="str">
            <v>12х24</v>
          </cell>
          <cell r="CG364" t="str">
            <v>12х24</v>
          </cell>
          <cell r="GG364" t="str">
            <v>спорт зал (12х24)</v>
          </cell>
          <cell r="GH364">
            <v>1</v>
          </cell>
          <cell r="GI364">
            <v>1</v>
          </cell>
          <cell r="GK36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4" t="str">
            <v>Янги қўшилган объект</v>
          </cell>
        </row>
        <row r="365">
          <cell r="A365" t="str">
            <v xml:space="preserve">Денов тумани Сурнайтепа маҳалласидаги 39-сонли умумтаълим мактабини реконструкция қилиш
(12х24м ўлчамдаги спорт зал қуриш) </v>
          </cell>
          <cell r="B365" t="str">
            <v>2309222100101010</v>
          </cell>
          <cell r="C365">
            <v>1</v>
          </cell>
          <cell r="D365" t="str">
            <v> 100021860224017096521072047</v>
          </cell>
          <cell r="E365" t="str">
            <v>Умумтаълим мактаблари</v>
          </cell>
          <cell r="F365" t="str">
            <v>Умумтаълим мактаблари</v>
          </cell>
          <cell r="H365" t="str">
            <v>Сурхондарё вилояти ҳокимлиги</v>
          </cell>
          <cell r="J365" t="str">
            <v>Вилоят</v>
          </cell>
          <cell r="K365" t="str">
            <v>Қўшимча</v>
          </cell>
          <cell r="L365" t="str">
            <v>Қўшимча</v>
          </cell>
          <cell r="M365" t="str">
            <v>Сурхондарё вилояти</v>
          </cell>
          <cell r="N365" t="str">
            <v>Денов тумани</v>
          </cell>
          <cell r="P365" t="str">
            <v>Реконструкция</v>
          </cell>
          <cell r="Q365">
            <v>2023</v>
          </cell>
          <cell r="R365">
            <v>2</v>
          </cell>
          <cell r="S365">
            <v>1</v>
          </cell>
          <cell r="AB365">
            <v>1</v>
          </cell>
          <cell r="AE365">
            <v>1</v>
          </cell>
          <cell r="AG365">
            <v>1</v>
          </cell>
          <cell r="AH365">
            <v>1</v>
          </cell>
          <cell r="AJ365">
            <v>1</v>
          </cell>
          <cell r="AM365">
            <v>1</v>
          </cell>
          <cell r="AN365">
            <v>1</v>
          </cell>
          <cell r="AO365">
            <v>1</v>
          </cell>
          <cell r="AR365">
            <v>1</v>
          </cell>
          <cell r="AS365">
            <v>2485.8595169999999</v>
          </cell>
          <cell r="AV365">
            <v>2485.8595169999999</v>
          </cell>
          <cell r="AW365">
            <v>2361.5666000000001</v>
          </cell>
          <cell r="BF365">
            <v>73.5</v>
          </cell>
          <cell r="BR365">
            <v>1235.651384382546</v>
          </cell>
          <cell r="BS365">
            <v>1309.151384382546</v>
          </cell>
          <cell r="BT365">
            <v>1309.151384382546</v>
          </cell>
          <cell r="BU365" t="str">
            <v>Ташриф</v>
          </cell>
          <cell r="BV365">
            <v>59.742622129999994</v>
          </cell>
          <cell r="BW365">
            <v>59.742622129999994</v>
          </cell>
          <cell r="BX365" t="str">
            <v>"MAXSUS QURILISH VA TA'MIN BUTLASH"
MCHJ</v>
          </cell>
          <cell r="CE365" t="str">
            <v>12х24</v>
          </cell>
          <cell r="CF365" t="str">
            <v>12х24</v>
          </cell>
          <cell r="CG365" t="str">
            <v>12х24</v>
          </cell>
          <cell r="GG365" t="str">
            <v>спорт зал (12х24)</v>
          </cell>
          <cell r="GH365">
            <v>1</v>
          </cell>
          <cell r="GI365">
            <v>1</v>
          </cell>
          <cell r="GK36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5" t="str">
            <v>Янги қўшилган объект</v>
          </cell>
        </row>
        <row r="366">
          <cell r="A366" t="str">
            <v xml:space="preserve">Денов туманидаги 84-сонли умумтаълим мактабини реконструкция қилиш(12х24м ўлчамдаги спорт зал қуриш) </v>
          </cell>
          <cell r="B366" t="str">
            <v>2309222100101011</v>
          </cell>
          <cell r="C366">
            <v>1</v>
          </cell>
          <cell r="D366" t="str">
            <v> 100021860224017096521072048</v>
          </cell>
          <cell r="E366" t="str">
            <v>Умумтаълим мактаблари</v>
          </cell>
          <cell r="F366" t="str">
            <v>Умумтаълим мактаблари</v>
          </cell>
          <cell r="H366" t="str">
            <v>Сурхондарё вилояти ҳокимлиги</v>
          </cell>
          <cell r="J366" t="str">
            <v>Вилоят</v>
          </cell>
          <cell r="K366" t="str">
            <v>Қўшимча</v>
          </cell>
          <cell r="L366" t="str">
            <v>Қўшимча</v>
          </cell>
          <cell r="M366" t="str">
            <v>Сурхондарё вилояти</v>
          </cell>
          <cell r="N366" t="str">
            <v>Денов туманидаги</v>
          </cell>
          <cell r="P366" t="str">
            <v>Реконструкция</v>
          </cell>
          <cell r="Q366">
            <v>2023</v>
          </cell>
          <cell r="R366">
            <v>2</v>
          </cell>
          <cell r="S366">
            <v>1</v>
          </cell>
          <cell r="AB366">
            <v>1</v>
          </cell>
          <cell r="AE366">
            <v>1</v>
          </cell>
          <cell r="AG366">
            <v>1</v>
          </cell>
          <cell r="AH366">
            <v>1</v>
          </cell>
          <cell r="AJ366">
            <v>1</v>
          </cell>
          <cell r="AM366">
            <v>1</v>
          </cell>
          <cell r="AN366">
            <v>1</v>
          </cell>
          <cell r="AO366">
            <v>1</v>
          </cell>
          <cell r="AR366">
            <v>1</v>
          </cell>
          <cell r="AS366">
            <v>2432.578176</v>
          </cell>
          <cell r="AV366">
            <v>2432.578176</v>
          </cell>
          <cell r="AW366">
            <v>2310.9492672000001</v>
          </cell>
          <cell r="BF366">
            <v>74.899999999999991</v>
          </cell>
          <cell r="BR366">
            <v>1207.8486653500001</v>
          </cell>
          <cell r="BS366">
            <v>1282.7486653500002</v>
          </cell>
          <cell r="BT366">
            <v>1282.7486653500002</v>
          </cell>
          <cell r="BU366" t="str">
            <v>Ташриф</v>
          </cell>
          <cell r="BV366">
            <v>60.543357350000001</v>
          </cell>
          <cell r="BW366">
            <v>60.543357350000001</v>
          </cell>
          <cell r="BX366" t="str">
            <v>"LIKE ARTICOMFORT" MCHJ</v>
          </cell>
          <cell r="CE366" t="str">
            <v>12х24</v>
          </cell>
          <cell r="CF366" t="str">
            <v>12х24</v>
          </cell>
          <cell r="CG366" t="str">
            <v>12х24</v>
          </cell>
          <cell r="GG366" t="str">
            <v>спорт зал (12х24)</v>
          </cell>
          <cell r="GH366">
            <v>1</v>
          </cell>
          <cell r="GI366">
            <v>1</v>
          </cell>
          <cell r="GK36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6" t="str">
            <v>Янги қўшилган объект</v>
          </cell>
        </row>
        <row r="367">
          <cell r="A367" t="str">
            <v xml:space="preserve">Жарқўрғон тумани Матонат маҳалласидаги 35-сонли умумтаълим мактабини реконструкция қилиш(12х24м ўлчамдаги спорт зал қуриш) </v>
          </cell>
          <cell r="B367" t="str">
            <v>2309222120101006</v>
          </cell>
          <cell r="C367">
            <v>1</v>
          </cell>
          <cell r="D367" t="str">
            <v> 100021860224017096521072049</v>
          </cell>
          <cell r="E367" t="str">
            <v>Умумтаълим мактаблари</v>
          </cell>
          <cell r="F367" t="str">
            <v>Умумтаълим мактаблари</v>
          </cell>
          <cell r="H367" t="str">
            <v>Сурхондарё вилояти ҳокимлиги</v>
          </cell>
          <cell r="J367" t="str">
            <v>Вилоят</v>
          </cell>
          <cell r="K367" t="str">
            <v>Қўшимча</v>
          </cell>
          <cell r="L367" t="str">
            <v>Қўшимча</v>
          </cell>
          <cell r="M367" t="str">
            <v>Сурхондарё вилояти</v>
          </cell>
          <cell r="N367" t="str">
            <v>Жарқўрғон тумани</v>
          </cell>
          <cell r="P367" t="str">
            <v>Реконструкция</v>
          </cell>
          <cell r="Q367">
            <v>2023</v>
          </cell>
          <cell r="R367">
            <v>2</v>
          </cell>
          <cell r="S367">
            <v>1</v>
          </cell>
          <cell r="AB367">
            <v>1</v>
          </cell>
          <cell r="AE367">
            <v>1</v>
          </cell>
          <cell r="AG367">
            <v>1</v>
          </cell>
          <cell r="AH367">
            <v>1</v>
          </cell>
          <cell r="AJ367">
            <v>1</v>
          </cell>
          <cell r="AM367">
            <v>1</v>
          </cell>
          <cell r="AN367">
            <v>1</v>
          </cell>
          <cell r="AO367">
            <v>1</v>
          </cell>
          <cell r="AR367">
            <v>1</v>
          </cell>
          <cell r="AS367">
            <v>2584.4414630000001</v>
          </cell>
          <cell r="AV367">
            <v>2584.4414630000001</v>
          </cell>
          <cell r="AW367">
            <v>2455.21938985</v>
          </cell>
          <cell r="BF367">
            <v>78.75</v>
          </cell>
          <cell r="BR367">
            <v>1283.6189889002478</v>
          </cell>
          <cell r="BS367">
            <v>1362.3689889002478</v>
          </cell>
          <cell r="BT367">
            <v>1362.3689889002478</v>
          </cell>
          <cell r="BU367" t="str">
            <v>Ташриф</v>
          </cell>
          <cell r="BV367">
            <v>62.929957199999997</v>
          </cell>
          <cell r="BW367">
            <v>62.929957199999997</v>
          </cell>
          <cell r="BX367" t="str">
            <v>TURON IRSUV QURILISH XK</v>
          </cell>
          <cell r="CE367" t="str">
            <v>12х24</v>
          </cell>
          <cell r="CF367" t="str">
            <v>12х24</v>
          </cell>
          <cell r="CG367" t="str">
            <v>12х24</v>
          </cell>
          <cell r="GG367" t="str">
            <v>спорт зал (12х24)</v>
          </cell>
          <cell r="GH367">
            <v>1</v>
          </cell>
          <cell r="GI367">
            <v>1</v>
          </cell>
          <cell r="GK36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7" t="str">
            <v>Янги қўшилган объект</v>
          </cell>
        </row>
        <row r="368">
          <cell r="A368" t="str">
            <v xml:space="preserve">Музработ тумани "Бодомзор" МФЙдаги 30-сонли умумтаълим мактабини реконструкция қилиш(12х24м ўлчамдаги спорт зал қуриш) </v>
          </cell>
          <cell r="B368" t="str">
            <v>2309222070101008</v>
          </cell>
          <cell r="C368">
            <v>1</v>
          </cell>
          <cell r="D368" t="str">
            <v> 100021860224017096521072050</v>
          </cell>
          <cell r="E368" t="str">
            <v>Умумтаълим мактаблари</v>
          </cell>
          <cell r="F368" t="str">
            <v>Умумтаълим мактаблари</v>
          </cell>
          <cell r="H368" t="str">
            <v>Сурхондарё вилояти ҳокимлиги</v>
          </cell>
          <cell r="J368" t="str">
            <v>Вилоят</v>
          </cell>
          <cell r="K368" t="str">
            <v>Қўшимча</v>
          </cell>
          <cell r="L368" t="str">
            <v>Қўшимча</v>
          </cell>
          <cell r="M368" t="str">
            <v>Сурхондарё вилояти</v>
          </cell>
          <cell r="N368" t="str">
            <v>Музработ тумани</v>
          </cell>
          <cell r="P368" t="str">
            <v>Реконструкция</v>
          </cell>
          <cell r="Q368">
            <v>2023</v>
          </cell>
          <cell r="R368">
            <v>2</v>
          </cell>
          <cell r="S368">
            <v>1</v>
          </cell>
          <cell r="AB368">
            <v>1</v>
          </cell>
          <cell r="AE368">
            <v>1</v>
          </cell>
          <cell r="AG368">
            <v>1</v>
          </cell>
          <cell r="AH368">
            <v>1</v>
          </cell>
          <cell r="AJ368">
            <v>1</v>
          </cell>
          <cell r="AM368">
            <v>1</v>
          </cell>
          <cell r="AN368">
            <v>1</v>
          </cell>
          <cell r="AO368">
            <v>1</v>
          </cell>
          <cell r="AR368">
            <v>1</v>
          </cell>
          <cell r="AS368">
            <v>2287.450679</v>
          </cell>
          <cell r="AV368">
            <v>2287.450679</v>
          </cell>
          <cell r="AW368">
            <v>2173.0781450499999</v>
          </cell>
          <cell r="BF368">
            <v>75.25</v>
          </cell>
          <cell r="BR368">
            <v>1168.3661181547329</v>
          </cell>
          <cell r="BS368">
            <v>1243.6161181547329</v>
          </cell>
          <cell r="BT368">
            <v>1243.6161181547329</v>
          </cell>
          <cell r="BU368" t="str">
            <v>Ташриф</v>
          </cell>
          <cell r="BV368">
            <v>19.333638690000001</v>
          </cell>
          <cell r="BW368">
            <v>19.333638690000001</v>
          </cell>
          <cell r="BX368" t="str">
            <v>ASATULLAEV FIRDAVS XK</v>
          </cell>
          <cell r="CE368" t="str">
            <v>12х24</v>
          </cell>
          <cell r="CF368" t="str">
            <v>12х24</v>
          </cell>
          <cell r="CG368" t="str">
            <v>12х24</v>
          </cell>
          <cell r="GG368" t="str">
            <v>спорт зал (12х24)</v>
          </cell>
          <cell r="GH368">
            <v>1</v>
          </cell>
          <cell r="GI368">
            <v>1</v>
          </cell>
          <cell r="GK36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8" t="str">
            <v>Янги қўшилган объект</v>
          </cell>
        </row>
        <row r="369">
          <cell r="A369" t="str">
            <v xml:space="preserve">Олтинсой тумани "Ипоқ" МФЙдаги 44-сонли умумтаълим мактабини реконструкция қилиш(12х24м ўлчамдаги спорт зал қуриш) </v>
          </cell>
          <cell r="B369" t="str">
            <v>2309222010101009</v>
          </cell>
          <cell r="C369">
            <v>1</v>
          </cell>
          <cell r="D369" t="str">
            <v> 100021860224017096521072051</v>
          </cell>
          <cell r="E369" t="str">
            <v>Умумтаълим мактаблари</v>
          </cell>
          <cell r="F369" t="str">
            <v>Умумтаълим мактаблари</v>
          </cell>
          <cell r="H369" t="str">
            <v>Сурхондарё вилояти ҳокимлиги</v>
          </cell>
          <cell r="J369" t="str">
            <v>Вилоят</v>
          </cell>
          <cell r="K369" t="str">
            <v>Қўшимча</v>
          </cell>
          <cell r="L369" t="str">
            <v>Қўшимча</v>
          </cell>
          <cell r="M369" t="str">
            <v>Сурхондарё вилояти</v>
          </cell>
          <cell r="N369" t="str">
            <v>Олтинсой тумани</v>
          </cell>
          <cell r="P369" t="str">
            <v>Реконструкция</v>
          </cell>
          <cell r="Q369">
            <v>2023</v>
          </cell>
          <cell r="R369">
            <v>2</v>
          </cell>
          <cell r="S369">
            <v>1</v>
          </cell>
          <cell r="AB369">
            <v>1</v>
          </cell>
          <cell r="AE369">
            <v>1</v>
          </cell>
          <cell r="AG369">
            <v>1</v>
          </cell>
          <cell r="AH369">
            <v>1</v>
          </cell>
          <cell r="AJ369">
            <v>1</v>
          </cell>
          <cell r="AM369">
            <v>1</v>
          </cell>
          <cell r="AN369">
            <v>1</v>
          </cell>
          <cell r="AO369">
            <v>1</v>
          </cell>
          <cell r="AR369">
            <v>1</v>
          </cell>
          <cell r="AS369">
            <v>2212.4920889999999</v>
          </cell>
          <cell r="AV369">
            <v>2212.4920889999999</v>
          </cell>
          <cell r="AW369">
            <v>2101.86748455</v>
          </cell>
          <cell r="BF369">
            <v>78.75</v>
          </cell>
          <cell r="BR369">
            <v>1093.8607099090257</v>
          </cell>
          <cell r="BS369">
            <v>1172.6107099090257</v>
          </cell>
          <cell r="BT369">
            <v>1172.6107099090257</v>
          </cell>
          <cell r="BU369" t="str">
            <v>Ташриф</v>
          </cell>
          <cell r="BV369">
            <v>21.637594780000001</v>
          </cell>
          <cell r="BW369">
            <v>21.637594780000001</v>
          </cell>
          <cell r="BX369" t="str">
            <v>FARRUX ERKIN O'G'LI XK</v>
          </cell>
          <cell r="CE369" t="str">
            <v>12х24</v>
          </cell>
          <cell r="CF369" t="str">
            <v>12х24</v>
          </cell>
          <cell r="CG369" t="str">
            <v>12х24</v>
          </cell>
          <cell r="GG369" t="str">
            <v>спорт зал (12х24)</v>
          </cell>
          <cell r="GH369">
            <v>1</v>
          </cell>
          <cell r="GI369">
            <v>1</v>
          </cell>
          <cell r="GK36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69" t="str">
            <v>Янги қўшилган объект</v>
          </cell>
        </row>
        <row r="370">
          <cell r="A370" t="str">
            <v xml:space="preserve">Сариосиё тумани Нуробод маҳалласидаги 14-сонли умумтаълим мактабини реконструкция қилиш(12х24м ўлчамдаги спорт зал қуриш) </v>
          </cell>
          <cell r="B370" t="str">
            <v>2309222170101010</v>
          </cell>
          <cell r="C370">
            <v>1</v>
          </cell>
          <cell r="D370" t="str">
            <v> 100021860224017096521072052</v>
          </cell>
          <cell r="E370" t="str">
            <v>Умумтаълим мактаблари</v>
          </cell>
          <cell r="F370" t="str">
            <v>Умумтаълим мактаблари</v>
          </cell>
          <cell r="H370" t="str">
            <v>Сурхондарё вилояти ҳокимлиги</v>
          </cell>
          <cell r="J370" t="str">
            <v>Вилоят</v>
          </cell>
          <cell r="K370" t="str">
            <v>Қўшимча</v>
          </cell>
          <cell r="L370" t="str">
            <v>Қўшимча</v>
          </cell>
          <cell r="M370" t="str">
            <v>Сурхондарё вилояти</v>
          </cell>
          <cell r="N370" t="str">
            <v>Сариосиё тумани</v>
          </cell>
          <cell r="P370" t="str">
            <v>Реконструкция</v>
          </cell>
          <cell r="Q370">
            <v>2023</v>
          </cell>
          <cell r="R370">
            <v>2</v>
          </cell>
          <cell r="S370">
            <v>1</v>
          </cell>
          <cell r="AB370">
            <v>1</v>
          </cell>
          <cell r="AE370">
            <v>1</v>
          </cell>
          <cell r="AG370">
            <v>1</v>
          </cell>
          <cell r="AH370">
            <v>1</v>
          </cell>
          <cell r="AJ370">
            <v>1</v>
          </cell>
          <cell r="AM370">
            <v>1</v>
          </cell>
          <cell r="AN370">
            <v>1</v>
          </cell>
          <cell r="AO370">
            <v>1</v>
          </cell>
          <cell r="AR370">
            <v>1</v>
          </cell>
          <cell r="AS370">
            <v>2285.3945950000002</v>
          </cell>
          <cell r="AV370">
            <v>2285.3945950000002</v>
          </cell>
          <cell r="AW370">
            <v>2171.1999999999998</v>
          </cell>
          <cell r="BF370">
            <v>78.75</v>
          </cell>
          <cell r="BR370">
            <v>1167.2182735139545</v>
          </cell>
          <cell r="BS370">
            <v>1245.9682735139545</v>
          </cell>
          <cell r="BT370">
            <v>1245.9682735139545</v>
          </cell>
          <cell r="BU370" t="str">
            <v>Ташриф</v>
          </cell>
          <cell r="BV370">
            <v>22.05870986</v>
          </cell>
          <cell r="BW370">
            <v>22.05870986</v>
          </cell>
          <cell r="BX370" t="str">
            <v>MAXSUS QURILISH VA TA'MIN BUTLASH
MCHJ</v>
          </cell>
          <cell r="CE370" t="str">
            <v>12х24</v>
          </cell>
          <cell r="CF370" t="str">
            <v>12х24</v>
          </cell>
          <cell r="CG370" t="str">
            <v>12х24</v>
          </cell>
          <cell r="GG370" t="str">
            <v>спорт зал (12х24)</v>
          </cell>
          <cell r="GH370">
            <v>1</v>
          </cell>
          <cell r="GI370">
            <v>1</v>
          </cell>
          <cell r="GK37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0" t="str">
            <v>Янги қўшилган объект</v>
          </cell>
        </row>
        <row r="371">
          <cell r="A371" t="str">
            <v xml:space="preserve">Сариосиё тумани Шаҳриобод маҳалласидаги 67-сонли умумтаълим мактабини реконструкция қилиш (12х24м ўлчамдаги спорт зал қуриш) </v>
          </cell>
          <cell r="B371" t="str">
            <v>2309222170101011</v>
          </cell>
          <cell r="C371">
            <v>1</v>
          </cell>
          <cell r="D371" t="str">
            <v> 100021860224017096521072053</v>
          </cell>
          <cell r="E371" t="str">
            <v>Умумтаълим мактаблари</v>
          </cell>
          <cell r="F371" t="str">
            <v>Умумтаълим мактаблари</v>
          </cell>
          <cell r="H371" t="str">
            <v>Сурхондарё вилояти ҳокимлиги</v>
          </cell>
          <cell r="J371" t="str">
            <v>Вилоят</v>
          </cell>
          <cell r="K371" t="str">
            <v>Қўшимча</v>
          </cell>
          <cell r="L371" t="str">
            <v>Қўшимча</v>
          </cell>
          <cell r="M371" t="str">
            <v>Сурхондарё вилояти</v>
          </cell>
          <cell r="N371" t="str">
            <v>Сариосиё тумани</v>
          </cell>
          <cell r="P371" t="str">
            <v>Реконструкция</v>
          </cell>
          <cell r="Q371">
            <v>2023</v>
          </cell>
          <cell r="R371">
            <v>2</v>
          </cell>
          <cell r="S371">
            <v>1</v>
          </cell>
          <cell r="AB371">
            <v>1</v>
          </cell>
          <cell r="AE371">
            <v>1</v>
          </cell>
          <cell r="AG371">
            <v>1</v>
          </cell>
          <cell r="AH371">
            <v>1</v>
          </cell>
          <cell r="AJ371">
            <v>1</v>
          </cell>
          <cell r="AM371">
            <v>1</v>
          </cell>
          <cell r="AN371">
            <v>1</v>
          </cell>
          <cell r="AO371">
            <v>1</v>
          </cell>
          <cell r="AR371">
            <v>1</v>
          </cell>
          <cell r="AS371">
            <v>2522.0919869999998</v>
          </cell>
          <cell r="AV371">
            <v>2522.0919869999998</v>
          </cell>
          <cell r="AW371">
            <v>2395.9873876500001</v>
          </cell>
          <cell r="BF371">
            <v>75.25</v>
          </cell>
          <cell r="BR371">
            <v>1332.0624839294619</v>
          </cell>
          <cell r="BS371">
            <v>1407.3124839294619</v>
          </cell>
          <cell r="BT371">
            <v>1407.3124839294619</v>
          </cell>
          <cell r="BU371" t="str">
            <v>Ташриф</v>
          </cell>
          <cell r="BV371">
            <v>21.79889588</v>
          </cell>
          <cell r="BW371">
            <v>21.79889588</v>
          </cell>
          <cell r="BX371" t="str">
            <v>SARAZIYA MODERN STROY MCHJ</v>
          </cell>
          <cell r="CE371" t="str">
            <v>12х24</v>
          </cell>
          <cell r="CF371" t="str">
            <v>12х24</v>
          </cell>
          <cell r="CG371" t="str">
            <v>12х24</v>
          </cell>
          <cell r="GG371" t="str">
            <v>спорт зал (12х24)</v>
          </cell>
          <cell r="GH371">
            <v>1</v>
          </cell>
          <cell r="GI371">
            <v>1</v>
          </cell>
          <cell r="GK37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1" t="str">
            <v>Янги қўшилган объект</v>
          </cell>
        </row>
        <row r="372">
          <cell r="A372" t="str">
            <v xml:space="preserve">Узун тумани Обизаранг маҳалласидаги 3-сонли умумтаълим мактабини реконструкция қилиш(12х24м ўлчамдаги спорт зал қуриш) </v>
          </cell>
          <cell r="B372" t="str">
            <v>2309222210101009</v>
          </cell>
          <cell r="C372">
            <v>1</v>
          </cell>
          <cell r="D372" t="str">
            <v> 100021860224017096521072062</v>
          </cell>
          <cell r="E372" t="str">
            <v>Умумтаълим мактаблари</v>
          </cell>
          <cell r="F372" t="str">
            <v>Умумтаълим мактаблари</v>
          </cell>
          <cell r="H372" t="str">
            <v>Сурхондарё вилояти ҳокимлиги</v>
          </cell>
          <cell r="J372" t="str">
            <v>Вилоят</v>
          </cell>
          <cell r="K372" t="str">
            <v>Қўшимча</v>
          </cell>
          <cell r="L372" t="str">
            <v>Қўшимча</v>
          </cell>
          <cell r="M372" t="str">
            <v>Сурхондарё вилояти</v>
          </cell>
          <cell r="N372" t="str">
            <v>Узун тумани</v>
          </cell>
          <cell r="P372" t="str">
            <v>Реконструкция</v>
          </cell>
          <cell r="Q372">
            <v>2023</v>
          </cell>
          <cell r="R372">
            <v>2</v>
          </cell>
          <cell r="S372">
            <v>1</v>
          </cell>
          <cell r="AB372">
            <v>1</v>
          </cell>
          <cell r="AE372">
            <v>1</v>
          </cell>
          <cell r="AG372">
            <v>1</v>
          </cell>
          <cell r="AH372">
            <v>1</v>
          </cell>
          <cell r="AJ372">
            <v>1</v>
          </cell>
          <cell r="AM372">
            <v>1</v>
          </cell>
          <cell r="AN372">
            <v>1</v>
          </cell>
          <cell r="AO372">
            <v>1</v>
          </cell>
          <cell r="AR372">
            <v>1</v>
          </cell>
          <cell r="AS372">
            <v>2166.9443879999999</v>
          </cell>
          <cell r="AV372">
            <v>2166.9443879999999</v>
          </cell>
          <cell r="AW372">
            <v>2058.5971685999998</v>
          </cell>
          <cell r="BF372">
            <v>73.5</v>
          </cell>
          <cell r="BR372">
            <v>1072.949709763506</v>
          </cell>
          <cell r="BS372">
            <v>1146.449709763506</v>
          </cell>
          <cell r="BT372">
            <v>1146.449709763506</v>
          </cell>
          <cell r="BU372" t="str">
            <v>Ташриф</v>
          </cell>
          <cell r="BV372">
            <v>20.716053410000001</v>
          </cell>
          <cell r="BW372">
            <v>20.716053410000001</v>
          </cell>
          <cell r="BX372" t="str">
            <v>TURON ZAMIN MCHJ</v>
          </cell>
          <cell r="CE372" t="str">
            <v>12х24</v>
          </cell>
          <cell r="CF372" t="str">
            <v>12х24</v>
          </cell>
          <cell r="CG372" t="str">
            <v>12х24</v>
          </cell>
          <cell r="GG372" t="str">
            <v>спорт зал (12х24)</v>
          </cell>
          <cell r="GH372">
            <v>1</v>
          </cell>
          <cell r="GI372">
            <v>1</v>
          </cell>
          <cell r="GK37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2" t="str">
            <v>Янги қўшилган объект</v>
          </cell>
        </row>
        <row r="373">
          <cell r="A373" t="str">
            <v xml:space="preserve">Термиз тумани "Дўстлик" МФЙдаги 12-сонли умумтаълим мактабини реконструкция қилиш(12х24м ўлчамдаги спорт зал қуриш) </v>
          </cell>
          <cell r="B373" t="str">
            <v>2309222200101006</v>
          </cell>
          <cell r="C373">
            <v>1</v>
          </cell>
          <cell r="D373" t="str">
            <v> 100021860224017096521072063</v>
          </cell>
          <cell r="E373" t="str">
            <v>Умумтаълим мактаблари</v>
          </cell>
          <cell r="F373" t="str">
            <v>Умумтаълим мактаблари</v>
          </cell>
          <cell r="H373" t="str">
            <v>Сурхондарё вилояти ҳокимлиги</v>
          </cell>
          <cell r="J373" t="str">
            <v>Вилоят</v>
          </cell>
          <cell r="K373" t="str">
            <v>Қўшимча</v>
          </cell>
          <cell r="L373" t="str">
            <v>Қўшимча</v>
          </cell>
          <cell r="M373" t="str">
            <v>Сурхондарё вилояти</v>
          </cell>
          <cell r="N373" t="str">
            <v>Термиз тумани</v>
          </cell>
          <cell r="P373" t="str">
            <v>Реконструкция</v>
          </cell>
          <cell r="Q373">
            <v>2023</v>
          </cell>
          <cell r="R373">
            <v>2</v>
          </cell>
          <cell r="S373">
            <v>1</v>
          </cell>
          <cell r="AB373">
            <v>1</v>
          </cell>
          <cell r="AE373">
            <v>1</v>
          </cell>
          <cell r="AG373">
            <v>1</v>
          </cell>
          <cell r="AH373">
            <v>1</v>
          </cell>
          <cell r="AJ373">
            <v>1</v>
          </cell>
          <cell r="AM373">
            <v>1</v>
          </cell>
          <cell r="AN373">
            <v>1</v>
          </cell>
          <cell r="AO373">
            <v>1</v>
          </cell>
          <cell r="AR373">
            <v>1</v>
          </cell>
          <cell r="AS373">
            <v>2349.0301129999998</v>
          </cell>
          <cell r="AV373">
            <v>2349.0301129999998</v>
          </cell>
          <cell r="AW373">
            <v>2231.5786073499999</v>
          </cell>
          <cell r="BF373">
            <v>73.5</v>
          </cell>
          <cell r="BR373">
            <v>1165.8448076802499</v>
          </cell>
          <cell r="BS373">
            <v>1239.3448076802499</v>
          </cell>
          <cell r="BT373">
            <v>1239.3448076802499</v>
          </cell>
          <cell r="BU373" t="str">
            <v>Ташриф</v>
          </cell>
          <cell r="BV373">
            <v>19.19271457</v>
          </cell>
          <cell r="BW373">
            <v>19.19271457</v>
          </cell>
          <cell r="BX373" t="str">
            <v>DINORA MCHJ</v>
          </cell>
          <cell r="CE373" t="str">
            <v>12х24</v>
          </cell>
          <cell r="CF373" t="str">
            <v>12х24</v>
          </cell>
          <cell r="CG373" t="str">
            <v>12х24</v>
          </cell>
          <cell r="GG373" t="str">
            <v>спорт зал (12х24)</v>
          </cell>
          <cell r="GH373">
            <v>1</v>
          </cell>
          <cell r="GI373">
            <v>1</v>
          </cell>
          <cell r="GK37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3" t="str">
            <v>Янги қўшилган объект</v>
          </cell>
        </row>
        <row r="374">
          <cell r="A374" t="str">
            <v xml:space="preserve">Шўрчи тумани Қақайди МФЙдаги 19-сонли умумтаълим мактабини реконструкция қилиш(12х24м ўлчамдаги спорт зал қуриш) </v>
          </cell>
          <cell r="B374" t="str">
            <v>2309222260101009</v>
          </cell>
          <cell r="C374">
            <v>1</v>
          </cell>
          <cell r="D374" t="str">
            <v> 100021860224017096521072055</v>
          </cell>
          <cell r="E374" t="str">
            <v>Умумтаълим мактаблари</v>
          </cell>
          <cell r="F374" t="str">
            <v>Умумтаълим мактаблари</v>
          </cell>
          <cell r="H374" t="str">
            <v>Сурхондарё вилояти ҳокимлиги</v>
          </cell>
          <cell r="J374" t="str">
            <v>Вилоят</v>
          </cell>
          <cell r="K374" t="str">
            <v>Қўшимча</v>
          </cell>
          <cell r="L374" t="str">
            <v>Қўшимча</v>
          </cell>
          <cell r="M374" t="str">
            <v>Сурхондарё вилояти</v>
          </cell>
          <cell r="N374" t="str">
            <v>Шўрчи тумани</v>
          </cell>
          <cell r="P374" t="str">
            <v>Реконструкция</v>
          </cell>
          <cell r="Q374">
            <v>2023</v>
          </cell>
          <cell r="R374">
            <v>2</v>
          </cell>
          <cell r="S374">
            <v>1</v>
          </cell>
          <cell r="AB374">
            <v>1</v>
          </cell>
          <cell r="AE374">
            <v>1</v>
          </cell>
          <cell r="AG374">
            <v>1</v>
          </cell>
          <cell r="AH374">
            <v>1</v>
          </cell>
          <cell r="AJ374">
            <v>1</v>
          </cell>
          <cell r="AM374">
            <v>1</v>
          </cell>
          <cell r="AN374">
            <v>1</v>
          </cell>
          <cell r="AO374">
            <v>1</v>
          </cell>
          <cell r="AR374">
            <v>1</v>
          </cell>
          <cell r="AS374">
            <v>2610.2412789999998</v>
          </cell>
          <cell r="AV374">
            <v>2610.2412789999998</v>
          </cell>
          <cell r="AW374">
            <v>2479.7292150500002</v>
          </cell>
          <cell r="BF374">
            <v>73.5</v>
          </cell>
          <cell r="BR374">
            <v>1179.0939262277213</v>
          </cell>
          <cell r="BS374">
            <v>1252.5939262277213</v>
          </cell>
          <cell r="BT374">
            <v>1252.5939262277213</v>
          </cell>
          <cell r="BU374" t="str">
            <v>Ташриф</v>
          </cell>
          <cell r="BV374">
            <v>19.301669999999998</v>
          </cell>
          <cell r="BW374">
            <v>19.301669999999998</v>
          </cell>
          <cell r="BX374" t="str">
            <v>MUKAMMAL-INVEST TA'MIRLASH XK</v>
          </cell>
          <cell r="CE374" t="str">
            <v>12х24</v>
          </cell>
          <cell r="CF374" t="str">
            <v>12х24</v>
          </cell>
          <cell r="CG374" t="str">
            <v>12х24</v>
          </cell>
          <cell r="GG374" t="str">
            <v>спорт зал (12х24)</v>
          </cell>
          <cell r="GH374">
            <v>1</v>
          </cell>
          <cell r="GI374">
            <v>1</v>
          </cell>
          <cell r="GK37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4" t="str">
            <v>Янги қўшилган объект</v>
          </cell>
        </row>
        <row r="375">
          <cell r="A375" t="str">
            <v xml:space="preserve">Шеробод тумани “Қизилолма” МФЙдаги 13-сонли умумтаълим мактабини реконструкция қилиш(12х24м ўлчамдаги спорт зал қуриш) </v>
          </cell>
          <cell r="B375" t="str">
            <v>2309222230101009</v>
          </cell>
          <cell r="C375">
            <v>1</v>
          </cell>
          <cell r="D375" t="str">
            <v> 100021860224017096521072056</v>
          </cell>
          <cell r="E375" t="str">
            <v>Умумтаълим мактаблари</v>
          </cell>
          <cell r="F375" t="str">
            <v>Умумтаълим мактаблари</v>
          </cell>
          <cell r="H375" t="str">
            <v>Сурхондарё вилояти ҳокимлиги</v>
          </cell>
          <cell r="J375" t="str">
            <v>Вилоят</v>
          </cell>
          <cell r="K375" t="str">
            <v>Қўшимча</v>
          </cell>
          <cell r="L375" t="str">
            <v>Қўшимча</v>
          </cell>
          <cell r="M375" t="str">
            <v>Сурхондарё вилояти</v>
          </cell>
          <cell r="N375" t="str">
            <v>Шеробод тумани</v>
          </cell>
          <cell r="P375" t="str">
            <v>Реконструкция</v>
          </cell>
          <cell r="Q375">
            <v>2023</v>
          </cell>
          <cell r="R375">
            <v>2</v>
          </cell>
          <cell r="S375">
            <v>1</v>
          </cell>
          <cell r="AB375">
            <v>1</v>
          </cell>
          <cell r="AE375">
            <v>1</v>
          </cell>
          <cell r="AG375">
            <v>1</v>
          </cell>
          <cell r="AH375">
            <v>1</v>
          </cell>
          <cell r="AJ375">
            <v>1</v>
          </cell>
          <cell r="AM375">
            <v>1</v>
          </cell>
          <cell r="AN375">
            <v>1</v>
          </cell>
          <cell r="AO375">
            <v>1</v>
          </cell>
          <cell r="AR375">
            <v>1</v>
          </cell>
          <cell r="AS375">
            <v>2011.9933759999999</v>
          </cell>
          <cell r="AV375">
            <v>2011.9933759999999</v>
          </cell>
          <cell r="AW375">
            <v>1911.3937072000001</v>
          </cell>
          <cell r="BF375">
            <v>73.5</v>
          </cell>
          <cell r="BR375">
            <v>993.89799135999988</v>
          </cell>
          <cell r="BS375">
            <v>1067.3979913599999</v>
          </cell>
          <cell r="BT375">
            <v>1067.3979913599999</v>
          </cell>
          <cell r="BU375" t="str">
            <v>Ташриф</v>
          </cell>
          <cell r="BV375">
            <v>19.221113330000001</v>
          </cell>
          <cell r="BW375">
            <v>19.221113330000001</v>
          </cell>
          <cell r="BX375" t="str">
            <v>KETMONCHOPTI ZILOL SUVI XK</v>
          </cell>
          <cell r="CE375" t="str">
            <v>12х24</v>
          </cell>
          <cell r="CF375" t="str">
            <v>12х24</v>
          </cell>
          <cell r="CG375" t="str">
            <v>12х24</v>
          </cell>
          <cell r="GG375" t="str">
            <v>спорт зал (12х24)</v>
          </cell>
          <cell r="GH375">
            <v>1</v>
          </cell>
          <cell r="GI375">
            <v>1</v>
          </cell>
          <cell r="GK37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5" t="str">
            <v>Янги қўшилган объект</v>
          </cell>
        </row>
        <row r="376">
          <cell r="A376" t="str">
            <v xml:space="preserve">Шеробод тумани “Гулистон” МФЙдаги 55-сонли умумтаълим мактабини реконструкция қилиш(12х24м ўлчамдаги спорт зал қуриш) </v>
          </cell>
          <cell r="B376" t="str">
            <v>2309222230101010</v>
          </cell>
          <cell r="C376">
            <v>1</v>
          </cell>
          <cell r="D376" t="str">
            <v> 100021860224017096521072057</v>
          </cell>
          <cell r="E376" t="str">
            <v>Умумтаълим мактаблари</v>
          </cell>
          <cell r="F376" t="str">
            <v>Умумтаълим мактаблари</v>
          </cell>
          <cell r="H376" t="str">
            <v>Сурхондарё вилояти ҳокимлиги</v>
          </cell>
          <cell r="J376" t="str">
            <v>Вилоят</v>
          </cell>
          <cell r="K376" t="str">
            <v>Қўшимча</v>
          </cell>
          <cell r="L376" t="str">
            <v>Қўшимча</v>
          </cell>
          <cell r="M376" t="str">
            <v>Сурхондарё вилояти</v>
          </cell>
          <cell r="N376" t="str">
            <v>Шеробод тумани</v>
          </cell>
          <cell r="P376" t="str">
            <v>Реконструкция</v>
          </cell>
          <cell r="Q376">
            <v>2023</v>
          </cell>
          <cell r="R376">
            <v>2</v>
          </cell>
          <cell r="S376">
            <v>1</v>
          </cell>
          <cell r="AB376">
            <v>1</v>
          </cell>
          <cell r="AE376">
            <v>1</v>
          </cell>
          <cell r="AG376">
            <v>1</v>
          </cell>
          <cell r="AH376">
            <v>1</v>
          </cell>
          <cell r="AJ376">
            <v>1</v>
          </cell>
          <cell r="AM376">
            <v>1</v>
          </cell>
          <cell r="AN376">
            <v>1</v>
          </cell>
          <cell r="AO376">
            <v>1</v>
          </cell>
          <cell r="AR376">
            <v>1</v>
          </cell>
          <cell r="AS376">
            <v>2243.2434159999998</v>
          </cell>
          <cell r="AV376">
            <v>2243.2434159999998</v>
          </cell>
          <cell r="AW376">
            <v>2131.082148</v>
          </cell>
          <cell r="BF376">
            <v>73.5</v>
          </cell>
          <cell r="BR376">
            <v>1146.8954459466368</v>
          </cell>
          <cell r="BS376">
            <v>1220.3954459466368</v>
          </cell>
          <cell r="BT376">
            <v>1220.3954459466368</v>
          </cell>
          <cell r="BU376" t="str">
            <v>Ташриф</v>
          </cell>
          <cell r="BV376">
            <v>19.203417049999999</v>
          </cell>
          <cell r="BW376">
            <v>19.203417049999999</v>
          </cell>
          <cell r="BX376" t="str">
            <v>MASH'AL-G'ISHT-TOSH XK</v>
          </cell>
          <cell r="CE376" t="str">
            <v>12х24</v>
          </cell>
          <cell r="CF376" t="str">
            <v>12х24</v>
          </cell>
          <cell r="CG376" t="str">
            <v>12х24</v>
          </cell>
          <cell r="GG376" t="str">
            <v>спорт зал (12х24)</v>
          </cell>
          <cell r="GH376">
            <v>1</v>
          </cell>
          <cell r="GI376">
            <v>1</v>
          </cell>
          <cell r="GK37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6" t="str">
            <v>Янги қўшилган объект</v>
          </cell>
        </row>
        <row r="377">
          <cell r="A377" t="str">
            <v xml:space="preserve">Қизириқ тумани "Зартепа"  МФЙдаги 44-сонли умумтаълим мактабини реконструкция қилиш(12х24м ўлчамдаги спорт зал қуриш) </v>
          </cell>
          <cell r="B377" t="str">
            <v>2309222150101007</v>
          </cell>
          <cell r="C377">
            <v>1</v>
          </cell>
          <cell r="D377" t="str">
            <v> 100021860224017096521072058</v>
          </cell>
          <cell r="E377" t="str">
            <v>Умумтаълим мактаблари</v>
          </cell>
          <cell r="F377" t="str">
            <v>Умумтаълим мактаблари</v>
          </cell>
          <cell r="H377" t="str">
            <v>Сурхондарё вилояти ҳокимлиги</v>
          </cell>
          <cell r="J377" t="str">
            <v>Вилоят</v>
          </cell>
          <cell r="K377" t="str">
            <v>Қўшимча</v>
          </cell>
          <cell r="L377" t="str">
            <v>Қўшимча</v>
          </cell>
          <cell r="M377" t="str">
            <v>Сурхондарё вилояти</v>
          </cell>
          <cell r="N377" t="str">
            <v>Қизириқ тумани</v>
          </cell>
          <cell r="P377" t="str">
            <v>Реконструкция</v>
          </cell>
          <cell r="Q377">
            <v>2023</v>
          </cell>
          <cell r="R377">
            <v>2</v>
          </cell>
          <cell r="S377">
            <v>1</v>
          </cell>
          <cell r="AB377">
            <v>1</v>
          </cell>
          <cell r="AE377">
            <v>1</v>
          </cell>
          <cell r="AG377">
            <v>1</v>
          </cell>
          <cell r="AH377">
            <v>1</v>
          </cell>
          <cell r="AJ377">
            <v>1</v>
          </cell>
          <cell r="AM377">
            <v>1</v>
          </cell>
          <cell r="AN377">
            <v>1</v>
          </cell>
          <cell r="AO377">
            <v>1</v>
          </cell>
          <cell r="AR377">
            <v>1</v>
          </cell>
          <cell r="AS377">
            <v>2355.803273</v>
          </cell>
          <cell r="AV377">
            <v>2355.803273</v>
          </cell>
          <cell r="AW377">
            <v>2238.0131093499999</v>
          </cell>
          <cell r="BF377">
            <v>73.5</v>
          </cell>
          <cell r="BR377">
            <v>1179.0939262277213</v>
          </cell>
          <cell r="BS377">
            <v>1252.5939262277213</v>
          </cell>
          <cell r="BT377">
            <v>1252.5939262277213</v>
          </cell>
          <cell r="BU377" t="str">
            <v>Ташриф</v>
          </cell>
          <cell r="BV377">
            <v>18.916854000000001</v>
          </cell>
          <cell r="BW377">
            <v>18.916854000000001</v>
          </cell>
          <cell r="BX377" t="str">
            <v>SHEROBOD BUXORO YOLLARI XK</v>
          </cell>
          <cell r="CE377" t="str">
            <v>12х24</v>
          </cell>
          <cell r="CF377" t="str">
            <v>12х24</v>
          </cell>
          <cell r="CG377" t="str">
            <v>12х24</v>
          </cell>
          <cell r="GG377" t="str">
            <v>спорт зал (12х24)</v>
          </cell>
          <cell r="GH377">
            <v>1</v>
          </cell>
          <cell r="GI377">
            <v>1</v>
          </cell>
          <cell r="GK37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7" t="str">
            <v>Янги қўшилган объект</v>
          </cell>
        </row>
        <row r="378">
          <cell r="A378" t="str">
            <v xml:space="preserve">Қумқўрғон тумани "Ачамойли" МФЙдаги 15-сонли умумтаълим мактабини реконструкция қилиш(12х24м ўлчамдаги спорт зал қуриш) </v>
          </cell>
          <cell r="B378" t="str">
            <v>2309222140101010</v>
          </cell>
          <cell r="C378">
            <v>1</v>
          </cell>
          <cell r="D378" t="str">
            <v> 100021860224017096521072059</v>
          </cell>
          <cell r="E378" t="str">
            <v>Умумтаълим мактаблари</v>
          </cell>
          <cell r="F378" t="str">
            <v>Умумтаълим мактаблари</v>
          </cell>
          <cell r="H378" t="str">
            <v>Сурхондарё вилояти ҳокимлиги</v>
          </cell>
          <cell r="J378" t="str">
            <v>Вилоят</v>
          </cell>
          <cell r="K378" t="str">
            <v>Қўшимча</v>
          </cell>
          <cell r="L378" t="str">
            <v>Қўшимча</v>
          </cell>
          <cell r="M378" t="str">
            <v>Сурхондарё вилояти</v>
          </cell>
          <cell r="N378" t="str">
            <v>Қумқўрғон тумани</v>
          </cell>
          <cell r="P378" t="str">
            <v>Реконструкция</v>
          </cell>
          <cell r="Q378">
            <v>2023</v>
          </cell>
          <cell r="R378">
            <v>2</v>
          </cell>
          <cell r="S378">
            <v>1</v>
          </cell>
          <cell r="AB378">
            <v>1</v>
          </cell>
          <cell r="AE378">
            <v>1</v>
          </cell>
          <cell r="AG378">
            <v>1</v>
          </cell>
          <cell r="AH378">
            <v>1</v>
          </cell>
          <cell r="AJ378">
            <v>1</v>
          </cell>
          <cell r="AM378">
            <v>1</v>
          </cell>
          <cell r="AN378">
            <v>1</v>
          </cell>
          <cell r="AO378">
            <v>1</v>
          </cell>
          <cell r="AR378">
            <v>1</v>
          </cell>
          <cell r="AS378">
            <v>2389.2606049999999</v>
          </cell>
          <cell r="AV378">
            <v>2389.2606049999999</v>
          </cell>
          <cell r="AW378">
            <v>2269.7975750000001</v>
          </cell>
          <cell r="BF378">
            <v>73.5</v>
          </cell>
          <cell r="BR378">
            <v>1190.9011454760014</v>
          </cell>
          <cell r="BS378">
            <v>1264.4011454760014</v>
          </cell>
          <cell r="BT378">
            <v>1264.4011454760014</v>
          </cell>
          <cell r="BU378" t="str">
            <v>Ташриф</v>
          </cell>
          <cell r="BV378">
            <v>58.113843589999995</v>
          </cell>
          <cell r="BW378">
            <v>58.113843589999995</v>
          </cell>
          <cell r="BX378" t="str">
            <v>AGROMASHTA'MIRQURILISH MCHJ</v>
          </cell>
          <cell r="CE378" t="str">
            <v>12х24</v>
          </cell>
          <cell r="CF378" t="str">
            <v>12х24</v>
          </cell>
          <cell r="CG378" t="str">
            <v>12х24</v>
          </cell>
          <cell r="GG378" t="str">
            <v>спорт зал (12х24)</v>
          </cell>
          <cell r="GH378">
            <v>1</v>
          </cell>
          <cell r="GI378">
            <v>1</v>
          </cell>
          <cell r="GK3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8" t="str">
            <v>Янги қўшилган объект</v>
          </cell>
        </row>
        <row r="379">
          <cell r="A379" t="str">
            <v xml:space="preserve">Қумқўрғон тумани "Янгишахар" МФЙдаги 33-сонли умумтаълим мактабини реконструкция қилиш(12х24м ўлчамдаги спорт зал қуриш) </v>
          </cell>
          <cell r="B379" t="str">
            <v>2309222140101011</v>
          </cell>
          <cell r="C379">
            <v>1</v>
          </cell>
          <cell r="D379" t="str">
            <v> 100021860224017096521072060</v>
          </cell>
          <cell r="E379" t="str">
            <v>Умумтаълим мактаблари</v>
          </cell>
          <cell r="F379" t="str">
            <v>Умумтаълим мактаблари</v>
          </cell>
          <cell r="H379" t="str">
            <v>Сурхондарё вилояти ҳокимлиги</v>
          </cell>
          <cell r="J379" t="str">
            <v>Вилоят</v>
          </cell>
          <cell r="K379" t="str">
            <v>Қўшимча</v>
          </cell>
          <cell r="L379" t="str">
            <v>Қўшимча</v>
          </cell>
          <cell r="M379" t="str">
            <v>Сурхондарё вилояти</v>
          </cell>
          <cell r="N379" t="str">
            <v>Қумқўрғон тумани</v>
          </cell>
          <cell r="P379" t="str">
            <v>Реконструкция</v>
          </cell>
          <cell r="Q379">
            <v>2023</v>
          </cell>
          <cell r="R379">
            <v>2</v>
          </cell>
          <cell r="S379">
            <v>1</v>
          </cell>
          <cell r="AB379">
            <v>1</v>
          </cell>
          <cell r="AE379">
            <v>1</v>
          </cell>
          <cell r="AG379">
            <v>1</v>
          </cell>
          <cell r="AH379">
            <v>1</v>
          </cell>
          <cell r="AJ379">
            <v>1</v>
          </cell>
          <cell r="AM379">
            <v>1</v>
          </cell>
          <cell r="AN379">
            <v>1</v>
          </cell>
          <cell r="AO379">
            <v>1</v>
          </cell>
          <cell r="AR379">
            <v>1</v>
          </cell>
          <cell r="AS379">
            <v>2544.2831350000001</v>
          </cell>
          <cell r="AV379">
            <v>2544.2831350000001</v>
          </cell>
          <cell r="AW379">
            <v>2337.4735123</v>
          </cell>
          <cell r="BF379">
            <v>73.5</v>
          </cell>
          <cell r="BR379">
            <v>1265.4574977385012</v>
          </cell>
          <cell r="BS379">
            <v>1338.9574977385012</v>
          </cell>
          <cell r="BT379">
            <v>1338.9574977385012</v>
          </cell>
          <cell r="BU379" t="str">
            <v>Ташриф</v>
          </cell>
          <cell r="BV379">
            <v>58.069899960000001</v>
          </cell>
          <cell r="BW379">
            <v>58.069899960000001</v>
          </cell>
          <cell r="BX379" t="str">
            <v>KO`CHKAK CHINORI XK</v>
          </cell>
          <cell r="CE379" t="str">
            <v>12х24</v>
          </cell>
          <cell r="CF379" t="str">
            <v>12х24</v>
          </cell>
          <cell r="CG379" t="str">
            <v>12х24</v>
          </cell>
          <cell r="GG379" t="str">
            <v>спорт зал (12х24)</v>
          </cell>
          <cell r="GH379">
            <v>1</v>
          </cell>
          <cell r="GI379">
            <v>1</v>
          </cell>
          <cell r="GK37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79" t="str">
            <v>Янги қўшилган объект</v>
          </cell>
        </row>
        <row r="380">
          <cell r="A380" t="str">
            <v xml:space="preserve">Шерабод тумани 9-сонли мактабни реконструкция килиш (140 ўрин қўшимча бино қуриш) </v>
          </cell>
          <cell r="E380" t="str">
            <v>Умумтаълим мактаблари</v>
          </cell>
          <cell r="F380" t="str">
            <v>Умумтаълим мактаблари</v>
          </cell>
          <cell r="H380" t="str">
            <v>Сурхондарё вилояти ҳокимлиги</v>
          </cell>
          <cell r="J380" t="str">
            <v>Вилоят</v>
          </cell>
          <cell r="K380" t="str">
            <v>Қўшимча</v>
          </cell>
          <cell r="L380" t="str">
            <v>Қўшимча</v>
          </cell>
          <cell r="M380" t="str">
            <v>Сурхондарё вилояти</v>
          </cell>
          <cell r="P380" t="str">
            <v>Кредитор қарздорлик</v>
          </cell>
          <cell r="R380">
            <v>1</v>
          </cell>
          <cell r="BO380">
            <v>82.5</v>
          </cell>
          <cell r="BS380">
            <v>82.5</v>
          </cell>
          <cell r="BT380">
            <v>82.5</v>
          </cell>
          <cell r="BU380" t="str">
            <v>Ташриф</v>
          </cell>
          <cell r="HD380" t="str">
            <v>Янги қўшилган объект</v>
          </cell>
        </row>
        <row r="381">
          <cell r="A381" t="str">
            <v>Музработ тумани 7-сонли мактабни реконструкция килиш (760 ўрин қўшимча бино ва 460 ўрин мавжуд бинони мукаммал таъмрлаш)</v>
          </cell>
          <cell r="E381" t="str">
            <v>Умумтаълим мактаблари</v>
          </cell>
          <cell r="F381" t="str">
            <v>Умумтаълим мактаблари</v>
          </cell>
          <cell r="H381" t="str">
            <v>Сурхондарё вилояти ҳокимлиги</v>
          </cell>
          <cell r="J381" t="str">
            <v>Вилоят</v>
          </cell>
          <cell r="K381" t="str">
            <v>Қўшимча</v>
          </cell>
          <cell r="L381" t="str">
            <v>Қўшимча</v>
          </cell>
          <cell r="M381" t="str">
            <v>Сурхондарё вилояти</v>
          </cell>
          <cell r="P381" t="str">
            <v>Кредитор қарздорлик</v>
          </cell>
          <cell r="R381">
            <v>1</v>
          </cell>
          <cell r="BO381">
            <v>424.4</v>
          </cell>
          <cell r="BS381">
            <v>424.4</v>
          </cell>
          <cell r="BT381">
            <v>424.4</v>
          </cell>
          <cell r="BU381" t="str">
            <v>Ташриф</v>
          </cell>
          <cell r="HD381" t="str">
            <v>Янги қўшилган объект</v>
          </cell>
        </row>
        <row r="382">
          <cell r="A382" t="str">
            <v>Термиз шахридаги 6-сонли умумтаълим мактабини реконструкция килиш (420 ўрин қўшимча бино ва 630 ўрин мавжуд бинони мукаммал таъмирлаш)</v>
          </cell>
          <cell r="E382" t="str">
            <v>Умумтаълим мактаблари</v>
          </cell>
          <cell r="F382" t="str">
            <v>Умумтаълим мактаблари</v>
          </cell>
          <cell r="H382" t="str">
            <v>Сурхондарё вилояти ҳокимлиги</v>
          </cell>
          <cell r="J382" t="str">
            <v>Вилоят</v>
          </cell>
          <cell r="K382" t="str">
            <v>Қўшимча</v>
          </cell>
          <cell r="L382" t="str">
            <v>Асосий</v>
          </cell>
          <cell r="M382" t="str">
            <v>Сурхондарё вилояти</v>
          </cell>
          <cell r="P382" t="str">
            <v>Кредитор қарздорлик</v>
          </cell>
          <cell r="R382">
            <v>1</v>
          </cell>
          <cell r="BO382">
            <v>434</v>
          </cell>
          <cell r="BS382">
            <v>434</v>
          </cell>
          <cell r="BT382">
            <v>62.699999999999989</v>
          </cell>
          <cell r="BU382" t="str">
            <v>Ташриф</v>
          </cell>
          <cell r="HD382" t="str">
            <v>Янги қўшилган объект</v>
          </cell>
        </row>
        <row r="383">
          <cell r="A383" t="str">
            <v xml:space="preserve">Сариосиё тумани "Чош" МФЙда 65-сонли мактаб филиалига 80 уринли янги укув биносини куриш (80 ўрин қўшимча бино қуриш) </v>
          </cell>
          <cell r="E383" t="str">
            <v>Умумтаълим мактаблари</v>
          </cell>
          <cell r="F383" t="str">
            <v>Умумтаълим мактаблари</v>
          </cell>
          <cell r="H383" t="str">
            <v>Сурхондарё вилояти ҳокимлиги</v>
          </cell>
          <cell r="J383" t="str">
            <v>Вилоят</v>
          </cell>
          <cell r="K383" t="str">
            <v>Қўшимча</v>
          </cell>
          <cell r="L383" t="str">
            <v>Қўшимча</v>
          </cell>
          <cell r="M383" t="str">
            <v>Сурхондарё вилояти</v>
          </cell>
          <cell r="P383" t="str">
            <v>Кредитор қарздорлик</v>
          </cell>
          <cell r="R383">
            <v>1</v>
          </cell>
          <cell r="BO383">
            <v>74</v>
          </cell>
          <cell r="BS383">
            <v>74</v>
          </cell>
          <cell r="BT383">
            <v>74</v>
          </cell>
          <cell r="BU383" t="str">
            <v>Ташриф</v>
          </cell>
          <cell r="HD383" t="str">
            <v>Янги қўшилган объект</v>
          </cell>
        </row>
        <row r="384">
          <cell r="A384" t="str">
            <v>Қизириқ  тумани "Дўстлик" МФЙ даги 1-сонли мактабни  (526 ўрин мукаммал таъмирлаш) мукаммал таъмирлаш</v>
          </cell>
          <cell r="E384" t="str">
            <v>Умумтаълим мактаблари</v>
          </cell>
          <cell r="F384" t="str">
            <v>Умумтаълим мактаблари</v>
          </cell>
          <cell r="H384" t="str">
            <v>Сурхондарё вилояти ҳокимлиги</v>
          </cell>
          <cell r="J384" t="str">
            <v>Вилоят</v>
          </cell>
          <cell r="K384" t="str">
            <v>Қўшимча</v>
          </cell>
          <cell r="L384" t="str">
            <v>Қўшимча</v>
          </cell>
          <cell r="M384" t="str">
            <v>Сурхондарё вилояти</v>
          </cell>
          <cell r="P384" t="str">
            <v>Кредитор қарздорлик</v>
          </cell>
          <cell r="R384">
            <v>1</v>
          </cell>
          <cell r="BO384">
            <v>161.69999999999999</v>
          </cell>
          <cell r="BS384">
            <v>161.69999999999999</v>
          </cell>
          <cell r="BT384">
            <v>161.69999999999999</v>
          </cell>
          <cell r="BU384" t="str">
            <v>Ташриф</v>
          </cell>
          <cell r="HD384" t="str">
            <v>Янги қўшилган объект</v>
          </cell>
        </row>
        <row r="385">
          <cell r="A385" t="str">
            <v>Кредитор қарздорликларни қоплаш</v>
          </cell>
          <cell r="E385" t="str">
            <v>Умумтаълим мактаблари</v>
          </cell>
          <cell r="F385" t="str">
            <v>Умумтаълим мактаблари</v>
          </cell>
          <cell r="H385" t="str">
            <v>Сурхондарё вилояти ҳокимлиги</v>
          </cell>
          <cell r="J385" t="str">
            <v>Вилоят</v>
          </cell>
          <cell r="K385" t="str">
            <v>11-илова</v>
          </cell>
          <cell r="L385" t="str">
            <v>Асосий</v>
          </cell>
          <cell r="M385" t="str">
            <v>Сурхондарё вилояти</v>
          </cell>
          <cell r="N385">
            <v>0</v>
          </cell>
          <cell r="P385" t="str">
            <v>Кредитор қарздорлик</v>
          </cell>
          <cell r="R385">
            <v>1</v>
          </cell>
          <cell r="AX385">
            <v>10742.777531818578</v>
          </cell>
          <cell r="BS385">
            <v>10742.777531818578</v>
          </cell>
          <cell r="BW385">
            <v>8692.2000000000007</v>
          </cell>
        </row>
        <row r="386">
          <cell r="A386" t="str">
            <v>Лойиҳа-қидирув ишлари</v>
          </cell>
          <cell r="E386" t="str">
            <v>Умумтаълим мактаблари</v>
          </cell>
          <cell r="F386" t="str">
            <v>Умумтаълим мактаблари</v>
          </cell>
          <cell r="H386" t="str">
            <v>Сурхондарё вилояти ҳокимлиги</v>
          </cell>
          <cell r="J386" t="str">
            <v>Вилоят</v>
          </cell>
          <cell r="K386" t="str">
            <v>11-илова</v>
          </cell>
          <cell r="L386" t="str">
            <v>Асосий</v>
          </cell>
          <cell r="M386" t="str">
            <v>Сурхондарё вилояти</v>
          </cell>
          <cell r="N386">
            <v>0</v>
          </cell>
          <cell r="P386" t="str">
            <v>Лойиҳа-қидирув ишлари</v>
          </cell>
          <cell r="Q386">
            <v>2023</v>
          </cell>
          <cell r="R386">
            <v>2</v>
          </cell>
          <cell r="AX386">
            <v>4615.2135690259402</v>
          </cell>
          <cell r="BO386">
            <v>5265.0010432682302</v>
          </cell>
          <cell r="BS386">
            <v>9880.2146122941704</v>
          </cell>
          <cell r="BW386">
            <v>31.8</v>
          </cell>
          <cell r="HD386" t="str">
            <v>Лимит қўшилди</v>
          </cell>
        </row>
        <row r="387">
          <cell r="A387" t="str">
            <v>Тақсимланмаган лимит</v>
          </cell>
          <cell r="E387" t="str">
            <v>Умумтаълим мактаблари</v>
          </cell>
          <cell r="F387" t="str">
            <v>Умумтаълим мактаблари</v>
          </cell>
          <cell r="H387" t="str">
            <v>Сурхондарё вилояти ҳокимлиги</v>
          </cell>
          <cell r="J387" t="str">
            <v>Вилоят</v>
          </cell>
          <cell r="K387" t="str">
            <v>11-илова</v>
          </cell>
          <cell r="L387" t="str">
            <v>Асосий</v>
          </cell>
          <cell r="M387" t="str">
            <v>Сурхондарё вилояти</v>
          </cell>
          <cell r="P387" t="str">
            <v>Тақсимланмаган лимит</v>
          </cell>
          <cell r="R387">
            <v>2</v>
          </cell>
          <cell r="AX387">
            <v>0</v>
          </cell>
          <cell r="BR387">
            <v>-4.6361607923699921E-2</v>
          </cell>
          <cell r="BS387">
            <v>-4.6361607923699921E-2</v>
          </cell>
          <cell r="BT387">
            <v>2.1412915884866379E-7</v>
          </cell>
          <cell r="BU387" t="str">
            <v>Ташриф</v>
          </cell>
          <cell r="GK387" t="str">
            <v>34,2 аоссийдан қўшимчага ўтган</v>
          </cell>
        </row>
        <row r="388">
          <cell r="A388" t="str">
            <v>Гулистон шаҳри "Янги ҳаёт" МФЙдаги 17-сон мактабни реконструкция қилиш</v>
          </cell>
          <cell r="B388" t="str">
            <v>2301244010101001</v>
          </cell>
          <cell r="C388">
            <v>1</v>
          </cell>
          <cell r="D388" t="str">
            <v> 100021860244017096521075035</v>
          </cell>
          <cell r="E388" t="str">
            <v>Умумтаълим мактаблари</v>
          </cell>
          <cell r="F388" t="str">
            <v>Умумтаълим мактаблари</v>
          </cell>
          <cell r="G388" t="str">
            <v>ДХХ дастури</v>
          </cell>
          <cell r="H388" t="str">
            <v>Сирдарё вилояти ҳокимлиги</v>
          </cell>
          <cell r="J388" t="str">
            <v>Вилоят</v>
          </cell>
          <cell r="K388" t="str">
            <v>12-илова</v>
          </cell>
          <cell r="L388" t="str">
            <v>Асосий</v>
          </cell>
          <cell r="M388" t="str">
            <v>Сирдарё вилояти</v>
          </cell>
          <cell r="N388" t="str">
            <v>Гулистон шаҳри</v>
          </cell>
          <cell r="O388" t="str">
            <v>Янги ҳаёт МФЙ</v>
          </cell>
          <cell r="P388" t="str">
            <v>Реконструкция</v>
          </cell>
          <cell r="Q388">
            <v>2023</v>
          </cell>
          <cell r="R388">
            <v>2</v>
          </cell>
          <cell r="S388">
            <v>1</v>
          </cell>
          <cell r="T388">
            <v>1</v>
          </cell>
          <cell r="U388">
            <v>1</v>
          </cell>
          <cell r="V388">
            <v>45238</v>
          </cell>
          <cell r="W388">
            <v>45194</v>
          </cell>
          <cell r="AB388">
            <v>1</v>
          </cell>
          <cell r="AE388">
            <v>1</v>
          </cell>
          <cell r="AG388">
            <v>1</v>
          </cell>
          <cell r="AH388">
            <v>1</v>
          </cell>
          <cell r="AJ388">
            <v>1</v>
          </cell>
          <cell r="AM388">
            <v>1</v>
          </cell>
          <cell r="AN388">
            <v>1</v>
          </cell>
          <cell r="AO388">
            <v>1</v>
          </cell>
          <cell r="AR388">
            <v>1</v>
          </cell>
          <cell r="AS388">
            <v>2724.7781880000002</v>
          </cell>
          <cell r="AT388">
            <v>2724.7781880000002</v>
          </cell>
          <cell r="AU388">
            <v>2724.7781880000002</v>
          </cell>
          <cell r="AV388">
            <v>2646.2</v>
          </cell>
          <cell r="AW388">
            <v>2513.9031880000002</v>
          </cell>
          <cell r="AX388">
            <v>3632.5196533588387</v>
          </cell>
          <cell r="BR388">
            <v>-1033.43665335884</v>
          </cell>
          <cell r="BS388">
            <v>2599.0829999999987</v>
          </cell>
          <cell r="BV388">
            <v>2709.1485968900001</v>
          </cell>
          <cell r="BW388">
            <v>2503.6252038900002</v>
          </cell>
          <cell r="BX388" t="str">
            <v>“Bunyodkor-stroy-NBR” МЧЖ</v>
          </cell>
          <cell r="BY388">
            <v>202010313</v>
          </cell>
          <cell r="BZ388">
            <v>240</v>
          </cell>
          <cell r="CA388">
            <v>240</v>
          </cell>
          <cell r="CB388">
            <v>240</v>
          </cell>
          <cell r="GG388" t="str">
            <v>ўрин</v>
          </cell>
          <cell r="GH388">
            <v>240</v>
          </cell>
          <cell r="GI388">
            <v>240</v>
          </cell>
          <cell r="GJ388" t="str">
            <v>Халқ депутатлари Сирдарё вилояти Кенгашининг қарори
(20.06.2022 йилдаги VI-35-71-9-0-K/22-сон)</v>
          </cell>
        </row>
        <row r="389">
          <cell r="A389" t="str">
            <v>Гулистон тумани "Зарбдор" МФЙ даги 28-сон мактабни реконструкция қилиш</v>
          </cell>
          <cell r="B389" t="str">
            <v>2301242200101001</v>
          </cell>
          <cell r="C389">
            <v>1</v>
          </cell>
          <cell r="D389" t="str">
            <v> 100021860244017096521075036</v>
          </cell>
          <cell r="E389" t="str">
            <v>Умумтаълим мактаблари</v>
          </cell>
          <cell r="F389" t="str">
            <v>Умумтаълим мактаблари</v>
          </cell>
          <cell r="G389" t="str">
            <v>ДХХ дастури</v>
          </cell>
          <cell r="H389" t="str">
            <v>Сирдарё вилояти ҳокимлиги</v>
          </cell>
          <cell r="J389" t="str">
            <v>Вилоят</v>
          </cell>
          <cell r="K389" t="str">
            <v>12-илова</v>
          </cell>
          <cell r="L389" t="str">
            <v>Асосий</v>
          </cell>
          <cell r="M389" t="str">
            <v>Сирдарё вилояти</v>
          </cell>
          <cell r="N389" t="str">
            <v>Гулистон тумани</v>
          </cell>
          <cell r="O389" t="str">
            <v>Зарбдор 
МФЙ</v>
          </cell>
          <cell r="P389" t="str">
            <v>Реконструкция</v>
          </cell>
          <cell r="Q389">
            <v>2023</v>
          </cell>
          <cell r="R389">
            <v>2</v>
          </cell>
          <cell r="S389">
            <v>1</v>
          </cell>
          <cell r="T389">
            <v>1</v>
          </cell>
          <cell r="U389">
            <v>1</v>
          </cell>
          <cell r="V389">
            <v>45251</v>
          </cell>
          <cell r="W389">
            <v>45222</v>
          </cell>
          <cell r="AB389">
            <v>1</v>
          </cell>
          <cell r="AE389">
            <v>1</v>
          </cell>
          <cell r="AG389">
            <v>1</v>
          </cell>
          <cell r="AH389">
            <v>1</v>
          </cell>
          <cell r="AJ389">
            <v>1</v>
          </cell>
          <cell r="AM389">
            <v>1</v>
          </cell>
          <cell r="AN389">
            <v>1</v>
          </cell>
          <cell r="AO389">
            <v>1</v>
          </cell>
          <cell r="AR389">
            <v>1</v>
          </cell>
          <cell r="AS389">
            <v>5420.1011986000003</v>
          </cell>
          <cell r="AT389">
            <v>5420.1011986000003</v>
          </cell>
          <cell r="AU389">
            <v>5420.1011986000003</v>
          </cell>
          <cell r="AV389">
            <v>5357.4</v>
          </cell>
          <cell r="AW389">
            <v>5089.5411985999999</v>
          </cell>
          <cell r="AX389">
            <v>4880</v>
          </cell>
          <cell r="BR389">
            <v>285.62400000000002</v>
          </cell>
          <cell r="BS389">
            <v>5165.6239999999998</v>
          </cell>
          <cell r="BV389">
            <v>5392.34410845</v>
          </cell>
          <cell r="BW389">
            <v>5137.8669104500004</v>
          </cell>
          <cell r="BX389" t="str">
            <v>“Abdumalik fayz qurilish” МЧЖ</v>
          </cell>
          <cell r="BY389">
            <v>302814812</v>
          </cell>
          <cell r="BZ389">
            <v>240</v>
          </cell>
          <cell r="CA389">
            <v>240</v>
          </cell>
          <cell r="CB389">
            <v>240</v>
          </cell>
          <cell r="CE389" t="str">
            <v>12х24</v>
          </cell>
          <cell r="CF389" t="str">
            <v>12х24</v>
          </cell>
          <cell r="CG389" t="str">
            <v>12х24</v>
          </cell>
          <cell r="GG389" t="str">
            <v>ўрин</v>
          </cell>
          <cell r="GH389">
            <v>240</v>
          </cell>
          <cell r="GI389">
            <v>240</v>
          </cell>
          <cell r="GJ389" t="str">
            <v>Халқ депутатлари Сирдарё вилояти Кенгашининг қарори
(20.06.2022 йилдаги VI-35-71-9-0-K/22-сон)</v>
          </cell>
        </row>
        <row r="390">
          <cell r="A390" t="str">
            <v>Мирзаобод тумани "Дўнгариқ" МФЙдаги 33-сон мактабни реконструкция қилиш</v>
          </cell>
          <cell r="B390" t="str">
            <v>2301242280101001</v>
          </cell>
          <cell r="C390">
            <v>1</v>
          </cell>
          <cell r="D390" t="str">
            <v> 100021860244017096521075037</v>
          </cell>
          <cell r="E390" t="str">
            <v>Умумтаълим мактаблари</v>
          </cell>
          <cell r="F390" t="str">
            <v>Умумтаълим мактаблари</v>
          </cell>
          <cell r="G390" t="str">
            <v>ДХХ дастури</v>
          </cell>
          <cell r="H390" t="str">
            <v>Сирдарё вилояти ҳокимлиги</v>
          </cell>
          <cell r="J390" t="str">
            <v>Вилоят</v>
          </cell>
          <cell r="K390" t="str">
            <v>12-илова</v>
          </cell>
          <cell r="L390" t="str">
            <v>Асосий</v>
          </cell>
          <cell r="M390" t="str">
            <v>Сирдарё вилояти</v>
          </cell>
          <cell r="N390" t="str">
            <v>Мирзаобод тумани</v>
          </cell>
          <cell r="O390" t="str">
            <v>Дўнгариқ МФЙ</v>
          </cell>
          <cell r="P390" t="str">
            <v>Реконструкция</v>
          </cell>
          <cell r="Q390">
            <v>2023</v>
          </cell>
          <cell r="R390">
            <v>2</v>
          </cell>
          <cell r="S390">
            <v>1</v>
          </cell>
          <cell r="T390">
            <v>1</v>
          </cell>
          <cell r="W390">
            <v>45232</v>
          </cell>
          <cell r="AB390">
            <v>1</v>
          </cell>
          <cell r="AE390">
            <v>1</v>
          </cell>
          <cell r="AG390">
            <v>1</v>
          </cell>
          <cell r="AH390">
            <v>1</v>
          </cell>
          <cell r="AJ390">
            <v>1</v>
          </cell>
          <cell r="AM390">
            <v>1</v>
          </cell>
          <cell r="AN390">
            <v>1</v>
          </cell>
          <cell r="AO390">
            <v>1</v>
          </cell>
          <cell r="AR390">
            <v>1</v>
          </cell>
          <cell r="AS390">
            <v>3863.2925319999999</v>
          </cell>
          <cell r="AT390">
            <v>3863.2925319999999</v>
          </cell>
          <cell r="AU390">
            <v>3863.2925319999999</v>
          </cell>
          <cell r="AV390">
            <v>3816.8</v>
          </cell>
          <cell r="AW390">
            <v>3626.0455320000001</v>
          </cell>
          <cell r="AX390">
            <v>3440</v>
          </cell>
          <cell r="BR390">
            <v>241.99100000000001</v>
          </cell>
          <cell r="BS390">
            <v>3681.991</v>
          </cell>
          <cell r="BV390">
            <v>3537.2332150900006</v>
          </cell>
          <cell r="BW390">
            <v>3371.6372910900004</v>
          </cell>
          <cell r="BX390" t="str">
            <v>"Revgar qurilish montaj servis" 
МЧЖ</v>
          </cell>
          <cell r="BY390">
            <v>306310701</v>
          </cell>
          <cell r="BZ390">
            <v>120</v>
          </cell>
          <cell r="CA390">
            <v>120</v>
          </cell>
          <cell r="CB390">
            <v>120</v>
          </cell>
          <cell r="CE390" t="str">
            <v>12х24</v>
          </cell>
          <cell r="CF390" t="str">
            <v>12х24</v>
          </cell>
          <cell r="CG390" t="str">
            <v>12х24</v>
          </cell>
          <cell r="GG390" t="str">
            <v>ўрин</v>
          </cell>
          <cell r="GH390">
            <v>120</v>
          </cell>
          <cell r="GI390">
            <v>120</v>
          </cell>
          <cell r="GJ390" t="str">
            <v>Халқ депутатлари Сирдарё вилояти Кенгашининг қарори
(20.06.2022 йилдаги VI-35-71-9-0-K/22-сон)</v>
          </cell>
        </row>
        <row r="391">
          <cell r="A391" t="str">
            <v>Боёвут тумани "Анорзор" МФЙдаги 43-сон мактабни мукаммал таъмирлаш</v>
          </cell>
          <cell r="B391" t="str">
            <v>2301242120101001</v>
          </cell>
          <cell r="C391">
            <v>1</v>
          </cell>
          <cell r="D391" t="str">
            <v> 100021860244017096521075038</v>
          </cell>
          <cell r="E391" t="str">
            <v>Умумтаълим мактаблари</v>
          </cell>
          <cell r="F391" t="str">
            <v>Умумтаълим мактаблари</v>
          </cell>
          <cell r="H391" t="str">
            <v>Сирдарё вилояти ҳокимлиги</v>
          </cell>
          <cell r="J391" t="str">
            <v>Вилоят</v>
          </cell>
          <cell r="K391" t="str">
            <v>12-илова</v>
          </cell>
          <cell r="L391" t="str">
            <v>Асосий</v>
          </cell>
          <cell r="M391" t="str">
            <v>Сирдарё вилояти</v>
          </cell>
          <cell r="N391" t="str">
            <v>Боёвут тумани</v>
          </cell>
          <cell r="O391" t="str">
            <v>Анорзор 
МФЙ</v>
          </cell>
          <cell r="P391" t="str">
            <v>Мукаммал таъмирлаш</v>
          </cell>
          <cell r="Q391">
            <v>2023</v>
          </cell>
          <cell r="R391">
            <v>2</v>
          </cell>
          <cell r="S391">
            <v>1</v>
          </cell>
          <cell r="T391">
            <v>1</v>
          </cell>
          <cell r="U391">
            <v>1</v>
          </cell>
          <cell r="V391">
            <v>45251</v>
          </cell>
          <cell r="W391">
            <v>45193</v>
          </cell>
          <cell r="AB391">
            <v>1</v>
          </cell>
          <cell r="AE391">
            <v>1</v>
          </cell>
          <cell r="AG391">
            <v>1</v>
          </cell>
          <cell r="AH391">
            <v>1</v>
          </cell>
          <cell r="AJ391">
            <v>1</v>
          </cell>
          <cell r="AM391">
            <v>1</v>
          </cell>
          <cell r="AN391">
            <v>1</v>
          </cell>
          <cell r="AO391">
            <v>1</v>
          </cell>
          <cell r="AR391">
            <v>1</v>
          </cell>
          <cell r="AS391">
            <v>2572.3238591999998</v>
          </cell>
          <cell r="AT391">
            <v>2572.3238591999998</v>
          </cell>
          <cell r="AU391">
            <v>2572.3238591999998</v>
          </cell>
          <cell r="AV391">
            <v>2562.6</v>
          </cell>
          <cell r="AW391">
            <v>2434.5588591999999</v>
          </cell>
          <cell r="AX391">
            <v>1728</v>
          </cell>
          <cell r="BR391">
            <v>722.596</v>
          </cell>
          <cell r="BS391">
            <v>2450.596</v>
          </cell>
          <cell r="BV391">
            <v>2558.60730607</v>
          </cell>
          <cell r="BW391">
            <v>2436.8793630699997</v>
          </cell>
          <cell r="BX391" t="str">
            <v xml:space="preserve"> “Abdumalik fayz qurilish” МЧЖ</v>
          </cell>
          <cell r="BY391">
            <v>302814812</v>
          </cell>
          <cell r="BZ391">
            <v>192</v>
          </cell>
          <cell r="CA391">
            <v>192</v>
          </cell>
          <cell r="CD391">
            <v>192</v>
          </cell>
          <cell r="GG391" t="str">
            <v>ўрин</v>
          </cell>
          <cell r="GH391">
            <v>192</v>
          </cell>
          <cell r="GI391">
            <v>192</v>
          </cell>
          <cell r="GJ391" t="str">
            <v>Халқ депутатлари Сирдарё вилояти Кенгашининг қарори
(20.06.2022 йилдаги VI-35-71-9-0-K/22-сон)</v>
          </cell>
          <cell r="GM391" t="str">
            <v>Номи ўзгарди</v>
          </cell>
        </row>
        <row r="392">
          <cell r="A392" t="str">
            <v>Боёвут тумани "Миришкор" МФЙдаги 30-сон мактабни мукаммал таъмирлаш</v>
          </cell>
          <cell r="B392" t="str">
            <v>2301244010101002</v>
          </cell>
          <cell r="C392">
            <v>1</v>
          </cell>
          <cell r="D392" t="str">
            <v> 100021860244017096521075039</v>
          </cell>
          <cell r="E392" t="str">
            <v>Умумтаълим мактаблари</v>
          </cell>
          <cell r="F392" t="str">
            <v>Умумтаълим мактаблари</v>
          </cell>
          <cell r="H392" t="str">
            <v>Сирдарё вилояти ҳокимлиги</v>
          </cell>
          <cell r="J392" t="str">
            <v>Вилоят</v>
          </cell>
          <cell r="K392" t="str">
            <v>12-илова</v>
          </cell>
          <cell r="L392" t="str">
            <v>Асосий</v>
          </cell>
          <cell r="M392" t="str">
            <v>Сирдарё вилояти</v>
          </cell>
          <cell r="N392" t="str">
            <v>Гулистон шаҳри</v>
          </cell>
          <cell r="O392" t="str">
            <v>Маданият МФЙ</v>
          </cell>
          <cell r="P392" t="str">
            <v>Мукаммал таъмирлаш</v>
          </cell>
          <cell r="Q392">
            <v>2023</v>
          </cell>
          <cell r="R392">
            <v>2</v>
          </cell>
          <cell r="S392">
            <v>1</v>
          </cell>
          <cell r="T392">
            <v>1</v>
          </cell>
          <cell r="U392">
            <v>1</v>
          </cell>
          <cell r="V392">
            <v>45238</v>
          </cell>
          <cell r="W392">
            <v>45172</v>
          </cell>
          <cell r="AB392">
            <v>1</v>
          </cell>
          <cell r="AE392">
            <v>1</v>
          </cell>
          <cell r="AG392">
            <v>1</v>
          </cell>
          <cell r="AH392">
            <v>1</v>
          </cell>
          <cell r="AJ392">
            <v>1</v>
          </cell>
          <cell r="AM392">
            <v>1</v>
          </cell>
          <cell r="AN392">
            <v>1</v>
          </cell>
          <cell r="AO392">
            <v>1</v>
          </cell>
          <cell r="AR392">
            <v>1</v>
          </cell>
          <cell r="AS392">
            <v>4062.092905</v>
          </cell>
          <cell r="AT392">
            <v>4062.092905</v>
          </cell>
          <cell r="AU392">
            <v>4062.092905</v>
          </cell>
          <cell r="AV392">
            <v>4040</v>
          </cell>
          <cell r="AW392">
            <v>3838.0189049999999</v>
          </cell>
          <cell r="AX392">
            <v>3780</v>
          </cell>
          <cell r="BR392">
            <v>90.191999999999993</v>
          </cell>
          <cell r="BS392">
            <v>3870.192</v>
          </cell>
          <cell r="BV392">
            <v>4046.5252953400004</v>
          </cell>
          <cell r="BW392">
            <v>3854.6243503400005</v>
          </cell>
          <cell r="BX392" t="str">
            <v>"Golden hands invest group" МЧЖ</v>
          </cell>
          <cell r="BY392">
            <v>303237643</v>
          </cell>
          <cell r="BZ392">
            <v>420</v>
          </cell>
          <cell r="CA392">
            <v>420</v>
          </cell>
          <cell r="CD392">
            <v>420</v>
          </cell>
          <cell r="GG392" t="str">
            <v>ўрин</v>
          </cell>
          <cell r="GH392">
            <v>420</v>
          </cell>
          <cell r="GI392">
            <v>420</v>
          </cell>
          <cell r="GJ392" t="str">
            <v>Халқ депутатлари Сирдарё вилояти Кенгашининг қарори
(20.06.2022 йилдаги VI-35-71-9-0-K/22-сон)</v>
          </cell>
          <cell r="GM392" t="str">
            <v>Номи ўзгарди</v>
          </cell>
        </row>
        <row r="393">
          <cell r="A393" t="str">
            <v>Ховос тумани "Дўстлик" МФЙдаги 1-сон мактабни мукаммал таъмирлаш</v>
          </cell>
          <cell r="B393" t="str">
            <v>2301242350101001</v>
          </cell>
          <cell r="C393">
            <v>1</v>
          </cell>
          <cell r="D393" t="str">
            <v> 100021860244017096521075040</v>
          </cell>
          <cell r="E393" t="str">
            <v>Умумтаълим мактаблари</v>
          </cell>
          <cell r="F393" t="str">
            <v>Умумтаълим мактаблари</v>
          </cell>
          <cell r="H393" t="str">
            <v>Сирдарё вилояти ҳокимлиги</v>
          </cell>
          <cell r="J393" t="str">
            <v>Вилоят</v>
          </cell>
          <cell r="K393" t="str">
            <v>12-илова</v>
          </cell>
          <cell r="L393" t="str">
            <v>Асосий</v>
          </cell>
          <cell r="M393" t="str">
            <v>Сирдарё вилояти</v>
          </cell>
          <cell r="N393" t="str">
            <v>Ховос тумани</v>
          </cell>
          <cell r="O393" t="str">
            <v>Дўстлик 
МФЙ</v>
          </cell>
          <cell r="P393" t="str">
            <v>Мукаммал таъмирлаш</v>
          </cell>
          <cell r="Q393">
            <v>2023</v>
          </cell>
          <cell r="R393">
            <v>2</v>
          </cell>
          <cell r="S393">
            <v>1</v>
          </cell>
          <cell r="T393">
            <v>1</v>
          </cell>
          <cell r="U393">
            <v>1</v>
          </cell>
          <cell r="V393">
            <v>45251</v>
          </cell>
          <cell r="W393">
            <v>45182</v>
          </cell>
          <cell r="AB393">
            <v>1</v>
          </cell>
          <cell r="AE393">
            <v>1</v>
          </cell>
          <cell r="AG393">
            <v>1</v>
          </cell>
          <cell r="AH393">
            <v>1</v>
          </cell>
          <cell r="AJ393">
            <v>1</v>
          </cell>
          <cell r="AM393">
            <v>1</v>
          </cell>
          <cell r="AN393">
            <v>1</v>
          </cell>
          <cell r="AO393">
            <v>1</v>
          </cell>
          <cell r="AR393">
            <v>1</v>
          </cell>
          <cell r="AS393">
            <v>5255.9062720000002</v>
          </cell>
          <cell r="AT393">
            <v>5255.9062720000002</v>
          </cell>
          <cell r="AU393">
            <v>5255.9062720000002</v>
          </cell>
          <cell r="AV393">
            <v>5209.8999999999996</v>
          </cell>
          <cell r="AW393">
            <v>4949.432272</v>
          </cell>
          <cell r="AX393">
            <v>5616</v>
          </cell>
          <cell r="BI393">
            <v>-360.09399999999999</v>
          </cell>
          <cell r="BR393">
            <v>-247.47200000000004</v>
          </cell>
          <cell r="BS393">
            <v>5008.4340000000002</v>
          </cell>
          <cell r="BV393">
            <v>5235.9753316900005</v>
          </cell>
          <cell r="BW393">
            <v>4988.5037216899991</v>
          </cell>
          <cell r="BX393" t="str">
            <v xml:space="preserve"> “Abdumalik fayz qurilish” МЧЖ</v>
          </cell>
          <cell r="BY393">
            <v>302814812</v>
          </cell>
          <cell r="BZ393">
            <v>624</v>
          </cell>
          <cell r="CA393">
            <v>624</v>
          </cell>
          <cell r="CD393">
            <v>624</v>
          </cell>
          <cell r="GG393" t="str">
            <v>ўрин</v>
          </cell>
          <cell r="GH393">
            <v>624</v>
          </cell>
          <cell r="GI393">
            <v>624</v>
          </cell>
          <cell r="GJ393" t="str">
            <v>Вазирлар Маҳкамасининг 2022 йил
7 майдаги 242-сон қарори</v>
          </cell>
          <cell r="GM393" t="str">
            <v>Номи ўзгарди</v>
          </cell>
          <cell r="GX393" t="str">
            <v>Лимит мақбуллаштирилди</v>
          </cell>
        </row>
        <row r="394">
          <cell r="A394" t="str">
            <v>Ховос тумани "Еттигузар" МФЙдаги 12-сон мактабни мукаммал таъмирлаш</v>
          </cell>
          <cell r="B394" t="str">
            <v>2301242350101002</v>
          </cell>
          <cell r="C394">
            <v>1</v>
          </cell>
          <cell r="D394" t="str">
            <v> 100021860244017096521075041</v>
          </cell>
          <cell r="E394" t="str">
            <v>Умумтаълим мактаблари</v>
          </cell>
          <cell r="F394" t="str">
            <v>Умумтаълим мактаблари</v>
          </cell>
          <cell r="H394" t="str">
            <v>Сирдарё вилояти ҳокимлиги</v>
          </cell>
          <cell r="J394" t="str">
            <v>Вилоят</v>
          </cell>
          <cell r="K394" t="str">
            <v>12-илова</v>
          </cell>
          <cell r="L394" t="str">
            <v>Асосий</v>
          </cell>
          <cell r="M394" t="str">
            <v>Сирдарё вилояти</v>
          </cell>
          <cell r="N394" t="str">
            <v>Ховос тумани</v>
          </cell>
          <cell r="O394" t="str">
            <v>Еттигузар МФЙ</v>
          </cell>
          <cell r="P394" t="str">
            <v>Мукаммал таъмирлаш</v>
          </cell>
          <cell r="Q394">
            <v>2023</v>
          </cell>
          <cell r="R394">
            <v>2</v>
          </cell>
          <cell r="S394">
            <v>1</v>
          </cell>
          <cell r="T394">
            <v>1</v>
          </cell>
          <cell r="U394">
            <v>1</v>
          </cell>
          <cell r="V394">
            <v>45247</v>
          </cell>
          <cell r="W394">
            <v>45206</v>
          </cell>
          <cell r="AB394">
            <v>1</v>
          </cell>
          <cell r="AE394">
            <v>1</v>
          </cell>
          <cell r="AG394">
            <v>1</v>
          </cell>
          <cell r="AH394">
            <v>1</v>
          </cell>
          <cell r="AJ394">
            <v>1</v>
          </cell>
          <cell r="AM394">
            <v>1</v>
          </cell>
          <cell r="AN394">
            <v>1</v>
          </cell>
          <cell r="AO394">
            <v>1</v>
          </cell>
          <cell r="AR394">
            <v>1</v>
          </cell>
          <cell r="AS394">
            <v>7913.3804804499996</v>
          </cell>
          <cell r="AT394">
            <v>7913.3804804499996</v>
          </cell>
          <cell r="AU394">
            <v>7913.3804804499996</v>
          </cell>
          <cell r="AV394">
            <v>7840</v>
          </cell>
          <cell r="AW394">
            <v>7448.0594804499997</v>
          </cell>
          <cell r="AX394">
            <v>8280.112134607778</v>
          </cell>
          <cell r="BR394">
            <v>-739.12199999999996</v>
          </cell>
          <cell r="BS394">
            <v>7540.9901346077777</v>
          </cell>
          <cell r="BV394">
            <v>7872.8132016299996</v>
          </cell>
          <cell r="BW394">
            <v>7318.4808396299995</v>
          </cell>
          <cell r="BX394" t="str">
            <v>"Servis texnolo-giya stabil'nost" МЧЖ</v>
          </cell>
          <cell r="BY394">
            <v>303030134</v>
          </cell>
          <cell r="BZ394">
            <v>924</v>
          </cell>
          <cell r="CA394">
            <v>924</v>
          </cell>
          <cell r="CD394">
            <v>924</v>
          </cell>
          <cell r="GG394" t="str">
            <v>ўрин</v>
          </cell>
          <cell r="GH394">
            <v>924</v>
          </cell>
          <cell r="GI394">
            <v>924</v>
          </cell>
          <cell r="GJ394" t="str">
            <v>Вазирлар Маҳкамасининг 2022 йил
7 майдаги 242-сон қарори</v>
          </cell>
          <cell r="GM394" t="str">
            <v>Номи ўзгарди</v>
          </cell>
        </row>
        <row r="395">
          <cell r="A395" t="str">
            <v>170 та мактабда хусусий шериклик асосида иситиш тизимини яхшилаш*</v>
          </cell>
          <cell r="E395" t="str">
            <v>Умумтаълим мактаблари</v>
          </cell>
          <cell r="F395" t="str">
            <v>Умумтаълим мактаблари</v>
          </cell>
          <cell r="H395" t="str">
            <v>Сирдарё вилояти ҳокимлиги</v>
          </cell>
          <cell r="J395" t="str">
            <v>Вилоят</v>
          </cell>
          <cell r="K395" t="str">
            <v>Қўшимча</v>
          </cell>
          <cell r="L395" t="str">
            <v>Қўшимча</v>
          </cell>
          <cell r="M395" t="str">
            <v>Сирдарё вилояти</v>
          </cell>
          <cell r="N395" t="str">
            <v>Туманлараро</v>
          </cell>
          <cell r="P395" t="str">
            <v>Мукаммал таъмирлаш</v>
          </cell>
          <cell r="Q395">
            <v>2023</v>
          </cell>
          <cell r="R395">
            <v>2</v>
          </cell>
          <cell r="AX395">
            <v>0</v>
          </cell>
          <cell r="BF395">
            <v>100000</v>
          </cell>
          <cell r="BQ395">
            <v>-100000</v>
          </cell>
          <cell r="BS395">
            <v>0</v>
          </cell>
          <cell r="BT395">
            <v>0</v>
          </cell>
          <cell r="BU395" t="str">
            <v>Ташриф</v>
          </cell>
          <cell r="GG395" t="str">
            <v>объект</v>
          </cell>
          <cell r="GH395">
            <v>170</v>
          </cell>
          <cell r="GK39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395" t="str">
            <v>Ижтимоий блокдан молиялаштирилганлиги сабабли инвесткадан чиқариб юборилди</v>
          </cell>
        </row>
        <row r="396">
          <cell r="A396" t="str">
            <v>201 та (60 фоиз) мактабнинг санитария ҳолатини яхшилаш*</v>
          </cell>
          <cell r="E396" t="str">
            <v>Умумтаълим мактаблари</v>
          </cell>
          <cell r="F396" t="str">
            <v>Умумтаълим мактаблари</v>
          </cell>
          <cell r="H396" t="str">
            <v>Сирдарё вилояти ҳокимлиги</v>
          </cell>
          <cell r="J396" t="str">
            <v>Вилоят</v>
          </cell>
          <cell r="K396" t="str">
            <v>Қўшимча</v>
          </cell>
          <cell r="L396" t="str">
            <v>Қўшимча</v>
          </cell>
          <cell r="M396" t="str">
            <v>Сирдарё вилояти</v>
          </cell>
          <cell r="N396" t="str">
            <v>Туманлараро</v>
          </cell>
          <cell r="P396" t="str">
            <v>Мукаммал таъмирлаш</v>
          </cell>
          <cell r="Q396">
            <v>2023</v>
          </cell>
          <cell r="R396">
            <v>2</v>
          </cell>
          <cell r="AX396">
            <v>0</v>
          </cell>
          <cell r="BF396">
            <v>30000</v>
          </cell>
          <cell r="BQ396">
            <v>-30000</v>
          </cell>
          <cell r="BS396">
            <v>0</v>
          </cell>
          <cell r="BT396">
            <v>0</v>
          </cell>
          <cell r="BU396" t="str">
            <v>Ташриф</v>
          </cell>
          <cell r="GG396" t="str">
            <v>объект</v>
          </cell>
          <cell r="GH396">
            <v>201</v>
          </cell>
          <cell r="GK39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396" t="str">
            <v>Ижтимоий блокдан молиялаштирилганлиги сабабли инвесткадан чиқариб юборилди</v>
          </cell>
        </row>
        <row r="397">
          <cell r="A397" t="str">
            <v>Кредитор қарздорликларни қоплаш</v>
          </cell>
          <cell r="E397" t="str">
            <v>Умумтаълим мактаблари</v>
          </cell>
          <cell r="F397" t="str">
            <v>Умумтаълим мактаблари</v>
          </cell>
          <cell r="H397" t="str">
            <v>Сирдарё вилояти ҳокимлиги</v>
          </cell>
          <cell r="J397" t="str">
            <v>Вилоят</v>
          </cell>
          <cell r="K397" t="str">
            <v>12-илова</v>
          </cell>
          <cell r="L397" t="str">
            <v>Асосий</v>
          </cell>
          <cell r="M397" t="str">
            <v>Сирдарё вилояти</v>
          </cell>
          <cell r="N397">
            <v>0</v>
          </cell>
          <cell r="P397" t="str">
            <v>Кредитор қарздорлик</v>
          </cell>
          <cell r="R397">
            <v>1</v>
          </cell>
          <cell r="AX397">
            <v>1980.1727272727301</v>
          </cell>
          <cell r="BS397">
            <v>1980.1727272727301</v>
          </cell>
        </row>
        <row r="398">
          <cell r="A398" t="str">
            <v>Лойиҳа-қидирув ишлари</v>
          </cell>
          <cell r="E398" t="str">
            <v>Умумтаълим мактаблари</v>
          </cell>
          <cell r="F398" t="str">
            <v>Умумтаълим мактаблари</v>
          </cell>
          <cell r="H398" t="str">
            <v>Сирдарё вилояти ҳокимлиги</v>
          </cell>
          <cell r="J398" t="str">
            <v>Вилоят</v>
          </cell>
          <cell r="K398" t="str">
            <v>12-илова</v>
          </cell>
          <cell r="L398" t="str">
            <v>Асосий</v>
          </cell>
          <cell r="M398" t="str">
            <v>Сирдарё вилояти</v>
          </cell>
          <cell r="N398">
            <v>0</v>
          </cell>
          <cell r="P398" t="str">
            <v>Лойиҳа-қидирув ишлари</v>
          </cell>
          <cell r="Q398">
            <v>2023</v>
          </cell>
          <cell r="R398">
            <v>2</v>
          </cell>
          <cell r="AX398">
            <v>1398.7593877381501</v>
          </cell>
          <cell r="BO398">
            <v>1086.4000000000001</v>
          </cell>
          <cell r="BS398">
            <v>2485.1593877381501</v>
          </cell>
          <cell r="BV398">
            <v>117.603176</v>
          </cell>
          <cell r="BW398">
            <v>180.30503899999999</v>
          </cell>
          <cell r="HD398" t="str">
            <v>Лимит қўшилди</v>
          </cell>
        </row>
        <row r="399">
          <cell r="A399" t="str">
            <v>Тақсимланмаган лимит</v>
          </cell>
          <cell r="E399" t="str">
            <v>Умумтаълим мактаблари</v>
          </cell>
          <cell r="F399" t="str">
            <v>Умумтаълим мактаблари</v>
          </cell>
          <cell r="H399" t="str">
            <v>Сирдарё вилояти ҳокимлиги</v>
          </cell>
          <cell r="J399" t="str">
            <v>Вилоят</v>
          </cell>
          <cell r="K399" t="str">
            <v>12-илова</v>
          </cell>
          <cell r="L399" t="str">
            <v>Асосий</v>
          </cell>
          <cell r="M399" t="str">
            <v>Сирдарё вилояти</v>
          </cell>
          <cell r="P399" t="str">
            <v>Тақсимланмаган лимит</v>
          </cell>
          <cell r="R399">
            <v>2</v>
          </cell>
          <cell r="AX399">
            <v>0</v>
          </cell>
          <cell r="BR399">
            <v>679.62765335884001</v>
          </cell>
          <cell r="BS399">
            <v>679.62765335884001</v>
          </cell>
          <cell r="BT399">
            <v>0</v>
          </cell>
          <cell r="BU399" t="str">
            <v>Ташриф</v>
          </cell>
        </row>
        <row r="400">
          <cell r="A400" t="str">
            <v>Чирчиқ шаҳри "Ифтихор" МФЙ ҳудудида янги умумтаълим мактабини қуриш</v>
          </cell>
          <cell r="B400" t="str">
            <v>2201274190101001</v>
          </cell>
          <cell r="C400">
            <v>1</v>
          </cell>
          <cell r="D400" t="str">
            <v> 100021860274017096521075107</v>
          </cell>
          <cell r="E400" t="str">
            <v>Умумтаълим мактаблари</v>
          </cell>
          <cell r="F400" t="str">
            <v>Умумтаълим мактаблари</v>
          </cell>
          <cell r="G400" t="str">
            <v>"Янги Ўзбекистон" массиви</v>
          </cell>
          <cell r="H400" t="str">
            <v>Тошкент вилояти ҳокимлиги</v>
          </cell>
          <cell r="J400" t="str">
            <v>Вилоят</v>
          </cell>
          <cell r="K400" t="str">
            <v>13-илова</v>
          </cell>
          <cell r="L400" t="str">
            <v>Асосий</v>
          </cell>
          <cell r="M400" t="str">
            <v>Тошкент вилояти</v>
          </cell>
          <cell r="N400" t="str">
            <v>Чирчиқ шаҳри</v>
          </cell>
          <cell r="O400" t="str">
            <v>"Ифтихор" МФЙ</v>
          </cell>
          <cell r="P400" t="str">
            <v>Янги қурилиш</v>
          </cell>
          <cell r="Q400" t="str">
            <v>2022-2023</v>
          </cell>
          <cell r="R400">
            <v>1</v>
          </cell>
          <cell r="S400">
            <v>1</v>
          </cell>
          <cell r="V400" t="str">
            <v>август, 2023 й.</v>
          </cell>
          <cell r="X400">
            <v>1</v>
          </cell>
          <cell r="Z400">
            <v>1</v>
          </cell>
          <cell r="AA400">
            <v>1</v>
          </cell>
          <cell r="AS400">
            <v>25726.492999999999</v>
          </cell>
          <cell r="AT400">
            <v>5756.9589999999998</v>
          </cell>
          <cell r="AU400">
            <v>5756.9589999999998</v>
          </cell>
          <cell r="AX400">
            <v>4498.3999999999996</v>
          </cell>
          <cell r="BR400">
            <v>-168.244</v>
          </cell>
          <cell r="BS400">
            <v>4330.1559999999999</v>
          </cell>
          <cell r="BV400">
            <v>4302.9430000000002</v>
          </cell>
          <cell r="BW400">
            <v>4330.1559999999999</v>
          </cell>
          <cell r="BX400" t="str">
            <v>"Memor Home" МЧЖ</v>
          </cell>
          <cell r="BY400">
            <v>301695504</v>
          </cell>
          <cell r="BZ400">
            <v>990</v>
          </cell>
          <cell r="CA400">
            <v>990</v>
          </cell>
          <cell r="CB400">
            <v>990</v>
          </cell>
          <cell r="CE400" t="str">
            <v>12х24</v>
          </cell>
          <cell r="CF400" t="str">
            <v>12х24</v>
          </cell>
          <cell r="CG400" t="str">
            <v>12х24</v>
          </cell>
          <cell r="GG400" t="str">
            <v>ўқув ўрин</v>
          </cell>
          <cell r="GH400">
            <v>990</v>
          </cell>
          <cell r="GI400">
            <v>990</v>
          </cell>
          <cell r="GJ400" t="str">
            <v>Ўзбекистон Республикаси Президентининг
 2021 йил 9 декабрдаги ПФ-32-сон Фармони</v>
          </cell>
        </row>
        <row r="401">
          <cell r="A401" t="str">
            <v>Олмалиқ шаҳри "И.Каримов" МФЙ ҳудудида янги умумтаълим мактабини қуриш</v>
          </cell>
          <cell r="B401" t="str">
            <v>2201274040101003</v>
          </cell>
          <cell r="D401" t="str">
            <v> 100021860274017096521075136</v>
          </cell>
          <cell r="E401" t="str">
            <v>Умумтаълим мактаблари</v>
          </cell>
          <cell r="F401" t="str">
            <v>Умумтаълим мактаблари</v>
          </cell>
          <cell r="G401" t="str">
            <v>"Янги Ўзбекистон" массиви</v>
          </cell>
          <cell r="H401" t="str">
            <v>Тошкент вилояти ҳокимлиги</v>
          </cell>
          <cell r="J401" t="str">
            <v>Вилоят</v>
          </cell>
          <cell r="K401" t="str">
            <v>13-илова</v>
          </cell>
          <cell r="L401" t="str">
            <v>Асосий</v>
          </cell>
          <cell r="M401" t="str">
            <v>Тошкент вилояти</v>
          </cell>
          <cell r="N401" t="str">
            <v>Олмалиқ шаҳри</v>
          </cell>
          <cell r="O401" t="str">
            <v>"И.Каримов" МФЙ</v>
          </cell>
          <cell r="P401" t="str">
            <v>Янги қурилиш</v>
          </cell>
          <cell r="Q401" t="str">
            <v>2022-2024</v>
          </cell>
          <cell r="R401">
            <v>1</v>
          </cell>
          <cell r="V401" t="str">
            <v>август 2024 й.</v>
          </cell>
          <cell r="AS401">
            <v>22522.455000000002</v>
          </cell>
          <cell r="AT401">
            <v>22150.767</v>
          </cell>
          <cell r="AU401">
            <v>22150.767</v>
          </cell>
          <cell r="AX401">
            <v>19547.735984008916</v>
          </cell>
          <cell r="BF401">
            <v>-4500</v>
          </cell>
          <cell r="BI401">
            <v>-15830</v>
          </cell>
          <cell r="BS401">
            <v>-782.26401599108431</v>
          </cell>
          <cell r="BV401">
            <v>385.96</v>
          </cell>
          <cell r="BW401">
            <v>217.648</v>
          </cell>
          <cell r="BX401" t="str">
            <v>"Memor Group" МЧЖ</v>
          </cell>
          <cell r="BY401">
            <v>300880844</v>
          </cell>
          <cell r="GG401" t="str">
            <v>ўқув ўрин</v>
          </cell>
          <cell r="GH401">
            <v>990</v>
          </cell>
          <cell r="GI401">
            <v>990</v>
          </cell>
          <cell r="GJ401" t="str">
            <v>Ўзбекистон Республикаси Президентининг 
2021 йил 9 декабрдаги ПФ-32-сон Фармони</v>
          </cell>
          <cell r="GL401">
            <v>1</v>
          </cell>
          <cell r="GM401" t="str">
            <v>Муддат ўзгарди</v>
          </cell>
          <cell r="GU401" t="str">
            <v>Лимит мақбуллаштирилди</v>
          </cell>
          <cell r="GX401" t="str">
            <v>Чиқарилган объект</v>
          </cell>
        </row>
        <row r="402">
          <cell r="A402" t="str">
            <v>Тошкент тумани "Халимкўп" МФЙ ҳудудида янги умумтаълим мактабини қуриш</v>
          </cell>
          <cell r="B402" t="str">
            <v>2301272600101001</v>
          </cell>
          <cell r="C402">
            <v>1</v>
          </cell>
          <cell r="D402" t="str">
            <v> 100021860274017096521075187</v>
          </cell>
          <cell r="E402" t="str">
            <v>Умумтаълим мактаблари</v>
          </cell>
          <cell r="F402" t="str">
            <v>Умумтаълим мактаблари</v>
          </cell>
          <cell r="H402" t="str">
            <v>Тошкент вилояти ҳокимлиги</v>
          </cell>
          <cell r="J402" t="str">
            <v>Вилоят</v>
          </cell>
          <cell r="K402" t="str">
            <v>13-илова</v>
          </cell>
          <cell r="L402" t="str">
            <v>Асосий</v>
          </cell>
          <cell r="M402" t="str">
            <v>Тошкент вилояти</v>
          </cell>
          <cell r="N402" t="str">
            <v>Тошкент тумани</v>
          </cell>
          <cell r="O402" t="str">
            <v>"Халимкўп" МФЙ</v>
          </cell>
          <cell r="P402" t="str">
            <v>Янги қурилиш</v>
          </cell>
          <cell r="Q402" t="str">
            <v>2023-2024</v>
          </cell>
          <cell r="R402">
            <v>2</v>
          </cell>
          <cell r="S402">
            <v>1</v>
          </cell>
          <cell r="V402" t="str">
            <v>декабр, 2023 й.</v>
          </cell>
          <cell r="AB402">
            <v>1</v>
          </cell>
          <cell r="AG402">
            <v>1</v>
          </cell>
          <cell r="AH402">
            <v>1</v>
          </cell>
          <cell r="AJ402">
            <v>1</v>
          </cell>
          <cell r="AL402">
            <v>1</v>
          </cell>
          <cell r="AM402">
            <v>1</v>
          </cell>
          <cell r="AN402">
            <v>1</v>
          </cell>
          <cell r="AO402">
            <v>1</v>
          </cell>
          <cell r="AR402">
            <v>1</v>
          </cell>
          <cell r="AS402">
            <v>18993.235000000001</v>
          </cell>
          <cell r="AT402">
            <v>18993.235000000001</v>
          </cell>
          <cell r="AU402">
            <v>18993.235000000001</v>
          </cell>
          <cell r="AV402">
            <v>18171.472000000002</v>
          </cell>
          <cell r="AW402">
            <v>18171.472000000002</v>
          </cell>
          <cell r="AX402">
            <v>3500</v>
          </cell>
          <cell r="BS402">
            <v>3500</v>
          </cell>
          <cell r="BV402">
            <v>4988.0119999999997</v>
          </cell>
          <cell r="BW402">
            <v>3309.491</v>
          </cell>
          <cell r="BX402" t="str">
            <v>"MINOR MEROS" МЧЖ</v>
          </cell>
          <cell r="CE402" t="str">
            <v>12х24</v>
          </cell>
          <cell r="GG402" t="str">
            <v>ўқув ўрни</v>
          </cell>
          <cell r="GH402">
            <v>330</v>
          </cell>
          <cell r="GJ402" t="str">
            <v>Халқ депутатлари Тошкент вилояти
Кенгашининг қарори (21.07.2022 йилдаги
VI-56-112-10-0-K/22-сон)</v>
          </cell>
        </row>
        <row r="403">
          <cell r="A403" t="str">
            <v>Зангиота тумани "Фаробий" МФЙ ҳудудида янги умумтаълим мактабини қуриш</v>
          </cell>
          <cell r="B403" t="str">
            <v>2301272370101001</v>
          </cell>
          <cell r="C403">
            <v>1</v>
          </cell>
          <cell r="D403" t="str">
            <v> 100021860274017096521075188</v>
          </cell>
          <cell r="E403" t="str">
            <v>Умумтаълим мактаблари</v>
          </cell>
          <cell r="F403" t="str">
            <v>Умумтаълим мактаблари</v>
          </cell>
          <cell r="H403" t="str">
            <v>Тошкент вилояти ҳокимлиги</v>
          </cell>
          <cell r="J403" t="str">
            <v>Вилоят</v>
          </cell>
          <cell r="K403" t="str">
            <v>13-илова</v>
          </cell>
          <cell r="L403" t="str">
            <v>Асосий</v>
          </cell>
          <cell r="M403" t="str">
            <v>Тошкент вилояти</v>
          </cell>
          <cell r="N403" t="str">
            <v>Зангиота тумани</v>
          </cell>
          <cell r="O403" t="str">
            <v>"Фаробий" МФЙ</v>
          </cell>
          <cell r="P403" t="str">
            <v>Янги қурилиш</v>
          </cell>
          <cell r="Q403" t="str">
            <v>2023-2024</v>
          </cell>
          <cell r="R403">
            <v>2</v>
          </cell>
          <cell r="S403">
            <v>1</v>
          </cell>
          <cell r="V403" t="str">
            <v>август, 2023 й.</v>
          </cell>
          <cell r="AB403">
            <v>1</v>
          </cell>
          <cell r="AE403">
            <v>1</v>
          </cell>
          <cell r="AG403">
            <v>1</v>
          </cell>
          <cell r="AH403">
            <v>1</v>
          </cell>
          <cell r="AJ403">
            <v>1</v>
          </cell>
          <cell r="AL403">
            <v>1</v>
          </cell>
          <cell r="AM403">
            <v>1</v>
          </cell>
          <cell r="AN403">
            <v>1</v>
          </cell>
          <cell r="AO403">
            <v>1</v>
          </cell>
          <cell r="AR403">
            <v>1</v>
          </cell>
          <cell r="AS403">
            <v>3740</v>
          </cell>
          <cell r="AT403">
            <v>3740</v>
          </cell>
          <cell r="AU403">
            <v>3740</v>
          </cell>
          <cell r="AV403">
            <v>20590.72</v>
          </cell>
          <cell r="AW403">
            <v>20590.72</v>
          </cell>
          <cell r="AX403">
            <v>3740</v>
          </cell>
          <cell r="BS403">
            <v>3740</v>
          </cell>
          <cell r="BV403">
            <v>8872.1970000000001</v>
          </cell>
          <cell r="BW403">
            <v>3318.6370000000002</v>
          </cell>
          <cell r="BX403" t="str">
            <v>"SADAQAYRAGOCH" МЧЖ</v>
          </cell>
          <cell r="CE403" t="str">
            <v>12х24</v>
          </cell>
          <cell r="GG403" t="str">
            <v>ўқув ўрни</v>
          </cell>
          <cell r="GH403">
            <v>528</v>
          </cell>
          <cell r="GJ403" t="str">
            <v>Халқ депутатлари Тошкент вилояти
Кенгашининг қарори (21.07.2022 йилдаги
VI-56-112-10-0-K/22-сон)</v>
          </cell>
        </row>
        <row r="404">
          <cell r="A404" t="str">
            <v>Ангрен шаҳар "Жигаристон" МФЙдаги 3-сон мактабни реконструкция қилиш</v>
          </cell>
          <cell r="B404" t="str">
            <v>2301274070101001</v>
          </cell>
          <cell r="C404">
            <v>1</v>
          </cell>
          <cell r="D404" t="str">
            <v> 100021860274017096521075190</v>
          </cell>
          <cell r="E404" t="str">
            <v>Умумтаълим мактаблари</v>
          </cell>
          <cell r="F404" t="str">
            <v>Умумтаълим мактаблари</v>
          </cell>
          <cell r="H404" t="str">
            <v>Тошкент вилояти ҳокимлиги</v>
          </cell>
          <cell r="J404" t="str">
            <v>Вилоят</v>
          </cell>
          <cell r="K404" t="str">
            <v>13-илова</v>
          </cell>
          <cell r="L404" t="str">
            <v>Асосий</v>
          </cell>
          <cell r="M404" t="str">
            <v>Тошкент вилояти</v>
          </cell>
          <cell r="N404" t="str">
            <v xml:space="preserve">Ангрен шаҳри </v>
          </cell>
          <cell r="O404" t="str">
            <v>"Жигаристон" МФЙ</v>
          </cell>
          <cell r="P404" t="str">
            <v>Реконструкция</v>
          </cell>
          <cell r="Q404">
            <v>2023</v>
          </cell>
          <cell r="R404">
            <v>2</v>
          </cell>
          <cell r="S404">
            <v>1</v>
          </cell>
          <cell r="T404">
            <v>1</v>
          </cell>
          <cell r="U404">
            <v>1</v>
          </cell>
          <cell r="V404" t="str">
            <v>август, 2023 й.</v>
          </cell>
          <cell r="AB404">
            <v>1</v>
          </cell>
          <cell r="AE404">
            <v>1</v>
          </cell>
          <cell r="AG404">
            <v>1</v>
          </cell>
          <cell r="AH404">
            <v>1</v>
          </cell>
          <cell r="AJ404">
            <v>1</v>
          </cell>
          <cell r="AM404">
            <v>1</v>
          </cell>
          <cell r="AN404">
            <v>1</v>
          </cell>
          <cell r="AO404">
            <v>1</v>
          </cell>
          <cell r="AR404">
            <v>1</v>
          </cell>
          <cell r="AS404">
            <v>2576.502</v>
          </cell>
          <cell r="AT404">
            <v>2576.502</v>
          </cell>
          <cell r="AU404">
            <v>2576.502</v>
          </cell>
          <cell r="AV404">
            <v>2536.5430000000001</v>
          </cell>
          <cell r="AW404">
            <v>2409.7159999999999</v>
          </cell>
          <cell r="AX404">
            <v>2160</v>
          </cell>
          <cell r="BI404">
            <v>296.01619999999997</v>
          </cell>
          <cell r="BS404">
            <v>2456.0162</v>
          </cell>
          <cell r="BV404">
            <v>2476.7860000000001</v>
          </cell>
          <cell r="BW404">
            <v>2365.663</v>
          </cell>
          <cell r="BX404" t="str">
            <v>"TEMURBEK-STROY" МЧЖ</v>
          </cell>
          <cell r="BY404">
            <v>305450798</v>
          </cell>
          <cell r="BZ404">
            <v>180</v>
          </cell>
          <cell r="CA404">
            <v>180</v>
          </cell>
          <cell r="CB404">
            <v>180</v>
          </cell>
          <cell r="GG404" t="str">
            <v>ўқув ўрни</v>
          </cell>
          <cell r="GH404">
            <v>180</v>
          </cell>
          <cell r="GI404">
            <v>180</v>
          </cell>
          <cell r="GJ404" t="str">
            <v>Халқ депутатлари Тошкент вилояти
Кенгашининг қарори (21.07.2022 йилдаги
VI-56-112-10-0-K/22-сон)</v>
          </cell>
          <cell r="GX404" t="str">
            <v>Лимит қўшилди</v>
          </cell>
        </row>
        <row r="405">
          <cell r="A405" t="str">
            <v>Бекобод тумани "Қолғонсир" МФЙдаги 33-сон мактабни реконструкция қилиш</v>
          </cell>
          <cell r="B405" t="str">
            <v>2301272200101001</v>
          </cell>
          <cell r="C405">
            <v>1</v>
          </cell>
          <cell r="D405" t="str">
            <v> 100021860274017096521075191</v>
          </cell>
          <cell r="E405" t="str">
            <v>Умумтаълим мактаблари</v>
          </cell>
          <cell r="F405" t="str">
            <v>Умумтаълим мактаблари</v>
          </cell>
          <cell r="H405" t="str">
            <v>Тошкент вилояти ҳокимлиги</v>
          </cell>
          <cell r="J405" t="str">
            <v>Вилоят</v>
          </cell>
          <cell r="K405" t="str">
            <v>13-илова</v>
          </cell>
          <cell r="L405" t="str">
            <v>Асосий</v>
          </cell>
          <cell r="M405" t="str">
            <v>Тошкент вилояти</v>
          </cell>
          <cell r="N405" t="str">
            <v>Бекобод тумани</v>
          </cell>
          <cell r="O405" t="str">
            <v>"Қолғонсир" МФЙ</v>
          </cell>
          <cell r="P405" t="str">
            <v>Реконструкция</v>
          </cell>
          <cell r="Q405">
            <v>2023</v>
          </cell>
          <cell r="R405">
            <v>2</v>
          </cell>
          <cell r="S405">
            <v>1</v>
          </cell>
          <cell r="T405">
            <v>1</v>
          </cell>
          <cell r="V405" t="str">
            <v>август, 2023 й.</v>
          </cell>
          <cell r="AB405">
            <v>1</v>
          </cell>
          <cell r="AE405">
            <v>1</v>
          </cell>
          <cell r="AG405">
            <v>1</v>
          </cell>
          <cell r="AH405">
            <v>1</v>
          </cell>
          <cell r="AJ405">
            <v>1</v>
          </cell>
          <cell r="AM405">
            <v>1</v>
          </cell>
          <cell r="AN405">
            <v>1</v>
          </cell>
          <cell r="AO405">
            <v>1</v>
          </cell>
          <cell r="AR405">
            <v>1</v>
          </cell>
          <cell r="AS405">
            <v>2485.886</v>
          </cell>
          <cell r="AT405">
            <v>2485.886</v>
          </cell>
          <cell r="AU405">
            <v>2485.886</v>
          </cell>
          <cell r="AV405">
            <v>2429.1999999999998</v>
          </cell>
          <cell r="AW405">
            <v>2307.6999999999998</v>
          </cell>
          <cell r="AX405">
            <v>1440</v>
          </cell>
          <cell r="BI405">
            <v>930.49924999999996</v>
          </cell>
          <cell r="BS405">
            <v>2370.4992499999998</v>
          </cell>
          <cell r="BV405">
            <v>2485.886</v>
          </cell>
          <cell r="BW405">
            <v>2256.2750000000001</v>
          </cell>
          <cell r="BX405" t="str">
            <v>STROY GRAND SERVISE MCHJ</v>
          </cell>
          <cell r="BY405">
            <v>305556238</v>
          </cell>
          <cell r="BZ405">
            <v>120</v>
          </cell>
          <cell r="CA405">
            <v>120</v>
          </cell>
          <cell r="CB405">
            <v>120</v>
          </cell>
          <cell r="GG405" t="str">
            <v>ўқув ўрни</v>
          </cell>
          <cell r="GH405">
            <v>120</v>
          </cell>
          <cell r="GI405">
            <v>120</v>
          </cell>
          <cell r="GJ405" t="str">
            <v>Халқ депутатлари Тошкент вилояти
Кенгашининг қарори (21.07.2022 йилдаги
VI-56-112-10-0-K/22-сон)</v>
          </cell>
          <cell r="GX405" t="str">
            <v>Лимит қўшилди</v>
          </cell>
        </row>
        <row r="406">
          <cell r="A406" t="str">
            <v>Бўка тумани  "Истиқлол" МФЙдаги 48-сон мактабни реконструкция қилиш</v>
          </cell>
          <cell r="B406" t="str">
            <v>2301272280101001</v>
          </cell>
          <cell r="C406">
            <v>1</v>
          </cell>
          <cell r="D406" t="str">
            <v> 100021860274017096521075192</v>
          </cell>
          <cell r="E406" t="str">
            <v>Умумтаълим мактаблари</v>
          </cell>
          <cell r="F406" t="str">
            <v>Умумтаълим мактаблари</v>
          </cell>
          <cell r="H406" t="str">
            <v>Тошкент вилояти ҳокимлиги</v>
          </cell>
          <cell r="J406" t="str">
            <v>Вилоят</v>
          </cell>
          <cell r="K406" t="str">
            <v>13-илова</v>
          </cell>
          <cell r="L406" t="str">
            <v>Асосий</v>
          </cell>
          <cell r="M406" t="str">
            <v>Тошкент вилояти</v>
          </cell>
          <cell r="N406" t="str">
            <v>Бўка тумани</v>
          </cell>
          <cell r="O406" t="str">
            <v>"Истиқлол" МФЙ</v>
          </cell>
          <cell r="P406" t="str">
            <v>Реконструкция</v>
          </cell>
          <cell r="Q406">
            <v>2023</v>
          </cell>
          <cell r="R406">
            <v>2</v>
          </cell>
          <cell r="S406">
            <v>1</v>
          </cell>
          <cell r="T406">
            <v>1</v>
          </cell>
          <cell r="U406">
            <v>1</v>
          </cell>
          <cell r="V406" t="str">
            <v>август, 2023 й.</v>
          </cell>
          <cell r="AB406">
            <v>1</v>
          </cell>
          <cell r="AE406">
            <v>1</v>
          </cell>
          <cell r="AG406">
            <v>1</v>
          </cell>
          <cell r="AH406">
            <v>1</v>
          </cell>
          <cell r="AJ406">
            <v>1</v>
          </cell>
          <cell r="AM406">
            <v>1</v>
          </cell>
          <cell r="AN406">
            <v>1</v>
          </cell>
          <cell r="AO406">
            <v>1</v>
          </cell>
          <cell r="AR406">
            <v>1</v>
          </cell>
          <cell r="AS406">
            <v>2880</v>
          </cell>
          <cell r="AT406">
            <v>2880</v>
          </cell>
          <cell r="AU406">
            <v>2880</v>
          </cell>
          <cell r="AX406">
            <v>2880</v>
          </cell>
          <cell r="BS406">
            <v>2880</v>
          </cell>
          <cell r="BV406">
            <v>4705.8549999999996</v>
          </cell>
          <cell r="BW406">
            <v>4477.3159999999998</v>
          </cell>
          <cell r="BX406" t="str">
            <v>"Шахина келажаги" МЧЖ</v>
          </cell>
          <cell r="BZ406">
            <v>260</v>
          </cell>
          <cell r="CA406">
            <v>260</v>
          </cell>
          <cell r="CB406">
            <v>180</v>
          </cell>
          <cell r="CD406">
            <v>80</v>
          </cell>
          <cell r="GG406" t="str">
            <v>ўқув ўрни</v>
          </cell>
          <cell r="GH406">
            <v>260</v>
          </cell>
          <cell r="GI406">
            <v>260</v>
          </cell>
          <cell r="GJ406" t="str">
            <v>Вазирлар Маҳкамасининг 2021 йил 
29 июндаги 396-сон қарори</v>
          </cell>
        </row>
        <row r="407">
          <cell r="A407" t="str">
            <v>Бўстонлиқ туманидаги “Ашисай” МФЙ 29-сон мактабни реконструкция қилиш</v>
          </cell>
          <cell r="B407" t="str">
            <v>2301272240101001</v>
          </cell>
          <cell r="C407">
            <v>1</v>
          </cell>
          <cell r="D407" t="str">
            <v> 100021860274017096521075193</v>
          </cell>
          <cell r="E407" t="str">
            <v>Умумтаълим мактаблари</v>
          </cell>
          <cell r="F407" t="str">
            <v>Умумтаълим мактаблари</v>
          </cell>
          <cell r="H407" t="str">
            <v>Тошкент вилояти ҳокимлиги</v>
          </cell>
          <cell r="J407" t="str">
            <v>Вилоят</v>
          </cell>
          <cell r="K407" t="str">
            <v>13-илова</v>
          </cell>
          <cell r="L407" t="str">
            <v>Асосий</v>
          </cell>
          <cell r="M407" t="str">
            <v>Тошкент вилояти</v>
          </cell>
          <cell r="N407" t="str">
            <v>Бўстонлиқ тумани</v>
          </cell>
          <cell r="O407" t="str">
            <v>“Ашисай” МФЙ</v>
          </cell>
          <cell r="P407" t="str">
            <v>Реконструкция</v>
          </cell>
          <cell r="Q407">
            <v>2023</v>
          </cell>
          <cell r="R407">
            <v>2</v>
          </cell>
          <cell r="S407">
            <v>1</v>
          </cell>
          <cell r="T407">
            <v>1</v>
          </cell>
          <cell r="U407">
            <v>1</v>
          </cell>
          <cell r="V407" t="str">
            <v>август, 2023 й.</v>
          </cell>
          <cell r="AB407">
            <v>1</v>
          </cell>
          <cell r="AE407">
            <v>1</v>
          </cell>
          <cell r="AG407">
            <v>1</v>
          </cell>
          <cell r="AH407">
            <v>1</v>
          </cell>
          <cell r="AJ407">
            <v>1</v>
          </cell>
          <cell r="AM407">
            <v>1</v>
          </cell>
          <cell r="AN407">
            <v>1</v>
          </cell>
          <cell r="AO407">
            <v>1</v>
          </cell>
          <cell r="AR407">
            <v>1</v>
          </cell>
          <cell r="AS407">
            <v>4653.8370000000004</v>
          </cell>
          <cell r="AT407">
            <v>4653.8370000000004</v>
          </cell>
          <cell r="AU407">
            <v>4653.8370000000004</v>
          </cell>
          <cell r="AV407">
            <v>4671.2</v>
          </cell>
          <cell r="AW407">
            <v>4437.6000000000004</v>
          </cell>
          <cell r="AX407">
            <v>3440</v>
          </cell>
          <cell r="BI407">
            <v>991.95619999999951</v>
          </cell>
          <cell r="BS407">
            <v>4431.9561999999996</v>
          </cell>
          <cell r="BV407">
            <v>4653.8220000000001</v>
          </cell>
          <cell r="BW407">
            <v>4415.652</v>
          </cell>
          <cell r="BX407" t="str">
            <v>BUNYODKOR POYTAXT QURILISH INVEST MCH</v>
          </cell>
          <cell r="BY407">
            <v>305366854</v>
          </cell>
          <cell r="BZ407">
            <v>120</v>
          </cell>
          <cell r="CA407">
            <v>120</v>
          </cell>
          <cell r="CB407">
            <v>120</v>
          </cell>
          <cell r="CE407" t="str">
            <v>12х24</v>
          </cell>
          <cell r="CF407" t="str">
            <v>12х24</v>
          </cell>
          <cell r="CG407" t="str">
            <v>12х24</v>
          </cell>
          <cell r="GG407" t="str">
            <v>ўқув ўрни</v>
          </cell>
          <cell r="GH407">
            <v>120</v>
          </cell>
          <cell r="GI407">
            <v>120</v>
          </cell>
          <cell r="GJ407" t="str">
            <v>Тошкент вилояти ҳокимлигининг 2022 йил
1 декабрдаги 6-2-243-сон таклифи</v>
          </cell>
          <cell r="GX407" t="str">
            <v>Лимит қўшилди</v>
          </cell>
        </row>
        <row r="408">
          <cell r="A408" t="str">
            <v>Олмалиқ шаҳри "Саховат" МФЙдаги 16-сон мактабини 660-ўринли биносини реконструкция ва 960-ўринли биносини мукаммал таъмираш</v>
          </cell>
          <cell r="B408" t="str">
            <v>2301274040101001</v>
          </cell>
          <cell r="C408">
            <v>1</v>
          </cell>
          <cell r="D408" t="str">
            <v> 100021860274017096521075194</v>
          </cell>
          <cell r="E408" t="str">
            <v>Умумтаълим мактаблари</v>
          </cell>
          <cell r="F408" t="str">
            <v>Умумтаълим мактаблари</v>
          </cell>
          <cell r="H408" t="str">
            <v>Тошкент вилояти ҳокимлиги</v>
          </cell>
          <cell r="J408" t="str">
            <v>Вилоят</v>
          </cell>
          <cell r="K408" t="str">
            <v>13-илова</v>
          </cell>
          <cell r="L408" t="str">
            <v>Асосий</v>
          </cell>
          <cell r="M408" t="str">
            <v>Тошкент вилояти</v>
          </cell>
          <cell r="N408" t="str">
            <v>Олмалиқ шаҳри</v>
          </cell>
          <cell r="O408" t="str">
            <v>"Саховат" МФЙ</v>
          </cell>
          <cell r="P408" t="str">
            <v>Реконструкция</v>
          </cell>
          <cell r="Q408" t="str">
            <v>2023-2024</v>
          </cell>
          <cell r="R408">
            <v>2</v>
          </cell>
          <cell r="S408">
            <v>1</v>
          </cell>
          <cell r="T408">
            <v>1</v>
          </cell>
          <cell r="V408" t="str">
            <v>август 2024 й.</v>
          </cell>
          <cell r="AB408">
            <v>1</v>
          </cell>
          <cell r="AE408">
            <v>1</v>
          </cell>
          <cell r="AG408">
            <v>1</v>
          </cell>
          <cell r="AH408">
            <v>1</v>
          </cell>
          <cell r="AJ408">
            <v>1</v>
          </cell>
          <cell r="AM408">
            <v>1</v>
          </cell>
          <cell r="AN408">
            <v>1</v>
          </cell>
          <cell r="AO408">
            <v>1</v>
          </cell>
          <cell r="AR408">
            <v>1</v>
          </cell>
          <cell r="AS408">
            <v>38672.336000000003</v>
          </cell>
          <cell r="AT408">
            <v>38672.336000000003</v>
          </cell>
          <cell r="AU408">
            <v>38672.336000000003</v>
          </cell>
          <cell r="AV408">
            <v>39547.9</v>
          </cell>
          <cell r="AW408">
            <v>37570.6</v>
          </cell>
          <cell r="AX408">
            <v>12000</v>
          </cell>
          <cell r="BI408">
            <v>5000</v>
          </cell>
          <cell r="BS408">
            <v>17000</v>
          </cell>
          <cell r="BV408">
            <v>17347.037</v>
          </cell>
          <cell r="BW408">
            <v>16281.261</v>
          </cell>
          <cell r="BX408" t="str">
            <v>"RIZO" МЧЖ</v>
          </cell>
          <cell r="BY408">
            <v>203312649</v>
          </cell>
          <cell r="BZ408">
            <v>1620</v>
          </cell>
          <cell r="CA408">
            <v>1620</v>
          </cell>
          <cell r="CB408">
            <v>660</v>
          </cell>
          <cell r="CD408">
            <v>960</v>
          </cell>
          <cell r="GG408" t="str">
            <v>ўқув ўрни</v>
          </cell>
          <cell r="GH408">
            <v>1620</v>
          </cell>
          <cell r="GI408">
            <v>1620</v>
          </cell>
          <cell r="GJ408" t="str">
            <v>Ўзбекистон Республикаси Президентининг
2022 йил 22 январдаги ПҚ-98-сон қарори</v>
          </cell>
          <cell r="GM408" t="str">
            <v>Муддат ўзгарди</v>
          </cell>
          <cell r="GX408" t="str">
            <v>Лимит қўшилди</v>
          </cell>
        </row>
        <row r="409">
          <cell r="A409" t="str">
            <v>Оққўрғон тумани  "Қахрамон" МФЙдаги 28-сон мактабни реконструкция қилиш</v>
          </cell>
          <cell r="B409" t="str">
            <v>2301272060101001</v>
          </cell>
          <cell r="C409">
            <v>1</v>
          </cell>
          <cell r="D409" t="str">
            <v> 100021860274017096521075195</v>
          </cell>
          <cell r="E409" t="str">
            <v>Умумтаълим мактаблари</v>
          </cell>
          <cell r="F409" t="str">
            <v>Умумтаълим мактаблари</v>
          </cell>
          <cell r="H409" t="str">
            <v>Тошкент вилояти ҳокимлиги</v>
          </cell>
          <cell r="J409" t="str">
            <v>Вилоят</v>
          </cell>
          <cell r="K409" t="str">
            <v>13-илова</v>
          </cell>
          <cell r="L409" t="str">
            <v>Асосий</v>
          </cell>
          <cell r="M409" t="str">
            <v>Тошкент вилояти</v>
          </cell>
          <cell r="N409" t="str">
            <v>Оққўрғон тумани</v>
          </cell>
          <cell r="O409" t="str">
            <v xml:space="preserve"> "Қахрамон" МФЙ</v>
          </cell>
          <cell r="P409" t="str">
            <v>Реконструкция</v>
          </cell>
          <cell r="Q409">
            <v>2023</v>
          </cell>
          <cell r="R409">
            <v>2</v>
          </cell>
          <cell r="S409">
            <v>1</v>
          </cell>
          <cell r="T409">
            <v>1</v>
          </cell>
          <cell r="U409">
            <v>1</v>
          </cell>
          <cell r="V409" t="str">
            <v>июль, 2023 й.</v>
          </cell>
          <cell r="AB409">
            <v>1</v>
          </cell>
          <cell r="AE409">
            <v>1</v>
          </cell>
          <cell r="AG409">
            <v>1</v>
          </cell>
          <cell r="AH409">
            <v>1</v>
          </cell>
          <cell r="AK409">
            <v>1</v>
          </cell>
          <cell r="AM409">
            <v>1</v>
          </cell>
          <cell r="AN409">
            <v>1</v>
          </cell>
          <cell r="AO409">
            <v>1</v>
          </cell>
          <cell r="AR409">
            <v>1</v>
          </cell>
          <cell r="AS409">
            <v>1825.0989999999999</v>
          </cell>
          <cell r="AT409">
            <v>1825.0989999999999</v>
          </cell>
          <cell r="AU409">
            <v>1825.0989999999999</v>
          </cell>
          <cell r="AV409">
            <v>1785.8</v>
          </cell>
          <cell r="AW409">
            <v>1696.5</v>
          </cell>
          <cell r="AX409">
            <v>1440</v>
          </cell>
          <cell r="BI409">
            <v>300.27225000000016</v>
          </cell>
          <cell r="BS409">
            <v>1740.2722500000002</v>
          </cell>
          <cell r="BV409">
            <v>1713.4649999999999</v>
          </cell>
          <cell r="BW409">
            <v>1722.5260000000001</v>
          </cell>
          <cell r="BX409" t="str">
            <v>"33-SONLI XMKK" MCHJ</v>
          </cell>
          <cell r="BY409">
            <v>200453468</v>
          </cell>
          <cell r="BZ409">
            <v>120</v>
          </cell>
          <cell r="CA409">
            <v>120</v>
          </cell>
          <cell r="CB409">
            <v>120</v>
          </cell>
          <cell r="GG409" t="str">
            <v>ўқув ўрни</v>
          </cell>
          <cell r="GH409">
            <v>120</v>
          </cell>
          <cell r="GI409">
            <v>120</v>
          </cell>
          <cell r="GJ409" t="str">
            <v>Халқ депутатлари Тошкент вилояти
Кенгашининг қарори (21.07.2022 йилдаги
VI-56-112-10-0-K/22-сон)</v>
          </cell>
          <cell r="GX409" t="str">
            <v>Лимит қўшилди</v>
          </cell>
        </row>
        <row r="410">
          <cell r="A410" t="str">
            <v>Нурафшон шаҳар "Янгиобод" МФЙ даги 48-сон мактабни реконструкция қилиш</v>
          </cell>
          <cell r="B410" t="str">
            <v>2301274010101001</v>
          </cell>
          <cell r="C410">
            <v>1</v>
          </cell>
          <cell r="D410" t="str">
            <v> 100021860274017096521075196</v>
          </cell>
          <cell r="E410" t="str">
            <v>Умумтаълим мактаблари</v>
          </cell>
          <cell r="F410" t="str">
            <v>Умумтаълим мактаблари</v>
          </cell>
          <cell r="H410" t="str">
            <v>Тошкент вилояти ҳокимлиги</v>
          </cell>
          <cell r="J410" t="str">
            <v>Вилоят</v>
          </cell>
          <cell r="K410" t="str">
            <v>13-илова</v>
          </cell>
          <cell r="L410" t="str">
            <v>Асосий</v>
          </cell>
          <cell r="M410" t="str">
            <v>Тошкент вилояти</v>
          </cell>
          <cell r="N410" t="str">
            <v>Нурафшон шаҳри</v>
          </cell>
          <cell r="O410" t="str">
            <v>"Янгиобод" МФЙ</v>
          </cell>
          <cell r="P410" t="str">
            <v>Реконструкция</v>
          </cell>
          <cell r="Q410">
            <v>2023</v>
          </cell>
          <cell r="R410">
            <v>2</v>
          </cell>
          <cell r="S410">
            <v>1</v>
          </cell>
          <cell r="V410" t="str">
            <v>август 2024 й.</v>
          </cell>
          <cell r="AB410">
            <v>1</v>
          </cell>
          <cell r="AE410">
            <v>1</v>
          </cell>
          <cell r="AG410">
            <v>1</v>
          </cell>
          <cell r="AH410">
            <v>1</v>
          </cell>
          <cell r="AJ410">
            <v>1</v>
          </cell>
          <cell r="AL410">
            <v>1</v>
          </cell>
          <cell r="AM410">
            <v>1</v>
          </cell>
          <cell r="AN410">
            <v>1</v>
          </cell>
          <cell r="AO410">
            <v>1</v>
          </cell>
          <cell r="AR410">
            <v>1</v>
          </cell>
          <cell r="AS410">
            <v>5040</v>
          </cell>
          <cell r="AT410">
            <v>5040</v>
          </cell>
          <cell r="AU410">
            <v>5040</v>
          </cell>
          <cell r="AX410">
            <v>5040</v>
          </cell>
          <cell r="BS410">
            <v>5040</v>
          </cell>
          <cell r="BV410">
            <v>4600.55</v>
          </cell>
          <cell r="BW410">
            <v>2835.35</v>
          </cell>
          <cell r="BX410" t="str">
            <v>"KOMPAKT KOMFORT KONTAKT" mas`uliyati cheklangan jamiyati</v>
          </cell>
          <cell r="BY410">
            <v>304985204</v>
          </cell>
          <cell r="BZ410">
            <v>840</v>
          </cell>
          <cell r="CA410">
            <v>840</v>
          </cell>
          <cell r="CB410">
            <v>840</v>
          </cell>
          <cell r="GG410" t="str">
            <v>ўқув ўрни</v>
          </cell>
          <cell r="GH410">
            <v>840</v>
          </cell>
          <cell r="GI410">
            <v>840</v>
          </cell>
          <cell r="GJ410" t="str">
            <v>Халқ депутатлари Тошкент вилояти
Кенгашининг қарори (21.07.2022 йилдаги
VI-56-112-10-0-K/22-сон)</v>
          </cell>
          <cell r="GM410" t="str">
            <v>Қувват ўзгарди</v>
          </cell>
        </row>
        <row r="411">
          <cell r="A411" t="str">
            <v>Юқоричирчиқ тумани Миробод МФЙ 20-сон мактабга қўшимча 990 ўринли бино қуриш</v>
          </cell>
          <cell r="B411" t="str">
            <v>2301272390101002</v>
          </cell>
          <cell r="C411">
            <v>1</v>
          </cell>
          <cell r="D411" t="str">
            <v> 100021860274017096521075138</v>
          </cell>
          <cell r="E411" t="str">
            <v>Умумтаълим мактаблари</v>
          </cell>
          <cell r="F411" t="str">
            <v>Умумтаълим мактаблари</v>
          </cell>
          <cell r="H411" t="str">
            <v>Тошкент вилояти ҳокимлиги</v>
          </cell>
          <cell r="J411" t="str">
            <v>Вилоят</v>
          </cell>
          <cell r="K411" t="str">
            <v>13-илова</v>
          </cell>
          <cell r="L411" t="str">
            <v>Асосий</v>
          </cell>
          <cell r="M411" t="str">
            <v>Тошкент вилояти</v>
          </cell>
          <cell r="N411" t="str">
            <v>Юқоричирчиқ тумани</v>
          </cell>
          <cell r="O411" t="str">
            <v>"Миробод МФЙ</v>
          </cell>
          <cell r="P411" t="str">
            <v>Реконструкция</v>
          </cell>
          <cell r="Q411">
            <v>2023</v>
          </cell>
          <cell r="R411">
            <v>2</v>
          </cell>
          <cell r="S411">
            <v>1</v>
          </cell>
          <cell r="V411" t="str">
            <v>октябрь, 2023 й.</v>
          </cell>
          <cell r="AB411">
            <v>1</v>
          </cell>
          <cell r="AE411">
            <v>1</v>
          </cell>
          <cell r="AG411">
            <v>1</v>
          </cell>
          <cell r="AH411">
            <v>1</v>
          </cell>
          <cell r="AJ411">
            <v>1</v>
          </cell>
          <cell r="AM411">
            <v>1</v>
          </cell>
          <cell r="AN411">
            <v>1</v>
          </cell>
          <cell r="AO411">
            <v>1</v>
          </cell>
          <cell r="AR411">
            <v>1</v>
          </cell>
          <cell r="AS411">
            <v>19455.608</v>
          </cell>
          <cell r="AT411">
            <v>19455.608</v>
          </cell>
          <cell r="AU411">
            <v>19455.608</v>
          </cell>
          <cell r="AV411">
            <v>19513.905999999999</v>
          </cell>
          <cell r="AW411">
            <v>18538.210999999999</v>
          </cell>
          <cell r="AX411">
            <v>10760</v>
          </cell>
          <cell r="BI411">
            <v>7768.6974499999997</v>
          </cell>
          <cell r="BS411">
            <v>18528.69745</v>
          </cell>
          <cell r="BV411">
            <v>16869.772000000001</v>
          </cell>
          <cell r="BW411">
            <v>16860.866999999998</v>
          </cell>
          <cell r="BX411" t="str">
            <v>"AND TEX-NAZ" МЧЖ</v>
          </cell>
          <cell r="BY411">
            <v>204592206</v>
          </cell>
          <cell r="BZ411">
            <v>990</v>
          </cell>
          <cell r="CA411">
            <v>990</v>
          </cell>
          <cell r="CB411">
            <v>990</v>
          </cell>
          <cell r="GG411" t="str">
            <v>ўқув ўрни</v>
          </cell>
          <cell r="GH411">
            <v>990</v>
          </cell>
          <cell r="GI411">
            <v>990</v>
          </cell>
          <cell r="GJ411" t="str">
            <v>Вазирлар Маҳкамаси Раёсати мажлисининг
2022 йил 15 апрелдаги 54-сон баёни</v>
          </cell>
          <cell r="GX411" t="str">
            <v>Лимит қўшилди</v>
          </cell>
        </row>
        <row r="412">
          <cell r="A412" t="str">
            <v>Юқоричирчиқ тумани  "Қорасув" МФЙдаги 7-сон мактабни реконструкция қилиш</v>
          </cell>
          <cell r="B412" t="str">
            <v>2301272390101001</v>
          </cell>
          <cell r="C412">
            <v>1</v>
          </cell>
          <cell r="D412" t="str">
            <v> 100021860274017096521075197</v>
          </cell>
          <cell r="E412" t="str">
            <v>Умумтаълим мактаблари</v>
          </cell>
          <cell r="F412" t="str">
            <v>Умумтаълим мактаблари</v>
          </cell>
          <cell r="H412" t="str">
            <v>Тошкент вилояти ҳокимлиги</v>
          </cell>
          <cell r="J412" t="str">
            <v>Вилоят</v>
          </cell>
          <cell r="K412" t="str">
            <v>13-илова</v>
          </cell>
          <cell r="L412" t="str">
            <v>Асосий</v>
          </cell>
          <cell r="M412" t="str">
            <v>Тошкент вилояти</v>
          </cell>
          <cell r="N412" t="str">
            <v>Юқоричирчиқ тумани</v>
          </cell>
          <cell r="O412" t="str">
            <v>"Қорасув" МФЙ</v>
          </cell>
          <cell r="P412" t="str">
            <v>Реконструкция</v>
          </cell>
          <cell r="Q412">
            <v>2023</v>
          </cell>
          <cell r="R412">
            <v>2</v>
          </cell>
          <cell r="S412">
            <v>1</v>
          </cell>
          <cell r="T412">
            <v>1</v>
          </cell>
          <cell r="V412" t="str">
            <v>октябрь, 2023 й.</v>
          </cell>
          <cell r="AB412">
            <v>1</v>
          </cell>
          <cell r="AE412">
            <v>1</v>
          </cell>
          <cell r="AG412">
            <v>1</v>
          </cell>
          <cell r="AH412">
            <v>1</v>
          </cell>
          <cell r="AJ412">
            <v>1</v>
          </cell>
          <cell r="AM412">
            <v>1</v>
          </cell>
          <cell r="AN412">
            <v>1</v>
          </cell>
          <cell r="AO412">
            <v>1</v>
          </cell>
          <cell r="AR412">
            <v>1</v>
          </cell>
          <cell r="AS412">
            <v>24981.695</v>
          </cell>
          <cell r="AT412">
            <v>24981.695</v>
          </cell>
          <cell r="AU412">
            <v>24981.695</v>
          </cell>
          <cell r="AV412">
            <v>25430.588</v>
          </cell>
          <cell r="AW412">
            <v>24159.059000000001</v>
          </cell>
          <cell r="AX412">
            <v>15528.3945</v>
          </cell>
          <cell r="BI412">
            <v>8245.3470499999985</v>
          </cell>
          <cell r="BS412">
            <v>23773.741549999999</v>
          </cell>
          <cell r="BV412">
            <v>19568.838</v>
          </cell>
          <cell r="BW412">
            <v>21622.026999999998</v>
          </cell>
          <cell r="BX412" t="str">
            <v>"SHAFOAT QURILISH"МЧЖ</v>
          </cell>
          <cell r="BY412">
            <v>303094443</v>
          </cell>
          <cell r="BZ412">
            <v>1570</v>
          </cell>
          <cell r="CA412">
            <v>1570</v>
          </cell>
          <cell r="CB412">
            <v>720</v>
          </cell>
          <cell r="CD412">
            <v>850</v>
          </cell>
          <cell r="GG412" t="str">
            <v>ўқув ўрни</v>
          </cell>
          <cell r="GH412">
            <v>1570</v>
          </cell>
          <cell r="GI412">
            <v>1570</v>
          </cell>
          <cell r="GJ412" t="str">
            <v>Халқ депутатлари Тошкент вилояти
Кенгашининг қарори (21.07.2022 йилдаги
VI-56-112-10-0-K/22-сон)</v>
          </cell>
          <cell r="GX412" t="str">
            <v>Лимит қўшилди</v>
          </cell>
        </row>
        <row r="413">
          <cell r="A413" t="str">
            <v>Қуйичирчиқ тумани "Бирлик" МФЙдаги 28-сон мактабни реконструкция қилиш</v>
          </cell>
          <cell r="B413" t="str">
            <v>2301272330101001</v>
          </cell>
          <cell r="C413">
            <v>1</v>
          </cell>
          <cell r="D413" t="str">
            <v> 100021860274017096521075198</v>
          </cell>
          <cell r="E413" t="str">
            <v>Умумтаълим мактаблари</v>
          </cell>
          <cell r="F413" t="str">
            <v>Умумтаълим мактаблари</v>
          </cell>
          <cell r="H413" t="str">
            <v>Тошкент вилояти ҳокимлиги</v>
          </cell>
          <cell r="J413" t="str">
            <v>Вилоят</v>
          </cell>
          <cell r="K413" t="str">
            <v>13-илова</v>
          </cell>
          <cell r="L413" t="str">
            <v>Асосий</v>
          </cell>
          <cell r="M413" t="str">
            <v>Тошкент вилояти</v>
          </cell>
          <cell r="N413" t="str">
            <v>Қуйичирчиқ тумани</v>
          </cell>
          <cell r="O413" t="str">
            <v>"Бирлик" МФЙ</v>
          </cell>
          <cell r="P413" t="str">
            <v>Реконструкция</v>
          </cell>
          <cell r="Q413">
            <v>2023</v>
          </cell>
          <cell r="R413">
            <v>2</v>
          </cell>
          <cell r="S413">
            <v>1</v>
          </cell>
          <cell r="T413">
            <v>1</v>
          </cell>
          <cell r="V413" t="str">
            <v>сентябр, 2023 й.</v>
          </cell>
          <cell r="AB413">
            <v>1</v>
          </cell>
          <cell r="AE413">
            <v>1</v>
          </cell>
          <cell r="AG413">
            <v>1</v>
          </cell>
          <cell r="AH413">
            <v>1</v>
          </cell>
          <cell r="AJ413">
            <v>1</v>
          </cell>
          <cell r="AM413">
            <v>1</v>
          </cell>
          <cell r="AN413">
            <v>1</v>
          </cell>
          <cell r="AO413">
            <v>1</v>
          </cell>
          <cell r="AR413">
            <v>1</v>
          </cell>
          <cell r="AS413">
            <v>16814.864000000001</v>
          </cell>
          <cell r="AT413">
            <v>16814.864000000001</v>
          </cell>
          <cell r="AU413">
            <v>16814.864000000001</v>
          </cell>
          <cell r="AV413">
            <v>17054.468000000001</v>
          </cell>
          <cell r="AW413">
            <v>16201.745000000001</v>
          </cell>
          <cell r="AX413">
            <v>8370</v>
          </cell>
          <cell r="BI413">
            <v>7634.7767500000009</v>
          </cell>
          <cell r="BS413">
            <v>16004.776750000001</v>
          </cell>
          <cell r="BV413">
            <v>13771.483</v>
          </cell>
          <cell r="BW413">
            <v>13806.02</v>
          </cell>
          <cell r="BX413" t="str">
            <v>"QORAQOLPOQ-BARHAYOT" МЧЖ</v>
          </cell>
          <cell r="BY413">
            <v>301696067</v>
          </cell>
          <cell r="BZ413">
            <v>810</v>
          </cell>
          <cell r="CA413">
            <v>810</v>
          </cell>
          <cell r="CB413">
            <v>360</v>
          </cell>
          <cell r="CD413">
            <v>450</v>
          </cell>
          <cell r="GG413" t="str">
            <v>ўқув ўрни</v>
          </cell>
          <cell r="GH413">
            <v>810</v>
          </cell>
          <cell r="GI413">
            <v>810</v>
          </cell>
          <cell r="GJ413" t="str">
            <v>Халқ депутатлари Тошкент вилояти
Кенгашининг қарори (21.07.2022 йилдаги
VI-56-112-10-0-K/22-сон)</v>
          </cell>
          <cell r="GX413" t="str">
            <v>Лимит қўшилди</v>
          </cell>
        </row>
        <row r="414">
          <cell r="A414" t="str">
            <v>Янгийўл тумани "Туябўғиз" МФЙдаги 6-сон мактабни реконструкция қилиш</v>
          </cell>
          <cell r="B414" t="str">
            <v>2301272590101001</v>
          </cell>
          <cell r="C414">
            <v>1</v>
          </cell>
          <cell r="D414" t="str">
            <v> 100021860274017096521075199</v>
          </cell>
          <cell r="E414" t="str">
            <v>Умумтаълим мактаблари</v>
          </cell>
          <cell r="F414" t="str">
            <v>Умумтаълим мактаблари</v>
          </cell>
          <cell r="H414" t="str">
            <v>Тошкент вилояти ҳокимлиги</v>
          </cell>
          <cell r="J414" t="str">
            <v>Вилоят</v>
          </cell>
          <cell r="K414" t="str">
            <v>13-илова</v>
          </cell>
          <cell r="L414" t="str">
            <v>Асосий</v>
          </cell>
          <cell r="M414" t="str">
            <v>Тошкент вилояти</v>
          </cell>
          <cell r="N414" t="str">
            <v>Янгийўл тумани</v>
          </cell>
          <cell r="O414" t="str">
            <v>"Туябўғиз" МФЙ</v>
          </cell>
          <cell r="P414" t="str">
            <v>Реконструкция</v>
          </cell>
          <cell r="Q414">
            <v>2023</v>
          </cell>
          <cell r="R414">
            <v>2</v>
          </cell>
          <cell r="S414">
            <v>1</v>
          </cell>
          <cell r="T414">
            <v>1</v>
          </cell>
          <cell r="U414">
            <v>1</v>
          </cell>
          <cell r="V414" t="str">
            <v>август, 2023 й.</v>
          </cell>
          <cell r="AB414">
            <v>1</v>
          </cell>
          <cell r="AE414">
            <v>1</v>
          </cell>
          <cell r="AG414">
            <v>1</v>
          </cell>
          <cell r="AH414">
            <v>1</v>
          </cell>
          <cell r="AJ414">
            <v>1</v>
          </cell>
          <cell r="AM414">
            <v>1</v>
          </cell>
          <cell r="AN414">
            <v>1</v>
          </cell>
          <cell r="AO414">
            <v>1</v>
          </cell>
          <cell r="AR414">
            <v>1</v>
          </cell>
          <cell r="AS414">
            <v>3103.174</v>
          </cell>
          <cell r="AT414">
            <v>3103.174</v>
          </cell>
          <cell r="AU414">
            <v>3103.174</v>
          </cell>
          <cell r="AV414">
            <v>3029.7820000000002</v>
          </cell>
          <cell r="AW414">
            <v>2878.2930000000001</v>
          </cell>
          <cell r="AX414">
            <v>2880</v>
          </cell>
          <cell r="BI414">
            <v>79.259349999999955</v>
          </cell>
          <cell r="BS414">
            <v>2959.2593499999998</v>
          </cell>
          <cell r="BV414">
            <v>2778.7829999999999</v>
          </cell>
          <cell r="BW414">
            <v>2814.377</v>
          </cell>
          <cell r="BX414" t="str">
            <v>"BEK TRANS NAVOIY" МЧЖ</v>
          </cell>
          <cell r="BY414">
            <v>301891158</v>
          </cell>
          <cell r="BZ414">
            <v>240</v>
          </cell>
          <cell r="CA414">
            <v>240</v>
          </cell>
          <cell r="CB414">
            <v>240</v>
          </cell>
          <cell r="GG414" t="str">
            <v>ўқув ўрни</v>
          </cell>
          <cell r="GH414">
            <v>240</v>
          </cell>
          <cell r="GI414">
            <v>240</v>
          </cell>
          <cell r="GJ414" t="str">
            <v>Халқ депутатлари Тошкент вилояти
Кенгашининг қарори (21.07.2022 йилдаги
VI-56-112-10-0-K/22-сон)</v>
          </cell>
          <cell r="GX414" t="str">
            <v>Лимит қўшилди</v>
          </cell>
        </row>
        <row r="415">
          <cell r="A415" t="str">
            <v>Ангрен шаҳри "Озодлик" МФЙдаги 73-сон махсус ихтисослаштирилган мактаб-интернатини мукаммал таъмирлаш</v>
          </cell>
          <cell r="B415" t="str">
            <v>2201274070101001</v>
          </cell>
          <cell r="C415">
            <v>1</v>
          </cell>
          <cell r="D415" t="str">
            <v> 100021860274017096521075140</v>
          </cell>
          <cell r="E415" t="str">
            <v>Умумтаълим мактаблари</v>
          </cell>
          <cell r="F415" t="str">
            <v>Умумтаълим мактаблари</v>
          </cell>
          <cell r="H415" t="str">
            <v>Тошкент вилояти ҳокимлиги</v>
          </cell>
          <cell r="J415" t="str">
            <v>Вилоят</v>
          </cell>
          <cell r="K415" t="str">
            <v>13-илова</v>
          </cell>
          <cell r="L415" t="str">
            <v>Асосий</v>
          </cell>
          <cell r="M415" t="str">
            <v>Тошкент вилояти</v>
          </cell>
          <cell r="N415" t="str">
            <v xml:space="preserve">Ангрен шаҳри </v>
          </cell>
          <cell r="O415" t="str">
            <v>"Озодлик" МФЙ</v>
          </cell>
          <cell r="P415" t="str">
            <v>Мукаммал таъмирлаш</v>
          </cell>
          <cell r="Q415" t="str">
            <v>2022-2023</v>
          </cell>
          <cell r="R415">
            <v>2</v>
          </cell>
          <cell r="S415">
            <v>1</v>
          </cell>
          <cell r="T415">
            <v>1</v>
          </cell>
          <cell r="V415" t="str">
            <v>июль, 2023 й.</v>
          </cell>
          <cell r="AB415">
            <v>1</v>
          </cell>
          <cell r="AE415">
            <v>1</v>
          </cell>
          <cell r="AG415">
            <v>1</v>
          </cell>
          <cell r="AH415">
            <v>1</v>
          </cell>
          <cell r="AJ415">
            <v>1</v>
          </cell>
          <cell r="AM415">
            <v>1</v>
          </cell>
          <cell r="AN415">
            <v>1</v>
          </cell>
          <cell r="AO415">
            <v>1</v>
          </cell>
          <cell r="AR415">
            <v>1</v>
          </cell>
          <cell r="AS415">
            <v>11456.147000000001</v>
          </cell>
          <cell r="AT415">
            <v>11456.147000000001</v>
          </cell>
          <cell r="AU415">
            <v>11456.147000000001</v>
          </cell>
          <cell r="AV415">
            <v>11574.645</v>
          </cell>
          <cell r="AW415">
            <v>10995.913</v>
          </cell>
          <cell r="AX415">
            <v>6270</v>
          </cell>
          <cell r="BI415">
            <v>4636.3513500000008</v>
          </cell>
          <cell r="BS415">
            <v>10906.351350000001</v>
          </cell>
          <cell r="BV415">
            <v>9409.9590000000007</v>
          </cell>
          <cell r="BW415">
            <v>10791.302</v>
          </cell>
          <cell r="BX415" t="str">
            <v>"Memor Home" МЧЖ</v>
          </cell>
          <cell r="BY415">
            <v>300880844</v>
          </cell>
          <cell r="CT415">
            <v>1</v>
          </cell>
          <cell r="CU415">
            <v>1</v>
          </cell>
          <cell r="CX415">
            <v>1</v>
          </cell>
          <cell r="GG415" t="str">
            <v>объект</v>
          </cell>
          <cell r="GH415">
            <v>1</v>
          </cell>
          <cell r="GI415">
            <v>1</v>
          </cell>
          <cell r="GJ415" t="str">
            <v xml:space="preserve">Ўзбекистон Республикаси Президентининг Тошкент вилоятига ташрифи баёни 
( 30.09.2022 йилдаги 67-сон) </v>
          </cell>
          <cell r="GX415" t="str">
            <v>Лимит қўшилди</v>
          </cell>
        </row>
        <row r="416">
          <cell r="A416" t="str">
            <v>Юқоричирчиқ тумани "Уччинор" МФЙдаги 18-сон мактаб филиали</v>
          </cell>
          <cell r="B416" t="str">
            <v>2101272390101001</v>
          </cell>
          <cell r="C416">
            <v>1</v>
          </cell>
          <cell r="E416" t="str">
            <v>Умумтаълим мактаблари</v>
          </cell>
          <cell r="F416" t="str">
            <v>Умумтаълим мактаблари</v>
          </cell>
          <cell r="H416" t="str">
            <v>Тошкент вилояти ҳокимлиги</v>
          </cell>
          <cell r="J416" t="str">
            <v>Вилоят</v>
          </cell>
          <cell r="K416" t="str">
            <v>Қўшимча</v>
          </cell>
          <cell r="L416" t="str">
            <v>Асосий</v>
          </cell>
          <cell r="M416" t="str">
            <v>Тошкент вилояти</v>
          </cell>
          <cell r="N416" t="str">
            <v>Юқоричирчиқ тумани</v>
          </cell>
          <cell r="P416" t="str">
            <v>Мукаммал таъмирлаш</v>
          </cell>
          <cell r="Q416" t="str">
            <v>2022-2023</v>
          </cell>
          <cell r="R416">
            <v>1</v>
          </cell>
          <cell r="S416">
            <v>1</v>
          </cell>
          <cell r="X416">
            <v>1</v>
          </cell>
          <cell r="Z416">
            <v>1</v>
          </cell>
          <cell r="AA416">
            <v>1</v>
          </cell>
          <cell r="AS416">
            <v>6985.45</v>
          </cell>
          <cell r="AT416">
            <v>180.607</v>
          </cell>
          <cell r="AU416">
            <v>180.607</v>
          </cell>
          <cell r="AW416">
            <v>6677.2539999999999</v>
          </cell>
          <cell r="AX416">
            <v>0</v>
          </cell>
          <cell r="BB416">
            <v>713.00000000000011</v>
          </cell>
          <cell r="BR416">
            <v>-541.42399999999998</v>
          </cell>
          <cell r="BS416">
            <v>171.57600000000014</v>
          </cell>
          <cell r="BX416" t="str">
            <v>"Бонита инвест" МЧЖ</v>
          </cell>
          <cell r="BY416">
            <v>301406814</v>
          </cell>
          <cell r="CT416">
            <v>1</v>
          </cell>
          <cell r="CU416">
            <v>1</v>
          </cell>
          <cell r="CX416">
            <v>1</v>
          </cell>
          <cell r="GG416" t="str">
            <v>объект</v>
          </cell>
          <cell r="GH416">
            <v>1</v>
          </cell>
          <cell r="GI416">
            <v>1</v>
          </cell>
          <cell r="GQ416" t="str">
            <v>Янги қўшилган, 95%</v>
          </cell>
        </row>
        <row r="417">
          <cell r="A417" t="str">
            <v>Ангрен шаҳри "Катагон" МФЙдаги 23-сон умумтаълим мактабига 100 ўринли қўшимча бино қуриш</v>
          </cell>
          <cell r="B417" t="str">
            <v>2301274070101002</v>
          </cell>
          <cell r="C417">
            <v>1</v>
          </cell>
          <cell r="E417" t="str">
            <v>Умумтаълим мактаблари</v>
          </cell>
          <cell r="F417" t="str">
            <v>Умумтаълим мактаблари</v>
          </cell>
          <cell r="H417" t="str">
            <v>Тошкент вилояти ҳокимлиги</v>
          </cell>
          <cell r="J417" t="str">
            <v>Вилоят</v>
          </cell>
          <cell r="K417" t="str">
            <v>Қўшимча</v>
          </cell>
          <cell r="L417" t="str">
            <v>Асосий</v>
          </cell>
          <cell r="M417" t="str">
            <v>Тошкент вилояти</v>
          </cell>
          <cell r="N417" t="str">
            <v xml:space="preserve">Ангрен шаҳри </v>
          </cell>
          <cell r="P417" t="str">
            <v>Янги қурилиш</v>
          </cell>
          <cell r="Q417">
            <v>2023</v>
          </cell>
          <cell r="R417">
            <v>2</v>
          </cell>
          <cell r="S417">
            <v>1</v>
          </cell>
          <cell r="V417" t="str">
            <v>декабр, 2023 й.</v>
          </cell>
          <cell r="AB417">
            <v>1</v>
          </cell>
          <cell r="AE417">
            <v>1</v>
          </cell>
          <cell r="AG417">
            <v>1</v>
          </cell>
          <cell r="AH417">
            <v>1</v>
          </cell>
          <cell r="AK417">
            <v>1</v>
          </cell>
          <cell r="AL417">
            <v>1</v>
          </cell>
          <cell r="AM417">
            <v>1</v>
          </cell>
          <cell r="AN417">
            <v>1</v>
          </cell>
          <cell r="AO417">
            <v>1</v>
          </cell>
          <cell r="AP417">
            <v>1</v>
          </cell>
          <cell r="AR417">
            <v>1</v>
          </cell>
          <cell r="AX417">
            <v>0</v>
          </cell>
          <cell r="BF417">
            <v>3000</v>
          </cell>
          <cell r="BR417">
            <v>-45</v>
          </cell>
          <cell r="BS417">
            <v>2955</v>
          </cell>
          <cell r="BV417">
            <v>1865</v>
          </cell>
          <cell r="BW417">
            <v>1768.61</v>
          </cell>
          <cell r="BX417" t="str">
            <v>"VANCOR" МЧЖ</v>
          </cell>
          <cell r="BY417">
            <v>307486854</v>
          </cell>
          <cell r="BZ417">
            <v>100</v>
          </cell>
          <cell r="CA417">
            <v>100</v>
          </cell>
          <cell r="CB417">
            <v>100</v>
          </cell>
          <cell r="GG417" t="str">
            <v>ўқув ўрин</v>
          </cell>
          <cell r="GH417">
            <v>100</v>
          </cell>
          <cell r="GI417">
            <v>100</v>
          </cell>
          <cell r="GU417" t="str">
            <v>Янги қўшилган объект</v>
          </cell>
        </row>
        <row r="418">
          <cell r="A418" t="str">
            <v>Чирчиқ шаҳридаги “Хумо” МФЙ ҳудудида жойлашган 16-сонли умумтаълим мактаби биносини  мукаммал таъмирлаш</v>
          </cell>
          <cell r="B418" t="str">
            <v>2301274190101001</v>
          </cell>
          <cell r="C418">
            <v>1</v>
          </cell>
          <cell r="E418" t="str">
            <v>Умумтаълим мактаблари</v>
          </cell>
          <cell r="F418" t="str">
            <v>Умумтаълим мактаблари</v>
          </cell>
          <cell r="H418" t="str">
            <v>Тошкент вилояти ҳокимлиги</v>
          </cell>
          <cell r="J418" t="str">
            <v>Вилоят</v>
          </cell>
          <cell r="K418" t="str">
            <v>Қўшимча</v>
          </cell>
          <cell r="L418" t="str">
            <v>Қўшимча</v>
          </cell>
          <cell r="M418" t="str">
            <v>Тошкент вилояти</v>
          </cell>
          <cell r="N418" t="str">
            <v>Чирчиқ шаҳри</v>
          </cell>
          <cell r="P418" t="str">
            <v>Мукаммал таъмирлаш</v>
          </cell>
          <cell r="Q418">
            <v>2023</v>
          </cell>
          <cell r="R418">
            <v>2</v>
          </cell>
          <cell r="S418">
            <v>1</v>
          </cell>
          <cell r="V418" t="str">
            <v>декабр, 2023 й.</v>
          </cell>
          <cell r="AB418">
            <v>1</v>
          </cell>
          <cell r="AE418">
            <v>1</v>
          </cell>
          <cell r="AG418">
            <v>1</v>
          </cell>
          <cell r="AH418">
            <v>1</v>
          </cell>
          <cell r="AK418">
            <v>1</v>
          </cell>
          <cell r="AL418">
            <v>1</v>
          </cell>
          <cell r="AM418">
            <v>1</v>
          </cell>
          <cell r="AN418">
            <v>1</v>
          </cell>
          <cell r="AO418">
            <v>1</v>
          </cell>
          <cell r="AP418">
            <v>1</v>
          </cell>
          <cell r="AR418">
            <v>1</v>
          </cell>
          <cell r="AX418">
            <v>0</v>
          </cell>
          <cell r="BF418">
            <v>4300</v>
          </cell>
          <cell r="BR418">
            <v>-64.5</v>
          </cell>
          <cell r="BS418">
            <v>4235.5</v>
          </cell>
          <cell r="BT418">
            <v>4235.5</v>
          </cell>
          <cell r="BU418" t="str">
            <v>Ташриф</v>
          </cell>
          <cell r="BV418">
            <v>4350</v>
          </cell>
          <cell r="BW418">
            <v>4109.5649999999996</v>
          </cell>
          <cell r="BX418" t="str">
            <v>"BILDING NICE" МЧЖ</v>
          </cell>
          <cell r="BY418">
            <v>304368210</v>
          </cell>
          <cell r="CT418">
            <v>1</v>
          </cell>
          <cell r="CU418">
            <v>1</v>
          </cell>
          <cell r="CX418">
            <v>1</v>
          </cell>
          <cell r="GG418" t="str">
            <v>объект</v>
          </cell>
          <cell r="GH418">
            <v>1</v>
          </cell>
          <cell r="GI418">
            <v>1</v>
          </cell>
          <cell r="GK4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18" t="str">
            <v>Янги қўшилган объект</v>
          </cell>
        </row>
        <row r="419">
          <cell r="A419" t="str">
            <v>Чирчиқ шаҳридаги “Адолат” МФЙ  ҳудудида жойлашган 21-сонли умумтаълим мактаб биносини  мукаммал таъмирлаш</v>
          </cell>
          <cell r="B419" t="str">
            <v>2301274190101002</v>
          </cell>
          <cell r="C419">
            <v>1</v>
          </cell>
          <cell r="E419" t="str">
            <v>Умумтаълим мактаблари</v>
          </cell>
          <cell r="F419" t="str">
            <v>Умумтаълим мактаблари</v>
          </cell>
          <cell r="H419" t="str">
            <v>Тошкент вилояти ҳокимлиги</v>
          </cell>
          <cell r="J419" t="str">
            <v>Вилоят</v>
          </cell>
          <cell r="K419" t="str">
            <v>Қўшимча</v>
          </cell>
          <cell r="L419" t="str">
            <v>Қўшимча</v>
          </cell>
          <cell r="M419" t="str">
            <v>Тошкент вилояти</v>
          </cell>
          <cell r="N419" t="str">
            <v>Чирчиқ шаҳри</v>
          </cell>
          <cell r="P419" t="str">
            <v>Мукаммал таъмирлаш</v>
          </cell>
          <cell r="Q419">
            <v>2023</v>
          </cell>
          <cell r="R419">
            <v>2</v>
          </cell>
          <cell r="S419">
            <v>1</v>
          </cell>
          <cell r="V419" t="str">
            <v>декабр, 2023 й.</v>
          </cell>
          <cell r="AB419">
            <v>1</v>
          </cell>
          <cell r="AE419">
            <v>1</v>
          </cell>
          <cell r="AG419">
            <v>1</v>
          </cell>
          <cell r="AH419">
            <v>1</v>
          </cell>
          <cell r="AK419">
            <v>1</v>
          </cell>
          <cell r="AL419">
            <v>1</v>
          </cell>
          <cell r="AM419">
            <v>1</v>
          </cell>
          <cell r="AN419">
            <v>1</v>
          </cell>
          <cell r="AO419">
            <v>1</v>
          </cell>
          <cell r="AP419">
            <v>1</v>
          </cell>
          <cell r="AR419">
            <v>1</v>
          </cell>
          <cell r="AX419">
            <v>0</v>
          </cell>
          <cell r="BF419">
            <v>5200</v>
          </cell>
          <cell r="BR419">
            <v>-78</v>
          </cell>
          <cell r="BS419">
            <v>5122</v>
          </cell>
          <cell r="BT419">
            <v>5122</v>
          </cell>
          <cell r="BU419" t="str">
            <v>Ташриф</v>
          </cell>
          <cell r="BV419">
            <v>4900</v>
          </cell>
          <cell r="BW419">
            <v>4292.99</v>
          </cell>
          <cell r="BX419" t="str">
            <v>"AHMED LYUKS" МЧЖ</v>
          </cell>
          <cell r="BY419">
            <v>306258378</v>
          </cell>
          <cell r="CT419">
            <v>1</v>
          </cell>
          <cell r="CU419">
            <v>1</v>
          </cell>
          <cell r="CX419">
            <v>1</v>
          </cell>
          <cell r="GG419" t="str">
            <v>объект</v>
          </cell>
          <cell r="GH419">
            <v>1</v>
          </cell>
          <cell r="GI419">
            <v>1</v>
          </cell>
          <cell r="GK41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19" t="str">
            <v>Янги қўшилган объект</v>
          </cell>
        </row>
        <row r="420">
          <cell r="A420" t="str">
            <v>Чирчиқ шаҳридаги “Ишонч” МФЙ ҳудудида жойлашган 25-сонли умумтаълим мактаби биносини мукаммал таъмирлаш</v>
          </cell>
          <cell r="B420" t="str">
            <v>2301274190101003</v>
          </cell>
          <cell r="C420">
            <v>1</v>
          </cell>
          <cell r="E420" t="str">
            <v>Умумтаълим мактаблари</v>
          </cell>
          <cell r="F420" t="str">
            <v>Умумтаълим мактаблари</v>
          </cell>
          <cell r="H420" t="str">
            <v>Тошкент вилояти ҳокимлиги</v>
          </cell>
          <cell r="J420" t="str">
            <v>Вилоят</v>
          </cell>
          <cell r="K420" t="str">
            <v>Қўшимча</v>
          </cell>
          <cell r="L420" t="str">
            <v>Қўшимча</v>
          </cell>
          <cell r="M420" t="str">
            <v>Тошкент вилояти</v>
          </cell>
          <cell r="N420" t="str">
            <v>Чирчиқ шаҳри</v>
          </cell>
          <cell r="P420" t="str">
            <v>Мукаммал таъмирлаш</v>
          </cell>
          <cell r="Q420">
            <v>2023</v>
          </cell>
          <cell r="R420">
            <v>2</v>
          </cell>
          <cell r="S420">
            <v>1</v>
          </cell>
          <cell r="V420" t="str">
            <v>декабр, 2023 й.</v>
          </cell>
          <cell r="AB420">
            <v>1</v>
          </cell>
          <cell r="AE420">
            <v>1</v>
          </cell>
          <cell r="AG420">
            <v>1</v>
          </cell>
          <cell r="AH420">
            <v>1</v>
          </cell>
          <cell r="AK420">
            <v>1</v>
          </cell>
          <cell r="AL420">
            <v>1</v>
          </cell>
          <cell r="AM420">
            <v>1</v>
          </cell>
          <cell r="AN420">
            <v>1</v>
          </cell>
          <cell r="AO420">
            <v>1</v>
          </cell>
          <cell r="AP420">
            <v>1</v>
          </cell>
          <cell r="AR420">
            <v>1</v>
          </cell>
          <cell r="AX420">
            <v>0</v>
          </cell>
          <cell r="BF420">
            <v>5600</v>
          </cell>
          <cell r="BR420">
            <v>-84</v>
          </cell>
          <cell r="BS420">
            <v>5516</v>
          </cell>
          <cell r="BT420">
            <v>5516</v>
          </cell>
          <cell r="BU420" t="str">
            <v>Ташриф</v>
          </cell>
          <cell r="BV420">
            <v>3920</v>
          </cell>
          <cell r="BW420">
            <v>4253.3270000000002</v>
          </cell>
          <cell r="BX420" t="str">
            <v>"CREAT IMPROVEMENT" МЧЖ</v>
          </cell>
          <cell r="BY420">
            <v>206064464</v>
          </cell>
          <cell r="CT420">
            <v>1</v>
          </cell>
          <cell r="CU420">
            <v>1</v>
          </cell>
          <cell r="CX420">
            <v>1</v>
          </cell>
          <cell r="GG420" t="str">
            <v>объект</v>
          </cell>
          <cell r="GH420">
            <v>1</v>
          </cell>
          <cell r="GI420">
            <v>1</v>
          </cell>
          <cell r="GK42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20" t="str">
            <v>Янги қўшилган объект</v>
          </cell>
        </row>
        <row r="421">
          <cell r="A421" t="str">
            <v>Паркент тумани Кумушкон қишлоғида жойлашган 13-умумий ўрта таълим мактабга 12х24 ўлчамдаги спорт зал қуриш</v>
          </cell>
          <cell r="B421" t="str">
            <v>2301272490101001</v>
          </cell>
          <cell r="C421">
            <v>1</v>
          </cell>
          <cell r="E421" t="str">
            <v>Умумтаълим мактаблари</v>
          </cell>
          <cell r="F421" t="str">
            <v>Умумтаълим мактаблари</v>
          </cell>
          <cell r="H421" t="str">
            <v>Тошкент вилояти ҳокимлиги</v>
          </cell>
          <cell r="J421" t="str">
            <v>Вилоят</v>
          </cell>
          <cell r="K421" t="str">
            <v>Қўшимча</v>
          </cell>
          <cell r="L421" t="str">
            <v>Қўшимча</v>
          </cell>
          <cell r="M421" t="str">
            <v>Тошкент вилояти</v>
          </cell>
          <cell r="N421" t="str">
            <v>Паркент тумани</v>
          </cell>
          <cell r="P421" t="str">
            <v>Янги қурилиш</v>
          </cell>
          <cell r="Q421">
            <v>2023</v>
          </cell>
          <cell r="R421">
            <v>2</v>
          </cell>
          <cell r="S421">
            <v>1</v>
          </cell>
          <cell r="V421" t="str">
            <v>декабр, 2023 й.</v>
          </cell>
          <cell r="AB421">
            <v>1</v>
          </cell>
          <cell r="AE421">
            <v>1</v>
          </cell>
          <cell r="AG421">
            <v>1</v>
          </cell>
          <cell r="AH421">
            <v>1</v>
          </cell>
          <cell r="AK421">
            <v>1</v>
          </cell>
          <cell r="AL421">
            <v>1</v>
          </cell>
          <cell r="AM421">
            <v>1</v>
          </cell>
          <cell r="AN421">
            <v>1</v>
          </cell>
          <cell r="AO421">
            <v>1</v>
          </cell>
          <cell r="AP421">
            <v>1</v>
          </cell>
          <cell r="AR421">
            <v>1</v>
          </cell>
          <cell r="AX421">
            <v>0</v>
          </cell>
          <cell r="BF421">
            <v>2200</v>
          </cell>
          <cell r="BR421">
            <v>-33</v>
          </cell>
          <cell r="BS421">
            <v>2167</v>
          </cell>
          <cell r="BT421">
            <v>2167</v>
          </cell>
          <cell r="BU421" t="str">
            <v>Ташриф</v>
          </cell>
          <cell r="BV421">
            <v>1981.9090000000001</v>
          </cell>
          <cell r="BW421">
            <v>1866.9570000000001</v>
          </cell>
          <cell r="BX421" t="str">
            <v>"SUV BINO TAMIR" МЧЖ</v>
          </cell>
          <cell r="BY421">
            <v>302946972</v>
          </cell>
          <cell r="CE421" t="str">
            <v>12х24</v>
          </cell>
          <cell r="CF421" t="str">
            <v>12х24</v>
          </cell>
          <cell r="CG421" t="str">
            <v>12х24</v>
          </cell>
          <cell r="GG421" t="str">
            <v>спорт зал (12х24)</v>
          </cell>
          <cell r="GH421">
            <v>1</v>
          </cell>
          <cell r="GI421">
            <v>1</v>
          </cell>
          <cell r="GK42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21" t="str">
            <v>Янги қўшилган объект</v>
          </cell>
        </row>
        <row r="422">
          <cell r="A422" t="str">
            <v>Тошкент тумани “Айри ота” МФЙда жойлашган 5-умумий ўрта таълим мактабни реконструкция қилиш (120 ўринли қўшимча бино қуриш, 220 ўринли бино ва 12х24 ўлчамдаги спорт зални мукаммал таъмирлаш)</v>
          </cell>
          <cell r="B422" t="str">
            <v>2301272650101001</v>
          </cell>
          <cell r="C422">
            <v>1</v>
          </cell>
          <cell r="E422" t="str">
            <v>Умумтаълим мактаблари</v>
          </cell>
          <cell r="F422" t="str">
            <v>Умумтаълим мактаблари</v>
          </cell>
          <cell r="H422" t="str">
            <v>Тошкент вилояти ҳокимлиги</v>
          </cell>
          <cell r="J422" t="str">
            <v>Вилоят</v>
          </cell>
          <cell r="K422" t="str">
            <v>Қўшимча</v>
          </cell>
          <cell r="L422" t="str">
            <v>Асосий</v>
          </cell>
          <cell r="M422" t="str">
            <v>Тошкент вилояти</v>
          </cell>
          <cell r="N422" t="str">
            <v>Тошкент тумани</v>
          </cell>
          <cell r="P422" t="str">
            <v>Реконструкция</v>
          </cell>
          <cell r="Q422">
            <v>2023</v>
          </cell>
          <cell r="R422">
            <v>2</v>
          </cell>
          <cell r="S422">
            <v>1</v>
          </cell>
          <cell r="AB422">
            <v>1</v>
          </cell>
          <cell r="AE422">
            <v>1</v>
          </cell>
          <cell r="AG422">
            <v>1</v>
          </cell>
          <cell r="AH422">
            <v>1</v>
          </cell>
          <cell r="AJ422">
            <v>1</v>
          </cell>
          <cell r="AM422">
            <v>1</v>
          </cell>
          <cell r="AN422">
            <v>1</v>
          </cell>
          <cell r="AO422">
            <v>1</v>
          </cell>
          <cell r="AR422">
            <v>1</v>
          </cell>
          <cell r="AS422">
            <v>13623.7</v>
          </cell>
          <cell r="AT422">
            <v>13623.7</v>
          </cell>
          <cell r="AU422">
            <v>13623.7</v>
          </cell>
          <cell r="AV422">
            <v>13995.451021000001</v>
          </cell>
          <cell r="AW422">
            <v>13295.67846995</v>
          </cell>
          <cell r="AX422">
            <v>0</v>
          </cell>
          <cell r="BF422">
            <v>4500</v>
          </cell>
          <cell r="BS422">
            <v>4500</v>
          </cell>
          <cell r="BV422">
            <v>2536.17</v>
          </cell>
          <cell r="BW422">
            <v>2650.0770000000002</v>
          </cell>
          <cell r="BX422" t="str">
            <v>"ZOMIN SIFAT" МЧЖ</v>
          </cell>
          <cell r="BY422">
            <v>305032390</v>
          </cell>
          <cell r="BZ422">
            <v>340</v>
          </cell>
          <cell r="CA422">
            <v>340</v>
          </cell>
          <cell r="CB422">
            <v>120</v>
          </cell>
          <cell r="CD422">
            <v>220</v>
          </cell>
          <cell r="CE422" t="str">
            <v>12х24</v>
          </cell>
          <cell r="CF422" t="str">
            <v>12х24</v>
          </cell>
          <cell r="CI422" t="str">
            <v>12х24</v>
          </cell>
          <cell r="GG422" t="str">
            <v>ўқув ўрин</v>
          </cell>
          <cell r="GH422">
            <v>340</v>
          </cell>
          <cell r="GI422">
            <v>340</v>
          </cell>
          <cell r="GU422" t="str">
            <v>Янги қўшилган объект</v>
          </cell>
        </row>
        <row r="423">
          <cell r="A423" t="str">
            <v>Кредитор қарздорликларни қоплаш учун</v>
          </cell>
          <cell r="E423" t="str">
            <v>Умумтаълим мактаблари</v>
          </cell>
          <cell r="F423" t="str">
            <v>Умумтаълим мактаблари</v>
          </cell>
          <cell r="H423" t="str">
            <v>Тошкент вилояти ҳокимлиги</v>
          </cell>
          <cell r="J423" t="str">
            <v>Вилоят</v>
          </cell>
          <cell r="K423" t="str">
            <v>13-илова</v>
          </cell>
          <cell r="L423" t="str">
            <v>Асосий</v>
          </cell>
          <cell r="M423" t="str">
            <v>Тошкент вилояти</v>
          </cell>
          <cell r="N423">
            <v>0</v>
          </cell>
          <cell r="P423" t="str">
            <v>Кредитор қарздорлик</v>
          </cell>
          <cell r="R423">
            <v>1</v>
          </cell>
          <cell r="AX423">
            <v>8553.9473823887565</v>
          </cell>
          <cell r="BS423">
            <v>8553.9473823887565</v>
          </cell>
          <cell r="BW423">
            <v>1180.626</v>
          </cell>
        </row>
        <row r="424">
          <cell r="A424" t="str">
            <v>Лойиҳа-қидирув ишлари</v>
          </cell>
          <cell r="B424" t="str">
            <v>2301272000101001</v>
          </cell>
          <cell r="E424" t="str">
            <v>Умумтаълим мактаблари</v>
          </cell>
          <cell r="F424" t="str">
            <v>Умумтаълим мактаблари</v>
          </cell>
          <cell r="H424" t="str">
            <v>Тошкент вилояти ҳокимлиги</v>
          </cell>
          <cell r="J424" t="str">
            <v>Вилоят</v>
          </cell>
          <cell r="K424" t="str">
            <v>13-илова</v>
          </cell>
          <cell r="L424" t="str">
            <v>Асосий</v>
          </cell>
          <cell r="M424" t="str">
            <v>Тошкент вилояти</v>
          </cell>
          <cell r="N424">
            <v>0</v>
          </cell>
          <cell r="P424" t="str">
            <v>Лойиҳа-қидирув ишлари</v>
          </cell>
          <cell r="Q424">
            <v>2023</v>
          </cell>
          <cell r="R424">
            <v>2</v>
          </cell>
          <cell r="AX424">
            <v>4240.4909348260699</v>
          </cell>
          <cell r="BF424">
            <v>-513.75800000000004</v>
          </cell>
          <cell r="BO424">
            <v>4746.2</v>
          </cell>
          <cell r="BS424">
            <v>8472.932934826069</v>
          </cell>
          <cell r="BW424">
            <v>762.27099999999996</v>
          </cell>
          <cell r="GU424" t="str">
            <v>Лимит мақбуллаштирилди</v>
          </cell>
          <cell r="HD424" t="str">
            <v>Лимит қўшилди</v>
          </cell>
        </row>
        <row r="425">
          <cell r="A425" t="str">
            <v>Тақсимланмаган лимит</v>
          </cell>
          <cell r="E425" t="str">
            <v>Умумтаълим мактаблари</v>
          </cell>
          <cell r="F425" t="str">
            <v>Умумтаълим мактаблари</v>
          </cell>
          <cell r="H425" t="str">
            <v>Тошкент вилояти ҳокимлиги</v>
          </cell>
          <cell r="J425" t="str">
            <v>Вилоят</v>
          </cell>
          <cell r="K425" t="str">
            <v>13-илова</v>
          </cell>
          <cell r="L425" t="str">
            <v>Асосий</v>
          </cell>
          <cell r="M425" t="str">
            <v>Тошкент вилояти</v>
          </cell>
          <cell r="P425" t="str">
            <v>Тақсимланмаган лимит</v>
          </cell>
          <cell r="R425">
            <v>2</v>
          </cell>
          <cell r="AX425">
            <v>0</v>
          </cell>
          <cell r="BR425">
            <v>1014.168</v>
          </cell>
          <cell r="BS425">
            <v>1014.168</v>
          </cell>
          <cell r="BT425">
            <v>259.5</v>
          </cell>
          <cell r="BU425" t="str">
            <v>Ташриф</v>
          </cell>
          <cell r="GK425" t="str">
            <v>259,5 млн сўм 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426">
          <cell r="A426" t="str">
            <v>Фарғона шаҳар Мустақиллик шаҳарчаси ҳудудида янги умумтаълим мактабини қуриш</v>
          </cell>
          <cell r="B426" t="str">
            <v>2201304010101002</v>
          </cell>
          <cell r="C426">
            <v>1</v>
          </cell>
          <cell r="D426" t="str">
            <v> 100021860304017096521075034</v>
          </cell>
          <cell r="E426" t="str">
            <v>Умумтаълим мактаблари</v>
          </cell>
          <cell r="F426" t="str">
            <v>Умумтаълим мактаблари</v>
          </cell>
          <cell r="G426" t="str">
            <v>"Янги Ўзбекистон" массиви</v>
          </cell>
          <cell r="H426" t="str">
            <v>Фарғона вилоят ҳокимлиги</v>
          </cell>
          <cell r="J426" t="str">
            <v>Вилоят</v>
          </cell>
          <cell r="K426" t="str">
            <v>14-илова</v>
          </cell>
          <cell r="L426" t="str">
            <v>Асосий</v>
          </cell>
          <cell r="M426" t="str">
            <v>Фарғона вилояти</v>
          </cell>
          <cell r="N426" t="str">
            <v>Фарғона шаҳри</v>
          </cell>
          <cell r="O426" t="str">
            <v>Мустақиллик шаҳарчаси</v>
          </cell>
          <cell r="P426" t="str">
            <v>Янги қурилиш</v>
          </cell>
          <cell r="Q426" t="str">
            <v>2022-2023</v>
          </cell>
          <cell r="R426">
            <v>1</v>
          </cell>
          <cell r="S426">
            <v>1</v>
          </cell>
          <cell r="T426">
            <v>1</v>
          </cell>
          <cell r="U426">
            <v>1</v>
          </cell>
          <cell r="V426" t="str">
            <v>08.2023й</v>
          </cell>
          <cell r="X426">
            <v>1</v>
          </cell>
          <cell r="Z426">
            <v>1</v>
          </cell>
          <cell r="AA426">
            <v>1</v>
          </cell>
          <cell r="AS426">
            <v>22073.647000000001</v>
          </cell>
          <cell r="AT426">
            <v>11358.347</v>
          </cell>
          <cell r="AU426">
            <v>11358.347</v>
          </cell>
          <cell r="AV426">
            <v>22669.087</v>
          </cell>
          <cell r="AW426">
            <v>21558.649000000001</v>
          </cell>
          <cell r="AX426">
            <v>11673.100000000002</v>
          </cell>
          <cell r="BR426">
            <v>513.80000000000177</v>
          </cell>
          <cell r="BS426">
            <v>12186.900000000003</v>
          </cell>
          <cell r="BT426">
            <v>12186.9</v>
          </cell>
          <cell r="BV426">
            <v>13231.290999999999</v>
          </cell>
          <cell r="BW426">
            <v>12167.895</v>
          </cell>
          <cell r="BX426" t="str">
            <v>"Файз бинокор олтиариқ" Х.К</v>
          </cell>
          <cell r="BY426">
            <v>205832980</v>
          </cell>
          <cell r="BZ426">
            <v>990</v>
          </cell>
          <cell r="CA426">
            <v>990</v>
          </cell>
          <cell r="CB426">
            <v>990</v>
          </cell>
          <cell r="CE426" t="str">
            <v>12х24</v>
          </cell>
          <cell r="CF426" t="str">
            <v>12х24</v>
          </cell>
          <cell r="CG426" t="str">
            <v>12х24</v>
          </cell>
          <cell r="GG426" t="str">
            <v>ўқув ўрин</v>
          </cell>
          <cell r="GH426">
            <v>990</v>
          </cell>
          <cell r="GI426">
            <v>990</v>
          </cell>
          <cell r="GJ426" t="str">
            <v>Ўзбекистон Республикаси Президентининг 
2021 йил 9 декабрдаги ПФ-32-сон Фармони</v>
          </cell>
        </row>
        <row r="427">
          <cell r="A427" t="str">
            <v>Фарғона шаҳар Мустақиллик шаҳарчаси ҳудудида янги умумтаълим мактабини қуриш</v>
          </cell>
          <cell r="B427" t="str">
            <v>2201304010101001</v>
          </cell>
          <cell r="C427">
            <v>1</v>
          </cell>
          <cell r="D427" t="str">
            <v> 100021860304017096521075035</v>
          </cell>
          <cell r="E427" t="str">
            <v>Умумтаълим мактаблари</v>
          </cell>
          <cell r="F427" t="str">
            <v>Умумтаълим мактаблари</v>
          </cell>
          <cell r="G427" t="str">
            <v>"Янги Ўзбекистон" массиви</v>
          </cell>
          <cell r="H427" t="str">
            <v>Фарғона вилоят ҳокимлиги</v>
          </cell>
          <cell r="J427" t="str">
            <v>Вилоят</v>
          </cell>
          <cell r="K427" t="str">
            <v>14-илова</v>
          </cell>
          <cell r="L427" t="str">
            <v>Асосий</v>
          </cell>
          <cell r="M427" t="str">
            <v>Фарғона вилояти</v>
          </cell>
          <cell r="N427" t="str">
            <v>Фарғона шаҳри</v>
          </cell>
          <cell r="O427" t="str">
            <v>Мустақиллик шаҳарчаси ҳудудида янги умумтаълим мактабини қуриш</v>
          </cell>
          <cell r="P427" t="str">
            <v>Янги қурилиш</v>
          </cell>
          <cell r="Q427" t="str">
            <v>2022-2023</v>
          </cell>
          <cell r="R427">
            <v>1</v>
          </cell>
          <cell r="S427">
            <v>1</v>
          </cell>
          <cell r="T427">
            <v>1</v>
          </cell>
          <cell r="U427">
            <v>1</v>
          </cell>
          <cell r="V427" t="str">
            <v>08.2023й</v>
          </cell>
          <cell r="X427">
            <v>1</v>
          </cell>
          <cell r="Z427">
            <v>1</v>
          </cell>
          <cell r="AA427">
            <v>1</v>
          </cell>
          <cell r="AS427">
            <v>22292.655999999999</v>
          </cell>
          <cell r="AT427">
            <v>10889.826999999999</v>
          </cell>
          <cell r="AU427">
            <v>10889.826999999999</v>
          </cell>
          <cell r="AV427">
            <v>22669.087</v>
          </cell>
          <cell r="AW427">
            <v>21539.736000000001</v>
          </cell>
          <cell r="AX427">
            <v>10948.039999999999</v>
          </cell>
          <cell r="BI427">
            <v>-314.75300000000198</v>
          </cell>
          <cell r="BR427">
            <v>1811.3130000000021</v>
          </cell>
          <cell r="BS427">
            <v>12444.599999999999</v>
          </cell>
          <cell r="BT427">
            <v>12444.6</v>
          </cell>
          <cell r="BV427">
            <v>14004.102000000001</v>
          </cell>
          <cell r="BW427">
            <v>11914.603999999999</v>
          </cell>
          <cell r="BX427" t="str">
            <v>"Файз бинокор олтиариқ" Х.К</v>
          </cell>
          <cell r="BY427">
            <v>205832980</v>
          </cell>
          <cell r="BZ427">
            <v>990</v>
          </cell>
          <cell r="CA427">
            <v>990</v>
          </cell>
          <cell r="CB427">
            <v>990</v>
          </cell>
          <cell r="CE427" t="str">
            <v>12х24</v>
          </cell>
          <cell r="CF427" t="str">
            <v>12х24</v>
          </cell>
          <cell r="CG427" t="str">
            <v>12х24</v>
          </cell>
          <cell r="GG427" t="str">
            <v>ўқув ўрин</v>
          </cell>
          <cell r="GH427">
            <v>990</v>
          </cell>
          <cell r="GI427">
            <v>990</v>
          </cell>
          <cell r="GJ427" t="str">
            <v>Ўзбекистон Республикаси Президентининг
2021 йил 9 декабрдаги ПФ-32-сон Фармони</v>
          </cell>
          <cell r="GX427" t="str">
            <v>Лимит мақбуллаштирилди</v>
          </cell>
        </row>
        <row r="428">
          <cell r="A428" t="str">
            <v>Фарғона тумани "Янги Аср" МФЙ ҳудудида янги умумтаълим мактабини қуриш</v>
          </cell>
          <cell r="B428" t="str">
            <v>2201302330101001</v>
          </cell>
          <cell r="C428">
            <v>1</v>
          </cell>
          <cell r="D428" t="str">
            <v> 100021860304017096521075036</v>
          </cell>
          <cell r="E428" t="str">
            <v>Умумтаълим мактаблари</v>
          </cell>
          <cell r="F428" t="str">
            <v>Умумтаълим мактаблари</v>
          </cell>
          <cell r="G428" t="str">
            <v>"Янги Ўзбекистон" массиви</v>
          </cell>
          <cell r="H428" t="str">
            <v>Фарғона вилоят ҳокимлиги</v>
          </cell>
          <cell r="J428" t="str">
            <v>Вилоят</v>
          </cell>
          <cell r="K428" t="str">
            <v>14-илова</v>
          </cell>
          <cell r="L428" t="str">
            <v>Асосий</v>
          </cell>
          <cell r="M428" t="str">
            <v>Фарғона вилояти</v>
          </cell>
          <cell r="N428" t="str">
            <v>Фарғона тумани</v>
          </cell>
          <cell r="O428" t="str">
            <v>"Янги Аср" МФЙ</v>
          </cell>
          <cell r="P428" t="str">
            <v>Янги қурилиш</v>
          </cell>
          <cell r="Q428" t="str">
            <v>2022-2023</v>
          </cell>
          <cell r="R428">
            <v>1</v>
          </cell>
          <cell r="S428">
            <v>1</v>
          </cell>
          <cell r="T428">
            <v>1</v>
          </cell>
          <cell r="U428">
            <v>1</v>
          </cell>
          <cell r="V428" t="str">
            <v>08.2023й</v>
          </cell>
          <cell r="X428">
            <v>1</v>
          </cell>
          <cell r="Z428">
            <v>1</v>
          </cell>
          <cell r="AA428">
            <v>1</v>
          </cell>
          <cell r="AS428">
            <v>22115.605</v>
          </cell>
          <cell r="AT428">
            <v>14695.03</v>
          </cell>
          <cell r="AU428">
            <v>14695.03</v>
          </cell>
          <cell r="AV428">
            <v>22669.087</v>
          </cell>
          <cell r="AW428">
            <v>21369.618999999999</v>
          </cell>
          <cell r="AX428">
            <v>14923.358999999999</v>
          </cell>
          <cell r="BI428">
            <v>-228.32899999999799</v>
          </cell>
          <cell r="BR428">
            <v>-1068.481000000002</v>
          </cell>
          <cell r="BS428">
            <v>13626.548999999999</v>
          </cell>
          <cell r="BT428">
            <v>13626.5</v>
          </cell>
          <cell r="BV428">
            <v>18120.838</v>
          </cell>
          <cell r="BW428">
            <v>13605.727000000001</v>
          </cell>
          <cell r="BX428" t="str">
            <v>"426-ХИКМК" МЧЖ</v>
          </cell>
          <cell r="BY428">
            <v>200140683</v>
          </cell>
          <cell r="BZ428">
            <v>990</v>
          </cell>
          <cell r="CA428">
            <v>990</v>
          </cell>
          <cell r="CB428">
            <v>990</v>
          </cell>
          <cell r="CE428" t="str">
            <v>12х24</v>
          </cell>
          <cell r="CF428" t="str">
            <v>12х24</v>
          </cell>
          <cell r="CG428" t="str">
            <v>12х24</v>
          </cell>
          <cell r="GG428" t="str">
            <v>ўқув ўрин</v>
          </cell>
          <cell r="GH428">
            <v>990</v>
          </cell>
          <cell r="GI428">
            <v>990</v>
          </cell>
          <cell r="GJ428" t="str">
            <v>Ўзбекистон Республикаси Президентининг
2021 йил 9 декабрдаги ПФ-32-сон Фармони</v>
          </cell>
          <cell r="GX428" t="str">
            <v>Лимит мақбуллаштирилди</v>
          </cell>
        </row>
        <row r="429">
          <cell r="A429" t="str">
            <v>Ёзёвон  тумани "Юқори сойбўйи" МФЙ ҳудудида янги умумтаълим мактабини қуриш</v>
          </cell>
          <cell r="B429" t="str">
            <v>2201302420101001</v>
          </cell>
          <cell r="C429">
            <v>1</v>
          </cell>
          <cell r="D429" t="str">
            <v> 100021860304017096521075037</v>
          </cell>
          <cell r="E429" t="str">
            <v>Умумтаълим мактаблари</v>
          </cell>
          <cell r="F429" t="str">
            <v>Умумтаълим мактаблари</v>
          </cell>
          <cell r="G429" t="str">
            <v>"Янги Ўзбекистон" массиви</v>
          </cell>
          <cell r="H429" t="str">
            <v>Фарғона вилоят ҳокимлиги</v>
          </cell>
          <cell r="J429" t="str">
            <v>Вилоят</v>
          </cell>
          <cell r="K429" t="str">
            <v>14-илова</v>
          </cell>
          <cell r="L429" t="str">
            <v>Асосий</v>
          </cell>
          <cell r="M429" t="str">
            <v>Фарғона вилояти</v>
          </cell>
          <cell r="N429" t="str">
            <v>Ёзёвон тумани</v>
          </cell>
          <cell r="O429" t="str">
            <v>"Юқори сойбўйи" МФЙ</v>
          </cell>
          <cell r="P429" t="str">
            <v>Янги қурилиш</v>
          </cell>
          <cell r="Q429" t="str">
            <v>2022-2023</v>
          </cell>
          <cell r="R429">
            <v>1</v>
          </cell>
          <cell r="S429">
            <v>1</v>
          </cell>
          <cell r="T429">
            <v>1</v>
          </cell>
          <cell r="U429">
            <v>1</v>
          </cell>
          <cell r="V429" t="str">
            <v>08.2023й</v>
          </cell>
          <cell r="X429">
            <v>1</v>
          </cell>
          <cell r="Z429">
            <v>1</v>
          </cell>
          <cell r="AA429">
            <v>1</v>
          </cell>
          <cell r="AS429">
            <v>21769.300999999999</v>
          </cell>
          <cell r="AT429">
            <v>14948.901</v>
          </cell>
          <cell r="AU429">
            <v>14948.901</v>
          </cell>
          <cell r="AV429">
            <v>22688.339</v>
          </cell>
          <cell r="AW429">
            <v>21261.742999999999</v>
          </cell>
          <cell r="AX429">
            <v>15491.863000000001</v>
          </cell>
          <cell r="BI429">
            <v>-522.96200000000101</v>
          </cell>
          <cell r="BR429">
            <v>-1063.0869999999991</v>
          </cell>
          <cell r="BS429">
            <v>13905.814</v>
          </cell>
          <cell r="BT429">
            <v>13885.8</v>
          </cell>
          <cell r="BV429">
            <v>19484.142</v>
          </cell>
          <cell r="BW429">
            <v>13863.701999999999</v>
          </cell>
          <cell r="BX429" t="str">
            <v>"426-ХИКМК" МЧЖ</v>
          </cell>
          <cell r="BY429">
            <v>200140683</v>
          </cell>
          <cell r="BZ429">
            <v>990</v>
          </cell>
          <cell r="CA429">
            <v>990</v>
          </cell>
          <cell r="CB429">
            <v>990</v>
          </cell>
          <cell r="CE429" t="str">
            <v>12х24</v>
          </cell>
          <cell r="CF429" t="str">
            <v>12х24</v>
          </cell>
          <cell r="CG429" t="str">
            <v>12х24</v>
          </cell>
          <cell r="GG429" t="str">
            <v>ўқув ўрин</v>
          </cell>
          <cell r="GH429">
            <v>990</v>
          </cell>
          <cell r="GI429">
            <v>990</v>
          </cell>
          <cell r="GJ429" t="str">
            <v>Ўзбекистон Республикаси Президентининг
2021 йил 9 декабрдаги ПФ-32-сон Фармони</v>
          </cell>
          <cell r="GX429" t="str">
            <v>Лимит мақбуллаштирилди</v>
          </cell>
        </row>
        <row r="430">
          <cell r="A430" t="str">
            <v>Сўх тумани "Тул" МФЙдаги 19-сон мактабни реконструкция қилиш</v>
          </cell>
          <cell r="B430" t="str">
            <v>2201302260101001</v>
          </cell>
          <cell r="C430">
            <v>1</v>
          </cell>
          <cell r="D430" t="str">
            <v> 100021860304017096521075040</v>
          </cell>
          <cell r="E430" t="str">
            <v>Умумтаълим мактаблари</v>
          </cell>
          <cell r="F430" t="str">
            <v>Умумтаълим мактаблари</v>
          </cell>
          <cell r="H430" t="str">
            <v>Фарғона вилоят ҳокимлиги</v>
          </cell>
          <cell r="J430" t="str">
            <v>Вилоят</v>
          </cell>
          <cell r="K430" t="str">
            <v>14-илова</v>
          </cell>
          <cell r="L430" t="str">
            <v>Асосий</v>
          </cell>
          <cell r="M430" t="str">
            <v>Фарғона вилояти</v>
          </cell>
          <cell r="N430" t="str">
            <v>Сўх тумани</v>
          </cell>
          <cell r="O430" t="str">
            <v>"Тул" МФЙ</v>
          </cell>
          <cell r="P430" t="str">
            <v>Реконструкция</v>
          </cell>
          <cell r="Q430" t="str">
            <v>2022-2023</v>
          </cell>
          <cell r="R430">
            <v>1</v>
          </cell>
          <cell r="S430">
            <v>1</v>
          </cell>
          <cell r="T430">
            <v>1</v>
          </cell>
          <cell r="U430">
            <v>1</v>
          </cell>
          <cell r="V430" t="str">
            <v>08.2023й</v>
          </cell>
          <cell r="X430">
            <v>1</v>
          </cell>
          <cell r="Z430">
            <v>1</v>
          </cell>
          <cell r="AA430">
            <v>1</v>
          </cell>
          <cell r="AS430">
            <v>4677.6580000000004</v>
          </cell>
          <cell r="AT430">
            <v>734.9</v>
          </cell>
          <cell r="AU430">
            <v>734.9</v>
          </cell>
          <cell r="AV430">
            <v>4538.6559999999999</v>
          </cell>
          <cell r="AW430">
            <v>4459.3450000000003</v>
          </cell>
          <cell r="AX430">
            <v>1300</v>
          </cell>
          <cell r="BI430">
            <v>-565.1</v>
          </cell>
          <cell r="BR430">
            <v>-222.96699999999998</v>
          </cell>
          <cell r="BS430">
            <v>511.93299999999999</v>
          </cell>
          <cell r="BT430">
            <v>511.9</v>
          </cell>
          <cell r="BV430">
            <v>392.01299999999998</v>
          </cell>
          <cell r="BW430">
            <v>186.19</v>
          </cell>
          <cell r="BX430" t="str">
            <v>"Хумо дом инвест"  МЧЖ</v>
          </cell>
          <cell r="BY430">
            <v>204901610</v>
          </cell>
          <cell r="BZ430">
            <v>480</v>
          </cell>
          <cell r="CA430">
            <v>480</v>
          </cell>
          <cell r="CB430">
            <v>240</v>
          </cell>
          <cell r="CD430">
            <v>240</v>
          </cell>
          <cell r="GG430" t="str">
            <v>ўқув ўрин</v>
          </cell>
          <cell r="GH430">
            <v>480</v>
          </cell>
          <cell r="GI430">
            <v>480</v>
          </cell>
          <cell r="GJ430" t="str">
            <v>Ўзбекистон Республикаси Президентининг
Фарғона вилоятига ташрифи баёни
(19.05.2022 йилдаги 43-сон)</v>
          </cell>
          <cell r="GX430" t="str">
            <v>Лимит мақбуллаштирилди</v>
          </cell>
        </row>
        <row r="431">
          <cell r="A431" t="str">
            <v>Бағдод тумани "Гузар" МФЙдаги 31-сон мактабни реконструкция қилиш</v>
          </cell>
          <cell r="B431" t="str">
            <v>2301302090101002</v>
          </cell>
          <cell r="C431">
            <v>1</v>
          </cell>
          <cell r="D431" t="str">
            <v> 100021860304017096521075091</v>
          </cell>
          <cell r="E431" t="str">
            <v>Умумтаълим мактаблари</v>
          </cell>
          <cell r="F431" t="str">
            <v>Умумтаълим мактаблари</v>
          </cell>
          <cell r="H431" t="str">
            <v>Фарғона вилоят ҳокимлиги</v>
          </cell>
          <cell r="J431" t="str">
            <v>Вилоят</v>
          </cell>
          <cell r="K431" t="str">
            <v>14-илова</v>
          </cell>
          <cell r="L431" t="str">
            <v>Асосий</v>
          </cell>
          <cell r="M431" t="str">
            <v>Фарғона вилояти</v>
          </cell>
          <cell r="N431" t="str">
            <v>Боғдод тумани</v>
          </cell>
          <cell r="O431" t="str">
            <v>"Гузар" МФЙ</v>
          </cell>
          <cell r="P431" t="str">
            <v>Реконструкция</v>
          </cell>
          <cell r="Q431">
            <v>2023</v>
          </cell>
          <cell r="R431">
            <v>2</v>
          </cell>
          <cell r="S431">
            <v>1</v>
          </cell>
          <cell r="T431">
            <v>1</v>
          </cell>
          <cell r="U431">
            <v>1</v>
          </cell>
          <cell r="V431" t="str">
            <v>08.2023й</v>
          </cell>
          <cell r="AB431">
            <v>1</v>
          </cell>
          <cell r="AE431">
            <v>1</v>
          </cell>
          <cell r="AG431">
            <v>1</v>
          </cell>
          <cell r="AH431">
            <v>1</v>
          </cell>
          <cell r="AJ431">
            <v>1</v>
          </cell>
          <cell r="AM431">
            <v>1</v>
          </cell>
          <cell r="AN431">
            <v>1</v>
          </cell>
          <cell r="AO431">
            <v>1</v>
          </cell>
          <cell r="AR431">
            <v>1</v>
          </cell>
          <cell r="AS431">
            <v>4130.7079999999996</v>
          </cell>
          <cell r="AT431">
            <v>4130.7079999999996</v>
          </cell>
          <cell r="AU431">
            <v>4130.7079999999996</v>
          </cell>
          <cell r="AV431">
            <v>4340.33</v>
          </cell>
          <cell r="AW431">
            <v>3949.4940000000001</v>
          </cell>
          <cell r="AX431">
            <v>3960</v>
          </cell>
          <cell r="BR431">
            <v>-26.766999999999999</v>
          </cell>
          <cell r="BS431">
            <v>3933.2330000000002</v>
          </cell>
          <cell r="BT431">
            <v>3938.2</v>
          </cell>
          <cell r="BV431">
            <v>3790.8670000000002</v>
          </cell>
          <cell r="BW431">
            <v>3616.01</v>
          </cell>
          <cell r="BX431" t="str">
            <v>"Ифтихор курилиш инвест"  МЧЖ</v>
          </cell>
          <cell r="BY431">
            <v>302547954</v>
          </cell>
          <cell r="BZ431">
            <v>330</v>
          </cell>
          <cell r="CA431">
            <v>330</v>
          </cell>
          <cell r="CB431">
            <v>330</v>
          </cell>
          <cell r="GG431" t="str">
            <v>ўқув ўрин</v>
          </cell>
          <cell r="GH431">
            <v>330</v>
          </cell>
          <cell r="GI431">
            <v>330</v>
          </cell>
          <cell r="GJ431" t="str">
            <v>Халқ депутатлари Фарғона вилояти
Кенгашининг қарори 
(22.05.2022 йилдаги VI-44-68-11-0-K/22-сон)</v>
          </cell>
        </row>
        <row r="432">
          <cell r="A432" t="str">
            <v>Фарғона шаҳар Бешбола МФЙ Қува кўчаси ҳудудида вилоят кўзи ожиз ва кар ўқувчиларга ихтисослаштирилган таълим муассасасини реконструкция қилиш (220 ўринли янги ўқув биноси, 180 ўрин ётоқхона, 120 ўринли ошхона биноларини қуриш)</v>
          </cell>
          <cell r="B432" t="str">
            <v>2301304010101001</v>
          </cell>
          <cell r="C432">
            <v>1</v>
          </cell>
          <cell r="D432" t="str">
            <v> 100021860304017096521075092</v>
          </cell>
          <cell r="E432" t="str">
            <v>Умумтаълим мактаблари</v>
          </cell>
          <cell r="F432" t="str">
            <v>Умумтаълим мактаблари</v>
          </cell>
          <cell r="H432" t="str">
            <v>Фарғона вилоят ҳокимлиги</v>
          </cell>
          <cell r="J432" t="str">
            <v>Вилоят</v>
          </cell>
          <cell r="K432" t="str">
            <v>14-илова</v>
          </cell>
          <cell r="L432" t="str">
            <v>Асосий</v>
          </cell>
          <cell r="M432" t="str">
            <v>Фарғона вилояти</v>
          </cell>
          <cell r="N432" t="str">
            <v>Фарғона шаҳри</v>
          </cell>
          <cell r="O432" t="str">
            <v>"Бешбола" МФЙ</v>
          </cell>
          <cell r="P432" t="str">
            <v>Реконструкция</v>
          </cell>
          <cell r="Q432">
            <v>2023</v>
          </cell>
          <cell r="R432">
            <v>2</v>
          </cell>
          <cell r="S432">
            <v>1</v>
          </cell>
          <cell r="T432">
            <v>1</v>
          </cell>
          <cell r="V432" t="str">
            <v>08.2023й</v>
          </cell>
          <cell r="AB432">
            <v>1</v>
          </cell>
          <cell r="AE432">
            <v>1</v>
          </cell>
          <cell r="AG432">
            <v>1</v>
          </cell>
          <cell r="AH432">
            <v>1</v>
          </cell>
          <cell r="AJ432">
            <v>1</v>
          </cell>
          <cell r="AM432">
            <v>1</v>
          </cell>
          <cell r="AN432">
            <v>1</v>
          </cell>
          <cell r="AO432">
            <v>1</v>
          </cell>
          <cell r="AR432">
            <v>1</v>
          </cell>
          <cell r="AS432">
            <v>13655.444</v>
          </cell>
          <cell r="AT432">
            <v>13655.444</v>
          </cell>
          <cell r="AU432">
            <v>13655.444</v>
          </cell>
          <cell r="AV432">
            <v>13845.698</v>
          </cell>
          <cell r="AW432">
            <v>13153.412999999999</v>
          </cell>
          <cell r="AX432">
            <v>8760</v>
          </cell>
          <cell r="BR432">
            <v>4237.8</v>
          </cell>
          <cell r="BS432">
            <v>12997.8</v>
          </cell>
          <cell r="BT432">
            <v>12997.8</v>
          </cell>
          <cell r="BV432">
            <v>11264.607</v>
          </cell>
          <cell r="BW432">
            <v>7099.85</v>
          </cell>
          <cell r="BX432" t="str">
            <v>"XIKMK-296" MCHJ</v>
          </cell>
          <cell r="BY432">
            <v>200202329</v>
          </cell>
          <cell r="BZ432">
            <v>220</v>
          </cell>
          <cell r="CA432">
            <v>220</v>
          </cell>
          <cell r="CB432">
            <v>220</v>
          </cell>
          <cell r="CJ432">
            <v>120</v>
          </cell>
          <cell r="CK432">
            <v>120</v>
          </cell>
          <cell r="CL432">
            <v>120</v>
          </cell>
          <cell r="CO432">
            <v>180</v>
          </cell>
          <cell r="CP432">
            <v>180</v>
          </cell>
          <cell r="CQ432">
            <v>180</v>
          </cell>
          <cell r="GG432" t="str">
            <v>ўқув ўрни</v>
          </cell>
          <cell r="GH432">
            <v>220</v>
          </cell>
          <cell r="GI432">
            <v>220</v>
          </cell>
          <cell r="GJ432" t="str">
            <v>Ўзбекистон Респубюликаси Президентининг
2022 йил 4 апрелдаги ПҚ-209-сон қарори</v>
          </cell>
          <cell r="GM432" t="str">
            <v>Номи ўзгарди</v>
          </cell>
        </row>
        <row r="433">
          <cell r="A433" t="str">
            <v>Бағдод тумани "Боғишамол" МФЙдаги 38-сон мактабни реконструкция қилиш</v>
          </cell>
          <cell r="B433" t="str">
            <v>2301302090101001</v>
          </cell>
          <cell r="C433">
            <v>1</v>
          </cell>
          <cell r="D433" t="str">
            <v> 100021860304017096521075093</v>
          </cell>
          <cell r="E433" t="str">
            <v>Умумтаълим мактаблари</v>
          </cell>
          <cell r="F433" t="str">
            <v>Умумтаълим мактаблари</v>
          </cell>
          <cell r="H433" t="str">
            <v>Фарғона вилоят ҳокимлиги</v>
          </cell>
          <cell r="J433" t="str">
            <v>Вилоят</v>
          </cell>
          <cell r="K433" t="str">
            <v>14-илова</v>
          </cell>
          <cell r="L433" t="str">
            <v>Асосий</v>
          </cell>
          <cell r="M433" t="str">
            <v>Фарғона вилояти</v>
          </cell>
          <cell r="N433" t="str">
            <v>Боғдод тумани</v>
          </cell>
          <cell r="O433" t="str">
            <v>"Боғишамол" МФЙ</v>
          </cell>
          <cell r="P433" t="str">
            <v>Реконструкция</v>
          </cell>
          <cell r="Q433">
            <v>2023</v>
          </cell>
          <cell r="R433">
            <v>2</v>
          </cell>
          <cell r="S433">
            <v>1</v>
          </cell>
          <cell r="T433">
            <v>1</v>
          </cell>
          <cell r="U433">
            <v>1</v>
          </cell>
          <cell r="V433" t="str">
            <v>08.2023й</v>
          </cell>
          <cell r="AB433">
            <v>1</v>
          </cell>
          <cell r="AE433">
            <v>1</v>
          </cell>
          <cell r="AG433">
            <v>1</v>
          </cell>
          <cell r="AH433">
            <v>1</v>
          </cell>
          <cell r="AJ433">
            <v>1</v>
          </cell>
          <cell r="AM433">
            <v>1</v>
          </cell>
          <cell r="AN433">
            <v>1</v>
          </cell>
          <cell r="AO433">
            <v>1</v>
          </cell>
          <cell r="AR433">
            <v>1</v>
          </cell>
          <cell r="AS433">
            <v>5991.4</v>
          </cell>
          <cell r="AT433">
            <v>5991.4</v>
          </cell>
          <cell r="AU433">
            <v>5991.4</v>
          </cell>
          <cell r="AV433">
            <v>6379.8249999999998</v>
          </cell>
          <cell r="AW433">
            <v>5704.7569999999996</v>
          </cell>
          <cell r="AX433">
            <v>7360</v>
          </cell>
          <cell r="BR433">
            <v>-1653.838</v>
          </cell>
          <cell r="BS433">
            <v>5706.1620000000003</v>
          </cell>
          <cell r="BT433">
            <v>5706.2</v>
          </cell>
          <cell r="BV433">
            <v>5226.0389999999998</v>
          </cell>
          <cell r="BW433">
            <v>5211.4160000000002</v>
          </cell>
          <cell r="BX433" t="str">
            <v>"VODIY KELAJAK AVLOD QURILISH" МЧЖ</v>
          </cell>
          <cell r="BY433">
            <v>304938925</v>
          </cell>
          <cell r="BZ433">
            <v>570</v>
          </cell>
          <cell r="CA433">
            <v>570</v>
          </cell>
          <cell r="CB433">
            <v>330</v>
          </cell>
          <cell r="CD433">
            <v>240</v>
          </cell>
          <cell r="GG433" t="str">
            <v>ўқув ўрни</v>
          </cell>
          <cell r="GH433">
            <v>570</v>
          </cell>
          <cell r="GI433">
            <v>570</v>
          </cell>
          <cell r="GJ433" t="str">
            <v>Халқ депутатлари Фарғона вилояти
Кенгашининг қарори 
(22.05.2022 йилдаги VI-44-68-11-0-K/22-сон)</v>
          </cell>
          <cell r="GM433" t="str">
            <v>Қувват ўзгарди</v>
          </cell>
        </row>
        <row r="434">
          <cell r="A434" t="str">
            <v>Риштон тумани "Дашт Пандигон" МФЙдаги 57-сон мактабни реконструкция қилиш</v>
          </cell>
          <cell r="B434" t="str">
            <v>2301302240101001</v>
          </cell>
          <cell r="C434">
            <v>1</v>
          </cell>
          <cell r="D434" t="str">
            <v> 100021860304017096521075094</v>
          </cell>
          <cell r="E434" t="str">
            <v>Умумтаълим мактаблари</v>
          </cell>
          <cell r="F434" t="str">
            <v>Умумтаълим мактаблари</v>
          </cell>
          <cell r="G434" t="str">
            <v>ДХХ дастури</v>
          </cell>
          <cell r="H434" t="str">
            <v>Фарғона вилоят ҳокимлиги</v>
          </cell>
          <cell r="J434" t="str">
            <v>Вилоят</v>
          </cell>
          <cell r="K434" t="str">
            <v>14-илова</v>
          </cell>
          <cell r="L434" t="str">
            <v>Асосий</v>
          </cell>
          <cell r="M434" t="str">
            <v>Фарғона вилояти</v>
          </cell>
          <cell r="N434" t="str">
            <v>Риштон тумани</v>
          </cell>
          <cell r="O434" t="str">
            <v>"Дашт Пандигон" МФЙ</v>
          </cell>
          <cell r="P434" t="str">
            <v>Реконструкция</v>
          </cell>
          <cell r="Q434">
            <v>2023</v>
          </cell>
          <cell r="R434">
            <v>2</v>
          </cell>
          <cell r="S434">
            <v>1</v>
          </cell>
          <cell r="T434">
            <v>1</v>
          </cell>
          <cell r="U434">
            <v>1</v>
          </cell>
          <cell r="V434" t="str">
            <v>08.2023й</v>
          </cell>
          <cell r="AB434">
            <v>1</v>
          </cell>
          <cell r="AE434">
            <v>1</v>
          </cell>
          <cell r="AG434">
            <v>1</v>
          </cell>
          <cell r="AH434">
            <v>1</v>
          </cell>
          <cell r="AJ434">
            <v>1</v>
          </cell>
          <cell r="AM434">
            <v>1</v>
          </cell>
          <cell r="AN434">
            <v>1</v>
          </cell>
          <cell r="AO434">
            <v>1</v>
          </cell>
          <cell r="AR434">
            <v>1</v>
          </cell>
          <cell r="AS434">
            <v>4965.1750000000002</v>
          </cell>
          <cell r="AT434">
            <v>4965.1750000000002</v>
          </cell>
          <cell r="AU434">
            <v>4965.1750000000002</v>
          </cell>
          <cell r="AV434">
            <v>5081.9579999999996</v>
          </cell>
          <cell r="AW434">
            <v>4750.1140000000005</v>
          </cell>
          <cell r="AX434">
            <v>4640</v>
          </cell>
          <cell r="BR434">
            <v>87.668999999999869</v>
          </cell>
          <cell r="BS434">
            <v>4727.6689999999999</v>
          </cell>
          <cell r="BT434">
            <v>4727.7</v>
          </cell>
          <cell r="BV434">
            <v>4959.75</v>
          </cell>
          <cell r="BW434">
            <v>4673.0889999999999</v>
          </cell>
          <cell r="BX434" t="str">
            <v>"Фурқат Дурдона бизнес" МЧЖ</v>
          </cell>
          <cell r="BY434">
            <v>206849254</v>
          </cell>
          <cell r="BZ434">
            <v>360</v>
          </cell>
          <cell r="CA434">
            <v>360</v>
          </cell>
          <cell r="CB434">
            <v>360</v>
          </cell>
          <cell r="CE434" t="str">
            <v>12х24</v>
          </cell>
          <cell r="CF434" t="str">
            <v>12х24</v>
          </cell>
          <cell r="CG434" t="str">
            <v>12х24</v>
          </cell>
          <cell r="GG434" t="str">
            <v>ўқув ўрни</v>
          </cell>
          <cell r="GH434">
            <v>360</v>
          </cell>
          <cell r="GI434">
            <v>360</v>
          </cell>
          <cell r="GJ434" t="str">
            <v>Халқ депутатлари Фарғона вилояти
Кенгашининг қарори 
(22.05.2022 йилдаги VI-44-68-11-0-K/22-сон)</v>
          </cell>
          <cell r="GM434" t="str">
            <v>Қувват ўзгарди</v>
          </cell>
        </row>
        <row r="435">
          <cell r="A435" t="str">
            <v>Бешариқ тумани "Қум" МФЙдаги 53-сон мактабни реконструкция қилиш</v>
          </cell>
          <cell r="B435" t="str">
            <v>2301302150101001</v>
          </cell>
          <cell r="C435">
            <v>1</v>
          </cell>
          <cell r="D435" t="str">
            <v> 100021860304017096521075095</v>
          </cell>
          <cell r="E435" t="str">
            <v>Умумтаълим мактаблари</v>
          </cell>
          <cell r="F435" t="str">
            <v>Умумтаълим мактаблари</v>
          </cell>
          <cell r="G435" t="str">
            <v>ДХХ дастури</v>
          </cell>
          <cell r="H435" t="str">
            <v>Фарғона вилоят ҳокимлиги</v>
          </cell>
          <cell r="J435" t="str">
            <v>Вилоят</v>
          </cell>
          <cell r="K435" t="str">
            <v>14-илова</v>
          </cell>
          <cell r="L435" t="str">
            <v>Асосий</v>
          </cell>
          <cell r="M435" t="str">
            <v>Фарғона вилояти</v>
          </cell>
          <cell r="N435" t="str">
            <v>Бешариқ тумани</v>
          </cell>
          <cell r="O435" t="str">
            <v xml:space="preserve"> "Қум" МФЙ</v>
          </cell>
          <cell r="P435" t="str">
            <v>Реконструкция</v>
          </cell>
          <cell r="Q435">
            <v>2023</v>
          </cell>
          <cell r="R435">
            <v>2</v>
          </cell>
          <cell r="S435">
            <v>1</v>
          </cell>
          <cell r="T435">
            <v>1</v>
          </cell>
          <cell r="U435">
            <v>1</v>
          </cell>
          <cell r="V435" t="str">
            <v>08.2023й</v>
          </cell>
          <cell r="AB435">
            <v>1</v>
          </cell>
          <cell r="AE435">
            <v>1</v>
          </cell>
          <cell r="AG435">
            <v>1</v>
          </cell>
          <cell r="AH435">
            <v>1</v>
          </cell>
          <cell r="AJ435">
            <v>1</v>
          </cell>
          <cell r="AM435">
            <v>1</v>
          </cell>
          <cell r="AN435">
            <v>1</v>
          </cell>
          <cell r="AO435">
            <v>1</v>
          </cell>
          <cell r="AR435">
            <v>1</v>
          </cell>
          <cell r="AS435">
            <v>6079.3860000000004</v>
          </cell>
          <cell r="AT435">
            <v>6079.3860000000004</v>
          </cell>
          <cell r="AU435">
            <v>6079.3860000000004</v>
          </cell>
          <cell r="AV435">
            <v>6370.433</v>
          </cell>
          <cell r="AW435">
            <v>5815.009</v>
          </cell>
          <cell r="AX435">
            <v>5960</v>
          </cell>
          <cell r="BR435">
            <v>-171.36399999999958</v>
          </cell>
          <cell r="BS435">
            <v>5788.6360000000004</v>
          </cell>
          <cell r="BT435">
            <v>5788.6</v>
          </cell>
          <cell r="BV435">
            <v>5856.701</v>
          </cell>
          <cell r="BW435">
            <v>5585.3850000000002</v>
          </cell>
          <cell r="BX435" t="str">
            <v>"Мирзо Саодат"  МЧЖ</v>
          </cell>
          <cell r="BY435">
            <v>301546671</v>
          </cell>
          <cell r="BZ435">
            <v>330</v>
          </cell>
          <cell r="CA435">
            <v>330</v>
          </cell>
          <cell r="CB435">
            <v>330</v>
          </cell>
          <cell r="CE435" t="str">
            <v>12х24</v>
          </cell>
          <cell r="CF435" t="str">
            <v>12х24</v>
          </cell>
          <cell r="CG435" t="str">
            <v>12х24</v>
          </cell>
          <cell r="GG435" t="str">
            <v>ўқув ўрни</v>
          </cell>
          <cell r="GH435">
            <v>330</v>
          </cell>
          <cell r="GI435">
            <v>330</v>
          </cell>
          <cell r="GJ435" t="str">
            <v>Халқ депутатлари Фарғона вилояти
Кенгашининг Қарори 
(22.05.2022 йилдаги VI-44-68-11-0-K/22-сон)</v>
          </cell>
        </row>
        <row r="436">
          <cell r="A436" t="str">
            <v>Бешариқ тумани "Янги" МФЙдаги 22-сон мактабни реконструкция қилиш</v>
          </cell>
          <cell r="B436" t="str">
            <v>2301302150101002</v>
          </cell>
          <cell r="C436">
            <v>1</v>
          </cell>
          <cell r="D436" t="str">
            <v> 100021860304017096521075096</v>
          </cell>
          <cell r="E436" t="str">
            <v>Умумтаълим мактаблари</v>
          </cell>
          <cell r="F436" t="str">
            <v>Умумтаълим мактаблари</v>
          </cell>
          <cell r="H436" t="str">
            <v>Фарғона вилоят ҳокимлиги</v>
          </cell>
          <cell r="J436" t="str">
            <v>Вилоят</v>
          </cell>
          <cell r="K436" t="str">
            <v>14-илова</v>
          </cell>
          <cell r="L436" t="str">
            <v>Асосий</v>
          </cell>
          <cell r="M436" t="str">
            <v>Фарғона вилояти</v>
          </cell>
          <cell r="N436" t="str">
            <v>Бешариқ тумани</v>
          </cell>
          <cell r="O436" t="str">
            <v>"Янги" МФЙ</v>
          </cell>
          <cell r="P436" t="str">
            <v>Реконструкция</v>
          </cell>
          <cell r="Q436">
            <v>2023</v>
          </cell>
          <cell r="R436">
            <v>2</v>
          </cell>
          <cell r="S436">
            <v>1</v>
          </cell>
          <cell r="T436">
            <v>1</v>
          </cell>
          <cell r="U436">
            <v>1</v>
          </cell>
          <cell r="V436" t="str">
            <v>08.2023й</v>
          </cell>
          <cell r="AB436">
            <v>1</v>
          </cell>
          <cell r="AE436">
            <v>1</v>
          </cell>
          <cell r="AG436">
            <v>1</v>
          </cell>
          <cell r="AH436">
            <v>1</v>
          </cell>
          <cell r="AJ436">
            <v>1</v>
          </cell>
          <cell r="AM436">
            <v>1</v>
          </cell>
          <cell r="AN436">
            <v>1</v>
          </cell>
          <cell r="AO436">
            <v>1</v>
          </cell>
          <cell r="AR436">
            <v>1</v>
          </cell>
          <cell r="AS436">
            <v>6687.0630000000001</v>
          </cell>
          <cell r="AT436">
            <v>6687.0630000000001</v>
          </cell>
          <cell r="AU436">
            <v>6687.0630000000001</v>
          </cell>
          <cell r="AV436">
            <v>7056.86</v>
          </cell>
          <cell r="AW436">
            <v>6366.9229999999998</v>
          </cell>
          <cell r="AX436">
            <v>8160</v>
          </cell>
          <cell r="BR436">
            <v>-1791.2829999999999</v>
          </cell>
          <cell r="BS436">
            <v>6368.7170000000006</v>
          </cell>
          <cell r="BT436">
            <v>6368.7</v>
          </cell>
          <cell r="BV436">
            <v>5950.9309999999996</v>
          </cell>
          <cell r="BW436">
            <v>5893.12</v>
          </cell>
          <cell r="BX436" t="str">
            <v>"Ифтихор курилиш инвест"  МЧЖ</v>
          </cell>
          <cell r="BY436">
            <v>302547954</v>
          </cell>
          <cell r="BZ436">
            <v>750</v>
          </cell>
          <cell r="CA436">
            <v>750</v>
          </cell>
          <cell r="CB436">
            <v>330</v>
          </cell>
          <cell r="CD436">
            <v>420</v>
          </cell>
          <cell r="GG436" t="str">
            <v>ўқув ўрни</v>
          </cell>
          <cell r="GH436">
            <v>750</v>
          </cell>
          <cell r="GI436">
            <v>750</v>
          </cell>
          <cell r="GJ436" t="str">
            <v>Халқ депутатлари Фарғона вилояти Кенгашининг Қарори
(22.05.2022 йилдаги VI-44-68-11-0-K/22-сон)</v>
          </cell>
        </row>
        <row r="437">
          <cell r="A437" t="str">
            <v>Сўх тумани "Демурсад" МФЙдаги 10-сон мактабни реконструкция қилиш</v>
          </cell>
          <cell r="B437" t="str">
            <v>2301302260101001</v>
          </cell>
          <cell r="C437">
            <v>1</v>
          </cell>
          <cell r="D437" t="str">
            <v> 100021860304017096521075097</v>
          </cell>
          <cell r="E437" t="str">
            <v>Умумтаълим мактаблари</v>
          </cell>
          <cell r="F437" t="str">
            <v>Умумтаълим мактаблари</v>
          </cell>
          <cell r="H437" t="str">
            <v>Фарғона вилоят ҳокимлиги</v>
          </cell>
          <cell r="J437" t="str">
            <v>Вилоят</v>
          </cell>
          <cell r="K437" t="str">
            <v>14-илова</v>
          </cell>
          <cell r="L437" t="str">
            <v>Асосий</v>
          </cell>
          <cell r="M437" t="str">
            <v>Фарғона вилояти</v>
          </cell>
          <cell r="N437" t="str">
            <v>Сўх тумани</v>
          </cell>
          <cell r="O437" t="str">
            <v>"Демурсад" МФЙ</v>
          </cell>
          <cell r="P437" t="str">
            <v>Реконструкция</v>
          </cell>
          <cell r="Q437">
            <v>2023</v>
          </cell>
          <cell r="R437">
            <v>2</v>
          </cell>
          <cell r="S437">
            <v>1</v>
          </cell>
          <cell r="T437">
            <v>1</v>
          </cell>
          <cell r="U437">
            <v>1</v>
          </cell>
          <cell r="V437" t="str">
            <v>08.2023й</v>
          </cell>
          <cell r="AB437">
            <v>1</v>
          </cell>
          <cell r="AE437">
            <v>1</v>
          </cell>
          <cell r="AG437">
            <v>1</v>
          </cell>
          <cell r="AH437">
            <v>1</v>
          </cell>
          <cell r="AJ437">
            <v>1</v>
          </cell>
          <cell r="AM437">
            <v>1</v>
          </cell>
          <cell r="AN437">
            <v>1</v>
          </cell>
          <cell r="AO437">
            <v>1</v>
          </cell>
          <cell r="AR437">
            <v>1</v>
          </cell>
          <cell r="AS437">
            <v>7239.5240000000003</v>
          </cell>
          <cell r="AT437">
            <v>7239.5240000000003</v>
          </cell>
          <cell r="AU437">
            <v>7239.5240000000003</v>
          </cell>
          <cell r="AV437">
            <v>7804.0749999999998</v>
          </cell>
          <cell r="AW437">
            <v>6916.66</v>
          </cell>
          <cell r="AX437">
            <v>7560</v>
          </cell>
          <cell r="BR437">
            <v>-666.30399999999997</v>
          </cell>
          <cell r="BS437">
            <v>6893.6959999999999</v>
          </cell>
          <cell r="BT437">
            <v>6893.7</v>
          </cell>
          <cell r="BV437">
            <v>6948.2139999999999</v>
          </cell>
          <cell r="BW437">
            <v>6708.6959999999999</v>
          </cell>
          <cell r="BX437" t="str">
            <v>"Мирзо Саодат"  МЧЖ</v>
          </cell>
          <cell r="BY437">
            <v>301546671</v>
          </cell>
          <cell r="BZ437">
            <v>690</v>
          </cell>
          <cell r="CA437">
            <v>690</v>
          </cell>
          <cell r="CB437">
            <v>330</v>
          </cell>
          <cell r="CD437">
            <v>360</v>
          </cell>
          <cell r="GG437" t="str">
            <v>ўқув ўрни</v>
          </cell>
          <cell r="GH437">
            <v>690</v>
          </cell>
          <cell r="GI437">
            <v>690</v>
          </cell>
          <cell r="GJ437" t="str">
            <v>Халқ депутатлари Фарғона вилояти Кенгашининг Қарори
(22.05.2022 йилдаги VI-44-68-11-0-K/22-сон)</v>
          </cell>
        </row>
        <row r="438">
          <cell r="A438" t="str">
            <v>Қўқон шаҳар "Ғозиёғлиқ" МФЙдаги 37-сон мактабни реконструкция қилиш</v>
          </cell>
          <cell r="B438" t="str">
            <v>2301304050101001</v>
          </cell>
          <cell r="C438">
            <v>1</v>
          </cell>
          <cell r="D438" t="str">
            <v> 100021860304017096521075098</v>
          </cell>
          <cell r="E438" t="str">
            <v>Умумтаълим мактаблари</v>
          </cell>
          <cell r="F438" t="str">
            <v>Умумтаълим мактаблари</v>
          </cell>
          <cell r="H438" t="str">
            <v>Фарғона вилоят ҳокимлиги</v>
          </cell>
          <cell r="J438" t="str">
            <v>Вилоят</v>
          </cell>
          <cell r="K438" t="str">
            <v>14-илова</v>
          </cell>
          <cell r="L438" t="str">
            <v>Асосий</v>
          </cell>
          <cell r="M438" t="str">
            <v>Фарғона вилояти</v>
          </cell>
          <cell r="N438" t="str">
            <v>Қўқон шаҳри</v>
          </cell>
          <cell r="O438" t="str">
            <v>"Ғозиёғлиқ" МФЙ</v>
          </cell>
          <cell r="P438" t="str">
            <v>Реконструкция</v>
          </cell>
          <cell r="Q438">
            <v>2023</v>
          </cell>
          <cell r="R438">
            <v>2</v>
          </cell>
          <cell r="S438">
            <v>1</v>
          </cell>
          <cell r="T438">
            <v>1</v>
          </cell>
          <cell r="U438">
            <v>1</v>
          </cell>
          <cell r="V438" t="str">
            <v>08.2023й</v>
          </cell>
          <cell r="AB438">
            <v>1</v>
          </cell>
          <cell r="AE438">
            <v>1</v>
          </cell>
          <cell r="AG438">
            <v>1</v>
          </cell>
          <cell r="AH438">
            <v>1</v>
          </cell>
          <cell r="AJ438">
            <v>1</v>
          </cell>
          <cell r="AM438">
            <v>1</v>
          </cell>
          <cell r="AN438">
            <v>1</v>
          </cell>
          <cell r="AO438">
            <v>1</v>
          </cell>
          <cell r="AR438">
            <v>1</v>
          </cell>
          <cell r="AS438">
            <v>6207.4170000000004</v>
          </cell>
          <cell r="AT438">
            <v>6207.4170000000004</v>
          </cell>
          <cell r="AU438">
            <v>6207.4170000000004</v>
          </cell>
          <cell r="AV438">
            <v>6923.3230000000003</v>
          </cell>
          <cell r="AW438">
            <v>5881.491</v>
          </cell>
          <cell r="AX438">
            <v>9052.6528654845897</v>
          </cell>
          <cell r="BR438">
            <v>-3139.3108654845901</v>
          </cell>
          <cell r="BS438">
            <v>5913.3419999999996</v>
          </cell>
          <cell r="BT438">
            <v>5913.3</v>
          </cell>
          <cell r="BV438">
            <v>5902.7780000000002</v>
          </cell>
          <cell r="BW438">
            <v>5717.3109999999997</v>
          </cell>
          <cell r="BX438" t="str">
            <v>"Барака Файз Инвест" МЧЖ</v>
          </cell>
          <cell r="BY438">
            <v>300026765</v>
          </cell>
          <cell r="BZ438">
            <v>780</v>
          </cell>
          <cell r="CA438">
            <v>780</v>
          </cell>
          <cell r="CB438">
            <v>660</v>
          </cell>
          <cell r="CC438">
            <v>0</v>
          </cell>
          <cell r="CD438">
            <v>120</v>
          </cell>
          <cell r="GG438" t="str">
            <v>ўқув ўрни</v>
          </cell>
          <cell r="GH438">
            <v>780</v>
          </cell>
          <cell r="GI438">
            <v>780</v>
          </cell>
          <cell r="GJ438" t="str">
            <v>Халқ депутатлари Фарғона вилояти Кенгашининг Қарори
(22.05.2022 йилдаги VI-44-68-11-0-K/22-сон)</v>
          </cell>
        </row>
        <row r="439">
          <cell r="A439" t="str">
            <v>Ўзбекистон тумани "Шодлик" МФЙдаги 31-сон мактабни реконструкция қилиш</v>
          </cell>
          <cell r="B439" t="str">
            <v>2301302300101002</v>
          </cell>
          <cell r="C439">
            <v>1</v>
          </cell>
          <cell r="D439" t="str">
            <v> 100021860304017096521075099</v>
          </cell>
          <cell r="E439" t="str">
            <v>Умумтаълим мактаблари</v>
          </cell>
          <cell r="F439" t="str">
            <v>Умумтаълим мактаблари</v>
          </cell>
          <cell r="H439" t="str">
            <v>Фарғона вилоят ҳокимлиги</v>
          </cell>
          <cell r="J439" t="str">
            <v>Вилоят</v>
          </cell>
          <cell r="K439" t="str">
            <v>14-илова</v>
          </cell>
          <cell r="L439" t="str">
            <v>Асосий</v>
          </cell>
          <cell r="M439" t="str">
            <v>Фарғона вилояти</v>
          </cell>
          <cell r="N439" t="str">
            <v>Ўзбекистон тумани</v>
          </cell>
          <cell r="O439" t="str">
            <v xml:space="preserve">  "Шодлик" МФЙ</v>
          </cell>
          <cell r="P439" t="str">
            <v>Реконструкция</v>
          </cell>
          <cell r="Q439">
            <v>2023</v>
          </cell>
          <cell r="R439">
            <v>2</v>
          </cell>
          <cell r="S439">
            <v>1</v>
          </cell>
          <cell r="T439">
            <v>1</v>
          </cell>
          <cell r="U439">
            <v>1</v>
          </cell>
          <cell r="V439" t="str">
            <v>08.2023й</v>
          </cell>
          <cell r="AB439">
            <v>1</v>
          </cell>
          <cell r="AE439">
            <v>1</v>
          </cell>
          <cell r="AG439">
            <v>1</v>
          </cell>
          <cell r="AH439">
            <v>1</v>
          </cell>
          <cell r="AJ439">
            <v>1</v>
          </cell>
          <cell r="AM439">
            <v>1</v>
          </cell>
          <cell r="AN439">
            <v>1</v>
          </cell>
          <cell r="AO439">
            <v>1</v>
          </cell>
          <cell r="AR439">
            <v>1</v>
          </cell>
          <cell r="AS439">
            <v>2864.1350000000002</v>
          </cell>
          <cell r="AT439">
            <v>2864.1350000000002</v>
          </cell>
          <cell r="AU439">
            <v>2864.1350000000002</v>
          </cell>
          <cell r="AV439">
            <v>2888.962</v>
          </cell>
          <cell r="AW439">
            <v>2732.9929999999999</v>
          </cell>
          <cell r="AX439">
            <v>2640</v>
          </cell>
          <cell r="BR439">
            <v>87.485000000000127</v>
          </cell>
          <cell r="BS439">
            <v>2727.4850000000001</v>
          </cell>
          <cell r="BT439">
            <v>2727.5</v>
          </cell>
          <cell r="BV439">
            <v>2855.9270000000001</v>
          </cell>
          <cell r="BW439">
            <v>2723.2330000000002</v>
          </cell>
          <cell r="BX439" t="str">
            <v>"Мирзо Саодат"  МЧЖ</v>
          </cell>
          <cell r="BY439">
            <v>301546671</v>
          </cell>
          <cell r="BZ439">
            <v>220</v>
          </cell>
          <cell r="CA439">
            <v>220</v>
          </cell>
          <cell r="CB439">
            <v>220</v>
          </cell>
          <cell r="GG439" t="str">
            <v>ўқув ўрни</v>
          </cell>
          <cell r="GH439">
            <v>220</v>
          </cell>
          <cell r="GI439">
            <v>220</v>
          </cell>
          <cell r="GJ439" t="str">
            <v>Халқ депутатлари Фарғона вилояти Кенгашининг Қарори
(22.05.2022 йилдаги VI-44-68-11-0-K/22-сон)</v>
          </cell>
        </row>
        <row r="440">
          <cell r="A440" t="str">
            <v>Ўзбекистон тумани "Катта қайнар" МФЙдаги 40-сон мактабни реконструкция қилиш</v>
          </cell>
          <cell r="B440" t="str">
            <v>2301302300101001</v>
          </cell>
          <cell r="C440">
            <v>1</v>
          </cell>
          <cell r="D440" t="str">
            <v> 100021860304017096521075100</v>
          </cell>
          <cell r="E440" t="str">
            <v>Умумтаълим мактаблари</v>
          </cell>
          <cell r="F440" t="str">
            <v>Умумтаълим мактаблари</v>
          </cell>
          <cell r="G440" t="str">
            <v>ДХХ дастури</v>
          </cell>
          <cell r="H440" t="str">
            <v>Фарғона вилоят ҳокимлиги</v>
          </cell>
          <cell r="J440" t="str">
            <v>Вилоят</v>
          </cell>
          <cell r="K440" t="str">
            <v>14-илова</v>
          </cell>
          <cell r="L440" t="str">
            <v>Асосий</v>
          </cell>
          <cell r="M440" t="str">
            <v>Фарғона вилояти</v>
          </cell>
          <cell r="N440" t="str">
            <v>Ўзбекистон тумани</v>
          </cell>
          <cell r="O440" t="str">
            <v xml:space="preserve">  "Катта қайнар" МФЙ</v>
          </cell>
          <cell r="P440" t="str">
            <v>Реконструкция</v>
          </cell>
          <cell r="Q440">
            <v>2023</v>
          </cell>
          <cell r="R440">
            <v>2</v>
          </cell>
          <cell r="S440">
            <v>1</v>
          </cell>
          <cell r="T440">
            <v>1</v>
          </cell>
          <cell r="U440">
            <v>1</v>
          </cell>
          <cell r="V440" t="str">
            <v>08.2023й</v>
          </cell>
          <cell r="AB440">
            <v>1</v>
          </cell>
          <cell r="AE440">
            <v>1</v>
          </cell>
          <cell r="AG440">
            <v>1</v>
          </cell>
          <cell r="AH440">
            <v>1</v>
          </cell>
          <cell r="AJ440">
            <v>1</v>
          </cell>
          <cell r="AM440">
            <v>1</v>
          </cell>
          <cell r="AN440">
            <v>1</v>
          </cell>
          <cell r="AO440">
            <v>1</v>
          </cell>
          <cell r="AR440">
            <v>1</v>
          </cell>
          <cell r="AS440">
            <v>8127.3649999999998</v>
          </cell>
          <cell r="AT440">
            <v>8127.3649999999998</v>
          </cell>
          <cell r="AU440">
            <v>8127.3649999999998</v>
          </cell>
          <cell r="AV440">
            <v>8484.6550000000007</v>
          </cell>
          <cell r="AW440">
            <v>7769.89</v>
          </cell>
          <cell r="AX440">
            <v>8390</v>
          </cell>
          <cell r="BR440">
            <v>-651.12900000000002</v>
          </cell>
          <cell r="BS440">
            <v>7738.8710000000001</v>
          </cell>
          <cell r="BT440">
            <v>7738.9</v>
          </cell>
          <cell r="BV440">
            <v>7852.152</v>
          </cell>
          <cell r="BW440">
            <v>7489.19</v>
          </cell>
          <cell r="BX440" t="str">
            <v>"Барака Файз Инвест" МЧЖ</v>
          </cell>
          <cell r="BY440">
            <v>300026765</v>
          </cell>
          <cell r="BZ440">
            <v>600</v>
          </cell>
          <cell r="CA440">
            <v>600</v>
          </cell>
          <cell r="CB440">
            <v>330</v>
          </cell>
          <cell r="CD440">
            <v>270</v>
          </cell>
          <cell r="CE440" t="str">
            <v>12х24</v>
          </cell>
          <cell r="CF440" t="str">
            <v>12х24</v>
          </cell>
          <cell r="CG440" t="str">
            <v>12х24</v>
          </cell>
          <cell r="GG440" t="str">
            <v>ўқув ўрни</v>
          </cell>
          <cell r="GH440">
            <v>600</v>
          </cell>
          <cell r="GI440">
            <v>600</v>
          </cell>
          <cell r="GJ440" t="str">
            <v>Халқ депутатлари Фарғона вилояти Кенгашининг Қарори 
(22.05.2022 йилдаги VI-44-68-11-0-K/22-сон)</v>
          </cell>
        </row>
        <row r="441">
          <cell r="A441" t="str">
            <v>Фурқат тумани "Чиркай" МФЙдаги 8-сон мактабни реконструкция қилиш</v>
          </cell>
          <cell r="B441" t="str">
            <v>2301302380101001</v>
          </cell>
          <cell r="C441">
            <v>1</v>
          </cell>
          <cell r="D441" t="str">
            <v> 100021860304017096521075101</v>
          </cell>
          <cell r="E441" t="str">
            <v>Умумтаълим мактаблари</v>
          </cell>
          <cell r="F441" t="str">
            <v>Умумтаълим мактаблари</v>
          </cell>
          <cell r="G441" t="str">
            <v>ДХХ дастури</v>
          </cell>
          <cell r="H441" t="str">
            <v>Фарғона вилоят ҳокимлиги</v>
          </cell>
          <cell r="J441" t="str">
            <v>Вилоят</v>
          </cell>
          <cell r="K441" t="str">
            <v>14-илова</v>
          </cell>
          <cell r="L441" t="str">
            <v>Асосий</v>
          </cell>
          <cell r="M441" t="str">
            <v>Фарғона вилояти</v>
          </cell>
          <cell r="N441" t="str">
            <v>Фурқат тумани</v>
          </cell>
          <cell r="O441" t="str">
            <v>"Чиркай" МФЙ</v>
          </cell>
          <cell r="P441" t="str">
            <v>Реконструкция</v>
          </cell>
          <cell r="Q441">
            <v>2023</v>
          </cell>
          <cell r="R441">
            <v>2</v>
          </cell>
          <cell r="S441">
            <v>1</v>
          </cell>
          <cell r="T441">
            <v>1</v>
          </cell>
          <cell r="U441">
            <v>1</v>
          </cell>
          <cell r="V441" t="str">
            <v>08.2023й</v>
          </cell>
          <cell r="AB441">
            <v>1</v>
          </cell>
          <cell r="AE441">
            <v>1</v>
          </cell>
          <cell r="AG441">
            <v>1</v>
          </cell>
          <cell r="AH441">
            <v>1</v>
          </cell>
          <cell r="AJ441">
            <v>1</v>
          </cell>
          <cell r="AM441">
            <v>1</v>
          </cell>
          <cell r="AN441">
            <v>1</v>
          </cell>
          <cell r="AO441">
            <v>1</v>
          </cell>
          <cell r="AR441">
            <v>1</v>
          </cell>
          <cell r="AS441">
            <v>7708.7430000000004</v>
          </cell>
          <cell r="AT441">
            <v>7708.7430000000004</v>
          </cell>
          <cell r="AU441">
            <v>7708.7430000000004</v>
          </cell>
          <cell r="AV441">
            <v>7938.7269999999999</v>
          </cell>
          <cell r="AW441">
            <v>7387.0370000000003</v>
          </cell>
          <cell r="AX441">
            <v>6968</v>
          </cell>
          <cell r="BR441">
            <v>371.39100000000002</v>
          </cell>
          <cell r="BS441">
            <v>7339.3909999999996</v>
          </cell>
          <cell r="BT441">
            <v>7339.4</v>
          </cell>
          <cell r="BV441">
            <v>7694.2</v>
          </cell>
          <cell r="BW441">
            <v>7337.116</v>
          </cell>
          <cell r="BX441" t="str">
            <v>"Мирзо Саодат"  МЧЖ</v>
          </cell>
          <cell r="BY441">
            <v>301546671</v>
          </cell>
          <cell r="BZ441">
            <v>540</v>
          </cell>
          <cell r="CA441">
            <v>540</v>
          </cell>
          <cell r="CB441">
            <v>540</v>
          </cell>
          <cell r="CE441" t="str">
            <v>12х24</v>
          </cell>
          <cell r="CF441" t="str">
            <v>12х24</v>
          </cell>
          <cell r="CG441" t="str">
            <v>12х24</v>
          </cell>
          <cell r="GG441" t="str">
            <v>ўқув ўрни</v>
          </cell>
          <cell r="GH441">
            <v>540</v>
          </cell>
          <cell r="GI441">
            <v>540</v>
          </cell>
          <cell r="GJ441" t="str">
            <v>Халқ депутатлари Фарғона вилояти Кенгашининг Қарори
(22.05.2022 йилдаги VI-44-68-11-0-K/22-сон)</v>
          </cell>
          <cell r="GM441" t="str">
            <v>Қувват ўзгарди</v>
          </cell>
        </row>
        <row r="442">
          <cell r="A442" t="str">
            <v>Учкўприк тумани "Тожик" МФЙдаги 46-сон мактабни реконструкция қилиш</v>
          </cell>
          <cell r="B442" t="str">
            <v>2301302210101001</v>
          </cell>
          <cell r="C442">
            <v>1</v>
          </cell>
          <cell r="D442" t="str">
            <v> 100021860304017096521075102</v>
          </cell>
          <cell r="E442" t="str">
            <v>Умумтаълим мактаблари</v>
          </cell>
          <cell r="F442" t="str">
            <v>Умумтаълим мактаблари</v>
          </cell>
          <cell r="H442" t="str">
            <v>Фарғона вилоят ҳокимлиги</v>
          </cell>
          <cell r="J442" t="str">
            <v>Вилоят</v>
          </cell>
          <cell r="K442" t="str">
            <v>14-илова</v>
          </cell>
          <cell r="L442" t="str">
            <v>Асосий</v>
          </cell>
          <cell r="M442" t="str">
            <v>Фарғона вилояти</v>
          </cell>
          <cell r="N442" t="str">
            <v>Учкўприк тумани</v>
          </cell>
          <cell r="O442" t="str">
            <v>"Тожик" МФЙ</v>
          </cell>
          <cell r="P442" t="str">
            <v>Реконструкция</v>
          </cell>
          <cell r="Q442">
            <v>2023</v>
          </cell>
          <cell r="R442">
            <v>2</v>
          </cell>
          <cell r="S442">
            <v>1</v>
          </cell>
          <cell r="T442">
            <v>1</v>
          </cell>
          <cell r="U442">
            <v>1</v>
          </cell>
          <cell r="V442" t="str">
            <v>08.2023й</v>
          </cell>
          <cell r="AB442">
            <v>1</v>
          </cell>
          <cell r="AG442">
            <v>1</v>
          </cell>
          <cell r="AH442">
            <v>1</v>
          </cell>
          <cell r="AJ442">
            <v>1</v>
          </cell>
          <cell r="AM442">
            <v>1</v>
          </cell>
          <cell r="AN442">
            <v>1</v>
          </cell>
          <cell r="AO442">
            <v>1</v>
          </cell>
          <cell r="AR442">
            <v>1</v>
          </cell>
          <cell r="AS442">
            <v>6571.1750000000002</v>
          </cell>
          <cell r="AT442">
            <v>6571.1750000000002</v>
          </cell>
          <cell r="AU442">
            <v>6571.1750000000002</v>
          </cell>
          <cell r="AV442">
            <v>6872.8230000000003</v>
          </cell>
          <cell r="AW442">
            <v>6266.0919999999996</v>
          </cell>
          <cell r="AX442">
            <v>7380</v>
          </cell>
          <cell r="BR442">
            <v>-1122.1300000000001</v>
          </cell>
          <cell r="BS442">
            <v>6257.87</v>
          </cell>
          <cell r="BT442">
            <v>6257.9</v>
          </cell>
          <cell r="BV442">
            <v>6268.3720000000003</v>
          </cell>
          <cell r="BW442">
            <v>6248.5119999999997</v>
          </cell>
          <cell r="BX442" t="str">
            <v>"Мирзо Саодат"  МЧЖ</v>
          </cell>
          <cell r="BY442">
            <v>301546671</v>
          </cell>
          <cell r="BZ442">
            <v>710</v>
          </cell>
          <cell r="CA442">
            <v>710</v>
          </cell>
          <cell r="CB442">
            <v>330</v>
          </cell>
          <cell r="CD442">
            <v>380</v>
          </cell>
          <cell r="GG442" t="str">
            <v>ўқув ўрни</v>
          </cell>
          <cell r="GH442">
            <v>710</v>
          </cell>
          <cell r="GI442">
            <v>710</v>
          </cell>
          <cell r="GJ442" t="str">
            <v>Халқ депутатлари Фарғона вилояти Кенгашининг Қарори
(22.05.2022 йилдаги VI-44-68-11-0-K/22-сон)</v>
          </cell>
        </row>
        <row r="443">
          <cell r="A443" t="str">
            <v>Данғара туманидаги 2-сонли умумтаълим мактабини реконструкция қилиш (420 ўринли янги бино қуриш ва 240 уўринли мавжуд бинони мукаммал таъмирлаш)</v>
          </cell>
          <cell r="B443" t="str">
            <v>2301302360101001</v>
          </cell>
          <cell r="C443">
            <v>1</v>
          </cell>
          <cell r="E443" t="str">
            <v>Умумтаълим мактаблари</v>
          </cell>
          <cell r="F443" t="str">
            <v>Умумтаълим мактаблари</v>
          </cell>
          <cell r="H443" t="str">
            <v>Фарғона вилоят ҳокимлиги</v>
          </cell>
          <cell r="J443" t="str">
            <v>Вилоят</v>
          </cell>
          <cell r="K443" t="str">
            <v>Қўшимча</v>
          </cell>
          <cell r="L443" t="str">
            <v>Асосий</v>
          </cell>
          <cell r="M443" t="str">
            <v>Фарғона вилояти</v>
          </cell>
          <cell r="N443" t="str">
            <v>Данғара тумани</v>
          </cell>
          <cell r="P443" t="str">
            <v>Реконструкция</v>
          </cell>
          <cell r="Q443">
            <v>2023</v>
          </cell>
          <cell r="R443">
            <v>2</v>
          </cell>
          <cell r="S443">
            <v>1</v>
          </cell>
          <cell r="W443">
            <v>45341</v>
          </cell>
          <cell r="AB443">
            <v>1</v>
          </cell>
          <cell r="AE443">
            <v>1</v>
          </cell>
          <cell r="AG443">
            <v>1</v>
          </cell>
          <cell r="AH443">
            <v>1</v>
          </cell>
          <cell r="AJ443">
            <v>1</v>
          </cell>
          <cell r="AM443">
            <v>1</v>
          </cell>
          <cell r="AN443">
            <v>1</v>
          </cell>
          <cell r="AO443">
            <v>1</v>
          </cell>
          <cell r="AR443">
            <v>1</v>
          </cell>
          <cell r="AS443">
            <v>7067.1</v>
          </cell>
          <cell r="AT443">
            <v>7067.1</v>
          </cell>
          <cell r="AU443">
            <v>7067.1</v>
          </cell>
          <cell r="AV443">
            <v>7363.6695218467603</v>
          </cell>
          <cell r="AW443">
            <v>6731.7976372000003</v>
          </cell>
          <cell r="AX443">
            <v>0</v>
          </cell>
          <cell r="BF443">
            <v>7440</v>
          </cell>
          <cell r="BR443">
            <v>-709.5</v>
          </cell>
          <cell r="BS443">
            <v>6730.5</v>
          </cell>
          <cell r="BT443">
            <v>6730.5</v>
          </cell>
          <cell r="BV443">
            <v>4476.9350000000004</v>
          </cell>
          <cell r="BW443">
            <v>2345.8609999999999</v>
          </cell>
          <cell r="BX443" t="str">
            <v>"XIKMK-296" MAS'ULIYATI CHEKLANGAN JAMIYAT</v>
          </cell>
          <cell r="BY443">
            <v>200202329</v>
          </cell>
          <cell r="BZ443">
            <v>660</v>
          </cell>
          <cell r="CA443">
            <v>660</v>
          </cell>
          <cell r="CB443">
            <v>420</v>
          </cell>
          <cell r="CD443">
            <v>240</v>
          </cell>
          <cell r="GG443" t="str">
            <v>ўқув ўрни</v>
          </cell>
          <cell r="GH443">
            <v>660</v>
          </cell>
          <cell r="GI443">
            <v>660</v>
          </cell>
          <cell r="GU443" t="str">
            <v>Янги қўшилган объект</v>
          </cell>
        </row>
        <row r="444">
          <cell r="A444" t="str">
            <v>Кредитор қарздорликларни қоплаш</v>
          </cell>
          <cell r="E444" t="str">
            <v>Умумтаълим мактаблари</v>
          </cell>
          <cell r="F444" t="str">
            <v>Умумтаълим мактаблари</v>
          </cell>
          <cell r="H444" t="str">
            <v>Фарғона вилоят ҳокимлиги</v>
          </cell>
          <cell r="J444" t="str">
            <v>Вилоят</v>
          </cell>
          <cell r="K444" t="str">
            <v>14-илова</v>
          </cell>
          <cell r="L444" t="str">
            <v>Асосий</v>
          </cell>
          <cell r="M444" t="str">
            <v>Фарғона вилояти</v>
          </cell>
          <cell r="N444">
            <v>0</v>
          </cell>
          <cell r="P444" t="str">
            <v>Кредитор қарздорлик</v>
          </cell>
          <cell r="R444">
            <v>1</v>
          </cell>
          <cell r="AX444">
            <v>16335.009192378002</v>
          </cell>
          <cell r="BR444">
            <v>-1429.402</v>
          </cell>
          <cell r="BS444">
            <v>14905.607192378002</v>
          </cell>
          <cell r="BW444">
            <v>8409.8529999999992</v>
          </cell>
        </row>
        <row r="445">
          <cell r="A445" t="str">
            <v>Лойиҳа-қидирув ишлари</v>
          </cell>
          <cell r="E445" t="str">
            <v>Умумтаълим мактаблари</v>
          </cell>
          <cell r="F445" t="str">
            <v>Умумтаълим мактаблари</v>
          </cell>
          <cell r="H445" t="str">
            <v>Фарғона вилоят ҳокимлиги</v>
          </cell>
          <cell r="J445" t="str">
            <v>Вилоят</v>
          </cell>
          <cell r="K445" t="str">
            <v>14-илова</v>
          </cell>
          <cell r="L445" t="str">
            <v>Асосий</v>
          </cell>
          <cell r="M445" t="str">
            <v>Фарғона вилояти</v>
          </cell>
          <cell r="N445">
            <v>0</v>
          </cell>
          <cell r="P445" t="str">
            <v>Лойиҳа-қидирув ишлари</v>
          </cell>
          <cell r="Q445">
            <v>2023</v>
          </cell>
          <cell r="R445">
            <v>2</v>
          </cell>
          <cell r="AX445">
            <v>6057.7715278238202</v>
          </cell>
          <cell r="BF445">
            <v>-1330.3520000000001</v>
          </cell>
          <cell r="BO445">
            <v>3926.8444272708302</v>
          </cell>
          <cell r="BR445">
            <v>-833.89513451541279</v>
          </cell>
          <cell r="BS445">
            <v>7820.3688205792387</v>
          </cell>
          <cell r="BV445">
            <v>303.08100000000002</v>
          </cell>
          <cell r="BW445">
            <v>1183.2650000000001</v>
          </cell>
          <cell r="GU445" t="str">
            <v>Лимит мақбуллаштирилди</v>
          </cell>
          <cell r="HD445" t="str">
            <v>Лимит қўшилди</v>
          </cell>
        </row>
        <row r="446">
          <cell r="A446" t="str">
            <v>Тақсимланмаган лимит</v>
          </cell>
          <cell r="E446" t="str">
            <v>Умумтаълим мактаблари</v>
          </cell>
          <cell r="F446" t="str">
            <v>Умумтаълим мактаблари</v>
          </cell>
          <cell r="H446" t="str">
            <v>Фарғона вилоят ҳокимлиги</v>
          </cell>
          <cell r="J446" t="str">
            <v>Вилоят</v>
          </cell>
          <cell r="K446" t="str">
            <v>14-илова</v>
          </cell>
          <cell r="L446" t="str">
            <v>Асосий</v>
          </cell>
          <cell r="M446" t="str">
            <v>Фарғона вилояти</v>
          </cell>
          <cell r="P446" t="str">
            <v>Тақсимланмаган лимит</v>
          </cell>
          <cell r="R446">
            <v>2</v>
          </cell>
          <cell r="AX446">
            <v>0</v>
          </cell>
          <cell r="BF446">
            <v>-7440</v>
          </cell>
          <cell r="BR446">
            <v>7440</v>
          </cell>
          <cell r="BS446">
            <v>0</v>
          </cell>
          <cell r="GU446" t="str">
            <v>Лимит мақбуллаштирилди</v>
          </cell>
        </row>
        <row r="447">
          <cell r="A447" t="str">
            <v>Хива шаҳар "Дўстлик"  МФЙдаги 1-сон мактабни реконструкция қилиш</v>
          </cell>
          <cell r="B447" t="str">
            <v>2301334060101001</v>
          </cell>
          <cell r="C447">
            <v>1</v>
          </cell>
          <cell r="D447" t="str">
            <v> 100021860334017096521075057</v>
          </cell>
          <cell r="E447" t="str">
            <v>Умумтаълим мактаблари</v>
          </cell>
          <cell r="F447" t="str">
            <v>Умумтаълим мактаблари</v>
          </cell>
          <cell r="H447" t="str">
            <v>Хоразм вилояти ҳокимлиги</v>
          </cell>
          <cell r="J447" t="str">
            <v>Вилоят</v>
          </cell>
          <cell r="K447" t="str">
            <v>15-илова</v>
          </cell>
          <cell r="L447" t="str">
            <v>Асосий</v>
          </cell>
          <cell r="M447" t="str">
            <v>Хоразм вилояти</v>
          </cell>
          <cell r="N447" t="str">
            <v>Хива шаҳри</v>
          </cell>
          <cell r="O447" t="str">
            <v>Дўстлик МФЙ</v>
          </cell>
          <cell r="P447" t="str">
            <v>Реконструкция</v>
          </cell>
          <cell r="Q447">
            <v>2023</v>
          </cell>
          <cell r="R447">
            <v>2</v>
          </cell>
          <cell r="S447">
            <v>1</v>
          </cell>
          <cell r="T447">
            <v>1</v>
          </cell>
          <cell r="U447">
            <v>1</v>
          </cell>
          <cell r="V447" t="str">
            <v>август, 2023 й.</v>
          </cell>
          <cell r="W447" t="str">
            <v>17.08.2023</v>
          </cell>
          <cell r="AB447">
            <v>1</v>
          </cell>
          <cell r="AE447">
            <v>1</v>
          </cell>
          <cell r="AG447">
            <v>1</v>
          </cell>
          <cell r="AH447">
            <v>1</v>
          </cell>
          <cell r="AJ447">
            <v>1</v>
          </cell>
          <cell r="AM447">
            <v>1</v>
          </cell>
          <cell r="AN447">
            <v>1</v>
          </cell>
          <cell r="AO447">
            <v>1</v>
          </cell>
          <cell r="AR447">
            <v>1</v>
          </cell>
          <cell r="AS447">
            <v>3454.6930000000002</v>
          </cell>
          <cell r="AT447">
            <v>3454.6930000000002</v>
          </cell>
          <cell r="AU447">
            <v>3454.6930000000002</v>
          </cell>
          <cell r="AV447">
            <v>3626.6175749999998</v>
          </cell>
          <cell r="AW447">
            <v>3266.5669012499998</v>
          </cell>
          <cell r="AX447">
            <v>3600</v>
          </cell>
          <cell r="BR447">
            <v>-308.63500000000022</v>
          </cell>
          <cell r="BS447">
            <v>3291.3649999999998</v>
          </cell>
          <cell r="BV447">
            <v>3454.2736030000001</v>
          </cell>
          <cell r="BW447">
            <v>3283.1426591200002</v>
          </cell>
          <cell r="BX447" t="str">
            <v>"XIVA SOYOT SAVDO" МЧЖ</v>
          </cell>
          <cell r="BY447">
            <v>205930654</v>
          </cell>
          <cell r="BZ447">
            <v>300</v>
          </cell>
          <cell r="CA447">
            <v>300</v>
          </cell>
          <cell r="CB447">
            <v>300</v>
          </cell>
          <cell r="GG447" t="str">
            <v>ўқув ўрни</v>
          </cell>
          <cell r="GH447">
            <v>300</v>
          </cell>
          <cell r="GI447">
            <v>300</v>
          </cell>
          <cell r="GJ447" t="str">
            <v>Халқ депутатлари Хоразм вилояти
 Кенгашининг Қарори 
(24.05.2022 йилдаги VI-47-73-12-0-K/22-сон)</v>
          </cell>
        </row>
        <row r="448">
          <cell r="A448" t="str">
            <v>Боғот тумани "Бўка" МФЙдаги 13-сон мактабни реконструкция қилиш</v>
          </cell>
          <cell r="B448" t="str">
            <v>2301332040101001</v>
          </cell>
          <cell r="C448">
            <v>1</v>
          </cell>
          <cell r="D448" t="str">
            <v> 100021860334017096521075058</v>
          </cell>
          <cell r="E448" t="str">
            <v>Умумтаълим мактаблари</v>
          </cell>
          <cell r="F448" t="str">
            <v>Умумтаълим мактаблари</v>
          </cell>
          <cell r="H448" t="str">
            <v>Хоразм вилояти ҳокимлиги</v>
          </cell>
          <cell r="J448" t="str">
            <v>Вилоят</v>
          </cell>
          <cell r="K448" t="str">
            <v>15-илова</v>
          </cell>
          <cell r="L448" t="str">
            <v>Асосий</v>
          </cell>
          <cell r="M448" t="str">
            <v>Хоразм вилояти</v>
          </cell>
          <cell r="N448" t="str">
            <v>Боғот тумани</v>
          </cell>
          <cell r="O448" t="str">
            <v>Бўка МФЙ</v>
          </cell>
          <cell r="P448" t="str">
            <v>Реконструкция</v>
          </cell>
          <cell r="Q448">
            <v>2023</v>
          </cell>
          <cell r="R448">
            <v>2</v>
          </cell>
          <cell r="S448">
            <v>1</v>
          </cell>
          <cell r="T448">
            <v>1</v>
          </cell>
          <cell r="U448">
            <v>1</v>
          </cell>
          <cell r="V448" t="str">
            <v>август, 2023 й.</v>
          </cell>
          <cell r="W448" t="str">
            <v>14.09.2023</v>
          </cell>
          <cell r="AB448">
            <v>1</v>
          </cell>
          <cell r="AE448">
            <v>1</v>
          </cell>
          <cell r="AG448">
            <v>1</v>
          </cell>
          <cell r="AH448">
            <v>1</v>
          </cell>
          <cell r="AJ448">
            <v>1</v>
          </cell>
          <cell r="AM448">
            <v>1</v>
          </cell>
          <cell r="AN448">
            <v>1</v>
          </cell>
          <cell r="AO448">
            <v>1</v>
          </cell>
          <cell r="AR448">
            <v>1</v>
          </cell>
          <cell r="AS448">
            <v>12675.888999999999</v>
          </cell>
          <cell r="AT448">
            <v>12675.888999999999</v>
          </cell>
          <cell r="AU448">
            <v>12675.888999999999</v>
          </cell>
          <cell r="AV448">
            <v>13317.903729000001</v>
          </cell>
          <cell r="AW448">
            <v>12046.274197000001</v>
          </cell>
          <cell r="AX448">
            <v>13464.925061653717</v>
          </cell>
          <cell r="BR448">
            <v>-1391.3500616537167</v>
          </cell>
          <cell r="BS448">
            <v>12073.575000000001</v>
          </cell>
          <cell r="BV448">
            <v>12673.179494</v>
          </cell>
          <cell r="BW448">
            <v>11839.11305269</v>
          </cell>
          <cell r="BX448" t="str">
            <v>"Хонқа тараққиёт қурилиш" ХК</v>
          </cell>
          <cell r="BY448">
            <v>301399680</v>
          </cell>
          <cell r="BZ448">
            <v>1044</v>
          </cell>
          <cell r="CA448">
            <v>1044</v>
          </cell>
          <cell r="CB448">
            <v>420</v>
          </cell>
          <cell r="CD448">
            <v>624</v>
          </cell>
          <cell r="GG448" t="str">
            <v>ўқув ўрни</v>
          </cell>
          <cell r="GH448">
            <v>1044</v>
          </cell>
          <cell r="GI448">
            <v>1044</v>
          </cell>
          <cell r="GJ448" t="str">
            <v>Халқ депутатлари Хоразм вилояти
 Кенгашининг Қарори 
(24.05.2022 йилдаги VI-47-73-12-0-K/22-сон)</v>
          </cell>
        </row>
        <row r="449">
          <cell r="A449" t="str">
            <v>Гурлан тумани "Олчин" МФЙдаги 14-сон мактабни реконструкция қилиш</v>
          </cell>
          <cell r="B449" t="str">
            <v>2301332080101001</v>
          </cell>
          <cell r="C449">
            <v>1</v>
          </cell>
          <cell r="D449" t="str">
            <v> 100021860334017096521075059</v>
          </cell>
          <cell r="E449" t="str">
            <v>Умумтаълим мактаблари</v>
          </cell>
          <cell r="F449" t="str">
            <v>Умумтаълим мактаблари</v>
          </cell>
          <cell r="H449" t="str">
            <v>Хоразм вилояти ҳокимлиги</v>
          </cell>
          <cell r="J449" t="str">
            <v>Вилоят</v>
          </cell>
          <cell r="K449" t="str">
            <v>15-илова</v>
          </cell>
          <cell r="L449" t="str">
            <v>Асосий</v>
          </cell>
          <cell r="M449" t="str">
            <v>Хоразм вилояти</v>
          </cell>
          <cell r="N449" t="str">
            <v>Гурлан тумани</v>
          </cell>
          <cell r="O449" t="str">
            <v>Олчин МФЙ</v>
          </cell>
          <cell r="P449" t="str">
            <v>Реконструкция</v>
          </cell>
          <cell r="Q449">
            <v>2023</v>
          </cell>
          <cell r="R449">
            <v>2</v>
          </cell>
          <cell r="S449">
            <v>1</v>
          </cell>
          <cell r="T449">
            <v>1</v>
          </cell>
          <cell r="U449">
            <v>1</v>
          </cell>
          <cell r="V449" t="str">
            <v>август, 2023 й.</v>
          </cell>
          <cell r="W449" t="str">
            <v>27.08.2023</v>
          </cell>
          <cell r="AB449">
            <v>1</v>
          </cell>
          <cell r="AE449">
            <v>1</v>
          </cell>
          <cell r="AG449">
            <v>1</v>
          </cell>
          <cell r="AH449">
            <v>1</v>
          </cell>
          <cell r="AJ449">
            <v>1</v>
          </cell>
          <cell r="AM449">
            <v>1</v>
          </cell>
          <cell r="AN449">
            <v>1</v>
          </cell>
          <cell r="AO449">
            <v>1</v>
          </cell>
          <cell r="AR449">
            <v>1</v>
          </cell>
          <cell r="AS449">
            <v>6984.7479999999996</v>
          </cell>
          <cell r="AT449">
            <v>6984.7479999999996</v>
          </cell>
          <cell r="AU449">
            <v>6984.7479999999996</v>
          </cell>
          <cell r="AV449">
            <v>7336.8983320000007</v>
          </cell>
          <cell r="AW449">
            <v>6690.871596</v>
          </cell>
          <cell r="AX449">
            <v>5760</v>
          </cell>
          <cell r="BR449">
            <v>890.20399999999972</v>
          </cell>
          <cell r="BS449">
            <v>6650.2039999999997</v>
          </cell>
          <cell r="BV449">
            <v>6982.6829259999995</v>
          </cell>
          <cell r="BW449">
            <v>6576.0601050199994</v>
          </cell>
          <cell r="BX449" t="str">
            <v>"Жайхун қурилиш" МЧЖ</v>
          </cell>
          <cell r="BY449">
            <v>205222600</v>
          </cell>
          <cell r="BZ449">
            <v>580</v>
          </cell>
          <cell r="CA449">
            <v>580</v>
          </cell>
          <cell r="CB449">
            <v>500</v>
          </cell>
          <cell r="CD449">
            <v>80</v>
          </cell>
          <cell r="CE449" t="str">
            <v>12х24</v>
          </cell>
          <cell r="CF449" t="str">
            <v>12х24</v>
          </cell>
          <cell r="CI449" t="str">
            <v>12х24</v>
          </cell>
          <cell r="GG449" t="str">
            <v>ўқув ўрни</v>
          </cell>
          <cell r="GH449">
            <v>580</v>
          </cell>
          <cell r="GI449">
            <v>580</v>
          </cell>
          <cell r="GJ449" t="str">
            <v>Халқ депутатлари Хоразм вилояти
 Кенгашининг Қарори 
(24.05.2022 йилдаги VI-47-73-12-0-K/22-сон)</v>
          </cell>
          <cell r="GM449" t="str">
            <v>Қувват ўзгарди</v>
          </cell>
        </row>
        <row r="450">
          <cell r="A450" t="str">
            <v>Қўшкўпир тумани "Незахос" МФЙдаги 37-сон мактабни реконструкция қилиш</v>
          </cell>
          <cell r="B450" t="str">
            <v>2301332120101001</v>
          </cell>
          <cell r="C450">
            <v>1</v>
          </cell>
          <cell r="D450" t="str">
            <v> 100021860334017096521075060</v>
          </cell>
          <cell r="E450" t="str">
            <v>Умумтаълим мактаблари</v>
          </cell>
          <cell r="F450" t="str">
            <v>Умумтаълим мактаблари</v>
          </cell>
          <cell r="H450" t="str">
            <v>Хоразм вилояти ҳокимлиги</v>
          </cell>
          <cell r="J450" t="str">
            <v>Вилоят</v>
          </cell>
          <cell r="K450" t="str">
            <v>15-илова</v>
          </cell>
          <cell r="L450" t="str">
            <v>Асосий</v>
          </cell>
          <cell r="M450" t="str">
            <v>Хоразм вилояти</v>
          </cell>
          <cell r="N450" t="str">
            <v>Қўшкўпир тумани</v>
          </cell>
          <cell r="O450" t="str">
            <v>Незахос МФЙ</v>
          </cell>
          <cell r="P450" t="str">
            <v>Реконструкция</v>
          </cell>
          <cell r="Q450">
            <v>2023</v>
          </cell>
          <cell r="R450">
            <v>2</v>
          </cell>
          <cell r="S450">
            <v>1</v>
          </cell>
          <cell r="T450">
            <v>1</v>
          </cell>
          <cell r="U450">
            <v>1</v>
          </cell>
          <cell r="V450" t="str">
            <v>август, 2023 й.</v>
          </cell>
          <cell r="W450" t="str">
            <v>20.08.2023</v>
          </cell>
          <cell r="AB450">
            <v>1</v>
          </cell>
          <cell r="AE450">
            <v>1</v>
          </cell>
          <cell r="AG450">
            <v>1</v>
          </cell>
          <cell r="AH450">
            <v>1</v>
          </cell>
          <cell r="AJ450">
            <v>1</v>
          </cell>
          <cell r="AM450">
            <v>1</v>
          </cell>
          <cell r="AN450">
            <v>1</v>
          </cell>
          <cell r="AO450">
            <v>1</v>
          </cell>
          <cell r="AR450">
            <v>1</v>
          </cell>
          <cell r="AS450">
            <v>8447.0840000000007</v>
          </cell>
          <cell r="AT450">
            <v>8447.0840000000007</v>
          </cell>
          <cell r="AU450">
            <v>8447.0840000000007</v>
          </cell>
          <cell r="AV450">
            <v>8869.6111860000001</v>
          </cell>
          <cell r="AW450">
            <v>8028.0206820000003</v>
          </cell>
          <cell r="AX450">
            <v>8840</v>
          </cell>
          <cell r="BR450">
            <v>-794.31700000000001</v>
          </cell>
          <cell r="BS450">
            <v>8045.683</v>
          </cell>
          <cell r="BV450">
            <v>8443.5701229999995</v>
          </cell>
          <cell r="BW450">
            <v>8042.1694058799994</v>
          </cell>
          <cell r="BX450" t="str">
            <v>"Хива қурилиш комплекс" ХК</v>
          </cell>
          <cell r="BY450">
            <v>302423358</v>
          </cell>
          <cell r="BZ450">
            <v>650</v>
          </cell>
          <cell r="CA450">
            <v>650</v>
          </cell>
          <cell r="CB450">
            <v>330</v>
          </cell>
          <cell r="CD450">
            <v>320</v>
          </cell>
          <cell r="CE450" t="str">
            <v>12х24</v>
          </cell>
          <cell r="CF450" t="str">
            <v>12х24</v>
          </cell>
          <cell r="CG450" t="str">
            <v>12х24</v>
          </cell>
          <cell r="GG450" t="str">
            <v>ўқув ўрни</v>
          </cell>
          <cell r="GH450">
            <v>650</v>
          </cell>
          <cell r="GI450">
            <v>650</v>
          </cell>
          <cell r="GJ450" t="str">
            <v>Халқ депутатлари Хоразм вилояти
 Кенгашининг Қарори
(24.05.2022 йилдаги VI-47-73-12-0-K/22-сон)</v>
          </cell>
        </row>
        <row r="451">
          <cell r="A451" t="str">
            <v>Урганч тумани "Х.Олимжон" МФЙ даги 28-сон мактабни реконструкция қилиш</v>
          </cell>
          <cell r="B451" t="str">
            <v>2301332170101001</v>
          </cell>
          <cell r="C451">
            <v>1</v>
          </cell>
          <cell r="D451" t="str">
            <v> 100021860334017096521075061</v>
          </cell>
          <cell r="E451" t="str">
            <v>Умумтаълим мактаблари</v>
          </cell>
          <cell r="F451" t="str">
            <v>Умумтаълим мактаблари</v>
          </cell>
          <cell r="H451" t="str">
            <v>Хоразм вилояти ҳокимлиги</v>
          </cell>
          <cell r="J451" t="str">
            <v>Вилоят</v>
          </cell>
          <cell r="K451" t="str">
            <v>15-илова</v>
          </cell>
          <cell r="L451" t="str">
            <v>Асосий</v>
          </cell>
          <cell r="M451" t="str">
            <v>Хоразм вилояти</v>
          </cell>
          <cell r="N451" t="str">
            <v>Урганч тумани</v>
          </cell>
          <cell r="O451" t="str">
            <v>Х.Олимжон МФЙ</v>
          </cell>
          <cell r="P451" t="str">
            <v>Реконструкция</v>
          </cell>
          <cell r="Q451">
            <v>2023</v>
          </cell>
          <cell r="R451">
            <v>2</v>
          </cell>
          <cell r="S451">
            <v>1</v>
          </cell>
          <cell r="T451">
            <v>1</v>
          </cell>
          <cell r="U451">
            <v>1</v>
          </cell>
          <cell r="V451" t="str">
            <v>август, 2023 й.</v>
          </cell>
          <cell r="W451" t="str">
            <v>12.08.2023</v>
          </cell>
          <cell r="AB451">
            <v>1</v>
          </cell>
          <cell r="AE451">
            <v>1</v>
          </cell>
          <cell r="AG451">
            <v>1</v>
          </cell>
          <cell r="AH451">
            <v>1</v>
          </cell>
          <cell r="AJ451">
            <v>1</v>
          </cell>
          <cell r="AM451">
            <v>1</v>
          </cell>
          <cell r="AN451">
            <v>1</v>
          </cell>
          <cell r="AO451">
            <v>1</v>
          </cell>
          <cell r="AR451">
            <v>1</v>
          </cell>
          <cell r="AS451">
            <v>4796.2820000000002</v>
          </cell>
          <cell r="AT451">
            <v>4796.2820000000002</v>
          </cell>
          <cell r="AU451">
            <v>4796.2820000000002</v>
          </cell>
          <cell r="AV451">
            <v>5037.5973059999997</v>
          </cell>
          <cell r="AW451">
            <v>4584.9872850000002</v>
          </cell>
          <cell r="AX451">
            <v>4112</v>
          </cell>
          <cell r="BR451">
            <v>455.03300000000036</v>
          </cell>
          <cell r="BS451">
            <v>4567.0330000000004</v>
          </cell>
          <cell r="BV451">
            <v>4793.9997100000001</v>
          </cell>
          <cell r="BW451">
            <v>4630.2935469500007</v>
          </cell>
          <cell r="BX451" t="str">
            <v>"Хоразмирмонтаж" МЧЖ</v>
          </cell>
          <cell r="BY451">
            <v>200407870</v>
          </cell>
          <cell r="BZ451">
            <v>176</v>
          </cell>
          <cell r="CA451">
            <v>176</v>
          </cell>
          <cell r="CB451">
            <v>176</v>
          </cell>
          <cell r="CE451" t="str">
            <v>12х24</v>
          </cell>
          <cell r="CF451" t="str">
            <v>12х24</v>
          </cell>
          <cell r="CG451" t="str">
            <v>12х24</v>
          </cell>
          <cell r="GG451" t="str">
            <v>ўқув ўрни</v>
          </cell>
          <cell r="GH451">
            <v>176</v>
          </cell>
          <cell r="GI451">
            <v>176</v>
          </cell>
          <cell r="GJ451" t="str">
            <v>Халқ депутатлари Хоразм вилояти
 Кенгашининг Қарори
 (24.05.2022 йилдаги VI-47-73-12-0-K/22-сон)</v>
          </cell>
        </row>
        <row r="452">
          <cell r="A452" t="str">
            <v>Хазорасп тумани "Карвак" МФЙдаги 32-сон мактабни реконструкция қилиш</v>
          </cell>
          <cell r="B452" t="str">
            <v>2301332200101001</v>
          </cell>
          <cell r="C452">
            <v>1</v>
          </cell>
          <cell r="D452" t="str">
            <v> 100021860334017096521075062</v>
          </cell>
          <cell r="E452" t="str">
            <v>Умумтаълим мактаблари</v>
          </cell>
          <cell r="F452" t="str">
            <v>Умумтаълим мактаблари</v>
          </cell>
          <cell r="H452" t="str">
            <v>Хоразм вилояти ҳокимлиги</v>
          </cell>
          <cell r="J452" t="str">
            <v>Вилоят</v>
          </cell>
          <cell r="K452" t="str">
            <v>15-илова</v>
          </cell>
          <cell r="L452" t="str">
            <v>Асосий</v>
          </cell>
          <cell r="M452" t="str">
            <v>Хоразм вилояти</v>
          </cell>
          <cell r="N452" t="str">
            <v>Ҳазорасп тумани</v>
          </cell>
          <cell r="O452" t="str">
            <v>Карвак МФЙ</v>
          </cell>
          <cell r="P452" t="str">
            <v>Реконструкция</v>
          </cell>
          <cell r="Q452">
            <v>2023</v>
          </cell>
          <cell r="R452">
            <v>2</v>
          </cell>
          <cell r="S452">
            <v>1</v>
          </cell>
          <cell r="T452">
            <v>1</v>
          </cell>
          <cell r="U452">
            <v>1</v>
          </cell>
          <cell r="V452" t="str">
            <v>август, 2023 й.</v>
          </cell>
          <cell r="W452" t="str">
            <v>17.09.2023</v>
          </cell>
          <cell r="AB452">
            <v>1</v>
          </cell>
          <cell r="AE452">
            <v>1</v>
          </cell>
          <cell r="AG452">
            <v>1</v>
          </cell>
          <cell r="AH452">
            <v>1</v>
          </cell>
          <cell r="AJ452">
            <v>1</v>
          </cell>
          <cell r="AM452">
            <v>1</v>
          </cell>
          <cell r="AN452">
            <v>1</v>
          </cell>
          <cell r="AO452">
            <v>1</v>
          </cell>
          <cell r="AR452">
            <v>1</v>
          </cell>
          <cell r="AS452">
            <v>9390.6409999999996</v>
          </cell>
          <cell r="AT452">
            <v>9390.6409999999996</v>
          </cell>
          <cell r="AU452">
            <v>9390.6409999999996</v>
          </cell>
          <cell r="AV452">
            <v>9665.4513740000002</v>
          </cell>
          <cell r="AW452">
            <v>8928.6689999999999</v>
          </cell>
          <cell r="AX452">
            <v>9756</v>
          </cell>
          <cell r="BR452">
            <v>-811.79199999999946</v>
          </cell>
          <cell r="BS452">
            <v>8944.2080000000005</v>
          </cell>
          <cell r="BV452">
            <v>9388.3154510000004</v>
          </cell>
          <cell r="BW452">
            <v>8923.7650003800027</v>
          </cell>
          <cell r="BX452" t="str">
            <v>"Хоразм Бобур Мирзо" МЧЖ</v>
          </cell>
          <cell r="BY452">
            <v>304899373</v>
          </cell>
          <cell r="BZ452">
            <v>944</v>
          </cell>
          <cell r="CA452">
            <v>944</v>
          </cell>
          <cell r="CB452">
            <v>420</v>
          </cell>
          <cell r="CD452">
            <v>524</v>
          </cell>
          <cell r="GG452" t="str">
            <v>ўқув ўрни</v>
          </cell>
          <cell r="GH452">
            <v>944</v>
          </cell>
          <cell r="GI452">
            <v>944</v>
          </cell>
          <cell r="GJ452" t="str">
            <v>Вазирлар Маҳкамасининг 2022 йил
 4 апрелдаги 154-сон қарори</v>
          </cell>
        </row>
        <row r="453">
          <cell r="A453" t="str">
            <v>Хонқа тумани  "Мустақиллик" МФЙдаги 9-сон мактабни реконструкция қилиш</v>
          </cell>
          <cell r="B453" t="str">
            <v>2301332230101001</v>
          </cell>
          <cell r="C453">
            <v>1</v>
          </cell>
          <cell r="D453" t="str">
            <v> 100021860334017096521075063</v>
          </cell>
          <cell r="E453" t="str">
            <v>Умумтаълим мактаблари</v>
          </cell>
          <cell r="F453" t="str">
            <v>Умумтаълим мактаблари</v>
          </cell>
          <cell r="H453" t="str">
            <v>Хоразм вилояти ҳокимлиги</v>
          </cell>
          <cell r="J453" t="str">
            <v>Вилоят</v>
          </cell>
          <cell r="K453" t="str">
            <v>15-илова</v>
          </cell>
          <cell r="L453" t="str">
            <v>Асосий</v>
          </cell>
          <cell r="M453" t="str">
            <v>Хоразм вилояти</v>
          </cell>
          <cell r="N453" t="str">
            <v>Хонқа тумани</v>
          </cell>
          <cell r="O453" t="str">
            <v>Мустақиллик МФЙ</v>
          </cell>
          <cell r="P453" t="str">
            <v>Реконструкция</v>
          </cell>
          <cell r="Q453">
            <v>2023</v>
          </cell>
          <cell r="R453">
            <v>2</v>
          </cell>
          <cell r="S453">
            <v>1</v>
          </cell>
          <cell r="T453">
            <v>1</v>
          </cell>
          <cell r="U453">
            <v>1</v>
          </cell>
          <cell r="V453" t="str">
            <v>август, 2023 й.</v>
          </cell>
          <cell r="W453" t="str">
            <v>13.08.2023</v>
          </cell>
          <cell r="AB453">
            <v>1</v>
          </cell>
          <cell r="AE453">
            <v>1</v>
          </cell>
          <cell r="AG453">
            <v>1</v>
          </cell>
          <cell r="AH453">
            <v>1</v>
          </cell>
          <cell r="AJ453">
            <v>1</v>
          </cell>
          <cell r="AM453">
            <v>1</v>
          </cell>
          <cell r="AN453">
            <v>1</v>
          </cell>
          <cell r="AO453">
            <v>1</v>
          </cell>
          <cell r="AR453">
            <v>1</v>
          </cell>
          <cell r="AS453">
            <v>2276.6039999999998</v>
          </cell>
          <cell r="AT453">
            <v>2276.6039999999998</v>
          </cell>
          <cell r="AU453">
            <v>2276.6039999999998</v>
          </cell>
          <cell r="AV453">
            <v>2390.6742049999998</v>
          </cell>
          <cell r="AW453">
            <v>2167.3254449999999</v>
          </cell>
          <cell r="AX453">
            <v>2016</v>
          </cell>
          <cell r="BR453">
            <v>152.23799999999983</v>
          </cell>
          <cell r="BS453">
            <v>2168.2379999999998</v>
          </cell>
          <cell r="BV453">
            <v>2275.0730120000003</v>
          </cell>
          <cell r="BW453">
            <v>2162.6311675699999</v>
          </cell>
          <cell r="BX453" t="str">
            <v>"Хонқа тараққиёт қурилиш" ХК</v>
          </cell>
          <cell r="BY453">
            <v>301399680</v>
          </cell>
          <cell r="BZ453">
            <v>168</v>
          </cell>
          <cell r="CA453">
            <v>168</v>
          </cell>
          <cell r="CB453">
            <v>168</v>
          </cell>
          <cell r="GG453" t="str">
            <v>ўқув ўрни</v>
          </cell>
          <cell r="GH453">
            <v>168</v>
          </cell>
          <cell r="GI453">
            <v>168</v>
          </cell>
          <cell r="GJ453" t="str">
            <v>Халқ депутатлари Хоразм вилояти
 Кенгашининг Қарори 
(24.05.2022 йилдаги VI-47-73-12-0-K/22-сон)</v>
          </cell>
        </row>
        <row r="454">
          <cell r="A454" t="str">
            <v>Хива тумани "Оқёп" МФЙдаги 7-сон мактабни реконструкция қилиш</v>
          </cell>
          <cell r="B454" t="str">
            <v>2301332260101001</v>
          </cell>
          <cell r="C454">
            <v>1</v>
          </cell>
          <cell r="D454" t="str">
            <v> 100021860334017096521075064</v>
          </cell>
          <cell r="E454" t="str">
            <v>Умумтаълим мактаблари</v>
          </cell>
          <cell r="F454" t="str">
            <v>Умумтаълим мактаблари</v>
          </cell>
          <cell r="H454" t="str">
            <v>Хоразм вилояти ҳокимлиги</v>
          </cell>
          <cell r="J454" t="str">
            <v>Вилоят</v>
          </cell>
          <cell r="K454" t="str">
            <v>15-илова</v>
          </cell>
          <cell r="L454" t="str">
            <v>Асосий</v>
          </cell>
          <cell r="M454" t="str">
            <v>Хоразм вилояти</v>
          </cell>
          <cell r="N454" t="str">
            <v>Хива тумани</v>
          </cell>
          <cell r="O454" t="str">
            <v>Оқёп МФЙ</v>
          </cell>
          <cell r="P454" t="str">
            <v>Реконструкция</v>
          </cell>
          <cell r="Q454">
            <v>2023</v>
          </cell>
          <cell r="R454">
            <v>2</v>
          </cell>
          <cell r="S454">
            <v>1</v>
          </cell>
          <cell r="T454">
            <v>1</v>
          </cell>
          <cell r="U454">
            <v>1</v>
          </cell>
          <cell r="V454" t="str">
            <v>август, 2023 й.</v>
          </cell>
          <cell r="W454" t="str">
            <v>14.09.2023</v>
          </cell>
          <cell r="AB454">
            <v>1</v>
          </cell>
          <cell r="AE454">
            <v>1</v>
          </cell>
          <cell r="AG454">
            <v>1</v>
          </cell>
          <cell r="AH454">
            <v>1</v>
          </cell>
          <cell r="AJ454">
            <v>1</v>
          </cell>
          <cell r="AM454">
            <v>1</v>
          </cell>
          <cell r="AN454">
            <v>1</v>
          </cell>
          <cell r="AO454">
            <v>1</v>
          </cell>
          <cell r="AR454">
            <v>1</v>
          </cell>
          <cell r="AS454">
            <v>9995.3389999999999</v>
          </cell>
          <cell r="AT454">
            <v>9995.3389999999999</v>
          </cell>
          <cell r="AU454">
            <v>9995.3389999999999</v>
          </cell>
          <cell r="AV454">
            <v>10495.190449</v>
          </cell>
          <cell r="AW454">
            <v>9497.1720860000005</v>
          </cell>
          <cell r="AX454">
            <v>10656</v>
          </cell>
          <cell r="BR454">
            <v>-1135.5200000000004</v>
          </cell>
          <cell r="BS454">
            <v>9520.48</v>
          </cell>
          <cell r="BV454">
            <v>9992.945291</v>
          </cell>
          <cell r="BW454">
            <v>9518.0876855000024</v>
          </cell>
          <cell r="BX454" t="str">
            <v>"Хоразм универсал қурилиш" МЧЖ</v>
          </cell>
          <cell r="BY454">
            <v>302699275</v>
          </cell>
          <cell r="BZ454">
            <v>1044</v>
          </cell>
          <cell r="CA454">
            <v>1044</v>
          </cell>
          <cell r="CB454">
            <v>420</v>
          </cell>
          <cell r="CD454">
            <v>624</v>
          </cell>
          <cell r="GG454" t="str">
            <v>ўқув ўрни</v>
          </cell>
          <cell r="GH454">
            <v>1044</v>
          </cell>
          <cell r="GI454">
            <v>1044</v>
          </cell>
          <cell r="GJ454" t="str">
            <v>Вазирлар Маҳкамасининг 2022 йил 
4 апрелдаги 154-сон қарори</v>
          </cell>
        </row>
        <row r="455">
          <cell r="A455" t="str">
            <v>Урганч шаҳар "Машъал" МФЙдаги 29-сон мактабни реконструкция қилиш</v>
          </cell>
          <cell r="B455" t="str">
            <v>2301334010101001</v>
          </cell>
          <cell r="C455">
            <v>1</v>
          </cell>
          <cell r="D455" t="str">
            <v> 100021860334017096521075065</v>
          </cell>
          <cell r="E455" t="str">
            <v>Умумтаълим мактаблари</v>
          </cell>
          <cell r="F455" t="str">
            <v>Умумтаълим мактаблари</v>
          </cell>
          <cell r="H455" t="str">
            <v>Хоразм вилояти ҳокимлиги</v>
          </cell>
          <cell r="J455" t="str">
            <v>Вилоят</v>
          </cell>
          <cell r="K455" t="str">
            <v>15-илова</v>
          </cell>
          <cell r="L455" t="str">
            <v>Асосий</v>
          </cell>
          <cell r="M455" t="str">
            <v>Хоразм вилояти</v>
          </cell>
          <cell r="N455" t="str">
            <v>Урганч шаҳри</v>
          </cell>
          <cell r="O455" t="str">
            <v>Машъул МФЙ</v>
          </cell>
          <cell r="P455" t="str">
            <v>Реконструкция</v>
          </cell>
          <cell r="Q455">
            <v>2023</v>
          </cell>
          <cell r="R455">
            <v>2</v>
          </cell>
          <cell r="S455">
            <v>1</v>
          </cell>
          <cell r="T455">
            <v>1</v>
          </cell>
          <cell r="U455">
            <v>1</v>
          </cell>
          <cell r="V455" t="str">
            <v>август, 2023 й.</v>
          </cell>
          <cell r="W455" t="str">
            <v>04.08.2023</v>
          </cell>
          <cell r="AB455">
            <v>1</v>
          </cell>
          <cell r="AE455">
            <v>1</v>
          </cell>
          <cell r="AG455">
            <v>1</v>
          </cell>
          <cell r="AH455">
            <v>1</v>
          </cell>
          <cell r="AJ455">
            <v>1</v>
          </cell>
          <cell r="AM455">
            <v>1</v>
          </cell>
          <cell r="AN455">
            <v>1</v>
          </cell>
          <cell r="AO455">
            <v>1</v>
          </cell>
          <cell r="AR455">
            <v>1</v>
          </cell>
          <cell r="AS455">
            <v>3650.49</v>
          </cell>
          <cell r="AT455">
            <v>3650.49</v>
          </cell>
          <cell r="AU455">
            <v>3650.49</v>
          </cell>
          <cell r="AV455">
            <v>3831.816276</v>
          </cell>
          <cell r="AW455">
            <v>3445.2056619999998</v>
          </cell>
          <cell r="AX455">
            <v>3960</v>
          </cell>
          <cell r="BR455">
            <v>-481.77100000000019</v>
          </cell>
          <cell r="BS455">
            <v>3478.2289999999998</v>
          </cell>
          <cell r="BV455">
            <v>3648.5225450000003</v>
          </cell>
          <cell r="BW455">
            <v>3468.1373402999993</v>
          </cell>
          <cell r="BX455" t="str">
            <v>"Темур Максим" МЧЖ</v>
          </cell>
          <cell r="BY455">
            <v>301542986</v>
          </cell>
          <cell r="BZ455">
            <v>330</v>
          </cell>
          <cell r="CA455">
            <v>330</v>
          </cell>
          <cell r="CB455">
            <v>330</v>
          </cell>
          <cell r="GG455" t="str">
            <v>ўқув ўрин</v>
          </cell>
          <cell r="GH455">
            <v>330</v>
          </cell>
          <cell r="GI455">
            <v>330</v>
          </cell>
          <cell r="GJ455" t="str">
            <v>Халқ таълими вазирлигининг 2022 йил 
23 июндаги 05-05/2-607-сон хати</v>
          </cell>
        </row>
        <row r="456">
          <cell r="A456" t="str">
            <v>Шовот тумани "Тараққиёт" МФЙдаги 28-сон мактабни реконструкция қилиш</v>
          </cell>
          <cell r="B456" t="str">
            <v>2301332300101001</v>
          </cell>
          <cell r="C456">
            <v>1</v>
          </cell>
          <cell r="D456" t="str">
            <v> 100021860334017096521075066</v>
          </cell>
          <cell r="E456" t="str">
            <v>Умумтаълим мактаблари</v>
          </cell>
          <cell r="F456" t="str">
            <v>Умумтаълим мактаблари</v>
          </cell>
          <cell r="H456" t="str">
            <v>Хоразм вилояти ҳокимлиги</v>
          </cell>
          <cell r="J456" t="str">
            <v>Вилоят</v>
          </cell>
          <cell r="K456" t="str">
            <v>15-илова</v>
          </cell>
          <cell r="L456" t="str">
            <v>Асосий</v>
          </cell>
          <cell r="M456" t="str">
            <v>Хоразм вилояти</v>
          </cell>
          <cell r="N456" t="str">
            <v>Шовот тумани</v>
          </cell>
          <cell r="O456" t="str">
            <v>Тараққиёт МФЙ</v>
          </cell>
          <cell r="P456" t="str">
            <v>Реконструкция</v>
          </cell>
          <cell r="Q456">
            <v>2023</v>
          </cell>
          <cell r="R456">
            <v>2</v>
          </cell>
          <cell r="S456">
            <v>1</v>
          </cell>
          <cell r="T456">
            <v>1</v>
          </cell>
          <cell r="U456">
            <v>1</v>
          </cell>
          <cell r="V456" t="str">
            <v>август, 2023 й.</v>
          </cell>
          <cell r="W456" t="str">
            <v>14.08.2023</v>
          </cell>
          <cell r="AB456">
            <v>1</v>
          </cell>
          <cell r="AE456">
            <v>1</v>
          </cell>
          <cell r="AG456">
            <v>1</v>
          </cell>
          <cell r="AH456">
            <v>1</v>
          </cell>
          <cell r="AJ456">
            <v>1</v>
          </cell>
          <cell r="AM456">
            <v>1</v>
          </cell>
          <cell r="AN456">
            <v>1</v>
          </cell>
          <cell r="AO456">
            <v>1</v>
          </cell>
          <cell r="AR456">
            <v>1</v>
          </cell>
          <cell r="AS456">
            <v>4255.6009999999997</v>
          </cell>
          <cell r="AT456">
            <v>4255.6009999999997</v>
          </cell>
          <cell r="AU456">
            <v>4255.6009999999997</v>
          </cell>
          <cell r="AV456">
            <v>4465.930746</v>
          </cell>
          <cell r="AW456">
            <v>3996.270708</v>
          </cell>
          <cell r="AX456">
            <v>4995</v>
          </cell>
          <cell r="BR456">
            <v>-939.21300000000019</v>
          </cell>
          <cell r="BS456">
            <v>4055.7869999999998</v>
          </cell>
          <cell r="BV456">
            <v>4255.1176309999992</v>
          </cell>
          <cell r="BW456">
            <v>4045.2970945700004</v>
          </cell>
          <cell r="BX456" t="str">
            <v>"Темур Максим" МЧЖ</v>
          </cell>
          <cell r="BY456">
            <v>301542986</v>
          </cell>
          <cell r="BZ456">
            <v>495</v>
          </cell>
          <cell r="CA456">
            <v>495</v>
          </cell>
          <cell r="CB456">
            <v>180</v>
          </cell>
          <cell r="CD456">
            <v>315</v>
          </cell>
          <cell r="GG456" t="str">
            <v>ўқув ўрни</v>
          </cell>
          <cell r="GH456">
            <v>495</v>
          </cell>
          <cell r="GI456">
            <v>495</v>
          </cell>
          <cell r="GJ456" t="str">
            <v>Халқ депутатлари Хоразм вилояти
 Кенгашининг Қарори 
(24.05.2022 йилдаги VI-47-73-12-0-K/22-сон)</v>
          </cell>
        </row>
        <row r="457">
          <cell r="A457" t="str">
            <v>Тупроққалъа тумани "Яккачиқир" МФЙдаги 20-сон мактабни реконструкция қилиш</v>
          </cell>
          <cell r="B457" t="str">
            <v>2301332210101001</v>
          </cell>
          <cell r="C457">
            <v>1</v>
          </cell>
          <cell r="D457" t="str">
            <v> 100021860334017096521075067</v>
          </cell>
          <cell r="E457" t="str">
            <v>Умумтаълим мактаблари</v>
          </cell>
          <cell r="F457" t="str">
            <v>Умумтаълим мактаблари</v>
          </cell>
          <cell r="H457" t="str">
            <v>Хоразм вилояти ҳокимлиги</v>
          </cell>
          <cell r="J457" t="str">
            <v>Вилоят</v>
          </cell>
          <cell r="K457" t="str">
            <v>15-илова</v>
          </cell>
          <cell r="L457" t="str">
            <v>Асосий</v>
          </cell>
          <cell r="M457" t="str">
            <v>Хоразм вилояти</v>
          </cell>
          <cell r="N457" t="str">
            <v>Тупроққалъа тумани</v>
          </cell>
          <cell r="O457" t="str">
            <v>Яккачиқир МФЙ</v>
          </cell>
          <cell r="P457" t="str">
            <v>Реконструкция</v>
          </cell>
          <cell r="Q457">
            <v>2023</v>
          </cell>
          <cell r="R457">
            <v>2</v>
          </cell>
          <cell r="S457">
            <v>1</v>
          </cell>
          <cell r="T457">
            <v>1</v>
          </cell>
          <cell r="U457">
            <v>1</v>
          </cell>
          <cell r="V457" t="str">
            <v>август, 2023 й.</v>
          </cell>
          <cell r="W457" t="str">
            <v>17.08.2023</v>
          </cell>
          <cell r="AB457">
            <v>1</v>
          </cell>
          <cell r="AE457">
            <v>1</v>
          </cell>
          <cell r="AG457">
            <v>1</v>
          </cell>
          <cell r="AH457">
            <v>1</v>
          </cell>
          <cell r="AJ457">
            <v>1</v>
          </cell>
          <cell r="AM457">
            <v>1</v>
          </cell>
          <cell r="AN457">
            <v>1</v>
          </cell>
          <cell r="AO457">
            <v>1</v>
          </cell>
          <cell r="AR457">
            <v>1</v>
          </cell>
          <cell r="AS457">
            <v>3956.9520000000002</v>
          </cell>
          <cell r="AT457">
            <v>3956.9520000000002</v>
          </cell>
          <cell r="AU457">
            <v>3956.9520000000002</v>
          </cell>
          <cell r="AV457">
            <v>4152.0322939999996</v>
          </cell>
          <cell r="AW457">
            <v>3706.528069</v>
          </cell>
          <cell r="AX457">
            <v>5040</v>
          </cell>
          <cell r="BR457">
            <v>-1268.3739999999998</v>
          </cell>
          <cell r="BS457">
            <v>3771.6260000000002</v>
          </cell>
          <cell r="BV457">
            <v>3955.265586</v>
          </cell>
          <cell r="BW457">
            <v>3689.3524366499996</v>
          </cell>
          <cell r="BX457" t="str">
            <v>"TOSH MASJID" MCHJ</v>
          </cell>
          <cell r="BY457">
            <v>200210595</v>
          </cell>
          <cell r="BZ457">
            <v>420</v>
          </cell>
          <cell r="CA457">
            <v>420</v>
          </cell>
          <cell r="CB457">
            <v>420</v>
          </cell>
          <cell r="GG457" t="str">
            <v>ўқув ўрни</v>
          </cell>
          <cell r="GH457">
            <v>420</v>
          </cell>
          <cell r="GI457">
            <v>420</v>
          </cell>
          <cell r="GJ457" t="str">
            <v>Халқ депутатлари Хоразм вилояти
 Кенгашининг Қарори 
(24.05.2022 йилдаги VI-47-73-12-0-K/22-сон)</v>
          </cell>
        </row>
        <row r="458">
          <cell r="A458" t="str">
            <v>Вилоятдаги 25 та оғир мактабни парта билан таъминлаш*</v>
          </cell>
          <cell r="B458" t="str">
            <v>2301332000101002</v>
          </cell>
          <cell r="E458" t="str">
            <v>Умумтаълим мактаблари</v>
          </cell>
          <cell r="F458" t="str">
            <v>Умумтаълим мактаблари</v>
          </cell>
          <cell r="H458" t="str">
            <v>Хоразм вилояти ҳокимлиги</v>
          </cell>
          <cell r="J458" t="str">
            <v>Вилоят</v>
          </cell>
          <cell r="K458" t="str">
            <v>Қўшимча</v>
          </cell>
          <cell r="L458" t="str">
            <v>Қўшимча</v>
          </cell>
          <cell r="M458" t="str">
            <v>Хоразм вилояти</v>
          </cell>
          <cell r="N458" t="str">
            <v>Туманлараро</v>
          </cell>
          <cell r="P458" t="str">
            <v>Жиҳоз ва ускуналарни харид қилиш учун</v>
          </cell>
          <cell r="Q458">
            <v>2023</v>
          </cell>
          <cell r="R458">
            <v>2</v>
          </cell>
          <cell r="AX458">
            <v>0</v>
          </cell>
          <cell r="BF458">
            <v>16000</v>
          </cell>
          <cell r="BO458">
            <v>-3000</v>
          </cell>
          <cell r="BS458">
            <v>13000</v>
          </cell>
          <cell r="BT458">
            <v>13000</v>
          </cell>
          <cell r="BU458" t="str">
            <v>Ташриф</v>
          </cell>
          <cell r="BW458">
            <v>2340</v>
          </cell>
          <cell r="BX458" t="str">
            <v>Таъминот ва логистика хизмати ДУК</v>
          </cell>
          <cell r="GK45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58" t="str">
            <v>Янги қўшилган, жиҳоз</v>
          </cell>
          <cell r="HD458" t="str">
            <v>Лимит мақбуллаштирилди</v>
          </cell>
        </row>
        <row r="459">
          <cell r="A459" t="str">
            <v>Вилоятдаги 100 та мактабдаги компьютер синфларини ташкил этиш*</v>
          </cell>
          <cell r="B459" t="str">
            <v>2301332000101003</v>
          </cell>
          <cell r="E459" t="str">
            <v>Умумтаълим мактаблари</v>
          </cell>
          <cell r="F459" t="str">
            <v>Умумтаълим мактаблари</v>
          </cell>
          <cell r="H459" t="str">
            <v>Хоразм вилояти ҳокимлиги</v>
          </cell>
          <cell r="J459" t="str">
            <v>Вилоят</v>
          </cell>
          <cell r="K459" t="str">
            <v>Қўшимча</v>
          </cell>
          <cell r="L459" t="str">
            <v>Қўшимча</v>
          </cell>
          <cell r="M459" t="str">
            <v>Хоразм вилояти</v>
          </cell>
          <cell r="N459" t="str">
            <v>Туманлараро</v>
          </cell>
          <cell r="P459" t="str">
            <v>Жиҳоз ва ускуналарни харид қилиш учун</v>
          </cell>
          <cell r="Q459">
            <v>2023</v>
          </cell>
          <cell r="R459">
            <v>2</v>
          </cell>
          <cell r="AX459">
            <v>0</v>
          </cell>
          <cell r="BF459">
            <v>9000</v>
          </cell>
          <cell r="BO459">
            <v>3000</v>
          </cell>
          <cell r="BS459">
            <v>12000</v>
          </cell>
          <cell r="BT459">
            <v>12000</v>
          </cell>
          <cell r="BU459" t="str">
            <v>Ташриф</v>
          </cell>
          <cell r="BW459">
            <v>3331</v>
          </cell>
          <cell r="BX459" t="str">
            <v>Таъминот ва логистика хизмати ДУК</v>
          </cell>
          <cell r="GK45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59" t="str">
            <v>Янги қўшилган, жиҳоз</v>
          </cell>
          <cell r="HD459" t="str">
            <v>Лимит қўшилди</v>
          </cell>
        </row>
        <row r="460">
          <cell r="A460" t="str">
            <v>Қўшкўпир тумани “Ёвғир” МФЙ ҳудудида 528 ўқувчи ўринга мўлжалланган янги “Замонавий  мактаб” қуриш ишларининг лойиҳа-смета ҳужжатларини ишлаб чиқиш ва қурилиш-монтаж ишларини бошлаш учун</v>
          </cell>
          <cell r="B460" t="str">
            <v>2301332120101002</v>
          </cell>
          <cell r="C460">
            <v>1</v>
          </cell>
          <cell r="E460" t="str">
            <v>Умумтаълим мактаблари</v>
          </cell>
          <cell r="F460" t="str">
            <v>Умумтаълим мактаблари</v>
          </cell>
          <cell r="H460" t="str">
            <v>Хоразм вилояти ҳокимлиги</v>
          </cell>
          <cell r="J460" t="str">
            <v>Вилоят</v>
          </cell>
          <cell r="K460" t="str">
            <v>Қўшимча</v>
          </cell>
          <cell r="L460" t="str">
            <v>Асосий</v>
          </cell>
          <cell r="M460" t="str">
            <v>Хоразм вилояти</v>
          </cell>
          <cell r="N460" t="str">
            <v>Қўшкўпир тумани</v>
          </cell>
          <cell r="P460" t="str">
            <v>Янги қурилиш</v>
          </cell>
          <cell r="Q460" t="str">
            <v>2023-2024</v>
          </cell>
          <cell r="R460">
            <v>2</v>
          </cell>
          <cell r="S460">
            <v>1</v>
          </cell>
          <cell r="AB460">
            <v>1</v>
          </cell>
          <cell r="AE460">
            <v>1</v>
          </cell>
          <cell r="AG460">
            <v>1</v>
          </cell>
          <cell r="AH460">
            <v>1</v>
          </cell>
          <cell r="AJ460">
            <v>1</v>
          </cell>
          <cell r="AM460">
            <v>1</v>
          </cell>
          <cell r="AS460">
            <v>25000</v>
          </cell>
          <cell r="AX460">
            <v>0</v>
          </cell>
          <cell r="BI460">
            <v>5000</v>
          </cell>
          <cell r="BS460">
            <v>5000</v>
          </cell>
          <cell r="BV460">
            <v>59.454520000000002</v>
          </cell>
          <cell r="BZ460">
            <v>528</v>
          </cell>
          <cell r="GG460" t="str">
            <v>ўқув ўрин</v>
          </cell>
          <cell r="GH460">
            <v>528</v>
          </cell>
          <cell r="GX460" t="str">
            <v>Янги қўшилган объект</v>
          </cell>
        </row>
        <row r="461">
          <cell r="A461" t="str">
            <v>Боғот тумани "Оқ тепа" МФЙдаги 1-сон мактабни реконструкция қилиш</v>
          </cell>
          <cell r="B461" t="str">
            <v>2401332040101001</v>
          </cell>
          <cell r="C461">
            <v>1</v>
          </cell>
          <cell r="E461" t="str">
            <v>Умумтаълим мактаблари</v>
          </cell>
          <cell r="F461" t="str">
            <v>Умумтаълим мактаблари</v>
          </cell>
          <cell r="H461" t="str">
            <v>Хоразм вилояти ҳокимлиги</v>
          </cell>
          <cell r="J461" t="str">
            <v>Вилоят</v>
          </cell>
          <cell r="K461" t="str">
            <v>Қўшимча</v>
          </cell>
          <cell r="L461" t="str">
            <v>Асосий</v>
          </cell>
          <cell r="M461" t="str">
            <v>Хоразм вилояти</v>
          </cell>
          <cell r="N461" t="str">
            <v>Боғот тумани</v>
          </cell>
          <cell r="O461" t="str">
            <v>"Оқ тепа" МФЙ</v>
          </cell>
          <cell r="P461" t="str">
            <v>Реконструкция</v>
          </cell>
          <cell r="Q461" t="str">
            <v>2023-2024</v>
          </cell>
          <cell r="R461">
            <v>2</v>
          </cell>
          <cell r="AB461">
            <v>1</v>
          </cell>
          <cell r="AG461">
            <v>1</v>
          </cell>
          <cell r="AH461">
            <v>1</v>
          </cell>
          <cell r="AJ461">
            <v>1</v>
          </cell>
          <cell r="AL461">
            <v>1</v>
          </cell>
          <cell r="AM461">
            <v>1</v>
          </cell>
          <cell r="AN461">
            <v>1</v>
          </cell>
          <cell r="AO461">
            <v>1</v>
          </cell>
          <cell r="AP461">
            <v>1</v>
          </cell>
          <cell r="AR461">
            <v>1</v>
          </cell>
          <cell r="BO461">
            <v>2000</v>
          </cell>
          <cell r="BS461">
            <v>2000</v>
          </cell>
          <cell r="CT461">
            <v>1</v>
          </cell>
          <cell r="GG461" t="str">
            <v>объект</v>
          </cell>
          <cell r="GH461">
            <v>1</v>
          </cell>
          <cell r="HD461" t="str">
            <v>Янги қўшилган объект</v>
          </cell>
        </row>
        <row r="462">
          <cell r="A462" t="str">
            <v>Кредитор қарздорликларни қоплаш</v>
          </cell>
          <cell r="E462" t="str">
            <v>Умумтаълим мактаблари</v>
          </cell>
          <cell r="F462" t="str">
            <v>Умумтаълим мактаблари</v>
          </cell>
          <cell r="H462" t="str">
            <v>Хоразм вилояти ҳокимлиги</v>
          </cell>
          <cell r="J462" t="str">
            <v>Вилоят</v>
          </cell>
          <cell r="K462" t="str">
            <v>15-илова</v>
          </cell>
          <cell r="L462" t="str">
            <v>Асосий</v>
          </cell>
          <cell r="M462" t="str">
            <v>Хоразм вилояти</v>
          </cell>
          <cell r="N462">
            <v>0</v>
          </cell>
          <cell r="P462" t="str">
            <v>Кредитор қарздорлик</v>
          </cell>
          <cell r="R462">
            <v>1</v>
          </cell>
          <cell r="AX462">
            <v>4809.27761363637</v>
          </cell>
          <cell r="BS462">
            <v>4809.27761363637</v>
          </cell>
          <cell r="BW462">
            <v>1738.7108109999999</v>
          </cell>
        </row>
        <row r="463">
          <cell r="A463" t="str">
            <v>Лойиҳа-қидирув ишлари</v>
          </cell>
          <cell r="E463" t="str">
            <v>Умумтаълим мактаблари</v>
          </cell>
          <cell r="F463" t="str">
            <v>Умумтаълим мактаблари</v>
          </cell>
          <cell r="H463" t="str">
            <v>Хоразм вилояти ҳокимлиги</v>
          </cell>
          <cell r="J463" t="str">
            <v>Вилоят</v>
          </cell>
          <cell r="K463" t="str">
            <v>15-илова</v>
          </cell>
          <cell r="L463" t="str">
            <v>Асосий</v>
          </cell>
          <cell r="M463" t="str">
            <v>Хоразм вилояти</v>
          </cell>
          <cell r="N463">
            <v>0</v>
          </cell>
          <cell r="P463" t="str">
            <v>Лойиҳа-қидирув ишлари</v>
          </cell>
          <cell r="Q463">
            <v>2023</v>
          </cell>
          <cell r="R463">
            <v>2</v>
          </cell>
          <cell r="AX463">
            <v>3220.7006051184098</v>
          </cell>
          <cell r="BO463">
            <v>1566.316283043408</v>
          </cell>
          <cell r="BS463">
            <v>4787.0168881618174</v>
          </cell>
          <cell r="BV463">
            <v>136.441</v>
          </cell>
          <cell r="BW463">
            <v>1372</v>
          </cell>
          <cell r="HD463" t="str">
            <v>Лимит қўшилди</v>
          </cell>
        </row>
        <row r="464">
          <cell r="A464" t="str">
            <v>Тақсимланмаган лимит</v>
          </cell>
          <cell r="E464" t="str">
            <v>Умумтаълим мактаблари</v>
          </cell>
          <cell r="F464" t="str">
            <v>Умумтаълим мактаблари</v>
          </cell>
          <cell r="H464" t="str">
            <v>Хоразм вилояти ҳокимлиги</v>
          </cell>
          <cell r="J464" t="str">
            <v>Вилоят</v>
          </cell>
          <cell r="K464" t="str">
            <v>15-илова</v>
          </cell>
          <cell r="L464" t="str">
            <v>Асосий</v>
          </cell>
          <cell r="M464" t="str">
            <v>Хоразм вилояти</v>
          </cell>
          <cell r="P464" t="str">
            <v>Тақсимланмаган лимит</v>
          </cell>
          <cell r="R464">
            <v>2</v>
          </cell>
          <cell r="AX464">
            <v>0</v>
          </cell>
          <cell r="BI464">
            <v>-5000</v>
          </cell>
          <cell r="BR464">
            <v>5633.4970616537175</v>
          </cell>
          <cell r="BS464">
            <v>633.49706165371754</v>
          </cell>
          <cell r="BT464">
            <v>0</v>
          </cell>
          <cell r="BU464" t="str">
            <v>Ташриф</v>
          </cell>
          <cell r="GX464" t="str">
            <v>Лимит мақбуллаштирилди</v>
          </cell>
        </row>
        <row r="465">
          <cell r="A465" t="str">
            <v>Сергели тумани "Алишер Навой" массиви ҳудудида янги умумтаълим мактабини қуриш</v>
          </cell>
          <cell r="B465" t="str">
            <v>2201262830101001</v>
          </cell>
          <cell r="D465" t="str">
            <v> 100021860262777096521075153</v>
          </cell>
          <cell r="E465" t="str">
            <v>Умумтаълим мактаблари</v>
          </cell>
          <cell r="F465" t="str">
            <v>Умумтаълим мактаблари</v>
          </cell>
          <cell r="G465" t="str">
            <v>"Янги Ўзбекистон" массиви</v>
          </cell>
          <cell r="H465" t="str">
            <v>Тошкент шаҳар ҳокимлиги</v>
          </cell>
          <cell r="J465" t="str">
            <v>Вилоят</v>
          </cell>
          <cell r="K465" t="str">
            <v>16-илова</v>
          </cell>
          <cell r="L465" t="str">
            <v>Асосий</v>
          </cell>
          <cell r="M465" t="str">
            <v>Тошкент шаҳар</v>
          </cell>
          <cell r="N465" t="str">
            <v>Сергели тумани</v>
          </cell>
          <cell r="O465" t="str">
            <v>"Алишер Навой" МФЙ</v>
          </cell>
          <cell r="P465" t="str">
            <v>Лойиҳа-қидирув ишлари</v>
          </cell>
          <cell r="Q465" t="str">
            <v>2022-2024</v>
          </cell>
          <cell r="R465">
            <v>2</v>
          </cell>
          <cell r="AS465">
            <v>31125.576196000002</v>
          </cell>
          <cell r="AT465">
            <v>31125.576196000002</v>
          </cell>
          <cell r="AU465">
            <v>31125.576196000002</v>
          </cell>
          <cell r="AV465">
            <v>31125.576196000002</v>
          </cell>
          <cell r="AX465">
            <v>1000</v>
          </cell>
          <cell r="BR465">
            <v>-443.14299999999997</v>
          </cell>
          <cell r="BS465">
            <v>556.85699999999997</v>
          </cell>
          <cell r="BV465">
            <v>791.40643123999996</v>
          </cell>
          <cell r="BW465">
            <v>553.91349323999998</v>
          </cell>
          <cell r="GG465" t="str">
            <v>ўқув ўрин</v>
          </cell>
          <cell r="GJ465" t="str">
            <v>Ўзбекистон Республикаси Президентининг 
2021 йил 9 декабрдаги ПФ-32-сон Фармони</v>
          </cell>
          <cell r="GM465" t="str">
            <v>Муддат ўзгарди</v>
          </cell>
        </row>
        <row r="466">
          <cell r="A466" t="str">
            <v>Юнусобод тумани "Қашғар" МФЙдаги 5-сон мактабини реконструкция қилиш (мавжуд биноларини мукаммал таъмирлаш)</v>
          </cell>
          <cell r="B466" t="str">
            <v>2201262660101001</v>
          </cell>
          <cell r="C466">
            <v>1</v>
          </cell>
          <cell r="D466" t="str">
            <v> 100021860262777096521075160</v>
          </cell>
          <cell r="E466" t="str">
            <v>Умумтаълим мактаблари</v>
          </cell>
          <cell r="F466" t="str">
            <v>Умумтаълим мактаблари</v>
          </cell>
          <cell r="H466" t="str">
            <v>Тошкент шаҳар ҳокимлиги</v>
          </cell>
          <cell r="J466" t="str">
            <v>Вилоят</v>
          </cell>
          <cell r="K466" t="str">
            <v>16-илова</v>
          </cell>
          <cell r="L466" t="str">
            <v>Асосий</v>
          </cell>
          <cell r="M466" t="str">
            <v>Тошкент шаҳар</v>
          </cell>
          <cell r="N466" t="str">
            <v>Юнусобод тумани</v>
          </cell>
          <cell r="O466" t="str">
            <v>"Қашғар" МФЙ</v>
          </cell>
          <cell r="P466" t="str">
            <v>Реконструкция</v>
          </cell>
          <cell r="Q466" t="str">
            <v>2022-2023</v>
          </cell>
          <cell r="R466">
            <v>1</v>
          </cell>
          <cell r="S466">
            <v>1</v>
          </cell>
          <cell r="T466">
            <v>1</v>
          </cell>
          <cell r="U466">
            <v>1</v>
          </cell>
          <cell r="V466" t="str">
            <v>июль, 2023 й.</v>
          </cell>
          <cell r="W466" t="str">
            <v>июль, 2023 й.</v>
          </cell>
          <cell r="X466">
            <v>1</v>
          </cell>
          <cell r="Z466">
            <v>1</v>
          </cell>
          <cell r="AA466">
            <v>1</v>
          </cell>
          <cell r="AS466">
            <v>41979.418193294041</v>
          </cell>
          <cell r="AT466">
            <v>29477.753000000001</v>
          </cell>
          <cell r="AU466">
            <v>30407.718000000001</v>
          </cell>
          <cell r="AV466">
            <v>41612.704740000001</v>
          </cell>
          <cell r="AW466">
            <v>40417.090448000003</v>
          </cell>
          <cell r="AX466">
            <v>27657.064999999999</v>
          </cell>
          <cell r="BI466">
            <v>729.76332169038756</v>
          </cell>
          <cell r="BS466">
            <v>28386.828321690387</v>
          </cell>
          <cell r="BV466">
            <v>29476.210747000001</v>
          </cell>
          <cell r="BW466">
            <v>28385.22147</v>
          </cell>
          <cell r="BX466" t="str">
            <v>"Чипланд" МЧЖ</v>
          </cell>
          <cell r="BY466">
            <v>305164583</v>
          </cell>
          <cell r="BZ466">
            <v>660</v>
          </cell>
          <cell r="CA466">
            <v>660</v>
          </cell>
          <cell r="CB466">
            <v>660</v>
          </cell>
          <cell r="GG466" t="str">
            <v>ўқув ўрин</v>
          </cell>
          <cell r="GH466">
            <v>660</v>
          </cell>
          <cell r="GI466">
            <v>660</v>
          </cell>
          <cell r="GJ466" t="str">
            <v>Вазирлар Маҳкамаси Раёсати мажлисининг
 2022 йил 31 августдаги 138-сон баёни</v>
          </cell>
          <cell r="GX466" t="str">
            <v>Лимит қўшилди</v>
          </cell>
        </row>
        <row r="467">
          <cell r="A467" t="str">
            <v>Мирзо Улуғбек туманидаги Халқ таълими вазирлиги тасарруфидаги меҳнат таълимига ихтисослаштирилган мактабни реконструкция қилиш (ёпиқ сузиш хавзаси қуриш, мавжуд бино ва иншоотларини реконструкция қилиш  ва жиҳозлаш)</v>
          </cell>
          <cell r="B467" t="str">
            <v>2201262690101002</v>
          </cell>
          <cell r="C467">
            <v>1</v>
          </cell>
          <cell r="D467" t="str">
            <v> 100021860262777096521075150</v>
          </cell>
          <cell r="E467" t="str">
            <v>Умумтаълим мактаблари</v>
          </cell>
          <cell r="F467" t="str">
            <v>Умумтаълим мактаблари</v>
          </cell>
          <cell r="H467" t="str">
            <v>Тошкент шаҳар ҳокимлиги</v>
          </cell>
          <cell r="J467" t="str">
            <v>Вилоят</v>
          </cell>
          <cell r="K467" t="str">
            <v>16-илова</v>
          </cell>
          <cell r="L467" t="str">
            <v>Асосий</v>
          </cell>
          <cell r="M467" t="str">
            <v>Тошкент шаҳар</v>
          </cell>
          <cell r="N467" t="str">
            <v>Мирзо Улуғбек тумани</v>
          </cell>
          <cell r="O467" t="str">
            <v>"Шахриобод" МФЙ</v>
          </cell>
          <cell r="P467" t="str">
            <v>Реконструкция</v>
          </cell>
          <cell r="Q467" t="str">
            <v>2022-2023</v>
          </cell>
          <cell r="R467">
            <v>1</v>
          </cell>
          <cell r="S467">
            <v>1</v>
          </cell>
          <cell r="T467">
            <v>1</v>
          </cell>
          <cell r="V467" t="str">
            <v>декабрь, 2023 й.</v>
          </cell>
          <cell r="W467" t="str">
            <v>декабрь, 2023 й.</v>
          </cell>
          <cell r="X467">
            <v>1</v>
          </cell>
          <cell r="Z467">
            <v>1</v>
          </cell>
          <cell r="AA467">
            <v>1</v>
          </cell>
          <cell r="AS467">
            <v>50540.828181214238</v>
          </cell>
          <cell r="AT467">
            <v>49743.374000000003</v>
          </cell>
          <cell r="AU467">
            <v>49743.374000000003</v>
          </cell>
          <cell r="AV467">
            <v>50457.329165000003</v>
          </cell>
          <cell r="AW467">
            <v>49141.051012000004</v>
          </cell>
          <cell r="AX467">
            <v>20518.490474052898</v>
          </cell>
          <cell r="BB467">
            <v>20000</v>
          </cell>
          <cell r="BI467">
            <v>10000</v>
          </cell>
          <cell r="BR467">
            <v>-2348.7417449999998</v>
          </cell>
          <cell r="BS467">
            <v>48169.748729052902</v>
          </cell>
          <cell r="BV467">
            <v>49833.802887999998</v>
          </cell>
          <cell r="BW467">
            <v>48097.757998000001</v>
          </cell>
          <cell r="BX467" t="str">
            <v>ООО "ORIENT HOUSE INVEST STROY"   "Чипланд" МЧЖ</v>
          </cell>
          <cell r="BY467" t="str">
            <v>306775534           305164583</v>
          </cell>
          <cell r="BZ467">
            <v>900</v>
          </cell>
          <cell r="CA467">
            <v>900</v>
          </cell>
          <cell r="CB467">
            <v>900</v>
          </cell>
          <cell r="GG467" t="str">
            <v>ўқув ўрин</v>
          </cell>
          <cell r="GH467">
            <v>900</v>
          </cell>
          <cell r="GI467">
            <v>900</v>
          </cell>
          <cell r="GJ467" t="str">
            <v xml:space="preserve">Ўзбекистон Республикаси Президентининг Мирзо Улуғбек туманига ташрифи баёни 
(15.12.2021 йилдаги 54-сон) </v>
          </cell>
          <cell r="GQ467" t="str">
            <v>Лимит қўшилди</v>
          </cell>
          <cell r="GX467" t="str">
            <v>Лимит қўшилди</v>
          </cell>
        </row>
        <row r="468">
          <cell r="A468" t="str">
            <v>Шайхонтоҳур тумани "Гулобод" МФЙдаги 41-сон мактабни реконструкция қилиш</v>
          </cell>
          <cell r="B468" t="str">
            <v>2201262770101001</v>
          </cell>
          <cell r="C468">
            <v>1</v>
          </cell>
          <cell r="D468" t="str">
            <v> 100021860262777096521075143</v>
          </cell>
          <cell r="E468" t="str">
            <v>Умумтаълим мактаблари</v>
          </cell>
          <cell r="F468" t="str">
            <v>Умумтаълим мактаблари</v>
          </cell>
          <cell r="H468" t="str">
            <v>Тошкент шаҳар ҳокимлиги</v>
          </cell>
          <cell r="J468" t="str">
            <v>Вилоят</v>
          </cell>
          <cell r="K468" t="str">
            <v>16-илова</v>
          </cell>
          <cell r="L468" t="str">
            <v>Асосий</v>
          </cell>
          <cell r="M468" t="str">
            <v>Тошкент шаҳар</v>
          </cell>
          <cell r="N468" t="str">
            <v>Шайхонтоҳур тумани</v>
          </cell>
          <cell r="O468" t="str">
            <v>"Гулобод" МФЙ</v>
          </cell>
          <cell r="P468" t="str">
            <v>Реконструкция</v>
          </cell>
          <cell r="Q468" t="str">
            <v>2022-2023</v>
          </cell>
          <cell r="R468">
            <v>1</v>
          </cell>
          <cell r="S468">
            <v>1</v>
          </cell>
          <cell r="T468">
            <v>1</v>
          </cell>
          <cell r="V468" t="str">
            <v>август, 2023й</v>
          </cell>
          <cell r="W468" t="str">
            <v>август, 2023й</v>
          </cell>
          <cell r="X468">
            <v>1</v>
          </cell>
          <cell r="Z468">
            <v>1</v>
          </cell>
          <cell r="AA468">
            <v>1</v>
          </cell>
          <cell r="AS468">
            <v>29387.327000000001</v>
          </cell>
          <cell r="AT468">
            <v>4504.0659999999998</v>
          </cell>
          <cell r="AU468">
            <v>10510.951999999999</v>
          </cell>
          <cell r="AV468">
            <v>30531.182280000001</v>
          </cell>
          <cell r="AW468">
            <v>28887.410452</v>
          </cell>
          <cell r="AX468">
            <v>9975.0190000000002</v>
          </cell>
          <cell r="BR468">
            <v>-908.41899999999998</v>
          </cell>
          <cell r="BS468">
            <v>9066.6</v>
          </cell>
          <cell r="BV468">
            <v>4470.8513210000001</v>
          </cell>
          <cell r="BW468">
            <v>9033.3669289999998</v>
          </cell>
          <cell r="BX468" t="str">
            <v>"Saida Fayz Qurilish" XK</v>
          </cell>
          <cell r="BY468">
            <v>302673388</v>
          </cell>
          <cell r="BZ468">
            <v>2227</v>
          </cell>
          <cell r="CA468">
            <v>2227</v>
          </cell>
          <cell r="CB468">
            <v>660</v>
          </cell>
          <cell r="CD468">
            <v>1567</v>
          </cell>
          <cell r="GG468" t="str">
            <v>ўқув ўрин</v>
          </cell>
          <cell r="GH468">
            <v>2227</v>
          </cell>
          <cell r="GI468">
            <v>2227</v>
          </cell>
          <cell r="GJ468" t="str">
            <v xml:space="preserve">Ўзбекистон Республикаси Президентининг Шайҳонтоҳур туманига ташрифи баёни (23.11.2021 йилдаги 49-сон) </v>
          </cell>
        </row>
        <row r="469">
          <cell r="A469" t="str">
            <v>Сергели тумани "Мададкор" МФЙдаги 300-сон мактабни реконструкция қилиш</v>
          </cell>
          <cell r="B469" t="str">
            <v>2101262830101001</v>
          </cell>
          <cell r="C469">
            <v>1</v>
          </cell>
          <cell r="D469" t="str">
            <v> 100021860262777096521075129</v>
          </cell>
          <cell r="E469" t="str">
            <v>Умумтаълим мактаблари</v>
          </cell>
          <cell r="F469" t="str">
            <v>Умумтаълим мактаблари</v>
          </cell>
          <cell r="H469" t="str">
            <v>Тошкент шаҳар ҳокимлиги</v>
          </cell>
          <cell r="J469" t="str">
            <v>Вилоят</v>
          </cell>
          <cell r="K469" t="str">
            <v>16-илова</v>
          </cell>
          <cell r="L469" t="str">
            <v>Асосий</v>
          </cell>
          <cell r="M469" t="str">
            <v>Тошкент шаҳар</v>
          </cell>
          <cell r="N469" t="str">
            <v>Сергели тумани</v>
          </cell>
          <cell r="O469" t="str">
            <v>"Мададкор" МФЙ</v>
          </cell>
          <cell r="P469" t="str">
            <v>Реконструкция</v>
          </cell>
          <cell r="Q469" t="str">
            <v>2021-2023</v>
          </cell>
          <cell r="R469">
            <v>1</v>
          </cell>
          <cell r="S469">
            <v>1</v>
          </cell>
          <cell r="V469" t="str">
            <v>декабрь, 2023 й.</v>
          </cell>
          <cell r="W469" t="str">
            <v>декабрь, 2023 й.</v>
          </cell>
          <cell r="X469">
            <v>1</v>
          </cell>
          <cell r="Z469">
            <v>1</v>
          </cell>
          <cell r="AA469">
            <v>1</v>
          </cell>
          <cell r="AS469">
            <v>198031.19666399999</v>
          </cell>
          <cell r="AT469">
            <v>83638.337</v>
          </cell>
          <cell r="AU469">
            <v>89019.953999999998</v>
          </cell>
          <cell r="AV469">
            <v>193182.61353500001</v>
          </cell>
          <cell r="AW469">
            <v>190950.857116</v>
          </cell>
          <cell r="AX469">
            <v>20135.28077275</v>
          </cell>
          <cell r="BI469">
            <v>20000</v>
          </cell>
          <cell r="BS469">
            <v>40135.280772750004</v>
          </cell>
          <cell r="BV469">
            <v>39483.817571</v>
          </cell>
          <cell r="BW469">
            <v>36170.199751</v>
          </cell>
          <cell r="BX469" t="str">
            <v>ООО "ORIENT HOUSE INVEST STROY"</v>
          </cell>
          <cell r="BY469">
            <v>306775534</v>
          </cell>
          <cell r="BZ469">
            <v>3500</v>
          </cell>
          <cell r="CA469">
            <v>3500</v>
          </cell>
          <cell r="CD469">
            <v>3500</v>
          </cell>
          <cell r="GG469" t="str">
            <v>ўқув ўрин</v>
          </cell>
          <cell r="GH469">
            <v>3500</v>
          </cell>
          <cell r="GI469">
            <v>3500</v>
          </cell>
          <cell r="GJ469" t="str">
            <v>Вазирлар Маҳкамаси Раёсати мажлисининг 
2021 йил 11 августдаги 118-сон баёни</v>
          </cell>
          <cell r="GX469" t="str">
            <v>Лимит қўшилди</v>
          </cell>
        </row>
        <row r="470">
          <cell r="A470" t="str">
            <v>Олмазор тумани "Тепагузар" МФЙдаги 234-сон мактабни реконструкция қилиш</v>
          </cell>
          <cell r="B470" t="str">
            <v>2201262800101002</v>
          </cell>
          <cell r="C470">
            <v>1</v>
          </cell>
          <cell r="D470" t="str">
            <v> 100021860262777096521075155</v>
          </cell>
          <cell r="E470" t="str">
            <v>Умумтаълим мактаблари</v>
          </cell>
          <cell r="F470" t="str">
            <v>Умумтаълим мактаблари</v>
          </cell>
          <cell r="H470" t="str">
            <v>Тошкент шаҳар ҳокимлиги</v>
          </cell>
          <cell r="J470" t="str">
            <v>Вилоят</v>
          </cell>
          <cell r="K470" t="str">
            <v>16-илова</v>
          </cell>
          <cell r="L470" t="str">
            <v>Асосий</v>
          </cell>
          <cell r="M470" t="str">
            <v>Тошкент шаҳар</v>
          </cell>
          <cell r="N470" t="str">
            <v>Олмазор тумани</v>
          </cell>
          <cell r="O470" t="str">
            <v>"Тепагузар" МФЙ</v>
          </cell>
          <cell r="P470" t="str">
            <v>Реконструкция</v>
          </cell>
          <cell r="Q470" t="str">
            <v>2022-2023</v>
          </cell>
          <cell r="R470">
            <v>2</v>
          </cell>
          <cell r="S470">
            <v>1</v>
          </cell>
          <cell r="V470" t="str">
            <v>декабрь, 2023 й.</v>
          </cell>
          <cell r="W470" t="str">
            <v>январь, 2024 й.</v>
          </cell>
          <cell r="AB470">
            <v>1</v>
          </cell>
          <cell r="AE470">
            <v>1</v>
          </cell>
          <cell r="AG470">
            <v>1</v>
          </cell>
          <cell r="AH470">
            <v>1</v>
          </cell>
          <cell r="AJ470">
            <v>1</v>
          </cell>
          <cell r="AM470">
            <v>1</v>
          </cell>
          <cell r="AN470">
            <v>1</v>
          </cell>
          <cell r="AO470">
            <v>1</v>
          </cell>
          <cell r="AR470">
            <v>1</v>
          </cell>
          <cell r="AS470">
            <v>11083.258</v>
          </cell>
          <cell r="AT470">
            <v>10915.9696</v>
          </cell>
          <cell r="AU470">
            <v>10915.9696</v>
          </cell>
          <cell r="AV470">
            <v>11332.1</v>
          </cell>
          <cell r="AW470">
            <v>10765.405683999999</v>
          </cell>
          <cell r="AX470">
            <v>8721</v>
          </cell>
          <cell r="BI470">
            <v>1656.7420420934286</v>
          </cell>
          <cell r="BS470">
            <v>10377.742042093429</v>
          </cell>
          <cell r="BV470">
            <v>10856.36542052</v>
          </cell>
          <cell r="BW470">
            <v>9314.9699649214308</v>
          </cell>
          <cell r="BX470" t="str">
            <v>Bek Trans Navoiy МЧЖ</v>
          </cell>
          <cell r="BY470">
            <v>301891158</v>
          </cell>
          <cell r="BZ470">
            <v>630</v>
          </cell>
          <cell r="CA470">
            <v>630</v>
          </cell>
          <cell r="CB470">
            <v>630</v>
          </cell>
          <cell r="GG470" t="str">
            <v>ўқув ўрин</v>
          </cell>
          <cell r="GH470">
            <v>630</v>
          </cell>
          <cell r="GI470">
            <v>630</v>
          </cell>
          <cell r="GJ470" t="str">
            <v xml:space="preserve">Ўзбекистон Республикаси Президентининг Олмазор туманига ташрифи баёни
(22.04.2022 йилдаги 29-сон) </v>
          </cell>
          <cell r="GX470" t="str">
            <v>Лимит қўшилди</v>
          </cell>
        </row>
        <row r="471">
          <cell r="A471" t="str">
            <v>Олмазор тумани "Гузарбоши" МФЙдаги 11-сон мактабни реконструкция қилиш</v>
          </cell>
          <cell r="B471" t="str">
            <v>2201262800101001</v>
          </cell>
          <cell r="C471">
            <v>1</v>
          </cell>
          <cell r="D471" t="str">
            <v> 100021860262777096521075156</v>
          </cell>
          <cell r="E471" t="str">
            <v>Умумтаълим мактаблари</v>
          </cell>
          <cell r="F471" t="str">
            <v>Умумтаълим мактаблари</v>
          </cell>
          <cell r="H471" t="str">
            <v>Тошкент шаҳар ҳокимлиги</v>
          </cell>
          <cell r="J471" t="str">
            <v>Вилоят</v>
          </cell>
          <cell r="K471" t="str">
            <v>16-илова</v>
          </cell>
          <cell r="L471" t="str">
            <v>Асосий</v>
          </cell>
          <cell r="M471" t="str">
            <v>Тошкент шаҳар</v>
          </cell>
          <cell r="N471" t="str">
            <v>Олмазор тумани</v>
          </cell>
          <cell r="O471" t="str">
            <v>"Гузарбоши" МФЙ</v>
          </cell>
          <cell r="P471" t="str">
            <v>Реконструкция</v>
          </cell>
          <cell r="Q471" t="str">
            <v>2022-2023</v>
          </cell>
          <cell r="R471">
            <v>1</v>
          </cell>
          <cell r="S471">
            <v>1</v>
          </cell>
          <cell r="V471" t="str">
            <v>сентябрь, 2023 й.</v>
          </cell>
          <cell r="W471" t="str">
            <v>август, 2023й</v>
          </cell>
          <cell r="X471">
            <v>1</v>
          </cell>
          <cell r="Z471">
            <v>1</v>
          </cell>
          <cell r="AA471">
            <v>1</v>
          </cell>
          <cell r="AS471">
            <v>10060.476000000001</v>
          </cell>
          <cell r="AT471">
            <v>9879.4919759999993</v>
          </cell>
          <cell r="AU471">
            <v>9428.7545559999999</v>
          </cell>
          <cell r="AV471">
            <v>10543.565745</v>
          </cell>
          <cell r="AW471">
            <v>9755.0903940000007</v>
          </cell>
          <cell r="AX471">
            <v>7068</v>
          </cell>
          <cell r="BI471">
            <v>1873.0264371843448</v>
          </cell>
          <cell r="BS471">
            <v>8941.0264371843441</v>
          </cell>
          <cell r="BV471">
            <v>9871.7072129999997</v>
          </cell>
          <cell r="BW471">
            <v>8004.8855010699999</v>
          </cell>
          <cell r="BX471" t="str">
            <v>"BELTEPA MASTER STORY" МЧЖ</v>
          </cell>
          <cell r="BY471">
            <v>304114391</v>
          </cell>
          <cell r="BZ471">
            <v>540</v>
          </cell>
          <cell r="CA471">
            <v>540</v>
          </cell>
          <cell r="CB471">
            <v>540</v>
          </cell>
          <cell r="GG471" t="str">
            <v>ўқув ўрин</v>
          </cell>
          <cell r="GH471">
            <v>540</v>
          </cell>
          <cell r="GI471">
            <v>540</v>
          </cell>
          <cell r="GJ471" t="str">
            <v xml:space="preserve">Ўзбекистон Республикаси Президентининг Олмазор туманига ташрифи баёни
 (22.04.2022 йилдаги 29-сон) </v>
          </cell>
          <cell r="GX471" t="str">
            <v>Лимит қўшилди</v>
          </cell>
        </row>
        <row r="472">
          <cell r="A472" t="str">
            <v>Чилонзор тумани "Шухрат" МФЙдаги 101-сон мактабни реконструкция қилиш</v>
          </cell>
          <cell r="B472" t="str">
            <v>2301262800101001</v>
          </cell>
          <cell r="C472">
            <v>1</v>
          </cell>
          <cell r="D472" t="str">
            <v> 100021860262777096521075162</v>
          </cell>
          <cell r="E472" t="str">
            <v>Умумтаълим мактаблари</v>
          </cell>
          <cell r="F472" t="str">
            <v>Умумтаълим мактаблари</v>
          </cell>
          <cell r="H472" t="str">
            <v>Тошкент шаҳар ҳокимлиги</v>
          </cell>
          <cell r="J472" t="str">
            <v>Вилоят</v>
          </cell>
          <cell r="K472" t="str">
            <v>16-илова</v>
          </cell>
          <cell r="L472" t="str">
            <v>Асосий</v>
          </cell>
          <cell r="M472" t="str">
            <v>Тошкент шаҳар</v>
          </cell>
          <cell r="N472" t="str">
            <v>Чилонзор тумани</v>
          </cell>
          <cell r="O472" t="str">
            <v>"Гузарбоши" МФЙ</v>
          </cell>
          <cell r="P472" t="str">
            <v>Реконструкция</v>
          </cell>
          <cell r="Q472" t="str">
            <v>2023-2024</v>
          </cell>
          <cell r="R472">
            <v>2</v>
          </cell>
          <cell r="S472">
            <v>1</v>
          </cell>
          <cell r="V472" t="str">
            <v>декабрь, 2023 й.</v>
          </cell>
          <cell r="W472" t="str">
            <v>январь, 2024 й.</v>
          </cell>
          <cell r="AB472">
            <v>1</v>
          </cell>
          <cell r="AE472">
            <v>1</v>
          </cell>
          <cell r="AG472">
            <v>1</v>
          </cell>
          <cell r="AH472">
            <v>1</v>
          </cell>
          <cell r="AJ472">
            <v>1</v>
          </cell>
          <cell r="AM472">
            <v>1</v>
          </cell>
          <cell r="AN472">
            <v>1</v>
          </cell>
          <cell r="AO472">
            <v>1</v>
          </cell>
          <cell r="AR472">
            <v>1</v>
          </cell>
          <cell r="AS472">
            <v>11601.695</v>
          </cell>
          <cell r="AT472">
            <v>11889.550636600001</v>
          </cell>
          <cell r="AU472">
            <v>11889.550636600001</v>
          </cell>
          <cell r="AV472">
            <v>11975.761947999999</v>
          </cell>
          <cell r="AW472">
            <v>11376.97385</v>
          </cell>
          <cell r="AX472">
            <v>2000</v>
          </cell>
          <cell r="BI472">
            <v>9032.8462999999992</v>
          </cell>
          <cell r="BS472">
            <v>11032.846299999999</v>
          </cell>
          <cell r="BV472">
            <v>11463.54770544</v>
          </cell>
          <cell r="BW472">
            <v>9279.1053226200002</v>
          </cell>
          <cell r="BX472" t="str">
            <v>Когон йўл таъмир қурилиш МЧЖ</v>
          </cell>
          <cell r="BY472">
            <v>300994568</v>
          </cell>
          <cell r="BZ472">
            <v>630</v>
          </cell>
          <cell r="CA472">
            <v>630</v>
          </cell>
          <cell r="CB472">
            <v>630</v>
          </cell>
          <cell r="GG472" t="str">
            <v>ўқув ўрин</v>
          </cell>
          <cell r="GH472">
            <v>630</v>
          </cell>
          <cell r="GI472">
            <v>630</v>
          </cell>
          <cell r="GJ472" t="str">
            <v>Тошкент шаҳар ҳокимлигининг 2022 йил 21 апрелдаги 03-465-сон таклифи</v>
          </cell>
          <cell r="GX472" t="str">
            <v>Лимит қўшилди</v>
          </cell>
        </row>
        <row r="473">
          <cell r="A473" t="str">
            <v>Миробод тумани "Зиёнур" МФЙдаги  31-сон мактаб (мавжуд 1200 ўринли биносини мукаммал таъмирлаш ҳамда 660 ўринли қўшимча бино қуриш)</v>
          </cell>
          <cell r="B473" t="str">
            <v>2201262730101002</v>
          </cell>
          <cell r="C473">
            <v>1</v>
          </cell>
          <cell r="E473" t="str">
            <v>Умумтаълим мактаблари</v>
          </cell>
          <cell r="F473" t="str">
            <v>Умумтаълим мактаблари</v>
          </cell>
          <cell r="H473" t="str">
            <v>Тошкент шаҳар ҳокимлиги</v>
          </cell>
          <cell r="J473" t="str">
            <v>Вилоят</v>
          </cell>
          <cell r="K473" t="str">
            <v>Қўшимча</v>
          </cell>
          <cell r="L473" t="str">
            <v>Асосий</v>
          </cell>
          <cell r="M473" t="str">
            <v>Тошкент шаҳар</v>
          </cell>
          <cell r="N473" t="str">
            <v>Миробод тумани</v>
          </cell>
          <cell r="P473" t="str">
            <v>Реконструкция</v>
          </cell>
          <cell r="Q473" t="str">
            <v>2022-2023</v>
          </cell>
          <cell r="R473">
            <v>1</v>
          </cell>
          <cell r="S473">
            <v>1</v>
          </cell>
          <cell r="T473">
            <v>1</v>
          </cell>
          <cell r="U473">
            <v>1</v>
          </cell>
          <cell r="X473">
            <v>1</v>
          </cell>
          <cell r="Z473">
            <v>1</v>
          </cell>
          <cell r="AA473">
            <v>1</v>
          </cell>
          <cell r="AS473">
            <v>20719.137743655781</v>
          </cell>
          <cell r="AT473">
            <v>409.00096600000001</v>
          </cell>
          <cell r="AU473">
            <v>2855.645156</v>
          </cell>
          <cell r="AV473">
            <v>21076.761181000002</v>
          </cell>
          <cell r="AW473">
            <v>20022.923122</v>
          </cell>
          <cell r="AX473">
            <v>0</v>
          </cell>
          <cell r="BB473">
            <v>1650</v>
          </cell>
          <cell r="BI473">
            <v>204.51417190000166</v>
          </cell>
          <cell r="BS473">
            <v>1854.5141719000017</v>
          </cell>
          <cell r="BV473">
            <v>201.93853799999999</v>
          </cell>
          <cell r="BW473">
            <v>1851.9385380000001</v>
          </cell>
          <cell r="BX473" t="str">
            <v>"DISCOVER ELITE" MCHJ</v>
          </cell>
          <cell r="BY473">
            <v>303076924</v>
          </cell>
          <cell r="BZ473">
            <v>1860</v>
          </cell>
          <cell r="CA473">
            <v>1860</v>
          </cell>
          <cell r="CB473">
            <v>660</v>
          </cell>
          <cell r="CD473">
            <v>1200</v>
          </cell>
          <cell r="GG473" t="str">
            <v>ўқув ўрин</v>
          </cell>
          <cell r="GH473">
            <v>1860</v>
          </cell>
          <cell r="GI473">
            <v>1860</v>
          </cell>
          <cell r="GQ473" t="str">
            <v>Янги қўшилган, 95%</v>
          </cell>
          <cell r="GX473" t="str">
            <v>Лимит қўшилди</v>
          </cell>
        </row>
        <row r="474">
          <cell r="A474" t="str">
            <v>Чилонзор тумани "Катта Чилонзор" МФЙдаги 103-сон мактабни реконструкция қилиш (660 ўринли қўшимча бино қуриш)</v>
          </cell>
          <cell r="B474" t="str">
            <v>2301262940101001</v>
          </cell>
          <cell r="C474">
            <v>1</v>
          </cell>
          <cell r="E474" t="str">
            <v>Умумтаълим мактаблари</v>
          </cell>
          <cell r="F474" t="str">
            <v>Умумтаълим мактаблари</v>
          </cell>
          <cell r="H474" t="str">
            <v>Тошкент шаҳар ҳокимлиги</v>
          </cell>
          <cell r="J474" t="str">
            <v>Вилоят</v>
          </cell>
          <cell r="K474" t="str">
            <v>Қўшимча</v>
          </cell>
          <cell r="L474" t="str">
            <v>Асосий</v>
          </cell>
          <cell r="M474" t="str">
            <v>Тошкент шаҳар</v>
          </cell>
          <cell r="N474" t="str">
            <v>Чилонзор тумани</v>
          </cell>
          <cell r="P474" t="str">
            <v>Реконструкция</v>
          </cell>
          <cell r="Q474">
            <v>2023</v>
          </cell>
          <cell r="R474">
            <v>2</v>
          </cell>
          <cell r="S474">
            <v>1</v>
          </cell>
          <cell r="V474" t="str">
            <v>декабрь, 2023 й.</v>
          </cell>
          <cell r="W474" t="str">
            <v>декабрь, 2023 й.</v>
          </cell>
          <cell r="AB474">
            <v>1</v>
          </cell>
          <cell r="AE474">
            <v>1</v>
          </cell>
          <cell r="AG474">
            <v>1</v>
          </cell>
          <cell r="AH474">
            <v>1</v>
          </cell>
          <cell r="AJ474">
            <v>1</v>
          </cell>
          <cell r="AL474">
            <v>1</v>
          </cell>
          <cell r="AM474">
            <v>1</v>
          </cell>
          <cell r="AN474">
            <v>1</v>
          </cell>
          <cell r="AO474">
            <v>1</v>
          </cell>
          <cell r="AP474">
            <v>1</v>
          </cell>
          <cell r="AR474">
            <v>1</v>
          </cell>
          <cell r="AS474">
            <v>14202.743900401787</v>
          </cell>
          <cell r="AW474">
            <v>13581.447265000001</v>
          </cell>
          <cell r="AX474">
            <v>0</v>
          </cell>
          <cell r="BB474">
            <v>9778.2000000000007</v>
          </cell>
          <cell r="BS474">
            <v>9778.2000000000007</v>
          </cell>
          <cell r="BV474">
            <v>9790.3687382600001</v>
          </cell>
          <cell r="BW474">
            <v>6763.9060772599996</v>
          </cell>
          <cell r="BX474" t="str">
            <v>"COMFORT CONSTRUCTION" МЧЖ</v>
          </cell>
          <cell r="BY474">
            <v>304345270</v>
          </cell>
          <cell r="BZ474">
            <v>660</v>
          </cell>
          <cell r="CA474">
            <v>660</v>
          </cell>
          <cell r="CB474">
            <v>660</v>
          </cell>
          <cell r="GG474" t="str">
            <v>ўқув ўрин</v>
          </cell>
          <cell r="GH474">
            <v>660</v>
          </cell>
          <cell r="GI474">
            <v>660</v>
          </cell>
          <cell r="GQ474" t="str">
            <v>Янги қўшилган объект</v>
          </cell>
        </row>
        <row r="475">
          <cell r="A475" t="str">
            <v>Учтепа туманидаги "Қўрғонтепа" маҳалласидаги 74-сон мактабни реконструкция қилиш (960 ўринли бинони мукаммал таъмирлаш ва 420 ўринли қўшимча бино қуриш)</v>
          </cell>
          <cell r="B475" t="str">
            <v>2301262620101001</v>
          </cell>
          <cell r="C475">
            <v>1</v>
          </cell>
          <cell r="E475" t="str">
            <v>Умумтаълим мактаблари</v>
          </cell>
          <cell r="F475" t="str">
            <v>Умумтаълим мактаблари</v>
          </cell>
          <cell r="H475" t="str">
            <v>Тошкент шаҳар ҳокимлиги</v>
          </cell>
          <cell r="J475" t="str">
            <v>Вилоят</v>
          </cell>
          <cell r="K475" t="str">
            <v>Қўшимча</v>
          </cell>
          <cell r="L475" t="str">
            <v>Қўшимча</v>
          </cell>
          <cell r="M475" t="str">
            <v>Тошкент шаҳар</v>
          </cell>
          <cell r="N475" t="str">
            <v>Учтепа тумани</v>
          </cell>
          <cell r="P475" t="str">
            <v>Реконструкция</v>
          </cell>
          <cell r="Q475">
            <v>2023</v>
          </cell>
          <cell r="R475">
            <v>2</v>
          </cell>
          <cell r="S475">
            <v>1</v>
          </cell>
          <cell r="V475" t="str">
            <v>Феврал, 2024</v>
          </cell>
          <cell r="W475" t="str">
            <v>Февраль, 2024</v>
          </cell>
          <cell r="AB475">
            <v>1</v>
          </cell>
          <cell r="AE475">
            <v>1</v>
          </cell>
          <cell r="AG475">
            <v>1</v>
          </cell>
          <cell r="AH475">
            <v>1</v>
          </cell>
          <cell r="AJ475">
            <v>1</v>
          </cell>
          <cell r="AL475">
            <v>1</v>
          </cell>
          <cell r="AM475">
            <v>1</v>
          </cell>
          <cell r="AN475">
            <v>1</v>
          </cell>
          <cell r="AO475">
            <v>1</v>
          </cell>
          <cell r="AP475">
            <v>1</v>
          </cell>
          <cell r="AR475">
            <v>1</v>
          </cell>
          <cell r="AS475">
            <v>21125.002481</v>
          </cell>
          <cell r="AW475">
            <v>20294.761835000001</v>
          </cell>
          <cell r="AX475">
            <v>0</v>
          </cell>
          <cell r="BF475">
            <v>19080</v>
          </cell>
          <cell r="BO475">
            <v>-9000</v>
          </cell>
          <cell r="BS475">
            <v>10080</v>
          </cell>
          <cell r="BT475">
            <v>10080</v>
          </cell>
          <cell r="BU475" t="str">
            <v>Ташриф</v>
          </cell>
          <cell r="BV475">
            <v>11392</v>
          </cell>
          <cell r="BW475">
            <v>6316.5785489999998</v>
          </cell>
          <cell r="BX475" t="str">
            <v>“PRO CONSTRUCT RELIANCE” MChJ</v>
          </cell>
          <cell r="BY475">
            <v>307870091</v>
          </cell>
          <cell r="BZ475">
            <v>1380</v>
          </cell>
          <cell r="CA475">
            <v>1380</v>
          </cell>
          <cell r="CB475">
            <v>420</v>
          </cell>
          <cell r="CD475">
            <v>960</v>
          </cell>
          <cell r="GG475" t="str">
            <v>ўқув ўрин</v>
          </cell>
          <cell r="GH475">
            <v>1380</v>
          </cell>
          <cell r="GI475">
            <v>1380</v>
          </cell>
          <cell r="GK47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75" t="str">
            <v>Янги қўшилган объект</v>
          </cell>
          <cell r="HD475" t="str">
            <v>Лимит мақбуллаштирилди</v>
          </cell>
        </row>
        <row r="476">
          <cell r="A476" t="str">
            <v>Чилонзор тумани "Козиробот" маҳалласидаги 138-сон мактабни мукаммал таъмирлаш (лойиҳа-смета ҳужжатларини ишлаб чиқиш)</v>
          </cell>
          <cell r="B476" t="str">
            <v>2301262940101003</v>
          </cell>
          <cell r="E476" t="str">
            <v>Умумтаълим мактаблари</v>
          </cell>
          <cell r="F476" t="str">
            <v>Умумтаълим мактаблари</v>
          </cell>
          <cell r="H476" t="str">
            <v>Тошкент шаҳар ҳокимлиги</v>
          </cell>
          <cell r="J476" t="str">
            <v>Вилоят</v>
          </cell>
          <cell r="K476" t="str">
            <v>Қўшимча</v>
          </cell>
          <cell r="L476" t="str">
            <v>Асосий</v>
          </cell>
          <cell r="M476" t="str">
            <v>Тошкент шаҳар</v>
          </cell>
          <cell r="N476" t="str">
            <v>Чилонзор тумани</v>
          </cell>
          <cell r="P476" t="str">
            <v>Лойиҳа-қидирув ишлари</v>
          </cell>
          <cell r="Q476">
            <v>2023</v>
          </cell>
          <cell r="R476">
            <v>2</v>
          </cell>
          <cell r="AX476">
            <v>0</v>
          </cell>
          <cell r="BF476">
            <v>345.59999999999997</v>
          </cell>
          <cell r="BS476">
            <v>345.59999999999997</v>
          </cell>
          <cell r="BW476">
            <v>52.17991</v>
          </cell>
          <cell r="GU476" t="str">
            <v>Янги қўшилган, ЛҚИ</v>
          </cell>
        </row>
        <row r="477">
          <cell r="A477" t="str">
            <v>Чилонзор тумани "Фидокор" маҳалласидаги 195-сон ихтисослаштирилган давлат умумтаълим мактабини реконструкция қилиш (660 ўринли қўшимча бино қуриш)</v>
          </cell>
          <cell r="B477" t="str">
            <v>2301262940102001</v>
          </cell>
          <cell r="C477">
            <v>1</v>
          </cell>
          <cell r="E477" t="str">
            <v>Умумтаълим мактаблари</v>
          </cell>
          <cell r="F477" t="str">
            <v>Умумтаълим мактаблари</v>
          </cell>
          <cell r="H477" t="str">
            <v>Тошкент шаҳар ҳокимлиги</v>
          </cell>
          <cell r="J477" t="str">
            <v>Вилоят</v>
          </cell>
          <cell r="K477" t="str">
            <v>Қўшимча</v>
          </cell>
          <cell r="L477" t="str">
            <v>Қўшимча</v>
          </cell>
          <cell r="M477" t="str">
            <v>Тошкент шаҳар</v>
          </cell>
          <cell r="N477" t="str">
            <v>Чилонзор тумани</v>
          </cell>
          <cell r="P477" t="str">
            <v>Реконструкция</v>
          </cell>
          <cell r="Q477">
            <v>2023</v>
          </cell>
          <cell r="R477">
            <v>2</v>
          </cell>
          <cell r="S477">
            <v>1</v>
          </cell>
          <cell r="V477" t="str">
            <v>январ, 2024</v>
          </cell>
          <cell r="W477" t="str">
            <v>январь, 2024</v>
          </cell>
          <cell r="AB477">
            <v>1</v>
          </cell>
          <cell r="AE477">
            <v>1</v>
          </cell>
          <cell r="AG477">
            <v>1</v>
          </cell>
          <cell r="AH477">
            <v>1</v>
          </cell>
          <cell r="AJ477">
            <v>1</v>
          </cell>
          <cell r="AL477">
            <v>1</v>
          </cell>
          <cell r="AM477">
            <v>1</v>
          </cell>
          <cell r="AN477">
            <v>1</v>
          </cell>
          <cell r="AO477">
            <v>1</v>
          </cell>
          <cell r="AP477">
            <v>1</v>
          </cell>
          <cell r="AR477">
            <v>1</v>
          </cell>
          <cell r="AS477">
            <v>12171.277459000001</v>
          </cell>
          <cell r="AW477">
            <v>11703.378569</v>
          </cell>
          <cell r="AX477">
            <v>0</v>
          </cell>
          <cell r="BF477">
            <v>9000</v>
          </cell>
          <cell r="BS477">
            <v>9000</v>
          </cell>
          <cell r="BT477">
            <v>9000</v>
          </cell>
          <cell r="BU477" t="str">
            <v>Ташриф</v>
          </cell>
          <cell r="BV477">
            <v>9104.8001499999991</v>
          </cell>
          <cell r="BW477">
            <v>4312.503667</v>
          </cell>
          <cell r="BX477" t="str">
            <v>Койирбобо МЧЖ</v>
          </cell>
          <cell r="BY477">
            <v>201113414</v>
          </cell>
          <cell r="BZ477">
            <v>660</v>
          </cell>
          <cell r="CA477">
            <v>660</v>
          </cell>
          <cell r="CB477">
            <v>660</v>
          </cell>
          <cell r="GG477" t="str">
            <v>ўқув ўрин</v>
          </cell>
          <cell r="GH477">
            <v>660</v>
          </cell>
          <cell r="GI477">
            <v>660</v>
          </cell>
          <cell r="GK47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477" t="str">
            <v>Янги қўшилган объект</v>
          </cell>
        </row>
        <row r="478">
          <cell r="A478" t="str">
            <v>Тошкент шаҳри, Юнусобод туманидаги 9-сон мактабни реконструкция қилиш</v>
          </cell>
          <cell r="B478" t="str">
            <v>2301262660101001</v>
          </cell>
          <cell r="C478">
            <v>1</v>
          </cell>
          <cell r="E478" t="str">
            <v>Умумтаълим мактаблари</v>
          </cell>
          <cell r="F478" t="str">
            <v>Умумтаълим мактаблари</v>
          </cell>
          <cell r="H478" t="str">
            <v>Тошкент шаҳар ҳокимлиги</v>
          </cell>
          <cell r="J478" t="str">
            <v>Вилоят</v>
          </cell>
          <cell r="K478" t="str">
            <v>Қўшимча</v>
          </cell>
          <cell r="L478" t="str">
            <v>Асосий</v>
          </cell>
          <cell r="M478" t="str">
            <v>Тошкент шаҳар</v>
          </cell>
          <cell r="N478" t="str">
            <v>Юнусобод тумани</v>
          </cell>
          <cell r="P478" t="str">
            <v>Реконструкция</v>
          </cell>
          <cell r="Q478">
            <v>2023</v>
          </cell>
          <cell r="R478">
            <v>2</v>
          </cell>
          <cell r="S478">
            <v>1</v>
          </cell>
          <cell r="V478" t="str">
            <v>июн, 2024</v>
          </cell>
          <cell r="W478" t="str">
            <v>май, 2024</v>
          </cell>
          <cell r="AB478">
            <v>1</v>
          </cell>
          <cell r="AE478">
            <v>1</v>
          </cell>
          <cell r="AG478">
            <v>1</v>
          </cell>
          <cell r="AH478">
            <v>1</v>
          </cell>
          <cell r="AJ478">
            <v>1</v>
          </cell>
          <cell r="AL478">
            <v>1</v>
          </cell>
          <cell r="AM478">
            <v>1</v>
          </cell>
          <cell r="AN478">
            <v>1</v>
          </cell>
          <cell r="AO478">
            <v>1</v>
          </cell>
          <cell r="AP478">
            <v>1</v>
          </cell>
          <cell r="AR478">
            <v>1</v>
          </cell>
          <cell r="AS478">
            <v>30002.912997464289</v>
          </cell>
          <cell r="AW478">
            <v>28801.481779999998</v>
          </cell>
          <cell r="AX478">
            <v>0</v>
          </cell>
          <cell r="BI478">
            <v>20000</v>
          </cell>
          <cell r="BO478">
            <v>9000</v>
          </cell>
          <cell r="BS478">
            <v>29000</v>
          </cell>
          <cell r="BT478">
            <v>4000</v>
          </cell>
          <cell r="BU478" t="str">
            <v>Ташриф</v>
          </cell>
          <cell r="BV478">
            <v>29231.487120999998</v>
          </cell>
          <cell r="BW478">
            <v>23573.016888999999</v>
          </cell>
          <cell r="BX478" t="str">
            <v>"GOLD STEP INVEST" MAS`ULIYATI CHEKLANGAN JAMIYAT</v>
          </cell>
          <cell r="BY478">
            <v>302699236</v>
          </cell>
          <cell r="BZ478">
            <v>960</v>
          </cell>
          <cell r="CA478">
            <v>960</v>
          </cell>
          <cell r="CC478">
            <v>960</v>
          </cell>
          <cell r="GG478" t="str">
            <v>ўқув ўрин</v>
          </cell>
          <cell r="GH478">
            <v>960</v>
          </cell>
          <cell r="GI478">
            <v>960</v>
          </cell>
          <cell r="GX478" t="str">
            <v>Янги қўшилган объект</v>
          </cell>
          <cell r="HD478" t="str">
            <v>Лимит қўшилди</v>
          </cell>
        </row>
        <row r="479">
          <cell r="A479" t="str">
            <v>Тошкент шаҳридаги Абу Али Ибн Сино номидаги ёш биологлар ва кимёгарлар ихтисослаштирилган мактаб-интернатини қуриш ва реконструкция қилиш</v>
          </cell>
          <cell r="B479" t="str">
            <v>2201262800102001</v>
          </cell>
          <cell r="C479">
            <v>1</v>
          </cell>
          <cell r="E479" t="str">
            <v>Умумтаълим мактаблари</v>
          </cell>
          <cell r="F479" t="str">
            <v>Умумтаълим мактаблари</v>
          </cell>
          <cell r="H479" t="str">
            <v>Тошкент шаҳар ҳокимлиги</v>
          </cell>
          <cell r="J479" t="str">
            <v>Вилоят</v>
          </cell>
          <cell r="K479" t="str">
            <v>Қўшимча</v>
          </cell>
          <cell r="L479" t="str">
            <v>Асосий</v>
          </cell>
          <cell r="M479" t="str">
            <v>Тошкент шаҳар</v>
          </cell>
          <cell r="N479" t="str">
            <v>Олмазор тумани</v>
          </cell>
          <cell r="P479" t="str">
            <v>Янги қурилиш</v>
          </cell>
          <cell r="Q479" t="str">
            <v>2019-2023</v>
          </cell>
          <cell r="R479">
            <v>1</v>
          </cell>
          <cell r="S479">
            <v>1</v>
          </cell>
          <cell r="T479">
            <v>1</v>
          </cell>
          <cell r="U479">
            <v>1</v>
          </cell>
          <cell r="X479">
            <v>1</v>
          </cell>
          <cell r="Z479">
            <v>1</v>
          </cell>
          <cell r="AA479">
            <v>1</v>
          </cell>
          <cell r="AS479">
            <v>68856.601536999995</v>
          </cell>
          <cell r="AV479">
            <v>106519.620033</v>
          </cell>
          <cell r="AW479">
            <v>65528.41171</v>
          </cell>
          <cell r="AX479">
            <v>0</v>
          </cell>
          <cell r="BI479">
            <v>2666</v>
          </cell>
          <cell r="BS479">
            <v>2666</v>
          </cell>
          <cell r="BW479">
            <v>2666</v>
          </cell>
          <cell r="CT479">
            <v>1</v>
          </cell>
          <cell r="CU479">
            <v>1</v>
          </cell>
          <cell r="CV479">
            <v>1</v>
          </cell>
          <cell r="GG479" t="str">
            <v>объект</v>
          </cell>
          <cell r="GH479">
            <v>1</v>
          </cell>
          <cell r="GI479">
            <v>1</v>
          </cell>
          <cell r="GX479" t="str">
            <v>Янги қўшилган объект</v>
          </cell>
        </row>
        <row r="480">
          <cell r="A480" t="str">
            <v>Яшнобод туманидаги 204-сон мактабни реконструкция қилиш (660 ўринли қўшимча бино қуриш) бўйича лойиҳа-смета ҳужжатларини ишлаб чиқиш</v>
          </cell>
          <cell r="B480" t="str">
            <v>2301262900101003</v>
          </cell>
          <cell r="E480" t="str">
            <v>Умумтаълим мактаблари</v>
          </cell>
          <cell r="F480" t="str">
            <v>Умумтаълим мактаблари</v>
          </cell>
          <cell r="H480" t="str">
            <v>Тошкент шаҳар ҳокимлиги</v>
          </cell>
          <cell r="J480" t="str">
            <v>Вилоят</v>
          </cell>
          <cell r="K480" t="str">
            <v>Қўшимча</v>
          </cell>
          <cell r="L480" t="str">
            <v>Асосий</v>
          </cell>
          <cell r="M480" t="str">
            <v>Тошкент шаҳар</v>
          </cell>
          <cell r="P480" t="str">
            <v>Лойиҳа-қидирув ишлари</v>
          </cell>
          <cell r="Q480" t="str">
            <v>2023-2024</v>
          </cell>
          <cell r="R480">
            <v>2</v>
          </cell>
          <cell r="AX480">
            <v>0</v>
          </cell>
          <cell r="BI480">
            <v>400</v>
          </cell>
          <cell r="BS480">
            <v>400</v>
          </cell>
          <cell r="BV480">
            <v>29.013834413000001</v>
          </cell>
          <cell r="BW480">
            <v>73.519349410000004</v>
          </cell>
          <cell r="GX480" t="str">
            <v>Янги қўшилган, ЛҚИ</v>
          </cell>
        </row>
        <row r="481">
          <cell r="A481" t="str">
            <v>Яшнобод туманидаги 244-сон мактабни реконструкция қилиш (660 ўринли қўшимча бино қуриш) бўйича лойиҳа-смета ҳужжатларини ишлаб чиқиш</v>
          </cell>
          <cell r="B481" t="str">
            <v>2301262900101001</v>
          </cell>
          <cell r="E481" t="str">
            <v>Умумтаълим мактаблари</v>
          </cell>
          <cell r="F481" t="str">
            <v>Умумтаълим мактаблари</v>
          </cell>
          <cell r="H481" t="str">
            <v>Тошкент шаҳар ҳокимлиги</v>
          </cell>
          <cell r="J481" t="str">
            <v>Вилоят</v>
          </cell>
          <cell r="K481" t="str">
            <v>Қўшимча</v>
          </cell>
          <cell r="L481" t="str">
            <v>Асосий</v>
          </cell>
          <cell r="M481" t="str">
            <v>Тошкент шаҳар</v>
          </cell>
          <cell r="P481" t="str">
            <v>Лойиҳа-қидирув ишлари</v>
          </cell>
          <cell r="Q481" t="str">
            <v>2023-2024</v>
          </cell>
          <cell r="R481">
            <v>2</v>
          </cell>
          <cell r="AX481">
            <v>0</v>
          </cell>
          <cell r="BI481">
            <v>400</v>
          </cell>
          <cell r="BS481">
            <v>400</v>
          </cell>
          <cell r="BV481">
            <v>28.449390884</v>
          </cell>
          <cell r="BW481">
            <v>71.648869880000007</v>
          </cell>
          <cell r="GX481" t="str">
            <v>Янги қўшилган, ЛҚИ</v>
          </cell>
        </row>
        <row r="482">
          <cell r="A482" t="str">
            <v>Яшнобод туманидаги 166-сон мактабни реконструкция қилиш (1200 ўринли қўшимча бино қуриш) бўйича лойиҳа-смета ҳужжатларини ишлаб чиқиш</v>
          </cell>
          <cell r="B482" t="str">
            <v>2301262900101002</v>
          </cell>
          <cell r="E482" t="str">
            <v>Умумтаълим мактаблари</v>
          </cell>
          <cell r="F482" t="str">
            <v>Умумтаълим мактаблари</v>
          </cell>
          <cell r="H482" t="str">
            <v>Тошкент шаҳар ҳокимлиги</v>
          </cell>
          <cell r="J482" t="str">
            <v>Вилоят</v>
          </cell>
          <cell r="K482" t="str">
            <v>Қўшимча</v>
          </cell>
          <cell r="L482" t="str">
            <v>Асосий</v>
          </cell>
          <cell r="M482" t="str">
            <v>Тошкент шаҳар</v>
          </cell>
          <cell r="P482" t="str">
            <v>Лойиҳа-қидирув ишлари</v>
          </cell>
          <cell r="Q482" t="str">
            <v>2023-2024</v>
          </cell>
          <cell r="R482">
            <v>2</v>
          </cell>
          <cell r="AX482">
            <v>0</v>
          </cell>
          <cell r="BI482">
            <v>600</v>
          </cell>
          <cell r="BS482">
            <v>600</v>
          </cell>
          <cell r="BV482">
            <v>36.835079829999998</v>
          </cell>
          <cell r="BW482">
            <v>111.16233183</v>
          </cell>
          <cell r="GX482" t="str">
            <v>Янги қўшилган, ЛҚИ</v>
          </cell>
        </row>
        <row r="483">
          <cell r="A483" t="str">
            <v>Миробод туманидаги 154-сон мактабнинг 1967 йилда қурилган 760 ўринли биносини мукаммал таъмирлаш бўйича лойиҳа-смета ҳужжатларини ишлаб чиқиш</v>
          </cell>
          <cell r="B483" t="str">
            <v>2301262730101001</v>
          </cell>
          <cell r="E483" t="str">
            <v>Умумтаълим мактаблари</v>
          </cell>
          <cell r="F483" t="str">
            <v>Умумтаълим мактаблари</v>
          </cell>
          <cell r="H483" t="str">
            <v>Тошкент шаҳар ҳокимлиги</v>
          </cell>
          <cell r="J483" t="str">
            <v>Вилоят</v>
          </cell>
          <cell r="K483" t="str">
            <v>Қўшимча</v>
          </cell>
          <cell r="L483" t="str">
            <v>Асосий</v>
          </cell>
          <cell r="M483" t="str">
            <v>Тошкент шаҳар</v>
          </cell>
          <cell r="P483" t="str">
            <v>Лойиҳа-қидирув ишлари</v>
          </cell>
          <cell r="Q483" t="str">
            <v>2023-2024</v>
          </cell>
          <cell r="R483">
            <v>2</v>
          </cell>
          <cell r="AX483">
            <v>0</v>
          </cell>
          <cell r="BI483">
            <v>300</v>
          </cell>
          <cell r="BS483">
            <v>300</v>
          </cell>
          <cell r="BV483">
            <v>130.815</v>
          </cell>
          <cell r="BW483">
            <v>132.79528400000001</v>
          </cell>
          <cell r="GX483" t="str">
            <v>Янги қўшилган, ЛҚИ</v>
          </cell>
        </row>
        <row r="484">
          <cell r="A484" t="str">
            <v>Сергели туманидаги 104-сон мактаб ҳудудида енгил конструкцияли (сендвич панел) спорт зал қуриш</v>
          </cell>
          <cell r="B484" t="str">
            <v>2301262830103001</v>
          </cell>
          <cell r="C484">
            <v>1</v>
          </cell>
          <cell r="E484" t="str">
            <v>Умумтаълим мактаблари</v>
          </cell>
          <cell r="F484" t="str">
            <v>Умумтаълим мактаблари</v>
          </cell>
          <cell r="H484" t="str">
            <v>Тошкент шаҳар ҳокимлиги</v>
          </cell>
          <cell r="J484" t="str">
            <v>Вилоят</v>
          </cell>
          <cell r="K484" t="str">
            <v>Қўшимча</v>
          </cell>
          <cell r="L484" t="str">
            <v>Асосий</v>
          </cell>
          <cell r="M484" t="str">
            <v>Тошкент шаҳар</v>
          </cell>
          <cell r="N484" t="str">
            <v>Сергели тумани</v>
          </cell>
          <cell r="P484" t="str">
            <v>Реконструкция</v>
          </cell>
          <cell r="Q484">
            <v>2023</v>
          </cell>
          <cell r="R484">
            <v>2</v>
          </cell>
          <cell r="S484">
            <v>1</v>
          </cell>
          <cell r="AB484">
            <v>1</v>
          </cell>
          <cell r="AE484">
            <v>1</v>
          </cell>
          <cell r="AG484">
            <v>1</v>
          </cell>
          <cell r="BD484">
            <v>3000</v>
          </cell>
          <cell r="BS484">
            <v>3000</v>
          </cell>
          <cell r="BW484">
            <v>14.276999999999999</v>
          </cell>
          <cell r="GS484" t="str">
            <v>Янги қўшилган объект</v>
          </cell>
        </row>
        <row r="485">
          <cell r="A485" t="str">
            <v>Сергели тумани 305-сон умумтаьлим мактабининг бино ва иншоотларни мукаммал таъмирлаш ва реконструкция қилиш</v>
          </cell>
          <cell r="B485" t="str">
            <v>2301262830101001</v>
          </cell>
          <cell r="C485">
            <v>1</v>
          </cell>
          <cell r="E485" t="str">
            <v>Умумтаълим мактаблари</v>
          </cell>
          <cell r="F485" t="str">
            <v>Умумтаълим мактаблари</v>
          </cell>
          <cell r="H485" t="str">
            <v>Тошкент шаҳар ҳокимлиги</v>
          </cell>
          <cell r="J485" t="str">
            <v>Вилоят</v>
          </cell>
          <cell r="K485" t="str">
            <v>Қўшимча</v>
          </cell>
          <cell r="L485" t="str">
            <v>Асосий</v>
          </cell>
          <cell r="M485" t="str">
            <v>Тошкент шаҳар</v>
          </cell>
          <cell r="N485" t="str">
            <v>Сергели тумани</v>
          </cell>
          <cell r="P485" t="str">
            <v>Реконструкция</v>
          </cell>
          <cell r="Q485" t="str">
            <v>2023-2024</v>
          </cell>
          <cell r="R485">
            <v>2</v>
          </cell>
          <cell r="AB485">
            <v>1</v>
          </cell>
          <cell r="AE485">
            <v>1</v>
          </cell>
          <cell r="AG485">
            <v>1</v>
          </cell>
          <cell r="AH485">
            <v>1</v>
          </cell>
          <cell r="AJ485">
            <v>1</v>
          </cell>
          <cell r="AL485">
            <v>1</v>
          </cell>
          <cell r="AM485">
            <v>1</v>
          </cell>
          <cell r="AN485">
            <v>1</v>
          </cell>
          <cell r="AO485">
            <v>1</v>
          </cell>
          <cell r="AP485">
            <v>1</v>
          </cell>
          <cell r="AR485">
            <v>1</v>
          </cell>
          <cell r="BO485">
            <v>5000</v>
          </cell>
          <cell r="BS485">
            <v>5000</v>
          </cell>
          <cell r="CT485">
            <v>1</v>
          </cell>
          <cell r="GG485" t="str">
            <v>объект</v>
          </cell>
          <cell r="GH485">
            <v>1</v>
          </cell>
          <cell r="HD485" t="str">
            <v>Янги қўшилган объект</v>
          </cell>
        </row>
        <row r="486">
          <cell r="A486" t="str">
            <v>Сергели туманидаги 8-қурилиш майдонидаги умумтаълим мактаби қурилиши</v>
          </cell>
          <cell r="E486" t="str">
            <v>Умумтаълим мактаблари</v>
          </cell>
          <cell r="F486" t="str">
            <v>Умумтаълим мактаблари</v>
          </cell>
          <cell r="H486" t="str">
            <v>Тошкент шаҳар ҳокимлиги</v>
          </cell>
          <cell r="J486" t="str">
            <v>Вилоят</v>
          </cell>
          <cell r="K486" t="str">
            <v>Қўшимча</v>
          </cell>
          <cell r="L486" t="str">
            <v>Асосий</v>
          </cell>
          <cell r="M486" t="str">
            <v>Тошкент шаҳар</v>
          </cell>
          <cell r="P486" t="str">
            <v>Кредитор қарздорлик</v>
          </cell>
          <cell r="R486">
            <v>1</v>
          </cell>
          <cell r="BO486">
            <v>3565.6</v>
          </cell>
          <cell r="BS486">
            <v>3565.6</v>
          </cell>
          <cell r="HD486" t="str">
            <v>Янги қўшилган, 5%</v>
          </cell>
        </row>
        <row r="487">
          <cell r="A487" t="str">
            <v>Кредитор қарздорликларни қоплаш</v>
          </cell>
          <cell r="E487" t="str">
            <v>Умумтаълим мактаблари</v>
          </cell>
          <cell r="F487" t="str">
            <v>Умумтаълим мактаблари</v>
          </cell>
          <cell r="H487" t="str">
            <v>Тошкент шаҳар ҳокимлиги</v>
          </cell>
          <cell r="J487" t="str">
            <v>Вилоят</v>
          </cell>
          <cell r="K487" t="str">
            <v>16-илова</v>
          </cell>
          <cell r="L487" t="str">
            <v>Асосий</v>
          </cell>
          <cell r="M487" t="str">
            <v>Тошкент шаҳар</v>
          </cell>
          <cell r="N487">
            <v>0</v>
          </cell>
          <cell r="P487" t="str">
            <v>Кредитор қарздорлик</v>
          </cell>
          <cell r="R487">
            <v>1</v>
          </cell>
          <cell r="AX487">
            <v>6101.6308393996296</v>
          </cell>
          <cell r="BS487">
            <v>6101.6308393996296</v>
          </cell>
          <cell r="BW487">
            <v>1502.682945</v>
          </cell>
        </row>
        <row r="488">
          <cell r="A488" t="str">
            <v>Лойиҳа-қидирув ишлари</v>
          </cell>
          <cell r="E488" t="str">
            <v>Умумтаълим мактаблари</v>
          </cell>
          <cell r="F488" t="str">
            <v>Умумтаълим мактаблари</v>
          </cell>
          <cell r="H488" t="str">
            <v>Тошкент шаҳар ҳокимлиги</v>
          </cell>
          <cell r="J488" t="str">
            <v>Вилоят</v>
          </cell>
          <cell r="K488" t="str">
            <v>16-илова</v>
          </cell>
          <cell r="L488" t="str">
            <v>Асосий</v>
          </cell>
          <cell r="M488" t="str">
            <v>Тошкент шаҳар</v>
          </cell>
          <cell r="N488">
            <v>0</v>
          </cell>
          <cell r="P488" t="str">
            <v>Лойиҳа-қидирув ишлари</v>
          </cell>
          <cell r="Q488">
            <v>2023</v>
          </cell>
          <cell r="R488">
            <v>2</v>
          </cell>
          <cell r="AX488">
            <v>4239.4997255158796</v>
          </cell>
          <cell r="BF488">
            <v>-345.6</v>
          </cell>
          <cell r="BI488">
            <v>-1700</v>
          </cell>
          <cell r="BS488">
            <v>2193.8997255158797</v>
          </cell>
          <cell r="GU488" t="str">
            <v>Лимит мақбуллаштирилди</v>
          </cell>
          <cell r="GX488" t="str">
            <v>Лимит мақбуллаштирилди</v>
          </cell>
        </row>
        <row r="489">
          <cell r="A489" t="str">
            <v>Тақсимланмаган лимит</v>
          </cell>
          <cell r="E489" t="str">
            <v>Умумтаълим мактаблари</v>
          </cell>
          <cell r="F489" t="str">
            <v>Умумтаълим мактаблари</v>
          </cell>
          <cell r="H489" t="str">
            <v>Тошкент шаҳар ҳокимлиги</v>
          </cell>
          <cell r="J489" t="str">
            <v>Вилоят</v>
          </cell>
          <cell r="K489" t="str">
            <v>16-илова</v>
          </cell>
          <cell r="L489" t="str">
            <v>Асосий</v>
          </cell>
          <cell r="M489" t="str">
            <v>Тошкент шаҳар</v>
          </cell>
          <cell r="P489" t="str">
            <v>Тақсимланмаган лимит</v>
          </cell>
          <cell r="R489">
            <v>2</v>
          </cell>
          <cell r="AX489">
            <v>0</v>
          </cell>
          <cell r="BR489">
            <v>3700.3037449999997</v>
          </cell>
          <cell r="BS489">
            <v>3700.3037449999997</v>
          </cell>
          <cell r="BT489">
            <v>0</v>
          </cell>
          <cell r="BU489" t="str">
            <v>Ташриф</v>
          </cell>
        </row>
        <row r="490">
          <cell r="A490" t="str">
            <v>Жиҳоз ва ускуналарни харид қилиш учун*</v>
          </cell>
          <cell r="B490" t="str">
            <v>2301992000101001</v>
          </cell>
          <cell r="E490" t="str">
            <v>Умумтаълим мактаблари</v>
          </cell>
          <cell r="F490" t="str">
            <v>Умумтаълим мактаблари</v>
          </cell>
          <cell r="H490" t="str">
            <v>Мактабгача ва мактаб таълими вазирлиги</v>
          </cell>
          <cell r="J490" t="str">
            <v>Вазирлик ва идора</v>
          </cell>
          <cell r="K490" t="str">
            <v>1а-илова</v>
          </cell>
          <cell r="L490" t="str">
            <v>Асосий</v>
          </cell>
          <cell r="N490">
            <v>0</v>
          </cell>
          <cell r="P490" t="str">
            <v>Жиҳоз ва ускуналарни харид қилиш учун</v>
          </cell>
          <cell r="R490">
            <v>2</v>
          </cell>
          <cell r="AX490">
            <v>300000</v>
          </cell>
          <cell r="BB490">
            <v>-100000</v>
          </cell>
          <cell r="BO490">
            <v>-6000</v>
          </cell>
          <cell r="BS490">
            <v>194000</v>
          </cell>
          <cell r="BV490">
            <v>137233.59899999999</v>
          </cell>
          <cell r="BW490">
            <v>151273.364</v>
          </cell>
          <cell r="GQ490" t="str">
            <v>Лимит мақбуллаштирилди</v>
          </cell>
          <cell r="HD490" t="str">
            <v>Лимит мақбуллаштирилди</v>
          </cell>
        </row>
        <row r="491">
          <cell r="A491" t="str">
            <v>Нукус шаҳри "Ҳаво йўллари" МФЙ ҳудудида ижод ва ихтисослаштирилган мактаб қуриш  ва жиҳозлаш</v>
          </cell>
          <cell r="B491" t="str">
            <v>2201354010102001</v>
          </cell>
          <cell r="C491">
            <v>1</v>
          </cell>
          <cell r="D491" t="str">
            <v> 100010860354017096521347001</v>
          </cell>
          <cell r="E491" t="str">
            <v>Ижод ва ихтисослаштирилган мактаблар</v>
          </cell>
          <cell r="F491" t="str">
            <v>Ижод ва ихтисослаштирилган мактаблар</v>
          </cell>
          <cell r="H491" t="str">
            <v>Қорақалпоғистон Республикаси Вазирлар Кенгаши</v>
          </cell>
          <cell r="J491" t="str">
            <v>Вилоят</v>
          </cell>
          <cell r="K491" t="str">
            <v>3-илова</v>
          </cell>
          <cell r="L491" t="str">
            <v>Асосий</v>
          </cell>
          <cell r="M491" t="str">
            <v>Қорақалпоғистон Республикаси</v>
          </cell>
          <cell r="N491" t="str">
            <v>Нукус шаҳри</v>
          </cell>
          <cell r="O491" t="str">
            <v>"Ҳаво йўллари" МФЙ</v>
          </cell>
          <cell r="P491" t="str">
            <v>Янги қурилиш</v>
          </cell>
          <cell r="Q491" t="str">
            <v>2022-2023</v>
          </cell>
          <cell r="R491">
            <v>1</v>
          </cell>
          <cell r="S491">
            <v>1</v>
          </cell>
          <cell r="V491" t="str">
            <v>2023 йил
октябрь</v>
          </cell>
          <cell r="W491" t="str">
            <v>27.10.2023й</v>
          </cell>
          <cell r="X491">
            <v>1</v>
          </cell>
          <cell r="Z491">
            <v>1</v>
          </cell>
          <cell r="AA491">
            <v>1</v>
          </cell>
          <cell r="AS491">
            <v>57633.370999999999</v>
          </cell>
          <cell r="AT491">
            <v>46996.087</v>
          </cell>
          <cell r="AU491">
            <v>47411.29</v>
          </cell>
          <cell r="AV491">
            <v>55598.942844999998</v>
          </cell>
          <cell r="AW491">
            <v>54365.163</v>
          </cell>
          <cell r="AX491">
            <v>45324.584402749999</v>
          </cell>
          <cell r="BI491">
            <v>-631.55240275000006</v>
          </cell>
          <cell r="BO491">
            <v>-7000</v>
          </cell>
          <cell r="BS491">
            <v>37693.031999999999</v>
          </cell>
          <cell r="BV491">
            <v>20218.499</v>
          </cell>
          <cell r="BW491">
            <v>25892.975999999999</v>
          </cell>
          <cell r="BX491" t="str">
            <v>"Уй жай курылыс" МЧЖ</v>
          </cell>
          <cell r="BY491">
            <v>200355859</v>
          </cell>
          <cell r="BZ491">
            <v>504</v>
          </cell>
          <cell r="CA491">
            <v>504</v>
          </cell>
          <cell r="CB491">
            <v>504</v>
          </cell>
          <cell r="CE491" t="str">
            <v>12х24</v>
          </cell>
          <cell r="CF491" t="str">
            <v>12х24</v>
          </cell>
          <cell r="CG491" t="str">
            <v>12х24</v>
          </cell>
          <cell r="CO491">
            <v>222</v>
          </cell>
          <cell r="CP491">
            <v>222</v>
          </cell>
          <cell r="CQ491">
            <v>222</v>
          </cell>
          <cell r="GG491" t="str">
            <v>ўқув ўрин</v>
          </cell>
          <cell r="GH491">
            <v>504</v>
          </cell>
          <cell r="GI491">
            <v>504</v>
          </cell>
          <cell r="GJ491" t="str">
            <v>Ўзбекистон Республикаси Президентининг 
2022 йил 14 апрелдаги ПФ-106-сон Фармони</v>
          </cell>
          <cell r="GX491" t="str">
            <v>Лимит мақбуллаштирилди</v>
          </cell>
          <cell r="HD491" t="str">
            <v>Лимит мақбуллаштирилди</v>
          </cell>
        </row>
        <row r="492">
          <cell r="A492" t="str">
            <v>Тақсимланмаган лимит</v>
          </cell>
          <cell r="E492" t="str">
            <v>Ижод ва ихтисослаштирилган мактаблар</v>
          </cell>
          <cell r="F492" t="str">
            <v>Ижод ва ихтисослаштирилган мактаблар</v>
          </cell>
          <cell r="H492" t="str">
            <v>Қорақалпоғистон Республикаси Вазирлар Кенгаши</v>
          </cell>
          <cell r="J492" t="str">
            <v>Вилоят</v>
          </cell>
          <cell r="K492" t="str">
            <v>3-илова</v>
          </cell>
          <cell r="L492" t="str">
            <v>Асосий</v>
          </cell>
          <cell r="M492" t="str">
            <v>Қорақалпоғистон Республикаси</v>
          </cell>
          <cell r="P492" t="str">
            <v>Тақсимланмаган лимит</v>
          </cell>
          <cell r="R492">
            <v>2</v>
          </cell>
          <cell r="AX492">
            <v>0</v>
          </cell>
          <cell r="BR492">
            <v>0</v>
          </cell>
          <cell r="BS492">
            <v>0</v>
          </cell>
        </row>
        <row r="493">
          <cell r="A493" t="str">
            <v>Андижон шаҳри "Қаландархона" МФЙ ҳудудида ижод ва ихтисослашттирилган мактаб қуриш  ва жиҳозлаш</v>
          </cell>
          <cell r="B493" t="str">
            <v>2201034010102001</v>
          </cell>
          <cell r="C493">
            <v>1</v>
          </cell>
          <cell r="D493" t="str">
            <v> 100010860034017096521347001</v>
          </cell>
          <cell r="E493" t="str">
            <v>Ижод ва ихтисослаштирилган мактаблар</v>
          </cell>
          <cell r="F493" t="str">
            <v>Ижод ва ихтисослаштирилган мактаблар</v>
          </cell>
          <cell r="H493" t="str">
            <v>Андижон вилояти ҳокимлиги</v>
          </cell>
          <cell r="J493" t="str">
            <v>Вилоят</v>
          </cell>
          <cell r="K493" t="str">
            <v>4-илова</v>
          </cell>
          <cell r="L493" t="str">
            <v>Асосий</v>
          </cell>
          <cell r="M493" t="str">
            <v>Андижон вилояти</v>
          </cell>
          <cell r="N493" t="str">
            <v>Андижон шаҳри</v>
          </cell>
          <cell r="O493" t="str">
            <v>"Қаландархона" МФЙ</v>
          </cell>
          <cell r="P493" t="str">
            <v>Янги қурилиш</v>
          </cell>
          <cell r="Q493" t="str">
            <v>2022-2023</v>
          </cell>
          <cell r="R493">
            <v>1</v>
          </cell>
          <cell r="S493">
            <v>1</v>
          </cell>
          <cell r="T493">
            <v>1</v>
          </cell>
          <cell r="U493">
            <v>1</v>
          </cell>
          <cell r="W493" t="str">
            <v>30.11.2023 й.</v>
          </cell>
          <cell r="X493">
            <v>1</v>
          </cell>
          <cell r="Z493">
            <v>1</v>
          </cell>
          <cell r="AA493">
            <v>1</v>
          </cell>
          <cell r="AS493">
            <v>53539.030000000006</v>
          </cell>
          <cell r="AT493">
            <v>35172.419000000002</v>
          </cell>
          <cell r="AU493">
            <v>38533.203999999998</v>
          </cell>
          <cell r="AV493">
            <v>55094.071144000001</v>
          </cell>
          <cell r="AW493">
            <v>51406.788999999997</v>
          </cell>
          <cell r="AX493">
            <v>37622.39875</v>
          </cell>
          <cell r="BI493">
            <v>-1659.5337500000001</v>
          </cell>
          <cell r="BS493">
            <v>35962.864999999998</v>
          </cell>
          <cell r="BV493">
            <v>35603.236349999999</v>
          </cell>
          <cell r="BW493">
            <v>34793.688178999997</v>
          </cell>
          <cell r="BX493" t="str">
            <v>"Сапфир садаф сервис" МЧЖ</v>
          </cell>
          <cell r="BY493">
            <v>301396338</v>
          </cell>
          <cell r="BZ493">
            <v>504</v>
          </cell>
          <cell r="CA493">
            <v>504</v>
          </cell>
          <cell r="CB493">
            <v>504</v>
          </cell>
          <cell r="CE493" t="str">
            <v>12х24</v>
          </cell>
          <cell r="CF493" t="str">
            <v>12х24</v>
          </cell>
          <cell r="CG493" t="str">
            <v>12х24</v>
          </cell>
          <cell r="CO493">
            <v>222</v>
          </cell>
          <cell r="CP493">
            <v>222</v>
          </cell>
          <cell r="CQ493">
            <v>222</v>
          </cell>
          <cell r="GG493" t="str">
            <v>ўқув ўрин</v>
          </cell>
          <cell r="GH493">
            <v>504</v>
          </cell>
          <cell r="GI493">
            <v>504</v>
          </cell>
          <cell r="GJ493" t="str">
            <v>Ўзбекистон Республикаси Президентининг 
2022 йил 14 апрелдаги ПФ-106-сон Фармони</v>
          </cell>
          <cell r="GX493" t="str">
            <v>Лимит мақбуллаштирилди</v>
          </cell>
        </row>
        <row r="494">
          <cell r="A494" t="str">
            <v>Тақсимланмаган лимит</v>
          </cell>
          <cell r="E494" t="str">
            <v>Ижод ва ихтисослаштирилган мактаблар</v>
          </cell>
          <cell r="F494" t="str">
            <v>Ижод ва ихтисослаштирилган мактаблар</v>
          </cell>
          <cell r="H494" t="str">
            <v>Андижон вилояти ҳокимлиги</v>
          </cell>
          <cell r="J494" t="str">
            <v>Вилоят</v>
          </cell>
          <cell r="K494" t="str">
            <v>4-илова</v>
          </cell>
          <cell r="L494" t="str">
            <v>Асосий</v>
          </cell>
          <cell r="M494" t="str">
            <v>Андижон вилояти</v>
          </cell>
          <cell r="P494" t="str">
            <v>Тақсимланмаган лимит</v>
          </cell>
          <cell r="R494">
            <v>2</v>
          </cell>
          <cell r="AX494">
            <v>0</v>
          </cell>
          <cell r="BR494">
            <v>0</v>
          </cell>
          <cell r="BS494">
            <v>0</v>
          </cell>
        </row>
        <row r="495">
          <cell r="A495" t="str">
            <v>Ихтисослаштирилган мактаб қурилиши ва уни жиҳозлаш</v>
          </cell>
          <cell r="B495" t="str">
            <v>2301064010102001</v>
          </cell>
          <cell r="D495" t="str">
            <v> 100010860064017096521347001</v>
          </cell>
          <cell r="E495" t="str">
            <v>Ижод ва ихтисослаштирилган мактаблар</v>
          </cell>
          <cell r="F495" t="str">
            <v>Ижод ва ихтисослаштирилган мактаблар</v>
          </cell>
          <cell r="H495" t="str">
            <v>Бухоро вилояти ҳокимлиги</v>
          </cell>
          <cell r="I495" t="str">
            <v>Бухоро вилояти ҳокимлиги "Ягона буюртмачи хизмати" ИК ДУК</v>
          </cell>
          <cell r="J495" t="str">
            <v>Вилоят</v>
          </cell>
          <cell r="K495" t="str">
            <v>5-илова</v>
          </cell>
          <cell r="L495" t="str">
            <v>Асосий</v>
          </cell>
          <cell r="M495" t="str">
            <v>Бухоро вилояти</v>
          </cell>
          <cell r="N495" t="str">
            <v>Бухоро шаҳри</v>
          </cell>
          <cell r="O495" t="str">
            <v>"Бунёдкор" МФЙ</v>
          </cell>
          <cell r="P495" t="str">
            <v>Лойиҳа-қидирув ишлари</v>
          </cell>
          <cell r="Q495">
            <v>2023</v>
          </cell>
          <cell r="R495">
            <v>2</v>
          </cell>
          <cell r="AS495">
            <v>49215.454481641602</v>
          </cell>
          <cell r="AT495">
            <v>49215.454481641602</v>
          </cell>
          <cell r="AU495">
            <v>49215.454481641602</v>
          </cell>
          <cell r="AX495">
            <v>49215.454481641602</v>
          </cell>
          <cell r="BB495">
            <v>-49215.454481641602</v>
          </cell>
          <cell r="BF495">
            <v>1446.6</v>
          </cell>
          <cell r="BS495">
            <v>1446.6</v>
          </cell>
          <cell r="BV495">
            <v>1446.6</v>
          </cell>
          <cell r="BW495">
            <v>1446.6</v>
          </cell>
          <cell r="GG495" t="str">
            <v>ўқув ўрин</v>
          </cell>
          <cell r="GH495">
            <v>504</v>
          </cell>
          <cell r="GJ495" t="str">
            <v xml:space="preserve">Ўзбекистон Республикаси Президентининг 
2022 йил 14 апрелдаги ПФ-106-сон Фармони
</v>
          </cell>
          <cell r="GL495">
            <v>1</v>
          </cell>
          <cell r="GQ495" t="str">
            <v>Чиқарилган объект</v>
          </cell>
          <cell r="GU495" t="str">
            <v>Янги қўшилган, ЛҚИ</v>
          </cell>
        </row>
        <row r="496">
          <cell r="A496" t="str">
            <v>Тақсимланмаган лимит</v>
          </cell>
          <cell r="E496" t="str">
            <v>Ижод ва ихтисослаштирилган мактаблар</v>
          </cell>
          <cell r="F496" t="str">
            <v>Ижод ва ихтисослаштирилган мактаблар</v>
          </cell>
          <cell r="H496" t="str">
            <v>Бухоро вилояти ҳокимлиги</v>
          </cell>
          <cell r="I496" t="str">
            <v>Бухоро вилояти ҳокимлиги "Ягона буюртмачи хизмати" ИК ДУК</v>
          </cell>
          <cell r="J496" t="str">
            <v>Вилоят</v>
          </cell>
          <cell r="K496" t="str">
            <v>5-илова</v>
          </cell>
          <cell r="L496" t="str">
            <v>Асосий</v>
          </cell>
          <cell r="M496" t="str">
            <v>Бухоро вилояти</v>
          </cell>
          <cell r="P496" t="str">
            <v>Тақсимланмаган лимит</v>
          </cell>
          <cell r="R496">
            <v>2</v>
          </cell>
          <cell r="AX496">
            <v>0</v>
          </cell>
          <cell r="BR496">
            <v>0</v>
          </cell>
          <cell r="BS496">
            <v>0</v>
          </cell>
        </row>
        <row r="497">
          <cell r="A497" t="str">
            <v>Лойиҳа-қидирув ишлари</v>
          </cell>
          <cell r="E497" t="str">
            <v>Ижод ва ихтисослаштирилган мактаблар</v>
          </cell>
          <cell r="F497" t="str">
            <v>Ижод ва ихтисослаштирилган мактаблар</v>
          </cell>
          <cell r="H497" t="str">
            <v>Жиззах вилояти ҳокимлиги</v>
          </cell>
          <cell r="J497" t="str">
            <v>Вилоят</v>
          </cell>
          <cell r="K497" t="str">
            <v>Қўшимча</v>
          </cell>
          <cell r="L497" t="str">
            <v>Асосий</v>
          </cell>
          <cell r="M497" t="str">
            <v>Жиззах вилояти</v>
          </cell>
          <cell r="P497" t="str">
            <v>Лойиҳа-қидирув ишлари</v>
          </cell>
          <cell r="Q497">
            <v>2023</v>
          </cell>
          <cell r="R497">
            <v>2</v>
          </cell>
          <cell r="AX497">
            <v>0</v>
          </cell>
          <cell r="BK497">
            <v>1313</v>
          </cell>
          <cell r="BS497">
            <v>1313</v>
          </cell>
          <cell r="GZ497" t="str">
            <v>Лимит қўшилди</v>
          </cell>
        </row>
        <row r="498">
          <cell r="A498" t="str">
            <v>Абдулла Орипов номидаги ижод мактаби учун 50 ўринли ошхона қувватини ошириш ва 80 ўринли ётоқхона қуриш ҳамда жиҳозлаш</v>
          </cell>
          <cell r="B498" t="str">
            <v>2201104010102001</v>
          </cell>
          <cell r="E498" t="str">
            <v>Ижод ва ихтисослаштирилган мактаблар</v>
          </cell>
          <cell r="F498" t="str">
            <v>Ижод ва ихтисослаштирилган мактаблар</v>
          </cell>
          <cell r="H498" t="str">
            <v>Қашқадарё вилояти ҳокимлиги</v>
          </cell>
          <cell r="J498" t="str">
            <v>Вилоят</v>
          </cell>
          <cell r="K498" t="str">
            <v>Қўшимча</v>
          </cell>
          <cell r="L498" t="str">
            <v>Асосий</v>
          </cell>
          <cell r="M498" t="str">
            <v>Қашқадарё вилояти</v>
          </cell>
          <cell r="N498" t="str">
            <v>Қарши шаҳри</v>
          </cell>
          <cell r="P498" t="str">
            <v>Кредитор қарздорлик</v>
          </cell>
          <cell r="R498">
            <v>1</v>
          </cell>
          <cell r="AX498">
            <v>0</v>
          </cell>
          <cell r="BI498">
            <v>454</v>
          </cell>
          <cell r="BS498">
            <v>454</v>
          </cell>
          <cell r="BV498">
            <v>454</v>
          </cell>
          <cell r="BW498">
            <v>454</v>
          </cell>
          <cell r="GX498" t="str">
            <v>Янги қўшилган, 95%</v>
          </cell>
        </row>
        <row r="499">
          <cell r="A499" t="str">
            <v>Лойиҳа-қидирув ишлари</v>
          </cell>
          <cell r="E499" t="str">
            <v>Ижод ва ихтисослаштирилган мактаблар</v>
          </cell>
          <cell r="F499" t="str">
            <v>Ижод ва ихтисослаштирилган мактаблар</v>
          </cell>
          <cell r="H499" t="str">
            <v>Навоий вилояти ҳокимлиги</v>
          </cell>
          <cell r="J499" t="str">
            <v>Вилоят</v>
          </cell>
          <cell r="K499" t="str">
            <v>Қўшимча</v>
          </cell>
          <cell r="L499" t="str">
            <v>Асосий</v>
          </cell>
          <cell r="M499" t="str">
            <v>Навоий вилояти</v>
          </cell>
          <cell r="P499" t="str">
            <v>Лойиҳа-қидирув ишлари</v>
          </cell>
          <cell r="Q499">
            <v>2023</v>
          </cell>
          <cell r="R499">
            <v>2</v>
          </cell>
          <cell r="AX499">
            <v>0</v>
          </cell>
          <cell r="BK499">
            <v>193</v>
          </cell>
          <cell r="BO499">
            <v>82</v>
          </cell>
          <cell r="BS499">
            <v>275</v>
          </cell>
          <cell r="GZ499" t="str">
            <v>Лимит қўшилди</v>
          </cell>
          <cell r="HD499" t="str">
            <v>Лимит қўшилди</v>
          </cell>
        </row>
        <row r="500">
          <cell r="A500" t="str">
            <v>Самарқанд тумани "Гулобод" МФЙ ҳудудида ижод ва ихтисослашттирилган мактаб қуриш  ва жиҳозлаш</v>
          </cell>
          <cell r="B500" t="str">
            <v>2201182330102001</v>
          </cell>
          <cell r="C500">
            <v>1</v>
          </cell>
          <cell r="D500" t="str">
            <v> 100010860184017096521347001</v>
          </cell>
          <cell r="E500" t="str">
            <v>Ижод ва ихтисослаштирилган мактаблар</v>
          </cell>
          <cell r="F500" t="str">
            <v>Ижод ва ихтисослаштирилган мактаблар</v>
          </cell>
          <cell r="H500" t="str">
            <v>Самарқанд вилояти ҳокимлиги</v>
          </cell>
          <cell r="J500" t="str">
            <v>Вилоят</v>
          </cell>
          <cell r="K500" t="str">
            <v>10-илова</v>
          </cell>
          <cell r="L500" t="str">
            <v>Асосий</v>
          </cell>
          <cell r="M500" t="str">
            <v>Самарқанд вилояти</v>
          </cell>
          <cell r="N500" t="str">
            <v>Самарқанд тумани</v>
          </cell>
          <cell r="O500" t="str">
            <v>"Гулобод" МФЙ</v>
          </cell>
          <cell r="P500" t="str">
            <v>Янги қурилиш</v>
          </cell>
          <cell r="Q500" t="str">
            <v>2022-2023</v>
          </cell>
          <cell r="R500">
            <v>1</v>
          </cell>
          <cell r="S500">
            <v>1</v>
          </cell>
          <cell r="W500" t="str">
            <v>31.12.2023 й.</v>
          </cell>
          <cell r="X500">
            <v>1</v>
          </cell>
          <cell r="Z500">
            <v>1</v>
          </cell>
          <cell r="AA500">
            <v>1</v>
          </cell>
          <cell r="AS500">
            <v>50702.687412608699</v>
          </cell>
          <cell r="AT500">
            <v>43258.220222608703</v>
          </cell>
          <cell r="AU500">
            <v>30234.257273608706</v>
          </cell>
          <cell r="AV500">
            <v>52333.861362000003</v>
          </cell>
          <cell r="AW500">
            <v>49717.168294000003</v>
          </cell>
          <cell r="AX500">
            <v>31478.987594167302</v>
          </cell>
          <cell r="BI500">
            <v>-3668.988595889</v>
          </cell>
          <cell r="BR500">
            <v>-3.6999982782999723</v>
          </cell>
          <cell r="BS500">
            <v>27806.298999999999</v>
          </cell>
          <cell r="BV500">
            <v>33200</v>
          </cell>
          <cell r="BW500">
            <v>17355.658511000001</v>
          </cell>
          <cell r="BX500" t="str">
            <v>"Sam Texno Stroy Invest" MCHJ</v>
          </cell>
          <cell r="BY500">
            <v>305716092</v>
          </cell>
          <cell r="BZ500">
            <v>504</v>
          </cell>
          <cell r="CA500">
            <v>504</v>
          </cell>
          <cell r="CB500">
            <v>504</v>
          </cell>
          <cell r="CE500" t="str">
            <v>12х24</v>
          </cell>
          <cell r="CF500" t="str">
            <v>12х24</v>
          </cell>
          <cell r="CG500" t="str">
            <v>12х24</v>
          </cell>
          <cell r="CO500">
            <v>222</v>
          </cell>
          <cell r="CP500">
            <v>222</v>
          </cell>
          <cell r="CQ500">
            <v>222</v>
          </cell>
          <cell r="GG500" t="str">
            <v>ўқув ўрин</v>
          </cell>
          <cell r="GH500">
            <v>504</v>
          </cell>
          <cell r="GI500">
            <v>504</v>
          </cell>
          <cell r="GJ500" t="str">
            <v>Ўзбекистон Республикаси Президентининг
2022 йил 14 апрелдаги ПФ-106-сон Фармони</v>
          </cell>
          <cell r="GX500" t="str">
            <v>Лимит мақбуллаштирилди</v>
          </cell>
        </row>
        <row r="501">
          <cell r="A501" t="str">
            <v>Иштихон туманидаги 4- ихтисослашган мактабни реконструкция қилиш</v>
          </cell>
          <cell r="B501" t="str">
            <v>2201182120102001</v>
          </cell>
          <cell r="C501">
            <v>1</v>
          </cell>
          <cell r="D501" t="str">
            <v> 100010860184017096521347002</v>
          </cell>
          <cell r="E501" t="str">
            <v>Ижод ва ихтисослаштирилган мактаблар</v>
          </cell>
          <cell r="F501" t="str">
            <v>Ижод ва ихтисослаштирилган мактаблар</v>
          </cell>
          <cell r="H501" t="str">
            <v>Самарқанд вилояти ҳокимлиги</v>
          </cell>
          <cell r="J501" t="str">
            <v>Вилоят</v>
          </cell>
          <cell r="K501" t="str">
            <v>10-илова</v>
          </cell>
          <cell r="L501" t="str">
            <v>Асосий</v>
          </cell>
          <cell r="M501" t="str">
            <v>Самарқанд вилояти</v>
          </cell>
          <cell r="N501" t="str">
            <v>Иштихон тумани</v>
          </cell>
          <cell r="O501" t="str">
            <v>"Шейхлар" МФЙ</v>
          </cell>
          <cell r="P501" t="str">
            <v>Реконструкция</v>
          </cell>
          <cell r="Q501" t="str">
            <v>2022-2023</v>
          </cell>
          <cell r="R501">
            <v>1</v>
          </cell>
          <cell r="S501">
            <v>1</v>
          </cell>
          <cell r="T501">
            <v>1</v>
          </cell>
          <cell r="U501">
            <v>1</v>
          </cell>
          <cell r="W501" t="str">
            <v>31.12.2022 й.</v>
          </cell>
          <cell r="X501">
            <v>1</v>
          </cell>
          <cell r="Z501">
            <v>1</v>
          </cell>
          <cell r="AA501">
            <v>1</v>
          </cell>
          <cell r="AS501">
            <v>7589.5239695294131</v>
          </cell>
          <cell r="AT501">
            <v>5.7304825694139296</v>
          </cell>
          <cell r="AU501">
            <v>590.66451556941342</v>
          </cell>
          <cell r="AV501">
            <v>7760.5894639999997</v>
          </cell>
          <cell r="AW501">
            <v>7372.5052355739135</v>
          </cell>
          <cell r="AX501">
            <v>218.40530090810898</v>
          </cell>
          <cell r="BR501">
            <v>3.6336990918910002</v>
          </cell>
          <cell r="BS501">
            <v>222.03899999999999</v>
          </cell>
          <cell r="BV501">
            <v>3.6859999999999999</v>
          </cell>
          <cell r="BW501">
            <v>581.35736400000008</v>
          </cell>
          <cell r="BX501" t="str">
            <v xml:space="preserve">«Иштихон Бунёдкори» МЧЖ  </v>
          </cell>
          <cell r="BY501">
            <v>302482934</v>
          </cell>
          <cell r="BZ501">
            <v>336</v>
          </cell>
          <cell r="CA501">
            <v>336</v>
          </cell>
          <cell r="CB501">
            <v>336</v>
          </cell>
          <cell r="CO501">
            <v>100</v>
          </cell>
          <cell r="CP501">
            <v>100</v>
          </cell>
          <cell r="CQ501">
            <v>100</v>
          </cell>
          <cell r="GG501" t="str">
            <v>ўқув ўрин</v>
          </cell>
          <cell r="GH501">
            <v>336</v>
          </cell>
          <cell r="GI501">
            <v>336</v>
          </cell>
          <cell r="GJ501" t="str">
            <v>Ўзбекистон Республикаси Президентининг
2022 йил 14 апрелдаги ПФ-106-сон Фармони</v>
          </cell>
        </row>
        <row r="502">
          <cell r="A502" t="str">
            <v xml:space="preserve">Самарқанд шаҳрида Президент мактабини қуриш </v>
          </cell>
          <cell r="B502" t="str">
            <v>2001184010101001</v>
          </cell>
          <cell r="E502" t="str">
            <v>Ижод ва ихтисослаштирилган мактаблар</v>
          </cell>
          <cell r="F502" t="str">
            <v>Ижод ва ихтисослаштирилган мактаблар</v>
          </cell>
          <cell r="H502" t="str">
            <v>Самарқанд вилояти ҳокимлиги</v>
          </cell>
          <cell r="J502" t="str">
            <v>Вилоят</v>
          </cell>
          <cell r="K502" t="str">
            <v>Қўшимча</v>
          </cell>
          <cell r="L502" t="str">
            <v>Асосий</v>
          </cell>
          <cell r="M502" t="str">
            <v>Самарқанд вилояти</v>
          </cell>
          <cell r="N502" t="str">
            <v>Самарқанд шаҳри</v>
          </cell>
          <cell r="P502" t="str">
            <v>Кредитор қарздорлик</v>
          </cell>
          <cell r="R502">
            <v>1</v>
          </cell>
          <cell r="AS502">
            <v>80933.709000000003</v>
          </cell>
          <cell r="AT502">
            <v>6033.7</v>
          </cell>
          <cell r="AU502">
            <v>9720.5429999999997</v>
          </cell>
          <cell r="BL502">
            <v>9720.7000000000007</v>
          </cell>
          <cell r="BR502">
            <v>-2.5</v>
          </cell>
          <cell r="BS502">
            <v>9718.2000000000007</v>
          </cell>
          <cell r="BV502">
            <v>6030.6178239999999</v>
          </cell>
          <cell r="BW502">
            <v>9718.2000000000007</v>
          </cell>
          <cell r="BX502" t="str">
            <v>"INNOCRAFT" MAS`ULIYATI CHEKLANGAN JAMIYAT</v>
          </cell>
          <cell r="BY502">
            <v>306735568</v>
          </cell>
          <cell r="HA502" t="str">
            <v>Янги қўшилган, 95%</v>
          </cell>
        </row>
        <row r="503">
          <cell r="A503" t="str">
            <v>Тақсимланмаган лимит</v>
          </cell>
          <cell r="E503" t="str">
            <v>Ижод ва ихтисослаштирилган мактаблар</v>
          </cell>
          <cell r="F503" t="str">
            <v>Ижод ва ихтисослаштирилган мактаблар</v>
          </cell>
          <cell r="H503" t="str">
            <v>Самарқанд вилояти ҳокимлиги</v>
          </cell>
          <cell r="J503" t="str">
            <v>Вилоят</v>
          </cell>
          <cell r="K503" t="str">
            <v>10-илова</v>
          </cell>
          <cell r="L503" t="str">
            <v>Асосий</v>
          </cell>
          <cell r="M503" t="str">
            <v>Самарқанд вилояти</v>
          </cell>
          <cell r="P503" t="str">
            <v>Тақсимланмаган лимит</v>
          </cell>
          <cell r="R503">
            <v>2</v>
          </cell>
          <cell r="AX503">
            <v>0</v>
          </cell>
          <cell r="BR503">
            <v>2.5662991864089721</v>
          </cell>
          <cell r="BS503">
            <v>2.5662991864089721</v>
          </cell>
        </row>
        <row r="504">
          <cell r="A504" t="str">
            <v>Лойиҳа-қидирув ишлари</v>
          </cell>
          <cell r="E504" t="str">
            <v>Ижод ва ихтисослаштирилган мактаблар</v>
          </cell>
          <cell r="F504" t="str">
            <v>Ижод ва ихтисослаштирилган мактаблар</v>
          </cell>
          <cell r="H504" t="str">
            <v>Сирдарё вилояти ҳокимлиги</v>
          </cell>
          <cell r="J504" t="str">
            <v>Вилоят</v>
          </cell>
          <cell r="K504" t="str">
            <v>Қўшимча</v>
          </cell>
          <cell r="L504" t="str">
            <v>Асосий</v>
          </cell>
          <cell r="M504" t="str">
            <v>Сирдарё вилояти</v>
          </cell>
          <cell r="P504" t="str">
            <v>Лойиҳа-қидирув ишлари</v>
          </cell>
          <cell r="Q504">
            <v>2023</v>
          </cell>
          <cell r="R504">
            <v>2</v>
          </cell>
          <cell r="AX504">
            <v>0</v>
          </cell>
          <cell r="BK504">
            <v>963</v>
          </cell>
          <cell r="BO504">
            <v>827.9644379833727</v>
          </cell>
          <cell r="BS504">
            <v>1790.9644379833726</v>
          </cell>
          <cell r="GZ504" t="str">
            <v>Лимит қўшилди</v>
          </cell>
          <cell r="HD504" t="str">
            <v>Лимит қўшилди</v>
          </cell>
        </row>
        <row r="505">
          <cell r="A505" t="str">
            <v>Ихтисослаштирилган мактаб қурилиши ва уни жиҳозлаш</v>
          </cell>
          <cell r="B505" t="str">
            <v>2301274010102001</v>
          </cell>
          <cell r="D505" t="str">
            <v>100010860274017096521347001</v>
          </cell>
          <cell r="E505" t="str">
            <v>Ижод ва ихтисослаштирилган мактаблар</v>
          </cell>
          <cell r="F505" t="str">
            <v>Ижод ва ихтисослаштирилган мактаблар</v>
          </cell>
          <cell r="H505" t="str">
            <v>Тошкент вилояти ҳокимлиги</v>
          </cell>
          <cell r="J505" t="str">
            <v>Вилоят</v>
          </cell>
          <cell r="K505" t="str">
            <v>13-илова</v>
          </cell>
          <cell r="L505" t="str">
            <v>Асосий</v>
          </cell>
          <cell r="M505" t="str">
            <v>Тошкент вилояти</v>
          </cell>
          <cell r="N505" t="str">
            <v>Нурафшон шаҳри</v>
          </cell>
          <cell r="O505" t="str">
            <v>"Янгиобод" МФЙ</v>
          </cell>
          <cell r="P505" t="str">
            <v>Лойиҳа-қидирув ишлари</v>
          </cell>
          <cell r="Q505">
            <v>2023</v>
          </cell>
          <cell r="R505">
            <v>2</v>
          </cell>
          <cell r="AS505">
            <v>49433.859782549713</v>
          </cell>
          <cell r="AT505">
            <v>49433.859782549713</v>
          </cell>
          <cell r="AU505">
            <v>49433.859782549713</v>
          </cell>
          <cell r="AX505">
            <v>49433.859782549713</v>
          </cell>
          <cell r="BB505">
            <v>-49433.859782549698</v>
          </cell>
          <cell r="BF505">
            <v>513.75800000000004</v>
          </cell>
          <cell r="BO505">
            <v>181</v>
          </cell>
          <cell r="BS505">
            <v>694.75800000001459</v>
          </cell>
          <cell r="BV505">
            <v>173.92</v>
          </cell>
          <cell r="BW505">
            <v>173.92</v>
          </cell>
          <cell r="GG505" t="str">
            <v>ўқув ўрин</v>
          </cell>
          <cell r="GH505">
            <v>504</v>
          </cell>
          <cell r="GJ505" t="str">
            <v xml:space="preserve">Ўзбекистон Республикаси Президентининг
2022 йил 14 апрелдаги ПФ-106-сон Фармони
</v>
          </cell>
          <cell r="GL505">
            <v>1</v>
          </cell>
          <cell r="GQ505" t="str">
            <v>Чиқарилган объект</v>
          </cell>
          <cell r="GU505" t="str">
            <v>Янги қўшилган, ЛҚИ</v>
          </cell>
          <cell r="HD505" t="str">
            <v>Лимит қўшилди</v>
          </cell>
        </row>
        <row r="506">
          <cell r="A506" t="str">
            <v>Бўстонлиқ туманидаги "Ёшлик" болалар соғломлаштириш оромгоҳида Ренессанс соғломлаштириш оромгоҳини ташкил этиш, оромгоҳда қўшимча қурилиш ва мавжуд биноларни таъмирлаш</v>
          </cell>
          <cell r="B506" t="str">
            <v>2301272240102001</v>
          </cell>
          <cell r="C506">
            <v>1</v>
          </cell>
          <cell r="D506" t="str">
            <v> 100010860274017096521347002</v>
          </cell>
          <cell r="E506" t="str">
            <v>Ижод ва ихтисослаштирилган мактаблар</v>
          </cell>
          <cell r="F506" t="str">
            <v>Ижод ва ихтисослаштирилган мактаблар</v>
          </cell>
          <cell r="H506" t="str">
            <v>Тошкент вилояти ҳокимлиги</v>
          </cell>
          <cell r="J506" t="str">
            <v>Вилоят</v>
          </cell>
          <cell r="K506" t="str">
            <v>13-илова</v>
          </cell>
          <cell r="L506" t="str">
            <v>Асосий</v>
          </cell>
          <cell r="M506" t="str">
            <v>Тошкент вилояти</v>
          </cell>
          <cell r="N506" t="str">
            <v>Бўстонлиқ тумани</v>
          </cell>
          <cell r="O506" t="str">
            <v>"Навобод" МФЙ</v>
          </cell>
          <cell r="P506" t="str">
            <v>Реконструкция</v>
          </cell>
          <cell r="Q506" t="str">
            <v>2022-2023</v>
          </cell>
          <cell r="R506">
            <v>2</v>
          </cell>
          <cell r="V506" t="str">
            <v>декабр, 2023 й.</v>
          </cell>
          <cell r="AB506">
            <v>1</v>
          </cell>
          <cell r="AE506">
            <v>1</v>
          </cell>
          <cell r="AG506">
            <v>1</v>
          </cell>
          <cell r="AH506">
            <v>1</v>
          </cell>
          <cell r="AJ506">
            <v>1</v>
          </cell>
          <cell r="AM506">
            <v>1</v>
          </cell>
          <cell r="AN506">
            <v>1</v>
          </cell>
          <cell r="AO506">
            <v>1</v>
          </cell>
          <cell r="AR506">
            <v>1</v>
          </cell>
          <cell r="AS506">
            <v>30052.47135815</v>
          </cell>
          <cell r="AT506">
            <v>30052.47135815</v>
          </cell>
          <cell r="AU506">
            <v>30052.47135815</v>
          </cell>
          <cell r="AX506">
            <v>30052.47135815</v>
          </cell>
          <cell r="BB506">
            <v>-10000</v>
          </cell>
          <cell r="BS506">
            <v>20052.47135815</v>
          </cell>
          <cell r="BV506">
            <v>14517.460999999999</v>
          </cell>
          <cell r="BW506">
            <v>19888.817999999999</v>
          </cell>
          <cell r="BX506" t="str">
            <v>"Chihlend" МЧЖ</v>
          </cell>
          <cell r="BY506">
            <v>305164583</v>
          </cell>
          <cell r="CT506">
            <v>1</v>
          </cell>
          <cell r="CU506">
            <v>1</v>
          </cell>
          <cell r="CW506">
            <v>1</v>
          </cell>
          <cell r="GG506" t="str">
            <v>объект</v>
          </cell>
          <cell r="GH506">
            <v>1</v>
          </cell>
          <cell r="GI506">
            <v>1</v>
          </cell>
          <cell r="GJ506" t="str">
            <v>Вазирлар Маҳкамасининг 2022 йил 
9 февралдаги 65-сон қарори</v>
          </cell>
          <cell r="GM506" t="str">
            <v>Номи ўзгарди</v>
          </cell>
          <cell r="GQ506" t="str">
            <v>Лимит мақбуллаштирилди</v>
          </cell>
        </row>
        <row r="507">
          <cell r="A507" t="str">
            <v>Тақсимланмаган лимит</v>
          </cell>
          <cell r="E507" t="str">
            <v>Ижод ва ихтисослаштирилган мактаблар</v>
          </cell>
          <cell r="F507" t="str">
            <v>Ижод ва ихтисослаштирилган мактаблар</v>
          </cell>
          <cell r="H507" t="str">
            <v>Тошкент вилояти ҳокимлиги</v>
          </cell>
          <cell r="J507" t="str">
            <v>Вилоят</v>
          </cell>
          <cell r="K507" t="str">
            <v>13-илова</v>
          </cell>
          <cell r="L507" t="str">
            <v>Асосий</v>
          </cell>
          <cell r="M507" t="str">
            <v>Тошкент вилояти</v>
          </cell>
          <cell r="P507" t="str">
            <v>Тақсимланмаган лимит</v>
          </cell>
          <cell r="R507">
            <v>2</v>
          </cell>
          <cell r="AX507">
            <v>0</v>
          </cell>
          <cell r="BR507">
            <v>0</v>
          </cell>
          <cell r="BS507">
            <v>0</v>
          </cell>
        </row>
        <row r="508">
          <cell r="A508" t="str">
            <v>Ихтисослаштирилган мактаб қурилиши ва уни жиҳозлаш</v>
          </cell>
          <cell r="B508" t="str">
            <v>2301304010102001</v>
          </cell>
          <cell r="D508" t="str">
            <v> 100010860304017096521347002</v>
          </cell>
          <cell r="E508" t="str">
            <v>Ижод ва ихтисослаштирилган мактаблар</v>
          </cell>
          <cell r="F508" t="str">
            <v>Ижод ва ихтисослаштирилган мактаблар</v>
          </cell>
          <cell r="H508" t="str">
            <v>Фарғона вилоят ҳокимлиги</v>
          </cell>
          <cell r="J508" t="str">
            <v>Вилоят</v>
          </cell>
          <cell r="K508" t="str">
            <v>14-илова</v>
          </cell>
          <cell r="L508" t="str">
            <v>Асосий</v>
          </cell>
          <cell r="M508" t="str">
            <v>Фарғона вилояти</v>
          </cell>
          <cell r="N508" t="str">
            <v>Фарғона шаҳри</v>
          </cell>
          <cell r="O508" t="str">
            <v>"Чекшура" МФЙ</v>
          </cell>
          <cell r="P508" t="str">
            <v>Янги қурилиш</v>
          </cell>
          <cell r="Q508">
            <v>2023</v>
          </cell>
          <cell r="R508">
            <v>2</v>
          </cell>
          <cell r="AS508">
            <v>48997.049180733491</v>
          </cell>
          <cell r="AT508">
            <v>48997.049180733491</v>
          </cell>
          <cell r="AU508">
            <v>48997.049180733491</v>
          </cell>
          <cell r="AX508">
            <v>48997.049180733491</v>
          </cell>
          <cell r="BB508">
            <v>-48997.049180733498</v>
          </cell>
          <cell r="BF508">
            <v>1330.3520000000001</v>
          </cell>
          <cell r="BS508">
            <v>1330.3519999999928</v>
          </cell>
          <cell r="BV508">
            <v>1212.7860000000001</v>
          </cell>
          <cell r="BW508">
            <v>1061.3420000000001</v>
          </cell>
          <cell r="GG508" t="str">
            <v>ўқув ўрин</v>
          </cell>
          <cell r="GH508">
            <v>504</v>
          </cell>
          <cell r="GJ508" t="str">
            <v xml:space="preserve">Ўзбекистон Республикаси Президентининг
2022 йил 14 апрелдаги ПФ-106-сон Фармони
</v>
          </cell>
          <cell r="GL508">
            <v>1</v>
          </cell>
          <cell r="GQ508" t="str">
            <v>Чиқарилган объект</v>
          </cell>
          <cell r="GU508" t="str">
            <v>Янги қўшилган, ЛҚИ</v>
          </cell>
        </row>
        <row r="509">
          <cell r="A509" t="str">
            <v>Тақсимланмаган лимит</v>
          </cell>
          <cell r="E509" t="str">
            <v>Ижод ва ихтисослаштирилган мактаблар</v>
          </cell>
          <cell r="F509" t="str">
            <v>Ижод ва ихтисослаштирилган мактаблар</v>
          </cell>
          <cell r="H509" t="str">
            <v>Фарғона вилоят ҳокимлиги</v>
          </cell>
          <cell r="J509" t="str">
            <v>Вилоят</v>
          </cell>
          <cell r="K509" t="str">
            <v>14-илова</v>
          </cell>
          <cell r="L509" t="str">
            <v>Асосий</v>
          </cell>
          <cell r="M509" t="str">
            <v>Фарғона вилояти</v>
          </cell>
          <cell r="P509" t="str">
            <v>Тақсимланмаган лимит</v>
          </cell>
          <cell r="R509">
            <v>2</v>
          </cell>
          <cell r="AX509">
            <v>0</v>
          </cell>
          <cell r="BR509">
            <v>0</v>
          </cell>
          <cell r="BS509">
            <v>0</v>
          </cell>
        </row>
        <row r="510">
          <cell r="A510" t="str">
            <v>Янгибозор тумани "Дўстлик" МФЙдаги 10-сон ихтисослаштирилган мактаб-интернатини реконструкция қилиш (спорт майдончаси билан)</v>
          </cell>
          <cell r="B510" t="str">
            <v>2201332360102001</v>
          </cell>
          <cell r="C510">
            <v>1</v>
          </cell>
          <cell r="D510" t="str">
            <v> 100010860334017096521347001</v>
          </cell>
          <cell r="E510" t="str">
            <v>Ижод ва ихтисослаштирилган мактаблар</v>
          </cell>
          <cell r="F510" t="str">
            <v>Ижод ва ихтисослаштирилган мактаблар</v>
          </cell>
          <cell r="H510" t="str">
            <v>Хоразм вилояти ҳокимлиги</v>
          </cell>
          <cell r="J510" t="str">
            <v>Вилоят</v>
          </cell>
          <cell r="K510" t="str">
            <v>15-илова</v>
          </cell>
          <cell r="L510" t="str">
            <v>Асосий</v>
          </cell>
          <cell r="M510" t="str">
            <v>Хоразм вилояти</v>
          </cell>
          <cell r="N510" t="str">
            <v>Янгибозор тумани</v>
          </cell>
          <cell r="O510" t="str">
            <v>"Дўстлик" МФЙ</v>
          </cell>
          <cell r="P510" t="str">
            <v>Реконструкция</v>
          </cell>
          <cell r="Q510" t="str">
            <v>2022-2023</v>
          </cell>
          <cell r="R510">
            <v>1</v>
          </cell>
          <cell r="S510">
            <v>1</v>
          </cell>
          <cell r="T510">
            <v>1</v>
          </cell>
          <cell r="U510">
            <v>1</v>
          </cell>
          <cell r="W510" t="str">
            <v>17.03.2023 й</v>
          </cell>
          <cell r="X510">
            <v>1</v>
          </cell>
          <cell r="Z510">
            <v>1</v>
          </cell>
          <cell r="AA510">
            <v>1</v>
          </cell>
          <cell r="AS510">
            <v>7527.0497890086954</v>
          </cell>
          <cell r="AT510">
            <v>1410.021789008696</v>
          </cell>
          <cell r="AU510">
            <v>1710.585</v>
          </cell>
          <cell r="AV510">
            <v>8044.8</v>
          </cell>
          <cell r="AW510">
            <v>7310.7325780000001</v>
          </cell>
          <cell r="AX510">
            <v>1656.7891491</v>
          </cell>
          <cell r="BR510">
            <v>-309.85414909999997</v>
          </cell>
          <cell r="BS510">
            <v>1346.9349999999999</v>
          </cell>
          <cell r="BV510">
            <v>1413.2493999999999</v>
          </cell>
          <cell r="BW510">
            <v>1346.9349999999999</v>
          </cell>
          <cell r="BX510" t="str">
            <v>"Ирдимзон курилиш" ХК</v>
          </cell>
          <cell r="BY510">
            <v>300433212</v>
          </cell>
          <cell r="CO510">
            <v>250</v>
          </cell>
          <cell r="CP510">
            <v>250</v>
          </cell>
          <cell r="CQ510">
            <v>250</v>
          </cell>
          <cell r="GG510" t="str">
            <v>ётоқ жой</v>
          </cell>
          <cell r="GH510">
            <v>250</v>
          </cell>
          <cell r="GI510">
            <v>250</v>
          </cell>
          <cell r="GJ510" t="str">
            <v>Вазирлар Маҳкамаси Раёсати мажлисининг
2022 йил 20 июндаги 94-сон баёни</v>
          </cell>
        </row>
        <row r="511">
          <cell r="A511" t="str">
            <v>Тақсимланмаган лимит</v>
          </cell>
          <cell r="E511" t="str">
            <v>Ижод ва ихтисослаштирилган мактаблар</v>
          </cell>
          <cell r="F511" t="str">
            <v>Ижод ва ихтисослаштирилган мактаблар</v>
          </cell>
          <cell r="H511" t="str">
            <v>Хоразм вилояти ҳокимлиги</v>
          </cell>
          <cell r="J511" t="str">
            <v>Вилоят</v>
          </cell>
          <cell r="K511" t="str">
            <v>15-илова</v>
          </cell>
          <cell r="L511" t="str">
            <v>Асосий</v>
          </cell>
          <cell r="M511" t="str">
            <v>Хоразм вилояти</v>
          </cell>
          <cell r="P511" t="str">
            <v>Тақсимланмаган лимит</v>
          </cell>
          <cell r="R511">
            <v>2</v>
          </cell>
          <cell r="AX511">
            <v>0</v>
          </cell>
          <cell r="BR511">
            <v>309.85414909999997</v>
          </cell>
          <cell r="BS511">
            <v>309.85414909999997</v>
          </cell>
        </row>
        <row r="512">
          <cell r="A512" t="str">
            <v>Тошкент шаҳридаги Президент мактабининг фаоллар зали ва ўқитувчилар учун енгил овқатланиш хонаси қурилиши</v>
          </cell>
          <cell r="B512" t="str">
            <v>2201104010101001</v>
          </cell>
          <cell r="C512">
            <v>1</v>
          </cell>
          <cell r="E512" t="str">
            <v>Ижод ва ихтисослаштирилган мактаблар</v>
          </cell>
          <cell r="F512" t="str">
            <v>Ижод ва ихтисослаштирилган мактаблар</v>
          </cell>
          <cell r="H512" t="str">
            <v>Тошкент шаҳар ҳокимлиги</v>
          </cell>
          <cell r="J512" t="str">
            <v>Вилоят</v>
          </cell>
          <cell r="K512" t="str">
            <v>Қўшимча</v>
          </cell>
          <cell r="L512" t="str">
            <v>Асосий</v>
          </cell>
          <cell r="M512" t="str">
            <v>Тошкент шаҳар</v>
          </cell>
          <cell r="N512" t="str">
            <v>Мирзо Улуғбек тумани</v>
          </cell>
          <cell r="P512" t="str">
            <v>Янги қурилиш</v>
          </cell>
          <cell r="Q512">
            <v>2023</v>
          </cell>
          <cell r="R512">
            <v>2</v>
          </cell>
          <cell r="S512">
            <v>1</v>
          </cell>
          <cell r="T512">
            <v>1</v>
          </cell>
          <cell r="V512" t="str">
            <v>декабрь, 2023 й.</v>
          </cell>
          <cell r="W512" t="str">
            <v>декабрь, 2023 й.</v>
          </cell>
          <cell r="AB512">
            <v>1</v>
          </cell>
          <cell r="AE512">
            <v>1</v>
          </cell>
          <cell r="AG512">
            <v>1</v>
          </cell>
          <cell r="AH512">
            <v>1</v>
          </cell>
          <cell r="AJ512">
            <v>1</v>
          </cell>
          <cell r="AL512">
            <v>1</v>
          </cell>
          <cell r="AM512">
            <v>1</v>
          </cell>
          <cell r="AN512">
            <v>1</v>
          </cell>
          <cell r="AO512">
            <v>1</v>
          </cell>
          <cell r="AP512">
            <v>1</v>
          </cell>
          <cell r="AR512">
            <v>1</v>
          </cell>
          <cell r="AS512">
            <v>16338.836609</v>
          </cell>
          <cell r="AT512">
            <v>16338.836609</v>
          </cell>
          <cell r="AU512">
            <v>16338.836609</v>
          </cell>
          <cell r="AV512">
            <v>16338.836609</v>
          </cell>
          <cell r="AW512">
            <v>15653.385644</v>
          </cell>
          <cell r="AX512">
            <v>0</v>
          </cell>
          <cell r="BF512">
            <v>11000</v>
          </cell>
          <cell r="BS512">
            <v>11000</v>
          </cell>
          <cell r="BV512">
            <v>8000</v>
          </cell>
          <cell r="BW512">
            <v>4857.2455646400003</v>
          </cell>
          <cell r="BX512" t="str">
            <v>Gold step invest MChJ</v>
          </cell>
          <cell r="BY512">
            <v>302699236</v>
          </cell>
          <cell r="CT512">
            <v>1</v>
          </cell>
          <cell r="CU512">
            <v>1</v>
          </cell>
          <cell r="CV512">
            <v>1</v>
          </cell>
          <cell r="GG512" t="str">
            <v>объект</v>
          </cell>
          <cell r="GH512">
            <v>1</v>
          </cell>
          <cell r="GI512">
            <v>1</v>
          </cell>
          <cell r="GU512" t="str">
            <v>Янги қўшилган объект</v>
          </cell>
        </row>
        <row r="513">
          <cell r="A513" t="str">
            <v>Тақсимланмаган лимит</v>
          </cell>
          <cell r="E513" t="str">
            <v>Ижод ва ихтисослаштирилган мактаблар</v>
          </cell>
          <cell r="F513" t="str">
            <v>Ижод ва ихтисослаштирилган мактаблар</v>
          </cell>
          <cell r="H513" t="str">
            <v>Тошкент шаҳар ҳокимлиги</v>
          </cell>
          <cell r="J513" t="str">
            <v>Вилоят</v>
          </cell>
          <cell r="K513" t="str">
            <v>Қўшимча</v>
          </cell>
          <cell r="L513" t="str">
            <v>Асосий</v>
          </cell>
          <cell r="M513" t="str">
            <v>Тошкент шаҳар</v>
          </cell>
          <cell r="P513" t="str">
            <v>Тақсимланмаган лимит</v>
          </cell>
          <cell r="R513">
            <v>2</v>
          </cell>
          <cell r="W513" t="str">
            <v>декабрь, 2023 й.</v>
          </cell>
          <cell r="AX513">
            <v>0</v>
          </cell>
          <cell r="BR513">
            <v>0</v>
          </cell>
          <cell r="BS513">
            <v>0</v>
          </cell>
        </row>
        <row r="514">
          <cell r="A514" t="str">
            <v>Лойиҳа-қидирув ишлари</v>
          </cell>
          <cell r="E514" t="str">
            <v>Ижод ва ихтисослаштирилган мактаблар</v>
          </cell>
          <cell r="F514" t="str">
            <v>Ижод ва ихтисослаштирилган мактаблар</v>
          </cell>
          <cell r="H514" t="str">
            <v>Тошкент шаҳар ҳокимлиги</v>
          </cell>
          <cell r="J514" t="str">
            <v>Вилоят</v>
          </cell>
          <cell r="K514" t="str">
            <v>Қўшимча</v>
          </cell>
          <cell r="L514" t="str">
            <v>Асосий</v>
          </cell>
          <cell r="M514" t="str">
            <v>Тошкент шаҳар</v>
          </cell>
          <cell r="P514" t="str">
            <v>Лойиҳа-қидирув ишлари</v>
          </cell>
          <cell r="Q514">
            <v>2023</v>
          </cell>
          <cell r="R514">
            <v>2</v>
          </cell>
          <cell r="W514" t="str">
            <v>декабрь, 2023 й.</v>
          </cell>
          <cell r="AX514">
            <v>0</v>
          </cell>
          <cell r="BK514">
            <v>350</v>
          </cell>
          <cell r="BO514">
            <v>323</v>
          </cell>
          <cell r="BS514">
            <v>673</v>
          </cell>
          <cell r="GZ514" t="str">
            <v>Лимит қўшилди</v>
          </cell>
          <cell r="HD514" t="str">
            <v>Лимит қўшилди</v>
          </cell>
        </row>
        <row r="515">
          <cell r="A515" t="str">
            <v>Кредитор қарздорликларни қоплаш учун*</v>
          </cell>
          <cell r="E515" t="str">
            <v>Ижод ва ихтисослаштирилган мактаблар</v>
          </cell>
          <cell r="F515" t="str">
            <v>Ижод ва ихтисослаштирилган мактаблар</v>
          </cell>
          <cell r="H515" t="str">
            <v>Мактабгача ва мактаб таълими вазирлиги</v>
          </cell>
          <cell r="J515" t="str">
            <v>Вазирлик ва идора</v>
          </cell>
          <cell r="K515" t="str">
            <v>1а-илова</v>
          </cell>
          <cell r="L515" t="str">
            <v>Асосий</v>
          </cell>
          <cell r="N515">
            <v>0</v>
          </cell>
          <cell r="P515" t="str">
            <v>Кредитор қарздорлик</v>
          </cell>
          <cell r="R515">
            <v>1</v>
          </cell>
          <cell r="AX515">
            <v>3000</v>
          </cell>
          <cell r="BI515">
            <v>-454</v>
          </cell>
          <cell r="BS515">
            <v>2546</v>
          </cell>
          <cell r="GX515" t="str">
            <v>Лимит мақбуллаштирилди</v>
          </cell>
        </row>
        <row r="516">
          <cell r="A516" t="str">
            <v>Келгуси йилларга лойиҳа-қидирув ишлари учун*</v>
          </cell>
          <cell r="B516" t="str">
            <v>2301992000102001</v>
          </cell>
          <cell r="E516" t="str">
            <v>Ижод ва ихтисослаштирилган мактаблар</v>
          </cell>
          <cell r="F516" t="str">
            <v>Ижод ва ихтисослаштирилган мактаблар</v>
          </cell>
          <cell r="H516" t="str">
            <v>Мактабгача ва мактаб таълими вазирлиги</v>
          </cell>
          <cell r="J516" t="str">
            <v>Вазирлик ва идора</v>
          </cell>
          <cell r="K516" t="str">
            <v>1а-илова</v>
          </cell>
          <cell r="L516" t="str">
            <v>Асосий</v>
          </cell>
          <cell r="N516">
            <v>0</v>
          </cell>
          <cell r="P516" t="str">
            <v>Лойиҳа-қидирув ишлари</v>
          </cell>
          <cell r="Q516">
            <v>2023</v>
          </cell>
          <cell r="R516">
            <v>2</v>
          </cell>
          <cell r="AX516">
            <v>3000</v>
          </cell>
          <cell r="BK516">
            <v>-2819</v>
          </cell>
          <cell r="BO516">
            <v>-181</v>
          </cell>
          <cell r="BS516">
            <v>0</v>
          </cell>
          <cell r="GZ516" t="str">
            <v>Лимит мақбуллаштирилди</v>
          </cell>
          <cell r="HD516" t="str">
            <v>Лимит мақбуллаштирилди</v>
          </cell>
        </row>
        <row r="517">
          <cell r="A517" t="str">
            <v>Кегейли тумани "Актуба" ОФЙда янги 180 ўринли МТТ биносини қуриш</v>
          </cell>
          <cell r="B517" t="str">
            <v>2201352120103001</v>
          </cell>
          <cell r="C517">
            <v>1</v>
          </cell>
          <cell r="D517" t="str">
            <v> 100021860354017096525251134</v>
          </cell>
          <cell r="E517" t="str">
            <v>Мактабгача таълим ташкилотлари</v>
          </cell>
          <cell r="F517" t="str">
            <v>Мактабгача таълим ташкилотлари</v>
          </cell>
          <cell r="G517" t="str">
            <v>"Янги Ўзбекистон" массиви</v>
          </cell>
          <cell r="H517" t="str">
            <v>Қорақалпоғистон Республикаси Вазирлар Кенгаши</v>
          </cell>
          <cell r="J517" t="str">
            <v>Вилоят</v>
          </cell>
          <cell r="K517" t="str">
            <v>3-илова</v>
          </cell>
          <cell r="L517" t="str">
            <v>Асосий</v>
          </cell>
          <cell r="M517" t="str">
            <v>Қорақалпоғистон Республикаси</v>
          </cell>
          <cell r="N517" t="str">
            <v>Кегейли тумани</v>
          </cell>
          <cell r="O517" t="str">
            <v>Актуба ОФЙ</v>
          </cell>
          <cell r="P517" t="str">
            <v>Янги қурилиш</v>
          </cell>
          <cell r="Q517" t="str">
            <v>2022-2023</v>
          </cell>
          <cell r="R517">
            <v>1</v>
          </cell>
          <cell r="S517">
            <v>1</v>
          </cell>
          <cell r="T517">
            <v>1</v>
          </cell>
          <cell r="U517">
            <v>1</v>
          </cell>
          <cell r="V517" t="str">
            <v>2023 йил
июнь</v>
          </cell>
          <cell r="W517" t="str">
            <v>01.06.2023</v>
          </cell>
          <cell r="X517">
            <v>1</v>
          </cell>
          <cell r="Z517">
            <v>1</v>
          </cell>
          <cell r="AA517">
            <v>1</v>
          </cell>
          <cell r="AS517">
            <v>8173.0298653912996</v>
          </cell>
          <cell r="AT517">
            <v>6432.0388653912996</v>
          </cell>
          <cell r="AU517">
            <v>5216.1878653912991</v>
          </cell>
          <cell r="AV517">
            <v>7840.5684600000004</v>
          </cell>
          <cell r="AW517">
            <v>7671.6598653912997</v>
          </cell>
          <cell r="AX517">
            <v>4935.3999999999996</v>
          </cell>
          <cell r="BR517">
            <v>-102.79499999999916</v>
          </cell>
          <cell r="BS517">
            <v>4832.6050000000005</v>
          </cell>
          <cell r="BV517">
            <v>6367.4930000000004</v>
          </cell>
          <cell r="BW517">
            <v>4790.6490000000003</v>
          </cell>
          <cell r="BX517" t="str">
            <v>"Granit montaj story" МЧЖ</v>
          </cell>
          <cell r="BY517">
            <v>303901205</v>
          </cell>
          <cell r="CJ517">
            <v>180</v>
          </cell>
          <cell r="CK517">
            <v>180</v>
          </cell>
          <cell r="CL517">
            <v>180</v>
          </cell>
          <cell r="GG517" t="str">
            <v>ўрин</v>
          </cell>
          <cell r="GH517">
            <v>180</v>
          </cell>
          <cell r="GI517">
            <v>180</v>
          </cell>
          <cell r="GJ517" t="str">
            <v>Ўзбекистон Республикаси Президентининг 
2021 йил 9 декабрдаги ПФ-32-сон Фармони</v>
          </cell>
        </row>
        <row r="518">
          <cell r="A518" t="str">
            <v>Қораўзак тумани "Есим" МФЙда янги 180 ўринли МТТ биносини қуриш</v>
          </cell>
          <cell r="B518" t="str">
            <v>2201352110103001</v>
          </cell>
          <cell r="C518">
            <v>1</v>
          </cell>
          <cell r="D518" t="str">
            <v> 100021860354017096525251135</v>
          </cell>
          <cell r="E518" t="str">
            <v>Мактабгача таълим ташкилотлари</v>
          </cell>
          <cell r="F518" t="str">
            <v>Мактабгача таълим ташкилотлари</v>
          </cell>
          <cell r="G518" t="str">
            <v>"Янги Ўзбекистон" массиви</v>
          </cell>
          <cell r="H518" t="str">
            <v>Қорақалпоғистон Республикаси Вазирлар Кенгаши</v>
          </cell>
          <cell r="J518" t="str">
            <v>Вилоят</v>
          </cell>
          <cell r="K518" t="str">
            <v>3-илова</v>
          </cell>
          <cell r="L518" t="str">
            <v>Асосий</v>
          </cell>
          <cell r="M518" t="str">
            <v>Қорақалпоғистон Республикаси</v>
          </cell>
          <cell r="N518" t="str">
            <v>Қараузяк тумани</v>
          </cell>
          <cell r="O518" t="str">
            <v>Есим МФЙ</v>
          </cell>
          <cell r="P518" t="str">
            <v>Янги қурилиш</v>
          </cell>
          <cell r="Q518" t="str">
            <v>2022-2023</v>
          </cell>
          <cell r="R518">
            <v>1</v>
          </cell>
          <cell r="S518">
            <v>1</v>
          </cell>
          <cell r="T518">
            <v>1</v>
          </cell>
          <cell r="U518">
            <v>1</v>
          </cell>
          <cell r="V518" t="str">
            <v>2023 йил
июнь</v>
          </cell>
          <cell r="W518" t="str">
            <v>01.06.2023</v>
          </cell>
          <cell r="X518">
            <v>1</v>
          </cell>
          <cell r="Z518">
            <v>1</v>
          </cell>
          <cell r="AA518">
            <v>1</v>
          </cell>
          <cell r="AS518">
            <v>8149.5232532173904</v>
          </cell>
          <cell r="AT518">
            <v>6324.9332532173903</v>
          </cell>
          <cell r="AU518">
            <v>5133.8662532173903</v>
          </cell>
          <cell r="AV518">
            <v>7819.2669999999998</v>
          </cell>
          <cell r="AW518">
            <v>7653.2192532173904</v>
          </cell>
          <cell r="AX518">
            <v>4915.3999999999996</v>
          </cell>
          <cell r="BR518">
            <v>-164.19495000000006</v>
          </cell>
          <cell r="BS518">
            <v>4751.2050499999996</v>
          </cell>
          <cell r="BV518">
            <v>6263.2875029999996</v>
          </cell>
          <cell r="BW518">
            <v>4711.1185029999997</v>
          </cell>
          <cell r="BX518" t="str">
            <v>"Natsional Hause" МЧЖ</v>
          </cell>
          <cell r="BY518">
            <v>305618064</v>
          </cell>
          <cell r="CJ518">
            <v>180</v>
          </cell>
          <cell r="CK518">
            <v>180</v>
          </cell>
          <cell r="CL518">
            <v>180</v>
          </cell>
          <cell r="GG518" t="str">
            <v>ўрин</v>
          </cell>
          <cell r="GH518">
            <v>180</v>
          </cell>
          <cell r="GI518">
            <v>180</v>
          </cell>
          <cell r="GJ518" t="str">
            <v>Ўзбекистон Республикаси Президентининг 
2021 йил 9 декабрдаги ПФ-32-сон Фармони</v>
          </cell>
        </row>
        <row r="519">
          <cell r="A519" t="str">
            <v>Қонликўл тумани "Навруз" ОФЙда янги 180 ўринли МТТ биносини қуриш</v>
          </cell>
          <cell r="B519" t="str">
            <v>2201352180103001</v>
          </cell>
          <cell r="C519">
            <v>1</v>
          </cell>
          <cell r="D519" t="str">
            <v> 100021860354017096525251136</v>
          </cell>
          <cell r="E519" t="str">
            <v>Мактабгача таълим ташкилотлари</v>
          </cell>
          <cell r="F519" t="str">
            <v>Мактабгача таълим ташкилотлари</v>
          </cell>
          <cell r="G519" t="str">
            <v>"Янги Ўзбекистон" массиви</v>
          </cell>
          <cell r="H519" t="str">
            <v>Қорақалпоғистон Республикаси Вазирлар Кенгаши</v>
          </cell>
          <cell r="J519" t="str">
            <v>Вилоят</v>
          </cell>
          <cell r="K519" t="str">
            <v>3-илова</v>
          </cell>
          <cell r="L519" t="str">
            <v>Асосий</v>
          </cell>
          <cell r="M519" t="str">
            <v>Қорақалпоғистон Республикаси</v>
          </cell>
          <cell r="N519" t="str">
            <v>Қанликул тумани</v>
          </cell>
          <cell r="O519" t="str">
            <v>Навруз ОФЙ</v>
          </cell>
          <cell r="P519" t="str">
            <v>Янги қурилиш</v>
          </cell>
          <cell r="Q519" t="str">
            <v>2022-2023</v>
          </cell>
          <cell r="R519">
            <v>1</v>
          </cell>
          <cell r="S519">
            <v>1</v>
          </cell>
          <cell r="T519">
            <v>1</v>
          </cell>
          <cell r="U519">
            <v>1</v>
          </cell>
          <cell r="V519" t="str">
            <v>2023 йил
июнь</v>
          </cell>
          <cell r="W519" t="str">
            <v>01.06.2023</v>
          </cell>
          <cell r="X519">
            <v>1</v>
          </cell>
          <cell r="Z519">
            <v>1</v>
          </cell>
          <cell r="AA519">
            <v>1</v>
          </cell>
          <cell r="AS519">
            <v>8243.1179624347806</v>
          </cell>
          <cell r="AT519">
            <v>6351.0749624347809</v>
          </cell>
          <cell r="AU519">
            <v>5023.2289624347814</v>
          </cell>
          <cell r="AV519">
            <v>7908.933</v>
          </cell>
          <cell r="AW519">
            <v>7742.15096243478</v>
          </cell>
          <cell r="AX519">
            <v>4812.2</v>
          </cell>
          <cell r="BR519">
            <v>-176.07899999999972</v>
          </cell>
          <cell r="BS519">
            <v>4636.1210000000001</v>
          </cell>
          <cell r="BV519">
            <v>6351.0749999999998</v>
          </cell>
          <cell r="BW519">
            <v>4636.1210000000001</v>
          </cell>
          <cell r="BX519" t="str">
            <v>"Нукус туран қурилиш" МЧЖ</v>
          </cell>
          <cell r="BY519">
            <v>301355854</v>
          </cell>
          <cell r="CJ519">
            <v>180</v>
          </cell>
          <cell r="CK519">
            <v>180</v>
          </cell>
          <cell r="CL519">
            <v>180</v>
          </cell>
          <cell r="GG519" t="str">
            <v>ўрин</v>
          </cell>
          <cell r="GH519">
            <v>180</v>
          </cell>
          <cell r="GI519">
            <v>180</v>
          </cell>
          <cell r="GJ519" t="str">
            <v>Ўзбекистон Республикаси Президентининг 
2021 йил 9 декабрдаги ПФ-32-сон Фармони</v>
          </cell>
        </row>
        <row r="520">
          <cell r="A520" t="str">
            <v>Бўзатов тумани "Еркидарё" ОФЙ "Акеден" овулида 60 ўринли МТТ қуриш</v>
          </cell>
          <cell r="B520" t="str">
            <v>2301352090103001</v>
          </cell>
          <cell r="C520">
            <v>1</v>
          </cell>
          <cell r="D520" t="str">
            <v> 100021860354017096525251152</v>
          </cell>
          <cell r="E520" t="str">
            <v>Мактабгача таълим ташкилотлари</v>
          </cell>
          <cell r="F520" t="str">
            <v>Мактабгача таълим ташкилотлари</v>
          </cell>
          <cell r="H520" t="str">
            <v>Қорақалпоғистон Республикаси Вазирлар Кенгаши</v>
          </cell>
          <cell r="J520" t="str">
            <v>Вилоят</v>
          </cell>
          <cell r="K520" t="str">
            <v>3-илова</v>
          </cell>
          <cell r="L520" t="str">
            <v>Асосий</v>
          </cell>
          <cell r="M520" t="str">
            <v>Қорақалпоғистон Республикаси</v>
          </cell>
          <cell r="N520" t="str">
            <v>Бўзатов тумани</v>
          </cell>
          <cell r="O520" t="str">
            <v>Еркидарё ОФЙ</v>
          </cell>
          <cell r="P520" t="str">
            <v>Янги қурилиш</v>
          </cell>
          <cell r="Q520">
            <v>2023</v>
          </cell>
          <cell r="R520">
            <v>2</v>
          </cell>
          <cell r="S520">
            <v>1</v>
          </cell>
          <cell r="T520">
            <v>1</v>
          </cell>
          <cell r="U520">
            <v>1</v>
          </cell>
          <cell r="V520" t="str">
            <v>2023 йил
октябрь</v>
          </cell>
          <cell r="W520" t="str">
            <v>25.10.2023</v>
          </cell>
          <cell r="AB520">
            <v>1</v>
          </cell>
          <cell r="AE520">
            <v>1</v>
          </cell>
          <cell r="AG520">
            <v>1</v>
          </cell>
          <cell r="AH520">
            <v>1</v>
          </cell>
          <cell r="AJ520">
            <v>1</v>
          </cell>
          <cell r="AM520">
            <v>1</v>
          </cell>
          <cell r="AN520">
            <v>1</v>
          </cell>
          <cell r="AO520">
            <v>1</v>
          </cell>
          <cell r="AR520">
            <v>1</v>
          </cell>
          <cell r="AS520">
            <v>2986.5830434999998</v>
          </cell>
          <cell r="AT520">
            <v>2986.5830434999998</v>
          </cell>
          <cell r="AU520">
            <v>2986.5830434999998</v>
          </cell>
          <cell r="AV520">
            <v>2961.7530000000002</v>
          </cell>
          <cell r="AW520">
            <v>2813.6660434999999</v>
          </cell>
          <cell r="AX520">
            <v>2700</v>
          </cell>
          <cell r="BR520">
            <v>145.9</v>
          </cell>
          <cell r="BS520">
            <v>2845.9</v>
          </cell>
          <cell r="BV520">
            <v>2984.596</v>
          </cell>
          <cell r="BW520">
            <v>2843.9130908699999</v>
          </cell>
          <cell r="BX520" t="str">
            <v>"JUMURTOV TEX TAMIR SERVIS" МЧЖ</v>
          </cell>
          <cell r="BY520">
            <v>301073755</v>
          </cell>
          <cell r="CJ520">
            <v>60</v>
          </cell>
          <cell r="CK520">
            <v>60</v>
          </cell>
          <cell r="CL520">
            <v>60</v>
          </cell>
          <cell r="GG520" t="str">
            <v>ўрин</v>
          </cell>
          <cell r="GH520">
            <v>60</v>
          </cell>
          <cell r="GI520">
            <v>60</v>
          </cell>
          <cell r="GJ520" t="str">
            <v xml:space="preserve">Ўзбекистон Республикаси Президентининг 
2020 йил 11 ноябрдаги ПК-4889-сон қарори </v>
          </cell>
        </row>
        <row r="521">
          <cell r="A521" t="str">
            <v>Хўжайли тумани "Шагалакуль" ОФЙда 60 ўринли МТТ қуриш</v>
          </cell>
          <cell r="B521" t="str">
            <v>2301352360103001</v>
          </cell>
          <cell r="C521">
            <v>1</v>
          </cell>
          <cell r="D521" t="str">
            <v> 100021860354017096525251153</v>
          </cell>
          <cell r="E521" t="str">
            <v>Мактабгача таълим ташкилотлари</v>
          </cell>
          <cell r="F521" t="str">
            <v>Мактабгача таълим ташкилотлари</v>
          </cell>
          <cell r="H521" t="str">
            <v>Қорақалпоғистон Республикаси Вазирлар Кенгаши</v>
          </cell>
          <cell r="J521" t="str">
            <v>Вилоят</v>
          </cell>
          <cell r="K521" t="str">
            <v>3-илова</v>
          </cell>
          <cell r="L521" t="str">
            <v>Асосий</v>
          </cell>
          <cell r="M521" t="str">
            <v>Қорақалпоғистон Республикаси</v>
          </cell>
          <cell r="N521" t="str">
            <v>Хўжайли тумани</v>
          </cell>
          <cell r="O521" t="str">
            <v>Шагалакуль ОФЙ</v>
          </cell>
          <cell r="P521" t="str">
            <v>Янги қурилиш</v>
          </cell>
          <cell r="Q521">
            <v>2023</v>
          </cell>
          <cell r="R521">
            <v>2</v>
          </cell>
          <cell r="S521">
            <v>1</v>
          </cell>
          <cell r="T521">
            <v>1</v>
          </cell>
          <cell r="U521">
            <v>1</v>
          </cell>
          <cell r="V521" t="str">
            <v>2023 йил
октябрь</v>
          </cell>
          <cell r="W521" t="str">
            <v>25.10.2023</v>
          </cell>
          <cell r="AB521">
            <v>1</v>
          </cell>
          <cell r="AG521">
            <v>1</v>
          </cell>
          <cell r="AH521">
            <v>1</v>
          </cell>
          <cell r="AJ521">
            <v>1</v>
          </cell>
          <cell r="AM521">
            <v>1</v>
          </cell>
          <cell r="AN521">
            <v>1</v>
          </cell>
          <cell r="AO521">
            <v>1</v>
          </cell>
          <cell r="AR521">
            <v>1</v>
          </cell>
          <cell r="AS521">
            <v>2896.0448239999996</v>
          </cell>
          <cell r="AT521">
            <v>2896.0448239999996</v>
          </cell>
          <cell r="AU521">
            <v>2896.0448239999996</v>
          </cell>
          <cell r="AV521">
            <v>2866.9409999999998</v>
          </cell>
          <cell r="AW521">
            <v>2723.5948239999998</v>
          </cell>
          <cell r="AX521">
            <v>2700</v>
          </cell>
          <cell r="BR521">
            <v>59.864999999999803</v>
          </cell>
          <cell r="BS521">
            <v>2759.8649999999998</v>
          </cell>
          <cell r="BV521">
            <v>2894.029</v>
          </cell>
          <cell r="BW521">
            <v>2757.8490000000002</v>
          </cell>
          <cell r="BX521" t="str">
            <v>"MANGIT IDEAL QURILISH" МЧЖ</v>
          </cell>
          <cell r="BY521">
            <v>302613968</v>
          </cell>
          <cell r="CJ521">
            <v>60</v>
          </cell>
          <cell r="CK521">
            <v>60</v>
          </cell>
          <cell r="CL521">
            <v>60</v>
          </cell>
          <cell r="GG521" t="str">
            <v>ўрин</v>
          </cell>
          <cell r="GH521">
            <v>60</v>
          </cell>
          <cell r="GI521">
            <v>60</v>
          </cell>
          <cell r="GJ521" t="str">
            <v xml:space="preserve">Ўзбекистон Республикаси Президентининг 
2020 йил 11 ноябрдаги ПК-4889-сон қарори </v>
          </cell>
        </row>
        <row r="522">
          <cell r="A522" t="str">
            <v>Беруний тумани "Махтумкули" ОФЙдаги 43-сон МТТни реконструкция қилиш</v>
          </cell>
          <cell r="B522" t="str">
            <v>2301352070103001</v>
          </cell>
          <cell r="C522">
            <v>1</v>
          </cell>
          <cell r="D522" t="str">
            <v> 100021860354017096525251154</v>
          </cell>
          <cell r="E522" t="str">
            <v>Мактабгача таълим ташкилотлари</v>
          </cell>
          <cell r="F522" t="str">
            <v>Мактабгача таълим ташкилотлари</v>
          </cell>
          <cell r="H522" t="str">
            <v>Қорақалпоғистон Республикаси Вазирлар Кенгаши</v>
          </cell>
          <cell r="J522" t="str">
            <v>Вилоят</v>
          </cell>
          <cell r="K522" t="str">
            <v>3-илова</v>
          </cell>
          <cell r="L522" t="str">
            <v>Асосий</v>
          </cell>
          <cell r="M522" t="str">
            <v>Қорақалпоғистон Республикаси</v>
          </cell>
          <cell r="N522" t="str">
            <v>Беруний тумани</v>
          </cell>
          <cell r="O522" t="str">
            <v>Махтумкули ОФЙ</v>
          </cell>
          <cell r="P522" t="str">
            <v>Реконструкция</v>
          </cell>
          <cell r="Q522">
            <v>2023</v>
          </cell>
          <cell r="R522">
            <v>2</v>
          </cell>
          <cell r="S522">
            <v>1</v>
          </cell>
          <cell r="T522">
            <v>1</v>
          </cell>
          <cell r="U522">
            <v>1</v>
          </cell>
          <cell r="V522" t="str">
            <v>2023 йил
декабрь</v>
          </cell>
          <cell r="W522" t="str">
            <v>06.12.2023</v>
          </cell>
          <cell r="AB522">
            <v>1</v>
          </cell>
          <cell r="AE522">
            <v>1</v>
          </cell>
          <cell r="AG522">
            <v>1</v>
          </cell>
          <cell r="AH522">
            <v>1</v>
          </cell>
          <cell r="AJ522">
            <v>1</v>
          </cell>
          <cell r="AM522">
            <v>1</v>
          </cell>
          <cell r="AN522">
            <v>1</v>
          </cell>
          <cell r="AO522">
            <v>1</v>
          </cell>
          <cell r="AR522">
            <v>1</v>
          </cell>
          <cell r="AS522">
            <v>5027.1390190000002</v>
          </cell>
          <cell r="AT522">
            <v>5027.1390190000002</v>
          </cell>
          <cell r="AU522">
            <v>5027.1390190000002</v>
          </cell>
          <cell r="AV522">
            <v>5022.6642300000003</v>
          </cell>
          <cell r="AW522">
            <v>4771.531019</v>
          </cell>
          <cell r="AX522">
            <v>3363.5</v>
          </cell>
          <cell r="BI522">
            <v>1425.06246805</v>
          </cell>
          <cell r="BS522">
            <v>4788.5624680500005</v>
          </cell>
          <cell r="BV522">
            <v>4991.8446162</v>
          </cell>
          <cell r="BW522">
            <v>4765.0736162000003</v>
          </cell>
          <cell r="BX522" t="str">
            <v>BO'STON OBOD MAXSUS QURILISH XK</v>
          </cell>
          <cell r="BY522">
            <v>301865814</v>
          </cell>
          <cell r="CJ522">
            <v>90</v>
          </cell>
          <cell r="CK522">
            <v>90</v>
          </cell>
          <cell r="CL522">
            <v>90</v>
          </cell>
          <cell r="GG522" t="str">
            <v>ўрин</v>
          </cell>
          <cell r="GH522">
            <v>90</v>
          </cell>
          <cell r="GI522">
            <v>90</v>
          </cell>
          <cell r="GJ522" t="str">
            <v xml:space="preserve">Ўзбекистон Республикаси Президентининг 
2020 йил 11 ноябрдаги ПК-4889-сон қарори </v>
          </cell>
          <cell r="GX522" t="str">
            <v>Лимит қўшилди</v>
          </cell>
        </row>
        <row r="523">
          <cell r="A523" t="str">
            <v>Нукус шаҳар "Кутлы коныс" ОФЙдаги 33-сон МТТни реконструкция қилиш</v>
          </cell>
          <cell r="B523" t="str">
            <v>2301354010103001</v>
          </cell>
          <cell r="C523">
            <v>1</v>
          </cell>
          <cell r="D523" t="str">
            <v> 100021860354017096525251155</v>
          </cell>
          <cell r="E523" t="str">
            <v>Мактабгача таълим ташкилотлари</v>
          </cell>
          <cell r="F523" t="str">
            <v>Мактабгача таълим ташкилотлари</v>
          </cell>
          <cell r="H523" t="str">
            <v>Қорақалпоғистон Республикаси Вазирлар Кенгаши</v>
          </cell>
          <cell r="J523" t="str">
            <v>Вилоят</v>
          </cell>
          <cell r="K523" t="str">
            <v>3-илова</v>
          </cell>
          <cell r="L523" t="str">
            <v>Асосий</v>
          </cell>
          <cell r="M523" t="str">
            <v>Қорақалпоғистон Республикаси</v>
          </cell>
          <cell r="N523" t="str">
            <v>Нукус шаҳри</v>
          </cell>
          <cell r="O523" t="str">
            <v>Кутлы коныс ОФЙ</v>
          </cell>
          <cell r="P523" t="str">
            <v>Реконструкция</v>
          </cell>
          <cell r="Q523">
            <v>2023</v>
          </cell>
          <cell r="R523">
            <v>2</v>
          </cell>
          <cell r="S523">
            <v>1</v>
          </cell>
          <cell r="T523">
            <v>1</v>
          </cell>
          <cell r="U523">
            <v>1</v>
          </cell>
          <cell r="V523" t="str">
            <v>2023 йил
октябрь</v>
          </cell>
          <cell r="W523" t="str">
            <v>25.10.2023</v>
          </cell>
          <cell r="AB523">
            <v>1</v>
          </cell>
          <cell r="AE523">
            <v>1</v>
          </cell>
          <cell r="AG523">
            <v>1</v>
          </cell>
          <cell r="AH523">
            <v>1</v>
          </cell>
          <cell r="AJ523">
            <v>1</v>
          </cell>
          <cell r="AM523">
            <v>1</v>
          </cell>
          <cell r="AN523">
            <v>1</v>
          </cell>
          <cell r="AO523">
            <v>1</v>
          </cell>
          <cell r="AR523">
            <v>1</v>
          </cell>
          <cell r="AS523">
            <v>3371.711366</v>
          </cell>
          <cell r="AT523">
            <v>3371.711366</v>
          </cell>
          <cell r="AU523">
            <v>3371.711366</v>
          </cell>
          <cell r="AV523">
            <v>3333.8220000000001</v>
          </cell>
          <cell r="AW523">
            <v>3167.1313660000001</v>
          </cell>
          <cell r="AX523">
            <v>3370</v>
          </cell>
          <cell r="BR523">
            <v>-156.64500000000001</v>
          </cell>
          <cell r="BS523">
            <v>3213.355</v>
          </cell>
          <cell r="BV523">
            <v>3369.3220000000001</v>
          </cell>
          <cell r="BW523">
            <v>3210.9670485000001</v>
          </cell>
          <cell r="BX523" t="str">
            <v>PROFIL-TAXIATASH MCHJ</v>
          </cell>
          <cell r="BY523">
            <v>300653968</v>
          </cell>
          <cell r="CJ523">
            <v>90</v>
          </cell>
          <cell r="CK523">
            <v>90</v>
          </cell>
          <cell r="CL523">
            <v>90</v>
          </cell>
          <cell r="GG523" t="str">
            <v>ўрин</v>
          </cell>
          <cell r="GH523">
            <v>90</v>
          </cell>
          <cell r="GI523">
            <v>90</v>
          </cell>
          <cell r="GJ523" t="str">
            <v xml:space="preserve">Ўзбекистон Республикаси Президентининг 
2020 йил 11 ноябрдаги ПК-4889-сон қарори </v>
          </cell>
        </row>
        <row r="524">
          <cell r="A524" t="str">
            <v>Тўрткўл тумани "Ёшлик" МФЙдаги15-сон МТТни реконструкция қилиш</v>
          </cell>
          <cell r="B524" t="str">
            <v>2301352330103001</v>
          </cell>
          <cell r="C524">
            <v>1</v>
          </cell>
          <cell r="D524" t="str">
            <v> 100021860354017096525251156</v>
          </cell>
          <cell r="E524" t="str">
            <v>Мактабгача таълим ташкилотлари</v>
          </cell>
          <cell r="F524" t="str">
            <v>Мактабгача таълим ташкилотлари</v>
          </cell>
          <cell r="H524" t="str">
            <v>Қорақалпоғистон Республикаси Вазирлар Кенгаши</v>
          </cell>
          <cell r="J524" t="str">
            <v>Вилоят</v>
          </cell>
          <cell r="K524" t="str">
            <v>3-илова</v>
          </cell>
          <cell r="L524" t="str">
            <v>Асосий</v>
          </cell>
          <cell r="M524" t="str">
            <v>Қорақалпоғистон Республикаси</v>
          </cell>
          <cell r="N524" t="str">
            <v>Тўрткўл тумани</v>
          </cell>
          <cell r="O524" t="str">
            <v>Ёшлик МФЙ</v>
          </cell>
          <cell r="P524" t="str">
            <v>Реконструкция</v>
          </cell>
          <cell r="Q524">
            <v>2023</v>
          </cell>
          <cell r="R524">
            <v>2</v>
          </cell>
          <cell r="S524">
            <v>1</v>
          </cell>
          <cell r="T524">
            <v>1</v>
          </cell>
          <cell r="U524">
            <v>1</v>
          </cell>
          <cell r="V524" t="str">
            <v>2023 йил
октябрь</v>
          </cell>
          <cell r="W524" t="str">
            <v>31.10.2023</v>
          </cell>
          <cell r="AB524">
            <v>1</v>
          </cell>
          <cell r="AE524">
            <v>1</v>
          </cell>
          <cell r="AG524">
            <v>1</v>
          </cell>
          <cell r="AH524">
            <v>1</v>
          </cell>
          <cell r="AJ524">
            <v>1</v>
          </cell>
          <cell r="AM524">
            <v>1</v>
          </cell>
          <cell r="AN524">
            <v>1</v>
          </cell>
          <cell r="AO524">
            <v>1</v>
          </cell>
          <cell r="AR524">
            <v>1</v>
          </cell>
          <cell r="AS524">
            <v>4056.19047</v>
          </cell>
          <cell r="AT524">
            <v>4056.19047</v>
          </cell>
          <cell r="AU524">
            <v>4056.19047</v>
          </cell>
          <cell r="AV524">
            <v>4033.7080000000001</v>
          </cell>
          <cell r="AW524">
            <v>3832.0234700000001</v>
          </cell>
          <cell r="AX524">
            <v>3120</v>
          </cell>
          <cell r="BI524">
            <v>350.64029649999958</v>
          </cell>
          <cell r="BR524">
            <v>393.98929700000008</v>
          </cell>
          <cell r="BS524">
            <v>3864.6295934999998</v>
          </cell>
          <cell r="BV524">
            <v>4053.6570000000002</v>
          </cell>
          <cell r="BW524">
            <v>3862.0561666399999</v>
          </cell>
          <cell r="BX524" t="str">
            <v>"MOXIRA BAXT" ХК</v>
          </cell>
          <cell r="BY524">
            <v>301571999</v>
          </cell>
          <cell r="CJ524">
            <v>140</v>
          </cell>
          <cell r="CK524">
            <v>140</v>
          </cell>
          <cell r="CM524">
            <v>140</v>
          </cell>
          <cell r="GG524" t="str">
            <v>ўрин</v>
          </cell>
          <cell r="GH524">
            <v>140</v>
          </cell>
          <cell r="GI524">
            <v>140</v>
          </cell>
          <cell r="GJ524" t="str">
            <v xml:space="preserve">Ўзбекистон Республикаси Президентининг 
2020 йил 11 ноябрдаги ПК-4889-сон қарори </v>
          </cell>
          <cell r="GX524" t="str">
            <v>Лимит қўшилди</v>
          </cell>
        </row>
        <row r="525">
          <cell r="A525" t="str">
            <v>Амударё туманидаги 49-сон  мактабгача таълим ташкилотини реконструкция қилиш</v>
          </cell>
          <cell r="B525" t="str">
            <v>2301352040103001</v>
          </cell>
          <cell r="E525" t="str">
            <v>Мактабгача таълим ташкилотлари</v>
          </cell>
          <cell r="F525" t="str">
            <v>Мактабгача таълим ташкилотлари</v>
          </cell>
          <cell r="H525" t="str">
            <v>Қорақалпоғистон Республикаси Вазирлар Кенгаши</v>
          </cell>
          <cell r="J525" t="str">
            <v>Вилоят</v>
          </cell>
          <cell r="K525" t="str">
            <v>Қўшимча</v>
          </cell>
          <cell r="L525" t="str">
            <v>Асосий</v>
          </cell>
          <cell r="M525" t="str">
            <v>Қорақалпоғистон Республикаси</v>
          </cell>
          <cell r="N525" t="str">
            <v>Амударё тумани</v>
          </cell>
          <cell r="P525" t="str">
            <v>Лойиҳа-қидирув ишлари</v>
          </cell>
          <cell r="Q525" t="str">
            <v>2023-2024</v>
          </cell>
          <cell r="R525">
            <v>2</v>
          </cell>
          <cell r="AX525">
            <v>0</v>
          </cell>
          <cell r="BF525">
            <v>500</v>
          </cell>
          <cell r="BO525">
            <v>-148.70166666666699</v>
          </cell>
          <cell r="BS525">
            <v>351.29833333333301</v>
          </cell>
          <cell r="BV525">
            <v>53.622999999999998</v>
          </cell>
          <cell r="BW525">
            <v>53.622999999999998</v>
          </cell>
          <cell r="GG525" t="str">
            <v>объект</v>
          </cell>
          <cell r="GH525">
            <v>1</v>
          </cell>
          <cell r="GU525" t="str">
            <v>Янги қўшилган, ЛҚИ</v>
          </cell>
          <cell r="HD525" t="str">
            <v>Лимит мақбуллаштирилди</v>
          </cell>
        </row>
        <row r="526">
          <cell r="A526" t="str">
            <v xml:space="preserve">Тахтакўпир туманидаги 8-сон мактабгача таълим ташкилотини реконструкция қилиш </v>
          </cell>
          <cell r="B526" t="str">
            <v>2301352300103001</v>
          </cell>
          <cell r="E526" t="str">
            <v>Мактабгача таълим ташкилотлари</v>
          </cell>
          <cell r="F526" t="str">
            <v>Мактабгача таълим ташкилотлари</v>
          </cell>
          <cell r="H526" t="str">
            <v>Қорақалпоғистон Республикаси Вазирлар Кенгаши</v>
          </cell>
          <cell r="J526" t="str">
            <v>Вилоят</v>
          </cell>
          <cell r="K526" t="str">
            <v>Қўшимча</v>
          </cell>
          <cell r="L526" t="str">
            <v>Асосий</v>
          </cell>
          <cell r="M526" t="str">
            <v>Қорақалпоғистон Республикаси</v>
          </cell>
          <cell r="N526" t="str">
            <v>Тахтакўпир тумани</v>
          </cell>
          <cell r="P526" t="str">
            <v>Лойиҳа-қидирув ишлари</v>
          </cell>
          <cell r="Q526" t="str">
            <v>2023-2024</v>
          </cell>
          <cell r="R526">
            <v>2</v>
          </cell>
          <cell r="AX526">
            <v>0</v>
          </cell>
          <cell r="BF526">
            <v>500</v>
          </cell>
          <cell r="BO526">
            <v>-148.70166666666699</v>
          </cell>
          <cell r="BS526">
            <v>351.29833333333301</v>
          </cell>
          <cell r="BV526">
            <v>61.18</v>
          </cell>
          <cell r="BW526">
            <v>61.18</v>
          </cell>
          <cell r="GG526" t="str">
            <v>объект</v>
          </cell>
          <cell r="GH526">
            <v>1</v>
          </cell>
          <cell r="GU526" t="str">
            <v>Янги қўшилган, ЛҚИ</v>
          </cell>
          <cell r="HD526" t="str">
            <v>Лимит мақбуллаштирилди</v>
          </cell>
        </row>
        <row r="527">
          <cell r="A527" t="str">
            <v xml:space="preserve">Нукус шаҳридаги 2-сон мактабгача таълим ташкилотини реконструкция қилиш </v>
          </cell>
          <cell r="B527" t="str">
            <v>2301354010103002</v>
          </cell>
          <cell r="E527" t="str">
            <v>Мактабгача таълим ташкилотлари</v>
          </cell>
          <cell r="F527" t="str">
            <v>Мактабгача таълим ташкилотлари</v>
          </cell>
          <cell r="H527" t="str">
            <v>Қорақалпоғистон Республикаси Вазирлар Кенгаши</v>
          </cell>
          <cell r="J527" t="str">
            <v>Вилоят</v>
          </cell>
          <cell r="K527" t="str">
            <v>Қўшимча</v>
          </cell>
          <cell r="L527" t="str">
            <v>Асосий</v>
          </cell>
          <cell r="M527" t="str">
            <v>Қорақалпоғистон Республикаси</v>
          </cell>
          <cell r="N527" t="str">
            <v>Нукус шаҳри</v>
          </cell>
          <cell r="P527" t="str">
            <v>Лойиҳа-қидирув ишлари</v>
          </cell>
          <cell r="Q527" t="str">
            <v>2023-2024</v>
          </cell>
          <cell r="R527">
            <v>2</v>
          </cell>
          <cell r="AX527">
            <v>0</v>
          </cell>
          <cell r="BF527">
            <v>500</v>
          </cell>
          <cell r="BO527">
            <v>-148.70166666666699</v>
          </cell>
          <cell r="BS527">
            <v>351.29833333333301</v>
          </cell>
          <cell r="BV527">
            <v>54.720999999999997</v>
          </cell>
          <cell r="BW527">
            <v>54.720999999999997</v>
          </cell>
          <cell r="GG527" t="str">
            <v>объект</v>
          </cell>
          <cell r="GH527">
            <v>1</v>
          </cell>
          <cell r="GU527" t="str">
            <v>Янги қўшилган, ЛҚИ</v>
          </cell>
          <cell r="HD527" t="str">
            <v>Лимит мақбуллаштирилди</v>
          </cell>
        </row>
        <row r="528">
          <cell r="A528" t="str">
            <v xml:space="preserve">Амударё тумани "Қороман" МФЙ ҳудудидан янгидан 150 ўринли ДМТТ қуриш </v>
          </cell>
          <cell r="B528" t="str">
            <v>2309352040103001</v>
          </cell>
          <cell r="C528">
            <v>1</v>
          </cell>
          <cell r="D528" t="str">
            <v> 100021860354017096525251157</v>
          </cell>
          <cell r="E528" t="str">
            <v>Мактабгача таълим ташкилотлари</v>
          </cell>
          <cell r="F528" t="str">
            <v>Мактабгача таълим ташкилотлари</v>
          </cell>
          <cell r="H528" t="str">
            <v>Қорақалпоғистон Республикаси Вазирлар Кенгаши</v>
          </cell>
          <cell r="J528" t="str">
            <v>Вилоят</v>
          </cell>
          <cell r="K528" t="str">
            <v>Қўшимча</v>
          </cell>
          <cell r="L528" t="str">
            <v>Қўшимча</v>
          </cell>
          <cell r="M528" t="str">
            <v>Қорақалпоғистон Республикаси</v>
          </cell>
          <cell r="N528" t="str">
            <v>Амударё тумани</v>
          </cell>
          <cell r="P528" t="str">
            <v>Янги қурилиш</v>
          </cell>
          <cell r="Q528">
            <v>2023</v>
          </cell>
          <cell r="R528">
            <v>2</v>
          </cell>
          <cell r="S528">
            <v>1</v>
          </cell>
          <cell r="AB528">
            <v>1</v>
          </cell>
          <cell r="AE528">
            <v>1</v>
          </cell>
          <cell r="AG528">
            <v>1</v>
          </cell>
          <cell r="AH528">
            <v>1</v>
          </cell>
          <cell r="AJ528">
            <v>1</v>
          </cell>
          <cell r="AM528">
            <v>1</v>
          </cell>
          <cell r="BF528">
            <v>5000</v>
          </cell>
          <cell r="BS528">
            <v>5000</v>
          </cell>
          <cell r="BT528">
            <v>5000</v>
          </cell>
          <cell r="BU528" t="str">
            <v>Ташриф</v>
          </cell>
          <cell r="BV528">
            <v>82.643000000000001</v>
          </cell>
          <cell r="BW528">
            <v>82.643000000000001</v>
          </cell>
          <cell r="CJ528">
            <v>150</v>
          </cell>
          <cell r="CK528">
            <v>150</v>
          </cell>
          <cell r="CL528">
            <v>150</v>
          </cell>
          <cell r="GG528" t="str">
            <v>ўрин</v>
          </cell>
          <cell r="GH528">
            <v>150</v>
          </cell>
          <cell r="GI528">
            <v>150</v>
          </cell>
          <cell r="GK52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28" t="str">
            <v>Янги қўшилган объект</v>
          </cell>
        </row>
        <row r="529">
          <cell r="A529" t="str">
            <v>Бўзатов тумани "Еркидарё" ОФЙ, Сатлық овули ҳудудидан янгидан 60 ўринли ДМТТ қуриш</v>
          </cell>
          <cell r="B529" t="str">
            <v>2309352090103001</v>
          </cell>
          <cell r="C529">
            <v>1</v>
          </cell>
          <cell r="D529" t="str">
            <v> 100021860354017096525251158</v>
          </cell>
          <cell r="E529" t="str">
            <v>Мактабгача таълим ташкилотлари</v>
          </cell>
          <cell r="F529" t="str">
            <v>Мактабгача таълим ташкилотлари</v>
          </cell>
          <cell r="H529" t="str">
            <v>Қорақалпоғистон Республикаси Вазирлар Кенгаши</v>
          </cell>
          <cell r="J529" t="str">
            <v>Вилоят</v>
          </cell>
          <cell r="K529" t="str">
            <v>Қўшимча</v>
          </cell>
          <cell r="L529" t="str">
            <v>Қўшимча</v>
          </cell>
          <cell r="M529" t="str">
            <v>Қорақалпоғистон Республикаси</v>
          </cell>
          <cell r="N529" t="str">
            <v>Бўзатов тумани</v>
          </cell>
          <cell r="P529" t="str">
            <v>Янги қурилиш</v>
          </cell>
          <cell r="Q529">
            <v>2023</v>
          </cell>
          <cell r="R529">
            <v>2</v>
          </cell>
          <cell r="S529">
            <v>1</v>
          </cell>
          <cell r="AB529">
            <v>1</v>
          </cell>
          <cell r="AE529">
            <v>1</v>
          </cell>
          <cell r="AG529">
            <v>1</v>
          </cell>
          <cell r="AH529" t="str">
            <v xml:space="preserve"> </v>
          </cell>
          <cell r="AM529" t="str">
            <v xml:space="preserve"> </v>
          </cell>
          <cell r="AN529" t="str">
            <v xml:space="preserve"> </v>
          </cell>
          <cell r="BF529">
            <v>2000</v>
          </cell>
          <cell r="BS529">
            <v>2000</v>
          </cell>
          <cell r="BT529">
            <v>2000</v>
          </cell>
          <cell r="BU529" t="str">
            <v>Ташриф</v>
          </cell>
          <cell r="BV529">
            <v>8.3940000000000001</v>
          </cell>
          <cell r="BW529">
            <v>8.3940000000000001</v>
          </cell>
          <cell r="CJ529">
            <v>60</v>
          </cell>
          <cell r="CK529">
            <v>60</v>
          </cell>
          <cell r="CL529">
            <v>60</v>
          </cell>
          <cell r="GG529" t="str">
            <v>ўрин</v>
          </cell>
          <cell r="GH529">
            <v>60</v>
          </cell>
          <cell r="GI529">
            <v>60</v>
          </cell>
          <cell r="GK52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29" t="str">
            <v>Янги қўшилган объект</v>
          </cell>
        </row>
        <row r="530">
          <cell r="A530" t="str">
            <v>Чимбой тумани "Бердақ" МФЙ ҳудудидан янгидан 150 ўринли ДМТТ қуриш</v>
          </cell>
          <cell r="B530" t="str">
            <v>2309352400103001</v>
          </cell>
          <cell r="C530">
            <v>1</v>
          </cell>
          <cell r="D530" t="str">
            <v> 100021860354017096525251164</v>
          </cell>
          <cell r="E530" t="str">
            <v>Мактабгача таълим ташкилотлари</v>
          </cell>
          <cell r="F530" t="str">
            <v>Мактабгача таълим ташкилотлари</v>
          </cell>
          <cell r="H530" t="str">
            <v>Қорақалпоғистон Республикаси Вазирлар Кенгаши</v>
          </cell>
          <cell r="J530" t="str">
            <v>Вилоят</v>
          </cell>
          <cell r="K530" t="str">
            <v>Қўшимча</v>
          </cell>
          <cell r="L530" t="str">
            <v>Қўшимча</v>
          </cell>
          <cell r="M530" t="str">
            <v>Қорақалпоғистон Республикаси</v>
          </cell>
          <cell r="N530" t="str">
            <v>Чимбой тумани</v>
          </cell>
          <cell r="P530" t="str">
            <v>Янги қурилиш</v>
          </cell>
          <cell r="Q530">
            <v>2023</v>
          </cell>
          <cell r="R530">
            <v>2</v>
          </cell>
          <cell r="S530">
            <v>1</v>
          </cell>
          <cell r="AB530">
            <v>1</v>
          </cell>
          <cell r="AE530">
            <v>1</v>
          </cell>
          <cell r="AG530">
            <v>1</v>
          </cell>
          <cell r="BF530">
            <v>5000</v>
          </cell>
          <cell r="BS530">
            <v>5000</v>
          </cell>
          <cell r="BT530">
            <v>5000</v>
          </cell>
          <cell r="BU530" t="str">
            <v>Ташриф</v>
          </cell>
          <cell r="BV530">
            <v>51.054000000000002</v>
          </cell>
          <cell r="BW530">
            <v>51.054000000000002</v>
          </cell>
          <cell r="CJ530">
            <v>150</v>
          </cell>
          <cell r="CK530">
            <v>150</v>
          </cell>
          <cell r="CL530">
            <v>150</v>
          </cell>
          <cell r="GG530" t="str">
            <v>ўрин</v>
          </cell>
          <cell r="GH530">
            <v>150</v>
          </cell>
          <cell r="GI530">
            <v>150</v>
          </cell>
          <cell r="GK53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0" t="str">
            <v>Янги қўшилган объект</v>
          </cell>
        </row>
        <row r="531">
          <cell r="A531" t="str">
            <v>Кегейли тумани "Жузим бақ" ОФЙ ҳудудидан янгидан 90 ўринли ДМТТ қуриш</v>
          </cell>
          <cell r="B531" t="str">
            <v>2309352120103001</v>
          </cell>
          <cell r="C531">
            <v>1</v>
          </cell>
          <cell r="D531" t="str">
            <v> 100021860354017096525251160</v>
          </cell>
          <cell r="E531" t="str">
            <v>Мактабгача таълим ташкилотлари</v>
          </cell>
          <cell r="F531" t="str">
            <v>Мактабгача таълим ташкилотлари</v>
          </cell>
          <cell r="H531" t="str">
            <v>Қорақалпоғистон Республикаси Вазирлар Кенгаши</v>
          </cell>
          <cell r="J531" t="str">
            <v>Вилоят</v>
          </cell>
          <cell r="K531" t="str">
            <v>Қўшимча</v>
          </cell>
          <cell r="L531" t="str">
            <v>Қўшимча</v>
          </cell>
          <cell r="M531" t="str">
            <v>Қорақалпоғистон Республикаси</v>
          </cell>
          <cell r="N531" t="str">
            <v>Кегейли тумани</v>
          </cell>
          <cell r="P531" t="str">
            <v>Янги қурилиш</v>
          </cell>
          <cell r="Q531">
            <v>2023</v>
          </cell>
          <cell r="R531">
            <v>2</v>
          </cell>
          <cell r="S531">
            <v>1</v>
          </cell>
          <cell r="AB531">
            <v>1</v>
          </cell>
          <cell r="AE531">
            <v>1</v>
          </cell>
          <cell r="AG531">
            <v>1</v>
          </cell>
          <cell r="AH531">
            <v>1</v>
          </cell>
          <cell r="AJ531">
            <v>1</v>
          </cell>
          <cell r="AM531">
            <v>1</v>
          </cell>
          <cell r="BF531">
            <v>3000</v>
          </cell>
          <cell r="BS531">
            <v>3000</v>
          </cell>
          <cell r="BT531">
            <v>3000</v>
          </cell>
          <cell r="BU531" t="str">
            <v>Ташриф</v>
          </cell>
          <cell r="BV531">
            <v>54.871000000000002</v>
          </cell>
          <cell r="BW531">
            <v>54.871000000000002</v>
          </cell>
          <cell r="CJ531">
            <v>90</v>
          </cell>
          <cell r="CK531">
            <v>90</v>
          </cell>
          <cell r="CL531">
            <v>90</v>
          </cell>
          <cell r="GG531" t="str">
            <v>ўрин</v>
          </cell>
          <cell r="GH531">
            <v>90</v>
          </cell>
          <cell r="GI531">
            <v>90</v>
          </cell>
          <cell r="GK53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1" t="str">
            <v>Янги қўшилган объект</v>
          </cell>
        </row>
        <row r="532">
          <cell r="A532" t="str">
            <v>Қораўзак тумани  "Ата макан" МФЙ ҳудудидан янгидан 60 ўринли ДМТТ қуриш</v>
          </cell>
          <cell r="B532" t="str">
            <v>2309352110103001</v>
          </cell>
          <cell r="C532">
            <v>1</v>
          </cell>
          <cell r="D532" t="str">
            <v> 100021860354017096525251159</v>
          </cell>
          <cell r="E532" t="str">
            <v>Мактабгача таълим ташкилотлари</v>
          </cell>
          <cell r="F532" t="str">
            <v>Мактабгача таълим ташкилотлари</v>
          </cell>
          <cell r="H532" t="str">
            <v>Қорақалпоғистон Республикаси Вазирлар Кенгаши</v>
          </cell>
          <cell r="J532" t="str">
            <v>Вилоят</v>
          </cell>
          <cell r="K532" t="str">
            <v>Қўшимча</v>
          </cell>
          <cell r="L532" t="str">
            <v>Қўшимча</v>
          </cell>
          <cell r="M532" t="str">
            <v>Қорақалпоғистон Республикаси</v>
          </cell>
          <cell r="N532" t="str">
            <v>Қораўзак тумани</v>
          </cell>
          <cell r="P532" t="str">
            <v>Янги қурилиш</v>
          </cell>
          <cell r="Q532">
            <v>2023</v>
          </cell>
          <cell r="R532">
            <v>2</v>
          </cell>
          <cell r="S532">
            <v>1</v>
          </cell>
          <cell r="AB532">
            <v>1</v>
          </cell>
          <cell r="AE532">
            <v>1</v>
          </cell>
          <cell r="AG532">
            <v>1</v>
          </cell>
          <cell r="AH532">
            <v>1</v>
          </cell>
          <cell r="AJ532">
            <v>1</v>
          </cell>
          <cell r="AM532">
            <v>1</v>
          </cell>
          <cell r="BF532">
            <v>2000</v>
          </cell>
          <cell r="BS532">
            <v>2000</v>
          </cell>
          <cell r="BT532">
            <v>2000</v>
          </cell>
          <cell r="BU532" t="str">
            <v>Ташриф</v>
          </cell>
          <cell r="BV532">
            <v>37.451999999999998</v>
          </cell>
          <cell r="BW532">
            <v>37.5</v>
          </cell>
          <cell r="CJ532">
            <v>60</v>
          </cell>
          <cell r="CK532">
            <v>60</v>
          </cell>
          <cell r="CL532">
            <v>60</v>
          </cell>
          <cell r="GG532" t="str">
            <v>ўрин</v>
          </cell>
          <cell r="GH532">
            <v>60</v>
          </cell>
          <cell r="GI532">
            <v>60</v>
          </cell>
          <cell r="GK53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2" t="str">
            <v>Янги қўшилган объект</v>
          </cell>
        </row>
        <row r="533">
          <cell r="A533" t="str">
            <v>Қонликўл тумани  "Дослық" МФЙ ҳудудидан янгидан 120 ўринли ДМТТ қуриш</v>
          </cell>
          <cell r="B533" t="str">
            <v>2309352180103001</v>
          </cell>
          <cell r="C533">
            <v>1</v>
          </cell>
          <cell r="D533" t="str">
            <v> 100021860354017096525251161</v>
          </cell>
          <cell r="E533" t="str">
            <v>Мактабгача таълим ташкилотлари</v>
          </cell>
          <cell r="F533" t="str">
            <v>Мактабгача таълим ташкилотлари</v>
          </cell>
          <cell r="H533" t="str">
            <v>Қорақалпоғистон Республикаси Вазирлар Кенгаши</v>
          </cell>
          <cell r="J533" t="str">
            <v>Вилоят</v>
          </cell>
          <cell r="K533" t="str">
            <v>Қўшимча</v>
          </cell>
          <cell r="L533" t="str">
            <v>Қўшимча</v>
          </cell>
          <cell r="M533" t="str">
            <v>Қорақалпоғистон Республикаси</v>
          </cell>
          <cell r="N533" t="str">
            <v>Қонликўл тумани</v>
          </cell>
          <cell r="P533" t="str">
            <v>Янги қурилиш</v>
          </cell>
          <cell r="Q533">
            <v>2023</v>
          </cell>
          <cell r="R533">
            <v>2</v>
          </cell>
          <cell r="S533">
            <v>1</v>
          </cell>
          <cell r="AB533">
            <v>1</v>
          </cell>
          <cell r="AE533">
            <v>1</v>
          </cell>
          <cell r="AG533">
            <v>1</v>
          </cell>
          <cell r="BF533">
            <v>4000</v>
          </cell>
          <cell r="BS533">
            <v>4000</v>
          </cell>
          <cell r="BT533">
            <v>4000</v>
          </cell>
          <cell r="BU533" t="str">
            <v>Ташриф</v>
          </cell>
          <cell r="BV533">
            <v>9.7249999999999996</v>
          </cell>
          <cell r="BW533">
            <v>9.7249999999999996</v>
          </cell>
          <cell r="CJ533">
            <v>120</v>
          </cell>
          <cell r="CK533">
            <v>120</v>
          </cell>
          <cell r="CL533">
            <v>120</v>
          </cell>
          <cell r="GG533" t="str">
            <v>ўрин</v>
          </cell>
          <cell r="GH533">
            <v>120</v>
          </cell>
          <cell r="GI533">
            <v>120</v>
          </cell>
          <cell r="GK53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3" t="str">
            <v>Янги қўшилган объект</v>
          </cell>
        </row>
        <row r="534">
          <cell r="A534" t="str">
            <v xml:space="preserve">Тахиатош тумани  "Кенегес" ОФЙ ҳудудидан янгидан 120 ўринли ДМТТ қуриш </v>
          </cell>
          <cell r="B534" t="str">
            <v>2309352280103001</v>
          </cell>
          <cell r="C534">
            <v>1</v>
          </cell>
          <cell r="D534" t="str">
            <v> 100021860354017096525251162</v>
          </cell>
          <cell r="E534" t="str">
            <v>Мактабгача таълим ташкилотлари</v>
          </cell>
          <cell r="F534" t="str">
            <v>Мактабгача таълим ташкилотлари</v>
          </cell>
          <cell r="H534" t="str">
            <v>Қорақалпоғистон Республикаси Вазирлар Кенгаши</v>
          </cell>
          <cell r="J534" t="str">
            <v>Вилоят</v>
          </cell>
          <cell r="K534" t="str">
            <v>Қўшимча</v>
          </cell>
          <cell r="L534" t="str">
            <v>Қўшимча</v>
          </cell>
          <cell r="M534" t="str">
            <v>Қорақалпоғистон Республикаси</v>
          </cell>
          <cell r="N534" t="str">
            <v>Тахиатош тумани</v>
          </cell>
          <cell r="P534" t="str">
            <v>Янги қурилиш</v>
          </cell>
          <cell r="Q534">
            <v>2023</v>
          </cell>
          <cell r="R534">
            <v>2</v>
          </cell>
          <cell r="S534">
            <v>1</v>
          </cell>
          <cell r="AB534">
            <v>1</v>
          </cell>
          <cell r="AE534">
            <v>1</v>
          </cell>
          <cell r="AG534">
            <v>1</v>
          </cell>
          <cell r="AH534">
            <v>1</v>
          </cell>
          <cell r="AJ534">
            <v>1</v>
          </cell>
          <cell r="AM534">
            <v>1</v>
          </cell>
          <cell r="BF534">
            <v>4000</v>
          </cell>
          <cell r="BS534">
            <v>4000</v>
          </cell>
          <cell r="BT534">
            <v>4000</v>
          </cell>
          <cell r="BU534" t="str">
            <v>Ташриф</v>
          </cell>
          <cell r="BV534">
            <v>65.840999999999994</v>
          </cell>
          <cell r="BW534">
            <v>65.840999999999994</v>
          </cell>
          <cell r="CJ534">
            <v>120</v>
          </cell>
          <cell r="CK534">
            <v>120</v>
          </cell>
          <cell r="CL534">
            <v>120</v>
          </cell>
          <cell r="GG534" t="str">
            <v>ўрин</v>
          </cell>
          <cell r="GH534">
            <v>120</v>
          </cell>
          <cell r="GI534">
            <v>120</v>
          </cell>
          <cell r="GK5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4" t="str">
            <v>Янги қўшилган объект</v>
          </cell>
        </row>
        <row r="535">
          <cell r="A535" t="str">
            <v xml:space="preserve">Хўжайли тумани   "Жана жап" ОФЙ худудидан янгидан 150 ўринли ДМТТ куриш  </v>
          </cell>
          <cell r="B535" t="str">
            <v>2309352360103001</v>
          </cell>
          <cell r="C535">
            <v>1</v>
          </cell>
          <cell r="D535" t="str">
            <v> 100021860354017096525251163</v>
          </cell>
          <cell r="E535" t="str">
            <v>Мактабгача таълим ташкилотлари</v>
          </cell>
          <cell r="F535" t="str">
            <v>Мактабгача таълим ташкилотлари</v>
          </cell>
          <cell r="H535" t="str">
            <v>Қорақалпоғистон Республикаси Вазирлар Кенгаши</v>
          </cell>
          <cell r="J535" t="str">
            <v>Вилоят</v>
          </cell>
          <cell r="K535" t="str">
            <v>Қўшимча</v>
          </cell>
          <cell r="L535" t="str">
            <v>Қўшимча</v>
          </cell>
          <cell r="M535" t="str">
            <v>Қорақалпоғистон Республикаси</v>
          </cell>
          <cell r="N535" t="str">
            <v>Хўжайли тумани</v>
          </cell>
          <cell r="P535" t="str">
            <v>Янги қурилиш</v>
          </cell>
          <cell r="Q535">
            <v>2023</v>
          </cell>
          <cell r="R535">
            <v>2</v>
          </cell>
          <cell r="S535">
            <v>1</v>
          </cell>
          <cell r="AB535">
            <v>1</v>
          </cell>
          <cell r="AE535">
            <v>1</v>
          </cell>
          <cell r="AG535">
            <v>1</v>
          </cell>
          <cell r="AH535">
            <v>1</v>
          </cell>
          <cell r="AJ535">
            <v>1</v>
          </cell>
          <cell r="AM535">
            <v>1</v>
          </cell>
          <cell r="BF535">
            <v>5000</v>
          </cell>
          <cell r="BS535">
            <v>5000</v>
          </cell>
          <cell r="BT535">
            <v>5000</v>
          </cell>
          <cell r="BU535" t="str">
            <v>Ташриф</v>
          </cell>
          <cell r="BV535">
            <v>51.054000000000002</v>
          </cell>
          <cell r="BW535">
            <v>51.054000000000002</v>
          </cell>
          <cell r="CJ535">
            <v>150</v>
          </cell>
          <cell r="CK535">
            <v>150</v>
          </cell>
          <cell r="CL535">
            <v>150</v>
          </cell>
          <cell r="GG535" t="str">
            <v>ўрин</v>
          </cell>
          <cell r="GH535">
            <v>150</v>
          </cell>
          <cell r="GI535">
            <v>150</v>
          </cell>
          <cell r="GK53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5" t="str">
            <v>Янги қўшилган объект</v>
          </cell>
        </row>
        <row r="536">
          <cell r="A536" t="str">
            <v xml:space="preserve">Элликқаъла тумани "Думанқалъа" МФЙ ҳудудидан янгидан 150 ўринли ДМТТ қуриш </v>
          </cell>
          <cell r="B536" t="str">
            <v>2309352500103001</v>
          </cell>
          <cell r="C536">
            <v>1</v>
          </cell>
          <cell r="D536" t="str">
            <v> 100021860354017096525251165</v>
          </cell>
          <cell r="E536" t="str">
            <v>Мактабгача таълим ташкилотлари</v>
          </cell>
          <cell r="F536" t="str">
            <v>Мактабгача таълим ташкилотлари</v>
          </cell>
          <cell r="H536" t="str">
            <v>Қорақалпоғистон Республикаси Вазирлар Кенгаши</v>
          </cell>
          <cell r="J536" t="str">
            <v>Вилоят</v>
          </cell>
          <cell r="K536" t="str">
            <v>Қўшимча</v>
          </cell>
          <cell r="L536" t="str">
            <v>Қўшимча</v>
          </cell>
          <cell r="M536" t="str">
            <v>Қорақалпоғистон Республикаси</v>
          </cell>
          <cell r="N536" t="str">
            <v>Элликқалъа тумани</v>
          </cell>
          <cell r="P536" t="str">
            <v>Янги қурилиш</v>
          </cell>
          <cell r="Q536">
            <v>2023</v>
          </cell>
          <cell r="R536">
            <v>2</v>
          </cell>
          <cell r="S536">
            <v>1</v>
          </cell>
          <cell r="AB536">
            <v>1</v>
          </cell>
          <cell r="AE536">
            <v>1</v>
          </cell>
          <cell r="AG536">
            <v>1</v>
          </cell>
          <cell r="AH536">
            <v>1</v>
          </cell>
          <cell r="AJ536">
            <v>1</v>
          </cell>
          <cell r="AM536">
            <v>1</v>
          </cell>
          <cell r="BF536">
            <v>5000</v>
          </cell>
          <cell r="BS536">
            <v>5000</v>
          </cell>
          <cell r="BT536">
            <v>5000</v>
          </cell>
          <cell r="BU536" t="str">
            <v>Ташриф</v>
          </cell>
          <cell r="BV536">
            <v>51.348999999999997</v>
          </cell>
          <cell r="BW536">
            <v>51.348999999999997</v>
          </cell>
          <cell r="CJ536">
            <v>150</v>
          </cell>
          <cell r="CK536">
            <v>150</v>
          </cell>
          <cell r="CL536">
            <v>150</v>
          </cell>
          <cell r="GG536" t="str">
            <v>ўрин</v>
          </cell>
          <cell r="GH536">
            <v>150</v>
          </cell>
          <cell r="GI536">
            <v>150</v>
          </cell>
          <cell r="GK53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536" t="str">
            <v>Янги қўшилган объект</v>
          </cell>
        </row>
        <row r="537">
          <cell r="A537" t="str">
            <v>Кредитор қарздорликларни қоплаш</v>
          </cell>
          <cell r="E537" t="str">
            <v>Мактабгача таълим ташкилотлари</v>
          </cell>
          <cell r="F537" t="str">
            <v>Мактабгача таълим ташкилотлари</v>
          </cell>
          <cell r="H537" t="str">
            <v>Қорақалпоғистон Республикаси Вазирлар Кенгаши</v>
          </cell>
          <cell r="J537" t="str">
            <v>Вилоят</v>
          </cell>
          <cell r="K537" t="str">
            <v>3-илова</v>
          </cell>
          <cell r="L537" t="str">
            <v>Асосий</v>
          </cell>
          <cell r="M537" t="str">
            <v>Қорақалпоғистон Республикаси</v>
          </cell>
          <cell r="N537">
            <v>0</v>
          </cell>
          <cell r="P537" t="str">
            <v>Кредитор қарздорлик</v>
          </cell>
          <cell r="R537">
            <v>1</v>
          </cell>
          <cell r="AX537">
            <v>4361</v>
          </cell>
          <cell r="BS537">
            <v>4361</v>
          </cell>
        </row>
        <row r="538">
          <cell r="A538" t="str">
            <v>Лойиҳа-қидирув ишлари</v>
          </cell>
          <cell r="E538" t="str">
            <v>Мактабгача таълим ташкилотлари</v>
          </cell>
          <cell r="F538" t="str">
            <v>Мактабгача таълим ташкилотлари</v>
          </cell>
          <cell r="H538" t="str">
            <v>Қорақалпоғистон Республикаси Вазирлар Кенгаши</v>
          </cell>
          <cell r="J538" t="str">
            <v>Вилоят</v>
          </cell>
          <cell r="K538" t="str">
            <v>3-илова</v>
          </cell>
          <cell r="L538" t="str">
            <v>Асосий</v>
          </cell>
          <cell r="M538" t="str">
            <v>Қорақалпоғистон Республикаси</v>
          </cell>
          <cell r="N538">
            <v>0</v>
          </cell>
          <cell r="P538" t="str">
            <v>Лойиҳа-қидирув ишлари</v>
          </cell>
          <cell r="Q538">
            <v>2023</v>
          </cell>
          <cell r="R538">
            <v>2</v>
          </cell>
          <cell r="AX538">
            <v>1565.0950331235158</v>
          </cell>
          <cell r="BF538">
            <v>-1500</v>
          </cell>
          <cell r="BK538">
            <v>500</v>
          </cell>
          <cell r="BO538">
            <v>-565.09503312351603</v>
          </cell>
          <cell r="BS538">
            <v>0</v>
          </cell>
          <cell r="GU538" t="str">
            <v>Лимит мақбуллаштирилди</v>
          </cell>
          <cell r="GZ538" t="str">
            <v>Лимит қўшилди</v>
          </cell>
          <cell r="HD538" t="str">
            <v>Лимит мақбуллаштирилди</v>
          </cell>
        </row>
        <row r="539">
          <cell r="A539" t="str">
            <v>Тақсимланмаган лимит</v>
          </cell>
          <cell r="E539" t="str">
            <v>Мактабгача таълим ташкилотлари</v>
          </cell>
          <cell r="F539" t="str">
            <v>Мактабгача таълим ташкилотлари</v>
          </cell>
          <cell r="H539" t="str">
            <v>Қорақалпоғистон Республикаси Вазирлар Кенгаши</v>
          </cell>
          <cell r="J539" t="str">
            <v>Вилоят</v>
          </cell>
          <cell r="K539" t="str">
            <v>3-илова</v>
          </cell>
          <cell r="L539" t="str">
            <v>Асосий</v>
          </cell>
          <cell r="M539" t="str">
            <v>Қорақалпоғистон Республикаси</v>
          </cell>
          <cell r="P539" t="str">
            <v>Тақсимланмаган лимит</v>
          </cell>
          <cell r="R539">
            <v>2</v>
          </cell>
          <cell r="AX539">
            <v>0</v>
          </cell>
          <cell r="BR539">
            <v>-4.0347000000906519E-2</v>
          </cell>
          <cell r="BS539">
            <v>-4.0347000000906519E-2</v>
          </cell>
          <cell r="BT539">
            <v>0</v>
          </cell>
          <cell r="BU539" t="str">
            <v>Ташриф</v>
          </cell>
        </row>
        <row r="540">
          <cell r="A540" t="str">
            <v>Қўрғонтепа тумани "Дехқонобод" МФЙда 150 ўринли МТТ қуриш</v>
          </cell>
          <cell r="B540" t="str">
            <v>2301032200103002</v>
          </cell>
          <cell r="C540">
            <v>1</v>
          </cell>
          <cell r="D540" t="str">
            <v> 100021860034017096525251089</v>
          </cell>
          <cell r="E540" t="str">
            <v>Мактабгача таълим ташкилотлари</v>
          </cell>
          <cell r="F540" t="str">
            <v>Мактабгача таълим ташкилотлари</v>
          </cell>
          <cell r="H540" t="str">
            <v>Андижон вилояти ҳокимлиги</v>
          </cell>
          <cell r="J540" t="str">
            <v>Вилоят</v>
          </cell>
          <cell r="K540" t="str">
            <v>4-илова</v>
          </cell>
          <cell r="L540" t="str">
            <v>Асосий</v>
          </cell>
          <cell r="M540" t="str">
            <v>Андижон вилояти</v>
          </cell>
          <cell r="N540" t="str">
            <v>Қўрғонтепа тумани</v>
          </cell>
          <cell r="O540" t="str">
            <v>Деҳқонобод МФЙ</v>
          </cell>
          <cell r="P540" t="str">
            <v>Янги қурилиш</v>
          </cell>
          <cell r="Q540">
            <v>2023</v>
          </cell>
          <cell r="R540">
            <v>2</v>
          </cell>
          <cell r="S540">
            <v>1</v>
          </cell>
          <cell r="T540">
            <v>1</v>
          </cell>
          <cell r="U540">
            <v>1</v>
          </cell>
          <cell r="W540">
            <v>45222</v>
          </cell>
          <cell r="AB540">
            <v>1</v>
          </cell>
          <cell r="AE540">
            <v>1</v>
          </cell>
          <cell r="AG540">
            <v>1</v>
          </cell>
          <cell r="AH540">
            <v>1</v>
          </cell>
          <cell r="AJ540">
            <v>1</v>
          </cell>
          <cell r="AL540">
            <v>1</v>
          </cell>
          <cell r="AM540">
            <v>1</v>
          </cell>
          <cell r="AN540">
            <v>1</v>
          </cell>
          <cell r="AO540">
            <v>1</v>
          </cell>
          <cell r="AR540">
            <v>1</v>
          </cell>
          <cell r="AS540">
            <v>5680.4042300000001</v>
          </cell>
          <cell r="AT540">
            <v>5680.4042300000001</v>
          </cell>
          <cell r="AU540">
            <v>5680.4042300000001</v>
          </cell>
          <cell r="AV540">
            <v>5427.7992299999996</v>
          </cell>
          <cell r="AW540">
            <v>5427.7992300000005</v>
          </cell>
          <cell r="AX540">
            <v>6500</v>
          </cell>
          <cell r="BR540">
            <v>-1090.9849999999997</v>
          </cell>
          <cell r="BS540">
            <v>5409.0150000000003</v>
          </cell>
          <cell r="BV540">
            <v>5598.9871445900008</v>
          </cell>
          <cell r="BW540">
            <v>5317.9041153600001</v>
          </cell>
          <cell r="BX540" t="str">
            <v>GREEN CITY KAPITAL MCHJ</v>
          </cell>
          <cell r="BY540">
            <v>301151792</v>
          </cell>
          <cell r="CJ540">
            <v>150</v>
          </cell>
          <cell r="CK540">
            <v>150</v>
          </cell>
          <cell r="CL540">
            <v>150</v>
          </cell>
          <cell r="GG540" t="str">
            <v>ўрин</v>
          </cell>
          <cell r="GH540">
            <v>150</v>
          </cell>
          <cell r="GI540">
            <v>150</v>
          </cell>
          <cell r="GJ540" t="str">
            <v>Мактабгача таълим вазирлигининг 2022 йил 
15 декабрдаги 04-04/3-1690-сон хати</v>
          </cell>
        </row>
        <row r="541">
          <cell r="A541" t="str">
            <v>Булоқбоши тумани "Қақир" МФЙдаги13-сон МТТни реконструкция қилиш</v>
          </cell>
          <cell r="B541" t="str">
            <v>2301032100103002</v>
          </cell>
          <cell r="C541">
            <v>1</v>
          </cell>
          <cell r="D541" t="str">
            <v> 100021860034017096525251090</v>
          </cell>
          <cell r="E541" t="str">
            <v>Мактабгача таълим ташкилотлари</v>
          </cell>
          <cell r="F541" t="str">
            <v>Мактабгача таълим ташкилотлари</v>
          </cell>
          <cell r="H541" t="str">
            <v>Андижон вилояти ҳокимлиги</v>
          </cell>
          <cell r="J541" t="str">
            <v>Вилоят</v>
          </cell>
          <cell r="K541" t="str">
            <v>4-илова</v>
          </cell>
          <cell r="L541" t="str">
            <v>Асосий</v>
          </cell>
          <cell r="M541" t="str">
            <v>Андижон вилояти</v>
          </cell>
          <cell r="N541" t="str">
            <v>Булоқбоши тумани</v>
          </cell>
          <cell r="O541" t="str">
            <v>Қақир МФЙ</v>
          </cell>
          <cell r="P541" t="str">
            <v>Реконструкция</v>
          </cell>
          <cell r="Q541">
            <v>2023</v>
          </cell>
          <cell r="R541">
            <v>2</v>
          </cell>
          <cell r="S541">
            <v>1</v>
          </cell>
          <cell r="T541">
            <v>1</v>
          </cell>
          <cell r="U541">
            <v>1</v>
          </cell>
          <cell r="W541">
            <v>45168</v>
          </cell>
          <cell r="AB541">
            <v>1</v>
          </cell>
          <cell r="AE541">
            <v>1</v>
          </cell>
          <cell r="AG541">
            <v>1</v>
          </cell>
          <cell r="AH541">
            <v>1</v>
          </cell>
          <cell r="AJ541">
            <v>1</v>
          </cell>
          <cell r="AM541">
            <v>1</v>
          </cell>
          <cell r="AN541">
            <v>1</v>
          </cell>
          <cell r="AO541">
            <v>1</v>
          </cell>
          <cell r="AR541">
            <v>1</v>
          </cell>
          <cell r="AS541">
            <v>4348.6320675000006</v>
          </cell>
          <cell r="AT541">
            <v>4348.6320675000006</v>
          </cell>
          <cell r="AU541">
            <v>4348.6320675000006</v>
          </cell>
          <cell r="AV541">
            <v>4384.8084920000001</v>
          </cell>
          <cell r="AW541">
            <v>4165.5680675000003</v>
          </cell>
          <cell r="AX541">
            <v>4200</v>
          </cell>
          <cell r="BR541">
            <v>-59.645999999999731</v>
          </cell>
          <cell r="BS541">
            <v>4140.3540000000003</v>
          </cell>
          <cell r="BV541">
            <v>4244.4443521499998</v>
          </cell>
          <cell r="BW541">
            <v>4038.02836415</v>
          </cell>
          <cell r="BX541" t="str">
            <v>"BEHRUZBEK DILMURODOV" МЧЖ</v>
          </cell>
          <cell r="BY541">
            <v>300691691</v>
          </cell>
          <cell r="CJ541">
            <v>120</v>
          </cell>
          <cell r="CK541">
            <v>120</v>
          </cell>
          <cell r="CL541">
            <v>120</v>
          </cell>
          <cell r="GG541" t="str">
            <v>ўрин</v>
          </cell>
          <cell r="GH541">
            <v>120</v>
          </cell>
          <cell r="GI541">
            <v>120</v>
          </cell>
          <cell r="GJ541" t="str">
            <v>Мактабгача таълим вазирлигининг 2022 йил 
15 декабрдаги 04-04/3-1690-сон хати</v>
          </cell>
        </row>
        <row r="542">
          <cell r="A542" t="str">
            <v>Булоқбоши тумани "Байналминал" МФЙдаги 24-сон МТТни реконструкция қилиш</v>
          </cell>
          <cell r="B542" t="str">
            <v>2301032100103001</v>
          </cell>
          <cell r="C542">
            <v>1</v>
          </cell>
          <cell r="D542" t="str">
            <v> 100021860034017096525251091</v>
          </cell>
          <cell r="E542" t="str">
            <v>Мактабгача таълим ташкилотлари</v>
          </cell>
          <cell r="F542" t="str">
            <v>Мактабгача таълим ташкилотлари</v>
          </cell>
          <cell r="H542" t="str">
            <v>Андижон вилояти ҳокимлиги</v>
          </cell>
          <cell r="J542" t="str">
            <v>Вилоят</v>
          </cell>
          <cell r="K542" t="str">
            <v>4-илова</v>
          </cell>
          <cell r="L542" t="str">
            <v>Асосий</v>
          </cell>
          <cell r="M542" t="str">
            <v>Андижон вилояти</v>
          </cell>
          <cell r="N542" t="str">
            <v>Булоқбоши тумани</v>
          </cell>
          <cell r="O542" t="str">
            <v>Байналминал МФЙ</v>
          </cell>
          <cell r="P542" t="str">
            <v>Реконструкция</v>
          </cell>
          <cell r="Q542">
            <v>2023</v>
          </cell>
          <cell r="R542">
            <v>2</v>
          </cell>
          <cell r="S542">
            <v>1</v>
          </cell>
          <cell r="T542">
            <v>1</v>
          </cell>
          <cell r="U542">
            <v>1</v>
          </cell>
          <cell r="W542">
            <v>45173</v>
          </cell>
          <cell r="AB542">
            <v>1</v>
          </cell>
          <cell r="AE542">
            <v>1</v>
          </cell>
          <cell r="AG542">
            <v>1</v>
          </cell>
          <cell r="AH542">
            <v>1</v>
          </cell>
          <cell r="AJ542">
            <v>1</v>
          </cell>
          <cell r="AM542">
            <v>1</v>
          </cell>
          <cell r="AN542">
            <v>1</v>
          </cell>
          <cell r="AO542">
            <v>1</v>
          </cell>
          <cell r="AR542">
            <v>1</v>
          </cell>
          <cell r="AS542">
            <v>6704.4785854499996</v>
          </cell>
          <cell r="AT542">
            <v>6704.4785854499996</v>
          </cell>
          <cell r="AU542">
            <v>6704.4785854499996</v>
          </cell>
          <cell r="AV542">
            <v>6783.8985110000003</v>
          </cell>
          <cell r="AW542">
            <v>6444.70358545</v>
          </cell>
          <cell r="AX542">
            <v>6141.13791672974</v>
          </cell>
          <cell r="BR542">
            <v>241.10608327025966</v>
          </cell>
          <cell r="BS542">
            <v>6382.2439999999997</v>
          </cell>
          <cell r="BV542">
            <v>6674.54011713</v>
          </cell>
          <cell r="BW542">
            <v>6270.5025316800002</v>
          </cell>
          <cell r="BX542" t="str">
            <v>"YAXSHILIK SARI" МЧЖ</v>
          </cell>
          <cell r="BY542">
            <v>206085620</v>
          </cell>
          <cell r="CJ542">
            <v>180</v>
          </cell>
          <cell r="CK542">
            <v>180</v>
          </cell>
          <cell r="CL542">
            <v>180</v>
          </cell>
          <cell r="GG542" t="str">
            <v>ўрин</v>
          </cell>
          <cell r="GH542">
            <v>180</v>
          </cell>
          <cell r="GI542">
            <v>180</v>
          </cell>
          <cell r="GJ542" t="str">
            <v>Мактабгача таълим вазирлигининг 2022 йил 
15 декабрдаги 04-04/3-1690-сон хати</v>
          </cell>
        </row>
        <row r="543">
          <cell r="A543" t="str">
            <v>Балиқчи тумани "Омонариқ" МФЙдаги6-сон МТТни реконструкция қилиш</v>
          </cell>
          <cell r="B543" t="str">
            <v>2301032060103001</v>
          </cell>
          <cell r="C543">
            <v>1</v>
          </cell>
          <cell r="D543" t="str">
            <v> 100021860034017096525251092</v>
          </cell>
          <cell r="E543" t="str">
            <v>Мактабгача таълим ташкилотлари</v>
          </cell>
          <cell r="F543" t="str">
            <v>Мактабгача таълим ташкилотлари</v>
          </cell>
          <cell r="H543" t="str">
            <v>Андижон вилояти ҳокимлиги</v>
          </cell>
          <cell r="J543" t="str">
            <v>Вилоят</v>
          </cell>
          <cell r="K543" t="str">
            <v>4-илова</v>
          </cell>
          <cell r="L543" t="str">
            <v>Асосий</v>
          </cell>
          <cell r="M543" t="str">
            <v>Андижон вилояти</v>
          </cell>
          <cell r="N543" t="str">
            <v>Балиқчи тумани</v>
          </cell>
          <cell r="O543" t="str">
            <v>Омонариқ МФЙ</v>
          </cell>
          <cell r="P543" t="str">
            <v>Реконструкция</v>
          </cell>
          <cell r="Q543">
            <v>2023</v>
          </cell>
          <cell r="R543">
            <v>2</v>
          </cell>
          <cell r="S543">
            <v>1</v>
          </cell>
          <cell r="T543">
            <v>1</v>
          </cell>
          <cell r="U543">
            <v>1</v>
          </cell>
          <cell r="W543">
            <v>45164</v>
          </cell>
          <cell r="AB543">
            <v>1</v>
          </cell>
          <cell r="AE543">
            <v>1</v>
          </cell>
          <cell r="AG543">
            <v>1</v>
          </cell>
          <cell r="AH543">
            <v>1</v>
          </cell>
          <cell r="AJ543">
            <v>1</v>
          </cell>
          <cell r="AM543">
            <v>1</v>
          </cell>
          <cell r="AN543">
            <v>1</v>
          </cell>
          <cell r="AO543">
            <v>1</v>
          </cell>
          <cell r="AR543">
            <v>1</v>
          </cell>
          <cell r="AS543">
            <v>4215.4201997</v>
          </cell>
          <cell r="AT543">
            <v>4215.4201997</v>
          </cell>
          <cell r="AU543">
            <v>4215.4201997</v>
          </cell>
          <cell r="AV543">
            <v>4246.8665259999998</v>
          </cell>
          <cell r="AW543">
            <v>4034.5231997000001</v>
          </cell>
          <cell r="AX543">
            <v>4200</v>
          </cell>
          <cell r="BR543">
            <v>-186.30499999999984</v>
          </cell>
          <cell r="BS543">
            <v>4013.6950000000002</v>
          </cell>
          <cell r="BV543">
            <v>4195.2469809499999</v>
          </cell>
          <cell r="BW543">
            <v>3989.9158209699999</v>
          </cell>
          <cell r="BX543" t="str">
            <v>"GREEN CITY KAPITAL" МЧЖ</v>
          </cell>
          <cell r="BY543">
            <v>301151792</v>
          </cell>
          <cell r="CJ543">
            <v>120</v>
          </cell>
          <cell r="CK543">
            <v>120</v>
          </cell>
          <cell r="CL543">
            <v>120</v>
          </cell>
          <cell r="GG543" t="str">
            <v>ўрин</v>
          </cell>
          <cell r="GH543">
            <v>120</v>
          </cell>
          <cell r="GI543">
            <v>120</v>
          </cell>
          <cell r="GJ543" t="str">
            <v>Мактабгача таълим вазирлигининг 2022 йил 
15 декабрдаги 04-04/3-1690-сон хати</v>
          </cell>
        </row>
        <row r="544">
          <cell r="A544" t="str">
            <v>Бўстон тумани "Янгиқишлоқ" МФЙдаги 18-сон МТТни реконструкция қилиш</v>
          </cell>
          <cell r="B544" t="str">
            <v>2301032090103001</v>
          </cell>
          <cell r="C544">
            <v>1</v>
          </cell>
          <cell r="D544" t="str">
            <v> 100021860034017096525251093</v>
          </cell>
          <cell r="E544" t="str">
            <v>Мактабгача таълим ташкилотлари</v>
          </cell>
          <cell r="F544" t="str">
            <v>Мактабгача таълим ташкилотлари</v>
          </cell>
          <cell r="H544" t="str">
            <v>Андижон вилояти ҳокимлиги</v>
          </cell>
          <cell r="J544" t="str">
            <v>Вилоят</v>
          </cell>
          <cell r="K544" t="str">
            <v>4-илова</v>
          </cell>
          <cell r="L544" t="str">
            <v>Асосий</v>
          </cell>
          <cell r="M544" t="str">
            <v>Андижон вилояти</v>
          </cell>
          <cell r="N544" t="str">
            <v>Бўстон тумани</v>
          </cell>
          <cell r="O544" t="str">
            <v>Янгиқишлоқ МФЙ</v>
          </cell>
          <cell r="P544" t="str">
            <v>Реконструкция</v>
          </cell>
          <cell r="Q544">
            <v>2023</v>
          </cell>
          <cell r="R544">
            <v>2</v>
          </cell>
          <cell r="S544">
            <v>1</v>
          </cell>
          <cell r="T544">
            <v>1</v>
          </cell>
          <cell r="U544">
            <v>1</v>
          </cell>
          <cell r="W544">
            <v>45171</v>
          </cell>
          <cell r="AB544">
            <v>1</v>
          </cell>
          <cell r="AE544">
            <v>1</v>
          </cell>
          <cell r="AG544">
            <v>1</v>
          </cell>
          <cell r="AH544">
            <v>1</v>
          </cell>
          <cell r="AJ544">
            <v>1</v>
          </cell>
          <cell r="AM544">
            <v>1</v>
          </cell>
          <cell r="AN544">
            <v>1</v>
          </cell>
          <cell r="AO544">
            <v>1</v>
          </cell>
          <cell r="AR544">
            <v>1</v>
          </cell>
          <cell r="AS544">
            <v>4391.5910102999997</v>
          </cell>
          <cell r="AT544">
            <v>4391.5910102999997</v>
          </cell>
          <cell r="AU544">
            <v>4391.5910102999997</v>
          </cell>
          <cell r="AV544">
            <v>4429.165274</v>
          </cell>
          <cell r="AW544">
            <v>4207.7070103000005</v>
          </cell>
          <cell r="AX544">
            <v>4200</v>
          </cell>
          <cell r="BR544">
            <v>-18.793999999999869</v>
          </cell>
          <cell r="BS544">
            <v>4181.2060000000001</v>
          </cell>
          <cell r="BV544">
            <v>4372.5630054799994</v>
          </cell>
          <cell r="BW544">
            <v>3764.40599518</v>
          </cell>
          <cell r="BX544" t="str">
            <v>"IXTISOSLASHGAN VOHA QURILISH" МЧЖ</v>
          </cell>
          <cell r="BY544">
            <v>301324727</v>
          </cell>
          <cell r="CJ544">
            <v>120</v>
          </cell>
          <cell r="CK544">
            <v>120</v>
          </cell>
          <cell r="CL544">
            <v>120</v>
          </cell>
          <cell r="GG544" t="str">
            <v>ўрин</v>
          </cell>
          <cell r="GH544">
            <v>120</v>
          </cell>
          <cell r="GI544">
            <v>120</v>
          </cell>
          <cell r="GJ544" t="str">
            <v>Мактабгача таълим вазирлигининг 2022 йил 
15 декабрдаги 04-04/3-1690-сон хати</v>
          </cell>
        </row>
        <row r="545">
          <cell r="A545" t="str">
            <v>Избоскан тумани "Солбоши" МФЙдаги7-сон МТТни реконструкция қилиш</v>
          </cell>
          <cell r="B545" t="str">
            <v>2301032140103002</v>
          </cell>
          <cell r="C545">
            <v>1</v>
          </cell>
          <cell r="D545" t="str">
            <v> 100021860034017096525251094</v>
          </cell>
          <cell r="E545" t="str">
            <v>Мактабгача таълим ташкилотлари</v>
          </cell>
          <cell r="F545" t="str">
            <v>Мактабгача таълим ташкилотлари</v>
          </cell>
          <cell r="H545" t="str">
            <v>Андижон вилояти ҳокимлиги</v>
          </cell>
          <cell r="J545" t="str">
            <v>Вилоят</v>
          </cell>
          <cell r="K545" t="str">
            <v>4-илова</v>
          </cell>
          <cell r="L545" t="str">
            <v>Асосий</v>
          </cell>
          <cell r="M545" t="str">
            <v>Андижон вилояти</v>
          </cell>
          <cell r="N545" t="str">
            <v xml:space="preserve">Избоскан тумани </v>
          </cell>
          <cell r="O545" t="str">
            <v>Солбоши МФЙ</v>
          </cell>
          <cell r="P545" t="str">
            <v>Реконструкция</v>
          </cell>
          <cell r="Q545">
            <v>2023</v>
          </cell>
          <cell r="R545">
            <v>2</v>
          </cell>
          <cell r="S545">
            <v>1</v>
          </cell>
          <cell r="T545">
            <v>1</v>
          </cell>
          <cell r="U545">
            <v>1</v>
          </cell>
          <cell r="W545">
            <v>45168</v>
          </cell>
          <cell r="AB545">
            <v>1</v>
          </cell>
          <cell r="AE545">
            <v>1</v>
          </cell>
          <cell r="AG545">
            <v>1</v>
          </cell>
          <cell r="AH545">
            <v>1</v>
          </cell>
          <cell r="AJ545">
            <v>1</v>
          </cell>
          <cell r="AM545">
            <v>1</v>
          </cell>
          <cell r="AN545">
            <v>1</v>
          </cell>
          <cell r="AO545">
            <v>1</v>
          </cell>
          <cell r="AR545">
            <v>1</v>
          </cell>
          <cell r="AS545">
            <v>4230.4404095500004</v>
          </cell>
          <cell r="AT545">
            <v>4230.4404095500004</v>
          </cell>
          <cell r="AU545">
            <v>4230.4404095500004</v>
          </cell>
          <cell r="AV545">
            <v>4262.0835889999998</v>
          </cell>
          <cell r="AW545">
            <v>4048.9794095500001</v>
          </cell>
          <cell r="AX545">
            <v>4200</v>
          </cell>
          <cell r="BR545">
            <v>-172.00799999999981</v>
          </cell>
          <cell r="BS545">
            <v>4027.9920000000002</v>
          </cell>
          <cell r="BV545">
            <v>4210.1194276599999</v>
          </cell>
          <cell r="BW545">
            <v>4004.11601866</v>
          </cell>
          <cell r="BX545" t="str">
            <v>"Фарход аср курилиш" МЧЖ</v>
          </cell>
          <cell r="BY545">
            <v>305623709</v>
          </cell>
          <cell r="CJ545">
            <v>120</v>
          </cell>
          <cell r="CK545">
            <v>120</v>
          </cell>
          <cell r="CL545">
            <v>120</v>
          </cell>
          <cell r="GG545" t="str">
            <v>ўрин</v>
          </cell>
          <cell r="GH545">
            <v>120</v>
          </cell>
          <cell r="GI545">
            <v>120</v>
          </cell>
          <cell r="GJ545" t="str">
            <v>Мактабгача таълим вазирлигининг 2022 йил 
15 декабрдаги 04-04/3-1690-сон хати</v>
          </cell>
        </row>
        <row r="546">
          <cell r="A546" t="str">
            <v>Избоскан тумани "Ифтихор" МФЙдаги15-сон МТТни реконструкция қилиш</v>
          </cell>
          <cell r="B546" t="str">
            <v>2301032140103001</v>
          </cell>
          <cell r="C546">
            <v>1</v>
          </cell>
          <cell r="D546" t="str">
            <v> 100021860034017096525251095</v>
          </cell>
          <cell r="E546" t="str">
            <v>Мактабгача таълим ташкилотлари</v>
          </cell>
          <cell r="F546" t="str">
            <v>Мактабгача таълим ташкилотлари</v>
          </cell>
          <cell r="H546" t="str">
            <v>Андижон вилояти ҳокимлиги</v>
          </cell>
          <cell r="J546" t="str">
            <v>Вилоят</v>
          </cell>
          <cell r="K546" t="str">
            <v>4-илова</v>
          </cell>
          <cell r="L546" t="str">
            <v>Асосий</v>
          </cell>
          <cell r="M546" t="str">
            <v>Андижон вилояти</v>
          </cell>
          <cell r="N546" t="str">
            <v xml:space="preserve">Избоскан тумани </v>
          </cell>
          <cell r="O546" t="str">
            <v>Ифтихор МФЙ</v>
          </cell>
          <cell r="P546" t="str">
            <v>Реконструкция</v>
          </cell>
          <cell r="Q546">
            <v>2023</v>
          </cell>
          <cell r="R546">
            <v>2</v>
          </cell>
          <cell r="S546">
            <v>1</v>
          </cell>
          <cell r="T546">
            <v>1</v>
          </cell>
          <cell r="U546">
            <v>1</v>
          </cell>
          <cell r="W546">
            <v>45184</v>
          </cell>
          <cell r="AB546">
            <v>1</v>
          </cell>
          <cell r="AE546">
            <v>1</v>
          </cell>
          <cell r="AG546">
            <v>1</v>
          </cell>
          <cell r="AH546">
            <v>1</v>
          </cell>
          <cell r="AJ546">
            <v>1</v>
          </cell>
          <cell r="AM546">
            <v>1</v>
          </cell>
          <cell r="AN546">
            <v>1</v>
          </cell>
          <cell r="AO546">
            <v>1</v>
          </cell>
          <cell r="AR546">
            <v>1</v>
          </cell>
          <cell r="AS546">
            <v>5098.6103028499992</v>
          </cell>
          <cell r="AT546">
            <v>5098.6103028499992</v>
          </cell>
          <cell r="AU546">
            <v>5098.6103028499992</v>
          </cell>
          <cell r="AV546">
            <v>5158.7740030000004</v>
          </cell>
          <cell r="AW546">
            <v>4900.8353028499996</v>
          </cell>
          <cell r="AX546">
            <v>4430.3</v>
          </cell>
          <cell r="BR546">
            <v>423.26900000000023</v>
          </cell>
          <cell r="BS546">
            <v>4853.5690000000004</v>
          </cell>
          <cell r="BV546">
            <v>5075.5592394800005</v>
          </cell>
          <cell r="BW546">
            <v>4827.9229366300005</v>
          </cell>
          <cell r="BX546" t="str">
            <v>"ANTANTA DREAM" МЧЖ</v>
          </cell>
          <cell r="BY546">
            <v>301833434</v>
          </cell>
          <cell r="CJ546">
            <v>150</v>
          </cell>
          <cell r="CK546">
            <v>150</v>
          </cell>
          <cell r="CL546">
            <v>90</v>
          </cell>
          <cell r="CM546">
            <v>60</v>
          </cell>
          <cell r="GG546" t="str">
            <v>ўрин</v>
          </cell>
          <cell r="GH546">
            <v>150</v>
          </cell>
          <cell r="GI546">
            <v>150</v>
          </cell>
          <cell r="GJ546" t="str">
            <v>Мактабгача таълим вазирлигининг 2022 йил 
15 декабрдаги 04-04/3-1690-сон хати</v>
          </cell>
        </row>
        <row r="547">
          <cell r="A547" t="str">
            <v>Жалақудуқ тумани "Қораянтоқ" МФЙдаги 18-сон МТТни реконструкция қилиш</v>
          </cell>
          <cell r="B547" t="str">
            <v>2301032110103001</v>
          </cell>
          <cell r="C547">
            <v>1</v>
          </cell>
          <cell r="D547" t="str">
            <v> 100021860034017096525251096</v>
          </cell>
          <cell r="E547" t="str">
            <v>Мактабгача таълим ташкилотлари</v>
          </cell>
          <cell r="F547" t="str">
            <v>Мактабгача таълим ташкилотлари</v>
          </cell>
          <cell r="H547" t="str">
            <v>Андижон вилояти ҳокимлиги</v>
          </cell>
          <cell r="J547" t="str">
            <v>Вилоят</v>
          </cell>
          <cell r="K547" t="str">
            <v>4-илова</v>
          </cell>
          <cell r="L547" t="str">
            <v>Асосий</v>
          </cell>
          <cell r="M547" t="str">
            <v>Андижон вилояти</v>
          </cell>
          <cell r="N547" t="str">
            <v>Жалақудуқ тумани</v>
          </cell>
          <cell r="O547" t="str">
            <v>Қораянтоқ МФЙ</v>
          </cell>
          <cell r="P547" t="str">
            <v>Реконструкция</v>
          </cell>
          <cell r="Q547">
            <v>2023</v>
          </cell>
          <cell r="R547">
            <v>2</v>
          </cell>
          <cell r="S547">
            <v>1</v>
          </cell>
          <cell r="T547">
            <v>1</v>
          </cell>
          <cell r="U547">
            <v>1</v>
          </cell>
          <cell r="W547">
            <v>45169</v>
          </cell>
          <cell r="AB547">
            <v>1</v>
          </cell>
          <cell r="AE547">
            <v>1</v>
          </cell>
          <cell r="AG547">
            <v>1</v>
          </cell>
          <cell r="AH547">
            <v>1</v>
          </cell>
          <cell r="AJ547">
            <v>1</v>
          </cell>
          <cell r="AM547">
            <v>1</v>
          </cell>
          <cell r="AN547">
            <v>1</v>
          </cell>
          <cell r="AO547">
            <v>1</v>
          </cell>
          <cell r="AR547">
            <v>1</v>
          </cell>
          <cell r="AS547">
            <v>4291.0843295000004</v>
          </cell>
          <cell r="AT547">
            <v>4291.0843295000004</v>
          </cell>
          <cell r="AU547">
            <v>4291.0843295000004</v>
          </cell>
          <cell r="AV547">
            <v>4331.5456100000001</v>
          </cell>
          <cell r="AW547">
            <v>4114.9683295000004</v>
          </cell>
          <cell r="AX547">
            <v>4200</v>
          </cell>
          <cell r="BR547">
            <v>-114.66400000000021</v>
          </cell>
          <cell r="BS547">
            <v>4085.3359999999998</v>
          </cell>
          <cell r="BV547">
            <v>4273.1680899599996</v>
          </cell>
          <cell r="BW547">
            <v>4063.7467604600001</v>
          </cell>
          <cell r="BX547" t="str">
            <v>"XAKON" МЧЖ</v>
          </cell>
          <cell r="BY547">
            <v>203149669</v>
          </cell>
          <cell r="CJ547">
            <v>120</v>
          </cell>
          <cell r="CK547">
            <v>120</v>
          </cell>
          <cell r="CL547">
            <v>120</v>
          </cell>
          <cell r="GG547" t="str">
            <v>ўрин</v>
          </cell>
          <cell r="GH547">
            <v>120</v>
          </cell>
          <cell r="GI547">
            <v>120</v>
          </cell>
          <cell r="GJ547" t="str">
            <v>Мактабгача таълим вазирлигининг 2022 йил 
15 декабрдаги 04-04/3-1690-сон хати</v>
          </cell>
        </row>
        <row r="548">
          <cell r="A548" t="str">
            <v>Олтинкўл тумани "Чўнтак" МФЙдаги8-сон МТТни реконструкция қилиш</v>
          </cell>
          <cell r="B548" t="str">
            <v>2301032020103001</v>
          </cell>
          <cell r="C548">
            <v>1</v>
          </cell>
          <cell r="D548" t="str">
            <v> 100021860034017096525251097</v>
          </cell>
          <cell r="E548" t="str">
            <v>Мактабгача таълим ташкилотлари</v>
          </cell>
          <cell r="F548" t="str">
            <v>Мактабгача таълим ташкилотлари</v>
          </cell>
          <cell r="H548" t="str">
            <v>Андижон вилояти ҳокимлиги</v>
          </cell>
          <cell r="J548" t="str">
            <v>Вилоят</v>
          </cell>
          <cell r="K548" t="str">
            <v>4-илова</v>
          </cell>
          <cell r="L548" t="str">
            <v>Асосий</v>
          </cell>
          <cell r="M548" t="str">
            <v>Андижон вилояти</v>
          </cell>
          <cell r="N548" t="str">
            <v>Олтинкўл тумани</v>
          </cell>
          <cell r="O548" t="str">
            <v>Чўнтак МФЙ</v>
          </cell>
          <cell r="P548" t="str">
            <v>Реконструкция</v>
          </cell>
          <cell r="Q548">
            <v>2023</v>
          </cell>
          <cell r="R548">
            <v>2</v>
          </cell>
          <cell r="S548">
            <v>1</v>
          </cell>
          <cell r="T548">
            <v>1</v>
          </cell>
          <cell r="U548">
            <v>1</v>
          </cell>
          <cell r="W548">
            <v>45169</v>
          </cell>
          <cell r="AB548">
            <v>1</v>
          </cell>
          <cell r="AE548">
            <v>1</v>
          </cell>
          <cell r="AG548">
            <v>1</v>
          </cell>
          <cell r="AH548">
            <v>1</v>
          </cell>
          <cell r="AJ548">
            <v>1</v>
          </cell>
          <cell r="AM548">
            <v>1</v>
          </cell>
          <cell r="AN548">
            <v>1</v>
          </cell>
          <cell r="AO548">
            <v>1</v>
          </cell>
          <cell r="AR548">
            <v>1</v>
          </cell>
          <cell r="AS548">
            <v>5706.3013975499998</v>
          </cell>
          <cell r="AT548">
            <v>5706.3013975499998</v>
          </cell>
          <cell r="AU548">
            <v>5706.3013975499998</v>
          </cell>
          <cell r="AV548">
            <v>5786.7246290000003</v>
          </cell>
          <cell r="AW548">
            <v>5497.3883975500003</v>
          </cell>
          <cell r="AX548">
            <v>4210.1173554270499</v>
          </cell>
          <cell r="BI548">
            <v>375.66397767249873</v>
          </cell>
          <cell r="BR548">
            <v>469.98666690045138</v>
          </cell>
          <cell r="BS548">
            <v>5055.768</v>
          </cell>
          <cell r="BV548">
            <v>5100.5060654400013</v>
          </cell>
          <cell r="BW548">
            <v>5031.8283914400008</v>
          </cell>
          <cell r="BX548" t="str">
            <v>"VODIY BIZNES-HOUSE" МЧЖ</v>
          </cell>
          <cell r="BY548">
            <v>301406971</v>
          </cell>
          <cell r="CJ548">
            <v>150</v>
          </cell>
          <cell r="CK548">
            <v>150</v>
          </cell>
          <cell r="CL548">
            <v>60</v>
          </cell>
          <cell r="CM548">
            <v>90</v>
          </cell>
          <cell r="GG548" t="str">
            <v>ўрин</v>
          </cell>
          <cell r="GH548">
            <v>150</v>
          </cell>
          <cell r="GI548">
            <v>150</v>
          </cell>
          <cell r="GJ548" t="str">
            <v>Мактабгача таълим вазирлигининг 2022 йил 
15 декабрдаги 04-04/3-1690-сон хати</v>
          </cell>
          <cell r="GX548" t="str">
            <v>Лимит қўшилди</v>
          </cell>
        </row>
        <row r="549">
          <cell r="A549" t="str">
            <v>Пахтаобод тумани "Эскиқурғон" МФЙдаги 29-сон МТТни реконструкция қилиш</v>
          </cell>
          <cell r="B549" t="str">
            <v>2301032320103001</v>
          </cell>
          <cell r="C549">
            <v>1</v>
          </cell>
          <cell r="D549" t="str">
            <v> 100021860034017096525251098</v>
          </cell>
          <cell r="E549" t="str">
            <v>Мактабгача таълим ташкилотлари</v>
          </cell>
          <cell r="F549" t="str">
            <v>Мактабгача таълим ташкилотлари</v>
          </cell>
          <cell r="H549" t="str">
            <v>Андижон вилояти ҳокимлиги</v>
          </cell>
          <cell r="J549" t="str">
            <v>Вилоят</v>
          </cell>
          <cell r="K549" t="str">
            <v>4-илова</v>
          </cell>
          <cell r="L549" t="str">
            <v>Асосий</v>
          </cell>
          <cell r="M549" t="str">
            <v>Андижон вилояти</v>
          </cell>
          <cell r="N549" t="str">
            <v>Пахтаобод тумани</v>
          </cell>
          <cell r="O549" t="str">
            <v>Эскикургон МФЙ</v>
          </cell>
          <cell r="P549" t="str">
            <v>Реконструкция</v>
          </cell>
          <cell r="Q549">
            <v>2023</v>
          </cell>
          <cell r="R549">
            <v>2</v>
          </cell>
          <cell r="S549">
            <v>1</v>
          </cell>
          <cell r="T549">
            <v>1</v>
          </cell>
          <cell r="U549">
            <v>1</v>
          </cell>
          <cell r="W549">
            <v>45168</v>
          </cell>
          <cell r="AB549">
            <v>1</v>
          </cell>
          <cell r="AE549">
            <v>1</v>
          </cell>
          <cell r="AG549">
            <v>1</v>
          </cell>
          <cell r="AH549">
            <v>1</v>
          </cell>
          <cell r="AJ549">
            <v>1</v>
          </cell>
          <cell r="AM549">
            <v>1</v>
          </cell>
          <cell r="AN549">
            <v>1</v>
          </cell>
          <cell r="AO549">
            <v>1</v>
          </cell>
          <cell r="AR549">
            <v>1</v>
          </cell>
          <cell r="AS549">
            <v>4252.9259105000001</v>
          </cell>
          <cell r="AT549">
            <v>4252.9259105000001</v>
          </cell>
          <cell r="AU549">
            <v>4252.9259105000001</v>
          </cell>
          <cell r="AV549">
            <v>4285.6535899999999</v>
          </cell>
          <cell r="AW549">
            <v>4071.3709105000003</v>
          </cell>
          <cell r="AX549">
            <v>4200</v>
          </cell>
          <cell r="BR549">
            <v>-150.64199999999983</v>
          </cell>
          <cell r="BS549">
            <v>4049.3580000000002</v>
          </cell>
          <cell r="BV549">
            <v>4130.3451599999999</v>
          </cell>
          <cell r="BW549">
            <v>3832.2743271300001</v>
          </cell>
          <cell r="BX549" t="str">
            <v>"FARXOD ASR QURILISHI" МЧЖ</v>
          </cell>
          <cell r="BY549">
            <v>305623709</v>
          </cell>
          <cell r="CJ549">
            <v>120</v>
          </cell>
          <cell r="CK549">
            <v>120</v>
          </cell>
          <cell r="CL549">
            <v>120</v>
          </cell>
          <cell r="GG549" t="str">
            <v>ўрин</v>
          </cell>
          <cell r="GH549">
            <v>120</v>
          </cell>
          <cell r="GI549">
            <v>120</v>
          </cell>
          <cell r="GJ549" t="str">
            <v>Мактабгача таълим вазирлигининг 2022 йил 
15 декабрдаги 04-04/3-1690-сон хати</v>
          </cell>
        </row>
        <row r="550">
          <cell r="A550" t="str">
            <v>Қўрғонтепа тумани "Дардоқтепа" МФЙдаги 22-сон МТТни реконструкция қилиш</v>
          </cell>
          <cell r="B550" t="str">
            <v>2301032200103001</v>
          </cell>
          <cell r="C550">
            <v>1</v>
          </cell>
          <cell r="D550" t="str">
            <v> 100021860034017096525251099</v>
          </cell>
          <cell r="E550" t="str">
            <v>Мактабгача таълим ташкилотлари</v>
          </cell>
          <cell r="F550" t="str">
            <v>Мактабгача таълим ташкилотлари</v>
          </cell>
          <cell r="H550" t="str">
            <v>Андижон вилояти ҳокимлиги</v>
          </cell>
          <cell r="J550" t="str">
            <v>Вилоят</v>
          </cell>
          <cell r="K550" t="str">
            <v>4-илова</v>
          </cell>
          <cell r="L550" t="str">
            <v>Асосий</v>
          </cell>
          <cell r="M550" t="str">
            <v>Андижон вилояти</v>
          </cell>
          <cell r="N550" t="str">
            <v>Қўрғонтепа тумани</v>
          </cell>
          <cell r="O550" t="str">
            <v>Дардоқтепа МФЙ</v>
          </cell>
          <cell r="P550" t="str">
            <v>Реконструкция</v>
          </cell>
          <cell r="Q550">
            <v>2023</v>
          </cell>
          <cell r="R550">
            <v>2</v>
          </cell>
          <cell r="S550">
            <v>1</v>
          </cell>
          <cell r="T550">
            <v>1</v>
          </cell>
          <cell r="U550">
            <v>1</v>
          </cell>
          <cell r="W550">
            <v>45158</v>
          </cell>
          <cell r="AB550">
            <v>1</v>
          </cell>
          <cell r="AE550">
            <v>1</v>
          </cell>
          <cell r="AG550">
            <v>1</v>
          </cell>
          <cell r="AH550">
            <v>1</v>
          </cell>
          <cell r="AJ550">
            <v>1</v>
          </cell>
          <cell r="AM550">
            <v>1</v>
          </cell>
          <cell r="AN550">
            <v>1</v>
          </cell>
          <cell r="AO550">
            <v>1</v>
          </cell>
          <cell r="AR550">
            <v>1</v>
          </cell>
          <cell r="AS550">
            <v>4382.7303981499999</v>
          </cell>
          <cell r="AT550">
            <v>4382.7303981499999</v>
          </cell>
          <cell r="AU550">
            <v>4382.7303981499999</v>
          </cell>
          <cell r="AV550">
            <v>4419.3035769999997</v>
          </cell>
          <cell r="AW550">
            <v>4198.3383981500001</v>
          </cell>
          <cell r="AX550">
            <v>4200</v>
          </cell>
          <cell r="BR550">
            <v>-27.185999999999694</v>
          </cell>
          <cell r="BS550">
            <v>4172.8140000000003</v>
          </cell>
          <cell r="BV550">
            <v>4364.5382845300001</v>
          </cell>
          <cell r="BW550">
            <v>4106.09188653</v>
          </cell>
          <cell r="BX550" t="str">
            <v>"QO'RGONTEPA QURILISH TARAQQIYOTI" МЧЖ</v>
          </cell>
          <cell r="BY550">
            <v>303894698</v>
          </cell>
          <cell r="CJ550">
            <v>120</v>
          </cell>
          <cell r="CK550">
            <v>120</v>
          </cell>
          <cell r="CL550">
            <v>120</v>
          </cell>
          <cell r="GG550" t="str">
            <v>ўрин</v>
          </cell>
          <cell r="GH550">
            <v>120</v>
          </cell>
          <cell r="GI550">
            <v>120</v>
          </cell>
          <cell r="GJ550" t="str">
            <v>Мактабгача таълим вазирлигининг 2022 йил 
15 декабрдаги 04-04/3-1690-сон хати</v>
          </cell>
        </row>
        <row r="551">
          <cell r="A551" t="str">
            <v>Шаҳрихон тумани "Баркамол авлод" МФЙдаги 41-сон МТТни реконструкция қилиш</v>
          </cell>
          <cell r="B551" t="str">
            <v>2301032300103001</v>
          </cell>
          <cell r="C551">
            <v>1</v>
          </cell>
          <cell r="D551" t="str">
            <v> 100021860034017096525251100</v>
          </cell>
          <cell r="E551" t="str">
            <v>Мактабгача таълим ташкилотлари</v>
          </cell>
          <cell r="F551" t="str">
            <v>Мактабгача таълим ташкилотлари</v>
          </cell>
          <cell r="H551" t="str">
            <v>Андижон вилояти ҳокимлиги</v>
          </cell>
          <cell r="J551" t="str">
            <v>Вилоят</v>
          </cell>
          <cell r="K551" t="str">
            <v>4-илова</v>
          </cell>
          <cell r="L551" t="str">
            <v>Асосий</v>
          </cell>
          <cell r="M551" t="str">
            <v>Андижон вилояти</v>
          </cell>
          <cell r="N551" t="str">
            <v>Шаҳрихон тумани</v>
          </cell>
          <cell r="O551" t="str">
            <v>Баркамол авлод МФЙ</v>
          </cell>
          <cell r="P551" t="str">
            <v>Реконструкция</v>
          </cell>
          <cell r="Q551">
            <v>2023</v>
          </cell>
          <cell r="R551">
            <v>2</v>
          </cell>
          <cell r="S551">
            <v>1</v>
          </cell>
          <cell r="T551">
            <v>1</v>
          </cell>
          <cell r="U551">
            <v>1</v>
          </cell>
          <cell r="W551">
            <v>45181</v>
          </cell>
          <cell r="AB551">
            <v>1</v>
          </cell>
          <cell r="AE551">
            <v>1</v>
          </cell>
          <cell r="AG551">
            <v>1</v>
          </cell>
          <cell r="AH551">
            <v>1</v>
          </cell>
          <cell r="AJ551">
            <v>1</v>
          </cell>
          <cell r="AM551">
            <v>1</v>
          </cell>
          <cell r="AN551">
            <v>1</v>
          </cell>
          <cell r="AO551">
            <v>1</v>
          </cell>
          <cell r="AR551">
            <v>1</v>
          </cell>
          <cell r="AS551">
            <v>5550.0613613000005</v>
          </cell>
          <cell r="AT551">
            <v>5550.0613613000005</v>
          </cell>
          <cell r="AU551">
            <v>5550.0613613000005</v>
          </cell>
          <cell r="AV551">
            <v>5611.2098539999997</v>
          </cell>
          <cell r="AW551">
            <v>5330.6493613000002</v>
          </cell>
          <cell r="AX551">
            <v>5150</v>
          </cell>
          <cell r="BR551">
            <v>133.52900000000045</v>
          </cell>
          <cell r="BS551">
            <v>5283.5290000000005</v>
          </cell>
          <cell r="BV551">
            <v>5469.16711863</v>
          </cell>
          <cell r="BW551">
            <v>4702.34475733</v>
          </cell>
          <cell r="BX551" t="str">
            <v>"IXTISOSLASHGAN VOHA QURILISH" МЧЖ</v>
          </cell>
          <cell r="BY551">
            <v>301324727</v>
          </cell>
          <cell r="CJ551">
            <v>150</v>
          </cell>
          <cell r="CK551">
            <v>150</v>
          </cell>
          <cell r="CL551">
            <v>150</v>
          </cell>
          <cell r="GG551" t="str">
            <v>ўрин</v>
          </cell>
          <cell r="GH551">
            <v>150</v>
          </cell>
          <cell r="GI551">
            <v>150</v>
          </cell>
          <cell r="GJ551" t="str">
            <v>Мактабгача таълим вазирлигининг 2022 йил 
15 декабрдаги 04-04/3-1690-сон хати</v>
          </cell>
        </row>
        <row r="552">
          <cell r="A552" t="str">
            <v>Шаҳрихон тумани "Пахтакўл" МФЙдаги 32-сон МТТни реконструкция қилиш</v>
          </cell>
          <cell r="B552" t="str">
            <v>2301032300103002</v>
          </cell>
          <cell r="C552">
            <v>1</v>
          </cell>
          <cell r="D552" t="str">
            <v> 100021860034017096525251101</v>
          </cell>
          <cell r="E552" t="str">
            <v>Мактабгача таълим ташкилотлари</v>
          </cell>
          <cell r="F552" t="str">
            <v>Мактабгача таълим ташкилотлари</v>
          </cell>
          <cell r="H552" t="str">
            <v>Андижон вилояти ҳокимлиги</v>
          </cell>
          <cell r="J552" t="str">
            <v>Вилоят</v>
          </cell>
          <cell r="K552" t="str">
            <v>4-илова</v>
          </cell>
          <cell r="L552" t="str">
            <v>Асосий</v>
          </cell>
          <cell r="M552" t="str">
            <v>Андижон вилояти</v>
          </cell>
          <cell r="N552" t="str">
            <v>Шаҳрихон тумани</v>
          </cell>
          <cell r="O552" t="str">
            <v>Пахтакўл МФЙ</v>
          </cell>
          <cell r="P552" t="str">
            <v>Реконструкция</v>
          </cell>
          <cell r="Q552">
            <v>2023</v>
          </cell>
          <cell r="R552">
            <v>2</v>
          </cell>
          <cell r="S552">
            <v>1</v>
          </cell>
          <cell r="T552">
            <v>1</v>
          </cell>
          <cell r="U552">
            <v>1</v>
          </cell>
          <cell r="W552">
            <v>45168</v>
          </cell>
          <cell r="AB552">
            <v>1</v>
          </cell>
          <cell r="AE552">
            <v>1</v>
          </cell>
          <cell r="AG552">
            <v>1</v>
          </cell>
          <cell r="AH552">
            <v>1</v>
          </cell>
          <cell r="AJ552">
            <v>1</v>
          </cell>
          <cell r="AM552">
            <v>1</v>
          </cell>
          <cell r="AN552">
            <v>1</v>
          </cell>
          <cell r="AO552">
            <v>1</v>
          </cell>
          <cell r="AR552">
            <v>1</v>
          </cell>
          <cell r="AS552">
            <v>4699.7165077</v>
          </cell>
          <cell r="AT552">
            <v>4699.7165077</v>
          </cell>
          <cell r="AU552">
            <v>4699.7165077</v>
          </cell>
          <cell r="AV552">
            <v>4746.9331659999998</v>
          </cell>
          <cell r="AW552">
            <v>4509.5865076999999</v>
          </cell>
          <cell r="AX552">
            <v>4200</v>
          </cell>
          <cell r="BR552">
            <v>274.23800000000028</v>
          </cell>
          <cell r="BS552">
            <v>4474.2380000000003</v>
          </cell>
          <cell r="BV552">
            <v>4632.0715135400005</v>
          </cell>
          <cell r="BW552">
            <v>4402.56000554</v>
          </cell>
          <cell r="BX552" t="str">
            <v>"ASROR 87" МЧЖ</v>
          </cell>
          <cell r="BY552">
            <v>304944776</v>
          </cell>
          <cell r="CJ552">
            <v>120</v>
          </cell>
          <cell r="CK552">
            <v>120</v>
          </cell>
          <cell r="CL552">
            <v>120</v>
          </cell>
          <cell r="GG552" t="str">
            <v>ўрин</v>
          </cell>
          <cell r="GH552">
            <v>120</v>
          </cell>
          <cell r="GI552">
            <v>120</v>
          </cell>
          <cell r="GJ552" t="str">
            <v>Мактабгача таълим вазирлигининг 2022 йил 
15 декабрдаги 04-04/3-1690-сон хати</v>
          </cell>
        </row>
        <row r="553">
          <cell r="A553" t="str">
            <v>Шаҳрихон тумани "Тегирмонбоши" МФЙдаги 45-сон МТТни реконструкция қилиш</v>
          </cell>
          <cell r="B553" t="str">
            <v>2301032300103003</v>
          </cell>
          <cell r="C553">
            <v>1</v>
          </cell>
          <cell r="D553" t="str">
            <v> 100021860034017096525251102</v>
          </cell>
          <cell r="E553" t="str">
            <v>Мактабгача таълим ташкилотлари</v>
          </cell>
          <cell r="F553" t="str">
            <v>Мактабгача таълим ташкилотлари</v>
          </cell>
          <cell r="H553" t="str">
            <v>Андижон вилояти ҳокимлиги</v>
          </cell>
          <cell r="J553" t="str">
            <v>Вилоят</v>
          </cell>
          <cell r="K553" t="str">
            <v>4-илова</v>
          </cell>
          <cell r="L553" t="str">
            <v>Асосий</v>
          </cell>
          <cell r="M553" t="str">
            <v>Андижон вилояти</v>
          </cell>
          <cell r="N553" t="str">
            <v>Шаҳрихон тумани</v>
          </cell>
          <cell r="O553" t="str">
            <v>Тегирмонбоши МФЙ</v>
          </cell>
          <cell r="P553" t="str">
            <v>Реконструкция</v>
          </cell>
          <cell r="Q553">
            <v>2023</v>
          </cell>
          <cell r="R553">
            <v>2</v>
          </cell>
          <cell r="S553">
            <v>1</v>
          </cell>
          <cell r="T553">
            <v>1</v>
          </cell>
          <cell r="U553">
            <v>1</v>
          </cell>
          <cell r="W553">
            <v>45194</v>
          </cell>
          <cell r="AB553">
            <v>1</v>
          </cell>
          <cell r="AE553">
            <v>1</v>
          </cell>
          <cell r="AG553">
            <v>1</v>
          </cell>
          <cell r="AH553">
            <v>1</v>
          </cell>
          <cell r="AJ553">
            <v>1</v>
          </cell>
          <cell r="AM553">
            <v>1</v>
          </cell>
          <cell r="AN553">
            <v>1</v>
          </cell>
          <cell r="AO553">
            <v>1</v>
          </cell>
          <cell r="AR553">
            <v>1</v>
          </cell>
          <cell r="AS553">
            <v>5307.3133010500005</v>
          </cell>
          <cell r="AT553">
            <v>5307.3133010500005</v>
          </cell>
          <cell r="AU553">
            <v>5307.3133010500005</v>
          </cell>
          <cell r="AV553">
            <v>5366.977159</v>
          </cell>
          <cell r="AW553">
            <v>5098.6283010500001</v>
          </cell>
          <cell r="AX553">
            <v>5150</v>
          </cell>
          <cell r="BR553">
            <v>-97.618000000000393</v>
          </cell>
          <cell r="BS553">
            <v>5052.3819999999996</v>
          </cell>
          <cell r="BV553">
            <v>5229.2386443099995</v>
          </cell>
          <cell r="BW553">
            <v>4601.3283432599992</v>
          </cell>
          <cell r="BX553" t="str">
            <v>"ILG'OR SANTEX QURILISH" МЧЖ</v>
          </cell>
          <cell r="BY553">
            <v>302634411</v>
          </cell>
          <cell r="CJ553">
            <v>150</v>
          </cell>
          <cell r="CK553">
            <v>150</v>
          </cell>
          <cell r="CL553">
            <v>150</v>
          </cell>
          <cell r="GG553" t="str">
            <v>ўрин</v>
          </cell>
          <cell r="GH553">
            <v>150</v>
          </cell>
          <cell r="GI553">
            <v>150</v>
          </cell>
          <cell r="GJ553" t="str">
            <v>Мактабгача таълим вазирлигининг 2022 йил 
15 декабрдаги 04-04/3-1690-сон хати</v>
          </cell>
        </row>
        <row r="554">
          <cell r="A554" t="str">
            <v>Кредитор қарздорликларни қоплаш</v>
          </cell>
          <cell r="E554" t="str">
            <v>Мактабгача таълим ташкилотлари</v>
          </cell>
          <cell r="F554" t="str">
            <v>Мактабгача таълим ташкилотлари</v>
          </cell>
          <cell r="H554" t="str">
            <v>Андижон вилояти ҳокимлиги</v>
          </cell>
          <cell r="J554" t="str">
            <v>Вилоят</v>
          </cell>
          <cell r="K554" t="str">
            <v>4-илова</v>
          </cell>
          <cell r="L554" t="str">
            <v>Асосий</v>
          </cell>
          <cell r="M554" t="str">
            <v>Андижон вилояти</v>
          </cell>
          <cell r="N554">
            <v>0</v>
          </cell>
          <cell r="P554" t="str">
            <v>Кредитор қарздорлик</v>
          </cell>
          <cell r="R554">
            <v>1</v>
          </cell>
          <cell r="AX554">
            <v>3154.2049999999999</v>
          </cell>
          <cell r="BS554">
            <v>3154.2049999999999</v>
          </cell>
          <cell r="BW554">
            <v>831.98920399999997</v>
          </cell>
        </row>
        <row r="555">
          <cell r="A555" t="str">
            <v>Лойиҳа-қидирув ишлари</v>
          </cell>
          <cell r="E555" t="str">
            <v>Мактабгача таълим ташкилотлари</v>
          </cell>
          <cell r="F555" t="str">
            <v>Мактабгача таълим ташкилотлари</v>
          </cell>
          <cell r="H555" t="str">
            <v>Андижон вилояти ҳокимлиги</v>
          </cell>
          <cell r="J555" t="str">
            <v>Вилоят</v>
          </cell>
          <cell r="K555" t="str">
            <v>4-илова</v>
          </cell>
          <cell r="L555" t="str">
            <v>Асосий</v>
          </cell>
          <cell r="M555" t="str">
            <v>Андижон вилояти</v>
          </cell>
          <cell r="N555">
            <v>0</v>
          </cell>
          <cell r="P555" t="str">
            <v>Лойиҳа-қидирув ишлари</v>
          </cell>
          <cell r="Q555">
            <v>2023</v>
          </cell>
          <cell r="R555">
            <v>2</v>
          </cell>
          <cell r="AX555">
            <v>3410.0190177031568</v>
          </cell>
          <cell r="BO555">
            <v>-1909.01901770316</v>
          </cell>
          <cell r="BS555">
            <v>1500.9999999999968</v>
          </cell>
          <cell r="BV555">
            <v>208.29468499999996</v>
          </cell>
          <cell r="BW555">
            <v>467.14517099999983</v>
          </cell>
          <cell r="HD555" t="str">
            <v>Лимит мақбуллаштирилди</v>
          </cell>
        </row>
        <row r="556">
          <cell r="A556" t="str">
            <v>Тақсимланмаган лимит</v>
          </cell>
          <cell r="E556" t="str">
            <v>Мактабгача таълим ташкилотлари</v>
          </cell>
          <cell r="F556" t="str">
            <v>Мактабгача таълим ташкилотлари</v>
          </cell>
          <cell r="H556" t="str">
            <v>Андижон вилояти ҳокимлиги</v>
          </cell>
          <cell r="J556" t="str">
            <v>Вилоят</v>
          </cell>
          <cell r="K556" t="str">
            <v>4-илова</v>
          </cell>
          <cell r="L556" t="str">
            <v>Асосий</v>
          </cell>
          <cell r="M556" t="str">
            <v>Андижон вилояти</v>
          </cell>
          <cell r="P556" t="str">
            <v>Тақсимланмаган лимит</v>
          </cell>
          <cell r="R556">
            <v>2</v>
          </cell>
          <cell r="AX556">
            <v>0</v>
          </cell>
          <cell r="BR556">
            <v>375.71924982928704</v>
          </cell>
          <cell r="BS556">
            <v>375.71924982928704</v>
          </cell>
        </row>
        <row r="557">
          <cell r="A557" t="str">
            <v>Ғиждувон тумани "Барака" МФЙ ҳудудида мактабгача таълим ташкилоти қурилиши</v>
          </cell>
          <cell r="B557" t="str">
            <v>2201062150103001</v>
          </cell>
          <cell r="C557">
            <v>1</v>
          </cell>
          <cell r="D557" t="str">
            <v> 100021860064017096525251103</v>
          </cell>
          <cell r="E557" t="str">
            <v>Мактабгача таълим ташкилотлари</v>
          </cell>
          <cell r="F557" t="str">
            <v>Мактабгача таълим ташкилотлари</v>
          </cell>
          <cell r="G557" t="str">
            <v>"Янги Ўзбекистон" массиви</v>
          </cell>
          <cell r="H557" t="str">
            <v>Бухоро вилояти ҳокимлиги</v>
          </cell>
          <cell r="I557" t="str">
            <v>Бухоро вилояти ҳокимлиги "Ягона буюртмачи хизмати" ИК ДУК</v>
          </cell>
          <cell r="J557" t="str">
            <v>Вилоят</v>
          </cell>
          <cell r="K557" t="str">
            <v>5-илова</v>
          </cell>
          <cell r="L557" t="str">
            <v>Асосий</v>
          </cell>
          <cell r="M557" t="str">
            <v>Бухоро вилояти</v>
          </cell>
          <cell r="N557" t="str">
            <v>Ғиждувон тумани</v>
          </cell>
          <cell r="O557" t="str">
            <v>Барака МФЙ</v>
          </cell>
          <cell r="P557" t="str">
            <v>Янги қурилиш</v>
          </cell>
          <cell r="Q557" t="str">
            <v>2022-2023</v>
          </cell>
          <cell r="R557">
            <v>1</v>
          </cell>
          <cell r="S557">
            <v>1</v>
          </cell>
          <cell r="T557">
            <v>1</v>
          </cell>
          <cell r="U557">
            <v>1</v>
          </cell>
          <cell r="V557" t="str">
            <v>август, 2023 й.</v>
          </cell>
          <cell r="X557">
            <v>1</v>
          </cell>
          <cell r="Z557">
            <v>1</v>
          </cell>
          <cell r="AA557">
            <v>1</v>
          </cell>
          <cell r="AS557">
            <v>6801.532381719413</v>
          </cell>
          <cell r="AT557">
            <v>2730.1953817194126</v>
          </cell>
          <cell r="AU557">
            <v>2730.1953817194126</v>
          </cell>
          <cell r="AW557">
            <v>6538.3419999999996</v>
          </cell>
          <cell r="AX557">
            <v>2593.6856126334419</v>
          </cell>
          <cell r="BR557">
            <v>-199.07371263344248</v>
          </cell>
          <cell r="BS557">
            <v>2394.6118999999994</v>
          </cell>
          <cell r="BV557">
            <v>2379</v>
          </cell>
          <cell r="BW557">
            <v>2272.4</v>
          </cell>
          <cell r="BX557" t="str">
            <v>"BUXREM STAL STROY" МЧЖ</v>
          </cell>
          <cell r="BY557">
            <v>301181186</v>
          </cell>
          <cell r="CJ557">
            <v>180</v>
          </cell>
          <cell r="CK557">
            <v>180</v>
          </cell>
          <cell r="CL557">
            <v>180</v>
          </cell>
          <cell r="GG557" t="str">
            <v>ўрин</v>
          </cell>
          <cell r="GH557">
            <v>180</v>
          </cell>
          <cell r="GI557">
            <v>180</v>
          </cell>
          <cell r="GJ557" t="str">
            <v>Ўзбекистон Республикаси Президентининг 
2021 йил 9 декабрдаги ПФ-32-сон Фармони</v>
          </cell>
        </row>
        <row r="558">
          <cell r="A558" t="str">
            <v>Қоракўл тумани "Дўрмон" массиви ҳудудида мактабгача таълим ташкилоти қурилиши</v>
          </cell>
          <cell r="B558" t="str">
            <v>2201062300103001</v>
          </cell>
          <cell r="C558">
            <v>1</v>
          </cell>
          <cell r="D558" t="str">
            <v> 100021860064017096525251104</v>
          </cell>
          <cell r="E558" t="str">
            <v>Мактабгача таълим ташкилотлари</v>
          </cell>
          <cell r="F558" t="str">
            <v>Мактабгача таълим ташкилотлари</v>
          </cell>
          <cell r="G558" t="str">
            <v>"Янги Ўзбекистон" массиви</v>
          </cell>
          <cell r="H558" t="str">
            <v>Бухоро вилояти ҳокимлиги</v>
          </cell>
          <cell r="I558" t="str">
            <v>Бухоро вилояти ҳокимлиги "Ягона буюртмачи хизмати" ИК ДУК</v>
          </cell>
          <cell r="J558" t="str">
            <v>Вилоят</v>
          </cell>
          <cell r="K558" t="str">
            <v>5-илова</v>
          </cell>
          <cell r="L558" t="str">
            <v>Асосий</v>
          </cell>
          <cell r="M558" t="str">
            <v>Бухоро вилояти</v>
          </cell>
          <cell r="N558" t="str">
            <v>Қоракўл тумани</v>
          </cell>
          <cell r="O558" t="str">
            <v>Дўрмон МФЙ</v>
          </cell>
          <cell r="P558" t="str">
            <v>Янги қурилиш</v>
          </cell>
          <cell r="Q558" t="str">
            <v>2022-2023</v>
          </cell>
          <cell r="R558">
            <v>1</v>
          </cell>
          <cell r="S558">
            <v>1</v>
          </cell>
          <cell r="T558">
            <v>1</v>
          </cell>
          <cell r="U558">
            <v>1</v>
          </cell>
          <cell r="V558" t="str">
            <v>август, 2023 й.</v>
          </cell>
          <cell r="X558">
            <v>1</v>
          </cell>
          <cell r="Z558">
            <v>1</v>
          </cell>
          <cell r="AA558">
            <v>1</v>
          </cell>
          <cell r="AS558">
            <v>6791.7164515638042</v>
          </cell>
          <cell r="AT558">
            <v>3229.0524515638044</v>
          </cell>
          <cell r="AU558">
            <v>3229.0524515638044</v>
          </cell>
          <cell r="AW558">
            <v>6539.0640000000003</v>
          </cell>
          <cell r="AX558">
            <v>3067.5998289856138</v>
          </cell>
          <cell r="BR558">
            <v>-1941.9850289856145</v>
          </cell>
          <cell r="BS558">
            <v>1125.6147999999994</v>
          </cell>
          <cell r="BV558">
            <v>1478.06</v>
          </cell>
          <cell r="BW558">
            <v>974.21</v>
          </cell>
          <cell r="BX558" t="str">
            <v>"BUNYOD SHAXZOD FAYZ" МЧЖ</v>
          </cell>
          <cell r="BY558">
            <v>302241521</v>
          </cell>
          <cell r="CJ558">
            <v>180</v>
          </cell>
          <cell r="CK558">
            <v>180</v>
          </cell>
          <cell r="CL558">
            <v>180</v>
          </cell>
          <cell r="GG558" t="str">
            <v>ўрин</v>
          </cell>
          <cell r="GH558">
            <v>180</v>
          </cell>
          <cell r="GI558">
            <v>180</v>
          </cell>
          <cell r="GJ558" t="str">
            <v>Ўзбекистон Республикаси Президентининг 
2021 йил 9 декабрдаги ПФ-32-сон Фармони</v>
          </cell>
        </row>
        <row r="559">
          <cell r="A559" t="str">
            <v>Бухоро шаҳар "Шодлик" МФЙдаги
10-сон МТТни реконструкция қилиш</v>
          </cell>
          <cell r="B559" t="str">
            <v>2301064010103001</v>
          </cell>
          <cell r="D559" t="str">
            <v> 100021860064017096525251115</v>
          </cell>
          <cell r="E559" t="str">
            <v>Мактабгача таълим ташкилотлари</v>
          </cell>
          <cell r="F559" t="str">
            <v>Мактабгача таълим ташкилотлари</v>
          </cell>
          <cell r="H559" t="str">
            <v>Бухоро вилояти ҳокимлиги</v>
          </cell>
          <cell r="I559" t="str">
            <v>Бухоро вилояти ҳокимлиги "Ягона буюртмачи хизмати" ИК ДУК</v>
          </cell>
          <cell r="J559" t="str">
            <v>Вилоят</v>
          </cell>
          <cell r="K559" t="str">
            <v>5-илова</v>
          </cell>
          <cell r="L559" t="str">
            <v>Асосий</v>
          </cell>
          <cell r="M559" t="str">
            <v>Бухоро вилояти</v>
          </cell>
          <cell r="N559" t="str">
            <v>Бухоро шаҳри</v>
          </cell>
          <cell r="O559" t="str">
            <v>Шодлик МФЙ</v>
          </cell>
          <cell r="P559" t="str">
            <v>Лойиҳа-қидирув ишлари</v>
          </cell>
          <cell r="Q559">
            <v>2023</v>
          </cell>
          <cell r="R559">
            <v>2</v>
          </cell>
          <cell r="AS559">
            <v>0</v>
          </cell>
          <cell r="AX559">
            <v>5044.8087098234155</v>
          </cell>
          <cell r="BB559">
            <v>-5044.8087196468396</v>
          </cell>
          <cell r="BF559">
            <v>145.24</v>
          </cell>
          <cell r="BR559">
            <v>-13.88499017657594</v>
          </cell>
          <cell r="BS559">
            <v>131.35499999999999</v>
          </cell>
          <cell r="BV559">
            <v>131.30456652999999</v>
          </cell>
          <cell r="BW559">
            <v>131.30456652999999</v>
          </cell>
          <cell r="GG559" t="str">
            <v>ўрин</v>
          </cell>
          <cell r="GH559">
            <v>180</v>
          </cell>
          <cell r="GJ559" t="str">
            <v xml:space="preserve">Вазирлар Маҳкамасининг 2022 йил 
27 апрелдаги 215-сон қарори
</v>
          </cell>
          <cell r="GL559">
            <v>1</v>
          </cell>
          <cell r="GQ559" t="str">
            <v>Чиқарилган объект</v>
          </cell>
          <cell r="GU559" t="str">
            <v>Янги қўшилган, ЛҚИ</v>
          </cell>
        </row>
        <row r="560">
          <cell r="A560" t="str">
            <v>Когон шаҳар "Зирабод" МФЙдаги
16-сон МТТни реконструкция қилиш</v>
          </cell>
          <cell r="B560" t="str">
            <v>2301064030103001</v>
          </cell>
          <cell r="D560" t="str">
            <v> 100021860064017096525251116</v>
          </cell>
          <cell r="E560" t="str">
            <v>Мактабгача таълим ташкилотлари</v>
          </cell>
          <cell r="F560" t="str">
            <v>Мактабгача таълим ташкилотлари</v>
          </cell>
          <cell r="H560" t="str">
            <v>Бухоро вилояти ҳокимлиги</v>
          </cell>
          <cell r="I560" t="str">
            <v>Бухоро вилояти ҳокимлиги "Ягона буюртмачи хизмати" ИК ДУК</v>
          </cell>
          <cell r="J560" t="str">
            <v>Вилоят</v>
          </cell>
          <cell r="K560" t="str">
            <v>5-илова</v>
          </cell>
          <cell r="L560" t="str">
            <v>Асосий</v>
          </cell>
          <cell r="M560" t="str">
            <v>Бухоро вилояти</v>
          </cell>
          <cell r="N560" t="str">
            <v>Когон шаҳар</v>
          </cell>
          <cell r="O560" t="str">
            <v>Зирабод МФЙ</v>
          </cell>
          <cell r="P560" t="str">
            <v>Лойиҳа-қидирув ишлари</v>
          </cell>
          <cell r="Q560">
            <v>2023</v>
          </cell>
          <cell r="R560">
            <v>2</v>
          </cell>
          <cell r="AX560">
            <v>3923.2757546215948</v>
          </cell>
          <cell r="BB560">
            <v>-3923.2757546215898</v>
          </cell>
          <cell r="BF560">
            <v>116.75700000000001</v>
          </cell>
          <cell r="BR560">
            <v>-9.1390000000050122</v>
          </cell>
          <cell r="BS560">
            <v>107.61799999999999</v>
          </cell>
          <cell r="BV560">
            <v>107.61799162999999</v>
          </cell>
          <cell r="BW560">
            <v>107.61799162999999</v>
          </cell>
          <cell r="GG560" t="str">
            <v>ўрин</v>
          </cell>
          <cell r="GH560">
            <v>150</v>
          </cell>
          <cell r="GJ560" t="str">
            <v xml:space="preserve">Вазирлар Маҳкамасининг 2022 йил 
27 апрелдаги 215-сон қарори
</v>
          </cell>
          <cell r="GL560">
            <v>1</v>
          </cell>
          <cell r="GQ560" t="str">
            <v>Чиқарилган объект</v>
          </cell>
          <cell r="GU560" t="str">
            <v>Янги қўшилган, ЛҚИ</v>
          </cell>
        </row>
        <row r="561">
          <cell r="A561" t="str">
            <v>Бухоро тумани "Шергирон" МФЙдаги
12-сон МТТни реконструкция қилиш</v>
          </cell>
          <cell r="B561" t="str">
            <v>2301062070103001</v>
          </cell>
          <cell r="C561">
            <v>1</v>
          </cell>
          <cell r="D561" t="str">
            <v> 100021860064017096525251117</v>
          </cell>
          <cell r="E561" t="str">
            <v>Мактабгача таълим ташкилотлари</v>
          </cell>
          <cell r="F561" t="str">
            <v>Мактабгача таълим ташкилотлари</v>
          </cell>
          <cell r="H561" t="str">
            <v>Бухоро вилояти ҳокимлиги</v>
          </cell>
          <cell r="I561" t="str">
            <v>Бухоро вилояти ҳокимлиги "Ягона буюртмачи хизмати" ИК ДУК</v>
          </cell>
          <cell r="J561" t="str">
            <v>Вилоят</v>
          </cell>
          <cell r="K561" t="str">
            <v>5-илова</v>
          </cell>
          <cell r="L561" t="str">
            <v>Асосий</v>
          </cell>
          <cell r="M561" t="str">
            <v>Бухоро вилояти</v>
          </cell>
          <cell r="N561" t="str">
            <v>Бухоро тумани</v>
          </cell>
          <cell r="O561" t="str">
            <v>Шергирон МФЙ</v>
          </cell>
          <cell r="P561" t="str">
            <v>Реконструкция</v>
          </cell>
          <cell r="Q561">
            <v>2023</v>
          </cell>
          <cell r="R561">
            <v>2</v>
          </cell>
          <cell r="S561">
            <v>1</v>
          </cell>
          <cell r="T561">
            <v>1</v>
          </cell>
          <cell r="U561">
            <v>1</v>
          </cell>
          <cell r="V561" t="str">
            <v>сентябрь, 2023 й.</v>
          </cell>
          <cell r="AB561">
            <v>1</v>
          </cell>
          <cell r="AE561">
            <v>1</v>
          </cell>
          <cell r="AG561">
            <v>1</v>
          </cell>
          <cell r="AH561">
            <v>1</v>
          </cell>
          <cell r="AJ561">
            <v>1</v>
          </cell>
          <cell r="AM561">
            <v>1</v>
          </cell>
          <cell r="AN561">
            <v>1</v>
          </cell>
          <cell r="AO561">
            <v>1</v>
          </cell>
          <cell r="AR561">
            <v>1</v>
          </cell>
          <cell r="AS561">
            <v>4620</v>
          </cell>
          <cell r="AT561">
            <v>4620</v>
          </cell>
          <cell r="AU561">
            <v>4620</v>
          </cell>
          <cell r="AW561">
            <v>4593.4530000000004</v>
          </cell>
          <cell r="AX561">
            <v>4620</v>
          </cell>
          <cell r="BR561">
            <v>-48.395000000000437</v>
          </cell>
          <cell r="BS561">
            <v>4571.6049999999996</v>
          </cell>
          <cell r="BV561">
            <v>4542.8620000000001</v>
          </cell>
          <cell r="BW561">
            <v>4315.7190000000001</v>
          </cell>
          <cell r="BX561" t="str">
            <v>BOBIR-AZAMAT-TEMIR MCHJ</v>
          </cell>
          <cell r="BY561">
            <v>300812129</v>
          </cell>
          <cell r="CJ561">
            <v>150</v>
          </cell>
          <cell r="CK561">
            <v>150</v>
          </cell>
          <cell r="CL561">
            <v>150</v>
          </cell>
          <cell r="GG561" t="str">
            <v>ўрин</v>
          </cell>
          <cell r="GH561">
            <v>150</v>
          </cell>
          <cell r="GI561">
            <v>150</v>
          </cell>
          <cell r="GJ561" t="str">
            <v>Вазирлар Маҳкамасининг 2022 йил 
27 апрелдаги 215-сон қарори</v>
          </cell>
          <cell r="GM561" t="str">
            <v>Қувват ўзгарди</v>
          </cell>
        </row>
        <row r="562">
          <cell r="A562" t="str">
            <v>Вобкет тумани "Кўлодина" МФЙдаги
12-сон МТТни реконструкция қилиш</v>
          </cell>
          <cell r="B562" t="str">
            <v>2301062120103001</v>
          </cell>
          <cell r="C562">
            <v>1</v>
          </cell>
          <cell r="D562" t="str">
            <v> 100021860064017096525251118</v>
          </cell>
          <cell r="E562" t="str">
            <v>Мактабгача таълим ташкилотлари</v>
          </cell>
          <cell r="F562" t="str">
            <v>Мактабгача таълим ташкилотлари</v>
          </cell>
          <cell r="H562" t="str">
            <v>Бухоро вилояти ҳокимлиги</v>
          </cell>
          <cell r="I562" t="str">
            <v>Бухоро вилояти ҳокимлиги "Ягона буюртмачи хизмати" ИК ДУК</v>
          </cell>
          <cell r="J562" t="str">
            <v>Вилоят</v>
          </cell>
          <cell r="K562" t="str">
            <v>5-илова</v>
          </cell>
          <cell r="L562" t="str">
            <v>Асосий</v>
          </cell>
          <cell r="M562" t="str">
            <v>Бухоро вилояти</v>
          </cell>
          <cell r="N562" t="str">
            <v>Вобкент тумани</v>
          </cell>
          <cell r="O562" t="str">
            <v>Кўлодина МФЙ</v>
          </cell>
          <cell r="P562" t="str">
            <v>Реконструкция</v>
          </cell>
          <cell r="Q562">
            <v>2023</v>
          </cell>
          <cell r="R562">
            <v>2</v>
          </cell>
          <cell r="S562">
            <v>1</v>
          </cell>
          <cell r="T562">
            <v>1</v>
          </cell>
          <cell r="U562">
            <v>1</v>
          </cell>
          <cell r="V562" t="str">
            <v>ноябрь, 2023 й.</v>
          </cell>
          <cell r="AB562">
            <v>1</v>
          </cell>
          <cell r="AE562">
            <v>1</v>
          </cell>
          <cell r="AG562">
            <v>1</v>
          </cell>
          <cell r="AH562">
            <v>1</v>
          </cell>
          <cell r="AJ562">
            <v>1</v>
          </cell>
          <cell r="AM562">
            <v>1</v>
          </cell>
          <cell r="AN562">
            <v>1</v>
          </cell>
          <cell r="AO562">
            <v>1</v>
          </cell>
          <cell r="AR562">
            <v>1</v>
          </cell>
          <cell r="AS562">
            <v>3570</v>
          </cell>
          <cell r="AT562">
            <v>3570</v>
          </cell>
          <cell r="AU562">
            <v>3570</v>
          </cell>
          <cell r="AW562">
            <v>4229.1499999999996</v>
          </cell>
          <cell r="AX562">
            <v>3570</v>
          </cell>
          <cell r="BR562">
            <v>642.94899999999961</v>
          </cell>
          <cell r="BS562">
            <v>4212.9489999999996</v>
          </cell>
          <cell r="BV562">
            <v>3954.9754630699999</v>
          </cell>
          <cell r="BW562">
            <v>3757.2266</v>
          </cell>
          <cell r="BX562" t="str">
            <v>BOTIROV ASADBEK FAMILY MCHJ</v>
          </cell>
          <cell r="BY562">
            <v>305029955</v>
          </cell>
          <cell r="CJ562">
            <v>120</v>
          </cell>
          <cell r="CK562">
            <v>120</v>
          </cell>
          <cell r="CL562">
            <v>120</v>
          </cell>
          <cell r="GG562" t="str">
            <v>ўрин</v>
          </cell>
          <cell r="GH562">
            <v>120</v>
          </cell>
          <cell r="GI562">
            <v>120</v>
          </cell>
          <cell r="GJ562" t="str">
            <v>Мактабгача таълим вазирлигининг 2022 йил 
15 декабрдаги 04-04/3-1690-сон хати</v>
          </cell>
          <cell r="GM562" t="str">
            <v>Қувват ўзгарди</v>
          </cell>
        </row>
        <row r="563">
          <cell r="A563" t="str">
            <v>Жондор тумани "Қоровул" МФЙдаги
30-сон МТТни реконструкция қилиш</v>
          </cell>
          <cell r="B563" t="str">
            <v>2301062460103001</v>
          </cell>
          <cell r="C563">
            <v>1</v>
          </cell>
          <cell r="D563" t="str">
            <v> 100021860064017096525251119</v>
          </cell>
          <cell r="E563" t="str">
            <v>Мактабгача таълим ташкилотлари</v>
          </cell>
          <cell r="F563" t="str">
            <v>Мактабгача таълим ташкилотлари</v>
          </cell>
          <cell r="H563" t="str">
            <v>Бухоро вилояти ҳокимлиги</v>
          </cell>
          <cell r="I563" t="str">
            <v>Бухоро вилояти ҳокимлиги "Ягона буюртмачи хизмати" ИК ДУК</v>
          </cell>
          <cell r="J563" t="str">
            <v>Вилоят</v>
          </cell>
          <cell r="K563" t="str">
            <v>5-илова</v>
          </cell>
          <cell r="L563" t="str">
            <v>Асосий</v>
          </cell>
          <cell r="M563" t="str">
            <v>Бухоро вилояти</v>
          </cell>
          <cell r="N563" t="str">
            <v>Жондор тумани</v>
          </cell>
          <cell r="O563" t="str">
            <v>Қоровул МФЙ</v>
          </cell>
          <cell r="P563" t="str">
            <v>Реконструкция</v>
          </cell>
          <cell r="Q563">
            <v>2023</v>
          </cell>
          <cell r="R563">
            <v>2</v>
          </cell>
          <cell r="S563">
            <v>1</v>
          </cell>
          <cell r="T563">
            <v>1</v>
          </cell>
          <cell r="U563">
            <v>1</v>
          </cell>
          <cell r="V563" t="str">
            <v>ноябрь, 2023 й.</v>
          </cell>
          <cell r="AB563">
            <v>1</v>
          </cell>
          <cell r="AE563">
            <v>1</v>
          </cell>
          <cell r="AG563">
            <v>1</v>
          </cell>
          <cell r="AH563">
            <v>1</v>
          </cell>
          <cell r="AJ563">
            <v>1</v>
          </cell>
          <cell r="AM563">
            <v>1</v>
          </cell>
          <cell r="AN563">
            <v>1</v>
          </cell>
          <cell r="AO563">
            <v>1</v>
          </cell>
          <cell r="AR563">
            <v>1</v>
          </cell>
          <cell r="AS563">
            <v>3570</v>
          </cell>
          <cell r="AT563">
            <v>3570</v>
          </cell>
          <cell r="AU563">
            <v>3570</v>
          </cell>
          <cell r="AW563">
            <v>4360.076</v>
          </cell>
          <cell r="AX563">
            <v>3570</v>
          </cell>
          <cell r="BI563">
            <v>1057.191468</v>
          </cell>
          <cell r="BR563">
            <v>-285.13900000000012</v>
          </cell>
          <cell r="BS563">
            <v>4342.0524679999999</v>
          </cell>
          <cell r="BV563">
            <v>4212.3159999999998</v>
          </cell>
          <cell r="BW563">
            <v>4001.7</v>
          </cell>
          <cell r="BX563" t="str">
            <v>SHAVKAT SHOKIR SAVDO MCHJ</v>
          </cell>
          <cell r="BY563">
            <v>301758344</v>
          </cell>
          <cell r="CJ563">
            <v>120</v>
          </cell>
          <cell r="CK563">
            <v>120</v>
          </cell>
          <cell r="CL563">
            <v>120</v>
          </cell>
          <cell r="GG563" t="str">
            <v>ўрин</v>
          </cell>
          <cell r="GH563">
            <v>120</v>
          </cell>
          <cell r="GI563">
            <v>120</v>
          </cell>
          <cell r="GJ563" t="str">
            <v>Мактабгача таълим вазирлигининг 2022 йил 
15 декабрдаги 04-04/3-1690-сон хати</v>
          </cell>
          <cell r="GM563" t="str">
            <v>Қувват ўзгарди</v>
          </cell>
          <cell r="GX563" t="str">
            <v>Лимит қўшилди</v>
          </cell>
        </row>
        <row r="564">
          <cell r="A564" t="str">
            <v>Пешку тумани "Сўсана" МФЙдаги
31-сон МТТни реконструкция қилиш</v>
          </cell>
          <cell r="B564" t="str">
            <v>2301062400103001</v>
          </cell>
          <cell r="C564">
            <v>1</v>
          </cell>
          <cell r="D564" t="str">
            <v> 100021860064017096525251120</v>
          </cell>
          <cell r="E564" t="str">
            <v>Мактабгача таълим ташкилотлари</v>
          </cell>
          <cell r="F564" t="str">
            <v>Мактабгача таълим ташкилотлари</v>
          </cell>
          <cell r="H564" t="str">
            <v>Бухоро вилояти ҳокимлиги</v>
          </cell>
          <cell r="I564" t="str">
            <v>Бухоро вилояти ҳокимлиги "Ягона буюртмачи хизмати" ИК ДУК</v>
          </cell>
          <cell r="J564" t="str">
            <v>Вилоят</v>
          </cell>
          <cell r="K564" t="str">
            <v>5-илова</v>
          </cell>
          <cell r="L564" t="str">
            <v>Асосий</v>
          </cell>
          <cell r="M564" t="str">
            <v>Бухоро вилояти</v>
          </cell>
          <cell r="N564" t="str">
            <v>Пешку тумани</v>
          </cell>
          <cell r="O564" t="str">
            <v>Сўсага МФЙ</v>
          </cell>
          <cell r="P564" t="str">
            <v>Реконструкция</v>
          </cell>
          <cell r="Q564">
            <v>2023</v>
          </cell>
          <cell r="R564">
            <v>2</v>
          </cell>
          <cell r="S564">
            <v>1</v>
          </cell>
          <cell r="T564">
            <v>1</v>
          </cell>
          <cell r="U564">
            <v>1</v>
          </cell>
          <cell r="V564" t="str">
            <v>ноябрь, 2023 й.</v>
          </cell>
          <cell r="AB564">
            <v>1</v>
          </cell>
          <cell r="AE564">
            <v>1</v>
          </cell>
          <cell r="AG564">
            <v>1</v>
          </cell>
          <cell r="AH564">
            <v>1</v>
          </cell>
          <cell r="AJ564">
            <v>1</v>
          </cell>
          <cell r="AM564">
            <v>1</v>
          </cell>
          <cell r="AN564">
            <v>1</v>
          </cell>
          <cell r="AO564">
            <v>1</v>
          </cell>
          <cell r="AR564">
            <v>1</v>
          </cell>
          <cell r="AS564">
            <v>2520</v>
          </cell>
          <cell r="AT564">
            <v>2520</v>
          </cell>
          <cell r="AU564">
            <v>2520</v>
          </cell>
          <cell r="AW564">
            <v>4314.8100000000004</v>
          </cell>
          <cell r="AX564">
            <v>2520</v>
          </cell>
          <cell r="BR564">
            <v>1755.0879999999997</v>
          </cell>
          <cell r="BS564">
            <v>4275.0879999999997</v>
          </cell>
          <cell r="BV564">
            <v>4276.3116882899994</v>
          </cell>
          <cell r="BW564">
            <v>4062.4960000000001</v>
          </cell>
          <cell r="BX564" t="str">
            <v>BOBIR-AZAMAT-TEMIR MCHJ</v>
          </cell>
          <cell r="BY564">
            <v>300812129</v>
          </cell>
          <cell r="CJ564">
            <v>90</v>
          </cell>
          <cell r="CK564">
            <v>90</v>
          </cell>
          <cell r="CM564">
            <v>90</v>
          </cell>
          <cell r="GG564" t="str">
            <v>ўрин</v>
          </cell>
          <cell r="GH564">
            <v>90</v>
          </cell>
          <cell r="GI564">
            <v>90</v>
          </cell>
          <cell r="GJ564" t="str">
            <v>Мактабгача таълим вазирлигининг 2022 йил 
15 декабрдаги 04-04/3-1690-сон хати</v>
          </cell>
        </row>
        <row r="565">
          <cell r="A565" t="str">
            <v>Бухоро вилояти Қоракўл тумани "Жиғачи" маҳалласи ҳудудида бўш турган собиқ мактаб биносини мукаммал таъмирлаш орқали 220 ўринли мактабгача таълим ташкилотини барпо этиш</v>
          </cell>
          <cell r="B565" t="str">
            <v>2201062300103002</v>
          </cell>
          <cell r="C565">
            <v>1</v>
          </cell>
          <cell r="D565" t="str">
            <v> 100021860064017096525251106</v>
          </cell>
          <cell r="E565" t="str">
            <v>Мактабгача таълим ташкилотлари</v>
          </cell>
          <cell r="F565" t="str">
            <v>Мактабгача таълим ташкилотлари</v>
          </cell>
          <cell r="H565" t="str">
            <v>Бухоро вилояти ҳокимлиги</v>
          </cell>
          <cell r="I565" t="str">
            <v>Бухоро вилояти ҳокимлиги "Ягона буюртмачи хизмати" ИК ДУК</v>
          </cell>
          <cell r="J565" t="str">
            <v>Вилоят</v>
          </cell>
          <cell r="K565" t="str">
            <v>5-илова</v>
          </cell>
          <cell r="L565" t="str">
            <v>Асосий</v>
          </cell>
          <cell r="M565" t="str">
            <v>Бухоро вилояти</v>
          </cell>
          <cell r="N565" t="str">
            <v>Қоракўл тумани</v>
          </cell>
          <cell r="O565" t="str">
            <v>Жиғачи МФЙ</v>
          </cell>
          <cell r="P565" t="str">
            <v>Мукаммал таъмирлаш</v>
          </cell>
          <cell r="Q565" t="str">
            <v>2022-2023</v>
          </cell>
          <cell r="R565">
            <v>1</v>
          </cell>
          <cell r="S565">
            <v>1</v>
          </cell>
          <cell r="T565">
            <v>1</v>
          </cell>
          <cell r="U565">
            <v>1</v>
          </cell>
          <cell r="V565" t="str">
            <v>август, 2023 й.</v>
          </cell>
          <cell r="X565">
            <v>1</v>
          </cell>
          <cell r="Z565">
            <v>1</v>
          </cell>
          <cell r="AA565">
            <v>1</v>
          </cell>
          <cell r="AS565">
            <v>5889.1390000000001</v>
          </cell>
          <cell r="AT565">
            <v>2989.1390000000001</v>
          </cell>
          <cell r="AU565">
            <v>2989.1390000000001</v>
          </cell>
          <cell r="AW565">
            <v>5538.3029999999999</v>
          </cell>
          <cell r="AX565">
            <v>2839.6820499999999</v>
          </cell>
          <cell r="BR565">
            <v>-162.36019999999962</v>
          </cell>
          <cell r="BS565">
            <v>2677.3218500000003</v>
          </cell>
          <cell r="BV565">
            <v>3450.8760000000002</v>
          </cell>
          <cell r="BW565">
            <v>2573.79</v>
          </cell>
          <cell r="BX565" t="str">
            <v>"REMSTROYKOMPLEKT INVEST INJINIRING" МЧЖ</v>
          </cell>
          <cell r="BY565">
            <v>300593964</v>
          </cell>
          <cell r="CJ565">
            <v>220</v>
          </cell>
          <cell r="CK565">
            <v>220</v>
          </cell>
          <cell r="CN565">
            <v>220</v>
          </cell>
          <cell r="GG565" t="str">
            <v>ўрин</v>
          </cell>
          <cell r="GH565">
            <v>220</v>
          </cell>
          <cell r="GI565">
            <v>220</v>
          </cell>
          <cell r="GJ565" t="str">
            <v>Мактабгача таълим вазирлигининг 2022 йил 
15 декабрдаги 04-04/3-1690-сон хати</v>
          </cell>
        </row>
        <row r="566">
          <cell r="A566" t="str">
            <v>Кредитор қарздорликларни қоплаш</v>
          </cell>
          <cell r="E566" t="str">
            <v>Мактабгача таълим ташкилотлари</v>
          </cell>
          <cell r="F566" t="str">
            <v>Мактабгача таълим ташкилотлари</v>
          </cell>
          <cell r="H566" t="str">
            <v>Бухоро вилояти ҳокимлиги</v>
          </cell>
          <cell r="I566" t="str">
            <v>Бухоро вилояти ҳокимлиги "Ягона буюртмачи хизмати" ИК ДУК</v>
          </cell>
          <cell r="J566" t="str">
            <v>Вилоят</v>
          </cell>
          <cell r="K566" t="str">
            <v>5-илова</v>
          </cell>
          <cell r="L566" t="str">
            <v>Асосий</v>
          </cell>
          <cell r="M566" t="str">
            <v>Бухоро вилояти</v>
          </cell>
          <cell r="N566">
            <v>0</v>
          </cell>
          <cell r="P566" t="str">
            <v>Кредитор қарздорлик</v>
          </cell>
          <cell r="R566">
            <v>1</v>
          </cell>
          <cell r="AX566">
            <v>1790.825</v>
          </cell>
          <cell r="BS566">
            <v>1790.825</v>
          </cell>
          <cell r="BW566">
            <v>743.6</v>
          </cell>
        </row>
        <row r="567">
          <cell r="A567" t="str">
            <v>Лойиҳа-қидирув ишлари</v>
          </cell>
          <cell r="E567" t="str">
            <v>Мактабгача таълим ташкилотлари</v>
          </cell>
          <cell r="F567" t="str">
            <v>Мактабгача таълим ташкилотлари</v>
          </cell>
          <cell r="H567" t="str">
            <v>Бухоро вилояти ҳокимлиги</v>
          </cell>
          <cell r="I567" t="str">
            <v>Бухоро вилояти ҳокимлиги "Ягона буюртмачи хизмати" ИК ДУК</v>
          </cell>
          <cell r="J567" t="str">
            <v>Вилоят</v>
          </cell>
          <cell r="K567" t="str">
            <v>5-илова</v>
          </cell>
          <cell r="L567" t="str">
            <v>Асосий</v>
          </cell>
          <cell r="M567" t="str">
            <v>Бухоро вилояти</v>
          </cell>
          <cell r="N567">
            <v>0</v>
          </cell>
          <cell r="P567" t="str">
            <v>Лойиҳа-қидирув ишлари</v>
          </cell>
          <cell r="Q567">
            <v>2023</v>
          </cell>
          <cell r="R567">
            <v>2</v>
          </cell>
          <cell r="AX567">
            <v>1661.0075016838143</v>
          </cell>
          <cell r="BF567">
            <v>-261.99700000000001</v>
          </cell>
          <cell r="BO567">
            <v>-470.02250168381403</v>
          </cell>
          <cell r="BS567">
            <v>928.98800000000028</v>
          </cell>
          <cell r="BV567">
            <v>842.2</v>
          </cell>
          <cell r="BW567">
            <v>364.77</v>
          </cell>
          <cell r="GU567" t="str">
            <v>Лимит мақбуллаштирилди</v>
          </cell>
          <cell r="HD567" t="str">
            <v>Лимит мақбуллаштирилди</v>
          </cell>
        </row>
        <row r="568">
          <cell r="A568" t="str">
            <v>Тақсимланмаган лимит</v>
          </cell>
          <cell r="E568" t="str">
            <v>Мактабгача таълим ташкилотлари</v>
          </cell>
          <cell r="F568" t="str">
            <v>Мактабгача таълим ташкилотлари</v>
          </cell>
          <cell r="H568" t="str">
            <v>Бухоро вилояти ҳокимлиги</v>
          </cell>
          <cell r="I568" t="str">
            <v>Бухоро вилояти ҳокимлиги "Ягона буюртмачи хизмати" ИК ДУК</v>
          </cell>
          <cell r="J568" t="str">
            <v>Вилоят</v>
          </cell>
          <cell r="K568" t="str">
            <v>5-илова</v>
          </cell>
          <cell r="L568" t="str">
            <v>Асосий</v>
          </cell>
          <cell r="M568" t="str">
            <v>Бухоро вилояти</v>
          </cell>
          <cell r="P568" t="str">
            <v>Тақсимланмаган лимит</v>
          </cell>
          <cell r="R568">
            <v>2</v>
          </cell>
          <cell r="AX568">
            <v>0</v>
          </cell>
          <cell r="BR568">
            <v>261.93993179563904</v>
          </cell>
          <cell r="BS568">
            <v>261.93993179563904</v>
          </cell>
        </row>
        <row r="569">
          <cell r="A569" t="str">
            <v>Зомин тумани "Қўштол" МФЙда 120 ўринли МТТ қуриш</v>
          </cell>
          <cell r="D569" t="str">
            <v> 100021860084017096525251040</v>
          </cell>
          <cell r="E569" t="str">
            <v>Мактабгача таълим ташкилотлари</v>
          </cell>
          <cell r="F569" t="str">
            <v>Мактабгача таълим ташкилотлари</v>
          </cell>
          <cell r="H569" t="str">
            <v>Жиззах вилояти ҳокимлиги</v>
          </cell>
          <cell r="J569" t="str">
            <v>Вилоят</v>
          </cell>
          <cell r="K569" t="str">
            <v>6-илова</v>
          </cell>
          <cell r="L569" t="str">
            <v>Асосий</v>
          </cell>
          <cell r="M569" t="str">
            <v>Жиззах вилояти</v>
          </cell>
          <cell r="N569" t="str">
            <v>Зомин тумани</v>
          </cell>
          <cell r="O569" t="str">
            <v>Қўштол МФЙ</v>
          </cell>
          <cell r="P569" t="str">
            <v>Янги қурилиш</v>
          </cell>
          <cell r="Q569">
            <v>2023</v>
          </cell>
          <cell r="R569">
            <v>2</v>
          </cell>
          <cell r="V569" t="str">
            <v>декабр, 2023 й.</v>
          </cell>
          <cell r="AS569">
            <v>5184</v>
          </cell>
          <cell r="AT569">
            <v>5184</v>
          </cell>
          <cell r="AU569">
            <v>5184</v>
          </cell>
          <cell r="AV569">
            <v>4980.5908710000003</v>
          </cell>
          <cell r="AW569">
            <v>4731.5613279999998</v>
          </cell>
          <cell r="AX569">
            <v>5184</v>
          </cell>
          <cell r="BB569">
            <v>-5184</v>
          </cell>
          <cell r="BS569">
            <v>0</v>
          </cell>
          <cell r="GG569" t="str">
            <v>ўрин</v>
          </cell>
          <cell r="GH569">
            <v>120</v>
          </cell>
          <cell r="GJ569" t="str">
            <v xml:space="preserve">Мактабгача таълим вазирлигининг 2022 йил 
15 декабрдаги 04-04/3-1690-сон хати
</v>
          </cell>
          <cell r="GL569">
            <v>1</v>
          </cell>
          <cell r="GQ569" t="str">
            <v>Чиқарилган объект</v>
          </cell>
        </row>
        <row r="570">
          <cell r="A570" t="str">
            <v>Жиззах шаҳри "Олмазор" массивида 
180 ўринли МТТ қуриш</v>
          </cell>
          <cell r="D570" t="str">
            <v> 100021860084017096525251041</v>
          </cell>
          <cell r="E570" t="str">
            <v>Мактабгача таълим ташкилотлари</v>
          </cell>
          <cell r="F570" t="str">
            <v>Мактабгача таълим ташкилотлари</v>
          </cell>
          <cell r="H570" t="str">
            <v>Жиззах вилояти ҳокимлиги</v>
          </cell>
          <cell r="J570" t="str">
            <v>Вилоят</v>
          </cell>
          <cell r="K570" t="str">
            <v>6-илова</v>
          </cell>
          <cell r="L570" t="str">
            <v>Асосий</v>
          </cell>
          <cell r="M570" t="str">
            <v>Жиззах вилояти</v>
          </cell>
          <cell r="N570" t="str">
            <v>Жиззах шахри</v>
          </cell>
          <cell r="O570" t="str">
            <v>Олмазор МФЙ</v>
          </cell>
          <cell r="P570" t="str">
            <v>Лойиҳа-қидирув ишлари</v>
          </cell>
          <cell r="Q570">
            <v>2023</v>
          </cell>
          <cell r="R570">
            <v>2</v>
          </cell>
          <cell r="AS570">
            <v>7772.4</v>
          </cell>
          <cell r="AT570">
            <v>7772.4</v>
          </cell>
          <cell r="AU570">
            <v>7772.4</v>
          </cell>
          <cell r="AV570">
            <v>7718.0148079999999</v>
          </cell>
          <cell r="AX570">
            <v>7772.4</v>
          </cell>
          <cell r="BB570">
            <v>-7772.4</v>
          </cell>
          <cell r="BF570">
            <v>232.934</v>
          </cell>
          <cell r="BR570">
            <v>-29.881</v>
          </cell>
          <cell r="BS570">
            <v>203.053</v>
          </cell>
          <cell r="BV570">
            <v>208.38075499999999</v>
          </cell>
          <cell r="BW570">
            <v>208.38075499999999</v>
          </cell>
          <cell r="BX570" t="str">
            <v>ВМ нинг 2023 йил 14 апрелдаги 34/45 сонли Раёсат баёни билан дастурдан чикариб ташланди</v>
          </cell>
          <cell r="GG570" t="str">
            <v>ўрин</v>
          </cell>
          <cell r="GH570">
            <v>180</v>
          </cell>
          <cell r="GJ570" t="str">
            <v xml:space="preserve">Вазирлар Маҳкамасининг 2021 йил 
4 декабрдаги 223-сон йиғилиш баёни
</v>
          </cell>
          <cell r="GL570">
            <v>1</v>
          </cell>
          <cell r="GQ570" t="str">
            <v>Чиқарилган объект</v>
          </cell>
          <cell r="GU570" t="str">
            <v>Янги қўшилган, ЛҚИ</v>
          </cell>
        </row>
        <row r="571">
          <cell r="A571" t="str">
            <v>Ш.Рашидов тумани "Тараққиёт" МФЙда 120 ўринли МТТ қуриш</v>
          </cell>
          <cell r="B571" t="str">
            <v>2301084010103003</v>
          </cell>
          <cell r="C571">
            <v>1</v>
          </cell>
          <cell r="D571" t="str">
            <v> 100021860084017096525251042</v>
          </cell>
          <cell r="E571" t="str">
            <v>Мактабгача таълим ташкилотлари</v>
          </cell>
          <cell r="F571" t="str">
            <v>Мактабгача таълим ташкилотлари</v>
          </cell>
          <cell r="H571" t="str">
            <v>Жиззах вилояти ҳокимлиги</v>
          </cell>
          <cell r="J571" t="str">
            <v>Вилоят</v>
          </cell>
          <cell r="K571" t="str">
            <v>6-илова</v>
          </cell>
          <cell r="L571" t="str">
            <v>Асосий</v>
          </cell>
          <cell r="M571" t="str">
            <v>Жиззах вилояти</v>
          </cell>
          <cell r="N571" t="str">
            <v>Ш.Рашидов тумани</v>
          </cell>
          <cell r="O571" t="str">
            <v>Тараққиёт МФЙ</v>
          </cell>
          <cell r="P571" t="str">
            <v>Янги қурилиш</v>
          </cell>
          <cell r="Q571">
            <v>2023</v>
          </cell>
          <cell r="R571">
            <v>2</v>
          </cell>
          <cell r="S571">
            <v>1</v>
          </cell>
          <cell r="T571">
            <v>1</v>
          </cell>
          <cell r="U571">
            <v>1</v>
          </cell>
          <cell r="V571" t="str">
            <v>декабр, 2023 й.</v>
          </cell>
          <cell r="W571" t="str">
            <v>03.12.2023 й.</v>
          </cell>
          <cell r="AB571">
            <v>1</v>
          </cell>
          <cell r="AE571">
            <v>1</v>
          </cell>
          <cell r="AG571">
            <v>1</v>
          </cell>
          <cell r="AH571">
            <v>1</v>
          </cell>
          <cell r="AJ571">
            <v>1</v>
          </cell>
          <cell r="AM571">
            <v>1</v>
          </cell>
          <cell r="AN571">
            <v>1</v>
          </cell>
          <cell r="AO571">
            <v>1</v>
          </cell>
          <cell r="AR571">
            <v>1</v>
          </cell>
          <cell r="AS571">
            <v>5163.0339999999997</v>
          </cell>
          <cell r="AT571">
            <v>5163.0339999999997</v>
          </cell>
          <cell r="AU571">
            <v>5163.0339999999997</v>
          </cell>
          <cell r="AV571">
            <v>4800.0444340000004</v>
          </cell>
          <cell r="AW571">
            <v>4560.0422200000003</v>
          </cell>
          <cell r="AX571">
            <v>4988.3</v>
          </cell>
          <cell r="BR571">
            <v>-354.76400000000001</v>
          </cell>
          <cell r="BS571">
            <v>4633.5360000000001</v>
          </cell>
          <cell r="BV571">
            <v>4861.5379999999996</v>
          </cell>
          <cell r="BW571">
            <v>4633.5360000000001</v>
          </cell>
          <cell r="BX571" t="str">
            <v>"Сабина бизнес қурилиш" МЧЖ</v>
          </cell>
          <cell r="BY571">
            <v>302614111</v>
          </cell>
          <cell r="CJ571">
            <v>120</v>
          </cell>
          <cell r="CK571">
            <v>120</v>
          </cell>
          <cell r="CL571">
            <v>120</v>
          </cell>
          <cell r="GG571" t="str">
            <v>ўрин</v>
          </cell>
          <cell r="GH571">
            <v>120</v>
          </cell>
          <cell r="GI571">
            <v>120</v>
          </cell>
          <cell r="GJ571" t="str">
            <v>Мактабгача таълим вазирлигининг 2022 йил 
15 декабрдаги 04-04/3-1690-сон хати</v>
          </cell>
        </row>
        <row r="572">
          <cell r="A572" t="str">
            <v>Жиззах шаҳар "Сангзор" МФЙдаги 
4-сон МТТни реконструкция қилиш</v>
          </cell>
          <cell r="B572" t="str">
            <v>2301084010103001</v>
          </cell>
          <cell r="C572">
            <v>1</v>
          </cell>
          <cell r="D572" t="str">
            <v> 100021860084017096525251043</v>
          </cell>
          <cell r="E572" t="str">
            <v>Мактабгача таълим ташкилотлари</v>
          </cell>
          <cell r="F572" t="str">
            <v>Мактабгача таълим ташкилотлари</v>
          </cell>
          <cell r="H572" t="str">
            <v>Жиззах вилояти ҳокимлиги</v>
          </cell>
          <cell r="J572" t="str">
            <v>Вилоят</v>
          </cell>
          <cell r="K572" t="str">
            <v>6-илова</v>
          </cell>
          <cell r="L572" t="str">
            <v>Асосий</v>
          </cell>
          <cell r="M572" t="str">
            <v>Жиззах вилояти</v>
          </cell>
          <cell r="N572" t="str">
            <v>Жиззах шахри</v>
          </cell>
          <cell r="O572" t="str">
            <v>Сангзор МФЙ</v>
          </cell>
          <cell r="P572" t="str">
            <v>Реконструкция</v>
          </cell>
          <cell r="Q572">
            <v>2023</v>
          </cell>
          <cell r="R572">
            <v>2</v>
          </cell>
          <cell r="S572">
            <v>1</v>
          </cell>
          <cell r="T572">
            <v>1</v>
          </cell>
          <cell r="U572">
            <v>1</v>
          </cell>
          <cell r="V572" t="str">
            <v>октябр, 2023 й.</v>
          </cell>
          <cell r="W572" t="str">
            <v>24.11.2023 й.</v>
          </cell>
          <cell r="AB572">
            <v>1</v>
          </cell>
          <cell r="AE572">
            <v>1</v>
          </cell>
          <cell r="AG572">
            <v>1</v>
          </cell>
          <cell r="AH572">
            <v>1</v>
          </cell>
          <cell r="AJ572">
            <v>1</v>
          </cell>
          <cell r="AM572">
            <v>1</v>
          </cell>
          <cell r="AN572">
            <v>1</v>
          </cell>
          <cell r="AO572">
            <v>1</v>
          </cell>
          <cell r="AR572">
            <v>1</v>
          </cell>
          <cell r="AS572">
            <v>5404.4229999999998</v>
          </cell>
          <cell r="AT572">
            <v>5404.4229999999998</v>
          </cell>
          <cell r="AU572">
            <v>5404.4229999999998</v>
          </cell>
          <cell r="AV572">
            <v>5031.6679999999997</v>
          </cell>
          <cell r="AW572">
            <v>4780.085</v>
          </cell>
          <cell r="AX572">
            <v>5250</v>
          </cell>
          <cell r="BR572">
            <v>-396.75099999999998</v>
          </cell>
          <cell r="BS572">
            <v>4853.2489999999998</v>
          </cell>
          <cell r="BV572">
            <v>5092.2539999999999</v>
          </cell>
          <cell r="BW572">
            <v>4853.2489999999998</v>
          </cell>
          <cell r="BX572" t="str">
            <v>"Хумо-С" ХК</v>
          </cell>
          <cell r="BY572">
            <v>203028810</v>
          </cell>
          <cell r="CJ572">
            <v>150</v>
          </cell>
          <cell r="CK572">
            <v>150</v>
          </cell>
          <cell r="CL572">
            <v>150</v>
          </cell>
          <cell r="GG572" t="str">
            <v>ўрин</v>
          </cell>
          <cell r="GH572">
            <v>150</v>
          </cell>
          <cell r="GI572">
            <v>150</v>
          </cell>
          <cell r="GJ572" t="str">
            <v>Мактабгача таълим вазирлигининг 2022 йил 
15 декабрдаги 04-04/3-1690-сон хати</v>
          </cell>
        </row>
        <row r="573">
          <cell r="A573" t="str">
            <v>Бахмал тумани "Молгузар" МФЙдаги 
14-сон МТТни реконструкция қилиш</v>
          </cell>
          <cell r="B573" t="str">
            <v>2301082040103001</v>
          </cell>
          <cell r="C573">
            <v>1</v>
          </cell>
          <cell r="D573" t="str">
            <v> 100021860084017096525251044</v>
          </cell>
          <cell r="E573" t="str">
            <v>Мактабгача таълим ташкилотлари</v>
          </cell>
          <cell r="F573" t="str">
            <v>Мактабгача таълим ташкилотлари</v>
          </cell>
          <cell r="H573" t="str">
            <v>Жиззах вилояти ҳокимлиги</v>
          </cell>
          <cell r="J573" t="str">
            <v>Вилоят</v>
          </cell>
          <cell r="K573" t="str">
            <v>6-илова</v>
          </cell>
          <cell r="L573" t="str">
            <v>Асосий</v>
          </cell>
          <cell r="M573" t="str">
            <v>Жиззах вилояти</v>
          </cell>
          <cell r="N573" t="str">
            <v>Бахмал тумани</v>
          </cell>
          <cell r="O573" t="str">
            <v>Молгузар МФЙ</v>
          </cell>
          <cell r="P573" t="str">
            <v>Реконструкция</v>
          </cell>
          <cell r="Q573">
            <v>2023</v>
          </cell>
          <cell r="R573">
            <v>2</v>
          </cell>
          <cell r="S573">
            <v>1</v>
          </cell>
          <cell r="T573">
            <v>1</v>
          </cell>
          <cell r="U573">
            <v>1</v>
          </cell>
          <cell r="V573" t="str">
            <v>октябр, 2023 й.</v>
          </cell>
          <cell r="W573" t="str">
            <v>26.11.2023 й.</v>
          </cell>
          <cell r="AB573">
            <v>1</v>
          </cell>
          <cell r="AE573">
            <v>1</v>
          </cell>
          <cell r="AG573">
            <v>1</v>
          </cell>
          <cell r="AH573">
            <v>1</v>
          </cell>
          <cell r="AJ573">
            <v>1</v>
          </cell>
          <cell r="AM573">
            <v>1</v>
          </cell>
          <cell r="AN573">
            <v>1</v>
          </cell>
          <cell r="AO573">
            <v>1</v>
          </cell>
          <cell r="AR573">
            <v>1</v>
          </cell>
          <cell r="AS573">
            <v>3610.2280000000001</v>
          </cell>
          <cell r="AT573">
            <v>3610.2280000000001</v>
          </cell>
          <cell r="AU573">
            <v>3610.2280000000001</v>
          </cell>
          <cell r="AV573">
            <v>3337.9690000000001</v>
          </cell>
          <cell r="AW573">
            <v>3171.07</v>
          </cell>
          <cell r="AX573">
            <v>3368.3629207536078</v>
          </cell>
          <cell r="BR573">
            <v>-136.26692075360799</v>
          </cell>
          <cell r="BS573">
            <v>3232.096</v>
          </cell>
          <cell r="BV573">
            <v>3390.6489999999999</v>
          </cell>
          <cell r="BW573">
            <v>3232.096</v>
          </cell>
          <cell r="BX573" t="str">
            <v>"Касандра-бахмал" МЧЖ</v>
          </cell>
          <cell r="BY573">
            <v>301976034</v>
          </cell>
          <cell r="CJ573">
            <v>120</v>
          </cell>
          <cell r="CK573">
            <v>120</v>
          </cell>
          <cell r="CM573">
            <v>120</v>
          </cell>
          <cell r="GG573" t="str">
            <v>ўрин</v>
          </cell>
          <cell r="GH573">
            <v>120</v>
          </cell>
          <cell r="GI573">
            <v>120</v>
          </cell>
          <cell r="GJ573" t="str">
            <v xml:space="preserve">Вазирлар Маҳкамасининг 2021 йил 18 майдаги 
308-сон қарори </v>
          </cell>
        </row>
        <row r="574">
          <cell r="A574" t="str">
            <v>Зомин тумани "Гулшан" МФЙда 120 ўринли МТТ қуриш</v>
          </cell>
          <cell r="B574" t="str">
            <v>2301082180103001</v>
          </cell>
          <cell r="C574">
            <v>1</v>
          </cell>
          <cell r="E574" t="str">
            <v>Мактабгача таълим ташкилотлари</v>
          </cell>
          <cell r="F574" t="str">
            <v>Мактабгача таълим ташкилотлари</v>
          </cell>
          <cell r="H574" t="str">
            <v>Жиззах вилояти ҳокимлиги</v>
          </cell>
          <cell r="J574" t="str">
            <v>Вилоят</v>
          </cell>
          <cell r="K574" t="str">
            <v>Қўшимча</v>
          </cell>
          <cell r="L574" t="str">
            <v>Асосий</v>
          </cell>
          <cell r="M574" t="str">
            <v>Жиззах вилояти</v>
          </cell>
          <cell r="N574" t="str">
            <v>Зомин тумани</v>
          </cell>
          <cell r="O574" t="str">
            <v>"Гулшан" МФЙ</v>
          </cell>
          <cell r="P574" t="str">
            <v>Янги қурилиш</v>
          </cell>
          <cell r="Q574">
            <v>2023</v>
          </cell>
          <cell r="R574">
            <v>2</v>
          </cell>
          <cell r="S574">
            <v>1</v>
          </cell>
          <cell r="T574">
            <v>1</v>
          </cell>
          <cell r="U574">
            <v>1</v>
          </cell>
          <cell r="V574" t="str">
            <v>декабр, 2023 й.</v>
          </cell>
          <cell r="W574" t="str">
            <v>25.12.2023 й.</v>
          </cell>
          <cell r="AB574">
            <v>1</v>
          </cell>
          <cell r="AE574">
            <v>1</v>
          </cell>
          <cell r="AG574">
            <v>1</v>
          </cell>
          <cell r="AH574">
            <v>1</v>
          </cell>
          <cell r="AJ574">
            <v>1</v>
          </cell>
          <cell r="AM574">
            <v>1</v>
          </cell>
          <cell r="AN574">
            <v>1</v>
          </cell>
          <cell r="AO574">
            <v>1</v>
          </cell>
          <cell r="AR574">
            <v>1</v>
          </cell>
          <cell r="AS574">
            <v>5358.1030000000001</v>
          </cell>
          <cell r="AT574">
            <v>5358.1030000000001</v>
          </cell>
          <cell r="AU574">
            <v>5358.1030000000001</v>
          </cell>
          <cell r="AV574">
            <v>5044.0872019999997</v>
          </cell>
          <cell r="AW574">
            <v>4731.5613279999998</v>
          </cell>
          <cell r="AX574">
            <v>0</v>
          </cell>
          <cell r="BB574">
            <v>5184</v>
          </cell>
          <cell r="BR574">
            <v>-375.74599999999998</v>
          </cell>
          <cell r="BS574">
            <v>4808.2539999999999</v>
          </cell>
          <cell r="BV574">
            <v>5044.8320000000003</v>
          </cell>
          <cell r="BW574">
            <v>4808.2539999999999</v>
          </cell>
          <cell r="BX574" t="str">
            <v>"Хумо-С" ХК</v>
          </cell>
          <cell r="BY574">
            <v>203028810</v>
          </cell>
          <cell r="CJ574">
            <v>120</v>
          </cell>
          <cell r="CK574">
            <v>120</v>
          </cell>
          <cell r="CL574">
            <v>120</v>
          </cell>
          <cell r="GG574" t="str">
            <v>ўрин</v>
          </cell>
          <cell r="GH574">
            <v>120</v>
          </cell>
          <cell r="GI574">
            <v>120</v>
          </cell>
          <cell r="GQ574" t="str">
            <v>Янги қўшилган объект</v>
          </cell>
        </row>
        <row r="575">
          <cell r="A575" t="str">
            <v>Пахтакор тумани, «Оқбулоқ» МФЙ ҳудудидаги 15-сонли мактабгача таълим муассасасининг янги биносини қуриш</v>
          </cell>
          <cell r="B575" t="str">
            <v>2309082280103001</v>
          </cell>
          <cell r="C575">
            <v>1</v>
          </cell>
          <cell r="D575" t="str">
            <v> 100021860084017096525251045</v>
          </cell>
          <cell r="E575" t="str">
            <v>Мактабгача таълим ташкилотлари</v>
          </cell>
          <cell r="F575" t="str">
            <v>Мактабгача таълим ташкилотлари</v>
          </cell>
          <cell r="H575" t="str">
            <v>Жиззах вилояти ҳокимлиги</v>
          </cell>
          <cell r="J575" t="str">
            <v>Вилоят</v>
          </cell>
          <cell r="K575" t="str">
            <v>Қўшимча</v>
          </cell>
          <cell r="L575" t="str">
            <v>Қўшимча</v>
          </cell>
          <cell r="M575" t="str">
            <v>Жиззах вилояти</v>
          </cell>
          <cell r="N575" t="str">
            <v>Пахтакор тумани</v>
          </cell>
          <cell r="P575" t="str">
            <v>Реконструкция</v>
          </cell>
          <cell r="Q575">
            <v>2023</v>
          </cell>
          <cell r="R575">
            <v>2</v>
          </cell>
          <cell r="S575">
            <v>1</v>
          </cell>
          <cell r="T575">
            <v>1</v>
          </cell>
          <cell r="U575">
            <v>1</v>
          </cell>
          <cell r="V575" t="str">
            <v>октябр, 2023 й.</v>
          </cell>
          <cell r="W575" t="str">
            <v>01.10.2023 й.</v>
          </cell>
          <cell r="AB575">
            <v>1</v>
          </cell>
          <cell r="AE575">
            <v>1</v>
          </cell>
          <cell r="AG575">
            <v>1</v>
          </cell>
          <cell r="AH575">
            <v>1</v>
          </cell>
          <cell r="AJ575">
            <v>1</v>
          </cell>
          <cell r="AM575">
            <v>1</v>
          </cell>
          <cell r="AN575">
            <v>1</v>
          </cell>
          <cell r="AO575">
            <v>1</v>
          </cell>
          <cell r="AR575">
            <v>1</v>
          </cell>
          <cell r="AS575">
            <v>6621.2</v>
          </cell>
          <cell r="AT575">
            <v>6621.2</v>
          </cell>
          <cell r="AU575">
            <v>6621.2</v>
          </cell>
          <cell r="AW575">
            <v>6255.31</v>
          </cell>
          <cell r="BF575">
            <v>6800</v>
          </cell>
          <cell r="BR575">
            <v>-483.39999999999964</v>
          </cell>
          <cell r="BS575">
            <v>6316.6</v>
          </cell>
          <cell r="BT575">
            <v>6316.6</v>
          </cell>
          <cell r="BU575" t="str">
            <v>Ташриф</v>
          </cell>
          <cell r="BV575">
            <v>6621.2460000000001</v>
          </cell>
          <cell r="BW575">
            <v>6316.5569999999998</v>
          </cell>
          <cell r="BX575" t="str">
            <v>"MAMAJONOVLAR" MAS'ULIYATI CHEKLANGAN JAMIYAT</v>
          </cell>
          <cell r="BY575">
            <v>202149700</v>
          </cell>
          <cell r="CJ575">
            <v>150</v>
          </cell>
          <cell r="CK575">
            <v>150</v>
          </cell>
          <cell r="CL575">
            <v>150</v>
          </cell>
          <cell r="GG575" t="str">
            <v>ўрин</v>
          </cell>
          <cell r="GH575">
            <v>150</v>
          </cell>
          <cell r="GI575">
            <v>150</v>
          </cell>
          <cell r="GK57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T575" t="str">
            <v>Янги қўшилган объект</v>
          </cell>
        </row>
        <row r="576">
          <cell r="A576" t="str">
            <v>Янгиобод тумани, «Совот» ҚФЙ ҳудудидаги 60 ўринли мактабгача таълим муассасасининг янги биносини қуриш</v>
          </cell>
          <cell r="B576" t="str">
            <v>2309082370103001</v>
          </cell>
          <cell r="C576">
            <v>1</v>
          </cell>
          <cell r="D576" t="str">
            <v> 100021860084017096525251047</v>
          </cell>
          <cell r="E576" t="str">
            <v>Мактабгача таълим ташкилотлари</v>
          </cell>
          <cell r="F576" t="str">
            <v>Мактабгача таълим ташкилотлари</v>
          </cell>
          <cell r="H576" t="str">
            <v>Жиззах вилояти ҳокимлиги</v>
          </cell>
          <cell r="J576" t="str">
            <v>Вилоят</v>
          </cell>
          <cell r="K576" t="str">
            <v>Қўшимча</v>
          </cell>
          <cell r="L576" t="str">
            <v>Қўшимча</v>
          </cell>
          <cell r="M576" t="str">
            <v>Жиззах вилояти</v>
          </cell>
          <cell r="N576" t="str">
            <v>Янгиобод тумани</v>
          </cell>
          <cell r="P576" t="str">
            <v>Янги қурилиш</v>
          </cell>
          <cell r="Q576">
            <v>2023</v>
          </cell>
          <cell r="R576">
            <v>2</v>
          </cell>
          <cell r="S576">
            <v>1</v>
          </cell>
          <cell r="T576">
            <v>1</v>
          </cell>
          <cell r="U576">
            <v>1</v>
          </cell>
          <cell r="V576" t="str">
            <v>октябр, 2023 й.</v>
          </cell>
          <cell r="W576" t="str">
            <v>01.10.2023 й.</v>
          </cell>
          <cell r="AB576">
            <v>1</v>
          </cell>
          <cell r="AE576">
            <v>1</v>
          </cell>
          <cell r="AG576">
            <v>1</v>
          </cell>
          <cell r="AH576">
            <v>1</v>
          </cell>
          <cell r="AJ576">
            <v>1</v>
          </cell>
          <cell r="AM576">
            <v>1</v>
          </cell>
          <cell r="AN576">
            <v>1</v>
          </cell>
          <cell r="AO576">
            <v>1</v>
          </cell>
          <cell r="AR576">
            <v>1</v>
          </cell>
          <cell r="AS576">
            <v>1988.8</v>
          </cell>
          <cell r="AT576">
            <v>1988.8</v>
          </cell>
          <cell r="AU576">
            <v>1988.8</v>
          </cell>
          <cell r="AW576">
            <v>1800.779</v>
          </cell>
          <cell r="BF576">
            <v>2000</v>
          </cell>
          <cell r="BR576">
            <v>-101</v>
          </cell>
          <cell r="BS576">
            <v>1899</v>
          </cell>
          <cell r="BT576">
            <v>1899</v>
          </cell>
          <cell r="BU576" t="str">
            <v>Ташриф</v>
          </cell>
          <cell r="BV576">
            <v>1988.8</v>
          </cell>
          <cell r="BW576">
            <v>1898.8710000000001</v>
          </cell>
          <cell r="BX576" t="str">
            <v xml:space="preserve">"KASANDRA-BAXMAL" MAS'ULIYATI CHEKLANGAN JAMIYAT
</v>
          </cell>
          <cell r="BY576">
            <v>301976034</v>
          </cell>
          <cell r="CJ576">
            <v>50</v>
          </cell>
          <cell r="CK576">
            <v>50</v>
          </cell>
          <cell r="CL576">
            <v>50</v>
          </cell>
          <cell r="GG576" t="str">
            <v>ўрин</v>
          </cell>
          <cell r="GH576">
            <v>50</v>
          </cell>
          <cell r="GI576">
            <v>50</v>
          </cell>
          <cell r="GK57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T576" t="str">
            <v>Янги қўшилган объект</v>
          </cell>
        </row>
        <row r="577">
          <cell r="A577" t="str">
            <v>Фориш тумани, «Боғдон» МФЙ ҳудудидаги 1-сонли мактабгача таълим муассасасини реконструкция қилиш</v>
          </cell>
          <cell r="B577" t="str">
            <v>2309082350103001</v>
          </cell>
          <cell r="C577">
            <v>1</v>
          </cell>
          <cell r="D577" t="str">
            <v> 100021860084017096525251046</v>
          </cell>
          <cell r="E577" t="str">
            <v>Мактабгача таълим ташкилотлари</v>
          </cell>
          <cell r="F577" t="str">
            <v>Мактабгача таълим ташкилотлари</v>
          </cell>
          <cell r="H577" t="str">
            <v>Жиззах вилояти ҳокимлиги</v>
          </cell>
          <cell r="J577" t="str">
            <v>Вилоят</v>
          </cell>
          <cell r="K577" t="str">
            <v>Қўшимча</v>
          </cell>
          <cell r="L577" t="str">
            <v>Қўшимча</v>
          </cell>
          <cell r="M577" t="str">
            <v>Жиззах вилояти</v>
          </cell>
          <cell r="N577" t="str">
            <v>Фориш тумани</v>
          </cell>
          <cell r="P577" t="str">
            <v>Реконструкция</v>
          </cell>
          <cell r="Q577">
            <v>2023</v>
          </cell>
          <cell r="R577">
            <v>2</v>
          </cell>
          <cell r="S577">
            <v>1</v>
          </cell>
          <cell r="T577">
            <v>1</v>
          </cell>
          <cell r="U577">
            <v>1</v>
          </cell>
          <cell r="V577" t="str">
            <v>октябр, 2023 й.</v>
          </cell>
          <cell r="W577" t="str">
            <v>01.10.2023 й.</v>
          </cell>
          <cell r="AB577">
            <v>1</v>
          </cell>
          <cell r="AE577">
            <v>1</v>
          </cell>
          <cell r="AG577">
            <v>1</v>
          </cell>
          <cell r="AH577">
            <v>1</v>
          </cell>
          <cell r="AJ577">
            <v>1</v>
          </cell>
          <cell r="AM577">
            <v>1</v>
          </cell>
          <cell r="AN577">
            <v>1</v>
          </cell>
          <cell r="AO577">
            <v>1</v>
          </cell>
          <cell r="AR577">
            <v>1</v>
          </cell>
          <cell r="AS577">
            <v>5037.8999999999996</v>
          </cell>
          <cell r="AT577">
            <v>5037.8999999999996</v>
          </cell>
          <cell r="AU577">
            <v>5037.8999999999996</v>
          </cell>
          <cell r="AW577">
            <v>4879.5709999999999</v>
          </cell>
          <cell r="BF577">
            <v>5250</v>
          </cell>
          <cell r="BR577">
            <v>-446.19999999999982</v>
          </cell>
          <cell r="BS577">
            <v>4803.8</v>
          </cell>
          <cell r="BT577">
            <v>4803.8</v>
          </cell>
          <cell r="BU577" t="str">
            <v>Ташриф</v>
          </cell>
          <cell r="BV577">
            <v>5037.9399999999996</v>
          </cell>
          <cell r="BW577">
            <v>4806.8510720000004</v>
          </cell>
          <cell r="BX577" t="str">
            <v xml:space="preserve">"KASANDRA-BAXMAL" MAS'ULIYATI CHEKLANGAN JAMIYAT
</v>
          </cell>
          <cell r="BY577">
            <v>301976034</v>
          </cell>
          <cell r="CJ577">
            <v>280</v>
          </cell>
          <cell r="CK577">
            <v>280</v>
          </cell>
          <cell r="CM577">
            <v>280</v>
          </cell>
          <cell r="GG577" t="str">
            <v>ўрин</v>
          </cell>
          <cell r="GH577">
            <v>280</v>
          </cell>
          <cell r="GI577">
            <v>280</v>
          </cell>
          <cell r="GK57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T577" t="str">
            <v>Янги қўшилган объект</v>
          </cell>
        </row>
        <row r="578">
          <cell r="A578" t="str">
            <v>Жиззах шаҳри, «А. Темур» МФЙ ҳудудидаги 41-сонли мактабгача таълим муассасасини мукаммал таъмирлаш</v>
          </cell>
          <cell r="B578" t="str">
            <v>2309084010103001</v>
          </cell>
          <cell r="C578">
            <v>1</v>
          </cell>
          <cell r="D578" t="str">
            <v> 100021860084017096525251048</v>
          </cell>
          <cell r="E578" t="str">
            <v>Мактабгача таълим ташкилотлари</v>
          </cell>
          <cell r="F578" t="str">
            <v>Мактабгача таълим ташкилотлари</v>
          </cell>
          <cell r="H578" t="str">
            <v>Жиззах вилояти ҳокимлиги</v>
          </cell>
          <cell r="J578" t="str">
            <v>Вилоят</v>
          </cell>
          <cell r="K578" t="str">
            <v>Қўшимча</v>
          </cell>
          <cell r="L578" t="str">
            <v>Қўшимча</v>
          </cell>
          <cell r="M578" t="str">
            <v>Жиззах вилояти</v>
          </cell>
          <cell r="N578" t="str">
            <v>Жиззах шаҳар</v>
          </cell>
          <cell r="P578" t="str">
            <v>Мукаммал таъмирлаш</v>
          </cell>
          <cell r="Q578">
            <v>2023</v>
          </cell>
          <cell r="R578">
            <v>2</v>
          </cell>
          <cell r="S578">
            <v>1</v>
          </cell>
          <cell r="T578">
            <v>1</v>
          </cell>
          <cell r="U578">
            <v>1</v>
          </cell>
          <cell r="V578" t="str">
            <v>октябр, 2023 й.</v>
          </cell>
          <cell r="W578" t="str">
            <v>01.10.2023 й.</v>
          </cell>
          <cell r="AB578">
            <v>1</v>
          </cell>
          <cell r="AE578">
            <v>1</v>
          </cell>
          <cell r="AG578">
            <v>1</v>
          </cell>
          <cell r="AH578">
            <v>1</v>
          </cell>
          <cell r="AJ578">
            <v>1</v>
          </cell>
          <cell r="AM578">
            <v>1</v>
          </cell>
          <cell r="AN578">
            <v>1</v>
          </cell>
          <cell r="AO578">
            <v>1</v>
          </cell>
          <cell r="AR578">
            <v>1</v>
          </cell>
          <cell r="AS578">
            <v>6498.5</v>
          </cell>
          <cell r="AT578">
            <v>6498.5</v>
          </cell>
          <cell r="AU578">
            <v>6498.5</v>
          </cell>
          <cell r="AW578">
            <v>6200.1580000000004</v>
          </cell>
          <cell r="BF578">
            <v>6750</v>
          </cell>
          <cell r="BR578">
            <v>-549.9</v>
          </cell>
          <cell r="BS578">
            <v>6200.1</v>
          </cell>
          <cell r="BT578">
            <v>6200.1</v>
          </cell>
          <cell r="BU578" t="str">
            <v>Ташриф</v>
          </cell>
          <cell r="BV578">
            <v>6498.5460000000003</v>
          </cell>
          <cell r="BW578">
            <v>6200.0820000000003</v>
          </cell>
          <cell r="BX578" t="str">
            <v>"ISHTIXON TRANS SERVIS" MAS`ULIYATI CHEKLANGAN JAMIYAT</v>
          </cell>
          <cell r="BY578">
            <v>302990209</v>
          </cell>
          <cell r="CJ578">
            <v>180</v>
          </cell>
          <cell r="CK578">
            <v>180</v>
          </cell>
          <cell r="CN578">
            <v>180</v>
          </cell>
          <cell r="GG578" t="str">
            <v>ўрин</v>
          </cell>
          <cell r="GH578">
            <v>180</v>
          </cell>
          <cell r="GI578">
            <v>180</v>
          </cell>
          <cell r="GK5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T578" t="str">
            <v>Янги қўшилган объект</v>
          </cell>
        </row>
        <row r="579">
          <cell r="A579" t="str">
            <v>Пахтакор тумани, «Дилором» МФЙ ҳудудидаги 8-сонли мактабгача таълим муассасасини мукаммал таъмирлаш</v>
          </cell>
          <cell r="B579" t="str">
            <v>2309082280103002</v>
          </cell>
          <cell r="C579">
            <v>1</v>
          </cell>
          <cell r="D579" t="str">
            <v> 100021860084017096525251049</v>
          </cell>
          <cell r="E579" t="str">
            <v>Мактабгача таълим ташкилотлари</v>
          </cell>
          <cell r="F579" t="str">
            <v>Мактабгача таълим ташкилотлари</v>
          </cell>
          <cell r="H579" t="str">
            <v>Жиззах вилояти ҳокимлиги</v>
          </cell>
          <cell r="J579" t="str">
            <v>Вилоят</v>
          </cell>
          <cell r="K579" t="str">
            <v>Қўшимча</v>
          </cell>
          <cell r="L579" t="str">
            <v>Қўшимча</v>
          </cell>
          <cell r="M579" t="str">
            <v>Жиззах вилояти</v>
          </cell>
          <cell r="N579" t="str">
            <v>Пахтакор тумани</v>
          </cell>
          <cell r="P579" t="str">
            <v>Мукаммал таъмирлаш</v>
          </cell>
          <cell r="Q579">
            <v>2023</v>
          </cell>
          <cell r="R579">
            <v>2</v>
          </cell>
          <cell r="S579">
            <v>1</v>
          </cell>
          <cell r="T579">
            <v>1</v>
          </cell>
          <cell r="U579">
            <v>1</v>
          </cell>
          <cell r="V579" t="str">
            <v>октябр, 2023 й.</v>
          </cell>
          <cell r="W579" t="str">
            <v>01.10.2023 й.</v>
          </cell>
          <cell r="AB579">
            <v>1</v>
          </cell>
          <cell r="AE579">
            <v>1</v>
          </cell>
          <cell r="AG579">
            <v>1</v>
          </cell>
          <cell r="AH579">
            <v>1</v>
          </cell>
          <cell r="AJ579">
            <v>1</v>
          </cell>
          <cell r="AM579">
            <v>1</v>
          </cell>
          <cell r="AN579">
            <v>1</v>
          </cell>
          <cell r="AO579">
            <v>1</v>
          </cell>
          <cell r="AR579">
            <v>1</v>
          </cell>
          <cell r="AS579">
            <v>4869</v>
          </cell>
          <cell r="AT579">
            <v>4869</v>
          </cell>
          <cell r="AU579">
            <v>4869</v>
          </cell>
          <cell r="AW579">
            <v>4879.5709999999999</v>
          </cell>
          <cell r="BF579">
            <v>5250</v>
          </cell>
          <cell r="BR579">
            <v>-607</v>
          </cell>
          <cell r="BS579">
            <v>4643</v>
          </cell>
          <cell r="BT579">
            <v>4643</v>
          </cell>
          <cell r="BU579" t="str">
            <v>Ташриф</v>
          </cell>
          <cell r="BV579">
            <v>4868.951</v>
          </cell>
          <cell r="BW579">
            <v>4643.0110000000004</v>
          </cell>
          <cell r="BX579" t="str">
            <v xml:space="preserve">"QURILISH TA'MINOTI" XUSUSIY KORXONA
</v>
          </cell>
          <cell r="BY579">
            <v>203263869</v>
          </cell>
          <cell r="CJ579">
            <v>150</v>
          </cell>
          <cell r="CK579">
            <v>150</v>
          </cell>
          <cell r="CN579">
            <v>150</v>
          </cell>
          <cell r="GG579" t="str">
            <v>ўрин</v>
          </cell>
          <cell r="GH579">
            <v>150</v>
          </cell>
          <cell r="GI579">
            <v>150</v>
          </cell>
          <cell r="GK57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T579" t="str">
            <v>Янги қўшилган объект</v>
          </cell>
        </row>
        <row r="580">
          <cell r="A580" t="str">
            <v>Кредитор қарздорликларни қоплаш</v>
          </cell>
          <cell r="E580" t="str">
            <v>Мактабгача таълим ташкилотлари</v>
          </cell>
          <cell r="F580" t="str">
            <v>Мактабгача таълим ташкилотлари</v>
          </cell>
          <cell r="H580" t="str">
            <v>Жиззах вилояти ҳокимлиги</v>
          </cell>
          <cell r="J580" t="str">
            <v>Вилоят</v>
          </cell>
          <cell r="K580" t="str">
            <v>6-илова</v>
          </cell>
          <cell r="L580" t="str">
            <v>Асосий</v>
          </cell>
          <cell r="M580" t="str">
            <v>Жиззах вилояти</v>
          </cell>
          <cell r="N580">
            <v>0</v>
          </cell>
          <cell r="P580" t="str">
            <v>Кредитор қарздорлик</v>
          </cell>
          <cell r="R580">
            <v>1</v>
          </cell>
          <cell r="AX580">
            <v>1414.4899999999998</v>
          </cell>
          <cell r="BS580">
            <v>1414.4899999999998</v>
          </cell>
          <cell r="BW580">
            <v>700.27300000000002</v>
          </cell>
        </row>
        <row r="581">
          <cell r="A581" t="str">
            <v>Лойиҳа-қидирув ишлари</v>
          </cell>
          <cell r="E581" t="str">
            <v>Мактабгача таълим ташкилотлари</v>
          </cell>
          <cell r="F581" t="str">
            <v>Мактабгача таълим ташкилотлари</v>
          </cell>
          <cell r="H581" t="str">
            <v>Жиззах вилояти ҳокимлиги</v>
          </cell>
          <cell r="J581" t="str">
            <v>Вилоят</v>
          </cell>
          <cell r="K581" t="str">
            <v>6-илова</v>
          </cell>
          <cell r="L581" t="str">
            <v>Асосий</v>
          </cell>
          <cell r="M581" t="str">
            <v>Жиззах вилояти</v>
          </cell>
          <cell r="N581">
            <v>0</v>
          </cell>
          <cell r="P581" t="str">
            <v>Лойиҳа-қидирув ишлари</v>
          </cell>
          <cell r="Q581">
            <v>2023</v>
          </cell>
          <cell r="R581">
            <v>2</v>
          </cell>
          <cell r="AX581">
            <v>1389.6806922361452</v>
          </cell>
          <cell r="BF581">
            <v>-232.934</v>
          </cell>
          <cell r="BO581">
            <v>-177.75269223614501</v>
          </cell>
          <cell r="BS581">
            <v>978.99400000000026</v>
          </cell>
          <cell r="GU581" t="str">
            <v>Лимит мақбуллаштирилди</v>
          </cell>
          <cell r="HD581" t="str">
            <v>Лимит мақбуллаштирилди</v>
          </cell>
        </row>
        <row r="582">
          <cell r="A582" t="str">
            <v>Тақсимланмаган лимит</v>
          </cell>
          <cell r="E582" t="str">
            <v>Мактабгача таълим ташкилотлари</v>
          </cell>
          <cell r="F582" t="str">
            <v>Мактабгача таълим ташкилотлари</v>
          </cell>
          <cell r="H582" t="str">
            <v>Жиззах вилояти ҳокимлиги</v>
          </cell>
          <cell r="J582" t="str">
            <v>Вилоят</v>
          </cell>
          <cell r="K582" t="str">
            <v>6-илова</v>
          </cell>
          <cell r="L582" t="str">
            <v>Асосий</v>
          </cell>
          <cell r="M582" t="str">
            <v>Жиззах вилояти</v>
          </cell>
          <cell r="P582" t="str">
            <v>Тақсимланмаган лимит</v>
          </cell>
          <cell r="R582">
            <v>2</v>
          </cell>
          <cell r="AX582">
            <v>0</v>
          </cell>
          <cell r="BR582">
            <v>3480.9089207536076</v>
          </cell>
          <cell r="BS582">
            <v>3480.9089207536076</v>
          </cell>
          <cell r="BT582">
            <v>2187.4999999999995</v>
          </cell>
          <cell r="BU582" t="str">
            <v>Ташриф</v>
          </cell>
        </row>
        <row r="583">
          <cell r="A583" t="str">
            <v>Косон тумани "Дўстлик" МФЙда  120 ўринли мактабгача таълим ташкилоти қурилиши</v>
          </cell>
          <cell r="B583" t="str">
            <v>2201102290103001</v>
          </cell>
          <cell r="C583">
            <v>1</v>
          </cell>
          <cell r="D583" t="str">
            <v> 100021860104017096525251084</v>
          </cell>
          <cell r="E583" t="str">
            <v>Мактабгача таълим ташкилотлари</v>
          </cell>
          <cell r="F583" t="str">
            <v>Мактабгача таълим ташкилотлари</v>
          </cell>
          <cell r="G583" t="str">
            <v>"Янги Ўзбекистон" массиви</v>
          </cell>
          <cell r="H583" t="str">
            <v>Қашқадарё вилояти ҳокимлиги</v>
          </cell>
          <cell r="J583" t="str">
            <v>Вилоят</v>
          </cell>
          <cell r="K583" t="str">
            <v>7-илова</v>
          </cell>
          <cell r="L583" t="str">
            <v>Асосий</v>
          </cell>
          <cell r="M583" t="str">
            <v>Қашқадарё вилояти</v>
          </cell>
          <cell r="N583" t="str">
            <v>Косон тумани</v>
          </cell>
          <cell r="O583" t="str">
            <v>Дўстлик МФЙ</v>
          </cell>
          <cell r="P583" t="str">
            <v>Янги қурилиш</v>
          </cell>
          <cell r="Q583" t="str">
            <v>2022-2023</v>
          </cell>
          <cell r="R583">
            <v>1</v>
          </cell>
          <cell r="S583">
            <v>1</v>
          </cell>
          <cell r="T583">
            <v>1</v>
          </cell>
          <cell r="U583">
            <v>1</v>
          </cell>
          <cell r="X583">
            <v>1</v>
          </cell>
          <cell r="Z583">
            <v>1</v>
          </cell>
          <cell r="AA583">
            <v>1</v>
          </cell>
          <cell r="AS583">
            <v>6992.2280000000001</v>
          </cell>
          <cell r="AT583">
            <v>2409.6699999999992</v>
          </cell>
          <cell r="AU583">
            <v>2409.6699999999992</v>
          </cell>
          <cell r="AV583">
            <v>7231.3230000000003</v>
          </cell>
          <cell r="AW583">
            <v>6869.7569999999996</v>
          </cell>
          <cell r="AX583">
            <v>3766.5854903793479</v>
          </cell>
          <cell r="BI583">
            <v>-1697.18839037935</v>
          </cell>
          <cell r="BS583">
            <v>2069.3970999999979</v>
          </cell>
          <cell r="BV583">
            <v>2400.5</v>
          </cell>
          <cell r="BW583">
            <v>2060.2548740000002</v>
          </cell>
          <cell r="BX583" t="str">
            <v xml:space="preserve"> "QARSHI KAPITAL QURILISH" MCHJ</v>
          </cell>
          <cell r="BY583">
            <v>302166424</v>
          </cell>
          <cell r="CJ583">
            <v>120</v>
          </cell>
          <cell r="CK583">
            <v>120</v>
          </cell>
          <cell r="CL583">
            <v>120</v>
          </cell>
          <cell r="GG583" t="str">
            <v>ўрин</v>
          </cell>
          <cell r="GH583">
            <v>120</v>
          </cell>
          <cell r="GI583">
            <v>120</v>
          </cell>
          <cell r="GJ583" t="str">
            <v>Ўзбекистон Республикаси Президентининг 
2021 йил 9 декабрдаги ПФ-32-сон Фармони</v>
          </cell>
          <cell r="GX583" t="str">
            <v>Лимит мақбуллаштирилди</v>
          </cell>
        </row>
        <row r="584">
          <cell r="A584" t="str">
            <v xml:space="preserve">Яккабоғ тумани "Айғиркўл" МФЙда 
120 ўринли мактабгача таълим ташкилоти қурилиши </v>
          </cell>
          <cell r="B584" t="str">
            <v>2201102500103001</v>
          </cell>
          <cell r="C584">
            <v>1</v>
          </cell>
          <cell r="D584" t="str">
            <v> 100021860104017096525251085</v>
          </cell>
          <cell r="E584" t="str">
            <v>Мактабгача таълим ташкилотлари</v>
          </cell>
          <cell r="F584" t="str">
            <v>Мактабгача таълим ташкилотлари</v>
          </cell>
          <cell r="G584" t="str">
            <v>"Янги Ўзбекистон" массиви</v>
          </cell>
          <cell r="H584" t="str">
            <v>Қашқадарё вилояти ҳокимлиги</v>
          </cell>
          <cell r="J584" t="str">
            <v>Вилоят</v>
          </cell>
          <cell r="K584" t="str">
            <v>7-илова</v>
          </cell>
          <cell r="L584" t="str">
            <v>Асосий</v>
          </cell>
          <cell r="M584" t="str">
            <v>Қашқадарё вилояти</v>
          </cell>
          <cell r="N584" t="str">
            <v>Яккабоғ тумани</v>
          </cell>
          <cell r="O584" t="str">
            <v>Айғиркўл МФЙ</v>
          </cell>
          <cell r="P584" t="str">
            <v>Янги қурилиш</v>
          </cell>
          <cell r="Q584" t="str">
            <v>2022-2023</v>
          </cell>
          <cell r="R584">
            <v>1</v>
          </cell>
          <cell r="S584">
            <v>1</v>
          </cell>
          <cell r="T584">
            <v>1</v>
          </cell>
          <cell r="U584">
            <v>1</v>
          </cell>
          <cell r="X584">
            <v>1</v>
          </cell>
          <cell r="Z584">
            <v>1</v>
          </cell>
          <cell r="AA584">
            <v>1</v>
          </cell>
          <cell r="AS584">
            <v>6929.6720000000005</v>
          </cell>
          <cell r="AT584">
            <v>4148.6559999999999</v>
          </cell>
          <cell r="AU584">
            <v>4148.6559999999999</v>
          </cell>
          <cell r="AV584">
            <v>7231.3519999999999</v>
          </cell>
          <cell r="AW584">
            <v>6869.7839999999997</v>
          </cell>
          <cell r="AX584">
            <v>4051.6114546512431</v>
          </cell>
          <cell r="BI584">
            <v>-240.10055465124401</v>
          </cell>
          <cell r="BS584">
            <v>3811.5108999999993</v>
          </cell>
          <cell r="BV584">
            <v>4736.8999999999996</v>
          </cell>
          <cell r="BW584">
            <v>3321.2348180000004</v>
          </cell>
          <cell r="BX584" t="str">
            <v>"XXI-ASR" XK</v>
          </cell>
          <cell r="BY584">
            <v>203736674</v>
          </cell>
          <cell r="CJ584">
            <v>120</v>
          </cell>
          <cell r="CK584">
            <v>120</v>
          </cell>
          <cell r="CL584">
            <v>120</v>
          </cell>
          <cell r="GG584" t="str">
            <v>ўрин</v>
          </cell>
          <cell r="GH584">
            <v>120</v>
          </cell>
          <cell r="GI584">
            <v>120</v>
          </cell>
          <cell r="GJ584" t="str">
            <v>Ўзбекистон Республикаси Президентининг 
2021 йил 9 декабрдаги ПФ-32-сон Фармони</v>
          </cell>
          <cell r="GX584" t="str">
            <v>Лимит мақбуллаштирилди</v>
          </cell>
        </row>
        <row r="585">
          <cell r="A585" t="str">
            <v>Шаҳрисабз тумани "Хисорак" МФЙда янги мактабгача таълим ташкилотини қуриш 
(180 ўринли янги бино қуриш)</v>
          </cell>
          <cell r="B585" t="str">
            <v>2201102450103002</v>
          </cell>
          <cell r="C585">
            <v>1</v>
          </cell>
          <cell r="D585" t="str">
            <v> 100021860104017096525251067</v>
          </cell>
          <cell r="E585" t="str">
            <v>Мактабгача таълим ташкилотлари</v>
          </cell>
          <cell r="F585" t="str">
            <v>Мактабгача таълим ташкилотлари</v>
          </cell>
          <cell r="H585" t="str">
            <v>Қашқадарё вилояти ҳокимлиги</v>
          </cell>
          <cell r="J585" t="str">
            <v>Вилоят</v>
          </cell>
          <cell r="K585" t="str">
            <v>7-илова</v>
          </cell>
          <cell r="L585" t="str">
            <v>Асосий</v>
          </cell>
          <cell r="M585" t="str">
            <v>Қашқадарё вилояти</v>
          </cell>
          <cell r="N585" t="str">
            <v>Шаҳрисабз тумани</v>
          </cell>
          <cell r="O585" t="str">
            <v>Хисорак МФЙ</v>
          </cell>
          <cell r="P585" t="str">
            <v>Янги қурилиш</v>
          </cell>
          <cell r="Q585" t="str">
            <v>2022-2023</v>
          </cell>
          <cell r="R585">
            <v>1</v>
          </cell>
          <cell r="S585">
            <v>1</v>
          </cell>
          <cell r="T585">
            <v>1</v>
          </cell>
          <cell r="U585">
            <v>1</v>
          </cell>
          <cell r="X585">
            <v>1</v>
          </cell>
          <cell r="Z585">
            <v>1</v>
          </cell>
          <cell r="AA585">
            <v>1</v>
          </cell>
          <cell r="AS585">
            <v>6836.9309999999996</v>
          </cell>
          <cell r="AT585">
            <v>2446.2030000000004</v>
          </cell>
          <cell r="AU585">
            <v>2446.2030000000004</v>
          </cell>
          <cell r="AV585">
            <v>7042.1480000000001</v>
          </cell>
          <cell r="AW585">
            <v>6690.0410000000002</v>
          </cell>
          <cell r="AX585">
            <v>2124.5676499999995</v>
          </cell>
          <cell r="BI585">
            <v>-80.837399999999704</v>
          </cell>
          <cell r="BS585">
            <v>2043.7302499999998</v>
          </cell>
          <cell r="BV585">
            <v>3178</v>
          </cell>
          <cell r="BW585">
            <v>2023.608624</v>
          </cell>
          <cell r="BX585" t="str">
            <v>"KESH TARAQQIYOT INVEST" MCHJ</v>
          </cell>
          <cell r="BY585">
            <v>301394808</v>
          </cell>
          <cell r="CJ585">
            <v>180</v>
          </cell>
          <cell r="CK585">
            <v>180</v>
          </cell>
          <cell r="CL585">
            <v>180</v>
          </cell>
          <cell r="GG585" t="str">
            <v>ўрин</v>
          </cell>
          <cell r="GH585">
            <v>180</v>
          </cell>
          <cell r="GI585">
            <v>180</v>
          </cell>
          <cell r="GJ585" t="str">
            <v>Ўзбекистон Республикаси Президентининг 
2021 йил 10 июндаги ПҚ-5144-сон қарори</v>
          </cell>
          <cell r="GX585" t="str">
            <v>Лимит мақбуллаштирилди</v>
          </cell>
        </row>
        <row r="586">
          <cell r="A586" t="str">
            <v>Шаҳрисабз тумани "Кўл" МФЙда янги мактабгача таълим ташкилотини қуриш (120 ўринли янги бино қуриш)</v>
          </cell>
          <cell r="B586" t="str">
            <v>2201102450103001</v>
          </cell>
          <cell r="C586">
            <v>1</v>
          </cell>
          <cell r="D586" t="str">
            <v> 100010860104017096525251228</v>
          </cell>
          <cell r="E586" t="str">
            <v>Мактабгача таълим ташкилотлари</v>
          </cell>
          <cell r="F586" t="str">
            <v>Мактабгача таълим ташкилотлари</v>
          </cell>
          <cell r="H586" t="str">
            <v>Қашқадарё вилояти ҳокимлиги</v>
          </cell>
          <cell r="J586" t="str">
            <v>Вилоят</v>
          </cell>
          <cell r="K586" t="str">
            <v>7-илова</v>
          </cell>
          <cell r="L586" t="str">
            <v>Асосий</v>
          </cell>
          <cell r="M586" t="str">
            <v>Қашқадарё вилояти</v>
          </cell>
          <cell r="N586" t="str">
            <v>Шаҳрисабз тумани</v>
          </cell>
          <cell r="O586" t="str">
            <v>Кўл МФЙ</v>
          </cell>
          <cell r="P586" t="str">
            <v>Янги қурилиш</v>
          </cell>
          <cell r="Q586" t="str">
            <v>2022-2023</v>
          </cell>
          <cell r="R586">
            <v>1</v>
          </cell>
          <cell r="S586">
            <v>1</v>
          </cell>
          <cell r="T586">
            <v>1</v>
          </cell>
          <cell r="U586">
            <v>1</v>
          </cell>
          <cell r="X586">
            <v>1</v>
          </cell>
          <cell r="Z586">
            <v>1</v>
          </cell>
          <cell r="AA586">
            <v>1</v>
          </cell>
          <cell r="AS586">
            <v>4118.9089999999997</v>
          </cell>
          <cell r="AT586">
            <v>939.62199999999939</v>
          </cell>
          <cell r="AU586">
            <v>939.62199999999939</v>
          </cell>
          <cell r="AV586">
            <v>4185.6369999999997</v>
          </cell>
          <cell r="AW586">
            <v>3976.3560000000002</v>
          </cell>
          <cell r="AX586">
            <v>979.0166099999999</v>
          </cell>
          <cell r="BI586">
            <v>-63.439949086870001</v>
          </cell>
          <cell r="BR586">
            <v>-173.2</v>
          </cell>
          <cell r="BS586">
            <v>742.37666091312985</v>
          </cell>
          <cell r="BV586">
            <v>1173.9000000000001</v>
          </cell>
          <cell r="BW586">
            <v>742.37699999999995</v>
          </cell>
          <cell r="BX586" t="str">
            <v>"BEXRO'Z SHUXRATOVICH" XK</v>
          </cell>
          <cell r="BY586">
            <v>301417222</v>
          </cell>
          <cell r="CJ586">
            <v>120</v>
          </cell>
          <cell r="CK586">
            <v>120</v>
          </cell>
          <cell r="CL586">
            <v>120</v>
          </cell>
          <cell r="GG586" t="str">
            <v>ўрин</v>
          </cell>
          <cell r="GH586">
            <v>120</v>
          </cell>
          <cell r="GI586">
            <v>120</v>
          </cell>
          <cell r="GJ586" t="str">
            <v>Ўзбекистон Республикаси Президентининг 
2021 йил 10 июндаги ПҚ-5144-сон қарори</v>
          </cell>
          <cell r="GX586" t="str">
            <v>Лимит мақбуллаштирилди</v>
          </cell>
        </row>
        <row r="587">
          <cell r="A587" t="str">
            <v>Деҳқонобод тумани "Бошчорбоғ" МФЙда янги мактабгача таълим ташкилотини қуриш 
(150 ўринли янги бино қуриш)</v>
          </cell>
          <cell r="B587" t="str">
            <v>2201102120103001</v>
          </cell>
          <cell r="C587">
            <v>1</v>
          </cell>
          <cell r="D587" t="str">
            <v> 100010860104017096525251234</v>
          </cell>
          <cell r="E587" t="str">
            <v>Мактабгача таълим ташкилотлари</v>
          </cell>
          <cell r="F587" t="str">
            <v>Мактабгача таълим ташкилотлари</v>
          </cell>
          <cell r="H587" t="str">
            <v>Қашқадарё вилояти ҳокимлиги</v>
          </cell>
          <cell r="J587" t="str">
            <v>Вилоят</v>
          </cell>
          <cell r="K587" t="str">
            <v>7-илова</v>
          </cell>
          <cell r="L587" t="str">
            <v>Асосий</v>
          </cell>
          <cell r="M587" t="str">
            <v>Қашқадарё вилояти</v>
          </cell>
          <cell r="N587" t="str">
            <v>Деҳқонобод тумани</v>
          </cell>
          <cell r="O587" t="str">
            <v>Бошчорбоғ МФЙ</v>
          </cell>
          <cell r="P587" t="str">
            <v>Янги қурилиш</v>
          </cell>
          <cell r="Q587" t="str">
            <v>2022-2023</v>
          </cell>
          <cell r="R587">
            <v>1</v>
          </cell>
          <cell r="S587">
            <v>1</v>
          </cell>
          <cell r="X587">
            <v>1</v>
          </cell>
          <cell r="Z587">
            <v>1</v>
          </cell>
          <cell r="AA587">
            <v>1</v>
          </cell>
          <cell r="AS587">
            <v>6040.3859999999995</v>
          </cell>
          <cell r="AT587">
            <v>2678.6889999999999</v>
          </cell>
          <cell r="AU587">
            <v>2678.6889999999999</v>
          </cell>
          <cell r="AV587">
            <v>6237.518</v>
          </cell>
          <cell r="AW587">
            <v>5925.6419999999998</v>
          </cell>
          <cell r="AX587">
            <v>1908.6220099999996</v>
          </cell>
          <cell r="BR587">
            <v>-94.687773764174395</v>
          </cell>
          <cell r="BS587">
            <v>1813.9342362358252</v>
          </cell>
          <cell r="BV587">
            <v>649.29999999999995</v>
          </cell>
          <cell r="BW587">
            <v>630.84625099999994</v>
          </cell>
          <cell r="BX587" t="str">
            <v>BUNYODKOR OMADLI DILSHOD ХК</v>
          </cell>
          <cell r="BY587">
            <v>302174114</v>
          </cell>
          <cell r="CJ587">
            <v>150</v>
          </cell>
          <cell r="CK587">
            <v>150</v>
          </cell>
          <cell r="CL587">
            <v>150</v>
          </cell>
          <cell r="GG587" t="str">
            <v>ўрин</v>
          </cell>
          <cell r="GH587">
            <v>150</v>
          </cell>
          <cell r="GI587">
            <v>150</v>
          </cell>
          <cell r="GJ587" t="str">
            <v>Ўзбекистон Республикаси Президентининг 
2021 йил 10 июндаги ПҚ-5144-сон қарори</v>
          </cell>
        </row>
        <row r="588">
          <cell r="A588" t="str">
            <v>Чироқчи тумани "Дурсун" МФЙда янги мактабгача таълим ташкилотини қуриш (150 ўринли янги бино қуриш)</v>
          </cell>
          <cell r="B588" t="str">
            <v>2201102420103001</v>
          </cell>
          <cell r="C588">
            <v>1</v>
          </cell>
          <cell r="D588" t="str">
            <v> 100010860104017096525251237</v>
          </cell>
          <cell r="E588" t="str">
            <v>Мактабгача таълим ташкилотлари</v>
          </cell>
          <cell r="F588" t="str">
            <v>Мактабгача таълим ташкилотлари</v>
          </cell>
          <cell r="H588" t="str">
            <v>Қашқадарё вилояти ҳокимлиги</v>
          </cell>
          <cell r="J588" t="str">
            <v>Вилоят</v>
          </cell>
          <cell r="K588" t="str">
            <v>7-илова</v>
          </cell>
          <cell r="L588" t="str">
            <v>Асосий</v>
          </cell>
          <cell r="M588" t="str">
            <v>Қашқадарё вилояти</v>
          </cell>
          <cell r="N588" t="str">
            <v>Чироқчи тумани</v>
          </cell>
          <cell r="O588" t="str">
            <v>Дурсун МФЙ</v>
          </cell>
          <cell r="P588" t="str">
            <v>Янги қурилиш</v>
          </cell>
          <cell r="Q588" t="str">
            <v>2022-2023</v>
          </cell>
          <cell r="R588">
            <v>1</v>
          </cell>
          <cell r="S588">
            <v>1</v>
          </cell>
          <cell r="T588">
            <v>1</v>
          </cell>
          <cell r="U588">
            <v>1</v>
          </cell>
          <cell r="X588">
            <v>1</v>
          </cell>
          <cell r="Z588">
            <v>1</v>
          </cell>
          <cell r="AA588">
            <v>1</v>
          </cell>
          <cell r="AS588">
            <v>6039.8239999999996</v>
          </cell>
          <cell r="AT588">
            <v>1505.2879999999998</v>
          </cell>
          <cell r="AU588">
            <v>1505.2879999999998</v>
          </cell>
          <cell r="AV588">
            <v>6206.75</v>
          </cell>
          <cell r="AW588">
            <v>5896.4129999999996</v>
          </cell>
          <cell r="AX588">
            <v>1913.7442298176297</v>
          </cell>
          <cell r="BI588">
            <v>-408.45622981763</v>
          </cell>
          <cell r="BR588">
            <v>-292.28778966565295</v>
          </cell>
          <cell r="BS588">
            <v>1213.0002103343468</v>
          </cell>
          <cell r="BV588">
            <v>1891.5</v>
          </cell>
          <cell r="BW588">
            <v>1065.024989</v>
          </cell>
          <cell r="BX588" t="str">
            <v>"YAKKABOG'-MAXSUSSUVPUDRAT"
MCHJ</v>
          </cell>
          <cell r="BY588">
            <v>206956335</v>
          </cell>
          <cell r="CJ588">
            <v>150</v>
          </cell>
          <cell r="CK588">
            <v>150</v>
          </cell>
          <cell r="CL588">
            <v>150</v>
          </cell>
          <cell r="GG588" t="str">
            <v>ўрин</v>
          </cell>
          <cell r="GH588">
            <v>150</v>
          </cell>
          <cell r="GI588">
            <v>150</v>
          </cell>
          <cell r="GJ588" t="str">
            <v>Ўзбекистон Республикаси Президентининг 
2021 йил 10 июндаги ПҚ-5144-сон қарори</v>
          </cell>
          <cell r="GX588" t="str">
            <v>Лимит мақбуллаштирилди</v>
          </cell>
        </row>
        <row r="589">
          <cell r="A589" t="str">
            <v>Деҳқонобод тумани "Ўзбекистон" МФЙда 
120 ўринли МТТ қуриш</v>
          </cell>
          <cell r="B589" t="str">
            <v>2301102120103002</v>
          </cell>
          <cell r="C589">
            <v>1</v>
          </cell>
          <cell r="D589" t="str">
            <v> 100021860104017096525251110</v>
          </cell>
          <cell r="E589" t="str">
            <v>Мактабгача таълим ташкилотлари</v>
          </cell>
          <cell r="F589" t="str">
            <v>Мактабгача таълим ташкилотлари</v>
          </cell>
          <cell r="H589" t="str">
            <v>Қашқадарё вилояти ҳокимлиги</v>
          </cell>
          <cell r="J589" t="str">
            <v>Вилоят</v>
          </cell>
          <cell r="K589" t="str">
            <v>7-илова</v>
          </cell>
          <cell r="L589" t="str">
            <v>Асосий</v>
          </cell>
          <cell r="M589" t="str">
            <v>Қашқадарё вилояти</v>
          </cell>
          <cell r="N589" t="str">
            <v>Деҳқонобод тумани</v>
          </cell>
          <cell r="O589" t="str">
            <v>Ўзбекистон МФЙ</v>
          </cell>
          <cell r="P589" t="str">
            <v>Янги қурилиш</v>
          </cell>
          <cell r="Q589">
            <v>2023</v>
          </cell>
          <cell r="R589">
            <v>2</v>
          </cell>
          <cell r="S589">
            <v>1</v>
          </cell>
          <cell r="T589">
            <v>1</v>
          </cell>
          <cell r="U589">
            <v>1</v>
          </cell>
          <cell r="AB589">
            <v>1</v>
          </cell>
          <cell r="AG589">
            <v>1</v>
          </cell>
          <cell r="AH589">
            <v>1</v>
          </cell>
          <cell r="AJ589">
            <v>1</v>
          </cell>
          <cell r="AM589">
            <v>1</v>
          </cell>
          <cell r="AN589">
            <v>1</v>
          </cell>
          <cell r="AO589">
            <v>1</v>
          </cell>
          <cell r="AR589">
            <v>1</v>
          </cell>
          <cell r="AS589">
            <v>6211.8410000000003</v>
          </cell>
          <cell r="AT589">
            <v>6211.8410000000003</v>
          </cell>
          <cell r="AU589">
            <v>6211.8410000000003</v>
          </cell>
          <cell r="AV589">
            <v>6316.6729999999998</v>
          </cell>
          <cell r="AW589">
            <v>6000.8389999999999</v>
          </cell>
          <cell r="AX589">
            <v>5280</v>
          </cell>
          <cell r="BI589">
            <v>564.21104999999966</v>
          </cell>
          <cell r="BS589">
            <v>5844.2110499999999</v>
          </cell>
          <cell r="BV589">
            <v>6000.8</v>
          </cell>
          <cell r="BW589">
            <v>5454.8945960000001</v>
          </cell>
          <cell r="BX589" t="str">
            <v>NUR KAMOL MEGO INVEST MCHJ</v>
          </cell>
          <cell r="BY589" t="str">
            <v>305743242</v>
          </cell>
          <cell r="CJ589">
            <v>120</v>
          </cell>
          <cell r="CK589">
            <v>120</v>
          </cell>
          <cell r="CL589">
            <v>120</v>
          </cell>
          <cell r="GG589" t="str">
            <v>ўрин</v>
          </cell>
          <cell r="GH589">
            <v>120</v>
          </cell>
          <cell r="GI589">
            <v>120</v>
          </cell>
          <cell r="GJ589" t="str">
            <v>Вазирлар Маҳкамасининг 2022 йил 
20 апрелдаги 201-сонли қарори</v>
          </cell>
          <cell r="GX589" t="str">
            <v>Лимит қўшилди</v>
          </cell>
        </row>
        <row r="590">
          <cell r="A590" t="str">
            <v>Қамаши тумани "Элобод" МФЙда 
180 ўринли МТТ қуриш</v>
          </cell>
          <cell r="B590" t="str">
            <v>2301102200103002</v>
          </cell>
          <cell r="C590">
            <v>1</v>
          </cell>
          <cell r="D590" t="str">
            <v> 100021860104017096525251111</v>
          </cell>
          <cell r="E590" t="str">
            <v>Мактабгача таълим ташкилотлари</v>
          </cell>
          <cell r="F590" t="str">
            <v>Мактабгача таълим ташкилотлари</v>
          </cell>
          <cell r="H590" t="str">
            <v>Қашқадарё вилояти ҳокимлиги</v>
          </cell>
          <cell r="J590" t="str">
            <v>Вилоят</v>
          </cell>
          <cell r="K590" t="str">
            <v>7-илова</v>
          </cell>
          <cell r="L590" t="str">
            <v>Асосий</v>
          </cell>
          <cell r="M590" t="str">
            <v>Қашқадарё вилояти</v>
          </cell>
          <cell r="N590" t="str">
            <v>Қамаши тумани</v>
          </cell>
          <cell r="O590" t="str">
            <v>Элобод МФЙ</v>
          </cell>
          <cell r="P590" t="str">
            <v>Янги қурилиш</v>
          </cell>
          <cell r="Q590">
            <v>2023</v>
          </cell>
          <cell r="R590">
            <v>2</v>
          </cell>
          <cell r="S590">
            <v>1</v>
          </cell>
          <cell r="T590">
            <v>1</v>
          </cell>
          <cell r="U590">
            <v>1</v>
          </cell>
          <cell r="AB590">
            <v>1</v>
          </cell>
          <cell r="AG590">
            <v>1</v>
          </cell>
          <cell r="AH590">
            <v>1</v>
          </cell>
          <cell r="AJ590">
            <v>1</v>
          </cell>
          <cell r="AM590">
            <v>1</v>
          </cell>
          <cell r="AN590">
            <v>1</v>
          </cell>
          <cell r="AO590">
            <v>1</v>
          </cell>
          <cell r="AR590">
            <v>1</v>
          </cell>
          <cell r="AS590">
            <v>7988.1309999999994</v>
          </cell>
          <cell r="AT590">
            <v>7988.1309999999994</v>
          </cell>
          <cell r="AU590">
            <v>7988.1309999999994</v>
          </cell>
          <cell r="AV590">
            <v>8107.9070000000002</v>
          </cell>
          <cell r="AW590">
            <v>7702.5120639999996</v>
          </cell>
          <cell r="AX590">
            <v>7770.5720800098352</v>
          </cell>
          <cell r="BR590">
            <v>-167.567080009835</v>
          </cell>
          <cell r="BS590">
            <v>7603.0050000000001</v>
          </cell>
          <cell r="BV590">
            <v>7702.5</v>
          </cell>
          <cell r="BW590">
            <v>7293.6492699999999</v>
          </cell>
          <cell r="BX590" t="str">
            <v>ARAB QOVCHIN IQBOLI MCHJ</v>
          </cell>
          <cell r="BY590" t="str">
            <v>205241539</v>
          </cell>
          <cell r="CJ590">
            <v>180</v>
          </cell>
          <cell r="CK590">
            <v>180</v>
          </cell>
          <cell r="CL590">
            <v>180</v>
          </cell>
          <cell r="GG590" t="str">
            <v>ўрин</v>
          </cell>
          <cell r="GH590">
            <v>180</v>
          </cell>
          <cell r="GI590">
            <v>180</v>
          </cell>
          <cell r="GJ590" t="str">
            <v>Мактабгача таълим вазирлигининг 2022 йил 
15 декабрдаги 04-04/3-1690-сон хати</v>
          </cell>
        </row>
        <row r="591">
          <cell r="A591" t="str">
            <v>Касби тумани "Оқжангал" МФЙда 
180 ўринли МТТ қуриш</v>
          </cell>
          <cell r="B591" t="str">
            <v>2301102370103002</v>
          </cell>
          <cell r="C591">
            <v>1</v>
          </cell>
          <cell r="D591" t="str">
            <v> 100021860104017096525251112</v>
          </cell>
          <cell r="E591" t="str">
            <v>Мактабгача таълим ташкилотлари</v>
          </cell>
          <cell r="F591" t="str">
            <v>Мактабгача таълим ташкилотлари</v>
          </cell>
          <cell r="H591" t="str">
            <v>Қашқадарё вилояти ҳокимлиги</v>
          </cell>
          <cell r="J591" t="str">
            <v>Вилоят</v>
          </cell>
          <cell r="K591" t="str">
            <v>7-илова</v>
          </cell>
          <cell r="L591" t="str">
            <v>Асосий</v>
          </cell>
          <cell r="M591" t="str">
            <v>Қашқадарё вилояти</v>
          </cell>
          <cell r="N591" t="str">
            <v>Касби тумани</v>
          </cell>
          <cell r="O591" t="str">
            <v>Оқжангал МФЙ</v>
          </cell>
          <cell r="P591" t="str">
            <v>Янги қурилиш</v>
          </cell>
          <cell r="Q591">
            <v>2023</v>
          </cell>
          <cell r="R591">
            <v>2</v>
          </cell>
          <cell r="S591">
            <v>1</v>
          </cell>
          <cell r="T591">
            <v>1</v>
          </cell>
          <cell r="U591">
            <v>1</v>
          </cell>
          <cell r="AB591">
            <v>1</v>
          </cell>
          <cell r="AG591">
            <v>1</v>
          </cell>
          <cell r="AH591">
            <v>1</v>
          </cell>
          <cell r="AJ591">
            <v>1</v>
          </cell>
          <cell r="AM591">
            <v>1</v>
          </cell>
          <cell r="AN591">
            <v>1</v>
          </cell>
          <cell r="AO591">
            <v>1</v>
          </cell>
          <cell r="AR591">
            <v>1</v>
          </cell>
          <cell r="AS591">
            <v>7721.7579999999998</v>
          </cell>
          <cell r="AT591">
            <v>7721.7579999999998</v>
          </cell>
          <cell r="AU591">
            <v>7721.7579999999998</v>
          </cell>
          <cell r="AV591">
            <v>7831.6350000000002</v>
          </cell>
          <cell r="AW591">
            <v>7440.0529999999999</v>
          </cell>
          <cell r="AX591">
            <v>7770.5720800098352</v>
          </cell>
          <cell r="BR591">
            <v>-420.81708000983502</v>
          </cell>
          <cell r="BS591">
            <v>7349.7550000000001</v>
          </cell>
          <cell r="BV591">
            <v>7440.1</v>
          </cell>
          <cell r="BW591">
            <v>6957.3467200000005</v>
          </cell>
          <cell r="BX591" t="str">
            <v>QARSHI KAPITAL QURILISH MCHJ</v>
          </cell>
          <cell r="BY591" t="str">
            <v>302166424</v>
          </cell>
          <cell r="CJ591">
            <v>180</v>
          </cell>
          <cell r="CK591">
            <v>180</v>
          </cell>
          <cell r="CL591">
            <v>180</v>
          </cell>
          <cell r="GG591" t="str">
            <v>ўрин</v>
          </cell>
          <cell r="GH591">
            <v>180</v>
          </cell>
          <cell r="GI591">
            <v>180</v>
          </cell>
          <cell r="GJ591" t="str">
            <v>Мактабгача таълим вазирлигининг 2022 йил 
15 декабрдаги 04-04/3-1690-сон хати</v>
          </cell>
        </row>
        <row r="592">
          <cell r="A592" t="str">
            <v>Косон тумани "Рахимсуфи" МФЙда 
120 ўринли МТТ қуриш</v>
          </cell>
          <cell r="B592" t="str">
            <v>2301102290103001</v>
          </cell>
          <cell r="C592">
            <v>1</v>
          </cell>
          <cell r="D592" t="str">
            <v> 100021860104017096525251113</v>
          </cell>
          <cell r="E592" t="str">
            <v>Мактабгача таълим ташкилотлари</v>
          </cell>
          <cell r="F592" t="str">
            <v>Мактабгача таълим ташкилотлари</v>
          </cell>
          <cell r="H592" t="str">
            <v>Қашқадарё вилояти ҳокимлиги</v>
          </cell>
          <cell r="J592" t="str">
            <v>Вилоят</v>
          </cell>
          <cell r="K592" t="str">
            <v>7-илова</v>
          </cell>
          <cell r="L592" t="str">
            <v>Асосий</v>
          </cell>
          <cell r="M592" t="str">
            <v>Қашқадарё вилояти</v>
          </cell>
          <cell r="N592" t="str">
            <v>Косон тумани</v>
          </cell>
          <cell r="O592" t="str">
            <v>Рахимсуфи МФЙ</v>
          </cell>
          <cell r="P592" t="str">
            <v>Янги қурилиш</v>
          </cell>
          <cell r="Q592">
            <v>2023</v>
          </cell>
          <cell r="R592">
            <v>2</v>
          </cell>
          <cell r="S592">
            <v>1</v>
          </cell>
          <cell r="T592">
            <v>1</v>
          </cell>
          <cell r="U592">
            <v>1</v>
          </cell>
          <cell r="AB592">
            <v>1</v>
          </cell>
          <cell r="AG592">
            <v>1</v>
          </cell>
          <cell r="AH592">
            <v>1</v>
          </cell>
          <cell r="AJ592">
            <v>1</v>
          </cell>
          <cell r="AM592">
            <v>1</v>
          </cell>
          <cell r="AN592">
            <v>1</v>
          </cell>
          <cell r="AO592">
            <v>1</v>
          </cell>
          <cell r="AR592">
            <v>1</v>
          </cell>
          <cell r="AS592">
            <v>6125.2119999999995</v>
          </cell>
          <cell r="AT592">
            <v>6125.2119999999995</v>
          </cell>
          <cell r="AU592">
            <v>6125.2119999999995</v>
          </cell>
          <cell r="AV592">
            <v>6226.4520000000002</v>
          </cell>
          <cell r="AW592">
            <v>5915.1289999999999</v>
          </cell>
          <cell r="AX592">
            <v>5280</v>
          </cell>
          <cell r="BI592">
            <v>482.66654999999969</v>
          </cell>
          <cell r="BS592">
            <v>5762.6665499999999</v>
          </cell>
          <cell r="BV592">
            <v>5915.1</v>
          </cell>
          <cell r="BW592">
            <v>5760.4244720000006</v>
          </cell>
          <cell r="BX592" t="str">
            <v>ULKAN INSHOAT QURILISH SERVIS
MCHJ</v>
          </cell>
          <cell r="BY592" t="str">
            <v>301476198</v>
          </cell>
          <cell r="CJ592">
            <v>120</v>
          </cell>
          <cell r="CK592">
            <v>120</v>
          </cell>
          <cell r="CL592">
            <v>120</v>
          </cell>
          <cell r="GG592" t="str">
            <v>ўрин</v>
          </cell>
          <cell r="GH592">
            <v>120</v>
          </cell>
          <cell r="GI592">
            <v>120</v>
          </cell>
          <cell r="GJ592" t="str">
            <v>Мактабгача таълим вазирлигининг 2022 йил 
15 декабрдаги 04-04/3-1690-сон хати</v>
          </cell>
          <cell r="GX592" t="str">
            <v>Лимит қўшилди</v>
          </cell>
        </row>
        <row r="593">
          <cell r="A593" t="str">
            <v>Чироқчи тумани "Буронжуз" МФЙда 
90 ўринли МТТ қуриш</v>
          </cell>
          <cell r="B593" t="str">
            <v>2301102420103001</v>
          </cell>
          <cell r="C593">
            <v>1</v>
          </cell>
          <cell r="D593" t="str">
            <v> 100021860104017096525251114</v>
          </cell>
          <cell r="E593" t="str">
            <v>Мактабгача таълим ташкилотлари</v>
          </cell>
          <cell r="F593" t="str">
            <v>Мактабгача таълим ташкилотлари</v>
          </cell>
          <cell r="H593" t="str">
            <v>Қашқадарё вилояти ҳокимлиги</v>
          </cell>
          <cell r="J593" t="str">
            <v>Вилоят</v>
          </cell>
          <cell r="K593" t="str">
            <v>7-илова</v>
          </cell>
          <cell r="L593" t="str">
            <v>Асосий</v>
          </cell>
          <cell r="M593" t="str">
            <v>Қашқадарё вилояти</v>
          </cell>
          <cell r="N593" t="str">
            <v>Чироқчи тумани</v>
          </cell>
          <cell r="O593" t="str">
            <v>Буронжуз МФЙ</v>
          </cell>
          <cell r="P593" t="str">
            <v>Янги қурилиш</v>
          </cell>
          <cell r="Q593">
            <v>2023</v>
          </cell>
          <cell r="R593">
            <v>2</v>
          </cell>
          <cell r="S593">
            <v>1</v>
          </cell>
          <cell r="T593">
            <v>1</v>
          </cell>
          <cell r="U593">
            <v>1</v>
          </cell>
          <cell r="AB593">
            <v>1</v>
          </cell>
          <cell r="AG593">
            <v>1</v>
          </cell>
          <cell r="AH593">
            <v>1</v>
          </cell>
          <cell r="AJ593">
            <v>1</v>
          </cell>
          <cell r="AM593">
            <v>1</v>
          </cell>
          <cell r="AN593">
            <v>1</v>
          </cell>
          <cell r="AO593">
            <v>1</v>
          </cell>
          <cell r="AR593">
            <v>1</v>
          </cell>
          <cell r="AS593">
            <v>4496.1890000000003</v>
          </cell>
          <cell r="AT593">
            <v>4496.1890000000003</v>
          </cell>
          <cell r="AU593">
            <v>4496.1890000000003</v>
          </cell>
          <cell r="AV593">
            <v>4564.201</v>
          </cell>
          <cell r="AW593">
            <v>4335.9906110000002</v>
          </cell>
          <cell r="AX593">
            <v>3960</v>
          </cell>
          <cell r="BI593">
            <v>269.39544999999993</v>
          </cell>
          <cell r="BS593">
            <v>4229.39545</v>
          </cell>
          <cell r="BV593">
            <v>4336</v>
          </cell>
          <cell r="BW593">
            <v>4208.6610769999998</v>
          </cell>
          <cell r="BX593" t="str">
            <v>SANOAT UY-JOY QURILISH SERVIS MCHJ</v>
          </cell>
          <cell r="BY593" t="str">
            <v>302987867</v>
          </cell>
          <cell r="CJ593">
            <v>90</v>
          </cell>
          <cell r="CK593">
            <v>90</v>
          </cell>
          <cell r="CL593">
            <v>90</v>
          </cell>
          <cell r="GG593" t="str">
            <v>ўрин</v>
          </cell>
          <cell r="GH593">
            <v>90</v>
          </cell>
          <cell r="GI593">
            <v>90</v>
          </cell>
          <cell r="GJ593" t="str">
            <v>Мактабгача таълим вазирлигининг 2022 йил 
15 декабрдаги 04-04/3-1690-сон хати</v>
          </cell>
          <cell r="GX593" t="str">
            <v>Лимит қўшилди</v>
          </cell>
        </row>
        <row r="594">
          <cell r="A594" t="str">
            <v>Шаҳрисабз тумани "Равот" МФЙда 
180 ўринли МТТ қуриш</v>
          </cell>
          <cell r="B594" t="str">
            <v>2301102450103001</v>
          </cell>
          <cell r="C594">
            <v>1</v>
          </cell>
          <cell r="D594" t="str">
            <v> 100021860104017096525251115</v>
          </cell>
          <cell r="E594" t="str">
            <v>Мактабгача таълим ташкилотлари</v>
          </cell>
          <cell r="F594" t="str">
            <v>Мактабгача таълим ташкилотлари</v>
          </cell>
          <cell r="H594" t="str">
            <v>Қашқадарё вилояти ҳокимлиги</v>
          </cell>
          <cell r="J594" t="str">
            <v>Вилоят</v>
          </cell>
          <cell r="K594" t="str">
            <v>7-илова</v>
          </cell>
          <cell r="L594" t="str">
            <v>Асосий</v>
          </cell>
          <cell r="M594" t="str">
            <v>Қашқадарё вилояти</v>
          </cell>
          <cell r="N594" t="str">
            <v>Шаҳрисабз тумани</v>
          </cell>
          <cell r="O594" t="str">
            <v>Равот МФЙ</v>
          </cell>
          <cell r="P594" t="str">
            <v>Янги қурилиш</v>
          </cell>
          <cell r="Q594">
            <v>2023</v>
          </cell>
          <cell r="R594">
            <v>2</v>
          </cell>
          <cell r="S594">
            <v>1</v>
          </cell>
          <cell r="T594">
            <v>1</v>
          </cell>
          <cell r="U594">
            <v>1</v>
          </cell>
          <cell r="AB594">
            <v>1</v>
          </cell>
          <cell r="AG594">
            <v>1</v>
          </cell>
          <cell r="AH594">
            <v>1</v>
          </cell>
          <cell r="AJ594">
            <v>1</v>
          </cell>
          <cell r="AM594">
            <v>1</v>
          </cell>
          <cell r="AN594">
            <v>1</v>
          </cell>
          <cell r="AO594">
            <v>1</v>
          </cell>
          <cell r="AR594">
            <v>1</v>
          </cell>
          <cell r="AS594">
            <v>7855.866</v>
          </cell>
          <cell r="AT594">
            <v>7855.866</v>
          </cell>
          <cell r="AU594">
            <v>7855.866</v>
          </cell>
          <cell r="AV594">
            <v>7969.7129999999997</v>
          </cell>
          <cell r="AW594">
            <v>7571.2269729999998</v>
          </cell>
          <cell r="AX594">
            <v>7919.9999819999994</v>
          </cell>
          <cell r="BR594">
            <v>-442.69498199999902</v>
          </cell>
          <cell r="BS594">
            <v>7477.3050000000003</v>
          </cell>
          <cell r="BV594">
            <v>7192.7</v>
          </cell>
          <cell r="BW594">
            <v>4873.7017139999998</v>
          </cell>
          <cell r="BX594" t="str">
            <v>ARAB QOVCHIN IQBOLI MCHJ</v>
          </cell>
          <cell r="BY594" t="str">
            <v>205241539</v>
          </cell>
          <cell r="CJ594">
            <v>180</v>
          </cell>
          <cell r="CK594">
            <v>180</v>
          </cell>
          <cell r="CL594">
            <v>180</v>
          </cell>
          <cell r="GG594" t="str">
            <v>ўрин</v>
          </cell>
          <cell r="GH594">
            <v>180</v>
          </cell>
          <cell r="GI594">
            <v>180</v>
          </cell>
          <cell r="GJ594" t="str">
            <v>Мактабгача таълим вазирлигининг 2022 йил 
15 декабрдаги 04-04/3-1690-сон хати</v>
          </cell>
        </row>
        <row r="595">
          <cell r="A595" t="str">
            <v>Кўкдала тумани "Бегламиш" МФЙда 
90 ўринли МТТ қуриш</v>
          </cell>
          <cell r="B595" t="str">
            <v>2301102400103001</v>
          </cell>
          <cell r="C595">
            <v>1</v>
          </cell>
          <cell r="D595" t="str">
            <v> 100021860104017096525251116</v>
          </cell>
          <cell r="E595" t="str">
            <v>Мактабгача таълим ташкилотлари</v>
          </cell>
          <cell r="F595" t="str">
            <v>Мактабгача таълим ташкилотлари</v>
          </cell>
          <cell r="H595" t="str">
            <v>Қашқадарё вилояти ҳокимлиги</v>
          </cell>
          <cell r="J595" t="str">
            <v>Вилоят</v>
          </cell>
          <cell r="K595" t="str">
            <v>7-илова</v>
          </cell>
          <cell r="L595" t="str">
            <v>Асосий</v>
          </cell>
          <cell r="M595" t="str">
            <v>Қашқадарё вилояти</v>
          </cell>
          <cell r="N595" t="str">
            <v>Кўкдала тумани</v>
          </cell>
          <cell r="O595" t="str">
            <v>Бегламиш МФЙ</v>
          </cell>
          <cell r="P595" t="str">
            <v>Янги қурилиш</v>
          </cell>
          <cell r="Q595">
            <v>2023</v>
          </cell>
          <cell r="R595">
            <v>2</v>
          </cell>
          <cell r="S595">
            <v>1</v>
          </cell>
          <cell r="T595">
            <v>1</v>
          </cell>
          <cell r="U595">
            <v>1</v>
          </cell>
          <cell r="AB595">
            <v>1</v>
          </cell>
          <cell r="AG595">
            <v>1</v>
          </cell>
          <cell r="AH595">
            <v>1</v>
          </cell>
          <cell r="AJ595">
            <v>1</v>
          </cell>
          <cell r="AM595">
            <v>1</v>
          </cell>
          <cell r="AN595">
            <v>1</v>
          </cell>
          <cell r="AO595">
            <v>1</v>
          </cell>
          <cell r="AR595">
            <v>1</v>
          </cell>
          <cell r="AS595">
            <v>4577.7550000000001</v>
          </cell>
          <cell r="AT595">
            <v>4577.7550000000001</v>
          </cell>
          <cell r="AU595">
            <v>4577.7550000000001</v>
          </cell>
          <cell r="AV595">
            <v>4644.8289999999997</v>
          </cell>
          <cell r="AW595">
            <v>4412.5879800000002</v>
          </cell>
          <cell r="AX595">
            <v>3960</v>
          </cell>
          <cell r="BI595">
            <v>341.61359999999968</v>
          </cell>
          <cell r="BS595">
            <v>4301.6135999999997</v>
          </cell>
          <cell r="BV595">
            <v>4412.6000000000004</v>
          </cell>
          <cell r="BW595">
            <v>4065.5893500000002</v>
          </cell>
          <cell r="BX595" t="str">
            <v>SANOAT UY-JOY QURILISH SERVIS MCHJ</v>
          </cell>
          <cell r="BY595" t="str">
            <v>302987867</v>
          </cell>
          <cell r="CJ595">
            <v>90</v>
          </cell>
          <cell r="CK595">
            <v>90</v>
          </cell>
          <cell r="CL595">
            <v>90</v>
          </cell>
          <cell r="GG595" t="str">
            <v>ўрин</v>
          </cell>
          <cell r="GH595">
            <v>90</v>
          </cell>
          <cell r="GI595">
            <v>90</v>
          </cell>
          <cell r="GJ595" t="str">
            <v>Мактабгача таълим вазирлигининг 2022 йил 
15 декабрдаги 04-04/3-1690-сон хати</v>
          </cell>
          <cell r="GX595" t="str">
            <v>Лимит қўшилди</v>
          </cell>
        </row>
        <row r="596">
          <cell r="A596" t="str">
            <v>Яккабоғ тумани "Қайрағоч" МФЙда 
150 ўринли МТТ қуриш</v>
          </cell>
          <cell r="B596" t="str">
            <v>2301102500103002</v>
          </cell>
          <cell r="C596">
            <v>1</v>
          </cell>
          <cell r="D596" t="str">
            <v> 100021860104017096525251117</v>
          </cell>
          <cell r="E596" t="str">
            <v>Мактабгача таълим ташкилотлари</v>
          </cell>
          <cell r="F596" t="str">
            <v>Мактабгача таълим ташкилотлари</v>
          </cell>
          <cell r="H596" t="str">
            <v>Қашқадарё вилояти ҳокимлиги</v>
          </cell>
          <cell r="J596" t="str">
            <v>Вилоят</v>
          </cell>
          <cell r="K596" t="str">
            <v>7-илова</v>
          </cell>
          <cell r="L596" t="str">
            <v>Асосий</v>
          </cell>
          <cell r="M596" t="str">
            <v>Қашқадарё вилояти</v>
          </cell>
          <cell r="N596" t="str">
            <v>Яккабоғ тумани</v>
          </cell>
          <cell r="O596" t="str">
            <v>Қайрағоч МФЙ</v>
          </cell>
          <cell r="P596" t="str">
            <v>Янги қурилиш</v>
          </cell>
          <cell r="Q596">
            <v>2023</v>
          </cell>
          <cell r="R596">
            <v>2</v>
          </cell>
          <cell r="S596">
            <v>1</v>
          </cell>
          <cell r="T596">
            <v>1</v>
          </cell>
          <cell r="U596">
            <v>1</v>
          </cell>
          <cell r="AB596">
            <v>1</v>
          </cell>
          <cell r="AG596">
            <v>1</v>
          </cell>
          <cell r="AH596">
            <v>1</v>
          </cell>
          <cell r="AJ596">
            <v>1</v>
          </cell>
          <cell r="AM596">
            <v>1</v>
          </cell>
          <cell r="AN596">
            <v>1</v>
          </cell>
          <cell r="AO596">
            <v>1</v>
          </cell>
          <cell r="AR596">
            <v>1</v>
          </cell>
          <cell r="AS596">
            <v>6647.8940000000002</v>
          </cell>
          <cell r="AT596">
            <v>6647.8940000000002</v>
          </cell>
          <cell r="AU596">
            <v>6647.8940000000002</v>
          </cell>
          <cell r="AV596">
            <v>6734.1970000000001</v>
          </cell>
          <cell r="AW596">
            <v>6397.4870000000001</v>
          </cell>
          <cell r="AX596">
            <v>6600</v>
          </cell>
          <cell r="BR596">
            <v>-273.69400000000002</v>
          </cell>
          <cell r="BS596">
            <v>6326.3059999999996</v>
          </cell>
          <cell r="BV596">
            <v>6397.5</v>
          </cell>
          <cell r="BW596">
            <v>5767.9343250000002</v>
          </cell>
          <cell r="BX596" t="str">
            <v>NASAF NEFTEGAZ QURILISH TA`MIR
MCHJ</v>
          </cell>
          <cell r="BY596" t="str">
            <v>300653785</v>
          </cell>
          <cell r="CJ596">
            <v>150</v>
          </cell>
          <cell r="CK596">
            <v>150</v>
          </cell>
          <cell r="CL596">
            <v>150</v>
          </cell>
          <cell r="GG596" t="str">
            <v>ўрин</v>
          </cell>
          <cell r="GH596">
            <v>150</v>
          </cell>
          <cell r="GI596">
            <v>150</v>
          </cell>
          <cell r="GJ596" t="str">
            <v>Мактабгача таълим вазирлигининг 2022 йил 
15 декабрдаги 04-04/3-1690-сон хати</v>
          </cell>
        </row>
        <row r="597">
          <cell r="A597" t="str">
            <v>Қарши шаҳар "Комилон" МФЙдаги
7-сон МТТни реконструкция қилиш</v>
          </cell>
          <cell r="B597" t="str">
            <v>2301104010103002</v>
          </cell>
          <cell r="D597" t="str">
            <v> 100021860104017096525251118</v>
          </cell>
          <cell r="E597" t="str">
            <v>Мактабгача таълим ташкилотлари</v>
          </cell>
          <cell r="F597" t="str">
            <v>Мактабгача таълим ташкилотлари</v>
          </cell>
          <cell r="H597" t="str">
            <v>Қашқадарё вилояти ҳокимлиги</v>
          </cell>
          <cell r="J597" t="str">
            <v>Вилоят</v>
          </cell>
          <cell r="K597" t="str">
            <v>7-илова</v>
          </cell>
          <cell r="L597" t="str">
            <v>Асосий</v>
          </cell>
          <cell r="M597" t="str">
            <v>Қашқадарё вилояти</v>
          </cell>
          <cell r="N597" t="str">
            <v>Қарши шаҳри</v>
          </cell>
          <cell r="O597" t="str">
            <v>Комилон МФЙ</v>
          </cell>
          <cell r="P597" t="str">
            <v>Лойиҳа-қидирув ишлари</v>
          </cell>
          <cell r="Q597">
            <v>2023</v>
          </cell>
          <cell r="R597">
            <v>2</v>
          </cell>
          <cell r="AX597">
            <v>4200</v>
          </cell>
          <cell r="BB597">
            <v>-4200</v>
          </cell>
          <cell r="BF597">
            <v>118.857</v>
          </cell>
          <cell r="BS597">
            <v>118.857</v>
          </cell>
          <cell r="BV597">
            <v>118.857</v>
          </cell>
          <cell r="BW597">
            <v>105.61100200000001</v>
          </cell>
          <cell r="BX597" t="str">
            <v>BEK BINOKOR UMUMIY SERVIS MCHJ</v>
          </cell>
          <cell r="BY597" t="str">
            <v>300234776</v>
          </cell>
          <cell r="GG597" t="str">
            <v>ўрин</v>
          </cell>
          <cell r="GH597">
            <v>120</v>
          </cell>
          <cell r="GJ597" t="str">
            <v xml:space="preserve">Мактабгача таълим вазирлигининг 2022 йил 
15 декабрдаги 04-04/3-1690-сон хати
</v>
          </cell>
          <cell r="GL597">
            <v>1</v>
          </cell>
          <cell r="GQ597" t="str">
            <v>Чиқарилган объект</v>
          </cell>
          <cell r="GU597" t="str">
            <v>Янги қўшилган, ЛҚИ</v>
          </cell>
        </row>
        <row r="598">
          <cell r="A598" t="str">
            <v>Қарши шаҳар "Истиқлол" МФЙдаги 28-сон МТТни реконструкция қилиш</v>
          </cell>
          <cell r="B598" t="str">
            <v>2301104010103001</v>
          </cell>
          <cell r="C598">
            <v>1</v>
          </cell>
          <cell r="D598" t="str">
            <v> 100021860104017096525251119</v>
          </cell>
          <cell r="E598" t="str">
            <v>Мактабгача таълим ташкилотлари</v>
          </cell>
          <cell r="F598" t="str">
            <v>Мактабгача таълим ташкилотлари</v>
          </cell>
          <cell r="H598" t="str">
            <v>Қашқадарё вилояти ҳокимлиги</v>
          </cell>
          <cell r="J598" t="str">
            <v>Вилоят</v>
          </cell>
          <cell r="K598" t="str">
            <v>7-илова</v>
          </cell>
          <cell r="L598" t="str">
            <v>Асосий</v>
          </cell>
          <cell r="M598" t="str">
            <v>Қашқадарё вилояти</v>
          </cell>
          <cell r="N598" t="str">
            <v>Қарши шаҳри</v>
          </cell>
          <cell r="O598" t="str">
            <v>Истиқлол МФЙ</v>
          </cell>
          <cell r="P598" t="str">
            <v>Реконструкция</v>
          </cell>
          <cell r="Q598">
            <v>2023</v>
          </cell>
          <cell r="R598">
            <v>2</v>
          </cell>
          <cell r="S598">
            <v>1</v>
          </cell>
          <cell r="T598">
            <v>1</v>
          </cell>
          <cell r="U598">
            <v>1</v>
          </cell>
          <cell r="AB598">
            <v>1</v>
          </cell>
          <cell r="AE598">
            <v>1</v>
          </cell>
          <cell r="AG598">
            <v>1</v>
          </cell>
          <cell r="AH598">
            <v>1</v>
          </cell>
          <cell r="AJ598">
            <v>1</v>
          </cell>
          <cell r="AM598">
            <v>1</v>
          </cell>
          <cell r="AN598">
            <v>1</v>
          </cell>
          <cell r="AO598">
            <v>1</v>
          </cell>
          <cell r="AR598">
            <v>1</v>
          </cell>
          <cell r="AS598">
            <v>8753.8876870000004</v>
          </cell>
          <cell r="AT598">
            <v>8753.8876870000004</v>
          </cell>
          <cell r="AU598">
            <v>8753.8876870000004</v>
          </cell>
          <cell r="AV598">
            <v>9214.6186180000004</v>
          </cell>
          <cell r="AW598">
            <v>8753.8876870000004</v>
          </cell>
          <cell r="AX598">
            <v>9014.8302542961701</v>
          </cell>
          <cell r="BB598">
            <v>-9014.8302542961701</v>
          </cell>
          <cell r="BF598">
            <v>8553.0049999999992</v>
          </cell>
          <cell r="BR598">
            <v>-13.354999999999601</v>
          </cell>
          <cell r="BS598">
            <v>8539.65</v>
          </cell>
          <cell r="BV598">
            <v>8753.9</v>
          </cell>
          <cell r="BW598">
            <v>8162.0535109999992</v>
          </cell>
          <cell r="BX598" t="str">
            <v>QARSHI KAPITAL QURILISH MCHJ</v>
          </cell>
          <cell r="BY598" t="str">
            <v>302166424</v>
          </cell>
          <cell r="CJ598">
            <v>360</v>
          </cell>
          <cell r="CK598">
            <v>360</v>
          </cell>
          <cell r="CM598">
            <v>360</v>
          </cell>
          <cell r="GG598" t="str">
            <v>ўрин</v>
          </cell>
          <cell r="GH598">
            <v>360</v>
          </cell>
          <cell r="GI598">
            <v>360</v>
          </cell>
          <cell r="GJ598" t="str">
            <v xml:space="preserve">Мактабгача таълим вазирлигининг 2022 йил 
15 декабрдаги 04-04/3-1690-сон хати
</v>
          </cell>
          <cell r="GL598">
            <v>1</v>
          </cell>
          <cell r="GQ598" t="str">
            <v>Чиқарилган объект</v>
          </cell>
          <cell r="GU598" t="str">
            <v>Янги қўшилган объект</v>
          </cell>
        </row>
        <row r="599">
          <cell r="A599" t="str">
            <v>Шаҳрисабз шаҳар "Бунёдкор" МФЙдаги 23-сон МТТни реконструкция қилиш</v>
          </cell>
          <cell r="B599" t="str">
            <v>2301104050103001</v>
          </cell>
          <cell r="D599" t="str">
            <v> 100021860104017096525251120</v>
          </cell>
          <cell r="E599" t="str">
            <v>Мактабгача таълим ташкилотлари</v>
          </cell>
          <cell r="F599" t="str">
            <v>Мактабгача таълим ташкилотлари</v>
          </cell>
          <cell r="H599" t="str">
            <v>Қашқадарё вилояти ҳокимлиги</v>
          </cell>
          <cell r="J599" t="str">
            <v>Вилоят</v>
          </cell>
          <cell r="K599" t="str">
            <v>7-илова</v>
          </cell>
          <cell r="L599" t="str">
            <v>Асосий</v>
          </cell>
          <cell r="M599" t="str">
            <v>Қашқадарё вилояти</v>
          </cell>
          <cell r="N599" t="str">
            <v>Шаҳрисабз шаҳри</v>
          </cell>
          <cell r="O599" t="str">
            <v>Бунёдкор МФЙ</v>
          </cell>
          <cell r="P599" t="str">
            <v>Лойиҳа-қидирув ишлари</v>
          </cell>
          <cell r="Q599">
            <v>2023</v>
          </cell>
          <cell r="R599">
            <v>2</v>
          </cell>
          <cell r="AX599">
            <v>3150</v>
          </cell>
          <cell r="BB599">
            <v>-3150</v>
          </cell>
          <cell r="BF599">
            <v>92.040999999999997</v>
          </cell>
          <cell r="BS599">
            <v>92.040999999999997</v>
          </cell>
          <cell r="BV599">
            <v>92.040999999999997</v>
          </cell>
          <cell r="BW599">
            <v>90.38902800000001</v>
          </cell>
          <cell r="GG599" t="str">
            <v>ўрин</v>
          </cell>
          <cell r="GH599">
            <v>90</v>
          </cell>
          <cell r="GJ599" t="str">
            <v xml:space="preserve">Мактабгача таълим вазирлигининг 2022 йил 
15 декабрдаги 04-04/3-1690-сон хати
</v>
          </cell>
          <cell r="GL599">
            <v>1</v>
          </cell>
          <cell r="GQ599" t="str">
            <v>Чиқарилган объект</v>
          </cell>
          <cell r="GU599" t="str">
            <v>Янги қўшилган, ЛҚИ</v>
          </cell>
        </row>
        <row r="600">
          <cell r="A600" t="str">
            <v>Шаҳрисабз шаҳар "Бунёдкор" МФЙдаги 31-сон МТТни реконструкция қилиш</v>
          </cell>
          <cell r="B600" t="str">
            <v>2301104050103002</v>
          </cell>
          <cell r="D600" t="str">
            <v> 100021860104017096525251121</v>
          </cell>
          <cell r="E600" t="str">
            <v>Мактабгача таълим ташкилотлари</v>
          </cell>
          <cell r="F600" t="str">
            <v>Мактабгача таълим ташкилотлари</v>
          </cell>
          <cell r="H600" t="str">
            <v>Қашқадарё вилояти ҳокимлиги</v>
          </cell>
          <cell r="J600" t="str">
            <v>Вилоят</v>
          </cell>
          <cell r="K600" t="str">
            <v>7-илова</v>
          </cell>
          <cell r="L600" t="str">
            <v>Асосий</v>
          </cell>
          <cell r="M600" t="str">
            <v>Қашқадарё вилояти</v>
          </cell>
          <cell r="N600" t="str">
            <v>Шаҳрисабз шаҳри</v>
          </cell>
          <cell r="O600" t="str">
            <v>Бунёдкор МФЙ</v>
          </cell>
          <cell r="P600" t="str">
            <v>Лойиҳа-қидирув ишлари</v>
          </cell>
          <cell r="Q600">
            <v>2023</v>
          </cell>
          <cell r="R600">
            <v>2</v>
          </cell>
          <cell r="AX600">
            <v>3150</v>
          </cell>
          <cell r="BB600">
            <v>-3150</v>
          </cell>
          <cell r="BF600">
            <v>91.393000000000001</v>
          </cell>
          <cell r="BR600">
            <v>0.45199999999999801</v>
          </cell>
          <cell r="BS600">
            <v>91.844999999999999</v>
          </cell>
          <cell r="BV600">
            <v>91.393000000000001</v>
          </cell>
          <cell r="BW600">
            <v>91.103446000000019</v>
          </cell>
          <cell r="BX600" t="str">
            <v xml:space="preserve">YAKKABOG' FAYYOD MCHJ </v>
          </cell>
          <cell r="BY600" t="str">
            <v>300738931</v>
          </cell>
          <cell r="GG600" t="str">
            <v>ўрин</v>
          </cell>
          <cell r="GH600">
            <v>90</v>
          </cell>
          <cell r="GJ600" t="str">
            <v xml:space="preserve">Мактабгача таълим вазирлигининг 2022 йил 
15 декабрдаги 04-04/3-1690-сон хати
</v>
          </cell>
          <cell r="GL600">
            <v>1</v>
          </cell>
          <cell r="GQ600" t="str">
            <v>Чиқарилган объект</v>
          </cell>
          <cell r="GU600" t="str">
            <v>Янги қўшилган, ЛҚИ</v>
          </cell>
        </row>
        <row r="601">
          <cell r="A601" t="str">
            <v>Шаҳрисабз тумани "Шовкан" МФЙдаги
30-сон МТТни реконструкция қилиш</v>
          </cell>
          <cell r="B601" t="str">
            <v>2301102450103003</v>
          </cell>
          <cell r="C601">
            <v>1</v>
          </cell>
          <cell r="D601" t="str">
            <v> 100021860104017096525251122</v>
          </cell>
          <cell r="E601" t="str">
            <v>Мактабгача таълим ташкилотлари</v>
          </cell>
          <cell r="F601" t="str">
            <v>Мактабгача таълим ташкилотлари</v>
          </cell>
          <cell r="H601" t="str">
            <v>Қашқадарё вилояти ҳокимлиги</v>
          </cell>
          <cell r="J601" t="str">
            <v>Вилоят</v>
          </cell>
          <cell r="K601" t="str">
            <v>7-илова</v>
          </cell>
          <cell r="L601" t="str">
            <v>Асосий</v>
          </cell>
          <cell r="M601" t="str">
            <v>Қашқадарё вилояти</v>
          </cell>
          <cell r="N601" t="str">
            <v>Шаҳрисабз тумани</v>
          </cell>
          <cell r="O601" t="str">
            <v>Шовкан МФЙ</v>
          </cell>
          <cell r="P601" t="str">
            <v>Реконструкция</v>
          </cell>
          <cell r="Q601">
            <v>2023</v>
          </cell>
          <cell r="R601">
            <v>2</v>
          </cell>
          <cell r="S601">
            <v>1</v>
          </cell>
          <cell r="T601">
            <v>1</v>
          </cell>
          <cell r="U601">
            <v>1</v>
          </cell>
          <cell r="AB601">
            <v>1</v>
          </cell>
          <cell r="AE601">
            <v>1</v>
          </cell>
          <cell r="AG601">
            <v>1</v>
          </cell>
          <cell r="AH601">
            <v>1</v>
          </cell>
          <cell r="AJ601">
            <v>1</v>
          </cell>
          <cell r="AM601">
            <v>1</v>
          </cell>
          <cell r="AN601">
            <v>1</v>
          </cell>
          <cell r="AO601">
            <v>1</v>
          </cell>
          <cell r="AR601">
            <v>1</v>
          </cell>
          <cell r="AX601">
            <v>3360</v>
          </cell>
          <cell r="BI601">
            <v>1649.4327999999998</v>
          </cell>
          <cell r="BS601">
            <v>5009.4327999999996</v>
          </cell>
          <cell r="BV601">
            <v>4912.3</v>
          </cell>
          <cell r="BW601">
            <v>4246.9690119999996</v>
          </cell>
          <cell r="BX601" t="str">
            <v>"XXI-ASR" XK</v>
          </cell>
          <cell r="CJ601">
            <v>120</v>
          </cell>
          <cell r="CK601">
            <v>120</v>
          </cell>
          <cell r="CM601">
            <v>120</v>
          </cell>
          <cell r="GG601" t="str">
            <v>ўрин</v>
          </cell>
          <cell r="GH601">
            <v>120</v>
          </cell>
          <cell r="GI601">
            <v>120</v>
          </cell>
          <cell r="GJ601" t="str">
            <v>Мактабгача таълим вазирлигининг 2022 йил 
15 декабрдаги 04-04/3-1690-сон хати</v>
          </cell>
          <cell r="GX601" t="str">
            <v>Лимит қўшилди</v>
          </cell>
        </row>
        <row r="602">
          <cell r="A602" t="str">
            <v>Ғузор тумани "Жарариқ" МФЙдаги
20-сон МТТни реконструкция қилиш</v>
          </cell>
          <cell r="B602" t="str">
            <v>2301102070103001</v>
          </cell>
          <cell r="C602">
            <v>1</v>
          </cell>
          <cell r="D602" t="str">
            <v> 100021860104017096525251123</v>
          </cell>
          <cell r="E602" t="str">
            <v>Мактабгача таълим ташкилотлари</v>
          </cell>
          <cell r="F602" t="str">
            <v>Мактабгача таълим ташкилотлари</v>
          </cell>
          <cell r="H602" t="str">
            <v>Қашқадарё вилояти ҳокимлиги</v>
          </cell>
          <cell r="J602" t="str">
            <v>Вилоят</v>
          </cell>
          <cell r="K602" t="str">
            <v>7-илова</v>
          </cell>
          <cell r="L602" t="str">
            <v>Асосий</v>
          </cell>
          <cell r="M602" t="str">
            <v>Қашқадарё вилояти</v>
          </cell>
          <cell r="N602" t="str">
            <v xml:space="preserve">Ғузор тумани </v>
          </cell>
          <cell r="O602" t="str">
            <v>Жарариқ МФЙ</v>
          </cell>
          <cell r="P602" t="str">
            <v>Реконструкция</v>
          </cell>
          <cell r="Q602">
            <v>2023</v>
          </cell>
          <cell r="R602">
            <v>2</v>
          </cell>
          <cell r="S602">
            <v>1</v>
          </cell>
          <cell r="T602">
            <v>1</v>
          </cell>
          <cell r="U602">
            <v>1</v>
          </cell>
          <cell r="AB602">
            <v>1</v>
          </cell>
          <cell r="AE602">
            <v>1</v>
          </cell>
          <cell r="AG602">
            <v>1</v>
          </cell>
          <cell r="AH602">
            <v>1</v>
          </cell>
          <cell r="AJ602">
            <v>1</v>
          </cell>
          <cell r="AM602">
            <v>1</v>
          </cell>
          <cell r="AN602">
            <v>1</v>
          </cell>
          <cell r="AO602">
            <v>1</v>
          </cell>
          <cell r="AR602">
            <v>1</v>
          </cell>
          <cell r="AS602">
            <v>5110.2040000000006</v>
          </cell>
          <cell r="AT602">
            <v>5110.2040000000006</v>
          </cell>
          <cell r="AU602">
            <v>5110.2040000000006</v>
          </cell>
          <cell r="AV602">
            <v>5208.2479999999996</v>
          </cell>
          <cell r="AW602">
            <v>4947.8360000000002</v>
          </cell>
          <cell r="AX602">
            <v>3360</v>
          </cell>
          <cell r="BI602">
            <v>1437.2962</v>
          </cell>
          <cell r="BS602">
            <v>4797.2961999999998</v>
          </cell>
          <cell r="BV602">
            <v>4947.8</v>
          </cell>
          <cell r="BW602">
            <v>4649.314511999999</v>
          </cell>
          <cell r="BX602" t="str">
            <v>XO`JALIK HISOBIDAGI TA`MIRLASH XK</v>
          </cell>
          <cell r="BY602" t="str">
            <v>201764998</v>
          </cell>
          <cell r="CJ602">
            <v>120</v>
          </cell>
          <cell r="CK602">
            <v>120</v>
          </cell>
          <cell r="CM602">
            <v>120</v>
          </cell>
          <cell r="GG602" t="str">
            <v>ўрин</v>
          </cell>
          <cell r="GH602">
            <v>120</v>
          </cell>
          <cell r="GI602">
            <v>120</v>
          </cell>
          <cell r="GJ602" t="str">
            <v>Мактабгача таълим вазирлигининг 2022 йил 
15 декабрдаги 04-04/3-1690-сон хати</v>
          </cell>
          <cell r="GX602" t="str">
            <v>Лимит қўшилди</v>
          </cell>
        </row>
        <row r="603">
          <cell r="A603" t="str">
            <v>Деҳқонобод тумани "Бозотепа" МФЙдаги 6-сон МТТни реконструкция қилиш</v>
          </cell>
          <cell r="B603" t="str">
            <v>2301102120103001</v>
          </cell>
          <cell r="C603">
            <v>1</v>
          </cell>
          <cell r="D603" t="str">
            <v> 100021860104017096525251124</v>
          </cell>
          <cell r="E603" t="str">
            <v>Мактабгача таълим ташкилотлари</v>
          </cell>
          <cell r="F603" t="str">
            <v>Мактабгача таълим ташкилотлари</v>
          </cell>
          <cell r="H603" t="str">
            <v>Қашқадарё вилояти ҳокимлиги</v>
          </cell>
          <cell r="J603" t="str">
            <v>Вилоят</v>
          </cell>
          <cell r="K603" t="str">
            <v>7-илова</v>
          </cell>
          <cell r="L603" t="str">
            <v>Асосий</v>
          </cell>
          <cell r="M603" t="str">
            <v>Қашқадарё вилояти</v>
          </cell>
          <cell r="N603" t="str">
            <v>Деҳқонобод тумани</v>
          </cell>
          <cell r="O603" t="str">
            <v>Бозотепа МФЙ</v>
          </cell>
          <cell r="P603" t="str">
            <v>Реконструкция</v>
          </cell>
          <cell r="Q603">
            <v>2023</v>
          </cell>
          <cell r="R603">
            <v>2</v>
          </cell>
          <cell r="S603">
            <v>1</v>
          </cell>
          <cell r="T603">
            <v>1</v>
          </cell>
          <cell r="U603">
            <v>1</v>
          </cell>
          <cell r="AB603">
            <v>1</v>
          </cell>
          <cell r="AE603">
            <v>1</v>
          </cell>
          <cell r="AG603">
            <v>1</v>
          </cell>
          <cell r="AH603">
            <v>1</v>
          </cell>
          <cell r="AJ603">
            <v>1</v>
          </cell>
          <cell r="AM603">
            <v>1</v>
          </cell>
          <cell r="AN603">
            <v>1</v>
          </cell>
          <cell r="AO603">
            <v>1</v>
          </cell>
          <cell r="AR603">
            <v>1</v>
          </cell>
          <cell r="AS603">
            <v>5597.6399999999994</v>
          </cell>
          <cell r="AT603">
            <v>5597.6399999999994</v>
          </cell>
          <cell r="AU603">
            <v>5597.6399999999994</v>
          </cell>
          <cell r="AV603">
            <v>5694.6689999999999</v>
          </cell>
          <cell r="AW603">
            <v>5409.9359999999997</v>
          </cell>
          <cell r="AX603">
            <v>4200</v>
          </cell>
          <cell r="BI603">
            <v>1058.2931999999996</v>
          </cell>
          <cell r="BS603">
            <v>5258.2932000000001</v>
          </cell>
          <cell r="BV603">
            <v>5409.9</v>
          </cell>
          <cell r="BW603">
            <v>5022.0828920000004</v>
          </cell>
          <cell r="BX603" t="str">
            <v>OLTIN NISHONA XK</v>
          </cell>
          <cell r="BY603">
            <v>301237193</v>
          </cell>
          <cell r="CJ603">
            <v>150</v>
          </cell>
          <cell r="CK603">
            <v>150</v>
          </cell>
          <cell r="CM603">
            <v>150</v>
          </cell>
          <cell r="GG603" t="str">
            <v>ўрин</v>
          </cell>
          <cell r="GH603">
            <v>150</v>
          </cell>
          <cell r="GI603">
            <v>150</v>
          </cell>
          <cell r="GJ603" t="str">
            <v>Мактабгача таълим вазирлигининг 2022 йил 
15 декабрдаги 04-04/3-1690-сон хати</v>
          </cell>
          <cell r="GX603" t="str">
            <v>Лимит қўшилди</v>
          </cell>
        </row>
        <row r="604">
          <cell r="A604" t="str">
            <v>Касби тумани "Дўстлик" МФЙдаги
8-сон МТТни реконструкция қилиш</v>
          </cell>
          <cell r="B604" t="str">
            <v>2301102370103001</v>
          </cell>
          <cell r="C604">
            <v>1</v>
          </cell>
          <cell r="D604" t="str">
            <v> 100021860104017096525251125</v>
          </cell>
          <cell r="E604" t="str">
            <v>Мактабгача таълим ташкилотлари</v>
          </cell>
          <cell r="F604" t="str">
            <v>Мактабгача таълим ташкилотлари</v>
          </cell>
          <cell r="H604" t="str">
            <v>Қашқадарё вилояти ҳокимлиги</v>
          </cell>
          <cell r="J604" t="str">
            <v>Вилоят</v>
          </cell>
          <cell r="K604" t="str">
            <v>7-илова</v>
          </cell>
          <cell r="L604" t="str">
            <v>Асосий</v>
          </cell>
          <cell r="M604" t="str">
            <v>Қашқадарё вилояти</v>
          </cell>
          <cell r="N604" t="str">
            <v>Касби тумани</v>
          </cell>
          <cell r="O604" t="str">
            <v>Дўстлик МФЙ</v>
          </cell>
          <cell r="P604" t="str">
            <v>Реконструкция</v>
          </cell>
          <cell r="Q604">
            <v>2023</v>
          </cell>
          <cell r="R604">
            <v>2</v>
          </cell>
          <cell r="S604">
            <v>1</v>
          </cell>
          <cell r="T604">
            <v>1</v>
          </cell>
          <cell r="U604">
            <v>1</v>
          </cell>
          <cell r="AB604">
            <v>1</v>
          </cell>
          <cell r="AE604">
            <v>1</v>
          </cell>
          <cell r="AG604">
            <v>1</v>
          </cell>
          <cell r="AH604">
            <v>1</v>
          </cell>
          <cell r="AJ604">
            <v>1</v>
          </cell>
          <cell r="AM604">
            <v>1</v>
          </cell>
          <cell r="AN604">
            <v>1</v>
          </cell>
          <cell r="AO604">
            <v>1</v>
          </cell>
          <cell r="AR604">
            <v>1</v>
          </cell>
          <cell r="AS604">
            <v>4643.6489999999994</v>
          </cell>
          <cell r="AT604">
            <v>4643.6489999999994</v>
          </cell>
          <cell r="AU604">
            <v>4643.6489999999994</v>
          </cell>
          <cell r="AV604">
            <v>4710.6610000000001</v>
          </cell>
          <cell r="AW604">
            <v>4475.1279999999997</v>
          </cell>
          <cell r="AX604">
            <v>4200</v>
          </cell>
          <cell r="BI604">
            <v>169.3155999999999</v>
          </cell>
          <cell r="BS604">
            <v>4369.3155999999999</v>
          </cell>
          <cell r="BV604">
            <v>4475.1000000000004</v>
          </cell>
          <cell r="BW604">
            <v>4229.2995790000004</v>
          </cell>
          <cell r="BX604" t="str">
            <v>GRANT-ELLADA MCHJ</v>
          </cell>
          <cell r="BY604" t="str">
            <v>206610687</v>
          </cell>
          <cell r="CJ604">
            <v>120</v>
          </cell>
          <cell r="CK604">
            <v>120</v>
          </cell>
          <cell r="CL604">
            <v>120</v>
          </cell>
          <cell r="GG604" t="str">
            <v>ўрин</v>
          </cell>
          <cell r="GH604">
            <v>120</v>
          </cell>
          <cell r="GI604">
            <v>120</v>
          </cell>
          <cell r="GJ604" t="str">
            <v>Мактабгача таълим вазирлигининг 2022 йил 
15 декабрдаги 04-04/3-1690-сон хати</v>
          </cell>
          <cell r="GX604" t="str">
            <v>Лимит қўшилди</v>
          </cell>
        </row>
        <row r="605">
          <cell r="A605" t="str">
            <v>Касби тумани "Ҳўжақарлиқ" МФЙдаги 
29-солни МТТни реконструкция қилиш</v>
          </cell>
          <cell r="B605" t="str">
            <v>2301102370103003</v>
          </cell>
          <cell r="C605">
            <v>1</v>
          </cell>
          <cell r="D605" t="str">
            <v> 100021860104017096525251126</v>
          </cell>
          <cell r="E605" t="str">
            <v>Мактабгача таълим ташкилотлари</v>
          </cell>
          <cell r="F605" t="str">
            <v>Мактабгача таълим ташкилотлари</v>
          </cell>
          <cell r="H605" t="str">
            <v>Қашқадарё вилояти ҳокимлиги</v>
          </cell>
          <cell r="J605" t="str">
            <v>Вилоят</v>
          </cell>
          <cell r="K605" t="str">
            <v>7-илова</v>
          </cell>
          <cell r="L605" t="str">
            <v>Асосий</v>
          </cell>
          <cell r="M605" t="str">
            <v>Қашқадарё вилояти</v>
          </cell>
          <cell r="N605" t="str">
            <v>Касби тумани</v>
          </cell>
          <cell r="O605" t="str">
            <v>Ҳўжақарлиқ МФЙ</v>
          </cell>
          <cell r="P605" t="str">
            <v>Реконструкция</v>
          </cell>
          <cell r="Q605">
            <v>2023</v>
          </cell>
          <cell r="R605">
            <v>2</v>
          </cell>
          <cell r="S605">
            <v>1</v>
          </cell>
          <cell r="T605">
            <v>1</v>
          </cell>
          <cell r="U605">
            <v>1</v>
          </cell>
          <cell r="AB605">
            <v>1</v>
          </cell>
          <cell r="AE605">
            <v>1</v>
          </cell>
          <cell r="AG605">
            <v>1</v>
          </cell>
          <cell r="AH605">
            <v>1</v>
          </cell>
          <cell r="AJ605">
            <v>1</v>
          </cell>
          <cell r="AM605">
            <v>1</v>
          </cell>
          <cell r="AN605">
            <v>1</v>
          </cell>
          <cell r="AO605">
            <v>1</v>
          </cell>
          <cell r="AR605">
            <v>1</v>
          </cell>
          <cell r="AS605">
            <v>4641.3600000000006</v>
          </cell>
          <cell r="AT605">
            <v>4641.3600000000006</v>
          </cell>
          <cell r="AU605">
            <v>4641.3600000000006</v>
          </cell>
          <cell r="AV605">
            <v>4707.7179999999998</v>
          </cell>
          <cell r="AW605">
            <v>4472.3320000000003</v>
          </cell>
          <cell r="AX605">
            <v>4200</v>
          </cell>
          <cell r="BI605">
            <v>167.1774000000004</v>
          </cell>
          <cell r="BS605">
            <v>4367.1774000000005</v>
          </cell>
          <cell r="BV605">
            <v>4472.3</v>
          </cell>
          <cell r="BW605">
            <v>4223.6115089999994</v>
          </cell>
          <cell r="BX605" t="str">
            <v>XO`JALIK HISOBIDAGI TA`MIRLASH XK</v>
          </cell>
          <cell r="BY605" t="str">
            <v>201764998</v>
          </cell>
          <cell r="CJ605">
            <v>120</v>
          </cell>
          <cell r="CK605">
            <v>120</v>
          </cell>
          <cell r="CL605">
            <v>120</v>
          </cell>
          <cell r="GG605" t="str">
            <v>ўрин</v>
          </cell>
          <cell r="GH605">
            <v>120</v>
          </cell>
          <cell r="GI605">
            <v>120</v>
          </cell>
          <cell r="GJ605" t="str">
            <v>Мактабгача таълим вазирлигининг 2022 йил 
15 декабрдаги 04-04/3-1690-сон хати</v>
          </cell>
          <cell r="GX605" t="str">
            <v>Лимит қўшилди</v>
          </cell>
        </row>
        <row r="606">
          <cell r="A606" t="str">
            <v>Китоб тумани "Алақуйлиқ" МФЙда
18-сон МТТни реконструкция қилиш</v>
          </cell>
          <cell r="B606" t="str">
            <v>2301102320103001</v>
          </cell>
          <cell r="C606">
            <v>1</v>
          </cell>
          <cell r="D606" t="str">
            <v> 100021860104017096525251127</v>
          </cell>
          <cell r="E606" t="str">
            <v>Мактабгача таълим ташкилотлари</v>
          </cell>
          <cell r="F606" t="str">
            <v>Мактабгача таълим ташкилотлари</v>
          </cell>
          <cell r="H606" t="str">
            <v>Қашқадарё вилояти ҳокимлиги</v>
          </cell>
          <cell r="J606" t="str">
            <v>Вилоят</v>
          </cell>
          <cell r="K606" t="str">
            <v>7-илова</v>
          </cell>
          <cell r="L606" t="str">
            <v>Асосий</v>
          </cell>
          <cell r="M606" t="str">
            <v>Қашқадарё вилояти</v>
          </cell>
          <cell r="N606" t="str">
            <v>Китоб тумани</v>
          </cell>
          <cell r="O606" t="str">
            <v>Алақуйлиқ МФЙ</v>
          </cell>
          <cell r="P606" t="str">
            <v>Реконструкция</v>
          </cell>
          <cell r="Q606">
            <v>2023</v>
          </cell>
          <cell r="R606">
            <v>2</v>
          </cell>
          <cell r="S606">
            <v>1</v>
          </cell>
          <cell r="T606">
            <v>1</v>
          </cell>
          <cell r="U606">
            <v>1</v>
          </cell>
          <cell r="AB606">
            <v>1</v>
          </cell>
          <cell r="AE606">
            <v>1</v>
          </cell>
          <cell r="AG606">
            <v>1</v>
          </cell>
          <cell r="AH606">
            <v>1</v>
          </cell>
          <cell r="AJ606">
            <v>1</v>
          </cell>
          <cell r="AM606">
            <v>1</v>
          </cell>
          <cell r="AN606">
            <v>1</v>
          </cell>
          <cell r="AO606">
            <v>1</v>
          </cell>
          <cell r="AR606">
            <v>1</v>
          </cell>
          <cell r="AS606">
            <v>6400.8540000000003</v>
          </cell>
          <cell r="AT606">
            <v>6400.8540000000003</v>
          </cell>
          <cell r="AU606">
            <v>6400.8540000000003</v>
          </cell>
          <cell r="AV606">
            <v>6533.0709999999999</v>
          </cell>
          <cell r="AW606">
            <v>6206.4279999999999</v>
          </cell>
          <cell r="AX606">
            <v>4200</v>
          </cell>
          <cell r="BI606">
            <v>1814.3905999999993</v>
          </cell>
          <cell r="BS606">
            <v>6014.3905999999988</v>
          </cell>
          <cell r="BV606">
            <v>6206.4</v>
          </cell>
          <cell r="BW606">
            <v>5492.5203160000001</v>
          </cell>
          <cell r="BX606" t="str">
            <v>NASAF NEFTEGAZ QURILISH TA`MIR MCHJ</v>
          </cell>
          <cell r="BY606" t="str">
            <v>300653785</v>
          </cell>
          <cell r="CJ606">
            <v>150</v>
          </cell>
          <cell r="CK606">
            <v>150</v>
          </cell>
          <cell r="CM606">
            <v>150</v>
          </cell>
          <cell r="GG606" t="str">
            <v>ўрин</v>
          </cell>
          <cell r="GH606">
            <v>150</v>
          </cell>
          <cell r="GI606">
            <v>150</v>
          </cell>
          <cell r="GJ606" t="str">
            <v>Мактабгача таълим вазирлигининг 2022 йил 
15 декабрдаги 04-04/3-1690-сон хати</v>
          </cell>
          <cell r="GX606" t="str">
            <v>Лимит қўшилди</v>
          </cell>
        </row>
        <row r="607">
          <cell r="A607" t="str">
            <v>Китоб тумани "Хожи" МФЙ Гулустон қишлоғидаги 16-сон МТТни реконструкция қилиш</v>
          </cell>
          <cell r="B607" t="str">
            <v>2301102320103002</v>
          </cell>
          <cell r="C607">
            <v>1</v>
          </cell>
          <cell r="D607" t="str">
            <v> 100021860104017096525251128</v>
          </cell>
          <cell r="E607" t="str">
            <v>Мактабгача таълим ташкилотлари</v>
          </cell>
          <cell r="F607" t="str">
            <v>Мактабгача таълим ташкилотлари</v>
          </cell>
          <cell r="H607" t="str">
            <v>Қашқадарё вилояти ҳокимлиги</v>
          </cell>
          <cell r="J607" t="str">
            <v>Вилоят</v>
          </cell>
          <cell r="K607" t="str">
            <v>7-илова</v>
          </cell>
          <cell r="L607" t="str">
            <v>Асосий</v>
          </cell>
          <cell r="M607" t="str">
            <v>Қашқадарё вилояти</v>
          </cell>
          <cell r="N607" t="str">
            <v>Китоб тумани</v>
          </cell>
          <cell r="O607" t="str">
            <v>Хожи МФЙ</v>
          </cell>
          <cell r="P607" t="str">
            <v>Реконструкция</v>
          </cell>
          <cell r="Q607">
            <v>2023</v>
          </cell>
          <cell r="R607">
            <v>2</v>
          </cell>
          <cell r="S607">
            <v>1</v>
          </cell>
          <cell r="T607">
            <v>1</v>
          </cell>
          <cell r="U607">
            <v>1</v>
          </cell>
          <cell r="AB607">
            <v>1</v>
          </cell>
          <cell r="AE607">
            <v>1</v>
          </cell>
          <cell r="AG607">
            <v>1</v>
          </cell>
          <cell r="AH607">
            <v>1</v>
          </cell>
          <cell r="AJ607">
            <v>1</v>
          </cell>
          <cell r="AM607">
            <v>1</v>
          </cell>
          <cell r="AN607">
            <v>1</v>
          </cell>
          <cell r="AO607">
            <v>1</v>
          </cell>
          <cell r="AR607">
            <v>1</v>
          </cell>
          <cell r="AS607">
            <v>4613.5069999999996</v>
          </cell>
          <cell r="AT607">
            <v>4613.5069999999996</v>
          </cell>
          <cell r="AU607">
            <v>4613.5069999999996</v>
          </cell>
          <cell r="AV607">
            <v>4679.22</v>
          </cell>
          <cell r="AW607">
            <v>4445.259</v>
          </cell>
          <cell r="AX607">
            <v>4200</v>
          </cell>
          <cell r="BI607">
            <v>141.16305000000006</v>
          </cell>
          <cell r="BS607">
            <v>4341.1630500000001</v>
          </cell>
          <cell r="BV607">
            <v>4445.3</v>
          </cell>
          <cell r="BW607">
            <v>4048.2964230000002</v>
          </cell>
          <cell r="BX607" t="str">
            <v>DUR MCHJ</v>
          </cell>
          <cell r="BY607" t="str">
            <v>202154560</v>
          </cell>
          <cell r="CJ607">
            <v>120</v>
          </cell>
          <cell r="CK607">
            <v>120</v>
          </cell>
          <cell r="CL607">
            <v>120</v>
          </cell>
          <cell r="GG607" t="str">
            <v>ўрин</v>
          </cell>
          <cell r="GH607">
            <v>120</v>
          </cell>
          <cell r="GI607">
            <v>120</v>
          </cell>
          <cell r="GJ607" t="str">
            <v>Мактабгача таълим вазирлигининг 2022 йил 
15 декабрдаги 04-04/3-1690-сон хати</v>
          </cell>
          <cell r="GX607" t="str">
            <v>Лимит қўшилди</v>
          </cell>
        </row>
        <row r="608">
          <cell r="A608" t="str">
            <v>Шаҳрисабз тумани "Шакартери" МФЙдаги 10-сон МТТни реконструкция қилиш</v>
          </cell>
          <cell r="B608" t="str">
            <v>2301102450103002</v>
          </cell>
          <cell r="C608">
            <v>1</v>
          </cell>
          <cell r="D608" t="str">
            <v> 100021860104017096525251129</v>
          </cell>
          <cell r="E608" t="str">
            <v>Мактабгача таълим ташкилотлари</v>
          </cell>
          <cell r="F608" t="str">
            <v>Мактабгача таълим ташкилотлари</v>
          </cell>
          <cell r="H608" t="str">
            <v>Қашқадарё вилояти ҳокимлиги</v>
          </cell>
          <cell r="J608" t="str">
            <v>Вилоят</v>
          </cell>
          <cell r="K608" t="str">
            <v>7-илова</v>
          </cell>
          <cell r="L608" t="str">
            <v>Асосий</v>
          </cell>
          <cell r="M608" t="str">
            <v>Қашқадарё вилояти</v>
          </cell>
          <cell r="N608" t="str">
            <v>Шаҳрисабз тумани</v>
          </cell>
          <cell r="O608" t="str">
            <v>Шакартери МФЙ</v>
          </cell>
          <cell r="P608" t="str">
            <v>Реконструкция</v>
          </cell>
          <cell r="Q608">
            <v>2023</v>
          </cell>
          <cell r="R608">
            <v>2</v>
          </cell>
          <cell r="S608">
            <v>1</v>
          </cell>
          <cell r="T608">
            <v>1</v>
          </cell>
          <cell r="U608">
            <v>1</v>
          </cell>
          <cell r="AB608">
            <v>1</v>
          </cell>
          <cell r="AE608">
            <v>1</v>
          </cell>
          <cell r="AG608">
            <v>1</v>
          </cell>
          <cell r="AH608">
            <v>1</v>
          </cell>
          <cell r="AJ608">
            <v>1</v>
          </cell>
          <cell r="AM608">
            <v>1</v>
          </cell>
          <cell r="AN608">
            <v>1</v>
          </cell>
          <cell r="AO608">
            <v>1</v>
          </cell>
          <cell r="AR608">
            <v>1</v>
          </cell>
          <cell r="AS608">
            <v>4927.8609999999999</v>
          </cell>
          <cell r="AT608">
            <v>4927.8609999999999</v>
          </cell>
          <cell r="AU608">
            <v>4927.8609999999999</v>
          </cell>
          <cell r="AV608">
            <v>5004.067</v>
          </cell>
          <cell r="AW608">
            <v>4753.8639999999996</v>
          </cell>
          <cell r="AX608">
            <v>4200</v>
          </cell>
          <cell r="BI608">
            <v>435.7927999999992</v>
          </cell>
          <cell r="BS608">
            <v>4635.7927999999993</v>
          </cell>
          <cell r="BV608">
            <v>4753.8999999999996</v>
          </cell>
          <cell r="BW608">
            <v>4495.7999989999998</v>
          </cell>
          <cell r="BX608" t="str">
            <v>ELMA QURILISH TA'MIR MCHJ</v>
          </cell>
          <cell r="BY608" t="str">
            <v>301083205</v>
          </cell>
          <cell r="CJ608">
            <v>120</v>
          </cell>
          <cell r="CK608">
            <v>120</v>
          </cell>
          <cell r="CL608">
            <v>120</v>
          </cell>
          <cell r="GG608" t="str">
            <v>ўрин</v>
          </cell>
          <cell r="GH608">
            <v>120</v>
          </cell>
          <cell r="GI608">
            <v>120</v>
          </cell>
          <cell r="GJ608" t="str">
            <v>Мактабгача таълим вазирлигининг 2022 йил 
15 декабрдаги 04-04/3-1690-сон хати</v>
          </cell>
          <cell r="GX608" t="str">
            <v>Лимит қўшилди</v>
          </cell>
        </row>
        <row r="609">
          <cell r="A609" t="str">
            <v>Қамаши тумани "Навоий" МФЙдаги
6-сон МТТни реконструкция қилиш</v>
          </cell>
          <cell r="B609" t="str">
            <v>2301102200103001</v>
          </cell>
          <cell r="C609">
            <v>1</v>
          </cell>
          <cell r="D609" t="str">
            <v> 100021860104017096525251130</v>
          </cell>
          <cell r="E609" t="str">
            <v>Мактабгача таълим ташкилотлари</v>
          </cell>
          <cell r="F609" t="str">
            <v>Мактабгача таълим ташкилотлари</v>
          </cell>
          <cell r="H609" t="str">
            <v>Қашқадарё вилояти ҳокимлиги</v>
          </cell>
          <cell r="J609" t="str">
            <v>Вилоят</v>
          </cell>
          <cell r="K609" t="str">
            <v>7-илова</v>
          </cell>
          <cell r="L609" t="str">
            <v>Асосий</v>
          </cell>
          <cell r="M609" t="str">
            <v>Қашқадарё вилояти</v>
          </cell>
          <cell r="N609" t="str">
            <v>Қамаши тумани</v>
          </cell>
          <cell r="O609" t="str">
            <v>Навоий МФЙ</v>
          </cell>
          <cell r="P609" t="str">
            <v>Реконструкция</v>
          </cell>
          <cell r="Q609">
            <v>2023</v>
          </cell>
          <cell r="R609">
            <v>2</v>
          </cell>
          <cell r="S609">
            <v>1</v>
          </cell>
          <cell r="T609">
            <v>1</v>
          </cell>
          <cell r="U609">
            <v>1</v>
          </cell>
          <cell r="AB609">
            <v>1</v>
          </cell>
          <cell r="AE609">
            <v>1</v>
          </cell>
          <cell r="AG609">
            <v>1</v>
          </cell>
          <cell r="AH609">
            <v>1</v>
          </cell>
          <cell r="AJ609">
            <v>1</v>
          </cell>
          <cell r="AM609">
            <v>1</v>
          </cell>
          <cell r="AN609">
            <v>1</v>
          </cell>
          <cell r="AO609">
            <v>1</v>
          </cell>
          <cell r="AR609">
            <v>1</v>
          </cell>
          <cell r="AS609">
            <v>9065.5540000000001</v>
          </cell>
          <cell r="AT609">
            <v>9065.5540000000001</v>
          </cell>
          <cell r="AU609">
            <v>9065.5540000000001</v>
          </cell>
          <cell r="AV609">
            <v>9279.5540000000001</v>
          </cell>
          <cell r="AW609">
            <v>8815.5769999999993</v>
          </cell>
          <cell r="AX609">
            <v>8400</v>
          </cell>
          <cell r="BI609">
            <v>120.26914999999835</v>
          </cell>
          <cell r="BS609">
            <v>8520.2691499999983</v>
          </cell>
          <cell r="BV609">
            <v>8815.6</v>
          </cell>
          <cell r="BW609">
            <v>8258.9671440000002</v>
          </cell>
          <cell r="BX609" t="str">
            <v>NASAF PROFI SERVIS MCHJ</v>
          </cell>
          <cell r="BY609" t="str">
            <v>300377037</v>
          </cell>
          <cell r="CJ609">
            <v>300</v>
          </cell>
          <cell r="CK609">
            <v>300</v>
          </cell>
          <cell r="CM609">
            <v>300</v>
          </cell>
          <cell r="GG609" t="str">
            <v>ўрин</v>
          </cell>
          <cell r="GH609">
            <v>300</v>
          </cell>
          <cell r="GI609">
            <v>300</v>
          </cell>
          <cell r="GJ609" t="str">
            <v>Мактабгача таълим вазирлигининг 2022 йил 
15 декабрдаги 04-04/3-1690-сон хати</v>
          </cell>
          <cell r="GX609" t="str">
            <v>Лимит қўшилди</v>
          </cell>
        </row>
        <row r="610">
          <cell r="A610" t="str">
            <v>Миришкор тумани "Гулистон" МФЙдаги 2-сон МТТни реконструкция қилиш</v>
          </cell>
          <cell r="B610" t="str">
            <v>2301102330103001</v>
          </cell>
          <cell r="C610">
            <v>1</v>
          </cell>
          <cell r="D610" t="str">
            <v> 100021860104017096525251131</v>
          </cell>
          <cell r="E610" t="str">
            <v>Мактабгача таълим ташкилотлари</v>
          </cell>
          <cell r="F610" t="str">
            <v>Мактабгача таълим ташкилотлари</v>
          </cell>
          <cell r="H610" t="str">
            <v>Қашқадарё вилояти ҳокимлиги</v>
          </cell>
          <cell r="J610" t="str">
            <v>Вилоят</v>
          </cell>
          <cell r="K610" t="str">
            <v>7-илова</v>
          </cell>
          <cell r="L610" t="str">
            <v>Асосий</v>
          </cell>
          <cell r="M610" t="str">
            <v>Қашқадарё вилояти</v>
          </cell>
          <cell r="N610" t="str">
            <v>Миришкор тумани</v>
          </cell>
          <cell r="O610" t="str">
            <v>Гулистон МФЙ</v>
          </cell>
          <cell r="P610" t="str">
            <v>Реконструкция</v>
          </cell>
          <cell r="Q610">
            <v>2023</v>
          </cell>
          <cell r="R610">
            <v>2</v>
          </cell>
          <cell r="S610">
            <v>1</v>
          </cell>
          <cell r="T610">
            <v>1</v>
          </cell>
          <cell r="U610">
            <v>1</v>
          </cell>
          <cell r="AB610">
            <v>1</v>
          </cell>
          <cell r="AE610">
            <v>1</v>
          </cell>
          <cell r="AG610">
            <v>1</v>
          </cell>
          <cell r="AH610">
            <v>1</v>
          </cell>
          <cell r="AJ610">
            <v>1</v>
          </cell>
          <cell r="AM610">
            <v>1</v>
          </cell>
          <cell r="AN610">
            <v>1</v>
          </cell>
          <cell r="AO610">
            <v>1</v>
          </cell>
          <cell r="AR610">
            <v>1</v>
          </cell>
          <cell r="AS610">
            <v>6515.2440000000006</v>
          </cell>
          <cell r="AT610">
            <v>6515.2440000000006</v>
          </cell>
          <cell r="AU610">
            <v>6515.2440000000006</v>
          </cell>
          <cell r="AV610">
            <v>6630.0389999999998</v>
          </cell>
          <cell r="AW610">
            <v>6298.5370000000003</v>
          </cell>
          <cell r="AX610">
            <v>5040</v>
          </cell>
          <cell r="BI610">
            <v>1086.9471499999997</v>
          </cell>
          <cell r="BS610">
            <v>6126.94715</v>
          </cell>
          <cell r="BV610">
            <v>6298.5</v>
          </cell>
          <cell r="BW610">
            <v>6086.6201340000007</v>
          </cell>
          <cell r="BX610" t="str">
            <v>XONABOD KAPITAL QURILISH MCHJ</v>
          </cell>
          <cell r="BY610" t="str">
            <v>303255700</v>
          </cell>
          <cell r="CJ610">
            <v>180</v>
          </cell>
          <cell r="CK610">
            <v>180</v>
          </cell>
          <cell r="CM610">
            <v>180</v>
          </cell>
          <cell r="GG610" t="str">
            <v>ўрин</v>
          </cell>
          <cell r="GH610">
            <v>180</v>
          </cell>
          <cell r="GI610">
            <v>180</v>
          </cell>
          <cell r="GJ610" t="str">
            <v>Мактабгача таълим вазирлигининг 2022 йил 
15 декабрдаги 04-04/3-1690-сон хати</v>
          </cell>
          <cell r="GX610" t="str">
            <v>Лимит қўшилди</v>
          </cell>
        </row>
        <row r="611">
          <cell r="A611" t="str">
            <v>Яккабоғ тумани "Истиқлол" МФЙдаги 
16-сон МТТни реконструкция қилиш</v>
          </cell>
          <cell r="B611" t="str">
            <v>2301102500103001</v>
          </cell>
          <cell r="C611">
            <v>1</v>
          </cell>
          <cell r="D611" t="str">
            <v> 100021860104017096525251132</v>
          </cell>
          <cell r="E611" t="str">
            <v>Мактабгача таълим ташкилотлари</v>
          </cell>
          <cell r="F611" t="str">
            <v>Мактабгача таълим ташкилотлари</v>
          </cell>
          <cell r="H611" t="str">
            <v>Қашқадарё вилояти ҳокимлиги</v>
          </cell>
          <cell r="J611" t="str">
            <v>Вилоят</v>
          </cell>
          <cell r="K611" t="str">
            <v>7-илова</v>
          </cell>
          <cell r="L611" t="str">
            <v>Асосий</v>
          </cell>
          <cell r="M611" t="str">
            <v>Қашқадарё вилояти</v>
          </cell>
          <cell r="N611" t="str">
            <v>Яккабоғ тумани</v>
          </cell>
          <cell r="O611" t="str">
            <v>Истиқлол МФЙ</v>
          </cell>
          <cell r="P611" t="str">
            <v>Реконструкция</v>
          </cell>
          <cell r="Q611">
            <v>2023</v>
          </cell>
          <cell r="R611">
            <v>2</v>
          </cell>
          <cell r="S611">
            <v>1</v>
          </cell>
          <cell r="T611">
            <v>1</v>
          </cell>
          <cell r="U611">
            <v>1</v>
          </cell>
          <cell r="AB611">
            <v>1</v>
          </cell>
          <cell r="AE611">
            <v>1</v>
          </cell>
          <cell r="AG611">
            <v>1</v>
          </cell>
          <cell r="AH611">
            <v>1</v>
          </cell>
          <cell r="AJ611">
            <v>1</v>
          </cell>
          <cell r="AM611">
            <v>1</v>
          </cell>
          <cell r="AN611">
            <v>1</v>
          </cell>
          <cell r="AO611">
            <v>1</v>
          </cell>
          <cell r="AR611">
            <v>1</v>
          </cell>
          <cell r="AS611">
            <v>6585.634</v>
          </cell>
          <cell r="AT611">
            <v>6585.634</v>
          </cell>
          <cell r="AU611">
            <v>6585.634</v>
          </cell>
          <cell r="AV611">
            <v>6695.9949999999999</v>
          </cell>
          <cell r="AW611">
            <v>6361.1949999999997</v>
          </cell>
          <cell r="AX611">
            <v>5250</v>
          </cell>
          <cell r="BI611">
            <v>937.84724999999901</v>
          </cell>
          <cell r="BS611">
            <v>6187.8472499999989</v>
          </cell>
          <cell r="BV611">
            <v>6361.2</v>
          </cell>
          <cell r="BW611">
            <v>5921.6159989999996</v>
          </cell>
          <cell r="BX611" t="str">
            <v>BUYUK TURON CHINOR XK</v>
          </cell>
          <cell r="BY611" t="str">
            <v>200711154</v>
          </cell>
          <cell r="CJ611">
            <v>150</v>
          </cell>
          <cell r="CK611">
            <v>150</v>
          </cell>
          <cell r="CL611">
            <v>150</v>
          </cell>
          <cell r="GG611" t="str">
            <v>ўрин</v>
          </cell>
          <cell r="GH611">
            <v>150</v>
          </cell>
          <cell r="GI611">
            <v>150</v>
          </cell>
          <cell r="GJ611" t="str">
            <v>Мактабгача таълим вазирлигининг 2022 йил 
15 декабрдаги 04-04/3-1690-сон хати</v>
          </cell>
          <cell r="GX611" t="str">
            <v>Лимит қўшилди</v>
          </cell>
        </row>
        <row r="612">
          <cell r="A612" t="str">
            <v>Қарши тумани "Мевазор" МФЙдаги 8-сонли МТТни бўш турган биносини реконструкция қилиш</v>
          </cell>
          <cell r="B612" t="str">
            <v>2101102240103002</v>
          </cell>
          <cell r="E612" t="str">
            <v>Мактабгача таълим ташкилотлари</v>
          </cell>
          <cell r="F612" t="str">
            <v>Мактабгача таълим ташкилотлари</v>
          </cell>
          <cell r="H612" t="str">
            <v>Қашқадарё вилояти ҳокимлиги</v>
          </cell>
          <cell r="I612" t="str">
            <v>Қашқадарё вилояти ҳокимлиги ҳузуридаги "Ягона буюртмачи хизмати" ИК</v>
          </cell>
          <cell r="J612" t="str">
            <v>Вилоят</v>
          </cell>
          <cell r="K612" t="str">
            <v>Қўшимча</v>
          </cell>
          <cell r="L612" t="str">
            <v>Асосий</v>
          </cell>
          <cell r="M612" t="str">
            <v>Қашқадарё вилояти</v>
          </cell>
          <cell r="N612" t="str">
            <v>Қарши тумани</v>
          </cell>
          <cell r="P612" t="str">
            <v>Кредитор қарздорлик</v>
          </cell>
          <cell r="R612">
            <v>1</v>
          </cell>
          <cell r="AX612">
            <v>0</v>
          </cell>
          <cell r="BB612">
            <v>559.29936499999985</v>
          </cell>
          <cell r="BS612">
            <v>559.29936499999985</v>
          </cell>
          <cell r="BW612">
            <v>554.29999999999995</v>
          </cell>
          <cell r="BX612" t="str">
            <v>ООО MELIOTA`MIR-QURILISH</v>
          </cell>
          <cell r="BY612">
            <v>205274290</v>
          </cell>
          <cell r="GQ612" t="str">
            <v>Янги қўшилган, 5%</v>
          </cell>
        </row>
        <row r="613">
          <cell r="A613" t="str">
            <v>Нишон  тумани "Ойдин" МФЙдаги 10-сонли МТТ биносини реконструкция қилиш</v>
          </cell>
          <cell r="B613" t="str">
            <v>2101102350103001</v>
          </cell>
          <cell r="C613">
            <v>1</v>
          </cell>
          <cell r="E613" t="str">
            <v>Мактабгача таълим ташкилотлари</v>
          </cell>
          <cell r="F613" t="str">
            <v>Мактабгача таълим ташкилотлари</v>
          </cell>
          <cell r="H613" t="str">
            <v>Қашқадарё вилояти ҳокимлиги</v>
          </cell>
          <cell r="I613" t="str">
            <v>Қашқадарё вилояти ҳокимлиги ҳузуридаги "Ягона буюртмачи хизмати" ИК</v>
          </cell>
          <cell r="J613" t="str">
            <v>Вилоят</v>
          </cell>
          <cell r="K613" t="str">
            <v>Қўшимча</v>
          </cell>
          <cell r="L613" t="str">
            <v>Асосий</v>
          </cell>
          <cell r="M613" t="str">
            <v>Қашқадарё вилояти</v>
          </cell>
          <cell r="N613" t="str">
            <v>Нишон тумани</v>
          </cell>
          <cell r="P613" t="str">
            <v>Реконструкция</v>
          </cell>
          <cell r="Q613" t="str">
            <v>2022-2023</v>
          </cell>
          <cell r="R613">
            <v>1</v>
          </cell>
          <cell r="S613">
            <v>1</v>
          </cell>
          <cell r="T613">
            <v>1</v>
          </cell>
          <cell r="U613">
            <v>1</v>
          </cell>
          <cell r="X613">
            <v>1</v>
          </cell>
          <cell r="Z613">
            <v>1</v>
          </cell>
          <cell r="AA613">
            <v>1</v>
          </cell>
          <cell r="AX613">
            <v>0</v>
          </cell>
          <cell r="BB613">
            <v>280.64758999999913</v>
          </cell>
          <cell r="BS613">
            <v>280.64758999999913</v>
          </cell>
          <cell r="BV613">
            <v>280.60000000000002</v>
          </cell>
          <cell r="BX613" t="str">
            <v>ЭНЕРГОКУВВАТ М Ч Ж</v>
          </cell>
          <cell r="BY613">
            <v>203888668</v>
          </cell>
          <cell r="CT613">
            <v>1</v>
          </cell>
          <cell r="CU613">
            <v>1</v>
          </cell>
          <cell r="CW613">
            <v>1</v>
          </cell>
          <cell r="GG613" t="str">
            <v xml:space="preserve">объект </v>
          </cell>
          <cell r="GH613">
            <v>1</v>
          </cell>
          <cell r="GI613">
            <v>1</v>
          </cell>
          <cell r="GQ613" t="str">
            <v>Янги қўшилган, 95%</v>
          </cell>
        </row>
        <row r="614">
          <cell r="A614" t="str">
            <v>Шаҳрисабз  тумани "Ҳазара" МФЙдаги 11-сонли МТТ биносини реконструкция қилиш</v>
          </cell>
          <cell r="B614" t="str">
            <v>2101102450103001</v>
          </cell>
          <cell r="E614" t="str">
            <v>Мактабгача таълим ташкилотлари</v>
          </cell>
          <cell r="F614" t="str">
            <v>Мактабгача таълим ташкилотлари</v>
          </cell>
          <cell r="H614" t="str">
            <v>Қашқадарё вилояти ҳокимлиги</v>
          </cell>
          <cell r="I614" t="str">
            <v>Қашқадарё вилояти ҳокимлиги ҳузуридаги "Ягона буюртмачи хизмати" ИК</v>
          </cell>
          <cell r="J614" t="str">
            <v>Вилоят</v>
          </cell>
          <cell r="K614" t="str">
            <v>Қўшимча</v>
          </cell>
          <cell r="L614" t="str">
            <v>Асосий</v>
          </cell>
          <cell r="M614" t="str">
            <v>Қашқадарё вилояти</v>
          </cell>
          <cell r="N614" t="str">
            <v>Шаҳрисабз тумани</v>
          </cell>
          <cell r="P614" t="str">
            <v>Кредитор қарздорлик</v>
          </cell>
          <cell r="R614">
            <v>1</v>
          </cell>
          <cell r="AX614">
            <v>0</v>
          </cell>
          <cell r="BB614">
            <v>208.04635399999961</v>
          </cell>
          <cell r="BS614">
            <v>208.04635399999961</v>
          </cell>
          <cell r="BW614">
            <v>166.77546599999999</v>
          </cell>
          <cell r="BX614" t="str">
            <v>ООО DUR</v>
          </cell>
          <cell r="BY614">
            <v>202154560</v>
          </cell>
          <cell r="GQ614" t="str">
            <v>Янги қўшилган, 5%</v>
          </cell>
        </row>
        <row r="615">
          <cell r="A615" t="str">
            <v>Шаҳрисабз тумани "Тепар" МФЙ ҳудудидаги фаолият юритмаётган собиқ МТТ биносини реконструкция қилиш ва жиҳозлаш (120 ўринли янги бино қурилиши)</v>
          </cell>
          <cell r="B615" t="str">
            <v>2101102450103002</v>
          </cell>
          <cell r="E615" t="str">
            <v>Мактабгача таълим ташкилотлари</v>
          </cell>
          <cell r="F615" t="str">
            <v>Мактабгача таълим ташкилотлари</v>
          </cell>
          <cell r="H615" t="str">
            <v>Қашқадарё вилояти ҳокимлиги</v>
          </cell>
          <cell r="I615" t="str">
            <v>Қашқадарё вилояти ҳокимлиги ҳузуридаги "Ягона буюртмачи хизмати" ИК</v>
          </cell>
          <cell r="J615" t="str">
            <v>Вилоят</v>
          </cell>
          <cell r="K615" t="str">
            <v>Қўшимча</v>
          </cell>
          <cell r="L615" t="str">
            <v>Асосий</v>
          </cell>
          <cell r="M615" t="str">
            <v>Қашқадарё вилояти</v>
          </cell>
          <cell r="N615" t="str">
            <v>Шаҳрисабз тумани</v>
          </cell>
          <cell r="P615" t="str">
            <v>Кредитор қарздорлик</v>
          </cell>
          <cell r="R615">
            <v>1</v>
          </cell>
          <cell r="AX615">
            <v>0</v>
          </cell>
          <cell r="BB615">
            <v>293.80514799999946</v>
          </cell>
          <cell r="BS615">
            <v>293.80514799999946</v>
          </cell>
          <cell r="BW615">
            <v>282.602846</v>
          </cell>
          <cell r="BX615" t="str">
            <v>"SA’DULLO BOBO" ishlab chiqarish va savdo firmasi</v>
          </cell>
          <cell r="BY615">
            <v>203467162</v>
          </cell>
          <cell r="GQ615" t="str">
            <v>Янги қўшилган, 5%</v>
          </cell>
        </row>
        <row r="616">
          <cell r="A616" t="str">
            <v>Шаҳрисабз тумани "Боғишамол" МФЙ ҳудудидагиги фаолият юритмаётган собиқ 5-сонли МТТ филиали биносини реконструкция қилиш (90 ўринли янги бино қурилиши)</v>
          </cell>
          <cell r="B616" t="str">
            <v>2101102450103003</v>
          </cell>
          <cell r="E616" t="str">
            <v>Мактабгача таълим ташкилотлари</v>
          </cell>
          <cell r="F616" t="str">
            <v>Мактабгача таълим ташкилотлари</v>
          </cell>
          <cell r="H616" t="str">
            <v>Қашқадарё вилояти ҳокимлиги</v>
          </cell>
          <cell r="I616" t="str">
            <v>Қашқадарё вилояти ҳокимлиги ҳузуридаги "Ягона буюртмачи хизмати" ИК</v>
          </cell>
          <cell r="J616" t="str">
            <v>Вилоят</v>
          </cell>
          <cell r="K616" t="str">
            <v>Қўшимча</v>
          </cell>
          <cell r="L616" t="str">
            <v>Асосий</v>
          </cell>
          <cell r="M616" t="str">
            <v>Қашқадарё вилояти</v>
          </cell>
          <cell r="N616" t="str">
            <v>Шаҳрисабз тумани</v>
          </cell>
          <cell r="P616" t="str">
            <v>Кредитор қарздорлик</v>
          </cell>
          <cell r="R616">
            <v>1</v>
          </cell>
          <cell r="AX616">
            <v>0</v>
          </cell>
          <cell r="BB616">
            <v>247.99579400000084</v>
          </cell>
          <cell r="BS616">
            <v>247.99579400000084</v>
          </cell>
          <cell r="BW616">
            <v>238.54</v>
          </cell>
          <cell r="BX616" t="str">
            <v>"BOTIRPOLVON" xususiy korxonasi</v>
          </cell>
          <cell r="BY616">
            <v>204112896</v>
          </cell>
          <cell r="GQ616" t="str">
            <v>Янги қўшилган, 5%</v>
          </cell>
        </row>
        <row r="617">
          <cell r="A617" t="str">
            <v>Кредитор қарздорликларни қоплаш</v>
          </cell>
          <cell r="E617" t="str">
            <v>Мактабгача таълим ташкилотлари</v>
          </cell>
          <cell r="F617" t="str">
            <v>Мактабгача таълим ташкилотлари</v>
          </cell>
          <cell r="H617" t="str">
            <v>Қашқадарё вилояти ҳокимлиги</v>
          </cell>
          <cell r="J617" t="str">
            <v>Вилоят</v>
          </cell>
          <cell r="K617" t="str">
            <v>7-илова</v>
          </cell>
          <cell r="L617" t="str">
            <v>Асосий</v>
          </cell>
          <cell r="M617" t="str">
            <v>Қашқадарё вилояти</v>
          </cell>
          <cell r="N617" t="str">
            <v>Туманлараро</v>
          </cell>
          <cell r="P617" t="str">
            <v>Кредитор қарздорлик</v>
          </cell>
          <cell r="R617">
            <v>1</v>
          </cell>
          <cell r="AX617">
            <v>8034.8</v>
          </cell>
          <cell r="BS617">
            <v>8034.8</v>
          </cell>
          <cell r="BW617">
            <v>2840.261</v>
          </cell>
        </row>
        <row r="618">
          <cell r="A618" t="str">
            <v>Лойиҳа-қидирув ишлари</v>
          </cell>
          <cell r="E618" t="str">
            <v>Мактабгача таълим ташкилотлари</v>
          </cell>
          <cell r="F618" t="str">
            <v>Мактабгача таълим ташкилотлари</v>
          </cell>
          <cell r="H618" t="str">
            <v>Қашқадарё вилояти ҳокимлиги</v>
          </cell>
          <cell r="J618" t="str">
            <v>Вилоят</v>
          </cell>
          <cell r="K618" t="str">
            <v>7-илова</v>
          </cell>
          <cell r="L618" t="str">
            <v>Асосий</v>
          </cell>
          <cell r="M618" t="str">
            <v>Қашқадарё вилояти</v>
          </cell>
          <cell r="N618" t="str">
            <v>Туманлараро</v>
          </cell>
          <cell r="P618" t="str">
            <v>Лойиҳа-қидирув ишлари</v>
          </cell>
          <cell r="Q618">
            <v>2023</v>
          </cell>
          <cell r="R618">
            <v>2</v>
          </cell>
          <cell r="AX618">
            <v>6979.5852010126109</v>
          </cell>
          <cell r="BF618">
            <v>-538.29600000000005</v>
          </cell>
          <cell r="BO618">
            <v>-3023.54194601261</v>
          </cell>
          <cell r="BS618">
            <v>3417.7472550000007</v>
          </cell>
          <cell r="BW618">
            <v>779.56500000000005</v>
          </cell>
          <cell r="GU618" t="str">
            <v>Лимит мақбуллаштирилди</v>
          </cell>
          <cell r="HD618" t="str">
            <v>Лимит мақбуллаштирилди</v>
          </cell>
        </row>
        <row r="619">
          <cell r="A619" t="str">
            <v>Тақсимланмаган лимит</v>
          </cell>
          <cell r="E619" t="str">
            <v>Мактабгача таълим ташкилотлари</v>
          </cell>
          <cell r="F619" t="str">
            <v>Мактабгача таълим ташкилотлари</v>
          </cell>
          <cell r="H619" t="str">
            <v>Қашқадарё вилояти ҳокимлиги</v>
          </cell>
          <cell r="J619" t="str">
            <v>Вилоят</v>
          </cell>
          <cell r="K619" t="str">
            <v>7-илова</v>
          </cell>
          <cell r="L619" t="str">
            <v>Асосий</v>
          </cell>
          <cell r="M619" t="str">
            <v>Қашқадарё вилояти</v>
          </cell>
          <cell r="N619" t="str">
            <v>Туманлараро</v>
          </cell>
          <cell r="P619" t="str">
            <v>Тақсимланмаган лимит</v>
          </cell>
          <cell r="R619">
            <v>2</v>
          </cell>
          <cell r="AX619">
            <v>0</v>
          </cell>
          <cell r="BR619">
            <v>1877.851705449496</v>
          </cell>
          <cell r="BS619">
            <v>1877.851705449496</v>
          </cell>
        </row>
        <row r="620">
          <cell r="A620" t="str">
            <v>Кармана тумани Янги Ўзбекистон массиви "Дўстлик" МФЙ ҳудудида янги 180 ўринли янги МТТ қуриш</v>
          </cell>
          <cell r="B620" t="str">
            <v>2201122110103003</v>
          </cell>
          <cell r="C620">
            <v>1</v>
          </cell>
          <cell r="D620" t="str">
            <v> 100021860124017096525251016</v>
          </cell>
          <cell r="E620" t="str">
            <v>Мактабгача таълим ташкилотлари</v>
          </cell>
          <cell r="F620" t="str">
            <v>Мактабгача таълим ташкилотлари</v>
          </cell>
          <cell r="G620" t="str">
            <v>"Янги Ўзбекистон" массиви</v>
          </cell>
          <cell r="H620" t="str">
            <v>Навоий вилояти ҳокимлиги</v>
          </cell>
          <cell r="J620" t="str">
            <v>Вилоят</v>
          </cell>
          <cell r="K620" t="str">
            <v>8-илова</v>
          </cell>
          <cell r="L620" t="str">
            <v>Асосий</v>
          </cell>
          <cell r="M620" t="str">
            <v>Навоий вилояти</v>
          </cell>
          <cell r="N620" t="str">
            <v>Кармана тумани</v>
          </cell>
          <cell r="O620" t="str">
            <v>Янги Ўзбекистон МФЙ</v>
          </cell>
          <cell r="P620" t="str">
            <v>Янги қурилиш</v>
          </cell>
          <cell r="Q620" t="str">
            <v>2022-2023</v>
          </cell>
          <cell r="R620">
            <v>1</v>
          </cell>
          <cell r="S620">
            <v>1</v>
          </cell>
          <cell r="T620">
            <v>1</v>
          </cell>
          <cell r="U620">
            <v>1</v>
          </cell>
          <cell r="V620" t="str">
            <v>2022 й. Топширилган</v>
          </cell>
          <cell r="X620">
            <v>1</v>
          </cell>
          <cell r="Z620">
            <v>1</v>
          </cell>
          <cell r="AA620">
            <v>1</v>
          </cell>
          <cell r="AS620">
            <v>5882.4670000000006</v>
          </cell>
          <cell r="AT620">
            <v>2943.1230000000005</v>
          </cell>
          <cell r="AU620">
            <v>2943.1230000000005</v>
          </cell>
          <cell r="AV620">
            <v>6192.07</v>
          </cell>
          <cell r="AW620">
            <v>5882.4669999999996</v>
          </cell>
          <cell r="AX620">
            <v>2648.9996500000007</v>
          </cell>
          <cell r="BI620">
            <v>-1865.65365</v>
          </cell>
          <cell r="BO620">
            <v>-260.60000000000002</v>
          </cell>
          <cell r="BS620">
            <v>522.74600000000066</v>
          </cell>
          <cell r="BV620">
            <v>490</v>
          </cell>
          <cell r="BW620">
            <v>470.57900000000001</v>
          </cell>
          <cell r="BX620" t="str">
            <v>"QURUVCHI" MCHJ</v>
          </cell>
          <cell r="BY620">
            <v>200033641</v>
          </cell>
          <cell r="CJ620">
            <v>180</v>
          </cell>
          <cell r="CK620">
            <v>180</v>
          </cell>
          <cell r="CL620">
            <v>180</v>
          </cell>
          <cell r="GG620" t="str">
            <v>ўрин</v>
          </cell>
          <cell r="GH620">
            <v>180</v>
          </cell>
          <cell r="GI620">
            <v>180</v>
          </cell>
          <cell r="GJ620" t="str">
            <v>Ўзбекистон Республикаси Президентининг 
2021 йил 9 декабрдаги ПФ-32-сон Фармони</v>
          </cell>
          <cell r="GX620" t="str">
            <v>Лимит мақбуллаштирилди</v>
          </cell>
          <cell r="HD620" t="str">
            <v>Лимит мақбуллаштирилди</v>
          </cell>
        </row>
        <row r="621">
          <cell r="A621" t="str">
            <v>Кармана тумани "Айрончи" МФЙдаги
20-сон МТТни реконструкция қилиш</v>
          </cell>
          <cell r="B621" t="str">
            <v>2301122110103001</v>
          </cell>
          <cell r="C621">
            <v>1</v>
          </cell>
          <cell r="D621" t="str">
            <v> 100021860124017096525251029</v>
          </cell>
          <cell r="E621" t="str">
            <v>Мактабгача таълим ташкилотлари</v>
          </cell>
          <cell r="F621" t="str">
            <v>Мактабгача таълим ташкилотлари</v>
          </cell>
          <cell r="H621" t="str">
            <v>Навоий вилояти ҳокимлиги</v>
          </cell>
          <cell r="J621" t="str">
            <v>Вилоят</v>
          </cell>
          <cell r="K621" t="str">
            <v>8-илова</v>
          </cell>
          <cell r="L621" t="str">
            <v>Асосий</v>
          </cell>
          <cell r="M621" t="str">
            <v>Навоий вилояти</v>
          </cell>
          <cell r="N621" t="str">
            <v>Кармана тумани</v>
          </cell>
          <cell r="O621" t="str">
            <v>Айрончи МФЙ</v>
          </cell>
          <cell r="P621" t="str">
            <v>Реконструкция</v>
          </cell>
          <cell r="Q621">
            <v>2023</v>
          </cell>
          <cell r="R621">
            <v>2</v>
          </cell>
          <cell r="S621">
            <v>1</v>
          </cell>
          <cell r="T621">
            <v>1</v>
          </cell>
          <cell r="U621">
            <v>1</v>
          </cell>
          <cell r="V621" t="str">
            <v>2023 й. Август</v>
          </cell>
          <cell r="AB621">
            <v>1</v>
          </cell>
          <cell r="AE621">
            <v>1</v>
          </cell>
          <cell r="AG621">
            <v>1</v>
          </cell>
          <cell r="AH621">
            <v>1</v>
          </cell>
          <cell r="AJ621">
            <v>1</v>
          </cell>
          <cell r="AM621">
            <v>1</v>
          </cell>
          <cell r="AN621">
            <v>1</v>
          </cell>
          <cell r="AO621">
            <v>1</v>
          </cell>
          <cell r="AR621">
            <v>1</v>
          </cell>
          <cell r="AS621">
            <v>3089.5962251167402</v>
          </cell>
          <cell r="AT621">
            <v>3089.5962251167402</v>
          </cell>
          <cell r="AU621">
            <v>3089.5962251167402</v>
          </cell>
          <cell r="AV621">
            <v>3069.221</v>
          </cell>
          <cell r="AW621">
            <v>2915.76</v>
          </cell>
          <cell r="AX621">
            <v>3089.5962251167402</v>
          </cell>
          <cell r="BR621">
            <v>-164.9482251167401</v>
          </cell>
          <cell r="BS621">
            <v>2924.6480000000001</v>
          </cell>
          <cell r="BV621">
            <v>2915.76</v>
          </cell>
          <cell r="BW621">
            <v>2769.9720000000002</v>
          </cell>
          <cell r="BX621" t="str">
            <v>"KARMANA MOHIR QURUVCHI" MCHJ</v>
          </cell>
          <cell r="BY621">
            <v>301647435</v>
          </cell>
          <cell r="CJ621">
            <v>120</v>
          </cell>
          <cell r="CK621">
            <v>120</v>
          </cell>
          <cell r="CL621">
            <v>30</v>
          </cell>
          <cell r="CM621">
            <v>90</v>
          </cell>
          <cell r="GG621" t="str">
            <v>ўрин</v>
          </cell>
          <cell r="GH621">
            <v>120</v>
          </cell>
          <cell r="GI621">
            <v>120</v>
          </cell>
          <cell r="GJ621" t="str">
            <v>Мактабгача таълим вазирлигининг 2022 йил 
15 декабрдаги 04-04/3-1690-сон хати</v>
          </cell>
        </row>
        <row r="622">
          <cell r="A622" t="str">
            <v>Қизилтепа тумани "Бўстон" МФЙдаги
8-сон МТТни реконструкция қилиш</v>
          </cell>
          <cell r="B622" t="str">
            <v>2301122460103001</v>
          </cell>
          <cell r="C622">
            <v>1</v>
          </cell>
          <cell r="D622" t="str">
            <v> 100021860124017096525251030</v>
          </cell>
          <cell r="E622" t="str">
            <v>Мактабгача таълим ташкилотлари</v>
          </cell>
          <cell r="F622" t="str">
            <v>Мактабгача таълим ташкилотлари</v>
          </cell>
          <cell r="H622" t="str">
            <v>Навоий вилояти ҳокимлиги</v>
          </cell>
          <cell r="J622" t="str">
            <v>Вилоят</v>
          </cell>
          <cell r="K622" t="str">
            <v>8-илова</v>
          </cell>
          <cell r="L622" t="str">
            <v>Асосий</v>
          </cell>
          <cell r="M622" t="str">
            <v>Навоий вилояти</v>
          </cell>
          <cell r="N622" t="str">
            <v>Қизилтепа тумани</v>
          </cell>
          <cell r="O622" t="str">
            <v>Бўстон МФЙ</v>
          </cell>
          <cell r="P622" t="str">
            <v>Реконструкция</v>
          </cell>
          <cell r="Q622">
            <v>2023</v>
          </cell>
          <cell r="R622">
            <v>2</v>
          </cell>
          <cell r="S622">
            <v>1</v>
          </cell>
          <cell r="T622">
            <v>1</v>
          </cell>
          <cell r="U622">
            <v>1</v>
          </cell>
          <cell r="V622" t="str">
            <v>2023 й. Август</v>
          </cell>
          <cell r="AB622">
            <v>1</v>
          </cell>
          <cell r="AE622">
            <v>1</v>
          </cell>
          <cell r="AG622">
            <v>1</v>
          </cell>
          <cell r="AH622">
            <v>1</v>
          </cell>
          <cell r="AJ622">
            <v>1</v>
          </cell>
          <cell r="AM622">
            <v>1</v>
          </cell>
          <cell r="AN622">
            <v>1</v>
          </cell>
          <cell r="AO622">
            <v>1</v>
          </cell>
          <cell r="AR622">
            <v>1</v>
          </cell>
          <cell r="AS622">
            <v>4866.1887508720374</v>
          </cell>
          <cell r="AT622">
            <v>4866.1887508720374</v>
          </cell>
          <cell r="AU622">
            <v>4866.1887508720374</v>
          </cell>
          <cell r="AV622">
            <v>4623.5</v>
          </cell>
          <cell r="AW622">
            <v>4392.3249999999998</v>
          </cell>
          <cell r="AX622">
            <v>4866.1887508720374</v>
          </cell>
          <cell r="BI622">
            <v>-238.923750872037</v>
          </cell>
          <cell r="BO622">
            <v>-219.6</v>
          </cell>
          <cell r="BS622">
            <v>4407.665</v>
          </cell>
          <cell r="BV622">
            <v>4392.3249999999998</v>
          </cell>
          <cell r="BW622">
            <v>4172.7087499999998</v>
          </cell>
          <cell r="BX622" t="str">
            <v>"SHARQ JILO ME'MORI" MCHJ</v>
          </cell>
          <cell r="BY622">
            <v>300646549</v>
          </cell>
          <cell r="CJ622">
            <v>180</v>
          </cell>
          <cell r="CK622">
            <v>180</v>
          </cell>
          <cell r="CM622">
            <v>180</v>
          </cell>
          <cell r="GG622" t="str">
            <v>ўрин</v>
          </cell>
          <cell r="GH622">
            <v>180</v>
          </cell>
          <cell r="GI622">
            <v>180</v>
          </cell>
          <cell r="GJ622" t="str">
            <v>Мактабгача таълим вазирлигининг 2022 йил 
15 декабрдаги 04-04/3-1690-сон хати</v>
          </cell>
          <cell r="GX622" t="str">
            <v>Лимит мақбуллаштирилди</v>
          </cell>
          <cell r="HD622" t="str">
            <v>Лимит мақбуллаштирилди</v>
          </cell>
        </row>
        <row r="623">
          <cell r="A623" t="str">
            <v>Навбаҳор тумани "Араб-сарой" МФЙдаги 5-сон МТТни реконструкция қилиш</v>
          </cell>
          <cell r="B623" t="str">
            <v>2301122300103001</v>
          </cell>
          <cell r="C623">
            <v>1</v>
          </cell>
          <cell r="D623" t="str">
            <v> 100021860124017096525251031</v>
          </cell>
          <cell r="E623" t="str">
            <v>Мактабгача таълим ташкилотлари</v>
          </cell>
          <cell r="F623" t="str">
            <v>Мактабгача таълим ташкилотлари</v>
          </cell>
          <cell r="H623" t="str">
            <v>Навоий вилояти ҳокимлиги</v>
          </cell>
          <cell r="J623" t="str">
            <v>Вилоят</v>
          </cell>
          <cell r="K623" t="str">
            <v>8-илова</v>
          </cell>
          <cell r="L623" t="str">
            <v>Асосий</v>
          </cell>
          <cell r="M623" t="str">
            <v>Навоий вилояти</v>
          </cell>
          <cell r="N623" t="str">
            <v>Навбаҳор тумани</v>
          </cell>
          <cell r="O623" t="str">
            <v>Араб-сарой МФЙ</v>
          </cell>
          <cell r="P623" t="str">
            <v>Реконструкция</v>
          </cell>
          <cell r="Q623">
            <v>2023</v>
          </cell>
          <cell r="R623">
            <v>2</v>
          </cell>
          <cell r="S623">
            <v>1</v>
          </cell>
          <cell r="T623">
            <v>1</v>
          </cell>
          <cell r="U623">
            <v>1</v>
          </cell>
          <cell r="V623" t="str">
            <v>2023 й. Август</v>
          </cell>
          <cell r="AB623">
            <v>1</v>
          </cell>
          <cell r="AE623">
            <v>1</v>
          </cell>
          <cell r="AG623">
            <v>1</v>
          </cell>
          <cell r="AH623">
            <v>1</v>
          </cell>
          <cell r="AJ623">
            <v>1</v>
          </cell>
          <cell r="AM623">
            <v>1</v>
          </cell>
          <cell r="AN623">
            <v>1</v>
          </cell>
          <cell r="AO623">
            <v>1</v>
          </cell>
          <cell r="AR623">
            <v>1</v>
          </cell>
          <cell r="AS623">
            <v>3089.5962251167402</v>
          </cell>
          <cell r="AT623">
            <v>3089.5962251167402</v>
          </cell>
          <cell r="AU623">
            <v>3089.5962251167402</v>
          </cell>
          <cell r="AV623">
            <v>2742.5419999999999</v>
          </cell>
          <cell r="AW623">
            <v>2605.415</v>
          </cell>
          <cell r="AX623">
            <v>3089.5962251167402</v>
          </cell>
          <cell r="BI623">
            <v>-328.28822511674002</v>
          </cell>
          <cell r="BO623">
            <v>-130.19999999999999</v>
          </cell>
          <cell r="BS623">
            <v>2631.1080000000002</v>
          </cell>
          <cell r="BV623">
            <v>2605.415</v>
          </cell>
          <cell r="BW623">
            <v>2475.1442499999998</v>
          </cell>
          <cell r="BX623" t="str">
            <v>"INDUSTRY FINANCE TRADE" MCHJ</v>
          </cell>
          <cell r="BY623">
            <v>303889734</v>
          </cell>
          <cell r="CJ623">
            <v>120</v>
          </cell>
          <cell r="CK623">
            <v>120</v>
          </cell>
          <cell r="CL623">
            <v>30</v>
          </cell>
          <cell r="CM623">
            <v>90</v>
          </cell>
          <cell r="GG623" t="str">
            <v>ўрин</v>
          </cell>
          <cell r="GH623">
            <v>120</v>
          </cell>
          <cell r="GI623">
            <v>120</v>
          </cell>
          <cell r="GJ623" t="str">
            <v>Мактабгача таълим вазирлигининг 2022 йил 
15 декабрдаги 04-04/3-1690-сон хати</v>
          </cell>
          <cell r="GX623" t="str">
            <v>Лимит мақбуллаштирилди</v>
          </cell>
          <cell r="HD623" t="str">
            <v>Лимит мақбуллаштирилди</v>
          </cell>
        </row>
        <row r="624">
          <cell r="A624" t="str">
            <v>Қизилтепа тумани Янги Ўзбекистон массиви Маликобод МФЙ ҳудудида янги 120 ўринли янги МТТ қуриш</v>
          </cell>
          <cell r="B624" t="str">
            <v>2201122160103001</v>
          </cell>
          <cell r="C624">
            <v>1</v>
          </cell>
          <cell r="E624" t="str">
            <v>Мактабгача таълим ташкилотлари</v>
          </cell>
          <cell r="F624" t="str">
            <v>Мактабгача таълим ташкилотлари</v>
          </cell>
          <cell r="H624" t="str">
            <v>Навоий вилояти ҳокимлиги</v>
          </cell>
          <cell r="I624" t="str">
            <v>Навоий вилояти хокимлиги ҳузуридаги "Ягона буюртмачи хизмати" ИК</v>
          </cell>
          <cell r="J624" t="str">
            <v>Вилоят</v>
          </cell>
          <cell r="K624" t="str">
            <v>Қўшимча</v>
          </cell>
          <cell r="L624" t="str">
            <v>Асосий</v>
          </cell>
          <cell r="M624" t="str">
            <v>Навоий вилояти</v>
          </cell>
          <cell r="N624" t="str">
            <v>Қизилтепа тумани</v>
          </cell>
          <cell r="P624" t="str">
            <v>Реконструкция</v>
          </cell>
          <cell r="Q624" t="str">
            <v>2022-2023</v>
          </cell>
          <cell r="R624">
            <v>1</v>
          </cell>
          <cell r="S624">
            <v>1</v>
          </cell>
          <cell r="T624">
            <v>1</v>
          </cell>
          <cell r="U624">
            <v>1</v>
          </cell>
          <cell r="V624" t="str">
            <v>2022 й. Топширилган</v>
          </cell>
          <cell r="X624">
            <v>1</v>
          </cell>
          <cell r="Z624">
            <v>1</v>
          </cell>
          <cell r="AA624">
            <v>1</v>
          </cell>
          <cell r="AS624">
            <v>4745.4120000000003</v>
          </cell>
          <cell r="AT624">
            <v>1131.6292536357646</v>
          </cell>
          <cell r="AU624">
            <v>1131.6292536357646</v>
          </cell>
          <cell r="AV624">
            <v>4995.17</v>
          </cell>
          <cell r="AW624">
            <v>4745.4120000000003</v>
          </cell>
          <cell r="AX624">
            <v>0</v>
          </cell>
          <cell r="BB624">
            <v>1131.6292536357646</v>
          </cell>
          <cell r="BR624">
            <v>-31.021253635764701</v>
          </cell>
          <cell r="BS624">
            <v>1100.6079999999999</v>
          </cell>
          <cell r="BV624">
            <v>1131.5999999999999</v>
          </cell>
          <cell r="BW624">
            <v>1100.5999999999999</v>
          </cell>
          <cell r="BX624" t="str">
            <v>"BINOKOR" MCHJ</v>
          </cell>
          <cell r="BY624">
            <v>203082026</v>
          </cell>
          <cell r="CJ624">
            <v>120</v>
          </cell>
          <cell r="CK624">
            <v>120</v>
          </cell>
          <cell r="CL624">
            <v>120</v>
          </cell>
          <cell r="GG624" t="str">
            <v>ўрин</v>
          </cell>
          <cell r="GH624">
            <v>120</v>
          </cell>
          <cell r="GI624">
            <v>120</v>
          </cell>
          <cell r="GQ624" t="str">
            <v>Янги қўшилган, 95%</v>
          </cell>
        </row>
        <row r="625">
          <cell r="A625" t="str">
            <v>Кредитор қарздорликларни қоплаш</v>
          </cell>
          <cell r="E625" t="str">
            <v>Мактабгача таълим ташкилотлари</v>
          </cell>
          <cell r="F625" t="str">
            <v>Мактабгача таълим ташкилотлари</v>
          </cell>
          <cell r="H625" t="str">
            <v>Навоий вилояти ҳокимлиги</v>
          </cell>
          <cell r="J625" t="str">
            <v>Вилоят</v>
          </cell>
          <cell r="K625" t="str">
            <v>8-илова</v>
          </cell>
          <cell r="L625" t="str">
            <v>Асосий</v>
          </cell>
          <cell r="M625" t="str">
            <v>Навоий вилояти</v>
          </cell>
          <cell r="N625">
            <v>0</v>
          </cell>
          <cell r="P625" t="str">
            <v>Кредитор қарздорлик</v>
          </cell>
          <cell r="R625">
            <v>1</v>
          </cell>
          <cell r="AX625">
            <v>1135.24</v>
          </cell>
          <cell r="BS625">
            <v>1135.24</v>
          </cell>
          <cell r="BW625">
            <v>1135.2</v>
          </cell>
        </row>
        <row r="626">
          <cell r="A626" t="str">
            <v>Лойиҳа-қидирув ишлари</v>
          </cell>
          <cell r="E626" t="str">
            <v>Мактабгача таълим ташкилотлари</v>
          </cell>
          <cell r="F626" t="str">
            <v>Мактабгача таълим ташкилотлари</v>
          </cell>
          <cell r="H626" t="str">
            <v>Навоий вилояти ҳокимлиги</v>
          </cell>
          <cell r="J626" t="str">
            <v>Вилоят</v>
          </cell>
          <cell r="K626" t="str">
            <v>8-илова</v>
          </cell>
          <cell r="L626" t="str">
            <v>Асосий</v>
          </cell>
          <cell r="M626" t="str">
            <v>Навоий вилояти</v>
          </cell>
          <cell r="N626">
            <v>0</v>
          </cell>
          <cell r="P626" t="str">
            <v>Лойиҳа-қидирув ишлари</v>
          </cell>
          <cell r="Q626">
            <v>2023</v>
          </cell>
          <cell r="R626">
            <v>2</v>
          </cell>
          <cell r="AX626">
            <v>716.4456418236291</v>
          </cell>
          <cell r="BO626">
            <v>-228.94499999999999</v>
          </cell>
          <cell r="BS626">
            <v>487.50064182362911</v>
          </cell>
          <cell r="BV626">
            <v>487.5</v>
          </cell>
          <cell r="BW626">
            <v>487.5</v>
          </cell>
          <cell r="HD626" t="str">
            <v>Лимит мақбуллаштирилди</v>
          </cell>
        </row>
        <row r="627">
          <cell r="A627" t="str">
            <v>Тақсимланмаган лимит</v>
          </cell>
          <cell r="E627" t="str">
            <v>Мактабгача таълим ташкилотлари</v>
          </cell>
          <cell r="F627" t="str">
            <v>Мактабгача таълим ташкилотлари</v>
          </cell>
          <cell r="H627" t="str">
            <v>Навоий вилояти ҳокимлиги</v>
          </cell>
          <cell r="J627" t="str">
            <v>Вилоят</v>
          </cell>
          <cell r="K627" t="str">
            <v>8-илова</v>
          </cell>
          <cell r="L627" t="str">
            <v>Асосий</v>
          </cell>
          <cell r="M627" t="str">
            <v>Навоий вилояти</v>
          </cell>
          <cell r="P627" t="str">
            <v>Тақсимланмаган лимит</v>
          </cell>
          <cell r="R627">
            <v>2</v>
          </cell>
          <cell r="AX627">
            <v>0</v>
          </cell>
          <cell r="BR627">
            <v>195.96947875250481</v>
          </cell>
          <cell r="BS627">
            <v>195.96947875250481</v>
          </cell>
        </row>
        <row r="628">
          <cell r="A628" t="str">
            <v>Чуст тумани "Гулзор" МФЙда 360 ўринли янги мактабгача таълим ташкилоти қурилиши</v>
          </cell>
          <cell r="B628" t="str">
            <v>2201142370103001</v>
          </cell>
          <cell r="C628">
            <v>1</v>
          </cell>
          <cell r="D628" t="str">
            <v> 100021860144017096525251106</v>
          </cell>
          <cell r="E628" t="str">
            <v>Мактабгача таълим ташкилотлари</v>
          </cell>
          <cell r="F628" t="str">
            <v>Мактабгача таълим ташкилотлари</v>
          </cell>
          <cell r="G628" t="str">
            <v>"Янги Ўзбекистон" массиви</v>
          </cell>
          <cell r="H628" t="str">
            <v>Наманган вилояти ҳокимлиги</v>
          </cell>
          <cell r="J628" t="str">
            <v>Вилоят</v>
          </cell>
          <cell r="K628" t="str">
            <v>9-илова</v>
          </cell>
          <cell r="L628" t="str">
            <v>Асосий</v>
          </cell>
          <cell r="M628" t="str">
            <v>Наманган вилояти</v>
          </cell>
          <cell r="N628" t="str">
            <v>Чуст тумани</v>
          </cell>
          <cell r="O628" t="str">
            <v>Гулзор МФЙ</v>
          </cell>
          <cell r="P628" t="str">
            <v>Янги қурилиш</v>
          </cell>
          <cell r="Q628" t="str">
            <v>2022-2023</v>
          </cell>
          <cell r="R628">
            <v>1</v>
          </cell>
          <cell r="S628">
            <v>1</v>
          </cell>
          <cell r="T628">
            <v>1</v>
          </cell>
          <cell r="U628">
            <v>1</v>
          </cell>
          <cell r="W628" t="str">
            <v>18.06.2023й</v>
          </cell>
          <cell r="X628">
            <v>1</v>
          </cell>
          <cell r="Z628">
            <v>1</v>
          </cell>
          <cell r="AA628">
            <v>1</v>
          </cell>
          <cell r="AS628">
            <v>10623.7876583652</v>
          </cell>
          <cell r="AT628">
            <v>3796.0150919999996</v>
          </cell>
          <cell r="AU628">
            <v>3078.1095593651999</v>
          </cell>
          <cell r="AV628">
            <v>10758.925999999999</v>
          </cell>
          <cell r="AW628">
            <v>10123.357658365199</v>
          </cell>
          <cell r="AX628">
            <v>3905.4961310500007</v>
          </cell>
          <cell r="BR628">
            <v>-1333.5541310500007</v>
          </cell>
          <cell r="BS628">
            <v>2571.942</v>
          </cell>
          <cell r="BV628">
            <v>3382.256292</v>
          </cell>
          <cell r="BW628">
            <v>2268.922376</v>
          </cell>
          <cell r="BX628" t="str">
            <v>"Равнак" МЧЖ</v>
          </cell>
          <cell r="BY628">
            <v>201778616</v>
          </cell>
          <cell r="CJ628">
            <v>360</v>
          </cell>
          <cell r="CK628">
            <v>360</v>
          </cell>
          <cell r="GG628" t="str">
            <v>ўрин</v>
          </cell>
          <cell r="GH628">
            <v>360</v>
          </cell>
          <cell r="GI628">
            <v>360</v>
          </cell>
          <cell r="GJ628" t="str">
            <v>Ўзбекистон Республикаси Президентининг 
2021 йил 9 декабрдаги ПФ-32-сон Фармони</v>
          </cell>
        </row>
        <row r="629">
          <cell r="A629" t="str">
            <v>Поп тумани "Миришкор" МФЙда 360 ўринли янги мактабгача таълим ташкилоти қурилиши</v>
          </cell>
          <cell r="B629" t="str">
            <v>2201142190103002</v>
          </cell>
          <cell r="C629">
            <v>1</v>
          </cell>
          <cell r="D629" t="str">
            <v> 100021860144017096525251107</v>
          </cell>
          <cell r="E629" t="str">
            <v>Мактабгача таълим ташкилотлари</v>
          </cell>
          <cell r="F629" t="str">
            <v>Мактабгача таълим ташкилотлари</v>
          </cell>
          <cell r="G629" t="str">
            <v>"Янги Ўзбекистон" массиви</v>
          </cell>
          <cell r="H629" t="str">
            <v>Наманган вилояти ҳокимлиги</v>
          </cell>
          <cell r="J629" t="str">
            <v>Вилоят</v>
          </cell>
          <cell r="K629" t="str">
            <v>9-илова</v>
          </cell>
          <cell r="L629" t="str">
            <v>Асосий</v>
          </cell>
          <cell r="M629" t="str">
            <v>Наманган вилояти</v>
          </cell>
          <cell r="N629" t="str">
            <v>Поп тумани</v>
          </cell>
          <cell r="O629" t="str">
            <v>Миришкор МФЙ</v>
          </cell>
          <cell r="P629" t="str">
            <v>Янги қурилиш</v>
          </cell>
          <cell r="Q629" t="str">
            <v>2022-2023</v>
          </cell>
          <cell r="R629">
            <v>1</v>
          </cell>
          <cell r="S629">
            <v>1</v>
          </cell>
          <cell r="T629">
            <v>1</v>
          </cell>
          <cell r="U629">
            <v>1</v>
          </cell>
          <cell r="W629" t="str">
            <v>18.06.2023й</v>
          </cell>
          <cell r="X629">
            <v>1</v>
          </cell>
          <cell r="Z629">
            <v>1</v>
          </cell>
          <cell r="AA629">
            <v>1</v>
          </cell>
          <cell r="AS629">
            <v>10609.5151103304</v>
          </cell>
          <cell r="AT629">
            <v>4054.2511119999999</v>
          </cell>
          <cell r="AU629">
            <v>4260.5432223303997</v>
          </cell>
          <cell r="AV629">
            <v>10750.871999999999</v>
          </cell>
          <cell r="AW629">
            <v>10108.9551103304</v>
          </cell>
          <cell r="AX629">
            <v>4095.1327228</v>
          </cell>
          <cell r="BR629">
            <v>-340.03772280000021</v>
          </cell>
          <cell r="BS629">
            <v>3755.0949999999998</v>
          </cell>
          <cell r="BV629">
            <v>3760.3201250000002</v>
          </cell>
          <cell r="BW629">
            <v>3572.3041189999999</v>
          </cell>
          <cell r="BX629" t="str">
            <v>"Бунёдкор Мубошер" МЧЖ</v>
          </cell>
          <cell r="BY629">
            <v>302795742</v>
          </cell>
          <cell r="CJ629">
            <v>360</v>
          </cell>
          <cell r="CK629">
            <v>360</v>
          </cell>
          <cell r="GG629" t="str">
            <v>ўрин</v>
          </cell>
          <cell r="GH629">
            <v>360</v>
          </cell>
          <cell r="GI629">
            <v>360</v>
          </cell>
          <cell r="GJ629" t="str">
            <v>Ўзбекистон Республикаси Президентининг 
2021 йил 9 декабрдаги ПФ-32-сон Фармони</v>
          </cell>
        </row>
        <row r="630">
          <cell r="A630" t="str">
            <v>Косонсой тумани "Навбахор" МФЙдаги 17-сон МТТни реконструкция қилиш</v>
          </cell>
          <cell r="B630" t="str">
            <v>2301142070103001</v>
          </cell>
          <cell r="C630">
            <v>1</v>
          </cell>
          <cell r="D630" t="str">
            <v> 100021860144017096525251108</v>
          </cell>
          <cell r="E630" t="str">
            <v>Мактабгача таълим ташкилотлари</v>
          </cell>
          <cell r="F630" t="str">
            <v>Мактабгача таълим ташкилотлари</v>
          </cell>
          <cell r="H630" t="str">
            <v>Наманган вилояти ҳокимлиги</v>
          </cell>
          <cell r="J630" t="str">
            <v>Вилоят</v>
          </cell>
          <cell r="K630" t="str">
            <v>9-илова</v>
          </cell>
          <cell r="L630" t="str">
            <v>Асосий</v>
          </cell>
          <cell r="M630" t="str">
            <v>Наманган вилояти</v>
          </cell>
          <cell r="N630" t="str">
            <v>Косонсой тумани</v>
          </cell>
          <cell r="O630" t="str">
            <v xml:space="preserve">Навбахор МФЙ </v>
          </cell>
          <cell r="P630" t="str">
            <v>Реконструкция</v>
          </cell>
          <cell r="Q630">
            <v>2023</v>
          </cell>
          <cell r="R630">
            <v>2</v>
          </cell>
          <cell r="S630">
            <v>1</v>
          </cell>
          <cell r="T630">
            <v>1</v>
          </cell>
          <cell r="U630">
            <v>1</v>
          </cell>
          <cell r="W630" t="str">
            <v>20.02.2024й</v>
          </cell>
          <cell r="AB630">
            <v>1</v>
          </cell>
          <cell r="AE630">
            <v>1</v>
          </cell>
          <cell r="AG630">
            <v>1</v>
          </cell>
          <cell r="AH630">
            <v>1</v>
          </cell>
          <cell r="AJ630">
            <v>1</v>
          </cell>
          <cell r="AM630">
            <v>1</v>
          </cell>
          <cell r="AN630">
            <v>1</v>
          </cell>
          <cell r="AO630">
            <v>1</v>
          </cell>
          <cell r="AR630">
            <v>1</v>
          </cell>
          <cell r="AS630">
            <v>7664.3087770000002</v>
          </cell>
          <cell r="AT630">
            <v>7664.3087770000002</v>
          </cell>
          <cell r="AU630">
            <v>7664.3087770000002</v>
          </cell>
          <cell r="AV630">
            <v>7795.1790000000001</v>
          </cell>
          <cell r="AW630">
            <v>7405.4207769999994</v>
          </cell>
          <cell r="AX630">
            <v>6553.3</v>
          </cell>
          <cell r="BI630">
            <v>560.20273815000019</v>
          </cell>
          <cell r="BR630">
            <v>180.53499999999985</v>
          </cell>
          <cell r="BS630">
            <v>7294.0377381500002</v>
          </cell>
          <cell r="BV630">
            <v>6636.8332620000001</v>
          </cell>
          <cell r="BW630">
            <v>6662.5817969999998</v>
          </cell>
          <cell r="BX630" t="str">
            <v>CHORTOQ ARXITEK QURILISH MCHJ</v>
          </cell>
          <cell r="BY630">
            <v>200106787</v>
          </cell>
          <cell r="CJ630">
            <v>210</v>
          </cell>
          <cell r="CK630">
            <v>120</v>
          </cell>
          <cell r="CL630">
            <v>90</v>
          </cell>
          <cell r="GG630" t="str">
            <v>ўрин</v>
          </cell>
          <cell r="GH630">
            <v>210</v>
          </cell>
          <cell r="GI630">
            <v>210</v>
          </cell>
          <cell r="GJ630" t="str">
            <v>Мактабгача таълим вазирлигининг 2022 йил 
15 декабрдаги 04-04/3-1690-сон хати</v>
          </cell>
          <cell r="GX630" t="str">
            <v>Лимит қўшилди</v>
          </cell>
        </row>
        <row r="631">
          <cell r="A631" t="str">
            <v>Давлатобод тумани "Элобод" МФЙдаги 25-сон МТТни реконструкция қилиш</v>
          </cell>
          <cell r="B631" t="str">
            <v>2301144010103001</v>
          </cell>
          <cell r="C631">
            <v>1</v>
          </cell>
          <cell r="D631" t="str">
            <v> 100021860144017096525251109</v>
          </cell>
          <cell r="E631" t="str">
            <v>Мактабгача таълим ташкилотлари</v>
          </cell>
          <cell r="F631" t="str">
            <v>Мактабгача таълим ташкилотлари</v>
          </cell>
          <cell r="H631" t="str">
            <v>Наманган вилояти ҳокимлиги</v>
          </cell>
          <cell r="J631" t="str">
            <v>Вилоят</v>
          </cell>
          <cell r="K631" t="str">
            <v>9-илова</v>
          </cell>
          <cell r="L631" t="str">
            <v>Асосий</v>
          </cell>
          <cell r="M631" t="str">
            <v>Наманган вилояти</v>
          </cell>
          <cell r="N631" t="str">
            <v>Давлатобод тумани</v>
          </cell>
          <cell r="O631" t="str">
            <v xml:space="preserve">Элобод МФЙ </v>
          </cell>
          <cell r="P631" t="str">
            <v>Реконструкция</v>
          </cell>
          <cell r="Q631">
            <v>2023</v>
          </cell>
          <cell r="R631">
            <v>2</v>
          </cell>
          <cell r="S631">
            <v>1</v>
          </cell>
          <cell r="T631">
            <v>1</v>
          </cell>
          <cell r="U631">
            <v>1</v>
          </cell>
          <cell r="W631" t="str">
            <v>13.02.2024й</v>
          </cell>
          <cell r="AB631">
            <v>1</v>
          </cell>
          <cell r="AE631">
            <v>1</v>
          </cell>
          <cell r="AG631">
            <v>1</v>
          </cell>
          <cell r="AH631">
            <v>1</v>
          </cell>
          <cell r="AJ631">
            <v>1</v>
          </cell>
          <cell r="AM631">
            <v>1</v>
          </cell>
          <cell r="AN631">
            <v>1</v>
          </cell>
          <cell r="AO631">
            <v>1</v>
          </cell>
          <cell r="AR631">
            <v>1</v>
          </cell>
          <cell r="AS631">
            <v>6315.9020961999995</v>
          </cell>
          <cell r="AT631">
            <v>6315.9020961999995</v>
          </cell>
          <cell r="AU631">
            <v>6315.9020961999995</v>
          </cell>
          <cell r="AV631">
            <v>6427.0169999999998</v>
          </cell>
          <cell r="AW631">
            <v>6105.6670960000001</v>
          </cell>
          <cell r="AX631">
            <v>5250</v>
          </cell>
          <cell r="BI631">
            <v>574.93004138999913</v>
          </cell>
          <cell r="BR631">
            <v>185.68869991000065</v>
          </cell>
          <cell r="BS631">
            <v>6010.6187412999998</v>
          </cell>
          <cell r="BV631">
            <v>5805.9974151999995</v>
          </cell>
          <cell r="BW631">
            <v>5156.8371529999995</v>
          </cell>
          <cell r="BX631" t="str">
            <v>KELAJAK MEGA STROY MCHJ</v>
          </cell>
          <cell r="BY631">
            <v>305550468</v>
          </cell>
          <cell r="CJ631">
            <v>150</v>
          </cell>
          <cell r="CK631">
            <v>150</v>
          </cell>
          <cell r="GG631" t="str">
            <v>ўрин</v>
          </cell>
          <cell r="GH631">
            <v>150</v>
          </cell>
          <cell r="GI631">
            <v>150</v>
          </cell>
          <cell r="GJ631" t="str">
            <v>Мактабгача таълим вазирлигининг 2022 йил 
15 декабрдаги 04-04/3-1690-сон хати</v>
          </cell>
          <cell r="GX631" t="str">
            <v>Лимит қўшилди</v>
          </cell>
        </row>
        <row r="632">
          <cell r="A632" t="str">
            <v>Мингбулоқ тумани "Ўртақишлоқ" МФЙдаги 44-сон МТТни реконструкция қилиш</v>
          </cell>
          <cell r="B632" t="str">
            <v>2301142040103001</v>
          </cell>
          <cell r="C632">
            <v>1</v>
          </cell>
          <cell r="D632" t="str">
            <v> 100021860144017096525251110</v>
          </cell>
          <cell r="E632" t="str">
            <v>Мактабгача таълим ташкилотлари</v>
          </cell>
          <cell r="F632" t="str">
            <v>Мактабгача таълим ташкилотлари</v>
          </cell>
          <cell r="H632" t="str">
            <v>Наманган вилояти ҳокимлиги</v>
          </cell>
          <cell r="J632" t="str">
            <v>Вилоят</v>
          </cell>
          <cell r="K632" t="str">
            <v>9-илова</v>
          </cell>
          <cell r="L632" t="str">
            <v>Асосий</v>
          </cell>
          <cell r="M632" t="str">
            <v>Наманган вилояти</v>
          </cell>
          <cell r="N632" t="str">
            <v>Мингбулоқ тумани</v>
          </cell>
          <cell r="O632" t="str">
            <v xml:space="preserve">Ўртақишлоқ МФЙ </v>
          </cell>
          <cell r="P632" t="str">
            <v>Реконструкция</v>
          </cell>
          <cell r="Q632">
            <v>2023</v>
          </cell>
          <cell r="R632">
            <v>2</v>
          </cell>
          <cell r="S632">
            <v>1</v>
          </cell>
          <cell r="T632">
            <v>1</v>
          </cell>
          <cell r="U632">
            <v>1</v>
          </cell>
          <cell r="W632" t="str">
            <v>24.01.2024й</v>
          </cell>
          <cell r="AB632">
            <v>1</v>
          </cell>
          <cell r="AE632">
            <v>1</v>
          </cell>
          <cell r="AG632">
            <v>1</v>
          </cell>
          <cell r="AH632">
            <v>1</v>
          </cell>
          <cell r="AJ632">
            <v>1</v>
          </cell>
          <cell r="AM632">
            <v>1</v>
          </cell>
          <cell r="AN632">
            <v>1</v>
          </cell>
          <cell r="AO632">
            <v>1</v>
          </cell>
          <cell r="AR632">
            <v>1</v>
          </cell>
          <cell r="AS632">
            <v>5606.7649831500003</v>
          </cell>
          <cell r="AT632">
            <v>5606.7649831500003</v>
          </cell>
          <cell r="AU632">
            <v>5606.7649831500003</v>
          </cell>
          <cell r="AV632">
            <v>5687.9170000000004</v>
          </cell>
          <cell r="AW632">
            <v>5403.5219429999997</v>
          </cell>
          <cell r="AX632">
            <v>5250</v>
          </cell>
          <cell r="BI632">
            <v>86.588883992500087</v>
          </cell>
          <cell r="BS632">
            <v>5336.5888839925001</v>
          </cell>
          <cell r="BV632">
            <v>5225.8410101499994</v>
          </cell>
          <cell r="BW632">
            <v>4610.9894750000003</v>
          </cell>
          <cell r="BX632" t="str">
            <v>GAZTA'MIRPARDOZ MCHJ</v>
          </cell>
          <cell r="BY632">
            <v>204997904</v>
          </cell>
          <cell r="CJ632">
            <v>150</v>
          </cell>
          <cell r="CK632">
            <v>150</v>
          </cell>
          <cell r="GG632" t="str">
            <v>ўрин</v>
          </cell>
          <cell r="GH632">
            <v>150</v>
          </cell>
          <cell r="GI632">
            <v>150</v>
          </cell>
          <cell r="GJ632" t="str">
            <v>Мактабгача таълим вазирлигининг 2022 йил 
15 декабрдаги 04-04/3-1690-сон хати</v>
          </cell>
          <cell r="GX632" t="str">
            <v>Лимит қўшилди</v>
          </cell>
        </row>
        <row r="633">
          <cell r="A633" t="str">
            <v>Чортоқ тумани "Қорабоғ" МФЙдаги
14-сон МТТни реконструкция қилиш</v>
          </cell>
          <cell r="B633" t="str">
            <v>2301142360103001</v>
          </cell>
          <cell r="C633">
            <v>1</v>
          </cell>
          <cell r="D633" t="str">
            <v> 100021860144017096525251111</v>
          </cell>
          <cell r="E633" t="str">
            <v>Мактабгача таълим ташкилотлари</v>
          </cell>
          <cell r="F633" t="str">
            <v>Мактабгача таълим ташкилотлари</v>
          </cell>
          <cell r="H633" t="str">
            <v>Наманган вилояти ҳокимлиги</v>
          </cell>
          <cell r="J633" t="str">
            <v>Вилоят</v>
          </cell>
          <cell r="K633" t="str">
            <v>9-илова</v>
          </cell>
          <cell r="L633" t="str">
            <v>Асосий</v>
          </cell>
          <cell r="M633" t="str">
            <v>Наманган вилояти</v>
          </cell>
          <cell r="N633" t="str">
            <v>Чортоқ тумани</v>
          </cell>
          <cell r="O633" t="str">
            <v>Қорабоғ МФЙ</v>
          </cell>
          <cell r="P633" t="str">
            <v>Реконструкция</v>
          </cell>
          <cell r="Q633">
            <v>2023</v>
          </cell>
          <cell r="R633">
            <v>2</v>
          </cell>
          <cell r="S633">
            <v>1</v>
          </cell>
          <cell r="T633">
            <v>1</v>
          </cell>
          <cell r="U633">
            <v>1</v>
          </cell>
          <cell r="W633" t="str">
            <v>10.03.2024й</v>
          </cell>
          <cell r="AB633">
            <v>1</v>
          </cell>
          <cell r="AE633">
            <v>1</v>
          </cell>
          <cell r="AG633">
            <v>1</v>
          </cell>
          <cell r="AH633">
            <v>1</v>
          </cell>
          <cell r="AJ633">
            <v>1</v>
          </cell>
          <cell r="AM633">
            <v>1</v>
          </cell>
          <cell r="AN633">
            <v>1</v>
          </cell>
          <cell r="AO633">
            <v>1</v>
          </cell>
          <cell r="AR633">
            <v>1</v>
          </cell>
          <cell r="AS633">
            <v>5087.5569630500004</v>
          </cell>
          <cell r="AT633">
            <v>5087.5569630500004</v>
          </cell>
          <cell r="AU633">
            <v>5087.5569630500004</v>
          </cell>
          <cell r="AV633">
            <v>5173.9489999999996</v>
          </cell>
          <cell r="AW633">
            <v>4915.2519630000006</v>
          </cell>
          <cell r="AX633">
            <v>4200</v>
          </cell>
          <cell r="BI633">
            <v>485.11436489750031</v>
          </cell>
          <cell r="BR633">
            <v>156.67999999950007</v>
          </cell>
          <cell r="BS633">
            <v>4841.7943648970004</v>
          </cell>
          <cell r="BV633">
            <v>4538.0645020500006</v>
          </cell>
          <cell r="BW633">
            <v>4375.4803240000001</v>
          </cell>
          <cell r="BX633" t="str">
            <v>CHORTOQ ARXITEK QURILISH MCHJ</v>
          </cell>
          <cell r="BY633">
            <v>200106787</v>
          </cell>
          <cell r="CJ633">
            <v>120</v>
          </cell>
          <cell r="CK633">
            <v>120</v>
          </cell>
          <cell r="GG633" t="str">
            <v>ўрин</v>
          </cell>
          <cell r="GH633">
            <v>120</v>
          </cell>
          <cell r="GI633">
            <v>120</v>
          </cell>
          <cell r="GJ633" t="str">
            <v>Мактабгача таълим вазирлигининг 2022 йил 
15 декабрдаги 04-04/3-1690-сон хати</v>
          </cell>
          <cell r="GX633" t="str">
            <v>Лимит қўшилди</v>
          </cell>
        </row>
        <row r="634">
          <cell r="A634" t="str">
            <v>Норин тумани "Қўрғонча" МФЙдаги
49-сон МТТни реконструкция қилиш</v>
          </cell>
          <cell r="B634" t="str">
            <v>2301142160103001</v>
          </cell>
          <cell r="C634">
            <v>1</v>
          </cell>
          <cell r="D634" t="str">
            <v> 100021860144017096525251112</v>
          </cell>
          <cell r="E634" t="str">
            <v>Мактабгача таълим ташкилотлари</v>
          </cell>
          <cell r="F634" t="str">
            <v>Мактабгача таълим ташкилотлари</v>
          </cell>
          <cell r="H634" t="str">
            <v>Наманган вилояти ҳокимлиги</v>
          </cell>
          <cell r="J634" t="str">
            <v>Вилоят</v>
          </cell>
          <cell r="K634" t="str">
            <v>9-илова</v>
          </cell>
          <cell r="L634" t="str">
            <v>Асосий</v>
          </cell>
          <cell r="M634" t="str">
            <v>Наманган вилояти</v>
          </cell>
          <cell r="N634" t="str">
            <v>Норин тумани</v>
          </cell>
          <cell r="O634" t="str">
            <v xml:space="preserve">Қўрғонча МФЙ </v>
          </cell>
          <cell r="P634" t="str">
            <v>Реконструкция</v>
          </cell>
          <cell r="Q634">
            <v>2023</v>
          </cell>
          <cell r="R634">
            <v>2</v>
          </cell>
          <cell r="S634">
            <v>1</v>
          </cell>
          <cell r="T634">
            <v>1</v>
          </cell>
          <cell r="U634">
            <v>1</v>
          </cell>
          <cell r="W634" t="str">
            <v>05.03.2024й</v>
          </cell>
          <cell r="AB634">
            <v>1</v>
          </cell>
          <cell r="AE634">
            <v>1</v>
          </cell>
          <cell r="AG634">
            <v>1</v>
          </cell>
          <cell r="AH634">
            <v>1</v>
          </cell>
          <cell r="AJ634">
            <v>1</v>
          </cell>
          <cell r="AM634">
            <v>1</v>
          </cell>
          <cell r="AN634">
            <v>1</v>
          </cell>
          <cell r="AO634">
            <v>1</v>
          </cell>
          <cell r="AR634">
            <v>1</v>
          </cell>
          <cell r="AS634">
            <v>4544.8462288464289</v>
          </cell>
          <cell r="AT634">
            <v>4544.8462288464289</v>
          </cell>
          <cell r="AU634">
            <v>4544.8462288464289</v>
          </cell>
          <cell r="AV634">
            <v>4610.8940000000002</v>
          </cell>
          <cell r="AW634">
            <v>4380.3495190000003</v>
          </cell>
          <cell r="AX634">
            <v>4200</v>
          </cell>
          <cell r="BI634">
            <v>95.110752896429858</v>
          </cell>
          <cell r="BR634">
            <v>30.717999999998938</v>
          </cell>
          <cell r="BS634">
            <v>4325.8287528964283</v>
          </cell>
          <cell r="BV634">
            <v>4239.2785714499996</v>
          </cell>
          <cell r="BW634">
            <v>4163.1406630000001</v>
          </cell>
          <cell r="BX634" t="str">
            <v>SHAYDULLOHON QURILISH PARDOZ MCHJ</v>
          </cell>
          <cell r="BY634">
            <v>301991911</v>
          </cell>
          <cell r="CJ634">
            <v>120</v>
          </cell>
          <cell r="CK634">
            <v>120</v>
          </cell>
          <cell r="GG634" t="str">
            <v>ўрин</v>
          </cell>
          <cell r="GH634">
            <v>120</v>
          </cell>
          <cell r="GI634">
            <v>120</v>
          </cell>
          <cell r="GJ634" t="str">
            <v>Мактабгача таълим вазирлигининг 2022 йил 
15 декабрдаги 04-04/3-1690-сон хати</v>
          </cell>
          <cell r="GX634" t="str">
            <v>Лимит қўшилди</v>
          </cell>
        </row>
        <row r="635">
          <cell r="A635" t="str">
            <v>Янгиқўрғон тумани "Қизилқиё" МФЙдаги 42-сон МТТни реконструкция қилиш</v>
          </cell>
          <cell r="B635" t="str">
            <v>2301142420103001</v>
          </cell>
          <cell r="C635">
            <v>1</v>
          </cell>
          <cell r="D635" t="str">
            <v> 100021860144017096525251113</v>
          </cell>
          <cell r="E635" t="str">
            <v>Мактабгача таълим ташкилотлари</v>
          </cell>
          <cell r="F635" t="str">
            <v>Мактабгача таълим ташкилотлари</v>
          </cell>
          <cell r="H635" t="str">
            <v>Наманган вилояти ҳокимлиги</v>
          </cell>
          <cell r="J635" t="str">
            <v>Вилоят</v>
          </cell>
          <cell r="K635" t="str">
            <v>9-илова</v>
          </cell>
          <cell r="L635" t="str">
            <v>Асосий</v>
          </cell>
          <cell r="M635" t="str">
            <v>Наманган вилояти</v>
          </cell>
          <cell r="N635" t="str">
            <v>Янгиқўрғон тумани</v>
          </cell>
          <cell r="O635" t="str">
            <v>Қизилқиёқ МФЙ</v>
          </cell>
          <cell r="P635" t="str">
            <v>Реконструкция</v>
          </cell>
          <cell r="Q635">
            <v>2023</v>
          </cell>
          <cell r="R635">
            <v>2</v>
          </cell>
          <cell r="S635">
            <v>1</v>
          </cell>
          <cell r="T635">
            <v>1</v>
          </cell>
          <cell r="U635">
            <v>1</v>
          </cell>
          <cell r="W635" t="str">
            <v>05.03.2024й</v>
          </cell>
          <cell r="AB635">
            <v>1</v>
          </cell>
          <cell r="AE635">
            <v>1</v>
          </cell>
          <cell r="AG635">
            <v>1</v>
          </cell>
          <cell r="AH635">
            <v>1</v>
          </cell>
          <cell r="AJ635">
            <v>1</v>
          </cell>
          <cell r="AM635">
            <v>1</v>
          </cell>
          <cell r="AN635">
            <v>1</v>
          </cell>
          <cell r="AO635">
            <v>1</v>
          </cell>
          <cell r="AR635">
            <v>1</v>
          </cell>
          <cell r="AS635">
            <v>4801.2059017112497</v>
          </cell>
          <cell r="AT635">
            <v>4801.2059017112497</v>
          </cell>
          <cell r="AU635">
            <v>4801.2059017112497</v>
          </cell>
          <cell r="AV635">
            <v>4876.3689999999997</v>
          </cell>
          <cell r="AW635">
            <v>4632.5510760000006</v>
          </cell>
          <cell r="AX635">
            <v>4200</v>
          </cell>
          <cell r="BI635">
            <v>279.35434791124953</v>
          </cell>
          <cell r="BR635">
            <v>90.223999999951047</v>
          </cell>
          <cell r="BS635">
            <v>4569.5783479112006</v>
          </cell>
          <cell r="BV635">
            <v>4524.9872533500002</v>
          </cell>
          <cell r="BW635">
            <v>4450.644534</v>
          </cell>
          <cell r="BX635" t="str">
            <v>TEXNO QURILISH-889 MCHJ</v>
          </cell>
          <cell r="BY635">
            <v>300026891</v>
          </cell>
          <cell r="CJ635">
            <v>120</v>
          </cell>
          <cell r="CK635">
            <v>120</v>
          </cell>
          <cell r="GG635" t="str">
            <v>ўрин</v>
          </cell>
          <cell r="GH635">
            <v>120</v>
          </cell>
          <cell r="GI635">
            <v>120</v>
          </cell>
          <cell r="GJ635" t="str">
            <v>Мактабгача таълим вазирлигининг 2022 йил 
15 декабрдаги 04-04/3-1690-сон хати</v>
          </cell>
          <cell r="GX635" t="str">
            <v>Лимит қўшилди</v>
          </cell>
        </row>
        <row r="636">
          <cell r="A636" t="str">
            <v>Поп тумани "Янгихўжаобод" МФЙдаги 
56-сон МТТни реконструкция қилиш</v>
          </cell>
          <cell r="B636" t="str">
            <v>2301142190103001</v>
          </cell>
          <cell r="C636">
            <v>1</v>
          </cell>
          <cell r="D636" t="str">
            <v> 100021860144017096525251114</v>
          </cell>
          <cell r="E636" t="str">
            <v>Мактабгача таълим ташкилотлари</v>
          </cell>
          <cell r="F636" t="str">
            <v>Мактабгача таълим ташкилотлари</v>
          </cell>
          <cell r="H636" t="str">
            <v>Наманган вилояти ҳокимлиги</v>
          </cell>
          <cell r="J636" t="str">
            <v>Вилоят</v>
          </cell>
          <cell r="K636" t="str">
            <v>9-илова</v>
          </cell>
          <cell r="L636" t="str">
            <v>Асосий</v>
          </cell>
          <cell r="M636" t="str">
            <v>Наманган вилояти</v>
          </cell>
          <cell r="N636" t="str">
            <v>Поп тумани</v>
          </cell>
          <cell r="O636" t="str">
            <v xml:space="preserve">Янгихўжаобод МФЙ </v>
          </cell>
          <cell r="P636" t="str">
            <v>Реконструкция</v>
          </cell>
          <cell r="Q636">
            <v>2023</v>
          </cell>
          <cell r="R636">
            <v>2</v>
          </cell>
          <cell r="S636">
            <v>1</v>
          </cell>
          <cell r="T636">
            <v>1</v>
          </cell>
          <cell r="U636">
            <v>1</v>
          </cell>
          <cell r="W636" t="str">
            <v>10.04.2024й</v>
          </cell>
          <cell r="AB636">
            <v>1</v>
          </cell>
          <cell r="AE636">
            <v>1</v>
          </cell>
          <cell r="AG636">
            <v>1</v>
          </cell>
          <cell r="AH636">
            <v>1</v>
          </cell>
          <cell r="AJ636">
            <v>1</v>
          </cell>
          <cell r="AM636">
            <v>1</v>
          </cell>
          <cell r="AN636">
            <v>1</v>
          </cell>
          <cell r="AO636">
            <v>1</v>
          </cell>
          <cell r="AR636">
            <v>1</v>
          </cell>
          <cell r="AS636">
            <v>5019.857471178143</v>
          </cell>
          <cell r="AT636">
            <v>5019.857471178143</v>
          </cell>
          <cell r="AU636">
            <v>5019.857471178143</v>
          </cell>
          <cell r="AV636">
            <v>5125.0079999999998</v>
          </cell>
          <cell r="AW636">
            <v>4868.7578700000004</v>
          </cell>
          <cell r="AX636">
            <v>3150</v>
          </cell>
          <cell r="BI636">
            <v>1229.3645777281399</v>
          </cell>
          <cell r="BR636">
            <v>397.05500000000302</v>
          </cell>
          <cell r="BS636">
            <v>4776.4195777281429</v>
          </cell>
          <cell r="BV636">
            <v>4662.5852708000002</v>
          </cell>
          <cell r="BW636">
            <v>3909.8974910000002</v>
          </cell>
          <cell r="BX636" t="str">
            <v>JIYDAKAPA QURILISH MCHJ</v>
          </cell>
          <cell r="BY636">
            <v>304946726</v>
          </cell>
          <cell r="CJ636">
            <v>90</v>
          </cell>
          <cell r="CK636">
            <v>90</v>
          </cell>
          <cell r="GG636" t="str">
            <v>ўрин</v>
          </cell>
          <cell r="GH636">
            <v>90</v>
          </cell>
          <cell r="GI636">
            <v>90</v>
          </cell>
          <cell r="GJ636" t="str">
            <v>Мактабгача таълим вазирлигининг 2022 йил 
15 декабрдаги 04-04/3-1690-сон хати</v>
          </cell>
          <cell r="GX636" t="str">
            <v>Лимит қўшилди</v>
          </cell>
        </row>
        <row r="637">
          <cell r="A637" t="str">
            <v>Чуст туман "Сабзазор" МФЙдаги 
16-сон МТТни реконструкция қилиш</v>
          </cell>
          <cell r="B637" t="str">
            <v>2301142370103001</v>
          </cell>
          <cell r="C637">
            <v>1</v>
          </cell>
          <cell r="D637" t="str">
            <v> 100021860144017096525251115</v>
          </cell>
          <cell r="E637" t="str">
            <v>Мактабгача таълим ташкилотлари</v>
          </cell>
          <cell r="F637" t="str">
            <v>Мактабгача таълим ташкилотлари</v>
          </cell>
          <cell r="H637" t="str">
            <v>Наманган вилояти ҳокимлиги</v>
          </cell>
          <cell r="J637" t="str">
            <v>Вилоят</v>
          </cell>
          <cell r="K637" t="str">
            <v>9-илова</v>
          </cell>
          <cell r="L637" t="str">
            <v>Асосий</v>
          </cell>
          <cell r="M637" t="str">
            <v>Наманган вилояти</v>
          </cell>
          <cell r="N637" t="str">
            <v>Чуст тумани</v>
          </cell>
          <cell r="O637" t="str">
            <v xml:space="preserve">Сабзазор МФЙ </v>
          </cell>
          <cell r="P637" t="str">
            <v>Реконструкция</v>
          </cell>
          <cell r="Q637">
            <v>2023</v>
          </cell>
          <cell r="R637">
            <v>2</v>
          </cell>
          <cell r="S637">
            <v>1</v>
          </cell>
          <cell r="T637">
            <v>1</v>
          </cell>
          <cell r="U637">
            <v>1</v>
          </cell>
          <cell r="W637" t="str">
            <v>12.02.2024й</v>
          </cell>
          <cell r="AB637">
            <v>1</v>
          </cell>
          <cell r="AE637">
            <v>1</v>
          </cell>
          <cell r="AG637">
            <v>1</v>
          </cell>
          <cell r="AH637">
            <v>1</v>
          </cell>
          <cell r="AJ637">
            <v>1</v>
          </cell>
          <cell r="AM637">
            <v>1</v>
          </cell>
          <cell r="AN637">
            <v>1</v>
          </cell>
          <cell r="AO637">
            <v>1</v>
          </cell>
          <cell r="AR637">
            <v>1</v>
          </cell>
          <cell r="AS637">
            <v>5084.2565879500007</v>
          </cell>
          <cell r="AT637">
            <v>5084.2565879500007</v>
          </cell>
          <cell r="AU637">
            <v>5084.2565879500007</v>
          </cell>
          <cell r="AV637">
            <v>5171.1369999999997</v>
          </cell>
          <cell r="AW637">
            <v>4912.5805880000007</v>
          </cell>
          <cell r="AX637">
            <v>4200</v>
          </cell>
          <cell r="BI637">
            <v>482.72055855250073</v>
          </cell>
          <cell r="BR637">
            <v>155.90699999999924</v>
          </cell>
          <cell r="BS637">
            <v>4838.6275585525</v>
          </cell>
          <cell r="BV637">
            <v>4607.8601889499996</v>
          </cell>
          <cell r="BW637">
            <v>4516.4790899999998</v>
          </cell>
          <cell r="BX637" t="str">
            <v>GAZTA'MIRPARDOZ MCHJ</v>
          </cell>
          <cell r="BY637">
            <v>204997904</v>
          </cell>
          <cell r="CJ637">
            <v>120</v>
          </cell>
          <cell r="CK637">
            <v>120</v>
          </cell>
          <cell r="GG637" t="str">
            <v>ўрин</v>
          </cell>
          <cell r="GH637">
            <v>120</v>
          </cell>
          <cell r="GI637">
            <v>120</v>
          </cell>
          <cell r="GJ637" t="str">
            <v>Мактабгача таълим вазирлигининг 2022 йил 
15 декабрдаги 04-04/3-1690-сон хати</v>
          </cell>
          <cell r="GX637" t="str">
            <v>Лимит қўшилди</v>
          </cell>
        </row>
        <row r="638">
          <cell r="A638" t="str">
            <v>Тўрақўрғон тумани "Қўшқайрағоч" МФЙдаги 17-сон МТТни реконструкция қилиш</v>
          </cell>
          <cell r="B638" t="str">
            <v>2301142240103001</v>
          </cell>
          <cell r="C638">
            <v>1</v>
          </cell>
          <cell r="D638" t="str">
            <v> 100021860144017096525251116</v>
          </cell>
          <cell r="E638" t="str">
            <v>Мактабгача таълим ташкилотлари</v>
          </cell>
          <cell r="F638" t="str">
            <v>Мактабгача таълим ташкилотлари</v>
          </cell>
          <cell r="H638" t="str">
            <v>Наманган вилояти ҳокимлиги</v>
          </cell>
          <cell r="J638" t="str">
            <v>Вилоят</v>
          </cell>
          <cell r="K638" t="str">
            <v>9-илова</v>
          </cell>
          <cell r="L638" t="str">
            <v>Асосий</v>
          </cell>
          <cell r="M638" t="str">
            <v>Наманган вилояти</v>
          </cell>
          <cell r="N638" t="str">
            <v>Тўрақўрғон тумани</v>
          </cell>
          <cell r="O638" t="str">
            <v xml:space="preserve">Қўшқайрағоч МФЙ </v>
          </cell>
          <cell r="P638" t="str">
            <v>Реконструкция</v>
          </cell>
          <cell r="Q638">
            <v>2023</v>
          </cell>
          <cell r="R638">
            <v>2</v>
          </cell>
          <cell r="S638">
            <v>1</v>
          </cell>
          <cell r="T638">
            <v>1</v>
          </cell>
          <cell r="U638">
            <v>1</v>
          </cell>
          <cell r="W638" t="str">
            <v>11.03.2024й</v>
          </cell>
          <cell r="AB638">
            <v>1</v>
          </cell>
          <cell r="AE638">
            <v>1</v>
          </cell>
          <cell r="AG638">
            <v>1</v>
          </cell>
          <cell r="AH638">
            <v>1</v>
          </cell>
          <cell r="AJ638">
            <v>1</v>
          </cell>
          <cell r="AM638">
            <v>1</v>
          </cell>
          <cell r="AN638">
            <v>1</v>
          </cell>
          <cell r="AO638">
            <v>1</v>
          </cell>
          <cell r="AR638">
            <v>1</v>
          </cell>
          <cell r="AS638">
            <v>5031.393136241607</v>
          </cell>
          <cell r="AT638">
            <v>5031.393136241607</v>
          </cell>
          <cell r="AU638">
            <v>5031.393136241607</v>
          </cell>
          <cell r="AV638">
            <v>5120.4629999999997</v>
          </cell>
          <cell r="AW638">
            <v>4864.4407860000001</v>
          </cell>
          <cell r="AX638">
            <v>4200</v>
          </cell>
          <cell r="BI638">
            <v>444.58209699160943</v>
          </cell>
          <cell r="BR638">
            <v>143.5889999999963</v>
          </cell>
          <cell r="BS638">
            <v>4788.1710969916057</v>
          </cell>
          <cell r="BV638">
            <v>4590.0928047500001</v>
          </cell>
          <cell r="BW638">
            <v>4498.1399349999992</v>
          </cell>
          <cell r="BX638" t="str">
            <v>"Равнак" МЧЖ</v>
          </cell>
          <cell r="BY638">
            <v>201778616</v>
          </cell>
          <cell r="CJ638">
            <v>120</v>
          </cell>
          <cell r="CK638">
            <v>120</v>
          </cell>
          <cell r="GG638" t="str">
            <v>ўрин</v>
          </cell>
          <cell r="GH638">
            <v>120</v>
          </cell>
          <cell r="GI638">
            <v>120</v>
          </cell>
          <cell r="GJ638" t="str">
            <v>Мактабгача таълим вазирлигининг 2022 йил 
15 декабрдаги 04-04/3-1690-сон хати</v>
          </cell>
          <cell r="GX638" t="str">
            <v>Лимит қўшилди</v>
          </cell>
        </row>
        <row r="639">
          <cell r="A639" t="str">
            <v>Уйчи тумани "Хизиробод" МФЙдаги
7-сон МТТни реконструкция қилиш</v>
          </cell>
          <cell r="B639" t="str">
            <v>2301142290103001</v>
          </cell>
          <cell r="C639">
            <v>1</v>
          </cell>
          <cell r="D639" t="str">
            <v> 100021860144017096525251117</v>
          </cell>
          <cell r="E639" t="str">
            <v>Мактабгача таълим ташкилотлари</v>
          </cell>
          <cell r="F639" t="str">
            <v>Мактабгача таълим ташкилотлари</v>
          </cell>
          <cell r="H639" t="str">
            <v>Наманган вилояти ҳокимлиги</v>
          </cell>
          <cell r="J639" t="str">
            <v>Вилоят</v>
          </cell>
          <cell r="K639" t="str">
            <v>9-илова</v>
          </cell>
          <cell r="L639" t="str">
            <v>Асосий</v>
          </cell>
          <cell r="M639" t="str">
            <v>Наманган вилояти</v>
          </cell>
          <cell r="N639" t="str">
            <v>Уйчи тумани</v>
          </cell>
          <cell r="O639" t="str">
            <v>Хизиробод МФЙ</v>
          </cell>
          <cell r="P639" t="str">
            <v>Реконструкция</v>
          </cell>
          <cell r="Q639">
            <v>2023</v>
          </cell>
          <cell r="R639">
            <v>2</v>
          </cell>
          <cell r="S639">
            <v>1</v>
          </cell>
          <cell r="T639">
            <v>1</v>
          </cell>
          <cell r="U639">
            <v>1</v>
          </cell>
          <cell r="W639" t="str">
            <v>25.03.2024й</v>
          </cell>
          <cell r="AB639">
            <v>1</v>
          </cell>
          <cell r="AE639">
            <v>1</v>
          </cell>
          <cell r="AG639">
            <v>1</v>
          </cell>
          <cell r="AH639">
            <v>1</v>
          </cell>
          <cell r="AJ639">
            <v>1</v>
          </cell>
          <cell r="AM639">
            <v>1</v>
          </cell>
          <cell r="AN639">
            <v>1</v>
          </cell>
          <cell r="AO639">
            <v>1</v>
          </cell>
          <cell r="AR639">
            <v>1</v>
          </cell>
          <cell r="AS639">
            <v>5564.8213013196428</v>
          </cell>
          <cell r="AT639">
            <v>5564.8213013196428</v>
          </cell>
          <cell r="AU639">
            <v>5564.8213013196428</v>
          </cell>
          <cell r="AV639">
            <v>5645.933</v>
          </cell>
          <cell r="AW639">
            <v>5363.6370750000006</v>
          </cell>
          <cell r="AX639">
            <v>5250</v>
          </cell>
          <cell r="BI639">
            <v>35.253447619639701</v>
          </cell>
          <cell r="BR639">
            <v>11.386000000001332</v>
          </cell>
          <cell r="BS639">
            <v>5296.639447619641</v>
          </cell>
          <cell r="BV639">
            <v>5363.6370748500003</v>
          </cell>
          <cell r="BW639">
            <v>5103.2477289999997</v>
          </cell>
          <cell r="BX639" t="str">
            <v>SHAYDULLOHON QURILISH PARDOZ MCHJ</v>
          </cell>
          <cell r="BY639">
            <v>301991911</v>
          </cell>
          <cell r="CJ639">
            <v>150</v>
          </cell>
          <cell r="CK639">
            <v>150</v>
          </cell>
          <cell r="GG639" t="str">
            <v>ўрин</v>
          </cell>
          <cell r="GH639">
            <v>150</v>
          </cell>
          <cell r="GI639">
            <v>150</v>
          </cell>
          <cell r="GJ639" t="str">
            <v>Мактабгача таълим вазирлигининг 2022 йил 
15 декабрдаги 04-04/3-1690-сон хати</v>
          </cell>
          <cell r="GX639" t="str">
            <v>Лимит қўшилди</v>
          </cell>
        </row>
        <row r="640">
          <cell r="A640" t="str">
            <v>Янгиқўрғон тумани "Туман" МФЙдаги
31-сон МТТни реконструкция қилиш</v>
          </cell>
          <cell r="B640" t="str">
            <v>2301142420103002</v>
          </cell>
          <cell r="C640">
            <v>1</v>
          </cell>
          <cell r="D640" t="str">
            <v> 100021860144017096525251118</v>
          </cell>
          <cell r="E640" t="str">
            <v>Мактабгача таълим ташкилотлари</v>
          </cell>
          <cell r="F640" t="str">
            <v>Мактабгача таълим ташкилотлари</v>
          </cell>
          <cell r="H640" t="str">
            <v>Наманган вилояти ҳокимлиги</v>
          </cell>
          <cell r="J640" t="str">
            <v>Вилоят</v>
          </cell>
          <cell r="K640" t="str">
            <v>9-илова</v>
          </cell>
          <cell r="L640" t="str">
            <v>Асосий</v>
          </cell>
          <cell r="M640" t="str">
            <v>Наманган вилояти</v>
          </cell>
          <cell r="N640" t="str">
            <v>Янгиқўрғон тумани</v>
          </cell>
          <cell r="O640" t="str">
            <v>Туман МФЙ</v>
          </cell>
          <cell r="P640" t="str">
            <v>Реконструкция</v>
          </cell>
          <cell r="Q640">
            <v>2023</v>
          </cell>
          <cell r="R640">
            <v>2</v>
          </cell>
          <cell r="S640">
            <v>1</v>
          </cell>
          <cell r="T640">
            <v>1</v>
          </cell>
          <cell r="U640">
            <v>1</v>
          </cell>
          <cell r="W640" t="str">
            <v>23.03.2024й</v>
          </cell>
          <cell r="AB640">
            <v>1</v>
          </cell>
          <cell r="AE640">
            <v>1</v>
          </cell>
          <cell r="AG640">
            <v>1</v>
          </cell>
          <cell r="AH640">
            <v>1</v>
          </cell>
          <cell r="AJ640">
            <v>1</v>
          </cell>
          <cell r="AM640">
            <v>1</v>
          </cell>
          <cell r="AN640">
            <v>1</v>
          </cell>
          <cell r="AO640">
            <v>1</v>
          </cell>
          <cell r="AR640">
            <v>1</v>
          </cell>
          <cell r="AS640">
            <v>5706.5195362000004</v>
          </cell>
          <cell r="AT640">
            <v>5706.5195362000004</v>
          </cell>
          <cell r="AU640">
            <v>5706.5195362000004</v>
          </cell>
          <cell r="AV640">
            <v>5816.2129999999997</v>
          </cell>
          <cell r="AW640">
            <v>5525.4025360000005</v>
          </cell>
          <cell r="AX640">
            <v>4200</v>
          </cell>
          <cell r="BI640">
            <v>929.9104093900005</v>
          </cell>
          <cell r="BR640">
            <v>300.33899999999994</v>
          </cell>
          <cell r="BS640">
            <v>5430.2494093900004</v>
          </cell>
          <cell r="BV640">
            <v>5047.7098981999998</v>
          </cell>
          <cell r="BW640">
            <v>4887.9134051000001</v>
          </cell>
          <cell r="BX640" t="str">
            <v>KELAJAK MEGA STROY MCHJ</v>
          </cell>
          <cell r="BY640">
            <v>305550468</v>
          </cell>
          <cell r="CJ640">
            <v>120</v>
          </cell>
          <cell r="CK640">
            <v>120</v>
          </cell>
          <cell r="GG640" t="str">
            <v>ўрин</v>
          </cell>
          <cell r="GH640">
            <v>120</v>
          </cell>
          <cell r="GI640">
            <v>120</v>
          </cell>
          <cell r="GJ640" t="str">
            <v>Мактабгача таълим вазирлигининг 2022 йил 
15 декабрдаги 04-04/3-1690-сон хати</v>
          </cell>
          <cell r="GX640" t="str">
            <v>Лимит қўшилди</v>
          </cell>
        </row>
        <row r="641">
          <cell r="A641" t="str">
            <v>Мингбулоқ тумани "Толлик" МФЙдаги 48-сон МТТ биносини реконструкция қилиш</v>
          </cell>
          <cell r="B641" t="str">
            <v>2201142040103001</v>
          </cell>
          <cell r="C641">
            <v>1</v>
          </cell>
          <cell r="E641" t="str">
            <v>Мактабгача таълим ташкилотлари</v>
          </cell>
          <cell r="F641" t="str">
            <v>Мактабгача таълим ташкилотлари</v>
          </cell>
          <cell r="H641" t="str">
            <v>Наманган вилояти ҳокимлиги</v>
          </cell>
          <cell r="I641" t="str">
            <v>Наманган вилояти хокимлиги ҳузуридаги "Ягона буюртмачи хизмати" ИК</v>
          </cell>
          <cell r="J641" t="str">
            <v>Вилоят</v>
          </cell>
          <cell r="K641" t="str">
            <v>Қўшимча</v>
          </cell>
          <cell r="L641" t="str">
            <v>Асосий</v>
          </cell>
          <cell r="M641" t="str">
            <v>Наманган вилояти</v>
          </cell>
          <cell r="N641" t="str">
            <v>Мингбулоқ тумани</v>
          </cell>
          <cell r="P641" t="str">
            <v>Реконструкция</v>
          </cell>
          <cell r="Q641" t="str">
            <v>2022-2023</v>
          </cell>
          <cell r="R641">
            <v>1</v>
          </cell>
          <cell r="S641">
            <v>1</v>
          </cell>
          <cell r="T641">
            <v>1</v>
          </cell>
          <cell r="U641">
            <v>1</v>
          </cell>
          <cell r="W641" t="str">
            <v>15.07.2023й</v>
          </cell>
          <cell r="X641">
            <v>1</v>
          </cell>
          <cell r="Z641">
            <v>1</v>
          </cell>
          <cell r="AA641">
            <v>1</v>
          </cell>
          <cell r="AS641">
            <v>4441.0095172517395</v>
          </cell>
          <cell r="AT641">
            <v>1603.8842840000002</v>
          </cell>
          <cell r="AU641">
            <v>1256.892018</v>
          </cell>
          <cell r="AV641">
            <v>4512.9939999999997</v>
          </cell>
          <cell r="AW641">
            <v>4287.3446480000002</v>
          </cell>
          <cell r="AX641">
            <v>0</v>
          </cell>
          <cell r="BB641">
            <v>1042.5239999999999</v>
          </cell>
          <cell r="BS641">
            <v>1042.5239999999999</v>
          </cell>
          <cell r="BV641">
            <v>1260</v>
          </cell>
          <cell r="BW641">
            <v>624</v>
          </cell>
          <cell r="BX641" t="str">
            <v>OSIM QURILISH DIZAYN XK</v>
          </cell>
          <cell r="BY641">
            <v>301410819</v>
          </cell>
          <cell r="CT641">
            <v>1</v>
          </cell>
          <cell r="CU641">
            <v>1</v>
          </cell>
          <cell r="CW641">
            <v>1</v>
          </cell>
          <cell r="GG641" t="str">
            <v xml:space="preserve">объект </v>
          </cell>
          <cell r="GH641">
            <v>1</v>
          </cell>
          <cell r="GI641">
            <v>1</v>
          </cell>
          <cell r="GQ641" t="str">
            <v>Янги қўшилган, 95%</v>
          </cell>
        </row>
        <row r="642">
          <cell r="A642" t="str">
            <v>Кредитор қарздорликларни қоплаш</v>
          </cell>
          <cell r="E642" t="str">
            <v>Мактабгача таълим ташкилотлари</v>
          </cell>
          <cell r="F642" t="str">
            <v>Мактабгача таълим ташкилотлари</v>
          </cell>
          <cell r="H642" t="str">
            <v>Наманган вилояти ҳокимлиги</v>
          </cell>
          <cell r="J642" t="str">
            <v>Вилоят</v>
          </cell>
          <cell r="K642" t="str">
            <v>9-илова</v>
          </cell>
          <cell r="L642" t="str">
            <v>Асосий</v>
          </cell>
          <cell r="M642" t="str">
            <v>Наманган вилояти</v>
          </cell>
          <cell r="N642">
            <v>0</v>
          </cell>
          <cell r="P642" t="str">
            <v>Кредитор қарздорлик</v>
          </cell>
          <cell r="R642">
            <v>1</v>
          </cell>
          <cell r="AX642">
            <v>3701.9749999999999</v>
          </cell>
          <cell r="BS642">
            <v>3701.9749999999999</v>
          </cell>
        </row>
        <row r="643">
          <cell r="A643" t="str">
            <v>Лойиҳа-қидирув ишлари</v>
          </cell>
          <cell r="E643" t="str">
            <v>Мактабгача таълим ташкилотлари</v>
          </cell>
          <cell r="F643" t="str">
            <v>Мактабгача таълим ташкилотлари</v>
          </cell>
          <cell r="H643" t="str">
            <v>Наманган вилояти ҳокимлиги</v>
          </cell>
          <cell r="J643" t="str">
            <v>Вилоят</v>
          </cell>
          <cell r="K643" t="str">
            <v>9-илова</v>
          </cell>
          <cell r="L643" t="str">
            <v>Асосий</v>
          </cell>
          <cell r="M643" t="str">
            <v>Наманган вилояти</v>
          </cell>
          <cell r="N643">
            <v>0</v>
          </cell>
          <cell r="P643" t="str">
            <v>Лойиҳа-қидирув ишлари</v>
          </cell>
          <cell r="Q643">
            <v>2023</v>
          </cell>
          <cell r="R643">
            <v>2</v>
          </cell>
          <cell r="AX643">
            <v>3068.5843008170682</v>
          </cell>
          <cell r="BO643">
            <v>-854.21108653135298</v>
          </cell>
          <cell r="BS643">
            <v>2214.3732142857152</v>
          </cell>
          <cell r="HD643" t="str">
            <v>Лимит мақбуллаштирилди</v>
          </cell>
        </row>
        <row r="644">
          <cell r="A644" t="str">
            <v>Тақсимланмаган лимит</v>
          </cell>
          <cell r="E644" t="str">
            <v>Мактабгача таълим ташкилотлари</v>
          </cell>
          <cell r="F644" t="str">
            <v>Мактабгача таълим ташкилотлари</v>
          </cell>
          <cell r="H644" t="str">
            <v>Наманган вилояти ҳокимлиги</v>
          </cell>
          <cell r="J644" t="str">
            <v>Вилоят</v>
          </cell>
          <cell r="K644" t="str">
            <v>9-илова</v>
          </cell>
          <cell r="L644" t="str">
            <v>Асосий</v>
          </cell>
          <cell r="M644" t="str">
            <v>Наманган вилояти</v>
          </cell>
          <cell r="P644" t="str">
            <v>Тақсимланмаган лимит</v>
          </cell>
          <cell r="R644">
            <v>2</v>
          </cell>
          <cell r="AX644">
            <v>0</v>
          </cell>
          <cell r="BR644">
            <v>21.470153940550517</v>
          </cell>
          <cell r="BS644">
            <v>21.470153940550517</v>
          </cell>
        </row>
        <row r="645">
          <cell r="A645" t="str">
            <v>Ургут туманидаги "Мерганжи" МФЙдаги янги  МТТ биносини (180 ўринли қурилиши)</v>
          </cell>
          <cell r="B645" t="str">
            <v>2201182360103001</v>
          </cell>
          <cell r="C645">
            <v>1</v>
          </cell>
          <cell r="D645" t="str">
            <v> 100021860184017096525251048</v>
          </cell>
          <cell r="E645" t="str">
            <v>Мактабгача таълим ташкилотлари</v>
          </cell>
          <cell r="F645" t="str">
            <v>Мактабгача таълим ташкилотлари</v>
          </cell>
          <cell r="G645" t="str">
            <v>"Янги Ўзбекистон" массиви</v>
          </cell>
          <cell r="H645" t="str">
            <v>Самарқанд вилояти ҳокимлиги</v>
          </cell>
          <cell r="J645" t="str">
            <v>Вилоят</v>
          </cell>
          <cell r="K645" t="str">
            <v>10-илова</v>
          </cell>
          <cell r="L645" t="str">
            <v>Асосий</v>
          </cell>
          <cell r="M645" t="str">
            <v>Самарқанд вилояти</v>
          </cell>
          <cell r="N645" t="str">
            <v>Ургут тумани</v>
          </cell>
          <cell r="O645" t="str">
            <v>Мерганжи МФЙ</v>
          </cell>
          <cell r="P645" t="str">
            <v>Янги қурилиш</v>
          </cell>
          <cell r="Q645" t="str">
            <v>2022-2023</v>
          </cell>
          <cell r="R645">
            <v>1</v>
          </cell>
          <cell r="S645">
            <v>1</v>
          </cell>
          <cell r="T645">
            <v>1</v>
          </cell>
          <cell r="W645">
            <v>45158</v>
          </cell>
          <cell r="X645">
            <v>1</v>
          </cell>
          <cell r="Z645">
            <v>1</v>
          </cell>
          <cell r="AA645">
            <v>1</v>
          </cell>
          <cell r="AS645">
            <v>6701.6144749952182</v>
          </cell>
          <cell r="AT645">
            <v>2206.0121751652177</v>
          </cell>
          <cell r="AU645">
            <v>2145.0298301652183</v>
          </cell>
          <cell r="AV645">
            <v>6877.8528459999998</v>
          </cell>
          <cell r="AW645">
            <v>6474.8705921652181</v>
          </cell>
          <cell r="AX645">
            <v>2161.2857655999996</v>
          </cell>
          <cell r="BI645">
            <v>277.69226584999979</v>
          </cell>
          <cell r="BR645">
            <v>-339.99976559999982</v>
          </cell>
          <cell r="BS645">
            <v>2098.9782658499998</v>
          </cell>
          <cell r="BV645">
            <v>2009.9921751652198</v>
          </cell>
          <cell r="BW645">
            <v>1571.1827000000003</v>
          </cell>
          <cell r="BX645" t="str">
            <v xml:space="preserve"> 7-SONLI
MEXANIZASIYALASHGAN KO`CHMA
KOLONNA MCHJ</v>
          </cell>
          <cell r="BY645">
            <v>200741742</v>
          </cell>
          <cell r="CJ645">
            <v>180</v>
          </cell>
          <cell r="CK645">
            <v>180</v>
          </cell>
          <cell r="CL645">
            <v>180</v>
          </cell>
          <cell r="GG645" t="str">
            <v>ўрин</v>
          </cell>
          <cell r="GH645">
            <v>180</v>
          </cell>
          <cell r="GI645">
            <v>180</v>
          </cell>
          <cell r="GJ645" t="str">
            <v>Ўзбекистон Республикаси Президентининг
2021 йил 9 декабрдаги ПФ-32-сон Фармони</v>
          </cell>
          <cell r="GX645" t="str">
            <v>Лимит қўшилди</v>
          </cell>
        </row>
        <row r="646">
          <cell r="A646" t="str">
            <v>Самарқанд шаҳри "Қорасув" массивида 
300 ўринли МТТ қуриш</v>
          </cell>
          <cell r="B646" t="str">
            <v>2301184010103001</v>
          </cell>
          <cell r="C646">
            <v>1</v>
          </cell>
          <cell r="D646" t="str">
            <v> 100021860184017096525251075</v>
          </cell>
          <cell r="E646" t="str">
            <v>Мактабгача таълим ташкилотлари</v>
          </cell>
          <cell r="F646" t="str">
            <v>Мактабгача таълим ташкилотлари</v>
          </cell>
          <cell r="H646" t="str">
            <v>Самарқанд вилояти ҳокимлиги</v>
          </cell>
          <cell r="J646" t="str">
            <v>Вилоят</v>
          </cell>
          <cell r="K646" t="str">
            <v>10-илова</v>
          </cell>
          <cell r="L646" t="str">
            <v>Асосий</v>
          </cell>
          <cell r="M646" t="str">
            <v>Самарқанд вилояти</v>
          </cell>
          <cell r="N646" t="str">
            <v>Самарқанд шаҳри</v>
          </cell>
          <cell r="O646" t="str">
            <v>Қорасув МФЙ</v>
          </cell>
          <cell r="P646" t="str">
            <v>Янги қурилиш</v>
          </cell>
          <cell r="Q646">
            <v>2023</v>
          </cell>
          <cell r="R646">
            <v>2</v>
          </cell>
          <cell r="S646">
            <v>1</v>
          </cell>
          <cell r="T646">
            <v>1</v>
          </cell>
          <cell r="W646">
            <v>45222</v>
          </cell>
          <cell r="AB646">
            <v>1</v>
          </cell>
          <cell r="AG646">
            <v>1</v>
          </cell>
          <cell r="AH646">
            <v>1</v>
          </cell>
          <cell r="AJ646">
            <v>1</v>
          </cell>
          <cell r="AM646">
            <v>1</v>
          </cell>
          <cell r="AN646">
            <v>1</v>
          </cell>
          <cell r="AO646">
            <v>1</v>
          </cell>
          <cell r="AR646">
            <v>1</v>
          </cell>
          <cell r="AS646">
            <v>13637.436500719214</v>
          </cell>
          <cell r="AT646">
            <v>13637.436500719214</v>
          </cell>
          <cell r="AU646">
            <v>13637.436500719214</v>
          </cell>
          <cell r="AV646">
            <v>13629.970544</v>
          </cell>
          <cell r="AW646">
            <v>12948.472016799999</v>
          </cell>
          <cell r="AX646">
            <v>13500</v>
          </cell>
          <cell r="BR646">
            <v>-509.98710012078664</v>
          </cell>
          <cell r="BS646">
            <v>12990.012899879213</v>
          </cell>
          <cell r="BV646">
            <v>12748.511351000001</v>
          </cell>
          <cell r="BW646">
            <v>12260.790384260001</v>
          </cell>
          <cell r="BX646" t="str">
            <v>7-SONLI MEXANIZASIYALASHGAN
KO`CHMA KOLONNA MCHJ</v>
          </cell>
          <cell r="BY646">
            <v>200741742</v>
          </cell>
          <cell r="CJ646">
            <v>300</v>
          </cell>
          <cell r="CK646">
            <v>300</v>
          </cell>
          <cell r="CL646">
            <v>300</v>
          </cell>
          <cell r="GG646" t="str">
            <v>ўрин</v>
          </cell>
          <cell r="GH646">
            <v>300</v>
          </cell>
          <cell r="GI646">
            <v>300</v>
          </cell>
          <cell r="GJ646" t="str">
            <v>Мактабгача таълим вазирлигининг 2022 йил 
15 декабрдаги 04-04/3-1690-сон хати</v>
          </cell>
        </row>
        <row r="647">
          <cell r="A647" t="str">
            <v>Нуробод тумани "Булоқбоши" МФЙ Сепки қишлоғида 90 ўринли МТТ қуриш</v>
          </cell>
          <cell r="B647" t="str">
            <v>2301182350103001</v>
          </cell>
          <cell r="C647">
            <v>1</v>
          </cell>
          <cell r="D647" t="str">
            <v> 100021860184017096525251076</v>
          </cell>
          <cell r="E647" t="str">
            <v>Мактабгача таълим ташкилотлари</v>
          </cell>
          <cell r="F647" t="str">
            <v>Мактабгача таълим ташкилотлари</v>
          </cell>
          <cell r="H647" t="str">
            <v>Самарқанд вилояти ҳокимлиги</v>
          </cell>
          <cell r="J647" t="str">
            <v>Вилоят</v>
          </cell>
          <cell r="K647" t="str">
            <v>10-илова</v>
          </cell>
          <cell r="L647" t="str">
            <v>Асосий</v>
          </cell>
          <cell r="M647" t="str">
            <v>Самарқанд вилояти</v>
          </cell>
          <cell r="N647" t="str">
            <v>Нуробод тумани</v>
          </cell>
          <cell r="O647" t="str">
            <v>Булоқбоши МФЙ</v>
          </cell>
          <cell r="P647" t="str">
            <v>Янги қурилиш</v>
          </cell>
          <cell r="Q647">
            <v>2023</v>
          </cell>
          <cell r="R647">
            <v>2</v>
          </cell>
          <cell r="S647">
            <v>1</v>
          </cell>
          <cell r="T647">
            <v>1</v>
          </cell>
          <cell r="U647">
            <v>1</v>
          </cell>
          <cell r="W647">
            <v>45230</v>
          </cell>
          <cell r="AB647">
            <v>1</v>
          </cell>
          <cell r="AG647">
            <v>1</v>
          </cell>
          <cell r="AH647">
            <v>1</v>
          </cell>
          <cell r="AJ647">
            <v>1</v>
          </cell>
          <cell r="AM647">
            <v>1</v>
          </cell>
          <cell r="AN647">
            <v>1</v>
          </cell>
          <cell r="AO647">
            <v>1</v>
          </cell>
          <cell r="AR647">
            <v>1</v>
          </cell>
          <cell r="AS647">
            <v>4922.5580951369684</v>
          </cell>
          <cell r="AT647">
            <v>4922.5580951369684</v>
          </cell>
          <cell r="AU647">
            <v>4922.5580951369684</v>
          </cell>
          <cell r="AV647">
            <v>4937.0978510000004</v>
          </cell>
          <cell r="AW647">
            <v>4690.2429579999998</v>
          </cell>
          <cell r="AX647">
            <v>4050</v>
          </cell>
          <cell r="BI647">
            <v>638.04594721446847</v>
          </cell>
          <cell r="BS647">
            <v>4688.0459472144685</v>
          </cell>
          <cell r="BV647">
            <v>4918.5883990000002</v>
          </cell>
          <cell r="BW647">
            <v>4676.4227511999998</v>
          </cell>
          <cell r="BX647" t="str">
            <v>"O'RALOV RAVSHAN QURUVCHI MCHJ"</v>
          </cell>
          <cell r="BY647">
            <v>303860376</v>
          </cell>
          <cell r="CJ647">
            <v>90</v>
          </cell>
          <cell r="CK647">
            <v>90</v>
          </cell>
          <cell r="CL647">
            <v>90</v>
          </cell>
          <cell r="GG647" t="str">
            <v>ўрин</v>
          </cell>
          <cell r="GH647">
            <v>90</v>
          </cell>
          <cell r="GI647">
            <v>90</v>
          </cell>
          <cell r="GJ647" t="str">
            <v>Мактабгача таълим вазирлигининг 2022 йил 
15 декабрдаги 04-04/3-1690-сон хати</v>
          </cell>
          <cell r="GX647" t="str">
            <v>Лимит қўшилди</v>
          </cell>
        </row>
        <row r="648">
          <cell r="A648" t="str">
            <v>Нуробод тумани "Гирдиқўрғон" МФЙда 90 ўринли МТТ қуриш</v>
          </cell>
          <cell r="B648" t="str">
            <v>2301182350103002</v>
          </cell>
          <cell r="C648">
            <v>1</v>
          </cell>
          <cell r="D648" t="str">
            <v> 100021860184017096525251077</v>
          </cell>
          <cell r="E648" t="str">
            <v>Мактабгача таълим ташкилотлари</v>
          </cell>
          <cell r="F648" t="str">
            <v>Мактабгача таълим ташкилотлари</v>
          </cell>
          <cell r="H648" t="str">
            <v>Самарқанд вилояти ҳокимлиги</v>
          </cell>
          <cell r="J648" t="str">
            <v>Вилоят</v>
          </cell>
          <cell r="K648" t="str">
            <v>10-илова</v>
          </cell>
          <cell r="L648" t="str">
            <v>Асосий</v>
          </cell>
          <cell r="M648" t="str">
            <v>Самарқанд вилояти</v>
          </cell>
          <cell r="N648" t="str">
            <v>Нуробод тумани</v>
          </cell>
          <cell r="O648" t="str">
            <v>Гирдиқўрғон МФЙ</v>
          </cell>
          <cell r="P648" t="str">
            <v>Янги қурилиш</v>
          </cell>
          <cell r="Q648">
            <v>2023</v>
          </cell>
          <cell r="R648">
            <v>2</v>
          </cell>
          <cell r="S648">
            <v>1</v>
          </cell>
          <cell r="T648">
            <v>1</v>
          </cell>
          <cell r="U648">
            <v>1</v>
          </cell>
          <cell r="W648">
            <v>45230</v>
          </cell>
          <cell r="AB648">
            <v>1</v>
          </cell>
          <cell r="AG648">
            <v>1</v>
          </cell>
          <cell r="AH648">
            <v>1</v>
          </cell>
          <cell r="AJ648">
            <v>1</v>
          </cell>
          <cell r="AM648">
            <v>1</v>
          </cell>
          <cell r="AN648">
            <v>1</v>
          </cell>
          <cell r="AO648">
            <v>1</v>
          </cell>
          <cell r="AR648">
            <v>1</v>
          </cell>
          <cell r="AS648">
            <v>4769.2739866545626</v>
          </cell>
          <cell r="AT648">
            <v>4769.2739866545626</v>
          </cell>
          <cell r="AU648">
            <v>4769.2739866545626</v>
          </cell>
          <cell r="AV648">
            <v>4937.0978510000004</v>
          </cell>
          <cell r="AW648">
            <v>4540.6014189999996</v>
          </cell>
          <cell r="AX648">
            <v>4050</v>
          </cell>
          <cell r="BI648">
            <v>492.24391565956194</v>
          </cell>
          <cell r="BS648">
            <v>4542.2439156595619</v>
          </cell>
          <cell r="BV648">
            <v>4765.6641090000003</v>
          </cell>
          <cell r="BW648">
            <v>4531.3476923299995</v>
          </cell>
          <cell r="BX648" t="str">
            <v>"O'RALOV RAVSHAN QURUVCHI MCHJ"</v>
          </cell>
          <cell r="BY648">
            <v>303860376</v>
          </cell>
          <cell r="CJ648">
            <v>90</v>
          </cell>
          <cell r="CK648">
            <v>90</v>
          </cell>
          <cell r="CL648">
            <v>90</v>
          </cell>
          <cell r="GG648" t="str">
            <v>ўрин</v>
          </cell>
          <cell r="GH648">
            <v>90</v>
          </cell>
          <cell r="GI648">
            <v>90</v>
          </cell>
          <cell r="GJ648" t="str">
            <v>Мактабгача таълим вазирлигининг 2022 йил 
15 декабрдаги 04-04/3-1690-сон хати</v>
          </cell>
          <cell r="GX648" t="str">
            <v>Лимит қўшилди</v>
          </cell>
        </row>
        <row r="649">
          <cell r="A649" t="str">
            <v>Булунғур тумани "Зарафшон" МФЙдаги 25-сон МТТни реконструкция қилиш</v>
          </cell>
          <cell r="B649" t="str">
            <v>2301182060103001</v>
          </cell>
          <cell r="C649">
            <v>1</v>
          </cell>
          <cell r="D649" t="str">
            <v> 100021860184017096525251078</v>
          </cell>
          <cell r="E649" t="str">
            <v>Мактабгача таълим ташкилотлари</v>
          </cell>
          <cell r="F649" t="str">
            <v>Мактабгача таълим ташкилотлари</v>
          </cell>
          <cell r="H649" t="str">
            <v>Самарқанд вилояти ҳокимлиги</v>
          </cell>
          <cell r="J649" t="str">
            <v>Вилоят</v>
          </cell>
          <cell r="K649" t="str">
            <v>10-илова</v>
          </cell>
          <cell r="L649" t="str">
            <v>Асосий</v>
          </cell>
          <cell r="M649" t="str">
            <v>Самарқанд вилояти</v>
          </cell>
          <cell r="N649" t="str">
            <v>Булунғур тумани</v>
          </cell>
          <cell r="O649" t="str">
            <v>Зарафшон МФЙ</v>
          </cell>
          <cell r="P649" t="str">
            <v>Реконструкция</v>
          </cell>
          <cell r="Q649">
            <v>2023</v>
          </cell>
          <cell r="R649">
            <v>2</v>
          </cell>
          <cell r="S649">
            <v>1</v>
          </cell>
          <cell r="T649">
            <v>1</v>
          </cell>
          <cell r="U649">
            <v>1</v>
          </cell>
          <cell r="W649">
            <v>45219</v>
          </cell>
          <cell r="AB649">
            <v>1</v>
          </cell>
          <cell r="AE649">
            <v>1</v>
          </cell>
          <cell r="AG649">
            <v>1</v>
          </cell>
          <cell r="AH649">
            <v>1</v>
          </cell>
          <cell r="AJ649">
            <v>1</v>
          </cell>
          <cell r="AM649">
            <v>1</v>
          </cell>
          <cell r="AN649">
            <v>1</v>
          </cell>
          <cell r="AO649">
            <v>1</v>
          </cell>
          <cell r="AR649">
            <v>1</v>
          </cell>
          <cell r="AS649">
            <v>3735.764273019518</v>
          </cell>
          <cell r="AT649">
            <v>3735.764273019518</v>
          </cell>
          <cell r="AU649">
            <v>3735.764273019518</v>
          </cell>
          <cell r="AV649">
            <v>3744.2885719999999</v>
          </cell>
          <cell r="AW649">
            <v>3557.0741434000001</v>
          </cell>
          <cell r="AX649">
            <v>3150</v>
          </cell>
          <cell r="BI649">
            <v>407.91056584951775</v>
          </cell>
          <cell r="BS649">
            <v>3557.9105658495178</v>
          </cell>
          <cell r="BV649">
            <v>3557.9105662299994</v>
          </cell>
          <cell r="BW649">
            <v>3280.2948911100002</v>
          </cell>
          <cell r="BX649" t="str">
            <v>ABDUMANNON NUX-OQDARYO XK</v>
          </cell>
          <cell r="BY649">
            <v>201434348</v>
          </cell>
          <cell r="CJ649">
            <v>90</v>
          </cell>
          <cell r="CK649">
            <v>90</v>
          </cell>
          <cell r="CM649">
            <v>90</v>
          </cell>
          <cell r="GG649" t="str">
            <v>ўрин</v>
          </cell>
          <cell r="GH649">
            <v>90</v>
          </cell>
          <cell r="GI649">
            <v>90</v>
          </cell>
          <cell r="GJ649" t="str">
            <v>Мактабгача таълим вазирлигининг 2022 йил 
15 декабрдаги 04-04/3-1690-сон хати</v>
          </cell>
          <cell r="GX649" t="str">
            <v>Лимит қўшилди</v>
          </cell>
        </row>
        <row r="650">
          <cell r="A650" t="str">
            <v>Булунғур тумани "Оқтош" МФЙдаги 30-сон МТТни реконструкция қилиш</v>
          </cell>
          <cell r="B650" t="str">
            <v>2301182060103002</v>
          </cell>
          <cell r="C650">
            <v>1</v>
          </cell>
          <cell r="D650" t="str">
            <v> 100021860184017096525251079</v>
          </cell>
          <cell r="E650" t="str">
            <v>Мактабгача таълим ташкилотлари</v>
          </cell>
          <cell r="F650" t="str">
            <v>Мактабгача таълим ташкилотлари</v>
          </cell>
          <cell r="H650" t="str">
            <v>Самарқанд вилояти ҳокимлиги</v>
          </cell>
          <cell r="J650" t="str">
            <v>Вилоят</v>
          </cell>
          <cell r="K650" t="str">
            <v>10-илова</v>
          </cell>
          <cell r="L650" t="str">
            <v>Асосий</v>
          </cell>
          <cell r="M650" t="str">
            <v>Самарқанд вилояти</v>
          </cell>
          <cell r="N650" t="str">
            <v>Булунғур тумани</v>
          </cell>
          <cell r="O650" t="str">
            <v>Оқтош МФЙ</v>
          </cell>
          <cell r="P650" t="str">
            <v>Реконструкция</v>
          </cell>
          <cell r="Q650">
            <v>2023</v>
          </cell>
          <cell r="R650">
            <v>2</v>
          </cell>
          <cell r="S650">
            <v>1</v>
          </cell>
          <cell r="T650">
            <v>1</v>
          </cell>
          <cell r="U650">
            <v>1</v>
          </cell>
          <cell r="W650">
            <v>45217</v>
          </cell>
          <cell r="AB650">
            <v>1</v>
          </cell>
          <cell r="AE650">
            <v>1</v>
          </cell>
          <cell r="AG650">
            <v>1</v>
          </cell>
          <cell r="AH650">
            <v>1</v>
          </cell>
          <cell r="AJ650">
            <v>1</v>
          </cell>
          <cell r="AM650">
            <v>1</v>
          </cell>
          <cell r="AN650">
            <v>1</v>
          </cell>
          <cell r="AO650">
            <v>1</v>
          </cell>
          <cell r="AR650">
            <v>1</v>
          </cell>
          <cell r="AS650">
            <v>4827.0449640496518</v>
          </cell>
          <cell r="AT650">
            <v>4827.0449640496518</v>
          </cell>
          <cell r="AU650">
            <v>4827.0449640496518</v>
          </cell>
          <cell r="AV650">
            <v>4841.1696320000001</v>
          </cell>
          <cell r="AW650">
            <v>4599.1111504</v>
          </cell>
          <cell r="AX650">
            <v>4200</v>
          </cell>
          <cell r="BI650">
            <v>397.08940652965111</v>
          </cell>
          <cell r="BS650">
            <v>4597.0894065296507</v>
          </cell>
          <cell r="BV650">
            <v>4823.6959230000002</v>
          </cell>
          <cell r="BW650">
            <v>4588.5472993699996</v>
          </cell>
          <cell r="BX650" t="str">
            <v>ME'MOR XK</v>
          </cell>
          <cell r="BY650">
            <v>201434348</v>
          </cell>
          <cell r="CJ650">
            <v>120</v>
          </cell>
          <cell r="CK650">
            <v>120</v>
          </cell>
          <cell r="CM650">
            <v>120</v>
          </cell>
          <cell r="GG650" t="str">
            <v>ўрин</v>
          </cell>
          <cell r="GH650">
            <v>120</v>
          </cell>
          <cell r="GI650">
            <v>120</v>
          </cell>
          <cell r="GJ650" t="str">
            <v>Мактабгача таълим вазирлигининг 2022 йил 
15 декабрдаги 04-04/3-1690-сон хати</v>
          </cell>
          <cell r="GX650" t="str">
            <v>Лимит қўшилди</v>
          </cell>
        </row>
        <row r="651">
          <cell r="A651" t="str">
            <v>Жомбой тумани "Гулистон" МФЙдаги 1-сон МТТни реконструкция қилиш</v>
          </cell>
          <cell r="B651" t="str">
            <v>2301182090103001</v>
          </cell>
          <cell r="C651">
            <v>1</v>
          </cell>
          <cell r="D651" t="str">
            <v> 100021860184017096525251080</v>
          </cell>
          <cell r="E651" t="str">
            <v>Мактабгача таълим ташкилотлари</v>
          </cell>
          <cell r="F651" t="str">
            <v>Мактабгача таълим ташкилотлари</v>
          </cell>
          <cell r="H651" t="str">
            <v>Самарқанд вилояти ҳокимлиги</v>
          </cell>
          <cell r="J651" t="str">
            <v>Вилоят</v>
          </cell>
          <cell r="K651" t="str">
            <v>10-илова</v>
          </cell>
          <cell r="L651" t="str">
            <v>Асосий</v>
          </cell>
          <cell r="M651" t="str">
            <v>Самарқанд вилояти</v>
          </cell>
          <cell r="N651" t="str">
            <v>Жомбой тумани</v>
          </cell>
          <cell r="O651" t="str">
            <v>Гулистон МФЙ</v>
          </cell>
          <cell r="P651" t="str">
            <v>Реконструкция</v>
          </cell>
          <cell r="Q651">
            <v>2023</v>
          </cell>
          <cell r="R651">
            <v>2</v>
          </cell>
          <cell r="S651">
            <v>1</v>
          </cell>
          <cell r="T651">
            <v>1</v>
          </cell>
          <cell r="U651">
            <v>1</v>
          </cell>
          <cell r="W651">
            <v>45218</v>
          </cell>
          <cell r="AB651">
            <v>1</v>
          </cell>
          <cell r="AE651">
            <v>1</v>
          </cell>
          <cell r="AG651">
            <v>1</v>
          </cell>
          <cell r="AH651">
            <v>1</v>
          </cell>
          <cell r="AJ651">
            <v>1</v>
          </cell>
          <cell r="AM651">
            <v>1</v>
          </cell>
          <cell r="AN651">
            <v>1</v>
          </cell>
          <cell r="AO651">
            <v>1</v>
          </cell>
          <cell r="AR651">
            <v>1</v>
          </cell>
          <cell r="AS651">
            <v>4672.7733657793133</v>
          </cell>
          <cell r="AT651">
            <v>4672.7733657793133</v>
          </cell>
          <cell r="AU651">
            <v>4672.7733657793133</v>
          </cell>
          <cell r="AV651">
            <v>4683.660895</v>
          </cell>
          <cell r="AW651">
            <v>4449.4778502500003</v>
          </cell>
          <cell r="AX651">
            <v>4200</v>
          </cell>
          <cell r="BI651">
            <v>250.29947326681349</v>
          </cell>
          <cell r="BS651">
            <v>4450.2994732668139</v>
          </cell>
          <cell r="BV651">
            <v>4668.3979340000005</v>
          </cell>
          <cell r="BW651">
            <v>4429.4383274399997</v>
          </cell>
          <cell r="BX651" t="str">
            <v>MAGNIT SAVDO SERVIS MCHJ</v>
          </cell>
          <cell r="BY651">
            <v>303362362</v>
          </cell>
          <cell r="CJ651">
            <v>120</v>
          </cell>
          <cell r="CK651">
            <v>120</v>
          </cell>
          <cell r="CM651">
            <v>120</v>
          </cell>
          <cell r="GG651" t="str">
            <v>ўрин</v>
          </cell>
          <cell r="GH651">
            <v>120</v>
          </cell>
          <cell r="GI651">
            <v>120</v>
          </cell>
          <cell r="GJ651" t="str">
            <v>Мактабгача таълим вазирлигининг 2022 йил 
15 декабрдаги 04-04/3-1690-сон хати</v>
          </cell>
          <cell r="GX651" t="str">
            <v>Лимит қўшилди</v>
          </cell>
        </row>
        <row r="652">
          <cell r="A652" t="str">
            <v>Иштихон тумани "Кўктепа" МФЙдаги 25-сон МТТни реконструкция қилиш</v>
          </cell>
          <cell r="B652" t="str">
            <v>2301182120103002</v>
          </cell>
          <cell r="C652">
            <v>1</v>
          </cell>
          <cell r="D652" t="str">
            <v> 100021860184017096525251081</v>
          </cell>
          <cell r="E652" t="str">
            <v>Мактабгача таълим ташкилотлари</v>
          </cell>
          <cell r="F652" t="str">
            <v>Мактабгача таълим ташкилотлари</v>
          </cell>
          <cell r="H652" t="str">
            <v>Самарқанд вилояти ҳокимлиги</v>
          </cell>
          <cell r="J652" t="str">
            <v>Вилоят</v>
          </cell>
          <cell r="K652" t="str">
            <v>10-илова</v>
          </cell>
          <cell r="L652" t="str">
            <v>Асосий</v>
          </cell>
          <cell r="M652" t="str">
            <v>Самарқанд вилояти</v>
          </cell>
          <cell r="N652" t="str">
            <v>Иштихон тумани</v>
          </cell>
          <cell r="O652" t="str">
            <v>Кўктепа МФЙ</v>
          </cell>
          <cell r="P652" t="str">
            <v>Реконструкция</v>
          </cell>
          <cell r="Q652">
            <v>2023</v>
          </cell>
          <cell r="R652">
            <v>2</v>
          </cell>
          <cell r="S652">
            <v>1</v>
          </cell>
          <cell r="T652">
            <v>1</v>
          </cell>
          <cell r="U652">
            <v>1</v>
          </cell>
          <cell r="W652">
            <v>45218</v>
          </cell>
          <cell r="AB652">
            <v>1</v>
          </cell>
          <cell r="AE652">
            <v>1</v>
          </cell>
          <cell r="AG652">
            <v>1</v>
          </cell>
          <cell r="AH652">
            <v>1</v>
          </cell>
          <cell r="AJ652">
            <v>1</v>
          </cell>
          <cell r="AM652">
            <v>1</v>
          </cell>
          <cell r="AN652">
            <v>1</v>
          </cell>
          <cell r="AO652">
            <v>1</v>
          </cell>
          <cell r="AR652">
            <v>1</v>
          </cell>
          <cell r="AS652">
            <v>4448.5532529444217</v>
          </cell>
          <cell r="AT652">
            <v>4448.5532529444217</v>
          </cell>
          <cell r="AU652">
            <v>4448.5532529444217</v>
          </cell>
          <cell r="AV652">
            <v>4479.6874710000002</v>
          </cell>
          <cell r="AW652">
            <v>4255.703098</v>
          </cell>
          <cell r="AX652">
            <v>4200</v>
          </cell>
          <cell r="BI652">
            <v>61.188098044421167</v>
          </cell>
          <cell r="BR652">
            <v>-24.148999999999432</v>
          </cell>
          <cell r="BS652">
            <v>4237.0390980444217</v>
          </cell>
          <cell r="BV652">
            <v>4448.5532529999991</v>
          </cell>
          <cell r="BW652">
            <v>4211.4012132199996</v>
          </cell>
          <cell r="BX652" t="str">
            <v>MASH'AL TRANS SERVIS MCHJ</v>
          </cell>
          <cell r="BY652">
            <v>302491418</v>
          </cell>
          <cell r="CJ652">
            <v>120</v>
          </cell>
          <cell r="CK652">
            <v>120</v>
          </cell>
          <cell r="CM652">
            <v>120</v>
          </cell>
          <cell r="GG652" t="str">
            <v>ўрин</v>
          </cell>
          <cell r="GH652">
            <v>120</v>
          </cell>
          <cell r="GI652">
            <v>120</v>
          </cell>
          <cell r="GJ652" t="str">
            <v>Мактабгача таълим вазирлигининг 2022 йил 
15 декабрдаги 04-04/3-1690-сон хати</v>
          </cell>
          <cell r="GX652" t="str">
            <v>Лимит қўшилди</v>
          </cell>
        </row>
        <row r="653">
          <cell r="A653" t="str">
            <v>Иштихон тумани "Бешкапа" МФЙдаги 28-сон МТТни реконструкция қилиш</v>
          </cell>
          <cell r="B653" t="str">
            <v>2301182120103001</v>
          </cell>
          <cell r="C653">
            <v>1</v>
          </cell>
          <cell r="D653" t="str">
            <v> 100021860184017096525251082</v>
          </cell>
          <cell r="E653" t="str">
            <v>Мактабгача таълим ташкилотлари</v>
          </cell>
          <cell r="F653" t="str">
            <v>Мактабгача таълим ташкилотлари</v>
          </cell>
          <cell r="H653" t="str">
            <v>Самарқанд вилояти ҳокимлиги</v>
          </cell>
          <cell r="J653" t="str">
            <v>Вилоят</v>
          </cell>
          <cell r="K653" t="str">
            <v>10-илова</v>
          </cell>
          <cell r="L653" t="str">
            <v>Асосий</v>
          </cell>
          <cell r="M653" t="str">
            <v>Самарқанд вилояти</v>
          </cell>
          <cell r="N653" t="str">
            <v>Иштихон тумани</v>
          </cell>
          <cell r="O653" t="str">
            <v>Бешкапа МФЙ</v>
          </cell>
          <cell r="P653" t="str">
            <v>Реконструкция</v>
          </cell>
          <cell r="Q653">
            <v>2023</v>
          </cell>
          <cell r="R653">
            <v>2</v>
          </cell>
          <cell r="S653">
            <v>1</v>
          </cell>
          <cell r="T653">
            <v>1</v>
          </cell>
          <cell r="U653">
            <v>1</v>
          </cell>
          <cell r="W653">
            <v>45224</v>
          </cell>
          <cell r="AB653">
            <v>1</v>
          </cell>
          <cell r="AE653">
            <v>1</v>
          </cell>
          <cell r="AG653">
            <v>1</v>
          </cell>
          <cell r="AH653">
            <v>1</v>
          </cell>
          <cell r="AJ653">
            <v>1</v>
          </cell>
          <cell r="AM653">
            <v>1</v>
          </cell>
          <cell r="AN653">
            <v>1</v>
          </cell>
          <cell r="AO653">
            <v>1</v>
          </cell>
          <cell r="AR653">
            <v>1</v>
          </cell>
          <cell r="AS653">
            <v>3787.4299230349152</v>
          </cell>
          <cell r="AT653">
            <v>3787.4299230349152</v>
          </cell>
          <cell r="AU653">
            <v>3787.4299230349152</v>
          </cell>
          <cell r="AV653">
            <v>3776.5447909999998</v>
          </cell>
          <cell r="AW653">
            <v>3587.71755145</v>
          </cell>
          <cell r="AX653">
            <v>4200</v>
          </cell>
          <cell r="BI653">
            <v>-412.57</v>
          </cell>
          <cell r="BR653">
            <v>-179.38595453758495</v>
          </cell>
          <cell r="BS653">
            <v>3608.0440454624149</v>
          </cell>
          <cell r="BV653">
            <v>3608.0440458775001</v>
          </cell>
          <cell r="BW653">
            <v>3443.4373094499997</v>
          </cell>
          <cell r="BX653" t="str">
            <v>STROY QO'RG'ON BIZNES MCHJ</v>
          </cell>
          <cell r="BY653">
            <v>305455269</v>
          </cell>
          <cell r="CJ653">
            <v>120</v>
          </cell>
          <cell r="CK653">
            <v>120</v>
          </cell>
          <cell r="CM653">
            <v>120</v>
          </cell>
          <cell r="GG653" t="str">
            <v>ўрин</v>
          </cell>
          <cell r="GH653">
            <v>120</v>
          </cell>
          <cell r="GI653">
            <v>120</v>
          </cell>
          <cell r="GJ653" t="str">
            <v>Мактабгача таълим вазирлигининг 2022 йил 
15 декабрдаги 04-04/3-1690-сон хати</v>
          </cell>
          <cell r="GX653" t="str">
            <v>Лимит мақбуллаштирилди</v>
          </cell>
        </row>
        <row r="654">
          <cell r="A654" t="str">
            <v>Каттақўрғон тумани "Омонбойкўприк" МФЙдаги 12-сон МТТни реконструкция қилиш</v>
          </cell>
          <cell r="B654" t="str">
            <v>2301182330103002</v>
          </cell>
          <cell r="C654">
            <v>1</v>
          </cell>
          <cell r="D654" t="str">
            <v> 100021860184017096525251083</v>
          </cell>
          <cell r="E654" t="str">
            <v>Мактабгача таълим ташкилотлари</v>
          </cell>
          <cell r="F654" t="str">
            <v>Мактабгача таълим ташкилотлари</v>
          </cell>
          <cell r="H654" t="str">
            <v>Самарқанд вилояти ҳокимлиги</v>
          </cell>
          <cell r="J654" t="str">
            <v>Вилоят</v>
          </cell>
          <cell r="K654" t="str">
            <v>10-илова</v>
          </cell>
          <cell r="L654" t="str">
            <v>Асосий</v>
          </cell>
          <cell r="M654" t="str">
            <v>Самарқанд вилояти</v>
          </cell>
          <cell r="N654" t="str">
            <v>Каттақўрғон тумани</v>
          </cell>
          <cell r="O654" t="str">
            <v>Омонбойкўприк МФЙ</v>
          </cell>
          <cell r="P654" t="str">
            <v>Реконструкция</v>
          </cell>
          <cell r="Q654">
            <v>2023</v>
          </cell>
          <cell r="R654">
            <v>2</v>
          </cell>
          <cell r="S654">
            <v>1</v>
          </cell>
          <cell r="T654">
            <v>1</v>
          </cell>
          <cell r="U654">
            <v>1</v>
          </cell>
          <cell r="W654">
            <v>45224</v>
          </cell>
          <cell r="AB654">
            <v>1</v>
          </cell>
          <cell r="AE654">
            <v>1</v>
          </cell>
          <cell r="AG654">
            <v>1</v>
          </cell>
          <cell r="AH654">
            <v>1</v>
          </cell>
          <cell r="AJ654">
            <v>1</v>
          </cell>
          <cell r="AM654">
            <v>1</v>
          </cell>
          <cell r="AN654">
            <v>1</v>
          </cell>
          <cell r="AO654">
            <v>1</v>
          </cell>
          <cell r="AR654">
            <v>1</v>
          </cell>
          <cell r="AS654">
            <v>4352.9788348637549</v>
          </cell>
          <cell r="AT654">
            <v>4352.9788348637549</v>
          </cell>
          <cell r="AU654">
            <v>4352.9788348637549</v>
          </cell>
          <cell r="AV654">
            <v>2992.4559020000002</v>
          </cell>
          <cell r="AW654">
            <v>4179.87050645</v>
          </cell>
          <cell r="AX654">
            <v>3150</v>
          </cell>
          <cell r="BI654">
            <v>1014.9853095412541</v>
          </cell>
          <cell r="BR654">
            <v>-19.949999999999818</v>
          </cell>
          <cell r="BS654">
            <v>4145.0353095412547</v>
          </cell>
          <cell r="BV654">
            <v>4350.5019769999999</v>
          </cell>
          <cell r="BW654">
            <v>4136.5345661900001</v>
          </cell>
          <cell r="BX654" t="str">
            <v>JARTEPA QURILISH DIZAYN XK</v>
          </cell>
          <cell r="BY654">
            <v>301788158</v>
          </cell>
          <cell r="CJ654">
            <v>90</v>
          </cell>
          <cell r="CK654">
            <v>90</v>
          </cell>
          <cell r="CM654">
            <v>90</v>
          </cell>
          <cell r="GG654" t="str">
            <v>ўрин</v>
          </cell>
          <cell r="GH654">
            <v>90</v>
          </cell>
          <cell r="GI654">
            <v>90</v>
          </cell>
          <cell r="GJ654" t="str">
            <v>Мактабгача таълим вазирлигининг 2022 йил 
15 декабрдаги 04-04/3-1690-сон хати</v>
          </cell>
          <cell r="GX654" t="str">
            <v>Лимит қўшилди</v>
          </cell>
        </row>
        <row r="655">
          <cell r="A655" t="str">
            <v>Каттақўрғон тумани "Жонкел" МФЙдаги 37-сон МТТни реконструкция қилиш</v>
          </cell>
          <cell r="B655" t="str">
            <v>2301182330103001</v>
          </cell>
          <cell r="C655">
            <v>1</v>
          </cell>
          <cell r="D655" t="str">
            <v> 100021860184017096525251084</v>
          </cell>
          <cell r="E655" t="str">
            <v>Мактабгача таълим ташкилотлари</v>
          </cell>
          <cell r="F655" t="str">
            <v>Мактабгача таълим ташкилотлари</v>
          </cell>
          <cell r="H655" t="str">
            <v>Самарқанд вилояти ҳокимлиги</v>
          </cell>
          <cell r="J655" t="str">
            <v>Вилоят</v>
          </cell>
          <cell r="K655" t="str">
            <v>10-илова</v>
          </cell>
          <cell r="L655" t="str">
            <v>Асосий</v>
          </cell>
          <cell r="M655" t="str">
            <v>Самарқанд вилояти</v>
          </cell>
          <cell r="N655" t="str">
            <v>Каттақўрғон тумани</v>
          </cell>
          <cell r="O655" t="str">
            <v>Жонкел МФЙ</v>
          </cell>
          <cell r="P655" t="str">
            <v>Реконструкция</v>
          </cell>
          <cell r="Q655">
            <v>2023</v>
          </cell>
          <cell r="R655">
            <v>2</v>
          </cell>
          <cell r="S655">
            <v>1</v>
          </cell>
          <cell r="T655">
            <v>1</v>
          </cell>
          <cell r="U655">
            <v>1</v>
          </cell>
          <cell r="W655">
            <v>45212</v>
          </cell>
          <cell r="AB655">
            <v>1</v>
          </cell>
          <cell r="AE655">
            <v>1</v>
          </cell>
          <cell r="AG655">
            <v>1</v>
          </cell>
          <cell r="AH655">
            <v>1</v>
          </cell>
          <cell r="AJ655">
            <v>1</v>
          </cell>
          <cell r="AM655">
            <v>1</v>
          </cell>
          <cell r="AN655">
            <v>1</v>
          </cell>
          <cell r="AO655">
            <v>1</v>
          </cell>
          <cell r="AR655">
            <v>1</v>
          </cell>
          <cell r="AS655">
            <v>4374.3001206275067</v>
          </cell>
          <cell r="AT655">
            <v>4374.3001206275067</v>
          </cell>
          <cell r="AU655">
            <v>4374.3001206275067</v>
          </cell>
          <cell r="AV655">
            <v>4461.7257609999997</v>
          </cell>
          <cell r="AW655">
            <v>4238.6394729499998</v>
          </cell>
          <cell r="AX655">
            <v>3150</v>
          </cell>
          <cell r="BI655">
            <v>1074.7081469800059</v>
          </cell>
          <cell r="BR655">
            <v>-59.222999999999956</v>
          </cell>
          <cell r="BS655">
            <v>4165.485146980006</v>
          </cell>
          <cell r="BV655">
            <v>4373.5495460000002</v>
          </cell>
          <cell r="BW655">
            <v>4157.8191483700002</v>
          </cell>
          <cell r="BX655" t="str">
            <v xml:space="preserve"> XOLIS BAHO MCHJ</v>
          </cell>
          <cell r="BY655">
            <v>302509154</v>
          </cell>
          <cell r="CJ655">
            <v>90</v>
          </cell>
          <cell r="CK655">
            <v>90</v>
          </cell>
          <cell r="CM655">
            <v>90</v>
          </cell>
          <cell r="GG655" t="str">
            <v>ўрин</v>
          </cell>
          <cell r="GH655">
            <v>90</v>
          </cell>
          <cell r="GI655">
            <v>90</v>
          </cell>
          <cell r="GJ655" t="str">
            <v>Мактабгача таълим вазирлигининг 2022 йил 
15 декабрдаги 04-04/3-1690-сон хати</v>
          </cell>
          <cell r="GX655" t="str">
            <v>Лимит қўшилди</v>
          </cell>
        </row>
        <row r="656">
          <cell r="A656" t="str">
            <v>Нарпай тумани "Чайкал" МФЙдаги 41-сон МТТни реконструкция қилиш</v>
          </cell>
          <cell r="B656" t="str">
            <v>2301182180103001</v>
          </cell>
          <cell r="C656">
            <v>1</v>
          </cell>
          <cell r="D656" t="str">
            <v> 100021860184017096525251085</v>
          </cell>
          <cell r="E656" t="str">
            <v>Мактабгача таълим ташкилотлари</v>
          </cell>
          <cell r="F656" t="str">
            <v>Мактабгача таълим ташкилотлари</v>
          </cell>
          <cell r="H656" t="str">
            <v>Самарқанд вилояти ҳокимлиги</v>
          </cell>
          <cell r="J656" t="str">
            <v>Вилоят</v>
          </cell>
          <cell r="K656" t="str">
            <v>10-илова</v>
          </cell>
          <cell r="L656" t="str">
            <v>Асосий</v>
          </cell>
          <cell r="M656" t="str">
            <v>Самарқанд вилояти</v>
          </cell>
          <cell r="N656" t="str">
            <v>Нарпай тумани</v>
          </cell>
          <cell r="O656" t="str">
            <v>Чайкал МФЙ</v>
          </cell>
          <cell r="P656" t="str">
            <v>Реконструкция</v>
          </cell>
          <cell r="Q656">
            <v>2023</v>
          </cell>
          <cell r="R656">
            <v>2</v>
          </cell>
          <cell r="S656">
            <v>1</v>
          </cell>
          <cell r="T656">
            <v>1</v>
          </cell>
          <cell r="U656">
            <v>1</v>
          </cell>
          <cell r="W656">
            <v>45212</v>
          </cell>
          <cell r="AB656">
            <v>1</v>
          </cell>
          <cell r="AE656">
            <v>1</v>
          </cell>
          <cell r="AG656">
            <v>1</v>
          </cell>
          <cell r="AH656">
            <v>1</v>
          </cell>
          <cell r="AJ656">
            <v>1</v>
          </cell>
          <cell r="AM656">
            <v>1</v>
          </cell>
          <cell r="AN656">
            <v>1</v>
          </cell>
          <cell r="AO656">
            <v>1</v>
          </cell>
          <cell r="AR656">
            <v>1</v>
          </cell>
          <cell r="AS656">
            <v>4302.393796655173</v>
          </cell>
          <cell r="AT656">
            <v>4302.393796655173</v>
          </cell>
          <cell r="AU656">
            <v>4302.393796655173</v>
          </cell>
          <cell r="AV656">
            <v>4324.002504</v>
          </cell>
          <cell r="AW656">
            <v>4107.8023788</v>
          </cell>
          <cell r="AX656">
            <v>3150</v>
          </cell>
          <cell r="BI656">
            <v>947.00367771517267</v>
          </cell>
          <cell r="BS656">
            <v>4097.0036777151727</v>
          </cell>
          <cell r="BV656">
            <v>4282.0027049999999</v>
          </cell>
          <cell r="BW656">
            <v>4070.7468261399999</v>
          </cell>
          <cell r="BX656" t="str">
            <v>JAMSHIDJON UNIVERSAL SAVDO XK</v>
          </cell>
          <cell r="BY656">
            <v>304063006</v>
          </cell>
          <cell r="CJ656">
            <v>90</v>
          </cell>
          <cell r="CK656">
            <v>90</v>
          </cell>
          <cell r="CM656">
            <v>90</v>
          </cell>
          <cell r="GG656" t="str">
            <v>ўрин</v>
          </cell>
          <cell r="GH656">
            <v>90</v>
          </cell>
          <cell r="GI656">
            <v>90</v>
          </cell>
          <cell r="GJ656" t="str">
            <v>Мактабгача таълим вазирлигининг 2022 йил 
15 декабрдаги 04-04/3-1690-сон хати</v>
          </cell>
          <cell r="GX656" t="str">
            <v>Лимит қўшилди</v>
          </cell>
        </row>
        <row r="657">
          <cell r="A657" t="str">
            <v>Нарпай тумани "Янгиариқ" МФЙдаги 48-сон МТТни реконструкция қилиш</v>
          </cell>
          <cell r="B657" t="str">
            <v>2301182180103002</v>
          </cell>
          <cell r="C657">
            <v>1</v>
          </cell>
          <cell r="D657" t="str">
            <v> 100021860184017096525251086</v>
          </cell>
          <cell r="E657" t="str">
            <v>Мактабгача таълим ташкилотлари</v>
          </cell>
          <cell r="F657" t="str">
            <v>Мактабгача таълим ташкилотлари</v>
          </cell>
          <cell r="G657" t="str">
            <v>ДХХ дастури</v>
          </cell>
          <cell r="H657" t="str">
            <v>Самарқанд вилояти ҳокимлиги</v>
          </cell>
          <cell r="J657" t="str">
            <v>Вилоят</v>
          </cell>
          <cell r="K657" t="str">
            <v>10-илова</v>
          </cell>
          <cell r="L657" t="str">
            <v>Асосий</v>
          </cell>
          <cell r="M657" t="str">
            <v>Самарқанд вилояти</v>
          </cell>
          <cell r="N657" t="str">
            <v>Нарпай тумани</v>
          </cell>
          <cell r="O657" t="str">
            <v>Янгиариқ МФЙ</v>
          </cell>
          <cell r="P657" t="str">
            <v>Реконструкция</v>
          </cell>
          <cell r="Q657">
            <v>2023</v>
          </cell>
          <cell r="R657">
            <v>2</v>
          </cell>
          <cell r="S657">
            <v>1</v>
          </cell>
          <cell r="T657">
            <v>1</v>
          </cell>
          <cell r="U657">
            <v>1</v>
          </cell>
          <cell r="W657">
            <v>45219</v>
          </cell>
          <cell r="AB657">
            <v>1</v>
          </cell>
          <cell r="AE657">
            <v>1</v>
          </cell>
          <cell r="AG657">
            <v>1</v>
          </cell>
          <cell r="AH657">
            <v>1</v>
          </cell>
          <cell r="AJ657">
            <v>1</v>
          </cell>
          <cell r="AM657">
            <v>1</v>
          </cell>
          <cell r="AN657">
            <v>1</v>
          </cell>
          <cell r="AO657">
            <v>1</v>
          </cell>
          <cell r="AR657">
            <v>1</v>
          </cell>
          <cell r="AS657">
            <v>3607.3258921689508</v>
          </cell>
          <cell r="AT657">
            <v>3607.3258921689508</v>
          </cell>
          <cell r="AU657">
            <v>3607.3258921689508</v>
          </cell>
          <cell r="AV657">
            <v>3673.9041750000001</v>
          </cell>
          <cell r="AW657">
            <v>3490.2089662500002</v>
          </cell>
          <cell r="AX657">
            <v>3150</v>
          </cell>
          <cell r="BI657">
            <v>342.83144385645073</v>
          </cell>
          <cell r="BR657">
            <v>-57.015200000000277</v>
          </cell>
          <cell r="BS657">
            <v>3435.8162438564505</v>
          </cell>
          <cell r="BV657">
            <v>3492.8314439374999</v>
          </cell>
          <cell r="BW657">
            <v>3180.13406558</v>
          </cell>
          <cell r="BX657" t="str">
            <v>MADINA SAVDO BELGISI XK</v>
          </cell>
          <cell r="BY657">
            <v>301055247</v>
          </cell>
          <cell r="CJ657">
            <v>90</v>
          </cell>
          <cell r="CK657">
            <v>90</v>
          </cell>
          <cell r="CM657">
            <v>90</v>
          </cell>
          <cell r="GG657" t="str">
            <v>ўрин</v>
          </cell>
          <cell r="GH657">
            <v>90</v>
          </cell>
          <cell r="GI657">
            <v>90</v>
          </cell>
          <cell r="GJ657" t="str">
            <v>Мактабгача таълим вазирлигининг 2022 йил 
15 декабрдаги 04-04/3-1690-сон хати</v>
          </cell>
          <cell r="GX657" t="str">
            <v>Лимит қўшилди</v>
          </cell>
        </row>
        <row r="658">
          <cell r="A658" t="str">
            <v>Оқдарё тумани  "Гузалкент" МФЙдаги 9-сон МТТни реконструкция қилиш</v>
          </cell>
          <cell r="B658" t="str">
            <v>2301182030103001</v>
          </cell>
          <cell r="C658">
            <v>1</v>
          </cell>
          <cell r="D658" t="str">
            <v> 100021860184017096525251087</v>
          </cell>
          <cell r="E658" t="str">
            <v>Мактабгача таълим ташкилотлари</v>
          </cell>
          <cell r="F658" t="str">
            <v>Мактабгача таълим ташкилотлари</v>
          </cell>
          <cell r="H658" t="str">
            <v>Самарқанд вилояти ҳокимлиги</v>
          </cell>
          <cell r="J658" t="str">
            <v>Вилоят</v>
          </cell>
          <cell r="K658" t="str">
            <v>10-илова</v>
          </cell>
          <cell r="L658" t="str">
            <v>Асосий</v>
          </cell>
          <cell r="M658" t="str">
            <v>Самарқанд вилояти</v>
          </cell>
          <cell r="N658" t="str">
            <v>Оқдарё тумани</v>
          </cell>
          <cell r="O658" t="str">
            <v>Гузалкент МФЙ</v>
          </cell>
          <cell r="P658" t="str">
            <v>Реконструкция</v>
          </cell>
          <cell r="Q658">
            <v>2023</v>
          </cell>
          <cell r="R658">
            <v>2</v>
          </cell>
          <cell r="S658">
            <v>1</v>
          </cell>
          <cell r="T658">
            <v>1</v>
          </cell>
          <cell r="W658">
            <v>45212</v>
          </cell>
          <cell r="AB658">
            <v>1</v>
          </cell>
          <cell r="AE658">
            <v>1</v>
          </cell>
          <cell r="AG658">
            <v>1</v>
          </cell>
          <cell r="AH658">
            <v>1</v>
          </cell>
          <cell r="AJ658">
            <v>1</v>
          </cell>
          <cell r="AM658">
            <v>1</v>
          </cell>
          <cell r="AN658">
            <v>1</v>
          </cell>
          <cell r="AO658">
            <v>1</v>
          </cell>
          <cell r="AR658">
            <v>1</v>
          </cell>
          <cell r="AS658">
            <v>4323.8250355131131</v>
          </cell>
          <cell r="AT658">
            <v>4323.8250355131131</v>
          </cell>
          <cell r="AU658">
            <v>4323.8250355131131</v>
          </cell>
          <cell r="AV658">
            <v>4409.8961490000002</v>
          </cell>
          <cell r="AW658">
            <v>4189.4013415500003</v>
          </cell>
          <cell r="AX658">
            <v>3150</v>
          </cell>
          <cell r="BI658">
            <v>1026.6949684356132</v>
          </cell>
          <cell r="BR658">
            <v>-59.222999999999956</v>
          </cell>
          <cell r="BS658">
            <v>4117.4719684356132</v>
          </cell>
          <cell r="BV658">
            <v>4176.6949684725005</v>
          </cell>
          <cell r="BW658">
            <v>3684.94927237</v>
          </cell>
          <cell r="BX658" t="str">
            <v>SAMARQAND CHINOR QURILISH MCHJ</v>
          </cell>
          <cell r="BY658">
            <v>301431150</v>
          </cell>
          <cell r="CJ658">
            <v>90</v>
          </cell>
          <cell r="CK658">
            <v>90</v>
          </cell>
          <cell r="CM658">
            <v>90</v>
          </cell>
          <cell r="GG658" t="str">
            <v>ўрин</v>
          </cell>
          <cell r="GH658">
            <v>90</v>
          </cell>
          <cell r="GI658">
            <v>90</v>
          </cell>
          <cell r="GJ658" t="str">
            <v>Мактабгача таълим вазирлигининг 2022 йил 
15 декабрдаги 04-04/3-1690-сон хати</v>
          </cell>
          <cell r="GX658" t="str">
            <v>Лимит қўшилди</v>
          </cell>
        </row>
        <row r="659">
          <cell r="A659" t="str">
            <v>Пайариқ тумани "Ўймовут" МФЙдаги 33-сон МТТни реконструкция қилиш</v>
          </cell>
          <cell r="B659" t="str">
            <v>2301182240103002</v>
          </cell>
          <cell r="C659">
            <v>1</v>
          </cell>
          <cell r="D659" t="str">
            <v> 100021860184017096525251088</v>
          </cell>
          <cell r="E659" t="str">
            <v>Мактабгача таълим ташкилотлари</v>
          </cell>
          <cell r="F659" t="str">
            <v>Мактабгача таълим ташкилотлари</v>
          </cell>
          <cell r="H659" t="str">
            <v>Самарқанд вилояти ҳокимлиги</v>
          </cell>
          <cell r="J659" t="str">
            <v>Вилоят</v>
          </cell>
          <cell r="K659" t="str">
            <v>10-илова</v>
          </cell>
          <cell r="L659" t="str">
            <v>Асосий</v>
          </cell>
          <cell r="M659" t="str">
            <v>Самарқанд вилояти</v>
          </cell>
          <cell r="N659" t="str">
            <v>Пайариқ тумани</v>
          </cell>
          <cell r="O659" t="str">
            <v>Ўймовут МФЙ</v>
          </cell>
          <cell r="P659" t="str">
            <v>Реконструкция</v>
          </cell>
          <cell r="Q659">
            <v>2023</v>
          </cell>
          <cell r="R659">
            <v>2</v>
          </cell>
          <cell r="S659">
            <v>1</v>
          </cell>
          <cell r="T659">
            <v>1</v>
          </cell>
          <cell r="U659">
            <v>1</v>
          </cell>
          <cell r="W659">
            <v>45218</v>
          </cell>
          <cell r="AB659">
            <v>1</v>
          </cell>
          <cell r="AE659">
            <v>1</v>
          </cell>
          <cell r="AG659">
            <v>1</v>
          </cell>
          <cell r="AH659">
            <v>1</v>
          </cell>
          <cell r="AJ659">
            <v>1</v>
          </cell>
          <cell r="AM659">
            <v>1</v>
          </cell>
          <cell r="AN659">
            <v>1</v>
          </cell>
          <cell r="AO659">
            <v>1</v>
          </cell>
          <cell r="AR659">
            <v>1</v>
          </cell>
          <cell r="AS659">
            <v>4580.8956191312218</v>
          </cell>
          <cell r="AT659">
            <v>4580.8956191312218</v>
          </cell>
          <cell r="AU659">
            <v>4580.8956191312218</v>
          </cell>
          <cell r="AV659">
            <v>4589.562105</v>
          </cell>
          <cell r="AW659">
            <v>4360.0839997499997</v>
          </cell>
          <cell r="AX659">
            <v>4200</v>
          </cell>
          <cell r="BI659">
            <v>162.89141914372203</v>
          </cell>
          <cell r="BS659">
            <v>4362.8914191437216</v>
          </cell>
          <cell r="BV659">
            <v>4579.915927</v>
          </cell>
          <cell r="BW659">
            <v>4355.8355562299994</v>
          </cell>
          <cell r="BX659" t="str">
            <v>SHUHRAT QURUVCHI NUR XK</v>
          </cell>
          <cell r="BY659">
            <v>206779286</v>
          </cell>
          <cell r="CJ659">
            <v>120</v>
          </cell>
          <cell r="CK659">
            <v>120</v>
          </cell>
          <cell r="CM659">
            <v>120</v>
          </cell>
          <cell r="GG659" t="str">
            <v>ўрин</v>
          </cell>
          <cell r="GH659">
            <v>120</v>
          </cell>
          <cell r="GI659">
            <v>120</v>
          </cell>
          <cell r="GJ659" t="str">
            <v>Мактабгача таълим вазирлигининг 2022 йил 
15 декабрдаги 04-04/3-1690-сон хати</v>
          </cell>
          <cell r="GX659" t="str">
            <v>Лимит қўшилди</v>
          </cell>
        </row>
        <row r="660">
          <cell r="A660" t="str">
            <v>Пайариқ тумани "Каттасайдов" МФЙдаги 46-сон МТТни реконструкция қилиш</v>
          </cell>
          <cell r="B660" t="str">
            <v>2301182240103001</v>
          </cell>
          <cell r="C660">
            <v>1</v>
          </cell>
          <cell r="D660" t="str">
            <v> 100021860184017096525251089</v>
          </cell>
          <cell r="E660" t="str">
            <v>Мактабгача таълим ташкилотлари</v>
          </cell>
          <cell r="F660" t="str">
            <v>Мактабгача таълим ташкилотлари</v>
          </cell>
          <cell r="H660" t="str">
            <v>Самарқанд вилояти ҳокимлиги</v>
          </cell>
          <cell r="J660" t="str">
            <v>Вилоят</v>
          </cell>
          <cell r="K660" t="str">
            <v>10-илова</v>
          </cell>
          <cell r="L660" t="str">
            <v>Асосий</v>
          </cell>
          <cell r="M660" t="str">
            <v>Самарқанд вилояти</v>
          </cell>
          <cell r="N660" t="str">
            <v>Пайариқ тумани</v>
          </cell>
          <cell r="O660" t="str">
            <v>Каттасайдов МФЙ</v>
          </cell>
          <cell r="P660" t="str">
            <v>Реконструкция</v>
          </cell>
          <cell r="Q660">
            <v>2023</v>
          </cell>
          <cell r="R660">
            <v>2</v>
          </cell>
          <cell r="S660">
            <v>1</v>
          </cell>
          <cell r="T660">
            <v>1</v>
          </cell>
          <cell r="U660">
            <v>1</v>
          </cell>
          <cell r="W660">
            <v>45212</v>
          </cell>
          <cell r="AB660">
            <v>1</v>
          </cell>
          <cell r="AE660">
            <v>1</v>
          </cell>
          <cell r="AG660">
            <v>1</v>
          </cell>
          <cell r="AH660">
            <v>1</v>
          </cell>
          <cell r="AJ660">
            <v>1</v>
          </cell>
          <cell r="AM660">
            <v>1</v>
          </cell>
          <cell r="AN660">
            <v>1</v>
          </cell>
          <cell r="AO660">
            <v>1</v>
          </cell>
          <cell r="AR660">
            <v>1</v>
          </cell>
          <cell r="AS660">
            <v>4421.2251094334533</v>
          </cell>
          <cell r="AT660">
            <v>4421.2251094334533</v>
          </cell>
          <cell r="AU660">
            <v>4421.2251094334533</v>
          </cell>
          <cell r="AV660">
            <v>4445.9117550000001</v>
          </cell>
          <cell r="AW660">
            <v>4223.6161672500002</v>
          </cell>
          <cell r="AX660">
            <v>3150</v>
          </cell>
          <cell r="BI660">
            <v>1060.0443010709528</v>
          </cell>
          <cell r="BS660">
            <v>4210.0443010709532</v>
          </cell>
          <cell r="BV660">
            <v>4420.1418140000005</v>
          </cell>
          <cell r="BW660">
            <v>4201.3561642699997</v>
          </cell>
          <cell r="BX660" t="str">
            <v>SHUHRAT QURUVCHI NUR XK</v>
          </cell>
          <cell r="BY660">
            <v>206779286</v>
          </cell>
          <cell r="CJ660">
            <v>90</v>
          </cell>
          <cell r="CK660">
            <v>90</v>
          </cell>
          <cell r="CM660">
            <v>90</v>
          </cell>
          <cell r="GG660" t="str">
            <v>ўрин</v>
          </cell>
          <cell r="GH660">
            <v>90</v>
          </cell>
          <cell r="GI660">
            <v>90</v>
          </cell>
          <cell r="GJ660" t="str">
            <v>Мактабгача таълим вазирлигининг 2022 йил 
15 декабрдаги 04-04/3-1690-сон хати</v>
          </cell>
          <cell r="GX660" t="str">
            <v>Лимит қўшилди</v>
          </cell>
        </row>
        <row r="661">
          <cell r="A661" t="str">
            <v>Пастдарғом тумани "Гулобод" МФЙдаги 62-сон МТТни реконструкция қилиш</v>
          </cell>
          <cell r="B661" t="str">
            <v>2301182270103001</v>
          </cell>
          <cell r="C661">
            <v>1</v>
          </cell>
          <cell r="D661" t="str">
            <v> 100021860184017096525251090</v>
          </cell>
          <cell r="E661" t="str">
            <v>Мактабгача таълим ташкилотлари</v>
          </cell>
          <cell r="F661" t="str">
            <v>Мактабгача таълим ташкилотлари</v>
          </cell>
          <cell r="H661" t="str">
            <v>Самарқанд вилояти ҳокимлиги</v>
          </cell>
          <cell r="J661" t="str">
            <v>Вилоят</v>
          </cell>
          <cell r="K661" t="str">
            <v>10-илова</v>
          </cell>
          <cell r="L661" t="str">
            <v>Асосий</v>
          </cell>
          <cell r="M661" t="str">
            <v>Самарқанд вилояти</v>
          </cell>
          <cell r="N661" t="str">
            <v>Пастдарғом тумани</v>
          </cell>
          <cell r="O661" t="str">
            <v>Гулобод МФЙ</v>
          </cell>
          <cell r="P661" t="str">
            <v>Реконструкция</v>
          </cell>
          <cell r="Q661">
            <v>2023</v>
          </cell>
          <cell r="R661">
            <v>2</v>
          </cell>
          <cell r="S661">
            <v>1</v>
          </cell>
          <cell r="T661">
            <v>1</v>
          </cell>
          <cell r="U661">
            <v>1</v>
          </cell>
          <cell r="W661">
            <v>45218</v>
          </cell>
          <cell r="AB661">
            <v>1</v>
          </cell>
          <cell r="AE661">
            <v>1</v>
          </cell>
          <cell r="AG661">
            <v>1</v>
          </cell>
          <cell r="AH661">
            <v>1</v>
          </cell>
          <cell r="AJ661">
            <v>1</v>
          </cell>
          <cell r="AM661">
            <v>1</v>
          </cell>
          <cell r="AN661">
            <v>1</v>
          </cell>
          <cell r="AO661">
            <v>1</v>
          </cell>
          <cell r="AR661">
            <v>1</v>
          </cell>
          <cell r="AS661">
            <v>4500.6869608130382</v>
          </cell>
          <cell r="AT661">
            <v>4500.6869608130382</v>
          </cell>
          <cell r="AU661">
            <v>4500.6869608130382</v>
          </cell>
          <cell r="AV661">
            <v>4507.1279080000004</v>
          </cell>
          <cell r="AW661">
            <v>4281.7715126000003</v>
          </cell>
          <cell r="AX661">
            <v>4200</v>
          </cell>
          <cell r="BI661">
            <v>86.598385183037863</v>
          </cell>
          <cell r="BS661">
            <v>4286.5983851830379</v>
          </cell>
          <cell r="BV661">
            <v>4306.1961640000009</v>
          </cell>
          <cell r="BW661">
            <v>4082.7669725700002</v>
          </cell>
          <cell r="BX661" t="str">
            <v>ME`MOR ALISHER KUMUSHKENT MCHJ</v>
          </cell>
          <cell r="BY661">
            <v>301271335</v>
          </cell>
          <cell r="CJ661">
            <v>120</v>
          </cell>
          <cell r="CK661">
            <v>120</v>
          </cell>
          <cell r="CM661">
            <v>120</v>
          </cell>
          <cell r="GG661" t="str">
            <v>ўрин</v>
          </cell>
          <cell r="GH661">
            <v>120</v>
          </cell>
          <cell r="GI661">
            <v>120</v>
          </cell>
          <cell r="GJ661" t="str">
            <v>Мактабгача таълим вазирлигининг 2022 йил 
15 декабрдаги 04-04/3-1690-сон хати</v>
          </cell>
          <cell r="GX661" t="str">
            <v>Лимит қўшилди</v>
          </cell>
        </row>
        <row r="662">
          <cell r="A662" t="str">
            <v>Пахтачи тумани "Қарнабота" МФЙдаги 8-сон МТТни реконструкция қилиш</v>
          </cell>
          <cell r="B662" t="str">
            <v>2301182300103001</v>
          </cell>
          <cell r="C662">
            <v>1</v>
          </cell>
          <cell r="D662" t="str">
            <v> 100021860184017096525251091</v>
          </cell>
          <cell r="E662" t="str">
            <v>Мактабгача таълим ташкилотлари</v>
          </cell>
          <cell r="F662" t="str">
            <v>Мактабгача таълим ташкилотлари</v>
          </cell>
          <cell r="H662" t="str">
            <v>Самарқанд вилояти ҳокимлиги</v>
          </cell>
          <cell r="J662" t="str">
            <v>Вилоят</v>
          </cell>
          <cell r="K662" t="str">
            <v>10-илова</v>
          </cell>
          <cell r="L662" t="str">
            <v>Асосий</v>
          </cell>
          <cell r="M662" t="str">
            <v>Самарқанд вилояти</v>
          </cell>
          <cell r="N662" t="str">
            <v>Пахтачи тумани</v>
          </cell>
          <cell r="O662" t="str">
            <v>Қарнабота МФЙ</v>
          </cell>
          <cell r="P662" t="str">
            <v>Реконструкция</v>
          </cell>
          <cell r="Q662">
            <v>2023</v>
          </cell>
          <cell r="R662">
            <v>2</v>
          </cell>
          <cell r="S662">
            <v>1</v>
          </cell>
          <cell r="T662">
            <v>1</v>
          </cell>
          <cell r="U662">
            <v>1</v>
          </cell>
          <cell r="W662">
            <v>45224</v>
          </cell>
          <cell r="AB662">
            <v>1</v>
          </cell>
          <cell r="AE662">
            <v>1</v>
          </cell>
          <cell r="AG662">
            <v>1</v>
          </cell>
          <cell r="AH662">
            <v>1</v>
          </cell>
          <cell r="AJ662">
            <v>1</v>
          </cell>
          <cell r="AM662">
            <v>1</v>
          </cell>
          <cell r="AN662">
            <v>1</v>
          </cell>
          <cell r="AO662">
            <v>1</v>
          </cell>
          <cell r="AR662">
            <v>1</v>
          </cell>
          <cell r="AS662">
            <v>4462.5562994005986</v>
          </cell>
          <cell r="AT662">
            <v>4462.5562994005986</v>
          </cell>
          <cell r="AU662">
            <v>4462.5562994005986</v>
          </cell>
          <cell r="AV662">
            <v>4482.4791539999997</v>
          </cell>
          <cell r="AW662">
            <v>4258.3551960000004</v>
          </cell>
          <cell r="AX662">
            <v>4200</v>
          </cell>
          <cell r="BR662">
            <v>50.613539585597799</v>
          </cell>
          <cell r="BS662">
            <v>4250.6135395855981</v>
          </cell>
          <cell r="BV662">
            <v>4441.1854789999998</v>
          </cell>
          <cell r="BW662">
            <v>4194.4707330399997</v>
          </cell>
          <cell r="BX662" t="str">
            <v>JAMSHIDJON UNIVERSAL SAVDO XK</v>
          </cell>
          <cell r="BY662">
            <v>304063006</v>
          </cell>
          <cell r="CJ662">
            <v>120</v>
          </cell>
          <cell r="CK662">
            <v>120</v>
          </cell>
          <cell r="CM662">
            <v>120</v>
          </cell>
          <cell r="GG662" t="str">
            <v>ўрин</v>
          </cell>
          <cell r="GH662">
            <v>120</v>
          </cell>
          <cell r="GI662">
            <v>120</v>
          </cell>
          <cell r="GJ662" t="str">
            <v>Мактабгача таълим вазирлигининг 2022 йил 
15 декабрдаги 04-04/3-1690-сон хати</v>
          </cell>
        </row>
        <row r="663">
          <cell r="A663" t="str">
            <v>Самарқанд тумани "Талибарзуи поён" МФЙдаги 26-сон МТТни реконструкция қилиш</v>
          </cell>
          <cell r="B663" t="str">
            <v>2301182330103004</v>
          </cell>
          <cell r="C663">
            <v>1</v>
          </cell>
          <cell r="D663" t="str">
            <v> 100021860184017096525251092</v>
          </cell>
          <cell r="E663" t="str">
            <v>Мактабгача таълим ташкилотлари</v>
          </cell>
          <cell r="F663" t="str">
            <v>Мактабгача таълим ташкилотлари</v>
          </cell>
          <cell r="H663" t="str">
            <v>Самарқанд вилояти ҳокимлиги</v>
          </cell>
          <cell r="J663" t="str">
            <v>Вилоят</v>
          </cell>
          <cell r="K663" t="str">
            <v>10-илова</v>
          </cell>
          <cell r="L663" t="str">
            <v>Асосий</v>
          </cell>
          <cell r="M663" t="str">
            <v>Самарқанд вилояти</v>
          </cell>
          <cell r="N663" t="str">
            <v>Самарқанд тумани</v>
          </cell>
          <cell r="O663" t="str">
            <v>Талибарзуи МФЙ</v>
          </cell>
          <cell r="P663" t="str">
            <v>Реконструкция</v>
          </cell>
          <cell r="Q663">
            <v>2023</v>
          </cell>
          <cell r="R663">
            <v>2</v>
          </cell>
          <cell r="S663">
            <v>1</v>
          </cell>
          <cell r="T663">
            <v>1</v>
          </cell>
          <cell r="U663">
            <v>1</v>
          </cell>
          <cell r="W663">
            <v>45217</v>
          </cell>
          <cell r="AB663">
            <v>1</v>
          </cell>
          <cell r="AE663">
            <v>1</v>
          </cell>
          <cell r="AG663">
            <v>1</v>
          </cell>
          <cell r="AH663">
            <v>1</v>
          </cell>
          <cell r="AJ663">
            <v>1</v>
          </cell>
          <cell r="AM663">
            <v>1</v>
          </cell>
          <cell r="AN663">
            <v>1</v>
          </cell>
          <cell r="AO663">
            <v>1</v>
          </cell>
          <cell r="AR663">
            <v>1</v>
          </cell>
          <cell r="AS663">
            <v>4141.5342828187895</v>
          </cell>
          <cell r="AT663">
            <v>4141.5342828187895</v>
          </cell>
          <cell r="AU663">
            <v>4141.5342828187895</v>
          </cell>
          <cell r="AV663">
            <v>4138.2706639999997</v>
          </cell>
          <cell r="AW663">
            <v>3931.3571310000002</v>
          </cell>
          <cell r="AX663">
            <v>4200</v>
          </cell>
          <cell r="BR663">
            <v>-255.03357373121071</v>
          </cell>
          <cell r="BS663">
            <v>3944.9664262687893</v>
          </cell>
          <cell r="BV663">
            <v>4140.2889220000006</v>
          </cell>
          <cell r="BW663">
            <v>3892.60742562</v>
          </cell>
          <cell r="BX663" t="str">
            <v>TAYLOQ UNIVERSAL STANDART STROY
MCHJ</v>
          </cell>
          <cell r="BY663">
            <v>301431713</v>
          </cell>
          <cell r="CJ663">
            <v>120</v>
          </cell>
          <cell r="CK663">
            <v>120</v>
          </cell>
          <cell r="CM663">
            <v>120</v>
          </cell>
          <cell r="GG663" t="str">
            <v>ўрин</v>
          </cell>
          <cell r="GH663">
            <v>120</v>
          </cell>
          <cell r="GI663">
            <v>120</v>
          </cell>
          <cell r="GJ663" t="str">
            <v>Мактабгача таълим вазирлигининг 2022 йил 
15 декабрдаги 04-04/3-1690-сон хати</v>
          </cell>
        </row>
        <row r="664">
          <cell r="A664" t="str">
            <v>Самарқанд тумани "Ангоролмос" МФЙдаги 27-сон МТТни реконструкция қилиш</v>
          </cell>
          <cell r="B664" t="str">
            <v>2301182330103003</v>
          </cell>
          <cell r="C664">
            <v>1</v>
          </cell>
          <cell r="D664" t="str">
            <v> 100021860184017096525251093</v>
          </cell>
          <cell r="E664" t="str">
            <v>Мактабгача таълим ташкилотлари</v>
          </cell>
          <cell r="F664" t="str">
            <v>Мактабгача таълим ташкилотлари</v>
          </cell>
          <cell r="H664" t="str">
            <v>Самарқанд вилояти ҳокимлиги</v>
          </cell>
          <cell r="J664" t="str">
            <v>Вилоят</v>
          </cell>
          <cell r="K664" t="str">
            <v>10-илова</v>
          </cell>
          <cell r="L664" t="str">
            <v>Асосий</v>
          </cell>
          <cell r="M664" t="str">
            <v>Самарқанд вилояти</v>
          </cell>
          <cell r="N664" t="str">
            <v>Самарқанд тумани</v>
          </cell>
          <cell r="O664" t="str">
            <v>Ангоролмос МФЙ</v>
          </cell>
          <cell r="P664" t="str">
            <v>Реконструкция</v>
          </cell>
          <cell r="Q664">
            <v>2023</v>
          </cell>
          <cell r="R664">
            <v>2</v>
          </cell>
          <cell r="S664">
            <v>1</v>
          </cell>
          <cell r="T664">
            <v>1</v>
          </cell>
          <cell r="U664">
            <v>1</v>
          </cell>
          <cell r="W664">
            <v>45218</v>
          </cell>
          <cell r="AB664">
            <v>1</v>
          </cell>
          <cell r="AE664">
            <v>1</v>
          </cell>
          <cell r="AG664">
            <v>1</v>
          </cell>
          <cell r="AH664">
            <v>1</v>
          </cell>
          <cell r="AJ664">
            <v>1</v>
          </cell>
          <cell r="AM664">
            <v>1</v>
          </cell>
          <cell r="AN664">
            <v>1</v>
          </cell>
          <cell r="AO664">
            <v>1</v>
          </cell>
          <cell r="AR664">
            <v>1</v>
          </cell>
          <cell r="AS664">
            <v>4428.435685256808</v>
          </cell>
          <cell r="AT664">
            <v>4428.435685256808</v>
          </cell>
          <cell r="AU664">
            <v>4428.435685256808</v>
          </cell>
          <cell r="AV664">
            <v>4432.9107160000003</v>
          </cell>
          <cell r="AW664">
            <v>4211.2651802</v>
          </cell>
          <cell r="AX664">
            <v>4200</v>
          </cell>
          <cell r="BI664">
            <v>17.872426246807663</v>
          </cell>
          <cell r="BS664">
            <v>4217.8724262468077</v>
          </cell>
          <cell r="BV664">
            <v>4428.4356850000004</v>
          </cell>
          <cell r="BW664">
            <v>4202.6175144499994</v>
          </cell>
          <cell r="BX664" t="str">
            <v>JARTEPA QURILISH DIZAYN XK</v>
          </cell>
          <cell r="BY664">
            <v>301788158</v>
          </cell>
          <cell r="CJ664">
            <v>120</v>
          </cell>
          <cell r="CK664">
            <v>120</v>
          </cell>
          <cell r="CM664">
            <v>120</v>
          </cell>
          <cell r="GG664" t="str">
            <v>ўрин</v>
          </cell>
          <cell r="GH664">
            <v>120</v>
          </cell>
          <cell r="GI664">
            <v>120</v>
          </cell>
          <cell r="GJ664" t="str">
            <v>Мактабгача таълим вазирлигининг 2022 йил 
15 декабрдаги 04-04/3-1690-сон хати</v>
          </cell>
          <cell r="GX664" t="str">
            <v>Лимит қўшилди</v>
          </cell>
        </row>
        <row r="665">
          <cell r="A665" t="str">
            <v>Тойлоқ тумани "Бунёдкор" МФЙдаги 27-сон МТТни реконструкция қилиш</v>
          </cell>
          <cell r="B665" t="str">
            <v>2301182380103001</v>
          </cell>
          <cell r="C665">
            <v>1</v>
          </cell>
          <cell r="D665" t="str">
            <v> 100021860184017096525251094</v>
          </cell>
          <cell r="E665" t="str">
            <v>Мактабгача таълим ташкилотлари</v>
          </cell>
          <cell r="F665" t="str">
            <v>Мактабгача таълим ташкилотлари</v>
          </cell>
          <cell r="H665" t="str">
            <v>Самарқанд вилояти ҳокимлиги</v>
          </cell>
          <cell r="J665" t="str">
            <v>Вилоят</v>
          </cell>
          <cell r="K665" t="str">
            <v>10-илова</v>
          </cell>
          <cell r="L665" t="str">
            <v>Асосий</v>
          </cell>
          <cell r="M665" t="str">
            <v>Самарқанд вилояти</v>
          </cell>
          <cell r="N665" t="str">
            <v>Тойлоқ тумани</v>
          </cell>
          <cell r="O665" t="str">
            <v>Бунёдкор МФЙ</v>
          </cell>
          <cell r="P665" t="str">
            <v>Реконструкция</v>
          </cell>
          <cell r="Q665">
            <v>2023</v>
          </cell>
          <cell r="R665">
            <v>2</v>
          </cell>
          <cell r="S665">
            <v>1</v>
          </cell>
          <cell r="T665">
            <v>1</v>
          </cell>
          <cell r="U665">
            <v>1</v>
          </cell>
          <cell r="W665">
            <v>45218</v>
          </cell>
          <cell r="AB665">
            <v>1</v>
          </cell>
          <cell r="AE665">
            <v>1</v>
          </cell>
          <cell r="AG665">
            <v>1</v>
          </cell>
          <cell r="AH665">
            <v>1</v>
          </cell>
          <cell r="AJ665">
            <v>1</v>
          </cell>
          <cell r="AM665">
            <v>1</v>
          </cell>
          <cell r="AN665">
            <v>1</v>
          </cell>
          <cell r="AO665">
            <v>1</v>
          </cell>
          <cell r="AR665">
            <v>1</v>
          </cell>
          <cell r="AS665">
            <v>4432.1554295767191</v>
          </cell>
          <cell r="AT665">
            <v>4432.1554295767191</v>
          </cell>
          <cell r="AU665">
            <v>4432.1554295767191</v>
          </cell>
          <cell r="AV665">
            <v>4591.9065149999997</v>
          </cell>
          <cell r="AW665">
            <v>4362.311189</v>
          </cell>
          <cell r="AX665">
            <v>4200</v>
          </cell>
          <cell r="BI665">
            <v>165.03987011421805</v>
          </cell>
          <cell r="BR665">
            <v>-143.44999999999982</v>
          </cell>
          <cell r="BS665">
            <v>4221.5898701142187</v>
          </cell>
          <cell r="BV665">
            <v>4365.0398705500002</v>
          </cell>
          <cell r="BW665">
            <v>3941.7417837800003</v>
          </cell>
          <cell r="BX665" t="str">
            <v>ME`MOR ALISHER KUMUSHKENT MCHJ</v>
          </cell>
          <cell r="BY665">
            <v>301271335</v>
          </cell>
          <cell r="CJ665">
            <v>120</v>
          </cell>
          <cell r="CK665">
            <v>120</v>
          </cell>
          <cell r="CM665">
            <v>120</v>
          </cell>
          <cell r="GG665" t="str">
            <v>ўрин</v>
          </cell>
          <cell r="GH665">
            <v>120</v>
          </cell>
          <cell r="GI665">
            <v>120</v>
          </cell>
          <cell r="GJ665" t="str">
            <v>Мактабгача таълим вазирлигининг 2022 йил 
15 декабрдаги 04-04/3-1690-сон хати</v>
          </cell>
          <cell r="GX665" t="str">
            <v>Лимит қўшилди</v>
          </cell>
        </row>
        <row r="666">
          <cell r="A666" t="str">
            <v>Ургут тумани "Ғишт мачит" МФЙдаги 9-сон МТТни реконструкция қилиш</v>
          </cell>
          <cell r="B666" t="str">
            <v>2301182360103001</v>
          </cell>
          <cell r="C666">
            <v>1</v>
          </cell>
          <cell r="D666" t="str">
            <v> 100021860184017096525251095</v>
          </cell>
          <cell r="E666" t="str">
            <v>Мактабгача таълим ташкилотлари</v>
          </cell>
          <cell r="F666" t="str">
            <v>Мактабгача таълим ташкилотлари</v>
          </cell>
          <cell r="H666" t="str">
            <v>Самарқанд вилояти ҳокимлиги</v>
          </cell>
          <cell r="J666" t="str">
            <v>Вилоят</v>
          </cell>
          <cell r="K666" t="str">
            <v>10-илова</v>
          </cell>
          <cell r="L666" t="str">
            <v>Асосий</v>
          </cell>
          <cell r="M666" t="str">
            <v>Самарқанд вилояти</v>
          </cell>
          <cell r="N666" t="str">
            <v>Ургут тумани</v>
          </cell>
          <cell r="O666" t="str">
            <v>Ғишт МФЙ</v>
          </cell>
          <cell r="P666" t="str">
            <v>Реконструкция</v>
          </cell>
          <cell r="Q666">
            <v>2023</v>
          </cell>
          <cell r="R666">
            <v>2</v>
          </cell>
          <cell r="S666">
            <v>1</v>
          </cell>
          <cell r="T666">
            <v>1</v>
          </cell>
          <cell r="U666">
            <v>1</v>
          </cell>
          <cell r="W666">
            <v>45212</v>
          </cell>
          <cell r="AB666">
            <v>1</v>
          </cell>
          <cell r="AE666">
            <v>1</v>
          </cell>
          <cell r="AG666">
            <v>1</v>
          </cell>
          <cell r="AH666">
            <v>1</v>
          </cell>
          <cell r="AJ666">
            <v>1</v>
          </cell>
          <cell r="AM666">
            <v>1</v>
          </cell>
          <cell r="AN666">
            <v>1</v>
          </cell>
          <cell r="AO666">
            <v>1</v>
          </cell>
          <cell r="AR666">
            <v>1</v>
          </cell>
          <cell r="AS666">
            <v>4497.046745497335</v>
          </cell>
          <cell r="AT666">
            <v>4497.046745497335</v>
          </cell>
          <cell r="AU666">
            <v>4497.046745497335</v>
          </cell>
          <cell r="AV666">
            <v>4523.8765219999996</v>
          </cell>
          <cell r="AW666">
            <v>4297.6826959</v>
          </cell>
          <cell r="AX666">
            <v>3150</v>
          </cell>
          <cell r="BI666">
            <v>1132.1626107023344</v>
          </cell>
          <cell r="BS666">
            <v>4282.1626107023349</v>
          </cell>
          <cell r="BV666">
            <v>4497.046746</v>
          </cell>
          <cell r="BW666">
            <v>4275.2744959600004</v>
          </cell>
          <cell r="BX666" t="str">
            <v>MARUF QURILISH SERVIS MCHJ</v>
          </cell>
          <cell r="BY666">
            <v>300578751</v>
          </cell>
          <cell r="CJ666">
            <v>90</v>
          </cell>
          <cell r="CK666">
            <v>90</v>
          </cell>
          <cell r="CM666">
            <v>90</v>
          </cell>
          <cell r="GG666" t="str">
            <v>ўрин</v>
          </cell>
          <cell r="GH666">
            <v>90</v>
          </cell>
          <cell r="GI666">
            <v>90</v>
          </cell>
          <cell r="GJ666" t="str">
            <v>Мактабгача таълим вазирлигининг 2022 йил 
15 декабрдаги 04-04/3-1690-сон хати</v>
          </cell>
          <cell r="GX666" t="str">
            <v>Лимит қўшилди</v>
          </cell>
        </row>
        <row r="667">
          <cell r="A667" t="str">
            <v>Ургут тумани "Деҳқонобод" МФЙдаги 30-сон МТТни реконструкция қилиш</v>
          </cell>
          <cell r="B667" t="str">
            <v>2301182360103002</v>
          </cell>
          <cell r="C667">
            <v>1</v>
          </cell>
          <cell r="D667" t="str">
            <v> 100021860184017096525251096</v>
          </cell>
          <cell r="E667" t="str">
            <v>Мактабгача таълим ташкилотлари</v>
          </cell>
          <cell r="F667" t="str">
            <v>Мактабгача таълим ташкилотлари</v>
          </cell>
          <cell r="H667" t="str">
            <v>Самарқанд вилояти ҳокимлиги</v>
          </cell>
          <cell r="J667" t="str">
            <v>Вилоят</v>
          </cell>
          <cell r="K667" t="str">
            <v>10-илова</v>
          </cell>
          <cell r="L667" t="str">
            <v>Асосий</v>
          </cell>
          <cell r="M667" t="str">
            <v>Самарқанд вилояти</v>
          </cell>
          <cell r="N667" t="str">
            <v>Ургут тумани</v>
          </cell>
          <cell r="O667" t="str">
            <v>Деҳқонобод МФЙ</v>
          </cell>
          <cell r="P667" t="str">
            <v>Реконструкция</v>
          </cell>
          <cell r="Q667">
            <v>2023</v>
          </cell>
          <cell r="R667">
            <v>2</v>
          </cell>
          <cell r="S667">
            <v>1</v>
          </cell>
          <cell r="T667">
            <v>1</v>
          </cell>
          <cell r="U667">
            <v>1</v>
          </cell>
          <cell r="W667">
            <v>45218</v>
          </cell>
          <cell r="AB667">
            <v>1</v>
          </cell>
          <cell r="AE667">
            <v>1</v>
          </cell>
          <cell r="AG667">
            <v>1</v>
          </cell>
          <cell r="AH667">
            <v>1</v>
          </cell>
          <cell r="AJ667">
            <v>1</v>
          </cell>
          <cell r="AM667">
            <v>1</v>
          </cell>
          <cell r="AN667">
            <v>1</v>
          </cell>
          <cell r="AO667">
            <v>1</v>
          </cell>
          <cell r="AR667">
            <v>1</v>
          </cell>
          <cell r="AS667">
            <v>4646.1268057888374</v>
          </cell>
          <cell r="AT667">
            <v>4646.1268057888374</v>
          </cell>
          <cell r="AU667">
            <v>4646.1268057888374</v>
          </cell>
          <cell r="AV667">
            <v>4656.5291370000004</v>
          </cell>
          <cell r="AW667">
            <v>4423.7026801499997</v>
          </cell>
          <cell r="AX667">
            <v>4200</v>
          </cell>
          <cell r="BI667">
            <v>224.94167178133785</v>
          </cell>
          <cell r="BS667">
            <v>4424.9416717813383</v>
          </cell>
          <cell r="BV667">
            <v>4424.9416721424986</v>
          </cell>
          <cell r="BW667">
            <v>4050.70785781</v>
          </cell>
          <cell r="BX667" t="str">
            <v>BIG STROY BUILDING MCHJ</v>
          </cell>
          <cell r="BY667">
            <v>305840161</v>
          </cell>
          <cell r="CJ667">
            <v>120</v>
          </cell>
          <cell r="CK667">
            <v>120</v>
          </cell>
          <cell r="CM667">
            <v>120</v>
          </cell>
          <cell r="GG667" t="str">
            <v>ўрин</v>
          </cell>
          <cell r="GH667">
            <v>120</v>
          </cell>
          <cell r="GI667">
            <v>120</v>
          </cell>
          <cell r="GJ667" t="str">
            <v>Мактабгача таълим вазирлигининг 2022 йил 
15 декабрдаги 04-04/3-1690-сон хати</v>
          </cell>
          <cell r="GX667" t="str">
            <v>Лимит қўшилди</v>
          </cell>
        </row>
        <row r="668">
          <cell r="A668" t="str">
            <v>Қўшработ тумани "Тинчлик"  МФЙдаги 16-сон МТТни реконструкция қилиш</v>
          </cell>
          <cell r="B668" t="str">
            <v>2301182160103002</v>
          </cell>
          <cell r="C668">
            <v>1</v>
          </cell>
          <cell r="D668" t="str">
            <v> 100021860184017096525251097</v>
          </cell>
          <cell r="E668" t="str">
            <v>Мактабгача таълим ташкилотлари</v>
          </cell>
          <cell r="F668" t="str">
            <v>Мактабгача таълим ташкилотлари</v>
          </cell>
          <cell r="H668" t="str">
            <v>Самарқанд вилояти ҳокимлиги</v>
          </cell>
          <cell r="J668" t="str">
            <v>Вилоят</v>
          </cell>
          <cell r="K668" t="str">
            <v>10-илова</v>
          </cell>
          <cell r="L668" t="str">
            <v>Асосий</v>
          </cell>
          <cell r="M668" t="str">
            <v>Самарқанд вилояти</v>
          </cell>
          <cell r="N668" t="str">
            <v>Қўшработ тумани</v>
          </cell>
          <cell r="O668" t="str">
            <v>Тинчлик МФЙ</v>
          </cell>
          <cell r="P668" t="str">
            <v>Реконструкция</v>
          </cell>
          <cell r="Q668">
            <v>2023</v>
          </cell>
          <cell r="R668">
            <v>2</v>
          </cell>
          <cell r="S668">
            <v>1</v>
          </cell>
          <cell r="T668">
            <v>1</v>
          </cell>
          <cell r="U668">
            <v>1</v>
          </cell>
          <cell r="W668">
            <v>45225</v>
          </cell>
          <cell r="AB668">
            <v>1</v>
          </cell>
          <cell r="AE668">
            <v>1</v>
          </cell>
          <cell r="AG668">
            <v>1</v>
          </cell>
          <cell r="AH668">
            <v>1</v>
          </cell>
          <cell r="AJ668">
            <v>1</v>
          </cell>
          <cell r="AM668">
            <v>1</v>
          </cell>
          <cell r="AN668">
            <v>1</v>
          </cell>
          <cell r="AO668">
            <v>1</v>
          </cell>
          <cell r="AR668">
            <v>1</v>
          </cell>
          <cell r="AS668">
            <v>4433.441438767728</v>
          </cell>
          <cell r="AT668">
            <v>4433.441438767728</v>
          </cell>
          <cell r="AU668">
            <v>4433.441438767728</v>
          </cell>
          <cell r="AV668">
            <v>4458.6400279999998</v>
          </cell>
          <cell r="AW668">
            <v>4235.7080266000003</v>
          </cell>
          <cell r="AX668">
            <v>3150</v>
          </cell>
          <cell r="BI668">
            <v>1071.6560374377277</v>
          </cell>
          <cell r="BS668">
            <v>4221.6560374377277</v>
          </cell>
          <cell r="BV668">
            <v>4431.1121089999997</v>
          </cell>
          <cell r="BW668">
            <v>4212.6943113699999</v>
          </cell>
          <cell r="BX668" t="str">
            <v>XOLIS BAHO MCHJ</v>
          </cell>
          <cell r="BY668">
            <v>302509154</v>
          </cell>
          <cell r="CJ668">
            <v>90</v>
          </cell>
          <cell r="CK668">
            <v>90</v>
          </cell>
          <cell r="CM668">
            <v>90</v>
          </cell>
          <cell r="GG668" t="str">
            <v>ўрин</v>
          </cell>
          <cell r="GH668">
            <v>90</v>
          </cell>
          <cell r="GI668">
            <v>90</v>
          </cell>
          <cell r="GJ668" t="str">
            <v>Мактабгача таълим вазирлигининг 2022 йил 
15 декабрдаги 04-04/3-1690-сон хати</v>
          </cell>
          <cell r="GX668" t="str">
            <v>Лимит қўшилди</v>
          </cell>
        </row>
        <row r="669">
          <cell r="A669" t="str">
            <v>Қўшработ тумани "Кувкалла"  МФЙдаги 17-сон МТТни реконструкция қилиш</v>
          </cell>
          <cell r="B669" t="str">
            <v>2301182160103001</v>
          </cell>
          <cell r="C669">
            <v>1</v>
          </cell>
          <cell r="D669" t="str">
            <v> 100021860184017096525251098</v>
          </cell>
          <cell r="E669" t="str">
            <v>Мактабгача таълим ташкилотлари</v>
          </cell>
          <cell r="F669" t="str">
            <v>Мактабгача таълим ташкилотлари</v>
          </cell>
          <cell r="H669" t="str">
            <v>Самарқанд вилояти ҳокимлиги</v>
          </cell>
          <cell r="J669" t="str">
            <v>Вилоят</v>
          </cell>
          <cell r="K669" t="str">
            <v>10-илова</v>
          </cell>
          <cell r="L669" t="str">
            <v>Асосий</v>
          </cell>
          <cell r="M669" t="str">
            <v>Самарқанд вилояти</v>
          </cell>
          <cell r="N669" t="str">
            <v>Қўшработ тумани</v>
          </cell>
          <cell r="O669" t="str">
            <v>Кувкалла МФЙ</v>
          </cell>
          <cell r="P669" t="str">
            <v>Реконструкция</v>
          </cell>
          <cell r="Q669">
            <v>2023</v>
          </cell>
          <cell r="R669">
            <v>2</v>
          </cell>
          <cell r="S669">
            <v>1</v>
          </cell>
          <cell r="T669">
            <v>1</v>
          </cell>
          <cell r="W669">
            <v>45217</v>
          </cell>
          <cell r="AB669">
            <v>1</v>
          </cell>
          <cell r="AE669">
            <v>1</v>
          </cell>
          <cell r="AG669">
            <v>1</v>
          </cell>
          <cell r="AH669">
            <v>1</v>
          </cell>
          <cell r="AJ669">
            <v>1</v>
          </cell>
          <cell r="AM669">
            <v>1</v>
          </cell>
          <cell r="AN669">
            <v>1</v>
          </cell>
          <cell r="AO669">
            <v>1</v>
          </cell>
          <cell r="AR669">
            <v>1</v>
          </cell>
          <cell r="AS669">
            <v>4429.7976934536555</v>
          </cell>
          <cell r="AT669">
            <v>4429.7976934536555</v>
          </cell>
          <cell r="AU669">
            <v>4429.7976934536555</v>
          </cell>
          <cell r="AV669">
            <v>4434.2779570000002</v>
          </cell>
          <cell r="AW669">
            <v>4212.5640591499996</v>
          </cell>
          <cell r="AX669">
            <v>4200</v>
          </cell>
          <cell r="BI669">
            <v>19.169490496155504</v>
          </cell>
          <cell r="BS669">
            <v>4219.169490496155</v>
          </cell>
          <cell r="BV669">
            <v>4219.1694901924993</v>
          </cell>
          <cell r="BW669">
            <v>3287.6390504600004</v>
          </cell>
          <cell r="BX669" t="str">
            <v>YANGIQO`RG`ON-DAHBED STROY MCHJ</v>
          </cell>
          <cell r="BY669">
            <v>306671704</v>
          </cell>
          <cell r="CJ669">
            <v>120</v>
          </cell>
          <cell r="CK669">
            <v>120</v>
          </cell>
          <cell r="CM669">
            <v>120</v>
          </cell>
          <cell r="GG669" t="str">
            <v>ўрин</v>
          </cell>
          <cell r="GH669">
            <v>120</v>
          </cell>
          <cell r="GI669">
            <v>120</v>
          </cell>
          <cell r="GJ669" t="str">
            <v>Мактабгача таълим вазирлигининг 2022 йил 
15 декабрдаги 04-04/3-1690-сон хати</v>
          </cell>
          <cell r="GX669" t="str">
            <v>Лимит қўшилди</v>
          </cell>
        </row>
        <row r="670">
          <cell r="A670" t="str">
            <v>Кредитор қарздорликларни қоплаш учун</v>
          </cell>
          <cell r="E670" t="str">
            <v>Мактабгача таълим ташкилотлари</v>
          </cell>
          <cell r="F670" t="str">
            <v>Мактабгача таълим ташкилотлари</v>
          </cell>
          <cell r="H670" t="str">
            <v>Самарқанд вилояти ҳокимлиги</v>
          </cell>
          <cell r="J670" t="str">
            <v>Вилоят</v>
          </cell>
          <cell r="K670" t="str">
            <v>10-илова</v>
          </cell>
          <cell r="L670" t="str">
            <v>Асосий</v>
          </cell>
          <cell r="M670" t="str">
            <v>Самарқанд вилояти</v>
          </cell>
          <cell r="N670">
            <v>0</v>
          </cell>
          <cell r="P670" t="str">
            <v>Кредитор қарздорлик</v>
          </cell>
          <cell r="R670">
            <v>1</v>
          </cell>
          <cell r="AX670">
            <v>5245.5726462205457</v>
          </cell>
          <cell r="BS670">
            <v>5245.5726462205457</v>
          </cell>
          <cell r="BV670">
            <v>0</v>
          </cell>
          <cell r="BW670">
            <v>3357.261</v>
          </cell>
        </row>
        <row r="671">
          <cell r="A671" t="str">
            <v>Лойиҳа-қидирув ишлари</v>
          </cell>
          <cell r="E671" t="str">
            <v>Мактабгача таълим ташкилотлари</v>
          </cell>
          <cell r="F671" t="str">
            <v>Мактабгача таълим ташкилотлари</v>
          </cell>
          <cell r="H671" t="str">
            <v>Самарқанд вилояти ҳокимлиги</v>
          </cell>
          <cell r="J671" t="str">
            <v>Вилоят</v>
          </cell>
          <cell r="K671" t="str">
            <v>10-илова</v>
          </cell>
          <cell r="L671" t="str">
            <v>Асосий</v>
          </cell>
          <cell r="M671" t="str">
            <v>Самарқанд вилояти</v>
          </cell>
          <cell r="N671">
            <v>0</v>
          </cell>
          <cell r="P671" t="str">
            <v>Лойиҳа-қидирув ишлари</v>
          </cell>
          <cell r="Q671">
            <v>2023</v>
          </cell>
          <cell r="R671">
            <v>2</v>
          </cell>
          <cell r="AX671">
            <v>5405.8219326588496</v>
          </cell>
          <cell r="BO671">
            <v>-1802.896</v>
          </cell>
          <cell r="BS671">
            <v>3602.9259326588499</v>
          </cell>
          <cell r="BV671">
            <v>0</v>
          </cell>
          <cell r="BW671">
            <v>3602.9259326588499</v>
          </cell>
          <cell r="HD671" t="str">
            <v>Лимит мақбуллаштирилди</v>
          </cell>
        </row>
        <row r="672">
          <cell r="A672" t="str">
            <v>Тақсимланмаган лимит</v>
          </cell>
          <cell r="E672" t="str">
            <v>Мактабгача таълим ташкилотлари</v>
          </cell>
          <cell r="F672" t="str">
            <v>Мактабгача таълим ташкилотлари</v>
          </cell>
          <cell r="H672" t="str">
            <v>Самарқанд вилояти ҳокимлиги</v>
          </cell>
          <cell r="J672" t="str">
            <v>Вилоят</v>
          </cell>
          <cell r="K672" t="str">
            <v>10-илова</v>
          </cell>
          <cell r="L672" t="str">
            <v>Асосий</v>
          </cell>
          <cell r="M672" t="str">
            <v>Самарқанд вилояти</v>
          </cell>
          <cell r="P672" t="str">
            <v>Тақсимланмаган лимит</v>
          </cell>
          <cell r="R672">
            <v>2</v>
          </cell>
          <cell r="AX672">
            <v>0</v>
          </cell>
          <cell r="BR672">
            <v>1596.8030544039834</v>
          </cell>
          <cell r="BS672">
            <v>1596.8030544039834</v>
          </cell>
        </row>
        <row r="673">
          <cell r="A673" t="str">
            <v>Ангор тумани "Шарқ гули" МФЙда Янги Ўзбекистон" массиви учун мактабгача таълим  муассаси қуриш (180 ўринли)</v>
          </cell>
          <cell r="B673" t="str">
            <v>2201222020103001</v>
          </cell>
          <cell r="C673">
            <v>1</v>
          </cell>
          <cell r="D673" t="str">
            <v> 100021860224017096525251076</v>
          </cell>
          <cell r="E673" t="str">
            <v>Мактабгача таълим ташкилотлари</v>
          </cell>
          <cell r="F673" t="str">
            <v>Мактабгача таълим ташкилотлари</v>
          </cell>
          <cell r="G673" t="str">
            <v>"Янги Ўзбекистон" массиви</v>
          </cell>
          <cell r="H673" t="str">
            <v>Сурхондарё вилояти ҳокимлиги</v>
          </cell>
          <cell r="J673" t="str">
            <v>Вилоят</v>
          </cell>
          <cell r="K673" t="str">
            <v>11-илова</v>
          </cell>
          <cell r="L673" t="str">
            <v>Асосий</v>
          </cell>
          <cell r="M673" t="str">
            <v>Сурхондарё вилояти</v>
          </cell>
          <cell r="N673" t="str">
            <v>Ангор тумани</v>
          </cell>
          <cell r="O673" t="str">
            <v>Шарқ гули МФЙ</v>
          </cell>
          <cell r="P673" t="str">
            <v>Янги қурилиш</v>
          </cell>
          <cell r="Q673" t="str">
            <v>2022-2023</v>
          </cell>
          <cell r="R673">
            <v>1</v>
          </cell>
          <cell r="S673">
            <v>1</v>
          </cell>
          <cell r="T673">
            <v>1</v>
          </cell>
          <cell r="U673">
            <v>1</v>
          </cell>
          <cell r="V673">
            <v>44978</v>
          </cell>
          <cell r="W673">
            <v>44978</v>
          </cell>
          <cell r="X673">
            <v>1</v>
          </cell>
          <cell r="Z673">
            <v>1</v>
          </cell>
          <cell r="AA673">
            <v>1</v>
          </cell>
          <cell r="AS673">
            <v>6615.0309593778784</v>
          </cell>
          <cell r="AT673">
            <v>1894.7675303778788</v>
          </cell>
          <cell r="AU673">
            <v>1538.557</v>
          </cell>
          <cell r="AV673">
            <v>6686.1705670000001</v>
          </cell>
          <cell r="AW673">
            <v>6301.4581879999996</v>
          </cell>
          <cell r="AX673">
            <v>3097.8942499999998</v>
          </cell>
          <cell r="BI673">
            <v>-1559.33725</v>
          </cell>
          <cell r="BO673">
            <v>1559.3</v>
          </cell>
          <cell r="BR673">
            <v>-315.07299999999987</v>
          </cell>
          <cell r="BS673">
            <v>2782.7840000000001</v>
          </cell>
          <cell r="BT673">
            <v>1559.3</v>
          </cell>
          <cell r="BU673" t="str">
            <v>Ташриф</v>
          </cell>
          <cell r="BV673">
            <v>1753.0952593213101</v>
          </cell>
          <cell r="BW673">
            <v>1088.2449999999999</v>
          </cell>
          <cell r="BX673" t="str">
            <v>"Термиз Бойсун Қурилиш" МЧЖ</v>
          </cell>
          <cell r="BY673">
            <v>301149825</v>
          </cell>
          <cell r="CJ673">
            <v>180</v>
          </cell>
          <cell r="CK673">
            <v>180</v>
          </cell>
          <cell r="CL673">
            <v>180</v>
          </cell>
          <cell r="GG673" t="str">
            <v>ўрин</v>
          </cell>
          <cell r="GH673">
            <v>180</v>
          </cell>
          <cell r="GI673">
            <v>180</v>
          </cell>
          <cell r="GJ673" t="str">
            <v>Ўзбекистон Республикаси Президентининг 
2021 йил 9 декабрдаги ПФ-32-сон Фармони</v>
          </cell>
          <cell r="GX673" t="str">
            <v>Лимит мақбуллаштирилди</v>
          </cell>
          <cell r="HD673" t="str">
            <v>Лимит қўшилди</v>
          </cell>
        </row>
        <row r="674">
          <cell r="A674" t="str">
            <v>Қумқўрғон тумани “Элобод” МФЙда 
120 ўринли МТТ қуриш</v>
          </cell>
          <cell r="B674" t="str">
            <v>2301222140103002</v>
          </cell>
          <cell r="C674">
            <v>1</v>
          </cell>
          <cell r="D674" t="str">
            <v> 100021860224017096525251099</v>
          </cell>
          <cell r="E674" t="str">
            <v>Мактабгача таълим ташкилотлари</v>
          </cell>
          <cell r="F674" t="str">
            <v>Мактабгача таълим ташкилотлари</v>
          </cell>
          <cell r="H674" t="str">
            <v>Сурхондарё вилояти ҳокимлиги</v>
          </cell>
          <cell r="J674" t="str">
            <v>Вилоят</v>
          </cell>
          <cell r="K674" t="str">
            <v>11-илова</v>
          </cell>
          <cell r="L674" t="str">
            <v>Асосий</v>
          </cell>
          <cell r="M674" t="str">
            <v>Сурхондарё вилояти</v>
          </cell>
          <cell r="N674" t="str">
            <v>Қумқўрғон тумани</v>
          </cell>
          <cell r="O674" t="str">
            <v>Элобод МФЙ</v>
          </cell>
          <cell r="P674" t="str">
            <v>Янги қурилиш</v>
          </cell>
          <cell r="Q674">
            <v>2023</v>
          </cell>
          <cell r="R674">
            <v>2</v>
          </cell>
          <cell r="S674">
            <v>1</v>
          </cell>
          <cell r="T674">
            <v>1</v>
          </cell>
          <cell r="U674">
            <v>1</v>
          </cell>
          <cell r="V674">
            <v>45291</v>
          </cell>
          <cell r="W674">
            <v>45291</v>
          </cell>
          <cell r="AB674">
            <v>1</v>
          </cell>
          <cell r="AE674">
            <v>1</v>
          </cell>
          <cell r="AG674">
            <v>1</v>
          </cell>
          <cell r="AH674">
            <v>1</v>
          </cell>
          <cell r="AJ674">
            <v>1</v>
          </cell>
          <cell r="AM674">
            <v>1</v>
          </cell>
          <cell r="AN674">
            <v>1</v>
          </cell>
          <cell r="AO674">
            <v>1</v>
          </cell>
          <cell r="AR674">
            <v>1</v>
          </cell>
          <cell r="AS674">
            <v>4858.6190529999994</v>
          </cell>
          <cell r="AT674">
            <v>4766.4160529999999</v>
          </cell>
          <cell r="AU674">
            <v>4858.6190536999993</v>
          </cell>
          <cell r="AV674">
            <v>4852.795846</v>
          </cell>
          <cell r="AW674">
            <v>4610.1560529999997</v>
          </cell>
          <cell r="AX674">
            <v>4813.7847512652697</v>
          </cell>
          <cell r="BR674">
            <v>-185.67375126526986</v>
          </cell>
          <cell r="BS674">
            <v>4628.1109999999999</v>
          </cell>
          <cell r="BV674">
            <v>4750.16878851</v>
          </cell>
          <cell r="BW674">
            <v>4459.4098808099998</v>
          </cell>
          <cell r="BX674" t="str">
            <v>"Асатуллаев Фирдавс" ХК</v>
          </cell>
          <cell r="BY674">
            <v>204647927</v>
          </cell>
          <cell r="CJ674">
            <v>120</v>
          </cell>
          <cell r="CK674">
            <v>120</v>
          </cell>
          <cell r="CL674">
            <v>120</v>
          </cell>
          <cell r="GG674" t="str">
            <v>ўрин</v>
          </cell>
          <cell r="GH674">
            <v>120</v>
          </cell>
          <cell r="GI674">
            <v>120</v>
          </cell>
          <cell r="GJ674" t="str">
            <v>Мактабгача таълим вазирлигининг 2022 йил 
15 декабрдаги 04-04/3-1690-сон хати</v>
          </cell>
        </row>
        <row r="675">
          <cell r="A675" t="str">
            <v>Узун тумани "Файзова" МФЙда 
150 ўринли МТТ қуриш</v>
          </cell>
          <cell r="B675" t="str">
            <v>2301222210103002</v>
          </cell>
          <cell r="C675">
            <v>1</v>
          </cell>
          <cell r="D675" t="str">
            <v> 100021860224017096525251100</v>
          </cell>
          <cell r="E675" t="str">
            <v>Мактабгача таълим ташкилотлари</v>
          </cell>
          <cell r="F675" t="str">
            <v>Мактабгача таълим ташкилотлари</v>
          </cell>
          <cell r="H675" t="str">
            <v>Сурхондарё вилояти ҳокимлиги</v>
          </cell>
          <cell r="J675" t="str">
            <v>Вилоят</v>
          </cell>
          <cell r="K675" t="str">
            <v>11-илова</v>
          </cell>
          <cell r="L675" t="str">
            <v>Асосий</v>
          </cell>
          <cell r="M675" t="str">
            <v>Сурхондарё вилояти</v>
          </cell>
          <cell r="N675" t="str">
            <v>Узун тумани</v>
          </cell>
          <cell r="O675" t="str">
            <v>Файзова МФЙ</v>
          </cell>
          <cell r="P675" t="str">
            <v>Янги қурилиш</v>
          </cell>
          <cell r="Q675">
            <v>2023</v>
          </cell>
          <cell r="R675">
            <v>2</v>
          </cell>
          <cell r="S675">
            <v>1</v>
          </cell>
          <cell r="T675">
            <v>1</v>
          </cell>
          <cell r="U675">
            <v>1</v>
          </cell>
          <cell r="V675">
            <v>45246</v>
          </cell>
          <cell r="W675">
            <v>45246</v>
          </cell>
          <cell r="AB675">
            <v>1</v>
          </cell>
          <cell r="AE675">
            <v>1</v>
          </cell>
          <cell r="AG675">
            <v>1</v>
          </cell>
          <cell r="AH675">
            <v>1</v>
          </cell>
          <cell r="AJ675">
            <v>1</v>
          </cell>
          <cell r="AM675">
            <v>1</v>
          </cell>
          <cell r="AN675">
            <v>1</v>
          </cell>
          <cell r="AO675">
            <v>1</v>
          </cell>
          <cell r="AR675">
            <v>1</v>
          </cell>
          <cell r="AS675">
            <v>5506.2747209999998</v>
          </cell>
          <cell r="AT675">
            <v>5401.8437210000002</v>
          </cell>
          <cell r="AU675">
            <v>5506.2747217999995</v>
          </cell>
          <cell r="AV675">
            <v>5496.3944439999996</v>
          </cell>
          <cell r="AW675">
            <v>5221.574721</v>
          </cell>
          <cell r="AX675">
            <v>6133.7847512652697</v>
          </cell>
          <cell r="BR675">
            <v>-888.58875126526982</v>
          </cell>
          <cell r="BS675">
            <v>5245.1959999999999</v>
          </cell>
          <cell r="BV675">
            <v>5393.2148015099992</v>
          </cell>
          <cell r="BW675">
            <v>5025.4970797099995</v>
          </cell>
          <cell r="BX675" t="str">
            <v xml:space="preserve">"Сайфиддин Суж" МЧЖ </v>
          </cell>
          <cell r="BY675">
            <v>204136114</v>
          </cell>
          <cell r="CJ675">
            <v>150</v>
          </cell>
          <cell r="CK675">
            <v>150</v>
          </cell>
          <cell r="CL675">
            <v>150</v>
          </cell>
          <cell r="GG675" t="str">
            <v>ўрин</v>
          </cell>
          <cell r="GH675">
            <v>150</v>
          </cell>
          <cell r="GI675">
            <v>150</v>
          </cell>
          <cell r="GJ675" t="str">
            <v>Мактабгача таълим вазирлигининг 2022 йил 
15 декабрдаги 04-04/3-1690-сон хати</v>
          </cell>
        </row>
        <row r="676">
          <cell r="A676" t="str">
            <v>Жарқўрғон тумани “Қораёнтоқ” МФЙда 
180 ўринли МТТ қуриш</v>
          </cell>
          <cell r="B676" t="str">
            <v>2301222120103002</v>
          </cell>
          <cell r="C676">
            <v>1</v>
          </cell>
          <cell r="D676" t="str">
            <v> 100021860224017096525251101</v>
          </cell>
          <cell r="E676" t="str">
            <v>Мактабгача таълим ташкилотлари</v>
          </cell>
          <cell r="F676" t="str">
            <v>Мактабгача таълим ташкилотлари</v>
          </cell>
          <cell r="H676" t="str">
            <v>Сурхондарё вилояти ҳокимлиги</v>
          </cell>
          <cell r="J676" t="str">
            <v>Вилоят</v>
          </cell>
          <cell r="K676" t="str">
            <v>11-илова</v>
          </cell>
          <cell r="L676" t="str">
            <v>Асосий</v>
          </cell>
          <cell r="M676" t="str">
            <v>Сурхондарё вилояти</v>
          </cell>
          <cell r="N676" t="str">
            <v>Жарқўрғон тумани</v>
          </cell>
          <cell r="O676" t="str">
            <v>Қораёнтоқ МФЙ</v>
          </cell>
          <cell r="P676" t="str">
            <v>Янги қурилиш</v>
          </cell>
          <cell r="Q676">
            <v>2023</v>
          </cell>
          <cell r="R676">
            <v>2</v>
          </cell>
          <cell r="S676">
            <v>1</v>
          </cell>
          <cell r="T676">
            <v>1</v>
          </cell>
          <cell r="U676">
            <v>1</v>
          </cell>
          <cell r="V676">
            <v>45276</v>
          </cell>
          <cell r="W676">
            <v>45276</v>
          </cell>
          <cell r="AB676">
            <v>1</v>
          </cell>
          <cell r="AE676">
            <v>1</v>
          </cell>
          <cell r="AG676">
            <v>1</v>
          </cell>
          <cell r="AH676">
            <v>1</v>
          </cell>
          <cell r="AJ676">
            <v>1</v>
          </cell>
          <cell r="AM676">
            <v>1</v>
          </cell>
          <cell r="AN676">
            <v>1</v>
          </cell>
          <cell r="AO676">
            <v>1</v>
          </cell>
          <cell r="AR676">
            <v>1</v>
          </cell>
          <cell r="AS676">
            <v>7007.0756590000001</v>
          </cell>
          <cell r="AT676">
            <v>6874.0576590000001</v>
          </cell>
          <cell r="AU676">
            <v>7007.0756590000001</v>
          </cell>
          <cell r="AV676">
            <v>7000.954377</v>
          </cell>
          <cell r="AW676">
            <v>6650.9066590000002</v>
          </cell>
          <cell r="AX676">
            <v>7203.7847512652697</v>
          </cell>
          <cell r="BR676">
            <v>-529.25475126526999</v>
          </cell>
          <cell r="BS676">
            <v>6674.53</v>
          </cell>
          <cell r="BV676">
            <v>6848.6198804800006</v>
          </cell>
          <cell r="BW676">
            <v>6448.1619504800001</v>
          </cell>
          <cell r="BX676" t="str">
            <v xml:space="preserve">"Қизириқ Бинокори" МЧЖ </v>
          </cell>
          <cell r="BY676">
            <v>204554362</v>
          </cell>
          <cell r="CJ676">
            <v>180</v>
          </cell>
          <cell r="CK676">
            <v>180</v>
          </cell>
          <cell r="CL676">
            <v>180</v>
          </cell>
          <cell r="GG676" t="str">
            <v>ўрин</v>
          </cell>
          <cell r="GH676">
            <v>180</v>
          </cell>
          <cell r="GI676">
            <v>180</v>
          </cell>
          <cell r="GJ676" t="str">
            <v>Мактабгача таълим вазирлигининг 2022 йил 
15 декабрдаги 04-04/3-1690-сон хати</v>
          </cell>
        </row>
        <row r="677">
          <cell r="A677" t="str">
            <v>Сариосиё тумани “Лутфукор” МФЙда 
180 ўринли мактабгача таълим 
ташкилотини қуриш</v>
          </cell>
          <cell r="B677" t="str">
            <v>2301222170103002</v>
          </cell>
          <cell r="C677">
            <v>1</v>
          </cell>
          <cell r="D677" t="str">
            <v> 100021860224017096525251102</v>
          </cell>
          <cell r="E677" t="str">
            <v>Мактабгача таълим ташкилотлари</v>
          </cell>
          <cell r="F677" t="str">
            <v>Мактабгача таълим ташкилотлари</v>
          </cell>
          <cell r="H677" t="str">
            <v>Сурхондарё вилояти ҳокимлиги</v>
          </cell>
          <cell r="J677" t="str">
            <v>Вилоят</v>
          </cell>
          <cell r="K677" t="str">
            <v>11-илова</v>
          </cell>
          <cell r="L677" t="str">
            <v>Асосий</v>
          </cell>
          <cell r="M677" t="str">
            <v>Сурхондарё вилояти</v>
          </cell>
          <cell r="N677" t="str">
            <v>Сариосиё тумани</v>
          </cell>
          <cell r="O677" t="str">
            <v>Лутфукор МФЙ</v>
          </cell>
          <cell r="P677" t="str">
            <v>Янги қурилиш</v>
          </cell>
          <cell r="Q677">
            <v>2023</v>
          </cell>
          <cell r="R677">
            <v>2</v>
          </cell>
          <cell r="S677">
            <v>1</v>
          </cell>
          <cell r="T677">
            <v>1</v>
          </cell>
          <cell r="U677">
            <v>1</v>
          </cell>
          <cell r="V677">
            <v>45336</v>
          </cell>
          <cell r="W677">
            <v>45336</v>
          </cell>
          <cell r="AB677">
            <v>1</v>
          </cell>
          <cell r="AE677">
            <v>1</v>
          </cell>
          <cell r="AG677">
            <v>1</v>
          </cell>
          <cell r="AH677">
            <v>1</v>
          </cell>
          <cell r="AJ677">
            <v>1</v>
          </cell>
          <cell r="AM677">
            <v>1</v>
          </cell>
          <cell r="AN677">
            <v>1</v>
          </cell>
          <cell r="AO677">
            <v>1</v>
          </cell>
          <cell r="AR677">
            <v>1</v>
          </cell>
          <cell r="AS677">
            <v>6825.4365349999998</v>
          </cell>
          <cell r="AT677">
            <v>6695.9515350000001</v>
          </cell>
          <cell r="AU677">
            <v>6825.4365359000003</v>
          </cell>
          <cell r="AV677">
            <v>6815.0037220000004</v>
          </cell>
          <cell r="AW677">
            <v>6474.2535349999998</v>
          </cell>
          <cell r="AX677">
            <v>7250.7847512652697</v>
          </cell>
          <cell r="BR677">
            <v>-749.06075126526957</v>
          </cell>
          <cell r="BS677">
            <v>6501.7240000000002</v>
          </cell>
          <cell r="BV677">
            <v>6672.2582745300006</v>
          </cell>
          <cell r="BW677">
            <v>6118.7600706300009</v>
          </cell>
          <cell r="BX677" t="str">
            <v>"Макро Глобал Строй Инвест" МЧЖ</v>
          </cell>
          <cell r="BY677">
            <v>301479146</v>
          </cell>
          <cell r="CJ677">
            <v>180</v>
          </cell>
          <cell r="CK677">
            <v>180</v>
          </cell>
          <cell r="CL677">
            <v>180</v>
          </cell>
          <cell r="GG677" t="str">
            <v>ўрин</v>
          </cell>
          <cell r="GH677">
            <v>180</v>
          </cell>
          <cell r="GI677">
            <v>180</v>
          </cell>
          <cell r="GJ677" t="str">
            <v>Мактабгача таълим вазирлигининг 2022 йил 
15 декабрдаги 04-04/3-1690-сон хати</v>
          </cell>
        </row>
        <row r="678">
          <cell r="A678" t="str">
            <v>Шўрчи тумани "Элбаён" МФЙдаги 15-сон МТТни реконструкция қилиш</v>
          </cell>
          <cell r="B678" t="str">
            <v>2301222260103002</v>
          </cell>
          <cell r="C678">
            <v>1</v>
          </cell>
          <cell r="D678" t="str">
            <v> 100021860224017096525251103</v>
          </cell>
          <cell r="E678" t="str">
            <v>Мактабгача таълим ташкилотлари</v>
          </cell>
          <cell r="F678" t="str">
            <v>Мактабгача таълим ташкилотлари</v>
          </cell>
          <cell r="H678" t="str">
            <v>Сурхондарё вилояти ҳокимлиги</v>
          </cell>
          <cell r="J678" t="str">
            <v>Вилоят</v>
          </cell>
          <cell r="K678" t="str">
            <v>11-илова</v>
          </cell>
          <cell r="L678" t="str">
            <v>Асосий</v>
          </cell>
          <cell r="M678" t="str">
            <v>Сурхондарё вилояти</v>
          </cell>
          <cell r="N678" t="str">
            <v>Шўрчи тумани</v>
          </cell>
          <cell r="O678" t="str">
            <v>Элбаён МФЙ</v>
          </cell>
          <cell r="P678" t="str">
            <v>Реконструкция</v>
          </cell>
          <cell r="Q678">
            <v>2023</v>
          </cell>
          <cell r="R678">
            <v>2</v>
          </cell>
          <cell r="S678">
            <v>1</v>
          </cell>
          <cell r="T678">
            <v>1</v>
          </cell>
          <cell r="U678">
            <v>1</v>
          </cell>
          <cell r="V678">
            <v>45216</v>
          </cell>
          <cell r="W678">
            <v>45216</v>
          </cell>
          <cell r="AB678">
            <v>1</v>
          </cell>
          <cell r="AE678">
            <v>1</v>
          </cell>
          <cell r="AG678">
            <v>1</v>
          </cell>
          <cell r="AH678">
            <v>1</v>
          </cell>
          <cell r="AJ678">
            <v>1</v>
          </cell>
          <cell r="AM678">
            <v>1</v>
          </cell>
          <cell r="AN678">
            <v>1</v>
          </cell>
          <cell r="AO678">
            <v>1</v>
          </cell>
          <cell r="AR678">
            <v>1</v>
          </cell>
          <cell r="AS678">
            <v>4228.5867039999994</v>
          </cell>
          <cell r="AT678">
            <v>4117.6037040000001</v>
          </cell>
          <cell r="AU678">
            <v>4198.2997044000003</v>
          </cell>
          <cell r="AV678">
            <v>4247.1049519999997</v>
          </cell>
          <cell r="AW678">
            <v>4034.7497039999998</v>
          </cell>
          <cell r="AX678">
            <v>3150</v>
          </cell>
          <cell r="BR678">
            <v>846.5619999999999</v>
          </cell>
          <cell r="BS678">
            <v>3996.5619999999999</v>
          </cell>
          <cell r="BV678">
            <v>4090.2544842400002</v>
          </cell>
          <cell r="BW678">
            <v>3755.20077984</v>
          </cell>
          <cell r="BX678" t="str">
            <v xml:space="preserve">"Сайфиддин Суж" МЧЖ </v>
          </cell>
          <cell r="BY678">
            <v>204136114</v>
          </cell>
          <cell r="CJ678">
            <v>90</v>
          </cell>
          <cell r="CK678">
            <v>90</v>
          </cell>
          <cell r="CL678">
            <v>90</v>
          </cell>
          <cell r="GG678" t="str">
            <v>ўрин</v>
          </cell>
          <cell r="GH678">
            <v>90</v>
          </cell>
          <cell r="GI678">
            <v>90</v>
          </cell>
          <cell r="GJ678" t="str">
            <v>Мактабгача таълим вазирлигининг 2022 йил 
15 декабрдаги 04-04/3-1690-сон хати</v>
          </cell>
        </row>
        <row r="679">
          <cell r="A679" t="str">
            <v>Ангор тумани "Деҳқониттифоқ" МФЙда фаолият юритмаётган 18-сон МТТни реконструкция қилиш</v>
          </cell>
          <cell r="B679" t="str">
            <v>2301222020103001</v>
          </cell>
          <cell r="C679">
            <v>1</v>
          </cell>
          <cell r="D679" t="str">
            <v> 100021860224017096525251104</v>
          </cell>
          <cell r="E679" t="str">
            <v>Мактабгача таълим ташкилотлари</v>
          </cell>
          <cell r="F679" t="str">
            <v>Мактабгача таълим ташкилотлари</v>
          </cell>
          <cell r="H679" t="str">
            <v>Сурхондарё вилояти ҳокимлиги</v>
          </cell>
          <cell r="J679" t="str">
            <v>Вилоят</v>
          </cell>
          <cell r="K679" t="str">
            <v>11-илова</v>
          </cell>
          <cell r="L679" t="str">
            <v>Асосий</v>
          </cell>
          <cell r="M679" t="str">
            <v>Сурхондарё вилояти</v>
          </cell>
          <cell r="N679" t="str">
            <v>Ангор тумани</v>
          </cell>
          <cell r="O679" t="str">
            <v>Деҳқониттифоқ МФЙ</v>
          </cell>
          <cell r="P679" t="str">
            <v>Реконструкция</v>
          </cell>
          <cell r="Q679">
            <v>2023</v>
          </cell>
          <cell r="R679">
            <v>2</v>
          </cell>
          <cell r="S679">
            <v>1</v>
          </cell>
          <cell r="T679">
            <v>1</v>
          </cell>
          <cell r="U679">
            <v>1</v>
          </cell>
          <cell r="V679">
            <v>45216</v>
          </cell>
          <cell r="W679">
            <v>45216</v>
          </cell>
          <cell r="AB679">
            <v>1</v>
          </cell>
          <cell r="AE679">
            <v>1</v>
          </cell>
          <cell r="AG679">
            <v>1</v>
          </cell>
          <cell r="AH679">
            <v>1</v>
          </cell>
          <cell r="AJ679">
            <v>1</v>
          </cell>
          <cell r="AM679">
            <v>1</v>
          </cell>
          <cell r="AN679">
            <v>1</v>
          </cell>
          <cell r="AO679">
            <v>1</v>
          </cell>
          <cell r="AR679">
            <v>1</v>
          </cell>
          <cell r="AS679">
            <v>3887.1380669999999</v>
          </cell>
          <cell r="AT679">
            <v>3775.9250669999997</v>
          </cell>
          <cell r="AU679">
            <v>3850.1020672999998</v>
          </cell>
          <cell r="AV679">
            <v>3904.0453339999999</v>
          </cell>
          <cell r="AW679">
            <v>3708.8430669999998</v>
          </cell>
          <cell r="AX679">
            <v>3150</v>
          </cell>
          <cell r="BR679">
            <v>514.65999999999985</v>
          </cell>
          <cell r="BS679">
            <v>3664.66</v>
          </cell>
          <cell r="BV679">
            <v>3754.97536511</v>
          </cell>
          <cell r="BW679">
            <v>3209.1382981100001</v>
          </cell>
          <cell r="BX679" t="str">
            <v>"Шеробот Бухоро йуллари" ХК</v>
          </cell>
          <cell r="BY679">
            <v>303811870</v>
          </cell>
          <cell r="CJ679">
            <v>90</v>
          </cell>
          <cell r="CK679">
            <v>90</v>
          </cell>
          <cell r="CL679">
            <v>90</v>
          </cell>
          <cell r="GG679" t="str">
            <v>ўрин</v>
          </cell>
          <cell r="GH679">
            <v>90</v>
          </cell>
          <cell r="GI679">
            <v>90</v>
          </cell>
          <cell r="GJ679" t="str">
            <v>Мактабгача таълим вазирлигининг 2022 йил 
15 декабрдаги 04-04/3-1690-сон хати</v>
          </cell>
        </row>
        <row r="680">
          <cell r="A680" t="str">
            <v>Узун тумани "Тожикобод" МФЙда фаолият юритмаётган 26-сон МТТни реконструкция қилиш</v>
          </cell>
          <cell r="B680" t="str">
            <v>2301222210103001</v>
          </cell>
          <cell r="C680">
            <v>1</v>
          </cell>
          <cell r="D680" t="str">
            <v> 100021860224017096525251105</v>
          </cell>
          <cell r="E680" t="str">
            <v>Мактабгача таълим ташкилотлари</v>
          </cell>
          <cell r="F680" t="str">
            <v>Мактабгача таълим ташкилотлари</v>
          </cell>
          <cell r="H680" t="str">
            <v>Сурхондарё вилояти ҳокимлиги</v>
          </cell>
          <cell r="J680" t="str">
            <v>Вилоят</v>
          </cell>
          <cell r="K680" t="str">
            <v>11-илова</v>
          </cell>
          <cell r="L680" t="str">
            <v>Асосий</v>
          </cell>
          <cell r="M680" t="str">
            <v>Сурхондарё вилояти</v>
          </cell>
          <cell r="N680" t="str">
            <v>Узун тумани</v>
          </cell>
          <cell r="O680" t="str">
            <v>Тожикобод МФЙ</v>
          </cell>
          <cell r="P680" t="str">
            <v>Реконструкция</v>
          </cell>
          <cell r="Q680">
            <v>2023</v>
          </cell>
          <cell r="R680">
            <v>2</v>
          </cell>
          <cell r="S680">
            <v>1</v>
          </cell>
          <cell r="T680">
            <v>1</v>
          </cell>
          <cell r="U680">
            <v>1</v>
          </cell>
          <cell r="V680">
            <v>45276</v>
          </cell>
          <cell r="W680">
            <v>45276</v>
          </cell>
          <cell r="AB680">
            <v>1</v>
          </cell>
          <cell r="AE680">
            <v>1</v>
          </cell>
          <cell r="AG680">
            <v>1</v>
          </cell>
          <cell r="AH680">
            <v>1</v>
          </cell>
          <cell r="AJ680">
            <v>1</v>
          </cell>
          <cell r="AM680">
            <v>1</v>
          </cell>
          <cell r="AN680">
            <v>1</v>
          </cell>
          <cell r="AO680">
            <v>1</v>
          </cell>
          <cell r="AR680">
            <v>1</v>
          </cell>
          <cell r="AS680">
            <v>4624.3410750000003</v>
          </cell>
          <cell r="AT680">
            <v>4487.853075</v>
          </cell>
          <cell r="AU680">
            <v>4575.8930751499993</v>
          </cell>
          <cell r="AV680">
            <v>4633.6632369999998</v>
          </cell>
          <cell r="AW680">
            <v>4401.9800750000004</v>
          </cell>
          <cell r="AX680">
            <v>4200</v>
          </cell>
          <cell r="BR680">
            <v>155.79399999999987</v>
          </cell>
          <cell r="BS680">
            <v>4355.7939999999999</v>
          </cell>
          <cell r="BV680">
            <v>4459.5687983099997</v>
          </cell>
          <cell r="BW680">
            <v>4239.4697231600003</v>
          </cell>
          <cell r="BX680" t="str">
            <v>"Бойсун Транс Қурилиш Лойиҳа" МЧЖ</v>
          </cell>
          <cell r="BY680">
            <v>302776734</v>
          </cell>
          <cell r="CJ680">
            <v>120</v>
          </cell>
          <cell r="CK680">
            <v>120</v>
          </cell>
          <cell r="CL680">
            <v>120</v>
          </cell>
          <cell r="GG680" t="str">
            <v>ўрин</v>
          </cell>
          <cell r="GH680">
            <v>120</v>
          </cell>
          <cell r="GI680">
            <v>120</v>
          </cell>
          <cell r="GJ680" t="str">
            <v>Мактабгача таълим вазирлигининг 2022 йил 
15 декабрдаги 04-04/3-1690-сон хати</v>
          </cell>
        </row>
        <row r="681">
          <cell r="A681" t="str">
            <v>Олтинсой тумани "Экраз"МФЙдаги 10-сон МТТни реконструкция қилиш</v>
          </cell>
          <cell r="B681" t="str">
            <v>2301222010103002</v>
          </cell>
          <cell r="C681">
            <v>1</v>
          </cell>
          <cell r="D681" t="str">
            <v> 100021860224017096525251106</v>
          </cell>
          <cell r="E681" t="str">
            <v>Мактабгача таълим ташкилотлари</v>
          </cell>
          <cell r="F681" t="str">
            <v>Мактабгача таълим ташкилотлари</v>
          </cell>
          <cell r="H681" t="str">
            <v>Сурхондарё вилояти ҳокимлиги</v>
          </cell>
          <cell r="J681" t="str">
            <v>Вилоят</v>
          </cell>
          <cell r="K681" t="str">
            <v>11-илова</v>
          </cell>
          <cell r="L681" t="str">
            <v>Асосий</v>
          </cell>
          <cell r="M681" t="str">
            <v>Сурхондарё вилояти</v>
          </cell>
          <cell r="N681" t="str">
            <v>Олтинсой тумани</v>
          </cell>
          <cell r="O681" t="str">
            <v xml:space="preserve">Экраз МФЙ </v>
          </cell>
          <cell r="P681" t="str">
            <v>Реконструкция</v>
          </cell>
          <cell r="Q681">
            <v>2023</v>
          </cell>
          <cell r="R681">
            <v>2</v>
          </cell>
          <cell r="S681">
            <v>1</v>
          </cell>
          <cell r="T681">
            <v>1</v>
          </cell>
          <cell r="U681">
            <v>1</v>
          </cell>
          <cell r="V681">
            <v>45246</v>
          </cell>
          <cell r="W681">
            <v>45246</v>
          </cell>
          <cell r="AB681">
            <v>1</v>
          </cell>
          <cell r="AE681">
            <v>1</v>
          </cell>
          <cell r="AG681">
            <v>1</v>
          </cell>
          <cell r="AH681">
            <v>1</v>
          </cell>
          <cell r="AJ681">
            <v>1</v>
          </cell>
          <cell r="AM681">
            <v>1</v>
          </cell>
          <cell r="AN681">
            <v>1</v>
          </cell>
          <cell r="AO681">
            <v>1</v>
          </cell>
          <cell r="AR681">
            <v>1</v>
          </cell>
          <cell r="AS681">
            <v>4355.0963300000003</v>
          </cell>
          <cell r="AT681">
            <v>4220.4813300000005</v>
          </cell>
          <cell r="AU681">
            <v>4303.3653305500002</v>
          </cell>
          <cell r="AV681">
            <v>4362.3287689999997</v>
          </cell>
          <cell r="AW681">
            <v>4144.2123300000003</v>
          </cell>
          <cell r="AX681">
            <v>3780.0184233658656</v>
          </cell>
          <cell r="BR681">
            <v>316.13657663413414</v>
          </cell>
          <cell r="BS681">
            <v>4096.1549999999997</v>
          </cell>
          <cell r="BV681">
            <v>4201.3313731000007</v>
          </cell>
          <cell r="BW681">
            <v>3851.8380431</v>
          </cell>
          <cell r="BX681" t="str">
            <v>"Хазарбог курилиш таъмирлаш и/ч" МЧЖ</v>
          </cell>
          <cell r="BY681">
            <v>204828724</v>
          </cell>
          <cell r="CJ681">
            <v>120</v>
          </cell>
          <cell r="CK681">
            <v>120</v>
          </cell>
          <cell r="CL681">
            <v>120</v>
          </cell>
          <cell r="GG681" t="str">
            <v>ўрин</v>
          </cell>
          <cell r="GH681">
            <v>120</v>
          </cell>
          <cell r="GI681">
            <v>120</v>
          </cell>
          <cell r="GJ681" t="str">
            <v>Мактабгача таълим вазирлигининг 2022 йил 
15 декабрдаги 04-04/3-1690-сон хати</v>
          </cell>
        </row>
        <row r="682">
          <cell r="A682" t="str">
            <v>Денов тумани "Оқтом" МФЙдаги 29-сон МТТни реконструкция қилиш</v>
          </cell>
          <cell r="B682" t="str">
            <v>2301222100103001</v>
          </cell>
          <cell r="C682">
            <v>1</v>
          </cell>
          <cell r="D682" t="str">
            <v> 100021860224017096525251107</v>
          </cell>
          <cell r="E682" t="str">
            <v>Мактабгача таълим ташкилотлари</v>
          </cell>
          <cell r="F682" t="str">
            <v>Мактабгача таълим ташкилотлари</v>
          </cell>
          <cell r="H682" t="str">
            <v>Сурхондарё вилояти ҳокимлиги</v>
          </cell>
          <cell r="J682" t="str">
            <v>Вилоят</v>
          </cell>
          <cell r="K682" t="str">
            <v>11-илова</v>
          </cell>
          <cell r="L682" t="str">
            <v>Асосий</v>
          </cell>
          <cell r="M682" t="str">
            <v>Сурхондарё вилояти</v>
          </cell>
          <cell r="N682" t="str">
            <v>Денов тумани</v>
          </cell>
          <cell r="O682" t="str">
            <v>Оқтом МФЙ</v>
          </cell>
          <cell r="P682" t="str">
            <v>Реконструкция</v>
          </cell>
          <cell r="Q682">
            <v>2023</v>
          </cell>
          <cell r="R682">
            <v>2</v>
          </cell>
          <cell r="S682">
            <v>1</v>
          </cell>
          <cell r="T682">
            <v>1</v>
          </cell>
          <cell r="U682">
            <v>1</v>
          </cell>
          <cell r="V682">
            <v>45276</v>
          </cell>
          <cell r="W682">
            <v>45276</v>
          </cell>
          <cell r="AB682">
            <v>1</v>
          </cell>
          <cell r="AE682">
            <v>1</v>
          </cell>
          <cell r="AG682">
            <v>1</v>
          </cell>
          <cell r="AH682">
            <v>1</v>
          </cell>
          <cell r="AJ682">
            <v>1</v>
          </cell>
          <cell r="AM682">
            <v>1</v>
          </cell>
          <cell r="AN682">
            <v>1</v>
          </cell>
          <cell r="AO682">
            <v>1</v>
          </cell>
          <cell r="AR682">
            <v>1</v>
          </cell>
          <cell r="AS682">
            <v>4356.345319</v>
          </cell>
          <cell r="AT682">
            <v>4273.7433189999992</v>
          </cell>
          <cell r="AU682">
            <v>4356.3453191000008</v>
          </cell>
          <cell r="AV682">
            <v>4347.4571779999997</v>
          </cell>
          <cell r="AW682">
            <v>4130.0843189999996</v>
          </cell>
          <cell r="AX682">
            <v>4200</v>
          </cell>
          <cell r="BR682">
            <v>-50.158999999999651</v>
          </cell>
          <cell r="BS682">
            <v>4149.8410000000003</v>
          </cell>
          <cell r="BV682">
            <v>4259.2108324199999</v>
          </cell>
          <cell r="BW682">
            <v>3971.6165134199996</v>
          </cell>
          <cell r="BX682" t="str">
            <v>"Бинофас Агро сервис" МЧЖ</v>
          </cell>
          <cell r="BY682">
            <v>205674584</v>
          </cell>
          <cell r="CJ682">
            <v>120</v>
          </cell>
          <cell r="CK682">
            <v>120</v>
          </cell>
          <cell r="CL682">
            <v>60</v>
          </cell>
          <cell r="CM682">
            <v>60</v>
          </cell>
          <cell r="GG682" t="str">
            <v>ўрин</v>
          </cell>
          <cell r="GH682">
            <v>120</v>
          </cell>
          <cell r="GI682">
            <v>120</v>
          </cell>
          <cell r="GJ682" t="str">
            <v>Вазирлар Макамасининг 2020 йил 
14 апрелдаги 222-сон қарори</v>
          </cell>
        </row>
        <row r="683">
          <cell r="A683" t="str">
            <v>Олтинсой тумани "Гулобод" МФЙдаги 11-сон МТТни реконструкция қилиш</v>
          </cell>
          <cell r="B683" t="str">
            <v>2301222010103001</v>
          </cell>
          <cell r="C683">
            <v>1</v>
          </cell>
          <cell r="D683" t="str">
            <v> 100021860224017096525251108</v>
          </cell>
          <cell r="E683" t="str">
            <v>Мактабгача таълим ташкилотлари</v>
          </cell>
          <cell r="F683" t="str">
            <v>Мактабгача таълим ташкилотлари</v>
          </cell>
          <cell r="H683" t="str">
            <v>Сурхондарё вилояти ҳокимлиги</v>
          </cell>
          <cell r="J683" t="str">
            <v>Вилоят</v>
          </cell>
          <cell r="K683" t="str">
            <v>11-илова</v>
          </cell>
          <cell r="L683" t="str">
            <v>Асосий</v>
          </cell>
          <cell r="M683" t="str">
            <v>Сурхондарё вилояти</v>
          </cell>
          <cell r="N683" t="str">
            <v>Олтинсой тумани</v>
          </cell>
          <cell r="O683" t="str">
            <v>Гулобод МФЙ</v>
          </cell>
          <cell r="P683" t="str">
            <v>Реконструкция</v>
          </cell>
          <cell r="Q683">
            <v>2023</v>
          </cell>
          <cell r="R683">
            <v>2</v>
          </cell>
          <cell r="S683">
            <v>1</v>
          </cell>
          <cell r="T683">
            <v>1</v>
          </cell>
          <cell r="U683">
            <v>1</v>
          </cell>
          <cell r="V683">
            <v>45276</v>
          </cell>
          <cell r="W683">
            <v>45276</v>
          </cell>
          <cell r="AB683">
            <v>1</v>
          </cell>
          <cell r="AE683">
            <v>1</v>
          </cell>
          <cell r="AG683">
            <v>1</v>
          </cell>
          <cell r="AH683">
            <v>1</v>
          </cell>
          <cell r="AJ683">
            <v>1</v>
          </cell>
          <cell r="AM683">
            <v>1</v>
          </cell>
          <cell r="AN683">
            <v>1</v>
          </cell>
          <cell r="AO683">
            <v>1</v>
          </cell>
          <cell r="AR683">
            <v>1</v>
          </cell>
          <cell r="AS683">
            <v>4797.9117649999998</v>
          </cell>
          <cell r="AT683">
            <v>4706.5157650000001</v>
          </cell>
          <cell r="AU683">
            <v>4797.9117655999999</v>
          </cell>
          <cell r="AV683">
            <v>4810.3176480000002</v>
          </cell>
          <cell r="AW683">
            <v>4569.8017650000002</v>
          </cell>
          <cell r="AX683">
            <v>3850</v>
          </cell>
          <cell r="BR683">
            <v>719.42199999999957</v>
          </cell>
          <cell r="BS683">
            <v>4569.4219999999996</v>
          </cell>
          <cell r="BV683">
            <v>4692.3620748700005</v>
          </cell>
          <cell r="BW683">
            <v>4289.4303092700002</v>
          </cell>
          <cell r="BX683" t="str">
            <v>"Хазарбог курилиш таъмирлаш и/ч" МЧЖ</v>
          </cell>
          <cell r="BY683">
            <v>204828724</v>
          </cell>
          <cell r="CJ683">
            <v>120</v>
          </cell>
          <cell r="CK683">
            <v>120</v>
          </cell>
          <cell r="CL683">
            <v>120</v>
          </cell>
          <cell r="GG683" t="str">
            <v>ўрин</v>
          </cell>
          <cell r="GH683">
            <v>120</v>
          </cell>
          <cell r="GI683">
            <v>120</v>
          </cell>
          <cell r="GJ683" t="str">
            <v>Вазирлар Маҳкамасининг 2020 йил 
16 мартдаги 160-сон қарори</v>
          </cell>
        </row>
        <row r="684">
          <cell r="A684" t="str">
            <v xml:space="preserve"> Қумқўрғон тумани "Дўстлик" МФЙдаги 5-сон МТТни реконструкция қилиш</v>
          </cell>
          <cell r="B684" t="str">
            <v>2301222140103003</v>
          </cell>
          <cell r="D684" t="str">
            <v> 100021860224017096525251109</v>
          </cell>
          <cell r="E684" t="str">
            <v>Мактабгача таълим ташкилотлари</v>
          </cell>
          <cell r="F684" t="str">
            <v>Мактабгача таълим ташкилотлари</v>
          </cell>
          <cell r="H684" t="str">
            <v>Сурхондарё вилояти ҳокимлиги</v>
          </cell>
          <cell r="J684" t="str">
            <v>Вилоят</v>
          </cell>
          <cell r="K684" t="str">
            <v>11-илова</v>
          </cell>
          <cell r="L684" t="str">
            <v>Асосий</v>
          </cell>
          <cell r="M684" t="str">
            <v>Сурхондарё вилояти</v>
          </cell>
          <cell r="N684" t="str">
            <v>Қумқўрғон тумани</v>
          </cell>
          <cell r="O684" t="str">
            <v>Дўстлик МФЙ</v>
          </cell>
          <cell r="P684" t="str">
            <v>Реконструкция</v>
          </cell>
          <cell r="Q684">
            <v>2023</v>
          </cell>
          <cell r="R684">
            <v>2</v>
          </cell>
          <cell r="AX684">
            <v>3850</v>
          </cell>
          <cell r="BI684">
            <v>-3850</v>
          </cell>
          <cell r="BR684">
            <v>0</v>
          </cell>
          <cell r="BS684">
            <v>0</v>
          </cell>
          <cell r="BV684">
            <v>0</v>
          </cell>
          <cell r="GG684" t="str">
            <v>ўрин</v>
          </cell>
          <cell r="GH684">
            <v>120</v>
          </cell>
          <cell r="GJ684" t="str">
            <v>Мактабгача таълим вазирлигининг 2022 йил 
15 декабрдаги 04-04/3-1690-сон хати</v>
          </cell>
          <cell r="GL684">
            <v>1</v>
          </cell>
          <cell r="GX684" t="str">
            <v>Чиқарилган объект</v>
          </cell>
        </row>
        <row r="685">
          <cell r="A685" t="str">
            <v>Термиз шаҳар  "Саховат"  МФЙдаги 30-сон МТТни реконструкция қилиш</v>
          </cell>
          <cell r="B685" t="str">
            <v>2301224010103001</v>
          </cell>
          <cell r="C685">
            <v>1</v>
          </cell>
          <cell r="D685" t="str">
            <v> 100021860224017096525251110</v>
          </cell>
          <cell r="E685" t="str">
            <v>Мактабгача таълим ташкилотлари</v>
          </cell>
          <cell r="F685" t="str">
            <v>Мактабгача таълим ташкилотлари</v>
          </cell>
          <cell r="H685" t="str">
            <v>Сурхондарё вилояти ҳокимлиги</v>
          </cell>
          <cell r="J685" t="str">
            <v>Вилоят</v>
          </cell>
          <cell r="K685" t="str">
            <v>11-илова</v>
          </cell>
          <cell r="L685" t="str">
            <v>Асосий</v>
          </cell>
          <cell r="M685" t="str">
            <v>Сурхондарё вилояти</v>
          </cell>
          <cell r="N685" t="str">
            <v>Термиз шаҳри</v>
          </cell>
          <cell r="O685" t="str">
            <v>Саховат МФЙ</v>
          </cell>
          <cell r="P685" t="str">
            <v>Реконструкция</v>
          </cell>
          <cell r="Q685">
            <v>2023</v>
          </cell>
          <cell r="R685">
            <v>2</v>
          </cell>
          <cell r="S685">
            <v>1</v>
          </cell>
          <cell r="T685">
            <v>1</v>
          </cell>
          <cell r="U685">
            <v>1</v>
          </cell>
          <cell r="V685">
            <v>45246</v>
          </cell>
          <cell r="W685">
            <v>45246</v>
          </cell>
          <cell r="AB685">
            <v>1</v>
          </cell>
          <cell r="AE685">
            <v>1</v>
          </cell>
          <cell r="AG685">
            <v>1</v>
          </cell>
          <cell r="AH685">
            <v>1</v>
          </cell>
          <cell r="AJ685">
            <v>1</v>
          </cell>
          <cell r="AM685">
            <v>1</v>
          </cell>
          <cell r="AN685">
            <v>1</v>
          </cell>
          <cell r="AO685">
            <v>1</v>
          </cell>
          <cell r="AR685">
            <v>1</v>
          </cell>
          <cell r="AS685">
            <v>4114.5695649999998</v>
          </cell>
          <cell r="AT685">
            <v>4036.974565</v>
          </cell>
          <cell r="AU685">
            <v>4114.56956515</v>
          </cell>
          <cell r="AV685">
            <v>4083.937437</v>
          </cell>
          <cell r="AW685">
            <v>3879.7405650000001</v>
          </cell>
          <cell r="AX685">
            <v>5250</v>
          </cell>
          <cell r="BI685">
            <v>-1135.43043485</v>
          </cell>
          <cell r="BO685">
            <v>1135.4000000000001</v>
          </cell>
          <cell r="BR685">
            <v>-193.98656514999993</v>
          </cell>
          <cell r="BS685">
            <v>5055.9830000000002</v>
          </cell>
          <cell r="BT685">
            <v>1135.4000000000001</v>
          </cell>
          <cell r="BU685" t="str">
            <v>Ташриф</v>
          </cell>
          <cell r="BV685">
            <v>4030.4140278599998</v>
          </cell>
          <cell r="BW685">
            <v>3720.2974627099998</v>
          </cell>
          <cell r="BX685" t="str">
            <v>"Кафолат Термиз" МЧЖ</v>
          </cell>
          <cell r="BY685">
            <v>300013275</v>
          </cell>
          <cell r="CJ685">
            <v>150</v>
          </cell>
          <cell r="CK685">
            <v>150</v>
          </cell>
          <cell r="CL685">
            <v>150</v>
          </cell>
          <cell r="GG685" t="str">
            <v>ўрин</v>
          </cell>
          <cell r="GH685">
            <v>150</v>
          </cell>
          <cell r="GI685">
            <v>150</v>
          </cell>
          <cell r="GJ685" t="str">
            <v>Мактабгача таълим вазирлигининг 2022 йил 
15 декабрдаги 04-04/3-1690-сон хати</v>
          </cell>
          <cell r="GX685" t="str">
            <v>Лимит мақбуллаштирилди</v>
          </cell>
          <cell r="HD685" t="str">
            <v>Лимит қўшилди</v>
          </cell>
        </row>
        <row r="686">
          <cell r="A686" t="str">
            <v>Қумқўрғон тумани "Ғалаба" МФЙдаги 19-сон МТТни реконструкция қилиш</v>
          </cell>
          <cell r="B686" t="str">
            <v>2301222140103001</v>
          </cell>
          <cell r="C686">
            <v>1</v>
          </cell>
          <cell r="D686" t="str">
            <v> 100021860224017096525251111</v>
          </cell>
          <cell r="E686" t="str">
            <v>Мактабгача таълим ташкилотлари</v>
          </cell>
          <cell r="F686" t="str">
            <v>Мактабгача таълим ташкилотлари</v>
          </cell>
          <cell r="H686" t="str">
            <v>Сурхондарё вилояти ҳокимлиги</v>
          </cell>
          <cell r="J686" t="str">
            <v>Вилоят</v>
          </cell>
          <cell r="K686" t="str">
            <v>11-илова</v>
          </cell>
          <cell r="L686" t="str">
            <v>Асосий</v>
          </cell>
          <cell r="M686" t="str">
            <v>Сурхондарё вилояти</v>
          </cell>
          <cell r="N686" t="str">
            <v>Қумқўрғон тумани</v>
          </cell>
          <cell r="O686" t="str">
            <v>Ғалаба МФЙ</v>
          </cell>
          <cell r="P686" t="str">
            <v>Реконструкция</v>
          </cell>
          <cell r="Q686">
            <v>2023</v>
          </cell>
          <cell r="R686">
            <v>2</v>
          </cell>
          <cell r="S686">
            <v>1</v>
          </cell>
          <cell r="T686">
            <v>1</v>
          </cell>
          <cell r="U686">
            <v>1</v>
          </cell>
          <cell r="V686">
            <v>45276</v>
          </cell>
          <cell r="W686">
            <v>45276</v>
          </cell>
          <cell r="AB686">
            <v>1</v>
          </cell>
          <cell r="AE686">
            <v>1</v>
          </cell>
          <cell r="AG686">
            <v>1</v>
          </cell>
          <cell r="AH686">
            <v>1</v>
          </cell>
          <cell r="AJ686">
            <v>1</v>
          </cell>
          <cell r="AM686">
            <v>1</v>
          </cell>
          <cell r="AN686">
            <v>1</v>
          </cell>
          <cell r="AO686">
            <v>1</v>
          </cell>
          <cell r="AR686">
            <v>1</v>
          </cell>
          <cell r="AS686">
            <v>5394.2991759999995</v>
          </cell>
          <cell r="AT686">
            <v>5291.5501759999997</v>
          </cell>
          <cell r="AU686">
            <v>5394.2991760499999</v>
          </cell>
          <cell r="AV686">
            <v>5407.829659</v>
          </cell>
          <cell r="AW686">
            <v>5137.4381759999997</v>
          </cell>
          <cell r="AX686">
            <v>4362.0445736052507</v>
          </cell>
          <cell r="BR686">
            <v>-4.4573605250661785E-2</v>
          </cell>
          <cell r="BS686">
            <v>4362</v>
          </cell>
          <cell r="BV686">
            <v>5275.8866694199996</v>
          </cell>
          <cell r="BW686">
            <v>5019.0144933699994</v>
          </cell>
          <cell r="BX686" t="str">
            <v xml:space="preserve">"Файз Пахта Сервис" МЧЖ </v>
          </cell>
          <cell r="BY686">
            <v>302155754</v>
          </cell>
          <cell r="CJ686">
            <v>150</v>
          </cell>
          <cell r="CK686">
            <v>150</v>
          </cell>
          <cell r="CL686">
            <v>150</v>
          </cell>
          <cell r="GG686" t="str">
            <v>ўрин</v>
          </cell>
          <cell r="GH686">
            <v>150</v>
          </cell>
          <cell r="GI686">
            <v>150</v>
          </cell>
          <cell r="GJ686" t="str">
            <v>Мактабгача таълим вазирлигининг 2022 йил 
15 декабрдаги 04-04/3-1690-сон хати</v>
          </cell>
        </row>
        <row r="687">
          <cell r="A687" t="str">
            <v>Бойсун тумани "Оби" МФЙдаги 8-сон МТТни реконструкция қилиш</v>
          </cell>
          <cell r="B687" t="str">
            <v>2301222040103001</v>
          </cell>
          <cell r="C687">
            <v>1</v>
          </cell>
          <cell r="D687" t="str">
            <v> 100021860224017096525251112</v>
          </cell>
          <cell r="E687" t="str">
            <v>Мактабгача таълим ташкилотлари</v>
          </cell>
          <cell r="F687" t="str">
            <v>Мактабгача таълим ташкилотлари</v>
          </cell>
          <cell r="H687" t="str">
            <v>Сурхондарё вилояти ҳокимлиги</v>
          </cell>
          <cell r="J687" t="str">
            <v>Вилоят</v>
          </cell>
          <cell r="K687" t="str">
            <v>11-илова</v>
          </cell>
          <cell r="L687" t="str">
            <v>Асосий</v>
          </cell>
          <cell r="M687" t="str">
            <v>Сурхондарё вилояти</v>
          </cell>
          <cell r="N687" t="str">
            <v>Бойсун тумани</v>
          </cell>
          <cell r="O687" t="str">
            <v>Оби МФЙ</v>
          </cell>
          <cell r="P687" t="str">
            <v>Реконструкция</v>
          </cell>
          <cell r="Q687">
            <v>2023</v>
          </cell>
          <cell r="R687">
            <v>2</v>
          </cell>
          <cell r="S687">
            <v>1</v>
          </cell>
          <cell r="T687">
            <v>1</v>
          </cell>
          <cell r="U687">
            <v>1</v>
          </cell>
          <cell r="V687">
            <v>45276</v>
          </cell>
          <cell r="W687">
            <v>45276</v>
          </cell>
          <cell r="AB687">
            <v>1</v>
          </cell>
          <cell r="AE687">
            <v>1</v>
          </cell>
          <cell r="AG687">
            <v>1</v>
          </cell>
          <cell r="AH687">
            <v>1</v>
          </cell>
          <cell r="AJ687">
            <v>1</v>
          </cell>
          <cell r="AM687">
            <v>1</v>
          </cell>
          <cell r="AN687">
            <v>1</v>
          </cell>
          <cell r="AO687">
            <v>1</v>
          </cell>
          <cell r="AR687">
            <v>1</v>
          </cell>
          <cell r="AS687">
            <v>5496.0235340000008</v>
          </cell>
          <cell r="AT687">
            <v>5393.2745340000001</v>
          </cell>
          <cell r="AU687">
            <v>5496.0235344000002</v>
          </cell>
          <cell r="AV687">
            <v>5494.576352</v>
          </cell>
          <cell r="AW687">
            <v>5219.8475340000005</v>
          </cell>
          <cell r="AX687">
            <v>5250</v>
          </cell>
          <cell r="BR687">
            <v>-5.7809999999999491</v>
          </cell>
          <cell r="BS687">
            <v>5244.2190000000001</v>
          </cell>
          <cell r="BV687">
            <v>5376.7657569200001</v>
          </cell>
          <cell r="BW687">
            <v>4904.8732225200001</v>
          </cell>
          <cell r="BX687" t="str">
            <v>"Собир Курувчи"ХК</v>
          </cell>
          <cell r="BY687">
            <v>301072622</v>
          </cell>
          <cell r="CJ687">
            <v>150</v>
          </cell>
          <cell r="CK687">
            <v>150</v>
          </cell>
          <cell r="CL687">
            <v>150</v>
          </cell>
          <cell r="GG687" t="str">
            <v>ўрин</v>
          </cell>
          <cell r="GH687">
            <v>150</v>
          </cell>
          <cell r="GI687">
            <v>150</v>
          </cell>
          <cell r="GJ687" t="str">
            <v>Мактабгача таълим вазирлигининг 2022 йил 
15 декабрдаги 04-04/3-1690-сон хати</v>
          </cell>
        </row>
        <row r="688">
          <cell r="A688" t="str">
            <v>Сариосиё тумани “Буйрапушт” МФЙдаги 19-сон МТТни реконструкция қилиш</v>
          </cell>
          <cell r="B688" t="str">
            <v>2301222170103001</v>
          </cell>
          <cell r="C688">
            <v>1</v>
          </cell>
          <cell r="D688" t="str">
            <v> 100021860224017096525251113</v>
          </cell>
          <cell r="E688" t="str">
            <v>Мактабгача таълим ташкилотлари</v>
          </cell>
          <cell r="F688" t="str">
            <v>Мактабгача таълим ташкилотлари</v>
          </cell>
          <cell r="H688" t="str">
            <v>Сурхондарё вилояти ҳокимлиги</v>
          </cell>
          <cell r="J688" t="str">
            <v>Вилоят</v>
          </cell>
          <cell r="K688" t="str">
            <v>11-илова</v>
          </cell>
          <cell r="L688" t="str">
            <v>Асосий</v>
          </cell>
          <cell r="M688" t="str">
            <v>Сурхондарё вилояти</v>
          </cell>
          <cell r="N688" t="str">
            <v>Сариосиё тумани</v>
          </cell>
          <cell r="O688" t="str">
            <v>Буйрапушт МФЙ</v>
          </cell>
          <cell r="P688" t="str">
            <v>Реконструкция</v>
          </cell>
          <cell r="Q688">
            <v>2023</v>
          </cell>
          <cell r="R688">
            <v>2</v>
          </cell>
          <cell r="S688">
            <v>1</v>
          </cell>
          <cell r="T688">
            <v>1</v>
          </cell>
          <cell r="U688">
            <v>1</v>
          </cell>
          <cell r="V688">
            <v>45246</v>
          </cell>
          <cell r="W688">
            <v>45246</v>
          </cell>
          <cell r="AB688">
            <v>1</v>
          </cell>
          <cell r="AE688">
            <v>1</v>
          </cell>
          <cell r="AG688">
            <v>1</v>
          </cell>
          <cell r="AH688">
            <v>1</v>
          </cell>
          <cell r="AJ688">
            <v>1</v>
          </cell>
          <cell r="AM688">
            <v>1</v>
          </cell>
          <cell r="AN688">
            <v>1</v>
          </cell>
          <cell r="AO688">
            <v>1</v>
          </cell>
          <cell r="AR688">
            <v>1</v>
          </cell>
          <cell r="AS688">
            <v>4893.0980149999996</v>
          </cell>
          <cell r="AT688">
            <v>4800.1320150000001</v>
          </cell>
          <cell r="AU688">
            <v>4893.0980151499998</v>
          </cell>
          <cell r="AV688">
            <v>4892.9284369999996</v>
          </cell>
          <cell r="AW688">
            <v>4648.2820149999998</v>
          </cell>
          <cell r="AX688">
            <v>4200</v>
          </cell>
          <cell r="BR688">
            <v>460.6840000000002</v>
          </cell>
          <cell r="BS688">
            <v>4660.6840000000002</v>
          </cell>
          <cell r="BV688">
            <v>4784.3104048599998</v>
          </cell>
          <cell r="BW688">
            <v>4551.8963898600005</v>
          </cell>
          <cell r="BX688" t="str">
            <v>"Бойсун Транс Қурилиш Лойиҳа" МЧЖ</v>
          </cell>
          <cell r="BY688">
            <v>302776734</v>
          </cell>
          <cell r="CJ688">
            <v>120</v>
          </cell>
          <cell r="CK688">
            <v>120</v>
          </cell>
          <cell r="CL688">
            <v>120</v>
          </cell>
          <cell r="GG688" t="str">
            <v>ўрин</v>
          </cell>
          <cell r="GH688">
            <v>120</v>
          </cell>
          <cell r="GI688">
            <v>120</v>
          </cell>
          <cell r="GJ688" t="str">
            <v xml:space="preserve">Вазирлар Маҳкамасининг 2019 йил 
23 августдаги 711-сон қарори   </v>
          </cell>
        </row>
        <row r="689">
          <cell r="A689" t="str">
            <v>Шўрчи тумани "Ободон" МФЙдаги 38-сон МТТни реконструкция қилиш</v>
          </cell>
          <cell r="B689" t="str">
            <v>2301222260103001</v>
          </cell>
          <cell r="C689">
            <v>1</v>
          </cell>
          <cell r="D689" t="str">
            <v> 100021860224017096525251114</v>
          </cell>
          <cell r="E689" t="str">
            <v>Мактабгача таълим ташкилотлари</v>
          </cell>
          <cell r="F689" t="str">
            <v>Мактабгача таълим ташкилотлари</v>
          </cell>
          <cell r="H689" t="str">
            <v>Сурхондарё вилояти ҳокимлиги</v>
          </cell>
          <cell r="J689" t="str">
            <v>Вилоят</v>
          </cell>
          <cell r="K689" t="str">
            <v>11-илова</v>
          </cell>
          <cell r="L689" t="str">
            <v>Асосий</v>
          </cell>
          <cell r="M689" t="str">
            <v>Сурхондарё вилояти</v>
          </cell>
          <cell r="N689" t="str">
            <v>Шўрчи тумани</v>
          </cell>
          <cell r="O689" t="str">
            <v>Ободон МФЙ</v>
          </cell>
          <cell r="P689" t="str">
            <v>Реконструкция</v>
          </cell>
          <cell r="Q689">
            <v>2023</v>
          </cell>
          <cell r="R689">
            <v>2</v>
          </cell>
          <cell r="S689">
            <v>1</v>
          </cell>
          <cell r="T689">
            <v>1</v>
          </cell>
          <cell r="U689">
            <v>1</v>
          </cell>
          <cell r="V689">
            <v>45203</v>
          </cell>
          <cell r="W689">
            <v>45203</v>
          </cell>
          <cell r="AB689">
            <v>1</v>
          </cell>
          <cell r="AE689">
            <v>1</v>
          </cell>
          <cell r="AG689">
            <v>1</v>
          </cell>
          <cell r="AH689">
            <v>1</v>
          </cell>
          <cell r="AJ689">
            <v>1</v>
          </cell>
          <cell r="AM689">
            <v>1</v>
          </cell>
          <cell r="AN689">
            <v>1</v>
          </cell>
          <cell r="AO689">
            <v>1</v>
          </cell>
          <cell r="AR689">
            <v>1</v>
          </cell>
          <cell r="AS689">
            <v>4118.4825860000001</v>
          </cell>
          <cell r="AT689">
            <v>4039.995586</v>
          </cell>
          <cell r="AU689">
            <v>4118.4825862500002</v>
          </cell>
          <cell r="AV689">
            <v>4130.8837750000002</v>
          </cell>
          <cell r="AW689">
            <v>3924.3395860000001</v>
          </cell>
          <cell r="AX689">
            <v>2800</v>
          </cell>
          <cell r="BR689">
            <v>9.9999999999909051E-2</v>
          </cell>
          <cell r="BS689">
            <v>2800.1</v>
          </cell>
          <cell r="BV689">
            <v>4021.8415558299998</v>
          </cell>
          <cell r="BW689">
            <v>3726.18596983</v>
          </cell>
          <cell r="BX689" t="str">
            <v>"Like Artikomfort" ХК</v>
          </cell>
          <cell r="BY689">
            <v>303909613</v>
          </cell>
          <cell r="CJ689">
            <v>90</v>
          </cell>
          <cell r="CK689">
            <v>90</v>
          </cell>
          <cell r="CL689">
            <v>90</v>
          </cell>
          <cell r="GG689" t="str">
            <v>ўрин</v>
          </cell>
          <cell r="GH689">
            <v>90</v>
          </cell>
          <cell r="GI689">
            <v>90</v>
          </cell>
          <cell r="GJ689" t="str">
            <v>Мактабгача таълим вазирлигининг 2022 йил 
15 декабрдаги 04-04/3-1690-сон хати</v>
          </cell>
        </row>
        <row r="690">
          <cell r="A690" t="str">
            <v>Денов тумани "Элобод" МФЙдаги 38-сон МТТни реконструкция қилиш</v>
          </cell>
          <cell r="B690" t="str">
            <v>2301222100103002</v>
          </cell>
          <cell r="C690">
            <v>1</v>
          </cell>
          <cell r="D690" t="str">
            <v> 100021860224017096525251115</v>
          </cell>
          <cell r="E690" t="str">
            <v>Мактабгача таълим ташкилотлари</v>
          </cell>
          <cell r="F690" t="str">
            <v>Мактабгача таълим ташкилотлари</v>
          </cell>
          <cell r="H690" t="str">
            <v>Сурхондарё вилояти ҳокимлиги</v>
          </cell>
          <cell r="J690" t="str">
            <v>Вилоят</v>
          </cell>
          <cell r="K690" t="str">
            <v>11-илова</v>
          </cell>
          <cell r="L690" t="str">
            <v>Асосий</v>
          </cell>
          <cell r="M690" t="str">
            <v>Сурхондарё вилояти</v>
          </cell>
          <cell r="N690" t="str">
            <v>Денов тумани</v>
          </cell>
          <cell r="O690" t="str">
            <v>Элобод МФЙ</v>
          </cell>
          <cell r="P690" t="str">
            <v>Реконструкция</v>
          </cell>
          <cell r="Q690">
            <v>2023</v>
          </cell>
          <cell r="R690">
            <v>2</v>
          </cell>
          <cell r="S690">
            <v>1</v>
          </cell>
          <cell r="T690">
            <v>1</v>
          </cell>
          <cell r="U690">
            <v>1</v>
          </cell>
          <cell r="V690">
            <v>45216</v>
          </cell>
          <cell r="W690">
            <v>45216</v>
          </cell>
          <cell r="AB690">
            <v>1</v>
          </cell>
          <cell r="AE690">
            <v>1</v>
          </cell>
          <cell r="AG690">
            <v>1</v>
          </cell>
          <cell r="AH690">
            <v>1</v>
          </cell>
          <cell r="AJ690">
            <v>1</v>
          </cell>
          <cell r="AM690">
            <v>1</v>
          </cell>
          <cell r="AN690">
            <v>1</v>
          </cell>
          <cell r="AO690">
            <v>1</v>
          </cell>
          <cell r="AR690">
            <v>1</v>
          </cell>
          <cell r="AS690">
            <v>4137.9200430000001</v>
          </cell>
          <cell r="AT690">
            <v>4059.105043</v>
          </cell>
          <cell r="AU690">
            <v>4137.9200430499995</v>
          </cell>
          <cell r="AV690">
            <v>4148.169519</v>
          </cell>
          <cell r="AW690">
            <v>3940.761043</v>
          </cell>
          <cell r="AX690">
            <v>3150</v>
          </cell>
          <cell r="BI690">
            <v>387.57899999999967</v>
          </cell>
          <cell r="BR690">
            <v>0</v>
          </cell>
          <cell r="BS690">
            <v>3537.5789999999997</v>
          </cell>
          <cell r="BV690">
            <v>4047.6247178200001</v>
          </cell>
          <cell r="BW690">
            <v>3759.6136747700002</v>
          </cell>
          <cell r="BX690" t="str">
            <v>"Хазарбог курилиш таъмирлаш и/ч" МЧЖ</v>
          </cell>
          <cell r="BY690">
            <v>204828724</v>
          </cell>
          <cell r="CJ690">
            <v>90</v>
          </cell>
          <cell r="CK690">
            <v>90</v>
          </cell>
          <cell r="CL690">
            <v>90</v>
          </cell>
          <cell r="GG690" t="str">
            <v>ўрин</v>
          </cell>
          <cell r="GH690">
            <v>90</v>
          </cell>
          <cell r="GI690">
            <v>90</v>
          </cell>
          <cell r="GJ690" t="str">
            <v>Мактабгача таълим вазирлигининг 2022 йил 
15 декабрдаги 04-04/3-1690-сон хати</v>
          </cell>
          <cell r="GX690" t="str">
            <v>Лимит қўшилди</v>
          </cell>
        </row>
        <row r="691">
          <cell r="A691" t="str">
            <v>Жарқўрғон тумани "Порлоқ юлдуз" МФЙдаги 
46-сон МТТ (бўш бино)ни реконструкция қилиш</v>
          </cell>
          <cell r="B691" t="str">
            <v>2301222120103001</v>
          </cell>
          <cell r="C691">
            <v>1</v>
          </cell>
          <cell r="D691" t="str">
            <v> 100021860224017096525251116</v>
          </cell>
          <cell r="E691" t="str">
            <v>Мактабгача таълим ташкилотлари</v>
          </cell>
          <cell r="F691" t="str">
            <v>Мактабгача таълим ташкилотлари</v>
          </cell>
          <cell r="H691" t="str">
            <v>Сурхондарё вилояти ҳокимлиги</v>
          </cell>
          <cell r="J691" t="str">
            <v>Вилоят</v>
          </cell>
          <cell r="K691" t="str">
            <v>11-илова</v>
          </cell>
          <cell r="L691" t="str">
            <v>Асосий</v>
          </cell>
          <cell r="M691" t="str">
            <v>Сурхондарё вилояти</v>
          </cell>
          <cell r="N691" t="str">
            <v>Жарқўрғон тумани</v>
          </cell>
          <cell r="O691" t="str">
            <v>Порлоқ юлдузи МФЙ</v>
          </cell>
          <cell r="P691" t="str">
            <v>Реконструкция</v>
          </cell>
          <cell r="Q691">
            <v>2023</v>
          </cell>
          <cell r="R691">
            <v>2</v>
          </cell>
          <cell r="S691">
            <v>1</v>
          </cell>
          <cell r="T691">
            <v>1</v>
          </cell>
          <cell r="U691">
            <v>1</v>
          </cell>
          <cell r="V691">
            <v>45276</v>
          </cell>
          <cell r="W691">
            <v>45276</v>
          </cell>
          <cell r="AB691">
            <v>1</v>
          </cell>
          <cell r="AE691">
            <v>1</v>
          </cell>
          <cell r="AG691">
            <v>1</v>
          </cell>
          <cell r="AH691">
            <v>1</v>
          </cell>
          <cell r="AJ691">
            <v>1</v>
          </cell>
          <cell r="AM691">
            <v>1</v>
          </cell>
          <cell r="AN691">
            <v>1</v>
          </cell>
          <cell r="AO691">
            <v>1</v>
          </cell>
          <cell r="AR691">
            <v>1</v>
          </cell>
          <cell r="AS691">
            <v>5630.2859900000003</v>
          </cell>
          <cell r="AT691">
            <v>5523.3019899999999</v>
          </cell>
          <cell r="AU691">
            <v>5630.2859900000003</v>
          </cell>
          <cell r="AV691">
            <v>5630.7241999999997</v>
          </cell>
          <cell r="AW691">
            <v>5349.1879900000004</v>
          </cell>
          <cell r="AX691">
            <v>5250</v>
          </cell>
          <cell r="BR691">
            <v>0</v>
          </cell>
          <cell r="BS691">
            <v>5250</v>
          </cell>
          <cell r="BV691">
            <v>5504.6790384600008</v>
          </cell>
          <cell r="BW691">
            <v>5043.5520484600002</v>
          </cell>
          <cell r="BX691" t="str">
            <v>"Зилол Остона Термиз" МЧЖ</v>
          </cell>
          <cell r="BY691">
            <v>205554092</v>
          </cell>
          <cell r="CJ691">
            <v>150</v>
          </cell>
          <cell r="CK691">
            <v>150</v>
          </cell>
          <cell r="CL691">
            <v>150</v>
          </cell>
          <cell r="GG691" t="str">
            <v>ўрин</v>
          </cell>
          <cell r="GH691">
            <v>150</v>
          </cell>
          <cell r="GI691">
            <v>150</v>
          </cell>
          <cell r="GJ691" t="str">
            <v>Мактабгача таълим вазирлигининг 2022 йил 
15 декабрдаги 04-04/3-1690-сон хати</v>
          </cell>
        </row>
        <row r="692">
          <cell r="A692" t="str">
            <v>Шеробод тумани "Бахор" МФЙдаги 
11-сон МТТреконструкция қилиш</v>
          </cell>
          <cell r="B692" t="str">
            <v>2301222230103001</v>
          </cell>
          <cell r="C692">
            <v>1</v>
          </cell>
          <cell r="D692" t="str">
            <v> 100021860224017096525251117</v>
          </cell>
          <cell r="E692" t="str">
            <v>Мактабгача таълим ташкилотлари</v>
          </cell>
          <cell r="F692" t="str">
            <v>Мактабгача таълим ташкилотлари</v>
          </cell>
          <cell r="H692" t="str">
            <v>Сурхондарё вилояти ҳокимлиги</v>
          </cell>
          <cell r="J692" t="str">
            <v>Вилоят</v>
          </cell>
          <cell r="K692" t="str">
            <v>11-илова</v>
          </cell>
          <cell r="L692" t="str">
            <v>Асосий</v>
          </cell>
          <cell r="M692" t="str">
            <v>Сурхондарё вилояти</v>
          </cell>
          <cell r="N692" t="str">
            <v>Шеробод тумани</v>
          </cell>
          <cell r="O692" t="str">
            <v>Баҳор МФЙ</v>
          </cell>
          <cell r="P692" t="str">
            <v>Реконструкция</v>
          </cell>
          <cell r="Q692">
            <v>2023</v>
          </cell>
          <cell r="R692">
            <v>2</v>
          </cell>
          <cell r="S692">
            <v>1</v>
          </cell>
          <cell r="T692">
            <v>1</v>
          </cell>
          <cell r="U692">
            <v>1</v>
          </cell>
          <cell r="V692">
            <v>45215</v>
          </cell>
          <cell r="W692">
            <v>45215</v>
          </cell>
          <cell r="AB692">
            <v>1</v>
          </cell>
          <cell r="AE692">
            <v>1</v>
          </cell>
          <cell r="AG692">
            <v>1</v>
          </cell>
          <cell r="AH692">
            <v>1</v>
          </cell>
          <cell r="AJ692">
            <v>1</v>
          </cell>
          <cell r="AM692">
            <v>1</v>
          </cell>
          <cell r="AN692">
            <v>1</v>
          </cell>
          <cell r="AO692">
            <v>1</v>
          </cell>
          <cell r="AR692">
            <v>1</v>
          </cell>
          <cell r="AS692">
            <v>3705.3733549999997</v>
          </cell>
          <cell r="AT692">
            <v>3635.0413549999998</v>
          </cell>
          <cell r="AU692">
            <v>3705.3733549999997</v>
          </cell>
          <cell r="AV692">
            <v>3701.7077410000002</v>
          </cell>
          <cell r="AW692">
            <v>3516.622355</v>
          </cell>
          <cell r="AX692">
            <v>3150</v>
          </cell>
          <cell r="BR692">
            <v>0</v>
          </cell>
          <cell r="BS692">
            <v>3150</v>
          </cell>
          <cell r="BV692">
            <v>3622.64269405</v>
          </cell>
          <cell r="BW692">
            <v>3446.8113390500002</v>
          </cell>
          <cell r="BX692" t="str">
            <v>"Заравутсой курилиш" МЧЖ</v>
          </cell>
          <cell r="BY692">
            <v>301050429</v>
          </cell>
          <cell r="CJ692">
            <v>90</v>
          </cell>
          <cell r="CK692">
            <v>90</v>
          </cell>
          <cell r="CL692">
            <v>90</v>
          </cell>
          <cell r="GG692" t="str">
            <v>ўрин</v>
          </cell>
          <cell r="GH692">
            <v>90</v>
          </cell>
          <cell r="GI692">
            <v>90</v>
          </cell>
          <cell r="GJ692" t="str">
            <v>Мактабгача таълим вазирлигининг 2022 йил 
15 декабрдаги 04-04/3-1690-сон хати</v>
          </cell>
        </row>
        <row r="693">
          <cell r="A693" t="str">
            <v>Шўрчи тумани "Яккабоғ" МФЙдаги
20-сон МТТни реконструкция қилиш</v>
          </cell>
          <cell r="B693" t="str">
            <v>2301222260103003</v>
          </cell>
          <cell r="C693">
            <v>1</v>
          </cell>
          <cell r="D693" t="str">
            <v> 100021860224017096525251118</v>
          </cell>
          <cell r="E693" t="str">
            <v>Мактабгача таълим ташкилотлари</v>
          </cell>
          <cell r="F693" t="str">
            <v>Мактабгача таълим ташкилотлари</v>
          </cell>
          <cell r="H693" t="str">
            <v>Сурхондарё вилояти ҳокимлиги</v>
          </cell>
          <cell r="J693" t="str">
            <v>Вилоят</v>
          </cell>
          <cell r="K693" t="str">
            <v>11-илова</v>
          </cell>
          <cell r="L693" t="str">
            <v>Асосий</v>
          </cell>
          <cell r="M693" t="str">
            <v>Сурхондарё вилояти</v>
          </cell>
          <cell r="N693" t="str">
            <v>Шўрчи тумани</v>
          </cell>
          <cell r="O693" t="str">
            <v>Яккабоғ МФЙ</v>
          </cell>
          <cell r="P693" t="str">
            <v>Реконструкция</v>
          </cell>
          <cell r="Q693">
            <v>2023</v>
          </cell>
          <cell r="R693">
            <v>2</v>
          </cell>
          <cell r="S693">
            <v>1</v>
          </cell>
          <cell r="T693">
            <v>1</v>
          </cell>
          <cell r="U693">
            <v>1</v>
          </cell>
          <cell r="AB693">
            <v>1</v>
          </cell>
          <cell r="AE693">
            <v>1</v>
          </cell>
          <cell r="AG693">
            <v>1</v>
          </cell>
          <cell r="AH693">
            <v>1</v>
          </cell>
          <cell r="AJ693">
            <v>1</v>
          </cell>
          <cell r="AM693">
            <v>1</v>
          </cell>
          <cell r="AN693">
            <v>1</v>
          </cell>
          <cell r="AO693">
            <v>1</v>
          </cell>
          <cell r="AR693">
            <v>1</v>
          </cell>
          <cell r="AS693">
            <v>5317.2358220000006</v>
          </cell>
          <cell r="AT693">
            <v>5216.3648220000005</v>
          </cell>
          <cell r="AU693">
            <v>5317.2359999999999</v>
          </cell>
          <cell r="AV693">
            <v>5309.0014140000003</v>
          </cell>
          <cell r="AW693">
            <v>5043.5518220000004</v>
          </cell>
          <cell r="AX693">
            <v>5250</v>
          </cell>
          <cell r="BR693">
            <v>-184.94200000000001</v>
          </cell>
          <cell r="BS693">
            <v>5065.058</v>
          </cell>
          <cell r="BV693">
            <v>4643.4256143800003</v>
          </cell>
          <cell r="BW693">
            <v>4761.4224927999994</v>
          </cell>
          <cell r="BX693" t="str">
            <v xml:space="preserve">"Машъал Ғишт тош" ХК  </v>
          </cell>
          <cell r="BY693">
            <v>301446890</v>
          </cell>
          <cell r="CJ693">
            <v>150</v>
          </cell>
          <cell r="CK693">
            <v>150</v>
          </cell>
          <cell r="CL693">
            <v>150</v>
          </cell>
          <cell r="GG693" t="str">
            <v>ўрин</v>
          </cell>
          <cell r="GH693">
            <v>150</v>
          </cell>
          <cell r="GI693">
            <v>150</v>
          </cell>
          <cell r="GJ693" t="str">
            <v>Мактабгача таълим вазирлигининг 2022 йил 
15 декабрдаги 04-04/3-1690-сон хати</v>
          </cell>
        </row>
        <row r="694">
          <cell r="A694" t="str">
            <v>Сурхондарё вилоятида мактабгача таълим ташкилоти мавжуд бўлмаган 5 та маҳаллада янги мактабгача таълим ташкилотларини қуриш</v>
          </cell>
          <cell r="E694" t="str">
            <v>Мактабгача таълим ташкилотлари</v>
          </cell>
          <cell r="F694" t="str">
            <v>Мактабгача таълим ташкилотлари</v>
          </cell>
          <cell r="H694" t="str">
            <v>Сурхондарё вилояти ҳокимлиги</v>
          </cell>
          <cell r="J694" t="str">
            <v>Вилоят</v>
          </cell>
          <cell r="K694" t="str">
            <v>Қўшимча</v>
          </cell>
          <cell r="L694" t="str">
            <v>Қўшимча</v>
          </cell>
          <cell r="M694" t="str">
            <v>Сурхондарё вилояти</v>
          </cell>
          <cell r="N694">
            <v>0</v>
          </cell>
          <cell r="P694" t="str">
            <v>Янги қурилиш</v>
          </cell>
          <cell r="Q694">
            <v>2023</v>
          </cell>
          <cell r="R694">
            <v>2</v>
          </cell>
          <cell r="AX694">
            <v>0</v>
          </cell>
          <cell r="BA694">
            <v>19800</v>
          </cell>
          <cell r="BR694">
            <v>-19800</v>
          </cell>
          <cell r="BS694">
            <v>0</v>
          </cell>
          <cell r="BT694">
            <v>0</v>
          </cell>
          <cell r="BU694" t="str">
            <v>Ташриф</v>
          </cell>
          <cell r="GK69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695">
          <cell r="A695" t="str">
            <v>Бандихон тумани “Зевар” МФЙда 120 ўринли янги мактабгача таълим ташкилоти биносини қуриш</v>
          </cell>
          <cell r="B695" t="str">
            <v>2309222030103001</v>
          </cell>
          <cell r="C695">
            <v>1</v>
          </cell>
          <cell r="D695" t="str">
            <v>100021860224017096525251119</v>
          </cell>
          <cell r="E695" t="str">
            <v>Мактабгача таълим ташкилотлари</v>
          </cell>
          <cell r="F695" t="str">
            <v>Мактабгача таълим ташкилотлари</v>
          </cell>
          <cell r="H695" t="str">
            <v>Сурхондарё вилояти ҳокимлиги</v>
          </cell>
          <cell r="J695" t="str">
            <v>Вилоят</v>
          </cell>
          <cell r="K695" t="str">
            <v>Қўшимча</v>
          </cell>
          <cell r="L695" t="str">
            <v>Қўшимча</v>
          </cell>
          <cell r="M695" t="str">
            <v>Сурхондарё вилояти</v>
          </cell>
          <cell r="N695" t="str">
            <v>Бандихон тумани</v>
          </cell>
          <cell r="P695" t="str">
            <v>Янги қурилиш</v>
          </cell>
          <cell r="Q695">
            <v>2023</v>
          </cell>
          <cell r="R695">
            <v>2</v>
          </cell>
          <cell r="S695">
            <v>1</v>
          </cell>
          <cell r="T695">
            <v>1</v>
          </cell>
          <cell r="V695">
            <v>45158</v>
          </cell>
          <cell r="W695">
            <v>45158</v>
          </cell>
          <cell r="AB695">
            <v>1</v>
          </cell>
          <cell r="AE695">
            <v>1</v>
          </cell>
          <cell r="AG695">
            <v>1</v>
          </cell>
          <cell r="AH695">
            <v>1</v>
          </cell>
          <cell r="AJ695">
            <v>1</v>
          </cell>
          <cell r="AL695">
            <v>1</v>
          </cell>
          <cell r="AM695">
            <v>1</v>
          </cell>
          <cell r="AN695">
            <v>1</v>
          </cell>
          <cell r="AO695">
            <v>1</v>
          </cell>
          <cell r="AP695">
            <v>1</v>
          </cell>
          <cell r="AR695">
            <v>1</v>
          </cell>
          <cell r="AS695">
            <v>4164.2529999999997</v>
          </cell>
          <cell r="AT695">
            <v>4164.2529999999997</v>
          </cell>
          <cell r="AU695">
            <v>4085.0529999999999</v>
          </cell>
          <cell r="AV695">
            <v>4085.0529999999999</v>
          </cell>
          <cell r="AW695">
            <v>4085.0529999999999</v>
          </cell>
          <cell r="AX695">
            <v>0</v>
          </cell>
          <cell r="BR695">
            <v>3960</v>
          </cell>
          <cell r="BS695">
            <v>3960</v>
          </cell>
          <cell r="BT695">
            <v>3960</v>
          </cell>
          <cell r="BU695" t="str">
            <v>Ташриф</v>
          </cell>
          <cell r="BV695">
            <v>4151.2216470000003</v>
          </cell>
          <cell r="BW695">
            <v>3615.2725700000001</v>
          </cell>
          <cell r="BX695" t="str">
            <v xml:space="preserve">"Анвар Сурхон Келажаги" МЧЖ  </v>
          </cell>
          <cell r="BY695">
            <v>301703444</v>
          </cell>
          <cell r="CJ695">
            <v>120</v>
          </cell>
          <cell r="CK695">
            <v>120</v>
          </cell>
          <cell r="CL695">
            <v>120</v>
          </cell>
          <cell r="GG695" t="str">
            <v>ўрин</v>
          </cell>
          <cell r="GH695">
            <v>120</v>
          </cell>
          <cell r="GI695">
            <v>120</v>
          </cell>
          <cell r="GK69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695" t="str">
            <v>Янги қўшилган объект</v>
          </cell>
        </row>
        <row r="696">
          <cell r="A696" t="str">
            <v>Денов тумани “Сунбула” МФЙда 120 ўринли янги мактабгача таълим ташкилоти биносини қуриш</v>
          </cell>
          <cell r="B696" t="str">
            <v>2309222100103001</v>
          </cell>
          <cell r="C696">
            <v>1</v>
          </cell>
          <cell r="D696" t="str">
            <v>100021860224017096525251120</v>
          </cell>
          <cell r="E696" t="str">
            <v>Мактабгача таълим ташкилотлари</v>
          </cell>
          <cell r="F696" t="str">
            <v>Мактабгача таълим ташкилотлари</v>
          </cell>
          <cell r="H696" t="str">
            <v>Сурхондарё вилояти ҳокимлиги</v>
          </cell>
          <cell r="J696" t="str">
            <v>Вилоят</v>
          </cell>
          <cell r="K696" t="str">
            <v>Қўшимча</v>
          </cell>
          <cell r="L696" t="str">
            <v>Қўшимча</v>
          </cell>
          <cell r="M696" t="str">
            <v>Сурхондарё вилояти</v>
          </cell>
          <cell r="N696" t="str">
            <v>Денов тумани</v>
          </cell>
          <cell r="P696" t="str">
            <v>Янги қурилиш</v>
          </cell>
          <cell r="Q696">
            <v>2023</v>
          </cell>
          <cell r="R696">
            <v>2</v>
          </cell>
          <cell r="S696">
            <v>1</v>
          </cell>
          <cell r="T696">
            <v>1</v>
          </cell>
          <cell r="V696">
            <v>45158</v>
          </cell>
          <cell r="W696">
            <v>45158</v>
          </cell>
          <cell r="AB696">
            <v>1</v>
          </cell>
          <cell r="AE696">
            <v>1</v>
          </cell>
          <cell r="AG696">
            <v>1</v>
          </cell>
          <cell r="AH696">
            <v>1</v>
          </cell>
          <cell r="AJ696">
            <v>1</v>
          </cell>
          <cell r="AL696">
            <v>1</v>
          </cell>
          <cell r="AM696">
            <v>1</v>
          </cell>
          <cell r="AN696">
            <v>1</v>
          </cell>
          <cell r="AO696">
            <v>1</v>
          </cell>
          <cell r="AP696">
            <v>1</v>
          </cell>
          <cell r="AR696">
            <v>1</v>
          </cell>
          <cell r="AS696">
            <v>4164.2529999999997</v>
          </cell>
          <cell r="AT696">
            <v>4164.2529999999997</v>
          </cell>
          <cell r="AU696">
            <v>4085.0529999999999</v>
          </cell>
          <cell r="AV696">
            <v>4085.0529999999999</v>
          </cell>
          <cell r="AW696">
            <v>4085.0529999999999</v>
          </cell>
          <cell r="AX696">
            <v>0</v>
          </cell>
          <cell r="BR696">
            <v>3960</v>
          </cell>
          <cell r="BS696">
            <v>3960</v>
          </cell>
          <cell r="BT696">
            <v>3960</v>
          </cell>
          <cell r="BU696" t="str">
            <v>Ташриф</v>
          </cell>
          <cell r="BV696">
            <v>4148.8705719999998</v>
          </cell>
          <cell r="BW696">
            <v>3851.5929999999998</v>
          </cell>
          <cell r="BX696" t="str">
            <v xml:space="preserve">"Бинофас Агро сервис" МЧЖ </v>
          </cell>
          <cell r="BY696">
            <v>205674584</v>
          </cell>
          <cell r="CJ696">
            <v>120</v>
          </cell>
          <cell r="CK696">
            <v>120</v>
          </cell>
          <cell r="CL696">
            <v>120</v>
          </cell>
          <cell r="GG696" t="str">
            <v>ўрин</v>
          </cell>
          <cell r="GH696">
            <v>120</v>
          </cell>
          <cell r="GI696">
            <v>120</v>
          </cell>
          <cell r="GK69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696" t="str">
            <v>Янги қўшилган объект</v>
          </cell>
        </row>
        <row r="697">
          <cell r="A697" t="str">
            <v>Денов тумани “Меҳнатобод” МФЙда 120 ўринли янги мактабгача таълим ташкилоти биносини қуриш</v>
          </cell>
          <cell r="B697" t="str">
            <v>2309222100103002</v>
          </cell>
          <cell r="C697">
            <v>1</v>
          </cell>
          <cell r="D697" t="str">
            <v>100021860224017096525251121</v>
          </cell>
          <cell r="E697" t="str">
            <v>Мактабгача таълим ташкилотлари</v>
          </cell>
          <cell r="F697" t="str">
            <v>Мактабгача таълим ташкилотлари</v>
          </cell>
          <cell r="H697" t="str">
            <v>Сурхондарё вилояти ҳокимлиги</v>
          </cell>
          <cell r="J697" t="str">
            <v>Вилоят</v>
          </cell>
          <cell r="K697" t="str">
            <v>Қўшимча</v>
          </cell>
          <cell r="L697" t="str">
            <v>Қўшимча</v>
          </cell>
          <cell r="M697" t="str">
            <v>Сурхондарё вилояти</v>
          </cell>
          <cell r="N697" t="str">
            <v>Денов тумани</v>
          </cell>
          <cell r="P697" t="str">
            <v>Янги қурилиш</v>
          </cell>
          <cell r="Q697">
            <v>2023</v>
          </cell>
          <cell r="R697">
            <v>2</v>
          </cell>
          <cell r="S697">
            <v>1</v>
          </cell>
          <cell r="T697">
            <v>1</v>
          </cell>
          <cell r="U697">
            <v>1</v>
          </cell>
          <cell r="V697">
            <v>45158</v>
          </cell>
          <cell r="W697">
            <v>45158</v>
          </cell>
          <cell r="AB697">
            <v>1</v>
          </cell>
          <cell r="AE697">
            <v>1</v>
          </cell>
          <cell r="AG697">
            <v>1</v>
          </cell>
          <cell r="AH697">
            <v>1</v>
          </cell>
          <cell r="AJ697">
            <v>1</v>
          </cell>
          <cell r="AL697">
            <v>1</v>
          </cell>
          <cell r="AM697">
            <v>1</v>
          </cell>
          <cell r="AN697">
            <v>1</v>
          </cell>
          <cell r="AO697">
            <v>1</v>
          </cell>
          <cell r="AP697">
            <v>1</v>
          </cell>
          <cell r="AR697">
            <v>1</v>
          </cell>
          <cell r="AS697">
            <v>4164.2529999999997</v>
          </cell>
          <cell r="AT697">
            <v>4164.2529999999997</v>
          </cell>
          <cell r="AU697">
            <v>4085.0529999999999</v>
          </cell>
          <cell r="AV697">
            <v>4085.0529999999999</v>
          </cell>
          <cell r="AW697">
            <v>4085.0529999999999</v>
          </cell>
          <cell r="AX697">
            <v>0</v>
          </cell>
          <cell r="BR697">
            <v>3960</v>
          </cell>
          <cell r="BS697">
            <v>3960</v>
          </cell>
          <cell r="BT697">
            <v>3960</v>
          </cell>
          <cell r="BU697" t="str">
            <v>Ташриф</v>
          </cell>
          <cell r="BV697">
            <v>4151.8432519999997</v>
          </cell>
          <cell r="BW697">
            <v>3806.7859520000002</v>
          </cell>
          <cell r="BX697" t="str">
            <v>"Бойсун Сабрина Файз" МЧЖ</v>
          </cell>
          <cell r="BY697">
            <v>300471958</v>
          </cell>
          <cell r="CJ697">
            <v>120</v>
          </cell>
          <cell r="CK697">
            <v>120</v>
          </cell>
          <cell r="CL697">
            <v>120</v>
          </cell>
          <cell r="GG697" t="str">
            <v>ўрин</v>
          </cell>
          <cell r="GH697">
            <v>120</v>
          </cell>
          <cell r="GI697">
            <v>120</v>
          </cell>
          <cell r="GK69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697" t="str">
            <v>Янги қўшилган объект</v>
          </cell>
        </row>
        <row r="698">
          <cell r="A698" t="str">
            <v>Қумқўрғон тумани “Қорсоқли” МФЙда 120 ўринли янги мактабгача таълим ташкилоти биносини қуриш</v>
          </cell>
          <cell r="B698" t="str">
            <v>2309222140103001</v>
          </cell>
          <cell r="C698">
            <v>1</v>
          </cell>
          <cell r="D698" t="str">
            <v xml:space="preserve">100021860224017096525251122	</v>
          </cell>
          <cell r="E698" t="str">
            <v>Мактабгача таълим ташкилотлари</v>
          </cell>
          <cell r="F698" t="str">
            <v>Мактабгача таълим ташкилотлари</v>
          </cell>
          <cell r="H698" t="str">
            <v>Сурхондарё вилояти ҳокимлиги</v>
          </cell>
          <cell r="J698" t="str">
            <v>Вилоят</v>
          </cell>
          <cell r="K698" t="str">
            <v>Қўшимча</v>
          </cell>
          <cell r="L698" t="str">
            <v>Қўшимча</v>
          </cell>
          <cell r="M698" t="str">
            <v>Сурхондарё вилояти</v>
          </cell>
          <cell r="N698" t="str">
            <v>Қумқўрғон тумани</v>
          </cell>
          <cell r="P698" t="str">
            <v>Янги қурилиш</v>
          </cell>
          <cell r="Q698">
            <v>2023</v>
          </cell>
          <cell r="R698">
            <v>2</v>
          </cell>
          <cell r="S698">
            <v>1</v>
          </cell>
          <cell r="V698">
            <v>45158</v>
          </cell>
          <cell r="W698">
            <v>45158</v>
          </cell>
          <cell r="AB698">
            <v>1</v>
          </cell>
          <cell r="AE698">
            <v>1</v>
          </cell>
          <cell r="AG698">
            <v>1</v>
          </cell>
          <cell r="AH698">
            <v>1</v>
          </cell>
          <cell r="AJ698">
            <v>1</v>
          </cell>
          <cell r="AL698">
            <v>1</v>
          </cell>
          <cell r="AM698">
            <v>1</v>
          </cell>
          <cell r="AN698">
            <v>1</v>
          </cell>
          <cell r="AO698">
            <v>1</v>
          </cell>
          <cell r="AP698">
            <v>1</v>
          </cell>
          <cell r="AR698">
            <v>1</v>
          </cell>
          <cell r="AS698">
            <v>4164.2529999999997</v>
          </cell>
          <cell r="AT698">
            <v>4164.2529999999997</v>
          </cell>
          <cell r="AU698">
            <v>4085.0529999999999</v>
          </cell>
          <cell r="AV698">
            <v>4085.0529999999999</v>
          </cell>
          <cell r="AW698">
            <v>4085.0529999999999</v>
          </cell>
          <cell r="AX698">
            <v>0</v>
          </cell>
          <cell r="BR698">
            <v>3960</v>
          </cell>
          <cell r="BS698">
            <v>3960</v>
          </cell>
          <cell r="BT698">
            <v>3960</v>
          </cell>
          <cell r="BU698" t="str">
            <v>Ташриф</v>
          </cell>
          <cell r="BV698">
            <v>4152.3379020000002</v>
          </cell>
          <cell r="BW698">
            <v>2572.7073020000003</v>
          </cell>
          <cell r="BX698" t="str">
            <v xml:space="preserve">"Сурхон Саховати" МЧЖ </v>
          </cell>
          <cell r="BY698">
            <v>202857176</v>
          </cell>
          <cell r="CJ698">
            <v>120</v>
          </cell>
          <cell r="CK698">
            <v>120</v>
          </cell>
          <cell r="CL698">
            <v>120</v>
          </cell>
          <cell r="GG698" t="str">
            <v>ўрин</v>
          </cell>
          <cell r="GH698">
            <v>120</v>
          </cell>
          <cell r="GI698">
            <v>120</v>
          </cell>
          <cell r="GK69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698" t="str">
            <v>Янги қўшилган объект</v>
          </cell>
        </row>
        <row r="699">
          <cell r="A699" t="str">
            <v>Олтинсой тумани “Қурама-1” МФЙда 120 ўринли янги мактабгача таълим ташкилоти биносини қуриш</v>
          </cell>
          <cell r="B699" t="str">
            <v>2309222010103001</v>
          </cell>
          <cell r="C699">
            <v>1</v>
          </cell>
          <cell r="D699" t="str">
            <v>100021860224017096525251123</v>
          </cell>
          <cell r="E699" t="str">
            <v>Мактабгача таълим ташкилотлари</v>
          </cell>
          <cell r="F699" t="str">
            <v>Мактабгача таълим ташкилотлари</v>
          </cell>
          <cell r="H699" t="str">
            <v>Сурхондарё вилояти ҳокимлиги</v>
          </cell>
          <cell r="J699" t="str">
            <v>Вилоят</v>
          </cell>
          <cell r="K699" t="str">
            <v>Қўшимча</v>
          </cell>
          <cell r="L699" t="str">
            <v>Қўшимча</v>
          </cell>
          <cell r="M699" t="str">
            <v>Сурхондарё вилояти</v>
          </cell>
          <cell r="N699" t="str">
            <v>Олтинсой тумани</v>
          </cell>
          <cell r="P699" t="str">
            <v>Янги қурилиш</v>
          </cell>
          <cell r="Q699">
            <v>2023</v>
          </cell>
          <cell r="R699">
            <v>2</v>
          </cell>
          <cell r="S699">
            <v>1</v>
          </cell>
          <cell r="T699">
            <v>1</v>
          </cell>
          <cell r="U699">
            <v>1</v>
          </cell>
          <cell r="V699">
            <v>45158</v>
          </cell>
          <cell r="W699">
            <v>45158</v>
          </cell>
          <cell r="AB699">
            <v>1</v>
          </cell>
          <cell r="AE699">
            <v>1</v>
          </cell>
          <cell r="AG699">
            <v>1</v>
          </cell>
          <cell r="AH699">
            <v>1</v>
          </cell>
          <cell r="AJ699">
            <v>1</v>
          </cell>
          <cell r="AL699">
            <v>1</v>
          </cell>
          <cell r="AM699">
            <v>1</v>
          </cell>
          <cell r="AN699">
            <v>1</v>
          </cell>
          <cell r="AO699">
            <v>1</v>
          </cell>
          <cell r="AP699">
            <v>1</v>
          </cell>
          <cell r="AR699">
            <v>1</v>
          </cell>
          <cell r="AS699">
            <v>4164.2529999999997</v>
          </cell>
          <cell r="AT699">
            <v>4164.2529999999997</v>
          </cell>
          <cell r="AU699">
            <v>4085.0529999999999</v>
          </cell>
          <cell r="AV699">
            <v>4085.0529999999999</v>
          </cell>
          <cell r="AW699">
            <v>4085.0529999999999</v>
          </cell>
          <cell r="AX699">
            <v>0</v>
          </cell>
          <cell r="BR699">
            <v>3960</v>
          </cell>
          <cell r="BS699">
            <v>3960</v>
          </cell>
          <cell r="BT699">
            <v>3960</v>
          </cell>
          <cell r="BU699" t="str">
            <v>Ташриф</v>
          </cell>
          <cell r="BV699">
            <v>4152.0807580000001</v>
          </cell>
          <cell r="BW699">
            <v>3804.5454580000001</v>
          </cell>
          <cell r="BX699" t="str">
            <v xml:space="preserve">"Фаррух Эркин угли" ХК  </v>
          </cell>
          <cell r="BY699">
            <v>204828660</v>
          </cell>
          <cell r="CJ699">
            <v>120</v>
          </cell>
          <cell r="CK699">
            <v>120</v>
          </cell>
          <cell r="CL699">
            <v>120</v>
          </cell>
          <cell r="GG699" t="str">
            <v>ўрин</v>
          </cell>
          <cell r="GH699">
            <v>120</v>
          </cell>
          <cell r="GI699">
            <v>120</v>
          </cell>
          <cell r="GK69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699" t="str">
            <v>Янги қўшилган объект</v>
          </cell>
        </row>
        <row r="700">
          <cell r="A700" t="str">
            <v>Кредитор қарздорликларни қоплаш</v>
          </cell>
          <cell r="E700" t="str">
            <v>Мактабгача таълим ташкилотлари</v>
          </cell>
          <cell r="F700" t="str">
            <v>Мактабгача таълим ташкилотлари</v>
          </cell>
          <cell r="H700" t="str">
            <v>Сурхондарё вилояти ҳокимлиги</v>
          </cell>
          <cell r="J700" t="str">
            <v>Вилоят</v>
          </cell>
          <cell r="K700" t="str">
            <v>11-илова</v>
          </cell>
          <cell r="L700" t="str">
            <v>Асосий</v>
          </cell>
          <cell r="M700" t="str">
            <v>Сурхондарё вилояти</v>
          </cell>
          <cell r="N700">
            <v>0</v>
          </cell>
          <cell r="P700" t="str">
            <v>Кредитор қарздорлик</v>
          </cell>
          <cell r="R700">
            <v>1</v>
          </cell>
          <cell r="AX700">
            <v>6995.125</v>
          </cell>
          <cell r="BS700">
            <v>6995.125</v>
          </cell>
        </row>
        <row r="701">
          <cell r="A701" t="str">
            <v>Лойиҳа-қидирув ишлари</v>
          </cell>
          <cell r="E701" t="str">
            <v>Мактабгача таълим ташкилотлари</v>
          </cell>
          <cell r="F701" t="str">
            <v>Мактабгача таълим ташкилотлари</v>
          </cell>
          <cell r="H701" t="str">
            <v>Сурхондарё вилояти ҳокимлиги</v>
          </cell>
          <cell r="J701" t="str">
            <v>Вилоят</v>
          </cell>
          <cell r="K701" t="str">
            <v>11-илова</v>
          </cell>
          <cell r="L701" t="str">
            <v>Асосий</v>
          </cell>
          <cell r="M701" t="str">
            <v>Сурхондарё вилояти</v>
          </cell>
          <cell r="N701">
            <v>0</v>
          </cell>
          <cell r="P701" t="str">
            <v>Лойиҳа-қидирув ишлари</v>
          </cell>
          <cell r="Q701">
            <v>2023</v>
          </cell>
          <cell r="R701">
            <v>2</v>
          </cell>
          <cell r="AX701">
            <v>4930.4410432682262</v>
          </cell>
          <cell r="BO701">
            <v>-915.94104326822605</v>
          </cell>
          <cell r="BS701">
            <v>4014.5</v>
          </cell>
          <cell r="HD701" t="str">
            <v>Лимит мақбуллаштирилди</v>
          </cell>
        </row>
        <row r="702">
          <cell r="A702" t="str">
            <v>Тақсимланмаган лимит</v>
          </cell>
          <cell r="E702" t="str">
            <v>Мактабгача таълим ташкилотлари</v>
          </cell>
          <cell r="F702" t="str">
            <v>Мактабгача таълим ташкилотлари</v>
          </cell>
          <cell r="H702" t="str">
            <v>Сурхондарё вилояти ҳокимлиги</v>
          </cell>
          <cell r="J702" t="str">
            <v>Вилоят</v>
          </cell>
          <cell r="K702" t="str">
            <v>11-илова</v>
          </cell>
          <cell r="L702" t="str">
            <v>Асосий</v>
          </cell>
          <cell r="M702" t="str">
            <v>Сурхондарё вилояти</v>
          </cell>
          <cell r="P702" t="str">
            <v>Тақсимланмаган лимит</v>
          </cell>
          <cell r="R702">
            <v>2</v>
          </cell>
          <cell r="AX702">
            <v>0</v>
          </cell>
          <cell r="BR702">
            <v>89.2055671821945</v>
          </cell>
          <cell r="BS702">
            <v>89.2055671821945</v>
          </cell>
          <cell r="BT702">
            <v>0</v>
          </cell>
          <cell r="BU702" t="str">
            <v>Ташриф</v>
          </cell>
        </row>
        <row r="703">
          <cell r="A703" t="str">
            <v>Мирзаобод тумани "Боғистон" МФЙ 2-сон МТТни реконструкция қилиш</v>
          </cell>
          <cell r="B703" t="str">
            <v>2301242280103001</v>
          </cell>
          <cell r="C703">
            <v>1</v>
          </cell>
          <cell r="D703" t="str">
            <v> 100021860244017096525251026</v>
          </cell>
          <cell r="E703" t="str">
            <v>Мактабгача таълим ташкилотлари</v>
          </cell>
          <cell r="F703" t="str">
            <v>Мактабгача таълим ташкилотлари</v>
          </cell>
          <cell r="H703" t="str">
            <v>Сирдарё вилояти ҳокимлиги</v>
          </cell>
          <cell r="J703" t="str">
            <v>Вилоят</v>
          </cell>
          <cell r="K703" t="str">
            <v>12-илова</v>
          </cell>
          <cell r="L703" t="str">
            <v>Асосий</v>
          </cell>
          <cell r="M703" t="str">
            <v>Сирдарё вилояти</v>
          </cell>
          <cell r="N703" t="str">
            <v>Мирзаобод тумани</v>
          </cell>
          <cell r="O703" t="str">
            <v>Боғистон 
МФЙ</v>
          </cell>
          <cell r="P703" t="str">
            <v>Реконструкция</v>
          </cell>
          <cell r="Q703">
            <v>2023</v>
          </cell>
          <cell r="R703">
            <v>2</v>
          </cell>
          <cell r="S703">
            <v>1</v>
          </cell>
          <cell r="T703">
            <v>1</v>
          </cell>
          <cell r="W703">
            <v>45224</v>
          </cell>
          <cell r="AB703">
            <v>1</v>
          </cell>
          <cell r="AE703">
            <v>1</v>
          </cell>
          <cell r="AG703">
            <v>1</v>
          </cell>
          <cell r="AH703">
            <v>1</v>
          </cell>
          <cell r="AJ703">
            <v>1</v>
          </cell>
          <cell r="AM703">
            <v>1</v>
          </cell>
          <cell r="AN703">
            <v>1</v>
          </cell>
          <cell r="AO703">
            <v>1</v>
          </cell>
          <cell r="AR703">
            <v>1</v>
          </cell>
          <cell r="AS703">
            <v>4596.6960732500002</v>
          </cell>
          <cell r="AT703">
            <v>4596.6960732500002</v>
          </cell>
          <cell r="AU703">
            <v>4596.6960732500002</v>
          </cell>
          <cell r="AV703">
            <v>4476.3</v>
          </cell>
          <cell r="AW703">
            <v>4252.4690732500003</v>
          </cell>
          <cell r="AX703">
            <v>5426</v>
          </cell>
          <cell r="BI703">
            <v>-829.30399999999997</v>
          </cell>
          <cell r="BO703">
            <v>829.3</v>
          </cell>
          <cell r="BR703">
            <v>-212.62299999999993</v>
          </cell>
          <cell r="BS703">
            <v>5213.3730000000005</v>
          </cell>
          <cell r="BT703">
            <v>829.3</v>
          </cell>
          <cell r="BU703" t="str">
            <v>Ташриф</v>
          </cell>
          <cell r="BV703">
            <v>4490.4379981100001</v>
          </cell>
          <cell r="BW703">
            <v>4282.0536041100004</v>
          </cell>
          <cell r="BX703" t="str">
            <v>"Mehr nuri gulnora" МЧЖ</v>
          </cell>
          <cell r="BY703">
            <v>205761556</v>
          </cell>
          <cell r="CJ703">
            <v>150</v>
          </cell>
          <cell r="CK703">
            <v>150</v>
          </cell>
          <cell r="CL703">
            <v>150</v>
          </cell>
          <cell r="GG703" t="str">
            <v>ўрин</v>
          </cell>
          <cell r="GH703">
            <v>150</v>
          </cell>
          <cell r="GI703">
            <v>150</v>
          </cell>
          <cell r="GJ703" t="str">
            <v>Мактабгача таълим вазирлигининг 2022 йил 
15 декабрдаги 04-04/3-1690-сон хати</v>
          </cell>
          <cell r="GX703" t="str">
            <v>Лимит мақбуллаштирилди</v>
          </cell>
          <cell r="HD703" t="str">
            <v>Лимит қўшилди</v>
          </cell>
        </row>
        <row r="704">
          <cell r="A704" t="str">
            <v>Гулистон тумани "Тажрибакор" МФЙ 5-сон МТТни реконструкция қилиш</v>
          </cell>
          <cell r="B704" t="str">
            <v>2301242200103001</v>
          </cell>
          <cell r="C704">
            <v>1</v>
          </cell>
          <cell r="D704" t="str">
            <v> 100021860244017096525251027</v>
          </cell>
          <cell r="E704" t="str">
            <v>Мактабгача таълим ташкилотлари</v>
          </cell>
          <cell r="F704" t="str">
            <v>Мактабгача таълим ташкилотлари</v>
          </cell>
          <cell r="H704" t="str">
            <v>Сирдарё вилояти ҳокимлиги</v>
          </cell>
          <cell r="J704" t="str">
            <v>Вилоят</v>
          </cell>
          <cell r="K704" t="str">
            <v>12-илова</v>
          </cell>
          <cell r="L704" t="str">
            <v>Асосий</v>
          </cell>
          <cell r="M704" t="str">
            <v>Сирдарё вилояти</v>
          </cell>
          <cell r="N704" t="str">
            <v>Гулистон тумани</v>
          </cell>
          <cell r="O704" t="str">
            <v>Тажрибакор МФЙ</v>
          </cell>
          <cell r="P704" t="str">
            <v>Реконструкция</v>
          </cell>
          <cell r="Q704">
            <v>2023</v>
          </cell>
          <cell r="R704">
            <v>2</v>
          </cell>
          <cell r="S704">
            <v>1</v>
          </cell>
          <cell r="T704">
            <v>1</v>
          </cell>
          <cell r="W704">
            <v>45222</v>
          </cell>
          <cell r="AB704">
            <v>1</v>
          </cell>
          <cell r="AE704">
            <v>1</v>
          </cell>
          <cell r="AG704">
            <v>1</v>
          </cell>
          <cell r="AH704">
            <v>1</v>
          </cell>
          <cell r="AJ704">
            <v>1</v>
          </cell>
          <cell r="AM704">
            <v>1</v>
          </cell>
          <cell r="AN704">
            <v>1</v>
          </cell>
          <cell r="AO704">
            <v>1</v>
          </cell>
          <cell r="AR704">
            <v>1</v>
          </cell>
          <cell r="AS704">
            <v>4570.4303502499997</v>
          </cell>
          <cell r="AT704">
            <v>4570.4303502499997</v>
          </cell>
          <cell r="AU704">
            <v>4570.4303502499997</v>
          </cell>
          <cell r="AV704">
            <v>4449.5</v>
          </cell>
          <cell r="AW704">
            <v>4226.9973502499997</v>
          </cell>
          <cell r="AX704">
            <v>5426</v>
          </cell>
          <cell r="BI704">
            <v>-955.57</v>
          </cell>
          <cell r="BO704">
            <v>955.6</v>
          </cell>
          <cell r="BR704">
            <v>-111.34900000000005</v>
          </cell>
          <cell r="BS704">
            <v>5314.6810000000005</v>
          </cell>
          <cell r="BT704">
            <v>955.6</v>
          </cell>
          <cell r="BU704" t="str">
            <v>Ташриф</v>
          </cell>
          <cell r="BV704">
            <v>4529.1071073100002</v>
          </cell>
          <cell r="BW704">
            <v>4159.5376553100004</v>
          </cell>
          <cell r="BX704" t="str">
            <v>"Golden hands invest group" МЧЖ</v>
          </cell>
          <cell r="BY704">
            <v>303237643</v>
          </cell>
          <cell r="CJ704">
            <v>150</v>
          </cell>
          <cell r="CK704">
            <v>150</v>
          </cell>
          <cell r="CL704">
            <v>150</v>
          </cell>
          <cell r="GG704" t="str">
            <v>ўрин</v>
          </cell>
          <cell r="GH704">
            <v>150</v>
          </cell>
          <cell r="GI704">
            <v>150</v>
          </cell>
          <cell r="GJ704" t="str">
            <v>Мактабгача таълим вазирлигининг 2022 йил 
15 декабрдаги 04-04/3-1690-сон хати</v>
          </cell>
          <cell r="GX704" t="str">
            <v>Лимит мақбуллаштирилди</v>
          </cell>
          <cell r="HD704" t="str">
            <v>Лимит қўшилди</v>
          </cell>
        </row>
        <row r="705">
          <cell r="A705" t="str">
            <v>Ширин шаҳар "М.Улуғбек" МФЙдаги 5-сон МТТни реконструкция қилиш</v>
          </cell>
          <cell r="B705" t="str">
            <v>2301244100103001</v>
          </cell>
          <cell r="D705" t="str">
            <v> 100021860244017096525251028</v>
          </cell>
          <cell r="E705" t="str">
            <v>Мактабгача таълим ташкилотлари</v>
          </cell>
          <cell r="F705" t="str">
            <v>Мактабгача таълим ташкилотлари</v>
          </cell>
          <cell r="H705" t="str">
            <v>Сирдарё вилояти ҳокимлиги</v>
          </cell>
          <cell r="J705" t="str">
            <v>Вилоят</v>
          </cell>
          <cell r="K705" t="str">
            <v>12-илова</v>
          </cell>
          <cell r="L705" t="str">
            <v>Асосий</v>
          </cell>
          <cell r="M705" t="str">
            <v>Сирдарё вилояти</v>
          </cell>
          <cell r="N705" t="str">
            <v>Ширин шаҳар</v>
          </cell>
          <cell r="O705" t="str">
            <v>М.Улуғбек МФЙ</v>
          </cell>
          <cell r="P705" t="str">
            <v>Лойиҳа-қидирув ишлари</v>
          </cell>
          <cell r="Q705">
            <v>2023</v>
          </cell>
          <cell r="R705">
            <v>2</v>
          </cell>
          <cell r="W705">
            <v>45291</v>
          </cell>
          <cell r="AS705">
            <v>4102.2</v>
          </cell>
          <cell r="AT705">
            <v>4102.2</v>
          </cell>
          <cell r="AU705">
            <v>4102.2</v>
          </cell>
          <cell r="AX705">
            <v>4102.2</v>
          </cell>
          <cell r="BB705">
            <v>-4102.2</v>
          </cell>
          <cell r="BF705">
            <v>148.34</v>
          </cell>
          <cell r="BR705">
            <v>-19.336000000000013</v>
          </cell>
          <cell r="BS705">
            <v>129.00399999999999</v>
          </cell>
          <cell r="BV705">
            <v>530.94622422999998</v>
          </cell>
          <cell r="BW705">
            <v>129.00403922999999</v>
          </cell>
          <cell r="GG705" t="str">
            <v>ўрин</v>
          </cell>
          <cell r="GH705">
            <v>120</v>
          </cell>
          <cell r="GJ705" t="str">
            <v xml:space="preserve">Мактабгача таълим вазирлигининг 2022 йил 
15 декабрдаги 04-04/3-1690-сон хати
</v>
          </cell>
          <cell r="GL705">
            <v>1</v>
          </cell>
          <cell r="GQ705" t="str">
            <v>Чиқарилган объект</v>
          </cell>
          <cell r="GU705" t="str">
            <v>Янги қўшилган, ЛҚИ</v>
          </cell>
        </row>
        <row r="706">
          <cell r="A706" t="str">
            <v>Гулистон шаҳридаги 2-сон мактабгача таълим ташкилотини реконструкция қилиш</v>
          </cell>
          <cell r="B706" t="str">
            <v>2301244010103001</v>
          </cell>
          <cell r="C706">
            <v>1</v>
          </cell>
          <cell r="E706" t="str">
            <v>Мактабгача таълим ташкилотлари</v>
          </cell>
          <cell r="F706" t="str">
            <v>Мактабгача таълим ташкилотлари</v>
          </cell>
          <cell r="H706" t="str">
            <v>Сирдарё вилояти ҳокимлиги</v>
          </cell>
          <cell r="J706" t="str">
            <v>Вилоят</v>
          </cell>
          <cell r="K706" t="str">
            <v>Қўшимча</v>
          </cell>
          <cell r="L706" t="str">
            <v>Асосий</v>
          </cell>
          <cell r="M706" t="str">
            <v>Сирдарё вилояти</v>
          </cell>
          <cell r="N706" t="str">
            <v>Гулистон шаҳри</v>
          </cell>
          <cell r="P706" t="str">
            <v>Реконструкция</v>
          </cell>
          <cell r="Q706">
            <v>2023</v>
          </cell>
          <cell r="R706">
            <v>2</v>
          </cell>
          <cell r="S706">
            <v>1</v>
          </cell>
          <cell r="AB706">
            <v>1</v>
          </cell>
          <cell r="AE706">
            <v>1</v>
          </cell>
          <cell r="AG706">
            <v>1</v>
          </cell>
          <cell r="AH706">
            <v>1</v>
          </cell>
          <cell r="AK706">
            <v>1</v>
          </cell>
          <cell r="AL706">
            <v>1</v>
          </cell>
          <cell r="AM706">
            <v>1</v>
          </cell>
          <cell r="AN706">
            <v>1</v>
          </cell>
          <cell r="AO706">
            <v>1</v>
          </cell>
          <cell r="AR706">
            <v>1</v>
          </cell>
          <cell r="AS706">
            <v>1847.4</v>
          </cell>
          <cell r="AT706">
            <v>1847.4</v>
          </cell>
          <cell r="AU706">
            <v>1847.4</v>
          </cell>
          <cell r="AV706">
            <v>1735.1645249999999</v>
          </cell>
          <cell r="AW706">
            <v>1735.1645249999999</v>
          </cell>
          <cell r="AX706">
            <v>0</v>
          </cell>
          <cell r="BF706">
            <v>1800</v>
          </cell>
          <cell r="BR706">
            <v>-39.4</v>
          </cell>
          <cell r="BS706">
            <v>1760.6</v>
          </cell>
          <cell r="BV706">
            <v>448.037736</v>
          </cell>
          <cell r="BW706">
            <v>827.90732800000001</v>
          </cell>
          <cell r="CT706">
            <v>1</v>
          </cell>
          <cell r="CU706">
            <v>1</v>
          </cell>
          <cell r="CW706">
            <v>1</v>
          </cell>
          <cell r="GG706" t="str">
            <v>объект</v>
          </cell>
          <cell r="GH706">
            <v>1</v>
          </cell>
          <cell r="GI706">
            <v>1</v>
          </cell>
          <cell r="GU706" t="str">
            <v>Янги қўшилган объект</v>
          </cell>
        </row>
        <row r="707">
          <cell r="A707" t="str">
            <v>Сирдарё туманидаги педогогика коллежи негизида 385 ўринли МТТни реконструкция қилиш</v>
          </cell>
          <cell r="E707" t="str">
            <v>Мактабгача таълим ташкилотлари</v>
          </cell>
          <cell r="F707" t="str">
            <v>Мактабгача таълим ташкилотлари</v>
          </cell>
          <cell r="H707" t="str">
            <v>Сирдарё вилояти ҳокимлиги</v>
          </cell>
          <cell r="J707" t="str">
            <v>Вилоят</v>
          </cell>
          <cell r="K707" t="str">
            <v>Қўшимча</v>
          </cell>
          <cell r="L707" t="str">
            <v>Қўшимча</v>
          </cell>
          <cell r="M707" t="str">
            <v>Сирдарё вилояти</v>
          </cell>
          <cell r="P707" t="str">
            <v>Кредитор қарздорлик</v>
          </cell>
          <cell r="R707">
            <v>1</v>
          </cell>
          <cell r="BO707">
            <v>1212.4000000000001</v>
          </cell>
          <cell r="BS707">
            <v>1212.4000000000001</v>
          </cell>
          <cell r="BT707">
            <v>1212.4000000000001</v>
          </cell>
          <cell r="BU707" t="str">
            <v>Ташриф</v>
          </cell>
          <cell r="HD707" t="str">
            <v>Янги қўшилган, 5%</v>
          </cell>
        </row>
        <row r="708">
          <cell r="A708" t="str">
            <v>Боёвут тумани Бунёдкор МФЙдаги 9-сон МТТни реконструкция қилиш</v>
          </cell>
          <cell r="E708" t="str">
            <v>Мактабгача таълим ташкилотлари</v>
          </cell>
          <cell r="F708" t="str">
            <v>Мактабгача таълим ташкилотлари</v>
          </cell>
          <cell r="H708" t="str">
            <v>Сирдарё вилояти ҳокимлиги</v>
          </cell>
          <cell r="J708" t="str">
            <v>Вилоят</v>
          </cell>
          <cell r="K708" t="str">
            <v>Қўшимча</v>
          </cell>
          <cell r="L708" t="str">
            <v>Қўшимча</v>
          </cell>
          <cell r="M708" t="str">
            <v>Сирдарё вилояти</v>
          </cell>
          <cell r="P708" t="str">
            <v>Кредитор қарздорлик</v>
          </cell>
          <cell r="R708">
            <v>1</v>
          </cell>
          <cell r="BO708">
            <v>185.3</v>
          </cell>
          <cell r="BS708">
            <v>185.3</v>
          </cell>
          <cell r="BT708">
            <v>185.3</v>
          </cell>
          <cell r="BU708" t="str">
            <v>Ташриф</v>
          </cell>
          <cell r="HD708" t="str">
            <v>Янги қўшилган, 5%</v>
          </cell>
        </row>
        <row r="709">
          <cell r="A709" t="str">
            <v xml:space="preserve">Ховос тумани 15-сон МТТни реконструкция қилиш </v>
          </cell>
          <cell r="E709" t="str">
            <v>Мактабгача таълим ташкилотлари</v>
          </cell>
          <cell r="F709" t="str">
            <v>Мактабгача таълим ташкилотлари</v>
          </cell>
          <cell r="H709" t="str">
            <v>Сирдарё вилояти ҳокимлиги</v>
          </cell>
          <cell r="J709" t="str">
            <v>Вилоят</v>
          </cell>
          <cell r="K709" t="str">
            <v>Қўшимча</v>
          </cell>
          <cell r="L709" t="str">
            <v>Қўшимча</v>
          </cell>
          <cell r="M709" t="str">
            <v>Сирдарё вилояти</v>
          </cell>
          <cell r="P709" t="str">
            <v>Кредитор қарздорлик</v>
          </cell>
          <cell r="R709">
            <v>1</v>
          </cell>
          <cell r="BO709">
            <v>194.4</v>
          </cell>
          <cell r="BS709">
            <v>194.4</v>
          </cell>
          <cell r="BT709">
            <v>194.4</v>
          </cell>
          <cell r="BU709" t="str">
            <v>Ташриф</v>
          </cell>
          <cell r="HD709" t="str">
            <v>Янги қўшилган, 5%</v>
          </cell>
        </row>
        <row r="710">
          <cell r="A710" t="str">
            <v xml:space="preserve">Мирзаобод тумани "М.Улуғбек" МФЙда янги МТТ қуриш </v>
          </cell>
          <cell r="E710" t="str">
            <v>Мактабгача таълим ташкилотлари</v>
          </cell>
          <cell r="F710" t="str">
            <v>Мактабгача таълим ташкилотлари</v>
          </cell>
          <cell r="H710" t="str">
            <v>Сирдарё вилояти ҳокимлиги</v>
          </cell>
          <cell r="J710" t="str">
            <v>Вилоят</v>
          </cell>
          <cell r="K710" t="str">
            <v>Қўшимча</v>
          </cell>
          <cell r="L710" t="str">
            <v>Қўшимча</v>
          </cell>
          <cell r="M710" t="str">
            <v>Сирдарё вилояти</v>
          </cell>
          <cell r="P710" t="str">
            <v>Кредитор қарздорлик</v>
          </cell>
          <cell r="R710">
            <v>1</v>
          </cell>
          <cell r="BO710">
            <v>253</v>
          </cell>
          <cell r="BS710">
            <v>253</v>
          </cell>
          <cell r="BT710">
            <v>253</v>
          </cell>
          <cell r="BU710" t="str">
            <v>Ташриф</v>
          </cell>
          <cell r="HD710" t="str">
            <v>Янги қўшилган, 5%</v>
          </cell>
        </row>
        <row r="711">
          <cell r="A711" t="str">
            <v>Боёвут тумани "Дўстлик" МФЙдаги 29-сон МТТни реконструкция қилиш</v>
          </cell>
          <cell r="E711" t="str">
            <v>Мактабгача таълим ташкилотлари</v>
          </cell>
          <cell r="F711" t="str">
            <v>Мактабгача таълим ташкилотлари</v>
          </cell>
          <cell r="H711" t="str">
            <v>Сирдарё вилояти ҳокимлиги</v>
          </cell>
          <cell r="J711" t="str">
            <v>Вилоят</v>
          </cell>
          <cell r="K711" t="str">
            <v>Қўшимча</v>
          </cell>
          <cell r="L711" t="str">
            <v>Қўшимча</v>
          </cell>
          <cell r="M711" t="str">
            <v>Сирдарё вилояти</v>
          </cell>
          <cell r="P711" t="str">
            <v>Кредитор қарздорлик</v>
          </cell>
          <cell r="R711">
            <v>1</v>
          </cell>
          <cell r="BO711">
            <v>272.89999999999998</v>
          </cell>
          <cell r="BS711">
            <v>272.89999999999998</v>
          </cell>
          <cell r="BT711">
            <v>272.89999999999998</v>
          </cell>
          <cell r="BU711" t="str">
            <v>Ташриф</v>
          </cell>
          <cell r="HD711" t="str">
            <v>Янги қўшилган, 5%</v>
          </cell>
        </row>
        <row r="712">
          <cell r="A712" t="str">
            <v xml:space="preserve">Сирдарё тумани "Оқ йўл" МФЙдаги 27-сон МТТни реконструкция қилиш </v>
          </cell>
          <cell r="E712" t="str">
            <v>Мактабгача таълим ташкилотлари</v>
          </cell>
          <cell r="F712" t="str">
            <v>Мактабгача таълим ташкилотлари</v>
          </cell>
          <cell r="H712" t="str">
            <v>Сирдарё вилояти ҳокимлиги</v>
          </cell>
          <cell r="J712" t="str">
            <v>Вилоят</v>
          </cell>
          <cell r="K712" t="str">
            <v>Қўшимча</v>
          </cell>
          <cell r="L712" t="str">
            <v>Қўшимча</v>
          </cell>
          <cell r="M712" t="str">
            <v>Сирдарё вилояти</v>
          </cell>
          <cell r="P712" t="str">
            <v>Кредитор қарздорлик</v>
          </cell>
          <cell r="R712">
            <v>1</v>
          </cell>
          <cell r="BO712">
            <v>99.9</v>
          </cell>
          <cell r="BS712">
            <v>99.9</v>
          </cell>
          <cell r="BT712">
            <v>99.9</v>
          </cell>
          <cell r="BU712" t="str">
            <v>Ташриф</v>
          </cell>
          <cell r="HD712" t="str">
            <v>Янги қўшилган, 5%</v>
          </cell>
        </row>
        <row r="713">
          <cell r="A713" t="str">
            <v>Кредитор қарздорликларни қоплаш</v>
          </cell>
          <cell r="E713" t="str">
            <v>Мактабгача таълим ташкилотлари</v>
          </cell>
          <cell r="F713" t="str">
            <v>Мактабгача таълим ташкилотлари</v>
          </cell>
          <cell r="H713" t="str">
            <v>Сирдарё вилояти ҳокимлиги</v>
          </cell>
          <cell r="J713" t="str">
            <v>Вилоят</v>
          </cell>
          <cell r="K713" t="str">
            <v>12-илова</v>
          </cell>
          <cell r="L713" t="str">
            <v>Асосий</v>
          </cell>
          <cell r="M713" t="str">
            <v>Сирдарё вилояти</v>
          </cell>
          <cell r="N713">
            <v>0</v>
          </cell>
          <cell r="P713" t="str">
            <v>Кредитор қарздорлик</v>
          </cell>
          <cell r="R713">
            <v>1</v>
          </cell>
          <cell r="AX713">
            <v>959.62999999999988</v>
          </cell>
          <cell r="BR713">
            <v>-959.63</v>
          </cell>
          <cell r="BS713">
            <v>0</v>
          </cell>
          <cell r="BW713">
            <v>650.95869600000003</v>
          </cell>
        </row>
        <row r="714">
          <cell r="A714" t="str">
            <v>Лойиҳа-қидирув ишлари</v>
          </cell>
          <cell r="E714" t="str">
            <v>Мактабгача таълим ташкилотлари</v>
          </cell>
          <cell r="F714" t="str">
            <v>Мактабгача таълим ташкилотлари</v>
          </cell>
          <cell r="H714" t="str">
            <v>Сирдарё вилояти ҳокимлиги</v>
          </cell>
          <cell r="J714" t="str">
            <v>Вилоят</v>
          </cell>
          <cell r="K714" t="str">
            <v>12-илова</v>
          </cell>
          <cell r="L714" t="str">
            <v>Асосий</v>
          </cell>
          <cell r="M714" t="str">
            <v>Сирдарё вилояти</v>
          </cell>
          <cell r="N714">
            <v>0</v>
          </cell>
          <cell r="P714" t="str">
            <v>Лойиҳа-қидирув ишлари</v>
          </cell>
          <cell r="Q714">
            <v>2023</v>
          </cell>
          <cell r="R714">
            <v>2</v>
          </cell>
          <cell r="AX714">
            <v>782.41543798337261</v>
          </cell>
          <cell r="BF714">
            <v>-148.34</v>
          </cell>
          <cell r="BO714">
            <v>-145.36443798337299</v>
          </cell>
          <cell r="BR714">
            <v>-488.71099999999956</v>
          </cell>
          <cell r="BS714">
            <v>0</v>
          </cell>
          <cell r="BV714">
            <v>34.039000000000001</v>
          </cell>
          <cell r="BW714">
            <v>67.121785000000017</v>
          </cell>
          <cell r="GU714" t="str">
            <v>Лимит мақбуллаштирилди</v>
          </cell>
          <cell r="HD714" t="str">
            <v>Лимит мақбуллаштирилди</v>
          </cell>
        </row>
        <row r="715">
          <cell r="A715" t="str">
            <v>Тақсимланмаган лимит</v>
          </cell>
          <cell r="E715" t="str">
            <v>Мактабгача таълим ташкилотлари</v>
          </cell>
          <cell r="F715" t="str">
            <v>Мактабгача таълим ташкилотлари</v>
          </cell>
          <cell r="H715" t="str">
            <v>Сирдарё вилояти ҳокимлиги</v>
          </cell>
          <cell r="J715" t="str">
            <v>Вилоят</v>
          </cell>
          <cell r="K715" t="str">
            <v>12-илова</v>
          </cell>
          <cell r="L715" t="str">
            <v>Асосий</v>
          </cell>
          <cell r="M715" t="str">
            <v>Сирдарё вилояти</v>
          </cell>
          <cell r="P715" t="str">
            <v>Тақсимланмаган лимит</v>
          </cell>
          <cell r="R715">
            <v>2</v>
          </cell>
          <cell r="AX715">
            <v>0</v>
          </cell>
          <cell r="BF715">
            <v>-1800</v>
          </cell>
          <cell r="BR715">
            <v>1831.0489999999995</v>
          </cell>
          <cell r="BS715">
            <v>31.048999999999523</v>
          </cell>
          <cell r="GU715" t="str">
            <v>Лимит мақбуллаштирилди</v>
          </cell>
        </row>
        <row r="716">
          <cell r="A716" t="str">
            <v>Чирчиқ шаҳар "Ифтихор" МФЙда 
янги 360 ўринли МТТ қуриш</v>
          </cell>
          <cell r="B716" t="str">
            <v>2201274190103001</v>
          </cell>
          <cell r="C716">
            <v>1</v>
          </cell>
          <cell r="D716" t="str">
            <v> 100021860274017096525251026</v>
          </cell>
          <cell r="E716" t="str">
            <v>Мактабгача таълим ташкилотлари</v>
          </cell>
          <cell r="F716" t="str">
            <v>Мактабгача таълим ташкилотлари</v>
          </cell>
          <cell r="G716" t="str">
            <v>"Янги Ўзбекистон" массиви</v>
          </cell>
          <cell r="H716" t="str">
            <v>Тошкент вилояти ҳокимлиги</v>
          </cell>
          <cell r="J716" t="str">
            <v>Вилоят</v>
          </cell>
          <cell r="K716" t="str">
            <v>13-илова</v>
          </cell>
          <cell r="L716" t="str">
            <v>Асосий</v>
          </cell>
          <cell r="M716" t="str">
            <v>Тошкент вилояти</v>
          </cell>
          <cell r="N716" t="str">
            <v>Чирчиқ шаҳри</v>
          </cell>
          <cell r="O716" t="str">
            <v>Ифтихор МФЙ</v>
          </cell>
          <cell r="P716" t="str">
            <v>Янги қурилиш</v>
          </cell>
          <cell r="Q716" t="str">
            <v>2022-2023</v>
          </cell>
          <cell r="R716">
            <v>1</v>
          </cell>
          <cell r="S716">
            <v>1</v>
          </cell>
          <cell r="T716">
            <v>1</v>
          </cell>
          <cell r="V716" t="str">
            <v>май, 2023 й.</v>
          </cell>
          <cell r="X716">
            <v>1</v>
          </cell>
          <cell r="Z716">
            <v>1</v>
          </cell>
          <cell r="AA716">
            <v>1</v>
          </cell>
          <cell r="AS716">
            <v>13384.464</v>
          </cell>
          <cell r="AT716">
            <v>5728.4750000000004</v>
          </cell>
          <cell r="AU716">
            <v>5728.4750000000004</v>
          </cell>
          <cell r="AW716">
            <v>12962.937</v>
          </cell>
          <cell r="AX716">
            <v>7157.7</v>
          </cell>
          <cell r="BI716">
            <v>801.38499999999999</v>
          </cell>
          <cell r="BS716">
            <v>7959.085</v>
          </cell>
          <cell r="BV716">
            <v>4670.8779999999997</v>
          </cell>
          <cell r="BW716">
            <v>7157.7</v>
          </cell>
          <cell r="BX716" t="str">
            <v>"BARAKA MUHANDIS FAYZ" ХК</v>
          </cell>
          <cell r="BY716">
            <v>205394601</v>
          </cell>
          <cell r="CJ716">
            <v>360</v>
          </cell>
          <cell r="CK716">
            <v>360</v>
          </cell>
          <cell r="CL716">
            <v>360</v>
          </cell>
          <cell r="GG716" t="str">
            <v>ўрин</v>
          </cell>
          <cell r="GH716">
            <v>360</v>
          </cell>
          <cell r="GI716">
            <v>360</v>
          </cell>
          <cell r="GJ716" t="str">
            <v>Ўзбекистон Республикаси Президентининг
2021 йил 9 декабрдаги ПФ-32-сон Фармони</v>
          </cell>
          <cell r="GX716" t="str">
            <v>Лимит қўшилди</v>
          </cell>
        </row>
        <row r="717">
          <cell r="A717" t="str">
            <v>Янгийўл тумани "Миришкор" МФЙда 
янги 150 ўринли МТТ қуриш</v>
          </cell>
          <cell r="B717" t="str">
            <v>2201272590103003</v>
          </cell>
          <cell r="C717">
            <v>1</v>
          </cell>
          <cell r="D717" t="str">
            <v> 100010860274017096525251193</v>
          </cell>
          <cell r="E717" t="str">
            <v>Мактабгача таълим ташкилотлари</v>
          </cell>
          <cell r="F717" t="str">
            <v>Мактабгача таълим ташкилотлари</v>
          </cell>
          <cell r="H717" t="str">
            <v>Тошкент вилояти ҳокимлиги</v>
          </cell>
          <cell r="J717" t="str">
            <v>Вилоят</v>
          </cell>
          <cell r="K717" t="str">
            <v>13-илова</v>
          </cell>
          <cell r="L717" t="str">
            <v>Асосий</v>
          </cell>
          <cell r="M717" t="str">
            <v>Тошкент вилояти</v>
          </cell>
          <cell r="N717" t="str">
            <v>Янгийўл тумани</v>
          </cell>
          <cell r="O717" t="str">
            <v>Миришкор МФЙ</v>
          </cell>
          <cell r="P717" t="str">
            <v>Янги қурилиш</v>
          </cell>
          <cell r="Q717" t="str">
            <v>2022-2023</v>
          </cell>
          <cell r="R717">
            <v>1</v>
          </cell>
          <cell r="S717">
            <v>1</v>
          </cell>
          <cell r="V717" t="str">
            <v>июль, 2023 й.</v>
          </cell>
          <cell r="X717">
            <v>1</v>
          </cell>
          <cell r="Z717">
            <v>1</v>
          </cell>
          <cell r="AA717">
            <v>1</v>
          </cell>
          <cell r="AS717">
            <v>5718.4889999999996</v>
          </cell>
          <cell r="AT717">
            <v>5505.1509999999998</v>
          </cell>
          <cell r="AU717">
            <v>5505.1509999999998</v>
          </cell>
          <cell r="AW717">
            <v>5505.1509999999998</v>
          </cell>
          <cell r="AX717">
            <v>3464.6</v>
          </cell>
          <cell r="BS717">
            <v>3464.6</v>
          </cell>
          <cell r="BV717">
            <v>1882.4670000000001</v>
          </cell>
          <cell r="BX717" t="str">
            <v>"METROJILSTROY"МЧЖ</v>
          </cell>
          <cell r="BY717">
            <v>303379561</v>
          </cell>
          <cell r="CJ717">
            <v>150</v>
          </cell>
          <cell r="CK717">
            <v>150</v>
          </cell>
          <cell r="CL717">
            <v>150</v>
          </cell>
          <cell r="GG717" t="str">
            <v>ўрин</v>
          </cell>
          <cell r="GH717">
            <v>150</v>
          </cell>
          <cell r="GI717">
            <v>150</v>
          </cell>
          <cell r="GJ717" t="str">
            <v>Ўзбекистон Республикаси Президентининг
2021 йил 10 июндаги  ПҚ-5144-сон қарори</v>
          </cell>
        </row>
        <row r="718">
          <cell r="A718" t="str">
            <v>Янгийўл тумани "Ифтихор" МФЙ ҳудудида янги 150 ўринли МТТ қуриш</v>
          </cell>
          <cell r="B718" t="str">
            <v>2201272590103001</v>
          </cell>
          <cell r="C718">
            <v>1</v>
          </cell>
          <cell r="D718" t="str">
            <v> 100010860274017096525251192</v>
          </cell>
          <cell r="E718" t="str">
            <v>Мактабгача таълим ташкилотлари</v>
          </cell>
          <cell r="F718" t="str">
            <v>Мактабгача таълим ташкилотлари</v>
          </cell>
          <cell r="H718" t="str">
            <v>Тошкент вилояти ҳокимлиги</v>
          </cell>
          <cell r="J718" t="str">
            <v>Вилоят</v>
          </cell>
          <cell r="K718" t="str">
            <v>13-илова</v>
          </cell>
          <cell r="L718" t="str">
            <v>Асосий</v>
          </cell>
          <cell r="M718" t="str">
            <v>Тошкент вилояти</v>
          </cell>
          <cell r="N718" t="str">
            <v>Янгийўл тумани</v>
          </cell>
          <cell r="O718" t="str">
            <v>Ифтихор МФЙ</v>
          </cell>
          <cell r="P718" t="str">
            <v>Янги қурилиш</v>
          </cell>
          <cell r="Q718" t="str">
            <v>2022-2023</v>
          </cell>
          <cell r="R718">
            <v>1</v>
          </cell>
          <cell r="S718">
            <v>1</v>
          </cell>
          <cell r="T718">
            <v>1</v>
          </cell>
          <cell r="U718">
            <v>1</v>
          </cell>
          <cell r="V718" t="str">
            <v>март, 2023 й.</v>
          </cell>
          <cell r="X718">
            <v>1</v>
          </cell>
          <cell r="Z718">
            <v>1</v>
          </cell>
          <cell r="AA718">
            <v>1</v>
          </cell>
          <cell r="AS718">
            <v>7200.7349999999997</v>
          </cell>
          <cell r="AT718">
            <v>339.822</v>
          </cell>
          <cell r="AU718">
            <v>339.822</v>
          </cell>
          <cell r="AW718">
            <v>6969.3869999999997</v>
          </cell>
          <cell r="AX718">
            <v>1745</v>
          </cell>
          <cell r="BI718">
            <v>-1169.2750000000001</v>
          </cell>
          <cell r="BR718">
            <v>-357.57099999999991</v>
          </cell>
          <cell r="BS718">
            <v>218.154</v>
          </cell>
          <cell r="BW718">
            <v>218.153651</v>
          </cell>
          <cell r="BX718" t="str">
            <v>"BUNYOD PLYUS RIVOJ"МЧЖ</v>
          </cell>
          <cell r="BY718">
            <v>301552744</v>
          </cell>
          <cell r="CJ718">
            <v>150</v>
          </cell>
          <cell r="CK718">
            <v>150</v>
          </cell>
          <cell r="CL718">
            <v>150</v>
          </cell>
          <cell r="GG718" t="str">
            <v>ўрин</v>
          </cell>
          <cell r="GH718">
            <v>150</v>
          </cell>
          <cell r="GI718">
            <v>150</v>
          </cell>
          <cell r="GJ718" t="str">
            <v>Ўзбекистон Республикаси Президентининг
2021 йил 10 июндаги  ПҚ-5144-сон қарори</v>
          </cell>
          <cell r="GX718" t="str">
            <v>Лимит мақбуллаштирилди</v>
          </cell>
        </row>
        <row r="719">
          <cell r="A719" t="str">
            <v>Янгийўл тумани "Гулбоғ" МФЙ ҳудудида 
янги 150 ўринли МТТ қуриш</v>
          </cell>
          <cell r="B719" t="str">
            <v>2201272590103002</v>
          </cell>
          <cell r="C719">
            <v>1</v>
          </cell>
          <cell r="D719" t="str">
            <v> 100010860274017096525251194</v>
          </cell>
          <cell r="E719" t="str">
            <v>Мактабгача таълим ташкилотлари</v>
          </cell>
          <cell r="F719" t="str">
            <v>Мактабгача таълим ташкилотлари</v>
          </cell>
          <cell r="H719" t="str">
            <v>Тошкент вилояти ҳокимлиги</v>
          </cell>
          <cell r="J719" t="str">
            <v>Вилоят</v>
          </cell>
          <cell r="K719" t="str">
            <v>13-илова</v>
          </cell>
          <cell r="L719" t="str">
            <v>Асосий</v>
          </cell>
          <cell r="M719" t="str">
            <v>Тошкент вилояти</v>
          </cell>
          <cell r="N719" t="str">
            <v>Янгийўл тумани</v>
          </cell>
          <cell r="O719" t="str">
            <v>Гулбоғ МФЙ</v>
          </cell>
          <cell r="P719" t="str">
            <v>Янги қурилиш</v>
          </cell>
          <cell r="Q719" t="str">
            <v>2022-2023</v>
          </cell>
          <cell r="R719">
            <v>1</v>
          </cell>
          <cell r="S719">
            <v>1</v>
          </cell>
          <cell r="T719">
            <v>1</v>
          </cell>
          <cell r="U719">
            <v>1</v>
          </cell>
          <cell r="V719" t="str">
            <v>март, 2023 й.</v>
          </cell>
          <cell r="X719">
            <v>1</v>
          </cell>
          <cell r="Z719">
            <v>1</v>
          </cell>
          <cell r="AA719">
            <v>1</v>
          </cell>
          <cell r="AS719">
            <v>6990.6059999999998</v>
          </cell>
          <cell r="AT719">
            <v>329.70100000000002</v>
          </cell>
          <cell r="AU719">
            <v>329.70100000000002</v>
          </cell>
          <cell r="AW719">
            <v>6761.8050000000003</v>
          </cell>
          <cell r="AX719">
            <v>2085.5530367691827</v>
          </cell>
          <cell r="BI719">
            <v>-1526.9760367691799</v>
          </cell>
          <cell r="BR719">
            <v>1865.5</v>
          </cell>
          <cell r="BS719">
            <v>2424.077000000003</v>
          </cell>
          <cell r="BW719">
            <v>211.65597500000001</v>
          </cell>
          <cell r="BX719" t="str">
            <v>"SHAFOAT QURILISH"МЧЖ</v>
          </cell>
          <cell r="BY719">
            <v>303094443</v>
          </cell>
          <cell r="CJ719">
            <v>150</v>
          </cell>
          <cell r="CK719">
            <v>150</v>
          </cell>
          <cell r="CL719">
            <v>150</v>
          </cell>
          <cell r="GG719" t="str">
            <v>ўрин</v>
          </cell>
          <cell r="GH719">
            <v>150</v>
          </cell>
          <cell r="GI719">
            <v>150</v>
          </cell>
          <cell r="GJ719" t="str">
            <v>Ўзбекистон Республикаси Президентининг
2021 йил 10 июндаги  ПҚ-5144-сон қарори</v>
          </cell>
          <cell r="GX719" t="str">
            <v>Лимит мақбуллаштирилди</v>
          </cell>
        </row>
        <row r="720">
          <cell r="A720" t="str">
            <v>Бекобод тумани "Хонобод" МФЙда 
янги 150 ўринли МТТ қуриш</v>
          </cell>
          <cell r="B720" t="str">
            <v>2201272200103001</v>
          </cell>
          <cell r="C720">
            <v>1</v>
          </cell>
          <cell r="D720" t="str">
            <v> 100010860274017096525251195</v>
          </cell>
          <cell r="E720" t="str">
            <v>Мактабгача таълим ташкилотлари</v>
          </cell>
          <cell r="F720" t="str">
            <v>Мактабгача таълим ташкилотлари</v>
          </cell>
          <cell r="H720" t="str">
            <v>Тошкент вилояти ҳокимлиги</v>
          </cell>
          <cell r="J720" t="str">
            <v>Вилоят</v>
          </cell>
          <cell r="K720" t="str">
            <v>13-илова</v>
          </cell>
          <cell r="L720" t="str">
            <v>Асосий</v>
          </cell>
          <cell r="M720" t="str">
            <v>Тошкент вилояти</v>
          </cell>
          <cell r="N720" t="str">
            <v>Бекобод тумани</v>
          </cell>
          <cell r="O720" t="str">
            <v>Хонобод МФЙ</v>
          </cell>
          <cell r="P720" t="str">
            <v>Янги қурилиш</v>
          </cell>
          <cell r="Q720" t="str">
            <v>2022-2023</v>
          </cell>
          <cell r="R720">
            <v>1</v>
          </cell>
          <cell r="S720">
            <v>1</v>
          </cell>
          <cell r="V720" t="str">
            <v>август, 2023 й.</v>
          </cell>
          <cell r="X720">
            <v>1</v>
          </cell>
          <cell r="Z720">
            <v>1</v>
          </cell>
          <cell r="AA720">
            <v>1</v>
          </cell>
          <cell r="AX720">
            <v>3461.4</v>
          </cell>
          <cell r="BI720">
            <v>88.512450000000001</v>
          </cell>
          <cell r="BS720">
            <v>3549.9124500000003</v>
          </cell>
          <cell r="BV720">
            <v>2645.424</v>
          </cell>
          <cell r="BW720">
            <v>1203.3030000000001</v>
          </cell>
          <cell r="BX720" t="str">
            <v>"AMIR MAX STORY INVEST"МЧЖ</v>
          </cell>
          <cell r="BY720">
            <v>304768805</v>
          </cell>
          <cell r="CJ720">
            <v>150</v>
          </cell>
          <cell r="CK720">
            <v>150</v>
          </cell>
          <cell r="CL720">
            <v>150</v>
          </cell>
          <cell r="GG720" t="str">
            <v>ўрин</v>
          </cell>
          <cell r="GH720">
            <v>150</v>
          </cell>
          <cell r="GI720">
            <v>150</v>
          </cell>
          <cell r="GJ720" t="str">
            <v>Ўзбекистон Республикаси Президентининг
2021 йил 10 июндаги  ПҚ-5144-сон қарори</v>
          </cell>
          <cell r="GX720" t="str">
            <v>Лимит қўшилди</v>
          </cell>
        </row>
        <row r="721">
          <cell r="A721" t="str">
            <v xml:space="preserve">Янгийўл тумани "Мингбулоқ" МФЙда 
янги 120 ўринли МТТ қуриш </v>
          </cell>
          <cell r="B721" t="str">
            <v>2201272590103004</v>
          </cell>
          <cell r="C721">
            <v>1</v>
          </cell>
          <cell r="D721" t="str">
            <v> 100021860274017096525251035</v>
          </cell>
          <cell r="E721" t="str">
            <v>Мактабгача таълим ташкилотлари</v>
          </cell>
          <cell r="F721" t="str">
            <v>Мактабгача таълим ташкилотлари</v>
          </cell>
          <cell r="H721" t="str">
            <v>Тошкент вилояти ҳокимлиги</v>
          </cell>
          <cell r="J721" t="str">
            <v>Вилоят</v>
          </cell>
          <cell r="K721" t="str">
            <v>13-илова</v>
          </cell>
          <cell r="L721" t="str">
            <v>Асосий</v>
          </cell>
          <cell r="M721" t="str">
            <v>Тошкент вилояти</v>
          </cell>
          <cell r="N721" t="str">
            <v>Янгийўл тумани</v>
          </cell>
          <cell r="O721" t="str">
            <v>Мингбулоқ МФЙ</v>
          </cell>
          <cell r="P721" t="str">
            <v>Янги қурилиш</v>
          </cell>
          <cell r="Q721" t="str">
            <v>2022-2023</v>
          </cell>
          <cell r="R721">
            <v>1</v>
          </cell>
          <cell r="S721">
            <v>1</v>
          </cell>
          <cell r="V721" t="str">
            <v>август, 2023 й.</v>
          </cell>
          <cell r="X721">
            <v>1</v>
          </cell>
          <cell r="Z721">
            <v>1</v>
          </cell>
          <cell r="AA721">
            <v>1</v>
          </cell>
          <cell r="AX721">
            <v>3098.5</v>
          </cell>
          <cell r="BI721">
            <v>96.510499999999993</v>
          </cell>
          <cell r="BR721">
            <v>-158.36099999999999</v>
          </cell>
          <cell r="BS721">
            <v>3036.6495</v>
          </cell>
          <cell r="BV721">
            <v>2329.134</v>
          </cell>
          <cell r="BW721">
            <v>87.268000000000001</v>
          </cell>
          <cell r="BX721" t="str">
            <v>"FARAVON YUK TASHISH" МЧЖ</v>
          </cell>
          <cell r="BY721">
            <v>303376907</v>
          </cell>
          <cell r="CJ721">
            <v>120</v>
          </cell>
          <cell r="CK721">
            <v>120</v>
          </cell>
          <cell r="CL721">
            <v>120</v>
          </cell>
          <cell r="GG721" t="str">
            <v>ўрин</v>
          </cell>
          <cell r="GH721">
            <v>120</v>
          </cell>
          <cell r="GI721">
            <v>120</v>
          </cell>
          <cell r="GJ721" t="str">
            <v>Ўзбекистон Республикаси Президентининг
2021 йил 10 июндаги  ПҚ-5144-сон қарори</v>
          </cell>
          <cell r="GX721" t="str">
            <v>Лимит қўшилди</v>
          </cell>
        </row>
        <row r="722">
          <cell r="A722" t="str">
            <v>Ўртачирчиқ тумани "Янги турмуш" МФЙда янги 120 ўринли МТТ қуриш</v>
          </cell>
          <cell r="B722" t="str">
            <v>2301272530103001</v>
          </cell>
          <cell r="C722">
            <v>1</v>
          </cell>
          <cell r="D722" t="str">
            <v> 100021860274017096525251093</v>
          </cell>
          <cell r="E722" t="str">
            <v>Мактабгача таълим ташкилотлари</v>
          </cell>
          <cell r="F722" t="str">
            <v>Мактабгача таълим ташкилотлари</v>
          </cell>
          <cell r="H722" t="str">
            <v>Тошкент вилояти ҳокимлиги</v>
          </cell>
          <cell r="J722" t="str">
            <v>Вилоят</v>
          </cell>
          <cell r="K722" t="str">
            <v>13-илова</v>
          </cell>
          <cell r="L722" t="str">
            <v>Асосий</v>
          </cell>
          <cell r="M722" t="str">
            <v>Тошкент вилояти</v>
          </cell>
          <cell r="N722" t="str">
            <v>Ўртачирчиқ тумани</v>
          </cell>
          <cell r="O722" t="str">
            <v>Янги турмуш МФЙ</v>
          </cell>
          <cell r="P722" t="str">
            <v>Янги қурилиш</v>
          </cell>
          <cell r="Q722">
            <v>2023</v>
          </cell>
          <cell r="R722">
            <v>2</v>
          </cell>
          <cell r="S722">
            <v>1</v>
          </cell>
          <cell r="T722">
            <v>1</v>
          </cell>
          <cell r="U722">
            <v>1</v>
          </cell>
          <cell r="V722" t="str">
            <v>август, 2023 й.</v>
          </cell>
          <cell r="AB722">
            <v>1</v>
          </cell>
          <cell r="AG722">
            <v>1</v>
          </cell>
          <cell r="AH722">
            <v>1</v>
          </cell>
          <cell r="AJ722">
            <v>1</v>
          </cell>
          <cell r="AM722">
            <v>1</v>
          </cell>
          <cell r="AN722">
            <v>1</v>
          </cell>
          <cell r="AO722">
            <v>1</v>
          </cell>
          <cell r="AR722">
            <v>1</v>
          </cell>
          <cell r="AS722">
            <v>5810.5079999999998</v>
          </cell>
          <cell r="AT722">
            <v>5810.5079999999998</v>
          </cell>
          <cell r="AU722">
            <v>5810.5079999999998</v>
          </cell>
          <cell r="AV722">
            <v>5763.5770000000002</v>
          </cell>
          <cell r="AW722">
            <v>5475.3980000000001</v>
          </cell>
          <cell r="AX722">
            <v>5237.6000000000004</v>
          </cell>
          <cell r="BI722">
            <v>299.1379</v>
          </cell>
          <cell r="BS722">
            <v>5536.7379000000001</v>
          </cell>
          <cell r="BV722">
            <v>5792.8289999999997</v>
          </cell>
          <cell r="BW722">
            <v>5321.91</v>
          </cell>
          <cell r="BX722" t="str">
            <v>"MEMOR ENGINEERING" МЧЖ</v>
          </cell>
          <cell r="BY722">
            <v>306541027</v>
          </cell>
          <cell r="CJ722">
            <v>120</v>
          </cell>
          <cell r="CK722">
            <v>120</v>
          </cell>
          <cell r="CL722">
            <v>120</v>
          </cell>
          <cell r="GG722" t="str">
            <v>ўрин</v>
          </cell>
          <cell r="GH722">
            <v>120</v>
          </cell>
          <cell r="GI722">
            <v>120</v>
          </cell>
          <cell r="GJ722" t="str">
            <v>Мактабгача таълим вазирлигининг 2022 йил 15 декабрдаги 04-04/3-1690-сон хати</v>
          </cell>
          <cell r="GX722" t="str">
            <v>Лимит қўшилди</v>
          </cell>
        </row>
        <row r="723">
          <cell r="A723" t="str">
            <v>Олмалиқ шаҳри "И.Каримов" МФЙда 
янги 420 ўринли МТТ биносини қуриш</v>
          </cell>
          <cell r="B723" t="str">
            <v>2201274040103001</v>
          </cell>
          <cell r="C723">
            <v>1</v>
          </cell>
          <cell r="D723" t="str">
            <v> 100021860274017096525251049</v>
          </cell>
          <cell r="E723" t="str">
            <v>Мактабгача таълим ташкилотлари</v>
          </cell>
          <cell r="F723" t="str">
            <v>Мактабгача таълим ташкилотлари</v>
          </cell>
          <cell r="G723" t="str">
            <v>"Янги Ўзбекистон" массиви</v>
          </cell>
          <cell r="H723" t="str">
            <v>Тошкент вилояти ҳокимлиги</v>
          </cell>
          <cell r="J723" t="str">
            <v>Вилоят</v>
          </cell>
          <cell r="K723" t="str">
            <v>13-илова</v>
          </cell>
          <cell r="L723" t="str">
            <v>Асосий</v>
          </cell>
          <cell r="M723" t="str">
            <v>Тошкент вилояти</v>
          </cell>
          <cell r="N723" t="str">
            <v>Олмалиқ шаҳри</v>
          </cell>
          <cell r="O723" t="str">
            <v>И.Каримов МФЙ</v>
          </cell>
          <cell r="P723" t="str">
            <v>Янги қурилиш</v>
          </cell>
          <cell r="Q723" t="str">
            <v>2022-2023</v>
          </cell>
          <cell r="R723">
            <v>1</v>
          </cell>
          <cell r="S723">
            <v>1</v>
          </cell>
          <cell r="T723">
            <v>1</v>
          </cell>
          <cell r="V723" t="str">
            <v>июль, 2023 й.</v>
          </cell>
          <cell r="X723">
            <v>1</v>
          </cell>
          <cell r="Z723">
            <v>1</v>
          </cell>
          <cell r="AA723">
            <v>1</v>
          </cell>
          <cell r="AX723">
            <v>14565.8</v>
          </cell>
          <cell r="BR723">
            <v>-368.23</v>
          </cell>
          <cell r="BS723">
            <v>14197.57</v>
          </cell>
          <cell r="BV723">
            <v>11964.69</v>
          </cell>
          <cell r="BW723">
            <v>14067.151</v>
          </cell>
          <cell r="BX723" t="str">
            <v>"MEMOR ENGINEERING" МЧЖ</v>
          </cell>
          <cell r="BY723">
            <v>306541027</v>
          </cell>
          <cell r="CJ723">
            <v>420</v>
          </cell>
          <cell r="CK723">
            <v>420</v>
          </cell>
          <cell r="CL723">
            <v>420</v>
          </cell>
          <cell r="GG723" t="str">
            <v>ўрин</v>
          </cell>
          <cell r="GH723">
            <v>420</v>
          </cell>
          <cell r="GI723">
            <v>420</v>
          </cell>
          <cell r="GJ723" t="str">
            <v>Ўзбекистон Республикаси Президентининг
2021 йил 9 декабрдаги ПФ-32-сон Фармони</v>
          </cell>
        </row>
        <row r="724">
          <cell r="A724" t="str">
            <v>Олмалиқ шаҳри А.Қаххор МФЙда янги 
420 ўринли МТТ биносини қуриш</v>
          </cell>
          <cell r="B724" t="str">
            <v>2201274040103002</v>
          </cell>
          <cell r="C724">
            <v>1</v>
          </cell>
          <cell r="D724" t="str">
            <v> 100021860274017096525251050</v>
          </cell>
          <cell r="E724" t="str">
            <v>Мактабгача таълим ташкилотлари</v>
          </cell>
          <cell r="F724" t="str">
            <v>Мактабгача таълим ташкилотлари</v>
          </cell>
          <cell r="G724" t="str">
            <v>"Янги Ўзбекистон" массиви</v>
          </cell>
          <cell r="H724" t="str">
            <v>Тошкент вилояти ҳокимлиги</v>
          </cell>
          <cell r="J724" t="str">
            <v>Вилоят</v>
          </cell>
          <cell r="K724" t="str">
            <v>13-илова</v>
          </cell>
          <cell r="L724" t="str">
            <v>Асосий</v>
          </cell>
          <cell r="M724" t="str">
            <v>Тошкент вилояти</v>
          </cell>
          <cell r="N724" t="str">
            <v>Олмалиқ шаҳри</v>
          </cell>
          <cell r="O724" t="str">
            <v>А.Қаххор МФЙ</v>
          </cell>
          <cell r="P724" t="str">
            <v>Янги қурилиш</v>
          </cell>
          <cell r="Q724" t="str">
            <v>2022-2023</v>
          </cell>
          <cell r="R724">
            <v>1</v>
          </cell>
          <cell r="S724">
            <v>1</v>
          </cell>
          <cell r="T724">
            <v>1</v>
          </cell>
          <cell r="V724" t="str">
            <v>июль, 2023 й.</v>
          </cell>
          <cell r="X724">
            <v>1</v>
          </cell>
          <cell r="Z724">
            <v>1</v>
          </cell>
          <cell r="AA724">
            <v>1</v>
          </cell>
          <cell r="AX724">
            <v>11194.905643925498</v>
          </cell>
          <cell r="BI724">
            <v>733.77809999999999</v>
          </cell>
          <cell r="BS724">
            <v>11928.683743925498</v>
          </cell>
          <cell r="BV724">
            <v>11118.03</v>
          </cell>
          <cell r="BW724">
            <v>11165.094999999999</v>
          </cell>
          <cell r="BX724" t="str">
            <v>"GLOBAL TRANS QURILISH MONTAJ" МЧЖ</v>
          </cell>
          <cell r="BY724">
            <v>301914664</v>
          </cell>
          <cell r="CJ724">
            <v>420</v>
          </cell>
          <cell r="CK724">
            <v>420</v>
          </cell>
          <cell r="CL724">
            <v>420</v>
          </cell>
          <cell r="GG724" t="str">
            <v>ўрин</v>
          </cell>
          <cell r="GH724">
            <v>420</v>
          </cell>
          <cell r="GI724">
            <v>420</v>
          </cell>
          <cell r="GJ724" t="str">
            <v>Ўзбекистон Республикаси Президентининг
2021 йил 9 декабрдаги ПФ-32-сон Фармони</v>
          </cell>
          <cell r="GX724" t="str">
            <v>Лимит қўшилди</v>
          </cell>
        </row>
        <row r="725">
          <cell r="A725" t="str">
            <v>Қибрай туманидаги "Тинчлик" МФЙдаги 19-сон МТТ биносини реконструкция қилиш</v>
          </cell>
          <cell r="B725" t="str">
            <v>2101272480103001</v>
          </cell>
          <cell r="C725">
            <v>1</v>
          </cell>
          <cell r="D725" t="str">
            <v> 100021860274017096525251006</v>
          </cell>
          <cell r="E725" t="str">
            <v>Мактабгача таълим ташкилотлари</v>
          </cell>
          <cell r="F725" t="str">
            <v>Мактабгача таълим ташкилотлари</v>
          </cell>
          <cell r="H725" t="str">
            <v>Тошкент вилояти ҳокимлиги</v>
          </cell>
          <cell r="J725" t="str">
            <v>Вилоят</v>
          </cell>
          <cell r="K725" t="str">
            <v>13-илова</v>
          </cell>
          <cell r="L725" t="str">
            <v>Асосий</v>
          </cell>
          <cell r="M725" t="str">
            <v>Тошкент вилояти</v>
          </cell>
          <cell r="N725" t="str">
            <v>Қибрай тумани</v>
          </cell>
          <cell r="O725" t="str">
            <v>Тинчлик МФЙ</v>
          </cell>
          <cell r="P725" t="str">
            <v>Реконструкция</v>
          </cell>
          <cell r="Q725" t="str">
            <v>2021-2023</v>
          </cell>
          <cell r="R725">
            <v>1</v>
          </cell>
          <cell r="S725">
            <v>1</v>
          </cell>
          <cell r="V725" t="str">
            <v>август, 2023 й.</v>
          </cell>
          <cell r="X725">
            <v>1</v>
          </cell>
          <cell r="Z725">
            <v>1</v>
          </cell>
          <cell r="AA725">
            <v>1</v>
          </cell>
          <cell r="AS725">
            <v>3746.442</v>
          </cell>
          <cell r="AT725">
            <v>899.99999999999955</v>
          </cell>
          <cell r="AU725">
            <v>899.99999999999955</v>
          </cell>
          <cell r="AX725">
            <v>900</v>
          </cell>
          <cell r="BI725">
            <v>636.78499999999997</v>
          </cell>
          <cell r="BS725">
            <v>1536.7849999999999</v>
          </cell>
          <cell r="BV725">
            <v>1214.9010000000001</v>
          </cell>
          <cell r="BW725">
            <v>1011.944</v>
          </cell>
          <cell r="BX725" t="str">
            <v>"Глобал Капитал Люкс" МЧЖ</v>
          </cell>
          <cell r="BY725">
            <v>304296626</v>
          </cell>
          <cell r="CJ725">
            <v>150</v>
          </cell>
          <cell r="CK725">
            <v>150</v>
          </cell>
          <cell r="CL725">
            <v>50</v>
          </cell>
          <cell r="CM725">
            <v>100</v>
          </cell>
          <cell r="GG725" t="str">
            <v>ўрин</v>
          </cell>
          <cell r="GH725">
            <v>150</v>
          </cell>
          <cell r="GI725">
            <v>150</v>
          </cell>
          <cell r="GJ725" t="str">
            <v>Мактабгача таълим вазирлигининг 2022 йил 15 декабрдаги 04-04/3-1690-сон хати</v>
          </cell>
          <cell r="GX725" t="str">
            <v>Лимит қўшилди</v>
          </cell>
        </row>
        <row r="726">
          <cell r="A726" t="str">
            <v>Қибрай туманидаги "Шарқ" МФЙдаги 
16-сон МТТ биносини реконструкция қилиш</v>
          </cell>
          <cell r="B726" t="str">
            <v>2101272480103002</v>
          </cell>
          <cell r="C726">
            <v>1</v>
          </cell>
          <cell r="D726" t="str">
            <v> 100021860274017096525251039</v>
          </cell>
          <cell r="E726" t="str">
            <v>Мактабгача таълим ташкилотлари</v>
          </cell>
          <cell r="F726" t="str">
            <v>Мактабгача таълим ташкилотлари</v>
          </cell>
          <cell r="H726" t="str">
            <v>Тошкент вилояти ҳокимлиги</v>
          </cell>
          <cell r="J726" t="str">
            <v>Вилоят</v>
          </cell>
          <cell r="K726" t="str">
            <v>13-илова</v>
          </cell>
          <cell r="L726" t="str">
            <v>Асосий</v>
          </cell>
          <cell r="M726" t="str">
            <v>Тошкент вилояти</v>
          </cell>
          <cell r="N726" t="str">
            <v>Қибрай тумани</v>
          </cell>
          <cell r="O726" t="str">
            <v>Шарқ МФЙ</v>
          </cell>
          <cell r="P726" t="str">
            <v>Реконструкция</v>
          </cell>
          <cell r="Q726" t="str">
            <v>2021-2023</v>
          </cell>
          <cell r="R726">
            <v>1</v>
          </cell>
          <cell r="S726">
            <v>1</v>
          </cell>
          <cell r="V726" t="str">
            <v>август, 2023 й.</v>
          </cell>
          <cell r="X726">
            <v>1</v>
          </cell>
          <cell r="Z726">
            <v>1</v>
          </cell>
          <cell r="AA726">
            <v>1</v>
          </cell>
          <cell r="AX726">
            <v>1692.4249969999996</v>
          </cell>
          <cell r="BI726">
            <v>-587.53699699999902</v>
          </cell>
          <cell r="BR726">
            <v>-226.74220000000093</v>
          </cell>
          <cell r="BS726">
            <v>878.14579999999967</v>
          </cell>
          <cell r="BV726">
            <v>1241.596</v>
          </cell>
          <cell r="BW726">
            <v>789.13199999999995</v>
          </cell>
          <cell r="BX726" t="str">
            <v>"REAL ABSOL YUT LIFE" МЧЖ</v>
          </cell>
          <cell r="BY726">
            <v>306866856</v>
          </cell>
          <cell r="CJ726">
            <v>120</v>
          </cell>
          <cell r="CK726">
            <v>120</v>
          </cell>
          <cell r="CM726">
            <v>120</v>
          </cell>
          <cell r="GG726" t="str">
            <v>ўрин</v>
          </cell>
          <cell r="GH726">
            <v>120</v>
          </cell>
          <cell r="GI726">
            <v>120</v>
          </cell>
          <cell r="GJ726" t="str">
            <v>Мактабгача таълим вазирлигининг 2022 йил 15 декабрдаги 04-04/3-1690-сон хати</v>
          </cell>
          <cell r="GX726" t="str">
            <v>Лимит мақбуллаштирилди</v>
          </cell>
        </row>
        <row r="727">
          <cell r="A727" t="str">
            <v>Бўстонлиқ тумани "Паргос" ҚФЙдаги 
5-сон МТТ биносини реконструкция қилиш</v>
          </cell>
          <cell r="B727" t="str">
            <v>2101272240103001</v>
          </cell>
          <cell r="C727">
            <v>1</v>
          </cell>
          <cell r="D727" t="str">
            <v> 100021860274017096525251005</v>
          </cell>
          <cell r="E727" t="str">
            <v>Мактабгача таълим ташкилотлари</v>
          </cell>
          <cell r="F727" t="str">
            <v>Мактабгача таълим ташкилотлари</v>
          </cell>
          <cell r="H727" t="str">
            <v>Тошкент вилояти ҳокимлиги</v>
          </cell>
          <cell r="J727" t="str">
            <v>Вилоят</v>
          </cell>
          <cell r="K727" t="str">
            <v>13-илова</v>
          </cell>
          <cell r="L727" t="str">
            <v>Асосий</v>
          </cell>
          <cell r="M727" t="str">
            <v>Тошкент вилояти</v>
          </cell>
          <cell r="N727" t="str">
            <v>Бўстонлиқ тумани</v>
          </cell>
          <cell r="O727" t="str">
            <v>Паргос ҚФЙ</v>
          </cell>
          <cell r="P727" t="str">
            <v>Реконструкция</v>
          </cell>
          <cell r="Q727" t="str">
            <v>2021-2023</v>
          </cell>
          <cell r="R727">
            <v>1</v>
          </cell>
          <cell r="S727">
            <v>1</v>
          </cell>
          <cell r="T727">
            <v>1</v>
          </cell>
          <cell r="V727" t="str">
            <v>август, 2023 й.</v>
          </cell>
          <cell r="X727">
            <v>1</v>
          </cell>
          <cell r="Z727">
            <v>1</v>
          </cell>
          <cell r="AA727">
            <v>1</v>
          </cell>
          <cell r="AX727">
            <v>3984</v>
          </cell>
          <cell r="BI727">
            <v>-737.28200000000004</v>
          </cell>
          <cell r="BR727">
            <v>-2062.3326499999998</v>
          </cell>
          <cell r="BS727">
            <v>1184.38535</v>
          </cell>
          <cell r="BV727">
            <v>1670.3979999999999</v>
          </cell>
          <cell r="BW727">
            <v>991.25300000000004</v>
          </cell>
          <cell r="BX727" t="str">
            <v>"OLMALIK SANOAT INVEST" МЧЖ</v>
          </cell>
          <cell r="BY727">
            <v>305859026</v>
          </cell>
          <cell r="CJ727">
            <v>150</v>
          </cell>
          <cell r="CK727">
            <v>150</v>
          </cell>
          <cell r="CL727">
            <v>30</v>
          </cell>
          <cell r="CM727">
            <v>120</v>
          </cell>
          <cell r="GG727" t="str">
            <v>ўрин</v>
          </cell>
          <cell r="GH727">
            <v>150</v>
          </cell>
          <cell r="GI727">
            <v>150</v>
          </cell>
          <cell r="GJ727" t="str">
            <v>Мактабгача таълим вазирлигининг 2022 йил 15 декабрдаги 04-04/3-1690-сон хати</v>
          </cell>
          <cell r="GX727" t="str">
            <v>Лимит мақбуллаштирилди</v>
          </cell>
        </row>
        <row r="728">
          <cell r="A728" t="str">
            <v>Бўстонлиқ тумани "Обод" МФЙдаги 
фаолият юритмаётган МТТ биносини реконструкция қилиш</v>
          </cell>
          <cell r="B728" t="str">
            <v>2301272240103001</v>
          </cell>
          <cell r="D728" t="str">
            <v> 100021860274017096525251094</v>
          </cell>
          <cell r="E728" t="str">
            <v>Мактабгача таълим ташкилотлари</v>
          </cell>
          <cell r="F728" t="str">
            <v>Мактабгача таълим ташкилотлари</v>
          </cell>
          <cell r="H728" t="str">
            <v>Тошкент вилояти ҳокимлиги</v>
          </cell>
          <cell r="J728" t="str">
            <v>Вилоят</v>
          </cell>
          <cell r="K728" t="str">
            <v>13-илова</v>
          </cell>
          <cell r="L728" t="str">
            <v>Асосий</v>
          </cell>
          <cell r="M728" t="str">
            <v>Тошкент вилояти</v>
          </cell>
          <cell r="N728" t="str">
            <v>Бўстонлиқ тумани</v>
          </cell>
          <cell r="O728" t="str">
            <v>Обод МФЙ</v>
          </cell>
          <cell r="P728" t="str">
            <v>Реконструкция</v>
          </cell>
          <cell r="Q728">
            <v>2023</v>
          </cell>
          <cell r="R728">
            <v>2</v>
          </cell>
          <cell r="AX728">
            <v>4200</v>
          </cell>
          <cell r="BB728">
            <v>-4200</v>
          </cell>
          <cell r="BS728">
            <v>0</v>
          </cell>
          <cell r="BV728">
            <v>50.149000000000001</v>
          </cell>
          <cell r="BW728">
            <v>50.148107500000002</v>
          </cell>
          <cell r="GG728" t="str">
            <v>ўрин</v>
          </cell>
          <cell r="GH728">
            <v>120</v>
          </cell>
          <cell r="GJ728" t="str">
            <v xml:space="preserve">Вазирлар Маҳкамасининг 2022 йил 
29 апрелдаги 228-сон қарори
</v>
          </cell>
          <cell r="GL728">
            <v>1</v>
          </cell>
          <cell r="GQ728" t="str">
            <v>Чиқарилган объект</v>
          </cell>
        </row>
        <row r="729">
          <cell r="A729" t="str">
            <v>Нурафшон шаҳар "Бирлик" МФЙда
11-сон МТТни реконструкция қилиш</v>
          </cell>
          <cell r="B729" t="str">
            <v>2301274010103001</v>
          </cell>
          <cell r="C729">
            <v>1</v>
          </cell>
          <cell r="D729" t="str">
            <v> 100021860274017096525251095</v>
          </cell>
          <cell r="E729" t="str">
            <v>Мактабгача таълим ташкилотлари</v>
          </cell>
          <cell r="F729" t="str">
            <v>Мактабгача таълим ташкилотлари</v>
          </cell>
          <cell r="H729" t="str">
            <v>Тошкент вилояти ҳокимлиги</v>
          </cell>
          <cell r="J729" t="str">
            <v>Вилоят</v>
          </cell>
          <cell r="K729" t="str">
            <v>13-илова</v>
          </cell>
          <cell r="L729" t="str">
            <v>Асосий</v>
          </cell>
          <cell r="M729" t="str">
            <v>Тошкент вилояти</v>
          </cell>
          <cell r="N729" t="str">
            <v>Нурафшон шаҳри</v>
          </cell>
          <cell r="O729" t="str">
            <v>Бирлик МФЙ</v>
          </cell>
          <cell r="P729" t="str">
            <v>Реконструкция</v>
          </cell>
          <cell r="Q729">
            <v>2023</v>
          </cell>
          <cell r="R729">
            <v>2</v>
          </cell>
          <cell r="S729">
            <v>1</v>
          </cell>
          <cell r="V729" t="str">
            <v>август, 2023 й.</v>
          </cell>
          <cell r="AB729">
            <v>1</v>
          </cell>
          <cell r="AE729">
            <v>1</v>
          </cell>
          <cell r="AG729">
            <v>1</v>
          </cell>
          <cell r="AH729">
            <v>1</v>
          </cell>
          <cell r="AJ729">
            <v>1</v>
          </cell>
          <cell r="AM729">
            <v>1</v>
          </cell>
          <cell r="AN729">
            <v>1</v>
          </cell>
          <cell r="AO729">
            <v>1</v>
          </cell>
          <cell r="AR729">
            <v>1</v>
          </cell>
          <cell r="AS729">
            <v>5272.7030000000004</v>
          </cell>
          <cell r="AT729">
            <v>5272.7030000000004</v>
          </cell>
          <cell r="AU729">
            <v>5272.7030000000004</v>
          </cell>
          <cell r="AV729">
            <v>5263.2830000000004</v>
          </cell>
          <cell r="AW729">
            <v>5000.1189999999997</v>
          </cell>
          <cell r="AX729">
            <v>3360</v>
          </cell>
          <cell r="BI729">
            <v>1662.6966500000001</v>
          </cell>
          <cell r="BS729">
            <v>5022.6966499999999</v>
          </cell>
          <cell r="BV729">
            <v>4422.5839999999998</v>
          </cell>
          <cell r="BW729">
            <v>4399.3879999999999</v>
          </cell>
          <cell r="BX729" t="str">
            <v>"AXILLIK SARI" МЧЖ</v>
          </cell>
          <cell r="BY729">
            <v>301447668</v>
          </cell>
          <cell r="CJ729">
            <v>120</v>
          </cell>
          <cell r="CK729">
            <v>120</v>
          </cell>
          <cell r="CM729">
            <v>120</v>
          </cell>
          <cell r="GG729" t="str">
            <v>ўрин</v>
          </cell>
          <cell r="GH729">
            <v>120</v>
          </cell>
          <cell r="GI729">
            <v>120</v>
          </cell>
          <cell r="GJ729" t="str">
            <v>Мактабгача таълим вазирлигининг 2022 йил 15 декабрдаги 04-04/3-1690-сон хати</v>
          </cell>
          <cell r="GX729" t="str">
            <v>Лимит қўшилди</v>
          </cell>
        </row>
        <row r="730">
          <cell r="A730" t="str">
            <v xml:space="preserve">Бўстонлиқ тумани, “Обод” МФЙдаги хўжалик харитасининг 57-контурида ажратилган ер майдонида МТТни қуриш </v>
          </cell>
          <cell r="B730" t="str">
            <v>2301272240103002</v>
          </cell>
          <cell r="C730">
            <v>1</v>
          </cell>
          <cell r="E730" t="str">
            <v>Мактабгача таълим ташкилотлари</v>
          </cell>
          <cell r="F730" t="str">
            <v>Мактабгача таълим ташкилотлари</v>
          </cell>
          <cell r="H730" t="str">
            <v>Тошкент вилояти ҳокимлиги</v>
          </cell>
          <cell r="J730" t="str">
            <v>Вилоят</v>
          </cell>
          <cell r="K730" t="str">
            <v>Қўшимча</v>
          </cell>
          <cell r="L730" t="str">
            <v>Асосий</v>
          </cell>
          <cell r="M730" t="str">
            <v>Тошкент вилояти</v>
          </cell>
          <cell r="N730" t="str">
            <v>Бўстонлиқ тумани</v>
          </cell>
          <cell r="O730" t="str">
            <v>"Обод" МФЙ</v>
          </cell>
          <cell r="P730" t="str">
            <v>Янги қурилиш</v>
          </cell>
          <cell r="Q730">
            <v>2023</v>
          </cell>
          <cell r="R730">
            <v>2</v>
          </cell>
          <cell r="S730">
            <v>1</v>
          </cell>
          <cell r="V730" t="str">
            <v>декабр, 2023 й.</v>
          </cell>
          <cell r="AB730">
            <v>1</v>
          </cell>
          <cell r="AG730">
            <v>1</v>
          </cell>
          <cell r="AH730">
            <v>1</v>
          </cell>
          <cell r="AJ730">
            <v>1</v>
          </cell>
          <cell r="AM730">
            <v>1</v>
          </cell>
          <cell r="AN730">
            <v>1</v>
          </cell>
          <cell r="AO730">
            <v>1</v>
          </cell>
          <cell r="AR730">
            <v>1</v>
          </cell>
          <cell r="AS730">
            <v>7385.7259999999997</v>
          </cell>
          <cell r="AT730">
            <v>7385.7259999999997</v>
          </cell>
          <cell r="AU730">
            <v>7385.7259999999997</v>
          </cell>
          <cell r="AV730">
            <v>7453.9960000000001</v>
          </cell>
          <cell r="AW730">
            <v>7081.2950000000001</v>
          </cell>
          <cell r="AX730">
            <v>0</v>
          </cell>
          <cell r="BB730">
            <v>4200</v>
          </cell>
          <cell r="BS730">
            <v>4200</v>
          </cell>
          <cell r="BV730">
            <v>4404.4309999999996</v>
          </cell>
          <cell r="BW730">
            <v>3990.0169999999998</v>
          </cell>
          <cell r="BX730" t="str">
            <v>"MINOR MEROS" МЧЖ</v>
          </cell>
          <cell r="BY730">
            <v>302047754</v>
          </cell>
          <cell r="CJ730">
            <v>120</v>
          </cell>
          <cell r="CK730">
            <v>120</v>
          </cell>
          <cell r="CL730">
            <v>120</v>
          </cell>
          <cell r="GG730" t="str">
            <v>ўрин</v>
          </cell>
          <cell r="GH730">
            <v>120</v>
          </cell>
          <cell r="GI730">
            <v>120</v>
          </cell>
          <cell r="GQ730" t="str">
            <v>Янги қўшилган объект</v>
          </cell>
        </row>
        <row r="731">
          <cell r="A731" t="str">
            <v>Паркент тумани "Бозор боши" МФЙдаги МТТ биносини реконструкция қилиш</v>
          </cell>
          <cell r="B731" t="str">
            <v>2101272490103002</v>
          </cell>
          <cell r="C731">
            <v>1</v>
          </cell>
          <cell r="E731" t="str">
            <v>Мактабгача таълим ташкилотлари</v>
          </cell>
          <cell r="F731" t="str">
            <v>Мактабгача таълим ташкилотлари</v>
          </cell>
          <cell r="H731" t="str">
            <v>Тошкент вилояти ҳокимлиги</v>
          </cell>
          <cell r="I731" t="str">
            <v>Тошкент вилояти ҳокимлиги ҳузуридаги "Ягона буюртмачи хизмати" ИК</v>
          </cell>
          <cell r="J731" t="str">
            <v>Вилоят</v>
          </cell>
          <cell r="K731" t="str">
            <v>Қўшимча</v>
          </cell>
          <cell r="L731" t="str">
            <v>Асосий</v>
          </cell>
          <cell r="M731" t="str">
            <v>Тошкент вилояти</v>
          </cell>
          <cell r="N731" t="str">
            <v>Паркент тумани</v>
          </cell>
          <cell r="P731" t="str">
            <v>Реконструкция</v>
          </cell>
          <cell r="Q731" t="str">
            <v>2022-2023</v>
          </cell>
          <cell r="R731">
            <v>1</v>
          </cell>
          <cell r="S731">
            <v>1</v>
          </cell>
          <cell r="X731">
            <v>1</v>
          </cell>
          <cell r="Z731">
            <v>1</v>
          </cell>
          <cell r="AA731">
            <v>1</v>
          </cell>
          <cell r="AS731">
            <v>5222.652</v>
          </cell>
          <cell r="AT731">
            <v>97.245000000000005</v>
          </cell>
          <cell r="AU731">
            <v>97.245000000000005</v>
          </cell>
          <cell r="AW731">
            <v>4989.875</v>
          </cell>
          <cell r="AX731">
            <v>0</v>
          </cell>
          <cell r="BB731">
            <v>64.925049999999828</v>
          </cell>
          <cell r="BR731">
            <v>-2.4970499999998301</v>
          </cell>
          <cell r="BS731">
            <v>62.427999999999997</v>
          </cell>
          <cell r="BX731" t="str">
            <v>"MUXANDIS PLUS LOYIHA" МЧЖ</v>
          </cell>
          <cell r="BY731">
            <v>205394601</v>
          </cell>
          <cell r="CT731">
            <v>1</v>
          </cell>
          <cell r="CU731">
            <v>1</v>
          </cell>
          <cell r="CW731">
            <v>1</v>
          </cell>
          <cell r="GG731" t="str">
            <v xml:space="preserve">объект </v>
          </cell>
          <cell r="GH731">
            <v>1</v>
          </cell>
          <cell r="GI731">
            <v>1</v>
          </cell>
          <cell r="GQ731" t="str">
            <v>Янги қўшилган, 95%</v>
          </cell>
        </row>
        <row r="732">
          <cell r="A732" t="str">
            <v>Қуйичирчиқ тумани "Балиқчи" МФЙдаги 9-сонли МТТ биносини реконструкция қилиш</v>
          </cell>
          <cell r="B732" t="str">
            <v>2101272330103001</v>
          </cell>
          <cell r="E732" t="str">
            <v>Мактабгача таълим ташкилотлари</v>
          </cell>
          <cell r="F732" t="str">
            <v>Мактабгача таълим ташкилотлари</v>
          </cell>
          <cell r="H732" t="str">
            <v>Тошкент вилояти ҳокимлиги</v>
          </cell>
          <cell r="I732" t="str">
            <v>Тошкент вилояти ҳокимлиги ҳузуридаги "Ягона буюртмачи хизмати" ИК</v>
          </cell>
          <cell r="J732" t="str">
            <v>Вилоят</v>
          </cell>
          <cell r="K732" t="str">
            <v>Қўшимча</v>
          </cell>
          <cell r="L732" t="str">
            <v>Асосий</v>
          </cell>
          <cell r="M732" t="str">
            <v>Тошкент вилояти</v>
          </cell>
          <cell r="N732" t="str">
            <v>Қуйичирчиқ тумани</v>
          </cell>
          <cell r="P732" t="str">
            <v>Кредитор қарздорлик</v>
          </cell>
          <cell r="R732">
            <v>1</v>
          </cell>
          <cell r="AS732">
            <v>5026.7849999999999</v>
          </cell>
          <cell r="AT732">
            <v>0</v>
          </cell>
          <cell r="AU732">
            <v>0</v>
          </cell>
          <cell r="AW732">
            <v>4830.4359999999997</v>
          </cell>
          <cell r="AX732">
            <v>0</v>
          </cell>
          <cell r="BB732">
            <v>335.18063799999982</v>
          </cell>
          <cell r="BR732">
            <v>-335.18063799999999</v>
          </cell>
          <cell r="BS732">
            <v>0</v>
          </cell>
          <cell r="BX732" t="str">
            <v>"GRATIS-BULDINGS" МЧЖ</v>
          </cell>
          <cell r="BY732">
            <v>305110627</v>
          </cell>
          <cell r="GG732" t="str">
            <v xml:space="preserve">объект </v>
          </cell>
          <cell r="GQ732" t="str">
            <v>Янги қўшилган, 95%</v>
          </cell>
        </row>
        <row r="733">
          <cell r="A733" t="str">
            <v>Оҳангарон тумани "Ўзбекистон" МФЙдаги 3-сонли МТТ биносини реконструкция қилиш</v>
          </cell>
          <cell r="B733" t="str">
            <v>2201272120103002</v>
          </cell>
          <cell r="C733">
            <v>1</v>
          </cell>
          <cell r="E733" t="str">
            <v>Мактабгача таълим ташкилотлари</v>
          </cell>
          <cell r="F733" t="str">
            <v>Мактабгача таълим ташкилотлари</v>
          </cell>
          <cell r="H733" t="str">
            <v>Тошкент вилояти ҳокимлиги</v>
          </cell>
          <cell r="I733" t="str">
            <v>Тошкент вилояти ҳокимлиги ҳузуридаги "Ягона буюртмачи хизмати" ИК</v>
          </cell>
          <cell r="J733" t="str">
            <v>Вилоят</v>
          </cell>
          <cell r="K733" t="str">
            <v>Қўшимча</v>
          </cell>
          <cell r="L733" t="str">
            <v>Асосий</v>
          </cell>
          <cell r="M733" t="str">
            <v>Тошкент вилояти</v>
          </cell>
          <cell r="N733" t="str">
            <v>Оҳангарон тумани</v>
          </cell>
          <cell r="P733" t="str">
            <v>Реконструкция</v>
          </cell>
          <cell r="Q733" t="str">
            <v>2022-2023</v>
          </cell>
          <cell r="R733">
            <v>1</v>
          </cell>
          <cell r="S733">
            <v>1</v>
          </cell>
          <cell r="X733">
            <v>1</v>
          </cell>
          <cell r="Z733">
            <v>1</v>
          </cell>
          <cell r="AA733">
            <v>1</v>
          </cell>
          <cell r="AS733">
            <v>4445.2920000000004</v>
          </cell>
          <cell r="AT733">
            <v>119.874</v>
          </cell>
          <cell r="AU733">
            <v>119.874</v>
          </cell>
          <cell r="AW733">
            <v>4313.2979999999998</v>
          </cell>
          <cell r="AX733">
            <v>0</v>
          </cell>
          <cell r="BB733">
            <v>81.340849999999591</v>
          </cell>
          <cell r="BR733">
            <v>-5.0028499999995999</v>
          </cell>
          <cell r="BS733">
            <v>76.337999999999994</v>
          </cell>
          <cell r="BW733">
            <v>76.337999999999994</v>
          </cell>
          <cell r="BX733" t="str">
            <v>"OHANGARON SHOXRUX FAYZ RSU-3" МЧЖ</v>
          </cell>
          <cell r="BY733">
            <v>206012473</v>
          </cell>
          <cell r="CT733">
            <v>1</v>
          </cell>
          <cell r="CU733">
            <v>1</v>
          </cell>
          <cell r="CW733">
            <v>1</v>
          </cell>
          <cell r="GG733" t="str">
            <v xml:space="preserve">объект </v>
          </cell>
          <cell r="GH733">
            <v>1</v>
          </cell>
          <cell r="GI733">
            <v>1</v>
          </cell>
          <cell r="GQ733" t="str">
            <v>Янги қўшилган, 95%</v>
          </cell>
        </row>
        <row r="734">
          <cell r="A734" t="str">
            <v>Оҳангарон тумани "Увак" МФЙдаги 8-сонли МТТ биносини реконструкция қилиш</v>
          </cell>
          <cell r="B734" t="str">
            <v>2201272120103001</v>
          </cell>
          <cell r="C734">
            <v>1</v>
          </cell>
          <cell r="E734" t="str">
            <v>Мактабгача таълим ташкилотлари</v>
          </cell>
          <cell r="F734" t="str">
            <v>Мактабгача таълим ташкилотлари</v>
          </cell>
          <cell r="H734" t="str">
            <v>Тошкент вилояти ҳокимлиги</v>
          </cell>
          <cell r="I734" t="str">
            <v>Тошкент вилояти ҳокимлиги ҳузуридаги "Ягона буюртмачи хизмати" ИК</v>
          </cell>
          <cell r="J734" t="str">
            <v>Вилоят</v>
          </cell>
          <cell r="K734" t="str">
            <v>Қўшимча</v>
          </cell>
          <cell r="L734" t="str">
            <v>Асосий</v>
          </cell>
          <cell r="M734" t="str">
            <v>Тошкент вилояти</v>
          </cell>
          <cell r="N734" t="str">
            <v>Оҳангарон тумани</v>
          </cell>
          <cell r="P734" t="str">
            <v>Реконструкция</v>
          </cell>
          <cell r="Q734" t="str">
            <v>2022-2023</v>
          </cell>
          <cell r="R734">
            <v>1</v>
          </cell>
          <cell r="S734">
            <v>1</v>
          </cell>
          <cell r="X734">
            <v>1</v>
          </cell>
          <cell r="Z734">
            <v>1</v>
          </cell>
          <cell r="AA734">
            <v>1</v>
          </cell>
          <cell r="AS734">
            <v>4803.3500000000004</v>
          </cell>
          <cell r="AT734">
            <v>223.417</v>
          </cell>
          <cell r="AU734">
            <v>223.417</v>
          </cell>
          <cell r="AW734">
            <v>4630.2830000000004</v>
          </cell>
          <cell r="AX734">
            <v>0</v>
          </cell>
          <cell r="BB734">
            <v>203.32264999999916</v>
          </cell>
          <cell r="BR734">
            <v>-5.6846499999991504</v>
          </cell>
          <cell r="BS734">
            <v>197.63800000000001</v>
          </cell>
          <cell r="BW734">
            <v>197.63800000000001</v>
          </cell>
          <cell r="BX734" t="str">
            <v>"OHANGARON SHOXRUX FAYZ RSU-3" МЧЖ</v>
          </cell>
          <cell r="BY734">
            <v>206012473</v>
          </cell>
          <cell r="CT734">
            <v>1</v>
          </cell>
          <cell r="CU734">
            <v>1</v>
          </cell>
          <cell r="CW734">
            <v>1</v>
          </cell>
          <cell r="GG734" t="str">
            <v xml:space="preserve">объект </v>
          </cell>
          <cell r="GH734">
            <v>1</v>
          </cell>
          <cell r="GI734">
            <v>1</v>
          </cell>
          <cell r="GQ734" t="str">
            <v>Янги қўшилган, 95%</v>
          </cell>
        </row>
        <row r="735">
          <cell r="A735" t="str">
            <v>Оҳангарон тумани "Илғор" МФЙдаги 7-сонли МТТ биносини реконструкция қилиш</v>
          </cell>
          <cell r="B735" t="str">
            <v>2101272120103002</v>
          </cell>
          <cell r="C735">
            <v>1</v>
          </cell>
          <cell r="E735" t="str">
            <v>Мактабгача таълим ташкилотлари</v>
          </cell>
          <cell r="F735" t="str">
            <v>Мактабгача таълим ташкилотлари</v>
          </cell>
          <cell r="H735" t="str">
            <v>Тошкент вилояти ҳокимлиги</v>
          </cell>
          <cell r="I735" t="str">
            <v>Тошкент вилояти ҳокимлиги ҳузуридаги "Ягона буюртмачи хизмати" ИК</v>
          </cell>
          <cell r="J735" t="str">
            <v>Вилоят</v>
          </cell>
          <cell r="K735" t="str">
            <v>Қўшимча</v>
          </cell>
          <cell r="L735" t="str">
            <v>Асосий</v>
          </cell>
          <cell r="M735" t="str">
            <v>Тошкент вилояти</v>
          </cell>
          <cell r="N735" t="str">
            <v>Оҳангарон тумани</v>
          </cell>
          <cell r="P735" t="str">
            <v>Реконструкция</v>
          </cell>
          <cell r="Q735" t="str">
            <v>2022-2023</v>
          </cell>
          <cell r="R735">
            <v>1</v>
          </cell>
          <cell r="S735">
            <v>1</v>
          </cell>
          <cell r="X735">
            <v>1</v>
          </cell>
          <cell r="Z735">
            <v>1</v>
          </cell>
          <cell r="AA735">
            <v>1</v>
          </cell>
          <cell r="AS735">
            <v>4379.84</v>
          </cell>
          <cell r="AT735">
            <v>189.50299999999999</v>
          </cell>
          <cell r="AU735">
            <v>189.50299999999999</v>
          </cell>
          <cell r="AW735">
            <v>4242.2309999999998</v>
          </cell>
          <cell r="AX735">
            <v>0</v>
          </cell>
          <cell r="BB735">
            <v>126.47664999999961</v>
          </cell>
          <cell r="BR735">
            <v>-4.8226499999996104</v>
          </cell>
          <cell r="BS735">
            <v>121.654</v>
          </cell>
          <cell r="BX735" t="str">
            <v>"OHANGARON SHOXRUX FAYZ RSU-3" МЧЖ</v>
          </cell>
          <cell r="BY735">
            <v>206012473</v>
          </cell>
          <cell r="CT735">
            <v>1</v>
          </cell>
          <cell r="CU735">
            <v>1</v>
          </cell>
          <cell r="CW735">
            <v>1</v>
          </cell>
          <cell r="GG735" t="str">
            <v xml:space="preserve">объект </v>
          </cell>
          <cell r="GH735">
            <v>1</v>
          </cell>
          <cell r="GI735">
            <v>1</v>
          </cell>
          <cell r="GQ735" t="str">
            <v>Янги қўшилган, 95%</v>
          </cell>
        </row>
        <row r="736">
          <cell r="A736" t="str">
            <v>Чиноз туманидаги 3-сонли МТТ 
(90 ўринли қўшимча бино қуриш)</v>
          </cell>
          <cell r="B736" t="str">
            <v>2201272560103001</v>
          </cell>
          <cell r="C736">
            <v>1</v>
          </cell>
          <cell r="E736" t="str">
            <v>Мактабгача таълим ташкилотлари</v>
          </cell>
          <cell r="F736" t="str">
            <v>Мактабгача таълим ташкилотлари</v>
          </cell>
          <cell r="H736" t="str">
            <v>Тошкент вилояти ҳокимлиги</v>
          </cell>
          <cell r="I736" t="str">
            <v>Тошкент вилояти ҳокимлиги ҳузуридаги "Ягона буюртмачи хизмати" ИК</v>
          </cell>
          <cell r="J736" t="str">
            <v>Вилоят</v>
          </cell>
          <cell r="K736" t="str">
            <v>Қўшимча</v>
          </cell>
          <cell r="L736" t="str">
            <v>Асосий</v>
          </cell>
          <cell r="M736" t="str">
            <v>Тошкент вилояти</v>
          </cell>
          <cell r="N736" t="str">
            <v>Чиноз тумани</v>
          </cell>
          <cell r="P736" t="str">
            <v>Реконструкция</v>
          </cell>
          <cell r="Q736" t="str">
            <v>2022-2023</v>
          </cell>
          <cell r="R736">
            <v>1</v>
          </cell>
          <cell r="S736">
            <v>1</v>
          </cell>
          <cell r="X736">
            <v>1</v>
          </cell>
          <cell r="Z736">
            <v>1</v>
          </cell>
          <cell r="AA736">
            <v>1</v>
          </cell>
          <cell r="AS736">
            <v>4742.0429999999997</v>
          </cell>
          <cell r="AT736">
            <v>25.968</v>
          </cell>
          <cell r="AU736">
            <v>25.968</v>
          </cell>
          <cell r="AW736">
            <v>4615.0810000000001</v>
          </cell>
          <cell r="AX736">
            <v>0</v>
          </cell>
          <cell r="BB736">
            <v>17.530905999999959</v>
          </cell>
          <cell r="BR736">
            <v>-0.65990599999996002</v>
          </cell>
          <cell r="BS736">
            <v>16.870999999999999</v>
          </cell>
          <cell r="BX736" t="str">
            <v>"Эркин қурилиш барака" МЧЖ</v>
          </cell>
          <cell r="BY736">
            <v>301982581</v>
          </cell>
          <cell r="CJ736">
            <v>90</v>
          </cell>
          <cell r="CK736">
            <v>90</v>
          </cell>
          <cell r="CL736">
            <v>90</v>
          </cell>
          <cell r="GG736" t="str">
            <v>ўрин</v>
          </cell>
          <cell r="GH736">
            <v>90</v>
          </cell>
          <cell r="GI736">
            <v>90</v>
          </cell>
          <cell r="GQ736" t="str">
            <v>Янги қўшилган, 95%</v>
          </cell>
        </row>
        <row r="737">
          <cell r="A737" t="str">
            <v>Кибрай туманидаги 7-сонли МТТ (мавжуд бинони бўзиб янги 120 ўринли бино қуриш)</v>
          </cell>
          <cell r="B737" t="str">
            <v>2201272480103001</v>
          </cell>
          <cell r="C737">
            <v>1</v>
          </cell>
          <cell r="E737" t="str">
            <v>Мактабгача таълим ташкилотлари</v>
          </cell>
          <cell r="F737" t="str">
            <v>Мактабгача таълим ташкилотлари</v>
          </cell>
          <cell r="H737" t="str">
            <v>Тошкент вилояти ҳокимлиги</v>
          </cell>
          <cell r="I737" t="str">
            <v>Тошкент вилояти ҳокимлиги ҳузуридаги "Ягона буюртмачи хизмати" ИК</v>
          </cell>
          <cell r="J737" t="str">
            <v>Вилоят</v>
          </cell>
          <cell r="K737" t="str">
            <v>Қўшимча</v>
          </cell>
          <cell r="L737" t="str">
            <v>Асосий</v>
          </cell>
          <cell r="M737" t="str">
            <v>Тошкент вилояти</v>
          </cell>
          <cell r="N737" t="str">
            <v>Қибрай тумани</v>
          </cell>
          <cell r="P737" t="str">
            <v>Реконструкция</v>
          </cell>
          <cell r="Q737" t="str">
            <v>2022-2023</v>
          </cell>
          <cell r="R737">
            <v>1</v>
          </cell>
          <cell r="S737">
            <v>1</v>
          </cell>
          <cell r="X737">
            <v>1</v>
          </cell>
          <cell r="Z737">
            <v>1</v>
          </cell>
          <cell r="AA737">
            <v>1</v>
          </cell>
          <cell r="AS737">
            <v>4450.3379999999997</v>
          </cell>
          <cell r="AT737">
            <v>68.694999999999993</v>
          </cell>
          <cell r="AU737">
            <v>68.694999999999993</v>
          </cell>
          <cell r="AW737">
            <v>4242.9399999999996</v>
          </cell>
          <cell r="AX737">
            <v>0</v>
          </cell>
          <cell r="BB737">
            <v>45.847904999999628</v>
          </cell>
          <cell r="BR737">
            <v>-1.7479049999996299</v>
          </cell>
          <cell r="BS737">
            <v>44.099999999999994</v>
          </cell>
          <cell r="BX737" t="str">
            <v>"ОBOD TAMIR" МЧЖ</v>
          </cell>
          <cell r="BY737">
            <v>204325608</v>
          </cell>
          <cell r="CJ737">
            <v>120</v>
          </cell>
          <cell r="CK737">
            <v>120</v>
          </cell>
          <cell r="CL737">
            <v>120</v>
          </cell>
          <cell r="GG737" t="str">
            <v>ўрин</v>
          </cell>
          <cell r="GH737">
            <v>120</v>
          </cell>
          <cell r="GI737">
            <v>120</v>
          </cell>
          <cell r="GQ737" t="str">
            <v>Янги қўшилган, 95%</v>
          </cell>
        </row>
        <row r="738">
          <cell r="A738" t="str">
            <v>Оҳангарон тумани "Ойбулоқ" МФЙдаги фаолият юритмаётган собиқ мактаб биносини реконструкция қилиш ҳисобига МТТ ташкил қилиш</v>
          </cell>
          <cell r="B738" t="str">
            <v>2101272120103003</v>
          </cell>
          <cell r="C738">
            <v>1</v>
          </cell>
          <cell r="E738" t="str">
            <v>Мактабгача таълим ташкилотлари</v>
          </cell>
          <cell r="F738" t="str">
            <v>Мактабгача таълим ташкилотлари</v>
          </cell>
          <cell r="H738" t="str">
            <v>Тошкент вилояти ҳокимлиги</v>
          </cell>
          <cell r="I738" t="str">
            <v>Тошкент вилояти ҳокимлиги ҳузуридаги "Ягона буюртмачи хизмати" ИК</v>
          </cell>
          <cell r="J738" t="str">
            <v>Вилоят</v>
          </cell>
          <cell r="K738" t="str">
            <v>Қўшимча</v>
          </cell>
          <cell r="L738" t="str">
            <v>Асосий</v>
          </cell>
          <cell r="M738" t="str">
            <v>Тошкент вилояти</v>
          </cell>
          <cell r="N738" t="str">
            <v>Оҳангарон тумани</v>
          </cell>
          <cell r="P738" t="str">
            <v>Реконструкция</v>
          </cell>
          <cell r="Q738" t="str">
            <v>2022-2023</v>
          </cell>
          <cell r="R738">
            <v>1</v>
          </cell>
          <cell r="S738">
            <v>1</v>
          </cell>
          <cell r="X738">
            <v>1</v>
          </cell>
          <cell r="Z738">
            <v>1</v>
          </cell>
          <cell r="AA738">
            <v>1</v>
          </cell>
          <cell r="AS738">
            <v>4630.1729999999998</v>
          </cell>
          <cell r="AT738">
            <v>143.874</v>
          </cell>
          <cell r="AU738">
            <v>143.874</v>
          </cell>
          <cell r="AW738">
            <v>4486.299</v>
          </cell>
          <cell r="AX738">
            <v>0</v>
          </cell>
          <cell r="BB738">
            <v>588.65679999999929</v>
          </cell>
          <cell r="BR738">
            <v>-22.4437999999993</v>
          </cell>
          <cell r="BS738">
            <v>566.21299999999997</v>
          </cell>
          <cell r="BW738">
            <v>566.21299999999997</v>
          </cell>
          <cell r="BX738" t="str">
            <v>"QOSHTEPA SAVDO QURILISH" МЧЖ</v>
          </cell>
          <cell r="BY738">
            <v>303094087</v>
          </cell>
          <cell r="CT738">
            <v>1</v>
          </cell>
          <cell r="CU738">
            <v>1</v>
          </cell>
          <cell r="CW738">
            <v>1</v>
          </cell>
          <cell r="GG738" t="str">
            <v xml:space="preserve">объект </v>
          </cell>
          <cell r="GH738">
            <v>1</v>
          </cell>
          <cell r="GI738">
            <v>1</v>
          </cell>
          <cell r="GQ738" t="str">
            <v>Янги қўшилган, 95%</v>
          </cell>
        </row>
        <row r="739">
          <cell r="A739" t="str">
            <v>Ангрен шаҳридаги 32-сон мактабгача таълим ташкилотида сузиш хавзаси ва болалар айвончасини қуриш ҳамда мебель билан жиҳозлаш</v>
          </cell>
          <cell r="B739" t="str">
            <v>2301274070103001</v>
          </cell>
          <cell r="C739">
            <v>1</v>
          </cell>
          <cell r="E739" t="str">
            <v>Мактабгача таълим ташкилотлари</v>
          </cell>
          <cell r="F739" t="str">
            <v>Мактабгача таълим ташкилотлари</v>
          </cell>
          <cell r="H739" t="str">
            <v>Тошкент вилояти ҳокимлиги</v>
          </cell>
          <cell r="J739" t="str">
            <v>Вилоят</v>
          </cell>
          <cell r="K739" t="str">
            <v>Қўшимча</v>
          </cell>
          <cell r="L739" t="str">
            <v>Асосий</v>
          </cell>
          <cell r="M739" t="str">
            <v>Тошкент вилояти</v>
          </cell>
          <cell r="N739" t="str">
            <v xml:space="preserve">Ангрен шаҳри </v>
          </cell>
          <cell r="P739" t="str">
            <v>Реконструкция</v>
          </cell>
          <cell r="Q739">
            <v>2023</v>
          </cell>
          <cell r="R739">
            <v>2</v>
          </cell>
          <cell r="S739">
            <v>1</v>
          </cell>
          <cell r="V739" t="str">
            <v>декабр, 2023 й.</v>
          </cell>
          <cell r="AB739">
            <v>1</v>
          </cell>
          <cell r="AE739">
            <v>1</v>
          </cell>
          <cell r="AG739">
            <v>1</v>
          </cell>
          <cell r="AH739">
            <v>1</v>
          </cell>
          <cell r="AJ739">
            <v>1</v>
          </cell>
          <cell r="AL739">
            <v>1</v>
          </cell>
          <cell r="AM739">
            <v>1</v>
          </cell>
          <cell r="AN739">
            <v>1</v>
          </cell>
          <cell r="AO739">
            <v>1</v>
          </cell>
          <cell r="AP739">
            <v>1</v>
          </cell>
          <cell r="AR739">
            <v>1</v>
          </cell>
          <cell r="AX739">
            <v>0</v>
          </cell>
          <cell r="BF739">
            <v>1600</v>
          </cell>
          <cell r="BS739">
            <v>1600</v>
          </cell>
          <cell r="BV739">
            <v>1200</v>
          </cell>
          <cell r="BW739">
            <v>1148.605</v>
          </cell>
          <cell r="BX739" t="str">
            <v>"INTELEKT KOMFORT" МЧЖ</v>
          </cell>
          <cell r="BY739">
            <v>205043697</v>
          </cell>
          <cell r="CT739">
            <v>2</v>
          </cell>
          <cell r="CU739">
            <v>2</v>
          </cell>
          <cell r="CV739">
            <v>2</v>
          </cell>
          <cell r="GG739" t="str">
            <v>объект</v>
          </cell>
          <cell r="GH739">
            <v>2</v>
          </cell>
          <cell r="GI739">
            <v>2</v>
          </cell>
          <cell r="GU739" t="str">
            <v>Янги қўшилган объект</v>
          </cell>
        </row>
        <row r="740">
          <cell r="A740" t="str">
            <v>Кредитор қарздорликларни қоплаш учун</v>
          </cell>
          <cell r="E740" t="str">
            <v>Мактабгача таълим ташкилотлари</v>
          </cell>
          <cell r="F740" t="str">
            <v>Мактабгача таълим ташкилотлари</v>
          </cell>
          <cell r="H740" t="str">
            <v>Тошкент вилояти ҳокимлиги</v>
          </cell>
          <cell r="J740" t="str">
            <v>Вилоят</v>
          </cell>
          <cell r="K740" t="str">
            <v>13-илова</v>
          </cell>
          <cell r="L740" t="str">
            <v>Асосий</v>
          </cell>
          <cell r="M740" t="str">
            <v>Тошкент вилояти</v>
          </cell>
          <cell r="N740">
            <v>0</v>
          </cell>
          <cell r="P740" t="str">
            <v>Кредитор қарздорлик</v>
          </cell>
          <cell r="R740">
            <v>1</v>
          </cell>
          <cell r="AX740">
            <v>3608.8999999999996</v>
          </cell>
          <cell r="BS740">
            <v>3608.8999999999996</v>
          </cell>
          <cell r="BW740">
            <v>2214.7220000000002</v>
          </cell>
        </row>
        <row r="741">
          <cell r="A741" t="str">
            <v>Лойиҳа-қидирув ишлари</v>
          </cell>
          <cell r="E741" t="str">
            <v>Мактабгача таълим ташкилотлари</v>
          </cell>
          <cell r="F741" t="str">
            <v>Мактабгача таълим ташкилотлари</v>
          </cell>
          <cell r="H741" t="str">
            <v>Тошкент вилояти ҳокимлиги</v>
          </cell>
          <cell r="J741" t="str">
            <v>Вилоят</v>
          </cell>
          <cell r="K741" t="str">
            <v>13-илова</v>
          </cell>
          <cell r="L741" t="str">
            <v>Асосий</v>
          </cell>
          <cell r="M741" t="str">
            <v>Тошкент вилояти</v>
          </cell>
          <cell r="N741">
            <v>0</v>
          </cell>
          <cell r="P741" t="str">
            <v>Лойиҳа-қидирув ишлари</v>
          </cell>
          <cell r="Q741">
            <v>2023</v>
          </cell>
          <cell r="R741">
            <v>2</v>
          </cell>
          <cell r="AX741">
            <v>3460.6219662308104</v>
          </cell>
          <cell r="BO741">
            <v>-766.67100000000005</v>
          </cell>
          <cell r="BS741">
            <v>2693.9509662308101</v>
          </cell>
          <cell r="BW741">
            <v>306.476</v>
          </cell>
          <cell r="HD741" t="str">
            <v>Лимит мақбуллаштирилди</v>
          </cell>
        </row>
        <row r="742">
          <cell r="A742" t="str">
            <v>Тақсимланмаган лимит</v>
          </cell>
          <cell r="E742" t="str">
            <v>Мактабгача таълим ташкилотлари</v>
          </cell>
          <cell r="F742" t="str">
            <v>Мактабгача таълим ташкилотлари</v>
          </cell>
          <cell r="H742" t="str">
            <v>Тошкент вилояти ҳокимлиги</v>
          </cell>
          <cell r="J742" t="str">
            <v>Вилоят</v>
          </cell>
          <cell r="K742" t="str">
            <v>13-илова</v>
          </cell>
          <cell r="L742" t="str">
            <v>Асосий</v>
          </cell>
          <cell r="M742" t="str">
            <v>Тошкент вилояти</v>
          </cell>
          <cell r="P742" t="str">
            <v>Тақсимланмаган лимит</v>
          </cell>
          <cell r="R742">
            <v>2</v>
          </cell>
          <cell r="AX742">
            <v>0</v>
          </cell>
          <cell r="BR742">
            <v>1685.7762989999978</v>
          </cell>
          <cell r="BS742">
            <v>1685.7762989999978</v>
          </cell>
        </row>
        <row r="743">
          <cell r="A743" t="str">
            <v>Фарғона шаҳар Нурафшон кўчаси Мустақиллик шаҳарчаси ҳудудида 420 ўринли янги МТТ қурилиши</v>
          </cell>
          <cell r="B743" t="str">
            <v>2201304010103001</v>
          </cell>
          <cell r="C743">
            <v>1</v>
          </cell>
          <cell r="D743" t="str">
            <v> 100021860304017096525251037</v>
          </cell>
          <cell r="E743" t="str">
            <v>Мактабгача таълим ташкилотлари</v>
          </cell>
          <cell r="F743" t="str">
            <v>Мактабгача таълим ташкилотлари</v>
          </cell>
          <cell r="G743" t="str">
            <v>"Янги Ўзбекистон" массиви</v>
          </cell>
          <cell r="H743" t="str">
            <v>Фарғона вилоят ҳокимлиги</v>
          </cell>
          <cell r="J743" t="str">
            <v>Вилоят</v>
          </cell>
          <cell r="K743" t="str">
            <v>14-илова</v>
          </cell>
          <cell r="L743" t="str">
            <v>Асосий</v>
          </cell>
          <cell r="M743" t="str">
            <v>Фарғона вилояти</v>
          </cell>
          <cell r="N743" t="str">
            <v>Фарғона шаҳри</v>
          </cell>
          <cell r="O743" t="str">
            <v>Нурафшон МФЙ</v>
          </cell>
          <cell r="P743" t="str">
            <v>Янги қурилиш</v>
          </cell>
          <cell r="Q743" t="str">
            <v>2022-2023</v>
          </cell>
          <cell r="R743">
            <v>1</v>
          </cell>
          <cell r="S743">
            <v>1</v>
          </cell>
          <cell r="T743">
            <v>1</v>
          </cell>
          <cell r="U743">
            <v>1</v>
          </cell>
          <cell r="V743" t="str">
            <v>08.2023й</v>
          </cell>
          <cell r="X743">
            <v>1</v>
          </cell>
          <cell r="Z743">
            <v>1</v>
          </cell>
          <cell r="AA743">
            <v>1</v>
          </cell>
          <cell r="AS743">
            <v>19278.545999999998</v>
          </cell>
          <cell r="AT743">
            <v>10399.768</v>
          </cell>
          <cell r="AU743">
            <v>10399.768</v>
          </cell>
          <cell r="AV743">
            <v>20123.024000000001</v>
          </cell>
          <cell r="AW743">
            <v>18342.125</v>
          </cell>
          <cell r="AX743">
            <v>9598.4225999999999</v>
          </cell>
          <cell r="BR743">
            <v>2399.8774000000012</v>
          </cell>
          <cell r="BS743">
            <v>11998.300000000001</v>
          </cell>
          <cell r="BV743">
            <v>15679.925999999999</v>
          </cell>
          <cell r="BW743">
            <v>11768.288</v>
          </cell>
          <cell r="BX743" t="str">
            <v>"FAYZ BINOKOR OLTIARIQ" ХК</v>
          </cell>
          <cell r="BY743">
            <v>205832980</v>
          </cell>
          <cell r="CJ743">
            <v>420</v>
          </cell>
          <cell r="CK743">
            <v>420</v>
          </cell>
          <cell r="CL743">
            <v>420</v>
          </cell>
          <cell r="GG743" t="str">
            <v>ўрин</v>
          </cell>
          <cell r="GH743">
            <v>420</v>
          </cell>
          <cell r="GI743">
            <v>420</v>
          </cell>
          <cell r="GJ743" t="str">
            <v>Ўзбекистон Республикаси Президентининг
 2021 йил 9 декабрдаги ПФ-32-сон Фармони</v>
          </cell>
        </row>
        <row r="744">
          <cell r="A744" t="str">
            <v>Фарғона шаҳар Нурафшон кўчаси Мустақиллик шаҳарчаси ҳудудида 420 ўринли янги МТТ қурилиши</v>
          </cell>
          <cell r="B744" t="str">
            <v>2201304010103002</v>
          </cell>
          <cell r="C744">
            <v>1</v>
          </cell>
          <cell r="D744" t="str">
            <v> 100021860304017096525251038</v>
          </cell>
          <cell r="E744" t="str">
            <v>Мактабгача таълим ташкилотлари</v>
          </cell>
          <cell r="F744" t="str">
            <v>Мактабгача таълим ташкилотлари</v>
          </cell>
          <cell r="G744" t="str">
            <v>"Янги Ўзбекистон" массиви</v>
          </cell>
          <cell r="H744" t="str">
            <v>Фарғона вилоят ҳокимлиги</v>
          </cell>
          <cell r="J744" t="str">
            <v>Вилоят</v>
          </cell>
          <cell r="K744" t="str">
            <v>14-илова</v>
          </cell>
          <cell r="L744" t="str">
            <v>Асосий</v>
          </cell>
          <cell r="M744" t="str">
            <v>Фарғона вилояти</v>
          </cell>
          <cell r="N744" t="str">
            <v>Фарғона шаҳри</v>
          </cell>
          <cell r="O744" t="str">
            <v>Нурафшон МФЙ</v>
          </cell>
          <cell r="P744" t="str">
            <v>Янги қурилиш</v>
          </cell>
          <cell r="Q744" t="str">
            <v>2022-2023</v>
          </cell>
          <cell r="R744">
            <v>1</v>
          </cell>
          <cell r="S744">
            <v>1</v>
          </cell>
          <cell r="T744">
            <v>1</v>
          </cell>
          <cell r="U744">
            <v>1</v>
          </cell>
          <cell r="V744" t="str">
            <v>08.2023й</v>
          </cell>
          <cell r="X744">
            <v>1</v>
          </cell>
          <cell r="Z744">
            <v>1</v>
          </cell>
          <cell r="AA744">
            <v>1</v>
          </cell>
          <cell r="AS744">
            <v>19182.437000000002</v>
          </cell>
          <cell r="AT744">
            <v>10106.016</v>
          </cell>
          <cell r="AU744">
            <v>10106.016</v>
          </cell>
          <cell r="AV744">
            <v>20025.965</v>
          </cell>
          <cell r="AW744">
            <v>18250.896000000001</v>
          </cell>
          <cell r="AX744">
            <v>9277.8839999999964</v>
          </cell>
          <cell r="BR744">
            <v>-84.429000000000087</v>
          </cell>
          <cell r="BS744">
            <v>9193.4549999999963</v>
          </cell>
          <cell r="BV744">
            <v>11788.094999999999</v>
          </cell>
          <cell r="BW744">
            <v>9000.2180000000008</v>
          </cell>
          <cell r="BX744" t="str">
            <v>"FAYZ BINOKOR OLTIARIQ" ХК</v>
          </cell>
          <cell r="BY744">
            <v>205832980</v>
          </cell>
          <cell r="CJ744">
            <v>420</v>
          </cell>
          <cell r="CK744">
            <v>420</v>
          </cell>
          <cell r="CL744">
            <v>420</v>
          </cell>
          <cell r="GG744" t="str">
            <v>ўрин</v>
          </cell>
          <cell r="GH744">
            <v>420</v>
          </cell>
          <cell r="GI744">
            <v>420</v>
          </cell>
          <cell r="GJ744" t="str">
            <v>Ўзбекистон Республикаси Президентининг 
2021 йил 9 декабрдаги ПФ-32-сон Фармони</v>
          </cell>
        </row>
        <row r="745">
          <cell r="A745" t="str">
            <v>Фарғона шаҳар Нурафшон кўчаси Мустақиллик шаҳарчаси ҳудудида 420 ўринли янги МТТ қурилиши</v>
          </cell>
          <cell r="B745" t="str">
            <v>2201304010103003</v>
          </cell>
          <cell r="C745">
            <v>1</v>
          </cell>
          <cell r="D745" t="str">
            <v> 100021860304017096525251039</v>
          </cell>
          <cell r="E745" t="str">
            <v>Мактабгача таълим ташкилотлари</v>
          </cell>
          <cell r="F745" t="str">
            <v>Мактабгача таълим ташкилотлари</v>
          </cell>
          <cell r="G745" t="str">
            <v>"Янги Ўзбекистон" массиви</v>
          </cell>
          <cell r="H745" t="str">
            <v>Фарғона вилоят ҳокимлиги</v>
          </cell>
          <cell r="J745" t="str">
            <v>Вилоят</v>
          </cell>
          <cell r="K745" t="str">
            <v>14-илова</v>
          </cell>
          <cell r="L745" t="str">
            <v>Асосий</v>
          </cell>
          <cell r="M745" t="str">
            <v>Фарғона вилояти</v>
          </cell>
          <cell r="N745" t="str">
            <v>Фарғона шаҳри</v>
          </cell>
          <cell r="O745" t="str">
            <v>Нурафшон МФЙ</v>
          </cell>
          <cell r="P745" t="str">
            <v>Янги қурилиш</v>
          </cell>
          <cell r="Q745" t="str">
            <v>2022-2023</v>
          </cell>
          <cell r="R745">
            <v>1</v>
          </cell>
          <cell r="S745">
            <v>1</v>
          </cell>
          <cell r="T745">
            <v>1</v>
          </cell>
          <cell r="U745">
            <v>1</v>
          </cell>
          <cell r="V745" t="str">
            <v>08.2023й</v>
          </cell>
          <cell r="X745">
            <v>1</v>
          </cell>
          <cell r="Z745">
            <v>1</v>
          </cell>
          <cell r="AA745">
            <v>1</v>
          </cell>
          <cell r="AS745">
            <v>16965.012999999999</v>
          </cell>
          <cell r="AT745">
            <v>8987.8960000000006</v>
          </cell>
          <cell r="AU745">
            <v>8987.8960000000006</v>
          </cell>
          <cell r="AV745">
            <v>17600.735000000001</v>
          </cell>
          <cell r="AW745">
            <v>16084.286</v>
          </cell>
          <cell r="AX745">
            <v>8260.1353499999987</v>
          </cell>
          <cell r="BR745">
            <v>-76.418000000000575</v>
          </cell>
          <cell r="BS745">
            <v>8183.7173499999981</v>
          </cell>
          <cell r="BV745">
            <v>10611.325000000001</v>
          </cell>
          <cell r="BW745">
            <v>8011.1589999999997</v>
          </cell>
          <cell r="BX745" t="str">
            <v>"FAYZ BINOKOR OLTIARIQ" ХК</v>
          </cell>
          <cell r="BY745">
            <v>205832980</v>
          </cell>
          <cell r="CJ745">
            <v>420</v>
          </cell>
          <cell r="CK745">
            <v>420</v>
          </cell>
          <cell r="CL745">
            <v>420</v>
          </cell>
          <cell r="GG745" t="str">
            <v>ўрин</v>
          </cell>
          <cell r="GH745">
            <v>420</v>
          </cell>
          <cell r="GI745">
            <v>420</v>
          </cell>
          <cell r="GJ745" t="str">
            <v>Ўзбекистон Республикаси Президентининг 
2021 йил 9 декабрдаги ПФ-32-сон Фармони</v>
          </cell>
        </row>
        <row r="746">
          <cell r="A746" t="str">
            <v>Фарғона тумани "Янги Аср" МФЙ ҳудудида 120 ўринли янги МТТ қурилиши</v>
          </cell>
          <cell r="B746" t="str">
            <v>2201302330103001</v>
          </cell>
          <cell r="C746">
            <v>1</v>
          </cell>
          <cell r="D746" t="str">
            <v> 100021860304017096525251040</v>
          </cell>
          <cell r="E746" t="str">
            <v>Мактабгача таълим ташкилотлари</v>
          </cell>
          <cell r="F746" t="str">
            <v>Мактабгача таълим ташкилотлари</v>
          </cell>
          <cell r="G746" t="str">
            <v>"Янги Ўзбекистон" массиви</v>
          </cell>
          <cell r="H746" t="str">
            <v>Фарғона вилоят ҳокимлиги</v>
          </cell>
          <cell r="J746" t="str">
            <v>Вилоят</v>
          </cell>
          <cell r="K746" t="str">
            <v>14-илова</v>
          </cell>
          <cell r="L746" t="str">
            <v>Асосий</v>
          </cell>
          <cell r="M746" t="str">
            <v>Фарғона вилояти</v>
          </cell>
          <cell r="N746" t="str">
            <v>Фарғона тумани</v>
          </cell>
          <cell r="O746" t="str">
            <v>Янги Аср МФЙ</v>
          </cell>
          <cell r="P746" t="str">
            <v>Янги қурилиш</v>
          </cell>
          <cell r="Q746" t="str">
            <v>2022-2023</v>
          </cell>
          <cell r="R746">
            <v>1</v>
          </cell>
          <cell r="S746">
            <v>1</v>
          </cell>
          <cell r="T746">
            <v>1</v>
          </cell>
          <cell r="U746">
            <v>1</v>
          </cell>
          <cell r="V746" t="str">
            <v>06.2023й</v>
          </cell>
          <cell r="X746">
            <v>1</v>
          </cell>
          <cell r="Z746">
            <v>1</v>
          </cell>
          <cell r="AA746">
            <v>1</v>
          </cell>
          <cell r="AS746">
            <v>4574.8440000000001</v>
          </cell>
          <cell r="AT746">
            <v>3035.8119999999999</v>
          </cell>
          <cell r="AU746">
            <v>3035.8119999999999</v>
          </cell>
          <cell r="AV746">
            <v>4688.5410000000002</v>
          </cell>
          <cell r="AW746">
            <v>4249.183</v>
          </cell>
          <cell r="AX746">
            <v>2860.0001000000002</v>
          </cell>
          <cell r="BR746">
            <v>-38.362999999999829</v>
          </cell>
          <cell r="BS746">
            <v>2821.6371000000004</v>
          </cell>
          <cell r="BV746">
            <v>3488.5509999999999</v>
          </cell>
          <cell r="BW746">
            <v>2349.6990000000001</v>
          </cell>
          <cell r="BX746" t="str">
            <v>"296-ХИКМК" МЧЖ</v>
          </cell>
          <cell r="BY746">
            <v>200202329</v>
          </cell>
          <cell r="CJ746">
            <v>120</v>
          </cell>
          <cell r="CK746">
            <v>120</v>
          </cell>
          <cell r="CL746">
            <v>120</v>
          </cell>
          <cell r="GG746" t="str">
            <v>ўрин</v>
          </cell>
          <cell r="GH746">
            <v>120</v>
          </cell>
          <cell r="GI746">
            <v>120</v>
          </cell>
          <cell r="GJ746" t="str">
            <v>Ўзбекистон Республикаси Президентининг 
2021 йил 9 декабрдаги ПФ-32-сон Фармони</v>
          </cell>
        </row>
        <row r="747">
          <cell r="A747" t="str">
            <v>Фарғона тумани "Янги Аср" МФЙ ҳудудида 120 ўринли янги МТТ қурилиши</v>
          </cell>
          <cell r="B747" t="str">
            <v>2201302330103002</v>
          </cell>
          <cell r="C747">
            <v>1</v>
          </cell>
          <cell r="D747" t="str">
            <v> 100021860304017096525251041</v>
          </cell>
          <cell r="E747" t="str">
            <v>Мактабгача таълим ташкилотлари</v>
          </cell>
          <cell r="F747" t="str">
            <v>Мактабгача таълим ташкилотлари</v>
          </cell>
          <cell r="G747" t="str">
            <v>"Янги Ўзбекистон" массиви</v>
          </cell>
          <cell r="H747" t="str">
            <v>Фарғона вилоят ҳокимлиги</v>
          </cell>
          <cell r="J747" t="str">
            <v>Вилоят</v>
          </cell>
          <cell r="K747" t="str">
            <v>14-илова</v>
          </cell>
          <cell r="L747" t="str">
            <v>Асосий</v>
          </cell>
          <cell r="M747" t="str">
            <v>Фарғона вилояти</v>
          </cell>
          <cell r="N747" t="str">
            <v>Фарғона тумани</v>
          </cell>
          <cell r="O747" t="str">
            <v>Янги Аср МФЙ</v>
          </cell>
          <cell r="P747" t="str">
            <v>Янги қурилиш</v>
          </cell>
          <cell r="Q747" t="str">
            <v>2022-2023</v>
          </cell>
          <cell r="R747">
            <v>1</v>
          </cell>
          <cell r="S747">
            <v>1</v>
          </cell>
          <cell r="T747">
            <v>1</v>
          </cell>
          <cell r="U747">
            <v>1</v>
          </cell>
          <cell r="V747" t="str">
            <v>06.2023й</v>
          </cell>
          <cell r="X747">
            <v>1</v>
          </cell>
          <cell r="Z747">
            <v>1</v>
          </cell>
          <cell r="AA747">
            <v>1</v>
          </cell>
          <cell r="AS747">
            <v>4487.3379999999997</v>
          </cell>
          <cell r="AT747">
            <v>2975.8470000000002</v>
          </cell>
          <cell r="AU747">
            <v>2975.8470000000002</v>
          </cell>
          <cell r="AV747">
            <v>4669.5349999999999</v>
          </cell>
          <cell r="AW747">
            <v>4162.3860000000004</v>
          </cell>
          <cell r="AX747">
            <v>2799.9999499999999</v>
          </cell>
          <cell r="BR747">
            <v>-34.056999999999789</v>
          </cell>
          <cell r="BS747">
            <v>2765.9429500000001</v>
          </cell>
          <cell r="BV747">
            <v>3464.06</v>
          </cell>
          <cell r="BW747">
            <v>2305.0100000000002</v>
          </cell>
          <cell r="BX747" t="str">
            <v>"296-ХИКМК" МЧЖ</v>
          </cell>
          <cell r="BY747">
            <v>200202329</v>
          </cell>
          <cell r="CJ747">
            <v>120</v>
          </cell>
          <cell r="CK747">
            <v>120</v>
          </cell>
          <cell r="CL747">
            <v>120</v>
          </cell>
          <cell r="GG747" t="str">
            <v>ўрин</v>
          </cell>
          <cell r="GH747">
            <v>120</v>
          </cell>
          <cell r="GI747">
            <v>120</v>
          </cell>
          <cell r="GJ747" t="str">
            <v>Ўзбекистон Республикаси Президентининг 
2021 йил 9 декабрдаги ПФ-32-сон Фармони</v>
          </cell>
        </row>
        <row r="748">
          <cell r="A748" t="str">
            <v>Ёзёвон  тумани "Юқори сойбўйи" МФЙ ҳудудида 420 ўринли янги МТТ қурилиши</v>
          </cell>
          <cell r="B748" t="str">
            <v>2201302420103001</v>
          </cell>
          <cell r="C748">
            <v>1</v>
          </cell>
          <cell r="D748" t="str">
            <v> 100021860304017096525251042</v>
          </cell>
          <cell r="E748" t="str">
            <v>Мактабгача таълим ташкилотлари</v>
          </cell>
          <cell r="F748" t="str">
            <v>Мактабгача таълим ташкилотлари</v>
          </cell>
          <cell r="G748" t="str">
            <v>"Янги Ўзбекистон" массиви</v>
          </cell>
          <cell r="H748" t="str">
            <v>Фарғона вилоят ҳокимлиги</v>
          </cell>
          <cell r="J748" t="str">
            <v>Вилоят</v>
          </cell>
          <cell r="K748" t="str">
            <v>14-илова</v>
          </cell>
          <cell r="L748" t="str">
            <v>Асосий</v>
          </cell>
          <cell r="M748" t="str">
            <v>Фарғона вилояти</v>
          </cell>
          <cell r="N748" t="str">
            <v>Ёзёвон тумани</v>
          </cell>
          <cell r="O748" t="str">
            <v>Юқори сойбўйи МФЙ</v>
          </cell>
          <cell r="P748" t="str">
            <v>Янги қурилиш</v>
          </cell>
          <cell r="Q748" t="str">
            <v>2022-2023</v>
          </cell>
          <cell r="R748">
            <v>1</v>
          </cell>
          <cell r="S748">
            <v>1</v>
          </cell>
          <cell r="T748">
            <v>1</v>
          </cell>
          <cell r="U748">
            <v>1</v>
          </cell>
          <cell r="V748" t="str">
            <v>08.2023й</v>
          </cell>
          <cell r="X748">
            <v>1</v>
          </cell>
          <cell r="Z748">
            <v>1</v>
          </cell>
          <cell r="AA748">
            <v>1</v>
          </cell>
          <cell r="AS748">
            <v>16649.367999999999</v>
          </cell>
          <cell r="AT748">
            <v>10062.536</v>
          </cell>
          <cell r="AU748">
            <v>10062.536</v>
          </cell>
          <cell r="AV748">
            <v>17243.216</v>
          </cell>
          <cell r="AW748">
            <v>15797.686</v>
          </cell>
          <cell r="AX748">
            <v>10368.704649999991</v>
          </cell>
          <cell r="BI748">
            <v>-306.16864999999098</v>
          </cell>
          <cell r="BR748">
            <v>-789.87935000000903</v>
          </cell>
          <cell r="BS748">
            <v>9272.6566499999917</v>
          </cell>
          <cell r="BV748">
            <v>12047.445</v>
          </cell>
          <cell r="BW748">
            <v>8187.6210000000001</v>
          </cell>
          <cell r="BX748" t="str">
            <v>"426-ХИКМК" МЧЖ</v>
          </cell>
          <cell r="BY748">
            <v>200140683</v>
          </cell>
          <cell r="CJ748">
            <v>420</v>
          </cell>
          <cell r="CK748">
            <v>420</v>
          </cell>
          <cell r="CL748">
            <v>420</v>
          </cell>
          <cell r="GG748" t="str">
            <v>ўрин</v>
          </cell>
          <cell r="GH748">
            <v>420</v>
          </cell>
          <cell r="GI748">
            <v>420</v>
          </cell>
          <cell r="GJ748" t="str">
            <v>Ўзбекистон Республикаси Президентининг 
2021 йил 9 декабрдаги ПФ-32-сон Фармони</v>
          </cell>
          <cell r="GX748" t="str">
            <v>Лимит мақбуллаштирилди</v>
          </cell>
        </row>
        <row r="749">
          <cell r="A749" t="str">
            <v>Тошлоқ тумани "Тоғлиқ" МФЙда 150 ўринли МТТ қуриш</v>
          </cell>
          <cell r="B749" t="str">
            <v>2301302270103001</v>
          </cell>
          <cell r="C749">
            <v>1</v>
          </cell>
          <cell r="D749" t="str">
            <v> 100021860304017096525251081</v>
          </cell>
          <cell r="E749" t="str">
            <v>Мактабгача таълим ташкилотлари</v>
          </cell>
          <cell r="F749" t="str">
            <v>Мактабгача таълим ташкилотлари</v>
          </cell>
          <cell r="H749" t="str">
            <v>Фарғона вилоят ҳокимлиги</v>
          </cell>
          <cell r="J749" t="str">
            <v>Вилоят</v>
          </cell>
          <cell r="K749" t="str">
            <v>14-илова</v>
          </cell>
          <cell r="L749" t="str">
            <v>Асосий</v>
          </cell>
          <cell r="M749" t="str">
            <v>Фарғона вилояти</v>
          </cell>
          <cell r="N749" t="str">
            <v>Тошлоқ тумани</v>
          </cell>
          <cell r="O749" t="str">
            <v>Тоғлиқ МФЙ</v>
          </cell>
          <cell r="P749" t="str">
            <v>Янги қурилиш</v>
          </cell>
          <cell r="Q749">
            <v>2023</v>
          </cell>
          <cell r="R749">
            <v>2</v>
          </cell>
          <cell r="S749">
            <v>1</v>
          </cell>
          <cell r="T749">
            <v>1</v>
          </cell>
          <cell r="U749">
            <v>1</v>
          </cell>
          <cell r="V749" t="str">
            <v>09.2023й</v>
          </cell>
          <cell r="AB749">
            <v>1</v>
          </cell>
          <cell r="AE749">
            <v>1</v>
          </cell>
          <cell r="AG749">
            <v>1</v>
          </cell>
          <cell r="AH749">
            <v>1</v>
          </cell>
          <cell r="AJ749">
            <v>1</v>
          </cell>
          <cell r="AM749">
            <v>1</v>
          </cell>
          <cell r="AN749">
            <v>1</v>
          </cell>
          <cell r="AO749">
            <v>1</v>
          </cell>
          <cell r="AR749">
            <v>1</v>
          </cell>
          <cell r="AS749">
            <v>5502.0519999999997</v>
          </cell>
          <cell r="AT749">
            <v>5502.0519999999997</v>
          </cell>
          <cell r="AU749">
            <v>5502.0519999999997</v>
          </cell>
          <cell r="AV749">
            <v>5475.3760000000002</v>
          </cell>
          <cell r="AW749">
            <v>5201.607</v>
          </cell>
          <cell r="AX749">
            <v>6750</v>
          </cell>
          <cell r="BI749">
            <v>-1247.9480000000001</v>
          </cell>
          <cell r="BR749">
            <v>-260.07999999999993</v>
          </cell>
          <cell r="BS749">
            <v>5241.9719999999998</v>
          </cell>
          <cell r="BV749">
            <v>5483.84</v>
          </cell>
          <cell r="BW749">
            <v>4743.2110000000002</v>
          </cell>
          <cell r="BX749" t="str">
            <v>"Барака Файз Инвест" МЧЖ</v>
          </cell>
          <cell r="BY749">
            <v>300026765</v>
          </cell>
          <cell r="CJ749">
            <v>150</v>
          </cell>
          <cell r="CK749">
            <v>150</v>
          </cell>
          <cell r="CL749">
            <v>150</v>
          </cell>
          <cell r="GG749" t="str">
            <v>ўрин</v>
          </cell>
          <cell r="GH749">
            <v>150</v>
          </cell>
          <cell r="GI749">
            <v>150</v>
          </cell>
          <cell r="GJ749" t="str">
            <v>Мактабгача таълим вазирлигининг 2022 йил 15 декабрдаги 04-04/3-1690-сон хати</v>
          </cell>
          <cell r="GM749" t="str">
            <v>Номи ўзгарди</v>
          </cell>
          <cell r="GX749" t="str">
            <v>Лимит мақбуллаштирилди</v>
          </cell>
        </row>
        <row r="750">
          <cell r="A750" t="str">
            <v>Учкўприк тумани "Фаровон" МФЙдаги 6-сон МТТни реконструкция қилиш</v>
          </cell>
          <cell r="B750" t="str">
            <v>2301302210103001</v>
          </cell>
          <cell r="C750">
            <v>1</v>
          </cell>
          <cell r="D750" t="str">
            <v> 100021860304017096525251082</v>
          </cell>
          <cell r="E750" t="str">
            <v>Мактабгача таълим ташкилотлари</v>
          </cell>
          <cell r="F750" t="str">
            <v>Мактабгача таълим ташкилотлари</v>
          </cell>
          <cell r="H750" t="str">
            <v>Фарғона вилоят ҳокимлиги</v>
          </cell>
          <cell r="J750" t="str">
            <v>Вилоят</v>
          </cell>
          <cell r="K750" t="str">
            <v>14-илова</v>
          </cell>
          <cell r="L750" t="str">
            <v>Асосий</v>
          </cell>
          <cell r="M750" t="str">
            <v>Фарғона вилояти</v>
          </cell>
          <cell r="N750" t="str">
            <v>Учкўприк тумани</v>
          </cell>
          <cell r="O750" t="str">
            <v>Фаровон МФЙ</v>
          </cell>
          <cell r="P750" t="str">
            <v>Реконструкция</v>
          </cell>
          <cell r="Q750">
            <v>2023</v>
          </cell>
          <cell r="R750">
            <v>2</v>
          </cell>
          <cell r="S750">
            <v>1</v>
          </cell>
          <cell r="T750">
            <v>1</v>
          </cell>
          <cell r="U750">
            <v>1</v>
          </cell>
          <cell r="V750" t="str">
            <v>09.2023й</v>
          </cell>
          <cell r="AB750">
            <v>1</v>
          </cell>
          <cell r="AG750">
            <v>1</v>
          </cell>
          <cell r="AH750">
            <v>1</v>
          </cell>
          <cell r="AJ750">
            <v>1</v>
          </cell>
          <cell r="AM750">
            <v>1</v>
          </cell>
          <cell r="AN750">
            <v>1</v>
          </cell>
          <cell r="AO750">
            <v>1</v>
          </cell>
          <cell r="AR750">
            <v>1</v>
          </cell>
          <cell r="AS750">
            <v>5534.14</v>
          </cell>
          <cell r="AT750">
            <v>5534.14</v>
          </cell>
          <cell r="AU750">
            <v>5534.14</v>
          </cell>
          <cell r="AV750">
            <v>5550.7250000000004</v>
          </cell>
          <cell r="AW750">
            <v>5273.1880000000001</v>
          </cell>
          <cell r="AX750">
            <v>6651.4197856608735</v>
          </cell>
          <cell r="BI750">
            <v>-1117.2797856608699</v>
          </cell>
          <cell r="BR750">
            <v>-263.63921433913015</v>
          </cell>
          <cell r="BS750">
            <v>5270.5007856608727</v>
          </cell>
          <cell r="BV750">
            <v>5251.518</v>
          </cell>
          <cell r="BW750">
            <v>4782.6220000000003</v>
          </cell>
          <cell r="BX750" t="str">
            <v>"XIKMK-296" MCHJ</v>
          </cell>
          <cell r="BY750">
            <v>200202329</v>
          </cell>
          <cell r="CJ750">
            <v>180</v>
          </cell>
          <cell r="CK750">
            <v>180</v>
          </cell>
          <cell r="CL750">
            <v>180</v>
          </cell>
          <cell r="GG750" t="str">
            <v>ўрин</v>
          </cell>
          <cell r="GH750">
            <v>180</v>
          </cell>
          <cell r="GI750">
            <v>180</v>
          </cell>
          <cell r="GJ750" t="str">
            <v>Мактабгача таълим вазирлигининг 2022 йил 15 декабрдаги 04-04/3-1690-сон хати</v>
          </cell>
          <cell r="GX750" t="str">
            <v>Лимит мақбуллаштирилди</v>
          </cell>
        </row>
        <row r="751">
          <cell r="A751" t="str">
            <v>Бешариқ тумани "Юқори зарқайнар" МФЙдаги 35-сон мактабгача таълим ташкилотини реконструкция қилиш</v>
          </cell>
          <cell r="B751" t="str">
            <v>2301302150103001
2207302150103001
2302302150103001</v>
          </cell>
          <cell r="C751">
            <v>1</v>
          </cell>
          <cell r="E751" t="str">
            <v>Мактабгача таълим ташкилотлари</v>
          </cell>
          <cell r="F751" t="str">
            <v>Мактабгача таълим ташкилотлари</v>
          </cell>
          <cell r="H751" t="str">
            <v>Фарғона вилоят ҳокимлиги</v>
          </cell>
          <cell r="J751" t="str">
            <v>Вилоят</v>
          </cell>
          <cell r="K751" t="str">
            <v>Қўшимча</v>
          </cell>
          <cell r="L751" t="str">
            <v>Асосий</v>
          </cell>
          <cell r="M751" t="str">
            <v>Фарғона вилояти</v>
          </cell>
          <cell r="N751" t="str">
            <v>Бешариқ тумани</v>
          </cell>
          <cell r="O751" t="str">
            <v>"Юқори Зарқайнар" МФЙ</v>
          </cell>
          <cell r="P751" t="str">
            <v>Реконструкция</v>
          </cell>
          <cell r="Q751" t="str">
            <v>2022-2023</v>
          </cell>
          <cell r="R751">
            <v>1</v>
          </cell>
          <cell r="S751">
            <v>1</v>
          </cell>
          <cell r="X751">
            <v>1</v>
          </cell>
          <cell r="Z751">
            <v>1</v>
          </cell>
          <cell r="AA751">
            <v>1</v>
          </cell>
          <cell r="AV751">
            <v>7945.8</v>
          </cell>
          <cell r="AW751">
            <v>7830.0989</v>
          </cell>
          <cell r="BO751">
            <v>5386.4</v>
          </cell>
          <cell r="BS751">
            <v>5386.4</v>
          </cell>
          <cell r="BT751">
            <v>5386.4</v>
          </cell>
          <cell r="BU751" t="str">
            <v>Ташриф</v>
          </cell>
          <cell r="BW751">
            <v>1997.7</v>
          </cell>
          <cell r="BX751" t="str">
            <v>"IMPERIAL POWER BUILDINGS" MAS'ULIYATI CHEKLANGAN JAMIYAT</v>
          </cell>
          <cell r="BY751">
            <v>303492984</v>
          </cell>
          <cell r="CT751">
            <v>1</v>
          </cell>
          <cell r="CU751">
            <v>1</v>
          </cell>
          <cell r="CW751">
            <v>1</v>
          </cell>
          <cell r="GG751" t="str">
            <v>объект</v>
          </cell>
          <cell r="GH751">
            <v>1</v>
          </cell>
          <cell r="GI751">
            <v>1</v>
          </cell>
          <cell r="GM751" t="str">
            <v>Объектга маҳаллий бюджетдан 2,0 млрд сўм молиялаштирилган</v>
          </cell>
          <cell r="HD751" t="str">
            <v>Янги қўшилган объект</v>
          </cell>
        </row>
        <row r="752">
          <cell r="A752" t="str">
            <v>Кредитор қарздорликларни қоплаш</v>
          </cell>
          <cell r="E752" t="str">
            <v>Мактабгача таълим ташкилотлари</v>
          </cell>
          <cell r="F752" t="str">
            <v>Мактабгача таълим ташкилотлари</v>
          </cell>
          <cell r="H752" t="str">
            <v>Фарғона вилоят ҳокимлиги</v>
          </cell>
          <cell r="J752" t="str">
            <v>Вилоят</v>
          </cell>
          <cell r="K752" t="str">
            <v>14-илова</v>
          </cell>
          <cell r="L752" t="str">
            <v>Асосий</v>
          </cell>
          <cell r="M752" t="str">
            <v>Фарғона вилояти</v>
          </cell>
          <cell r="N752">
            <v>0</v>
          </cell>
          <cell r="P752" t="str">
            <v>Кредитор қарздорлик</v>
          </cell>
          <cell r="R752">
            <v>1</v>
          </cell>
          <cell r="AX752">
            <v>3965.1199999999994</v>
          </cell>
          <cell r="BR752">
            <v>-853.01183566086002</v>
          </cell>
          <cell r="BS752">
            <v>3112.1081643391394</v>
          </cell>
          <cell r="BW752">
            <v>2261.6460000000002</v>
          </cell>
        </row>
        <row r="753">
          <cell r="A753" t="str">
            <v>Лойиҳа-қидирув ишлари</v>
          </cell>
          <cell r="E753" t="str">
            <v>Мактабгача таълим ташкилотлари</v>
          </cell>
          <cell r="F753" t="str">
            <v>Мактабгача таълим ташкилотлари</v>
          </cell>
          <cell r="H753" t="str">
            <v>Фарғона вилоят ҳокимлиги</v>
          </cell>
          <cell r="J753" t="str">
            <v>Вилоят</v>
          </cell>
          <cell r="K753" t="str">
            <v>14-илова</v>
          </cell>
          <cell r="L753" t="str">
            <v>Асосий</v>
          </cell>
          <cell r="M753" t="str">
            <v>Фарғона вилояти</v>
          </cell>
          <cell r="N753">
            <v>0</v>
          </cell>
          <cell r="P753" t="str">
            <v>Лойиҳа-қидирув ишлари</v>
          </cell>
          <cell r="Q753">
            <v>2023</v>
          </cell>
          <cell r="R753">
            <v>2</v>
          </cell>
          <cell r="AX753">
            <v>2959.3794272708269</v>
          </cell>
          <cell r="BO753">
            <v>-1782.30192727083</v>
          </cell>
          <cell r="BS753">
            <v>1177.0774999999969</v>
          </cell>
          <cell r="BV753">
            <v>40.125999999999998</v>
          </cell>
          <cell r="BW753">
            <v>441.48200000000003</v>
          </cell>
          <cell r="HD753" t="str">
            <v>Лимит мақбуллаштирилди</v>
          </cell>
        </row>
        <row r="754">
          <cell r="A754" t="str">
            <v>Тақсимланмаган лимит</v>
          </cell>
          <cell r="E754" t="str">
            <v>Мактабгача таълим ташкилотлари</v>
          </cell>
          <cell r="F754" t="str">
            <v>Мактабгача таълим ташкилотлари</v>
          </cell>
          <cell r="H754" t="str">
            <v>Фарғона вилоят ҳокимлиги</v>
          </cell>
          <cell r="J754" t="str">
            <v>Вилоят</v>
          </cell>
          <cell r="K754" t="str">
            <v>14-илова</v>
          </cell>
          <cell r="L754" t="str">
            <v>Асосий</v>
          </cell>
          <cell r="M754" t="str">
            <v>Фарғона вилояти</v>
          </cell>
          <cell r="P754" t="str">
            <v>Тақсимланмаган лимит</v>
          </cell>
          <cell r="R754">
            <v>2</v>
          </cell>
          <cell r="AX754">
            <v>0</v>
          </cell>
          <cell r="BR754">
            <v>-1.8189894035458565E-12</v>
          </cell>
          <cell r="BS754">
            <v>-1.8189894035458565E-12</v>
          </cell>
        </row>
        <row r="755">
          <cell r="A755" t="str">
            <v>Тупроққалъа тумани "Обод" МФЙ худудида 360 ўринли янги МТТ қуриш</v>
          </cell>
          <cell r="B755" t="str">
            <v>2201332210103001</v>
          </cell>
          <cell r="C755">
            <v>1</v>
          </cell>
          <cell r="D755" t="str">
            <v> 100021860334017096525251019</v>
          </cell>
          <cell r="E755" t="str">
            <v>Мактабгача таълим ташкилотлари</v>
          </cell>
          <cell r="F755" t="str">
            <v>Мактабгача таълим ташкилотлари</v>
          </cell>
          <cell r="G755" t="str">
            <v>"Янги Ўзбекистон" массиви</v>
          </cell>
          <cell r="H755" t="str">
            <v>Хоразм вилояти ҳокимлиги</v>
          </cell>
          <cell r="J755" t="str">
            <v>Вилоят</v>
          </cell>
          <cell r="K755" t="str">
            <v>15-илова</v>
          </cell>
          <cell r="L755" t="str">
            <v>Асосий</v>
          </cell>
          <cell r="M755" t="str">
            <v>Хоразм вилояти</v>
          </cell>
          <cell r="N755" t="str">
            <v>Тупроққалъа тумани</v>
          </cell>
          <cell r="O755" t="str">
            <v>Обод МФЙ</v>
          </cell>
          <cell r="P755" t="str">
            <v>Янги қурилиш</v>
          </cell>
          <cell r="Q755" t="str">
            <v>2022-2023</v>
          </cell>
          <cell r="R755">
            <v>1</v>
          </cell>
          <cell r="S755">
            <v>1</v>
          </cell>
          <cell r="T755">
            <v>1</v>
          </cell>
          <cell r="U755">
            <v>1</v>
          </cell>
          <cell r="W755">
            <v>45176</v>
          </cell>
          <cell r="X755">
            <v>1</v>
          </cell>
          <cell r="Z755">
            <v>1</v>
          </cell>
          <cell r="AA755">
            <v>1</v>
          </cell>
          <cell r="AS755">
            <v>10234.249</v>
          </cell>
          <cell r="AT755">
            <v>3588.991</v>
          </cell>
          <cell r="AU755">
            <v>3437.4940000000001</v>
          </cell>
          <cell r="AV755">
            <v>11246.947758</v>
          </cell>
          <cell r="AW755">
            <v>9755.0370000000003</v>
          </cell>
          <cell r="AX755">
            <v>5000.0000999999993</v>
          </cell>
          <cell r="BR755">
            <v>-2050.2580999999991</v>
          </cell>
          <cell r="BS755">
            <v>2949.7420000000002</v>
          </cell>
          <cell r="BV755">
            <v>3607.5585899999996</v>
          </cell>
          <cell r="BW755">
            <v>2633.9125349999999</v>
          </cell>
          <cell r="BX755" t="str">
            <v>"Қўшкўпирмахсуссувпудрат" МЧЖ</v>
          </cell>
          <cell r="BY755">
            <v>206958499</v>
          </cell>
          <cell r="CJ755">
            <v>360</v>
          </cell>
          <cell r="CK755">
            <v>360</v>
          </cell>
          <cell r="CL755">
            <v>360</v>
          </cell>
          <cell r="GG755" t="str">
            <v>ўрин</v>
          </cell>
          <cell r="GH755">
            <v>360</v>
          </cell>
          <cell r="GI755">
            <v>360</v>
          </cell>
          <cell r="GJ755" t="str">
            <v>Ўзбекистон Республикаси Президентининг 
2021 йил 9 декабрдаги ПФ-32-сон Фармони</v>
          </cell>
        </row>
        <row r="756">
          <cell r="A756" t="str">
            <v>Ҳазарасп тумани "Шодихуррам" МФЙда 120 ўринли МТТ қуриш</v>
          </cell>
          <cell r="B756" t="str">
            <v>2301332200103001</v>
          </cell>
          <cell r="C756">
            <v>1</v>
          </cell>
          <cell r="D756" t="str">
            <v> 100021860334017096525251030</v>
          </cell>
          <cell r="E756" t="str">
            <v>Мактабгача таълим ташкилотлари</v>
          </cell>
          <cell r="F756" t="str">
            <v>Мактабгача таълим ташкилотлари</v>
          </cell>
          <cell r="H756" t="str">
            <v>Хоразм вилояти ҳокимлиги</v>
          </cell>
          <cell r="J756" t="str">
            <v>Вилоят</v>
          </cell>
          <cell r="K756" t="str">
            <v>15-илова</v>
          </cell>
          <cell r="L756" t="str">
            <v>Асосий</v>
          </cell>
          <cell r="M756" t="str">
            <v>Хоразм вилояти</v>
          </cell>
          <cell r="N756" t="str">
            <v>Ҳазорасп тумани</v>
          </cell>
          <cell r="O756" t="str">
            <v>Шодихуррам МФЙ</v>
          </cell>
          <cell r="P756" t="str">
            <v>Янги қурилиш</v>
          </cell>
          <cell r="Q756">
            <v>2023</v>
          </cell>
          <cell r="R756">
            <v>2</v>
          </cell>
          <cell r="S756">
            <v>1</v>
          </cell>
          <cell r="T756">
            <v>1</v>
          </cell>
          <cell r="U756">
            <v>1</v>
          </cell>
          <cell r="V756" t="str">
            <v>август, 2023 й.</v>
          </cell>
          <cell r="W756">
            <v>45168</v>
          </cell>
          <cell r="AB756">
            <v>1</v>
          </cell>
          <cell r="AG756">
            <v>1</v>
          </cell>
          <cell r="AH756">
            <v>1</v>
          </cell>
          <cell r="AJ756">
            <v>1</v>
          </cell>
          <cell r="AM756">
            <v>1</v>
          </cell>
          <cell r="AN756">
            <v>1</v>
          </cell>
          <cell r="AO756">
            <v>1</v>
          </cell>
          <cell r="AR756">
            <v>1</v>
          </cell>
          <cell r="AS756">
            <v>4816.8209999999999</v>
          </cell>
          <cell r="AT756">
            <v>4751.2659999999996</v>
          </cell>
          <cell r="AU756">
            <v>4751.2659999999996</v>
          </cell>
          <cell r="AV756">
            <v>5057.41471</v>
          </cell>
          <cell r="AW756">
            <v>4571.2741349999997</v>
          </cell>
          <cell r="AX756">
            <v>4628.6840633407</v>
          </cell>
          <cell r="BR756">
            <v>-105.98206334069982</v>
          </cell>
          <cell r="BS756">
            <v>4522.7020000000002</v>
          </cell>
          <cell r="BV756">
            <v>4750.1808719999999</v>
          </cell>
          <cell r="BW756">
            <v>4511.5135686399999</v>
          </cell>
          <cell r="BX756" t="str">
            <v>"Боғотмахсуссувпудрат" МЧЖ</v>
          </cell>
          <cell r="BY756">
            <v>206958823</v>
          </cell>
          <cell r="CJ756">
            <v>120</v>
          </cell>
          <cell r="CK756">
            <v>120</v>
          </cell>
          <cell r="CL756">
            <v>120</v>
          </cell>
          <cell r="GG756" t="str">
            <v>ўрин</v>
          </cell>
          <cell r="GH756">
            <v>120</v>
          </cell>
          <cell r="GI756">
            <v>120</v>
          </cell>
          <cell r="GJ756" t="str">
            <v>Мактабгача таълим вазирлигининг 2022 йил 
15 декабрдаги 04-04/3-1690-сон хати</v>
          </cell>
        </row>
        <row r="757">
          <cell r="A757" t="str">
            <v>Хива шаҳар "Қиёт" МФЙдаги
2-сон МТТни реконструкция қилиш</v>
          </cell>
          <cell r="B757" t="str">
            <v>2301334060103001</v>
          </cell>
          <cell r="D757" t="str">
            <v> 100021860334017096525251031</v>
          </cell>
          <cell r="E757" t="str">
            <v>Мактабгача таълим ташкилотлари</v>
          </cell>
          <cell r="F757" t="str">
            <v>Мактабгача таълим ташкилотлари</v>
          </cell>
          <cell r="H757" t="str">
            <v>Хоразм вилояти ҳокимлиги</v>
          </cell>
          <cell r="J757" t="str">
            <v>Вилоят</v>
          </cell>
          <cell r="K757" t="str">
            <v>15-илова</v>
          </cell>
          <cell r="L757" t="str">
            <v>Асосий</v>
          </cell>
          <cell r="M757" t="str">
            <v>Хоразм вилояти</v>
          </cell>
          <cell r="N757" t="str">
            <v>Хива шаҳри</v>
          </cell>
          <cell r="O757" t="str">
            <v>Қиёт МФЙ</v>
          </cell>
          <cell r="P757" t="str">
            <v>Лойиҳа-қидирув ишлари</v>
          </cell>
          <cell r="Q757">
            <v>2023</v>
          </cell>
          <cell r="R757">
            <v>2</v>
          </cell>
          <cell r="AX757">
            <v>3573.6202132288181</v>
          </cell>
          <cell r="BB757">
            <v>-3573.6202132288199</v>
          </cell>
          <cell r="BF757">
            <v>112.413</v>
          </cell>
          <cell r="BS757">
            <v>112.41299999999818</v>
          </cell>
          <cell r="BW757">
            <v>60.037985779999993</v>
          </cell>
          <cell r="GG757" t="str">
            <v>ўрин</v>
          </cell>
          <cell r="GH757">
            <v>180</v>
          </cell>
          <cell r="GJ757" t="str">
            <v xml:space="preserve">Мактабгача таълим вазирлигининг 2022 йил 
15 декабрдаги 04-04/3-1690-сон хати
</v>
          </cell>
          <cell r="GL757">
            <v>1</v>
          </cell>
          <cell r="GQ757" t="str">
            <v>Чиқарилган объект</v>
          </cell>
          <cell r="GU757" t="str">
            <v>Янги қўшилган, ЛҚИ</v>
          </cell>
        </row>
        <row r="758">
          <cell r="A758" t="str">
            <v>Гурлан тумани "Деҳқон" МФЙдаги
22-сон МТТни реконструкция қилиш</v>
          </cell>
          <cell r="B758" t="str">
            <v>2301332080103001</v>
          </cell>
          <cell r="C758">
            <v>1</v>
          </cell>
          <cell r="D758" t="str">
            <v> 100021860334017096525251032</v>
          </cell>
          <cell r="E758" t="str">
            <v>Мактабгача таълим ташкилотлари</v>
          </cell>
          <cell r="F758" t="str">
            <v>Мактабгача таълим ташкилотлари</v>
          </cell>
          <cell r="H758" t="str">
            <v>Хоразм вилояти ҳокимлиги</v>
          </cell>
          <cell r="J758" t="str">
            <v>Вилоят</v>
          </cell>
          <cell r="K758" t="str">
            <v>15-илова</v>
          </cell>
          <cell r="L758" t="str">
            <v>Асосий</v>
          </cell>
          <cell r="M758" t="str">
            <v>Хоразм вилояти</v>
          </cell>
          <cell r="N758" t="str">
            <v>Гурлан тумани</v>
          </cell>
          <cell r="O758" t="str">
            <v>Деҳқон МФЙ</v>
          </cell>
          <cell r="P758" t="str">
            <v>Реконструкция</v>
          </cell>
          <cell r="Q758">
            <v>2023</v>
          </cell>
          <cell r="R758">
            <v>2</v>
          </cell>
          <cell r="S758">
            <v>1</v>
          </cell>
          <cell r="T758">
            <v>1</v>
          </cell>
          <cell r="U758">
            <v>1</v>
          </cell>
          <cell r="W758">
            <v>45169</v>
          </cell>
          <cell r="AB758">
            <v>1</v>
          </cell>
          <cell r="AE758">
            <v>1</v>
          </cell>
          <cell r="AG758">
            <v>1</v>
          </cell>
          <cell r="AH758">
            <v>1</v>
          </cell>
          <cell r="AJ758">
            <v>1</v>
          </cell>
          <cell r="AM758">
            <v>1</v>
          </cell>
          <cell r="AN758">
            <v>1</v>
          </cell>
          <cell r="AO758">
            <v>1</v>
          </cell>
          <cell r="AR758">
            <v>1</v>
          </cell>
          <cell r="AS758">
            <v>4532.0330000000004</v>
          </cell>
          <cell r="AT758">
            <v>4532.0330000000004</v>
          </cell>
          <cell r="AU758">
            <v>4532.0330000000004</v>
          </cell>
          <cell r="AV758">
            <v>4760.7822930000002</v>
          </cell>
          <cell r="AW758">
            <v>4346.231374</v>
          </cell>
          <cell r="AX758">
            <v>3368.3989948306748</v>
          </cell>
          <cell r="BI758">
            <v>946.322</v>
          </cell>
          <cell r="BS758">
            <v>4314.7209948306745</v>
          </cell>
          <cell r="BV758">
            <v>4523.4506509999992</v>
          </cell>
          <cell r="BW758">
            <v>4306.1392774599999</v>
          </cell>
          <cell r="BX758" t="str">
            <v xml:space="preserve">"JAYXUN-QURILISH" МЧЖ </v>
          </cell>
          <cell r="BY758">
            <v>205222600</v>
          </cell>
          <cell r="CJ758">
            <v>120</v>
          </cell>
          <cell r="CK758">
            <v>120</v>
          </cell>
          <cell r="CL758">
            <v>120</v>
          </cell>
          <cell r="GG758" t="str">
            <v>ўрин</v>
          </cell>
          <cell r="GH758">
            <v>120</v>
          </cell>
          <cell r="GI758">
            <v>120</v>
          </cell>
          <cell r="GM758" t="str">
            <v>Қувват ўзгарди</v>
          </cell>
          <cell r="GX758" t="str">
            <v>Лимит қўшилди</v>
          </cell>
        </row>
        <row r="759">
          <cell r="A759" t="str">
            <v>Қўшкўпир тумани "Шихмашхад" МФЙдаги 38-сон МТТни реконструкция қилиш</v>
          </cell>
          <cell r="B759" t="str">
            <v>2301332120103001</v>
          </cell>
          <cell r="C759">
            <v>1</v>
          </cell>
          <cell r="D759" t="str">
            <v> 100021860334017096525251033</v>
          </cell>
          <cell r="E759" t="str">
            <v>Мактабгача таълим ташкилотлари</v>
          </cell>
          <cell r="F759" t="str">
            <v>Мактабгача таълим ташкилотлари</v>
          </cell>
          <cell r="H759" t="str">
            <v>Хоразм вилояти ҳокимлиги</v>
          </cell>
          <cell r="J759" t="str">
            <v>Вилоят</v>
          </cell>
          <cell r="K759" t="str">
            <v>15-илова</v>
          </cell>
          <cell r="L759" t="str">
            <v>Асосий</v>
          </cell>
          <cell r="M759" t="str">
            <v>Хоразм вилояти</v>
          </cell>
          <cell r="N759" t="str">
            <v>Қўшкўпир тумани</v>
          </cell>
          <cell r="O759" t="str">
            <v>Шихмашхад МФЙ</v>
          </cell>
          <cell r="P759" t="str">
            <v>Реконструкция</v>
          </cell>
          <cell r="Q759">
            <v>2023</v>
          </cell>
          <cell r="R759">
            <v>2</v>
          </cell>
          <cell r="S759">
            <v>1</v>
          </cell>
          <cell r="T759">
            <v>1</v>
          </cell>
          <cell r="U759">
            <v>1</v>
          </cell>
          <cell r="V759" t="str">
            <v>август, 2023 й.</v>
          </cell>
          <cell r="W759">
            <v>45168</v>
          </cell>
          <cell r="AB759">
            <v>1</v>
          </cell>
          <cell r="AE759">
            <v>1</v>
          </cell>
          <cell r="AG759">
            <v>1</v>
          </cell>
          <cell r="AH759">
            <v>1</v>
          </cell>
          <cell r="AJ759">
            <v>1</v>
          </cell>
          <cell r="AM759">
            <v>1</v>
          </cell>
          <cell r="AN759">
            <v>1</v>
          </cell>
          <cell r="AO759">
            <v>1</v>
          </cell>
          <cell r="AR759">
            <v>1</v>
          </cell>
          <cell r="AS759">
            <v>4594.7730000000001</v>
          </cell>
          <cell r="AT759">
            <v>4594.7730000000001</v>
          </cell>
          <cell r="AU759">
            <v>4594.7730000000001</v>
          </cell>
          <cell r="AV759">
            <v>4826.8237040000004</v>
          </cell>
          <cell r="AW759">
            <v>4408.9707129999997</v>
          </cell>
          <cell r="AX759">
            <v>3368.3989948306748</v>
          </cell>
          <cell r="BR759">
            <v>1005.9250051693248</v>
          </cell>
          <cell r="BS759">
            <v>4374.3239999999996</v>
          </cell>
          <cell r="BV759">
            <v>4594.7273499999992</v>
          </cell>
          <cell r="BW759">
            <v>4374.2786364700005</v>
          </cell>
          <cell r="BX759" t="str">
            <v>Сувгазмонтаж таъмир МЧЖ</v>
          </cell>
          <cell r="BY759">
            <v>204800974</v>
          </cell>
          <cell r="CJ759">
            <v>120</v>
          </cell>
          <cell r="CK759">
            <v>120</v>
          </cell>
          <cell r="CL759">
            <v>120</v>
          </cell>
          <cell r="GG759" t="str">
            <v>ўрин</v>
          </cell>
          <cell r="GH759">
            <v>120</v>
          </cell>
          <cell r="GI759">
            <v>120</v>
          </cell>
          <cell r="GJ759" t="str">
            <v>Мактабгача таълим вазирлигининг 2022 йил 
15 декабрдаги 04-04/3-1690-сон хати</v>
          </cell>
          <cell r="GM759" t="str">
            <v>Қувват ўзгарди</v>
          </cell>
        </row>
        <row r="760">
          <cell r="A760" t="str">
            <v>Урганч тумани "Ўртадўрман" МФЙдаги 
17-сон МТТни реконструкция қилиш</v>
          </cell>
          <cell r="B760" t="str">
            <v>2301332170103001</v>
          </cell>
          <cell r="C760">
            <v>1</v>
          </cell>
          <cell r="D760" t="str">
            <v> 100021860334017096525251034</v>
          </cell>
          <cell r="E760" t="str">
            <v>Мактабгача таълим ташкилотлари</v>
          </cell>
          <cell r="F760" t="str">
            <v>Мактабгача таълим ташкилотлари</v>
          </cell>
          <cell r="H760" t="str">
            <v>Хоразм вилояти ҳокимлиги</v>
          </cell>
          <cell r="J760" t="str">
            <v>Вилоят</v>
          </cell>
          <cell r="K760" t="str">
            <v>15-илова</v>
          </cell>
          <cell r="L760" t="str">
            <v>Асосий</v>
          </cell>
          <cell r="M760" t="str">
            <v>Хоразм вилояти</v>
          </cell>
          <cell r="N760" t="str">
            <v>Урганч тумани</v>
          </cell>
          <cell r="O760" t="str">
            <v>Ўртадўрман МФЙ</v>
          </cell>
          <cell r="P760" t="str">
            <v>Реконструкция</v>
          </cell>
          <cell r="Q760">
            <v>2023</v>
          </cell>
          <cell r="R760">
            <v>2</v>
          </cell>
          <cell r="S760">
            <v>1</v>
          </cell>
          <cell r="T760">
            <v>1</v>
          </cell>
          <cell r="U760">
            <v>1</v>
          </cell>
          <cell r="V760" t="str">
            <v>август, 2023 й.</v>
          </cell>
          <cell r="W760">
            <v>45156</v>
          </cell>
          <cell r="AB760">
            <v>1</v>
          </cell>
          <cell r="AE760">
            <v>1</v>
          </cell>
          <cell r="AG760">
            <v>1</v>
          </cell>
          <cell r="AH760">
            <v>1</v>
          </cell>
          <cell r="AJ760">
            <v>1</v>
          </cell>
          <cell r="AM760">
            <v>1</v>
          </cell>
          <cell r="AN760">
            <v>1</v>
          </cell>
          <cell r="AO760">
            <v>1</v>
          </cell>
          <cell r="AR760">
            <v>1</v>
          </cell>
          <cell r="AS760">
            <v>4675.4679999999998</v>
          </cell>
          <cell r="AT760">
            <v>4675.4679999999998</v>
          </cell>
          <cell r="AU760">
            <v>4675.4679999999998</v>
          </cell>
          <cell r="AV760">
            <v>4910.3826609999996</v>
          </cell>
          <cell r="AW760">
            <v>4463.376792</v>
          </cell>
          <cell r="AX760">
            <v>4418.3989948306753</v>
          </cell>
          <cell r="BR760">
            <v>-14.07299483067527</v>
          </cell>
          <cell r="BS760">
            <v>4404.326</v>
          </cell>
          <cell r="BV760">
            <v>4624.2574320000003</v>
          </cell>
          <cell r="BW760">
            <v>4401.0885921000008</v>
          </cell>
          <cell r="BX760" t="str">
            <v>"Хоразмирмонтаж" МЧЖ</v>
          </cell>
          <cell r="BY760">
            <v>200407870</v>
          </cell>
          <cell r="CJ760">
            <v>150</v>
          </cell>
          <cell r="CK760">
            <v>150</v>
          </cell>
          <cell r="CL760">
            <v>150</v>
          </cell>
          <cell r="GG760" t="str">
            <v>ўрин</v>
          </cell>
          <cell r="GH760">
            <v>150</v>
          </cell>
          <cell r="GI760">
            <v>150</v>
          </cell>
          <cell r="GJ760" t="str">
            <v>Мактабгача таълим вазирлигининг 2022 йил 
15 декабрдаги 04-04/3-1690-сон хати</v>
          </cell>
          <cell r="GM760" t="str">
            <v>Қувват ўзгарди</v>
          </cell>
        </row>
        <row r="761">
          <cell r="A761" t="str">
            <v>Хива тумани "Панамахсим" МФЙдаги
14-сон МТТни реконструкция қилиш</v>
          </cell>
          <cell r="B761" t="str">
            <v>2301332260103001</v>
          </cell>
          <cell r="C761">
            <v>1</v>
          </cell>
          <cell r="D761" t="str">
            <v> 100021860334017096525251035</v>
          </cell>
          <cell r="E761" t="str">
            <v>Мактабгача таълим ташкилотлари</v>
          </cell>
          <cell r="F761" t="str">
            <v>Мактабгача таълим ташкилотлари</v>
          </cell>
          <cell r="H761" t="str">
            <v>Хоразм вилояти ҳокимлиги</v>
          </cell>
          <cell r="J761" t="str">
            <v>Вилоят</v>
          </cell>
          <cell r="K761" t="str">
            <v>15-илова</v>
          </cell>
          <cell r="L761" t="str">
            <v>Асосий</v>
          </cell>
          <cell r="M761" t="str">
            <v>Хоразм вилояти</v>
          </cell>
          <cell r="N761" t="str">
            <v>Хива тумани</v>
          </cell>
          <cell r="O761" t="str">
            <v>Панамахсим МФЙ</v>
          </cell>
          <cell r="P761" t="str">
            <v>Реконструкция</v>
          </cell>
          <cell r="Q761">
            <v>2023</v>
          </cell>
          <cell r="R761">
            <v>2</v>
          </cell>
          <cell r="S761">
            <v>1</v>
          </cell>
          <cell r="T761">
            <v>1</v>
          </cell>
          <cell r="U761">
            <v>1</v>
          </cell>
          <cell r="V761" t="str">
            <v>август, 2023 й.</v>
          </cell>
          <cell r="W761">
            <v>45168</v>
          </cell>
          <cell r="AB761">
            <v>1</v>
          </cell>
          <cell r="AE761">
            <v>1</v>
          </cell>
          <cell r="AG761">
            <v>1</v>
          </cell>
          <cell r="AH761">
            <v>1</v>
          </cell>
          <cell r="AJ761">
            <v>1</v>
          </cell>
          <cell r="AM761">
            <v>1</v>
          </cell>
          <cell r="AN761">
            <v>1</v>
          </cell>
          <cell r="AO761">
            <v>1</v>
          </cell>
          <cell r="AR761">
            <v>1</v>
          </cell>
          <cell r="AS761">
            <v>4718.0619999999999</v>
          </cell>
          <cell r="AT761">
            <v>4718.0619999999999</v>
          </cell>
          <cell r="AU761">
            <v>4718.0619999999999</v>
          </cell>
          <cell r="AV761">
            <v>4954.2468129999997</v>
          </cell>
          <cell r="AW761">
            <v>4487.517957</v>
          </cell>
          <cell r="AX761">
            <v>4418.3989948306753</v>
          </cell>
          <cell r="BR761">
            <v>75.287005169324402</v>
          </cell>
          <cell r="BS761">
            <v>4493.6859999999997</v>
          </cell>
          <cell r="BV761">
            <v>4718.016329</v>
          </cell>
          <cell r="BW761">
            <v>4493.6403726399985</v>
          </cell>
          <cell r="BX761" t="str">
            <v>"URGANCH POLI METAL SERVIS"MCHJ.</v>
          </cell>
          <cell r="BY761">
            <v>301086264</v>
          </cell>
          <cell r="CJ761">
            <v>150</v>
          </cell>
          <cell r="CK761">
            <v>150</v>
          </cell>
          <cell r="CL761">
            <v>150</v>
          </cell>
          <cell r="GG761" t="str">
            <v>ўрин</v>
          </cell>
          <cell r="GH761">
            <v>150</v>
          </cell>
          <cell r="GI761">
            <v>150</v>
          </cell>
          <cell r="GJ761" t="str">
            <v>Мактабгача таълим вазирлигининг 2022 йил 
15 декабрдаги 04-04/3-1690-сон хати</v>
          </cell>
          <cell r="GM761" t="str">
            <v>Қувват ўзгарди</v>
          </cell>
        </row>
        <row r="762">
          <cell r="A762" t="str">
            <v>Янгиариқ тумани "Вакиллар" МФЙдаги 17-сон МТТни реконструкция қилиш</v>
          </cell>
          <cell r="B762" t="str">
            <v>2301332330103001</v>
          </cell>
          <cell r="C762">
            <v>1</v>
          </cell>
          <cell r="D762" t="str">
            <v> 100021860334017096525251036</v>
          </cell>
          <cell r="E762" t="str">
            <v>Мактабгача таълим ташкилотлари</v>
          </cell>
          <cell r="F762" t="str">
            <v>Мактабгача таълим ташкилотлари</v>
          </cell>
          <cell r="H762" t="str">
            <v>Хоразм вилояти ҳокимлиги</v>
          </cell>
          <cell r="J762" t="str">
            <v>Вилоят</v>
          </cell>
          <cell r="K762" t="str">
            <v>15-илова</v>
          </cell>
          <cell r="L762" t="str">
            <v>Асосий</v>
          </cell>
          <cell r="M762" t="str">
            <v>Хоразм вилояти</v>
          </cell>
          <cell r="N762" t="str">
            <v>Янгиариқ тумани</v>
          </cell>
          <cell r="O762" t="str">
            <v>Вакиллар МФЙ</v>
          </cell>
          <cell r="P762" t="str">
            <v>Реконструкция</v>
          </cell>
          <cell r="Q762">
            <v>2023</v>
          </cell>
          <cell r="R762">
            <v>2</v>
          </cell>
          <cell r="S762">
            <v>1</v>
          </cell>
          <cell r="T762">
            <v>1</v>
          </cell>
          <cell r="U762">
            <v>1</v>
          </cell>
          <cell r="V762" t="str">
            <v>август, 2023 й.</v>
          </cell>
          <cell r="W762">
            <v>45175</v>
          </cell>
          <cell r="AB762">
            <v>1</v>
          </cell>
          <cell r="AE762">
            <v>1</v>
          </cell>
          <cell r="AG762">
            <v>1</v>
          </cell>
          <cell r="AH762">
            <v>1</v>
          </cell>
          <cell r="AJ762">
            <v>1</v>
          </cell>
          <cell r="AM762">
            <v>1</v>
          </cell>
          <cell r="AN762">
            <v>1</v>
          </cell>
          <cell r="AO762">
            <v>1</v>
          </cell>
          <cell r="AR762">
            <v>1</v>
          </cell>
          <cell r="AS762">
            <v>4734.7539999999999</v>
          </cell>
          <cell r="AT762">
            <v>4731.7539999999999</v>
          </cell>
          <cell r="AU762">
            <v>4731.7539999999999</v>
          </cell>
          <cell r="AV762">
            <v>4970.1310529999992</v>
          </cell>
          <cell r="AW762">
            <v>4472.1531699999996</v>
          </cell>
          <cell r="AX762">
            <v>3368.3989948306748</v>
          </cell>
          <cell r="BI762">
            <v>767.24400000000003</v>
          </cell>
          <cell r="BR762">
            <v>375.50400516932496</v>
          </cell>
          <cell r="BS762">
            <v>4511.1469999999999</v>
          </cell>
          <cell r="BV762">
            <v>4720.6614389999995</v>
          </cell>
          <cell r="BW762">
            <v>4502.9786818100001</v>
          </cell>
          <cell r="BX762" t="str">
            <v>"HOUSE CONSTRUCT" MCHJ</v>
          </cell>
          <cell r="BY762">
            <v>302324038</v>
          </cell>
          <cell r="CJ762">
            <v>150</v>
          </cell>
          <cell r="CK762">
            <v>150</v>
          </cell>
          <cell r="CL762">
            <v>150</v>
          </cell>
          <cell r="GG762" t="str">
            <v>ўрин</v>
          </cell>
          <cell r="GH762">
            <v>150</v>
          </cell>
          <cell r="GI762">
            <v>150</v>
          </cell>
          <cell r="GJ762" t="str">
            <v>Мактабгача таълим вазирлигининг 2022 йил 
15 декабрдаги 04-04/3-1690-сон хати</v>
          </cell>
          <cell r="GM762" t="str">
            <v>Қувват ўзгарди</v>
          </cell>
          <cell r="GX762" t="str">
            <v>Лимит қўшилди</v>
          </cell>
        </row>
        <row r="763">
          <cell r="A763" t="str">
            <v>Тупроққалъа тумани "Хазорасп" МФЙдаги 13-сон МТТни реконструкция қилиш</v>
          </cell>
          <cell r="B763" t="str">
            <v>2301332210103001</v>
          </cell>
          <cell r="C763">
            <v>1</v>
          </cell>
          <cell r="D763" t="str">
            <v> 100021860334017096525251037</v>
          </cell>
          <cell r="E763" t="str">
            <v>Мактабгача таълим ташкилотлари</v>
          </cell>
          <cell r="F763" t="str">
            <v>Мактабгача таълим ташкилотлари</v>
          </cell>
          <cell r="H763" t="str">
            <v>Хоразм вилояти ҳокимлиги</v>
          </cell>
          <cell r="J763" t="str">
            <v>Вилоят</v>
          </cell>
          <cell r="K763" t="str">
            <v>15-илова</v>
          </cell>
          <cell r="L763" t="str">
            <v>Асосий</v>
          </cell>
          <cell r="M763" t="str">
            <v>Хоразм вилояти</v>
          </cell>
          <cell r="N763" t="str">
            <v>Тупроққалъа тумани</v>
          </cell>
          <cell r="O763" t="str">
            <v>Ҳазорасп МФЙ</v>
          </cell>
          <cell r="P763" t="str">
            <v>Реконструкция</v>
          </cell>
          <cell r="Q763">
            <v>2023</v>
          </cell>
          <cell r="R763">
            <v>2</v>
          </cell>
          <cell r="S763">
            <v>1</v>
          </cell>
          <cell r="T763">
            <v>1</v>
          </cell>
          <cell r="U763">
            <v>1</v>
          </cell>
          <cell r="V763" t="str">
            <v>август, 2023 й.</v>
          </cell>
          <cell r="W763">
            <v>45168</v>
          </cell>
          <cell r="AB763">
            <v>1</v>
          </cell>
          <cell r="AE763">
            <v>1</v>
          </cell>
          <cell r="AG763">
            <v>1</v>
          </cell>
          <cell r="AH763">
            <v>1</v>
          </cell>
          <cell r="AJ763">
            <v>1</v>
          </cell>
          <cell r="AM763">
            <v>1</v>
          </cell>
          <cell r="AN763">
            <v>1</v>
          </cell>
          <cell r="AO763">
            <v>1</v>
          </cell>
          <cell r="AR763">
            <v>1</v>
          </cell>
          <cell r="AS763">
            <v>4326.8029999999999</v>
          </cell>
          <cell r="AT763">
            <v>4289.9639999999999</v>
          </cell>
          <cell r="AU763">
            <v>4289.9639999999999</v>
          </cell>
          <cell r="AV763">
            <v>4545.6962109999995</v>
          </cell>
          <cell r="AW763">
            <v>4158.9563710000002</v>
          </cell>
          <cell r="AX763">
            <v>3368.3989948306748</v>
          </cell>
          <cell r="BR763">
            <v>713.61800516932499</v>
          </cell>
          <cell r="BS763">
            <v>4082.0169999999998</v>
          </cell>
          <cell r="BV763">
            <v>4287.4116780000004</v>
          </cell>
          <cell r="BW763">
            <v>4079.4638590029999</v>
          </cell>
          <cell r="BX763" t="str">
            <v>"Султонбой Махтум" МЧЖ</v>
          </cell>
          <cell r="BY763">
            <v>302453503</v>
          </cell>
          <cell r="CJ763">
            <v>120</v>
          </cell>
          <cell r="CK763">
            <v>120</v>
          </cell>
          <cell r="CL763">
            <v>30</v>
          </cell>
          <cell r="CM763">
            <v>90</v>
          </cell>
          <cell r="GG763" t="str">
            <v>ўрин</v>
          </cell>
          <cell r="GH763">
            <v>120</v>
          </cell>
          <cell r="GI763">
            <v>120</v>
          </cell>
          <cell r="GJ763" t="str">
            <v>Мактабгача таълим вазирлигининг 2022 йил 
15 декабрдаги 04-04/3-1690-сон хати</v>
          </cell>
        </row>
        <row r="764">
          <cell r="A764" t="str">
            <v>Қўшкўпир тумани "Ниахос" МФЙда жойлашган 32-сон МТТнинг 90 ўринли биносини реконструкция қилиш</v>
          </cell>
          <cell r="B764" t="str">
            <v>2309332120103001</v>
          </cell>
          <cell r="C764">
            <v>1</v>
          </cell>
          <cell r="D764" t="str">
            <v> 100021860334017096525251038</v>
          </cell>
          <cell r="E764" t="str">
            <v>Мактабгача таълим ташкилотлари</v>
          </cell>
          <cell r="F764" t="str">
            <v>Мактабгача таълим ташкилотлари</v>
          </cell>
          <cell r="H764" t="str">
            <v>Хоразм вилояти ҳокимлиги</v>
          </cell>
          <cell r="J764" t="str">
            <v>Вилоят</v>
          </cell>
          <cell r="K764" t="str">
            <v>Қўшимча</v>
          </cell>
          <cell r="L764" t="str">
            <v>Қўшимча</v>
          </cell>
          <cell r="M764" t="str">
            <v>Хоразм вилояти</v>
          </cell>
          <cell r="N764" t="str">
            <v>Қўшкўпир тумани</v>
          </cell>
          <cell r="O764" t="str">
            <v>Ниахос МФЙ</v>
          </cell>
          <cell r="P764" t="str">
            <v>Реконструкция</v>
          </cell>
          <cell r="Q764">
            <v>2023</v>
          </cell>
          <cell r="R764">
            <v>2</v>
          </cell>
          <cell r="S764">
            <v>1</v>
          </cell>
          <cell r="AB764">
            <v>1</v>
          </cell>
          <cell r="AE764">
            <v>1</v>
          </cell>
          <cell r="AG764">
            <v>1</v>
          </cell>
          <cell r="AH764">
            <v>1</v>
          </cell>
          <cell r="AJ764">
            <v>1</v>
          </cell>
          <cell r="AM764">
            <v>1</v>
          </cell>
          <cell r="AN764">
            <v>1</v>
          </cell>
          <cell r="AO764">
            <v>1</v>
          </cell>
          <cell r="AR764">
            <v>1</v>
          </cell>
          <cell r="AS764">
            <v>4665.8393398999997</v>
          </cell>
          <cell r="AT764">
            <v>4665.8393398999997</v>
          </cell>
          <cell r="AU764">
            <v>4665.8393398999997</v>
          </cell>
          <cell r="AV764">
            <v>4691.7140419999996</v>
          </cell>
          <cell r="AW764">
            <v>4457.1283399000004</v>
          </cell>
          <cell r="BF764">
            <v>4200</v>
          </cell>
          <cell r="BS764">
            <v>4200</v>
          </cell>
          <cell r="BT764">
            <v>4200</v>
          </cell>
          <cell r="BU764" t="str">
            <v>Ташриф</v>
          </cell>
          <cell r="BV764">
            <v>1964.9442179999999</v>
          </cell>
          <cell r="BW764">
            <v>2151.2446249999998</v>
          </cell>
          <cell r="BX764" t="str">
            <v>"Хоразмирмонтаж" МЧЖ</v>
          </cell>
          <cell r="BY764">
            <v>200407870</v>
          </cell>
          <cell r="CJ764">
            <v>90</v>
          </cell>
          <cell r="CK764">
            <v>90</v>
          </cell>
          <cell r="CM764">
            <v>90</v>
          </cell>
          <cell r="GG764" t="str">
            <v>ўрин</v>
          </cell>
          <cell r="GH764">
            <v>90</v>
          </cell>
          <cell r="GI764">
            <v>90</v>
          </cell>
          <cell r="GK76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64" t="str">
            <v>Янги қўшилган объект</v>
          </cell>
        </row>
        <row r="765">
          <cell r="A765" t="str">
            <v>Кредитор қарздорликларни қоплаш</v>
          </cell>
          <cell r="E765" t="str">
            <v>Мактабгача таълим ташкилотлари</v>
          </cell>
          <cell r="F765" t="str">
            <v>Мактабгача таълим ташкилотлари</v>
          </cell>
          <cell r="H765" t="str">
            <v>Хоразм вилояти ҳокимлиги</v>
          </cell>
          <cell r="J765" t="str">
            <v>Вилоят</v>
          </cell>
          <cell r="K765" t="str">
            <v>15-илова</v>
          </cell>
          <cell r="L765" t="str">
            <v>Асосий</v>
          </cell>
          <cell r="M765" t="str">
            <v>Хоразм вилояти</v>
          </cell>
          <cell r="N765">
            <v>0</v>
          </cell>
          <cell r="P765" t="str">
            <v>Кредитор қарздорлик</v>
          </cell>
          <cell r="R765">
            <v>1</v>
          </cell>
          <cell r="AX765">
            <v>1796.2650000000001</v>
          </cell>
          <cell r="BS765">
            <v>1796.2650000000001</v>
          </cell>
        </row>
        <row r="766">
          <cell r="A766" t="str">
            <v>Лойиҳа-қидирув ишлари</v>
          </cell>
          <cell r="E766" t="str">
            <v>Мактабгача таълим ташкилотлари</v>
          </cell>
          <cell r="F766" t="str">
            <v>Мактабгача таълим ташкилотлари</v>
          </cell>
          <cell r="H766" t="str">
            <v>Хоразм вилояти ҳокимлиги</v>
          </cell>
          <cell r="J766" t="str">
            <v>Вилоят</v>
          </cell>
          <cell r="K766" t="str">
            <v>15-илова</v>
          </cell>
          <cell r="L766" t="str">
            <v>Асосий</v>
          </cell>
          <cell r="M766" t="str">
            <v>Хоразм вилояти</v>
          </cell>
          <cell r="N766">
            <v>0</v>
          </cell>
          <cell r="P766" t="str">
            <v>Лойиҳа-қидирув ишлари</v>
          </cell>
          <cell r="Q766">
            <v>2023</v>
          </cell>
          <cell r="R766">
            <v>2</v>
          </cell>
          <cell r="AX766">
            <v>1857.9092830434099</v>
          </cell>
          <cell r="BF766">
            <v>-112.413</v>
          </cell>
          <cell r="BO766">
            <v>-816.29728304340802</v>
          </cell>
          <cell r="BS766">
            <v>929.19900000000189</v>
          </cell>
          <cell r="BV766">
            <v>112.679</v>
          </cell>
          <cell r="BW766">
            <v>647.5</v>
          </cell>
          <cell r="GU766" t="str">
            <v>Лимит мақбуллаштирилди</v>
          </cell>
          <cell r="HD766" t="str">
            <v>Лимит мақбуллаштирилди</v>
          </cell>
        </row>
        <row r="767">
          <cell r="A767" t="str">
            <v>Тақсимланмаган лимит</v>
          </cell>
          <cell r="E767" t="str">
            <v>Мактабгача таълим ташкилотлари</v>
          </cell>
          <cell r="F767" t="str">
            <v>Мактабгача таълим ташкилотлари</v>
          </cell>
          <cell r="H767" t="str">
            <v>Хоразм вилояти ҳокимлиги</v>
          </cell>
          <cell r="J767" t="str">
            <v>Вилоят</v>
          </cell>
          <cell r="K767" t="str">
            <v>15-илова</v>
          </cell>
          <cell r="L767" t="str">
            <v>Асосий</v>
          </cell>
          <cell r="M767" t="str">
            <v>Хоразм вилояти</v>
          </cell>
          <cell r="P767" t="str">
            <v>Тақсимланмаган лимит</v>
          </cell>
          <cell r="R767">
            <v>2</v>
          </cell>
          <cell r="AX767">
            <v>0</v>
          </cell>
          <cell r="BR767">
            <v>-2.0862505924924335E-2</v>
          </cell>
          <cell r="BS767">
            <v>-2.0862505924924335E-2</v>
          </cell>
          <cell r="BT767">
            <v>0</v>
          </cell>
          <cell r="BU767" t="str">
            <v>Ташриф</v>
          </cell>
        </row>
        <row r="768">
          <cell r="A768" t="str">
            <v>Янгиҳаёт тумани "Гулшанобод" МФЙда янги 570 ўринли МТТ қуриш</v>
          </cell>
          <cell r="B768" t="str">
            <v>2201262920103001</v>
          </cell>
          <cell r="C768">
            <v>1</v>
          </cell>
          <cell r="D768" t="str">
            <v> 100021860262777096525251002</v>
          </cell>
          <cell r="E768" t="str">
            <v>Мактабгача таълим ташкилотлари</v>
          </cell>
          <cell r="F768" t="str">
            <v>Мактабгача таълим ташкилотлари</v>
          </cell>
          <cell r="H768" t="str">
            <v>Тошкент шаҳар ҳокимлиги</v>
          </cell>
          <cell r="J768" t="str">
            <v>Вилоят</v>
          </cell>
          <cell r="K768" t="str">
            <v>16-илова</v>
          </cell>
          <cell r="L768" t="str">
            <v>Асосий</v>
          </cell>
          <cell r="M768" t="str">
            <v>Тошкент шаҳар</v>
          </cell>
          <cell r="N768" t="str">
            <v>Янгиҳаёт тумани</v>
          </cell>
          <cell r="O768" t="str">
            <v>Гулшанобод МФЙ</v>
          </cell>
          <cell r="P768" t="str">
            <v>Янги қурилиш</v>
          </cell>
          <cell r="Q768" t="str">
            <v>2022-2023</v>
          </cell>
          <cell r="R768">
            <v>1</v>
          </cell>
          <cell r="S768">
            <v>1</v>
          </cell>
          <cell r="T768">
            <v>1</v>
          </cell>
          <cell r="U768">
            <v>1</v>
          </cell>
          <cell r="V768" t="str">
            <v>январь, 2023 й.</v>
          </cell>
          <cell r="X768">
            <v>1</v>
          </cell>
          <cell r="Z768">
            <v>1</v>
          </cell>
          <cell r="AA768">
            <v>1</v>
          </cell>
          <cell r="AS768">
            <v>21827.1115226605</v>
          </cell>
          <cell r="AT768">
            <v>0</v>
          </cell>
          <cell r="AU768">
            <v>1962.4939999999999</v>
          </cell>
          <cell r="AV768">
            <v>22461.746780000001</v>
          </cell>
          <cell r="AW768">
            <v>21338.57</v>
          </cell>
          <cell r="AX768">
            <v>762.83399999999892</v>
          </cell>
          <cell r="BS768">
            <v>762.83399999999892</v>
          </cell>
          <cell r="BW768">
            <v>762.8</v>
          </cell>
          <cell r="BX768" t="str">
            <v>"EMAARET" МЧЖ</v>
          </cell>
          <cell r="BY768">
            <v>301144570</v>
          </cell>
          <cell r="CJ768">
            <v>570</v>
          </cell>
          <cell r="CK768">
            <v>570</v>
          </cell>
          <cell r="CL768">
            <v>570</v>
          </cell>
          <cell r="GG768" t="str">
            <v>ўрин</v>
          </cell>
          <cell r="GH768">
            <v>570</v>
          </cell>
          <cell r="GI768">
            <v>570</v>
          </cell>
          <cell r="GJ768" t="str">
            <v>Ўзбекистон Республикаси Президентининг Тошкент шаҳрига ташрифи баёни
 (23.04.2021 йилдаги 02-PA 1-7280-сон)</v>
          </cell>
        </row>
        <row r="769">
          <cell r="A769" t="str">
            <v>Олмазор туманидаги "Мойариқ" ва"Ниҳол" маҳаллаларида 540 ўринли янги МТТ қуриш</v>
          </cell>
          <cell r="B769" t="str">
            <v>2201262800103001</v>
          </cell>
          <cell r="C769">
            <v>1</v>
          </cell>
          <cell r="D769" t="str">
            <v> 100021860262777096525251004</v>
          </cell>
          <cell r="E769" t="str">
            <v>Мактабгача таълим ташкилотлари</v>
          </cell>
          <cell r="F769" t="str">
            <v>Мактабгача таълим ташкилотлари</v>
          </cell>
          <cell r="H769" t="str">
            <v>Тошкент шаҳар ҳокимлиги</v>
          </cell>
          <cell r="J769" t="str">
            <v>Вилоят</v>
          </cell>
          <cell r="K769" t="str">
            <v>16-илова</v>
          </cell>
          <cell r="L769" t="str">
            <v>Асосий</v>
          </cell>
          <cell r="M769" t="str">
            <v>Тошкент шаҳар</v>
          </cell>
          <cell r="N769" t="str">
            <v>Олмазор тумани</v>
          </cell>
          <cell r="O769" t="str">
            <v>Мойариқ" ва"Нихол ва"Н</v>
          </cell>
          <cell r="P769" t="str">
            <v>Янги қурилиш</v>
          </cell>
          <cell r="Q769" t="str">
            <v>2022-2023</v>
          </cell>
          <cell r="R769">
            <v>1</v>
          </cell>
          <cell r="S769">
            <v>1</v>
          </cell>
          <cell r="T769">
            <v>1</v>
          </cell>
          <cell r="V769" t="str">
            <v>сентябрь, 2023 й.</v>
          </cell>
          <cell r="W769" t="str">
            <v>декабрь, 2023 й.</v>
          </cell>
          <cell r="X769">
            <v>1</v>
          </cell>
          <cell r="Z769">
            <v>1</v>
          </cell>
          <cell r="AA769">
            <v>1</v>
          </cell>
          <cell r="AS769">
            <v>20538.766424959998</v>
          </cell>
          <cell r="AT769">
            <v>20075.939866000001</v>
          </cell>
          <cell r="AU769">
            <v>19325.939925999999</v>
          </cell>
          <cell r="AV769">
            <v>21326.336114999998</v>
          </cell>
          <cell r="AW769">
            <v>19731.496999999999</v>
          </cell>
          <cell r="AX769">
            <v>9400</v>
          </cell>
          <cell r="BI769">
            <v>9592.2870389246218</v>
          </cell>
          <cell r="BO769">
            <v>-656.6</v>
          </cell>
          <cell r="BS769">
            <v>18335.687038924625</v>
          </cell>
          <cell r="BV769">
            <v>20063.074119500001</v>
          </cell>
          <cell r="BW769">
            <v>17232.729186</v>
          </cell>
          <cell r="BX769" t="str">
            <v>"BEST STEEL MASTERS" МЧЖ</v>
          </cell>
          <cell r="BY769">
            <v>304538956</v>
          </cell>
          <cell r="CJ769">
            <v>540</v>
          </cell>
          <cell r="CK769">
            <v>540</v>
          </cell>
          <cell r="CL769">
            <v>540</v>
          </cell>
          <cell r="GG769" t="str">
            <v>ўрин</v>
          </cell>
          <cell r="GH769">
            <v>540</v>
          </cell>
          <cell r="GI769">
            <v>540</v>
          </cell>
          <cell r="GJ769" t="str">
            <v xml:space="preserve">Ўзбекистон Республикаси Президентининг Олмазор туманига ташрифи баёни
 (22.04.2022 йилдаги 29-сон) </v>
          </cell>
          <cell r="GX769" t="str">
            <v>Лимит қўшилди</v>
          </cell>
          <cell r="HD769" t="str">
            <v>Лимит мақбуллаштирилди</v>
          </cell>
        </row>
        <row r="770">
          <cell r="A770" t="str">
            <v>Учтепа тумани "Бирлик" МФЙдаги фаолият юритмаётган собиқ 452-сон МТТни реконструкция қилиш</v>
          </cell>
          <cell r="B770" t="str">
            <v>2301262620103001</v>
          </cell>
          <cell r="D770" t="str">
            <v> 100021860262777096525251007</v>
          </cell>
          <cell r="E770" t="str">
            <v>Мактабгача таълим ташкилотлари</v>
          </cell>
          <cell r="F770" t="str">
            <v>Мактабгача таълим ташкилотлари</v>
          </cell>
          <cell r="H770" t="str">
            <v>Тошкент шаҳар ҳокимлиги</v>
          </cell>
          <cell r="J770" t="str">
            <v>Вилоят</v>
          </cell>
          <cell r="K770" t="str">
            <v>16-илова</v>
          </cell>
          <cell r="L770" t="str">
            <v>Асосий</v>
          </cell>
          <cell r="M770" t="str">
            <v>Тошкент шаҳар</v>
          </cell>
          <cell r="N770" t="str">
            <v>Учтепа тумани</v>
          </cell>
          <cell r="O770" t="str">
            <v>Бирлик МФЙ</v>
          </cell>
          <cell r="P770" t="str">
            <v>Лойиҳа-қидирув ишлари</v>
          </cell>
          <cell r="Q770">
            <v>2023</v>
          </cell>
          <cell r="R770">
            <v>2</v>
          </cell>
          <cell r="AX770">
            <v>5013.167395950717</v>
          </cell>
          <cell r="BB770">
            <v>-5013.1673959507198</v>
          </cell>
          <cell r="BF770">
            <v>242.99799999999999</v>
          </cell>
          <cell r="BO770">
            <v>3644.0450000000001</v>
          </cell>
          <cell r="BS770">
            <v>3887.0429999999974</v>
          </cell>
          <cell r="BV770">
            <v>127.11146599999999</v>
          </cell>
          <cell r="BW770">
            <v>127.11146631999999</v>
          </cell>
          <cell r="GG770" t="str">
            <v>ўрин</v>
          </cell>
          <cell r="GH770">
            <v>180</v>
          </cell>
          <cell r="GJ770" t="str">
            <v xml:space="preserve">Мактабгача таълим вазирлигининг 2022 йил
15 декабрдаги 04-04/3-1690-сон хати
</v>
          </cell>
          <cell r="GL770">
            <v>1</v>
          </cell>
          <cell r="GQ770" t="str">
            <v>Чиқарилган объект</v>
          </cell>
          <cell r="GU770" t="str">
            <v>Янги қўшилган, ЛҚИ</v>
          </cell>
          <cell r="HD770" t="str">
            <v>Лимит қўшилди</v>
          </cell>
        </row>
        <row r="771">
          <cell r="A771" t="str">
            <v>Яшнобод тумани "Баҳор" МФЙдаги 104-сонли МТТни реконструкция қилиш</v>
          </cell>
          <cell r="B771" t="str">
            <v>2201262900103001</v>
          </cell>
          <cell r="C771">
            <v>1</v>
          </cell>
          <cell r="D771" t="str">
            <v> 100021860262737096525251059</v>
          </cell>
          <cell r="E771" t="str">
            <v>Мактабгача таълим ташкилотлари</v>
          </cell>
          <cell r="F771" t="str">
            <v>Мактабгача таълим ташкилотлари</v>
          </cell>
          <cell r="H771" t="str">
            <v>Тошкент шаҳар ҳокимлиги</v>
          </cell>
          <cell r="J771" t="str">
            <v>Вилоят</v>
          </cell>
          <cell r="K771" t="str">
            <v>16-илова</v>
          </cell>
          <cell r="L771" t="str">
            <v>Асосий</v>
          </cell>
          <cell r="M771" t="str">
            <v>Тошкент шаҳар</v>
          </cell>
          <cell r="N771" t="str">
            <v>Яшнобод тумани</v>
          </cell>
          <cell r="O771" t="str">
            <v>Баҳор МФЙ</v>
          </cell>
          <cell r="P771" t="str">
            <v>Реконструкция</v>
          </cell>
          <cell r="Q771" t="str">
            <v>2022-2023</v>
          </cell>
          <cell r="R771">
            <v>1</v>
          </cell>
          <cell r="S771">
            <v>1</v>
          </cell>
          <cell r="V771" t="str">
            <v>август, 2023 й.</v>
          </cell>
          <cell r="W771" t="str">
            <v>декабрь, 2023 й.</v>
          </cell>
          <cell r="X771">
            <v>1</v>
          </cell>
          <cell r="Z771">
            <v>1</v>
          </cell>
          <cell r="AA771">
            <v>1</v>
          </cell>
          <cell r="AS771">
            <v>4489.2730000000001</v>
          </cell>
          <cell r="AT771">
            <v>4272.6980000000003</v>
          </cell>
          <cell r="AU771">
            <v>3622.3440000000001</v>
          </cell>
          <cell r="AV771">
            <v>5145.949224</v>
          </cell>
          <cell r="AW771">
            <v>4242.6980000000003</v>
          </cell>
          <cell r="AX771">
            <v>2710.2277099999997</v>
          </cell>
          <cell r="BB771">
            <v>2831.6228999999998</v>
          </cell>
          <cell r="BI771">
            <v>650.35419860173465</v>
          </cell>
          <cell r="BR771">
            <v>-2781.9958086017341</v>
          </cell>
          <cell r="BS771">
            <v>3410.2089999999998</v>
          </cell>
          <cell r="BV771">
            <v>4272.7460460000002</v>
          </cell>
          <cell r="BW771">
            <v>3331.0374729999999</v>
          </cell>
          <cell r="BX771" t="str">
            <v>"Shoh ark" МЧЖ</v>
          </cell>
          <cell r="BY771">
            <v>204325608</v>
          </cell>
          <cell r="CJ771">
            <v>120</v>
          </cell>
          <cell r="CK771">
            <v>120</v>
          </cell>
          <cell r="CM771">
            <v>120</v>
          </cell>
          <cell r="GG771" t="str">
            <v>ўрин</v>
          </cell>
          <cell r="GH771">
            <v>120</v>
          </cell>
          <cell r="GI771">
            <v>120</v>
          </cell>
          <cell r="GJ771" t="str">
            <v>Мактабгача таълим вазирлигининг 2022 йил 
15 декабрдаги 04-04/3-1690-сон хати</v>
          </cell>
          <cell r="GQ771" t="str">
            <v>Лимит қўшилди</v>
          </cell>
          <cell r="GX771" t="str">
            <v>Лимит қўшилди</v>
          </cell>
        </row>
        <row r="772">
          <cell r="A772" t="str">
            <v>Сергели тумани "Жалоир" МФЙдаги 81-сонли МТТни реконструкция қилиш</v>
          </cell>
          <cell r="B772" t="str">
            <v>2201262830103001</v>
          </cell>
          <cell r="C772">
            <v>1</v>
          </cell>
          <cell r="D772" t="str">
            <v> 100021860262737096525251058</v>
          </cell>
          <cell r="E772" t="str">
            <v>Мактабгача таълим ташкилотлари</v>
          </cell>
          <cell r="F772" t="str">
            <v>Мактабгача таълим ташкилотлари</v>
          </cell>
          <cell r="H772" t="str">
            <v>Тошкент шаҳар ҳокимлиги</v>
          </cell>
          <cell r="J772" t="str">
            <v>Вилоят</v>
          </cell>
          <cell r="K772" t="str">
            <v>16-илова</v>
          </cell>
          <cell r="L772" t="str">
            <v>Асосий</v>
          </cell>
          <cell r="M772" t="str">
            <v>Тошкент шаҳар</v>
          </cell>
          <cell r="N772" t="str">
            <v>Сергели тумани</v>
          </cell>
          <cell r="O772" t="str">
            <v>Жалоир МФЙ</v>
          </cell>
          <cell r="P772" t="str">
            <v>Реконструкция</v>
          </cell>
          <cell r="Q772" t="str">
            <v>2022-2023</v>
          </cell>
          <cell r="R772">
            <v>1</v>
          </cell>
          <cell r="S772">
            <v>1</v>
          </cell>
          <cell r="V772" t="str">
            <v>август, 2023 й.</v>
          </cell>
          <cell r="W772" t="str">
            <v>декабрь, 2023 й.</v>
          </cell>
          <cell r="X772">
            <v>1</v>
          </cell>
          <cell r="Z772">
            <v>1</v>
          </cell>
          <cell r="AA772">
            <v>1</v>
          </cell>
          <cell r="AS772">
            <v>3728.0259999999998</v>
          </cell>
          <cell r="AT772">
            <v>2114.846</v>
          </cell>
          <cell r="AU772">
            <v>1544.537</v>
          </cell>
          <cell r="AV772">
            <v>3570.9637459999999</v>
          </cell>
          <cell r="AW772">
            <v>3570.6061330000002</v>
          </cell>
          <cell r="AX772">
            <v>1108.2769517418071</v>
          </cell>
          <cell r="BB772">
            <v>2688.9757</v>
          </cell>
          <cell r="BR772">
            <v>-2428.4296517418074</v>
          </cell>
          <cell r="BS772">
            <v>1368.8229999999999</v>
          </cell>
          <cell r="BV772">
            <v>2118.4985789999996</v>
          </cell>
          <cell r="BW772">
            <v>1335.436614</v>
          </cell>
          <cell r="BX772" t="str">
            <v>"RAJASRAM" МЧЖ</v>
          </cell>
          <cell r="BY772">
            <v>305655898</v>
          </cell>
          <cell r="CJ772">
            <v>120</v>
          </cell>
          <cell r="CK772">
            <v>120</v>
          </cell>
          <cell r="CM772">
            <v>120</v>
          </cell>
          <cell r="GG772" t="str">
            <v>ўрин</v>
          </cell>
          <cell r="GH772">
            <v>120</v>
          </cell>
          <cell r="GI772">
            <v>120</v>
          </cell>
          <cell r="GJ772" t="str">
            <v>Мактабгача таълим вазирлигининг 2022 йил 
15 декабрдаги 04-04/3-1690-сон хати</v>
          </cell>
          <cell r="GQ772" t="str">
            <v>Лимит қўшилди</v>
          </cell>
        </row>
        <row r="773">
          <cell r="A773" t="str">
            <v>Юнусобод тумани "Қадрдон" МФЙдаги фаолият юритмаётган собиқ 484-сон МТТни реконструкция қилиш</v>
          </cell>
          <cell r="B773" t="str">
            <v>2301262660103001</v>
          </cell>
          <cell r="D773" t="str">
            <v> 100021860262777096525251009</v>
          </cell>
          <cell r="E773" t="str">
            <v>Мактабгача таълим ташкилотлари</v>
          </cell>
          <cell r="F773" t="str">
            <v>Мактабгача таълим ташкилотлари</v>
          </cell>
          <cell r="H773" t="str">
            <v>Тошкент шаҳар ҳокимлиги</v>
          </cell>
          <cell r="J773" t="str">
            <v>Вилоят</v>
          </cell>
          <cell r="K773" t="str">
            <v>16-илова</v>
          </cell>
          <cell r="L773" t="str">
            <v>Асосий</v>
          </cell>
          <cell r="M773" t="str">
            <v>Тошкент шаҳар</v>
          </cell>
          <cell r="N773" t="str">
            <v>Юнусобод тумани</v>
          </cell>
          <cell r="O773" t="str">
            <v>Қадрдон МФЙ</v>
          </cell>
          <cell r="P773" t="str">
            <v>Лойиҳа-қидирув ишлари</v>
          </cell>
          <cell r="Q773">
            <v>2023</v>
          </cell>
          <cell r="R773">
            <v>2</v>
          </cell>
          <cell r="AX773">
            <v>5179.3710076925199</v>
          </cell>
          <cell r="BB773">
            <v>-5179.3710076925199</v>
          </cell>
          <cell r="BF773">
            <v>197.12</v>
          </cell>
          <cell r="BS773">
            <v>197.12</v>
          </cell>
          <cell r="BV773">
            <v>105.82649600000001</v>
          </cell>
          <cell r="BW773">
            <v>105.82649549999999</v>
          </cell>
          <cell r="GG773" t="str">
            <v>ўрин</v>
          </cell>
          <cell r="GH773">
            <v>180</v>
          </cell>
          <cell r="GJ773" t="str">
            <v xml:space="preserve">Мактабгача таълим вазирлигининг 2022 йил
15 декабрдаги 04-04/3-1690-сон хати
</v>
          </cell>
          <cell r="GL773">
            <v>1</v>
          </cell>
          <cell r="GQ773" t="str">
            <v>Чиқарилган объект</v>
          </cell>
          <cell r="GU773" t="str">
            <v>Янги қўшилган, ЛҚИ</v>
          </cell>
        </row>
        <row r="774">
          <cell r="A774" t="str">
            <v>Миробод тумани "Файзобод" МФЙдаги фаолият юритмаётган собиқ 326-сон МТТни реконструкция қилиш</v>
          </cell>
          <cell r="B774" t="str">
            <v>2301262730103001</v>
          </cell>
          <cell r="D774" t="str">
            <v> 100021860262777096525251008</v>
          </cell>
          <cell r="E774" t="str">
            <v>Мактабгача таълим ташкилотлари</v>
          </cell>
          <cell r="F774" t="str">
            <v>Мактабгача таълим ташкилотлари</v>
          </cell>
          <cell r="H774" t="str">
            <v>Тошкент шаҳар ҳокимлиги</v>
          </cell>
          <cell r="J774" t="str">
            <v>Вилоят</v>
          </cell>
          <cell r="K774" t="str">
            <v>16-илова</v>
          </cell>
          <cell r="L774" t="str">
            <v>Асосий</v>
          </cell>
          <cell r="M774" t="str">
            <v>Тошкент шаҳар</v>
          </cell>
          <cell r="N774" t="str">
            <v>Миробод тумани</v>
          </cell>
          <cell r="O774" t="str">
            <v>Файзобод МФЙ</v>
          </cell>
          <cell r="P774" t="str">
            <v>Лойиҳа-қидирув ишлари</v>
          </cell>
          <cell r="Q774">
            <v>2023</v>
          </cell>
          <cell r="R774">
            <v>2</v>
          </cell>
          <cell r="AX774">
            <v>5179.3710076925199</v>
          </cell>
          <cell r="BB774">
            <v>-5179.3710076925199</v>
          </cell>
          <cell r="BF774">
            <v>261.601</v>
          </cell>
          <cell r="BS774">
            <v>261.601</v>
          </cell>
          <cell r="BV774">
            <v>128.87734599999999</v>
          </cell>
          <cell r="BW774">
            <v>128.87734574999999</v>
          </cell>
          <cell r="GG774" t="str">
            <v>ўрин</v>
          </cell>
          <cell r="GH774">
            <v>180</v>
          </cell>
          <cell r="GJ774" t="str">
            <v xml:space="preserve">Мактабгача таълим вазирлигининг 2022 йил
15 декабрдаги 04-04/3-1690-сон хати
</v>
          </cell>
          <cell r="GL774">
            <v>1</v>
          </cell>
          <cell r="GQ774" t="str">
            <v>Чиқарилган объект</v>
          </cell>
          <cell r="GU774" t="str">
            <v>Янги қўшилган, ЛҚИ</v>
          </cell>
        </row>
        <row r="775">
          <cell r="A775" t="str">
            <v>Олмазор тумани "Умид" МФЙдаги 182-сон МТТни мукаммал таъмирлаш</v>
          </cell>
          <cell r="B775" t="str">
            <v>2201262800103002</v>
          </cell>
          <cell r="C775">
            <v>1</v>
          </cell>
          <cell r="D775" t="str">
            <v> 100021860262777096525251005</v>
          </cell>
          <cell r="E775" t="str">
            <v>Мактабгача таълим ташкилотлари</v>
          </cell>
          <cell r="F775" t="str">
            <v>Мактабгача таълим ташкилотлари</v>
          </cell>
          <cell r="H775" t="str">
            <v>Тошкент шаҳар ҳокимлиги</v>
          </cell>
          <cell r="J775" t="str">
            <v>Вилоят</v>
          </cell>
          <cell r="K775" t="str">
            <v>16-илова</v>
          </cell>
          <cell r="L775" t="str">
            <v>Асосий</v>
          </cell>
          <cell r="M775" t="str">
            <v>Тошкент шаҳар</v>
          </cell>
          <cell r="N775" t="str">
            <v>Олмазор тумани</v>
          </cell>
          <cell r="O775" t="str">
            <v>Умид МФЙ</v>
          </cell>
          <cell r="P775" t="str">
            <v>Мукаммал таъмирлаш</v>
          </cell>
          <cell r="Q775" t="str">
            <v>2022-2023</v>
          </cell>
          <cell r="R775">
            <v>1</v>
          </cell>
          <cell r="S775">
            <v>1</v>
          </cell>
          <cell r="T775">
            <v>1</v>
          </cell>
          <cell r="U775">
            <v>1</v>
          </cell>
          <cell r="V775" t="str">
            <v>сентябрь, 2023 й.</v>
          </cell>
          <cell r="W775" t="str">
            <v>декабрь, 2023 й.</v>
          </cell>
          <cell r="X775">
            <v>1</v>
          </cell>
          <cell r="Z775">
            <v>1</v>
          </cell>
          <cell r="AA775">
            <v>1</v>
          </cell>
          <cell r="AS775">
            <v>9341.9645282999991</v>
          </cell>
          <cell r="AT775">
            <v>9260.0898159999997</v>
          </cell>
          <cell r="AU775">
            <v>8510.0988379999999</v>
          </cell>
          <cell r="AV775">
            <v>9829.2378640000006</v>
          </cell>
          <cell r="AW775">
            <v>9094.1818149999999</v>
          </cell>
          <cell r="AX775">
            <v>5300</v>
          </cell>
          <cell r="BI775">
            <v>3455.3812226193995</v>
          </cell>
          <cell r="BO775">
            <v>-700.1</v>
          </cell>
          <cell r="BS775">
            <v>8055.2812226193982</v>
          </cell>
          <cell r="BV775">
            <v>8798.8799249999993</v>
          </cell>
          <cell r="BW775">
            <v>7617.070197</v>
          </cell>
          <cell r="BX775" t="str">
            <v xml:space="preserve">"INDUSTERIAL CONSTRUCTION GROUP" МЧЖ </v>
          </cell>
          <cell r="BY775">
            <v>302269311</v>
          </cell>
          <cell r="CJ775">
            <v>360</v>
          </cell>
          <cell r="CK775">
            <v>360</v>
          </cell>
          <cell r="CN775">
            <v>360</v>
          </cell>
          <cell r="GG775" t="str">
            <v>ўрин</v>
          </cell>
          <cell r="GH775">
            <v>360</v>
          </cell>
          <cell r="GI775">
            <v>360</v>
          </cell>
          <cell r="GJ775" t="str">
            <v xml:space="preserve">Ўзбекистон Республикаси Президентининг
Олмазор туманига ташрифи баёни
(22.04.2022 йилдаги 29-сон) </v>
          </cell>
          <cell r="GX775" t="str">
            <v>Лимит қўшилди</v>
          </cell>
          <cell r="HD775" t="str">
            <v>Лимит мақбуллаштирилди</v>
          </cell>
        </row>
        <row r="776">
          <cell r="A776" t="str">
            <v>Юнусобод тумани "Янгиарик" МФЙдаги 331-сон МТТ биносини реконструкция қилиш</v>
          </cell>
          <cell r="B776" t="str">
            <v>2101262660103001</v>
          </cell>
          <cell r="C776">
            <v>1</v>
          </cell>
          <cell r="E776" t="str">
            <v>Мактабгача таълим ташкилотлари</v>
          </cell>
          <cell r="F776" t="str">
            <v>Мактабгача таълим ташкилотлари</v>
          </cell>
          <cell r="H776" t="str">
            <v>Тошкент шаҳар ҳокимлиги</v>
          </cell>
          <cell r="I776" t="str">
            <v>Тошкент шаҳар ҳокимлиги ҳузуридаги "Ягона буюртмачи хизмати" ИК</v>
          </cell>
          <cell r="J776" t="str">
            <v>Вилоят</v>
          </cell>
          <cell r="K776" t="str">
            <v>Қўшимча</v>
          </cell>
          <cell r="L776" t="str">
            <v>Асосий</v>
          </cell>
          <cell r="M776" t="str">
            <v>Тошкент шаҳар</v>
          </cell>
          <cell r="N776" t="str">
            <v>Юнусобод тумани</v>
          </cell>
          <cell r="P776" t="str">
            <v>Реконструкция</v>
          </cell>
          <cell r="Q776" t="str">
            <v>2022-2023</v>
          </cell>
          <cell r="R776">
            <v>1</v>
          </cell>
          <cell r="S776">
            <v>1</v>
          </cell>
          <cell r="V776" t="str">
            <v>август, 2023 й.</v>
          </cell>
          <cell r="W776" t="str">
            <v>декабрь, 2023 й.</v>
          </cell>
          <cell r="X776">
            <v>1</v>
          </cell>
          <cell r="Z776">
            <v>1</v>
          </cell>
          <cell r="AA776">
            <v>1</v>
          </cell>
          <cell r="AS776">
            <v>9622.9599999999991</v>
          </cell>
          <cell r="AT776">
            <v>7120.9939999999997</v>
          </cell>
          <cell r="AU776">
            <v>5963.0590000000002</v>
          </cell>
          <cell r="AV776">
            <v>9889.0182060000006</v>
          </cell>
          <cell r="AW776">
            <v>8715.1745510000001</v>
          </cell>
          <cell r="AX776">
            <v>0</v>
          </cell>
          <cell r="BB776">
            <v>5527.2635280499917</v>
          </cell>
          <cell r="BS776">
            <v>5527.2635280499917</v>
          </cell>
          <cell r="BV776">
            <v>7273.7389469999998</v>
          </cell>
          <cell r="BW776">
            <v>5444.5508559999998</v>
          </cell>
          <cell r="BX776" t="str">
            <v>Grand auto road MChJ</v>
          </cell>
          <cell r="CT776">
            <v>1</v>
          </cell>
          <cell r="CU776">
            <v>1</v>
          </cell>
          <cell r="CW776">
            <v>1</v>
          </cell>
          <cell r="GG776" t="str">
            <v xml:space="preserve">объект </v>
          </cell>
          <cell r="GH776">
            <v>1</v>
          </cell>
          <cell r="GI776">
            <v>1</v>
          </cell>
          <cell r="GQ776" t="str">
            <v>Янги қўшилган, 95%</v>
          </cell>
        </row>
        <row r="777">
          <cell r="A777" t="str">
            <v>Яшнобод тумани "Уйсозлар" МФЙдаги 435-сон МТТ биносини реконструкция қилиш</v>
          </cell>
          <cell r="B777" t="str">
            <v>2101262900103001</v>
          </cell>
          <cell r="C777">
            <v>1</v>
          </cell>
          <cell r="E777" t="str">
            <v>Мактабгача таълим ташкилотлари</v>
          </cell>
          <cell r="F777" t="str">
            <v>Мактабгача таълим ташкилотлари</v>
          </cell>
          <cell r="H777" t="str">
            <v>Тошкент шаҳар ҳокимлиги</v>
          </cell>
          <cell r="I777" t="str">
            <v>Тошкент шаҳар ҳокимлиги ҳузуридаги "Ягона буюртмачи хизмати" ИК</v>
          </cell>
          <cell r="J777" t="str">
            <v>Вилоят</v>
          </cell>
          <cell r="K777" t="str">
            <v>Қўшимча</v>
          </cell>
          <cell r="L777" t="str">
            <v>Асосий</v>
          </cell>
          <cell r="M777" t="str">
            <v>Тошкент шаҳар</v>
          </cell>
          <cell r="N777" t="str">
            <v>Яшнобод тумани</v>
          </cell>
          <cell r="P777" t="str">
            <v>Реконструкция</v>
          </cell>
          <cell r="Q777" t="str">
            <v>2022-2023</v>
          </cell>
          <cell r="R777">
            <v>1</v>
          </cell>
          <cell r="S777">
            <v>1</v>
          </cell>
          <cell r="V777" t="str">
            <v>ноябрь, 2023 й.</v>
          </cell>
          <cell r="W777" t="str">
            <v>ноябрь, 2023 й.</v>
          </cell>
          <cell r="X777">
            <v>1</v>
          </cell>
          <cell r="Z777">
            <v>1</v>
          </cell>
          <cell r="AA777">
            <v>1</v>
          </cell>
          <cell r="AS777">
            <v>6320.23057281</v>
          </cell>
          <cell r="AT777">
            <v>6320.23057281</v>
          </cell>
          <cell r="AU777">
            <v>6320.23057281</v>
          </cell>
          <cell r="AV777">
            <v>6157.3439760000001</v>
          </cell>
          <cell r="AW777">
            <v>6097.0344340000001</v>
          </cell>
          <cell r="AX777">
            <v>0</v>
          </cell>
          <cell r="BB777">
            <v>4147.5498027000003</v>
          </cell>
          <cell r="BO777">
            <v>1828</v>
          </cell>
          <cell r="BS777">
            <v>5975.5498027000003</v>
          </cell>
          <cell r="BT777">
            <v>1184.5</v>
          </cell>
          <cell r="BU777" t="str">
            <v>Ташриф</v>
          </cell>
          <cell r="BV777">
            <v>6269.5055604099998</v>
          </cell>
          <cell r="BW777">
            <v>5456.18360441</v>
          </cell>
          <cell r="BX777" t="str">
            <v>ООО "INJENERING BIZNES"</v>
          </cell>
          <cell r="BY777">
            <v>205738908</v>
          </cell>
          <cell r="CT777">
            <v>1</v>
          </cell>
          <cell r="CU777">
            <v>1</v>
          </cell>
          <cell r="CW777">
            <v>1</v>
          </cell>
          <cell r="GG777" t="str">
            <v xml:space="preserve">объект </v>
          </cell>
          <cell r="GH777">
            <v>1</v>
          </cell>
          <cell r="GI777">
            <v>1</v>
          </cell>
          <cell r="GQ777" t="str">
            <v>Янги қўшилган, 95%</v>
          </cell>
          <cell r="HD777" t="str">
            <v>Лимит қўшилди</v>
          </cell>
        </row>
        <row r="778">
          <cell r="A778" t="str">
            <v>Тошкент шаҳар Юнусобод тумани 53-сон МТТни реконструкция қилиш</v>
          </cell>
          <cell r="B778" t="str">
            <v>2101262660103002</v>
          </cell>
          <cell r="C778">
            <v>1</v>
          </cell>
          <cell r="E778" t="str">
            <v>Мактабгача таълим ташкилотлари</v>
          </cell>
          <cell r="F778" t="str">
            <v>Мактабгача таълим ташкилотлари</v>
          </cell>
          <cell r="H778" t="str">
            <v>Тошкент шаҳар ҳокимлиги</v>
          </cell>
          <cell r="I778" t="str">
            <v>Тошкент шаҳар ҳокимлиги ҳузуридаги "Ягона буюртмачи хизмати" ИК</v>
          </cell>
          <cell r="J778" t="str">
            <v>Вилоят</v>
          </cell>
          <cell r="K778" t="str">
            <v>Қўшимча</v>
          </cell>
          <cell r="L778" t="str">
            <v>Асосий</v>
          </cell>
          <cell r="M778" t="str">
            <v>Тошкент шаҳар</v>
          </cell>
          <cell r="N778" t="str">
            <v>Юнусобод тумани</v>
          </cell>
          <cell r="P778" t="str">
            <v>Реконструкция</v>
          </cell>
          <cell r="Q778" t="str">
            <v>2022-2023</v>
          </cell>
          <cell r="R778">
            <v>1</v>
          </cell>
          <cell r="S778">
            <v>1</v>
          </cell>
          <cell r="V778" t="str">
            <v>ноябрь, 2023 й.</v>
          </cell>
          <cell r="W778" t="str">
            <v>ноябрь, 2023 й.</v>
          </cell>
          <cell r="X778">
            <v>1</v>
          </cell>
          <cell r="Z778">
            <v>1</v>
          </cell>
          <cell r="AA778">
            <v>1</v>
          </cell>
          <cell r="AS778">
            <v>2412.7113156700002</v>
          </cell>
          <cell r="AT778">
            <v>2412.7113160000004</v>
          </cell>
          <cell r="AU778">
            <v>2412.7113160000004</v>
          </cell>
          <cell r="AV778">
            <v>2391.7020200000002</v>
          </cell>
          <cell r="AW778">
            <v>2339.6628110000001</v>
          </cell>
          <cell r="AX778">
            <v>0</v>
          </cell>
          <cell r="BB778">
            <v>1571.0475769499999</v>
          </cell>
          <cell r="BO778">
            <v>713.2</v>
          </cell>
          <cell r="BS778">
            <v>2284.2475769499997</v>
          </cell>
          <cell r="BV778">
            <v>2371.2450349999999</v>
          </cell>
          <cell r="BW778">
            <v>2031.9602086699999</v>
          </cell>
          <cell r="BX778" t="str">
            <v>ООО"REMUS SERVICE QURILISH"</v>
          </cell>
          <cell r="BY778">
            <v>306224325</v>
          </cell>
          <cell r="CT778">
            <v>1</v>
          </cell>
          <cell r="CU778">
            <v>1</v>
          </cell>
          <cell r="CW778">
            <v>1</v>
          </cell>
          <cell r="GG778" t="str">
            <v xml:space="preserve">объект </v>
          </cell>
          <cell r="GH778">
            <v>1</v>
          </cell>
          <cell r="GI778">
            <v>1</v>
          </cell>
          <cell r="GQ778" t="str">
            <v>Янги қўшилган, 95%</v>
          </cell>
          <cell r="HD778" t="str">
            <v>Лимит қўшилди</v>
          </cell>
        </row>
        <row r="779">
          <cell r="A779" t="str">
            <v>Тошкент шаҳар Юнусобод тумани "Хасанбой" МФЙдаги 99-сон МТТ биносини реконструкция қилиш</v>
          </cell>
          <cell r="B779" t="str">
            <v>2101262660103003</v>
          </cell>
          <cell r="E779" t="str">
            <v>Мактабгача таълим ташкилотлари</v>
          </cell>
          <cell r="F779" t="str">
            <v>Мактабгача таълим ташкилотлари</v>
          </cell>
          <cell r="H779" t="str">
            <v>Тошкент шаҳар ҳокимлиги</v>
          </cell>
          <cell r="I779" t="str">
            <v>Тошкент шаҳар ҳокимлиги ҳузуридаги "Ягона буюртмачи хизмати" ИК</v>
          </cell>
          <cell r="J779" t="str">
            <v>Вилоят</v>
          </cell>
          <cell r="K779" t="str">
            <v>Қўшимча</v>
          </cell>
          <cell r="L779" t="str">
            <v>Асосий</v>
          </cell>
          <cell r="M779" t="str">
            <v>Тошкент шаҳар</v>
          </cell>
          <cell r="N779" t="str">
            <v>Юнусобод тумани</v>
          </cell>
          <cell r="P779" t="str">
            <v>Кредитор қарздорлик</v>
          </cell>
          <cell r="R779">
            <v>1</v>
          </cell>
          <cell r="AX779">
            <v>0</v>
          </cell>
          <cell r="BB779">
            <v>689.23685000000023</v>
          </cell>
          <cell r="BR779">
            <v>-689.23685000000023</v>
          </cell>
          <cell r="BS779">
            <v>0</v>
          </cell>
          <cell r="GQ779" t="str">
            <v>Янги қўшилган, 5%</v>
          </cell>
        </row>
        <row r="780">
          <cell r="A780" t="str">
            <v>Яккасарой туманидаги "А.Каххор" МФЙдаги 100-сон МТТ биносини реконструкция қилиш</v>
          </cell>
          <cell r="B780" t="str">
            <v>2101262870103001</v>
          </cell>
          <cell r="E780" t="str">
            <v>Мактабгача таълим ташкилотлари</v>
          </cell>
          <cell r="F780" t="str">
            <v>Мактабгача таълим ташкилотлари</v>
          </cell>
          <cell r="H780" t="str">
            <v>Тошкент шаҳар ҳокимлиги</v>
          </cell>
          <cell r="I780" t="str">
            <v>Тошкент шаҳар ҳокимлиги ҳузуридаги "Ягона буюртмачи хизмати" ИК</v>
          </cell>
          <cell r="J780" t="str">
            <v>Вилоят</v>
          </cell>
          <cell r="K780" t="str">
            <v>Қўшимча</v>
          </cell>
          <cell r="L780" t="str">
            <v>Асосий</v>
          </cell>
          <cell r="M780" t="str">
            <v>Тошкент шаҳар</v>
          </cell>
          <cell r="N780" t="str">
            <v>Яккасарой тумани</v>
          </cell>
          <cell r="P780" t="str">
            <v>Кредитор қарздорлик</v>
          </cell>
          <cell r="R780">
            <v>1</v>
          </cell>
          <cell r="AX780">
            <v>0</v>
          </cell>
          <cell r="BB780">
            <v>185.48409999999967</v>
          </cell>
          <cell r="BR780">
            <v>279.55399</v>
          </cell>
          <cell r="BS780">
            <v>465.03808999999967</v>
          </cell>
          <cell r="BW780">
            <v>465.03809000000001</v>
          </cell>
          <cell r="GQ780" t="str">
            <v>Янги қўшилган, 5%</v>
          </cell>
        </row>
        <row r="781">
          <cell r="A781" t="str">
            <v>Сергели туманидаги 101-сонли МТТни реконструкция қилиш (Собиқ Зангиота туманидаги 28-сонли МТТ)
(120 ўринли янги бино қурилиши)</v>
          </cell>
          <cell r="B781" t="str">
            <v>2101262830103001</v>
          </cell>
          <cell r="C781">
            <v>1</v>
          </cell>
          <cell r="E781" t="str">
            <v>Мактабгача таълим ташкилотлари</v>
          </cell>
          <cell r="F781" t="str">
            <v>Мактабгача таълим ташкилотлари</v>
          </cell>
          <cell r="H781" t="str">
            <v>Тошкент шаҳар ҳокимлиги</v>
          </cell>
          <cell r="I781" t="str">
            <v>Тошкент шаҳар ҳокимлиги ҳузуридаги "Ягона буюртмачи хизмати" ИК</v>
          </cell>
          <cell r="J781" t="str">
            <v>Вилоят</v>
          </cell>
          <cell r="K781" t="str">
            <v>Қўшимча</v>
          </cell>
          <cell r="L781" t="str">
            <v>Асосий</v>
          </cell>
          <cell r="M781" t="str">
            <v>Тошкент шаҳар</v>
          </cell>
          <cell r="N781" t="str">
            <v>Сергели тумани</v>
          </cell>
          <cell r="P781" t="str">
            <v>Реконструкция</v>
          </cell>
          <cell r="Q781" t="str">
            <v>2022-2023</v>
          </cell>
          <cell r="R781">
            <v>1</v>
          </cell>
          <cell r="S781">
            <v>1</v>
          </cell>
          <cell r="X781">
            <v>1</v>
          </cell>
          <cell r="Z781">
            <v>1</v>
          </cell>
          <cell r="AA781">
            <v>1</v>
          </cell>
          <cell r="AX781">
            <v>0</v>
          </cell>
          <cell r="BB781">
            <v>104</v>
          </cell>
          <cell r="BS781">
            <v>104</v>
          </cell>
          <cell r="CJ781">
            <v>120</v>
          </cell>
          <cell r="CK781">
            <v>120</v>
          </cell>
          <cell r="CL781">
            <v>120</v>
          </cell>
          <cell r="GG781" t="str">
            <v>ўрин</v>
          </cell>
          <cell r="GH781">
            <v>120</v>
          </cell>
          <cell r="GI781">
            <v>120</v>
          </cell>
          <cell r="GQ781" t="str">
            <v>Янги қўшилган, 95%</v>
          </cell>
        </row>
        <row r="782">
          <cell r="A782" t="str">
            <v>Учтепа туманидаги 531-сон мактабгача таълим ташкилоти (240 ўринли биносини мукаммал таъмирлаш ва 120 ўринли қўшимча бино қуриш)</v>
          </cell>
          <cell r="B782" t="str">
            <v>2301262620103002</v>
          </cell>
          <cell r="C782">
            <v>1</v>
          </cell>
          <cell r="E782" t="str">
            <v>Мактабгача таълим ташкилотлари</v>
          </cell>
          <cell r="F782" t="str">
            <v>Мактабгача таълим ташкилотлари</v>
          </cell>
          <cell r="H782" t="str">
            <v>Тошкент шаҳар ҳокимлиги</v>
          </cell>
          <cell r="I782" t="str">
            <v>Тошкент шаҳар ҳокимлиги ҳузуридаги "Ягона буюртмачи хизмати" ИК</v>
          </cell>
          <cell r="J782" t="str">
            <v>Вилоят</v>
          </cell>
          <cell r="K782" t="str">
            <v>Қўшимча</v>
          </cell>
          <cell r="L782" t="str">
            <v>Қўшимча</v>
          </cell>
          <cell r="M782" t="str">
            <v>Тошкент шаҳар</v>
          </cell>
          <cell r="N782" t="str">
            <v>Учтепа тумани</v>
          </cell>
          <cell r="P782" t="str">
            <v>Реконструкция</v>
          </cell>
          <cell r="Q782">
            <v>2023</v>
          </cell>
          <cell r="R782">
            <v>2</v>
          </cell>
          <cell r="S782">
            <v>1</v>
          </cell>
          <cell r="V782" t="str">
            <v>январ, 2024</v>
          </cell>
          <cell r="W782" t="str">
            <v>февраль, 2024 й.</v>
          </cell>
          <cell r="AB782">
            <v>1</v>
          </cell>
          <cell r="AE782">
            <v>1</v>
          </cell>
          <cell r="AG782">
            <v>1</v>
          </cell>
          <cell r="AH782">
            <v>1</v>
          </cell>
          <cell r="AJ782">
            <v>1</v>
          </cell>
          <cell r="AL782">
            <v>1</v>
          </cell>
          <cell r="AM782">
            <v>1</v>
          </cell>
          <cell r="AN782">
            <v>1</v>
          </cell>
          <cell r="AO782">
            <v>1</v>
          </cell>
          <cell r="AP782">
            <v>1</v>
          </cell>
          <cell r="AR782">
            <v>1</v>
          </cell>
          <cell r="AS782">
            <v>13957.266031430358</v>
          </cell>
          <cell r="AT782">
            <v>13957.266031430358</v>
          </cell>
          <cell r="AU782">
            <v>13957.266031430358</v>
          </cell>
          <cell r="AW782">
            <v>13287.338641</v>
          </cell>
          <cell r="AX782">
            <v>0</v>
          </cell>
          <cell r="BF782">
            <v>11040</v>
          </cell>
          <cell r="BO782">
            <v>-264</v>
          </cell>
          <cell r="BS782">
            <v>10776</v>
          </cell>
          <cell r="BT782">
            <v>10776</v>
          </cell>
          <cell r="BU782" t="str">
            <v>Ташриф</v>
          </cell>
          <cell r="BV782">
            <v>10214.047646719999</v>
          </cell>
          <cell r="BW782">
            <v>5627.5616907200001</v>
          </cell>
          <cell r="BX782" t="str">
            <v>“ALMIR BUILD” MChJ</v>
          </cell>
          <cell r="BY782">
            <v>307854467</v>
          </cell>
          <cell r="CJ782">
            <v>360</v>
          </cell>
          <cell r="CK782">
            <v>360</v>
          </cell>
          <cell r="CL782">
            <v>120</v>
          </cell>
          <cell r="CN782">
            <v>240</v>
          </cell>
          <cell r="GG782" t="str">
            <v>ўрин</v>
          </cell>
          <cell r="GH782">
            <v>360</v>
          </cell>
          <cell r="GI782">
            <v>360</v>
          </cell>
          <cell r="GK78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82" t="str">
            <v>Янги қўшилган объект</v>
          </cell>
          <cell r="HD782" t="str">
            <v>Лимит мақбуллаштирилди</v>
          </cell>
        </row>
        <row r="783">
          <cell r="A783" t="str">
            <v>Чилонзор туманидаги 336-сон мактабгача таълим ташкилотини (360 ўринли биноларини) реконструкция қилиш</v>
          </cell>
          <cell r="B783" t="str">
            <v>2301262940103001</v>
          </cell>
          <cell r="C783">
            <v>1</v>
          </cell>
          <cell r="E783" t="str">
            <v>Мактабгача таълим ташкилотлари</v>
          </cell>
          <cell r="F783" t="str">
            <v>Мактабгача таълим ташкилотлари</v>
          </cell>
          <cell r="H783" t="str">
            <v>Тошкент шаҳар ҳокимлиги</v>
          </cell>
          <cell r="I783" t="str">
            <v>Тошкент шаҳар ҳокимлиги ҳузуридаги "Ягона буюртмачи хизмати" ИК</v>
          </cell>
          <cell r="J783" t="str">
            <v>Вилоят</v>
          </cell>
          <cell r="K783" t="str">
            <v>Қўшимча</v>
          </cell>
          <cell r="L783" t="str">
            <v>Қўшимча</v>
          </cell>
          <cell r="M783" t="str">
            <v>Тошкент шаҳар</v>
          </cell>
          <cell r="N783" t="str">
            <v>Чилонзор тумани</v>
          </cell>
          <cell r="P783" t="str">
            <v>Реконструкция</v>
          </cell>
          <cell r="Q783">
            <v>2023</v>
          </cell>
          <cell r="R783">
            <v>2</v>
          </cell>
          <cell r="S783">
            <v>1</v>
          </cell>
          <cell r="V783" t="str">
            <v>ноябр, 2023</v>
          </cell>
          <cell r="W783" t="str">
            <v>декабрь, 2023 й.</v>
          </cell>
          <cell r="AB783">
            <v>1</v>
          </cell>
          <cell r="AE783">
            <v>1</v>
          </cell>
          <cell r="AG783">
            <v>1</v>
          </cell>
          <cell r="AH783">
            <v>1</v>
          </cell>
          <cell r="AJ783">
            <v>1</v>
          </cell>
          <cell r="AL783">
            <v>1</v>
          </cell>
          <cell r="AM783">
            <v>1</v>
          </cell>
          <cell r="AN783">
            <v>1</v>
          </cell>
          <cell r="AO783">
            <v>1</v>
          </cell>
          <cell r="AP783">
            <v>1</v>
          </cell>
          <cell r="AR783">
            <v>1</v>
          </cell>
          <cell r="AS783">
            <v>11700.430157457144</v>
          </cell>
          <cell r="AT783">
            <v>11700.430157457144</v>
          </cell>
          <cell r="AU783">
            <v>11700.430157457144</v>
          </cell>
          <cell r="AW783">
            <v>11190.447216</v>
          </cell>
          <cell r="AX783">
            <v>0</v>
          </cell>
          <cell r="BF783">
            <v>11500</v>
          </cell>
          <cell r="BO783">
            <v>-589.20000000000005</v>
          </cell>
          <cell r="BS783">
            <v>10910.8</v>
          </cell>
          <cell r="BT783">
            <v>10910.8</v>
          </cell>
          <cell r="BU783" t="str">
            <v>Ташриф</v>
          </cell>
          <cell r="BV783">
            <v>8616.9920469999997</v>
          </cell>
          <cell r="BW783">
            <v>4794.6630244571397</v>
          </cell>
          <cell r="BX783" t="str">
            <v>"AZIMSHER BUNYODKOR" XK</v>
          </cell>
          <cell r="BY783">
            <v>205748143</v>
          </cell>
          <cell r="CJ783">
            <v>360</v>
          </cell>
          <cell r="CK783">
            <v>360</v>
          </cell>
          <cell r="CM783">
            <v>360</v>
          </cell>
          <cell r="GG783" t="str">
            <v>ўрин</v>
          </cell>
          <cell r="GH783">
            <v>360</v>
          </cell>
          <cell r="GI783">
            <v>360</v>
          </cell>
          <cell r="GK78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83" t="str">
            <v>Янги қўшилган объект</v>
          </cell>
          <cell r="HD783" t="str">
            <v>Лимит мақбуллаштирилди</v>
          </cell>
        </row>
        <row r="784">
          <cell r="A784" t="str">
            <v>Чилонзор туманидаги 537-сон мактабгача таълим ташкилотини (360 ўринли биноларини) реконструкция қилиш</v>
          </cell>
          <cell r="B784" t="str">
            <v>2301262940103002</v>
          </cell>
          <cell r="C784">
            <v>1</v>
          </cell>
          <cell r="E784" t="str">
            <v>Мактабгача таълим ташкилотлари</v>
          </cell>
          <cell r="F784" t="str">
            <v>Мактабгача таълим ташкилотлари</v>
          </cell>
          <cell r="H784" t="str">
            <v>Тошкент шаҳар ҳокимлиги</v>
          </cell>
          <cell r="I784" t="str">
            <v>Тошкент шаҳар ҳокимлиги ҳузуридаги "Ягона буюртмачи хизмати" ИК</v>
          </cell>
          <cell r="J784" t="str">
            <v>Вилоят</v>
          </cell>
          <cell r="K784" t="str">
            <v>Қўшимча</v>
          </cell>
          <cell r="L784" t="str">
            <v>Қўшимча</v>
          </cell>
          <cell r="M784" t="str">
            <v>Тошкент шаҳар</v>
          </cell>
          <cell r="N784" t="str">
            <v>Чилонзор тумани</v>
          </cell>
          <cell r="P784" t="str">
            <v>Реконструкция</v>
          </cell>
          <cell r="Q784">
            <v>2023</v>
          </cell>
          <cell r="R784">
            <v>2</v>
          </cell>
          <cell r="S784">
            <v>1</v>
          </cell>
          <cell r="V784" t="str">
            <v>ноябр, 2023</v>
          </cell>
          <cell r="W784" t="str">
            <v>декабрь, 2023 й.</v>
          </cell>
          <cell r="AB784">
            <v>1</v>
          </cell>
          <cell r="AE784">
            <v>1</v>
          </cell>
          <cell r="AG784">
            <v>1</v>
          </cell>
          <cell r="AH784">
            <v>1</v>
          </cell>
          <cell r="AJ784">
            <v>1</v>
          </cell>
          <cell r="AL784">
            <v>1</v>
          </cell>
          <cell r="AM784">
            <v>1</v>
          </cell>
          <cell r="AN784">
            <v>1</v>
          </cell>
          <cell r="AO784">
            <v>1</v>
          </cell>
          <cell r="AP784">
            <v>1</v>
          </cell>
          <cell r="AR784">
            <v>1</v>
          </cell>
          <cell r="AS784">
            <v>11728.739644376787</v>
          </cell>
          <cell r="AT784">
            <v>11728.739644376787</v>
          </cell>
          <cell r="AU784">
            <v>11728.739644376787</v>
          </cell>
          <cell r="AW784">
            <v>11198.741891</v>
          </cell>
          <cell r="AX784">
            <v>0</v>
          </cell>
          <cell r="BF784">
            <v>11500</v>
          </cell>
          <cell r="BO784">
            <v>-331.3</v>
          </cell>
          <cell r="BS784">
            <v>11168.7</v>
          </cell>
          <cell r="BT784">
            <v>11168.7</v>
          </cell>
          <cell r="BU784" t="str">
            <v>Ташриф</v>
          </cell>
          <cell r="BV784">
            <v>10576.702472999999</v>
          </cell>
          <cell r="BW784">
            <v>9650.6003870000004</v>
          </cell>
          <cell r="BX784" t="str">
            <v>Star Invest Build</v>
          </cell>
          <cell r="BY784">
            <v>304599747</v>
          </cell>
          <cell r="CJ784">
            <v>360</v>
          </cell>
          <cell r="CK784">
            <v>360</v>
          </cell>
          <cell r="CM784">
            <v>360</v>
          </cell>
          <cell r="GG784" t="str">
            <v>ўрин</v>
          </cell>
          <cell r="GH784">
            <v>360</v>
          </cell>
          <cell r="GI784">
            <v>360</v>
          </cell>
          <cell r="GK78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84" t="str">
            <v>Янги қўшилган объект</v>
          </cell>
          <cell r="HD784" t="str">
            <v>Лимит мақбуллаштирилди</v>
          </cell>
        </row>
        <row r="785">
          <cell r="A785" t="str">
            <v>Сергели тумани 600-сон мактабгача таълим ташкилотининг бино ва иншоотларини мукаммал таъмирлаш ва реконструкция килиш</v>
          </cell>
          <cell r="B785" t="str">
            <v>2301262830103002</v>
          </cell>
          <cell r="C785">
            <v>1</v>
          </cell>
          <cell r="E785" t="str">
            <v>Мактабгача таълим ташкилотлари</v>
          </cell>
          <cell r="F785" t="str">
            <v>Мактабгача таълим ташкилотлари</v>
          </cell>
          <cell r="H785" t="str">
            <v>Тошкент шаҳар ҳокимлиги</v>
          </cell>
          <cell r="I785" t="str">
            <v>Тошкент шаҳар ҳокимлиги ҳузуридаги "Ягона буюртмачи хизмати" ИК</v>
          </cell>
          <cell r="J785" t="str">
            <v>Вилоят</v>
          </cell>
          <cell r="K785" t="str">
            <v>Қўшимча</v>
          </cell>
          <cell r="L785" t="str">
            <v>Қўшимча</v>
          </cell>
          <cell r="M785" t="str">
            <v>Тошкент шаҳар</v>
          </cell>
          <cell r="N785" t="str">
            <v>Сергели тумани</v>
          </cell>
          <cell r="P785" t="str">
            <v>Реконструкция</v>
          </cell>
          <cell r="Q785" t="str">
            <v>2023-2024</v>
          </cell>
          <cell r="R785">
            <v>2</v>
          </cell>
          <cell r="AB785">
            <v>1</v>
          </cell>
          <cell r="AE785">
            <v>1</v>
          </cell>
          <cell r="AG785">
            <v>1</v>
          </cell>
          <cell r="AH785">
            <v>1</v>
          </cell>
          <cell r="AJ785">
            <v>1</v>
          </cell>
          <cell r="AL785">
            <v>1</v>
          </cell>
          <cell r="AM785">
            <v>1</v>
          </cell>
          <cell r="AN785">
            <v>1</v>
          </cell>
          <cell r="AO785">
            <v>1</v>
          </cell>
          <cell r="AP785">
            <v>1</v>
          </cell>
          <cell r="AR785">
            <v>1</v>
          </cell>
          <cell r="BO785">
            <v>5000</v>
          </cell>
          <cell r="BS785">
            <v>5000</v>
          </cell>
          <cell r="BT785">
            <v>5000</v>
          </cell>
          <cell r="BU785" t="str">
            <v>Ташриф</v>
          </cell>
          <cell r="CT785">
            <v>1</v>
          </cell>
          <cell r="GG785" t="str">
            <v>объект</v>
          </cell>
          <cell r="GH785">
            <v>1</v>
          </cell>
          <cell r="HD785" t="str">
            <v>Янги қўшилган объект</v>
          </cell>
        </row>
        <row r="786">
          <cell r="A786" t="str">
            <v>Кредитор қарздорликларни қоплаш</v>
          </cell>
          <cell r="E786" t="str">
            <v>Мактабгача таълим ташкилотлари</v>
          </cell>
          <cell r="F786" t="str">
            <v>Мактабгача таълим ташкилотлари</v>
          </cell>
          <cell r="H786" t="str">
            <v>Тошкент шаҳар ҳокимлиги</v>
          </cell>
          <cell r="J786" t="str">
            <v>Вилоят</v>
          </cell>
          <cell r="K786" t="str">
            <v>16-илова</v>
          </cell>
          <cell r="L786" t="str">
            <v>Асосий</v>
          </cell>
          <cell r="M786" t="str">
            <v>Тошкент шаҳар</v>
          </cell>
          <cell r="N786">
            <v>0</v>
          </cell>
          <cell r="P786" t="str">
            <v>Кредитор қарздорлик</v>
          </cell>
          <cell r="R786">
            <v>1</v>
          </cell>
          <cell r="AX786">
            <v>980.72</v>
          </cell>
          <cell r="BR786">
            <v>-279.55399</v>
          </cell>
          <cell r="BS786">
            <v>701.16601000000003</v>
          </cell>
        </row>
        <row r="787">
          <cell r="A787" t="str">
            <v>Лойиҳа-қидирув ишлари</v>
          </cell>
          <cell r="E787" t="str">
            <v>Мактабгача таълим ташкилотлари</v>
          </cell>
          <cell r="F787" t="str">
            <v>Мактабгача таълим ташкилотлари</v>
          </cell>
          <cell r="H787" t="str">
            <v>Тошкент шаҳар ҳокимлиги</v>
          </cell>
          <cell r="J787" t="str">
            <v>Вилоят</v>
          </cell>
          <cell r="K787" t="str">
            <v>16-илова</v>
          </cell>
          <cell r="L787" t="str">
            <v>Асосий</v>
          </cell>
          <cell r="M787" t="str">
            <v>Тошкент шаҳар</v>
          </cell>
          <cell r="N787">
            <v>0</v>
          </cell>
          <cell r="P787" t="str">
            <v>Лойиҳа-қидирув ишлари</v>
          </cell>
          <cell r="Q787">
            <v>2023</v>
          </cell>
          <cell r="R787">
            <v>2</v>
          </cell>
          <cell r="AX787">
            <v>1812.94563021112</v>
          </cell>
          <cell r="BF787">
            <v>-701.71900000000005</v>
          </cell>
          <cell r="BO787">
            <v>-457.14499999999998</v>
          </cell>
          <cell r="BS787">
            <v>654.08163021112</v>
          </cell>
          <cell r="GU787" t="str">
            <v>Лимит мақбуллаштирилди</v>
          </cell>
          <cell r="HD787" t="str">
            <v>Лимит мақбуллаштирилди</v>
          </cell>
        </row>
        <row r="788">
          <cell r="A788" t="str">
            <v>Тақсимланмаган лимит</v>
          </cell>
          <cell r="E788" t="str">
            <v>Мактабгача таълим ташкилотлари</v>
          </cell>
          <cell r="F788" t="str">
            <v>Мактабгача таълим ташкилотлари</v>
          </cell>
          <cell r="H788" t="str">
            <v>Тошкент шаҳар ҳокимлиги</v>
          </cell>
          <cell r="J788" t="str">
            <v>Вилоят</v>
          </cell>
          <cell r="K788" t="str">
            <v>16-илова</v>
          </cell>
          <cell r="L788" t="str">
            <v>Асосий</v>
          </cell>
          <cell r="M788" t="str">
            <v>Тошкент шаҳар</v>
          </cell>
          <cell r="P788" t="str">
            <v>Тақсимланмаган лимит</v>
          </cell>
          <cell r="R788">
            <v>2</v>
          </cell>
          <cell r="AX788">
            <v>0</v>
          </cell>
          <cell r="BR788">
            <v>5899.6623103435422</v>
          </cell>
          <cell r="BS788">
            <v>5899.6623103435422</v>
          </cell>
          <cell r="BT788">
            <v>0</v>
          </cell>
          <cell r="BU788" t="str">
            <v>Ташриф</v>
          </cell>
        </row>
        <row r="789">
          <cell r="A789" t="str">
            <v>Кегейли тумани "Актуба" ОФЙдаги КОП янги биносини қуриш</v>
          </cell>
          <cell r="B789" t="str">
            <v>2201352120104001</v>
          </cell>
          <cell r="C789">
            <v>1</v>
          </cell>
          <cell r="D789" t="str">
            <v> 100021860354017096524054055</v>
          </cell>
          <cell r="E789" t="str">
            <v>Тиббий ва тиббий-ижтимоий муассасалар</v>
          </cell>
          <cell r="F789" t="str">
            <v>Тиббий ва тиббий-ижтимоий муассасалар</v>
          </cell>
          <cell r="G789" t="str">
            <v>"Янги Ўзбекистон" массиви</v>
          </cell>
          <cell r="H789" t="str">
            <v>Қорақалпоғистон Республикаси Вазирлар Кенгаши</v>
          </cell>
          <cell r="J789" t="str">
            <v>Вилоят</v>
          </cell>
          <cell r="K789" t="str">
            <v>3-илова</v>
          </cell>
          <cell r="L789" t="str">
            <v>Асосий</v>
          </cell>
          <cell r="M789" t="str">
            <v>Қорақалпоғистон Республикаси</v>
          </cell>
          <cell r="N789" t="str">
            <v>Кегейли тумани</v>
          </cell>
          <cell r="O789" t="str">
            <v>Актуба ОФЙ</v>
          </cell>
          <cell r="P789" t="str">
            <v>Янги қурилиш</v>
          </cell>
          <cell r="Q789" t="str">
            <v>2022-2023</v>
          </cell>
          <cell r="R789">
            <v>1</v>
          </cell>
          <cell r="S789">
            <v>1</v>
          </cell>
          <cell r="T789">
            <v>1</v>
          </cell>
          <cell r="U789">
            <v>1</v>
          </cell>
          <cell r="V789" t="str">
            <v>2023 йил
апрель</v>
          </cell>
          <cell r="W789" t="str">
            <v>01.04.2023</v>
          </cell>
          <cell r="X789">
            <v>1</v>
          </cell>
          <cell r="Z789">
            <v>1</v>
          </cell>
          <cell r="AA789">
            <v>1</v>
          </cell>
          <cell r="AS789">
            <v>2496.471</v>
          </cell>
          <cell r="AT789">
            <v>976.28499999999997</v>
          </cell>
          <cell r="AU789">
            <v>1044.4380000000001</v>
          </cell>
          <cell r="AV789">
            <v>2416.08673</v>
          </cell>
          <cell r="AW789">
            <v>2390.4490000000001</v>
          </cell>
          <cell r="AX789">
            <v>1350.9</v>
          </cell>
          <cell r="BI789">
            <v>-306.46199999999999</v>
          </cell>
          <cell r="BR789">
            <v>-119.53800000000001</v>
          </cell>
          <cell r="BS789">
            <v>924.90000000000009</v>
          </cell>
          <cell r="BV789">
            <v>976.28399999999999</v>
          </cell>
          <cell r="BW789">
            <v>924.91600000000005</v>
          </cell>
          <cell r="BX789" t="str">
            <v>"Нукус Индострой" МЧЖ</v>
          </cell>
          <cell r="BY789">
            <v>205661657</v>
          </cell>
          <cell r="CY789">
            <v>50</v>
          </cell>
          <cell r="CZ789">
            <v>50</v>
          </cell>
          <cell r="DA789">
            <v>50</v>
          </cell>
          <cell r="GG789" t="str">
            <v>қатнов</v>
          </cell>
          <cell r="GH789">
            <v>50</v>
          </cell>
          <cell r="GI789">
            <v>50</v>
          </cell>
          <cell r="GJ789" t="str">
            <v>Ўзбекистон Республикаси Президентининг 
2021 йил 9 декабрдаги ПФ-32-сон фармони</v>
          </cell>
          <cell r="GX789" t="str">
            <v>Лимит мақбуллаштирилди</v>
          </cell>
        </row>
        <row r="790">
          <cell r="A790" t="str">
            <v>Нукус шаҳар "Шығыс" МФЙдаги Республика шошилинч тез ёрдам илмий маркази Нукус филиали (қабул-ташхис, 40 ўринли жарроҳлик, 
25 ўринли нейрожарроҳлик, 25 ўринли травматология, 20 ўринли болалар жарроҳлик, 
20 ўринли гинекология, марказлашган стерилизация, биохимик лаборатория  бўлимлари) қуриш</v>
          </cell>
          <cell r="B790" t="str">
            <v>2101354010104001</v>
          </cell>
          <cell r="C790">
            <v>1</v>
          </cell>
          <cell r="D790" t="str">
            <v> 100021860354017096524054031</v>
          </cell>
          <cell r="E790" t="str">
            <v>Тиббий ва тиббий-ижтимоий муассасалар</v>
          </cell>
          <cell r="F790" t="str">
            <v>Тиббий ва тиббий-ижтимоий муассасалар</v>
          </cell>
          <cell r="H790" t="str">
            <v>Қорақалпоғистон Республикаси Вазирлар Кенгаши</v>
          </cell>
          <cell r="J790" t="str">
            <v>Вилоят</v>
          </cell>
          <cell r="K790" t="str">
            <v>3-илова</v>
          </cell>
          <cell r="L790" t="str">
            <v>Асосий</v>
          </cell>
          <cell r="M790" t="str">
            <v>Қорақалпоғистон Республикаси</v>
          </cell>
          <cell r="N790" t="str">
            <v>Нукус шаҳри</v>
          </cell>
          <cell r="O790" t="str">
            <v>Шығыс МФЙ</v>
          </cell>
          <cell r="P790" t="str">
            <v>Янги қурилиш</v>
          </cell>
          <cell r="Q790" t="str">
            <v>2021-2023</v>
          </cell>
          <cell r="R790">
            <v>1</v>
          </cell>
          <cell r="S790">
            <v>1</v>
          </cell>
          <cell r="T790">
            <v>1</v>
          </cell>
          <cell r="V790" t="str">
            <v>2023 йил
август</v>
          </cell>
          <cell r="W790" t="str">
            <v>01.08.2023</v>
          </cell>
          <cell r="X790">
            <v>1</v>
          </cell>
          <cell r="Z790">
            <v>1</v>
          </cell>
          <cell r="AA790">
            <v>1</v>
          </cell>
          <cell r="AS790">
            <v>63338.588000000003</v>
          </cell>
          <cell r="AT790">
            <v>18256.668000000001</v>
          </cell>
          <cell r="AU790">
            <v>19351.317999999999</v>
          </cell>
          <cell r="AV790">
            <v>54258.451000000001</v>
          </cell>
          <cell r="AW790">
            <v>61010.588000000003</v>
          </cell>
          <cell r="AX790">
            <v>16398.394910220326</v>
          </cell>
          <cell r="BR790">
            <v>-97.6</v>
          </cell>
          <cell r="BS790">
            <v>16300.794910220326</v>
          </cell>
          <cell r="BV790">
            <v>16102.067999999999</v>
          </cell>
          <cell r="BW790">
            <v>14900.296</v>
          </cell>
          <cell r="BX790" t="str">
            <v>"Уй-Жай қурилиш" МЧЖ</v>
          </cell>
          <cell r="BY790">
            <v>200355859</v>
          </cell>
          <cell r="CJ790">
            <v>130</v>
          </cell>
          <cell r="CK790">
            <v>130</v>
          </cell>
          <cell r="CL790">
            <v>130</v>
          </cell>
          <cell r="GG790" t="str">
            <v>ўрин</v>
          </cell>
          <cell r="GH790">
            <v>130</v>
          </cell>
          <cell r="GI790">
            <v>130</v>
          </cell>
          <cell r="GJ790" t="str">
            <v>Ўзбекистон Республикаси Президентининг Қорақалпоғистон Республикасига ташриф баёни (21.11.2018 йилдаги 21351-хх-сон)</v>
          </cell>
        </row>
        <row r="791">
          <cell r="A791" t="str">
            <v xml:space="preserve">Қорақалпоғистон Республикаси Нукус туманидаги Ногиронлиги бўлган шахсларни реабилитация қилиш ва протезлаш маркази (мавжуд 50 ўринли бино ва иншоотларни мукаммал таъмирлаш ҳамда қўшимча 50 ўринли ётоқ биносини қуриш) </v>
          </cell>
          <cell r="B791" t="str">
            <v>2301352250104001</v>
          </cell>
          <cell r="C791">
            <v>1</v>
          </cell>
          <cell r="D791" t="str">
            <v> 100010860354017096524344002</v>
          </cell>
          <cell r="E791" t="str">
            <v>Тиббий ва тиббий-ижтимоий муассасалар</v>
          </cell>
          <cell r="F791" t="str">
            <v>Тиббий ва тиббий-ижтимоий муассасалар</v>
          </cell>
          <cell r="H791" t="str">
            <v>Қорақалпоғистон Республикаси Вазирлар Кенгаши</v>
          </cell>
          <cell r="J791" t="str">
            <v>Вилоят</v>
          </cell>
          <cell r="K791" t="str">
            <v>3-илова</v>
          </cell>
          <cell r="L791" t="str">
            <v>Асосий</v>
          </cell>
          <cell r="M791" t="str">
            <v>Қорақалпоғистон Республикаси</v>
          </cell>
          <cell r="N791" t="str">
            <v>Нукус тумани</v>
          </cell>
          <cell r="O791" t="str">
            <v>"Акманғит" МФЙ</v>
          </cell>
          <cell r="P791" t="str">
            <v>Реконструкция</v>
          </cell>
          <cell r="Q791">
            <v>2023</v>
          </cell>
          <cell r="R791">
            <v>2</v>
          </cell>
          <cell r="S791">
            <v>1</v>
          </cell>
          <cell r="W791" t="str">
            <v>22.12.2023</v>
          </cell>
          <cell r="AB791">
            <v>1</v>
          </cell>
          <cell r="AE791">
            <v>1</v>
          </cell>
          <cell r="AG791">
            <v>1</v>
          </cell>
          <cell r="AH791">
            <v>1</v>
          </cell>
          <cell r="AJ791">
            <v>1</v>
          </cell>
          <cell r="AM791">
            <v>1</v>
          </cell>
          <cell r="AN791">
            <v>1</v>
          </cell>
          <cell r="AO791">
            <v>1</v>
          </cell>
          <cell r="AR791">
            <v>1</v>
          </cell>
          <cell r="AS791">
            <v>9449.0040000000008</v>
          </cell>
          <cell r="AT791">
            <v>9449.0040000000008</v>
          </cell>
          <cell r="AU791">
            <v>9449.0040000000008</v>
          </cell>
          <cell r="AV791">
            <v>9452.7129999999997</v>
          </cell>
          <cell r="AW791">
            <v>8980.0780000000013</v>
          </cell>
          <cell r="AX791">
            <v>9000</v>
          </cell>
          <cell r="BS791">
            <v>9000</v>
          </cell>
          <cell r="BV791">
            <v>8623.9794853900003</v>
          </cell>
          <cell r="BW791">
            <v>8076.4644853899999</v>
          </cell>
          <cell r="BX791" t="str">
            <v>TEMIR-BETON MCHJ</v>
          </cell>
          <cell r="BY791">
            <v>200975103</v>
          </cell>
          <cell r="CJ791">
            <v>100</v>
          </cell>
          <cell r="CK791">
            <v>100</v>
          </cell>
          <cell r="CL791">
            <v>50</v>
          </cell>
          <cell r="CM791">
            <v>50</v>
          </cell>
          <cell r="GG791" t="str">
            <v>ўрин</v>
          </cell>
          <cell r="GH791">
            <v>100</v>
          </cell>
          <cell r="GI791">
            <v>100</v>
          </cell>
          <cell r="GJ791" t="str">
            <v xml:space="preserve">Ўзбекистон Республикаси Президентининг 
2021 йил 25 мартдаги ПФ-6195-сон Фармони </v>
          </cell>
        </row>
        <row r="792">
          <cell r="A792" t="str">
            <v>Амударё тумани тиббиёт бирлашмасининг туғриқ бўлимига хоналарнинг етишмаслиги, СанПин талабларига тўғри кесмаслиги сабабли 90 ўринли туғриқ бўлими биносини янгидан қуриш</v>
          </cell>
          <cell r="B792" t="str">
            <v>2201352040104001</v>
          </cell>
          <cell r="C792">
            <v>1</v>
          </cell>
          <cell r="E792" t="str">
            <v>Тиббий ва тиббий-ижтимоий муассасалар</v>
          </cell>
          <cell r="F792" t="str">
            <v>Тиббий ва тиббий-ижтимоий муассасалар</v>
          </cell>
          <cell r="H792" t="str">
            <v>Қорақалпоғистон Республикаси Вазирлар Кенгаши</v>
          </cell>
          <cell r="I792" t="str">
            <v>Қорақалпоғистон Республикаси Вазирлар Кенгаши ҳузуридаги "Ягона буюртмачи хизмати" ИК</v>
          </cell>
          <cell r="J792" t="str">
            <v>Вилоят</v>
          </cell>
          <cell r="K792" t="str">
            <v>Қўшимча</v>
          </cell>
          <cell r="L792" t="str">
            <v>Асосий</v>
          </cell>
          <cell r="M792" t="str">
            <v>Қорақалпоғистон Республикаси</v>
          </cell>
          <cell r="N792" t="str">
            <v>Амударё тумани</v>
          </cell>
          <cell r="P792" t="str">
            <v>Реконструкция</v>
          </cell>
          <cell r="Q792" t="str">
            <v>2022-2023</v>
          </cell>
          <cell r="R792">
            <v>1</v>
          </cell>
          <cell r="S792">
            <v>1</v>
          </cell>
          <cell r="T792">
            <v>1</v>
          </cell>
          <cell r="U792">
            <v>1</v>
          </cell>
          <cell r="V792" t="str">
            <v>2023 йил
июнь</v>
          </cell>
          <cell r="W792" t="str">
            <v>01.06.2023</v>
          </cell>
          <cell r="X792">
            <v>1</v>
          </cell>
          <cell r="Z792">
            <v>1</v>
          </cell>
          <cell r="AA792">
            <v>1</v>
          </cell>
          <cell r="AS792">
            <v>14733.225</v>
          </cell>
          <cell r="AT792">
            <v>4004.9490000000001</v>
          </cell>
          <cell r="AU792">
            <v>3281.953</v>
          </cell>
          <cell r="AV792">
            <v>15079.63042</v>
          </cell>
          <cell r="AW792">
            <v>14218.374</v>
          </cell>
          <cell r="AX792">
            <v>0</v>
          </cell>
          <cell r="BB792">
            <v>2571.0340000000001</v>
          </cell>
          <cell r="BS792">
            <v>2571.0340000000001</v>
          </cell>
          <cell r="BV792">
            <v>4004.9490000000001</v>
          </cell>
          <cell r="BW792">
            <v>2571</v>
          </cell>
          <cell r="BX792" t="str">
            <v>"Темир Бетон" МЧЖ</v>
          </cell>
          <cell r="BY792">
            <v>200975103</v>
          </cell>
          <cell r="CT792">
            <v>90</v>
          </cell>
          <cell r="CU792">
            <v>90</v>
          </cell>
          <cell r="CV792">
            <v>90</v>
          </cell>
          <cell r="GG792" t="str">
            <v>ўрин</v>
          </cell>
          <cell r="GH792">
            <v>90</v>
          </cell>
          <cell r="GI792">
            <v>90</v>
          </cell>
          <cell r="GQ792" t="str">
            <v>Янги қўшилган, 95%</v>
          </cell>
        </row>
        <row r="793">
          <cell r="A793" t="str">
            <v xml:space="preserve">Шуманай туманида Тиббиёт бирлашмаси ҳудудида 400 қатнов қувватга эга “Кўп тармоқли поликлиника” биносини янгидан қуриш учун </v>
          </cell>
          <cell r="B793" t="str">
            <v>2301352430104001</v>
          </cell>
          <cell r="C793">
            <v>1</v>
          </cell>
          <cell r="E793" t="str">
            <v>Тиббий ва тиббий-ижтимоий муассасалар</v>
          </cell>
          <cell r="F793" t="str">
            <v>Тиббий ва тиббий-ижтимоий муассасалар</v>
          </cell>
          <cell r="H793" t="str">
            <v>Қорақалпоғистон Республикаси Вазирлар Кенгаши</v>
          </cell>
          <cell r="J793" t="str">
            <v>Вилоят</v>
          </cell>
          <cell r="K793" t="str">
            <v>Қўшимча</v>
          </cell>
          <cell r="L793" t="str">
            <v>Қўшимча</v>
          </cell>
          <cell r="M793" t="str">
            <v>Қорақалпоғистон Республикаси</v>
          </cell>
          <cell r="N793" t="str">
            <v>Шуманай тумани</v>
          </cell>
          <cell r="P793" t="str">
            <v>Янги қурилиш</v>
          </cell>
          <cell r="Q793">
            <v>2023</v>
          </cell>
          <cell r="R793">
            <v>2</v>
          </cell>
          <cell r="S793">
            <v>1</v>
          </cell>
          <cell r="AB793">
            <v>1</v>
          </cell>
          <cell r="AE793">
            <v>1</v>
          </cell>
          <cell r="AG793">
            <v>1</v>
          </cell>
          <cell r="AH793">
            <v>1</v>
          </cell>
          <cell r="AJ793">
            <v>1</v>
          </cell>
          <cell r="AM793">
            <v>1</v>
          </cell>
          <cell r="AX793">
            <v>0</v>
          </cell>
          <cell r="BF793">
            <v>6000</v>
          </cell>
          <cell r="BS793">
            <v>6000</v>
          </cell>
          <cell r="BT793">
            <v>6000</v>
          </cell>
          <cell r="BU793" t="str">
            <v>Ташриф</v>
          </cell>
          <cell r="BV793">
            <v>93.823999999999998</v>
          </cell>
          <cell r="BW793">
            <v>93.824421799999996</v>
          </cell>
          <cell r="CY793">
            <v>400</v>
          </cell>
          <cell r="CZ793">
            <v>400</v>
          </cell>
          <cell r="DA793">
            <v>400</v>
          </cell>
          <cell r="GG793" t="str">
            <v>қатнов</v>
          </cell>
          <cell r="GH793">
            <v>400</v>
          </cell>
          <cell r="GI793">
            <v>400</v>
          </cell>
          <cell r="GK79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793" t="str">
            <v>Янги қўшилган объект</v>
          </cell>
        </row>
        <row r="794">
          <cell r="A794" t="str">
            <v>Кредитор қарздорликларни қоплаш</v>
          </cell>
          <cell r="E794" t="str">
            <v>Тиббий ва тиббий-ижтимоий муассасалар</v>
          </cell>
          <cell r="F794" t="str">
            <v>Тиббий ва тиббий-ижтимоий муассасалар</v>
          </cell>
          <cell r="H794" t="str">
            <v>Қорақалпоғистон Республикаси Вазирлар Кенгаши</v>
          </cell>
          <cell r="J794" t="str">
            <v>Вилоят</v>
          </cell>
          <cell r="K794" t="str">
            <v>3-илова</v>
          </cell>
          <cell r="L794" t="str">
            <v>Асосий</v>
          </cell>
          <cell r="M794" t="str">
            <v>Қорақалпоғистон Республикаси</v>
          </cell>
          <cell r="N794">
            <v>0</v>
          </cell>
          <cell r="P794" t="str">
            <v>Кредитор қарздорлик</v>
          </cell>
          <cell r="R794">
            <v>1</v>
          </cell>
          <cell r="AX794">
            <v>5100</v>
          </cell>
          <cell r="BS794">
            <v>5100</v>
          </cell>
        </row>
        <row r="795">
          <cell r="A795" t="str">
            <v>Лойиҳа-қидирув ишлари</v>
          </cell>
          <cell r="B795" t="str">
            <v>2301182000104001</v>
          </cell>
          <cell r="E795" t="str">
            <v>Тиббий ва тиббий-ижтимоий муассасалар</v>
          </cell>
          <cell r="F795" t="str">
            <v>Тиббий ва тиббий-ижтимоий муассасалар</v>
          </cell>
          <cell r="H795" t="str">
            <v>Қорақалпоғистон Республикаси Вазирлар Кенгаши</v>
          </cell>
          <cell r="J795" t="str">
            <v>Вилоят</v>
          </cell>
          <cell r="K795" t="str">
            <v>3-илова</v>
          </cell>
          <cell r="L795" t="str">
            <v>Асосий</v>
          </cell>
          <cell r="M795" t="str">
            <v>Қорақалпоғистон Республикаси</v>
          </cell>
          <cell r="N795">
            <v>0</v>
          </cell>
          <cell r="P795" t="str">
            <v>Лойиҳа-қидирув ишлари</v>
          </cell>
          <cell r="Q795">
            <v>2023</v>
          </cell>
          <cell r="R795">
            <v>2</v>
          </cell>
          <cell r="AX795">
            <v>2900</v>
          </cell>
          <cell r="BO795">
            <v>-1671.4207321428601</v>
          </cell>
          <cell r="BS795">
            <v>1228.5792678571399</v>
          </cell>
          <cell r="HD795" t="str">
            <v>Лимит мақбуллаштирилди</v>
          </cell>
        </row>
        <row r="796">
          <cell r="A796" t="str">
            <v>Тақсимланмаган лимит</v>
          </cell>
          <cell r="E796" t="str">
            <v>Тиббий ва тиббий-ижтимоий муассасалар</v>
          </cell>
          <cell r="F796" t="str">
            <v>Тиббий ва тиббий-ижтимоий муассасалар</v>
          </cell>
          <cell r="H796" t="str">
            <v>Қорақалпоғистон Республикаси Вазирлар Кенгаши</v>
          </cell>
          <cell r="J796" t="str">
            <v>Вилоят</v>
          </cell>
          <cell r="K796" t="str">
            <v>3-илова</v>
          </cell>
          <cell r="L796" t="str">
            <v>Асосий</v>
          </cell>
          <cell r="M796" t="str">
            <v>Қорақалпоғистон Республикаси</v>
          </cell>
          <cell r="P796" t="str">
            <v>Тақсимланмаган лимит</v>
          </cell>
          <cell r="R796">
            <v>2</v>
          </cell>
          <cell r="AX796">
            <v>0</v>
          </cell>
          <cell r="BR796">
            <v>217.13800000000001</v>
          </cell>
          <cell r="BS796">
            <v>217.13800000000001</v>
          </cell>
          <cell r="BT796">
            <v>0</v>
          </cell>
          <cell r="BU796" t="str">
            <v>Ташриф</v>
          </cell>
        </row>
        <row r="797">
          <cell r="A797" t="str">
            <v>Андижон шаҳар "Мустақиллик" МФЙдаги Республика шошилинч тез тиббий ёрдам илмий маркази Андижон филиалини (15 ўрин нейрохирургия, 20 ўрин травмотология, 15 ўрин токсикология, 30 ўрин неврология, 25 ўрин қуюқ бўлими, 35 ўрин педиатрия, 25 ўрин  2-терапия бўлимлари) қуриш (3-босқич)</v>
          </cell>
          <cell r="B797" t="str">
            <v>2201034010104002</v>
          </cell>
          <cell r="C797">
            <v>1</v>
          </cell>
          <cell r="D797" t="str">
            <v> 100021860034017096524054002</v>
          </cell>
          <cell r="E797" t="str">
            <v>Тиббий ва тиббий-ижтимоий муассасалар</v>
          </cell>
          <cell r="F797" t="str">
            <v>Тиббий ва тиббий-ижтимоий муассасалар</v>
          </cell>
          <cell r="H797" t="str">
            <v>Андижон вилояти ҳокимлиги</v>
          </cell>
          <cell r="J797" t="str">
            <v>Вилоят</v>
          </cell>
          <cell r="K797" t="str">
            <v>4-илова</v>
          </cell>
          <cell r="L797" t="str">
            <v>Асосий</v>
          </cell>
          <cell r="M797" t="str">
            <v>Андижон вилояти</v>
          </cell>
          <cell r="N797" t="str">
            <v>Андижон шаҳри</v>
          </cell>
          <cell r="O797" t="str">
            <v>"Мустақиллик" МФЙ</v>
          </cell>
          <cell r="P797" t="str">
            <v>Янги қурилиш</v>
          </cell>
          <cell r="Q797" t="str">
            <v>2022-2023</v>
          </cell>
          <cell r="R797">
            <v>1</v>
          </cell>
          <cell r="S797">
            <v>1</v>
          </cell>
          <cell r="T797">
            <v>1</v>
          </cell>
          <cell r="U797">
            <v>1</v>
          </cell>
          <cell r="W797">
            <v>45200</v>
          </cell>
          <cell r="X797">
            <v>1</v>
          </cell>
          <cell r="Z797">
            <v>1</v>
          </cell>
          <cell r="AA797">
            <v>1</v>
          </cell>
          <cell r="AS797">
            <v>31336.235431000001</v>
          </cell>
          <cell r="AT797">
            <v>18937.989999999998</v>
          </cell>
          <cell r="AU797">
            <v>19821.146431000001</v>
          </cell>
          <cell r="AV797">
            <v>32268.532109</v>
          </cell>
          <cell r="AW797">
            <v>30168.919000000002</v>
          </cell>
          <cell r="AX797">
            <v>18312.661058848236</v>
          </cell>
          <cell r="BS797">
            <v>18312.661058848236</v>
          </cell>
          <cell r="BV797">
            <v>20068.255347999999</v>
          </cell>
          <cell r="BW797">
            <v>18186.620999999999</v>
          </cell>
          <cell r="BX797" t="str">
            <v>Билл-XXI КИЧСК</v>
          </cell>
          <cell r="BY797">
            <v>203591152</v>
          </cell>
          <cell r="CJ797">
            <v>220</v>
          </cell>
          <cell r="CK797">
            <v>220</v>
          </cell>
          <cell r="CL797">
            <v>220</v>
          </cell>
          <cell r="GG797" t="str">
            <v>ўрин</v>
          </cell>
          <cell r="GH797">
            <v>220</v>
          </cell>
          <cell r="GI797">
            <v>220</v>
          </cell>
          <cell r="GJ797" t="str">
            <v xml:space="preserve">Ўзбекистон Республикаси Президентининг Андижон вилоятига ташрифи баёни 
(28.05.2018 йилдаги 21351-хх-сон) </v>
          </cell>
        </row>
        <row r="798">
          <cell r="A798" t="str">
            <v xml:space="preserve">Андижон шаҳар "Гумбаз" МФЙдаги Тиббиёт институти клиникаси бино ва иншоотларини реконструкция қилиш </v>
          </cell>
          <cell r="B798" t="str">
            <v>2201034010104001</v>
          </cell>
          <cell r="C798">
            <v>1</v>
          </cell>
          <cell r="D798" t="str">
            <v> 100021860034017096524054003</v>
          </cell>
          <cell r="E798" t="str">
            <v>Тиббий ва тиббий-ижтимоий муассасалар</v>
          </cell>
          <cell r="F798" t="str">
            <v>Тиббий ва тиббий-ижтимоий муассасалар</v>
          </cell>
          <cell r="G798" t="str">
            <v>ДХХ дастури</v>
          </cell>
          <cell r="H798" t="str">
            <v>Андижон вилояти ҳокимлиги</v>
          </cell>
          <cell r="J798" t="str">
            <v>Вилоят</v>
          </cell>
          <cell r="K798" t="str">
            <v>4-илова</v>
          </cell>
          <cell r="L798" t="str">
            <v>Асосий</v>
          </cell>
          <cell r="M798" t="str">
            <v>Андижон вилояти</v>
          </cell>
          <cell r="N798" t="str">
            <v>Андижон шаҳри</v>
          </cell>
          <cell r="O798" t="str">
            <v>"Гумбаз" МФЙ</v>
          </cell>
          <cell r="P798" t="str">
            <v>Реконструкция</v>
          </cell>
          <cell r="Q798" t="str">
            <v>2022-2024</v>
          </cell>
          <cell r="R798">
            <v>1</v>
          </cell>
          <cell r="X798">
            <v>1</v>
          </cell>
          <cell r="Z798">
            <v>1</v>
          </cell>
          <cell r="AA798">
            <v>1</v>
          </cell>
          <cell r="AS798">
            <v>349528.02643100003</v>
          </cell>
          <cell r="AT798">
            <v>272923.52743074787</v>
          </cell>
          <cell r="AU798">
            <v>276546.59143100004</v>
          </cell>
          <cell r="AV798">
            <v>352613.81030999997</v>
          </cell>
          <cell r="AW798">
            <v>338437.18043100002</v>
          </cell>
          <cell r="AX798">
            <v>50000</v>
          </cell>
          <cell r="BS798">
            <v>50000</v>
          </cell>
          <cell r="BV798">
            <v>49500</v>
          </cell>
          <cell r="BW798">
            <v>43204.999881999996</v>
          </cell>
          <cell r="BX798" t="str">
            <v>ANEMON ELIT МЧЖ</v>
          </cell>
          <cell r="BY798">
            <v>205700820</v>
          </cell>
          <cell r="CT798">
            <v>1</v>
          </cell>
          <cell r="GG798" t="str">
            <v xml:space="preserve">объект </v>
          </cell>
          <cell r="GH798">
            <v>1</v>
          </cell>
          <cell r="GJ798" t="str">
            <v>Вазирлар Маҳкамасининг 2021 йил 
25 ноябрдаги 713-сон қарори</v>
          </cell>
        </row>
        <row r="799">
          <cell r="A799" t="str">
            <v>Кредитор қарздорликларни қоплаш</v>
          </cell>
          <cell r="E799" t="str">
            <v>Тиббий ва тиббий-ижтимоий муассасалар</v>
          </cell>
          <cell r="F799" t="str">
            <v>Тиббий ва тиббий-ижтимоий муассасалар</v>
          </cell>
          <cell r="H799" t="str">
            <v>Андижон вилояти ҳокимлиги</v>
          </cell>
          <cell r="J799" t="str">
            <v>Вилоят</v>
          </cell>
          <cell r="K799" t="str">
            <v>4-илова</v>
          </cell>
          <cell r="L799" t="str">
            <v>Асосий</v>
          </cell>
          <cell r="M799" t="str">
            <v>Андижон вилояти</v>
          </cell>
          <cell r="N799">
            <v>0</v>
          </cell>
          <cell r="P799" t="str">
            <v>Кредитор қарздорлик</v>
          </cell>
          <cell r="R799">
            <v>1</v>
          </cell>
          <cell r="AX799">
            <v>4300</v>
          </cell>
          <cell r="BS799">
            <v>4300</v>
          </cell>
          <cell r="BW799">
            <v>1965.0458000000001</v>
          </cell>
        </row>
        <row r="800">
          <cell r="A800" t="str">
            <v>Лойиҳа-қидирув ишлари</v>
          </cell>
          <cell r="E800" t="str">
            <v>Тиббий ва тиббий-ижтимоий муассасалар</v>
          </cell>
          <cell r="F800" t="str">
            <v>Тиббий ва тиббий-ижтимоий муассасалар</v>
          </cell>
          <cell r="H800" t="str">
            <v>Андижон вилояти ҳокимлиги</v>
          </cell>
          <cell r="J800" t="str">
            <v>Вилоят</v>
          </cell>
          <cell r="K800" t="str">
            <v>4-илова</v>
          </cell>
          <cell r="L800" t="str">
            <v>Асосий</v>
          </cell>
          <cell r="M800" t="str">
            <v>Андижон вилояти</v>
          </cell>
          <cell r="N800">
            <v>0</v>
          </cell>
          <cell r="P800" t="str">
            <v>Лойиҳа-қидирув ишлари</v>
          </cell>
          <cell r="Q800">
            <v>2023</v>
          </cell>
          <cell r="R800">
            <v>2</v>
          </cell>
          <cell r="AX800">
            <v>4000</v>
          </cell>
          <cell r="BO800">
            <v>-3045.3</v>
          </cell>
          <cell r="BS800">
            <v>954.69999999999982</v>
          </cell>
          <cell r="BV800">
            <v>109.381122</v>
          </cell>
          <cell r="BW800">
            <v>210.89022269999998</v>
          </cell>
          <cell r="HD800" t="str">
            <v>Лимит мақбуллаштирилди</v>
          </cell>
        </row>
        <row r="801">
          <cell r="A801" t="str">
            <v>Тақсимланмаган лимит</v>
          </cell>
          <cell r="E801" t="str">
            <v>Тиббий ва тиббий-ижтимоий муассасалар</v>
          </cell>
          <cell r="F801" t="str">
            <v>Тиббий ва тиббий-ижтимоий муассасалар</v>
          </cell>
          <cell r="H801" t="str">
            <v>Андижон вилояти ҳокимлиги</v>
          </cell>
          <cell r="J801" t="str">
            <v>Вилоят</v>
          </cell>
          <cell r="K801" t="str">
            <v>4-илова</v>
          </cell>
          <cell r="L801" t="str">
            <v>Асосий</v>
          </cell>
          <cell r="M801" t="str">
            <v>Андижон вилояти</v>
          </cell>
          <cell r="P801" t="str">
            <v>Тақсимланмаган лимит</v>
          </cell>
          <cell r="R801">
            <v>2</v>
          </cell>
          <cell r="AX801">
            <v>0</v>
          </cell>
          <cell r="BR801">
            <v>0</v>
          </cell>
          <cell r="BS801">
            <v>0</v>
          </cell>
        </row>
        <row r="802">
          <cell r="A802" t="str">
            <v>Ғиждувон тумани "Барака" МФЙ ҳудудида тиббиёт муассасаси қурилиши</v>
          </cell>
          <cell r="B802" t="str">
            <v>2201062150104001</v>
          </cell>
          <cell r="C802">
            <v>1</v>
          </cell>
          <cell r="D802" t="str">
            <v> 100021860064017096524054021</v>
          </cell>
          <cell r="E802" t="str">
            <v>Тиббий ва тиббий-ижтимоий муассасалар</v>
          </cell>
          <cell r="F802" t="str">
            <v>Тиббий ва тиббий-ижтимоий муассасалар</v>
          </cell>
          <cell r="G802" t="str">
            <v>"Янги Ўзбекистон" массиви</v>
          </cell>
          <cell r="H802" t="str">
            <v>Бухоро вилояти ҳокимлиги</v>
          </cell>
          <cell r="I802" t="str">
            <v>Бухоро вилояти ҳокимлиги "Ягона буюртмачи хизмати" ИК ДУК</v>
          </cell>
          <cell r="J802" t="str">
            <v>Вилоят</v>
          </cell>
          <cell r="K802" t="str">
            <v>5-илова</v>
          </cell>
          <cell r="L802" t="str">
            <v>Асосий</v>
          </cell>
          <cell r="M802" t="str">
            <v>Бухоро вилояти</v>
          </cell>
          <cell r="N802" t="str">
            <v>Ғиждувон тумани</v>
          </cell>
          <cell r="O802" t="str">
            <v xml:space="preserve">"Барака" МФЙ </v>
          </cell>
          <cell r="P802" t="str">
            <v>Янги қурилиш</v>
          </cell>
          <cell r="Q802" t="str">
            <v>2022-2023</v>
          </cell>
          <cell r="R802">
            <v>1</v>
          </cell>
          <cell r="S802">
            <v>1</v>
          </cell>
          <cell r="T802">
            <v>1</v>
          </cell>
          <cell r="U802">
            <v>1</v>
          </cell>
          <cell r="V802" t="str">
            <v>август, 2023 й.</v>
          </cell>
          <cell r="X802">
            <v>1</v>
          </cell>
          <cell r="Z802">
            <v>1</v>
          </cell>
          <cell r="AA802">
            <v>1</v>
          </cell>
          <cell r="AS802">
            <v>3281.31</v>
          </cell>
          <cell r="AT802">
            <v>313.20100000000002</v>
          </cell>
          <cell r="AU802">
            <v>313.20100000000002</v>
          </cell>
          <cell r="AW802">
            <v>3131.54</v>
          </cell>
          <cell r="AX802">
            <v>499.9994999999999</v>
          </cell>
          <cell r="BR802">
            <v>-354.94349999999986</v>
          </cell>
          <cell r="BS802">
            <v>145.05600000000004</v>
          </cell>
          <cell r="BV802">
            <v>141.52000000000001</v>
          </cell>
          <cell r="BW802">
            <v>134.44399200000001</v>
          </cell>
          <cell r="BX802" t="str">
            <v>"QARAXONI MUKAMMAL QURILISH MCHJ"</v>
          </cell>
          <cell r="BY802">
            <v>301367396</v>
          </cell>
          <cell r="CY802">
            <v>100</v>
          </cell>
          <cell r="CZ802">
            <v>100</v>
          </cell>
          <cell r="DA802">
            <v>100</v>
          </cell>
          <cell r="GG802" t="str">
            <v>қатнов</v>
          </cell>
          <cell r="GH802">
            <v>100</v>
          </cell>
          <cell r="GI802">
            <v>100</v>
          </cell>
          <cell r="GJ802" t="str">
            <v>Ўзбекистон Республикаси Президентининг 
2021 йил 9 декабрдаги ПФ-32-сон фармони</v>
          </cell>
        </row>
        <row r="803">
          <cell r="A803" t="str">
            <v>Қоракўл тумани "Дўрмон" массиви ҳудудида тиббиёт муассасаси қурилиши</v>
          </cell>
          <cell r="B803" t="str">
            <v>2201062300104001</v>
          </cell>
          <cell r="C803">
            <v>1</v>
          </cell>
          <cell r="D803" t="str">
            <v> 100021860064017096524054022</v>
          </cell>
          <cell r="E803" t="str">
            <v>Тиббий ва тиббий-ижтимоий муассасалар</v>
          </cell>
          <cell r="F803" t="str">
            <v>Тиббий ва тиббий-ижтимоий муассасалар</v>
          </cell>
          <cell r="G803" t="str">
            <v>"Янги Ўзбекистон" массиви</v>
          </cell>
          <cell r="H803" t="str">
            <v>Бухоро вилояти ҳокимлиги</v>
          </cell>
          <cell r="I803" t="str">
            <v>Бухоро вилояти ҳокимлиги "Ягона буюртмачи хизмати" ИК ДУК</v>
          </cell>
          <cell r="J803" t="str">
            <v>Вилоят</v>
          </cell>
          <cell r="K803" t="str">
            <v>5-илова</v>
          </cell>
          <cell r="L803" t="str">
            <v>Асосий</v>
          </cell>
          <cell r="M803" t="str">
            <v>Бухоро вилояти</v>
          </cell>
          <cell r="N803" t="str">
            <v>Қоракўл тумани</v>
          </cell>
          <cell r="O803" t="str">
            <v>"Дўрмон" массиви</v>
          </cell>
          <cell r="P803" t="str">
            <v>Янги қурилиш</v>
          </cell>
          <cell r="Q803" t="str">
            <v>2022-2023</v>
          </cell>
          <cell r="R803">
            <v>1</v>
          </cell>
          <cell r="S803">
            <v>1</v>
          </cell>
          <cell r="T803">
            <v>1</v>
          </cell>
          <cell r="U803">
            <v>1</v>
          </cell>
          <cell r="V803" t="str">
            <v>август, 2023 й.</v>
          </cell>
          <cell r="X803">
            <v>1</v>
          </cell>
          <cell r="Z803">
            <v>1</v>
          </cell>
          <cell r="AA803">
            <v>1</v>
          </cell>
          <cell r="AS803">
            <v>3240.7190000000001</v>
          </cell>
          <cell r="AT803">
            <v>316.51699999999983</v>
          </cell>
          <cell r="AU803">
            <v>316.51699999999983</v>
          </cell>
          <cell r="AW803">
            <v>3086.4659999999999</v>
          </cell>
          <cell r="AX803">
            <v>700.04434999999967</v>
          </cell>
          <cell r="BR803">
            <v>-556.64234999999985</v>
          </cell>
          <cell r="BS803">
            <v>143.40199999999982</v>
          </cell>
          <cell r="BV803">
            <v>143.4</v>
          </cell>
          <cell r="BX803" t="str">
            <v>"QORAUN INSHOOT QURIISH" MЧЖ</v>
          </cell>
          <cell r="BY803">
            <v>301581789</v>
          </cell>
          <cell r="CY803">
            <v>100</v>
          </cell>
          <cell r="CZ803">
            <v>100</v>
          </cell>
          <cell r="DA803">
            <v>100</v>
          </cell>
          <cell r="GG803" t="str">
            <v>қатнов</v>
          </cell>
          <cell r="GH803">
            <v>100</v>
          </cell>
          <cell r="GI803">
            <v>100</v>
          </cell>
          <cell r="GJ803" t="str">
            <v>Ўзбекистон Республикаси Президентининг 
2021 йил 9 декабрдаги ПФ-32-сон фармони</v>
          </cell>
        </row>
        <row r="804">
          <cell r="A804" t="str">
            <v>Бухоро шаҳри "Ибн Сино" МФЙ даги вилоят эндокринология диспансери (110 ўринли даволаш биноси ва 100 қатновли поликлиникани қуриш)</v>
          </cell>
          <cell r="B804" t="str">
            <v>2101064010104001</v>
          </cell>
          <cell r="C804">
            <v>1</v>
          </cell>
          <cell r="D804" t="str">
            <v> 100021860064017096524054011</v>
          </cell>
          <cell r="E804" t="str">
            <v>Тиббий ва тиббий-ижтимоий муассасалар</v>
          </cell>
          <cell r="F804" t="str">
            <v>Тиббий ва тиббий-ижтимоий муассасалар</v>
          </cell>
          <cell r="H804" t="str">
            <v>Бухоро вилояти ҳокимлиги</v>
          </cell>
          <cell r="I804" t="str">
            <v>Бухоро вилояти ҳокимлиги "Ягона буюртмачи хизмати" ИК ДУК</v>
          </cell>
          <cell r="J804" t="str">
            <v>Вилоят</v>
          </cell>
          <cell r="K804" t="str">
            <v>5-илова</v>
          </cell>
          <cell r="L804" t="str">
            <v>Асосий</v>
          </cell>
          <cell r="M804" t="str">
            <v>Бухоро вилояти</v>
          </cell>
          <cell r="N804" t="str">
            <v>Бухоро шаҳри</v>
          </cell>
          <cell r="O804" t="str">
            <v>"Ибн Сино" МФЙ</v>
          </cell>
          <cell r="P804" t="str">
            <v>Янги қурилиш</v>
          </cell>
          <cell r="Q804" t="str">
            <v>2021-2023</v>
          </cell>
          <cell r="R804">
            <v>1</v>
          </cell>
          <cell r="S804">
            <v>1</v>
          </cell>
          <cell r="V804" t="str">
            <v>декабрь, 2023 й.</v>
          </cell>
          <cell r="X804">
            <v>1</v>
          </cell>
          <cell r="Z804">
            <v>1</v>
          </cell>
          <cell r="AA804">
            <v>1</v>
          </cell>
          <cell r="AS804">
            <v>44926.220999999998</v>
          </cell>
          <cell r="AT804">
            <v>21418.895</v>
          </cell>
          <cell r="AU804">
            <v>21418.895</v>
          </cell>
          <cell r="AW804">
            <v>43245.159</v>
          </cell>
          <cell r="AX804">
            <v>17980.3</v>
          </cell>
          <cell r="BI804">
            <v>1192.2839499999936</v>
          </cell>
          <cell r="BR804">
            <v>-422.88099999999758</v>
          </cell>
          <cell r="BS804">
            <v>18749.702949999995</v>
          </cell>
          <cell r="BV804">
            <v>2688.2330000000002</v>
          </cell>
          <cell r="BW804">
            <v>7014.58</v>
          </cell>
          <cell r="BX804" t="str">
            <v>МПМК-47</v>
          </cell>
          <cell r="BY804">
            <v>200870804</v>
          </cell>
          <cell r="CJ804">
            <v>100</v>
          </cell>
          <cell r="CK804">
            <v>100</v>
          </cell>
          <cell r="CL804">
            <v>100</v>
          </cell>
          <cell r="CY804">
            <v>100</v>
          </cell>
          <cell r="CZ804">
            <v>100</v>
          </cell>
          <cell r="DA804">
            <v>100</v>
          </cell>
          <cell r="GG804" t="str">
            <v>ўрин</v>
          </cell>
          <cell r="GH804">
            <v>100</v>
          </cell>
          <cell r="GI804">
            <v>100</v>
          </cell>
          <cell r="GJ804" t="str">
            <v>Ўзбекистон Республикаси Президентининг 
Бухоро вилоятига ташрифи баёни 
(30.03.2019 йилдаги 7427-хх-сон)</v>
          </cell>
          <cell r="GX804" t="str">
            <v>Лимит қўшилди</v>
          </cell>
        </row>
        <row r="805">
          <cell r="A805" t="str">
            <v>Шофиркон тумани "Зарчабек" МФЙдаги тиббиёт бирлашмаси (270 ўринли даволаш бўлими)</v>
          </cell>
          <cell r="B805" t="str">
            <v>2001062580104001</v>
          </cell>
          <cell r="C805">
            <v>1</v>
          </cell>
          <cell r="D805" t="str">
            <v> 100021860064017096524054017</v>
          </cell>
          <cell r="E805" t="str">
            <v>Тиббий ва тиббий-ижтимоий муассасалар</v>
          </cell>
          <cell r="F805" t="str">
            <v>Тиббий ва тиббий-ижтимоий муассасалар</v>
          </cell>
          <cell r="H805" t="str">
            <v>Бухоро вилояти ҳокимлиги</v>
          </cell>
          <cell r="I805" t="str">
            <v>Бухоро вилояти ҳокимлиги "Ягона буюртмачи хизмати" ИК ДУК</v>
          </cell>
          <cell r="J805" t="str">
            <v>Вилоят</v>
          </cell>
          <cell r="K805" t="str">
            <v>5-илова</v>
          </cell>
          <cell r="L805" t="str">
            <v>Асосий</v>
          </cell>
          <cell r="M805" t="str">
            <v>Бухоро вилояти</v>
          </cell>
          <cell r="N805" t="str">
            <v>Шофиркон тумани</v>
          </cell>
          <cell r="O805" t="str">
            <v>"Зарчабек" МФЙ</v>
          </cell>
          <cell r="P805" t="str">
            <v>Реконструкция</v>
          </cell>
          <cell r="Q805" t="str">
            <v>2020-2023</v>
          </cell>
          <cell r="R805">
            <v>1</v>
          </cell>
          <cell r="S805">
            <v>1</v>
          </cell>
          <cell r="V805" t="str">
            <v>декабрь, 2023 й.</v>
          </cell>
          <cell r="X805">
            <v>1</v>
          </cell>
          <cell r="Z805">
            <v>1</v>
          </cell>
          <cell r="AA805">
            <v>1</v>
          </cell>
          <cell r="AS805">
            <v>48861.194000000003</v>
          </cell>
          <cell r="AT805">
            <v>13356.153</v>
          </cell>
          <cell r="AU805">
            <v>13356.153</v>
          </cell>
          <cell r="AW805">
            <v>47133.600000000006</v>
          </cell>
          <cell r="AX805">
            <v>11008.1</v>
          </cell>
          <cell r="BR805">
            <v>-286.36700000000019</v>
          </cell>
          <cell r="BS805">
            <v>10721.733</v>
          </cell>
          <cell r="BV805">
            <v>11286</v>
          </cell>
          <cell r="BW805">
            <v>10180.200000000001</v>
          </cell>
          <cell r="BX805" t="str">
            <v>"Хужа Гуломте" МЧЖ</v>
          </cell>
          <cell r="BY805">
            <v>203786731</v>
          </cell>
          <cell r="CJ805">
            <v>270</v>
          </cell>
          <cell r="CK805">
            <v>270</v>
          </cell>
          <cell r="CM805">
            <v>270</v>
          </cell>
          <cell r="GG805" t="str">
            <v xml:space="preserve"> ўрин</v>
          </cell>
          <cell r="GH805">
            <v>270</v>
          </cell>
          <cell r="GI805">
            <v>270</v>
          </cell>
          <cell r="GJ805" t="str">
            <v>Ўзбекистон Республикаси Президентининг
Бухоро вилоятига ташрифи баёни 
(30.03.2019 йилдаги 7427-хх-сон)</v>
          </cell>
        </row>
        <row r="806">
          <cell r="A806" t="str">
            <v>Кредитор қарздорликларни қоплаш</v>
          </cell>
          <cell r="E806" t="str">
            <v>Тиббий ва тиббий-ижтимоий муассасалар</v>
          </cell>
          <cell r="F806" t="str">
            <v>Тиббий ва тиббий-ижтимоий муассасалар</v>
          </cell>
          <cell r="H806" t="str">
            <v>Бухоро вилояти ҳокимлиги</v>
          </cell>
          <cell r="I806" t="str">
            <v>Бухоро вилояти ҳокимлиги "Ягона буюртмачи хизмати" ИК ДУК</v>
          </cell>
          <cell r="J806" t="str">
            <v>Вилоят</v>
          </cell>
          <cell r="K806" t="str">
            <v>5-илова</v>
          </cell>
          <cell r="L806" t="str">
            <v>Асосий</v>
          </cell>
          <cell r="M806" t="str">
            <v>Бухоро вилояти</v>
          </cell>
          <cell r="N806">
            <v>0</v>
          </cell>
          <cell r="P806" t="str">
            <v>Кредитор қарздорлик</v>
          </cell>
          <cell r="R806">
            <v>1</v>
          </cell>
          <cell r="AX806">
            <v>6500</v>
          </cell>
          <cell r="BS806">
            <v>6500</v>
          </cell>
        </row>
        <row r="807">
          <cell r="A807" t="str">
            <v>Лойиҳа-қидирув ишлари</v>
          </cell>
          <cell r="E807" t="str">
            <v>Тиббий ва тиббий-ижтимоий муассасалар</v>
          </cell>
          <cell r="F807" t="str">
            <v>Тиббий ва тиббий-ижтимоий муассасалар</v>
          </cell>
          <cell r="H807" t="str">
            <v>Бухоро вилояти ҳокимлиги</v>
          </cell>
          <cell r="I807" t="str">
            <v>Бухоро вилояти ҳокимлиги "Ягона буюртмачи хизмати" ИК ДУК</v>
          </cell>
          <cell r="J807" t="str">
            <v>Вилоят</v>
          </cell>
          <cell r="K807" t="str">
            <v>5-илова</v>
          </cell>
          <cell r="L807" t="str">
            <v>Асосий</v>
          </cell>
          <cell r="M807" t="str">
            <v>Бухоро вилояти</v>
          </cell>
          <cell r="N807">
            <v>0</v>
          </cell>
          <cell r="P807" t="str">
            <v>Лойиҳа-қидирув ишлари</v>
          </cell>
          <cell r="Q807">
            <v>2023</v>
          </cell>
          <cell r="R807">
            <v>2</v>
          </cell>
          <cell r="AX807">
            <v>2000</v>
          </cell>
          <cell r="BO807">
            <v>-758.5</v>
          </cell>
          <cell r="BS807">
            <v>1241.5</v>
          </cell>
          <cell r="BV807">
            <v>1174.07</v>
          </cell>
          <cell r="BW807">
            <v>462.428</v>
          </cell>
          <cell r="HD807" t="str">
            <v>Лимит мақбуллаштирилди</v>
          </cell>
        </row>
        <row r="808">
          <cell r="A808" t="str">
            <v>Тақсимланмаган лимит</v>
          </cell>
          <cell r="E808" t="str">
            <v>Тиббий ва тиббий-ижтимоий муассасалар</v>
          </cell>
          <cell r="F808" t="str">
            <v>Тиббий ва тиббий-ижтимоий муассасалар</v>
          </cell>
          <cell r="H808" t="str">
            <v>Бухоро вилояти ҳокимлиги</v>
          </cell>
          <cell r="I808" t="str">
            <v>Бухоро вилояти ҳокимлиги "Ягона буюртмачи хизмати" ИК ДУК</v>
          </cell>
          <cell r="J808" t="str">
            <v>Вилоят</v>
          </cell>
          <cell r="K808" t="str">
            <v>5-илова</v>
          </cell>
          <cell r="L808" t="str">
            <v>Асосий</v>
          </cell>
          <cell r="M808" t="str">
            <v>Бухоро вилояти</v>
          </cell>
          <cell r="P808" t="str">
            <v>Тақсимланмаган лимит</v>
          </cell>
          <cell r="R808">
            <v>2</v>
          </cell>
          <cell r="AX808">
            <v>0</v>
          </cell>
          <cell r="BR808">
            <v>1620.8338499999975</v>
          </cell>
          <cell r="BS808">
            <v>1620.8338499999975</v>
          </cell>
        </row>
        <row r="809">
          <cell r="A809" t="str">
            <v>270 ўринли вилоят кўп тармоқли тиббиёт марказини ташкил этиш
Жиззах шаҳар "Оққўрғонлик" МФЙдаги тиббиёт бирлашмаси (250 қатновли кўп тармоқли марказий поликлиника ва 270 ўринли туғруқ комплекси биносини қуриш)</v>
          </cell>
          <cell r="B809" t="str">
            <v>1801084010104001</v>
          </cell>
          <cell r="C809">
            <v>1</v>
          </cell>
          <cell r="D809" t="str">
            <v> 100021860084017096524054003</v>
          </cell>
          <cell r="E809" t="str">
            <v>Тиббий ва тиббий-ижтимоий муассасалар</v>
          </cell>
          <cell r="F809" t="str">
            <v>Тиббий ва тиббий-ижтимоий муассасалар</v>
          </cell>
          <cell r="H809" t="str">
            <v>Жиззах вилояти ҳокимлиги</v>
          </cell>
          <cell r="J809" t="str">
            <v>Вилоят</v>
          </cell>
          <cell r="K809" t="str">
            <v>6-илова</v>
          </cell>
          <cell r="L809" t="str">
            <v>Асосий</v>
          </cell>
          <cell r="M809" t="str">
            <v>Жиззах вилояти</v>
          </cell>
          <cell r="N809" t="str">
            <v>Жиззах шахри</v>
          </cell>
          <cell r="O809" t="str">
            <v xml:space="preserve"> "Оққўрғонлик" МФЙ</v>
          </cell>
          <cell r="P809" t="str">
            <v>Янги қурилиш</v>
          </cell>
          <cell r="Q809" t="str">
            <v>2018-2023</v>
          </cell>
          <cell r="R809">
            <v>1</v>
          </cell>
          <cell r="S809">
            <v>1</v>
          </cell>
          <cell r="V809" t="str">
            <v>декабрь, 2023 й.</v>
          </cell>
          <cell r="W809" t="str">
            <v>30.09.2023 й.</v>
          </cell>
          <cell r="X809">
            <v>1</v>
          </cell>
          <cell r="Z809">
            <v>1</v>
          </cell>
          <cell r="AA809">
            <v>1</v>
          </cell>
          <cell r="AS809">
            <v>77189.38</v>
          </cell>
          <cell r="AT809">
            <v>6947.6760000000004</v>
          </cell>
          <cell r="AU809">
            <v>9609.1939999999995</v>
          </cell>
          <cell r="AW809">
            <v>72157.433999999994</v>
          </cell>
          <cell r="AX809">
            <v>4889.8999999999996</v>
          </cell>
          <cell r="BI809">
            <v>989.23375000005922</v>
          </cell>
          <cell r="BS809">
            <v>5879.1337500000591</v>
          </cell>
          <cell r="BV809">
            <v>6947.7</v>
          </cell>
          <cell r="BW809">
            <v>5879.1</v>
          </cell>
          <cell r="BX809" t="str">
            <v>"Агро квант" МЧЖ</v>
          </cell>
          <cell r="BY809">
            <v>204753068</v>
          </cell>
          <cell r="CJ809">
            <v>270</v>
          </cell>
          <cell r="CK809">
            <v>270</v>
          </cell>
          <cell r="CL809">
            <v>270</v>
          </cell>
          <cell r="CY809">
            <v>250</v>
          </cell>
          <cell r="CZ809">
            <v>250</v>
          </cell>
          <cell r="DA809">
            <v>250</v>
          </cell>
          <cell r="GG809" t="str">
            <v>ўрин</v>
          </cell>
          <cell r="GH809">
            <v>270</v>
          </cell>
          <cell r="GI809">
            <v>270</v>
          </cell>
          <cell r="GJ809" t="str">
            <v>Ўзбекистон Республикаси Президентининг 
Жиззах вилоятига ташриф баёни 
(07.02.2019 йилдаги 2909-хх-сон)</v>
          </cell>
          <cell r="GM809" t="str">
            <v>Номи ўзгарди</v>
          </cell>
          <cell r="GX809" t="str">
            <v>Лимит қўшилди</v>
          </cell>
        </row>
        <row r="810">
          <cell r="A810" t="str">
            <v>Жиззах шаҳар "Оққўрғонлик" МФЙдаги тиббиёт бирлашмаси ҳудудида вилоят кўз касалликлари шифохонасини янгидан қуриш</v>
          </cell>
          <cell r="B810" t="str">
            <v>2201084010104003</v>
          </cell>
          <cell r="C810">
            <v>1</v>
          </cell>
          <cell r="D810" t="str">
            <v> 100021860084017096524054006</v>
          </cell>
          <cell r="E810" t="str">
            <v>Тиббий ва тиббий-ижтимоий муассасалар</v>
          </cell>
          <cell r="F810" t="str">
            <v>Тиббий ва тиббий-ижтимоий муассасалар</v>
          </cell>
          <cell r="H810" t="str">
            <v>Жиззах вилояти ҳокимлиги</v>
          </cell>
          <cell r="J810" t="str">
            <v>Вилоят</v>
          </cell>
          <cell r="K810" t="str">
            <v>6-илова</v>
          </cell>
          <cell r="L810" t="str">
            <v>Асосий</v>
          </cell>
          <cell r="M810" t="str">
            <v>Жиззах вилояти</v>
          </cell>
          <cell r="N810" t="str">
            <v>Жиззах шахри</v>
          </cell>
          <cell r="O810" t="str">
            <v xml:space="preserve"> "Оққўрғонлик" МФЙ</v>
          </cell>
          <cell r="P810" t="str">
            <v>Янги қурилиш</v>
          </cell>
          <cell r="Q810" t="str">
            <v>2022-2023</v>
          </cell>
          <cell r="R810">
            <v>1</v>
          </cell>
          <cell r="V810" t="str">
            <v>декабрь, 2023 й.</v>
          </cell>
          <cell r="W810" t="str">
            <v>30.09.2023 й.</v>
          </cell>
          <cell r="X810">
            <v>1</v>
          </cell>
          <cell r="Z810">
            <v>1</v>
          </cell>
          <cell r="AA810">
            <v>1</v>
          </cell>
          <cell r="AS810">
            <v>19195.371000000003</v>
          </cell>
          <cell r="AT810">
            <v>13470.458999999999</v>
          </cell>
          <cell r="AU810">
            <v>13697.037999999999</v>
          </cell>
          <cell r="AV810">
            <v>19293.930058000002</v>
          </cell>
          <cell r="AW810">
            <v>17975.644129</v>
          </cell>
          <cell r="AX810">
            <v>12637.8</v>
          </cell>
          <cell r="BI810">
            <v>150.637750000002</v>
          </cell>
          <cell r="BR810">
            <v>-150.63775000000231</v>
          </cell>
          <cell r="BS810">
            <v>12637.8</v>
          </cell>
          <cell r="BV810">
            <v>10200</v>
          </cell>
          <cell r="BW810">
            <v>10987.2</v>
          </cell>
          <cell r="BX810" t="str">
            <v>"Мукаммал курилиш савдо" МЧЖ</v>
          </cell>
          <cell r="BY810">
            <v>301519070</v>
          </cell>
          <cell r="CT810">
            <v>1</v>
          </cell>
          <cell r="CU810">
            <v>1</v>
          </cell>
          <cell r="CV810">
            <v>1</v>
          </cell>
          <cell r="GG810" t="str">
            <v xml:space="preserve">объект </v>
          </cell>
          <cell r="GH810">
            <v>1</v>
          </cell>
          <cell r="GI810">
            <v>1</v>
          </cell>
          <cell r="GJ810" t="str">
            <v>Ўзбекистон Республикаси Президентининг 
Жиззах вилоятига ташриф баёни 
(07.02.2019 йилдаги 2909-хх-сон)</v>
          </cell>
          <cell r="GX810" t="str">
            <v>Лимит қўшилди</v>
          </cell>
        </row>
        <row r="811">
          <cell r="A811" t="str">
            <v>Ш.Рашидов тумани "Раваллиқ" МФЙ ҳудудида янги оилавий поликлиника қуриш</v>
          </cell>
          <cell r="B811" t="str">
            <v>2201084010104002</v>
          </cell>
          <cell r="C811">
            <v>1</v>
          </cell>
          <cell r="D811" t="str">
            <v> 100021860084017096524054007</v>
          </cell>
          <cell r="E811" t="str">
            <v>Тиббий ва тиббий-ижтимоий муассасалар</v>
          </cell>
          <cell r="F811" t="str">
            <v>Тиббий ва тиббий-ижтимоий муассасалар</v>
          </cell>
          <cell r="G811" t="str">
            <v>ДХХ дастури</v>
          </cell>
          <cell r="H811" t="str">
            <v>Жиззах вилояти ҳокимлиги</v>
          </cell>
          <cell r="J811" t="str">
            <v>Вилоят</v>
          </cell>
          <cell r="K811" t="str">
            <v>6-илова</v>
          </cell>
          <cell r="L811" t="str">
            <v>Асосий</v>
          </cell>
          <cell r="M811" t="str">
            <v>Жиззах вилояти</v>
          </cell>
          <cell r="N811" t="str">
            <v>Ш.Рашидов тумани</v>
          </cell>
          <cell r="O811" t="str">
            <v xml:space="preserve"> "Раваллиқ" МФЙ</v>
          </cell>
          <cell r="P811" t="str">
            <v>Янги қурилиш</v>
          </cell>
          <cell r="Q811" t="str">
            <v>2022-2023</v>
          </cell>
          <cell r="R811">
            <v>1</v>
          </cell>
          <cell r="S811">
            <v>1</v>
          </cell>
          <cell r="T811">
            <v>1</v>
          </cell>
          <cell r="U811">
            <v>1</v>
          </cell>
          <cell r="V811" t="str">
            <v>сентябрь, 2023 й.</v>
          </cell>
          <cell r="W811" t="str">
            <v>30.09.2023 й.</v>
          </cell>
          <cell r="X811">
            <v>1</v>
          </cell>
          <cell r="Z811">
            <v>1</v>
          </cell>
          <cell r="AA811">
            <v>1</v>
          </cell>
          <cell r="AS811">
            <v>7066.0349999999999</v>
          </cell>
          <cell r="AT811">
            <v>2416.0070000000001</v>
          </cell>
          <cell r="AU811">
            <v>2584.2400000000002</v>
          </cell>
          <cell r="AV811">
            <v>6980.5700459999998</v>
          </cell>
          <cell r="AW811">
            <v>6569.8482910000002</v>
          </cell>
          <cell r="AX811">
            <v>2394.1339500000004</v>
          </cell>
          <cell r="BR811">
            <v>-208.0859500000002</v>
          </cell>
          <cell r="BS811">
            <v>2186.0480000000002</v>
          </cell>
          <cell r="BV811">
            <v>2359.6109999999999</v>
          </cell>
          <cell r="BW811">
            <v>2186.3510000000001</v>
          </cell>
          <cell r="BX811" t="str">
            <v>"Алфа-плюс" ХФ</v>
          </cell>
          <cell r="BY811">
            <v>205902671</v>
          </cell>
          <cell r="CJ811">
            <v>200</v>
          </cell>
          <cell r="CK811">
            <v>200</v>
          </cell>
          <cell r="CL811">
            <v>200</v>
          </cell>
          <cell r="GG811" t="str">
            <v>ўрин</v>
          </cell>
          <cell r="GH811">
            <v>200</v>
          </cell>
          <cell r="GI811">
            <v>200</v>
          </cell>
          <cell r="GJ811" t="str">
            <v>Халқ депутатлари Жиззах вилояти Кенгашининг Қарори
(29.07.2022 йилдаги VI-37-224-3-0-K/22-сон)</v>
          </cell>
        </row>
        <row r="812">
          <cell r="A812" t="str">
            <v>Жиззах шаҳар 1-сон оилавий поликлиника биносини реконструкция қилиш</v>
          </cell>
          <cell r="B812" t="str">
            <v>2201084010104001</v>
          </cell>
          <cell r="C812">
            <v>1</v>
          </cell>
          <cell r="D812" t="str">
            <v> 100021860084017096524054015</v>
          </cell>
          <cell r="E812" t="str">
            <v>Тиббий ва тиббий-ижтимоий муассасалар</v>
          </cell>
          <cell r="F812" t="str">
            <v>Тиббий ва тиббий-ижтимоий муассасалар</v>
          </cell>
          <cell r="H812" t="str">
            <v>Жиззах вилояти ҳокимлиги</v>
          </cell>
          <cell r="J812" t="str">
            <v>Вилоят</v>
          </cell>
          <cell r="K812" t="str">
            <v>6-илова</v>
          </cell>
          <cell r="L812" t="str">
            <v>Асосий</v>
          </cell>
          <cell r="M812" t="str">
            <v>Жиззах вилояти</v>
          </cell>
          <cell r="N812" t="str">
            <v>Жиззах шахри</v>
          </cell>
          <cell r="O812" t="str">
            <v>"Жиззахлик" МФЙ</v>
          </cell>
          <cell r="P812" t="str">
            <v>Реконструкция</v>
          </cell>
          <cell r="Q812" t="str">
            <v>2022-2023</v>
          </cell>
          <cell r="R812">
            <v>1</v>
          </cell>
          <cell r="S812">
            <v>1</v>
          </cell>
          <cell r="T812">
            <v>1</v>
          </cell>
          <cell r="U812">
            <v>1</v>
          </cell>
          <cell r="V812" t="str">
            <v>апрель, 2023 й.</v>
          </cell>
          <cell r="W812" t="str">
            <v>30.04.2023 й.</v>
          </cell>
          <cell r="X812">
            <v>1</v>
          </cell>
          <cell r="Z812">
            <v>1</v>
          </cell>
          <cell r="AA812">
            <v>1</v>
          </cell>
          <cell r="AS812">
            <v>4763.9079999999994</v>
          </cell>
          <cell r="AT812">
            <v>753.23299999999995</v>
          </cell>
          <cell r="AU812">
            <v>682.66099999999994</v>
          </cell>
          <cell r="AV812">
            <v>4054.0516379999999</v>
          </cell>
          <cell r="AW812">
            <v>3831.7362109999999</v>
          </cell>
          <cell r="AX812">
            <v>1848.65</v>
          </cell>
          <cell r="BI812">
            <v>-1176.499</v>
          </cell>
          <cell r="BR812">
            <v>-191.58700000000007</v>
          </cell>
          <cell r="BS812">
            <v>480.56399999999996</v>
          </cell>
          <cell r="BV812">
            <v>732.2</v>
          </cell>
          <cell r="BW812">
            <v>480.56400000000002</v>
          </cell>
          <cell r="BX812" t="str">
            <v>"Файз коммунал қурилиш" МЧЖ</v>
          </cell>
          <cell r="BY812">
            <v>302728222</v>
          </cell>
          <cell r="CT812">
            <v>1</v>
          </cell>
          <cell r="CU812">
            <v>1</v>
          </cell>
          <cell r="CW812">
            <v>1</v>
          </cell>
          <cell r="GG812" t="str">
            <v xml:space="preserve">объект </v>
          </cell>
          <cell r="GH812">
            <v>1</v>
          </cell>
          <cell r="GI812">
            <v>1</v>
          </cell>
          <cell r="GJ812" t="str">
            <v>Вазирлар Маҳкамасининг 2021 йил 
10 декабрдаги 01-05/1-3817-сон баёни</v>
          </cell>
          <cell r="GX812" t="str">
            <v>Лимит мақбуллаштирилди</v>
          </cell>
        </row>
        <row r="813">
          <cell r="A813" t="str">
            <v xml:space="preserve">Жиззах вилояти Жиззах шаҳридаги Ногиронлиги бўлган шахсларни реабилитация қилиш ва протезлаш маркази (мавжуд 50 ўринли бино ва иншоотларни мукаммал таъмирлаш ҳамда қўшимча 50 ўринли ётоқ биносини қуриш) </v>
          </cell>
          <cell r="B813" t="str">
            <v>2301084010104001</v>
          </cell>
          <cell r="C813">
            <v>1</v>
          </cell>
          <cell r="D813" t="str">
            <v> 100010860084017096524344002</v>
          </cell>
          <cell r="E813" t="str">
            <v>Тиббий ва тиббий-ижтимоий муассасалар</v>
          </cell>
          <cell r="F813" t="str">
            <v>Тиббий ва тиббий-ижтимоий муассасалар</v>
          </cell>
          <cell r="H813" t="str">
            <v>Жиззах вилояти ҳокимлиги</v>
          </cell>
          <cell r="J813" t="str">
            <v>Вилоят</v>
          </cell>
          <cell r="K813" t="str">
            <v>6-илова</v>
          </cell>
          <cell r="L813" t="str">
            <v>Асосий</v>
          </cell>
          <cell r="M813" t="str">
            <v>Жиззах вилояти</v>
          </cell>
          <cell r="N813" t="str">
            <v>Жиззах шахри</v>
          </cell>
          <cell r="O813" t="str">
            <v>"Сайилжойи" МФЙ</v>
          </cell>
          <cell r="P813" t="str">
            <v>Реконструкция</v>
          </cell>
          <cell r="Q813">
            <v>2023</v>
          </cell>
          <cell r="R813">
            <v>2</v>
          </cell>
          <cell r="S813">
            <v>1</v>
          </cell>
          <cell r="V813" t="str">
            <v>декабрь, 2023 й.</v>
          </cell>
          <cell r="W813" t="str">
            <v>22.12.2023 й.</v>
          </cell>
          <cell r="AB813">
            <v>1</v>
          </cell>
          <cell r="AE813">
            <v>1</v>
          </cell>
          <cell r="AG813">
            <v>1</v>
          </cell>
          <cell r="AH813">
            <v>1</v>
          </cell>
          <cell r="AJ813">
            <v>1</v>
          </cell>
          <cell r="AM813">
            <v>1</v>
          </cell>
          <cell r="AN813">
            <v>1</v>
          </cell>
          <cell r="AO813">
            <v>1</v>
          </cell>
          <cell r="AR813">
            <v>1</v>
          </cell>
          <cell r="AS813">
            <v>13911.787093000001</v>
          </cell>
          <cell r="AT813">
            <v>13911.787093000001</v>
          </cell>
          <cell r="AU813">
            <v>13911.787093000001</v>
          </cell>
          <cell r="AV813">
            <v>14094.801496</v>
          </cell>
          <cell r="AW813">
            <v>13216.19773835</v>
          </cell>
          <cell r="AX813">
            <v>14000</v>
          </cell>
          <cell r="BI813">
            <v>-756.52499999999998</v>
          </cell>
          <cell r="BS813">
            <v>13243.475</v>
          </cell>
          <cell r="BV813">
            <v>11850</v>
          </cell>
          <cell r="BW813">
            <v>12156</v>
          </cell>
          <cell r="BX813" t="str">
            <v>"OQDARYO QURUVCHI SAVDO" MCHJ</v>
          </cell>
          <cell r="BY813">
            <v>301475627</v>
          </cell>
          <cell r="CJ813">
            <v>100</v>
          </cell>
          <cell r="CK813">
            <v>100</v>
          </cell>
          <cell r="CL813">
            <v>50</v>
          </cell>
          <cell r="CM813">
            <v>50</v>
          </cell>
          <cell r="GG813" t="str">
            <v>ўрин</v>
          </cell>
          <cell r="GH813">
            <v>100</v>
          </cell>
          <cell r="GI813">
            <v>100</v>
          </cell>
          <cell r="GJ813" t="str">
            <v xml:space="preserve">Ўзбекистон Республикаси Президентининг
 2021 йил 25 мартдаги ПФ-6195-сон Фармони </v>
          </cell>
          <cell r="GX813" t="str">
            <v>Лимит мақбуллаштирилди</v>
          </cell>
        </row>
        <row r="814">
          <cell r="A814" t="str">
            <v>Ш.Рашидов тумани  "Янгиобод" МФЙдаги  "Мурувват" ногиронлиги бўлган болалар учун интернат уйини қуриш</v>
          </cell>
          <cell r="B814" t="str">
            <v>2001084010104001</v>
          </cell>
          <cell r="C814">
            <v>1</v>
          </cell>
          <cell r="E814" t="str">
            <v>Тиббий ва тиббий-ижтимоий муассасалар</v>
          </cell>
          <cell r="F814" t="str">
            <v>Тиббий ва тиббий-ижтимоий муассасалар</v>
          </cell>
          <cell r="H814" t="str">
            <v>Жиззах вилояти ҳокимлиги</v>
          </cell>
          <cell r="I814" t="str">
            <v>Жиззах вилояти хокимлиги ҳузуридаги "Ягона буюртмачи хизмати" ИК</v>
          </cell>
          <cell r="J814" t="str">
            <v>Вилоят</v>
          </cell>
          <cell r="K814" t="str">
            <v>Қўшимча</v>
          </cell>
          <cell r="L814" t="str">
            <v>Асосий</v>
          </cell>
          <cell r="M814" t="str">
            <v>Жиззах вилояти</v>
          </cell>
          <cell r="N814" t="str">
            <v>Ш.Рашидов тумани</v>
          </cell>
          <cell r="P814" t="str">
            <v>Янги қурилиш</v>
          </cell>
          <cell r="Q814" t="str">
            <v>2022-2023</v>
          </cell>
          <cell r="R814">
            <v>1</v>
          </cell>
          <cell r="S814">
            <v>1</v>
          </cell>
          <cell r="T814">
            <v>1</v>
          </cell>
          <cell r="U814">
            <v>1</v>
          </cell>
          <cell r="V814" t="str">
            <v>март, 
2023 й.</v>
          </cell>
          <cell r="W814" t="str">
            <v>01.03.2023 й.</v>
          </cell>
          <cell r="X814">
            <v>1</v>
          </cell>
          <cell r="Z814">
            <v>1</v>
          </cell>
          <cell r="AA814">
            <v>1</v>
          </cell>
          <cell r="AS814">
            <v>44541.894</v>
          </cell>
          <cell r="AT814">
            <v>1822.282733</v>
          </cell>
          <cell r="AU814">
            <v>1822.282733</v>
          </cell>
          <cell r="AW814">
            <v>42910.525733000002</v>
          </cell>
          <cell r="AX814">
            <v>0</v>
          </cell>
          <cell r="BB814">
            <v>1871.0939999999973</v>
          </cell>
          <cell r="BS814">
            <v>1871.0939999999973</v>
          </cell>
          <cell r="BV814">
            <v>1871.1</v>
          </cell>
          <cell r="BW814">
            <v>1698</v>
          </cell>
          <cell r="BX814" t="str">
            <v>"Ж-Қурувчи" МЧЖ</v>
          </cell>
          <cell r="BY814">
            <v>202621296</v>
          </cell>
          <cell r="CT814">
            <v>1</v>
          </cell>
          <cell r="CU814">
            <v>1</v>
          </cell>
          <cell r="CV814">
            <v>1</v>
          </cell>
          <cell r="GG814" t="str">
            <v>объект</v>
          </cell>
          <cell r="GH814">
            <v>1</v>
          </cell>
          <cell r="GI814">
            <v>1</v>
          </cell>
          <cell r="GQ814" t="str">
            <v>Янги қўшилган, 95%</v>
          </cell>
        </row>
        <row r="815">
          <cell r="A815" t="str">
            <v>Янгиобод тумани, «Янгиобод» ШФЙ ҳудудидаги туман тиббиёт бирлашмаси қошида 50 ўринли поликлиника биносини қуриш</v>
          </cell>
          <cell r="B815" t="str">
            <v>2309082370104001</v>
          </cell>
          <cell r="C815">
            <v>1</v>
          </cell>
          <cell r="D815" t="str">
            <v> 100021860084017096524054021</v>
          </cell>
          <cell r="E815" t="str">
            <v>Тиббий ва тиббий-ижтимоий муассасалар</v>
          </cell>
          <cell r="F815" t="str">
            <v>Тиббий ва тиббий-ижтимоий муассасалар</v>
          </cell>
          <cell r="H815" t="str">
            <v>Жиззах вилояти ҳокимлиги</v>
          </cell>
          <cell r="I815" t="str">
            <v>Жиззах вилояти хокимлиги ҳузуридаги "Ягона буюртмачи хизмати" ИК</v>
          </cell>
          <cell r="J815" t="str">
            <v>Вилоят</v>
          </cell>
          <cell r="K815" t="str">
            <v>Қўшимча</v>
          </cell>
          <cell r="L815" t="str">
            <v>Қўшимча</v>
          </cell>
          <cell r="M815" t="str">
            <v>Жиззах вилояти</v>
          </cell>
          <cell r="N815" t="str">
            <v>Янгиобод тумани</v>
          </cell>
          <cell r="P815" t="str">
            <v>Янги қурилиш</v>
          </cell>
          <cell r="Q815">
            <v>2023</v>
          </cell>
          <cell r="R815">
            <v>2</v>
          </cell>
          <cell r="S815">
            <v>1</v>
          </cell>
          <cell r="T815">
            <v>1</v>
          </cell>
          <cell r="U815">
            <v>1</v>
          </cell>
          <cell r="V815" t="str">
            <v>октябр, 2023 й.</v>
          </cell>
          <cell r="W815" t="str">
            <v>01.10.2023 й.</v>
          </cell>
          <cell r="AB815">
            <v>1</v>
          </cell>
          <cell r="AE815">
            <v>1</v>
          </cell>
          <cell r="AG815">
            <v>1</v>
          </cell>
          <cell r="AH815">
            <v>1</v>
          </cell>
          <cell r="AK815">
            <v>1</v>
          </cell>
          <cell r="AM815">
            <v>1</v>
          </cell>
          <cell r="AN815">
            <v>1</v>
          </cell>
          <cell r="AO815">
            <v>1</v>
          </cell>
          <cell r="AR815">
            <v>1</v>
          </cell>
          <cell r="AS815">
            <v>1162</v>
          </cell>
          <cell r="AT815">
            <v>1162</v>
          </cell>
          <cell r="AU815">
            <v>1162</v>
          </cell>
          <cell r="AW815">
            <v>1131.7</v>
          </cell>
          <cell r="BF815">
            <v>1300</v>
          </cell>
          <cell r="BR815">
            <v>-192.90000000000009</v>
          </cell>
          <cell r="BS815">
            <v>1107.0999999999999</v>
          </cell>
          <cell r="BT815">
            <v>1107.0999999999999</v>
          </cell>
          <cell r="BU815" t="str">
            <v>Ташриф</v>
          </cell>
          <cell r="BV815">
            <v>1162.0350000000001</v>
          </cell>
          <cell r="BW815">
            <v>1107.095</v>
          </cell>
          <cell r="BX815" t="str">
            <v xml:space="preserve">"ALFA-PLYUS" XUSUSIY KORXONA
</v>
          </cell>
          <cell r="BY815">
            <v>205902671</v>
          </cell>
          <cell r="CJ815">
            <v>50</v>
          </cell>
          <cell r="CK815">
            <v>50</v>
          </cell>
          <cell r="CL815">
            <v>50</v>
          </cell>
          <cell r="CY815">
            <v>150</v>
          </cell>
          <cell r="CZ815">
            <v>150</v>
          </cell>
          <cell r="DA815">
            <v>150</v>
          </cell>
          <cell r="GG815" t="str">
            <v>ўрин</v>
          </cell>
          <cell r="GH815">
            <v>50</v>
          </cell>
          <cell r="GI815">
            <v>50</v>
          </cell>
          <cell r="GK81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15" t="str">
            <v>Янги қўшилган объект</v>
          </cell>
        </row>
        <row r="816">
          <cell r="A816" t="str">
            <v>Бахмал тумани, «Ўсмат» ШФЙ ҳудудидаги туман тиббиёт бирлашмасини реконструкция қилиш</v>
          </cell>
          <cell r="B816" t="str">
            <v>2309082040104001</v>
          </cell>
          <cell r="C816">
            <v>1</v>
          </cell>
          <cell r="D816" t="str">
            <v> 100021860084017096524054022</v>
          </cell>
          <cell r="E816" t="str">
            <v>Тиббий ва тиббий-ижтимоий муассасалар</v>
          </cell>
          <cell r="F816" t="str">
            <v>Тиббий ва тиббий-ижтимоий муассасалар</v>
          </cell>
          <cell r="H816" t="str">
            <v>Жиззах вилояти ҳокимлиги</v>
          </cell>
          <cell r="I816" t="str">
            <v>Жиззах вилояти хокимлиги ҳузуридаги "Ягона буюртмачи хизмати" ИК</v>
          </cell>
          <cell r="J816" t="str">
            <v>Вилоят</v>
          </cell>
          <cell r="K816" t="str">
            <v>Қўшимча</v>
          </cell>
          <cell r="L816" t="str">
            <v>Қўшимча</v>
          </cell>
          <cell r="M816" t="str">
            <v>Жиззах вилояти</v>
          </cell>
          <cell r="N816" t="str">
            <v>Бахмал тумани</v>
          </cell>
          <cell r="P816" t="str">
            <v>Реконструкция</v>
          </cell>
          <cell r="Q816">
            <v>2023</v>
          </cell>
          <cell r="R816">
            <v>2</v>
          </cell>
          <cell r="S816">
            <v>1</v>
          </cell>
          <cell r="T816">
            <v>1</v>
          </cell>
          <cell r="U816">
            <v>1</v>
          </cell>
          <cell r="V816" t="str">
            <v>ноябр, 2023 й.</v>
          </cell>
          <cell r="W816" t="str">
            <v>01.11.2023 й.</v>
          </cell>
          <cell r="AB816">
            <v>1</v>
          </cell>
          <cell r="AE816">
            <v>1</v>
          </cell>
          <cell r="AG816">
            <v>1</v>
          </cell>
          <cell r="AH816">
            <v>1</v>
          </cell>
          <cell r="AJ816">
            <v>1</v>
          </cell>
          <cell r="AM816">
            <v>1</v>
          </cell>
          <cell r="AN816">
            <v>1</v>
          </cell>
          <cell r="AO816">
            <v>1</v>
          </cell>
          <cell r="AR816">
            <v>1</v>
          </cell>
          <cell r="AS816">
            <v>6748.9</v>
          </cell>
          <cell r="AT816">
            <v>6748.9</v>
          </cell>
          <cell r="AU816">
            <v>6748.9</v>
          </cell>
          <cell r="AW816">
            <v>6502.9</v>
          </cell>
          <cell r="BF816">
            <v>7000</v>
          </cell>
          <cell r="BR816">
            <v>-568.5</v>
          </cell>
          <cell r="BS816">
            <v>6431.5</v>
          </cell>
          <cell r="BT816">
            <v>6431.5</v>
          </cell>
          <cell r="BU816" t="str">
            <v>Ташриф</v>
          </cell>
          <cell r="BV816">
            <v>6748.9340000000002</v>
          </cell>
          <cell r="BW816">
            <v>6431.4579999999996</v>
          </cell>
          <cell r="BX816" t="str">
            <v xml:space="preserve">"ALFA-PLYUS" XUSUSIY KORXONA
</v>
          </cell>
          <cell r="BY816">
            <v>205902671</v>
          </cell>
          <cell r="CJ816">
            <v>130</v>
          </cell>
          <cell r="CK816">
            <v>130</v>
          </cell>
          <cell r="CM816">
            <v>130</v>
          </cell>
          <cell r="CY816">
            <v>250</v>
          </cell>
          <cell r="CZ816">
            <v>250</v>
          </cell>
          <cell r="DB816">
            <v>250</v>
          </cell>
          <cell r="GG816" t="str">
            <v>ўрин</v>
          </cell>
          <cell r="GH816">
            <v>130</v>
          </cell>
          <cell r="GI816">
            <v>130</v>
          </cell>
          <cell r="GK81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16" t="str">
            <v>Янги қўшилган объект</v>
          </cell>
        </row>
        <row r="817">
          <cell r="A817" t="str">
            <v>Фориш тумани, «Ойбек» МФЙ ҳудудидаги туман марказий шифохонаси биносини реконструкция қилиш</v>
          </cell>
          <cell r="B817" t="str">
            <v>2309082350104001</v>
          </cell>
          <cell r="C817">
            <v>1</v>
          </cell>
          <cell r="D817" t="str">
            <v> 100021860084017096524054023</v>
          </cell>
          <cell r="E817" t="str">
            <v>Тиббий ва тиббий-ижтимоий муассасалар</v>
          </cell>
          <cell r="F817" t="str">
            <v>Тиббий ва тиббий-ижтимоий муассасалар</v>
          </cell>
          <cell r="H817" t="str">
            <v>Жиззах вилояти ҳокимлиги</v>
          </cell>
          <cell r="I817" t="str">
            <v>Жиззах вилояти хокимлиги ҳузуридаги "Ягона буюртмачи хизмати" ИК</v>
          </cell>
          <cell r="J817" t="str">
            <v>Вилоят</v>
          </cell>
          <cell r="K817" t="str">
            <v>Қўшимча</v>
          </cell>
          <cell r="L817" t="str">
            <v>Қўшимча</v>
          </cell>
          <cell r="M817" t="str">
            <v>Жиззах вилояти</v>
          </cell>
          <cell r="N817" t="str">
            <v>Фориш тумани</v>
          </cell>
          <cell r="P817" t="str">
            <v>Реконструкция</v>
          </cell>
          <cell r="Q817">
            <v>2023</v>
          </cell>
          <cell r="R817">
            <v>2</v>
          </cell>
          <cell r="S817">
            <v>1</v>
          </cell>
          <cell r="T817">
            <v>1</v>
          </cell>
          <cell r="U817">
            <v>1</v>
          </cell>
          <cell r="V817" t="str">
            <v>ноябр, 2023 й.</v>
          </cell>
          <cell r="W817" t="str">
            <v>01.11.2023 й.</v>
          </cell>
          <cell r="AB817">
            <v>1</v>
          </cell>
          <cell r="AE817">
            <v>1</v>
          </cell>
          <cell r="AG817">
            <v>1</v>
          </cell>
          <cell r="AH817">
            <v>1</v>
          </cell>
          <cell r="AJ817">
            <v>1</v>
          </cell>
          <cell r="AM817">
            <v>1</v>
          </cell>
          <cell r="AN817">
            <v>1</v>
          </cell>
          <cell r="AO817">
            <v>1</v>
          </cell>
          <cell r="AR817">
            <v>1</v>
          </cell>
          <cell r="AS817">
            <v>4329.8</v>
          </cell>
          <cell r="AT817">
            <v>4329.8</v>
          </cell>
          <cell r="AU817">
            <v>4329.8</v>
          </cell>
          <cell r="AW817">
            <v>4167.2</v>
          </cell>
          <cell r="BF817">
            <v>4500</v>
          </cell>
          <cell r="BR817">
            <v>-370.60000000000036</v>
          </cell>
          <cell r="BS817">
            <v>4129.3999999999996</v>
          </cell>
          <cell r="BT817">
            <v>4129.3999999999996</v>
          </cell>
          <cell r="BU817" t="str">
            <v>Ташриф</v>
          </cell>
          <cell r="BV817">
            <v>4329.8059999999996</v>
          </cell>
          <cell r="BW817">
            <v>4129.3710000000001</v>
          </cell>
          <cell r="BX817" t="str">
            <v xml:space="preserve">"SUVINSHOOTQURILISHLOYIHA" MAS'ULIYATI CHEKLANGAN JAMIYAT
</v>
          </cell>
          <cell r="BY817">
            <v>301017070</v>
          </cell>
          <cell r="CJ817">
            <v>223</v>
          </cell>
          <cell r="CK817">
            <v>223</v>
          </cell>
          <cell r="CM817">
            <v>223</v>
          </cell>
          <cell r="GG817" t="str">
            <v>ўрин</v>
          </cell>
          <cell r="GH817">
            <v>223</v>
          </cell>
          <cell r="GI817">
            <v>223</v>
          </cell>
          <cell r="GK81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17" t="str">
            <v>Янги қўшилган объект</v>
          </cell>
        </row>
        <row r="818">
          <cell r="A818" t="str">
            <v>Зафаробод тумани, «Писталикент» МФЙ, Писталикент ОШП биносин таъмирлаш</v>
          </cell>
          <cell r="B818" t="str">
            <v>2309082250104001</v>
          </cell>
          <cell r="C818">
            <v>1</v>
          </cell>
          <cell r="D818" t="str">
            <v> 100021860084017096524054024</v>
          </cell>
          <cell r="E818" t="str">
            <v>Тиббий ва тиббий-ижтимоий муассасалар</v>
          </cell>
          <cell r="F818" t="str">
            <v>Тиббий ва тиббий-ижтимоий муассасалар</v>
          </cell>
          <cell r="H818" t="str">
            <v>Жиззах вилояти ҳокимлиги</v>
          </cell>
          <cell r="I818" t="str">
            <v>Жиззах вилояти хокимлиги ҳузуридаги "Ягона буюртмачи хизмати" ИК</v>
          </cell>
          <cell r="J818" t="str">
            <v>Вилоят</v>
          </cell>
          <cell r="K818" t="str">
            <v>Қўшимча</v>
          </cell>
          <cell r="L818" t="str">
            <v>Қўшимча</v>
          </cell>
          <cell r="M818" t="str">
            <v>Жиззах вилояти</v>
          </cell>
          <cell r="N818" t="str">
            <v>Зафаробод тумани</v>
          </cell>
          <cell r="P818" t="str">
            <v>Реконструкция</v>
          </cell>
          <cell r="Q818">
            <v>2023</v>
          </cell>
          <cell r="R818">
            <v>2</v>
          </cell>
          <cell r="S818">
            <v>1</v>
          </cell>
          <cell r="T818">
            <v>1</v>
          </cell>
          <cell r="U818">
            <v>1</v>
          </cell>
          <cell r="V818" t="str">
            <v>сентябр, 2023 й.</v>
          </cell>
          <cell r="W818" t="str">
            <v>01.09.2023 й.</v>
          </cell>
          <cell r="AB818">
            <v>1</v>
          </cell>
          <cell r="AE818">
            <v>1</v>
          </cell>
          <cell r="AG818">
            <v>1</v>
          </cell>
          <cell r="AH818">
            <v>1</v>
          </cell>
          <cell r="AK818">
            <v>1</v>
          </cell>
          <cell r="AM818">
            <v>1</v>
          </cell>
          <cell r="AN818">
            <v>1</v>
          </cell>
          <cell r="AO818">
            <v>1</v>
          </cell>
          <cell r="AR818">
            <v>1</v>
          </cell>
          <cell r="AS818">
            <v>468.3</v>
          </cell>
          <cell r="AT818">
            <v>468.3</v>
          </cell>
          <cell r="AU818">
            <v>468.3</v>
          </cell>
          <cell r="AW818">
            <v>449.9</v>
          </cell>
          <cell r="BF818">
            <v>500</v>
          </cell>
          <cell r="BR818">
            <v>-53.5</v>
          </cell>
          <cell r="BS818">
            <v>446.5</v>
          </cell>
          <cell r="BT818">
            <v>446.5</v>
          </cell>
          <cell r="BU818" t="str">
            <v>Ташриф</v>
          </cell>
          <cell r="BV818">
            <v>468.27800000000002</v>
          </cell>
          <cell r="BW818">
            <v>446.49400000000003</v>
          </cell>
          <cell r="BX818" t="str">
            <v xml:space="preserve">"JIZZAX CITY" MAS'ULIYATI CHEKLANGAN JAMIYAT
</v>
          </cell>
          <cell r="BY818">
            <v>202715749</v>
          </cell>
          <cell r="CY818">
            <v>50</v>
          </cell>
          <cell r="CZ818">
            <v>50</v>
          </cell>
          <cell r="DB818">
            <v>50</v>
          </cell>
          <cell r="GG818" t="str">
            <v>қатнов</v>
          </cell>
          <cell r="GH818">
            <v>50</v>
          </cell>
          <cell r="GI818">
            <v>50</v>
          </cell>
          <cell r="GK8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18" t="str">
            <v>Янги қўшилган объект</v>
          </cell>
        </row>
        <row r="819">
          <cell r="A819" t="str">
            <v>Фориш тумани, «Гараша» МФЙ ҳудудидаги Илонли ОШП биносини таъмирлаш</v>
          </cell>
          <cell r="B819" t="str">
            <v>2309082350104002</v>
          </cell>
          <cell r="C819">
            <v>1</v>
          </cell>
          <cell r="D819" t="str">
            <v> 100021860084017096524054025</v>
          </cell>
          <cell r="E819" t="str">
            <v>Тиббий ва тиббий-ижтимоий муассасалар</v>
          </cell>
          <cell r="F819" t="str">
            <v>Тиббий ва тиббий-ижтимоий муассасалар</v>
          </cell>
          <cell r="H819" t="str">
            <v>Жиззах вилояти ҳокимлиги</v>
          </cell>
          <cell r="I819" t="str">
            <v>Жиззах вилояти хокимлиги ҳузуридаги "Ягона буюртмачи хизмати" ИК</v>
          </cell>
          <cell r="J819" t="str">
            <v>Вилоят</v>
          </cell>
          <cell r="K819" t="str">
            <v>Қўшимча</v>
          </cell>
          <cell r="L819" t="str">
            <v>Қўшимча</v>
          </cell>
          <cell r="M819" t="str">
            <v>Жиззах вилояти</v>
          </cell>
          <cell r="N819" t="str">
            <v>Фориш тумани</v>
          </cell>
          <cell r="P819" t="str">
            <v>Реконструкция</v>
          </cell>
          <cell r="Q819">
            <v>2023</v>
          </cell>
          <cell r="R819">
            <v>2</v>
          </cell>
          <cell r="S819">
            <v>1</v>
          </cell>
          <cell r="T819">
            <v>1</v>
          </cell>
          <cell r="U819">
            <v>1</v>
          </cell>
          <cell r="V819" t="str">
            <v>сентябр, 2023 й.</v>
          </cell>
          <cell r="W819" t="str">
            <v>01.09.2023 й.</v>
          </cell>
          <cell r="AB819">
            <v>1</v>
          </cell>
          <cell r="AE819">
            <v>1</v>
          </cell>
          <cell r="AG819">
            <v>1</v>
          </cell>
          <cell r="AH819">
            <v>1</v>
          </cell>
          <cell r="AK819">
            <v>1</v>
          </cell>
          <cell r="AM819">
            <v>1</v>
          </cell>
          <cell r="AN819">
            <v>1</v>
          </cell>
          <cell r="AO819">
            <v>1</v>
          </cell>
          <cell r="AR819">
            <v>1</v>
          </cell>
          <cell r="AS819">
            <v>672.8</v>
          </cell>
          <cell r="AT819">
            <v>672.8</v>
          </cell>
          <cell r="AU819">
            <v>672.8</v>
          </cell>
          <cell r="AW819">
            <v>440.9</v>
          </cell>
          <cell r="BF819">
            <v>500</v>
          </cell>
          <cell r="BR819">
            <v>141.19999999999999</v>
          </cell>
          <cell r="BS819">
            <v>641.20000000000005</v>
          </cell>
          <cell r="BT819">
            <v>641.20000000000005</v>
          </cell>
          <cell r="BU819" t="str">
            <v>Ташриф</v>
          </cell>
          <cell r="BV819">
            <v>672.80799999999999</v>
          </cell>
          <cell r="BW819">
            <v>641.24699999999996</v>
          </cell>
          <cell r="BX819" t="str">
            <v xml:space="preserve">"ERGOHAUS" MAS`ULIYATI CHEKLANGAN JAMIYAT
</v>
          </cell>
          <cell r="BY819">
            <v>303412157</v>
          </cell>
          <cell r="CY819">
            <v>50</v>
          </cell>
          <cell r="CZ819">
            <v>50</v>
          </cell>
          <cell r="DB819">
            <v>50</v>
          </cell>
          <cell r="GG819" t="str">
            <v>қатнов</v>
          </cell>
          <cell r="GH819">
            <v>50</v>
          </cell>
          <cell r="GI819">
            <v>50</v>
          </cell>
          <cell r="GK81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19" t="str">
            <v>Янги қўшилган объект</v>
          </cell>
        </row>
        <row r="820">
          <cell r="A820" t="str">
            <v>Фориш тумани, «Ухум» МФЙ ҳудудидаги Мажрум ОШП биносини таъмирлаш</v>
          </cell>
          <cell r="B820" t="str">
            <v>2309082350104003</v>
          </cell>
          <cell r="C820">
            <v>1</v>
          </cell>
          <cell r="D820" t="str">
            <v> 100021860084017096524054026</v>
          </cell>
          <cell r="E820" t="str">
            <v>Тиббий ва тиббий-ижтимоий муассасалар</v>
          </cell>
          <cell r="F820" t="str">
            <v>Тиббий ва тиббий-ижтимоий муассасалар</v>
          </cell>
          <cell r="H820" t="str">
            <v>Жиззах вилояти ҳокимлиги</v>
          </cell>
          <cell r="I820" t="str">
            <v>Жиззах вилояти хокимлиги ҳузуридаги "Ягона буюртмачи хизмати" ИК</v>
          </cell>
          <cell r="J820" t="str">
            <v>Вилоят</v>
          </cell>
          <cell r="K820" t="str">
            <v>Қўшимча</v>
          </cell>
          <cell r="L820" t="str">
            <v>Қўшимча</v>
          </cell>
          <cell r="M820" t="str">
            <v>Жиззах вилояти</v>
          </cell>
          <cell r="N820" t="str">
            <v>Фориш тумани</v>
          </cell>
          <cell r="P820" t="str">
            <v>Реконструкция</v>
          </cell>
          <cell r="Q820">
            <v>2023</v>
          </cell>
          <cell r="R820">
            <v>2</v>
          </cell>
          <cell r="S820">
            <v>1</v>
          </cell>
          <cell r="T820">
            <v>1</v>
          </cell>
          <cell r="U820">
            <v>1</v>
          </cell>
          <cell r="V820" t="str">
            <v>сентябр, 2023 й.</v>
          </cell>
          <cell r="W820" t="str">
            <v>01.09.2023 й.</v>
          </cell>
          <cell r="AB820">
            <v>1</v>
          </cell>
          <cell r="AE820">
            <v>1</v>
          </cell>
          <cell r="AG820">
            <v>1</v>
          </cell>
          <cell r="AH820">
            <v>1</v>
          </cell>
          <cell r="AK820">
            <v>1</v>
          </cell>
          <cell r="AM820">
            <v>1</v>
          </cell>
          <cell r="AN820">
            <v>1</v>
          </cell>
          <cell r="AO820">
            <v>1</v>
          </cell>
          <cell r="AR820">
            <v>1</v>
          </cell>
          <cell r="AS820">
            <v>482.5</v>
          </cell>
          <cell r="AT820">
            <v>482.5</v>
          </cell>
          <cell r="AU820">
            <v>482.5</v>
          </cell>
          <cell r="AW820">
            <v>457.9</v>
          </cell>
          <cell r="BF820">
            <v>500</v>
          </cell>
          <cell r="BR820">
            <v>-40.399999999999977</v>
          </cell>
          <cell r="BS820">
            <v>459.6</v>
          </cell>
          <cell r="BT820">
            <v>459.6</v>
          </cell>
          <cell r="BU820" t="str">
            <v>Ташриф</v>
          </cell>
          <cell r="BV820">
            <v>482.495</v>
          </cell>
          <cell r="BW820">
            <v>459.601</v>
          </cell>
          <cell r="BX820" t="str">
            <v xml:space="preserve">"ERGOHAUS" MAS`ULIYATI CHEKLANGAN JAMIYAT
</v>
          </cell>
          <cell r="BY820">
            <v>303412157</v>
          </cell>
          <cell r="CY820">
            <v>50</v>
          </cell>
          <cell r="CZ820">
            <v>50</v>
          </cell>
          <cell r="DB820">
            <v>50</v>
          </cell>
          <cell r="GG820" t="str">
            <v>қатнов</v>
          </cell>
          <cell r="GH820">
            <v>50</v>
          </cell>
          <cell r="GI820">
            <v>50</v>
          </cell>
          <cell r="GK82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20" t="str">
            <v>Янги қўшилган объект</v>
          </cell>
        </row>
        <row r="821">
          <cell r="A821" t="str">
            <v>Жиззах шаҳри, «Дўстлик» МФЙ ҳудудидаги вилоят катталар ва болалар стоматология поликлиникаси биносини реконструкция қилиш</v>
          </cell>
          <cell r="B821" t="str">
            <v>2309084010104001</v>
          </cell>
          <cell r="C821">
            <v>1</v>
          </cell>
          <cell r="D821" t="str">
            <v> 100021860084017096524054027</v>
          </cell>
          <cell r="E821" t="str">
            <v>Тиббий ва тиббий-ижтимоий муассасалар</v>
          </cell>
          <cell r="F821" t="str">
            <v>Тиббий ва тиббий-ижтимоий муассасалар</v>
          </cell>
          <cell r="H821" t="str">
            <v>Жиззах вилояти ҳокимлиги</v>
          </cell>
          <cell r="I821" t="str">
            <v>Жиззах вилояти хокимлиги ҳузуридаги "Ягона буюртмачи хизмати" ИК</v>
          </cell>
          <cell r="J821" t="str">
            <v>Вилоят</v>
          </cell>
          <cell r="K821" t="str">
            <v>Қўшимча</v>
          </cell>
          <cell r="L821" t="str">
            <v>Қўшимча</v>
          </cell>
          <cell r="M821" t="str">
            <v>Жиззах вилояти</v>
          </cell>
          <cell r="N821" t="str">
            <v>Жиззах шаҳар</v>
          </cell>
          <cell r="P821" t="str">
            <v>Реконструкция</v>
          </cell>
          <cell r="Q821">
            <v>2023</v>
          </cell>
          <cell r="R821">
            <v>2</v>
          </cell>
          <cell r="S821">
            <v>1</v>
          </cell>
          <cell r="T821">
            <v>1</v>
          </cell>
          <cell r="U821">
            <v>1</v>
          </cell>
          <cell r="V821" t="str">
            <v>октябр, 2023 й.</v>
          </cell>
          <cell r="W821" t="str">
            <v>01.10.2023 й.</v>
          </cell>
          <cell r="AB821">
            <v>1</v>
          </cell>
          <cell r="AE821">
            <v>1</v>
          </cell>
          <cell r="AG821">
            <v>1</v>
          </cell>
          <cell r="AH821">
            <v>1</v>
          </cell>
          <cell r="AJ821">
            <v>1</v>
          </cell>
          <cell r="AM821">
            <v>1</v>
          </cell>
          <cell r="AN821">
            <v>1</v>
          </cell>
          <cell r="AO821">
            <v>1</v>
          </cell>
          <cell r="AR821">
            <v>1</v>
          </cell>
          <cell r="AS821">
            <v>2995</v>
          </cell>
          <cell r="AT821">
            <v>2995</v>
          </cell>
          <cell r="AU821">
            <v>2995</v>
          </cell>
          <cell r="AW821">
            <v>2755.6</v>
          </cell>
          <cell r="BF821">
            <v>3000</v>
          </cell>
          <cell r="BR821">
            <v>-143.40000000000009</v>
          </cell>
          <cell r="BS821">
            <v>2856.6</v>
          </cell>
          <cell r="BT821">
            <v>2856.6</v>
          </cell>
          <cell r="BU821" t="str">
            <v>Ташриф</v>
          </cell>
          <cell r="BV821">
            <v>2994.3620000000001</v>
          </cell>
          <cell r="BW821">
            <v>2856.6260000000002</v>
          </cell>
          <cell r="BX821" t="str">
            <v xml:space="preserve">"ISHTIXON TRANS SERVIS" MAS`ULIYATI CHEKLANGAN JAMIYAT
</v>
          </cell>
          <cell r="BY821">
            <v>302990209</v>
          </cell>
          <cell r="CJ821">
            <v>20</v>
          </cell>
          <cell r="CK821">
            <v>20</v>
          </cell>
          <cell r="CM821">
            <v>20</v>
          </cell>
          <cell r="CY821">
            <v>300</v>
          </cell>
          <cell r="CZ821">
            <v>300</v>
          </cell>
          <cell r="DB821">
            <v>300</v>
          </cell>
          <cell r="GG821" t="str">
            <v>ўрин</v>
          </cell>
          <cell r="GH821">
            <v>20</v>
          </cell>
          <cell r="GI821">
            <v>20</v>
          </cell>
          <cell r="GK82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21" t="str">
            <v>Янги қўшилган объект</v>
          </cell>
        </row>
        <row r="822">
          <cell r="A822" t="str">
            <v>Арнасой тумани, «Бобур» МФЙ ҳудудидаги марказий шифохонанинг ичимлик ва оқова сув тармоқларини реконструкция қилиш</v>
          </cell>
          <cell r="B822" t="str">
            <v>2309082010104001</v>
          </cell>
          <cell r="C822">
            <v>1</v>
          </cell>
          <cell r="D822" t="str">
            <v> 100021860084017096524054028</v>
          </cell>
          <cell r="E822" t="str">
            <v>Тиббий ва тиббий-ижтимоий муассасалар</v>
          </cell>
          <cell r="F822" t="str">
            <v>Тиббий ва тиббий-ижтимоий муассасалар</v>
          </cell>
          <cell r="H822" t="str">
            <v>Жиззах вилояти ҳокимлиги</v>
          </cell>
          <cell r="I822" t="str">
            <v>Жиззах вилояти хокимлиги ҳузуридаги "Ягона буюртмачи хизмати" ИК</v>
          </cell>
          <cell r="J822" t="str">
            <v>Вилоят</v>
          </cell>
          <cell r="K822" t="str">
            <v>Қўшимча</v>
          </cell>
          <cell r="L822" t="str">
            <v>Қўшимча</v>
          </cell>
          <cell r="M822" t="str">
            <v>Жиззах вилояти</v>
          </cell>
          <cell r="N822" t="str">
            <v>Арнасой тумани</v>
          </cell>
          <cell r="P822" t="str">
            <v>Реконструкция</v>
          </cell>
          <cell r="Q822">
            <v>2023</v>
          </cell>
          <cell r="R822">
            <v>2</v>
          </cell>
          <cell r="S822">
            <v>1</v>
          </cell>
          <cell r="T822">
            <v>1</v>
          </cell>
          <cell r="U822">
            <v>1</v>
          </cell>
          <cell r="V822" t="str">
            <v>октябр, 2023 й.</v>
          </cell>
          <cell r="W822" t="str">
            <v>01.10.2023 й.</v>
          </cell>
          <cell r="AB822">
            <v>1</v>
          </cell>
          <cell r="AE822">
            <v>1</v>
          </cell>
          <cell r="AG822">
            <v>1</v>
          </cell>
          <cell r="AH822">
            <v>1</v>
          </cell>
          <cell r="AJ822">
            <v>1</v>
          </cell>
          <cell r="AM822">
            <v>1</v>
          </cell>
          <cell r="AN822">
            <v>1</v>
          </cell>
          <cell r="AO822">
            <v>1</v>
          </cell>
          <cell r="AR822">
            <v>1</v>
          </cell>
          <cell r="AS822">
            <v>1991.3</v>
          </cell>
          <cell r="AT822">
            <v>1991.3</v>
          </cell>
          <cell r="AU822">
            <v>1991.3</v>
          </cell>
          <cell r="AW822">
            <v>1836.2</v>
          </cell>
          <cell r="BF822">
            <v>2000</v>
          </cell>
          <cell r="BR822">
            <v>-103.59999999999991</v>
          </cell>
          <cell r="BS822">
            <v>1896.4</v>
          </cell>
          <cell r="BT822">
            <v>1896.4</v>
          </cell>
          <cell r="BU822" t="str">
            <v>Ташриф</v>
          </cell>
          <cell r="BV822">
            <v>1991.3140000000001</v>
          </cell>
          <cell r="BW822">
            <v>1896.2449999999999</v>
          </cell>
          <cell r="BX822" t="str">
            <v xml:space="preserve">"ASL MARS MO'JIZASI" MAS'ULIYATI CHEKLANGAN JAMIYAT
</v>
          </cell>
          <cell r="BY822">
            <v>305042728</v>
          </cell>
          <cell r="CJ822">
            <v>84</v>
          </cell>
          <cell r="CK822">
            <v>84</v>
          </cell>
          <cell r="CM822">
            <v>84</v>
          </cell>
          <cell r="GG822" t="str">
            <v>ўрин</v>
          </cell>
          <cell r="GH822">
            <v>84</v>
          </cell>
          <cell r="GI822">
            <v>84</v>
          </cell>
          <cell r="GK82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22" t="str">
            <v>Янги қўшилган объект</v>
          </cell>
        </row>
        <row r="823">
          <cell r="A823" t="str">
            <v>Ғаллаорол тумани, «Ғўбдин» ҚФЙ, Хўжакобуд қишлоғидаги оилавий шифокорлик пунктини мукаммал таъмирлаш</v>
          </cell>
          <cell r="B823" t="str">
            <v>2309082090104001</v>
          </cell>
          <cell r="C823">
            <v>1</v>
          </cell>
          <cell r="D823" t="str">
            <v> 100021860084017096524054029</v>
          </cell>
          <cell r="E823" t="str">
            <v>Тиббий ва тиббий-ижтимоий муассасалар</v>
          </cell>
          <cell r="F823" t="str">
            <v>Тиббий ва тиббий-ижтимоий муассасалар</v>
          </cell>
          <cell r="H823" t="str">
            <v>Жиззах вилояти ҳокимлиги</v>
          </cell>
          <cell r="I823" t="str">
            <v>Жиззах вилояти хокимлиги ҳузуридаги "Ягона буюртмачи хизмати" ИК</v>
          </cell>
          <cell r="J823" t="str">
            <v>Вилоят</v>
          </cell>
          <cell r="K823" t="str">
            <v>Қўшимча</v>
          </cell>
          <cell r="L823" t="str">
            <v>Қўшимча</v>
          </cell>
          <cell r="M823" t="str">
            <v>Жиззах вилояти</v>
          </cell>
          <cell r="N823" t="str">
            <v>Ғаллаорол тумани</v>
          </cell>
          <cell r="P823" t="str">
            <v>Мукаммал таъмирлаш</v>
          </cell>
          <cell r="Q823">
            <v>2023</v>
          </cell>
          <cell r="R823">
            <v>2</v>
          </cell>
          <cell r="S823">
            <v>1</v>
          </cell>
          <cell r="T823">
            <v>1</v>
          </cell>
          <cell r="U823">
            <v>1</v>
          </cell>
          <cell r="V823" t="str">
            <v>сентябр, 2023 й.</v>
          </cell>
          <cell r="W823" t="str">
            <v>01.09.2023 й.</v>
          </cell>
          <cell r="AB823">
            <v>1</v>
          </cell>
          <cell r="AE823">
            <v>1</v>
          </cell>
          <cell r="AG823">
            <v>1</v>
          </cell>
          <cell r="AH823">
            <v>1</v>
          </cell>
          <cell r="AK823">
            <v>1</v>
          </cell>
          <cell r="AM823">
            <v>1</v>
          </cell>
          <cell r="AN823">
            <v>1</v>
          </cell>
          <cell r="AO823">
            <v>1</v>
          </cell>
          <cell r="AR823">
            <v>1</v>
          </cell>
          <cell r="AS823">
            <v>377.9</v>
          </cell>
          <cell r="AT823">
            <v>377.9</v>
          </cell>
          <cell r="AU823">
            <v>377.9</v>
          </cell>
          <cell r="AW823">
            <v>365.5</v>
          </cell>
          <cell r="BF823">
            <v>400</v>
          </cell>
          <cell r="BR823">
            <v>-363.9</v>
          </cell>
          <cell r="BS823">
            <v>36.100000000000023</v>
          </cell>
          <cell r="BT823">
            <v>36.100000000000023</v>
          </cell>
          <cell r="BU823" t="str">
            <v>Ташриф</v>
          </cell>
          <cell r="BV823">
            <v>377.923</v>
          </cell>
          <cell r="BW823">
            <v>360.05</v>
          </cell>
          <cell r="BX823" t="str">
            <v xml:space="preserve">"SUVINSHOOTQURILISHLOYIHA" MAS'ULIYATI CHEKLANGAN JAMIYAT
</v>
          </cell>
          <cell r="BY823">
            <v>301017070</v>
          </cell>
          <cell r="CY823">
            <v>50</v>
          </cell>
          <cell r="CZ823">
            <v>50</v>
          </cell>
          <cell r="DC823">
            <v>50</v>
          </cell>
          <cell r="GG823" t="str">
            <v>қатнов</v>
          </cell>
          <cell r="GH823">
            <v>50</v>
          </cell>
          <cell r="GI823">
            <v>50</v>
          </cell>
          <cell r="GK82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23" t="str">
            <v>Янги қўшилган объект</v>
          </cell>
        </row>
        <row r="824">
          <cell r="A824" t="str">
            <v>Кредитор қарздорликларни қоплаш</v>
          </cell>
          <cell r="E824" t="str">
            <v>Тиббий ва тиббий-ижтимоий муассасалар</v>
          </cell>
          <cell r="F824" t="str">
            <v>Тиббий ва тиббий-ижтимоий муассасалар</v>
          </cell>
          <cell r="H824" t="str">
            <v>Жиззах вилояти ҳокимлиги</v>
          </cell>
          <cell r="J824" t="str">
            <v>Вилоят</v>
          </cell>
          <cell r="K824" t="str">
            <v>6-илова</v>
          </cell>
          <cell r="L824" t="str">
            <v>Асосий</v>
          </cell>
          <cell r="M824" t="str">
            <v>Жиззах вилояти</v>
          </cell>
          <cell r="N824">
            <v>0</v>
          </cell>
          <cell r="P824" t="str">
            <v>Кредитор қарздорлик</v>
          </cell>
          <cell r="R824">
            <v>1</v>
          </cell>
          <cell r="AX824">
            <v>1300</v>
          </cell>
          <cell r="BS824">
            <v>1300</v>
          </cell>
          <cell r="BW824">
            <v>295.75900000000001</v>
          </cell>
        </row>
        <row r="825">
          <cell r="A825" t="str">
            <v>Лойиҳа-қидирув ишлари</v>
          </cell>
          <cell r="E825" t="str">
            <v>Тиббий ва тиббий-ижтимоий муассасалар</v>
          </cell>
          <cell r="F825" t="str">
            <v>Тиббий ва тиббий-ижтимоий муассасалар</v>
          </cell>
          <cell r="H825" t="str">
            <v>Жиззах вилояти ҳокимлиги</v>
          </cell>
          <cell r="J825" t="str">
            <v>Вилоят</v>
          </cell>
          <cell r="K825" t="str">
            <v>6-илова</v>
          </cell>
          <cell r="L825" t="str">
            <v>Асосий</v>
          </cell>
          <cell r="M825" t="str">
            <v>Жиззах вилояти</v>
          </cell>
          <cell r="N825">
            <v>0</v>
          </cell>
          <cell r="P825" t="str">
            <v>Лойиҳа-қидирув ишлари</v>
          </cell>
          <cell r="Q825">
            <v>2023</v>
          </cell>
          <cell r="R825">
            <v>2</v>
          </cell>
          <cell r="AX825">
            <v>1200</v>
          </cell>
          <cell r="BO825">
            <v>-156.113</v>
          </cell>
          <cell r="BS825">
            <v>1043.8869999999999</v>
          </cell>
          <cell r="HD825" t="str">
            <v>Лимит мақбуллаштирилди</v>
          </cell>
        </row>
        <row r="826">
          <cell r="A826" t="str">
            <v>Тақсимланмаган лимит</v>
          </cell>
          <cell r="E826" t="str">
            <v>Тиббий ва тиббий-ижтимоий муассасалар</v>
          </cell>
          <cell r="F826" t="str">
            <v>Тиббий ва тиббий-ижтимоий муассасалар</v>
          </cell>
          <cell r="H826" t="str">
            <v>Жиззах вилояти ҳокимлиги</v>
          </cell>
          <cell r="J826" t="str">
            <v>Вилоят</v>
          </cell>
          <cell r="K826" t="str">
            <v>6-илова</v>
          </cell>
          <cell r="L826" t="str">
            <v>Асосий</v>
          </cell>
          <cell r="M826" t="str">
            <v>Жиззах вилояти</v>
          </cell>
          <cell r="P826" t="str">
            <v>Тақсимланмаган лимит</v>
          </cell>
          <cell r="R826">
            <v>2</v>
          </cell>
          <cell r="AX826">
            <v>0</v>
          </cell>
          <cell r="BR826">
            <v>2245.9107000000031</v>
          </cell>
          <cell r="BS826">
            <v>2245.9107000000031</v>
          </cell>
          <cell r="BT826">
            <v>1695.6000000000004</v>
          </cell>
          <cell r="BU826" t="str">
            <v>Ташриф</v>
          </cell>
        </row>
        <row r="827">
          <cell r="A827" t="str">
            <v>Косон тумани "Дўстлик" МФЙда 100 қатновли оилавий поликлиника қурилиши</v>
          </cell>
          <cell r="B827" t="str">
            <v>2201102290104001</v>
          </cell>
          <cell r="C827">
            <v>1</v>
          </cell>
          <cell r="D827" t="str">
            <v> 100021860104017096524054051</v>
          </cell>
          <cell r="E827" t="str">
            <v>Тиббий ва тиббий-ижтимоий муассасалар</v>
          </cell>
          <cell r="F827" t="str">
            <v>Тиббий ва тиббий-ижтимоий муассасалар</v>
          </cell>
          <cell r="G827" t="str">
            <v>"Янги Ўзбекистон" массиви</v>
          </cell>
          <cell r="H827" t="str">
            <v>Қашқадарё вилояти ҳокимлиги</v>
          </cell>
          <cell r="J827" t="str">
            <v>Вилоят</v>
          </cell>
          <cell r="K827" t="str">
            <v>7-илова</v>
          </cell>
          <cell r="L827" t="str">
            <v>Асосий</v>
          </cell>
          <cell r="M827" t="str">
            <v>Қашқадарё вилояти</v>
          </cell>
          <cell r="N827" t="str">
            <v>Косон тумани</v>
          </cell>
          <cell r="O827" t="str">
            <v>Дўстлик МФЙ</v>
          </cell>
          <cell r="P827" t="str">
            <v>Янги қурилиш</v>
          </cell>
          <cell r="Q827" t="str">
            <v>2022-2023</v>
          </cell>
          <cell r="R827">
            <v>1</v>
          </cell>
          <cell r="S827">
            <v>1</v>
          </cell>
          <cell r="T827">
            <v>1</v>
          </cell>
          <cell r="U827">
            <v>1</v>
          </cell>
          <cell r="X827">
            <v>1</v>
          </cell>
          <cell r="Z827">
            <v>1</v>
          </cell>
          <cell r="AA827">
            <v>1</v>
          </cell>
          <cell r="AS827">
            <v>2952.855</v>
          </cell>
          <cell r="AT827">
            <v>1318.1110000000001</v>
          </cell>
          <cell r="AU827">
            <v>1318.1110000000001</v>
          </cell>
          <cell r="AV827">
            <v>3037.7665339999999</v>
          </cell>
          <cell r="AW827">
            <v>2847.8919999999998</v>
          </cell>
          <cell r="AX827">
            <v>1199.7</v>
          </cell>
          <cell r="BR827">
            <v>-23.897999999999911</v>
          </cell>
          <cell r="BS827">
            <v>1175.8020000000001</v>
          </cell>
          <cell r="BV827">
            <v>1418.2</v>
          </cell>
          <cell r="BW827">
            <v>1161.8981180000001</v>
          </cell>
          <cell r="BX827" t="str">
            <v>"GIDROTEXNIKA-IRRIGATSIYA" XK</v>
          </cell>
          <cell r="BY827">
            <v>204824152</v>
          </cell>
          <cell r="CY827">
            <v>100</v>
          </cell>
          <cell r="CZ827">
            <v>100</v>
          </cell>
          <cell r="DA827">
            <v>100</v>
          </cell>
          <cell r="GG827" t="str">
            <v>қатнов</v>
          </cell>
          <cell r="GH827">
            <v>100</v>
          </cell>
          <cell r="GI827">
            <v>100</v>
          </cell>
          <cell r="GJ827" t="str">
            <v>Ўзбекистон Республикаси Президентининг 
2021 йл 9 декабрдаги ПФ-32-сон фармони</v>
          </cell>
        </row>
        <row r="828">
          <cell r="A828" t="str">
            <v xml:space="preserve">Кўкдала тумани маркази "Еттитом" шаҳарчаси ҳудудида туман кўп тармоқли шифохонасини қуриш </v>
          </cell>
          <cell r="B828" t="str">
            <v>2301102400104001</v>
          </cell>
          <cell r="C828">
            <v>1</v>
          </cell>
          <cell r="D828" t="str">
            <v> 100021860104017096524054052</v>
          </cell>
          <cell r="E828" t="str">
            <v>Тиббий ва тиббий-ижтимоий муассасалар</v>
          </cell>
          <cell r="F828" t="str">
            <v>Тиббий ва тиббий-ижтимоий муассасалар</v>
          </cell>
          <cell r="H828" t="str">
            <v>Қашқадарё вилояти ҳокимлиги</v>
          </cell>
          <cell r="J828" t="str">
            <v>Вилоят</v>
          </cell>
          <cell r="K828" t="str">
            <v>7-илова</v>
          </cell>
          <cell r="L828" t="str">
            <v>Асосий</v>
          </cell>
          <cell r="M828" t="str">
            <v>Қашқадарё вилояти</v>
          </cell>
          <cell r="N828" t="str">
            <v>Кўкдала тумани</v>
          </cell>
          <cell r="O828" t="str">
            <v>Еттитом</v>
          </cell>
          <cell r="P828" t="str">
            <v>Янги қурилиш</v>
          </cell>
          <cell r="Q828" t="str">
            <v>2022-2023</v>
          </cell>
          <cell r="R828">
            <v>2</v>
          </cell>
          <cell r="S828">
            <v>1</v>
          </cell>
          <cell r="AB828">
            <v>1</v>
          </cell>
          <cell r="AG828">
            <v>1</v>
          </cell>
          <cell r="AH828">
            <v>1</v>
          </cell>
          <cell r="AJ828">
            <v>1</v>
          </cell>
          <cell r="AM828">
            <v>1</v>
          </cell>
          <cell r="AN828">
            <v>1</v>
          </cell>
          <cell r="AO828">
            <v>1</v>
          </cell>
          <cell r="AR828">
            <v>1</v>
          </cell>
          <cell r="AS828">
            <v>30000</v>
          </cell>
          <cell r="AT828">
            <v>28120</v>
          </cell>
          <cell r="AU828">
            <v>28120</v>
          </cell>
          <cell r="AV828">
            <v>42046.381999999998</v>
          </cell>
          <cell r="AW828">
            <v>39315.675000000003</v>
          </cell>
          <cell r="AX828">
            <v>28120</v>
          </cell>
          <cell r="BO828">
            <v>-4083.8</v>
          </cell>
          <cell r="BR828">
            <v>-6826.5309999999999</v>
          </cell>
          <cell r="BS828">
            <v>17209.669000000002</v>
          </cell>
          <cell r="BV828">
            <v>15015.4</v>
          </cell>
          <cell r="BW828">
            <v>15578.424858000002</v>
          </cell>
          <cell r="BX828" t="str">
            <v>HISORAKGIDROQURILISH MCHJ</v>
          </cell>
          <cell r="BY828">
            <v>200705793</v>
          </cell>
          <cell r="CT828">
            <v>1</v>
          </cell>
          <cell r="CU828">
            <v>1</v>
          </cell>
          <cell r="CV828">
            <v>1</v>
          </cell>
          <cell r="GG828" t="str">
            <v xml:space="preserve">объект </v>
          </cell>
          <cell r="GH828">
            <v>1</v>
          </cell>
          <cell r="GI828">
            <v>1</v>
          </cell>
          <cell r="GJ828" t="str">
            <v>Ўзбекистон Республикаси Президентининг 
2021 йил 9 декабрдаги ПФ-32-сон фармони</v>
          </cell>
          <cell r="HD828" t="str">
            <v>Лимит мақбуллаштирилди</v>
          </cell>
        </row>
        <row r="829">
          <cell r="A829" t="str">
            <v>Қарши шаҳридаги вилоят перинатал маркази (200 ўринли вилоят перинатал маркази, 
200 ўринли шаҳар туғруқхонаси, 50 қатновли скрининг маркази, 50 қатнов репродуктив маркази)</v>
          </cell>
          <cell r="B829" t="str">
            <v>2201104010104001</v>
          </cell>
          <cell r="C829">
            <v>1</v>
          </cell>
          <cell r="D829" t="str">
            <v> 100021860104017096524054049</v>
          </cell>
          <cell r="E829" t="str">
            <v>Тиббий ва тиббий-ижтимоий муассасалар</v>
          </cell>
          <cell r="F829" t="str">
            <v>Тиббий ва тиббий-ижтимоий муассасалар</v>
          </cell>
          <cell r="H829" t="str">
            <v>Қашқадарё вилояти ҳокимлиги</v>
          </cell>
          <cell r="J829" t="str">
            <v>Вилоят</v>
          </cell>
          <cell r="K829" t="str">
            <v>7-илова</v>
          </cell>
          <cell r="L829" t="str">
            <v>Асосий</v>
          </cell>
          <cell r="M829" t="str">
            <v>Қашқадарё вилояти</v>
          </cell>
          <cell r="N829" t="str">
            <v>Қарши шаҳри</v>
          </cell>
          <cell r="O829" t="str">
            <v>МФЙ йўқ</v>
          </cell>
          <cell r="P829" t="str">
            <v>Янги қурилиш</v>
          </cell>
          <cell r="Q829" t="str">
            <v>2022-2023</v>
          </cell>
          <cell r="R829">
            <v>1</v>
          </cell>
          <cell r="S829">
            <v>1</v>
          </cell>
          <cell r="T829">
            <v>1</v>
          </cell>
          <cell r="U829">
            <v>1</v>
          </cell>
          <cell r="X829">
            <v>1</v>
          </cell>
          <cell r="Z829">
            <v>1</v>
          </cell>
          <cell r="AA829">
            <v>1</v>
          </cell>
          <cell r="AS829">
            <v>40003.146999999997</v>
          </cell>
          <cell r="AT829">
            <v>1838.6</v>
          </cell>
          <cell r="AU829">
            <v>1838.6</v>
          </cell>
          <cell r="AV829">
            <v>38423.762999999999</v>
          </cell>
          <cell r="AW829">
            <v>38423.762999999999</v>
          </cell>
          <cell r="AX829">
            <v>8120</v>
          </cell>
          <cell r="BI829">
            <v>20000</v>
          </cell>
          <cell r="BR829">
            <v>-6734.8360000000002</v>
          </cell>
          <cell r="BS829">
            <v>21385.164000000001</v>
          </cell>
          <cell r="BV829">
            <v>36756.400000000001</v>
          </cell>
          <cell r="BW829">
            <v>26147.9</v>
          </cell>
          <cell r="BX829" t="str">
            <v>"YUKSAK ZAMIN INVEST QURILISH" МЧЖ</v>
          </cell>
          <cell r="BY829">
            <v>302207411</v>
          </cell>
          <cell r="CJ829">
            <v>400</v>
          </cell>
          <cell r="CK829">
            <v>400</v>
          </cell>
          <cell r="CL829">
            <v>400</v>
          </cell>
          <cell r="CY829">
            <v>100</v>
          </cell>
          <cell r="CZ829">
            <v>100</v>
          </cell>
          <cell r="DA829">
            <v>100</v>
          </cell>
          <cell r="GG829" t="str">
            <v>ўрин</v>
          </cell>
          <cell r="GH829">
            <v>400</v>
          </cell>
          <cell r="GI829">
            <v>400</v>
          </cell>
          <cell r="GJ829" t="str">
            <v>Ўзбекистон Республикаси Президентининг
Қашқадарё вилояти ташрифи баёни
(22.04.2022 йилдаги 35-сон)</v>
          </cell>
          <cell r="GX829" t="str">
            <v>Лимит қўшилди</v>
          </cell>
        </row>
        <row r="830">
          <cell r="A830" t="str">
            <v>Кўкдала тумани "Хўжаобод" МФЙ ҳудудидаги "Янги Ўзбекистон" массивида кўп тармоқли марказий поликлиника қуриш</v>
          </cell>
          <cell r="B830" t="str">
            <v>2201102400104001</v>
          </cell>
          <cell r="C830">
            <v>1</v>
          </cell>
          <cell r="D830" t="str">
            <v> 100021860104017096524054047</v>
          </cell>
          <cell r="E830" t="str">
            <v>Тиббий ва тиббий-ижтимоий муассасалар</v>
          </cell>
          <cell r="F830" t="str">
            <v>Тиббий ва тиббий-ижтимоий муассасалар</v>
          </cell>
          <cell r="G830" t="str">
            <v>"Янги Ўзбекистон" массиви</v>
          </cell>
          <cell r="H830" t="str">
            <v>Қашқадарё вилояти ҳокимлиги</v>
          </cell>
          <cell r="J830" t="str">
            <v>Вилоят</v>
          </cell>
          <cell r="K830" t="str">
            <v>7-илова</v>
          </cell>
          <cell r="L830" t="str">
            <v>Асосий</v>
          </cell>
          <cell r="M830" t="str">
            <v>Қашқадарё вилояти</v>
          </cell>
          <cell r="N830" t="str">
            <v>Кўкдала тумани</v>
          </cell>
          <cell r="O830" t="str">
            <v>Янги Ўзбекистон МФЙ</v>
          </cell>
          <cell r="P830" t="str">
            <v>Янги қурилиш</v>
          </cell>
          <cell r="Q830" t="str">
            <v>2022-2023</v>
          </cell>
          <cell r="R830">
            <v>1</v>
          </cell>
          <cell r="S830">
            <v>1</v>
          </cell>
          <cell r="T830">
            <v>1</v>
          </cell>
          <cell r="U830">
            <v>1</v>
          </cell>
          <cell r="X830">
            <v>1</v>
          </cell>
          <cell r="Z830">
            <v>1</v>
          </cell>
          <cell r="AA830">
            <v>1</v>
          </cell>
          <cell r="AS830">
            <v>11044.341</v>
          </cell>
          <cell r="AT830">
            <v>6388.3869999999997</v>
          </cell>
          <cell r="AU830">
            <v>6388.3869999999997</v>
          </cell>
          <cell r="AV830">
            <v>11047.412</v>
          </cell>
          <cell r="AW830">
            <v>10614.901</v>
          </cell>
          <cell r="AX830">
            <v>5901.4</v>
          </cell>
          <cell r="BR830">
            <v>-43.8</v>
          </cell>
          <cell r="BS830">
            <v>5857.5999999999995</v>
          </cell>
          <cell r="BV830">
            <v>6050</v>
          </cell>
          <cell r="BW830">
            <v>4757.7145419999997</v>
          </cell>
          <cell r="BX830" t="str">
            <v>"DOLGOPLYUS QURILISH" MCHJ</v>
          </cell>
          <cell r="BY830">
            <v>300438370</v>
          </cell>
          <cell r="CY830">
            <v>150</v>
          </cell>
          <cell r="CZ830">
            <v>150</v>
          </cell>
          <cell r="DA830">
            <v>150</v>
          </cell>
          <cell r="GG830" t="str">
            <v>қатнов</v>
          </cell>
          <cell r="GH830">
            <v>150</v>
          </cell>
          <cell r="GI830">
            <v>150</v>
          </cell>
          <cell r="GJ830" t="str">
            <v>Ўзбекистон Республикаси Президентининг 
2021 йил 9 декабрдаги ПФ-32-сон фармони</v>
          </cell>
        </row>
        <row r="831">
          <cell r="A831" t="str">
            <v>Нишон тумани "Улуғбек" МФЙдаги тиббиёт бирлашмасини реконструкция қилиш (30 ўрин  шошилинч тез ёрдам бўлими, 120 ўринли туғруқ бўлими, 20 ўрин жарроҳлик бўлимлари ва бошқа объектлар)</v>
          </cell>
          <cell r="B831" t="str">
            <v>2101102350104001</v>
          </cell>
          <cell r="C831">
            <v>1</v>
          </cell>
          <cell r="D831" t="str">
            <v> 100021860104017096524054033</v>
          </cell>
          <cell r="E831" t="str">
            <v>Тиббий ва тиббий-ижтимоий муассасалар</v>
          </cell>
          <cell r="F831" t="str">
            <v>Тиббий ва тиббий-ижтимоий муассасалар</v>
          </cell>
          <cell r="H831" t="str">
            <v>Қашқадарё вилояти ҳокимлиги</v>
          </cell>
          <cell r="J831" t="str">
            <v>Вилоят</v>
          </cell>
          <cell r="K831" t="str">
            <v>7-илова</v>
          </cell>
          <cell r="L831" t="str">
            <v>Асосий</v>
          </cell>
          <cell r="M831" t="str">
            <v>Қашқадарё вилояти</v>
          </cell>
          <cell r="N831" t="str">
            <v>Нишон тумани</v>
          </cell>
          <cell r="O831" t="str">
            <v>Улуғбек МФЙ</v>
          </cell>
          <cell r="P831" t="str">
            <v>Реконструкция</v>
          </cell>
          <cell r="Q831" t="str">
            <v>2021-2023</v>
          </cell>
          <cell r="R831">
            <v>1</v>
          </cell>
          <cell r="S831">
            <v>1</v>
          </cell>
          <cell r="T831">
            <v>1</v>
          </cell>
          <cell r="U831">
            <v>1</v>
          </cell>
          <cell r="X831">
            <v>1</v>
          </cell>
          <cell r="Z831">
            <v>1</v>
          </cell>
          <cell r="AA831">
            <v>1</v>
          </cell>
          <cell r="AS831">
            <v>12544.575999999999</v>
          </cell>
          <cell r="AT831">
            <v>4124.9889999999996</v>
          </cell>
          <cell r="AU831">
            <v>4124.9889999999996</v>
          </cell>
          <cell r="AW831">
            <v>12165.869999999999</v>
          </cell>
          <cell r="AX831">
            <v>2000</v>
          </cell>
          <cell r="BR831">
            <v>1826.5309999999999</v>
          </cell>
          <cell r="BS831">
            <v>3826.5309999999999</v>
          </cell>
          <cell r="BV831">
            <v>5723.3</v>
          </cell>
          <cell r="BW831">
            <v>3403.0007759999999</v>
          </cell>
          <cell r="BX831" t="str">
            <v>"NASAF TEMIR YO'L KOMPLEKS QURILISH" XK</v>
          </cell>
          <cell r="BY831">
            <v>303374506</v>
          </cell>
          <cell r="CJ831">
            <v>170</v>
          </cell>
          <cell r="CK831">
            <v>170</v>
          </cell>
          <cell r="CM831">
            <v>170</v>
          </cell>
          <cell r="GG831" t="str">
            <v>ўрин</v>
          </cell>
          <cell r="GH831">
            <v>170</v>
          </cell>
          <cell r="GI831">
            <v>170</v>
          </cell>
          <cell r="GJ831" t="str">
            <v>Вазирлар Маҳкмасининг 2016 йил
11 августдаги 258-сон қарори</v>
          </cell>
        </row>
        <row r="832">
          <cell r="A832" t="str">
            <v>Китоб тумани "Паландара" МФЙдаги “Ибн Сино” номидаги вилоят сил касалликлар сиҳатгоҳи 
(100 ўринли даволаш бўлимини қуриш)</v>
          </cell>
          <cell r="B832" t="str">
            <v>2201102320104001</v>
          </cell>
          <cell r="C832">
            <v>1</v>
          </cell>
          <cell r="D832" t="str">
            <v> 100021860104017096524054042</v>
          </cell>
          <cell r="E832" t="str">
            <v>Тиббий ва тиббий-ижтимоий муассасалар</v>
          </cell>
          <cell r="F832" t="str">
            <v>Тиббий ва тиббий-ижтимоий муассасалар</v>
          </cell>
          <cell r="H832" t="str">
            <v>Қашқадарё вилояти ҳокимлиги</v>
          </cell>
          <cell r="J832" t="str">
            <v>Вилоят</v>
          </cell>
          <cell r="K832" t="str">
            <v>7-илова</v>
          </cell>
          <cell r="L832" t="str">
            <v>Асосий</v>
          </cell>
          <cell r="M832" t="str">
            <v>Қашқадарё вилояти</v>
          </cell>
          <cell r="N832" t="str">
            <v>Китоб тумани</v>
          </cell>
          <cell r="O832" t="str">
            <v>Паландара МФЙ</v>
          </cell>
          <cell r="P832" t="str">
            <v>Реконструкция</v>
          </cell>
          <cell r="Q832" t="str">
            <v>2022-2023</v>
          </cell>
          <cell r="R832">
            <v>1</v>
          </cell>
          <cell r="S832">
            <v>1</v>
          </cell>
          <cell r="T832">
            <v>1</v>
          </cell>
          <cell r="U832">
            <v>1</v>
          </cell>
          <cell r="X832">
            <v>1</v>
          </cell>
          <cell r="Z832">
            <v>1</v>
          </cell>
          <cell r="AA832">
            <v>1</v>
          </cell>
          <cell r="AS832">
            <v>16109.608</v>
          </cell>
          <cell r="AT832">
            <v>5373.77</v>
          </cell>
          <cell r="AU832">
            <v>5373.77</v>
          </cell>
          <cell r="AV832">
            <v>16435.723121999999</v>
          </cell>
          <cell r="AW832">
            <v>15494.366</v>
          </cell>
          <cell r="AX832">
            <v>4383.5</v>
          </cell>
          <cell r="BI832">
            <v>194.80860000000001</v>
          </cell>
          <cell r="BS832">
            <v>4578.3086000000003</v>
          </cell>
          <cell r="BV832">
            <v>4464</v>
          </cell>
          <cell r="BW832">
            <v>3646.6178309999996</v>
          </cell>
          <cell r="BX832" t="str">
            <v>ХИСОРАКГИДРОКУРИЛИШ МЧЖ</v>
          </cell>
          <cell r="BY832">
            <v>200705793</v>
          </cell>
          <cell r="CJ832">
            <v>100</v>
          </cell>
          <cell r="CK832">
            <v>100</v>
          </cell>
          <cell r="CM832">
            <v>100</v>
          </cell>
          <cell r="GG832" t="str">
            <v>ўрин</v>
          </cell>
          <cell r="GH832">
            <v>100</v>
          </cell>
          <cell r="GI832">
            <v>100</v>
          </cell>
          <cell r="GJ832" t="str">
            <v>Ўзбекистон Республикаси Президентининг 
2019 йил 13 февралдаги ПҚ-4191-сон қарори</v>
          </cell>
          <cell r="GX832" t="str">
            <v>Лимит қўшилди</v>
          </cell>
        </row>
        <row r="833">
          <cell r="A833" t="str">
            <v>Кредитор қарздорликларни қоплаш</v>
          </cell>
          <cell r="E833" t="str">
            <v>Тиббий ва тиббий-ижтимоий муассасалар</v>
          </cell>
          <cell r="F833" t="str">
            <v>Тиббий ва тиббий-ижтимоий муассасалар</v>
          </cell>
          <cell r="H833" t="str">
            <v>Қашқадарё вилояти ҳокимлиги</v>
          </cell>
          <cell r="J833" t="str">
            <v>Вилоят</v>
          </cell>
          <cell r="K833" t="str">
            <v>7-илова</v>
          </cell>
          <cell r="L833" t="str">
            <v>Асосий</v>
          </cell>
          <cell r="M833" t="str">
            <v>Қашқадарё вилояти</v>
          </cell>
          <cell r="N833" t="str">
            <v>Туманлараро</v>
          </cell>
          <cell r="P833" t="str">
            <v>Кредитор қарздорлик</v>
          </cell>
          <cell r="R833">
            <v>1</v>
          </cell>
          <cell r="AX833">
            <v>4100</v>
          </cell>
          <cell r="BS833">
            <v>4100</v>
          </cell>
          <cell r="BW833">
            <v>1925.9</v>
          </cell>
        </row>
        <row r="834">
          <cell r="A834" t="str">
            <v>Лойиҳа-қидирув ишлари</v>
          </cell>
          <cell r="E834" t="str">
            <v>Тиббий ва тиббий-ижтимоий муассасалар</v>
          </cell>
          <cell r="F834" t="str">
            <v>Тиббий ва тиббий-ижтимоий муассасалар</v>
          </cell>
          <cell r="H834" t="str">
            <v>Қашқадарё вилояти ҳокимлиги</v>
          </cell>
          <cell r="J834" t="str">
            <v>Вилоят</v>
          </cell>
          <cell r="K834" t="str">
            <v>7-илова</v>
          </cell>
          <cell r="L834" t="str">
            <v>Асосий</v>
          </cell>
          <cell r="M834" t="str">
            <v>Қашқадарё вилояти</v>
          </cell>
          <cell r="N834" t="str">
            <v>Туманлараро</v>
          </cell>
          <cell r="P834" t="str">
            <v>Лойиҳа-қидирув ишлари</v>
          </cell>
          <cell r="Q834">
            <v>2023</v>
          </cell>
          <cell r="R834">
            <v>2</v>
          </cell>
          <cell r="AX834">
            <v>3000</v>
          </cell>
          <cell r="BO834">
            <v>-1545.6004760000001</v>
          </cell>
          <cell r="BS834">
            <v>1454.3995239999999</v>
          </cell>
          <cell r="BW834">
            <v>521.38</v>
          </cell>
          <cell r="HD834" t="str">
            <v>Лимит мақбуллаштирилди</v>
          </cell>
        </row>
        <row r="835">
          <cell r="A835" t="str">
            <v>Тақсимланмаган лимит</v>
          </cell>
          <cell r="E835" t="str">
            <v>Тиббий ва тиббий-ижтимоий муассасалар</v>
          </cell>
          <cell r="F835" t="str">
            <v>Тиббий ва тиббий-ижтимоий муассасалар</v>
          </cell>
          <cell r="H835" t="str">
            <v>Қашқадарё вилояти ҳокимлиги</v>
          </cell>
          <cell r="J835" t="str">
            <v>Вилоят</v>
          </cell>
          <cell r="K835" t="str">
            <v>7-илова</v>
          </cell>
          <cell r="L835" t="str">
            <v>Асосий</v>
          </cell>
          <cell r="M835" t="str">
            <v>Қашқадарё вилояти</v>
          </cell>
          <cell r="N835" t="str">
            <v>Туманлараро</v>
          </cell>
          <cell r="P835" t="str">
            <v>Тақсимланмаган лимит</v>
          </cell>
          <cell r="R835">
            <v>2</v>
          </cell>
          <cell r="AX835">
            <v>0</v>
          </cell>
          <cell r="BR835">
            <v>11802.534</v>
          </cell>
          <cell r="BS835">
            <v>11802.534</v>
          </cell>
        </row>
        <row r="836">
          <cell r="A836" t="str">
            <v>Кармана тумани Янги Ўзбекистон массиви "Дўстлик" МФЙда 50 қатновли тиббиёт муассасаси қуриш</v>
          </cell>
          <cell r="B836" t="str">
            <v>1801122110104001</v>
          </cell>
          <cell r="C836">
            <v>1</v>
          </cell>
          <cell r="D836" t="str">
            <v> 100021860124017096524054009</v>
          </cell>
          <cell r="E836" t="str">
            <v>Тиббий ва тиббий-ижтимоий муассасалар</v>
          </cell>
          <cell r="F836" t="str">
            <v>Тиббий ва тиббий-ижтимоий муассасалар</v>
          </cell>
          <cell r="G836" t="str">
            <v>"Янги Ўзбекистон" массиви</v>
          </cell>
          <cell r="H836" t="str">
            <v>Навоий вилояти ҳокимлиги</v>
          </cell>
          <cell r="J836" t="str">
            <v>Вилоят</v>
          </cell>
          <cell r="K836" t="str">
            <v>8-илова</v>
          </cell>
          <cell r="L836" t="str">
            <v>Асосий</v>
          </cell>
          <cell r="M836" t="str">
            <v>Навоий вилояти</v>
          </cell>
          <cell r="N836" t="str">
            <v>Кармана тумани</v>
          </cell>
          <cell r="O836" t="str">
            <v>Дўстлик МФЙ</v>
          </cell>
          <cell r="P836" t="str">
            <v>Янги қурилиш</v>
          </cell>
          <cell r="Q836" t="str">
            <v>2022-2023</v>
          </cell>
          <cell r="R836">
            <v>1</v>
          </cell>
          <cell r="S836">
            <v>1</v>
          </cell>
          <cell r="T836">
            <v>1</v>
          </cell>
          <cell r="U836">
            <v>1</v>
          </cell>
          <cell r="V836" t="str">
            <v>2022 й. Топширилган</v>
          </cell>
          <cell r="X836">
            <v>1</v>
          </cell>
          <cell r="Z836">
            <v>1</v>
          </cell>
          <cell r="AA836">
            <v>1</v>
          </cell>
          <cell r="AS836">
            <v>2322.1959999999999</v>
          </cell>
          <cell r="AT836">
            <v>204.27799999999999</v>
          </cell>
          <cell r="AU836">
            <v>204.27799999999999</v>
          </cell>
          <cell r="AV836">
            <v>2346.7240000000002</v>
          </cell>
          <cell r="AW836">
            <v>2229.3879999999999</v>
          </cell>
          <cell r="AX836">
            <v>628.6</v>
          </cell>
          <cell r="BI836">
            <v>-517.13</v>
          </cell>
          <cell r="BR836">
            <v>-111.47000000000003</v>
          </cell>
          <cell r="BS836">
            <v>0</v>
          </cell>
          <cell r="BV836">
            <v>100</v>
          </cell>
          <cell r="BW836">
            <v>67.02</v>
          </cell>
          <cell r="BX836" t="str">
            <v>"SHARQ JILO ME`MORI" MCHJ</v>
          </cell>
          <cell r="BY836">
            <v>300646549</v>
          </cell>
          <cell r="CY836">
            <v>50</v>
          </cell>
          <cell r="CZ836">
            <v>50</v>
          </cell>
          <cell r="DA836">
            <v>50</v>
          </cell>
          <cell r="GG836" t="str">
            <v>қатнов</v>
          </cell>
          <cell r="GH836">
            <v>50</v>
          </cell>
          <cell r="GI836">
            <v>50</v>
          </cell>
          <cell r="GJ836" t="str">
            <v>Ўзбекистон Республикаси Президентининг 
2021 йил 9 декабрдаги ПФ-32-сон фармони</v>
          </cell>
          <cell r="GX836" t="str">
            <v>Лимит мақбуллаштирилди</v>
          </cell>
        </row>
        <row r="837">
          <cell r="A837" t="str">
            <v>Қизилтепа тумани Янги Ўзбекистон массиви "Маликобод" МФЙда 50 қатновли тиббиёт муассасаси қуриш</v>
          </cell>
          <cell r="B837" t="str">
            <v>2201122460104001</v>
          </cell>
          <cell r="C837">
            <v>1</v>
          </cell>
          <cell r="D837" t="str">
            <v> 100021860124017096524054010</v>
          </cell>
          <cell r="E837" t="str">
            <v>Тиббий ва тиббий-ижтимоий муассасалар</v>
          </cell>
          <cell r="F837" t="str">
            <v>Тиббий ва тиббий-ижтимоий муассасалар</v>
          </cell>
          <cell r="G837" t="str">
            <v>"Янги Ўзбекистон" массиви</v>
          </cell>
          <cell r="H837" t="str">
            <v>Навоий вилояти ҳокимлиги</v>
          </cell>
          <cell r="J837" t="str">
            <v>Вилоят</v>
          </cell>
          <cell r="K837" t="str">
            <v>8-илова</v>
          </cell>
          <cell r="L837" t="str">
            <v>Асосий</v>
          </cell>
          <cell r="M837" t="str">
            <v>Навоий вилояти</v>
          </cell>
          <cell r="N837" t="str">
            <v>Қизилтепа тумани</v>
          </cell>
          <cell r="O837" t="str">
            <v>Маликобод МФЙ</v>
          </cell>
          <cell r="P837" t="str">
            <v>Янги қурилиш</v>
          </cell>
          <cell r="Q837" t="str">
            <v>2022-2023</v>
          </cell>
          <cell r="R837">
            <v>1</v>
          </cell>
          <cell r="S837">
            <v>1</v>
          </cell>
          <cell r="T837">
            <v>1</v>
          </cell>
          <cell r="U837">
            <v>1</v>
          </cell>
          <cell r="V837" t="str">
            <v>2022 й. Топширилган</v>
          </cell>
          <cell r="X837">
            <v>1</v>
          </cell>
          <cell r="Z837">
            <v>1</v>
          </cell>
          <cell r="AA837">
            <v>1</v>
          </cell>
          <cell r="AS837">
            <v>2308.9589999999998</v>
          </cell>
          <cell r="AT837">
            <v>755.24900000000002</v>
          </cell>
          <cell r="AU837">
            <v>755.24900000000002</v>
          </cell>
          <cell r="AV837">
            <v>2362.232</v>
          </cell>
          <cell r="AW837">
            <v>2244.1209999999996</v>
          </cell>
          <cell r="AX837">
            <v>643</v>
          </cell>
          <cell r="BS837">
            <v>643</v>
          </cell>
          <cell r="BV837">
            <v>643</v>
          </cell>
          <cell r="BW837">
            <v>575.58000000000004</v>
          </cell>
          <cell r="BX837" t="str">
            <v>"YUKSALGAN QURUVCHI BUNYODKORI" MCHJ</v>
          </cell>
          <cell r="BY837">
            <v>301187408</v>
          </cell>
          <cell r="CY837">
            <v>50</v>
          </cell>
          <cell r="CZ837">
            <v>50</v>
          </cell>
          <cell r="DA837">
            <v>50</v>
          </cell>
          <cell r="GG837" t="str">
            <v>қатнов</v>
          </cell>
          <cell r="GH837">
            <v>50</v>
          </cell>
          <cell r="GI837">
            <v>50</v>
          </cell>
          <cell r="GJ837" t="str">
            <v>Ўзбекистон Республикаси Президентининг 
2021 йил 9 декабрдаги ПФ-32-сон фармони</v>
          </cell>
        </row>
        <row r="838">
          <cell r="A838" t="str">
            <v xml:space="preserve">Зарафшон шаҳар марказий поликлиникасини қуриш </v>
          </cell>
          <cell r="B838" t="str">
            <v>2301124080104001</v>
          </cell>
          <cell r="C838">
            <v>1</v>
          </cell>
          <cell r="D838" t="str">
            <v> 100021860124017096524054014</v>
          </cell>
          <cell r="E838" t="str">
            <v>Тиббий ва тиббий-ижтимоий муассасалар</v>
          </cell>
          <cell r="F838" t="str">
            <v>Тиббий ва тиббий-ижтимоий муассасалар</v>
          </cell>
          <cell r="H838" t="str">
            <v>Навоий вилояти ҳокимлиги</v>
          </cell>
          <cell r="J838" t="str">
            <v>Вилоят</v>
          </cell>
          <cell r="K838" t="str">
            <v>8-илова</v>
          </cell>
          <cell r="L838" t="str">
            <v>Асосий</v>
          </cell>
          <cell r="M838" t="str">
            <v>Навоий вилояти</v>
          </cell>
          <cell r="N838" t="str">
            <v>Зарафшон шаҳри</v>
          </cell>
          <cell r="O838" t="str">
            <v>"Истиқлол" МФЙ</v>
          </cell>
          <cell r="P838" t="str">
            <v>Янги қурилиш</v>
          </cell>
          <cell r="Q838" t="str">
            <v>2023-2024</v>
          </cell>
          <cell r="R838">
            <v>2</v>
          </cell>
          <cell r="AB838">
            <v>1</v>
          </cell>
          <cell r="AG838">
            <v>1</v>
          </cell>
          <cell r="AH838">
            <v>1</v>
          </cell>
          <cell r="AJ838">
            <v>1</v>
          </cell>
          <cell r="AM838">
            <v>1</v>
          </cell>
          <cell r="AN838">
            <v>1</v>
          </cell>
          <cell r="AO838">
            <v>1</v>
          </cell>
          <cell r="AR838">
            <v>1</v>
          </cell>
          <cell r="AV838">
            <v>22749.719000000001</v>
          </cell>
          <cell r="AW838">
            <v>21612.233</v>
          </cell>
          <cell r="AX838">
            <v>5000</v>
          </cell>
          <cell r="BS838">
            <v>5000</v>
          </cell>
          <cell r="BV838">
            <v>8644.8932000000004</v>
          </cell>
          <cell r="BW838">
            <v>3951.99</v>
          </cell>
          <cell r="BX838" t="str">
            <v>"SHARQ QURILISH SERVIS" MCHJ</v>
          </cell>
          <cell r="BY838">
            <v>201964954</v>
          </cell>
          <cell r="CY838">
            <v>250</v>
          </cell>
          <cell r="GG838" t="str">
            <v>қатнов</v>
          </cell>
          <cell r="GH838">
            <v>250</v>
          </cell>
          <cell r="GJ838" t="str">
            <v xml:space="preserve">Ўзбекистон Республикаси Президентининг Навоий вилоятига ташрифи баёни (14.12.2022 йилдаги 02-РА 1-20677-сон) </v>
          </cell>
        </row>
        <row r="839">
          <cell r="A839" t="str">
            <v>Ғозғон шаҳрида ихчамлаштирилган шифохона қуриш</v>
          </cell>
          <cell r="B839" t="str">
            <v>2301124120104001</v>
          </cell>
          <cell r="C839">
            <v>1</v>
          </cell>
          <cell r="D839" t="str">
            <v> 100021860124017096524054015</v>
          </cell>
          <cell r="E839" t="str">
            <v>Тиббий ва тиббий-ижтимоий муассасалар</v>
          </cell>
          <cell r="F839" t="str">
            <v>Тиббий ва тиббий-ижтимоий муассасалар</v>
          </cell>
          <cell r="H839" t="str">
            <v>Навоий вилояти ҳокимлиги</v>
          </cell>
          <cell r="J839" t="str">
            <v>Вилоят</v>
          </cell>
          <cell r="K839" t="str">
            <v>8-илова</v>
          </cell>
          <cell r="L839" t="str">
            <v>Асосий</v>
          </cell>
          <cell r="M839" t="str">
            <v>Навоий вилояти</v>
          </cell>
          <cell r="N839" t="str">
            <v>Ғозон шаҳри</v>
          </cell>
          <cell r="O839" t="str">
            <v>МФЙ йўқ</v>
          </cell>
          <cell r="P839" t="str">
            <v>Янги қурилиш</v>
          </cell>
          <cell r="Q839" t="str">
            <v>2022-2024</v>
          </cell>
          <cell r="R839">
            <v>2</v>
          </cell>
          <cell r="AB839">
            <v>1</v>
          </cell>
          <cell r="AG839">
            <v>1</v>
          </cell>
          <cell r="AH839">
            <v>1</v>
          </cell>
          <cell r="AJ839">
            <v>1</v>
          </cell>
          <cell r="AM839">
            <v>1</v>
          </cell>
          <cell r="AN839">
            <v>1</v>
          </cell>
          <cell r="AO839">
            <v>1</v>
          </cell>
          <cell r="AR839">
            <v>1</v>
          </cell>
          <cell r="AS839">
            <v>34000</v>
          </cell>
          <cell r="AT839">
            <v>33000</v>
          </cell>
          <cell r="AU839">
            <v>33000</v>
          </cell>
          <cell r="AV839">
            <v>36404.508000000002</v>
          </cell>
          <cell r="AW839">
            <v>34584.283000000003</v>
          </cell>
          <cell r="AX839">
            <v>5700</v>
          </cell>
          <cell r="BS839">
            <v>5700</v>
          </cell>
          <cell r="BV839">
            <v>4527.3</v>
          </cell>
          <cell r="BW839">
            <v>4237.0600000000004</v>
          </cell>
          <cell r="BX839" t="str">
            <v>Навои теарс инвест МЧЖ</v>
          </cell>
          <cell r="BY839">
            <v>301209955</v>
          </cell>
          <cell r="CT839">
            <v>1</v>
          </cell>
          <cell r="GG839" t="str">
            <v>объект</v>
          </cell>
          <cell r="GH839">
            <v>1</v>
          </cell>
          <cell r="GJ839" t="str">
            <v>Ўзбекистон Республикаси Президентининг 
2022 йил 24 мартдаги Ф-33-сон фармойиши</v>
          </cell>
        </row>
        <row r="840">
          <cell r="A840" t="str">
            <v>Навоий шаҳар "Янгиобод" МФЙдаги Республика шошилинч тез ёрдам илмий маркази Навоий филиали (200 ўринли даволаш бинолари)</v>
          </cell>
          <cell r="B840" t="str">
            <v>2001124010104001</v>
          </cell>
          <cell r="C840">
            <v>1</v>
          </cell>
          <cell r="D840" t="str">
            <v> 100021860124017096524054003</v>
          </cell>
          <cell r="E840" t="str">
            <v>Тиббий ва тиббий-ижтимоий муассасалар</v>
          </cell>
          <cell r="F840" t="str">
            <v>Тиббий ва тиббий-ижтимоий муассасалар</v>
          </cell>
          <cell r="H840" t="str">
            <v>Навоий вилояти ҳокимлиги</v>
          </cell>
          <cell r="J840" t="str">
            <v>Вилоят</v>
          </cell>
          <cell r="K840" t="str">
            <v>8-илова</v>
          </cell>
          <cell r="L840" t="str">
            <v>Асосий</v>
          </cell>
          <cell r="M840" t="str">
            <v>Навоий вилояти</v>
          </cell>
          <cell r="N840" t="str">
            <v>Навоий 
шаҳри</v>
          </cell>
          <cell r="O840" t="str">
            <v>Янгиобод МФЙ</v>
          </cell>
          <cell r="P840" t="str">
            <v>Реконструкция</v>
          </cell>
          <cell r="Q840" t="str">
            <v>2020-2023</v>
          </cell>
          <cell r="R840">
            <v>1</v>
          </cell>
          <cell r="S840">
            <v>1</v>
          </cell>
          <cell r="V840" t="str">
            <v>2023 й. Сентябр</v>
          </cell>
          <cell r="X840">
            <v>1</v>
          </cell>
          <cell r="Z840">
            <v>1</v>
          </cell>
          <cell r="AA840">
            <v>1</v>
          </cell>
          <cell r="AS840">
            <v>50414.574000000001</v>
          </cell>
          <cell r="AT840">
            <v>15803.102000000001</v>
          </cell>
          <cell r="AU840">
            <v>15803.102000000001</v>
          </cell>
          <cell r="AW840">
            <v>49150.574000000001</v>
          </cell>
          <cell r="AX840">
            <v>8671.2999999999993</v>
          </cell>
          <cell r="BS840">
            <v>8671.2999999999993</v>
          </cell>
          <cell r="BV840">
            <v>8761.2999999999993</v>
          </cell>
          <cell r="BW840">
            <v>8094.857</v>
          </cell>
          <cell r="BX840" t="str">
            <v>"Таянч қурилиш мервис" МЧЖ</v>
          </cell>
          <cell r="BY840">
            <v>303519710</v>
          </cell>
          <cell r="CJ840">
            <v>200</v>
          </cell>
          <cell r="CK840">
            <v>200</v>
          </cell>
          <cell r="CM840">
            <v>200</v>
          </cell>
          <cell r="GG840" t="str">
            <v>ўрин</v>
          </cell>
          <cell r="GH840">
            <v>200</v>
          </cell>
          <cell r="GI840">
            <v>200</v>
          </cell>
          <cell r="GJ840" t="str">
            <v xml:space="preserve">Ўзбекистон Республикаси Президентининг Навоий вилоятига ташрифи баёни (19.03.2019 йилдаги 6208-хх-сон) </v>
          </cell>
        </row>
        <row r="841">
          <cell r="A841" t="str">
            <v>Навоий шаҳар "Бунёдкор" МФЙдаги Ўрта тиббиёт ва фармацевтика ходимлари малакасини ошириш ва уларни ихтисослаштириш маркази Навоий филиали</v>
          </cell>
          <cell r="B841" t="str">
            <v>2101124010104001</v>
          </cell>
          <cell r="C841">
            <v>1</v>
          </cell>
          <cell r="D841" t="str">
            <v> 100021860124017096524054005</v>
          </cell>
          <cell r="E841" t="str">
            <v>Тиббий ва тиббий-ижтимоий муассасалар</v>
          </cell>
          <cell r="F841" t="str">
            <v>Тиббий ва тиббий-ижтимоий муассасалар</v>
          </cell>
          <cell r="H841" t="str">
            <v>Навоий вилояти ҳокимлиги</v>
          </cell>
          <cell r="J841" t="str">
            <v>Вилоят</v>
          </cell>
          <cell r="K841" t="str">
            <v>8-илова</v>
          </cell>
          <cell r="L841" t="str">
            <v>Асосий</v>
          </cell>
          <cell r="M841" t="str">
            <v>Навоий вилояти</v>
          </cell>
          <cell r="N841" t="str">
            <v>Навоий 
шаҳри</v>
          </cell>
          <cell r="O841" t="str">
            <v>Бунёдкор МФЙ</v>
          </cell>
          <cell r="P841" t="str">
            <v>Реконструкция</v>
          </cell>
          <cell r="Q841" t="str">
            <v>2021-2023</v>
          </cell>
          <cell r="R841">
            <v>1</v>
          </cell>
          <cell r="S841">
            <v>1</v>
          </cell>
          <cell r="T841">
            <v>1</v>
          </cell>
          <cell r="U841">
            <v>1</v>
          </cell>
          <cell r="V841" t="str">
            <v>2023 й. Сентябр</v>
          </cell>
          <cell r="X841">
            <v>1</v>
          </cell>
          <cell r="Z841">
            <v>1</v>
          </cell>
          <cell r="AA841">
            <v>1</v>
          </cell>
          <cell r="AS841">
            <v>18540.933000000001</v>
          </cell>
          <cell r="AT841">
            <v>7704.7169999999996</v>
          </cell>
          <cell r="AU841">
            <v>7704.7169999999996</v>
          </cell>
          <cell r="AW841">
            <v>18018.486000000001</v>
          </cell>
          <cell r="AX841">
            <v>6641.5</v>
          </cell>
          <cell r="BI841">
            <v>146.17035000000001</v>
          </cell>
          <cell r="BS841">
            <v>6787.6703500000003</v>
          </cell>
          <cell r="BV841">
            <v>6867</v>
          </cell>
          <cell r="BW841">
            <v>6667.1959999999999</v>
          </cell>
          <cell r="BX841" t="str">
            <v>"Алишер қурувчи сервис" МЧЖ</v>
          </cell>
          <cell r="BY841">
            <v>302879597</v>
          </cell>
          <cell r="CT841">
            <v>1</v>
          </cell>
          <cell r="CU841">
            <v>1</v>
          </cell>
          <cell r="CW841">
            <v>1</v>
          </cell>
          <cell r="GG841" t="str">
            <v xml:space="preserve">объект </v>
          </cell>
          <cell r="GH841">
            <v>1</v>
          </cell>
          <cell r="GI841">
            <v>1</v>
          </cell>
          <cell r="GJ841" t="str">
            <v>Вазирлар Маҳкамаси Раёсати мажлисининг 
2021 йил 17 сентябрдаги 132-сон баёни</v>
          </cell>
          <cell r="GX841" t="str">
            <v>Лимит қўшилди</v>
          </cell>
        </row>
        <row r="842">
          <cell r="A842" t="str">
            <v xml:space="preserve">Хатирчи туманининг «Амир Темур» МФЙ ҳудудидаги 100 қатновли оилавий поликлиникани реконструкция қилиш </v>
          </cell>
          <cell r="B842" t="str">
            <v>2301122510104001</v>
          </cell>
          <cell r="C842">
            <v>1</v>
          </cell>
          <cell r="E842" t="str">
            <v>Тиббий ва тиббий-ижтимоий муассасалар</v>
          </cell>
          <cell r="F842" t="str">
            <v>Тиббий ва тиббий-ижтимоий муассасалар</v>
          </cell>
          <cell r="H842" t="str">
            <v>Навоий вилояти ҳокимлиги</v>
          </cell>
          <cell r="J842" t="str">
            <v>Вилоят</v>
          </cell>
          <cell r="K842" t="str">
            <v>Қўшимча</v>
          </cell>
          <cell r="L842" t="str">
            <v>Қўшимча</v>
          </cell>
          <cell r="M842" t="str">
            <v>Навоий вилояти</v>
          </cell>
          <cell r="N842" t="str">
            <v>Хатирчи тумани</v>
          </cell>
          <cell r="P842" t="str">
            <v>Реконструкция</v>
          </cell>
          <cell r="Q842">
            <v>2023</v>
          </cell>
          <cell r="R842">
            <v>2</v>
          </cell>
          <cell r="S842">
            <v>1</v>
          </cell>
          <cell r="T842">
            <v>1</v>
          </cell>
          <cell r="U842">
            <v>1</v>
          </cell>
          <cell r="V842" t="str">
            <v>2023 й. Ноябр</v>
          </cell>
          <cell r="AB842">
            <v>1</v>
          </cell>
          <cell r="AE842">
            <v>1</v>
          </cell>
          <cell r="AG842">
            <v>1</v>
          </cell>
          <cell r="AH842">
            <v>1</v>
          </cell>
          <cell r="AJ842">
            <v>1</v>
          </cell>
          <cell r="AM842">
            <v>1</v>
          </cell>
          <cell r="AN842">
            <v>1</v>
          </cell>
          <cell r="AO842">
            <v>1</v>
          </cell>
          <cell r="AR842">
            <v>1</v>
          </cell>
          <cell r="AS842">
            <v>3714.8875750000002</v>
          </cell>
          <cell r="AT842">
            <v>3714.8875750000002</v>
          </cell>
          <cell r="AU842">
            <v>3714.8875750000002</v>
          </cell>
          <cell r="AV842">
            <v>3694.5021339999998</v>
          </cell>
          <cell r="AW842">
            <v>3509.7770273000001</v>
          </cell>
          <cell r="AX842">
            <v>0</v>
          </cell>
          <cell r="BF842">
            <v>4000</v>
          </cell>
          <cell r="BR842">
            <v>-460.601</v>
          </cell>
          <cell r="BS842">
            <v>3539.3989999999999</v>
          </cell>
          <cell r="BT842">
            <v>3539.3989999999999</v>
          </cell>
          <cell r="BU842" t="str">
            <v>Ташриф</v>
          </cell>
          <cell r="BV842">
            <v>3509.7770273000001</v>
          </cell>
          <cell r="BW842">
            <v>3334.2881759349998</v>
          </cell>
          <cell r="BX842" t="str">
            <v>"AYGERIM ALMAGUL" ХК</v>
          </cell>
          <cell r="BY842">
            <v>300034258</v>
          </cell>
          <cell r="CY842">
            <v>100</v>
          </cell>
          <cell r="CZ842">
            <v>100</v>
          </cell>
          <cell r="DB842">
            <v>100</v>
          </cell>
          <cell r="GG842" t="str">
            <v>қатнов</v>
          </cell>
          <cell r="GH842">
            <v>100</v>
          </cell>
          <cell r="GI842">
            <v>100</v>
          </cell>
          <cell r="GK84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842" t="str">
            <v>Янги қўшилган объект</v>
          </cell>
        </row>
        <row r="843">
          <cell r="A843" t="str">
            <v>Навоий шаҳар тиббиёт бирлашмасини реконструкция қилиш (100 ўринли даволаш бўлими) объектининг кафолат маблағи</v>
          </cell>
          <cell r="E843" t="str">
            <v>Тиббий ва тиббий-ижтимоий муассасалар</v>
          </cell>
          <cell r="F843" t="str">
            <v>Тиббий ва тиббий-ижтимоий муассасалар</v>
          </cell>
          <cell r="H843" t="str">
            <v>Навоий вилояти ҳокимлиги</v>
          </cell>
          <cell r="J843" t="str">
            <v>Вилоят</v>
          </cell>
          <cell r="K843" t="str">
            <v>Қўшимча</v>
          </cell>
          <cell r="L843" t="str">
            <v>Асосий</v>
          </cell>
          <cell r="M843" t="str">
            <v>Навоий вилояти</v>
          </cell>
          <cell r="N843" t="str">
            <v>Навоий 
шаҳри</v>
          </cell>
          <cell r="P843" t="str">
            <v>Кредитор қарздорлик</v>
          </cell>
          <cell r="R843">
            <v>1</v>
          </cell>
          <cell r="BL843">
            <v>703.4</v>
          </cell>
          <cell r="BS843">
            <v>703.4</v>
          </cell>
          <cell r="BW843">
            <v>703.4</v>
          </cell>
          <cell r="HA843" t="str">
            <v>Янги қўшилган, 5%</v>
          </cell>
        </row>
        <row r="844">
          <cell r="A844" t="str">
            <v>Навоий шаҳар “Мустақиллик” МФЙдаги ногиронлиги бўлган шахсларни реабилитация қилиш ва протезлаш маркази биносини қуриш</v>
          </cell>
          <cell r="E844" t="str">
            <v>Тиббий ва тиббий-ижтимоий муассасалар</v>
          </cell>
          <cell r="F844" t="str">
            <v>Тиббий ва тиббий-ижтимоий муассасалар</v>
          </cell>
          <cell r="H844" t="str">
            <v>Навоий вилояти ҳокимлиги</v>
          </cell>
          <cell r="J844" t="str">
            <v>Вилоят</v>
          </cell>
          <cell r="K844" t="str">
            <v>Қўшимча</v>
          </cell>
          <cell r="L844" t="str">
            <v>Асосий</v>
          </cell>
          <cell r="M844" t="str">
            <v>Навоий вилояти</v>
          </cell>
          <cell r="P844" t="str">
            <v>Кредитор қарздорлик</v>
          </cell>
          <cell r="R844">
            <v>1</v>
          </cell>
          <cell r="BO844">
            <v>383.7</v>
          </cell>
          <cell r="BS844">
            <v>383.7</v>
          </cell>
          <cell r="BW844">
            <v>383.7</v>
          </cell>
          <cell r="HD844" t="str">
            <v>Янги қўшилган, 5%</v>
          </cell>
        </row>
        <row r="845">
          <cell r="A845" t="str">
            <v>Нурота тумани “Амир Темур” МФЙдаги ногиронлиги бўлган шахслар учун эркаклар “Мурруват” интернат уйи (100 ўринли қўшимча ётоқхона ва омборхона биноларини қуриш)</v>
          </cell>
          <cell r="E845" t="str">
            <v>Тиббий ва тиббий-ижтимоий муассасалар</v>
          </cell>
          <cell r="F845" t="str">
            <v>Тиббий ва тиббий-ижтимоий муассасалар</v>
          </cell>
          <cell r="H845" t="str">
            <v>Навоий вилояти ҳокимлиги</v>
          </cell>
          <cell r="J845" t="str">
            <v>Вилоят</v>
          </cell>
          <cell r="K845" t="str">
            <v>Қўшимча</v>
          </cell>
          <cell r="L845" t="str">
            <v>Асосий</v>
          </cell>
          <cell r="M845" t="str">
            <v>Навоий вилояти</v>
          </cell>
          <cell r="P845" t="str">
            <v>Кредитор қарздорлик</v>
          </cell>
          <cell r="R845">
            <v>1</v>
          </cell>
          <cell r="BO845">
            <v>704.9</v>
          </cell>
          <cell r="BS845">
            <v>704.9</v>
          </cell>
          <cell r="BW845">
            <v>704.9</v>
          </cell>
          <cell r="HD845" t="str">
            <v>Янги қўшилган, 5%</v>
          </cell>
        </row>
        <row r="846">
          <cell r="A846" t="str">
            <v>Кредитор қарздорликларни қоплаш</v>
          </cell>
          <cell r="E846" t="str">
            <v>Тиббий ва тиббий-ижтимоий муассасалар</v>
          </cell>
          <cell r="F846" t="str">
            <v>Тиббий ва тиббий-ижтимоий муассасалар</v>
          </cell>
          <cell r="H846" t="str">
            <v>Навоий вилояти ҳокимлиги</v>
          </cell>
          <cell r="J846" t="str">
            <v>Вилоят</v>
          </cell>
          <cell r="K846" t="str">
            <v>8-илова</v>
          </cell>
          <cell r="L846" t="str">
            <v>Асосий</v>
          </cell>
          <cell r="M846" t="str">
            <v>Навоий вилояти</v>
          </cell>
          <cell r="N846">
            <v>0</v>
          </cell>
          <cell r="P846" t="str">
            <v>Кредитор қарздорлик</v>
          </cell>
          <cell r="R846">
            <v>1</v>
          </cell>
          <cell r="AX846">
            <v>400</v>
          </cell>
          <cell r="BS846">
            <v>400</v>
          </cell>
          <cell r="BW846">
            <v>400</v>
          </cell>
        </row>
        <row r="847">
          <cell r="A847" t="str">
            <v>Лойиҳа-қидирув ишлари</v>
          </cell>
          <cell r="E847" t="str">
            <v>Тиббий ва тиббий-ижтимоий муассасалар</v>
          </cell>
          <cell r="F847" t="str">
            <v>Тиббий ва тиббий-ижтимоий муассасалар</v>
          </cell>
          <cell r="H847" t="str">
            <v>Навоий вилояти ҳокимлиги</v>
          </cell>
          <cell r="J847" t="str">
            <v>Вилоят</v>
          </cell>
          <cell r="K847" t="str">
            <v>8-илова</v>
          </cell>
          <cell r="L847" t="str">
            <v>Асосий</v>
          </cell>
          <cell r="M847" t="str">
            <v>Навоий вилояти</v>
          </cell>
          <cell r="N847">
            <v>0</v>
          </cell>
          <cell r="P847" t="str">
            <v>Лойиҳа-қидирув ишлари</v>
          </cell>
          <cell r="Q847">
            <v>2023</v>
          </cell>
          <cell r="R847">
            <v>2</v>
          </cell>
          <cell r="AX847">
            <v>1000</v>
          </cell>
          <cell r="BO847">
            <v>-1000</v>
          </cell>
          <cell r="BS847">
            <v>0</v>
          </cell>
          <cell r="HD847" t="str">
            <v>Лимит мақбуллаштирилди</v>
          </cell>
        </row>
        <row r="848">
          <cell r="A848" t="str">
            <v>Тақсимланмаган лимит</v>
          </cell>
          <cell r="E848" t="str">
            <v>Тиббий ва тиббий-ижтимоий муассасалар</v>
          </cell>
          <cell r="F848" t="str">
            <v>Тиббий ва тиббий-ижтимоий муассасалар</v>
          </cell>
          <cell r="H848" t="str">
            <v>Навоий вилояти ҳокимлиги</v>
          </cell>
          <cell r="J848" t="str">
            <v>Вилоят</v>
          </cell>
          <cell r="K848" t="str">
            <v>8-илова</v>
          </cell>
          <cell r="L848" t="str">
            <v>Асосий</v>
          </cell>
          <cell r="M848" t="str">
            <v>Навоий вилояти</v>
          </cell>
          <cell r="P848" t="str">
            <v>Тақсимланмаган лимит</v>
          </cell>
          <cell r="R848">
            <v>2</v>
          </cell>
          <cell r="AX848">
            <v>0</v>
          </cell>
          <cell r="BR848">
            <v>572.07100000000003</v>
          </cell>
          <cell r="BS848">
            <v>572.07100000000003</v>
          </cell>
          <cell r="BT848">
            <v>460.601</v>
          </cell>
          <cell r="BU848" t="str">
            <v>Ташриф</v>
          </cell>
          <cell r="GK848" t="str">
            <v>460,601 - 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849">
          <cell r="A849" t="str">
            <v>Чуст тумани "Сабзазор" МФЙдаги тиббиёт бирлашмаси (400 қатновли кўп тармоқли марказий поликлиника ва 80 ўринли болалар бўлими)</v>
          </cell>
          <cell r="B849" t="str">
            <v>2201142370104001</v>
          </cell>
          <cell r="C849">
            <v>1</v>
          </cell>
          <cell r="D849" t="str">
            <v> 100021860144017096524054006</v>
          </cell>
          <cell r="E849" t="str">
            <v>Тиббий ва тиббий-ижтимоий муассасалар</v>
          </cell>
          <cell r="F849" t="str">
            <v>Тиббий ва тиббий-ижтимоий муассасалар</v>
          </cell>
          <cell r="H849" t="str">
            <v>Наманган вилояти ҳокимлиги</v>
          </cell>
          <cell r="J849" t="str">
            <v>Вилоят</v>
          </cell>
          <cell r="K849" t="str">
            <v>9-илова</v>
          </cell>
          <cell r="L849" t="str">
            <v>Асосий</v>
          </cell>
          <cell r="M849" t="str">
            <v>Наманган вилояти</v>
          </cell>
          <cell r="N849" t="str">
            <v>Чуст тумани</v>
          </cell>
          <cell r="O849" t="str">
            <v>Сабзазор МФЙ</v>
          </cell>
          <cell r="P849" t="str">
            <v>Янги қурилиш</v>
          </cell>
          <cell r="Q849" t="str">
            <v>2022-2023</v>
          </cell>
          <cell r="R849">
            <v>1</v>
          </cell>
          <cell r="S849">
            <v>1</v>
          </cell>
          <cell r="W849" t="str">
            <v>28.12.2023й</v>
          </cell>
          <cell r="X849">
            <v>1</v>
          </cell>
          <cell r="Z849">
            <v>1</v>
          </cell>
          <cell r="AA849">
            <v>1</v>
          </cell>
          <cell r="AS849">
            <v>27124.971657739101</v>
          </cell>
          <cell r="AT849">
            <v>19092.531221767251</v>
          </cell>
          <cell r="AU849">
            <v>18990.044659506348</v>
          </cell>
          <cell r="AV849">
            <v>28130.451809999999</v>
          </cell>
          <cell r="AW849">
            <v>26230.666657739101</v>
          </cell>
          <cell r="AX849">
            <v>7424.8</v>
          </cell>
          <cell r="BR849">
            <v>2672.4332217672531</v>
          </cell>
          <cell r="BS849">
            <v>10097.233221767254</v>
          </cell>
          <cell r="BV849">
            <v>11086.556579</v>
          </cell>
          <cell r="BW849">
            <v>10537.924999999999</v>
          </cell>
          <cell r="BX849" t="str">
            <v>"Бунёдкор Мубошер" МЧЖ</v>
          </cell>
          <cell r="BY849">
            <v>302795742</v>
          </cell>
          <cell r="CJ849">
            <v>80</v>
          </cell>
          <cell r="CK849">
            <v>80</v>
          </cell>
          <cell r="CL849">
            <v>80</v>
          </cell>
          <cell r="CY849">
            <v>400</v>
          </cell>
          <cell r="CZ849">
            <v>400</v>
          </cell>
          <cell r="DA849">
            <v>400</v>
          </cell>
          <cell r="GG849" t="str">
            <v>ўрин</v>
          </cell>
          <cell r="GH849">
            <v>80</v>
          </cell>
          <cell r="GI849">
            <v>80</v>
          </cell>
          <cell r="GJ849" t="str">
            <v>Ўзбекистон Республикаси Президентининг Наманган вилоятига ташриф баёни 
(07.02.2019 йилдаги 5394-хҳ-сон)</v>
          </cell>
        </row>
        <row r="850">
          <cell r="A850" t="str">
            <v>Косонсой туман тиббиёт бирлашмаси 
(400 қатновли кўп тармоқли марказий поликлиника ва 130 ўринли туғруқ бўлими биносини реконструкция қилиш)</v>
          </cell>
          <cell r="B850" t="str">
            <v>2201142070104001</v>
          </cell>
          <cell r="C850">
            <v>1</v>
          </cell>
          <cell r="D850" t="str">
            <v> 100021860144017096524054007</v>
          </cell>
          <cell r="E850" t="str">
            <v>Тиббий ва тиббий-ижтимоий муассасалар</v>
          </cell>
          <cell r="F850" t="str">
            <v>Тиббий ва тиббий-ижтимоий муассасалар</v>
          </cell>
          <cell r="H850" t="str">
            <v>Наманган вилояти ҳокимлиги</v>
          </cell>
          <cell r="J850" t="str">
            <v>Вилоят</v>
          </cell>
          <cell r="K850" t="str">
            <v>9-илова</v>
          </cell>
          <cell r="L850" t="str">
            <v>Асосий</v>
          </cell>
          <cell r="M850" t="str">
            <v>Наманган вилояти</v>
          </cell>
          <cell r="N850" t="str">
            <v>Косонсой тумани</v>
          </cell>
          <cell r="O850" t="str">
            <v>МФЙ йўқ</v>
          </cell>
          <cell r="P850" t="str">
            <v>Янги қурилиш</v>
          </cell>
          <cell r="Q850" t="str">
            <v>2022-2023</v>
          </cell>
          <cell r="R850">
            <v>1</v>
          </cell>
          <cell r="S850">
            <v>1</v>
          </cell>
          <cell r="T850">
            <v>1</v>
          </cell>
          <cell r="U850">
            <v>1</v>
          </cell>
          <cell r="W850" t="str">
            <v>01.10.2023й</v>
          </cell>
          <cell r="X850">
            <v>1</v>
          </cell>
          <cell r="Z850">
            <v>1</v>
          </cell>
          <cell r="AA850">
            <v>1</v>
          </cell>
          <cell r="AS850">
            <v>25333.252</v>
          </cell>
          <cell r="AT850">
            <v>15068.188157475694</v>
          </cell>
          <cell r="AU850">
            <v>15175.590157425693</v>
          </cell>
          <cell r="AV850">
            <v>26123.081999999999</v>
          </cell>
          <cell r="AW850">
            <v>24428.319</v>
          </cell>
          <cell r="AX850">
            <v>14159.8</v>
          </cell>
          <cell r="BR850">
            <v>-205.62584252430702</v>
          </cell>
          <cell r="BS850">
            <v>13954.174157475692</v>
          </cell>
          <cell r="BV850">
            <v>18100.097559000002</v>
          </cell>
          <cell r="BW850">
            <v>17187.161681000001</v>
          </cell>
          <cell r="BX850" t="str">
            <v>«Сифат Кафолат Стандат Сервис» хусусий корхонаси</v>
          </cell>
          <cell r="BY850">
            <v>301097923</v>
          </cell>
          <cell r="CJ850">
            <v>130</v>
          </cell>
          <cell r="CK850">
            <v>130</v>
          </cell>
          <cell r="CL850">
            <v>130</v>
          </cell>
          <cell r="CY850">
            <v>400</v>
          </cell>
          <cell r="CZ850">
            <v>400</v>
          </cell>
          <cell r="DA850">
            <v>400</v>
          </cell>
          <cell r="GG850" t="str">
            <v>ўрин</v>
          </cell>
          <cell r="GH850">
            <v>130</v>
          </cell>
          <cell r="GI850">
            <v>130</v>
          </cell>
          <cell r="GJ850" t="str">
            <v>Ўзбекистон Республикаси Президентининг Наманган вилоятига ташриф баёни 
(07.02.2019 йилдаги 5394-хҳ-сон)</v>
          </cell>
        </row>
        <row r="851">
          <cell r="A851" t="str">
            <v>Чуст тумани "Гулзор" МФЙда 50 қатновли қишлоқ оила поликлиникасини қуриш</v>
          </cell>
          <cell r="B851" t="str">
            <v>2201142370104002</v>
          </cell>
          <cell r="C851">
            <v>1</v>
          </cell>
          <cell r="D851" t="str">
            <v> 100021860144017096524054012</v>
          </cell>
          <cell r="E851" t="str">
            <v>Тиббий ва тиббий-ижтимоий муассасалар</v>
          </cell>
          <cell r="F851" t="str">
            <v>Тиббий ва тиббий-ижтимоий муассасалар</v>
          </cell>
          <cell r="G851" t="str">
            <v>"Янги Ўзбекистон" массиви</v>
          </cell>
          <cell r="H851" t="str">
            <v>Наманган вилояти ҳокимлиги</v>
          </cell>
          <cell r="J851" t="str">
            <v>Вилоят</v>
          </cell>
          <cell r="K851" t="str">
            <v>9-илова</v>
          </cell>
          <cell r="L851" t="str">
            <v>Асосий</v>
          </cell>
          <cell r="M851" t="str">
            <v>Наманган вилояти</v>
          </cell>
          <cell r="N851" t="str">
            <v>Чуст тумани</v>
          </cell>
          <cell r="O851" t="str">
            <v>Гулзор МФЙ</v>
          </cell>
          <cell r="P851" t="str">
            <v>Янги қурилиш</v>
          </cell>
          <cell r="Q851" t="str">
            <v>2022-2023</v>
          </cell>
          <cell r="R851">
            <v>1</v>
          </cell>
          <cell r="S851">
            <v>1</v>
          </cell>
          <cell r="T851">
            <v>1</v>
          </cell>
          <cell r="U851">
            <v>1</v>
          </cell>
          <cell r="W851" t="str">
            <v>20.05.2023й</v>
          </cell>
          <cell r="X851">
            <v>1</v>
          </cell>
          <cell r="Z851">
            <v>1</v>
          </cell>
          <cell r="AA851">
            <v>1</v>
          </cell>
          <cell r="AS851">
            <v>2733.0729999999999</v>
          </cell>
          <cell r="AT851">
            <v>619.83355694070269</v>
          </cell>
          <cell r="AU851">
            <v>1041.5795349407026</v>
          </cell>
          <cell r="AV851">
            <v>2790.8629999999998</v>
          </cell>
          <cell r="AW851">
            <v>2635.6329999999998</v>
          </cell>
          <cell r="AX851">
            <v>906.2</v>
          </cell>
          <cell r="BR851">
            <v>3.5975349407026016</v>
          </cell>
          <cell r="BS851">
            <v>909.79753494070269</v>
          </cell>
          <cell r="BV851">
            <v>585.64509999999996</v>
          </cell>
          <cell r="BW851">
            <v>758.10851300000002</v>
          </cell>
          <cell r="BX851" t="str">
            <v>"Газтаъмирпарвоз" МЧЖ</v>
          </cell>
          <cell r="BY851">
            <v>204997904</v>
          </cell>
          <cell r="CY851">
            <v>50</v>
          </cell>
          <cell r="CZ851">
            <v>50</v>
          </cell>
          <cell r="DA851">
            <v>50</v>
          </cell>
          <cell r="GG851" t="str">
            <v>қатнов</v>
          </cell>
          <cell r="GH851">
            <v>50</v>
          </cell>
          <cell r="GI851">
            <v>50</v>
          </cell>
          <cell r="GJ851" t="str">
            <v>Ўзбекистон Республикаси Президентининг 
2021 йил 9 декабрдаги ПФ-32-сон фармони</v>
          </cell>
        </row>
        <row r="852">
          <cell r="A852" t="str">
            <v>Наманган шаҳар "Юксалиш" МФЙдаги янги болалар шифохонасини қуриш</v>
          </cell>
          <cell r="B852" t="str">
            <v>2001144010104001</v>
          </cell>
          <cell r="C852">
            <v>1</v>
          </cell>
          <cell r="D852" t="str">
            <v> 100021860144017096524054001</v>
          </cell>
          <cell r="E852" t="str">
            <v>Тиббий ва тиббий-ижтимоий муассасалар</v>
          </cell>
          <cell r="F852" t="str">
            <v>Тиббий ва тиббий-ижтимоий муассасалар</v>
          </cell>
          <cell r="H852" t="str">
            <v>Наманган вилояти ҳокимлиги</v>
          </cell>
          <cell r="J852" t="str">
            <v>Вилоят</v>
          </cell>
          <cell r="K852" t="str">
            <v>9-илова</v>
          </cell>
          <cell r="L852" t="str">
            <v>Асосий</v>
          </cell>
          <cell r="M852" t="str">
            <v>Наманган вилояти</v>
          </cell>
          <cell r="N852" t="str">
            <v>Наманган шаҳри</v>
          </cell>
          <cell r="O852" t="str">
            <v>Юксалиш МФЙ</v>
          </cell>
          <cell r="P852" t="str">
            <v>Янги қурилиш</v>
          </cell>
          <cell r="Q852" t="str">
            <v>2020-2023</v>
          </cell>
          <cell r="R852">
            <v>1</v>
          </cell>
          <cell r="S852">
            <v>1</v>
          </cell>
          <cell r="T852">
            <v>1</v>
          </cell>
          <cell r="W852" t="str">
            <v>01.11.2023й</v>
          </cell>
          <cell r="X852">
            <v>1</v>
          </cell>
          <cell r="Z852">
            <v>1</v>
          </cell>
          <cell r="AA852">
            <v>1</v>
          </cell>
          <cell r="AS852">
            <v>34174.565000000002</v>
          </cell>
          <cell r="AT852">
            <v>9087.4521120408754</v>
          </cell>
          <cell r="AU852">
            <v>10057.023218040875</v>
          </cell>
          <cell r="AV852">
            <v>27864.862000000001</v>
          </cell>
          <cell r="AW852">
            <v>33108.94</v>
          </cell>
          <cell r="AX852">
            <v>8388.6</v>
          </cell>
          <cell r="BR852">
            <v>12.976112040875279</v>
          </cell>
          <cell r="BS852">
            <v>8401.5761120408752</v>
          </cell>
          <cell r="BV852">
            <v>6458.5368220000009</v>
          </cell>
          <cell r="BW852">
            <v>5149.8280590000004</v>
          </cell>
          <cell r="BX852" t="str">
            <v>«Зафар курилиш сервис» хусусий корхонаси</v>
          </cell>
          <cell r="BY852">
            <v>300072536</v>
          </cell>
          <cell r="CJ852">
            <v>150</v>
          </cell>
          <cell r="CK852">
            <v>150</v>
          </cell>
          <cell r="CL852">
            <v>150</v>
          </cell>
          <cell r="GG852" t="str">
            <v>ўрин</v>
          </cell>
          <cell r="GH852">
            <v>150</v>
          </cell>
          <cell r="GI852">
            <v>150</v>
          </cell>
          <cell r="GJ852" t="str">
            <v>Ўзбекистон Республикаси Президентининг Наманган вилоятига ташриф баёни 
(07.02.2019 йилдаги 5394-хҳ-сон)</v>
          </cell>
        </row>
        <row r="853">
          <cell r="A853" t="str">
            <v>Поп тумани "Миришкор" МФЙдаги 50 қатновли қишлоқ оила поликлиникасиини қуриш</v>
          </cell>
          <cell r="B853" t="str">
            <v>2201142190104001</v>
          </cell>
          <cell r="C853">
            <v>1</v>
          </cell>
          <cell r="D853" t="str">
            <v> 100021860144017096524054013</v>
          </cell>
          <cell r="E853" t="str">
            <v>Тиббий ва тиббий-ижтимоий муассасалар</v>
          </cell>
          <cell r="F853" t="str">
            <v>Тиббий ва тиббий-ижтимоий муассасалар</v>
          </cell>
          <cell r="G853" t="str">
            <v>"Янги Ўзбекистон" массиви</v>
          </cell>
          <cell r="H853" t="str">
            <v>Наманган вилояти ҳокимлиги</v>
          </cell>
          <cell r="J853" t="str">
            <v>Вилоят</v>
          </cell>
          <cell r="K853" t="str">
            <v>9-илова</v>
          </cell>
          <cell r="L853" t="str">
            <v>Асосий</v>
          </cell>
          <cell r="M853" t="str">
            <v>Наманган вилояти</v>
          </cell>
          <cell r="N853" t="str">
            <v>Поп тумани</v>
          </cell>
          <cell r="O853" t="str">
            <v>Миришкор МФЙ</v>
          </cell>
          <cell r="P853" t="str">
            <v>Янги қурилиш</v>
          </cell>
          <cell r="Q853" t="str">
            <v>2022-2023</v>
          </cell>
          <cell r="R853">
            <v>1</v>
          </cell>
          <cell r="S853">
            <v>1</v>
          </cell>
          <cell r="T853">
            <v>1</v>
          </cell>
          <cell r="U853">
            <v>1</v>
          </cell>
          <cell r="W853" t="str">
            <v>20.05.2023й</v>
          </cell>
          <cell r="X853">
            <v>1</v>
          </cell>
          <cell r="Z853">
            <v>1</v>
          </cell>
          <cell r="AA853">
            <v>1</v>
          </cell>
          <cell r="AS853">
            <v>2702.9500000000003</v>
          </cell>
          <cell r="AT853">
            <v>557.91791777547553</v>
          </cell>
          <cell r="AU853">
            <v>1011.2459737754755</v>
          </cell>
          <cell r="AV853">
            <v>2757.7440000000001</v>
          </cell>
          <cell r="AW853">
            <v>2605.7800000000002</v>
          </cell>
          <cell r="AX853">
            <v>876</v>
          </cell>
          <cell r="BR853">
            <v>4.9569737754755003</v>
          </cell>
          <cell r="BS853">
            <v>880.95697377547549</v>
          </cell>
          <cell r="BV853">
            <v>525.54874600000028</v>
          </cell>
          <cell r="BW853">
            <v>855.55071400000008</v>
          </cell>
          <cell r="BX853" t="str">
            <v>"Газтаъмирпарвоз" МЧЖ</v>
          </cell>
          <cell r="BY853">
            <v>204997904</v>
          </cell>
          <cell r="CY853">
            <v>50</v>
          </cell>
          <cell r="CZ853">
            <v>50</v>
          </cell>
          <cell r="DA853">
            <v>50</v>
          </cell>
          <cell r="GG853" t="str">
            <v>қатнов</v>
          </cell>
          <cell r="GH853">
            <v>50</v>
          </cell>
          <cell r="GI853">
            <v>50</v>
          </cell>
          <cell r="GJ853" t="str">
            <v>Ўзбекистон Республикаси Президентининг 
2021 йил 9 декабрдаги ПФ-32-сон фармони</v>
          </cell>
        </row>
        <row r="854">
          <cell r="A854" t="str">
            <v>Уйчи тумани "Шифокор" МФЙдаги тиббиёт
бирлашмаси (100 ўринли терапия бўлими)</v>
          </cell>
          <cell r="B854" t="str">
            <v>2101142290104002</v>
          </cell>
          <cell r="C854">
            <v>1</v>
          </cell>
          <cell r="D854" t="str">
            <v> 100021860144017096524054002</v>
          </cell>
          <cell r="E854" t="str">
            <v>Тиббий ва тиббий-ижтимоий муассасалар</v>
          </cell>
          <cell r="F854" t="str">
            <v>Тиббий ва тиббий-ижтимоий муассасалар</v>
          </cell>
          <cell r="H854" t="str">
            <v>Наманган вилояти ҳокимлиги</v>
          </cell>
          <cell r="J854" t="str">
            <v>Вилоят</v>
          </cell>
          <cell r="K854" t="str">
            <v>9-илова</v>
          </cell>
          <cell r="L854" t="str">
            <v>Асосий</v>
          </cell>
          <cell r="M854" t="str">
            <v>Наманган вилояти</v>
          </cell>
          <cell r="N854" t="str">
            <v>Уйчи тумани</v>
          </cell>
          <cell r="O854" t="str">
            <v>Шифокор МФЙ</v>
          </cell>
          <cell r="P854" t="str">
            <v>Реконструкция</v>
          </cell>
          <cell r="Q854" t="str">
            <v>2021-2023</v>
          </cell>
          <cell r="R854">
            <v>1</v>
          </cell>
          <cell r="S854">
            <v>1</v>
          </cell>
          <cell r="T854">
            <v>1</v>
          </cell>
          <cell r="U854">
            <v>1</v>
          </cell>
          <cell r="X854">
            <v>1</v>
          </cell>
          <cell r="Z854">
            <v>1</v>
          </cell>
          <cell r="AA854">
            <v>1</v>
          </cell>
          <cell r="AS854">
            <v>16370.39</v>
          </cell>
          <cell r="AT854">
            <v>2368.3000000000002</v>
          </cell>
          <cell r="AU854">
            <v>2368.3000000000002</v>
          </cell>
          <cell r="AV854">
            <v>14043.948</v>
          </cell>
          <cell r="AX854">
            <v>2368.3000000000002</v>
          </cell>
          <cell r="BR854">
            <v>-2368.3000000000002</v>
          </cell>
          <cell r="BS854">
            <v>0</v>
          </cell>
          <cell r="BX854" t="str">
            <v>«Сифат Кафолат Стандат Сервис» хусусий корхонаси</v>
          </cell>
          <cell r="BY854">
            <v>301097923</v>
          </cell>
          <cell r="CJ854">
            <v>100</v>
          </cell>
          <cell r="CK854">
            <v>100</v>
          </cell>
          <cell r="CM854">
            <v>100</v>
          </cell>
          <cell r="GG854" t="str">
            <v>ўрин</v>
          </cell>
          <cell r="GH854">
            <v>100</v>
          </cell>
          <cell r="GI854">
            <v>100</v>
          </cell>
          <cell r="GJ854" t="str">
            <v>Ўзбекистон Республикаси Президентининг Наманган вилоятига ташриф баёни 
(07.02.2019 йилдаги 5394-хҳ-сон)</v>
          </cell>
        </row>
        <row r="855">
          <cell r="A855" t="str">
            <v>Тўрақўрғон тумани "Файзиобод" МФЙ ҳудудида жойлашган 27-сон қишлоқ оилавий поликлиникасини реконструкция қилиш</v>
          </cell>
          <cell r="B855" t="str">
            <v>2101142240104002</v>
          </cell>
          <cell r="C855">
            <v>1</v>
          </cell>
          <cell r="D855" t="str">
            <v> 100021860144017096524054004</v>
          </cell>
          <cell r="E855" t="str">
            <v>Тиббий ва тиббий-ижтимоий муассасалар</v>
          </cell>
          <cell r="F855" t="str">
            <v>Тиббий ва тиббий-ижтимоий муассасалар</v>
          </cell>
          <cell r="H855" t="str">
            <v>Наманган вилояти ҳокимлиги</v>
          </cell>
          <cell r="J855" t="str">
            <v>Вилоят</v>
          </cell>
          <cell r="K855" t="str">
            <v>9-илова</v>
          </cell>
          <cell r="L855" t="str">
            <v>Асосий</v>
          </cell>
          <cell r="M855" t="str">
            <v>Наманган вилояти</v>
          </cell>
          <cell r="N855" t="str">
            <v>Тўрақўрғон тумани</v>
          </cell>
          <cell r="O855" t="str">
            <v>Файзиобод МФЙ</v>
          </cell>
          <cell r="P855" t="str">
            <v>Реконструкция</v>
          </cell>
          <cell r="Q855" t="str">
            <v>2021-2023</v>
          </cell>
          <cell r="R855">
            <v>1</v>
          </cell>
          <cell r="S855">
            <v>1</v>
          </cell>
          <cell r="T855">
            <v>1</v>
          </cell>
          <cell r="U855">
            <v>1</v>
          </cell>
          <cell r="X855">
            <v>1</v>
          </cell>
          <cell r="Z855">
            <v>1</v>
          </cell>
          <cell r="AA855">
            <v>1</v>
          </cell>
          <cell r="AS855">
            <v>3567.0920000000001</v>
          </cell>
          <cell r="AT855">
            <v>120</v>
          </cell>
          <cell r="AU855">
            <v>120</v>
          </cell>
          <cell r="AV855">
            <v>3810.3490000000002</v>
          </cell>
          <cell r="AX855">
            <v>120</v>
          </cell>
          <cell r="BR855">
            <v>-120</v>
          </cell>
          <cell r="BS855">
            <v>0</v>
          </cell>
          <cell r="BX855" t="str">
            <v>"Нур" ХК</v>
          </cell>
          <cell r="BY855">
            <v>204808298</v>
          </cell>
          <cell r="CJ855">
            <v>100</v>
          </cell>
          <cell r="CK855">
            <v>100</v>
          </cell>
          <cell r="CM855">
            <v>100</v>
          </cell>
          <cell r="GG855" t="str">
            <v>ўрин</v>
          </cell>
          <cell r="GH855">
            <v>100</v>
          </cell>
          <cell r="GI855">
            <v>100</v>
          </cell>
          <cell r="GJ855" t="str">
            <v>Вазирлар Маҳкамаси Раёсати мажлисининг 
2021 йил 11 августдаги 118-сон баёни</v>
          </cell>
        </row>
        <row r="856">
          <cell r="A856" t="str">
            <v xml:space="preserve">Наманган вилояти Наманган шаҳридаги Ногиронлиги бўлган шахсларни реабилитация қилиш ва протезлаш маркази (мавжуд 50 ўринли бино ва иншоотларни мукаммал таъмирлаш ҳамда қўшимча 50 ўринли ётоқ биносини қуриш) </v>
          </cell>
          <cell r="B856" t="str">
            <v>2301144010104001</v>
          </cell>
          <cell r="D856" t="str">
            <v> 100010860144017096524344002</v>
          </cell>
          <cell r="E856" t="str">
            <v>Тиббий ва тиббий-ижтимоий муассасалар</v>
          </cell>
          <cell r="F856" t="str">
            <v>Тиббий ва тиббий-ижтимоий муассасалар</v>
          </cell>
          <cell r="H856" t="str">
            <v>Наманган вилояти ҳокимлиги</v>
          </cell>
          <cell r="J856" t="str">
            <v>Вилоят</v>
          </cell>
          <cell r="K856" t="str">
            <v>9-илова</v>
          </cell>
          <cell r="L856" t="str">
            <v>Асосий</v>
          </cell>
          <cell r="M856" t="str">
            <v>Наманган вилояти</v>
          </cell>
          <cell r="N856" t="str">
            <v>Наманган шаҳри</v>
          </cell>
          <cell r="O856" t="str">
            <v xml:space="preserve">"Обиҳаёт" МФЙ </v>
          </cell>
          <cell r="P856" t="str">
            <v>Лойиҳа-қидирув ишлари</v>
          </cell>
          <cell r="Q856">
            <v>2023</v>
          </cell>
          <cell r="R856">
            <v>2</v>
          </cell>
          <cell r="AS856">
            <v>10000</v>
          </cell>
          <cell r="AT856">
            <v>10000</v>
          </cell>
          <cell r="AU856">
            <v>10000</v>
          </cell>
          <cell r="AX856">
            <v>10000</v>
          </cell>
          <cell r="BB856">
            <v>-10000</v>
          </cell>
          <cell r="BF856">
            <v>302.95999999999998</v>
          </cell>
          <cell r="BS856">
            <v>302.95999999999998</v>
          </cell>
          <cell r="BW856">
            <v>217.103137</v>
          </cell>
          <cell r="BX856" t="str">
            <v>"Оташ" ХК</v>
          </cell>
          <cell r="BY856">
            <v>200097515</v>
          </cell>
          <cell r="GG856" t="str">
            <v>ўрин</v>
          </cell>
          <cell r="GH856">
            <v>100</v>
          </cell>
          <cell r="GJ856" t="str">
            <v xml:space="preserve">Ўзбекистон Республикаси Президентининг
2021 йил 25 мартдаги ПФ-6195-сон Фармони 
</v>
          </cell>
          <cell r="GL856">
            <v>1</v>
          </cell>
          <cell r="GQ856" t="str">
            <v>Чиқарилган объект</v>
          </cell>
          <cell r="GU856" t="str">
            <v>Янги қўшилган, ЛҚИ</v>
          </cell>
        </row>
        <row r="857">
          <cell r="A857" t="str">
            <v>Косонсой тумани "Олмазор" МФЙдаги уруш меҳнат фахрийлари, ногиронлиги бўлган шахслар учун "Косонсой" санаторияси</v>
          </cell>
          <cell r="B857" t="str">
            <v>2201142070104002</v>
          </cell>
          <cell r="D857" t="str">
            <v> 100010860144017096524344001</v>
          </cell>
          <cell r="E857" t="str">
            <v>Тиббий ва тиббий-ижтимоий муассасалар</v>
          </cell>
          <cell r="F857" t="str">
            <v>Тиббий ва тиббий-ижтимоий муассасалар</v>
          </cell>
          <cell r="H857" t="str">
            <v>Наманган вилояти ҳокимлиги</v>
          </cell>
          <cell r="J857" t="str">
            <v>Вилоят</v>
          </cell>
          <cell r="K857" t="str">
            <v>9-илова</v>
          </cell>
          <cell r="L857" t="str">
            <v>Асосий</v>
          </cell>
          <cell r="M857" t="str">
            <v>Наманган вилояти</v>
          </cell>
          <cell r="N857" t="str">
            <v>Косонсой тумани</v>
          </cell>
          <cell r="O857" t="str">
            <v>Олмазор МФЙ</v>
          </cell>
          <cell r="P857" t="str">
            <v>Реконструкция</v>
          </cell>
          <cell r="Q857" t="str">
            <v>2022-2023</v>
          </cell>
          <cell r="R857">
            <v>1</v>
          </cell>
          <cell r="AS857">
            <v>14071.992192</v>
          </cell>
          <cell r="AT857">
            <v>546.9</v>
          </cell>
          <cell r="AU857">
            <v>546.9</v>
          </cell>
          <cell r="AV857">
            <v>14812.623</v>
          </cell>
          <cell r="AX857">
            <v>546.9</v>
          </cell>
          <cell r="BB857">
            <v>-546.9</v>
          </cell>
          <cell r="BS857">
            <v>0</v>
          </cell>
          <cell r="BX857" t="str">
            <v>"Шохрух қурилиш дизайн" МЧЖ</v>
          </cell>
          <cell r="BY857">
            <v>302927426</v>
          </cell>
          <cell r="GG857" t="str">
            <v>ўрин</v>
          </cell>
          <cell r="GH857">
            <v>150</v>
          </cell>
          <cell r="GJ857" t="str">
            <v xml:space="preserve">Ўзбекистон Республикаси Президентининг
2021 йил  25 мартдаги ПФ-6195-сон фармони
</v>
          </cell>
          <cell r="GL857">
            <v>1</v>
          </cell>
          <cell r="GQ857" t="str">
            <v>Чиқарилган объект</v>
          </cell>
        </row>
        <row r="858">
          <cell r="A858" t="str">
            <v>Поп тумани "Имонота" МФЙдаги "Парда Турсун"номли республика фтизиатрия ва пульмонология санаторийсини реконструкция қилиш (терапия бўлими 2-3 корпуслар, паллиатив бўлим 5-корпус, диагностика ва даволаш бўлими, ошхона ва омборхона)</v>
          </cell>
          <cell r="B858" t="str">
            <v>2201142190104002</v>
          </cell>
          <cell r="C858">
            <v>1</v>
          </cell>
          <cell r="E858" t="str">
            <v>Тиббий ва тиббий-ижтимоий муассасалар</v>
          </cell>
          <cell r="F858" t="str">
            <v>Тиббий ва тиббий-ижтимоий муассасалар</v>
          </cell>
          <cell r="H858" t="str">
            <v>Наманган вилояти ҳокимлиги</v>
          </cell>
          <cell r="I858" t="str">
            <v>Наманган вилояти хокимлиги ҳузуридаги "Ягона буюртмачи хизмати" ИК</v>
          </cell>
          <cell r="J858" t="str">
            <v>Вилоят</v>
          </cell>
          <cell r="K858" t="str">
            <v>Қўшимча</v>
          </cell>
          <cell r="L858" t="str">
            <v>Асосий</v>
          </cell>
          <cell r="M858" t="str">
            <v>Наманган вилояти</v>
          </cell>
          <cell r="N858" t="str">
            <v>Поп тумани</v>
          </cell>
          <cell r="P858" t="str">
            <v>Реконструкция</v>
          </cell>
          <cell r="Q858" t="str">
            <v>2022-2023</v>
          </cell>
          <cell r="R858">
            <v>1</v>
          </cell>
          <cell r="S858">
            <v>1</v>
          </cell>
          <cell r="T858">
            <v>1</v>
          </cell>
          <cell r="W858" t="str">
            <v>10.11.2023й</v>
          </cell>
          <cell r="X858">
            <v>1</v>
          </cell>
          <cell r="Z858">
            <v>1</v>
          </cell>
          <cell r="AA858">
            <v>1</v>
          </cell>
          <cell r="AS858">
            <v>25935.826287</v>
          </cell>
          <cell r="AT858">
            <v>2403.9571849999993</v>
          </cell>
          <cell r="AU858">
            <v>3653.2894159999996</v>
          </cell>
          <cell r="AV858">
            <v>22950.362000000001</v>
          </cell>
          <cell r="AW858">
            <v>24875.055286999999</v>
          </cell>
          <cell r="AX858">
            <v>0</v>
          </cell>
          <cell r="BB858">
            <v>2406.3715517820001</v>
          </cell>
          <cell r="BR858">
            <v>-59.5465517820003</v>
          </cell>
          <cell r="BS858">
            <v>2346.8249999999998</v>
          </cell>
          <cell r="BV858">
            <v>2299.5840200000002</v>
          </cell>
          <cell r="BW858">
            <v>2075.0467679999997</v>
          </cell>
          <cell r="BX858" t="str">
            <v>«ZAMAN BUILDING» МЧЖ</v>
          </cell>
          <cell r="BY858">
            <v>301403715</v>
          </cell>
          <cell r="CT858">
            <v>1</v>
          </cell>
          <cell r="CU858">
            <v>1</v>
          </cell>
          <cell r="CW858">
            <v>1</v>
          </cell>
          <cell r="GG858" t="str">
            <v>объект</v>
          </cell>
          <cell r="GH858">
            <v>1</v>
          </cell>
          <cell r="GI858">
            <v>1</v>
          </cell>
          <cell r="GQ858" t="str">
            <v>Янги қўшилган, 95%</v>
          </cell>
        </row>
        <row r="859">
          <cell r="A859" t="str">
            <v>Кредитор қарздорликларни қоплаш</v>
          </cell>
          <cell r="E859" t="str">
            <v>Тиббий ва тиббий-ижтимоий муассасалар</v>
          </cell>
          <cell r="F859" t="str">
            <v>Тиббий ва тиббий-ижтимоий муассасалар</v>
          </cell>
          <cell r="H859" t="str">
            <v>Наманган вилояти ҳокимлиги</v>
          </cell>
          <cell r="J859" t="str">
            <v>Вилоят</v>
          </cell>
          <cell r="K859" t="str">
            <v>9-илова</v>
          </cell>
          <cell r="L859" t="str">
            <v>Асосий</v>
          </cell>
          <cell r="M859" t="str">
            <v>Наманган вилояти</v>
          </cell>
          <cell r="N859">
            <v>0</v>
          </cell>
          <cell r="P859" t="str">
            <v>Кредитор қарздорлик</v>
          </cell>
          <cell r="R859">
            <v>1</v>
          </cell>
          <cell r="AT859">
            <v>7000</v>
          </cell>
          <cell r="AU859">
            <v>7000</v>
          </cell>
          <cell r="AX859">
            <v>7000</v>
          </cell>
          <cell r="BS859">
            <v>7000</v>
          </cell>
        </row>
        <row r="860">
          <cell r="A860" t="str">
            <v>Лойиҳа-қидирув ишлари</v>
          </cell>
          <cell r="E860" t="str">
            <v>Тиббий ва тиббий-ижтимоий муассасалар</v>
          </cell>
          <cell r="F860" t="str">
            <v>Тиббий ва тиббий-ижтимоий муассасалар</v>
          </cell>
          <cell r="H860" t="str">
            <v>Наманган вилояти ҳокимлиги</v>
          </cell>
          <cell r="J860" t="str">
            <v>Вилоят</v>
          </cell>
          <cell r="K860" t="str">
            <v>9-илова</v>
          </cell>
          <cell r="L860" t="str">
            <v>Асосий</v>
          </cell>
          <cell r="M860" t="str">
            <v>Наманган вилояти</v>
          </cell>
          <cell r="N860">
            <v>0</v>
          </cell>
          <cell r="P860" t="str">
            <v>Лойиҳа-қидирув ишлари</v>
          </cell>
          <cell r="Q860">
            <v>2023</v>
          </cell>
          <cell r="R860">
            <v>2</v>
          </cell>
          <cell r="AT860">
            <v>3400</v>
          </cell>
          <cell r="AU860">
            <v>3400</v>
          </cell>
          <cell r="AX860">
            <v>3400</v>
          </cell>
          <cell r="BF860">
            <v>-302.95999999999998</v>
          </cell>
          <cell r="BO860">
            <v>-2125.3304285714298</v>
          </cell>
          <cell r="BS860">
            <v>971.70957142857014</v>
          </cell>
          <cell r="GU860" t="str">
            <v>Лимит мақбуллаштирилди</v>
          </cell>
          <cell r="HD860" t="str">
            <v>Лимит мақбуллаштирилди</v>
          </cell>
        </row>
        <row r="861">
          <cell r="A861" t="str">
            <v>Тақсимланмаган лимит</v>
          </cell>
          <cell r="E861" t="str">
            <v>Тиббий ва тиббий-ижтимоий муассасалар</v>
          </cell>
          <cell r="F861" t="str">
            <v>Тиббий ва тиббий-ижтимоий муассасалар</v>
          </cell>
          <cell r="H861" t="str">
            <v>Наманган вилояти ҳокимлиги</v>
          </cell>
          <cell r="J861" t="str">
            <v>Вилоят</v>
          </cell>
          <cell r="K861" t="str">
            <v>9-илова</v>
          </cell>
          <cell r="L861" t="str">
            <v>Асосий</v>
          </cell>
          <cell r="M861" t="str">
            <v>Наманган вилояти</v>
          </cell>
          <cell r="P861" t="str">
            <v>Тақсимланмаган лимит</v>
          </cell>
          <cell r="R861">
            <v>2</v>
          </cell>
          <cell r="AX861">
            <v>0</v>
          </cell>
          <cell r="BR861">
            <v>59.508551782001199</v>
          </cell>
          <cell r="BS861">
            <v>59.508551782001199</v>
          </cell>
        </row>
        <row r="862">
          <cell r="A862" t="str">
            <v>Самарқанд шаҳар "Қорасув" МФЙдаги 
1-сон туғруқ комплексини қуриш</v>
          </cell>
          <cell r="B862" t="str">
            <v>2101184010104001</v>
          </cell>
          <cell r="C862">
            <v>1</v>
          </cell>
          <cell r="D862" t="str">
            <v> 100021860184017096524054001</v>
          </cell>
          <cell r="E862" t="str">
            <v>Тиббий ва тиббий-ижтимоий муассасалар</v>
          </cell>
          <cell r="F862" t="str">
            <v>Тиббий ва тиббий-ижтимоий муассасалар</v>
          </cell>
          <cell r="H862" t="str">
            <v>Самарқанд вилояти ҳокимлиги</v>
          </cell>
          <cell r="J862" t="str">
            <v>Вилоят</v>
          </cell>
          <cell r="K862" t="str">
            <v>10-илова</v>
          </cell>
          <cell r="L862" t="str">
            <v>Асосий</v>
          </cell>
          <cell r="M862" t="str">
            <v>Самарқанд вилояти</v>
          </cell>
          <cell r="N862" t="str">
            <v>Самарқанд шаҳри</v>
          </cell>
          <cell r="O862" t="str">
            <v>"Қорасув" МФЙ</v>
          </cell>
          <cell r="P862" t="str">
            <v>Янги қурилиш</v>
          </cell>
          <cell r="Q862" t="str">
            <v>2021-2023</v>
          </cell>
          <cell r="R862">
            <v>1</v>
          </cell>
          <cell r="S862">
            <v>1</v>
          </cell>
          <cell r="T862">
            <v>1</v>
          </cell>
          <cell r="W862">
            <v>45291</v>
          </cell>
          <cell r="X862">
            <v>1</v>
          </cell>
          <cell r="Z862">
            <v>1</v>
          </cell>
          <cell r="AA862">
            <v>1</v>
          </cell>
          <cell r="AS862">
            <v>50547.066733</v>
          </cell>
          <cell r="AT862">
            <v>28054.758877330434</v>
          </cell>
          <cell r="AU862">
            <v>29398.957557000002</v>
          </cell>
          <cell r="AV862">
            <v>47635.574401999998</v>
          </cell>
          <cell r="AW862">
            <v>49126.861102000003</v>
          </cell>
          <cell r="AX862">
            <v>23856.3</v>
          </cell>
          <cell r="BR862">
            <v>-1283.91875</v>
          </cell>
          <cell r="BS862">
            <v>22572.381249999999</v>
          </cell>
          <cell r="BV862">
            <v>26732.145407</v>
          </cell>
          <cell r="BW862">
            <v>21549.073272000001</v>
          </cell>
          <cell r="BX862" t="str">
            <v>"Шохрух қурилиш дизайн" МЧЖ</v>
          </cell>
          <cell r="BY862">
            <v>302927426</v>
          </cell>
          <cell r="CJ862">
            <v>200</v>
          </cell>
          <cell r="CK862">
            <v>200</v>
          </cell>
          <cell r="CL862">
            <v>200</v>
          </cell>
          <cell r="GG862" t="str">
            <v>ўрин</v>
          </cell>
          <cell r="GH862">
            <v>200</v>
          </cell>
          <cell r="GI862">
            <v>200</v>
          </cell>
          <cell r="GJ862" t="str">
            <v>Вазирлар Маҳкамаси Раёсати мажлисининг
2021 йил 25 июндаги 94-сон баёни</v>
          </cell>
        </row>
        <row r="863">
          <cell r="A863" t="str">
            <v>Самарқанд тумани "Чумчуқли" маҳалласи аграсаноот касб-ҳунар коллежи ҳудудидан янги тери таносил касалликлари диспансери биносини қуриш</v>
          </cell>
          <cell r="B863" t="str">
            <v>2201182330104001</v>
          </cell>
          <cell r="C863">
            <v>1</v>
          </cell>
          <cell r="D863" t="str">
            <v> 100021860184017096524054013</v>
          </cell>
          <cell r="E863" t="str">
            <v>Тиббий ва тиббий-ижтимоий муассасалар</v>
          </cell>
          <cell r="F863" t="str">
            <v>Тиббий ва тиббий-ижтимоий муассасалар</v>
          </cell>
          <cell r="H863" t="str">
            <v>Самарқанд вилояти ҳокимлиги</v>
          </cell>
          <cell r="J863" t="str">
            <v>Вилоят</v>
          </cell>
          <cell r="K863" t="str">
            <v>10-илова</v>
          </cell>
          <cell r="L863" t="str">
            <v>Асосий</v>
          </cell>
          <cell r="M863" t="str">
            <v>Самарқанд вилояти</v>
          </cell>
          <cell r="N863" t="str">
            <v>Самарқанд тумани</v>
          </cell>
          <cell r="O863" t="str">
            <v>«Чумчуқли» маҳалласи</v>
          </cell>
          <cell r="P863" t="str">
            <v>Янги қурилиш</v>
          </cell>
          <cell r="Q863" t="str">
            <v>2022-2023</v>
          </cell>
          <cell r="R863">
            <v>1</v>
          </cell>
          <cell r="S863">
            <v>1</v>
          </cell>
          <cell r="W863">
            <v>45116</v>
          </cell>
          <cell r="X863">
            <v>1</v>
          </cell>
          <cell r="Z863">
            <v>1</v>
          </cell>
          <cell r="AA863">
            <v>1</v>
          </cell>
          <cell r="AS863">
            <v>31196.344101116094</v>
          </cell>
          <cell r="AT863">
            <v>30696.344101266095</v>
          </cell>
          <cell r="AU863">
            <v>26196.344101266095</v>
          </cell>
          <cell r="AV863">
            <v>31105.602378</v>
          </cell>
          <cell r="AW863">
            <v>30157.667363478267</v>
          </cell>
          <cell r="AX863">
            <v>24917.200000000001</v>
          </cell>
          <cell r="BR863">
            <v>-228.7</v>
          </cell>
          <cell r="BS863">
            <v>24688.5</v>
          </cell>
          <cell r="BV863">
            <v>28350.861000000001</v>
          </cell>
          <cell r="BW863">
            <v>17920.884765999999</v>
          </cell>
          <cell r="BX863" t="str">
            <v>"SAM TEXNO STROY INVEST" MCHJ</v>
          </cell>
          <cell r="BY863">
            <v>305716092</v>
          </cell>
          <cell r="CT863">
            <v>1</v>
          </cell>
          <cell r="CU863">
            <v>1</v>
          </cell>
          <cell r="CV863">
            <v>1</v>
          </cell>
          <cell r="GG863" t="str">
            <v xml:space="preserve">объект </v>
          </cell>
          <cell r="GH863">
            <v>1</v>
          </cell>
          <cell r="GI863">
            <v>1</v>
          </cell>
          <cell r="GJ863" t="str">
            <v xml:space="preserve">Вазирлар Маҳкамаси Раёсати мажлисининг
2022 йил 31 июндаги 138-сон баёни </v>
          </cell>
        </row>
        <row r="864">
          <cell r="A864" t="str">
            <v>Самарқанд шаҳар "Оксарой" МФЙдаги Самарқанд давлат тиббиёт институтининг 
1-клиникаси ҳудудида ҳамда уларга яқин бўлган жойда институтнинг замонавий тиббий клиникалари (кардиохирургия, онкология, гинекология, урология, офтальмология, лор, практология, нейрохирургия, консультатив диагностика ва бошқаларни реконструкция қилиш)</v>
          </cell>
          <cell r="B864" t="str">
            <v>2101184010104005</v>
          </cell>
          <cell r="C864">
            <v>1</v>
          </cell>
          <cell r="D864" t="str">
            <v> 100021860184017096524054003</v>
          </cell>
          <cell r="E864" t="str">
            <v>Тиббий ва тиббий-ижтимоий муассасалар</v>
          </cell>
          <cell r="F864" t="str">
            <v>Тиббий ва тиббий-ижтимоий муассасалар</v>
          </cell>
          <cell r="H864" t="str">
            <v>Самарқанд вилояти ҳокимлиги</v>
          </cell>
          <cell r="J864" t="str">
            <v>Вилоят</v>
          </cell>
          <cell r="K864" t="str">
            <v>10-илова</v>
          </cell>
          <cell r="L864" t="str">
            <v>Асосий</v>
          </cell>
          <cell r="M864" t="str">
            <v>Самарқанд вилояти</v>
          </cell>
          <cell r="N864" t="str">
            <v>Самарқанд шаҳри</v>
          </cell>
          <cell r="O864" t="str">
            <v>"Оксарой" МФЙ</v>
          </cell>
          <cell r="P864" t="str">
            <v>Реконструкция</v>
          </cell>
          <cell r="Q864" t="str">
            <v>2021-2023</v>
          </cell>
          <cell r="R864">
            <v>1</v>
          </cell>
          <cell r="S864">
            <v>1</v>
          </cell>
          <cell r="T864">
            <v>1</v>
          </cell>
          <cell r="W864">
            <v>44883</v>
          </cell>
          <cell r="X864">
            <v>1</v>
          </cell>
          <cell r="Z864">
            <v>1</v>
          </cell>
          <cell r="AA864">
            <v>1</v>
          </cell>
          <cell r="AS864">
            <v>71982.787387321747</v>
          </cell>
          <cell r="AT864">
            <v>28642.868395321744</v>
          </cell>
          <cell r="AU864">
            <v>30880.052923321742</v>
          </cell>
          <cell r="AV864">
            <v>61654.317915</v>
          </cell>
          <cell r="AW864">
            <v>69471.768784321743</v>
          </cell>
          <cell r="AX864">
            <v>25148.159924750005</v>
          </cell>
          <cell r="BR864">
            <v>1821.9</v>
          </cell>
          <cell r="BS864">
            <v>26970.059924750007</v>
          </cell>
          <cell r="BV864">
            <v>25239.012675999998</v>
          </cell>
          <cell r="BW864">
            <v>23912.586733</v>
          </cell>
          <cell r="BX864" t="str">
            <v>"SAM TEXNO STROY INVEST"МЧЖ</v>
          </cell>
          <cell r="BY864">
            <v>305716092</v>
          </cell>
          <cell r="CJ864">
            <v>160</v>
          </cell>
          <cell r="CK864">
            <v>160</v>
          </cell>
          <cell r="CM864">
            <v>160</v>
          </cell>
          <cell r="GG864" t="str">
            <v>ўрин</v>
          </cell>
          <cell r="GH864">
            <v>160</v>
          </cell>
          <cell r="GI864">
            <v>160</v>
          </cell>
          <cell r="GJ864" t="str">
            <v>Ўзбекистон Республикаси Президентининг Самарқанд вилоятига ташрифи баёни
(11.01.2019 йилдаги 1224-хх-сон)</v>
          </cell>
        </row>
        <row r="865">
          <cell r="A865" t="str">
            <v>Пайариқ тумани "Гўзал" МФЙдаги тиббиёт бирлашмаси (ШТЁБ, жарроҳлик, реаблитация бўлимлари)</v>
          </cell>
          <cell r="B865" t="str">
            <v>2101182240104001</v>
          </cell>
          <cell r="C865">
            <v>1</v>
          </cell>
          <cell r="D865" t="str">
            <v> 100021860184017096524054004</v>
          </cell>
          <cell r="E865" t="str">
            <v>Тиббий ва тиббий-ижтимоий муассасалар</v>
          </cell>
          <cell r="F865" t="str">
            <v>Тиббий ва тиббий-ижтимоий муассасалар</v>
          </cell>
          <cell r="H865" t="str">
            <v>Самарқанд вилояти ҳокимлиги</v>
          </cell>
          <cell r="J865" t="str">
            <v>Вилоят</v>
          </cell>
          <cell r="K865" t="str">
            <v>10-илова</v>
          </cell>
          <cell r="L865" t="str">
            <v>Асосий</v>
          </cell>
          <cell r="M865" t="str">
            <v>Самарқанд вилояти</v>
          </cell>
          <cell r="N865" t="str">
            <v>Пайариқ тумани</v>
          </cell>
          <cell r="O865" t="str">
            <v>"Гўзал" МФЙ</v>
          </cell>
          <cell r="P865" t="str">
            <v>Реконструкция</v>
          </cell>
          <cell r="Q865" t="str">
            <v>2021-2023</v>
          </cell>
          <cell r="R865">
            <v>1</v>
          </cell>
          <cell r="S865">
            <v>1</v>
          </cell>
          <cell r="T865">
            <v>1</v>
          </cell>
          <cell r="U865">
            <v>1</v>
          </cell>
          <cell r="W865">
            <v>44925</v>
          </cell>
          <cell r="X865">
            <v>1</v>
          </cell>
          <cell r="Z865">
            <v>1</v>
          </cell>
          <cell r="AA865">
            <v>1</v>
          </cell>
          <cell r="AS865">
            <v>30642.623815308285</v>
          </cell>
          <cell r="AT865">
            <v>12078.87274142609</v>
          </cell>
          <cell r="AU865">
            <v>15156.703193999998</v>
          </cell>
          <cell r="AV865">
            <v>26214.971276</v>
          </cell>
          <cell r="AW865">
            <v>29814.886934999999</v>
          </cell>
          <cell r="AX865">
            <v>11886.966350000001</v>
          </cell>
          <cell r="BR865">
            <v>-194.52425000000002</v>
          </cell>
          <cell r="BS865">
            <v>11692.4421</v>
          </cell>
          <cell r="BV865">
            <v>14134.788225</v>
          </cell>
          <cell r="BW865">
            <v>11692.4421</v>
          </cell>
          <cell r="BX865" t="str">
            <v>JARTEPA QURILISH DIZAYN ХК</v>
          </cell>
          <cell r="BY865">
            <v>301788158</v>
          </cell>
          <cell r="CJ865">
            <v>130</v>
          </cell>
          <cell r="CK865">
            <v>130</v>
          </cell>
          <cell r="CM865">
            <v>130</v>
          </cell>
          <cell r="GG865" t="str">
            <v>ўрин</v>
          </cell>
          <cell r="GH865">
            <v>130</v>
          </cell>
          <cell r="GI865">
            <v>130</v>
          </cell>
          <cell r="GJ865" t="str">
            <v>Вазирлар Маҳкамаси Раёсати мажлисининг
2021 йил 25 июндаги 94-сон баёни</v>
          </cell>
        </row>
        <row r="866">
          <cell r="A866" t="str">
            <v>Оқдарё тумани "Лойиш" МФЙдаги тиббиёт бирлашмасида (35 ўринли болалар бўлими ва 60 ўринли терапия бўлимини реконструкция қилиш)</v>
          </cell>
          <cell r="B866" t="str">
            <v>2101182030104001</v>
          </cell>
          <cell r="C866">
            <v>1</v>
          </cell>
          <cell r="D866" t="str">
            <v> 100021860184017096524054005</v>
          </cell>
          <cell r="E866" t="str">
            <v>Тиббий ва тиббий-ижтимоий муассасалар</v>
          </cell>
          <cell r="F866" t="str">
            <v>Тиббий ва тиббий-ижтимоий муассасалар</v>
          </cell>
          <cell r="H866" t="str">
            <v>Самарқанд вилояти ҳокимлиги</v>
          </cell>
          <cell r="J866" t="str">
            <v>Вилоят</v>
          </cell>
          <cell r="K866" t="str">
            <v>10-илова</v>
          </cell>
          <cell r="L866" t="str">
            <v>Асосий</v>
          </cell>
          <cell r="M866" t="str">
            <v>Самарқанд вилояти</v>
          </cell>
          <cell r="N866" t="str">
            <v>Оқдарё тумани</v>
          </cell>
          <cell r="O866" t="str">
            <v>"Лойиш" МФЙ</v>
          </cell>
          <cell r="P866" t="str">
            <v>Реконструкция</v>
          </cell>
          <cell r="Q866" t="str">
            <v>2021-2023</v>
          </cell>
          <cell r="R866">
            <v>1</v>
          </cell>
          <cell r="S866">
            <v>1</v>
          </cell>
          <cell r="T866">
            <v>1</v>
          </cell>
          <cell r="U866">
            <v>1</v>
          </cell>
          <cell r="W866">
            <v>44835</v>
          </cell>
          <cell r="X866">
            <v>1</v>
          </cell>
          <cell r="Z866">
            <v>1</v>
          </cell>
          <cell r="AA866">
            <v>1</v>
          </cell>
          <cell r="AS866">
            <v>11753.844736695653</v>
          </cell>
          <cell r="AT866">
            <v>11753.844736695653</v>
          </cell>
          <cell r="AU866">
            <v>7232.2298926956537</v>
          </cell>
          <cell r="AV866">
            <v>11697.26525</v>
          </cell>
          <cell r="AW866">
            <v>11486.030458695654</v>
          </cell>
          <cell r="AX866">
            <v>6772.5476845000003</v>
          </cell>
          <cell r="BR866">
            <v>-114.6</v>
          </cell>
          <cell r="BS866">
            <v>6657.9476844999999</v>
          </cell>
          <cell r="BV866">
            <v>7201.6624920000004</v>
          </cell>
          <cell r="BW866">
            <v>6655.1793389999993</v>
          </cell>
          <cell r="BX866" t="str">
            <v>"TURON" ХК</v>
          </cell>
          <cell r="BY866">
            <v>200723108</v>
          </cell>
          <cell r="CJ866">
            <v>95</v>
          </cell>
          <cell r="CK866">
            <v>95</v>
          </cell>
          <cell r="CM866">
            <v>95</v>
          </cell>
          <cell r="GG866" t="str">
            <v>ўрин</v>
          </cell>
          <cell r="GH866">
            <v>95</v>
          </cell>
          <cell r="GI866">
            <v>95</v>
          </cell>
          <cell r="GJ866" t="str">
            <v>Вазирлар Маҳкамасининг 2018 йил
28 июндаги 488-сон қарори</v>
          </cell>
        </row>
        <row r="867">
          <cell r="A867" t="str">
            <v>Нуробод тумани "Тим" қишлоғида қишлоқ врачлик пункти қурилиши</v>
          </cell>
          <cell r="B867" t="str">
            <v>2301182350104001</v>
          </cell>
          <cell r="C867">
            <v>1</v>
          </cell>
          <cell r="E867" t="str">
            <v>Тиббий ва тиббий-ижтимоий муассасалар</v>
          </cell>
          <cell r="F867" t="str">
            <v>Тиббий ва тиббий-ижтимоий муассасалар</v>
          </cell>
          <cell r="H867" t="str">
            <v>Самарқанд вилояти ҳокимлиги</v>
          </cell>
          <cell r="J867" t="str">
            <v>Вилоят</v>
          </cell>
          <cell r="K867" t="str">
            <v>Қўшимча</v>
          </cell>
          <cell r="L867" t="str">
            <v>Қўшимча</v>
          </cell>
          <cell r="M867" t="str">
            <v>Самарқанд вилояти</v>
          </cell>
          <cell r="N867" t="str">
            <v>Нуробод тумани</v>
          </cell>
          <cell r="O867" t="str">
            <v>Тим қишлоғи</v>
          </cell>
          <cell r="P867" t="str">
            <v>Янги қурилиш</v>
          </cell>
          <cell r="Q867">
            <v>2023</v>
          </cell>
          <cell r="R867">
            <v>2</v>
          </cell>
          <cell r="S867">
            <v>1</v>
          </cell>
          <cell r="W867">
            <v>45230</v>
          </cell>
          <cell r="AB867">
            <v>1</v>
          </cell>
          <cell r="AE867">
            <v>1</v>
          </cell>
          <cell r="AG867">
            <v>1</v>
          </cell>
          <cell r="AH867">
            <v>1</v>
          </cell>
          <cell r="AJ867">
            <v>1</v>
          </cell>
          <cell r="AM867">
            <v>1</v>
          </cell>
          <cell r="AN867">
            <v>1</v>
          </cell>
          <cell r="AO867">
            <v>1</v>
          </cell>
          <cell r="AR867">
            <v>1</v>
          </cell>
          <cell r="AS867">
            <v>1974.4</v>
          </cell>
          <cell r="AT867">
            <v>1974.4</v>
          </cell>
          <cell r="AU867">
            <v>1974.4</v>
          </cell>
          <cell r="AV867">
            <v>1979.3641660000001</v>
          </cell>
          <cell r="AW867">
            <v>1880.3959577000001</v>
          </cell>
          <cell r="AX867">
            <v>0</v>
          </cell>
          <cell r="BI867">
            <v>2000</v>
          </cell>
          <cell r="BR867">
            <v>-119.59999999999991</v>
          </cell>
          <cell r="BS867">
            <v>1880.4</v>
          </cell>
          <cell r="BT867">
            <v>1880.4</v>
          </cell>
          <cell r="BU867" t="str">
            <v>Республика бюджетидан қўшимча</v>
          </cell>
          <cell r="BV867">
            <v>1380.125648</v>
          </cell>
          <cell r="BW867">
            <v>1060.864429</v>
          </cell>
          <cell r="BX867" t="str">
            <v>"CAPITALAND DAK" МЧЖ</v>
          </cell>
          <cell r="BY867">
            <v>303756282</v>
          </cell>
          <cell r="CY867">
            <v>100</v>
          </cell>
          <cell r="CZ867">
            <v>100</v>
          </cell>
          <cell r="DA867">
            <v>100</v>
          </cell>
          <cell r="GG867" t="str">
            <v>қатнов</v>
          </cell>
          <cell r="GH867">
            <v>100</v>
          </cell>
          <cell r="GI867">
            <v>100</v>
          </cell>
          <cell r="GJ867" t="str">
            <v>Вазирлар Маҳкамасининг 2023 йил 3 майдаги 05/1-3365-сон топшириғи, Соғлиқни сақлаш вазирлигининг 2023 йил 10 апрелдаги 09-09426-сон хати</v>
          </cell>
          <cell r="GK867" t="str">
            <v>Давлат бюджети параметри доирасида Соғлиқни сақлаш вазирлигига ажратилган маблағлар ҳисобидан</v>
          </cell>
          <cell r="GX867" t="str">
            <v>Янги қўшилган объект</v>
          </cell>
        </row>
        <row r="868">
          <cell r="A868" t="str">
            <v>Кредитор қарздорликларни қоплаш</v>
          </cell>
          <cell r="E868" t="str">
            <v>Тиббий ва тиббий-ижтимоий муассасалар</v>
          </cell>
          <cell r="F868" t="str">
            <v>Тиббий ва тиббий-ижтимоий муассасалар</v>
          </cell>
          <cell r="H868" t="str">
            <v>Самарқанд вилояти ҳокимлиги</v>
          </cell>
          <cell r="J868" t="str">
            <v>Вилоят</v>
          </cell>
          <cell r="K868" t="str">
            <v>10-илова</v>
          </cell>
          <cell r="L868" t="str">
            <v>Асосий</v>
          </cell>
          <cell r="M868" t="str">
            <v>Самарқанд вилояти</v>
          </cell>
          <cell r="N868">
            <v>0</v>
          </cell>
          <cell r="P868" t="str">
            <v>Кредитор қарздорлик</v>
          </cell>
          <cell r="R868">
            <v>1</v>
          </cell>
          <cell r="AX868">
            <v>3000</v>
          </cell>
          <cell r="BS868">
            <v>3000</v>
          </cell>
          <cell r="BW868">
            <v>937.89464199999998</v>
          </cell>
        </row>
        <row r="869">
          <cell r="A869" t="str">
            <v>Лойиҳа-қидирув ишлари</v>
          </cell>
          <cell r="E869" t="str">
            <v>Тиббий ва тиббий-ижтимоий муассасалар</v>
          </cell>
          <cell r="F869" t="str">
            <v>Тиббий ва тиббий-ижтимоий муассасалар</v>
          </cell>
          <cell r="H869" t="str">
            <v>Самарқанд вилояти ҳокимлиги</v>
          </cell>
          <cell r="J869" t="str">
            <v>Вилоят</v>
          </cell>
          <cell r="K869" t="str">
            <v>10-илова</v>
          </cell>
          <cell r="L869" t="str">
            <v>Асосий</v>
          </cell>
          <cell r="M869" t="str">
            <v>Самарқанд вилояти</v>
          </cell>
          <cell r="N869">
            <v>0</v>
          </cell>
          <cell r="P869" t="str">
            <v>Лойиҳа-қидирув ишлари</v>
          </cell>
          <cell r="Q869">
            <v>2023</v>
          </cell>
          <cell r="R869">
            <v>2</v>
          </cell>
          <cell r="AX869">
            <v>2000</v>
          </cell>
          <cell r="BO869">
            <v>174.5</v>
          </cell>
          <cell r="BS869">
            <v>2174.5</v>
          </cell>
          <cell r="BW869">
            <v>2174.5</v>
          </cell>
          <cell r="HD869" t="str">
            <v>Лимит қўшилди</v>
          </cell>
        </row>
        <row r="870">
          <cell r="A870" t="str">
            <v>Тақсимланмаган лимит</v>
          </cell>
          <cell r="E870" t="str">
            <v>Тиббий ва тиббий-ижтимоий муассасалар</v>
          </cell>
          <cell r="F870" t="str">
            <v>Тиббий ва тиббий-ижтимоий муассасалар</v>
          </cell>
          <cell r="H870" t="str">
            <v>Самарқанд вилояти ҳокимлиги</v>
          </cell>
          <cell r="J870" t="str">
            <v>Вилоят</v>
          </cell>
          <cell r="K870" t="str">
            <v>10-илова</v>
          </cell>
          <cell r="L870" t="str">
            <v>Асосий</v>
          </cell>
          <cell r="M870" t="str">
            <v>Самарқанд вилояти</v>
          </cell>
          <cell r="P870" t="str">
            <v>Тақсимланмаган лимит</v>
          </cell>
          <cell r="R870">
            <v>2</v>
          </cell>
          <cell r="AX870">
            <v>0</v>
          </cell>
          <cell r="BR870">
            <v>119.44299999999993</v>
          </cell>
          <cell r="BS870">
            <v>119.44299999999993</v>
          </cell>
          <cell r="BT870">
            <v>119.59999999999991</v>
          </cell>
          <cell r="BU870" t="str">
            <v>Республика бюджетидан қўшимча</v>
          </cell>
        </row>
        <row r="871">
          <cell r="A871" t="str">
            <v>Термиз шаҳар "Эски шаҳар" маҳалласидаги  вилоят кўп тармоқли тиббиёт маркази ҳудудида "Тиббиёт кластери" биносини қуриш</v>
          </cell>
          <cell r="B871" t="str">
            <v>2201224010104001</v>
          </cell>
          <cell r="C871">
            <v>1</v>
          </cell>
          <cell r="D871" t="str">
            <v> 100021860224017096524054002</v>
          </cell>
          <cell r="E871" t="str">
            <v>Тиббий ва тиббий-ижтимоий муассасалар</v>
          </cell>
          <cell r="F871" t="str">
            <v>Тиббий ва тиббий-ижтимоий муассасалар</v>
          </cell>
          <cell r="H871" t="str">
            <v>Сурхондарё вилояти ҳокимлиги</v>
          </cell>
          <cell r="J871" t="str">
            <v>Вилоят</v>
          </cell>
          <cell r="K871" t="str">
            <v>11-илова</v>
          </cell>
          <cell r="L871" t="str">
            <v>Асосий</v>
          </cell>
          <cell r="M871" t="str">
            <v>Сурхондарё вилояти</v>
          </cell>
          <cell r="N871" t="str">
            <v>Термиз шаҳри</v>
          </cell>
          <cell r="O871" t="str">
            <v>Эски шаҳар МФЙ</v>
          </cell>
          <cell r="P871" t="str">
            <v>Янги қурилиш</v>
          </cell>
          <cell r="Q871" t="str">
            <v>2022-2023</v>
          </cell>
          <cell r="R871">
            <v>1</v>
          </cell>
          <cell r="S871">
            <v>1</v>
          </cell>
          <cell r="V871">
            <v>45305</v>
          </cell>
          <cell r="X871">
            <v>1</v>
          </cell>
          <cell r="Z871">
            <v>1</v>
          </cell>
          <cell r="AA871">
            <v>1</v>
          </cell>
          <cell r="AS871">
            <v>80232.032138818424</v>
          </cell>
          <cell r="AT871">
            <v>66382.572609995841</v>
          </cell>
          <cell r="AU871">
            <v>66382.572609995841</v>
          </cell>
          <cell r="AV871">
            <v>82809.827785999994</v>
          </cell>
          <cell r="AW871">
            <v>76902.966398999997</v>
          </cell>
          <cell r="AX871">
            <v>58368.3</v>
          </cell>
          <cell r="BI871">
            <v>-20000</v>
          </cell>
          <cell r="BR871">
            <v>-2173.1419999999998</v>
          </cell>
          <cell r="BS871">
            <v>36195.158000000003</v>
          </cell>
          <cell r="BV871">
            <v>42705.256380999999</v>
          </cell>
          <cell r="BW871">
            <v>35757.107000000004</v>
          </cell>
          <cell r="BX871" t="str">
            <v xml:space="preserve">"R I Z O" МЧЖ </v>
          </cell>
          <cell r="BY871">
            <v>203312649</v>
          </cell>
          <cell r="CJ871">
            <v>300</v>
          </cell>
          <cell r="CK871">
            <v>300</v>
          </cell>
          <cell r="CL871">
            <v>300</v>
          </cell>
          <cell r="GG871" t="str">
            <v>ўрин</v>
          </cell>
          <cell r="GH871">
            <v>300</v>
          </cell>
          <cell r="GI871">
            <v>300</v>
          </cell>
          <cell r="GJ871" t="str">
            <v>Ўзбекистон Республикаси Президентининг Сурхондарё вилоятига ташрифи баёни
(14.06.2021 йилдаги PA1-9900-сон)</v>
          </cell>
          <cell r="GX871" t="str">
            <v>Лимит мақбуллаштирилди</v>
          </cell>
        </row>
        <row r="872">
          <cell r="A872" t="str">
            <v>Шўрчи туман Марказий шифохонасининг бино ва иншоотларида қурилиш-монтаж ишларини якунлаш</v>
          </cell>
          <cell r="B872" t="str">
            <v>2109222260104001</v>
          </cell>
          <cell r="C872">
            <v>1</v>
          </cell>
          <cell r="E872" t="str">
            <v>Тиббий ва тиббий-ижтимоий муассасалар</v>
          </cell>
          <cell r="F872" t="str">
            <v>Тиббий ва тиббий-ижтимоий муассасалар</v>
          </cell>
          <cell r="H872" t="str">
            <v>Сурхондарё вилояти ҳокимлиги</v>
          </cell>
          <cell r="J872" t="str">
            <v>Вилоят</v>
          </cell>
          <cell r="K872" t="str">
            <v>Қўшимча</v>
          </cell>
          <cell r="L872" t="str">
            <v>Асосий</v>
          </cell>
          <cell r="M872" t="str">
            <v>Сурхондарё вилояти</v>
          </cell>
          <cell r="N872" t="str">
            <v>Шўрчи тумани</v>
          </cell>
          <cell r="P872" t="str">
            <v>Мукаммал таъмирлаш</v>
          </cell>
          <cell r="Q872">
            <v>2023</v>
          </cell>
          <cell r="R872">
            <v>1</v>
          </cell>
          <cell r="S872">
            <v>1</v>
          </cell>
          <cell r="X872">
            <v>1</v>
          </cell>
          <cell r="Z872">
            <v>1</v>
          </cell>
          <cell r="AA872">
            <v>1</v>
          </cell>
          <cell r="AS872">
            <v>40543.867592000002</v>
          </cell>
          <cell r="AT872">
            <v>40543.867592000002</v>
          </cell>
          <cell r="AU872">
            <v>40543.867592000002</v>
          </cell>
          <cell r="AV872">
            <v>42800.835272999997</v>
          </cell>
          <cell r="AW872">
            <v>39694.455905000003</v>
          </cell>
          <cell r="AX872">
            <v>0</v>
          </cell>
          <cell r="BA872">
            <v>25000</v>
          </cell>
          <cell r="BR872">
            <v>-125.75374999999985</v>
          </cell>
          <cell r="BS872">
            <v>24874.24625</v>
          </cell>
          <cell r="BV872">
            <v>13219.516207000001</v>
          </cell>
          <cell r="BW872">
            <v>14669.119359</v>
          </cell>
          <cell r="BX872" t="str">
            <v xml:space="preserve">"Саодатбону Азиза Термиз" ХК </v>
          </cell>
          <cell r="BY872">
            <v>300798953</v>
          </cell>
          <cell r="CT872">
            <v>1</v>
          </cell>
          <cell r="CU872">
            <v>1</v>
          </cell>
          <cell r="CX872">
            <v>1</v>
          </cell>
          <cell r="GG872" t="str">
            <v>объект</v>
          </cell>
          <cell r="GH872">
            <v>1</v>
          </cell>
          <cell r="GI872">
            <v>1</v>
          </cell>
          <cell r="GP872" t="str">
            <v>Янги қўшилган объект</v>
          </cell>
        </row>
        <row r="873">
          <cell r="A873" t="str">
            <v>Бандихон тумани "Бандихон" МФЙдаги тиббиёт бирлашмаси (40 ўринли туғруқ бўлими)</v>
          </cell>
          <cell r="B873" t="str">
            <v>2201222030104001</v>
          </cell>
          <cell r="C873">
            <v>1</v>
          </cell>
          <cell r="E873" t="str">
            <v>Тиббий ва тиббий-ижтимоий муассасалар</v>
          </cell>
          <cell r="F873" t="str">
            <v>Тиббий ва тиббий-ижтимоий муассасалар</v>
          </cell>
          <cell r="H873" t="str">
            <v>Сурхондарё вилояти ҳокимлиги</v>
          </cell>
          <cell r="I873" t="str">
            <v>Сурхондарё вилояти ҳокимлиги  ҳузуридаги "Ягона буюртмачи хизмати" ИК</v>
          </cell>
          <cell r="J873" t="str">
            <v>Вилоят</v>
          </cell>
          <cell r="K873" t="str">
            <v>Қўшимча</v>
          </cell>
          <cell r="L873" t="str">
            <v>Асосий</v>
          </cell>
          <cell r="M873" t="str">
            <v>Сурхондарё вилояти</v>
          </cell>
          <cell r="N873" t="str">
            <v>Бандихон тумани</v>
          </cell>
          <cell r="P873" t="str">
            <v>Реконструкция</v>
          </cell>
          <cell r="Q873" t="str">
            <v>2022-2023</v>
          </cell>
          <cell r="R873">
            <v>1</v>
          </cell>
          <cell r="S873">
            <v>1</v>
          </cell>
          <cell r="T873">
            <v>1</v>
          </cell>
          <cell r="U873">
            <v>1</v>
          </cell>
          <cell r="X873">
            <v>1</v>
          </cell>
          <cell r="Z873">
            <v>1</v>
          </cell>
          <cell r="AA873">
            <v>1</v>
          </cell>
          <cell r="AS873">
            <v>6817.0132000000003</v>
          </cell>
          <cell r="AT873">
            <v>6817.0132000000003</v>
          </cell>
          <cell r="AU873">
            <v>6817.0132000000003</v>
          </cell>
          <cell r="AV873">
            <v>6243.9775060000002</v>
          </cell>
          <cell r="AW873">
            <v>6666.0212000000001</v>
          </cell>
          <cell r="AX873">
            <v>0</v>
          </cell>
          <cell r="BB873">
            <v>204.74299999999999</v>
          </cell>
          <cell r="BR873">
            <v>-3.8429999999999893</v>
          </cell>
          <cell r="BS873">
            <v>200.9</v>
          </cell>
          <cell r="BV873">
            <v>204.74299999999999</v>
          </cell>
          <cell r="BW873">
            <v>198.4</v>
          </cell>
          <cell r="BX873" t="str">
            <v>"Бойсун Бунёдкори" ХК</v>
          </cell>
          <cell r="BY873">
            <v>206795798</v>
          </cell>
          <cell r="CT873">
            <v>40</v>
          </cell>
          <cell r="CU873">
            <v>40</v>
          </cell>
          <cell r="CW873">
            <v>40</v>
          </cell>
          <cell r="GG873" t="str">
            <v>ўрин</v>
          </cell>
          <cell r="GH873">
            <v>40</v>
          </cell>
          <cell r="GI873">
            <v>40</v>
          </cell>
          <cell r="GQ873" t="str">
            <v>Янги қўшилган, 95%</v>
          </cell>
        </row>
        <row r="874">
          <cell r="A874" t="str">
            <v>Термиз шаҳар "Шифокорлар" маҳалласидаги Республика ихтисослаштирилган онкология ва тиббий радиология илмий-амалий тиббиёт маркази Сурхондарё филиалини реконструкция қилиш (100 ўринли даволаш бўлими ва таркибида тиббий асбоб ускуналар билан бинони ташкил этиш)</v>
          </cell>
          <cell r="B874" t="str">
            <v>2101224010104007</v>
          </cell>
          <cell r="C874">
            <v>1</v>
          </cell>
          <cell r="E874" t="str">
            <v>Тиббий ва тиббий-ижтимоий муассасалар</v>
          </cell>
          <cell r="F874" t="str">
            <v>Тиббий ва тиббий-ижтимоий муассасалар</v>
          </cell>
          <cell r="H874" t="str">
            <v>Сурхондарё вилояти ҳокимлиги</v>
          </cell>
          <cell r="I874" t="str">
            <v>Сурхондарё вилояти ҳокимлиги  ҳузуридаги "Ягона буюртмачи хизмати" ИК</v>
          </cell>
          <cell r="J874" t="str">
            <v>Вилоят</v>
          </cell>
          <cell r="K874" t="str">
            <v>Қўшимча</v>
          </cell>
          <cell r="L874" t="str">
            <v>Асосий</v>
          </cell>
          <cell r="M874" t="str">
            <v>Сурхондарё вилояти</v>
          </cell>
          <cell r="N874" t="str">
            <v>Термиз шаҳри</v>
          </cell>
          <cell r="P874" t="str">
            <v>Реконструкция</v>
          </cell>
          <cell r="Q874" t="str">
            <v>2022-2023</v>
          </cell>
          <cell r="R874">
            <v>1</v>
          </cell>
          <cell r="S874">
            <v>1</v>
          </cell>
          <cell r="T874">
            <v>1</v>
          </cell>
          <cell r="U874">
            <v>1</v>
          </cell>
          <cell r="X874">
            <v>1</v>
          </cell>
          <cell r="Z874">
            <v>1</v>
          </cell>
          <cell r="AA874">
            <v>1</v>
          </cell>
          <cell r="AS874">
            <v>16532.978545050002</v>
          </cell>
          <cell r="AT874">
            <v>16532.978545050002</v>
          </cell>
          <cell r="AU874">
            <v>16532.978545050002</v>
          </cell>
          <cell r="AV874">
            <v>40722.827598000003</v>
          </cell>
          <cell r="AW874">
            <v>16140.145570000001</v>
          </cell>
          <cell r="AX874">
            <v>0</v>
          </cell>
          <cell r="BB874">
            <v>186.55418399999999</v>
          </cell>
          <cell r="BR874">
            <v>-4.1131839999999897</v>
          </cell>
          <cell r="BS874">
            <v>182.441</v>
          </cell>
          <cell r="BV874">
            <v>186.55418399999999</v>
          </cell>
          <cell r="BW874">
            <v>179.441</v>
          </cell>
          <cell r="BX874" t="str">
            <v xml:space="preserve">"Денов Янги тараккиёт" ИТКХК </v>
          </cell>
          <cell r="BY874">
            <v>301178576</v>
          </cell>
          <cell r="CT874">
            <v>100</v>
          </cell>
          <cell r="CU874">
            <v>100</v>
          </cell>
          <cell r="CV874">
            <v>100</v>
          </cell>
          <cell r="GG874" t="str">
            <v>ўрин</v>
          </cell>
          <cell r="GH874">
            <v>100</v>
          </cell>
          <cell r="GI874">
            <v>100</v>
          </cell>
          <cell r="GQ874" t="str">
            <v>Янги қўшилган, 95%</v>
          </cell>
        </row>
        <row r="875">
          <cell r="A875" t="str">
            <v>Денов тумани Силга қарши курашиш диспансерини реконструкция қилиш</v>
          </cell>
          <cell r="B875" t="str">
            <v>2101224010104008</v>
          </cell>
          <cell r="C875">
            <v>1</v>
          </cell>
          <cell r="E875" t="str">
            <v>Тиббий ва тиббий-ижтимоий муассасалар</v>
          </cell>
          <cell r="F875" t="str">
            <v>Тиббий ва тиббий-ижтимоий муассасалар</v>
          </cell>
          <cell r="H875" t="str">
            <v>Сурхондарё вилояти ҳокимлиги</v>
          </cell>
          <cell r="I875" t="str">
            <v>Сурхондарё вилояти ҳокимлиги  ҳузуридаги "Ягона буюртмачи хизмати" ИК</v>
          </cell>
          <cell r="J875" t="str">
            <v>Вилоят</v>
          </cell>
          <cell r="K875" t="str">
            <v>Қўшимча</v>
          </cell>
          <cell r="L875" t="str">
            <v>Асосий</v>
          </cell>
          <cell r="M875" t="str">
            <v>Сурхондарё вилояти</v>
          </cell>
          <cell r="N875" t="str">
            <v>Денов тумани</v>
          </cell>
          <cell r="P875" t="str">
            <v>Реконструкция</v>
          </cell>
          <cell r="Q875" t="str">
            <v>2022-2023</v>
          </cell>
          <cell r="R875">
            <v>1</v>
          </cell>
          <cell r="S875">
            <v>1</v>
          </cell>
          <cell r="T875">
            <v>1</v>
          </cell>
          <cell r="U875">
            <v>1</v>
          </cell>
          <cell r="X875">
            <v>1</v>
          </cell>
          <cell r="Z875">
            <v>1</v>
          </cell>
          <cell r="AA875">
            <v>1</v>
          </cell>
          <cell r="AS875">
            <v>7093.5961036999997</v>
          </cell>
          <cell r="AT875">
            <v>7093.5961036999997</v>
          </cell>
          <cell r="AU875">
            <v>7093.5961036999997</v>
          </cell>
          <cell r="AV875">
            <v>7603.6014889999997</v>
          </cell>
          <cell r="AW875">
            <v>6837.9042659999996</v>
          </cell>
          <cell r="AX875">
            <v>0</v>
          </cell>
          <cell r="BB875">
            <v>132.981435</v>
          </cell>
          <cell r="BR875">
            <v>-5.0704350000000034</v>
          </cell>
          <cell r="BS875">
            <v>127.911</v>
          </cell>
          <cell r="BV875">
            <v>132.981435</v>
          </cell>
          <cell r="BW875">
            <v>127.911</v>
          </cell>
          <cell r="BX875" t="str">
            <v xml:space="preserve">"Агромаштаъмиркурилиш" МЧЖ </v>
          </cell>
          <cell r="BY875">
            <v>200486996</v>
          </cell>
          <cell r="CT875">
            <v>1</v>
          </cell>
          <cell r="CU875">
            <v>1</v>
          </cell>
          <cell r="CW875">
            <v>1</v>
          </cell>
          <cell r="GG875" t="str">
            <v>объект</v>
          </cell>
          <cell r="GH875">
            <v>1</v>
          </cell>
          <cell r="GI875">
            <v>1</v>
          </cell>
          <cell r="GQ875" t="str">
            <v>Янги қўшилган, 95%</v>
          </cell>
        </row>
        <row r="876">
          <cell r="A876" t="str">
            <v>Кизирик тумани тиббиёт бирлашмасига карашли 20 уринли ШТЁБ биноси куриш (20 ўрин қўшимча бино қуриш)</v>
          </cell>
          <cell r="B876" t="str">
            <v>2101224010104004</v>
          </cell>
          <cell r="C876">
            <v>1</v>
          </cell>
          <cell r="E876" t="str">
            <v>Тиббий ва тиббий-ижтимоий муассасалар</v>
          </cell>
          <cell r="F876" t="str">
            <v>Тиббий ва тиббий-ижтимоий муассасалар</v>
          </cell>
          <cell r="H876" t="str">
            <v>Сурхондарё вилояти ҳокимлиги</v>
          </cell>
          <cell r="I876" t="str">
            <v>Сурхондарё вилояти ҳокимлиги  ҳузуридаги "Ягона буюртмачи хизмати" ИК</v>
          </cell>
          <cell r="J876" t="str">
            <v>Вилоят</v>
          </cell>
          <cell r="K876" t="str">
            <v>Қўшимча</v>
          </cell>
          <cell r="L876" t="str">
            <v>Асосий</v>
          </cell>
          <cell r="M876" t="str">
            <v>Сурхондарё вилояти</v>
          </cell>
          <cell r="N876" t="str">
            <v>Қизириқ тумани</v>
          </cell>
          <cell r="P876" t="str">
            <v>Реконструкция</v>
          </cell>
          <cell r="Q876" t="str">
            <v>2022-2023</v>
          </cell>
          <cell r="R876">
            <v>1</v>
          </cell>
          <cell r="S876">
            <v>1</v>
          </cell>
          <cell r="T876">
            <v>1</v>
          </cell>
          <cell r="X876">
            <v>1</v>
          </cell>
          <cell r="Z876">
            <v>1</v>
          </cell>
          <cell r="AA876">
            <v>1</v>
          </cell>
          <cell r="AS876">
            <v>5180.2727096200006</v>
          </cell>
          <cell r="AT876">
            <v>5180.2727096200006</v>
          </cell>
          <cell r="AU876">
            <v>5180.2727096200006</v>
          </cell>
          <cell r="AW876">
            <v>5009.7703540000002</v>
          </cell>
          <cell r="AX876">
            <v>0</v>
          </cell>
          <cell r="BB876">
            <v>119.833</v>
          </cell>
          <cell r="BR876">
            <v>-4.5690000000000026</v>
          </cell>
          <cell r="BS876">
            <v>115.264</v>
          </cell>
          <cell r="BV876">
            <v>119.833</v>
          </cell>
          <cell r="BW876">
            <v>53.994999999999997</v>
          </cell>
          <cell r="BX876" t="str">
            <v>"Бектепа Идеал" МЧЖ</v>
          </cell>
          <cell r="BY876">
            <v>304975833</v>
          </cell>
          <cell r="CT876">
            <v>20</v>
          </cell>
          <cell r="CU876">
            <v>20</v>
          </cell>
          <cell r="CV876">
            <v>20</v>
          </cell>
          <cell r="GG876" t="str">
            <v>ўрин</v>
          </cell>
          <cell r="GH876">
            <v>20</v>
          </cell>
          <cell r="GI876">
            <v>20</v>
          </cell>
          <cell r="GQ876" t="str">
            <v>Янги қўшилган, 95%</v>
          </cell>
        </row>
        <row r="877">
          <cell r="A877" t="str">
            <v xml:space="preserve">Олтинсой ТТБ (30 ўрин ШТЁБ ва 30 ўрин жарроҳлик бўлимларини қурилиш ишларини якунлаш) </v>
          </cell>
          <cell r="B877" t="str">
            <v>2001224010104001</v>
          </cell>
          <cell r="C877">
            <v>1</v>
          </cell>
          <cell r="E877" t="str">
            <v>Тиббий ва тиббий-ижтимоий муассасалар</v>
          </cell>
          <cell r="F877" t="str">
            <v>Тиббий ва тиббий-ижтимоий муассасалар</v>
          </cell>
          <cell r="H877" t="str">
            <v>Сурхондарё вилояти ҳокимлиги</v>
          </cell>
          <cell r="I877" t="str">
            <v>Сурхондарё вилояти ҳокимлиги  ҳузуридаги "Ягона буюртмачи хизмати" ИК</v>
          </cell>
          <cell r="J877" t="str">
            <v>Вилоят</v>
          </cell>
          <cell r="K877" t="str">
            <v>Қўшимча</v>
          </cell>
          <cell r="L877" t="str">
            <v>Асосий</v>
          </cell>
          <cell r="M877" t="str">
            <v>Сурхондарё вилояти</v>
          </cell>
          <cell r="N877" t="str">
            <v>Олтинсой тумани</v>
          </cell>
          <cell r="P877" t="str">
            <v>Реконструкция</v>
          </cell>
          <cell r="Q877" t="str">
            <v>2022-2023</v>
          </cell>
          <cell r="R877">
            <v>1</v>
          </cell>
          <cell r="S877">
            <v>1</v>
          </cell>
          <cell r="T877">
            <v>1</v>
          </cell>
          <cell r="U877">
            <v>1</v>
          </cell>
          <cell r="X877">
            <v>1</v>
          </cell>
          <cell r="Z877">
            <v>1</v>
          </cell>
          <cell r="AA877">
            <v>1</v>
          </cell>
          <cell r="AS877">
            <v>8243.783590699999</v>
          </cell>
          <cell r="AT877">
            <v>8243.783590699999</v>
          </cell>
          <cell r="AU877">
            <v>8243.783590699999</v>
          </cell>
          <cell r="AW877">
            <v>8023.3918249999997</v>
          </cell>
          <cell r="AX877">
            <v>0</v>
          </cell>
          <cell r="BB877">
            <v>97.222999999999999</v>
          </cell>
          <cell r="BR877">
            <v>0</v>
          </cell>
          <cell r="BS877">
            <v>97.222999999999999</v>
          </cell>
          <cell r="BV877">
            <v>97.222999999999999</v>
          </cell>
          <cell r="BW877">
            <v>0</v>
          </cell>
          <cell r="BX877" t="str">
            <v>«Хилола-Б» КТХФ</v>
          </cell>
          <cell r="BY877">
            <v>202564289</v>
          </cell>
          <cell r="CT877">
            <v>30</v>
          </cell>
          <cell r="CU877">
            <v>30</v>
          </cell>
          <cell r="CV877">
            <v>30</v>
          </cell>
          <cell r="GG877" t="str">
            <v>ўрин</v>
          </cell>
          <cell r="GH877">
            <v>30</v>
          </cell>
          <cell r="GI877">
            <v>30</v>
          </cell>
          <cell r="GQ877" t="str">
            <v>Янги қўшилган, 95%</v>
          </cell>
        </row>
        <row r="878">
          <cell r="A878" t="str">
            <v xml:space="preserve">Сурхондарё вилояти Музработ тумани туғруқхонасининг "Гулистон" маҳалласидаги филиали ҳамда қишлоқ оилавий поликлиникасига янги бино қуриш </v>
          </cell>
          <cell r="B878" t="str">
            <v>2301222070104001</v>
          </cell>
          <cell r="E878" t="str">
            <v>Тиббий ва тиббий-ижтимоий муассасалар</v>
          </cell>
          <cell r="F878" t="str">
            <v>Тиббий ва тиббий-ижтимоий муассасалар</v>
          </cell>
          <cell r="H878" t="str">
            <v>Сурхондарё вилояти ҳокимлиги</v>
          </cell>
          <cell r="I878" t="str">
            <v>Сурхондарё вилояти ҳокимлиги  ҳузуридаги "Ягона буюртмачи хизмати" ИК</v>
          </cell>
          <cell r="J878" t="str">
            <v>Вилоят</v>
          </cell>
          <cell r="K878" t="str">
            <v>Қўшимча</v>
          </cell>
          <cell r="L878" t="str">
            <v>Қўшимча</v>
          </cell>
          <cell r="M878" t="str">
            <v>Сурхондарё вилояти</v>
          </cell>
          <cell r="N878" t="str">
            <v>Музработ тумани</v>
          </cell>
          <cell r="P878" t="str">
            <v>Янги қурилиш</v>
          </cell>
          <cell r="Q878">
            <v>2023</v>
          </cell>
          <cell r="R878">
            <v>2</v>
          </cell>
          <cell r="AV878">
            <v>4876.8875179999995</v>
          </cell>
          <cell r="AW878">
            <v>6094.7370000000001</v>
          </cell>
          <cell r="AX878">
            <v>0</v>
          </cell>
          <cell r="BF878">
            <v>3500</v>
          </cell>
          <cell r="BO878">
            <v>-3500</v>
          </cell>
          <cell r="BS878">
            <v>0</v>
          </cell>
          <cell r="BT878">
            <v>0</v>
          </cell>
          <cell r="BU878" t="str">
            <v>Ташриф</v>
          </cell>
          <cell r="GG878" t="str">
            <v>объект</v>
          </cell>
          <cell r="GK8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L878">
            <v>1</v>
          </cell>
          <cell r="GU878" t="str">
            <v>Янги қўшилган объект</v>
          </cell>
          <cell r="HD878" t="str">
            <v>Чиқарилган объект</v>
          </cell>
        </row>
        <row r="879">
          <cell r="A879" t="str">
            <v>Кредитор қарздорликларни қоплаш</v>
          </cell>
          <cell r="E879" t="str">
            <v>Тиббий ва тиббий-ижтимоий муассасалар</v>
          </cell>
          <cell r="F879" t="str">
            <v>Тиббий ва тиббий-ижтимоий муассасалар</v>
          </cell>
          <cell r="H879" t="str">
            <v>Сурхондарё вилояти ҳокимлиги</v>
          </cell>
          <cell r="J879" t="str">
            <v>Вилоят</v>
          </cell>
          <cell r="K879" t="str">
            <v>11-илова</v>
          </cell>
          <cell r="L879" t="str">
            <v>Асосий</v>
          </cell>
          <cell r="M879" t="str">
            <v>Сурхондарё вилояти</v>
          </cell>
          <cell r="N879">
            <v>0</v>
          </cell>
          <cell r="P879" t="str">
            <v>Кредитор қарздорлик</v>
          </cell>
          <cell r="R879">
            <v>1</v>
          </cell>
          <cell r="AX879">
            <v>4500</v>
          </cell>
          <cell r="BO879">
            <v>-371.3</v>
          </cell>
          <cell r="BS879">
            <v>4128.7</v>
          </cell>
          <cell r="HD879" t="str">
            <v>Лимит мақбуллаштирилди</v>
          </cell>
        </row>
        <row r="880">
          <cell r="A880" t="str">
            <v>Лойиҳа-қидирув ишлари</v>
          </cell>
          <cell r="E880" t="str">
            <v>Тиббий ва тиббий-ижтимоий муассасалар</v>
          </cell>
          <cell r="F880" t="str">
            <v>Тиббий ва тиббий-ижтимоий муассасалар</v>
          </cell>
          <cell r="H880" t="str">
            <v>Сурхондарё вилояти ҳокимлиги</v>
          </cell>
          <cell r="J880" t="str">
            <v>Вилоят</v>
          </cell>
          <cell r="K880" t="str">
            <v>11-илова</v>
          </cell>
          <cell r="L880" t="str">
            <v>Асосий</v>
          </cell>
          <cell r="M880" t="str">
            <v>Сурхондарё вилояти</v>
          </cell>
          <cell r="N880">
            <v>0</v>
          </cell>
          <cell r="P880" t="str">
            <v>Лойиҳа-қидирув ишлари</v>
          </cell>
          <cell r="Q880">
            <v>2023</v>
          </cell>
          <cell r="R880">
            <v>2</v>
          </cell>
          <cell r="AX880">
            <v>3000</v>
          </cell>
          <cell r="BO880">
            <v>-947</v>
          </cell>
          <cell r="BS880">
            <v>2053</v>
          </cell>
          <cell r="HD880" t="str">
            <v>Лимит мақбуллаштирилди</v>
          </cell>
        </row>
        <row r="881">
          <cell r="A881" t="str">
            <v>Тақсимланмаган лимит</v>
          </cell>
          <cell r="E881" t="str">
            <v>Тиббий ва тиббий-ижтимоий муассасалар</v>
          </cell>
          <cell r="F881" t="str">
            <v>Тиббий ва тиббий-ижтимоий муассасалар</v>
          </cell>
          <cell r="H881" t="str">
            <v>Сурхондарё вилояти ҳокимлиги</v>
          </cell>
          <cell r="J881" t="str">
            <v>Вилоят</v>
          </cell>
          <cell r="K881" t="str">
            <v>11-илова</v>
          </cell>
          <cell r="L881" t="str">
            <v>Асосий</v>
          </cell>
          <cell r="M881" t="str">
            <v>Сурхондарё вилояти</v>
          </cell>
          <cell r="P881" t="str">
            <v>Тақсимланмаган лимит</v>
          </cell>
          <cell r="R881">
            <v>2</v>
          </cell>
          <cell r="AX881">
            <v>0</v>
          </cell>
          <cell r="BR881">
            <v>2316.4913689999994</v>
          </cell>
          <cell r="BS881">
            <v>2316.4913689999994</v>
          </cell>
          <cell r="BT881">
            <v>0</v>
          </cell>
          <cell r="BU881" t="str">
            <v>Ташриф</v>
          </cell>
        </row>
        <row r="882">
          <cell r="A882" t="str">
            <v>Сурхондарё вилоятидаги 12 та тиббиёт муассасасини жиҳозлаш</v>
          </cell>
          <cell r="B882" t="str">
            <v>2301224010104001</v>
          </cell>
          <cell r="E882" t="str">
            <v>Тиббий ва тиббий-ижтимоий муассасалар</v>
          </cell>
          <cell r="F882" t="str">
            <v>Тиббий ва тиббий-ижтимоий муассасалар</v>
          </cell>
          <cell r="H882" t="str">
            <v>Соғлиқни сақлаш вазирлиги</v>
          </cell>
          <cell r="J882" t="str">
            <v>Вазирлик ва идора</v>
          </cell>
          <cell r="K882" t="str">
            <v>Қўшимча</v>
          </cell>
          <cell r="L882" t="str">
            <v>Қўшимча</v>
          </cell>
          <cell r="M882" t="str">
            <v>Сурхондарё вилояти</v>
          </cell>
          <cell r="N882" t="str">
            <v>туманлараро</v>
          </cell>
          <cell r="P882" t="str">
            <v>Жиҳоз ва ускуналарни харид қилиш учун</v>
          </cell>
          <cell r="Q882">
            <v>2023</v>
          </cell>
          <cell r="R882">
            <v>2</v>
          </cell>
          <cell r="AX882">
            <v>0</v>
          </cell>
          <cell r="BI882">
            <v>50000</v>
          </cell>
          <cell r="BS882">
            <v>50000</v>
          </cell>
          <cell r="BT882">
            <v>50000</v>
          </cell>
          <cell r="BU882" t="str">
            <v>Ташриф</v>
          </cell>
          <cell r="GG882" t="str">
            <v>дона</v>
          </cell>
          <cell r="GH882">
            <v>12</v>
          </cell>
          <cell r="GI882">
            <v>12</v>
          </cell>
          <cell r="GJ882" t="str">
            <v>Ўзбекистон Республикаси Президенти Админстрациясининг  2023 йил 3 апрелдаги 02/1-819-сонли топшириғи</v>
          </cell>
          <cell r="GK88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882" t="str">
            <v>Янги қўшилган, жиҳоз</v>
          </cell>
        </row>
        <row r="883">
          <cell r="A883" t="str">
            <v>Гулистон шаҳар "Обод юрт" МФЙдаги тиббиёт кластерини реконструкция қилиш</v>
          </cell>
          <cell r="B883" t="str">
            <v>2201244010104001</v>
          </cell>
          <cell r="C883">
            <v>1</v>
          </cell>
          <cell r="D883" t="str">
            <v> 100021860244017096524054002</v>
          </cell>
          <cell r="E883" t="str">
            <v>Тиббий ва тиббий-ижтимоий муассасалар</v>
          </cell>
          <cell r="F883" t="str">
            <v>Тиббий ва тиббий-ижтимоий муассасалар</v>
          </cell>
          <cell r="H883" t="str">
            <v>Сирдарё вилояти ҳокимлиги</v>
          </cell>
          <cell r="J883" t="str">
            <v>Вилоят</v>
          </cell>
          <cell r="K883" t="str">
            <v>12-илова</v>
          </cell>
          <cell r="L883" t="str">
            <v>Асосий</v>
          </cell>
          <cell r="M883" t="str">
            <v>Сирдарё вилояти</v>
          </cell>
          <cell r="N883" t="str">
            <v>Гулистон шаҳри</v>
          </cell>
          <cell r="O883" t="str">
            <v>Обод 
МФЙ</v>
          </cell>
          <cell r="P883" t="str">
            <v>Реконструкция</v>
          </cell>
          <cell r="Q883" t="str">
            <v>2022-2023</v>
          </cell>
          <cell r="R883">
            <v>1</v>
          </cell>
          <cell r="W883">
            <v>45285</v>
          </cell>
          <cell r="X883">
            <v>1</v>
          </cell>
          <cell r="Z883">
            <v>1</v>
          </cell>
          <cell r="AA883">
            <v>1</v>
          </cell>
          <cell r="AS883">
            <v>70912.027000000002</v>
          </cell>
          <cell r="AT883">
            <v>65299.826999999997</v>
          </cell>
          <cell r="AU883">
            <v>64235.490000000005</v>
          </cell>
          <cell r="AV883">
            <v>72819.736999999994</v>
          </cell>
          <cell r="AW883">
            <v>67457.872000000003</v>
          </cell>
          <cell r="AX883">
            <v>62685.665526086952</v>
          </cell>
          <cell r="BI883">
            <v>-20570.227526087048</v>
          </cell>
          <cell r="BR883">
            <v>-570.26552608695101</v>
          </cell>
          <cell r="BS883">
            <v>41545.172473912957</v>
          </cell>
          <cell r="BV883">
            <v>36720.895990999998</v>
          </cell>
          <cell r="BW883">
            <v>37873.917523999997</v>
          </cell>
          <cell r="BX883" t="str">
            <v>“Shoxrux-Demirbek” МЧЖ</v>
          </cell>
          <cell r="BY883">
            <v>207036180</v>
          </cell>
          <cell r="CJ883">
            <v>1</v>
          </cell>
          <cell r="CK883">
            <v>1</v>
          </cell>
          <cell r="CM883">
            <v>1</v>
          </cell>
          <cell r="GG883" t="str">
            <v>объект</v>
          </cell>
          <cell r="GH883">
            <v>1</v>
          </cell>
          <cell r="GI883">
            <v>1</v>
          </cell>
          <cell r="GJ883" t="str">
            <v>Ўзбекистон Республикаси Президенти
ҳузурида ўтказилган йиғилиш баёни
(16.11.2020 йилдаги 02-3254-сон)</v>
          </cell>
          <cell r="GX883" t="str">
            <v>Лимит мақбуллаштирилди</v>
          </cell>
        </row>
        <row r="884">
          <cell r="A884" t="str">
            <v>Кредитор қарздорликларни қоплаш</v>
          </cell>
          <cell r="E884" t="str">
            <v>Тиббий ва тиббий-ижтимоий муассасалар</v>
          </cell>
          <cell r="F884" t="str">
            <v>Тиббий ва тиббий-ижтимоий муассасалар</v>
          </cell>
          <cell r="H884" t="str">
            <v>Сирдарё вилояти ҳокимлиги</v>
          </cell>
          <cell r="J884" t="str">
            <v>Вилоят</v>
          </cell>
          <cell r="K884" t="str">
            <v>12-илова</v>
          </cell>
          <cell r="L884" t="str">
            <v>Асосий</v>
          </cell>
          <cell r="M884" t="str">
            <v>Сирдарё вилояти</v>
          </cell>
          <cell r="N884">
            <v>0</v>
          </cell>
          <cell r="P884" t="str">
            <v>Кредитор қарздорлик</v>
          </cell>
          <cell r="R884">
            <v>1</v>
          </cell>
          <cell r="AX884">
            <v>1600</v>
          </cell>
          <cell r="BS884">
            <v>1600</v>
          </cell>
          <cell r="BW884">
            <v>171.12100000000001</v>
          </cell>
        </row>
        <row r="885">
          <cell r="A885" t="str">
            <v>Лойиҳа-қидирув ишлари</v>
          </cell>
          <cell r="E885" t="str">
            <v>Тиббий ва тиббий-ижтимоий муассасалар</v>
          </cell>
          <cell r="F885" t="str">
            <v>Тиббий ва тиббий-ижтимоий муассасалар</v>
          </cell>
          <cell r="H885" t="str">
            <v>Сирдарё вилояти ҳокимлиги</v>
          </cell>
          <cell r="J885" t="str">
            <v>Вилоят</v>
          </cell>
          <cell r="K885" t="str">
            <v>12-илова</v>
          </cell>
          <cell r="L885" t="str">
            <v>Асосий</v>
          </cell>
          <cell r="M885" t="str">
            <v>Сирдарё вилояти</v>
          </cell>
          <cell r="N885">
            <v>0</v>
          </cell>
          <cell r="P885" t="str">
            <v>Лойиҳа-қидирув ишлари</v>
          </cell>
          <cell r="Q885">
            <v>2023</v>
          </cell>
          <cell r="R885">
            <v>2</v>
          </cell>
          <cell r="AX885">
            <v>1000</v>
          </cell>
          <cell r="BO885">
            <v>-769</v>
          </cell>
          <cell r="BS885">
            <v>231</v>
          </cell>
          <cell r="BV885">
            <v>58.411000000000001</v>
          </cell>
          <cell r="BW885">
            <v>41.958916000000002</v>
          </cell>
          <cell r="HD885" t="str">
            <v>Лимит мақбуллаштирилди</v>
          </cell>
        </row>
        <row r="886">
          <cell r="A886" t="str">
            <v>Тақсимланмаган лимит</v>
          </cell>
          <cell r="E886" t="str">
            <v>Тиббий ва тиббий-ижтимоий муассасалар</v>
          </cell>
          <cell r="F886" t="str">
            <v>Тиббий ва тиббий-ижтимоий муассасалар</v>
          </cell>
          <cell r="H886" t="str">
            <v>Сирдарё вилояти ҳокимлиги</v>
          </cell>
          <cell r="J886" t="str">
            <v>Вилоят</v>
          </cell>
          <cell r="K886" t="str">
            <v>12-илова</v>
          </cell>
          <cell r="L886" t="str">
            <v>Асосий</v>
          </cell>
          <cell r="M886" t="str">
            <v>Сирдарё вилояти</v>
          </cell>
          <cell r="P886" t="str">
            <v>Тақсимланмаган лимит</v>
          </cell>
          <cell r="R886">
            <v>2</v>
          </cell>
          <cell r="AX886">
            <v>0</v>
          </cell>
          <cell r="BR886">
            <v>570.26552608695101</v>
          </cell>
          <cell r="BS886">
            <v>570.26552608695101</v>
          </cell>
        </row>
        <row r="887">
          <cell r="A887" t="str">
            <v>Чирчиқ шаҳар "Ифтихор" МФЙда 
250 қатновли оилавий поликлиника қуриш</v>
          </cell>
          <cell r="B887" t="str">
            <v>2201274190104002</v>
          </cell>
          <cell r="C887">
            <v>1</v>
          </cell>
          <cell r="D887" t="str">
            <v> 100021860274017096524054023</v>
          </cell>
          <cell r="E887" t="str">
            <v>Тиббий ва тиббий-ижтимоий муассасалар</v>
          </cell>
          <cell r="F887" t="str">
            <v>Тиббий ва тиббий-ижтимоий муассасалар</v>
          </cell>
          <cell r="G887" t="str">
            <v>"Янги Ўзбекистон" массиви</v>
          </cell>
          <cell r="H887" t="str">
            <v>Тошкент вилояти ҳокимлиги</v>
          </cell>
          <cell r="J887" t="str">
            <v>Вилоят</v>
          </cell>
          <cell r="K887" t="str">
            <v>13-илова</v>
          </cell>
          <cell r="L887" t="str">
            <v>Асосий</v>
          </cell>
          <cell r="M887" t="str">
            <v>Тошкент вилояти</v>
          </cell>
          <cell r="N887" t="str">
            <v>Чирчиқ шаҳри</v>
          </cell>
          <cell r="O887" t="str">
            <v>Ифтихор МФЙ</v>
          </cell>
          <cell r="P887" t="str">
            <v>Янги қурилиш</v>
          </cell>
          <cell r="Q887" t="str">
            <v>2022-2023</v>
          </cell>
          <cell r="R887">
            <v>1</v>
          </cell>
          <cell r="S887">
            <v>1</v>
          </cell>
          <cell r="V887" t="str">
            <v>июнь, 2023 й.</v>
          </cell>
          <cell r="X887">
            <v>1</v>
          </cell>
          <cell r="Z887">
            <v>1</v>
          </cell>
          <cell r="AA887">
            <v>1</v>
          </cell>
          <cell r="AS887">
            <v>14514.977000000001</v>
          </cell>
          <cell r="AT887">
            <v>14396.045</v>
          </cell>
          <cell r="AU887">
            <v>14396.045</v>
          </cell>
          <cell r="AW887">
            <v>14168.627</v>
          </cell>
          <cell r="AX887">
            <v>14885.074999999999</v>
          </cell>
          <cell r="BR887">
            <v>-1197.461</v>
          </cell>
          <cell r="BS887">
            <v>13687.614</v>
          </cell>
          <cell r="BV887">
            <v>13727.418</v>
          </cell>
          <cell r="BW887">
            <v>13048.734</v>
          </cell>
          <cell r="BX887" t="str">
            <v>"SHOXRUX QURILISH DIZAYN" МЧЖ</v>
          </cell>
          <cell r="BY887">
            <v>302927426</v>
          </cell>
          <cell r="CY887">
            <v>250</v>
          </cell>
          <cell r="CZ887">
            <v>250</v>
          </cell>
          <cell r="DA887">
            <v>250</v>
          </cell>
          <cell r="GG887" t="str">
            <v>қатнов</v>
          </cell>
          <cell r="GH887">
            <v>250</v>
          </cell>
          <cell r="GI887">
            <v>250</v>
          </cell>
          <cell r="GJ887" t="str">
            <v>Ўзбекистон Республикаси Президентининг 
2021 йил 9 декабрдаги ПФ-32-сон фармони</v>
          </cell>
        </row>
        <row r="888">
          <cell r="A888" t="str">
            <v>Олмалиқ шаҳар "И.Каримов" МФЙда 
50 қатновли оилавий поликлиника қуриш</v>
          </cell>
          <cell r="B888" t="str">
            <v>2201274040104001</v>
          </cell>
          <cell r="C888">
            <v>1</v>
          </cell>
          <cell r="D888" t="str">
            <v> 100021860274017096524054024</v>
          </cell>
          <cell r="E888" t="str">
            <v>Тиббий ва тиббий-ижтимоий муассасалар</v>
          </cell>
          <cell r="F888" t="str">
            <v>Тиббий ва тиббий-ижтимоий муассасалар</v>
          </cell>
          <cell r="G888" t="str">
            <v>"Янги Ўзбекистон" массиви</v>
          </cell>
          <cell r="H888" t="str">
            <v>Тошкент вилояти ҳокимлиги</v>
          </cell>
          <cell r="J888" t="str">
            <v>Вилоят</v>
          </cell>
          <cell r="K888" t="str">
            <v>13-илова</v>
          </cell>
          <cell r="L888" t="str">
            <v>Асосий</v>
          </cell>
          <cell r="M888" t="str">
            <v>Тошкент вилояти</v>
          </cell>
          <cell r="N888" t="str">
            <v>Олмалиқ шаҳри</v>
          </cell>
          <cell r="O888" t="str">
            <v>И.Каримов МФЙ</v>
          </cell>
          <cell r="P888" t="str">
            <v>Янги қурилиш</v>
          </cell>
          <cell r="Q888" t="str">
            <v>2022-2023</v>
          </cell>
          <cell r="R888">
            <v>1</v>
          </cell>
          <cell r="S888">
            <v>1</v>
          </cell>
          <cell r="T888">
            <v>1</v>
          </cell>
          <cell r="V888" t="str">
            <v>май, 2023 й.</v>
          </cell>
          <cell r="X888">
            <v>1</v>
          </cell>
          <cell r="Z888">
            <v>1</v>
          </cell>
          <cell r="AA888">
            <v>1</v>
          </cell>
          <cell r="AS888">
            <v>2596.9899999999998</v>
          </cell>
          <cell r="AT888">
            <v>2562.2539999999999</v>
          </cell>
          <cell r="AU888">
            <v>2562.2539999999999</v>
          </cell>
          <cell r="AW888">
            <v>2505.6009999999997</v>
          </cell>
          <cell r="AX888">
            <v>5311.3549999999996</v>
          </cell>
          <cell r="BI888">
            <v>-2681.9870000000001</v>
          </cell>
          <cell r="BR888">
            <v>-192.39399999999978</v>
          </cell>
          <cell r="BS888">
            <v>2436.9739999999997</v>
          </cell>
          <cell r="BV888">
            <v>2506.6529999999998</v>
          </cell>
          <cell r="BW888">
            <v>2294.9459999999999</v>
          </cell>
          <cell r="BX888" t="str">
            <v>"GLOBAL TRANS QURILISH MONTAJ" МЧЖ</v>
          </cell>
          <cell r="BY888">
            <v>301914664</v>
          </cell>
          <cell r="CY888">
            <v>50</v>
          </cell>
          <cell r="CZ888">
            <v>50</v>
          </cell>
          <cell r="DA888">
            <v>50</v>
          </cell>
          <cell r="GG888" t="str">
            <v>қатнов</v>
          </cell>
          <cell r="GH888">
            <v>50</v>
          </cell>
          <cell r="GI888">
            <v>50</v>
          </cell>
          <cell r="GJ888" t="str">
            <v>Ўзбекистон Республикаси Президентининг 
2021 йил 9 декабрдаги ПФ-32-сон фармони</v>
          </cell>
          <cell r="GX888" t="str">
            <v>Лимит мақбуллаштирилди</v>
          </cell>
        </row>
        <row r="889">
          <cell r="A889" t="str">
            <v>Чирчиқ шаҳар "Шодлик" МФЙда 
300 қатновли оилавий поликлиника қуриш</v>
          </cell>
          <cell r="B889" t="str">
            <v>2201274190104001</v>
          </cell>
          <cell r="C889">
            <v>1</v>
          </cell>
          <cell r="D889" t="str">
            <v> 100021860274017096524054012</v>
          </cell>
          <cell r="E889" t="str">
            <v>Тиббий ва тиббий-ижтимоий муассасалар</v>
          </cell>
          <cell r="F889" t="str">
            <v>Тиббий ва тиббий-ижтимоий муассасалар</v>
          </cell>
          <cell r="H889" t="str">
            <v>Тошкент вилояти ҳокимлиги</v>
          </cell>
          <cell r="J889" t="str">
            <v>Вилоят</v>
          </cell>
          <cell r="K889" t="str">
            <v>13-илова</v>
          </cell>
          <cell r="L889" t="str">
            <v>Асосий</v>
          </cell>
          <cell r="M889" t="str">
            <v>Тошкент вилояти</v>
          </cell>
          <cell r="N889" t="str">
            <v>Чирчиқ шаҳри</v>
          </cell>
          <cell r="O889" t="str">
            <v>Шодлик МФЙ</v>
          </cell>
          <cell r="P889" t="str">
            <v>Янги қурилиш</v>
          </cell>
          <cell r="Q889" t="str">
            <v>2022-2023</v>
          </cell>
          <cell r="R889">
            <v>1</v>
          </cell>
          <cell r="S889">
            <v>1</v>
          </cell>
          <cell r="T889">
            <v>1</v>
          </cell>
          <cell r="V889" t="str">
            <v>сентябрь, 2023 й.</v>
          </cell>
          <cell r="X889">
            <v>1</v>
          </cell>
          <cell r="Z889">
            <v>1</v>
          </cell>
          <cell r="AA889">
            <v>1</v>
          </cell>
          <cell r="AS889">
            <v>13653.962</v>
          </cell>
          <cell r="AT889">
            <v>10653.962</v>
          </cell>
          <cell r="AU889">
            <v>10653.962</v>
          </cell>
          <cell r="AW889">
            <v>13367.347</v>
          </cell>
          <cell r="AX889">
            <v>10308.815049999999</v>
          </cell>
          <cell r="BR889">
            <v>-323.22005000000001</v>
          </cell>
          <cell r="BS889">
            <v>9985.5949999999993</v>
          </cell>
          <cell r="BV889">
            <v>9222.6260000000002</v>
          </cell>
          <cell r="BW889">
            <v>9985.5949999999993</v>
          </cell>
          <cell r="BX889" t="str">
            <v>"DISCOVER ELITE" МЧЖ</v>
          </cell>
          <cell r="BY889">
            <v>303076924</v>
          </cell>
          <cell r="CY889">
            <v>300</v>
          </cell>
          <cell r="CZ889">
            <v>300</v>
          </cell>
          <cell r="DA889">
            <v>300</v>
          </cell>
          <cell r="GG889" t="str">
            <v>қатнов</v>
          </cell>
          <cell r="GH889">
            <v>300</v>
          </cell>
          <cell r="GI889">
            <v>300</v>
          </cell>
          <cell r="GJ889" t="str">
            <v>Халқ депутатлари Тошкент вилояти
Кенгашининг қарори (21.07.2022 йилдаги
VI-56-112-10-0-K/22-сон)</v>
          </cell>
        </row>
        <row r="890">
          <cell r="A890" t="str">
            <v>Тошкент тумани "Масалбой" МФЙдаги силга қарши кураш диспансерини реконструкция қилиш 4-босқич (75 қатновли поликлиника ва ёрдамчи бинолар)</v>
          </cell>
          <cell r="B890" t="str">
            <v>2201272600104001</v>
          </cell>
          <cell r="C890">
            <v>1</v>
          </cell>
          <cell r="D890" t="str">
            <v> 100021860274017096524054013</v>
          </cell>
          <cell r="E890" t="str">
            <v>Тиббий ва тиббий-ижтимоий муассасалар</v>
          </cell>
          <cell r="F890" t="str">
            <v>Тиббий ва тиббий-ижтимоий муассасалар</v>
          </cell>
          <cell r="H890" t="str">
            <v>Тошкент вилояти ҳокимлиги</v>
          </cell>
          <cell r="J890" t="str">
            <v>Вилоят</v>
          </cell>
          <cell r="K890" t="str">
            <v>13-илова</v>
          </cell>
          <cell r="L890" t="str">
            <v>Асосий</v>
          </cell>
          <cell r="M890" t="str">
            <v>Тошкент вилояти</v>
          </cell>
          <cell r="N890" t="str">
            <v>Тошкент тумани</v>
          </cell>
          <cell r="O890" t="str">
            <v>Масалбой МФЙ</v>
          </cell>
          <cell r="P890" t="str">
            <v>Реконструкция</v>
          </cell>
          <cell r="Q890" t="str">
            <v>2022-2023</v>
          </cell>
          <cell r="R890">
            <v>1</v>
          </cell>
          <cell r="S890">
            <v>1</v>
          </cell>
          <cell r="V890" t="str">
            <v>сентябрь, 2023 й.</v>
          </cell>
          <cell r="X890">
            <v>1</v>
          </cell>
          <cell r="Z890">
            <v>1</v>
          </cell>
          <cell r="AA890">
            <v>1</v>
          </cell>
          <cell r="AS890">
            <v>20162.107</v>
          </cell>
          <cell r="AT890">
            <v>14472.218999999999</v>
          </cell>
          <cell r="AU890">
            <v>14472.218999999999</v>
          </cell>
          <cell r="AW890">
            <v>19379.794999999998</v>
          </cell>
          <cell r="AX890">
            <v>13925.4</v>
          </cell>
          <cell r="BR890">
            <v>-422.17099999999999</v>
          </cell>
          <cell r="BS890">
            <v>13503.228999999999</v>
          </cell>
          <cell r="BV890">
            <v>8402.3790000000008</v>
          </cell>
          <cell r="BW890">
            <v>10233.629999999999</v>
          </cell>
          <cell r="BX890" t="str">
            <v>"SAIDA FAYZ QURILISH" МЧЖ</v>
          </cell>
          <cell r="BY890">
            <v>302673338</v>
          </cell>
          <cell r="CT890">
            <v>1</v>
          </cell>
          <cell r="CU890">
            <v>1</v>
          </cell>
          <cell r="CW890">
            <v>1</v>
          </cell>
          <cell r="CY890">
            <v>75</v>
          </cell>
          <cell r="CZ890">
            <v>75</v>
          </cell>
          <cell r="DB890">
            <v>75</v>
          </cell>
          <cell r="GG890" t="str">
            <v>қатнов</v>
          </cell>
          <cell r="GH890">
            <v>75</v>
          </cell>
          <cell r="GI890">
            <v>75</v>
          </cell>
          <cell r="GJ890" t="str">
            <v>Ўзбекистон Республикаси Президентининг
2019 йил 13 февралдаги ПҚ-4191-сон қарори</v>
          </cell>
        </row>
        <row r="891">
          <cell r="A891" t="str">
            <v>Бекабод тумани тиббиёт бирлашмасига қарашли "Қўрғон" МФЙ 3-сон оилавий поликлиникасини реконструкция қилиш</v>
          </cell>
          <cell r="B891" t="str">
            <v>2201272200104001</v>
          </cell>
          <cell r="C891">
            <v>1</v>
          </cell>
          <cell r="D891" t="str">
            <v> 100021860274017096524054014</v>
          </cell>
          <cell r="E891" t="str">
            <v>Тиббий ва тиббий-ижтимоий муассасалар</v>
          </cell>
          <cell r="F891" t="str">
            <v>Тиббий ва тиббий-ижтимоий муассасалар</v>
          </cell>
          <cell r="H891" t="str">
            <v>Тошкент вилояти ҳокимлиги</v>
          </cell>
          <cell r="J891" t="str">
            <v>Вилоят</v>
          </cell>
          <cell r="K891" t="str">
            <v>13-илова</v>
          </cell>
          <cell r="L891" t="str">
            <v>Асосий</v>
          </cell>
          <cell r="M891" t="str">
            <v>Тошкент вилояти</v>
          </cell>
          <cell r="N891" t="str">
            <v>Бекобод тумани</v>
          </cell>
          <cell r="O891" t="str">
            <v>Қўрғон МФЙ</v>
          </cell>
          <cell r="P891" t="str">
            <v>Реконструкция</v>
          </cell>
          <cell r="Q891" t="str">
            <v>2022-2023</v>
          </cell>
          <cell r="R891">
            <v>1</v>
          </cell>
          <cell r="S891">
            <v>1</v>
          </cell>
          <cell r="T891">
            <v>1</v>
          </cell>
          <cell r="U891">
            <v>1</v>
          </cell>
          <cell r="V891" t="str">
            <v>сентябрь, 2023 й.</v>
          </cell>
          <cell r="X891">
            <v>1</v>
          </cell>
          <cell r="Z891">
            <v>1</v>
          </cell>
          <cell r="AA891">
            <v>1</v>
          </cell>
          <cell r="AS891">
            <v>3769.2890000000002</v>
          </cell>
          <cell r="AT891">
            <v>1020.9675499999998</v>
          </cell>
          <cell r="AU891">
            <v>1020.9675499999998</v>
          </cell>
          <cell r="AX891">
            <v>1020.9675499999998</v>
          </cell>
          <cell r="BI891">
            <v>-487.39654999999999</v>
          </cell>
          <cell r="BR891">
            <v>-188.50344999999999</v>
          </cell>
          <cell r="BS891">
            <v>345.06754999999993</v>
          </cell>
          <cell r="BW891">
            <v>345.10665799999998</v>
          </cell>
          <cell r="BX891" t="str">
            <v>"MEHNATKASH" МЧЖ</v>
          </cell>
          <cell r="BY891">
            <v>203658827</v>
          </cell>
          <cell r="CY891">
            <v>150</v>
          </cell>
          <cell r="CZ891">
            <v>150</v>
          </cell>
          <cell r="DB891">
            <v>150</v>
          </cell>
          <cell r="GG891" t="str">
            <v>қатнов</v>
          </cell>
          <cell r="GH891">
            <v>150</v>
          </cell>
          <cell r="GI891">
            <v>150</v>
          </cell>
          <cell r="GJ891" t="str">
            <v>Халқ депутатлари Тошкент вилояти
Кенгашининг қарори (21.07.2022 йилдаги
VI-56-112-10-0-K/22-сон)</v>
          </cell>
          <cell r="GX891" t="str">
            <v>Лимит мақбуллаштирилди</v>
          </cell>
        </row>
        <row r="892">
          <cell r="A892" t="str">
            <v>Қибрай тумани "Салар" МФЙдаги Республика болалар ортопедия марказини реконструкция қилиш</v>
          </cell>
          <cell r="B892" t="str">
            <v>2201272480104001</v>
          </cell>
          <cell r="C892">
            <v>1</v>
          </cell>
          <cell r="D892" t="str">
            <v> 100010860274017096524054210</v>
          </cell>
          <cell r="E892" t="str">
            <v>Тиббий ва тиббий-ижтимоий муассасалар</v>
          </cell>
          <cell r="F892" t="str">
            <v>Тиббий ва тиббий-ижтимоий муассасалар</v>
          </cell>
          <cell r="H892" t="str">
            <v>Тошкент вилояти ҳокимлиги</v>
          </cell>
          <cell r="J892" t="str">
            <v>Вилоят</v>
          </cell>
          <cell r="K892" t="str">
            <v>13-илова</v>
          </cell>
          <cell r="L892" t="str">
            <v>Асосий</v>
          </cell>
          <cell r="M892" t="str">
            <v>Тошкент вилояти</v>
          </cell>
          <cell r="N892" t="str">
            <v>Қибрай тумани</v>
          </cell>
          <cell r="O892" t="str">
            <v>Салар МФЙ</v>
          </cell>
          <cell r="P892" t="str">
            <v>Реконструкция</v>
          </cell>
          <cell r="Q892" t="str">
            <v>2022-2023</v>
          </cell>
          <cell r="R892">
            <v>1</v>
          </cell>
          <cell r="S892">
            <v>1</v>
          </cell>
          <cell r="V892" t="str">
            <v>сентябрь, 2023 й.</v>
          </cell>
          <cell r="X892">
            <v>1</v>
          </cell>
          <cell r="Z892">
            <v>1</v>
          </cell>
          <cell r="AA892">
            <v>1</v>
          </cell>
          <cell r="AS892">
            <v>27282.564999999999</v>
          </cell>
          <cell r="AT892">
            <v>13718.721</v>
          </cell>
          <cell r="AU892">
            <v>13718.721</v>
          </cell>
          <cell r="AW892">
            <v>26259.874</v>
          </cell>
          <cell r="AX892">
            <v>9100</v>
          </cell>
          <cell r="BS892">
            <v>9100</v>
          </cell>
          <cell r="BV892">
            <v>10683.308000000001</v>
          </cell>
          <cell r="BW892">
            <v>8669.1119999999992</v>
          </cell>
          <cell r="BX892" t="str">
            <v>"Sirdaryo Universal Qurilidh" МЧЖ</v>
          </cell>
          <cell r="BY892">
            <v>302833457</v>
          </cell>
          <cell r="CT892">
            <v>1</v>
          </cell>
          <cell r="CU892">
            <v>1</v>
          </cell>
          <cell r="CW892">
            <v>1</v>
          </cell>
          <cell r="GG892" t="str">
            <v xml:space="preserve">объект </v>
          </cell>
          <cell r="GH892">
            <v>1</v>
          </cell>
          <cell r="GI892">
            <v>1</v>
          </cell>
          <cell r="GJ892" t="str">
            <v>Ўзбекистон Республикаси Президентининг 
2019 йил 8 ноябрдаги ПҚ-4513-сон қарори</v>
          </cell>
        </row>
        <row r="893">
          <cell r="A893" t="str">
            <v>Қибрай тумани "Салар" МФЙдаги Республика болалар таянч–ҳаракат тизими касалликлари реабилитация марказини реконструкция қилиш</v>
          </cell>
          <cell r="B893" t="str">
            <v>2201272480104002</v>
          </cell>
          <cell r="C893">
            <v>1</v>
          </cell>
          <cell r="D893" t="str">
            <v> 100010860262807096524054043</v>
          </cell>
          <cell r="E893" t="str">
            <v>Тиббий ва тиббий-ижтимоий муассасалар</v>
          </cell>
          <cell r="F893" t="str">
            <v>Тиббий ва тиббий-ижтимоий муассасалар</v>
          </cell>
          <cell r="H893" t="str">
            <v>Тошкент вилояти ҳокимлиги</v>
          </cell>
          <cell r="J893" t="str">
            <v>Вилоят</v>
          </cell>
          <cell r="K893" t="str">
            <v>13-илова</v>
          </cell>
          <cell r="L893" t="str">
            <v>Асосий</v>
          </cell>
          <cell r="M893" t="str">
            <v>Тошкент вилояти</v>
          </cell>
          <cell r="N893" t="str">
            <v>Қибрай тумани</v>
          </cell>
          <cell r="O893" t="str">
            <v>Салар МФЙ</v>
          </cell>
          <cell r="P893" t="str">
            <v>Реконструкция</v>
          </cell>
          <cell r="Q893" t="str">
            <v>2022-2023</v>
          </cell>
          <cell r="R893">
            <v>1</v>
          </cell>
          <cell r="X893">
            <v>1</v>
          </cell>
          <cell r="Z893">
            <v>1</v>
          </cell>
          <cell r="AA893">
            <v>1</v>
          </cell>
          <cell r="AS893">
            <v>111040.90300000001</v>
          </cell>
          <cell r="AT893">
            <v>76624.240000000005</v>
          </cell>
          <cell r="AU893">
            <v>76624.240000000005</v>
          </cell>
          <cell r="AW893">
            <v>107657.05900000001</v>
          </cell>
          <cell r="AX893">
            <v>64617</v>
          </cell>
          <cell r="BI893">
            <v>-40000</v>
          </cell>
          <cell r="BO893">
            <v>-20000</v>
          </cell>
          <cell r="BS893">
            <v>4617</v>
          </cell>
          <cell r="BV893">
            <v>646.16999999999996</v>
          </cell>
          <cell r="BW893">
            <v>646.16999999999996</v>
          </cell>
          <cell r="BX893" t="str">
            <v>"Yangi zamon bino" МЧЖ</v>
          </cell>
          <cell r="BY893">
            <v>304424670</v>
          </cell>
          <cell r="CT893">
            <v>1</v>
          </cell>
          <cell r="GG893" t="str">
            <v xml:space="preserve">объект </v>
          </cell>
          <cell r="GH893">
            <v>1</v>
          </cell>
          <cell r="GJ893" t="str">
            <v>Ўзбекистон Республикаси Президентининг 
2019 йил 8 ноябрдаги ПҚ-4513-сон қарори</v>
          </cell>
          <cell r="GX893" t="str">
            <v>Лимит мақбуллаштирилди</v>
          </cell>
          <cell r="HD893" t="str">
            <v>Лимит мақбуллаштирилди</v>
          </cell>
        </row>
        <row r="894">
          <cell r="A894" t="str">
            <v xml:space="preserve">Ўзбекистон кўзи ожизлар жамиятининг "Янгийўл"  юрак-асаб касалликлари сиҳатгоҳи бино ва иншоотларини реконструкция қилиш ҳамда жиҳозлаш </v>
          </cell>
          <cell r="B894" t="str">
            <v>2301272590104001</v>
          </cell>
          <cell r="C894">
            <v>1</v>
          </cell>
          <cell r="D894" t="str">
            <v> 100021860274017096524054026</v>
          </cell>
          <cell r="E894" t="str">
            <v>Тиббий ва тиббий-ижтимоий муассасалар</v>
          </cell>
          <cell r="F894" t="str">
            <v>Тиббий ва тиббий-ижтимоий муассасалар</v>
          </cell>
          <cell r="H894" t="str">
            <v>Тошкент вилояти ҳокимлиги</v>
          </cell>
          <cell r="J894" t="str">
            <v>Вилоят</v>
          </cell>
          <cell r="K894" t="str">
            <v>13-илова</v>
          </cell>
          <cell r="L894" t="str">
            <v>Асосий</v>
          </cell>
          <cell r="M894" t="str">
            <v>Тошкент вилояти</v>
          </cell>
          <cell r="N894" t="str">
            <v>Янгийўл тумани</v>
          </cell>
          <cell r="O894" t="str">
            <v>Истиқболли МФЙ</v>
          </cell>
          <cell r="P894" t="str">
            <v>Реконструкция</v>
          </cell>
          <cell r="Q894" t="str">
            <v>2022-2024</v>
          </cell>
          <cell r="R894">
            <v>2</v>
          </cell>
          <cell r="AB894">
            <v>1</v>
          </cell>
          <cell r="AE894">
            <v>1</v>
          </cell>
          <cell r="AG894">
            <v>1</v>
          </cell>
          <cell r="AH894">
            <v>1</v>
          </cell>
          <cell r="AJ894">
            <v>1</v>
          </cell>
          <cell r="AL894">
            <v>1</v>
          </cell>
          <cell r="AM894">
            <v>1</v>
          </cell>
          <cell r="AN894">
            <v>1</v>
          </cell>
          <cell r="AO894">
            <v>1</v>
          </cell>
          <cell r="AP894">
            <v>1</v>
          </cell>
          <cell r="AR894">
            <v>1</v>
          </cell>
          <cell r="AS894">
            <v>45000</v>
          </cell>
          <cell r="AT894">
            <v>45000</v>
          </cell>
          <cell r="AU894">
            <v>45000</v>
          </cell>
          <cell r="AW894">
            <v>64945.815665000002</v>
          </cell>
          <cell r="AX894">
            <v>10000</v>
          </cell>
          <cell r="BS894">
            <v>10000</v>
          </cell>
          <cell r="BV894">
            <v>8800</v>
          </cell>
          <cell r="BW894">
            <v>9732.9060000000009</v>
          </cell>
          <cell r="BX894" t="str">
            <v>"1-SON KOMPLEKS LOYIHA QURILISH VA MONTAJ" XUSUSIY KORXONA</v>
          </cell>
          <cell r="BY894">
            <v>204850106</v>
          </cell>
          <cell r="CT894">
            <v>1</v>
          </cell>
          <cell r="GG894" t="str">
            <v>объект</v>
          </cell>
          <cell r="GH894">
            <v>1</v>
          </cell>
          <cell r="GJ894" t="str">
            <v>Давлат Раҳбарининг 2022 йил 8 апрелдаги Олмазор туманига ташрифи баёни
(22.04.2022 йилдаги 02-РА 1-5973-сон)</v>
          </cell>
        </row>
        <row r="895">
          <cell r="A895" t="str">
            <v>Ангрен шаҳар тиббиёт бирлашмасининг 2-сон оилавий поликлиникаси "Облиқ" МФЙдаги филиалини реконструкция қилиш</v>
          </cell>
          <cell r="B895" t="str">
            <v>2201274070104002</v>
          </cell>
          <cell r="C895">
            <v>1</v>
          </cell>
          <cell r="D895" t="str">
            <v> 100021860274017096524054019</v>
          </cell>
          <cell r="E895" t="str">
            <v>Тиббий ва тиббий-ижтимоий муассасалар</v>
          </cell>
          <cell r="F895" t="str">
            <v>Тиббий ва тиббий-ижтимоий муассасалар</v>
          </cell>
          <cell r="H895" t="str">
            <v>Тошкент вилояти ҳокимлиги</v>
          </cell>
          <cell r="J895" t="str">
            <v>Вилоят</v>
          </cell>
          <cell r="K895" t="str">
            <v>13-илова</v>
          </cell>
          <cell r="L895" t="str">
            <v>Асосий</v>
          </cell>
          <cell r="M895" t="str">
            <v>Тошкент вилояти</v>
          </cell>
          <cell r="N895" t="str">
            <v xml:space="preserve">Ангрен шаҳри </v>
          </cell>
          <cell r="O895" t="str">
            <v>Облиқ МФЙ</v>
          </cell>
          <cell r="P895" t="str">
            <v>Реконструкция</v>
          </cell>
          <cell r="Q895" t="str">
            <v>2022-2023</v>
          </cell>
          <cell r="R895">
            <v>1</v>
          </cell>
          <cell r="S895">
            <v>1</v>
          </cell>
          <cell r="T895">
            <v>1</v>
          </cell>
          <cell r="U895">
            <v>1</v>
          </cell>
          <cell r="V895" t="str">
            <v>сентябрь, 2023 й.</v>
          </cell>
          <cell r="X895">
            <v>1</v>
          </cell>
          <cell r="Z895">
            <v>1</v>
          </cell>
          <cell r="AA895">
            <v>1</v>
          </cell>
          <cell r="AS895">
            <v>2282.25</v>
          </cell>
          <cell r="AT895">
            <v>264.35649999999987</v>
          </cell>
          <cell r="AU895">
            <v>264.35649999999987</v>
          </cell>
          <cell r="AX895">
            <v>264.35649999999987</v>
          </cell>
          <cell r="BS895">
            <v>264.35649999999987</v>
          </cell>
          <cell r="BX895" t="str">
            <v>"KUSHON DIZAYN QURILISH" МЧЖ</v>
          </cell>
          <cell r="BY895">
            <v>302816484</v>
          </cell>
          <cell r="CY895">
            <v>150</v>
          </cell>
          <cell r="CZ895">
            <v>150</v>
          </cell>
          <cell r="DB895">
            <v>150</v>
          </cell>
          <cell r="GG895" t="str">
            <v>қатнов</v>
          </cell>
          <cell r="GH895">
            <v>150</v>
          </cell>
          <cell r="GI895">
            <v>150</v>
          </cell>
          <cell r="GJ895" t="str">
            <v>Вазирлар Маҳкамасининг 2020 йил 
13 мартдаги 151-сон қарорига асосан</v>
          </cell>
        </row>
        <row r="896">
          <cell r="A896" t="str">
            <v>Оҳангарон тумани тиббиёт бирлашмасига қарашли "Увак" МФЙда оилавий шифокорлик пунктини мукаммал таъмирлаш</v>
          </cell>
          <cell r="B896" t="str">
            <v>2201272120104006</v>
          </cell>
          <cell r="C896">
            <v>1</v>
          </cell>
          <cell r="D896" t="str">
            <v> 100021860274017096524054020</v>
          </cell>
          <cell r="E896" t="str">
            <v>Тиббий ва тиббий-ижтимоий муассасалар</v>
          </cell>
          <cell r="F896" t="str">
            <v>Тиббий ва тиббий-ижтимоий муассасалар</v>
          </cell>
          <cell r="H896" t="str">
            <v>Тошкент вилояти ҳокимлиги</v>
          </cell>
          <cell r="J896" t="str">
            <v>Вилоят</v>
          </cell>
          <cell r="K896" t="str">
            <v>13-илова</v>
          </cell>
          <cell r="L896" t="str">
            <v>Асосий</v>
          </cell>
          <cell r="M896" t="str">
            <v>Тошкент вилояти</v>
          </cell>
          <cell r="N896" t="str">
            <v>Оҳангарон тумани</v>
          </cell>
          <cell r="O896" t="str">
            <v>Увак МФЙ</v>
          </cell>
          <cell r="P896" t="str">
            <v>Реконструкция</v>
          </cell>
          <cell r="Q896" t="str">
            <v>2022-2023</v>
          </cell>
          <cell r="R896">
            <v>1</v>
          </cell>
          <cell r="S896">
            <v>1</v>
          </cell>
          <cell r="T896">
            <v>1</v>
          </cell>
          <cell r="U896">
            <v>1</v>
          </cell>
          <cell r="V896" t="str">
            <v>сентябрь, 2023 й.</v>
          </cell>
          <cell r="X896">
            <v>1</v>
          </cell>
          <cell r="Z896">
            <v>1</v>
          </cell>
          <cell r="AA896">
            <v>1</v>
          </cell>
          <cell r="AS896">
            <v>1228.588</v>
          </cell>
          <cell r="AT896">
            <v>185.27559999999994</v>
          </cell>
          <cell r="AU896">
            <v>185.27559999999994</v>
          </cell>
          <cell r="AX896">
            <v>185.27559999999994</v>
          </cell>
          <cell r="BS896">
            <v>185.27559999999994</v>
          </cell>
          <cell r="BX896" t="str">
            <v>"DOSTON SUHROB SAVDO" ХК</v>
          </cell>
          <cell r="BY896">
            <v>301034763</v>
          </cell>
          <cell r="CY896">
            <v>60</v>
          </cell>
          <cell r="CZ896">
            <v>60</v>
          </cell>
          <cell r="DC896">
            <v>60</v>
          </cell>
          <cell r="GG896" t="str">
            <v>қатнов</v>
          </cell>
          <cell r="GH896">
            <v>60</v>
          </cell>
          <cell r="GI896">
            <v>60</v>
          </cell>
          <cell r="GJ896" t="str">
            <v xml:space="preserve">Ўзбекистон Республикаси Президентининг 
2020 йил 7 декабрдаги ПҚ-4916-сон </v>
          </cell>
        </row>
        <row r="897">
          <cell r="A897" t="str">
            <v>Тошкент тумани тиббиёт бирлашмаси "Файзобод" МФЙда жойлашган туғруқ мажмуасини реконструксия қилиш (Тошкент тумани тиббиёт бирлашмаси "Файзобод" МФЙда жойлашган туғруқ мажмуасини мукаммал таъмирлаш)</v>
          </cell>
          <cell r="B897" t="str">
            <v>2201272600104003</v>
          </cell>
          <cell r="C897">
            <v>1</v>
          </cell>
          <cell r="D897" t="str">
            <v> 100021860274017096524054011</v>
          </cell>
          <cell r="E897" t="str">
            <v>Тиббий ва тиббий-ижтимоий муассасалар</v>
          </cell>
          <cell r="F897" t="str">
            <v>Тиббий ва тиббий-ижтимоий муассасалар</v>
          </cell>
          <cell r="H897" t="str">
            <v>Тошкент вилояти ҳокимлиги</v>
          </cell>
          <cell r="J897" t="str">
            <v>Вилоят</v>
          </cell>
          <cell r="K897" t="str">
            <v>13-илова</v>
          </cell>
          <cell r="L897" t="str">
            <v>Асосий</v>
          </cell>
          <cell r="M897" t="str">
            <v>Тошкент вилояти</v>
          </cell>
          <cell r="N897" t="str">
            <v>Тошкент тумани</v>
          </cell>
          <cell r="O897" t="str">
            <v>Файзиобод МФЙ</v>
          </cell>
          <cell r="P897" t="str">
            <v>Реконструкция</v>
          </cell>
          <cell r="Q897" t="str">
            <v>2022-2023</v>
          </cell>
          <cell r="R897">
            <v>1</v>
          </cell>
          <cell r="S897">
            <v>1</v>
          </cell>
          <cell r="T897">
            <v>1</v>
          </cell>
          <cell r="V897" t="str">
            <v>сентябрь, 2023 й.</v>
          </cell>
          <cell r="X897">
            <v>1</v>
          </cell>
          <cell r="Z897">
            <v>1</v>
          </cell>
          <cell r="AA897">
            <v>1</v>
          </cell>
          <cell r="AS897">
            <v>26438.370999999999</v>
          </cell>
          <cell r="AT897">
            <v>7856.9840000000004</v>
          </cell>
          <cell r="AU897">
            <v>7856.9840000000004</v>
          </cell>
          <cell r="AW897">
            <v>26083.835999999999</v>
          </cell>
          <cell r="AX897">
            <v>223.61339999999836</v>
          </cell>
          <cell r="BB897">
            <v>8067.6</v>
          </cell>
          <cell r="BR897">
            <v>-827.06500000000005</v>
          </cell>
          <cell r="BS897">
            <v>7464.1483999999982</v>
          </cell>
          <cell r="BT897">
            <v>7464.1350000000002</v>
          </cell>
          <cell r="BV897">
            <v>7856.9840000000004</v>
          </cell>
          <cell r="BW897">
            <v>7392.3729999999996</v>
          </cell>
          <cell r="BX897" t="str">
            <v>"Beltepa master stroy" MCHJ</v>
          </cell>
          <cell r="BY897">
            <v>304114391</v>
          </cell>
          <cell r="CJ897">
            <v>110</v>
          </cell>
          <cell r="CK897">
            <v>110</v>
          </cell>
          <cell r="CN897">
            <v>110</v>
          </cell>
          <cell r="GG897" t="str">
            <v>ўрин</v>
          </cell>
          <cell r="GH897">
            <v>110</v>
          </cell>
          <cell r="GI897">
            <v>110</v>
          </cell>
          <cell r="GJ897" t="str">
            <v>Вазирлар Маҳкамаси Раёсати мажлисининг
2021 йил 25 июндаги 94-сон баёни</v>
          </cell>
          <cell r="GQ897" t="str">
            <v>Лимит қўшилди</v>
          </cell>
        </row>
        <row r="898">
          <cell r="A898" t="str">
            <v>Тошкент тумани "Ҳасанбой" МФЙдаги болалар сил санаторияси (даволаш корпуслари, физиотерапия бўлими, ошхона, озиқ-овқат омбори, дезинфекцион камера блоки, кирхона, спорт зали атрофини ўраш ва ҳудудни ободонлаштириш)</v>
          </cell>
          <cell r="B898" t="str">
            <v>2201272600104002</v>
          </cell>
          <cell r="C898">
            <v>1</v>
          </cell>
          <cell r="D898" t="str">
            <v> 100021860274017096524054016</v>
          </cell>
          <cell r="E898" t="str">
            <v>Тиббий ва тиббий-ижтимоий муассасалар</v>
          </cell>
          <cell r="F898" t="str">
            <v>Тиббий ва тиббий-ижтимоий муассасалар</v>
          </cell>
          <cell r="H898" t="str">
            <v>Тошкент вилояти ҳокимлиги</v>
          </cell>
          <cell r="J898" t="str">
            <v>Вилоят</v>
          </cell>
          <cell r="K898" t="str">
            <v>13-илова</v>
          </cell>
          <cell r="L898" t="str">
            <v>Асосий</v>
          </cell>
          <cell r="M898" t="str">
            <v>Тошкент вилояти</v>
          </cell>
          <cell r="N898" t="str">
            <v>Тошкент тумани</v>
          </cell>
          <cell r="O898" t="str">
            <v>Ҳасанбой МФЙ</v>
          </cell>
          <cell r="P898" t="str">
            <v>Реконструкция</v>
          </cell>
          <cell r="Q898" t="str">
            <v>2022-2023</v>
          </cell>
          <cell r="R898">
            <v>1</v>
          </cell>
          <cell r="S898">
            <v>1</v>
          </cell>
          <cell r="V898" t="str">
            <v>декабр, 2023 й.</v>
          </cell>
          <cell r="X898">
            <v>1</v>
          </cell>
          <cell r="Z898">
            <v>1</v>
          </cell>
          <cell r="AA898">
            <v>1</v>
          </cell>
          <cell r="AS898">
            <v>39813.637000000002</v>
          </cell>
          <cell r="AT898">
            <v>26010.682000000001</v>
          </cell>
          <cell r="AU898">
            <v>26010.682000000001</v>
          </cell>
          <cell r="AW898">
            <v>38602.897000000004</v>
          </cell>
          <cell r="AX898">
            <v>28673.045099999999</v>
          </cell>
          <cell r="BI898">
            <v>561.17700000000002</v>
          </cell>
          <cell r="BR898">
            <v>-3801.2520999999979</v>
          </cell>
          <cell r="BS898">
            <v>25432.97</v>
          </cell>
          <cell r="BT898">
            <v>24307.293000000001</v>
          </cell>
          <cell r="BV898">
            <v>15163.254999999999</v>
          </cell>
          <cell r="BW898">
            <v>21685.898000000001</v>
          </cell>
          <cell r="BX898" t="str">
            <v>"MEMOR HOME" МЧЖ</v>
          </cell>
          <cell r="BY898">
            <v>301695504</v>
          </cell>
          <cell r="CJ898">
            <v>150</v>
          </cell>
          <cell r="CK898">
            <v>150</v>
          </cell>
          <cell r="CM898">
            <v>150</v>
          </cell>
          <cell r="GG898" t="str">
            <v>ўрин</v>
          </cell>
          <cell r="GH898">
            <v>150</v>
          </cell>
          <cell r="GI898">
            <v>150</v>
          </cell>
          <cell r="GJ898" t="str">
            <v>Ўзбекистон Республикаси Президентининг
2019 йил 13 февралдаги ПҚ-4191-сон қарори</v>
          </cell>
          <cell r="GX898" t="str">
            <v>Лимит қўшилди</v>
          </cell>
        </row>
        <row r="899">
          <cell r="A899" t="str">
            <v>Оҳангарон тумани "Қуюн" МФЙдаги тиббиёт бирлашмасига қарашли 37-сон оилавий поликлиникасини реконструкция қилиш</v>
          </cell>
          <cell r="B899" t="str">
            <v>2201272120104005</v>
          </cell>
          <cell r="C899">
            <v>1</v>
          </cell>
          <cell r="D899" t="str">
            <v> 100021860274017096524054017</v>
          </cell>
          <cell r="E899" t="str">
            <v>Тиббий ва тиббий-ижтимоий муассасалар</v>
          </cell>
          <cell r="F899" t="str">
            <v>Тиббий ва тиббий-ижтимоий муассасалар</v>
          </cell>
          <cell r="H899" t="str">
            <v>Тошкент вилояти ҳокимлиги</v>
          </cell>
          <cell r="J899" t="str">
            <v>Вилоят</v>
          </cell>
          <cell r="K899" t="str">
            <v>13-илова</v>
          </cell>
          <cell r="L899" t="str">
            <v>Асосий</v>
          </cell>
          <cell r="M899" t="str">
            <v>Тошкент вилояти</v>
          </cell>
          <cell r="N899" t="str">
            <v>Оҳангарон тумани</v>
          </cell>
          <cell r="O899" t="str">
            <v>Қуюн МФЙ</v>
          </cell>
          <cell r="P899" t="str">
            <v>Реконструкция</v>
          </cell>
          <cell r="Q899" t="str">
            <v>2022-2023</v>
          </cell>
          <cell r="R899">
            <v>1</v>
          </cell>
          <cell r="S899">
            <v>1</v>
          </cell>
          <cell r="T899">
            <v>1</v>
          </cell>
          <cell r="U899">
            <v>1</v>
          </cell>
          <cell r="V899" t="str">
            <v>декабрь, 2023 й.</v>
          </cell>
          <cell r="X899">
            <v>1</v>
          </cell>
          <cell r="Z899">
            <v>1</v>
          </cell>
          <cell r="AA899">
            <v>1</v>
          </cell>
          <cell r="AS899">
            <v>3669.5479999999998</v>
          </cell>
          <cell r="AT899">
            <v>1551.9565999999995</v>
          </cell>
          <cell r="AU899">
            <v>1551.9565999999995</v>
          </cell>
          <cell r="AX899">
            <v>1551.9565999999995</v>
          </cell>
          <cell r="BS899">
            <v>1551.9565999999995</v>
          </cell>
          <cell r="BX899" t="str">
            <v>"EXPRESS DAVR INVEST" МЧЖ</v>
          </cell>
          <cell r="BY899">
            <v>304393220</v>
          </cell>
          <cell r="CY899">
            <v>100</v>
          </cell>
          <cell r="CZ899">
            <v>100</v>
          </cell>
          <cell r="DB899">
            <v>100</v>
          </cell>
          <cell r="GG899" t="str">
            <v>қатнов</v>
          </cell>
          <cell r="GH899">
            <v>100</v>
          </cell>
          <cell r="GI899">
            <v>100</v>
          </cell>
          <cell r="GJ899" t="str">
            <v>Ўзбекистон Республикаси Президентининг
2020 йил 7 декабрдаги ПҚ-4916-сон қарори</v>
          </cell>
        </row>
        <row r="900">
          <cell r="A900" t="str">
            <v>Оҳангарон тумани "Илғор" МФЙдаги тиббиёт бирлашмаси оилавий шифокорлик пунктини реконструкция қилиш</v>
          </cell>
          <cell r="B900" t="str">
            <v>2201272120104001</v>
          </cell>
          <cell r="C900">
            <v>1</v>
          </cell>
          <cell r="D900" t="str">
            <v> 100021860274017096524054018</v>
          </cell>
          <cell r="E900" t="str">
            <v>Тиббий ва тиббий-ижтимоий муассасалар</v>
          </cell>
          <cell r="F900" t="str">
            <v>Тиббий ва тиббий-ижтимоий муассасалар</v>
          </cell>
          <cell r="H900" t="str">
            <v>Тошкент вилояти ҳокимлиги</v>
          </cell>
          <cell r="J900" t="str">
            <v>Вилоят</v>
          </cell>
          <cell r="K900" t="str">
            <v>13-илова</v>
          </cell>
          <cell r="L900" t="str">
            <v>Асосий</v>
          </cell>
          <cell r="M900" t="str">
            <v>Тошкент вилояти</v>
          </cell>
          <cell r="N900" t="str">
            <v>Оҳангарон тумани</v>
          </cell>
          <cell r="O900" t="str">
            <v>Илғор МФЙ</v>
          </cell>
          <cell r="P900" t="str">
            <v>Реконструкция</v>
          </cell>
          <cell r="Q900" t="str">
            <v>2022-2023</v>
          </cell>
          <cell r="R900">
            <v>1</v>
          </cell>
          <cell r="S900">
            <v>1</v>
          </cell>
          <cell r="T900">
            <v>1</v>
          </cell>
          <cell r="U900">
            <v>1</v>
          </cell>
          <cell r="V900" t="str">
            <v>декабрь, 2023 й.</v>
          </cell>
          <cell r="X900">
            <v>1</v>
          </cell>
          <cell r="Z900">
            <v>1</v>
          </cell>
          <cell r="AA900">
            <v>1</v>
          </cell>
          <cell r="AS900">
            <v>2844.875</v>
          </cell>
          <cell r="AT900">
            <v>302.97500000000002</v>
          </cell>
          <cell r="AU900">
            <v>302.97500000000002</v>
          </cell>
          <cell r="AW900">
            <v>2719.123</v>
          </cell>
          <cell r="AX900">
            <v>1183.91885</v>
          </cell>
          <cell r="BI900">
            <v>-846.69185000000004</v>
          </cell>
          <cell r="BR900">
            <v>-169.85899999999992</v>
          </cell>
          <cell r="BS900">
            <v>167.36800000000005</v>
          </cell>
          <cell r="BW900">
            <v>146.75299999999999</v>
          </cell>
          <cell r="BX900" t="str">
            <v>"QOSHTEPA SAVDO QURILISH" МЧЖ</v>
          </cell>
          <cell r="BY900">
            <v>303094443</v>
          </cell>
          <cell r="CY900">
            <v>50</v>
          </cell>
          <cell r="CZ900">
            <v>50</v>
          </cell>
          <cell r="DB900">
            <v>50</v>
          </cell>
          <cell r="GG900" t="str">
            <v>қатнов</v>
          </cell>
          <cell r="GH900">
            <v>50</v>
          </cell>
          <cell r="GI900">
            <v>50</v>
          </cell>
          <cell r="GJ900" t="str">
            <v>Ўзбекистон Республикаси Президентининг
2020 йил 7 декабрдаги ПҚ-4916-сон қарори</v>
          </cell>
          <cell r="GX900" t="str">
            <v>Лимит мақбуллаштирилди</v>
          </cell>
        </row>
        <row r="901">
          <cell r="A901" t="str">
            <v xml:space="preserve">Тошкент вилоятидаги кексалар ва ногиронлиги бўлган шахслар, уруши ва меҳнат фахрийлари учун “Товоқсой” санаторияси (мавжуд 400 ўринли бино ва иншоотларни мукаммал таъмирлаш ҳамда қўшимча 100 ўринли ётоқ биносини қуриш) </v>
          </cell>
          <cell r="B901" t="str">
            <v>2301272240104001</v>
          </cell>
          <cell r="D901" t="str">
            <v> 100010860274017096524344001</v>
          </cell>
          <cell r="E901" t="str">
            <v>Тиббий ва тиббий-ижтимоий муассасалар</v>
          </cell>
          <cell r="F901" t="str">
            <v>Тиббий ва тиббий-ижтимоий муассасалар</v>
          </cell>
          <cell r="H901" t="str">
            <v>Тошкент вилояти ҳокимлиги</v>
          </cell>
          <cell r="J901" t="str">
            <v>Вилоят</v>
          </cell>
          <cell r="K901" t="str">
            <v>13-илова</v>
          </cell>
          <cell r="L901" t="str">
            <v>Асосий</v>
          </cell>
          <cell r="M901" t="str">
            <v>Тошкент вилояти</v>
          </cell>
          <cell r="N901" t="str">
            <v xml:space="preserve">Бўстонлиқ тумани </v>
          </cell>
          <cell r="O901" t="str">
            <v>"Товоқсой" МФЙ</v>
          </cell>
          <cell r="P901" t="str">
            <v>Лойиҳа-қидирув ишлари</v>
          </cell>
          <cell r="Q901">
            <v>2023</v>
          </cell>
          <cell r="R901">
            <v>2</v>
          </cell>
          <cell r="AX901">
            <v>22929.4</v>
          </cell>
          <cell r="BB901">
            <v>-22929.4</v>
          </cell>
          <cell r="BF901">
            <v>700.774</v>
          </cell>
          <cell r="BR901">
            <v>-106.67100000000001</v>
          </cell>
          <cell r="BS901">
            <v>594.10299999999995</v>
          </cell>
          <cell r="BT901" t="str">
            <v>-</v>
          </cell>
          <cell r="BV901">
            <v>279.77999999999997</v>
          </cell>
          <cell r="BW901">
            <v>346.077</v>
          </cell>
          <cell r="BX901" t="str">
            <v>"Eko House Boulding"  МЧЖ</v>
          </cell>
          <cell r="BY901">
            <v>308011264</v>
          </cell>
          <cell r="GG901" t="str">
            <v>ўрин</v>
          </cell>
          <cell r="GH901">
            <v>500</v>
          </cell>
          <cell r="GJ901" t="str">
            <v xml:space="preserve">Ўзбекистон Республикаси Президентининг
2021 йил 25 мартдаги ПФ-6195-сон Фармони 
</v>
          </cell>
          <cell r="GL901">
            <v>1</v>
          </cell>
          <cell r="GQ901" t="str">
            <v>Чиқарилган объект</v>
          </cell>
          <cell r="GU901" t="str">
            <v>Янги қўшилган, ЛҚИ</v>
          </cell>
        </row>
        <row r="902">
          <cell r="A902" t="str">
            <v>Бўстонлиқ тумани "Толеби" ва "Қорабой" МФЙдаги 50 қатновли оилавий шифокорлик пункти  биносини мукаммал таъмирлаш</v>
          </cell>
          <cell r="B902" t="str">
            <v>2301272240104002</v>
          </cell>
          <cell r="C902">
            <v>1</v>
          </cell>
          <cell r="E902" t="str">
            <v>Тиббий ва тиббий-ижтимоий муассасалар</v>
          </cell>
          <cell r="F902" t="str">
            <v>Тиббий ва тиббий-ижтимоий муассасалар</v>
          </cell>
          <cell r="H902" t="str">
            <v>Тошкент вилояти ҳокимлиги</v>
          </cell>
          <cell r="J902" t="str">
            <v>Вилоят</v>
          </cell>
          <cell r="K902" t="str">
            <v>Қўшимча</v>
          </cell>
          <cell r="L902" t="str">
            <v>Асосий</v>
          </cell>
          <cell r="M902" t="str">
            <v>Тошкент вилояти</v>
          </cell>
          <cell r="N902" t="str">
            <v>Бўстонлиқ тумани</v>
          </cell>
          <cell r="P902" t="str">
            <v>Мукаммал таъмирлаш</v>
          </cell>
          <cell r="Q902">
            <v>2023</v>
          </cell>
          <cell r="R902">
            <v>2</v>
          </cell>
          <cell r="S902">
            <v>1</v>
          </cell>
          <cell r="V902" t="str">
            <v>декабр, 2023 й.</v>
          </cell>
          <cell r="AB902">
            <v>1</v>
          </cell>
          <cell r="AE902">
            <v>1</v>
          </cell>
          <cell r="AG902">
            <v>1</v>
          </cell>
          <cell r="AH902">
            <v>1</v>
          </cell>
          <cell r="AJ902">
            <v>1</v>
          </cell>
          <cell r="AL902">
            <v>1</v>
          </cell>
          <cell r="AM902">
            <v>1</v>
          </cell>
          <cell r="AN902">
            <v>1</v>
          </cell>
          <cell r="AO902">
            <v>1</v>
          </cell>
          <cell r="AP902">
            <v>1</v>
          </cell>
          <cell r="AR902">
            <v>1</v>
          </cell>
          <cell r="AX902">
            <v>0</v>
          </cell>
          <cell r="BF902">
            <v>6000</v>
          </cell>
          <cell r="BR902">
            <v>-90</v>
          </cell>
          <cell r="BS902">
            <v>5910</v>
          </cell>
          <cell r="BV902">
            <v>4608.1229999999996</v>
          </cell>
          <cell r="BW902">
            <v>4838.3519999999999</v>
          </cell>
          <cell r="BX902" t="str">
            <v>"ALIMAKS IMPEKS" МЧЖ</v>
          </cell>
          <cell r="BY902">
            <v>301302406</v>
          </cell>
          <cell r="CY902">
            <v>50</v>
          </cell>
          <cell r="CZ902">
            <v>50</v>
          </cell>
          <cell r="DC902">
            <v>50</v>
          </cell>
          <cell r="GG902" t="str">
            <v>қатнов</v>
          </cell>
          <cell r="GH902">
            <v>50</v>
          </cell>
          <cell r="GI902">
            <v>50</v>
          </cell>
          <cell r="GU902" t="str">
            <v>Янги қўшилган, 95%</v>
          </cell>
        </row>
        <row r="903">
          <cell r="A903" t="str">
            <v>Бўстонлиқ тумани "Жахонобод" МФЙ худудидаги 75 қатновли 14-оилавий поликлиникасини мукаммал таъмирлаш</v>
          </cell>
          <cell r="B903" t="str">
            <v>2301272240104003</v>
          </cell>
          <cell r="C903">
            <v>1</v>
          </cell>
          <cell r="E903" t="str">
            <v>Тиббий ва тиббий-ижтимоий муассасалар</v>
          </cell>
          <cell r="F903" t="str">
            <v>Тиббий ва тиббий-ижтимоий муассасалар</v>
          </cell>
          <cell r="H903" t="str">
            <v>Тошкент вилояти ҳокимлиги</v>
          </cell>
          <cell r="J903" t="str">
            <v>Вилоят</v>
          </cell>
          <cell r="K903" t="str">
            <v>Қўшимча</v>
          </cell>
          <cell r="L903" t="str">
            <v>Асосий</v>
          </cell>
          <cell r="M903" t="str">
            <v>Тошкент вилояти</v>
          </cell>
          <cell r="N903" t="str">
            <v>Бўстонлиқ тумани</v>
          </cell>
          <cell r="P903" t="str">
            <v>Мукаммал таъмирлаш</v>
          </cell>
          <cell r="Q903">
            <v>2023</v>
          </cell>
          <cell r="R903">
            <v>2</v>
          </cell>
          <cell r="S903">
            <v>1</v>
          </cell>
          <cell r="V903" t="str">
            <v>декабр, 2023 й.</v>
          </cell>
          <cell r="AB903">
            <v>1</v>
          </cell>
          <cell r="AE903">
            <v>1</v>
          </cell>
          <cell r="AG903">
            <v>1</v>
          </cell>
          <cell r="AH903">
            <v>1</v>
          </cell>
          <cell r="AJ903">
            <v>1</v>
          </cell>
          <cell r="AL903">
            <v>1</v>
          </cell>
          <cell r="AM903">
            <v>1</v>
          </cell>
          <cell r="AN903">
            <v>1</v>
          </cell>
          <cell r="AO903">
            <v>1</v>
          </cell>
          <cell r="AP903">
            <v>1</v>
          </cell>
          <cell r="AR903">
            <v>1</v>
          </cell>
          <cell r="AX903">
            <v>0</v>
          </cell>
          <cell r="BF903">
            <v>3000</v>
          </cell>
          <cell r="BR903">
            <v>-45</v>
          </cell>
          <cell r="BS903">
            <v>2955</v>
          </cell>
          <cell r="BV903">
            <v>1353</v>
          </cell>
          <cell r="BW903">
            <v>447.11</v>
          </cell>
          <cell r="BX903" t="str">
            <v>"DOMENIK PROJEKT" МЧЖ</v>
          </cell>
          <cell r="BY903">
            <v>302593567</v>
          </cell>
          <cell r="CY903">
            <v>75</v>
          </cell>
          <cell r="CZ903">
            <v>75</v>
          </cell>
          <cell r="DC903">
            <v>75</v>
          </cell>
          <cell r="GG903" t="str">
            <v>қатнов</v>
          </cell>
          <cell r="GH903">
            <v>75</v>
          </cell>
          <cell r="GI903">
            <v>75</v>
          </cell>
          <cell r="GU903" t="str">
            <v>Янги қўшилган, 95%</v>
          </cell>
        </row>
        <row r="904">
          <cell r="A904" t="str">
            <v>Чирчиқ шаҳридаги Чирчиқ болалар стоматология поликлиникаси биносини капитал таъмирлаш</v>
          </cell>
          <cell r="B904" t="str">
            <v>2301274190104001</v>
          </cell>
          <cell r="C904">
            <v>1</v>
          </cell>
          <cell r="E904" t="str">
            <v>Тиббий ва тиббий-ижтимоий муассасалар</v>
          </cell>
          <cell r="F904" t="str">
            <v>Тиббий ва тиббий-ижтимоий муассасалар</v>
          </cell>
          <cell r="H904" t="str">
            <v>Тошкент вилояти ҳокимлиги</v>
          </cell>
          <cell r="J904" t="str">
            <v>Вилоят</v>
          </cell>
          <cell r="K904" t="str">
            <v>Қўшимча</v>
          </cell>
          <cell r="L904" t="str">
            <v>Қўшимча</v>
          </cell>
          <cell r="M904" t="str">
            <v>Тошкент вилояти</v>
          </cell>
          <cell r="N904" t="str">
            <v>Чирчиқ шаҳри</v>
          </cell>
          <cell r="P904" t="str">
            <v>Мукаммал таъмирлаш</v>
          </cell>
          <cell r="Q904">
            <v>2023</v>
          </cell>
          <cell r="R904">
            <v>2</v>
          </cell>
          <cell r="S904">
            <v>1</v>
          </cell>
          <cell r="V904" t="str">
            <v>декабр, 2023 й.</v>
          </cell>
          <cell r="AB904">
            <v>1</v>
          </cell>
          <cell r="AE904">
            <v>1</v>
          </cell>
          <cell r="AG904">
            <v>1</v>
          </cell>
          <cell r="AH904">
            <v>1</v>
          </cell>
          <cell r="AJ904">
            <v>1</v>
          </cell>
          <cell r="AL904">
            <v>1</v>
          </cell>
          <cell r="AM904">
            <v>1</v>
          </cell>
          <cell r="AN904">
            <v>1</v>
          </cell>
          <cell r="AO904">
            <v>1</v>
          </cell>
          <cell r="AP904">
            <v>1</v>
          </cell>
          <cell r="AR904">
            <v>1</v>
          </cell>
          <cell r="AX904">
            <v>0</v>
          </cell>
          <cell r="BF904">
            <v>2200</v>
          </cell>
          <cell r="BR904">
            <v>-33</v>
          </cell>
          <cell r="BS904">
            <v>2167</v>
          </cell>
          <cell r="BT904">
            <v>2167</v>
          </cell>
          <cell r="BU904" t="str">
            <v>Ташриф</v>
          </cell>
          <cell r="BV904">
            <v>1810</v>
          </cell>
          <cell r="BW904">
            <v>2161.866</v>
          </cell>
          <cell r="BX904" t="str">
            <v>"KELAJAK LYUKS STROY" МЧЖ</v>
          </cell>
          <cell r="BY904">
            <v>309175772</v>
          </cell>
          <cell r="CT904">
            <v>1</v>
          </cell>
          <cell r="CU904">
            <v>1</v>
          </cell>
          <cell r="CX904">
            <v>1</v>
          </cell>
          <cell r="GG904" t="str">
            <v>объект</v>
          </cell>
          <cell r="GH904">
            <v>1</v>
          </cell>
          <cell r="GI904">
            <v>1</v>
          </cell>
          <cell r="GK90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904" t="str">
            <v>Янги қўшилган объект</v>
          </cell>
        </row>
        <row r="905">
          <cell r="A905" t="str">
            <v>Кредитор қарздорликларни қоплаш учун</v>
          </cell>
          <cell r="E905" t="str">
            <v>Тиббий ва тиббий-ижтимоий муассасалар</v>
          </cell>
          <cell r="F905" t="str">
            <v>Тиббий ва тиббий-ижтимоий муассасалар</v>
          </cell>
          <cell r="H905" t="str">
            <v>Тошкент вилояти ҳокимлиги</v>
          </cell>
          <cell r="J905" t="str">
            <v>Вилоят</v>
          </cell>
          <cell r="K905" t="str">
            <v>13-илова</v>
          </cell>
          <cell r="L905" t="str">
            <v>Асосий</v>
          </cell>
          <cell r="M905" t="str">
            <v>Тошкент вилояти</v>
          </cell>
          <cell r="N905">
            <v>0</v>
          </cell>
          <cell r="P905" t="str">
            <v>Кредитор қарздорлик</v>
          </cell>
          <cell r="R905">
            <v>1</v>
          </cell>
          <cell r="AX905">
            <v>5500</v>
          </cell>
          <cell r="BS905">
            <v>5500</v>
          </cell>
        </row>
        <row r="906">
          <cell r="A906" t="str">
            <v>Лойиҳа-қидирув ишлари</v>
          </cell>
          <cell r="E906" t="str">
            <v>Тиббий ва тиббий-ижтимоий муассасалар</v>
          </cell>
          <cell r="F906" t="str">
            <v>Тиббий ва тиббий-ижтимоий муассасалар</v>
          </cell>
          <cell r="H906" t="str">
            <v>Тошкент вилояти ҳокимлиги</v>
          </cell>
          <cell r="J906" t="str">
            <v>Вилоят</v>
          </cell>
          <cell r="K906" t="str">
            <v>13-илова</v>
          </cell>
          <cell r="L906" t="str">
            <v>Асосий</v>
          </cell>
          <cell r="M906" t="str">
            <v>Тошкент вилояти</v>
          </cell>
          <cell r="N906">
            <v>0</v>
          </cell>
          <cell r="P906" t="str">
            <v>Лойиҳа-қидирув ишлари</v>
          </cell>
          <cell r="Q906">
            <v>2023</v>
          </cell>
          <cell r="R906">
            <v>2</v>
          </cell>
          <cell r="AX906">
            <v>2000</v>
          </cell>
          <cell r="BF906">
            <v>-700.774</v>
          </cell>
          <cell r="BO906">
            <v>968.65</v>
          </cell>
          <cell r="BS906">
            <v>2267.8760000000002</v>
          </cell>
          <cell r="BW906">
            <v>213.13200000000001</v>
          </cell>
          <cell r="GU906" t="str">
            <v>Лимит мақбуллаштирилди</v>
          </cell>
          <cell r="HD906" t="str">
            <v>Лимит қўшилди</v>
          </cell>
        </row>
        <row r="907">
          <cell r="A907" t="str">
            <v>Тақсимланмаган лимит</v>
          </cell>
          <cell r="E907" t="str">
            <v>Тиббий ва тиббий-ижтимоий муассасалар</v>
          </cell>
          <cell r="F907" t="str">
            <v>Тиббий ва тиббий-ижтимоий муассасалар</v>
          </cell>
          <cell r="H907" t="str">
            <v>Тошкент вилояти ҳокимлиги</v>
          </cell>
          <cell r="J907" t="str">
            <v>Вилоят</v>
          </cell>
          <cell r="K907" t="str">
            <v>13-илова</v>
          </cell>
          <cell r="L907" t="str">
            <v>Асосий</v>
          </cell>
          <cell r="M907" t="str">
            <v>Тошкент вилояти</v>
          </cell>
          <cell r="P907" t="str">
            <v>Тақсимланмаган лимит</v>
          </cell>
          <cell r="R907">
            <v>2</v>
          </cell>
          <cell r="AX907">
            <v>0</v>
          </cell>
          <cell r="BR907">
            <v>7396.5965999999989</v>
          </cell>
          <cell r="BS907">
            <v>7396.5965999999989</v>
          </cell>
          <cell r="BT907">
            <v>33</v>
          </cell>
          <cell r="BU907" t="str">
            <v>Ташриф</v>
          </cell>
          <cell r="GK907" t="str">
            <v>33 млн сўм 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908">
          <cell r="A908" t="str">
            <v>Қува тумани "Терактаги" МФЙ оилавий шифокорлик пункти қуриш</v>
          </cell>
          <cell r="B908" t="str">
            <v>2201302180104001</v>
          </cell>
          <cell r="C908">
            <v>1</v>
          </cell>
          <cell r="D908" t="str">
            <v> 100021860304017096524054014</v>
          </cell>
          <cell r="E908" t="str">
            <v>Тиббий ва тиббий-ижтимоий муассасалар</v>
          </cell>
          <cell r="F908" t="str">
            <v>Тиббий ва тиббий-ижтимоий муассасалар</v>
          </cell>
          <cell r="H908" t="str">
            <v>Фарғона вилоят ҳокимлиги</v>
          </cell>
          <cell r="J908" t="str">
            <v>Вилоят</v>
          </cell>
          <cell r="K908" t="str">
            <v>14-илова</v>
          </cell>
          <cell r="L908" t="str">
            <v>Асосий</v>
          </cell>
          <cell r="M908" t="str">
            <v>Фарғона вилояти</v>
          </cell>
          <cell r="N908" t="str">
            <v>Қува тумани</v>
          </cell>
          <cell r="O908" t="str">
            <v>Терактаги МФЙ</v>
          </cell>
          <cell r="P908" t="str">
            <v>Янги қурилиш</v>
          </cell>
          <cell r="Q908" t="str">
            <v>2022-2023</v>
          </cell>
          <cell r="R908">
            <v>1</v>
          </cell>
          <cell r="S908">
            <v>1</v>
          </cell>
          <cell r="T908">
            <v>1</v>
          </cell>
          <cell r="U908">
            <v>1</v>
          </cell>
          <cell r="V908" t="str">
            <v>06.2023й</v>
          </cell>
          <cell r="X908">
            <v>1</v>
          </cell>
          <cell r="Z908">
            <v>1</v>
          </cell>
          <cell r="AA908">
            <v>1</v>
          </cell>
          <cell r="AS908">
            <v>2859.7179999999998</v>
          </cell>
          <cell r="AT908">
            <v>1314.575</v>
          </cell>
          <cell r="AU908">
            <v>1314.575</v>
          </cell>
          <cell r="AV908">
            <v>2780.864</v>
          </cell>
          <cell r="AW908">
            <v>2780.864</v>
          </cell>
          <cell r="AX908">
            <v>735.71280000000002</v>
          </cell>
          <cell r="BR908">
            <v>441.7</v>
          </cell>
          <cell r="BS908">
            <v>1177.4128000000001</v>
          </cell>
          <cell r="BV908">
            <v>1356.8440000000001</v>
          </cell>
          <cell r="BW908">
            <v>1125.328</v>
          </cell>
          <cell r="BX908" t="str">
            <v>"Eko House Boulding"  МЧЖ</v>
          </cell>
          <cell r="BY908">
            <v>308011264</v>
          </cell>
          <cell r="CY908">
            <v>30</v>
          </cell>
          <cell r="CZ908">
            <v>30</v>
          </cell>
          <cell r="DA908">
            <v>30</v>
          </cell>
          <cell r="GG908" t="str">
            <v>қатнов</v>
          </cell>
          <cell r="GH908">
            <v>30</v>
          </cell>
          <cell r="GI908">
            <v>30</v>
          </cell>
          <cell r="GJ908" t="str">
            <v>Ўзбекистон Республикаси Президентининг Фарғона вилоятига ташрифи баёни 
(19.05.2022 йилдаги 43-сон)</v>
          </cell>
        </row>
        <row r="909">
          <cell r="A909" t="str">
            <v>Фарғона шаҳар Нурафшон кўчаси "Мустақиллик шаҳарчаси" ҳудудида 250 қатновли янги тиббиёт муассасаси қуриш</v>
          </cell>
          <cell r="B909" t="str">
            <v>2201304010104002</v>
          </cell>
          <cell r="C909">
            <v>1</v>
          </cell>
          <cell r="D909" t="str">
            <v> 100021860304017096524054009</v>
          </cell>
          <cell r="E909" t="str">
            <v>Тиббий ва тиббий-ижтимоий муассасалар</v>
          </cell>
          <cell r="F909" t="str">
            <v>Тиббий ва тиббий-ижтимоий муассасалар</v>
          </cell>
          <cell r="G909" t="str">
            <v>"Янги Ўзбекистон" массиви</v>
          </cell>
          <cell r="H909" t="str">
            <v>Фарғона вилоят ҳокимлиги</v>
          </cell>
          <cell r="J909" t="str">
            <v>Вилоят</v>
          </cell>
          <cell r="K909" t="str">
            <v>14-илова</v>
          </cell>
          <cell r="L909" t="str">
            <v>Асосий</v>
          </cell>
          <cell r="M909" t="str">
            <v>Фарғона вилояти</v>
          </cell>
          <cell r="N909" t="str">
            <v>Фарғона шаҳри</v>
          </cell>
          <cell r="O909" t="str">
            <v>Мустақиллик шаҳарчаси</v>
          </cell>
          <cell r="P909" t="str">
            <v>Янги қурилиш</v>
          </cell>
          <cell r="Q909" t="str">
            <v>2022-2023</v>
          </cell>
          <cell r="R909">
            <v>1</v>
          </cell>
          <cell r="S909">
            <v>1</v>
          </cell>
          <cell r="T909">
            <v>1</v>
          </cell>
          <cell r="U909">
            <v>1</v>
          </cell>
          <cell r="V909" t="str">
            <v>08.2023й</v>
          </cell>
          <cell r="X909">
            <v>1</v>
          </cell>
          <cell r="Z909">
            <v>1</v>
          </cell>
          <cell r="AA909">
            <v>1</v>
          </cell>
          <cell r="AS909">
            <v>14988.976000000001</v>
          </cell>
          <cell r="AT909">
            <v>9209.6370000000006</v>
          </cell>
          <cell r="AU909">
            <v>9209.6370000000006</v>
          </cell>
          <cell r="AV909">
            <v>14935.013000000001</v>
          </cell>
          <cell r="AW909">
            <v>14515.057000000001</v>
          </cell>
          <cell r="AX909">
            <v>8479.7859199999984</v>
          </cell>
          <cell r="BR909">
            <v>4.0999999999999996</v>
          </cell>
          <cell r="BS909">
            <v>8483.8859199999988</v>
          </cell>
          <cell r="BV909">
            <v>8899.884</v>
          </cell>
          <cell r="BW909">
            <v>8335.3169999999991</v>
          </cell>
          <cell r="BX909" t="str">
            <v>"FAYZ BINOKOR OLTIARIQ" ХК</v>
          </cell>
          <cell r="BY909">
            <v>205832980</v>
          </cell>
          <cell r="CY909">
            <v>250</v>
          </cell>
          <cell r="CZ909">
            <v>250</v>
          </cell>
          <cell r="DA909">
            <v>250</v>
          </cell>
          <cell r="GG909" t="str">
            <v>қатнов</v>
          </cell>
          <cell r="GH909">
            <v>250</v>
          </cell>
          <cell r="GI909">
            <v>250</v>
          </cell>
          <cell r="GJ909" t="str">
            <v>Ўзбекистон Республикаси Президентининг 
2021 йил 9 декабрдаги ПФ-32-сон фармони</v>
          </cell>
        </row>
        <row r="910">
          <cell r="A910" t="str">
            <v>Фарғона тумани "Янги аср" МФЙ ҳудудида 
50 қатновли янги тиббиёт муассасаси қуриш</v>
          </cell>
          <cell r="B910" t="str">
            <v>2201302330104001</v>
          </cell>
          <cell r="C910">
            <v>1</v>
          </cell>
          <cell r="D910" t="str">
            <v> 100021860304017096524054010</v>
          </cell>
          <cell r="E910" t="str">
            <v>Тиббий ва тиббий-ижтимоий муассасалар</v>
          </cell>
          <cell r="F910" t="str">
            <v>Тиббий ва тиббий-ижтимоий муассасалар</v>
          </cell>
          <cell r="G910" t="str">
            <v>"Янги Ўзбекистон" массиви</v>
          </cell>
          <cell r="H910" t="str">
            <v>Фарғона вилоят ҳокимлиги</v>
          </cell>
          <cell r="J910" t="str">
            <v>Вилоят</v>
          </cell>
          <cell r="K910" t="str">
            <v>14-илова</v>
          </cell>
          <cell r="L910" t="str">
            <v>Асосий</v>
          </cell>
          <cell r="M910" t="str">
            <v>Фарғона вилояти</v>
          </cell>
          <cell r="N910" t="str">
            <v>Фарғона тумани</v>
          </cell>
          <cell r="O910" t="str">
            <v>Янги аср МФЙ</v>
          </cell>
          <cell r="P910" t="str">
            <v>Янги қурилиш</v>
          </cell>
          <cell r="Q910" t="str">
            <v>2022-2023</v>
          </cell>
          <cell r="R910">
            <v>1</v>
          </cell>
          <cell r="S910">
            <v>1</v>
          </cell>
          <cell r="T910">
            <v>1</v>
          </cell>
          <cell r="U910">
            <v>1</v>
          </cell>
          <cell r="V910" t="str">
            <v>06.2023й</v>
          </cell>
          <cell r="X910">
            <v>1</v>
          </cell>
          <cell r="Z910">
            <v>1</v>
          </cell>
          <cell r="AA910">
            <v>1</v>
          </cell>
          <cell r="AS910">
            <v>2152.9009999999998</v>
          </cell>
          <cell r="AT910">
            <v>1466.7449999999999</v>
          </cell>
          <cell r="AU910">
            <v>1466.7449999999999</v>
          </cell>
          <cell r="AV910">
            <v>2348.9760000000001</v>
          </cell>
          <cell r="AW910">
            <v>2053.6550000000002</v>
          </cell>
          <cell r="AX910">
            <v>1278.7089844999996</v>
          </cell>
          <cell r="BR910">
            <v>85.352999999999994</v>
          </cell>
          <cell r="BS910">
            <v>1364.0619844999997</v>
          </cell>
          <cell r="BV910">
            <v>947.48</v>
          </cell>
          <cell r="BW910">
            <v>1254.153</v>
          </cell>
          <cell r="BX910" t="str">
            <v>"Боний Қурувчи"  МЧЖ</v>
          </cell>
          <cell r="BY910">
            <v>300488230</v>
          </cell>
          <cell r="CY910">
            <v>50</v>
          </cell>
          <cell r="CZ910">
            <v>50</v>
          </cell>
          <cell r="DA910">
            <v>50</v>
          </cell>
          <cell r="GG910" t="str">
            <v>қатнов</v>
          </cell>
          <cell r="GH910">
            <v>50</v>
          </cell>
          <cell r="GI910">
            <v>50</v>
          </cell>
          <cell r="GJ910" t="str">
            <v>Ўзбекистон Республикаси Президентининг 
2021 йил 9 декабрдаги ПФ-32-сон фармони</v>
          </cell>
        </row>
        <row r="911">
          <cell r="A911" t="str">
            <v>Қувасой шаҳар "Ҳ.Олимжон" МФЙ ҳудудидаги оилавий поликлиника қуриш</v>
          </cell>
          <cell r="B911" t="str">
            <v>2201304080104001</v>
          </cell>
          <cell r="C911">
            <v>1</v>
          </cell>
          <cell r="D911" t="str">
            <v> 100021860304017096524054011</v>
          </cell>
          <cell r="E911" t="str">
            <v>Тиббий ва тиббий-ижтимоий муассасалар</v>
          </cell>
          <cell r="F911" t="str">
            <v>Тиббий ва тиббий-ижтимоий муассасалар</v>
          </cell>
          <cell r="H911" t="str">
            <v>Фарғона вилоят ҳокимлиги</v>
          </cell>
          <cell r="J911" t="str">
            <v>Вилоят</v>
          </cell>
          <cell r="K911" t="str">
            <v>14-илова</v>
          </cell>
          <cell r="L911" t="str">
            <v>Асосий</v>
          </cell>
          <cell r="M911" t="str">
            <v>Фарғона вилояти</v>
          </cell>
          <cell r="N911" t="str">
            <v>Қувасой шаҳри</v>
          </cell>
          <cell r="O911" t="str">
            <v xml:space="preserve">"Ҳ.Олимжон" </v>
          </cell>
          <cell r="P911" t="str">
            <v>Янги қурилиш</v>
          </cell>
          <cell r="Q911" t="str">
            <v>2022-2023</v>
          </cell>
          <cell r="R911">
            <v>1</v>
          </cell>
          <cell r="S911">
            <v>1</v>
          </cell>
          <cell r="T911">
            <v>1</v>
          </cell>
          <cell r="U911">
            <v>1</v>
          </cell>
          <cell r="V911" t="str">
            <v>06.2023й</v>
          </cell>
          <cell r="X911">
            <v>1</v>
          </cell>
          <cell r="Z911">
            <v>1</v>
          </cell>
          <cell r="AA911">
            <v>1</v>
          </cell>
          <cell r="AS911">
            <v>7505.9709999999995</v>
          </cell>
          <cell r="AT911">
            <v>1200.4949999999999</v>
          </cell>
          <cell r="AU911">
            <v>1200.4949999999999</v>
          </cell>
          <cell r="AV911">
            <v>7123.5479999999998</v>
          </cell>
          <cell r="AW911">
            <v>7185.143</v>
          </cell>
          <cell r="AX911">
            <v>616.91584999999941</v>
          </cell>
          <cell r="BI911">
            <v>156.530599999999</v>
          </cell>
          <cell r="BR911">
            <v>69.389550000001577</v>
          </cell>
          <cell r="BS911">
            <v>842.83600000000001</v>
          </cell>
          <cell r="BV911">
            <v>1258.297</v>
          </cell>
          <cell r="BW911">
            <v>779.654</v>
          </cell>
          <cell r="BX911" t="str">
            <v>"Фурқат Дурдона бизнес" МЧЖ</v>
          </cell>
          <cell r="BY911">
            <v>206849254</v>
          </cell>
          <cell r="CY911">
            <v>50</v>
          </cell>
          <cell r="CZ911">
            <v>50</v>
          </cell>
          <cell r="DA911">
            <v>50</v>
          </cell>
          <cell r="GG911" t="str">
            <v>қатнов</v>
          </cell>
          <cell r="GH911">
            <v>50</v>
          </cell>
          <cell r="GI911">
            <v>50</v>
          </cell>
          <cell r="GJ911" t="str">
            <v>Ўзбекистон Республикаси Президентининг Фарғона вилоятига ташрифи баёни 
(19.05.2022 йилдаги 43-сон)</v>
          </cell>
          <cell r="GX911" t="str">
            <v>Лимит қўшилди</v>
          </cell>
        </row>
        <row r="912">
          <cell r="A912" t="str">
            <v>Фарғона шаҳар "Ёрмозор" МФЙга оилавий поликлиника қуриш</v>
          </cell>
          <cell r="B912" t="str">
            <v>2201304010104003</v>
          </cell>
          <cell r="C912">
            <v>1</v>
          </cell>
          <cell r="D912" t="str">
            <v> 100021860304017096524054012</v>
          </cell>
          <cell r="E912" t="str">
            <v>Тиббий ва тиббий-ижтимоий муассасалар</v>
          </cell>
          <cell r="F912" t="str">
            <v>Тиббий ва тиббий-ижтимоий муассасалар</v>
          </cell>
          <cell r="H912" t="str">
            <v>Фарғона вилоят ҳокимлиги</v>
          </cell>
          <cell r="J912" t="str">
            <v>Вилоят</v>
          </cell>
          <cell r="K912" t="str">
            <v>14-илова</v>
          </cell>
          <cell r="L912" t="str">
            <v>Асосий</v>
          </cell>
          <cell r="M912" t="str">
            <v>Фарғона вилояти</v>
          </cell>
          <cell r="N912" t="str">
            <v>Фарғона шаҳри</v>
          </cell>
          <cell r="O912" t="str">
            <v>"Ёрмазор" МФЙ</v>
          </cell>
          <cell r="P912" t="str">
            <v>Янги қурилиш</v>
          </cell>
          <cell r="Q912" t="str">
            <v>2022-2023</v>
          </cell>
          <cell r="R912">
            <v>1</v>
          </cell>
          <cell r="S912">
            <v>1</v>
          </cell>
          <cell r="T912">
            <v>1</v>
          </cell>
          <cell r="U912">
            <v>1</v>
          </cell>
          <cell r="V912" t="str">
            <v>06.2023й</v>
          </cell>
          <cell r="X912">
            <v>1</v>
          </cell>
          <cell r="Z912">
            <v>1</v>
          </cell>
          <cell r="AA912">
            <v>1</v>
          </cell>
          <cell r="AS912">
            <v>7298.0709999999999</v>
          </cell>
          <cell r="AT912">
            <v>996.28399999999999</v>
          </cell>
          <cell r="AU912">
            <v>996.28399999999999</v>
          </cell>
          <cell r="AV912">
            <v>7008.2979999999998</v>
          </cell>
          <cell r="AW912">
            <v>6948.6230000000005</v>
          </cell>
          <cell r="AX912">
            <v>600</v>
          </cell>
          <cell r="BR912">
            <v>49.634999999999998</v>
          </cell>
          <cell r="BS912">
            <v>649.63499999999999</v>
          </cell>
          <cell r="BV912">
            <v>385</v>
          </cell>
          <cell r="BW912">
            <v>377.18799999999999</v>
          </cell>
          <cell r="BX912" t="str">
            <v>"Трест-6" МЧЖ</v>
          </cell>
          <cell r="BY912">
            <v>305831362</v>
          </cell>
          <cell r="CY912">
            <v>250</v>
          </cell>
          <cell r="CZ912">
            <v>250</v>
          </cell>
          <cell r="DA912">
            <v>250</v>
          </cell>
          <cell r="GG912" t="str">
            <v>қатнов</v>
          </cell>
          <cell r="GH912">
            <v>250</v>
          </cell>
          <cell r="GI912">
            <v>250</v>
          </cell>
          <cell r="GJ912" t="str">
            <v>Ўзбекистон Республикаси Президентининг Фарғона вилоятига ташрифи баёни 
(19.05.2022 йилдаги 43-сон)</v>
          </cell>
        </row>
        <row r="913">
          <cell r="A913" t="str">
            <v>Фарғона шаҳар "Ибн Сино" МФЙ 6-сон оилавий поликлиника куриш</v>
          </cell>
          <cell r="B913" t="str">
            <v>2201304010104001</v>
          </cell>
          <cell r="C913">
            <v>1</v>
          </cell>
          <cell r="D913" t="str">
            <v> 100021860304017096524054013</v>
          </cell>
          <cell r="E913" t="str">
            <v>Тиббий ва тиббий-ижтимоий муассасалар</v>
          </cell>
          <cell r="F913" t="str">
            <v>Тиббий ва тиббий-ижтимоий муассасалар</v>
          </cell>
          <cell r="H913" t="str">
            <v>Фарғона вилоят ҳокимлиги</v>
          </cell>
          <cell r="J913" t="str">
            <v>Вилоят</v>
          </cell>
          <cell r="K913" t="str">
            <v>14-илова</v>
          </cell>
          <cell r="L913" t="str">
            <v>Асосий</v>
          </cell>
          <cell r="M913" t="str">
            <v>Фарғона вилояти</v>
          </cell>
          <cell r="N913" t="str">
            <v>Фарғона шаҳри</v>
          </cell>
          <cell r="O913" t="str">
            <v>Ибн Сино МФЙ</v>
          </cell>
          <cell r="P913" t="str">
            <v>Янги қурилиш</v>
          </cell>
          <cell r="Q913" t="str">
            <v>2022-2023</v>
          </cell>
          <cell r="R913">
            <v>1</v>
          </cell>
          <cell r="S913">
            <v>1</v>
          </cell>
          <cell r="T913">
            <v>1</v>
          </cell>
          <cell r="U913">
            <v>1</v>
          </cell>
          <cell r="V913" t="str">
            <v>08.2023й</v>
          </cell>
          <cell r="X913">
            <v>1</v>
          </cell>
          <cell r="Z913">
            <v>1</v>
          </cell>
          <cell r="AA913">
            <v>1</v>
          </cell>
          <cell r="AS913">
            <v>7987.2619999999997</v>
          </cell>
          <cell r="AT913">
            <v>3492.761</v>
          </cell>
          <cell r="AU913">
            <v>3492.761</v>
          </cell>
          <cell r="AV913">
            <v>7933.5280000000002</v>
          </cell>
          <cell r="AW913">
            <v>7832.9590000000007</v>
          </cell>
          <cell r="AX913">
            <v>3144.5300499999994</v>
          </cell>
          <cell r="BR913">
            <v>-38.664000000000001</v>
          </cell>
          <cell r="BS913">
            <v>3105.8660499999992</v>
          </cell>
          <cell r="BV913">
            <v>4288.4620000000004</v>
          </cell>
          <cell r="BW913">
            <v>3046.88</v>
          </cell>
          <cell r="BX913" t="str">
            <v>"Sher Story Invest 555"  МЧЖ</v>
          </cell>
          <cell r="BY913">
            <v>306841096</v>
          </cell>
          <cell r="CY913">
            <v>350</v>
          </cell>
          <cell r="CZ913">
            <v>350</v>
          </cell>
          <cell r="DA913">
            <v>350</v>
          </cell>
          <cell r="GG913" t="str">
            <v>қатнов</v>
          </cell>
          <cell r="GH913">
            <v>350</v>
          </cell>
          <cell r="GI913">
            <v>350</v>
          </cell>
          <cell r="GJ913" t="str">
            <v>Ўзбекистон Республикаси Президентининг Фарғона вилоятига ташрифи баёни 
(19.05.2022 йилдаги 43-сон)</v>
          </cell>
        </row>
        <row r="914">
          <cell r="A914" t="str">
            <v>Фарғона шаҳар "Маърифат" МФЙдаги Республика шошилинч тез тиббий ёрдам илмий-амалий тиббиёт маркази Фарғона  филиали (300 ўринли даволаш бўлими ва 300 қатновли қабул ташхис бўлими)</v>
          </cell>
          <cell r="B914" t="str">
            <v>2201304010104005</v>
          </cell>
          <cell r="C914">
            <v>1</v>
          </cell>
          <cell r="D914" t="str">
            <v> 100021860304017096524054006</v>
          </cell>
          <cell r="E914" t="str">
            <v>Тиббий ва тиббий-ижтимоий муассасалар</v>
          </cell>
          <cell r="F914" t="str">
            <v>Тиббий ва тиббий-ижтимоий муассасалар</v>
          </cell>
          <cell r="H914" t="str">
            <v>Фарғона вилоят ҳокимлиги</v>
          </cell>
          <cell r="J914" t="str">
            <v>Вилоят</v>
          </cell>
          <cell r="K914" t="str">
            <v>14-илова</v>
          </cell>
          <cell r="L914" t="str">
            <v>Асосий</v>
          </cell>
          <cell r="M914" t="str">
            <v>Фарғона вилояти</v>
          </cell>
          <cell r="N914" t="str">
            <v>Фарғона шаҳри</v>
          </cell>
          <cell r="O914" t="str">
            <v>Маърифат МФЙ</v>
          </cell>
          <cell r="P914" t="str">
            <v>Реконструкция</v>
          </cell>
          <cell r="Q914" t="str">
            <v>2022-2023</v>
          </cell>
          <cell r="R914">
            <v>1</v>
          </cell>
          <cell r="S914">
            <v>1</v>
          </cell>
          <cell r="T914">
            <v>1</v>
          </cell>
          <cell r="U914">
            <v>1</v>
          </cell>
          <cell r="V914" t="str">
            <v>06.2023й</v>
          </cell>
          <cell r="X914">
            <v>1</v>
          </cell>
          <cell r="Z914">
            <v>1</v>
          </cell>
          <cell r="AA914">
            <v>1</v>
          </cell>
          <cell r="AS914">
            <v>33121.413</v>
          </cell>
          <cell r="AT914">
            <v>13051.463</v>
          </cell>
          <cell r="AU914">
            <v>13051.463</v>
          </cell>
          <cell r="AV914">
            <v>34463.445</v>
          </cell>
          <cell r="AW914">
            <v>31922.809000000001</v>
          </cell>
          <cell r="AX914">
            <v>11239.699999999997</v>
          </cell>
          <cell r="BR914">
            <v>225.816</v>
          </cell>
          <cell r="BS914">
            <v>11465.515999999998</v>
          </cell>
          <cell r="BV914">
            <v>8037.3029999999999</v>
          </cell>
          <cell r="BW914">
            <v>11212.703</v>
          </cell>
          <cell r="BX914" t="str">
            <v>"Фаргона Меъмор курилиш" МЧЖ</v>
          </cell>
          <cell r="BY914">
            <v>301647522</v>
          </cell>
          <cell r="CJ914">
            <v>300</v>
          </cell>
          <cell r="CK914">
            <v>300</v>
          </cell>
          <cell r="CM914">
            <v>300</v>
          </cell>
          <cell r="GG914" t="str">
            <v>ўрин</v>
          </cell>
          <cell r="GH914">
            <v>300</v>
          </cell>
          <cell r="GI914">
            <v>300</v>
          </cell>
          <cell r="GJ914" t="str">
            <v>Ўзбекистон Республикаси Президентининг Фарғона вилоятига ташриф баёни 
(22.05.2019 йилдаги 11700-хх-сон)</v>
          </cell>
        </row>
        <row r="915">
          <cell r="A915" t="str">
            <v>Тошлоқ тумани "Фурқат" МФЙдаги  тиббиёт бирлашмаси (25 ўринли шошилинч тез тиббий ёрдам, 30 ўринли жарроҳлик, 85 ўринли туғруқ, 35 ўринли терапия бўлимлари) реконструкция қилиш</v>
          </cell>
          <cell r="B915" t="str">
            <v>2101302270104001</v>
          </cell>
          <cell r="C915">
            <v>1</v>
          </cell>
          <cell r="D915" t="str">
            <v> 100021860304017096524054001</v>
          </cell>
          <cell r="E915" t="str">
            <v>Тиббий ва тиббий-ижтимоий муассасалар</v>
          </cell>
          <cell r="F915" t="str">
            <v>Тиббий ва тиббий-ижтимоий муассасалар</v>
          </cell>
          <cell r="H915" t="str">
            <v>Фарғона вилоят ҳокимлиги</v>
          </cell>
          <cell r="J915" t="str">
            <v>Вилоят</v>
          </cell>
          <cell r="K915" t="str">
            <v>14-илова</v>
          </cell>
          <cell r="L915" t="str">
            <v>Асосий</v>
          </cell>
          <cell r="M915" t="str">
            <v>Фарғона вилояти</v>
          </cell>
          <cell r="N915" t="str">
            <v>Тошлоқ тумани</v>
          </cell>
          <cell r="O915" t="str">
            <v>Фурқат МФЙ</v>
          </cell>
          <cell r="P915" t="str">
            <v>Реконструкция</v>
          </cell>
          <cell r="Q915" t="str">
            <v>2021-2023</v>
          </cell>
          <cell r="R915">
            <v>1</v>
          </cell>
          <cell r="S915">
            <v>1</v>
          </cell>
          <cell r="T915">
            <v>1</v>
          </cell>
          <cell r="U915">
            <v>1</v>
          </cell>
          <cell r="V915" t="str">
            <v>07.2023й</v>
          </cell>
          <cell r="X915">
            <v>1</v>
          </cell>
          <cell r="Z915">
            <v>1</v>
          </cell>
          <cell r="AA915">
            <v>1</v>
          </cell>
          <cell r="AS915">
            <v>23491.931</v>
          </cell>
          <cell r="AT915">
            <v>2781.3670000000002</v>
          </cell>
          <cell r="AU915">
            <v>2781.3670000000002</v>
          </cell>
          <cell r="AV915">
            <v>23305.832000000002</v>
          </cell>
          <cell r="AW915">
            <v>22618.314000000002</v>
          </cell>
          <cell r="AX915">
            <v>2677.0743000000002</v>
          </cell>
          <cell r="BR915">
            <v>104.29269999999997</v>
          </cell>
          <cell r="BS915">
            <v>2781.3670000000002</v>
          </cell>
          <cell r="BV915">
            <v>0</v>
          </cell>
          <cell r="BW915">
            <v>2781.3670000000002</v>
          </cell>
          <cell r="BX915" t="str">
            <v>"Фарғона Кристал Қурилиш" ХК</v>
          </cell>
          <cell r="BY915">
            <v>301435271</v>
          </cell>
          <cell r="CJ915">
            <v>175</v>
          </cell>
          <cell r="CK915">
            <v>175</v>
          </cell>
          <cell r="CM915">
            <v>175</v>
          </cell>
          <cell r="GG915" t="str">
            <v>ўрин</v>
          </cell>
          <cell r="GH915">
            <v>175</v>
          </cell>
          <cell r="GI915">
            <v>175</v>
          </cell>
          <cell r="GJ915" t="str">
            <v>Ўзбекистон Республикаси Президентининг Фарғона вилоятига ташриф баёни 
(22.05.2019 йилдаги 11700-хх-сон)</v>
          </cell>
        </row>
        <row r="916">
          <cell r="A916" t="str">
            <v>Ўзбекистон тумани "Кудаш" МФЙдаги  "Мурувват" ногиронлиги бўлган аёллар учун интернат уйи  биноларини реконструкция қилиш</v>
          </cell>
          <cell r="B916" t="str">
            <v>2101302300104001</v>
          </cell>
          <cell r="C916">
            <v>1</v>
          </cell>
          <cell r="D916" t="str">
            <v> 100010860304017096524344001</v>
          </cell>
          <cell r="E916" t="str">
            <v>Тиббий ва тиббий-ижтимоий муассасалар</v>
          </cell>
          <cell r="F916" t="str">
            <v>Тиббий ва тиббий-ижтимоий муассасалар</v>
          </cell>
          <cell r="H916" t="str">
            <v>Фарғона вилоят ҳокимлиги</v>
          </cell>
          <cell r="J916" t="str">
            <v>Вилоят</v>
          </cell>
          <cell r="K916" t="str">
            <v>14-илова</v>
          </cell>
          <cell r="L916" t="str">
            <v>Асосий</v>
          </cell>
          <cell r="M916" t="str">
            <v>Фарғона вилояти</v>
          </cell>
          <cell r="N916" t="str">
            <v>Ўзбекистон тумани</v>
          </cell>
          <cell r="O916" t="str">
            <v>Қудаш МФЙ</v>
          </cell>
          <cell r="P916" t="str">
            <v>Реконструкция</v>
          </cell>
          <cell r="Q916" t="str">
            <v>2021-2023</v>
          </cell>
          <cell r="R916">
            <v>1</v>
          </cell>
          <cell r="S916">
            <v>1</v>
          </cell>
          <cell r="T916">
            <v>1</v>
          </cell>
          <cell r="U916">
            <v>1</v>
          </cell>
          <cell r="V916" t="str">
            <v>08.2023й</v>
          </cell>
          <cell r="X916">
            <v>1</v>
          </cell>
          <cell r="Z916">
            <v>1</v>
          </cell>
          <cell r="AA916">
            <v>1</v>
          </cell>
          <cell r="AS916">
            <v>17629.381000000001</v>
          </cell>
          <cell r="AT916">
            <v>2050.1179999999999</v>
          </cell>
          <cell r="AU916">
            <v>2050.1179999999999</v>
          </cell>
          <cell r="AV916">
            <v>17633.669000000002</v>
          </cell>
          <cell r="AW916">
            <v>17232.632000000001</v>
          </cell>
          <cell r="AX916">
            <v>2161.4864000000016</v>
          </cell>
          <cell r="BR916">
            <v>-973.00040000000149</v>
          </cell>
          <cell r="BS916">
            <v>1188.4860000000001</v>
          </cell>
          <cell r="BV916">
            <v>0</v>
          </cell>
          <cell r="BW916">
            <v>1188.4860000000001</v>
          </cell>
          <cell r="BX916" t="str">
            <v>"Барака Файз Инвест" МЧЖ</v>
          </cell>
          <cell r="BY916">
            <v>300026765</v>
          </cell>
          <cell r="CJ916">
            <v>360</v>
          </cell>
          <cell r="CK916">
            <v>360</v>
          </cell>
          <cell r="CM916">
            <v>360</v>
          </cell>
          <cell r="GG916" t="str">
            <v>ўрин</v>
          </cell>
          <cell r="GH916">
            <v>360</v>
          </cell>
          <cell r="GI916">
            <v>360</v>
          </cell>
          <cell r="GJ916" t="str">
            <v xml:space="preserve">Ўзбекистон Республикаси Президентининг
2021 йил 25 мартдаги ПФ-6195-сон Фармони </v>
          </cell>
        </row>
        <row r="917">
          <cell r="A917" t="str">
            <v>Бешариқ туман марказий шифохонасига канализация тармоғини тортиш</v>
          </cell>
          <cell r="B917" t="str">
            <v>2201302150104001</v>
          </cell>
          <cell r="C917">
            <v>1</v>
          </cell>
          <cell r="D917" t="str">
            <v> 100010860304017096524054018</v>
          </cell>
          <cell r="E917" t="str">
            <v>Тиббий ва тиббий-ижтимоий муассасалар</v>
          </cell>
          <cell r="F917" t="str">
            <v>Тиббий ва тиббий-ижтимоий муассасалар</v>
          </cell>
          <cell r="H917" t="str">
            <v>Фарғона вилоят ҳокимлиги</v>
          </cell>
          <cell r="I917" t="str">
            <v>Фарғона вилояти ҳокимлиги ҳузуридаги "Ягона буюртмачи хизмати" ИК</v>
          </cell>
          <cell r="J917" t="str">
            <v>Вилоят</v>
          </cell>
          <cell r="K917" t="str">
            <v>Қўшимча</v>
          </cell>
          <cell r="L917" t="str">
            <v>Асосий</v>
          </cell>
          <cell r="M917" t="str">
            <v>Фарғона вилояти</v>
          </cell>
          <cell r="N917" t="str">
            <v>Бешариқ тумани</v>
          </cell>
          <cell r="P917" t="str">
            <v>Янги қурилиш</v>
          </cell>
          <cell r="Q917" t="str">
            <v>2022-2023</v>
          </cell>
          <cell r="R917">
            <v>1</v>
          </cell>
          <cell r="S917">
            <v>1</v>
          </cell>
          <cell r="T917">
            <v>1</v>
          </cell>
          <cell r="U917">
            <v>1</v>
          </cell>
          <cell r="V917" t="str">
            <v>10.2023й</v>
          </cell>
          <cell r="X917">
            <v>1</v>
          </cell>
          <cell r="Z917">
            <v>1</v>
          </cell>
          <cell r="AA917">
            <v>1</v>
          </cell>
          <cell r="AS917">
            <v>1362.037</v>
          </cell>
          <cell r="AT917">
            <v>662.37699999999995</v>
          </cell>
          <cell r="AU917">
            <v>662.37699999999995</v>
          </cell>
          <cell r="AV917">
            <v>1264.5070000000001</v>
          </cell>
          <cell r="AW917">
            <v>1241.6369999999999</v>
          </cell>
          <cell r="AX917">
            <v>0</v>
          </cell>
          <cell r="BB917">
            <v>579.20000000000005</v>
          </cell>
          <cell r="BR917">
            <v>20</v>
          </cell>
          <cell r="BS917">
            <v>599.20000000000005</v>
          </cell>
          <cell r="BV917">
            <v>873.78300000000002</v>
          </cell>
          <cell r="BW917">
            <v>577.42499999999995</v>
          </cell>
          <cell r="BX917" t="str">
            <v>“Ikrom Binokor Qurilish” МЧЖ</v>
          </cell>
          <cell r="BY917">
            <v>302560860</v>
          </cell>
          <cell r="CT917">
            <v>1</v>
          </cell>
          <cell r="CU917">
            <v>1</v>
          </cell>
          <cell r="CV917">
            <v>1</v>
          </cell>
          <cell r="GG917" t="str">
            <v>объект</v>
          </cell>
          <cell r="GH917">
            <v>1</v>
          </cell>
          <cell r="GI917">
            <v>1</v>
          </cell>
          <cell r="GQ917" t="str">
            <v>Янги қўшилган, 95%</v>
          </cell>
        </row>
        <row r="918">
          <cell r="A918" t="str">
            <v>Ёзёвон туман тиббиёт бирлашмасини реконструкция қилиш</v>
          </cell>
          <cell r="B918" t="str">
            <v>2301302420104001</v>
          </cell>
          <cell r="C918">
            <v>1</v>
          </cell>
          <cell r="E918" t="str">
            <v>Тиббий ва тиббий-ижтимоий муассасалар</v>
          </cell>
          <cell r="F918" t="str">
            <v>Тиббий ва тиббий-ижтимоий муассасалар</v>
          </cell>
          <cell r="H918" t="str">
            <v>Фарғона вилоят ҳокимлиги</v>
          </cell>
          <cell r="I918" t="str">
            <v>Фарғона вилояти ҳокимлиги ҳузуридаги "Ягона буюртмачи хизмати" ИК</v>
          </cell>
          <cell r="J918" t="str">
            <v>Вилоят</v>
          </cell>
          <cell r="K918" t="str">
            <v>Қўшимча</v>
          </cell>
          <cell r="L918" t="str">
            <v>Қўшимча</v>
          </cell>
          <cell r="M918" t="str">
            <v>Фарғона вилояти</v>
          </cell>
          <cell r="N918" t="str">
            <v>Ёзёвон тумани</v>
          </cell>
          <cell r="P918" t="str">
            <v>Реконструкция</v>
          </cell>
          <cell r="Q918">
            <v>2023</v>
          </cell>
          <cell r="R918">
            <v>2</v>
          </cell>
          <cell r="S918">
            <v>1</v>
          </cell>
          <cell r="AB918">
            <v>1</v>
          </cell>
          <cell r="AE918">
            <v>1</v>
          </cell>
          <cell r="AG918">
            <v>1</v>
          </cell>
          <cell r="AH918">
            <v>1</v>
          </cell>
          <cell r="AJ918">
            <v>1</v>
          </cell>
          <cell r="AM918">
            <v>1</v>
          </cell>
          <cell r="AS918">
            <v>13500</v>
          </cell>
          <cell r="AT918">
            <v>13500</v>
          </cell>
          <cell r="AU918">
            <v>13500</v>
          </cell>
          <cell r="AX918">
            <v>0</v>
          </cell>
          <cell r="BI918">
            <v>13500</v>
          </cell>
          <cell r="BO918">
            <v>-6386.4</v>
          </cell>
          <cell r="BS918">
            <v>7113.6</v>
          </cell>
          <cell r="BT918">
            <v>7113.6</v>
          </cell>
          <cell r="BU918" t="str">
            <v>Ташриф</v>
          </cell>
          <cell r="BV918">
            <v>40.74</v>
          </cell>
          <cell r="BW918">
            <v>103.80200000000001</v>
          </cell>
          <cell r="CJ918">
            <v>207</v>
          </cell>
          <cell r="CK918">
            <v>207</v>
          </cell>
          <cell r="CM918">
            <v>207</v>
          </cell>
          <cell r="GG918" t="str">
            <v>ўрин</v>
          </cell>
          <cell r="GH918">
            <v>207</v>
          </cell>
          <cell r="GI918">
            <v>207</v>
          </cell>
          <cell r="GJ918" t="str">
            <v>Ўзбекистон Республикаси Президенти Админстрациясининг  2023 йил 25 февралдаги 02-PA 1-2225-сонли топшириғи</v>
          </cell>
          <cell r="GK9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918" t="str">
            <v>Янги қўшилган объект</v>
          </cell>
          <cell r="HD918" t="str">
            <v>Лимит мақбуллаштирилди</v>
          </cell>
        </row>
        <row r="919">
          <cell r="A919" t="str">
            <v>Кредитор қарздорликларни қоплаш</v>
          </cell>
          <cell r="E919" t="str">
            <v>Тиббий ва тиббий-ижтимоий муассасалар</v>
          </cell>
          <cell r="F919" t="str">
            <v>Тиббий ва тиббий-ижтимоий муассасалар</v>
          </cell>
          <cell r="H919" t="str">
            <v>Фарғона вилоят ҳокимлиги</v>
          </cell>
          <cell r="J919" t="str">
            <v>Вилоят</v>
          </cell>
          <cell r="K919" t="str">
            <v>14-илова</v>
          </cell>
          <cell r="L919" t="str">
            <v>Асосий</v>
          </cell>
          <cell r="M919" t="str">
            <v>Фарғона вилояти</v>
          </cell>
          <cell r="N919">
            <v>0</v>
          </cell>
          <cell r="P919" t="str">
            <v>Кредитор қарздорлик</v>
          </cell>
          <cell r="R919">
            <v>1</v>
          </cell>
          <cell r="AX919">
            <v>5000</v>
          </cell>
          <cell r="BS919">
            <v>5000</v>
          </cell>
          <cell r="BW919">
            <v>1101.2329999999999</v>
          </cell>
        </row>
        <row r="920">
          <cell r="A920" t="str">
            <v>Лойиҳа-қидирув ишлари</v>
          </cell>
          <cell r="E920" t="str">
            <v>Тиббий ва тиббий-ижтимоий муассасалар</v>
          </cell>
          <cell r="F920" t="str">
            <v>Тиббий ва тиббий-ижтимоий муассасалар</v>
          </cell>
          <cell r="H920" t="str">
            <v>Фарғона вилоят ҳокимлиги</v>
          </cell>
          <cell r="J920" t="str">
            <v>Вилоят</v>
          </cell>
          <cell r="K920" t="str">
            <v>14-илова</v>
          </cell>
          <cell r="L920" t="str">
            <v>Асосий</v>
          </cell>
          <cell r="M920" t="str">
            <v>Фарғона вилояти</v>
          </cell>
          <cell r="N920">
            <v>0</v>
          </cell>
          <cell r="P920" t="str">
            <v>Лойиҳа-қидирув ишлари</v>
          </cell>
          <cell r="Q920">
            <v>2023</v>
          </cell>
          <cell r="R920">
            <v>2</v>
          </cell>
          <cell r="AX920">
            <v>4000</v>
          </cell>
          <cell r="BO920">
            <v>-2144.5425</v>
          </cell>
          <cell r="BS920">
            <v>1855.4575</v>
          </cell>
          <cell r="BV920">
            <v>231.89</v>
          </cell>
          <cell r="BW920">
            <v>663.79200000000003</v>
          </cell>
          <cell r="HD920" t="str">
            <v>Лимит мақбуллаштирилди</v>
          </cell>
        </row>
        <row r="921">
          <cell r="A921" t="str">
            <v>Тақсимланмаган лимит</v>
          </cell>
          <cell r="E921" t="str">
            <v>Тиббий ва тиббий-ижтимоий муассасалар</v>
          </cell>
          <cell r="F921" t="str">
            <v>Тиббий ва тиббий-ижтимоий муассасалар</v>
          </cell>
          <cell r="H921" t="str">
            <v>Фарғона вилоят ҳокимлиги</v>
          </cell>
          <cell r="J921" t="str">
            <v>Вилоят</v>
          </cell>
          <cell r="K921" t="str">
            <v>14-илова</v>
          </cell>
          <cell r="L921" t="str">
            <v>Асосий</v>
          </cell>
          <cell r="M921" t="str">
            <v>Фарғона вилояти</v>
          </cell>
          <cell r="P921" t="str">
            <v>Тақсимланмаган лимит</v>
          </cell>
          <cell r="R921">
            <v>2</v>
          </cell>
          <cell r="AX921">
            <v>0</v>
          </cell>
          <cell r="BR921">
            <v>11.378149999999891</v>
          </cell>
          <cell r="BS921">
            <v>11.378149999999891</v>
          </cell>
          <cell r="BT921">
            <v>0</v>
          </cell>
          <cell r="BU921" t="str">
            <v>Ташриф</v>
          </cell>
        </row>
        <row r="922">
          <cell r="A922" t="str">
            <v>Тупроққалъа тумани "Обод" МФЙ ҳудудида 50 қатновли янги ҚОП қурилиши</v>
          </cell>
          <cell r="B922" t="str">
            <v>2201332210104001</v>
          </cell>
          <cell r="C922">
            <v>1</v>
          </cell>
          <cell r="D922" t="str">
            <v> 100021860334017096524054010</v>
          </cell>
          <cell r="E922" t="str">
            <v>Тиббий ва тиббий-ижтимоий муассасалар</v>
          </cell>
          <cell r="F922" t="str">
            <v>Тиббий ва тиббий-ижтимоий муассасалар</v>
          </cell>
          <cell r="G922" t="str">
            <v>"Янги Ўзбекистон" массиви</v>
          </cell>
          <cell r="H922" t="str">
            <v>Хоразм вилояти ҳокимлиги</v>
          </cell>
          <cell r="J922" t="str">
            <v>Вилоят</v>
          </cell>
          <cell r="K922" t="str">
            <v>15-илова</v>
          </cell>
          <cell r="L922" t="str">
            <v>Асосий</v>
          </cell>
          <cell r="M922" t="str">
            <v>Хоразм вилояти</v>
          </cell>
          <cell r="N922" t="str">
            <v>Тупроққалъа тумани</v>
          </cell>
          <cell r="O922" t="str">
            <v>Обод МФЙ</v>
          </cell>
          <cell r="P922" t="str">
            <v>Янги қурилиш</v>
          </cell>
          <cell r="Q922" t="str">
            <v>2022-2023</v>
          </cell>
          <cell r="R922">
            <v>1</v>
          </cell>
          <cell r="S922">
            <v>1</v>
          </cell>
          <cell r="T922">
            <v>1</v>
          </cell>
          <cell r="U922">
            <v>1</v>
          </cell>
          <cell r="W922" t="str">
            <v>09.11.2022 й</v>
          </cell>
          <cell r="X922">
            <v>1</v>
          </cell>
          <cell r="Z922">
            <v>1</v>
          </cell>
          <cell r="AA922">
            <v>1</v>
          </cell>
          <cell r="AS922">
            <v>1597.4680000000001</v>
          </cell>
          <cell r="AT922">
            <v>520</v>
          </cell>
          <cell r="AU922">
            <v>520</v>
          </cell>
          <cell r="AV922">
            <v>1760.7319480000001</v>
          </cell>
          <cell r="AW922">
            <v>1597.4675119999999</v>
          </cell>
          <cell r="AX922">
            <v>520</v>
          </cell>
          <cell r="BI922">
            <v>-440.17660000000001</v>
          </cell>
          <cell r="BR922">
            <v>-79.823399999999992</v>
          </cell>
          <cell r="BS922">
            <v>0</v>
          </cell>
          <cell r="BX922" t="str">
            <v>"ХОНКА ТАРАККИЁТ КУРИЛИШ" ХК</v>
          </cell>
          <cell r="BY922">
            <v>301399680</v>
          </cell>
          <cell r="CY922">
            <v>50</v>
          </cell>
          <cell r="CZ922">
            <v>50</v>
          </cell>
          <cell r="DA922">
            <v>50</v>
          </cell>
          <cell r="GG922" t="str">
            <v>қатнов</v>
          </cell>
          <cell r="GH922">
            <v>50</v>
          </cell>
          <cell r="GI922">
            <v>50</v>
          </cell>
          <cell r="GJ922" t="str">
            <v>Ўзбекистон Республикаси Президентининг 
2021 йил 9 декабрдаги ПФ-32-сон фармони</v>
          </cell>
          <cell r="GX922" t="str">
            <v>Лимит мақбуллаштирилди</v>
          </cell>
        </row>
        <row r="923">
          <cell r="A923" t="str">
            <v>Урганч тумани "Чаккашоликор" ҚФЙдаги вилоят силга қарши диспансер (170 ўринли даволаш бўлими ва 50 қатновли диспансер бўлими ҳамда ёрдамчи бинолар)</v>
          </cell>
          <cell r="B923" t="str">
            <v>2201332170104001</v>
          </cell>
          <cell r="C923">
            <v>1</v>
          </cell>
          <cell r="D923" t="str">
            <v> 100021860334017096524054004</v>
          </cell>
          <cell r="E923" t="str">
            <v>Тиббий ва тиббий-ижтимоий муассасалар</v>
          </cell>
          <cell r="F923" t="str">
            <v>Тиббий ва тиббий-ижтимоий муассасалар</v>
          </cell>
          <cell r="H923" t="str">
            <v>Хоразм вилояти ҳокимлиги</v>
          </cell>
          <cell r="J923" t="str">
            <v>Вилоят</v>
          </cell>
          <cell r="K923" t="str">
            <v>15-илова</v>
          </cell>
          <cell r="L923" t="str">
            <v>Асосий</v>
          </cell>
          <cell r="M923" t="str">
            <v>Хоразм вилояти</v>
          </cell>
          <cell r="N923" t="str">
            <v>Урганч тумани</v>
          </cell>
          <cell r="O923" t="str">
            <v>Шерматлар МФЙ</v>
          </cell>
          <cell r="P923" t="str">
            <v>Реконструкция</v>
          </cell>
          <cell r="Q923" t="str">
            <v>2022-2023</v>
          </cell>
          <cell r="R923">
            <v>1</v>
          </cell>
          <cell r="S923">
            <v>1</v>
          </cell>
          <cell r="T923">
            <v>1</v>
          </cell>
          <cell r="U923">
            <v>1</v>
          </cell>
          <cell r="W923" t="str">
            <v>01.10.2023 й</v>
          </cell>
          <cell r="X923">
            <v>1</v>
          </cell>
          <cell r="Z923">
            <v>1</v>
          </cell>
          <cell r="AA923">
            <v>1</v>
          </cell>
          <cell r="AS923">
            <v>14307.532999999999</v>
          </cell>
          <cell r="AT923">
            <v>10293.728999999999</v>
          </cell>
          <cell r="AU923">
            <v>8496.7189999999991</v>
          </cell>
          <cell r="AV923">
            <v>15933.6</v>
          </cell>
          <cell r="AW923">
            <v>15613.285760999999</v>
          </cell>
          <cell r="AX923">
            <v>9996.7241999999987</v>
          </cell>
          <cell r="BI923">
            <v>-1050.0052000000001</v>
          </cell>
          <cell r="BR923">
            <v>-684.49479999999994</v>
          </cell>
          <cell r="BS923">
            <v>8262.2241999999987</v>
          </cell>
          <cell r="BV923">
            <v>12216.773702</v>
          </cell>
          <cell r="BW923">
            <v>10065.802</v>
          </cell>
          <cell r="BX923" t="str">
            <v>"Ирдимзон курилиш" х/к</v>
          </cell>
          <cell r="BY923">
            <v>300433212</v>
          </cell>
          <cell r="CJ923">
            <v>170</v>
          </cell>
          <cell r="CK923">
            <v>170</v>
          </cell>
          <cell r="CM923">
            <v>170</v>
          </cell>
          <cell r="CT923">
            <v>1</v>
          </cell>
          <cell r="CU923">
            <v>1</v>
          </cell>
          <cell r="CW923">
            <v>1</v>
          </cell>
          <cell r="CY923">
            <v>50</v>
          </cell>
          <cell r="CZ923">
            <v>50</v>
          </cell>
          <cell r="DB923">
            <v>50</v>
          </cell>
          <cell r="GG923" t="str">
            <v>ўрин</v>
          </cell>
          <cell r="GH923">
            <v>170</v>
          </cell>
          <cell r="GI923">
            <v>170</v>
          </cell>
          <cell r="GJ923" t="str">
            <v>Ўзбекистон Республикаси Президентининг 
Хоразм вилоятига ташрифи баёни 
(23.03.2020 й. №02-1013-сон)</v>
          </cell>
          <cell r="GX923" t="str">
            <v>Лимит мақбуллаштирилди</v>
          </cell>
        </row>
        <row r="924">
          <cell r="A924" t="str">
            <v>Шовот тумани тиббиёт бирлашмасини реконструкция қилиш (II босқич)</v>
          </cell>
          <cell r="B924" t="str">
            <v>2201332300104001</v>
          </cell>
          <cell r="C924">
            <v>1</v>
          </cell>
          <cell r="D924" t="str">
            <v> 100021860334017096524054011</v>
          </cell>
          <cell r="E924" t="str">
            <v>Тиббий ва тиббий-ижтимоий муассасалар</v>
          </cell>
          <cell r="F924" t="str">
            <v>Тиббий ва тиббий-ижтимоий муассасалар</v>
          </cell>
          <cell r="H924" t="str">
            <v>Хоразм вилояти ҳокимлиги</v>
          </cell>
          <cell r="J924" t="str">
            <v>Вилоят</v>
          </cell>
          <cell r="K924" t="str">
            <v>15-илова</v>
          </cell>
          <cell r="L924" t="str">
            <v>Асосий</v>
          </cell>
          <cell r="M924" t="str">
            <v>Хоразм вилояти</v>
          </cell>
          <cell r="N924" t="str">
            <v>Шовот тумани</v>
          </cell>
          <cell r="O924" t="str">
            <v>Шовот МФЙ</v>
          </cell>
          <cell r="P924" t="str">
            <v>Реконструкция</v>
          </cell>
          <cell r="Q924" t="str">
            <v>2022-2023</v>
          </cell>
          <cell r="R924">
            <v>1</v>
          </cell>
          <cell r="S924">
            <v>1</v>
          </cell>
          <cell r="T924">
            <v>1</v>
          </cell>
          <cell r="W924" t="str">
            <v>13.10.2023 й</v>
          </cell>
          <cell r="X924">
            <v>1</v>
          </cell>
          <cell r="Z924">
            <v>1</v>
          </cell>
          <cell r="AA924">
            <v>1</v>
          </cell>
          <cell r="AS924">
            <v>31001.24</v>
          </cell>
          <cell r="AT924">
            <v>25596.109</v>
          </cell>
          <cell r="AU924">
            <v>23839.053</v>
          </cell>
          <cell r="AV924">
            <v>34275.599999999999</v>
          </cell>
          <cell r="AW924">
            <v>30016.883000000002</v>
          </cell>
          <cell r="AX924">
            <v>24540.250099999997</v>
          </cell>
          <cell r="BR924">
            <v>-1062.6990000000001</v>
          </cell>
          <cell r="BS924">
            <v>23477.551099999997</v>
          </cell>
          <cell r="BV924">
            <v>25239.929349999999</v>
          </cell>
          <cell r="BW924">
            <v>22586.772011999998</v>
          </cell>
          <cell r="BX924" t="str">
            <v>"УЙГУР ҚУРИЛИШ СЕРВИС"  МЧЖ</v>
          </cell>
          <cell r="BY924">
            <v>301942869</v>
          </cell>
          <cell r="CT924">
            <v>1</v>
          </cell>
          <cell r="CU924">
            <v>1</v>
          </cell>
          <cell r="CW924">
            <v>1</v>
          </cell>
          <cell r="GG924" t="str">
            <v xml:space="preserve">объект </v>
          </cell>
          <cell r="GH924">
            <v>1</v>
          </cell>
          <cell r="GI924">
            <v>1</v>
          </cell>
          <cell r="GJ924" t="str">
            <v>Вазирлар Маҳкамаси Раёсати мажлисининг 
2022 йил 20 июндаги 94-сон баёни</v>
          </cell>
        </row>
        <row r="925">
          <cell r="A925" t="str">
            <v>Урганч шаҳридаги Кексалар ва ногиронлиги бўлган шахслар, уруш ва меҳнат фахрийлари учун санатория бинолари (ёрдамчи бинолари)</v>
          </cell>
          <cell r="B925" t="str">
            <v>2201334010104001</v>
          </cell>
          <cell r="E925" t="str">
            <v>Тиббий ва тиббий-ижтимоий муассасалар</v>
          </cell>
          <cell r="F925" t="str">
            <v>Тиббий ва тиббий-ижтимоий муассасалар</v>
          </cell>
          <cell r="H925" t="str">
            <v>Хоразм вилояти ҳокимлиги</v>
          </cell>
          <cell r="J925" t="str">
            <v>Вилоят</v>
          </cell>
          <cell r="K925" t="str">
            <v>Қўшимча</v>
          </cell>
          <cell r="L925" t="str">
            <v>Асосий</v>
          </cell>
          <cell r="M925" t="str">
            <v>Хоразм вилояти</v>
          </cell>
          <cell r="N925" t="str">
            <v>Урганч шаҳри</v>
          </cell>
          <cell r="P925" t="str">
            <v>Кредитор қарздорлик</v>
          </cell>
          <cell r="R925">
            <v>1</v>
          </cell>
          <cell r="AV925">
            <v>14821.641</v>
          </cell>
          <cell r="AW925">
            <v>12976.859850000001</v>
          </cell>
          <cell r="AX925">
            <v>0</v>
          </cell>
          <cell r="BI925">
            <v>512.15499999999997</v>
          </cell>
          <cell r="BS925">
            <v>512.15499999999997</v>
          </cell>
          <cell r="GX925" t="str">
            <v>Янги қўшилган, 95%</v>
          </cell>
        </row>
        <row r="926">
          <cell r="A926" t="str">
            <v>Урганч тумани "Чаккашоликор" ҚФЙдаги вилоят наркология диспансери (Урганч туманидаги вилоят силга курашиш диспансерининг бўш турган ҳудудига янги бино қуриб кўчириш)</v>
          </cell>
          <cell r="B926" t="str">
            <v>2101332170104001</v>
          </cell>
          <cell r="E926" t="str">
            <v>Тиббий ва тиббий-ижтимоий муассасалар</v>
          </cell>
          <cell r="F926" t="str">
            <v>Тиббий ва тиббий-ижтимоий муассасалар</v>
          </cell>
          <cell r="H926" t="str">
            <v>Хоразм вилояти ҳокимлиги</v>
          </cell>
          <cell r="J926" t="str">
            <v>Вилоят</v>
          </cell>
          <cell r="K926" t="str">
            <v>Қўшимча</v>
          </cell>
          <cell r="L926" t="str">
            <v>Асосий</v>
          </cell>
          <cell r="M926" t="str">
            <v>Хоразм вилояти</v>
          </cell>
          <cell r="N926" t="str">
            <v>Урганч тумани</v>
          </cell>
          <cell r="P926" t="str">
            <v>Кредитор қарздорлик</v>
          </cell>
          <cell r="R926">
            <v>1</v>
          </cell>
          <cell r="AV926">
            <v>21009.751928000001</v>
          </cell>
          <cell r="AW926">
            <v>21168.815269999999</v>
          </cell>
          <cell r="AX926">
            <v>0</v>
          </cell>
          <cell r="BI926">
            <v>397.00299999999999</v>
          </cell>
          <cell r="BS926">
            <v>397.00299999999999</v>
          </cell>
          <cell r="BW926">
            <v>355.04</v>
          </cell>
          <cell r="GX926" t="str">
            <v>Янги қўшилган, 95%</v>
          </cell>
        </row>
        <row r="927">
          <cell r="A927" t="str">
            <v>Тупроққалъа тумани Тупроққалъа масканида жойлашган ОШПни реконструкция қилиш</v>
          </cell>
          <cell r="B927" t="str">
            <v>2309332210104001</v>
          </cell>
          <cell r="C927">
            <v>1</v>
          </cell>
          <cell r="D927" t="str">
            <v> 100021860334017096524054016</v>
          </cell>
          <cell r="E927" t="str">
            <v>Тиббий ва тиббий-ижтимоий муассасалар</v>
          </cell>
          <cell r="F927" t="str">
            <v>Тиббий ва тиббий-ижтимоий муассасалар</v>
          </cell>
          <cell r="H927" t="str">
            <v>Хоразм вилояти ҳокимлиги</v>
          </cell>
          <cell r="J927" t="str">
            <v>Вилоят</v>
          </cell>
          <cell r="K927" t="str">
            <v>Қўшимча</v>
          </cell>
          <cell r="L927" t="str">
            <v>Қўшимча</v>
          </cell>
          <cell r="M927" t="str">
            <v>Хоразм вилояти</v>
          </cell>
          <cell r="N927" t="str">
            <v>Тупроққалъа тумани</v>
          </cell>
          <cell r="P927" t="str">
            <v>Реконструкция</v>
          </cell>
          <cell r="Q927">
            <v>2023</v>
          </cell>
          <cell r="R927">
            <v>2</v>
          </cell>
          <cell r="S927">
            <v>1</v>
          </cell>
          <cell r="AB927">
            <v>1</v>
          </cell>
          <cell r="AE927">
            <v>1</v>
          </cell>
          <cell r="AG927">
            <v>1</v>
          </cell>
          <cell r="AH927">
            <v>1</v>
          </cell>
          <cell r="AJ927">
            <v>1</v>
          </cell>
          <cell r="AM927">
            <v>1</v>
          </cell>
          <cell r="BF927">
            <v>1800</v>
          </cell>
          <cell r="BS927">
            <v>1800</v>
          </cell>
          <cell r="BT927">
            <v>1800</v>
          </cell>
          <cell r="BU927" t="str">
            <v>Ташриф</v>
          </cell>
          <cell r="BV927">
            <v>7.9</v>
          </cell>
          <cell r="BW927">
            <v>14.22332829</v>
          </cell>
          <cell r="CT927">
            <v>1</v>
          </cell>
          <cell r="CU927">
            <v>1</v>
          </cell>
          <cell r="CW927">
            <v>1</v>
          </cell>
          <cell r="GG927" t="str">
            <v>объект</v>
          </cell>
          <cell r="GH927">
            <v>1</v>
          </cell>
          <cell r="GI927">
            <v>1</v>
          </cell>
          <cell r="GK92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927" t="str">
            <v>Янги қўшилган объект</v>
          </cell>
        </row>
        <row r="928">
          <cell r="A928" t="str">
            <v>Кредитор қарздорликларни қоплаш</v>
          </cell>
          <cell r="E928" t="str">
            <v>Тиббий ва тиббий-ижтимоий муассасалар</v>
          </cell>
          <cell r="F928" t="str">
            <v>Тиббий ва тиббий-ижтимоий муассасалар</v>
          </cell>
          <cell r="H928" t="str">
            <v>Хоразм вилояти ҳокимлиги</v>
          </cell>
          <cell r="J928" t="str">
            <v>Вилоят</v>
          </cell>
          <cell r="K928" t="str">
            <v>15-илова</v>
          </cell>
          <cell r="L928" t="str">
            <v>Асосий</v>
          </cell>
          <cell r="M928" t="str">
            <v>Хоразм вилояти</v>
          </cell>
          <cell r="N928">
            <v>0</v>
          </cell>
          <cell r="P928" t="str">
            <v>Кредитор қарздорлик</v>
          </cell>
          <cell r="R928">
            <v>1</v>
          </cell>
          <cell r="AX928">
            <v>2600</v>
          </cell>
          <cell r="BS928">
            <v>2600</v>
          </cell>
        </row>
        <row r="929">
          <cell r="A929" t="str">
            <v>Лойиҳа-қидирув ишлари</v>
          </cell>
          <cell r="E929" t="str">
            <v>Тиббий ва тиббий-ижтимоий муассасалар</v>
          </cell>
          <cell r="F929" t="str">
            <v>Тиббий ва тиббий-ижтимоий муассасалар</v>
          </cell>
          <cell r="H929" t="str">
            <v>Хоразм вилояти ҳокимлиги</v>
          </cell>
          <cell r="J929" t="str">
            <v>Вилоят</v>
          </cell>
          <cell r="K929" t="str">
            <v>15-илова</v>
          </cell>
          <cell r="L929" t="str">
            <v>Асосий</v>
          </cell>
          <cell r="M929" t="str">
            <v>Хоразм вилояти</v>
          </cell>
          <cell r="N929">
            <v>0</v>
          </cell>
          <cell r="P929" t="str">
            <v>Лойиҳа-қидирув ишлари</v>
          </cell>
          <cell r="Q929">
            <v>2023</v>
          </cell>
          <cell r="R929">
            <v>2</v>
          </cell>
          <cell r="AX929">
            <v>2000</v>
          </cell>
          <cell r="BO929">
            <v>-750.01900000000001</v>
          </cell>
          <cell r="BS929">
            <v>1249.981</v>
          </cell>
          <cell r="BV929">
            <v>103.45699999999999</v>
          </cell>
          <cell r="BW929">
            <v>752.5</v>
          </cell>
          <cell r="HD929" t="str">
            <v>Лимит мақбуллаштирилди</v>
          </cell>
        </row>
        <row r="930">
          <cell r="A930" t="str">
            <v>Тақсимланмаган лимит</v>
          </cell>
          <cell r="E930" t="str">
            <v>Тиббий ва тиббий-ижтимоий муассасалар</v>
          </cell>
          <cell r="F930" t="str">
            <v>Тиббий ва тиббий-ижтимоий муассасалар</v>
          </cell>
          <cell r="H930" t="str">
            <v>Хоразм вилояти ҳокимлиги</v>
          </cell>
          <cell r="J930" t="str">
            <v>Вилоят</v>
          </cell>
          <cell r="K930" t="str">
            <v>15-илова</v>
          </cell>
          <cell r="L930" t="str">
            <v>Асосий</v>
          </cell>
          <cell r="M930" t="str">
            <v>Хоразм вилояти</v>
          </cell>
          <cell r="P930" t="str">
            <v>Тақсимланмаган лимит</v>
          </cell>
          <cell r="R930">
            <v>2</v>
          </cell>
          <cell r="AX930">
            <v>0</v>
          </cell>
          <cell r="BR930">
            <v>1827.0172</v>
          </cell>
          <cell r="BS930">
            <v>1827.0172</v>
          </cell>
          <cell r="BT930">
            <v>0</v>
          </cell>
          <cell r="BU930" t="str">
            <v>Ташриф</v>
          </cell>
        </row>
        <row r="931">
          <cell r="A931" t="str">
            <v>Янги ҳаёт тумани "Чорбоғ" МФЙдаги тез тиббиёт бўлими</v>
          </cell>
          <cell r="B931" t="str">
            <v>2101262920104001</v>
          </cell>
          <cell r="D931" t="str">
            <v> 100021860262777096524054030</v>
          </cell>
          <cell r="E931" t="str">
            <v>Тиббий ва тиббий-ижтимоий муассасалар</v>
          </cell>
          <cell r="F931" t="str">
            <v>Тиббий ва тиббий-ижтимоий муассасалар</v>
          </cell>
          <cell r="H931" t="str">
            <v>Тошкент шаҳар ҳокимлиги</v>
          </cell>
          <cell r="J931" t="str">
            <v>Вилоят</v>
          </cell>
          <cell r="K931" t="str">
            <v>16-илова</v>
          </cell>
          <cell r="L931" t="str">
            <v>Асосий</v>
          </cell>
          <cell r="M931" t="str">
            <v>Тошкент шаҳар</v>
          </cell>
          <cell r="N931" t="str">
            <v>Янгиҳаёт тумани</v>
          </cell>
          <cell r="O931" t="str">
            <v>Чорбоғ МФЙ</v>
          </cell>
          <cell r="P931" t="str">
            <v>Янги қурилиш</v>
          </cell>
          <cell r="Q931" t="str">
            <v>2021-2023</v>
          </cell>
          <cell r="R931">
            <v>1</v>
          </cell>
          <cell r="AS931">
            <v>5471.5069999999996</v>
          </cell>
          <cell r="AT931">
            <v>1891.777</v>
          </cell>
          <cell r="AU931">
            <v>1891.777</v>
          </cell>
          <cell r="AX931">
            <v>1891.777</v>
          </cell>
          <cell r="BI931">
            <v>-1476.988151</v>
          </cell>
          <cell r="BR931">
            <v>-142.57984900000002</v>
          </cell>
          <cell r="BS931">
            <v>272.209</v>
          </cell>
          <cell r="BW931">
            <v>272.209203</v>
          </cell>
          <cell r="BX931" t="str">
            <v>Bilol Abdulaziz Building</v>
          </cell>
          <cell r="BY931">
            <v>304792674</v>
          </cell>
          <cell r="GJ931" t="str">
            <v>Вазирлар Маҳкамасининг 2021 йил 
3 апрелдаги 177-сон қарори</v>
          </cell>
          <cell r="GL931">
            <v>1</v>
          </cell>
          <cell r="GX931" t="str">
            <v>Чиқарилган объект</v>
          </cell>
        </row>
        <row r="932">
          <cell r="A932" t="str">
            <v>Юнусобод тумани "Ғайратий" МФЙдаги  
7-сон шаҳар клиник шифохонасини реконструкция қилиш (даволаш корпусини ва ёрдамчи биносини қуриш)</v>
          </cell>
          <cell r="B932" t="str">
            <v>1901262660104001</v>
          </cell>
          <cell r="C932">
            <v>1</v>
          </cell>
          <cell r="D932" t="str">
            <v> 100021860262777096524054005</v>
          </cell>
          <cell r="E932" t="str">
            <v>Тиббий ва тиббий-ижтимоий муассасалар</v>
          </cell>
          <cell r="F932" t="str">
            <v>Тиббий ва тиббий-ижтимоий муассасалар</v>
          </cell>
          <cell r="H932" t="str">
            <v>Тошкент шаҳар ҳокимлиги</v>
          </cell>
          <cell r="J932" t="str">
            <v>Вилоят</v>
          </cell>
          <cell r="K932" t="str">
            <v>16-илова</v>
          </cell>
          <cell r="L932" t="str">
            <v>Асосий</v>
          </cell>
          <cell r="M932" t="str">
            <v>Тошкент шаҳар</v>
          </cell>
          <cell r="N932" t="str">
            <v>Юнусобод тумани</v>
          </cell>
          <cell r="O932" t="str">
            <v>Ғайратий МФЙ</v>
          </cell>
          <cell r="P932" t="str">
            <v>Реконструкция</v>
          </cell>
          <cell r="Q932" t="str">
            <v>2019-2023</v>
          </cell>
          <cell r="R932">
            <v>1</v>
          </cell>
          <cell r="V932" t="str">
            <v xml:space="preserve"> октябрь, 2023 й.</v>
          </cell>
          <cell r="W932" t="str">
            <v xml:space="preserve"> октябрь, 2023 й.</v>
          </cell>
          <cell r="X932">
            <v>1</v>
          </cell>
          <cell r="Z932">
            <v>1</v>
          </cell>
          <cell r="AA932">
            <v>1</v>
          </cell>
          <cell r="AS932">
            <v>63883.212</v>
          </cell>
          <cell r="AT932">
            <v>30823.105</v>
          </cell>
          <cell r="AU932">
            <v>30561.913</v>
          </cell>
          <cell r="AV932">
            <v>65718.441584</v>
          </cell>
          <cell r="AW932">
            <v>62409.582000000002</v>
          </cell>
          <cell r="AX932">
            <v>25326.464900999999</v>
          </cell>
          <cell r="BR932">
            <v>69.400000000000006</v>
          </cell>
          <cell r="BS932">
            <v>25395.864901000001</v>
          </cell>
          <cell r="BV932">
            <v>31000.572466000001</v>
          </cell>
          <cell r="BW932">
            <v>23369.074092999999</v>
          </cell>
          <cell r="BX932" t="str">
            <v xml:space="preserve"> "Premium engineering service"</v>
          </cell>
          <cell r="BY932">
            <v>303746477</v>
          </cell>
          <cell r="CJ932">
            <v>222</v>
          </cell>
          <cell r="CK932">
            <v>222</v>
          </cell>
          <cell r="CM932">
            <v>222</v>
          </cell>
          <cell r="GG932" t="str">
            <v>ўрин</v>
          </cell>
          <cell r="GH932">
            <v>222</v>
          </cell>
          <cell r="GI932">
            <v>222</v>
          </cell>
          <cell r="GJ932" t="str">
            <v>Ўзбекистон Республикаси Президентининг Тошкент шаҳрига ташрифи баёни 
(02.11.2018 йилдаги 19677-хҳ-сон)</v>
          </cell>
        </row>
        <row r="933">
          <cell r="A933" t="str">
            <v>Учтепа тумани "Боғистон" МФЙдаги  шошилинч тез тиббий ёрдам клиник шифохонасини (даволаш биноси, ёрдамчи бинолар қуриш)</v>
          </cell>
          <cell r="B933" t="str">
            <v>2001262620104001</v>
          </cell>
          <cell r="C933">
            <v>1</v>
          </cell>
          <cell r="D933" t="str">
            <v> 100021860262777096524054012</v>
          </cell>
          <cell r="E933" t="str">
            <v>Тиббий ва тиббий-ижтимоий муассасалар</v>
          </cell>
          <cell r="F933" t="str">
            <v>Тиббий ва тиббий-ижтимоий муассасалар</v>
          </cell>
          <cell r="H933" t="str">
            <v>Тошкент шаҳар ҳокимлиги</v>
          </cell>
          <cell r="J933" t="str">
            <v>Вилоят</v>
          </cell>
          <cell r="K933" t="str">
            <v>16-илова</v>
          </cell>
          <cell r="L933" t="str">
            <v>Асосий</v>
          </cell>
          <cell r="M933" t="str">
            <v>Тошкент шаҳар</v>
          </cell>
          <cell r="N933" t="str">
            <v>Учтепа тумани</v>
          </cell>
          <cell r="O933" t="str">
            <v>Боғистон МФЙ</v>
          </cell>
          <cell r="P933" t="str">
            <v>Реконструкция</v>
          </cell>
          <cell r="Q933" t="str">
            <v>2020-2023</v>
          </cell>
          <cell r="R933">
            <v>1</v>
          </cell>
          <cell r="S933">
            <v>1</v>
          </cell>
          <cell r="V933" t="str">
            <v>октябрь, 2023 й.</v>
          </cell>
          <cell r="W933" t="str">
            <v>октябрь, 2023 й.</v>
          </cell>
          <cell r="X933">
            <v>1</v>
          </cell>
          <cell r="Z933">
            <v>1</v>
          </cell>
          <cell r="AA933">
            <v>1</v>
          </cell>
          <cell r="AS933">
            <v>152075</v>
          </cell>
          <cell r="AT933">
            <v>72672.600000000006</v>
          </cell>
          <cell r="AU933">
            <v>72672.600000000006</v>
          </cell>
          <cell r="AV933">
            <v>147742.325545</v>
          </cell>
          <cell r="AW933">
            <v>109089.257</v>
          </cell>
          <cell r="AX933">
            <v>31451.934000000005</v>
          </cell>
          <cell r="BS933">
            <v>31451.934000000005</v>
          </cell>
          <cell r="BV933">
            <v>66</v>
          </cell>
          <cell r="BW933">
            <v>7545.4102080000002</v>
          </cell>
          <cell r="BX933" t="str">
            <v>FUTURE GROWTH</v>
          </cell>
          <cell r="BY933">
            <v>301849800</v>
          </cell>
          <cell r="CJ933">
            <v>203</v>
          </cell>
          <cell r="CK933">
            <v>203</v>
          </cell>
          <cell r="CM933">
            <v>203</v>
          </cell>
          <cell r="GG933" t="str">
            <v>ўрин</v>
          </cell>
          <cell r="GH933">
            <v>203</v>
          </cell>
          <cell r="GI933">
            <v>203</v>
          </cell>
          <cell r="GJ933" t="str">
            <v>Ўзбекистон Республикаси Президентининг Тошкент шаҳрига ташрифи баёни 
(21.05.2019 йилдаги 11480-хҳ-сон)</v>
          </cell>
        </row>
        <row r="934">
          <cell r="A934" t="str">
            <v>Учтепа тумани "Бешқайрағоч" МФЙдаги  шаҳар болалар 3-сон клиник шифохонасини реконструкция қилиш</v>
          </cell>
          <cell r="B934" t="str">
            <v>2001262620104002</v>
          </cell>
          <cell r="C934">
            <v>1</v>
          </cell>
          <cell r="D934" t="str">
            <v> 100021860262777096524054013</v>
          </cell>
          <cell r="E934" t="str">
            <v>Тиббий ва тиббий-ижтимоий муассасалар</v>
          </cell>
          <cell r="F934" t="str">
            <v>Тиббий ва тиббий-ижтимоий муассасалар</v>
          </cell>
          <cell r="H934" t="str">
            <v>Тошкент шаҳар ҳокимлиги</v>
          </cell>
          <cell r="J934" t="str">
            <v>Вилоят</v>
          </cell>
          <cell r="K934" t="str">
            <v>16-илова</v>
          </cell>
          <cell r="L934" t="str">
            <v>Асосий</v>
          </cell>
          <cell r="M934" t="str">
            <v>Тошкент шаҳар</v>
          </cell>
          <cell r="N934" t="str">
            <v>Учтепа тумани</v>
          </cell>
          <cell r="O934" t="str">
            <v>Бешқайрағоч МФЙ</v>
          </cell>
          <cell r="P934" t="str">
            <v>Реконструкция</v>
          </cell>
          <cell r="Q934" t="str">
            <v>2020-2023</v>
          </cell>
          <cell r="R934">
            <v>1</v>
          </cell>
          <cell r="S934">
            <v>1</v>
          </cell>
          <cell r="V934" t="str">
            <v>октябрь, 2023 й.</v>
          </cell>
          <cell r="W934" t="str">
            <v>октябрь, 2023 й.</v>
          </cell>
          <cell r="X934">
            <v>1</v>
          </cell>
          <cell r="Z934">
            <v>1</v>
          </cell>
          <cell r="AA934">
            <v>1</v>
          </cell>
          <cell r="AS934">
            <v>57331.442000000003</v>
          </cell>
          <cell r="AT934">
            <v>21859.407999999999</v>
          </cell>
          <cell r="AU934">
            <v>21345.879000000001</v>
          </cell>
          <cell r="AV934">
            <v>57142.873768999998</v>
          </cell>
          <cell r="AW934">
            <v>55322.04</v>
          </cell>
          <cell r="AX934">
            <v>19835.711080549998</v>
          </cell>
          <cell r="BR934">
            <v>-1255.923</v>
          </cell>
          <cell r="BS934">
            <v>18579.788080549999</v>
          </cell>
          <cell r="BV934">
            <v>19050.09542387</v>
          </cell>
          <cell r="BW934">
            <v>13565.901893</v>
          </cell>
          <cell r="BX934" t="str">
            <v>Gold step invest</v>
          </cell>
          <cell r="BY934">
            <v>302699236</v>
          </cell>
          <cell r="CJ934">
            <v>120</v>
          </cell>
          <cell r="CK934">
            <v>120</v>
          </cell>
          <cell r="CM934">
            <v>120</v>
          </cell>
          <cell r="GG934" t="str">
            <v>ўрин</v>
          </cell>
          <cell r="GH934">
            <v>120</v>
          </cell>
          <cell r="GI934">
            <v>120</v>
          </cell>
          <cell r="GJ934" t="str">
            <v>Ўзбекистон Республикаси Президентининг Тошкент шаҳрига ташрифи баёни
(21.05.2019 йилдаги 11480-хҳ-сон)</v>
          </cell>
        </row>
        <row r="935">
          <cell r="A935" t="str">
            <v>Шайхотоҳур тумани "Катта ҳовуз" МФЙдаги болалар шифохонаси негизида тиббиёт кластери ташкил етиш</v>
          </cell>
          <cell r="B935" t="str">
            <v>2201262770104001</v>
          </cell>
          <cell r="C935">
            <v>1</v>
          </cell>
          <cell r="D935" t="str">
            <v> 100021860262777096524054029</v>
          </cell>
          <cell r="E935" t="str">
            <v>Тиббий ва тиббий-ижтимоий муассасалар</v>
          </cell>
          <cell r="F935" t="str">
            <v>Тиббий ва тиббий-ижтимоий муассасалар</v>
          </cell>
          <cell r="H935" t="str">
            <v>Тошкент шаҳар ҳокимлиги</v>
          </cell>
          <cell r="J935" t="str">
            <v>Вилоят</v>
          </cell>
          <cell r="K935" t="str">
            <v>16-илова</v>
          </cell>
          <cell r="L935" t="str">
            <v>Асосий</v>
          </cell>
          <cell r="M935" t="str">
            <v>Тошкент шаҳар</v>
          </cell>
          <cell r="N935" t="str">
            <v>Шайхонтоҳур тумани</v>
          </cell>
          <cell r="O935" t="str">
            <v>Катта ҳовуз МФЙ</v>
          </cell>
          <cell r="P935" t="str">
            <v>Реконструкция</v>
          </cell>
          <cell r="Q935" t="str">
            <v>2022-2023</v>
          </cell>
          <cell r="R935">
            <v>1</v>
          </cell>
          <cell r="V935" t="str">
            <v>июнь, 
2023 й.</v>
          </cell>
          <cell r="W935" t="str">
            <v>июль, 
2024 й.</v>
          </cell>
          <cell r="X935">
            <v>1</v>
          </cell>
          <cell r="Z935">
            <v>1</v>
          </cell>
          <cell r="AA935">
            <v>1</v>
          </cell>
          <cell r="AS935">
            <v>45501.735999999997</v>
          </cell>
          <cell r="AT935">
            <v>44706.591999999997</v>
          </cell>
          <cell r="AU935">
            <v>37856.519</v>
          </cell>
          <cell r="AV935">
            <v>47781.959731000003</v>
          </cell>
          <cell r="AW935">
            <v>44208.7</v>
          </cell>
          <cell r="AX935">
            <v>26689.507072799999</v>
          </cell>
          <cell r="BS935">
            <v>26689.507072799999</v>
          </cell>
          <cell r="BV935">
            <v>23910.203003999999</v>
          </cell>
          <cell r="BW935">
            <v>22556.35214495</v>
          </cell>
          <cell r="BX935" t="str">
            <v>Глобал транс курилиш монтаж МЧЖ</v>
          </cell>
          <cell r="BY935">
            <v>301914664</v>
          </cell>
          <cell r="CT935">
            <v>1</v>
          </cell>
          <cell r="CU935">
            <v>1</v>
          </cell>
          <cell r="CW935">
            <v>1</v>
          </cell>
          <cell r="GG935" t="str">
            <v xml:space="preserve">объект </v>
          </cell>
          <cell r="GH935">
            <v>1</v>
          </cell>
          <cell r="GI935">
            <v>1</v>
          </cell>
          <cell r="GJ935" t="str">
            <v xml:space="preserve">Ўзбекистон Республикаси Президентининг Шайхонтоҳур туманига ташрифи баёни 
(23.11.2021 йилдаги 49-сон) </v>
          </cell>
        </row>
        <row r="936">
          <cell r="A936" t="str">
            <v xml:space="preserve">Тошкент давлат стоматология институти биноси негизида Республика кўп тармоқли (580-ўринли) тиббиёт маркази ташкил этиш (эндикринология) </v>
          </cell>
          <cell r="B936" t="str">
            <v>1901262000104001</v>
          </cell>
          <cell r="C936">
            <v>1</v>
          </cell>
          <cell r="D936" t="str">
            <v xml:space="preserve">100010860262777096524054121 </v>
          </cell>
          <cell r="E936" t="str">
            <v>Тиббий ва тиббий-ижтимоий муассасалар</v>
          </cell>
          <cell r="F936" t="str">
            <v>Тиббий ва тиббий-ижтимоий муассасалар</v>
          </cell>
          <cell r="H936" t="str">
            <v>Тошкент шаҳар ҳокимлиги</v>
          </cell>
          <cell r="J936" t="str">
            <v>Вилоят</v>
          </cell>
          <cell r="K936" t="str">
            <v>16-илова</v>
          </cell>
          <cell r="L936" t="str">
            <v>Асосий</v>
          </cell>
          <cell r="M936" t="str">
            <v>Тошкент шаҳар</v>
          </cell>
          <cell r="N936" t="str">
            <v>Тошкент шаҳри</v>
          </cell>
          <cell r="O936" t="str">
            <v>МФЙ йўқ</v>
          </cell>
          <cell r="P936" t="str">
            <v>Реконструкция</v>
          </cell>
          <cell r="Q936" t="str">
            <v>2019-2024</v>
          </cell>
          <cell r="R936">
            <v>1</v>
          </cell>
          <cell r="V936" t="str">
            <v>декабрь, 2024 й.</v>
          </cell>
          <cell r="W936" t="str">
            <v>декабрь, 2024 й.</v>
          </cell>
          <cell r="X936">
            <v>1</v>
          </cell>
          <cell r="Z936">
            <v>1</v>
          </cell>
          <cell r="AA936">
            <v>1</v>
          </cell>
          <cell r="AS936">
            <v>637779.65099999995</v>
          </cell>
          <cell r="AT936">
            <v>402014.61300000001</v>
          </cell>
          <cell r="AU936">
            <v>409725.59100000001</v>
          </cell>
          <cell r="AV936">
            <v>922049.07215899997</v>
          </cell>
          <cell r="AW936">
            <v>620391.74399999995</v>
          </cell>
          <cell r="AX936">
            <v>22883.775545592798</v>
          </cell>
          <cell r="AZ936">
            <v>70000</v>
          </cell>
          <cell r="BF936">
            <v>59200</v>
          </cell>
          <cell r="BL936">
            <v>20000</v>
          </cell>
          <cell r="BS936">
            <v>172083.7755455928</v>
          </cell>
          <cell r="BV936">
            <v>179275.464278</v>
          </cell>
          <cell r="BW936">
            <v>171572.636</v>
          </cell>
          <cell r="BX936" t="str">
            <v>"Трест-12" АЖ</v>
          </cell>
          <cell r="BY936">
            <v>201220400</v>
          </cell>
          <cell r="CT936">
            <v>1</v>
          </cell>
          <cell r="GG936" t="str">
            <v xml:space="preserve">объект </v>
          </cell>
          <cell r="GH936">
            <v>1</v>
          </cell>
          <cell r="GJ936" t="str">
            <v>Вазирлар Маҳкамасининг 2020 йил 
7 декабрдаги 526-Ф-сон фармойиши</v>
          </cell>
          <cell r="GO936" t="str">
            <v>Лимит қўшилди</v>
          </cell>
          <cell r="GU936" t="str">
            <v>Лимит қўшилди</v>
          </cell>
          <cell r="HA936" t="str">
            <v>Лимит қўшилди</v>
          </cell>
        </row>
        <row r="937">
          <cell r="A937" t="str">
            <v xml:space="preserve">М.Улуғбек тумани "Хумоюн" МФЙдаги Республика ихтисослаштирилган нейрохирургия илмий-амалий тиббиёт маркази </v>
          </cell>
          <cell r="B937" t="str">
            <v>1901262690104001</v>
          </cell>
          <cell r="C937">
            <v>1</v>
          </cell>
          <cell r="D937" t="str">
            <v> 100010860262777096524054122</v>
          </cell>
          <cell r="E937" t="str">
            <v>Тиббий ва тиббий-ижтимоий муассасалар</v>
          </cell>
          <cell r="F937" t="str">
            <v>Тиббий ва тиббий-ижтимоий муассасалар</v>
          </cell>
          <cell r="H937" t="str">
            <v>Тошкент шаҳар ҳокимлиги</v>
          </cell>
          <cell r="J937" t="str">
            <v>Вилоят</v>
          </cell>
          <cell r="K937" t="str">
            <v>16-илова</v>
          </cell>
          <cell r="L937" t="str">
            <v>Асосий</v>
          </cell>
          <cell r="M937" t="str">
            <v>Тошкент шаҳар</v>
          </cell>
          <cell r="N937" t="str">
            <v>Мирзо Улуғбек тумани</v>
          </cell>
          <cell r="O937" t="str">
            <v>Хумоюн МФЙ</v>
          </cell>
          <cell r="P937" t="str">
            <v>Реконструкция</v>
          </cell>
          <cell r="Q937" t="str">
            <v>2019-2024</v>
          </cell>
          <cell r="R937">
            <v>1</v>
          </cell>
          <cell r="V937" t="str">
            <v>декабрь, 2023 й.</v>
          </cell>
          <cell r="W937" t="str">
            <v>декабрь, 2023 й.</v>
          </cell>
          <cell r="X937">
            <v>1</v>
          </cell>
          <cell r="Z937">
            <v>1</v>
          </cell>
          <cell r="AA937">
            <v>1</v>
          </cell>
          <cell r="AS937">
            <v>174768.64352800002</v>
          </cell>
          <cell r="AT937">
            <v>136541.049</v>
          </cell>
          <cell r="AU937">
            <v>138195.61115417999</v>
          </cell>
          <cell r="AW937">
            <v>169288.195198</v>
          </cell>
          <cell r="AX937">
            <v>5000</v>
          </cell>
          <cell r="BS937">
            <v>5000</v>
          </cell>
          <cell r="BV937">
            <v>5247.5</v>
          </cell>
          <cell r="BW937">
            <v>4987.625</v>
          </cell>
          <cell r="BX937" t="str">
            <v>"Optimus Engineering" МЧЖ</v>
          </cell>
          <cell r="BY937">
            <v>304977213</v>
          </cell>
          <cell r="CT937">
            <v>1</v>
          </cell>
          <cell r="GG937" t="str">
            <v xml:space="preserve">объект </v>
          </cell>
          <cell r="GH937">
            <v>1</v>
          </cell>
          <cell r="GJ937" t="str">
            <v>Вазирлар Маҳкамаси Раёсати мажлисининг 
2020 йил 19 ноябрдаги 145-сон баёни</v>
          </cell>
        </row>
        <row r="938">
          <cell r="A938" t="str">
            <v>Шайхонтоҳур тумани "Кўкча дарвоза" кўчаси 1-сон марказий клиник шифохонаси биносида реконструкция ва ободонлаштириш ишларини олиб бориш</v>
          </cell>
          <cell r="B938" t="str">
            <v>2101262770104001</v>
          </cell>
          <cell r="D938" t="str">
            <v> 100021860262777096524054011</v>
          </cell>
          <cell r="E938" t="str">
            <v>Тиббий ва тиббий-ижтимоий муассасалар</v>
          </cell>
          <cell r="F938" t="str">
            <v>Тиббий ва тиббий-ижтимоий муассасалар</v>
          </cell>
          <cell r="H938" t="str">
            <v>Тошкент шаҳар ҳокимлиги</v>
          </cell>
          <cell r="J938" t="str">
            <v>Вилоят</v>
          </cell>
          <cell r="K938" t="str">
            <v>16-илова</v>
          </cell>
          <cell r="L938" t="str">
            <v>Асосий</v>
          </cell>
          <cell r="M938" t="str">
            <v>Тошкент шаҳар</v>
          </cell>
          <cell r="N938" t="str">
            <v>Шайхонтоҳур тумани</v>
          </cell>
          <cell r="O938" t="str">
            <v>Кўкчв дарвоза кўчаси</v>
          </cell>
          <cell r="P938" t="str">
            <v>Реконструкция</v>
          </cell>
          <cell r="Q938" t="str">
            <v>2021-2023</v>
          </cell>
          <cell r="R938">
            <v>1</v>
          </cell>
          <cell r="AS938">
            <v>52000</v>
          </cell>
          <cell r="AT938">
            <v>14250</v>
          </cell>
          <cell r="AU938">
            <v>14250</v>
          </cell>
          <cell r="AX938">
            <v>14250</v>
          </cell>
          <cell r="BB938">
            <v>-14250</v>
          </cell>
          <cell r="BS938">
            <v>0</v>
          </cell>
          <cell r="BX938" t="str">
            <v>Dizayn-Taraqqiyot</v>
          </cell>
          <cell r="BY938">
            <v>205858703</v>
          </cell>
          <cell r="GG938" t="str">
            <v xml:space="preserve">объект </v>
          </cell>
          <cell r="GH938">
            <v>1</v>
          </cell>
          <cell r="GJ938" t="str">
            <v xml:space="preserve">Вазирлар Маҳкамасининг 2020 йил 
23 ноябрдаги 741-сон қарори 
</v>
          </cell>
          <cell r="GL938">
            <v>1</v>
          </cell>
          <cell r="GQ938" t="str">
            <v>Чиқарилган объект</v>
          </cell>
        </row>
        <row r="939">
          <cell r="A939" t="str">
            <v>В.Вохидов номидаги Республика ихтисослаштирилган хирургия илмий-амалий тиббиёт марказини реконструкция қилиш</v>
          </cell>
          <cell r="B939" t="str">
            <v>2301262940104001</v>
          </cell>
          <cell r="C939">
            <v>1</v>
          </cell>
          <cell r="D939" t="str">
            <v> 100010860262777096524054117</v>
          </cell>
          <cell r="E939" t="str">
            <v>Тиббий ва тиббий-ижтимоий муассасалар</v>
          </cell>
          <cell r="F939" t="str">
            <v>Тиббий ва тиббий-ижтимоий муассасалар</v>
          </cell>
          <cell r="H939" t="str">
            <v>Тошкент шаҳар ҳокимлиги</v>
          </cell>
          <cell r="J939" t="str">
            <v>Вилоят</v>
          </cell>
          <cell r="K939" t="str">
            <v>16-илова</v>
          </cell>
          <cell r="L939" t="str">
            <v>Асосий</v>
          </cell>
          <cell r="M939" t="str">
            <v>Тошкент шаҳар</v>
          </cell>
          <cell r="N939" t="str">
            <v>Чилонзор тумани</v>
          </cell>
          <cell r="O939" t="str">
            <v>Кичик халқа йўли, 10-уй</v>
          </cell>
          <cell r="P939" t="str">
            <v>Реконструкция</v>
          </cell>
          <cell r="Q939" t="str">
            <v>2022-2023</v>
          </cell>
          <cell r="R939">
            <v>2</v>
          </cell>
          <cell r="S939">
            <v>1</v>
          </cell>
          <cell r="V939" t="str">
            <v>январ, 2024</v>
          </cell>
          <cell r="W939" t="str">
            <v>январ, 2024</v>
          </cell>
          <cell r="AB939">
            <v>1</v>
          </cell>
          <cell r="AE939">
            <v>1</v>
          </cell>
          <cell r="AG939">
            <v>1</v>
          </cell>
          <cell r="AH939">
            <v>1</v>
          </cell>
          <cell r="AJ939">
            <v>1</v>
          </cell>
          <cell r="AM939">
            <v>1</v>
          </cell>
          <cell r="AN939">
            <v>1</v>
          </cell>
          <cell r="AO939">
            <v>1</v>
          </cell>
          <cell r="AR939">
            <v>1</v>
          </cell>
          <cell r="AS939">
            <v>5926.9756941643354</v>
          </cell>
          <cell r="AT939">
            <v>5706.1402500000004</v>
          </cell>
          <cell r="AU939">
            <v>5706.1402500000004</v>
          </cell>
          <cell r="AV939">
            <v>3702.517531</v>
          </cell>
          <cell r="AW939">
            <v>5485.3045849999999</v>
          </cell>
          <cell r="AX939">
            <v>3500</v>
          </cell>
          <cell r="BS939">
            <v>3500</v>
          </cell>
          <cell r="BV939">
            <v>4827.1364542000001</v>
          </cell>
          <cell r="BW939">
            <v>3497.2573481999998</v>
          </cell>
          <cell r="BX939" t="str">
            <v>OOO AZAMAT AND FARAXNOZ</v>
          </cell>
          <cell r="BY939">
            <v>302910622</v>
          </cell>
          <cell r="CT939">
            <v>1</v>
          </cell>
          <cell r="CU939">
            <v>1</v>
          </cell>
          <cell r="CW939">
            <v>1</v>
          </cell>
          <cell r="GG939" t="str">
            <v>объект</v>
          </cell>
          <cell r="GH939">
            <v>1</v>
          </cell>
          <cell r="GI939">
            <v>1</v>
          </cell>
          <cell r="GJ939" t="str">
            <v>Ўзбекистон Республикаси Президентининг 
2021 йил 4 октябрдаги ПҚ-5254-сон қарори</v>
          </cell>
        </row>
        <row r="940">
          <cell r="A940" t="str">
            <v>М.Улуғбек тумани Қорасув-4 даҳасидаги "Мурувват" ногиронлиги бўлган эркаклар интернат уйининг мавжуд биноларини реконструкция қилиш</v>
          </cell>
          <cell r="B940" t="str">
            <v>2201262690104001</v>
          </cell>
          <cell r="C940">
            <v>1</v>
          </cell>
          <cell r="D940" t="str">
            <v> 100010860262777096524344002</v>
          </cell>
          <cell r="E940" t="str">
            <v>Тиббий ва тиббий-ижтимоий муассасалар</v>
          </cell>
          <cell r="F940" t="str">
            <v>Тиббий ва тиббий-ижтимоий муассасалар</v>
          </cell>
          <cell r="H940" t="str">
            <v>Тошкент шаҳар ҳокимлиги</v>
          </cell>
          <cell r="J940" t="str">
            <v>Вилоят</v>
          </cell>
          <cell r="K940" t="str">
            <v>16-илова</v>
          </cell>
          <cell r="L940" t="str">
            <v>Асосий</v>
          </cell>
          <cell r="M940" t="str">
            <v>Тошкент шаҳар</v>
          </cell>
          <cell r="N940" t="str">
            <v>Мирзо Улуғбек тумани</v>
          </cell>
          <cell r="O940" t="str">
            <v>Қорасув-4</v>
          </cell>
          <cell r="P940" t="str">
            <v>Реконструкция</v>
          </cell>
          <cell r="Q940" t="str">
            <v>2022-2023</v>
          </cell>
          <cell r="R940">
            <v>1</v>
          </cell>
          <cell r="S940">
            <v>1</v>
          </cell>
          <cell r="T940">
            <v>1</v>
          </cell>
          <cell r="V940" t="str">
            <v>июнь, 2023 й.</v>
          </cell>
          <cell r="W940" t="str">
            <v>ноябрь, 2023 й.</v>
          </cell>
          <cell r="X940">
            <v>1</v>
          </cell>
          <cell r="Z940">
            <v>1</v>
          </cell>
          <cell r="AA940">
            <v>1</v>
          </cell>
          <cell r="AS940">
            <v>16859.650923641653</v>
          </cell>
          <cell r="AT940">
            <v>2340.683</v>
          </cell>
          <cell r="AU940">
            <v>2345.7240000000002</v>
          </cell>
          <cell r="AV940">
            <v>17525.676614</v>
          </cell>
          <cell r="AW940">
            <v>16586.695928349996</v>
          </cell>
          <cell r="AX940">
            <v>1044.139891151759</v>
          </cell>
          <cell r="BI940">
            <v>472.3</v>
          </cell>
          <cell r="BS940">
            <v>1516.439891151759</v>
          </cell>
          <cell r="BV940">
            <v>2340.6825853400001</v>
          </cell>
          <cell r="BW940">
            <v>1514.45245935</v>
          </cell>
          <cell r="BX940" t="str">
            <v>"MAJESTIC ENGINEER" МЧЖ</v>
          </cell>
          <cell r="BY940">
            <v>301465077</v>
          </cell>
          <cell r="CJ940">
            <v>325</v>
          </cell>
          <cell r="CK940">
            <v>325</v>
          </cell>
          <cell r="CM940">
            <v>325</v>
          </cell>
          <cell r="GG940" t="str">
            <v>ўрин</v>
          </cell>
          <cell r="GH940">
            <v>325</v>
          </cell>
          <cell r="GI940">
            <v>325</v>
          </cell>
          <cell r="GJ940" t="str">
            <v xml:space="preserve">Ўзбекистон Республикаси Президентининг 
2021 йил 25 мартдаги ПФ-6195-сон Фармони </v>
          </cell>
          <cell r="GX940" t="str">
            <v>Лимит қўшилди</v>
          </cell>
        </row>
        <row r="941">
          <cell r="A941" t="str">
            <v>Тошкент шаҳар, Юнусобод туманидаги "Узэкспомарказда" вақтинчалик шифохонасини барпо этиш</v>
          </cell>
          <cell r="B941" t="str">
            <v>2201262660104001</v>
          </cell>
          <cell r="E941" t="str">
            <v>Тиббий ва тиббий-ижтимоий муассасалар</v>
          </cell>
          <cell r="F941" t="str">
            <v>Тиббий ва тиббий-ижтимоий муассасалар</v>
          </cell>
          <cell r="H941" t="str">
            <v>Тошкент шаҳар ҳокимлиги</v>
          </cell>
          <cell r="I941" t="str">
            <v>Тошкент шаҳар ҳокимлиги ҳузуридаги "Ягона буюртмачи хизмати" ИК</v>
          </cell>
          <cell r="J941" t="str">
            <v>Вилоят</v>
          </cell>
          <cell r="K941" t="str">
            <v>Қўшимча</v>
          </cell>
          <cell r="L941" t="str">
            <v>Асосий</v>
          </cell>
          <cell r="M941" t="str">
            <v>Тошкент шаҳар</v>
          </cell>
          <cell r="N941" t="str">
            <v>Юнусобод тумани</v>
          </cell>
          <cell r="P941" t="str">
            <v>Кредитор қарздорлик</v>
          </cell>
          <cell r="R941">
            <v>1</v>
          </cell>
          <cell r="AX941">
            <v>0</v>
          </cell>
          <cell r="BB941">
            <v>7420.5563188015003</v>
          </cell>
          <cell r="BO941">
            <v>549.6</v>
          </cell>
          <cell r="BS941">
            <v>7970.1563188015007</v>
          </cell>
          <cell r="BW941">
            <v>7420.5563188000006</v>
          </cell>
          <cell r="BX941" t="str">
            <v>Wide tent sistem MChJ</v>
          </cell>
          <cell r="BY941">
            <v>303499817</v>
          </cell>
          <cell r="GQ941" t="str">
            <v>Янги қўшилган, 5%</v>
          </cell>
          <cell r="HD941" t="str">
            <v>Лимит қўшилди</v>
          </cell>
        </row>
        <row r="942">
          <cell r="A942" t="str">
            <v>Тошкент шахар Миробод туманида жойлашган Тошкент шахар рухий клиник шифохонасини реконструкция килиш (маъмурий бино ва тез тиббий ердам станцияси)</v>
          </cell>
          <cell r="B942" t="str">
            <v>2201262730104001</v>
          </cell>
          <cell r="C942">
            <v>1</v>
          </cell>
          <cell r="E942" t="str">
            <v>Тиббий ва тиббий-ижтимоий муассасалар</v>
          </cell>
          <cell r="F942" t="str">
            <v>Тиббий ва тиббий-ижтимоий муассасалар</v>
          </cell>
          <cell r="H942" t="str">
            <v>Тошкент шаҳар ҳокимлиги</v>
          </cell>
          <cell r="I942" t="str">
            <v>Тошкент шаҳар ҳокимлиги ҳузуридаги "Ягона буюртмачи хизмати" ИК</v>
          </cell>
          <cell r="J942" t="str">
            <v>Вилоят</v>
          </cell>
          <cell r="K942" t="str">
            <v>Қўшимча</v>
          </cell>
          <cell r="L942" t="str">
            <v>Асосий</v>
          </cell>
          <cell r="M942" t="str">
            <v>Тошкент шаҳар</v>
          </cell>
          <cell r="N942" t="str">
            <v>Миробод тумани</v>
          </cell>
          <cell r="P942" t="str">
            <v>Реконструкция</v>
          </cell>
          <cell r="Q942" t="str">
            <v>2022-2023</v>
          </cell>
          <cell r="R942">
            <v>1</v>
          </cell>
          <cell r="S942">
            <v>1</v>
          </cell>
          <cell r="V942" t="str">
            <v>октябрь, 2023 й.</v>
          </cell>
          <cell r="W942" t="str">
            <v>октябрь, 
2023й.</v>
          </cell>
          <cell r="X942">
            <v>1</v>
          </cell>
          <cell r="Z942">
            <v>1</v>
          </cell>
          <cell r="AA942">
            <v>1</v>
          </cell>
          <cell r="AS942">
            <v>22582.954000000002</v>
          </cell>
          <cell r="AT942">
            <v>15614.587</v>
          </cell>
          <cell r="AU942">
            <v>11282.779</v>
          </cell>
          <cell r="AW942">
            <v>22306.699000000001</v>
          </cell>
          <cell r="AX942">
            <v>0</v>
          </cell>
          <cell r="BB942">
            <v>6578.7</v>
          </cell>
          <cell r="BS942">
            <v>6578.7</v>
          </cell>
          <cell r="BV942">
            <v>10648.199893000001</v>
          </cell>
          <cell r="BW942">
            <v>6578.7</v>
          </cell>
          <cell r="BX942" t="str">
            <v>Dizayn-Taraqqiyot</v>
          </cell>
          <cell r="BY942">
            <v>205858703</v>
          </cell>
          <cell r="CT942">
            <v>1</v>
          </cell>
          <cell r="CU942">
            <v>1</v>
          </cell>
          <cell r="CW942">
            <v>1</v>
          </cell>
          <cell r="GG942" t="str">
            <v>объект</v>
          </cell>
          <cell r="GH942">
            <v>1</v>
          </cell>
          <cell r="GI942">
            <v>1</v>
          </cell>
          <cell r="GQ942" t="str">
            <v>Янги қўшилган, 95%</v>
          </cell>
        </row>
        <row r="943">
          <cell r="A943" t="str">
            <v xml:space="preserve">Тошкент шахар Зангиота туманида умумий сиғими 2064 уринли махсус шифохона қуриш (2-участка) </v>
          </cell>
          <cell r="B943" t="str">
            <v>2201262940104001</v>
          </cell>
          <cell r="D943" t="str">
            <v>100010860262777096524054118
400121860262777076801054004</v>
          </cell>
          <cell r="E943" t="str">
            <v>Тиббий ва тиббий-ижтимоий муассасалар</v>
          </cell>
          <cell r="F943" t="str">
            <v>Тиббий ва тиббий-ижтимоий муассасалар</v>
          </cell>
          <cell r="H943" t="str">
            <v>Тошкент шаҳар ҳокимлиги</v>
          </cell>
          <cell r="I943" t="str">
            <v>Тошкент шаҳар ҳокимлиги ҳузуридаги "Ягона буюртмачи хизмати" ИК</v>
          </cell>
          <cell r="J943" t="str">
            <v>Вилоят</v>
          </cell>
          <cell r="K943" t="str">
            <v>Қўшимча</v>
          </cell>
          <cell r="L943" t="str">
            <v>Асосий</v>
          </cell>
          <cell r="M943" t="str">
            <v>Тошкент шаҳар</v>
          </cell>
          <cell r="N943" t="str">
            <v>Янгиҳаёт тумани</v>
          </cell>
          <cell r="P943" t="str">
            <v>Кредитор қарздорлик</v>
          </cell>
          <cell r="R943">
            <v>1</v>
          </cell>
          <cell r="AX943">
            <v>0</v>
          </cell>
          <cell r="BB943">
            <v>8309.2000000000007</v>
          </cell>
          <cell r="BI943">
            <v>8508.875</v>
          </cell>
          <cell r="BS943">
            <v>16818.075000000001</v>
          </cell>
          <cell r="BW943">
            <v>16817.795188</v>
          </cell>
          <cell r="BX943" t="str">
            <v xml:space="preserve">Транспорт тармоқларини қуриш УК </v>
          </cell>
          <cell r="BY943">
            <v>310182932</v>
          </cell>
          <cell r="GQ943" t="str">
            <v>Янги қўшилган, 5%</v>
          </cell>
          <cell r="GX943" t="str">
            <v>Лимит қўшилди</v>
          </cell>
        </row>
        <row r="944">
          <cell r="A944" t="str">
            <v xml:space="preserve">Тошкент шаҳридаги Халқаро молекуляр аллергология марказини қуриш </v>
          </cell>
          <cell r="B944" t="str">
            <v>2201262730104002</v>
          </cell>
          <cell r="C944">
            <v>1</v>
          </cell>
          <cell r="E944" t="str">
            <v>Тиббий ва тиббий-ижтимоий муассасалар</v>
          </cell>
          <cell r="F944" t="str">
            <v>Тиббий ва тиббий-ижтимоий муассасалар</v>
          </cell>
          <cell r="H944" t="str">
            <v>Тошкент шаҳар ҳокимлиги</v>
          </cell>
          <cell r="I944" t="str">
            <v>Тошкент шаҳар ҳокимлиги ҳузуридаги "Ягона буюртмачи хизмати" ИК</v>
          </cell>
          <cell r="J944" t="str">
            <v>Вилоят</v>
          </cell>
          <cell r="K944" t="str">
            <v>Қўшимча</v>
          </cell>
          <cell r="L944" t="str">
            <v>Асосий</v>
          </cell>
          <cell r="M944" t="str">
            <v>Тошкент шаҳар</v>
          </cell>
          <cell r="N944" t="str">
            <v>Олмазор тумани</v>
          </cell>
          <cell r="P944" t="str">
            <v>Янги қурилиш</v>
          </cell>
          <cell r="Q944" t="str">
            <v>2022-2023</v>
          </cell>
          <cell r="R944">
            <v>1</v>
          </cell>
          <cell r="S944">
            <v>1</v>
          </cell>
          <cell r="T944">
            <v>1</v>
          </cell>
          <cell r="U944">
            <v>1</v>
          </cell>
          <cell r="X944">
            <v>1</v>
          </cell>
          <cell r="Z944">
            <v>1</v>
          </cell>
          <cell r="AA944">
            <v>1</v>
          </cell>
          <cell r="AS944">
            <v>17207.645</v>
          </cell>
          <cell r="AT944">
            <v>82.968000000000004</v>
          </cell>
          <cell r="AU944">
            <v>2288.4349999999999</v>
          </cell>
          <cell r="AX944">
            <v>0</v>
          </cell>
          <cell r="BB944">
            <v>1513.6</v>
          </cell>
          <cell r="BR944">
            <v>-32.786999999999999</v>
          </cell>
          <cell r="BS944">
            <v>1480.8129999999999</v>
          </cell>
          <cell r="BV944">
            <v>33.407499999999999</v>
          </cell>
          <cell r="BW944">
            <v>1472.737198</v>
          </cell>
          <cell r="BX944" t="str">
            <v>Трест 5 МЧЖ</v>
          </cell>
          <cell r="BY944">
            <v>305494102</v>
          </cell>
          <cell r="CT944">
            <v>1</v>
          </cell>
          <cell r="CU944">
            <v>1</v>
          </cell>
          <cell r="CV944">
            <v>1</v>
          </cell>
          <cell r="GG944" t="str">
            <v>объект</v>
          </cell>
          <cell r="GH944">
            <v>1</v>
          </cell>
          <cell r="GI944">
            <v>1</v>
          </cell>
          <cell r="GQ944" t="str">
            <v>Янги қўшилган, 95%</v>
          </cell>
        </row>
        <row r="945">
          <cell r="A945" t="str">
            <v>Тошкент шаҳар, Чилонзор туманида замонавий диагностика лабораторияси комплексини қуриш, туташ ҳудудларни ободонлаштириш ишларини</v>
          </cell>
          <cell r="B945" t="str">
            <v>2101262940104002</v>
          </cell>
          <cell r="E945" t="str">
            <v>Тиббий ва тиббий-ижтимоий муассасалар</v>
          </cell>
          <cell r="F945" t="str">
            <v>Тиббий ва тиббий-ижтимоий муассасалар</v>
          </cell>
          <cell r="H945" t="str">
            <v>Тошкент шаҳар ҳокимлиги</v>
          </cell>
          <cell r="I945" t="str">
            <v>Тошкент шаҳар ҳокимлиги ҳузуридаги "Ягона буюртмачи хизмати" ИК</v>
          </cell>
          <cell r="J945" t="str">
            <v>Вилоят</v>
          </cell>
          <cell r="K945" t="str">
            <v>Қўшимча</v>
          </cell>
          <cell r="L945" t="str">
            <v>Асосий</v>
          </cell>
          <cell r="M945" t="str">
            <v>Тошкент шаҳар</v>
          </cell>
          <cell r="N945" t="str">
            <v>Чилонзор тумани</v>
          </cell>
          <cell r="P945" t="str">
            <v>Кредитор қарздорлик</v>
          </cell>
          <cell r="R945">
            <v>1</v>
          </cell>
          <cell r="AS945">
            <v>30370.491000000002</v>
          </cell>
          <cell r="AT945">
            <v>1195.0920000000001</v>
          </cell>
          <cell r="AU945">
            <v>6227.5209999999997</v>
          </cell>
          <cell r="AV945">
            <v>17947.153789</v>
          </cell>
          <cell r="AW945">
            <v>16152.439050000001</v>
          </cell>
          <cell r="AX945">
            <v>0</v>
          </cell>
          <cell r="BB945">
            <v>3588.8295104165145</v>
          </cell>
          <cell r="BO945">
            <v>2616.5</v>
          </cell>
          <cell r="BS945">
            <v>6205.3295104165145</v>
          </cell>
          <cell r="BV945">
            <v>1172.868418</v>
          </cell>
          <cell r="BW945">
            <v>3588.8</v>
          </cell>
          <cell r="BX945" t="str">
            <v>ЎзР АП Қурилиш бирлашмаси ДУК</v>
          </cell>
          <cell r="BY945">
            <v>204276749</v>
          </cell>
          <cell r="GQ945" t="str">
            <v>Янги қўшилган, 5%</v>
          </cell>
          <cell r="HD945" t="str">
            <v>Лимит қўшилди</v>
          </cell>
        </row>
        <row r="946">
          <cell r="A946" t="str">
            <v>Юқори Чирчиқ туманидаги 20 минг ўринли аҳолини вақтинчалик карантинда сақлаш мажмуасини қуриш</v>
          </cell>
          <cell r="B946" t="str">
            <v>2101272390104001</v>
          </cell>
          <cell r="E946" t="str">
            <v>Тиббий ва тиббий-ижтимоий муассасалар</v>
          </cell>
          <cell r="F946" t="str">
            <v>Тиббий ва тиббий-ижтимоий муассасалар</v>
          </cell>
          <cell r="H946" t="str">
            <v>Тошкент шаҳар ҳокимлиги</v>
          </cell>
          <cell r="I946" t="str">
            <v>Тошкент шаҳар ҳокимлиги ҳузуридаги "Ягона буюртмачи хизмати" ИК</v>
          </cell>
          <cell r="J946" t="str">
            <v>Вилоят</v>
          </cell>
          <cell r="K946" t="str">
            <v>Қўшимча</v>
          </cell>
          <cell r="L946" t="str">
            <v>Асосий</v>
          </cell>
          <cell r="M946" t="str">
            <v>Тошкент вилояти</v>
          </cell>
          <cell r="N946" t="str">
            <v>Юқоричирчиқ тумани</v>
          </cell>
          <cell r="P946" t="str">
            <v>Кредитор қарздорлик</v>
          </cell>
          <cell r="R946">
            <v>1</v>
          </cell>
          <cell r="AX946">
            <v>0</v>
          </cell>
          <cell r="BB946">
            <v>9003.1</v>
          </cell>
          <cell r="BI946">
            <v>15841.176251000001</v>
          </cell>
          <cell r="BS946">
            <v>24844.276251000003</v>
          </cell>
          <cell r="BX946" t="str">
            <v>Обод шаҳар қурилиш МЧЖ</v>
          </cell>
          <cell r="BY946">
            <v>305771454</v>
          </cell>
          <cell r="GQ946" t="str">
            <v>Янги қўшилган, 5%</v>
          </cell>
          <cell r="GX946" t="str">
            <v>Лимит қўшилди</v>
          </cell>
        </row>
        <row r="947">
          <cell r="A947" t="str">
            <v xml:space="preserve">Республика ихтисослаштирилган Нефрология ва буйрак трансплан-тацияси илмий-амалий тиббиёт маркази бино ва иншоотларини қуриш ва реконструкция қилиш </v>
          </cell>
          <cell r="B947" t="str">
            <v>2201262690104003</v>
          </cell>
          <cell r="C947">
            <v>1</v>
          </cell>
          <cell r="E947" t="str">
            <v>Тиббий ва тиббий-ижтимоий муассасалар</v>
          </cell>
          <cell r="F947" t="str">
            <v>Тиббий ва тиббий-ижтимоий муассасалар</v>
          </cell>
          <cell r="H947" t="str">
            <v>Тошкент шаҳар ҳокимлиги</v>
          </cell>
          <cell r="J947" t="str">
            <v>Вилоят</v>
          </cell>
          <cell r="K947" t="str">
            <v>Қўшимча</v>
          </cell>
          <cell r="L947" t="str">
            <v>Асосий</v>
          </cell>
          <cell r="M947" t="str">
            <v>Тошкент шаҳар</v>
          </cell>
          <cell r="N947" t="str">
            <v>Юнусобод тумани</v>
          </cell>
          <cell r="P947" t="str">
            <v>Янги қурилиш</v>
          </cell>
          <cell r="Q947">
            <v>2023</v>
          </cell>
          <cell r="R947">
            <v>2</v>
          </cell>
          <cell r="V947" t="str">
            <v>октябрь, 2023 й.</v>
          </cell>
          <cell r="AB947">
            <v>1</v>
          </cell>
          <cell r="AE947">
            <v>1</v>
          </cell>
          <cell r="AG947">
            <v>1</v>
          </cell>
          <cell r="AH947">
            <v>1</v>
          </cell>
          <cell r="AJ947">
            <v>1</v>
          </cell>
          <cell r="AL947">
            <v>1</v>
          </cell>
          <cell r="AM947">
            <v>1</v>
          </cell>
          <cell r="AN947">
            <v>1</v>
          </cell>
          <cell r="AO947">
            <v>1</v>
          </cell>
          <cell r="AR947">
            <v>1</v>
          </cell>
          <cell r="AS947">
            <v>120058.356</v>
          </cell>
          <cell r="AT947">
            <v>24051.133999999998</v>
          </cell>
          <cell r="AU947">
            <v>28424.999</v>
          </cell>
          <cell r="AV947">
            <v>102036.76539</v>
          </cell>
          <cell r="AW947">
            <v>116424.072</v>
          </cell>
          <cell r="AX947">
            <v>0</v>
          </cell>
          <cell r="BF947">
            <v>20000</v>
          </cell>
          <cell r="BO947">
            <v>-18182.099999999999</v>
          </cell>
          <cell r="BS947">
            <v>1817.9000000000015</v>
          </cell>
          <cell r="BV947">
            <v>671.89376000000004</v>
          </cell>
          <cell r="BW947">
            <v>638.29907200000002</v>
          </cell>
          <cell r="BX947" t="str">
            <v>Yuksak parvoz qurilish MChJ</v>
          </cell>
          <cell r="BY947">
            <v>301731688</v>
          </cell>
          <cell r="CT947">
            <v>1</v>
          </cell>
          <cell r="GG947" t="str">
            <v>объект</v>
          </cell>
          <cell r="GH947">
            <v>1</v>
          </cell>
          <cell r="GU947" t="str">
            <v>Янги қўшилган, 95%</v>
          </cell>
          <cell r="HD947" t="str">
            <v>Лимит мақбуллаштирилди</v>
          </cell>
        </row>
        <row r="948">
          <cell r="A948" t="str">
            <v xml:space="preserve">Тошкент тиббиёт академияси кўп тармоқли клиникасининг беш қаватли биносини (12-корпус) мукаммал таъмирлаш  </v>
          </cell>
          <cell r="B948" t="str">
            <v>2301262800104001</v>
          </cell>
          <cell r="C948">
            <v>1</v>
          </cell>
          <cell r="E948" t="str">
            <v>Тиббий ва тиббий-ижтимоий муассасалар</v>
          </cell>
          <cell r="F948" t="str">
            <v>Тиббий ва тиббий-ижтимоий муассасалар</v>
          </cell>
          <cell r="H948" t="str">
            <v>Тошкент шаҳар ҳокимлиги</v>
          </cell>
          <cell r="J948" t="str">
            <v>Вилоят</v>
          </cell>
          <cell r="K948" t="str">
            <v>Қўшимча</v>
          </cell>
          <cell r="L948" t="str">
            <v>Асосий</v>
          </cell>
          <cell r="M948" t="str">
            <v>Тошкент шаҳар</v>
          </cell>
          <cell r="N948" t="str">
            <v>Олмазор тумани</v>
          </cell>
          <cell r="P948" t="str">
            <v>Мукаммал таъмирлаш</v>
          </cell>
          <cell r="Q948" t="str">
            <v>2023-2024</v>
          </cell>
          <cell r="R948">
            <v>2</v>
          </cell>
          <cell r="AB948">
            <v>1</v>
          </cell>
          <cell r="AE948">
            <v>1</v>
          </cell>
          <cell r="AG948">
            <v>1</v>
          </cell>
          <cell r="AH948">
            <v>1</v>
          </cell>
          <cell r="AJ948">
            <v>1</v>
          </cell>
          <cell r="AM948">
            <v>1</v>
          </cell>
          <cell r="AN948">
            <v>1</v>
          </cell>
          <cell r="AO948">
            <v>1</v>
          </cell>
          <cell r="AR948">
            <v>1</v>
          </cell>
          <cell r="AV948">
            <v>30069.765232000002</v>
          </cell>
          <cell r="AX948">
            <v>0</v>
          </cell>
          <cell r="BF948">
            <v>10000</v>
          </cell>
          <cell r="BS948">
            <v>10000</v>
          </cell>
          <cell r="BV948">
            <v>286.37123566999998</v>
          </cell>
          <cell r="BW948">
            <v>1739.4105496699999</v>
          </cell>
          <cell r="BX948" t="str">
            <v>"Шахрузбек Халимжон курилиш" МЧЖ</v>
          </cell>
          <cell r="BY948">
            <v>301796504</v>
          </cell>
          <cell r="CT948">
            <v>1</v>
          </cell>
          <cell r="CU948">
            <v>1</v>
          </cell>
          <cell r="CX948">
            <v>1</v>
          </cell>
          <cell r="GG948" t="str">
            <v>объект</v>
          </cell>
          <cell r="GH948">
            <v>1</v>
          </cell>
          <cell r="GI948">
            <v>1</v>
          </cell>
          <cell r="GU948" t="str">
            <v>Янги қўшилган объект</v>
          </cell>
        </row>
        <row r="949">
          <cell r="A949" t="str">
            <v>Кредитор қарздорликларни қоплаш</v>
          </cell>
          <cell r="E949" t="str">
            <v>Тиббий ва тиббий-ижтимоий муассасалар</v>
          </cell>
          <cell r="F949" t="str">
            <v>Тиббий ва тиббий-ижтимоий муассасалар</v>
          </cell>
          <cell r="H949" t="str">
            <v>Тошкент шаҳар ҳокимлиги</v>
          </cell>
          <cell r="J949" t="str">
            <v>Вилоят</v>
          </cell>
          <cell r="K949" t="str">
            <v>16-илова</v>
          </cell>
          <cell r="L949" t="str">
            <v>Асосий</v>
          </cell>
          <cell r="M949" t="str">
            <v>Тошкент шаҳар</v>
          </cell>
          <cell r="N949">
            <v>0</v>
          </cell>
          <cell r="P949" t="str">
            <v>Кредитор қарздорлик</v>
          </cell>
          <cell r="R949">
            <v>1</v>
          </cell>
          <cell r="AX949">
            <v>10300</v>
          </cell>
          <cell r="BO949">
            <v>-549.6</v>
          </cell>
          <cell r="BS949">
            <v>9750.4</v>
          </cell>
          <cell r="BW949">
            <v>3185.4530580000001</v>
          </cell>
          <cell r="HD949" t="str">
            <v>Лимит мақбуллаштирилди</v>
          </cell>
        </row>
        <row r="950">
          <cell r="A950" t="str">
            <v>Лойиҳа-қидирув ишлари</v>
          </cell>
          <cell r="E950" t="str">
            <v>Тиббий ва тиббий-ижтимоий муассасалар</v>
          </cell>
          <cell r="F950" t="str">
            <v>Тиббий ва тиббий-ижтимоий муассасалар</v>
          </cell>
          <cell r="H950" t="str">
            <v>Тошкент шаҳар ҳокимлиги</v>
          </cell>
          <cell r="J950" t="str">
            <v>Вилоят</v>
          </cell>
          <cell r="K950" t="str">
            <v>16-илова</v>
          </cell>
          <cell r="L950" t="str">
            <v>Асосий</v>
          </cell>
          <cell r="M950" t="str">
            <v>Тошкент шаҳар</v>
          </cell>
          <cell r="N950">
            <v>0</v>
          </cell>
          <cell r="P950" t="str">
            <v>Лойиҳа-қидирув ишлари</v>
          </cell>
          <cell r="Q950">
            <v>2023</v>
          </cell>
          <cell r="R950">
            <v>2</v>
          </cell>
          <cell r="AX950">
            <v>8800</v>
          </cell>
          <cell r="BO950">
            <v>-3509.9</v>
          </cell>
          <cell r="BS950">
            <v>5290.1</v>
          </cell>
          <cell r="HD950" t="str">
            <v>Лимит мақбуллаштирилди</v>
          </cell>
        </row>
        <row r="951">
          <cell r="A951" t="str">
            <v>Тақсимланмаган лимит</v>
          </cell>
          <cell r="E951" t="str">
            <v>Тиббий ва тиббий-ижтимоий муассасалар</v>
          </cell>
          <cell r="F951" t="str">
            <v>Тиббий ва тиббий-ижтимоий муассасалар</v>
          </cell>
          <cell r="H951" t="str">
            <v>Тошкент шаҳар ҳокимлиги</v>
          </cell>
          <cell r="J951" t="str">
            <v>Вилоят</v>
          </cell>
          <cell r="K951" t="str">
            <v>16-илова</v>
          </cell>
          <cell r="L951" t="str">
            <v>Асосий</v>
          </cell>
          <cell r="M951" t="str">
            <v>Тошкент шаҳар</v>
          </cell>
          <cell r="P951" t="str">
            <v>Тақсимланмаган лимит</v>
          </cell>
          <cell r="R951">
            <v>2</v>
          </cell>
          <cell r="AX951">
            <v>0</v>
          </cell>
          <cell r="BR951">
            <v>1361.8898490000001</v>
          </cell>
          <cell r="BS951">
            <v>1361.8898490000001</v>
          </cell>
        </row>
        <row r="952">
          <cell r="A952" t="str">
            <v>М.Улуғбек туманида жойлашган 1-сон марказий клиник шифохонаси биносида реконструкция ва ободонлаштириш ишларини олиб бориш</v>
          </cell>
          <cell r="B952" t="str">
            <v>2201262690119003</v>
          </cell>
          <cell r="C952">
            <v>1</v>
          </cell>
          <cell r="E952" t="str">
            <v>Тиббий ва тиббий-ижтимоий муассасалар</v>
          </cell>
          <cell r="F952" t="str">
            <v>Тиббий ва тиббий-ижтимоий муассасалар</v>
          </cell>
          <cell r="H952" t="str">
            <v>Ўзбекистон Республикаси Президенти Администрациясининг молия-иқтисодиёт бошқармаси</v>
          </cell>
          <cell r="J952" t="str">
            <v>Вазирлик ва идора</v>
          </cell>
          <cell r="K952" t="str">
            <v>Қўшимча</v>
          </cell>
          <cell r="L952" t="str">
            <v>Асосий</v>
          </cell>
          <cell r="M952" t="str">
            <v>Тошкент шаҳар</v>
          </cell>
          <cell r="N952" t="str">
            <v>Мирзо Улуғбек тумани</v>
          </cell>
          <cell r="P952" t="str">
            <v>Реконструкция</v>
          </cell>
          <cell r="Q952" t="str">
            <v>2021-2023</v>
          </cell>
          <cell r="R952">
            <v>1</v>
          </cell>
          <cell r="S952">
            <v>1</v>
          </cell>
          <cell r="X952">
            <v>1</v>
          </cell>
          <cell r="Z952">
            <v>1</v>
          </cell>
          <cell r="AA952">
            <v>1</v>
          </cell>
          <cell r="AX952">
            <v>0</v>
          </cell>
          <cell r="BB952">
            <v>14250</v>
          </cell>
          <cell r="BS952">
            <v>14250</v>
          </cell>
          <cell r="BV952">
            <v>4577.6000000000004</v>
          </cell>
          <cell r="BW952">
            <v>4349.1000000000004</v>
          </cell>
          <cell r="BX952" t="str">
            <v>"DIZAYN TARAQQIYOT" XUSUSIY KORXONA</v>
          </cell>
          <cell r="BY952">
            <v>205858703</v>
          </cell>
          <cell r="CT952">
            <v>1</v>
          </cell>
          <cell r="CU952">
            <v>1</v>
          </cell>
          <cell r="CW952">
            <v>1</v>
          </cell>
          <cell r="GG952" t="str">
            <v>объект</v>
          </cell>
          <cell r="GH952">
            <v>1</v>
          </cell>
          <cell r="GI952">
            <v>1</v>
          </cell>
          <cell r="GQ952" t="str">
            <v>Янги қўшилган объект</v>
          </cell>
        </row>
        <row r="953">
          <cell r="A953" t="str">
            <v>Тақсимланмаган лимит</v>
          </cell>
          <cell r="E953" t="str">
            <v>Тиббий ва тиббий-ижтимоий муассасалар</v>
          </cell>
          <cell r="F953" t="str">
            <v>Тиббий ва тиббий-ижтимоий муассасалар</v>
          </cell>
          <cell r="H953" t="str">
            <v>Ўзбекистон Республикаси Президенти Администрациясининг молия-иқтисодиёт бошқармаси</v>
          </cell>
          <cell r="J953" t="str">
            <v>Вазирлик ва идора</v>
          </cell>
          <cell r="K953" t="str">
            <v>Қўшимча</v>
          </cell>
          <cell r="L953" t="str">
            <v>Асосий</v>
          </cell>
          <cell r="M953" t="str">
            <v>Тошкент шаҳар</v>
          </cell>
          <cell r="P953" t="str">
            <v>Тақсимланмаган лимит</v>
          </cell>
          <cell r="R953">
            <v>2</v>
          </cell>
          <cell r="AX953">
            <v>0</v>
          </cell>
          <cell r="BR953">
            <v>0</v>
          </cell>
          <cell r="BS953">
            <v>0</v>
          </cell>
        </row>
        <row r="954">
          <cell r="A954" t="str">
            <v xml:space="preserve">1-сон Марказий консултатив-диагностика поликлиникасининг 1-бино, 2-бино, 3-бино ва болалар бўлими биносини реконструкция қилиш ҳамда махсус бинони мукаммал таъмирлаш </v>
          </cell>
          <cell r="B954" t="str">
            <v>1801262900104001</v>
          </cell>
          <cell r="E954" t="str">
            <v>Тиббий ва тиббий-ижтимоий муассасалар</v>
          </cell>
          <cell r="F954" t="str">
            <v>Тиббий ва тиббий-ижтимоий муассасалар</v>
          </cell>
          <cell r="H954" t="str">
            <v>Ўзбекистон Республикаси Президенти Администрацияси ҳузуридаги тиббиёт Бош бошқармаси</v>
          </cell>
          <cell r="I954" t="str">
            <v>Ўзбекистон Республикаси Президенти Администрацияси ҳузуридаги тиббиёт Бош бошқармаси</v>
          </cell>
          <cell r="J954" t="str">
            <v>Вазирлик ва идора</v>
          </cell>
          <cell r="K954" t="str">
            <v>Қўшимча</v>
          </cell>
          <cell r="L954" t="str">
            <v>Асосий</v>
          </cell>
          <cell r="M954" t="str">
            <v>Тошкент шаҳар</v>
          </cell>
          <cell r="N954" t="str">
            <v>Яшнобод тумани</v>
          </cell>
          <cell r="P954" t="str">
            <v>Кредитор қарздорлик</v>
          </cell>
          <cell r="R954">
            <v>1</v>
          </cell>
          <cell r="AX954">
            <v>0</v>
          </cell>
          <cell r="BB954">
            <v>2375.3000000000002</v>
          </cell>
          <cell r="BS954">
            <v>2375.3000000000002</v>
          </cell>
          <cell r="BW954">
            <v>2375.3000000000002</v>
          </cell>
          <cell r="GG954" t="str">
            <v>объект</v>
          </cell>
          <cell r="GH954">
            <v>1</v>
          </cell>
          <cell r="GI954">
            <v>1</v>
          </cell>
          <cell r="GQ954" t="str">
            <v>Янги қўшилган, 5%</v>
          </cell>
        </row>
        <row r="955">
          <cell r="A955" t="str">
            <v>Санитария эпидемиология назорати бошқармасининг маъмурий биноси фасадини ва ёрдамчи биноларни мукаммал таъмирлаш</v>
          </cell>
          <cell r="B955" t="str">
            <v>2101262800104002</v>
          </cell>
          <cell r="E955" t="str">
            <v>Тиббий ва тиббий-ижтимоий муассасалар</v>
          </cell>
          <cell r="F955" t="str">
            <v>Тиббий ва тиббий-ижтимоий муассасалар</v>
          </cell>
          <cell r="H955" t="str">
            <v>Ўзбекистон Республикаси Президенти Администрацияси ҳузуридаги тиббиёт Бош бошқармаси</v>
          </cell>
          <cell r="I955" t="str">
            <v>Ўзбекистон Республикаси Президенти Администрацияси ҳузуридаги тиббиёт Бош бошқармаси</v>
          </cell>
          <cell r="J955" t="str">
            <v>Вазирлик ва идора</v>
          </cell>
          <cell r="K955" t="str">
            <v>Қўшимча</v>
          </cell>
          <cell r="L955" t="str">
            <v>Асосий</v>
          </cell>
          <cell r="M955" t="str">
            <v>Тошкент шаҳар</v>
          </cell>
          <cell r="N955" t="str">
            <v>Мирзо Улуғбек тумани</v>
          </cell>
          <cell r="P955" t="str">
            <v>Кредитор қарздорлик</v>
          </cell>
          <cell r="R955">
            <v>1</v>
          </cell>
          <cell r="AX955">
            <v>0</v>
          </cell>
          <cell r="BB955">
            <v>198.536</v>
          </cell>
          <cell r="BR955">
            <v>-30.004999999999995</v>
          </cell>
          <cell r="BS955">
            <v>168.53100000000001</v>
          </cell>
          <cell r="GG955" t="str">
            <v>объект</v>
          </cell>
          <cell r="GH955">
            <v>1</v>
          </cell>
          <cell r="GI955">
            <v>1</v>
          </cell>
          <cell r="GQ955" t="str">
            <v>Янги қўшилган, 5%</v>
          </cell>
        </row>
        <row r="956">
          <cell r="A956" t="str">
            <v xml:space="preserve">2-сон Марказий консултатив-диагностика поликлиникасининг А-биносини таъмирлаш </v>
          </cell>
          <cell r="B956" t="str">
            <v>2101262940104001</v>
          </cell>
          <cell r="E956" t="str">
            <v>Тиббий ва тиббий-ижтимоий муассасалар</v>
          </cell>
          <cell r="F956" t="str">
            <v>Тиббий ва тиббий-ижтимоий муассасалар</v>
          </cell>
          <cell r="H956" t="str">
            <v>Ўзбекистон Республикаси Президенти Администрацияси ҳузуридаги тиббиёт Бош бошқармаси</v>
          </cell>
          <cell r="I956" t="str">
            <v>Ўзбекистон Республикаси Президенти Администрацияси ҳузуридаги тиббиёт Бош бошқармаси</v>
          </cell>
          <cell r="J956" t="str">
            <v>Вазирлик ва идора</v>
          </cell>
          <cell r="K956" t="str">
            <v>Қўшимча</v>
          </cell>
          <cell r="L956" t="str">
            <v>Асосий</v>
          </cell>
          <cell r="M956" t="str">
            <v>Тошкент шаҳар</v>
          </cell>
          <cell r="N956" t="str">
            <v>Юнусобод тумани</v>
          </cell>
          <cell r="P956" t="str">
            <v>Кредитор қарздорлик</v>
          </cell>
          <cell r="R956">
            <v>1</v>
          </cell>
          <cell r="AX956">
            <v>0</v>
          </cell>
          <cell r="BB956">
            <v>44.6</v>
          </cell>
          <cell r="BR956">
            <v>9.2999999999999972</v>
          </cell>
          <cell r="BS956">
            <v>53.9</v>
          </cell>
          <cell r="BW956">
            <v>53.942025860000001</v>
          </cell>
          <cell r="GG956" t="str">
            <v>объект</v>
          </cell>
          <cell r="GH956">
            <v>1</v>
          </cell>
          <cell r="GI956">
            <v>1</v>
          </cell>
          <cell r="GQ956" t="str">
            <v>Янги қўшилган, 5%</v>
          </cell>
        </row>
        <row r="957">
          <cell r="A957" t="str">
            <v>Махсус автотранспорт билан таъминлаш бошқармасининг бино ва иншоатларини мукаммал таъмирлаш</v>
          </cell>
          <cell r="B957" t="str">
            <v>2001262690129001</v>
          </cell>
          <cell r="E957" t="str">
            <v>Тиббий ва тиббий-ижтимоий муассасалар</v>
          </cell>
          <cell r="F957" t="str">
            <v>Тиббий ва тиббий-ижтимоий муассасалар</v>
          </cell>
          <cell r="H957" t="str">
            <v>Ўзбекистон Республикаси Президенти Администрацияси ҳузуридаги тиббиёт Бош бошқармаси</v>
          </cell>
          <cell r="I957" t="str">
            <v>Ўзбекистон Республикаси Президенти Администрацияси ҳузуридаги тиббиёт Бош бошқармаси</v>
          </cell>
          <cell r="J957" t="str">
            <v>Вазирлик ва идора</v>
          </cell>
          <cell r="K957" t="str">
            <v>Қўшимча</v>
          </cell>
          <cell r="L957" t="str">
            <v>Асосий</v>
          </cell>
          <cell r="M957" t="str">
            <v>Тошкент шаҳар</v>
          </cell>
          <cell r="N957" t="str">
            <v>Яшнобод тумани</v>
          </cell>
          <cell r="P957" t="str">
            <v>Кредитор қарздорлик</v>
          </cell>
          <cell r="R957">
            <v>1</v>
          </cell>
          <cell r="AX957">
            <v>0</v>
          </cell>
          <cell r="BB957">
            <v>145.41399999999999</v>
          </cell>
          <cell r="BS957">
            <v>145.41399999999999</v>
          </cell>
          <cell r="BW957">
            <v>145.4</v>
          </cell>
          <cell r="GG957" t="str">
            <v>объект</v>
          </cell>
          <cell r="GH957">
            <v>1</v>
          </cell>
          <cell r="GI957">
            <v>1</v>
          </cell>
          <cell r="GQ957" t="str">
            <v>Янги қўшилган, 5%</v>
          </cell>
        </row>
        <row r="958">
          <cell r="A958" t="str">
            <v>2-сон Марказий клиник шифохонасининг 5-қаватли даволаш корпусини реконструкция қилиш бўйича лойиха-смета ҳужжатларини ишлаб чиқишдаги қарздорликни қоплаш</v>
          </cell>
          <cell r="B958" t="str">
            <v>2301262690104001</v>
          </cell>
          <cell r="E958" t="str">
            <v>Тиббий ва тиббий-ижтимоий муассасалар</v>
          </cell>
          <cell r="F958" t="str">
            <v>Тиббий ва тиббий-ижтимоий муассасалар</v>
          </cell>
          <cell r="H958" t="str">
            <v>Ўзбекистон Республикаси Президенти Администрацияси ҳузуридаги тиббиёт Бош бошқармаси</v>
          </cell>
          <cell r="I958" t="str">
            <v>Ўзбекистон Республикаси Президенти Администрацияси ҳузуридаги тиббиёт Бош бошқармаси</v>
          </cell>
          <cell r="J958" t="str">
            <v>Вазирлик ва идора</v>
          </cell>
          <cell r="K958" t="str">
            <v>Қўшимча</v>
          </cell>
          <cell r="L958" t="str">
            <v>Асосий</v>
          </cell>
          <cell r="M958" t="str">
            <v>Тошкент шаҳар</v>
          </cell>
          <cell r="N958" t="str">
            <v>Юнусобод тумани</v>
          </cell>
          <cell r="P958" t="str">
            <v>Лойиҳа-қидирув ишлари</v>
          </cell>
          <cell r="R958">
            <v>2</v>
          </cell>
          <cell r="BO958">
            <v>1609.7</v>
          </cell>
          <cell r="BS958">
            <v>1609.7</v>
          </cell>
          <cell r="HD958" t="str">
            <v>Янги қўшилган, ЛҚИ</v>
          </cell>
        </row>
        <row r="959">
          <cell r="A959" t="str">
            <v>Тақсимланмаган лимит</v>
          </cell>
          <cell r="E959" t="str">
            <v>Тиббий ва тиббий-ижтимоий муассасалар</v>
          </cell>
          <cell r="F959" t="str">
            <v>Тиббий ва тиббий-ижтимоий муассасалар</v>
          </cell>
          <cell r="H959" t="str">
            <v>Ўзбекистон Республикаси Президенти Администрацияси ҳузуридаги тиббиёт Бош бошқармаси</v>
          </cell>
          <cell r="J959" t="str">
            <v>Вазирлик ва идора</v>
          </cell>
          <cell r="K959" t="str">
            <v>Қўшимча</v>
          </cell>
          <cell r="L959" t="str">
            <v>Асосий</v>
          </cell>
          <cell r="M959" t="str">
            <v>Тошкент шаҳар</v>
          </cell>
          <cell r="P959" t="str">
            <v>Тақсимланмаган лимит</v>
          </cell>
          <cell r="R959">
            <v>2</v>
          </cell>
          <cell r="AX959">
            <v>0</v>
          </cell>
          <cell r="BR959">
            <v>20.704999999999998</v>
          </cell>
          <cell r="BS959">
            <v>20.704999999999998</v>
          </cell>
        </row>
        <row r="960">
          <cell r="A960" t="str">
            <v>Чирчиқ шаҳар марказий шифохонасининг “Б, Г” блоки биносида 80 ўринли туғруқ бўлими ва 60 ўринли болалар бўлимини зарур бўлган жиҳозлар билан таъминлаш</v>
          </cell>
          <cell r="B960" t="str">
            <v>2301274190104002</v>
          </cell>
          <cell r="E960" t="str">
            <v>Тиббий ва тиббий-ижтимоий муассасалар</v>
          </cell>
          <cell r="F960" t="str">
            <v>Тиббий ва тиббий-ижтимоий муассасалар</v>
          </cell>
          <cell r="H960" t="str">
            <v>Соғлиқни сақлаш вазирлиги</v>
          </cell>
          <cell r="J960" t="str">
            <v>Вазирлик ва идора</v>
          </cell>
          <cell r="K960" t="str">
            <v>Қўшимча</v>
          </cell>
          <cell r="L960" t="str">
            <v>Асосий</v>
          </cell>
          <cell r="M960" t="str">
            <v>Тошкент вилояти</v>
          </cell>
          <cell r="N960" t="str">
            <v>Чирчиқ шаҳри</v>
          </cell>
          <cell r="P960" t="str">
            <v>Жиҳоз ва ускуналарни харид қилиш учун</v>
          </cell>
          <cell r="Q960">
            <v>2023</v>
          </cell>
          <cell r="R960">
            <v>2</v>
          </cell>
          <cell r="AX960">
            <v>0</v>
          </cell>
          <cell r="BF960">
            <v>2300</v>
          </cell>
          <cell r="BS960">
            <v>2300</v>
          </cell>
          <cell r="GU960" t="str">
            <v>Янги қўшилган, жиҳоз</v>
          </cell>
        </row>
        <row r="961">
          <cell r="A961" t="str">
            <v>Тошкент тумани тиббиёт бирлашмаси Акушерлик комплексини тиббий асбоб-ускуналари билан жихозлаш</v>
          </cell>
          <cell r="B961" t="str">
            <v>2301272650104001</v>
          </cell>
          <cell r="E961" t="str">
            <v>Тиббий ва тиббий-ижтимоий муассасалар</v>
          </cell>
          <cell r="F961" t="str">
            <v>Тиббий ва тиббий-ижтимоий муассасалар</v>
          </cell>
          <cell r="H961" t="str">
            <v>Соғлиқни сақлаш вазирлиги</v>
          </cell>
          <cell r="J961" t="str">
            <v>Вазирлик ва идора</v>
          </cell>
          <cell r="K961" t="str">
            <v>Қўшимча</v>
          </cell>
          <cell r="L961" t="str">
            <v>Асосий</v>
          </cell>
          <cell r="M961" t="str">
            <v>Тошкент вилояти</v>
          </cell>
          <cell r="N961" t="str">
            <v>Тошкент тумани</v>
          </cell>
          <cell r="P961" t="str">
            <v>Жиҳоз ва ускуналарни харид қилиш учун</v>
          </cell>
          <cell r="Q961">
            <v>2023</v>
          </cell>
          <cell r="R961">
            <v>2</v>
          </cell>
          <cell r="AX961">
            <v>0</v>
          </cell>
          <cell r="BF961">
            <v>8000</v>
          </cell>
          <cell r="BS961">
            <v>8000</v>
          </cell>
          <cell r="GU961" t="str">
            <v>Янги қўшилган, жиҳоз</v>
          </cell>
        </row>
        <row r="962">
          <cell r="A962" t="str">
            <v>Тошкент тумани тиббиёт бирлашмаси қошидаги марказий поликлиникани тиббий асбоб-ускуналари билан жихозлаш</v>
          </cell>
          <cell r="B962" t="str">
            <v>2301272650104002</v>
          </cell>
          <cell r="E962" t="str">
            <v>Тиббий ва тиббий-ижтимоий муассасалар</v>
          </cell>
          <cell r="F962" t="str">
            <v>Тиббий ва тиббий-ижтимоий муассасалар</v>
          </cell>
          <cell r="H962" t="str">
            <v>Соғлиқни сақлаш вазирлиги</v>
          </cell>
          <cell r="J962" t="str">
            <v>Вазирлик ва идора</v>
          </cell>
          <cell r="K962" t="str">
            <v>Қўшимча</v>
          </cell>
          <cell r="L962" t="str">
            <v>Асосий</v>
          </cell>
          <cell r="M962" t="str">
            <v>Тошкент вилояти</v>
          </cell>
          <cell r="N962" t="str">
            <v>Тошкент тумани</v>
          </cell>
          <cell r="P962" t="str">
            <v>Жиҳоз ва ускуналарни харид қилиш учун</v>
          </cell>
          <cell r="Q962">
            <v>2023</v>
          </cell>
          <cell r="R962">
            <v>2</v>
          </cell>
          <cell r="AX962">
            <v>0</v>
          </cell>
          <cell r="BF962">
            <v>4000</v>
          </cell>
          <cell r="BS962">
            <v>4000</v>
          </cell>
          <cell r="GU962" t="str">
            <v>Янги қўшилган, жиҳоз</v>
          </cell>
        </row>
        <row r="963">
          <cell r="A963" t="str">
            <v>Жиҳоз ва ускуналарни харид қилиш учун*</v>
          </cell>
          <cell r="B963" t="str">
            <v>2301992000101001</v>
          </cell>
          <cell r="E963" t="str">
            <v>Тиббий ва тиббий-ижтимоий муассасалар</v>
          </cell>
          <cell r="F963" t="str">
            <v>Тиббий ва тиббий-ижтимоий муассасалар</v>
          </cell>
          <cell r="H963" t="str">
            <v>Соғлиқни сақлаш вазирлиги</v>
          </cell>
          <cell r="J963" t="str">
            <v>Вазирлик ва идора</v>
          </cell>
          <cell r="K963" t="str">
            <v>1а-илова</v>
          </cell>
          <cell r="L963" t="str">
            <v>Асосий</v>
          </cell>
          <cell r="N963">
            <v>0</v>
          </cell>
          <cell r="P963" t="str">
            <v>Жиҳоз ва ускуналарни харид қилиш учун</v>
          </cell>
          <cell r="R963">
            <v>2</v>
          </cell>
          <cell r="AX963">
            <v>100000</v>
          </cell>
          <cell r="BF963">
            <v>-14300</v>
          </cell>
          <cell r="BS963">
            <v>85700</v>
          </cell>
          <cell r="GU963" t="str">
            <v>Лимит мақбуллаштирилди</v>
          </cell>
        </row>
        <row r="964">
          <cell r="A964" t="str">
            <v>Тақсимланмаган лимит</v>
          </cell>
          <cell r="E964" t="str">
            <v>Тиббий ва тиббий-ижтимоий муассасалар</v>
          </cell>
          <cell r="F964" t="str">
            <v>Тиббий ва тиббий-ижтимоий муассасалар</v>
          </cell>
          <cell r="H964" t="str">
            <v>Соғлиқни сақлаш вазирлиги</v>
          </cell>
          <cell r="J964" t="str">
            <v>Вазирлик ва идора</v>
          </cell>
          <cell r="K964" t="str">
            <v>1а-илова</v>
          </cell>
          <cell r="L964" t="str">
            <v>Асосий</v>
          </cell>
          <cell r="P964" t="str">
            <v>Тақсимланмаган лимит</v>
          </cell>
          <cell r="R964">
            <v>2</v>
          </cell>
          <cell r="AX964">
            <v>0</v>
          </cell>
          <cell r="BR964">
            <v>0</v>
          </cell>
          <cell r="BS964">
            <v>0</v>
          </cell>
        </row>
        <row r="965">
          <cell r="A965" t="str">
            <v>Ўзбекистон давлат консерваториясининг Нукус филиалини мукаммал таъмирлаш</v>
          </cell>
          <cell r="B965" t="str">
            <v>2201354010105001</v>
          </cell>
          <cell r="C965">
            <v>1</v>
          </cell>
          <cell r="D965" t="str">
            <v> 100010860354017096526056001</v>
          </cell>
          <cell r="E965" t="str">
            <v>Олий таълим муассасалари</v>
          </cell>
          <cell r="F965" t="str">
            <v>Олий таълим муассасалари</v>
          </cell>
          <cell r="H965" t="str">
            <v>Қорақалпоғистон Республикаси Вазирлар Кенгаши</v>
          </cell>
          <cell r="J965" t="str">
            <v>Вилоят</v>
          </cell>
          <cell r="K965" t="str">
            <v>3-илова</v>
          </cell>
          <cell r="L965" t="str">
            <v>Асосий</v>
          </cell>
          <cell r="M965" t="str">
            <v>Қорақалпоғистон Республикаси</v>
          </cell>
          <cell r="N965" t="str">
            <v>Нукус шаҳри</v>
          </cell>
          <cell r="O965" t="str">
            <v>"Тўрон" МФЙ</v>
          </cell>
          <cell r="P965" t="str">
            <v>Янги қурилиш</v>
          </cell>
          <cell r="Q965" t="str">
            <v>2022-2023</v>
          </cell>
          <cell r="R965">
            <v>1</v>
          </cell>
          <cell r="S965">
            <v>1</v>
          </cell>
          <cell r="T965">
            <v>1</v>
          </cell>
          <cell r="U965">
            <v>1</v>
          </cell>
          <cell r="V965" t="str">
            <v>2023 йил
июль</v>
          </cell>
          <cell r="W965" t="str">
            <v>18.07.2023</v>
          </cell>
          <cell r="X965">
            <v>1</v>
          </cell>
          <cell r="Z965">
            <v>1</v>
          </cell>
          <cell r="AA965">
            <v>1</v>
          </cell>
          <cell r="AS965">
            <v>3258.9009999999998</v>
          </cell>
          <cell r="AT965">
            <v>3150.5038170000003</v>
          </cell>
          <cell r="AU965">
            <v>2548.5618170000002</v>
          </cell>
          <cell r="AV965">
            <v>3363.9692100000002</v>
          </cell>
          <cell r="AW965">
            <v>3112.4028170000001</v>
          </cell>
          <cell r="AX965">
            <v>2821</v>
          </cell>
          <cell r="BB965">
            <v>-428.05799999999999</v>
          </cell>
          <cell r="BS965">
            <v>2392.942</v>
          </cell>
          <cell r="BV965">
            <v>3149.5079999999998</v>
          </cell>
          <cell r="BW965">
            <v>2391.9455360000002</v>
          </cell>
          <cell r="BX965" t="str">
            <v>"ELLIKQALA MAXSUS QURILISH" MCHJ</v>
          </cell>
          <cell r="BY965">
            <v>301433361</v>
          </cell>
          <cell r="CT965">
            <v>1</v>
          </cell>
          <cell r="CU965">
            <v>1</v>
          </cell>
          <cell r="CX965">
            <v>1</v>
          </cell>
          <cell r="GG965" t="str">
            <v>объект</v>
          </cell>
          <cell r="GH965">
            <v>1</v>
          </cell>
          <cell r="GI965">
            <v>1</v>
          </cell>
          <cell r="GJ965" t="str">
            <v>Вазирлар Маҳкамасининг 2021 йил 5 апрелдаги 186-сон қарори ҳамда 2022 йил 26 июлдаги 31/1-2234-сон топшириғи</v>
          </cell>
          <cell r="GQ965" t="str">
            <v>Лимит мақбуллаштирилди</v>
          </cell>
        </row>
        <row r="966">
          <cell r="A966" t="str">
            <v>Ўзбекистон давлат маданият ва санъат институтининг филиалига 300 ўринли ётоқхона қуриш</v>
          </cell>
          <cell r="B966" t="str">
            <v>2101354010105001</v>
          </cell>
          <cell r="E966" t="str">
            <v>Олий таълим муассасалари</v>
          </cell>
          <cell r="F966" t="str">
            <v>Олий таълим муассасалари</v>
          </cell>
          <cell r="H966" t="str">
            <v>Қорақалпоғистон Республикаси Вазирлар Кенгаши</v>
          </cell>
          <cell r="I966" t="str">
            <v>Қорақалпоғистон Республикаси Вазирлар Кенгаши ҳузуридаги "Ягона буюртмачи хизмати" ИК</v>
          </cell>
          <cell r="J966" t="str">
            <v>Вилоят</v>
          </cell>
          <cell r="K966" t="str">
            <v>Қўшимча</v>
          </cell>
          <cell r="L966" t="str">
            <v>Асосий</v>
          </cell>
          <cell r="M966" t="str">
            <v>Қорақалпоғистон Республикаси</v>
          </cell>
          <cell r="N966" t="str">
            <v>Нукус шаҳри</v>
          </cell>
          <cell r="P966" t="str">
            <v>Янги қурилиш</v>
          </cell>
          <cell r="Q966" t="str">
            <v>2022-2023</v>
          </cell>
          <cell r="R966">
            <v>1</v>
          </cell>
          <cell r="AX966">
            <v>0</v>
          </cell>
          <cell r="BB966">
            <v>1916.2</v>
          </cell>
          <cell r="BO966">
            <v>-1916.2</v>
          </cell>
          <cell r="BS966">
            <v>0</v>
          </cell>
          <cell r="BX966" t="str">
            <v>"Трест-4" МЧЖ</v>
          </cell>
          <cell r="BY966">
            <v>305490678</v>
          </cell>
          <cell r="GG966" t="str">
            <v>ётоқ жой</v>
          </cell>
          <cell r="GL966">
            <v>1</v>
          </cell>
          <cell r="GQ966" t="str">
            <v>Янги қўшилган, 95%</v>
          </cell>
          <cell r="HD966" t="str">
            <v>Чиқарилган объект</v>
          </cell>
        </row>
        <row r="967">
          <cell r="A967" t="str">
            <v>Нукус шаҳридаги П.Сейтов кўчасида жойлашган Нукус давлат педогогика институти ўқув биноси қурилиши</v>
          </cell>
          <cell r="B967" t="str">
            <v>2201354010105002</v>
          </cell>
          <cell r="C967">
            <v>1</v>
          </cell>
          <cell r="E967" t="str">
            <v>Олий таълим муассасалари</v>
          </cell>
          <cell r="F967" t="str">
            <v>Олий таълим муассасалари</v>
          </cell>
          <cell r="H967" t="str">
            <v>Қорақалпоғистон Республикаси Вазирлар Кенгаши</v>
          </cell>
          <cell r="I967" t="str">
            <v>Қорақалпоғистон Республикаси Вазирлар Кенгаши ҳузуридаги "Ягона буюртмачи хизмати" ИК</v>
          </cell>
          <cell r="J967" t="str">
            <v>Вилоят</v>
          </cell>
          <cell r="K967" t="str">
            <v>Қўшимча</v>
          </cell>
          <cell r="L967" t="str">
            <v>Асосий</v>
          </cell>
          <cell r="M967" t="str">
            <v>Қорақалпоғистон Республикаси</v>
          </cell>
          <cell r="N967" t="str">
            <v>Нукус шаҳри</v>
          </cell>
          <cell r="P967" t="str">
            <v>Янги қурилиш</v>
          </cell>
          <cell r="Q967" t="str">
            <v>2022-2023</v>
          </cell>
          <cell r="R967">
            <v>1</v>
          </cell>
          <cell r="S967">
            <v>1</v>
          </cell>
          <cell r="T967">
            <v>1</v>
          </cell>
          <cell r="U967">
            <v>1</v>
          </cell>
          <cell r="V967" t="str">
            <v>2023 йил
декабрь</v>
          </cell>
          <cell r="W967" t="str">
            <v>25.12.2023</v>
          </cell>
          <cell r="X967">
            <v>1</v>
          </cell>
          <cell r="Z967">
            <v>1</v>
          </cell>
          <cell r="AA967">
            <v>1</v>
          </cell>
          <cell r="AS967">
            <v>25437.462965000002</v>
          </cell>
          <cell r="AT967">
            <v>15590.940999999999</v>
          </cell>
          <cell r="AU967">
            <v>15917.651999999998</v>
          </cell>
          <cell r="AV967">
            <v>25014.358100000001</v>
          </cell>
          <cell r="AW967">
            <v>24610.939965000001</v>
          </cell>
          <cell r="AX967">
            <v>0</v>
          </cell>
          <cell r="BB967">
            <v>16000</v>
          </cell>
          <cell r="BR967">
            <v>-1839.607</v>
          </cell>
          <cell r="BS967">
            <v>14160.393</v>
          </cell>
          <cell r="BV967">
            <v>14622.966</v>
          </cell>
          <cell r="BW967">
            <v>13987.92</v>
          </cell>
          <cell r="BX967" t="str">
            <v>"Е.Жумамуратов" ЧП</v>
          </cell>
          <cell r="BY967">
            <v>300756198</v>
          </cell>
          <cell r="CT967">
            <v>1</v>
          </cell>
          <cell r="CU967">
            <v>1</v>
          </cell>
          <cell r="CV967">
            <v>1</v>
          </cell>
          <cell r="GG967" t="str">
            <v>объект</v>
          </cell>
          <cell r="GH967">
            <v>1</v>
          </cell>
          <cell r="GI967">
            <v>1</v>
          </cell>
          <cell r="GQ967" t="str">
            <v>Янги қўшилган, 95%</v>
          </cell>
        </row>
        <row r="968">
          <cell r="A968" t="str">
            <v>Лойиҳа-қидирув ишлари</v>
          </cell>
          <cell r="E968" t="str">
            <v>Олий таълим муассасалари</v>
          </cell>
          <cell r="F968" t="str">
            <v>Олий таълим муассасалари</v>
          </cell>
          <cell r="H968" t="str">
            <v>Қорақалпоғистон Республикаси Вазирлар Кенгаши</v>
          </cell>
          <cell r="J968" t="str">
            <v>Вилоят</v>
          </cell>
          <cell r="K968" t="str">
            <v>Қўшимча</v>
          </cell>
          <cell r="L968" t="str">
            <v>Асосий</v>
          </cell>
          <cell r="M968" t="str">
            <v>Қорақалпоғистон Республикаси</v>
          </cell>
          <cell r="P968" t="str">
            <v>Лойиҳа-қидирув ишлари</v>
          </cell>
          <cell r="Q968">
            <v>2023</v>
          </cell>
          <cell r="R968">
            <v>2</v>
          </cell>
          <cell r="BK968">
            <v>123</v>
          </cell>
          <cell r="BO968">
            <v>94.600000000000023</v>
          </cell>
          <cell r="BS968">
            <v>217.60000000000002</v>
          </cell>
          <cell r="GZ968" t="str">
            <v>Лимит қўшилди</v>
          </cell>
          <cell r="HD968" t="str">
            <v>Лимит қўшилди</v>
          </cell>
        </row>
        <row r="969">
          <cell r="A969" t="str">
            <v>Тақсимланмаган лимит</v>
          </cell>
          <cell r="E969" t="str">
            <v>Олий таълим муассасалари</v>
          </cell>
          <cell r="F969" t="str">
            <v>Олий таълим муассасалари</v>
          </cell>
          <cell r="H969" t="str">
            <v>Қорақалпоғистон Республикаси Вазирлар Кенгаши</v>
          </cell>
          <cell r="J969" t="str">
            <v>Вилоят</v>
          </cell>
          <cell r="K969" t="str">
            <v>Қўшимча</v>
          </cell>
          <cell r="L969" t="str">
            <v>Асосий</v>
          </cell>
          <cell r="M969" t="str">
            <v>Қорақалпоғистон Республикаси</v>
          </cell>
          <cell r="P969" t="str">
            <v>Тақсимланмаган лимит</v>
          </cell>
          <cell r="R969">
            <v>2</v>
          </cell>
          <cell r="AX969">
            <v>0</v>
          </cell>
          <cell r="BO969">
            <v>-911</v>
          </cell>
          <cell r="BR969">
            <v>1839.607</v>
          </cell>
          <cell r="BS969">
            <v>928.60699999999997</v>
          </cell>
          <cell r="HD969" t="str">
            <v>Лимит мақбуллаштирилди</v>
          </cell>
        </row>
        <row r="970">
          <cell r="A970" t="str">
            <v>Андижон давлат чет тиллари институтининг 1000 ўринли ўқув биносини қуриш</v>
          </cell>
          <cell r="B970" t="str">
            <v>2301034010105001</v>
          </cell>
          <cell r="C970">
            <v>1</v>
          </cell>
          <cell r="D970" t="str">
            <v> 100010860034017096526079003</v>
          </cell>
          <cell r="E970" t="str">
            <v>Олий таълим муассасалари</v>
          </cell>
          <cell r="F970" t="str">
            <v>Олий таълим муассасалари</v>
          </cell>
          <cell r="H970" t="str">
            <v>Андижон вилояти ҳокимлиги</v>
          </cell>
          <cell r="J970" t="str">
            <v>Вилоят</v>
          </cell>
          <cell r="K970" t="str">
            <v>4-илова</v>
          </cell>
          <cell r="L970" t="str">
            <v>Асосий</v>
          </cell>
          <cell r="M970" t="str">
            <v>Андижон вилояти</v>
          </cell>
          <cell r="N970" t="str">
            <v>Андижон шаҳри</v>
          </cell>
          <cell r="O970" t="str">
            <v>"Саноат" МФЙ</v>
          </cell>
          <cell r="P970" t="str">
            <v>Янги қурилиш</v>
          </cell>
          <cell r="Q970">
            <v>2023</v>
          </cell>
          <cell r="R970">
            <v>2</v>
          </cell>
          <cell r="W970">
            <v>45302</v>
          </cell>
          <cell r="AB970">
            <v>1</v>
          </cell>
          <cell r="AE970">
            <v>1</v>
          </cell>
          <cell r="AG970">
            <v>1</v>
          </cell>
          <cell r="AH970">
            <v>1</v>
          </cell>
          <cell r="AJ970">
            <v>1</v>
          </cell>
          <cell r="AM970">
            <v>1</v>
          </cell>
          <cell r="AN970">
            <v>1</v>
          </cell>
          <cell r="AO970">
            <v>1</v>
          </cell>
          <cell r="AR970">
            <v>1</v>
          </cell>
          <cell r="AS970">
            <v>30449.361528199999</v>
          </cell>
          <cell r="AT970">
            <v>30449.361528199999</v>
          </cell>
          <cell r="AU970">
            <v>30449.361528199999</v>
          </cell>
          <cell r="AV970">
            <v>30769.520555999999</v>
          </cell>
          <cell r="AW970">
            <v>29231.0445282</v>
          </cell>
          <cell r="AX970">
            <v>46500</v>
          </cell>
          <cell r="BB970">
            <v>-5000</v>
          </cell>
          <cell r="BF970">
            <v>-13000</v>
          </cell>
          <cell r="BI970">
            <v>-10000</v>
          </cell>
          <cell r="BS970">
            <v>18500</v>
          </cell>
          <cell r="BV970">
            <v>19383.959217130003</v>
          </cell>
          <cell r="BW970">
            <v>18369.64121677</v>
          </cell>
          <cell r="BX970" t="str">
            <v xml:space="preserve">426-ХИЖМК МЧЖ </v>
          </cell>
          <cell r="BY970">
            <v>200140683</v>
          </cell>
          <cell r="BZ970">
            <v>1000</v>
          </cell>
          <cell r="CA970">
            <v>1000</v>
          </cell>
          <cell r="CB970">
            <v>1000</v>
          </cell>
          <cell r="GG970" t="str">
            <v>ўқув ўрин</v>
          </cell>
          <cell r="GH970">
            <v>1000</v>
          </cell>
          <cell r="GI970">
            <v>1000</v>
          </cell>
          <cell r="GJ970" t="str">
            <v>Ўзбекистон Республикаси Президентининг
2022 йил 31 майдаги ПҚ-265-сон қарори</v>
          </cell>
          <cell r="GQ970" t="str">
            <v>Лимит мақбуллаштирилди</v>
          </cell>
          <cell r="GU970" t="str">
            <v>Лимит мақбуллаштирилди</v>
          </cell>
          <cell r="GX970" t="str">
            <v>Лимит мақбуллаштирилди</v>
          </cell>
        </row>
        <row r="971">
          <cell r="A971" t="str">
            <v>Пахтаобод тумани 1-сон касб ҳунар мактабининг устахона биносини реконструкция қилиш</v>
          </cell>
          <cell r="B971" t="str">
            <v>2301032320105001</v>
          </cell>
          <cell r="C971">
            <v>1</v>
          </cell>
          <cell r="D971" t="str">
            <v> 100010860034017096526079004</v>
          </cell>
          <cell r="E971" t="str">
            <v>Олий таълим муассасалари</v>
          </cell>
          <cell r="F971" t="str">
            <v>Олий таълим муассасалари</v>
          </cell>
          <cell r="H971" t="str">
            <v>Андижон вилояти ҳокимлиги</v>
          </cell>
          <cell r="J971" t="str">
            <v>Вилоят</v>
          </cell>
          <cell r="K971" t="str">
            <v>4-илова</v>
          </cell>
          <cell r="L971" t="str">
            <v>Асосий</v>
          </cell>
          <cell r="M971" t="str">
            <v>Андижон вилояти</v>
          </cell>
          <cell r="N971" t="str">
            <v>Пахтаобод тумани</v>
          </cell>
          <cell r="O971" t="str">
            <v>"Гулистон-Пасткишлок" МФЙ</v>
          </cell>
          <cell r="P971" t="str">
            <v>Реконструкция</v>
          </cell>
          <cell r="Q971">
            <v>2023</v>
          </cell>
          <cell r="R971">
            <v>2</v>
          </cell>
          <cell r="S971">
            <v>1</v>
          </cell>
          <cell r="T971">
            <v>1</v>
          </cell>
          <cell r="U971">
            <v>1</v>
          </cell>
          <cell r="W971">
            <v>45207</v>
          </cell>
          <cell r="AB971">
            <v>1</v>
          </cell>
          <cell r="AE971">
            <v>1</v>
          </cell>
          <cell r="AG971">
            <v>1</v>
          </cell>
          <cell r="AH971">
            <v>1</v>
          </cell>
          <cell r="AJ971">
            <v>1</v>
          </cell>
          <cell r="AM971">
            <v>1</v>
          </cell>
          <cell r="AN971">
            <v>1</v>
          </cell>
          <cell r="AO971">
            <v>1</v>
          </cell>
          <cell r="AR971">
            <v>1</v>
          </cell>
          <cell r="AS971">
            <v>3738.9891936499998</v>
          </cell>
          <cell r="AT971">
            <v>3738.9891936499998</v>
          </cell>
          <cell r="AU971">
            <v>3738.9891936499998</v>
          </cell>
          <cell r="AV971">
            <v>3790.465467</v>
          </cell>
          <cell r="AW971">
            <v>3600.9421936499998</v>
          </cell>
          <cell r="AX971">
            <v>3400</v>
          </cell>
          <cell r="BS971">
            <v>3400</v>
          </cell>
          <cell r="BV971">
            <v>3554.0151317700002</v>
          </cell>
          <cell r="BW971">
            <v>3376.9595897700005</v>
          </cell>
          <cell r="BX971" t="str">
            <v>"IMKON QURILISH SAVDO" УК</v>
          </cell>
          <cell r="BY971">
            <v>300171286</v>
          </cell>
          <cell r="CT971">
            <v>1</v>
          </cell>
          <cell r="CU971">
            <v>1</v>
          </cell>
          <cell r="CW971">
            <v>1</v>
          </cell>
          <cell r="GG971" t="str">
            <v>объект</v>
          </cell>
          <cell r="GH971">
            <v>1</v>
          </cell>
          <cell r="GI971">
            <v>1</v>
          </cell>
          <cell r="GJ971" t="str">
            <v>Вазирлар Маҳкамасининг 2022 йил
2 февралдаги 51-сон қарори</v>
          </cell>
        </row>
        <row r="972">
          <cell r="A972" t="str">
            <v>Андижон давлат тиббиёт институтининг 2 000 ўринли ўқув биноси” қурилиш объекти</v>
          </cell>
          <cell r="B972" t="str">
            <v>2101034010105001</v>
          </cell>
          <cell r="C972">
            <v>1</v>
          </cell>
          <cell r="E972" t="str">
            <v>Олий таълим муассасалари</v>
          </cell>
          <cell r="F972" t="str">
            <v>Олий таълим муассасалари</v>
          </cell>
          <cell r="H972" t="str">
            <v>Андижон вилояти ҳокимлиги</v>
          </cell>
          <cell r="I972" t="str">
            <v>Андижон вилояти ҳокимлиги хокимлиги ҳузуридаги "Ягона буюртмачи хизмати" ИК</v>
          </cell>
          <cell r="J972" t="str">
            <v>Вилоят</v>
          </cell>
          <cell r="K972" t="str">
            <v>Қўшимча</v>
          </cell>
          <cell r="L972" t="str">
            <v>Асосий</v>
          </cell>
          <cell r="M972" t="str">
            <v>Андижон вилояти</v>
          </cell>
          <cell r="N972" t="str">
            <v>Андижон шаҳри</v>
          </cell>
          <cell r="P972" t="str">
            <v>Янги қурилиш</v>
          </cell>
          <cell r="Q972" t="str">
            <v>2022-2023</v>
          </cell>
          <cell r="R972">
            <v>1</v>
          </cell>
          <cell r="S972">
            <v>1</v>
          </cell>
          <cell r="T972">
            <v>1</v>
          </cell>
          <cell r="U972">
            <v>1</v>
          </cell>
          <cell r="X972">
            <v>1</v>
          </cell>
          <cell r="Z972">
            <v>1</v>
          </cell>
          <cell r="AA972">
            <v>1</v>
          </cell>
          <cell r="AS972">
            <v>172081.35272000002</v>
          </cell>
          <cell r="AT972">
            <v>35513.608520000016</v>
          </cell>
          <cell r="AU972">
            <v>42087.693565000016</v>
          </cell>
          <cell r="AV972">
            <v>232916</v>
          </cell>
          <cell r="AW972">
            <v>169025.30120300001</v>
          </cell>
          <cell r="AX972">
            <v>0</v>
          </cell>
          <cell r="BB972">
            <v>20608.425266999999</v>
          </cell>
          <cell r="BI972">
            <v>13028.02850485003</v>
          </cell>
          <cell r="BS972">
            <v>33636.453771850029</v>
          </cell>
          <cell r="BV972">
            <v>34309.182847287033</v>
          </cell>
          <cell r="BW972">
            <v>30097.773000000001</v>
          </cell>
          <cell r="BX972" t="str">
            <v>Жахон мамур курилиш МЧЖ</v>
          </cell>
          <cell r="BY972">
            <v>301688259</v>
          </cell>
          <cell r="BZ972">
            <v>2000</v>
          </cell>
          <cell r="CA972">
            <v>2000</v>
          </cell>
          <cell r="CB972">
            <v>2000</v>
          </cell>
          <cell r="GG972" t="str">
            <v>ўқув ўрин</v>
          </cell>
          <cell r="GH972">
            <v>2000</v>
          </cell>
          <cell r="GI972">
            <v>2000</v>
          </cell>
          <cell r="GQ972" t="str">
            <v>Янги қўшилган, 95%</v>
          </cell>
          <cell r="GX972" t="str">
            <v>Лимит қўшилди</v>
          </cell>
        </row>
        <row r="973">
          <cell r="A973" t="str">
            <v>Лойиҳа-қидирув ишлари</v>
          </cell>
          <cell r="E973" t="str">
            <v>Олий таълим муассасалари</v>
          </cell>
          <cell r="F973" t="str">
            <v>Олий таълим муассасалари</v>
          </cell>
          <cell r="H973" t="str">
            <v>Андижон вилояти ҳокимлиги</v>
          </cell>
          <cell r="J973" t="str">
            <v>Вилоят</v>
          </cell>
          <cell r="K973" t="str">
            <v>Қўшимча</v>
          </cell>
          <cell r="L973" t="str">
            <v>Асосий</v>
          </cell>
          <cell r="M973" t="str">
            <v>Андижон вилояти</v>
          </cell>
          <cell r="P973" t="str">
            <v>Лойиҳа-қидирув ишлари</v>
          </cell>
          <cell r="Q973">
            <v>2023</v>
          </cell>
          <cell r="R973">
            <v>2</v>
          </cell>
          <cell r="BK973">
            <v>613</v>
          </cell>
          <cell r="BO973">
            <v>247</v>
          </cell>
          <cell r="BS973">
            <v>860</v>
          </cell>
          <cell r="BV973">
            <v>21.456099999999999</v>
          </cell>
          <cell r="BW973">
            <v>162.83110000000005</v>
          </cell>
          <cell r="GZ973" t="str">
            <v>Лимит қўшилди</v>
          </cell>
          <cell r="HD973" t="str">
            <v>Лимит қўшилди</v>
          </cell>
        </row>
        <row r="974">
          <cell r="A974" t="str">
            <v>Тақсимланмаган лимит</v>
          </cell>
          <cell r="E974" t="str">
            <v>Олий таълим муассасалари</v>
          </cell>
          <cell r="F974" t="str">
            <v>Олий таълим муассасалари</v>
          </cell>
          <cell r="H974" t="str">
            <v>Андижон вилояти ҳокимлиги</v>
          </cell>
          <cell r="J974" t="str">
            <v>Вилоят</v>
          </cell>
          <cell r="K974" t="str">
            <v>Қўшимча</v>
          </cell>
          <cell r="L974" t="str">
            <v>Асосий</v>
          </cell>
          <cell r="M974" t="str">
            <v>Андижон вилояти</v>
          </cell>
          <cell r="P974" t="str">
            <v>Тақсимланмаган лимит</v>
          </cell>
          <cell r="R974">
            <v>2</v>
          </cell>
          <cell r="AX974">
            <v>0</v>
          </cell>
          <cell r="BR974">
            <v>0</v>
          </cell>
          <cell r="BS974">
            <v>0</v>
          </cell>
        </row>
        <row r="975">
          <cell r="A975" t="str">
            <v>Вобкент саноат ва транспорт техникумининг устахона биносини реконструкция қилиш</v>
          </cell>
          <cell r="B975" t="str">
            <v>2301062120105001</v>
          </cell>
          <cell r="C975">
            <v>1</v>
          </cell>
          <cell r="D975" t="str">
            <v> 100010860064017096526079002</v>
          </cell>
          <cell r="E975" t="str">
            <v>Олий таълим муассасалари</v>
          </cell>
          <cell r="F975" t="str">
            <v>Олий таълим муассасалари</v>
          </cell>
          <cell r="H975" t="str">
            <v>Бухоро вилояти ҳокимлиги</v>
          </cell>
          <cell r="I975" t="str">
            <v>Бухоро вилояти ҳокимлиги "Ягона буюртмачи хизмати" ИК ДУК</v>
          </cell>
          <cell r="J975" t="str">
            <v>Вилоят</v>
          </cell>
          <cell r="K975" t="str">
            <v>5-илова</v>
          </cell>
          <cell r="L975" t="str">
            <v>Асосий</v>
          </cell>
          <cell r="M975" t="str">
            <v>Бухоро вилояти</v>
          </cell>
          <cell r="N975" t="str">
            <v>Вобкент тумани</v>
          </cell>
          <cell r="O975" t="str">
            <v xml:space="preserve"> "Вобкент" МФЙ</v>
          </cell>
          <cell r="P975" t="str">
            <v>Янги қурилиш</v>
          </cell>
          <cell r="Q975">
            <v>2023</v>
          </cell>
          <cell r="R975">
            <v>2</v>
          </cell>
          <cell r="S975">
            <v>1</v>
          </cell>
          <cell r="T975">
            <v>1</v>
          </cell>
          <cell r="U975">
            <v>1</v>
          </cell>
          <cell r="V975" t="str">
            <v>сентябрь, 2023 й.</v>
          </cell>
          <cell r="AB975">
            <v>1</v>
          </cell>
          <cell r="AE975">
            <v>1</v>
          </cell>
          <cell r="AG975">
            <v>1</v>
          </cell>
          <cell r="AH975">
            <v>1</v>
          </cell>
          <cell r="AJ975">
            <v>1</v>
          </cell>
          <cell r="AM975">
            <v>1</v>
          </cell>
          <cell r="AN975">
            <v>1</v>
          </cell>
          <cell r="AO975">
            <v>1</v>
          </cell>
          <cell r="AR975">
            <v>1</v>
          </cell>
          <cell r="AS975">
            <v>3580</v>
          </cell>
          <cell r="AT975">
            <v>3580</v>
          </cell>
          <cell r="AU975">
            <v>3580</v>
          </cell>
          <cell r="AW975">
            <v>3076.1100671499998</v>
          </cell>
          <cell r="AX975">
            <v>3400</v>
          </cell>
          <cell r="BR975">
            <v>-201.0010000000002</v>
          </cell>
          <cell r="BS975">
            <v>3198.9989999999998</v>
          </cell>
          <cell r="BV975">
            <v>2878.7347033000001</v>
          </cell>
          <cell r="BW975">
            <v>2734.7979</v>
          </cell>
          <cell r="BX975" t="str">
            <v>"G'IJDUVON TEXSTROY PROGRESS PLYUS
MCHJ"</v>
          </cell>
          <cell r="BY975">
            <v>300630649</v>
          </cell>
          <cell r="CT975">
            <v>1</v>
          </cell>
          <cell r="CU975">
            <v>1</v>
          </cell>
          <cell r="CV975">
            <v>1</v>
          </cell>
          <cell r="GG975" t="str">
            <v>объект</v>
          </cell>
          <cell r="GH975">
            <v>1</v>
          </cell>
          <cell r="GI975">
            <v>1</v>
          </cell>
          <cell r="GJ975" t="str">
            <v>Вазирлар Маҳкамасининг 2022 йил
2 февралдаги 51-сон қарори</v>
          </cell>
        </row>
        <row r="976">
          <cell r="A976" t="str">
            <v>Лойиҳа-қидирув ишлари</v>
          </cell>
          <cell r="E976" t="str">
            <v>Олий таълим муассасалари</v>
          </cell>
          <cell r="F976" t="str">
            <v>Олий таълим муассасалари</v>
          </cell>
          <cell r="H976" t="str">
            <v>Бухоро вилояти ҳокимлиги</v>
          </cell>
          <cell r="J976" t="str">
            <v>Вилоят</v>
          </cell>
          <cell r="K976" t="str">
            <v>Қўшимча</v>
          </cell>
          <cell r="L976" t="str">
            <v>Асосий</v>
          </cell>
          <cell r="M976" t="str">
            <v>Бухоро вилояти</v>
          </cell>
          <cell r="P976" t="str">
            <v>Лойиҳа-қидирув ишлари</v>
          </cell>
          <cell r="Q976">
            <v>2023</v>
          </cell>
          <cell r="R976">
            <v>2</v>
          </cell>
          <cell r="BK976">
            <v>175</v>
          </cell>
          <cell r="BO976">
            <v>65.199999999999989</v>
          </cell>
          <cell r="BS976">
            <v>240.2</v>
          </cell>
          <cell r="GZ976" t="str">
            <v>Лимит қўшилди</v>
          </cell>
          <cell r="HD976" t="str">
            <v>Лимит қўшилди</v>
          </cell>
        </row>
        <row r="977">
          <cell r="A977" t="str">
            <v>Тақсимланмаган лимит</v>
          </cell>
          <cell r="E977" t="str">
            <v>Олий таълим муассасалари</v>
          </cell>
          <cell r="F977" t="str">
            <v>Олий таълим муассасалари</v>
          </cell>
          <cell r="H977" t="str">
            <v>Бухоро вилояти ҳокимлиги</v>
          </cell>
          <cell r="I977" t="str">
            <v>Бухоро вилояти ҳокимлиги "Ягона буюртмачи хизмати" ИК ДУК</v>
          </cell>
          <cell r="J977" t="str">
            <v>Вилоят</v>
          </cell>
          <cell r="K977" t="str">
            <v>5-илова</v>
          </cell>
          <cell r="L977" t="str">
            <v>Асосий</v>
          </cell>
          <cell r="M977" t="str">
            <v>Бухоро вилояти</v>
          </cell>
          <cell r="P977" t="str">
            <v>Тақсимланмаган лимит</v>
          </cell>
          <cell r="R977">
            <v>2</v>
          </cell>
          <cell r="AX977">
            <v>0</v>
          </cell>
          <cell r="BR977">
            <v>201.0010000000002</v>
          </cell>
          <cell r="BS977">
            <v>201.0010000000002</v>
          </cell>
        </row>
        <row r="978">
          <cell r="A978" t="str">
            <v>Ўзбекистон миллий университети Жиззах филиалининг 1000 ўринли ўқув биносини қуриш</v>
          </cell>
          <cell r="B978" t="str">
            <v>2301084010105002</v>
          </cell>
          <cell r="C978">
            <v>1</v>
          </cell>
          <cell r="D978" t="str">
            <v> 100010860084017096526079001</v>
          </cell>
          <cell r="E978" t="str">
            <v>Олий таълим муассасалари</v>
          </cell>
          <cell r="F978" t="str">
            <v>Олий таълим муассасалари</v>
          </cell>
          <cell r="H978" t="str">
            <v>Жиззах вилояти ҳокимлиги</v>
          </cell>
          <cell r="J978" t="str">
            <v>Вилоят</v>
          </cell>
          <cell r="K978" t="str">
            <v>6-илова</v>
          </cell>
          <cell r="L978" t="str">
            <v>Асосий</v>
          </cell>
          <cell r="M978" t="str">
            <v>Жиззах вилояти</v>
          </cell>
          <cell r="N978" t="str">
            <v>Жиззах шахри</v>
          </cell>
          <cell r="O978" t="str">
            <v>"Жиззахлик" МФЙ</v>
          </cell>
          <cell r="P978" t="str">
            <v>Янги қурилиш</v>
          </cell>
          <cell r="Q978">
            <v>2023</v>
          </cell>
          <cell r="R978">
            <v>2</v>
          </cell>
          <cell r="W978" t="str">
            <v>16.02.2024 й.</v>
          </cell>
          <cell r="AB978">
            <v>1</v>
          </cell>
          <cell r="AE978">
            <v>1</v>
          </cell>
          <cell r="AG978">
            <v>1</v>
          </cell>
          <cell r="AH978">
            <v>1</v>
          </cell>
          <cell r="AJ978">
            <v>1</v>
          </cell>
          <cell r="AM978">
            <v>1</v>
          </cell>
          <cell r="AN978">
            <v>1</v>
          </cell>
          <cell r="AO978">
            <v>1</v>
          </cell>
          <cell r="AR978">
            <v>1</v>
          </cell>
          <cell r="AS978">
            <v>38233.199999999997</v>
          </cell>
          <cell r="AT978">
            <v>38233.199999999997</v>
          </cell>
          <cell r="AU978">
            <v>38233.199999999997</v>
          </cell>
          <cell r="AV978">
            <v>38304.541373</v>
          </cell>
          <cell r="AW978">
            <v>36389.319982000001</v>
          </cell>
          <cell r="AX978">
            <v>46500</v>
          </cell>
          <cell r="BF978">
            <v>-11724.4</v>
          </cell>
          <cell r="BI978">
            <v>-10000</v>
          </cell>
          <cell r="BR978">
            <v>-1181.5</v>
          </cell>
          <cell r="BS978">
            <v>23594.1</v>
          </cell>
          <cell r="BV978">
            <v>15212.74</v>
          </cell>
          <cell r="BW978">
            <v>20926.849999999999</v>
          </cell>
          <cell r="BZ978">
            <v>1000</v>
          </cell>
          <cell r="GG978" t="str">
            <v>ўқув ўрин</v>
          </cell>
          <cell r="GH978">
            <v>1000</v>
          </cell>
          <cell r="GJ978" t="str">
            <v>Вазирлар Маҳкамасининг 2019 йил 5 июлдаги 563-сон қарори</v>
          </cell>
          <cell r="GU978" t="str">
            <v>Лимит мақбуллаштирилди</v>
          </cell>
          <cell r="GX978" t="str">
            <v>Лимит мақбуллаштирилди</v>
          </cell>
        </row>
        <row r="979">
          <cell r="A979" t="str">
            <v>Жиззах политехника институтининг 
1000 ўринли ўқув биносини қуриш</v>
          </cell>
          <cell r="B979" t="str">
            <v>2301084010105001</v>
          </cell>
          <cell r="D979" t="str">
            <v> 100010860084017096526079002</v>
          </cell>
          <cell r="E979" t="str">
            <v>Олий таълим муассасалари</v>
          </cell>
          <cell r="F979" t="str">
            <v>Олий таълим муассасалари</v>
          </cell>
          <cell r="H979" t="str">
            <v>Жиззах вилояти ҳокимлиги</v>
          </cell>
          <cell r="J979" t="str">
            <v>Вилоят</v>
          </cell>
          <cell r="K979" t="str">
            <v>6-илова</v>
          </cell>
          <cell r="L979" t="str">
            <v>Асосий</v>
          </cell>
          <cell r="M979" t="str">
            <v>Жиззах вилояти</v>
          </cell>
          <cell r="N979" t="str">
            <v>Жиззах шахри</v>
          </cell>
          <cell r="O979" t="str">
            <v>"Ўратепалик" МФЙ</v>
          </cell>
          <cell r="P979" t="str">
            <v>Янги қурилиш</v>
          </cell>
          <cell r="Q979">
            <v>2023</v>
          </cell>
          <cell r="R979">
            <v>2</v>
          </cell>
          <cell r="AS979">
            <v>50000</v>
          </cell>
          <cell r="AT979">
            <v>50000</v>
          </cell>
          <cell r="AU979">
            <v>50000</v>
          </cell>
          <cell r="AX979">
            <v>46500</v>
          </cell>
          <cell r="BB979">
            <v>-46500</v>
          </cell>
          <cell r="BS979">
            <v>0</v>
          </cell>
          <cell r="BV979">
            <v>1168.238955</v>
          </cell>
          <cell r="BW979">
            <v>1168.238955</v>
          </cell>
          <cell r="GG979" t="str">
            <v>ўқув ўрин</v>
          </cell>
          <cell r="GH979">
            <v>1000</v>
          </cell>
          <cell r="GJ979" t="str">
            <v xml:space="preserve">Ўзбекистон Республикаси Президентининг 
Жиззах вилоятига ташриф баёни 
(07.02.2019 йилдаги 2909-хҳ-сон)
</v>
          </cell>
          <cell r="GL979">
            <v>1</v>
          </cell>
          <cell r="GQ979" t="str">
            <v>Чиқарилган объект</v>
          </cell>
        </row>
        <row r="980">
          <cell r="A980" t="str">
            <v>Лойиҳа-қидирув ишлари</v>
          </cell>
          <cell r="E980" t="str">
            <v>Олий таълим муассасалари</v>
          </cell>
          <cell r="F980" t="str">
            <v>Олий таълим муассасалари</v>
          </cell>
          <cell r="H980" t="str">
            <v>Жиззах вилояти ҳокимлиги</v>
          </cell>
          <cell r="J980" t="str">
            <v>Вилоят</v>
          </cell>
          <cell r="K980" t="str">
            <v>Қўшимча</v>
          </cell>
          <cell r="L980" t="str">
            <v>Асосий</v>
          </cell>
          <cell r="M980" t="str">
            <v>Жиззах вилояти</v>
          </cell>
          <cell r="P980" t="str">
            <v>Лойиҳа-қидирув ишлари</v>
          </cell>
          <cell r="Q980">
            <v>2023</v>
          </cell>
          <cell r="R980">
            <v>2</v>
          </cell>
          <cell r="BK980">
            <v>613</v>
          </cell>
          <cell r="BS980">
            <v>613</v>
          </cell>
          <cell r="GZ980" t="str">
            <v>Лимит қўшилди</v>
          </cell>
        </row>
        <row r="981">
          <cell r="A981" t="str">
            <v>Тақсимланмаган лимит</v>
          </cell>
          <cell r="E981" t="str">
            <v>Олий таълим муассасалари</v>
          </cell>
          <cell r="F981" t="str">
            <v>Олий таълим муассасалари</v>
          </cell>
          <cell r="H981" t="str">
            <v>Жиззах вилояти ҳокимлиги</v>
          </cell>
          <cell r="J981" t="str">
            <v>Вилоят</v>
          </cell>
          <cell r="K981" t="str">
            <v>6-илова</v>
          </cell>
          <cell r="L981" t="str">
            <v>Асосий</v>
          </cell>
          <cell r="M981" t="str">
            <v>Жиззах вилояти</v>
          </cell>
          <cell r="P981" t="str">
            <v>Тақсимланмаган лимит</v>
          </cell>
          <cell r="R981">
            <v>2</v>
          </cell>
          <cell r="AX981">
            <v>0</v>
          </cell>
          <cell r="BR981">
            <v>1181.5</v>
          </cell>
          <cell r="BS981">
            <v>1181.5</v>
          </cell>
        </row>
        <row r="982">
          <cell r="A982" t="str">
            <v>Тошкент кимё-технология институти Шаҳрисабз филиалининг 1000 ўринли ўқув биносини қуриш</v>
          </cell>
          <cell r="B982" t="str">
            <v>2301104050105001</v>
          </cell>
          <cell r="C982">
            <v>1</v>
          </cell>
          <cell r="D982" t="str">
            <v> 100010860104017096526079001</v>
          </cell>
          <cell r="E982" t="str">
            <v>Олий таълим муассасалари</v>
          </cell>
          <cell r="F982" t="str">
            <v>Олий таълим муассасалари</v>
          </cell>
          <cell r="H982" t="str">
            <v>Қашқадарё вилояти ҳокимлиги</v>
          </cell>
          <cell r="J982" t="str">
            <v>Вилоят</v>
          </cell>
          <cell r="K982" t="str">
            <v>7-илова</v>
          </cell>
          <cell r="L982" t="str">
            <v>Асосий</v>
          </cell>
          <cell r="M982" t="str">
            <v>Қашқадарё вилояти</v>
          </cell>
          <cell r="N982" t="str">
            <v>Шаҳрисабз шаҳри</v>
          </cell>
          <cell r="O982" t="str">
            <v>"Наматон" МФЙ</v>
          </cell>
          <cell r="P982" t="str">
            <v>Янги қурилиш</v>
          </cell>
          <cell r="Q982">
            <v>2023</v>
          </cell>
          <cell r="R982">
            <v>2</v>
          </cell>
          <cell r="AB982">
            <v>1</v>
          </cell>
          <cell r="AG982">
            <v>1</v>
          </cell>
          <cell r="AH982">
            <v>1</v>
          </cell>
          <cell r="AJ982">
            <v>1</v>
          </cell>
          <cell r="AM982">
            <v>1</v>
          </cell>
          <cell r="AN982">
            <v>1</v>
          </cell>
          <cell r="AO982">
            <v>1</v>
          </cell>
          <cell r="AR982">
            <v>1</v>
          </cell>
          <cell r="AS982">
            <v>34288.220999999998</v>
          </cell>
          <cell r="AT982">
            <v>34288.220999999998</v>
          </cell>
          <cell r="AU982">
            <v>34288.220999999998</v>
          </cell>
          <cell r="AV982">
            <v>36092.864000000001</v>
          </cell>
          <cell r="AW982">
            <v>34288.220999999998</v>
          </cell>
          <cell r="AX982">
            <v>46500</v>
          </cell>
          <cell r="BB982">
            <v>-5000</v>
          </cell>
          <cell r="BF982">
            <v>-19000</v>
          </cell>
          <cell r="BI982">
            <v>-10000</v>
          </cell>
          <cell r="BS982">
            <v>12500</v>
          </cell>
          <cell r="BV982">
            <v>9670</v>
          </cell>
          <cell r="BW982">
            <v>12496.513633999999</v>
          </cell>
          <cell r="BX982" t="str">
            <v>HISORAKGIDROQURILISH MCHJ</v>
          </cell>
          <cell r="BY982">
            <v>200705793</v>
          </cell>
          <cell r="BZ982">
            <v>1000</v>
          </cell>
          <cell r="CA982">
            <v>1000</v>
          </cell>
          <cell r="CB982">
            <v>1000</v>
          </cell>
          <cell r="GG982" t="str">
            <v>ўқув ўрин</v>
          </cell>
          <cell r="GH982">
            <v>1000</v>
          </cell>
          <cell r="GI982">
            <v>1000</v>
          </cell>
          <cell r="GJ982" t="str">
            <v>Вазирлар Маҳкамасининг 2019 йил
11 июндаги 489-сон қарори</v>
          </cell>
          <cell r="GQ982" t="str">
            <v>Лимит мақбуллаштирилди</v>
          </cell>
          <cell r="GU982" t="str">
            <v>Лимит мақбуллаштирилди</v>
          </cell>
          <cell r="GX982" t="str">
            <v>Лимит мақбуллаштирилди</v>
          </cell>
        </row>
        <row r="983">
          <cell r="A983" t="str">
            <v>Лойиҳа-қидирув ишлари</v>
          </cell>
          <cell r="E983" t="str">
            <v>Олий таълим муассасалари</v>
          </cell>
          <cell r="F983" t="str">
            <v>Олий таълим муассасалари</v>
          </cell>
          <cell r="H983" t="str">
            <v>Қашқадарё вилояти ҳокимлиги</v>
          </cell>
          <cell r="J983" t="str">
            <v>Вилоят</v>
          </cell>
          <cell r="K983" t="str">
            <v>Қўшимча</v>
          </cell>
          <cell r="L983" t="str">
            <v>Асосий</v>
          </cell>
          <cell r="M983" t="str">
            <v>Қашқадарё вилояти</v>
          </cell>
          <cell r="P983" t="str">
            <v>Лойиҳа-қидирув ишлари</v>
          </cell>
          <cell r="Q983">
            <v>2023</v>
          </cell>
          <cell r="R983">
            <v>2</v>
          </cell>
          <cell r="BK983">
            <v>613</v>
          </cell>
          <cell r="BO983">
            <v>158.65312500000027</v>
          </cell>
          <cell r="BS983">
            <v>771.65312500000027</v>
          </cell>
          <cell r="BW983">
            <v>80.136899999999997</v>
          </cell>
          <cell r="GZ983" t="str">
            <v>Лимит қўшилди</v>
          </cell>
          <cell r="HD983" t="str">
            <v>Лимит қўшилди</v>
          </cell>
        </row>
        <row r="984">
          <cell r="A984" t="str">
            <v>Тақсимланмаган лимит</v>
          </cell>
          <cell r="E984" t="str">
            <v>Олий таълим муассасалари</v>
          </cell>
          <cell r="F984" t="str">
            <v>Олий таълим муассасалари</v>
          </cell>
          <cell r="H984" t="str">
            <v>Қашқадарё вилояти ҳокимлиги</v>
          </cell>
          <cell r="J984" t="str">
            <v>Вилоят</v>
          </cell>
          <cell r="K984" t="str">
            <v>7-илова</v>
          </cell>
          <cell r="L984" t="str">
            <v>Асосий</v>
          </cell>
          <cell r="M984" t="str">
            <v>Қашқадарё вилояти</v>
          </cell>
          <cell r="N984" t="str">
            <v>Туманлараро</v>
          </cell>
          <cell r="P984" t="str">
            <v>Тақсимланмаган лимит</v>
          </cell>
          <cell r="R984">
            <v>2</v>
          </cell>
          <cell r="AX984">
            <v>0</v>
          </cell>
          <cell r="BR984">
            <v>0</v>
          </cell>
          <cell r="BS984">
            <v>0</v>
          </cell>
        </row>
        <row r="985">
          <cell r="A985" t="str">
            <v>Исҳоқхон Ибрат номидаги Наманган давлат чет тиллар институтининг 1000 ўринли ўқув биносини қуриш</v>
          </cell>
          <cell r="B985" t="str">
            <v>2301142240105001</v>
          </cell>
          <cell r="C985">
            <v>1</v>
          </cell>
          <cell r="D985" t="str">
            <v> 100010860144017096526079002</v>
          </cell>
          <cell r="E985" t="str">
            <v>Олий таълим муассасалари</v>
          </cell>
          <cell r="F985" t="str">
            <v>Олий таълим муассасалари</v>
          </cell>
          <cell r="H985" t="str">
            <v>Наманган вилояти ҳокимлиги</v>
          </cell>
          <cell r="J985" t="str">
            <v>Вилоят</v>
          </cell>
          <cell r="K985" t="str">
            <v>9-илова</v>
          </cell>
          <cell r="L985" t="str">
            <v>Асосий</v>
          </cell>
          <cell r="M985" t="str">
            <v>Наманган вилояти</v>
          </cell>
          <cell r="N985" t="str">
            <v>Тўрақўрғон тумани</v>
          </cell>
          <cell r="O985" t="str">
            <v>"Янгиобод" МФЙ</v>
          </cell>
          <cell r="P985" t="str">
            <v>Янги қурилиш</v>
          </cell>
          <cell r="Q985">
            <v>2023</v>
          </cell>
          <cell r="R985">
            <v>2</v>
          </cell>
          <cell r="AB985">
            <v>1</v>
          </cell>
          <cell r="AG985">
            <v>1</v>
          </cell>
          <cell r="AH985">
            <v>1</v>
          </cell>
          <cell r="AJ985">
            <v>1</v>
          </cell>
          <cell r="AM985">
            <v>1</v>
          </cell>
          <cell r="AN985">
            <v>1</v>
          </cell>
          <cell r="AO985">
            <v>1</v>
          </cell>
          <cell r="AR985">
            <v>1</v>
          </cell>
          <cell r="AS985">
            <v>50535.4</v>
          </cell>
          <cell r="AT985">
            <v>50535.4</v>
          </cell>
          <cell r="AU985">
            <v>50535.4</v>
          </cell>
          <cell r="AV985">
            <v>51436.76</v>
          </cell>
          <cell r="AW985">
            <v>48864.922380000004</v>
          </cell>
          <cell r="AX985">
            <v>46500</v>
          </cell>
          <cell r="BB985">
            <v>-5000</v>
          </cell>
          <cell r="BF985">
            <v>-13000</v>
          </cell>
          <cell r="BI985">
            <v>-10000</v>
          </cell>
          <cell r="BS985">
            <v>18500</v>
          </cell>
          <cell r="BV985">
            <v>14388.675356</v>
          </cell>
          <cell r="BW985">
            <v>16829.5</v>
          </cell>
          <cell r="BX985" t="str">
            <v>"Бунёдкор Мубошер" МЧЖ</v>
          </cell>
          <cell r="BY985">
            <v>302795742</v>
          </cell>
          <cell r="BZ985">
            <v>1000</v>
          </cell>
          <cell r="CA985">
            <v>1000</v>
          </cell>
          <cell r="CB985">
            <v>1000</v>
          </cell>
          <cell r="GG985" t="str">
            <v>ўқув ўрин</v>
          </cell>
          <cell r="GH985">
            <v>1000</v>
          </cell>
          <cell r="GI985">
            <v>1000</v>
          </cell>
          <cell r="GJ985" t="str">
            <v>Ўзбекистон Республикаси Президентининг
2022 йил 9 июндаги ПҚ-275-сон қарори</v>
          </cell>
          <cell r="GQ985" t="str">
            <v>Лимит мақбуллаштирилди</v>
          </cell>
          <cell r="GU985" t="str">
            <v>Лимит мақбуллаштирилди</v>
          </cell>
          <cell r="GX985" t="str">
            <v>Лимит мақбуллаштирилди</v>
          </cell>
        </row>
        <row r="986">
          <cell r="A986" t="str">
            <v>Лойиҳа-қидирув ишлари</v>
          </cell>
          <cell r="E986" t="str">
            <v>Олий таълим муассасалари</v>
          </cell>
          <cell r="F986" t="str">
            <v>Олий таълим муассасалари</v>
          </cell>
          <cell r="H986" t="str">
            <v>Наманган вилояти ҳокимлиги</v>
          </cell>
          <cell r="J986" t="str">
            <v>Вилоят</v>
          </cell>
          <cell r="K986" t="str">
            <v>Қўшимча</v>
          </cell>
          <cell r="L986" t="str">
            <v>Асосий</v>
          </cell>
          <cell r="M986" t="str">
            <v>Наманган вилояти</v>
          </cell>
          <cell r="P986" t="str">
            <v>Лойиҳа-қидирув ишлари</v>
          </cell>
          <cell r="Q986">
            <v>2023</v>
          </cell>
          <cell r="R986">
            <v>2</v>
          </cell>
          <cell r="BK986">
            <v>613</v>
          </cell>
          <cell r="BO986">
            <v>414.69999999999982</v>
          </cell>
          <cell r="BS986">
            <v>1027.6999999999998</v>
          </cell>
          <cell r="GZ986" t="str">
            <v>Лимит қўшилди</v>
          </cell>
          <cell r="HD986" t="str">
            <v>Лимит қўшилди</v>
          </cell>
        </row>
        <row r="987">
          <cell r="A987" t="str">
            <v>Тақсимланмаган лимит</v>
          </cell>
          <cell r="E987" t="str">
            <v>Олий таълим муассасалари</v>
          </cell>
          <cell r="F987" t="str">
            <v>Олий таълим муассасалари</v>
          </cell>
          <cell r="H987" t="str">
            <v>Наманган вилояти ҳокимлиги</v>
          </cell>
          <cell r="J987" t="str">
            <v>Вилоят</v>
          </cell>
          <cell r="K987" t="str">
            <v>9-илова</v>
          </cell>
          <cell r="L987" t="str">
            <v>Асосий</v>
          </cell>
          <cell r="M987" t="str">
            <v>Наманган вилояти</v>
          </cell>
          <cell r="P987" t="str">
            <v>Тақсимланмаган лимит</v>
          </cell>
          <cell r="R987">
            <v>2</v>
          </cell>
          <cell r="AX987">
            <v>0</v>
          </cell>
          <cell r="BR987">
            <v>0</v>
          </cell>
          <cell r="BS987">
            <v>0</v>
          </cell>
        </row>
        <row r="988">
          <cell r="A988" t="str">
            <v>Самарқанд давлат университети Каттақўрғон филиалининг 1000 ўринли ўқув биносини қуриш</v>
          </cell>
          <cell r="B988" t="str">
            <v>2201184010105002</v>
          </cell>
          <cell r="C988">
            <v>1</v>
          </cell>
          <cell r="D988" t="str">
            <v> 100010860184017096526079015</v>
          </cell>
          <cell r="E988" t="str">
            <v>Олий таълим муассасалари</v>
          </cell>
          <cell r="F988" t="str">
            <v>Олий таълим муассасалари</v>
          </cell>
          <cell r="H988" t="str">
            <v>Самарқанд вилояти ҳокимлиги</v>
          </cell>
          <cell r="J988" t="str">
            <v>Вилоят</v>
          </cell>
          <cell r="K988" t="str">
            <v>10-илова</v>
          </cell>
          <cell r="L988" t="str">
            <v>Асосий</v>
          </cell>
          <cell r="M988" t="str">
            <v>Самарқанд вилояти</v>
          </cell>
          <cell r="N988" t="str">
            <v>Каттақўрғон шаҳри</v>
          </cell>
          <cell r="O988" t="str">
            <v>"Амир Темур" МФЙ</v>
          </cell>
          <cell r="P988" t="str">
            <v>Янги қурилиш</v>
          </cell>
          <cell r="Q988" t="str">
            <v>2022-2023</v>
          </cell>
          <cell r="R988">
            <v>1</v>
          </cell>
          <cell r="S988">
            <v>1</v>
          </cell>
          <cell r="T988">
            <v>1</v>
          </cell>
          <cell r="W988">
            <v>45291</v>
          </cell>
          <cell r="X988">
            <v>1</v>
          </cell>
          <cell r="Z988">
            <v>1</v>
          </cell>
          <cell r="AA988">
            <v>1</v>
          </cell>
          <cell r="AS988">
            <v>50272.39374</v>
          </cell>
          <cell r="AT988">
            <v>34905.4</v>
          </cell>
          <cell r="AU988">
            <v>31000.9</v>
          </cell>
          <cell r="AV988">
            <v>47483.725340999998</v>
          </cell>
          <cell r="AW988">
            <v>49214.990947999999</v>
          </cell>
          <cell r="AX988">
            <v>23932</v>
          </cell>
          <cell r="BR988">
            <v>-55.324863700607203</v>
          </cell>
          <cell r="BS988">
            <v>23876.675136299393</v>
          </cell>
          <cell r="BV988">
            <v>31958</v>
          </cell>
          <cell r="BW988">
            <v>23876.675136000002</v>
          </cell>
          <cell r="BX988" t="str">
            <v>"MUNISAXON BUNYODKOR" МЧЖ</v>
          </cell>
          <cell r="BY988">
            <v>303688011</v>
          </cell>
          <cell r="BZ988">
            <v>1000</v>
          </cell>
          <cell r="CA988">
            <v>1000</v>
          </cell>
          <cell r="CB988">
            <v>1000</v>
          </cell>
          <cell r="GG988" t="str">
            <v>ўқув ўрин</v>
          </cell>
          <cell r="GH988">
            <v>1000</v>
          </cell>
          <cell r="GI988">
            <v>1000</v>
          </cell>
          <cell r="GJ988" t="str">
            <v xml:space="preserve">Вазирлар Маҳкамасининг 2021 йил
18 майдаги 307-сон қарори </v>
          </cell>
        </row>
        <row r="989">
          <cell r="A989" t="str">
            <v>Самарқанд давлат университети Каттақўрғон филиалининг 500 ўринли талабалар турар жойи биносини қуриш</v>
          </cell>
          <cell r="B989" t="str">
            <v>2201184010105003</v>
          </cell>
          <cell r="C989">
            <v>1</v>
          </cell>
          <cell r="D989" t="str">
            <v> 100010860184017096526079016</v>
          </cell>
          <cell r="E989" t="str">
            <v>Олий таълим муассасалари</v>
          </cell>
          <cell r="F989" t="str">
            <v>Олий таълим муассасалари</v>
          </cell>
          <cell r="H989" t="str">
            <v>Самарқанд вилояти ҳокимлиги</v>
          </cell>
          <cell r="J989" t="str">
            <v>Вилоят</v>
          </cell>
          <cell r="K989" t="str">
            <v>10-илова</v>
          </cell>
          <cell r="L989" t="str">
            <v>Асосий</v>
          </cell>
          <cell r="M989" t="str">
            <v>Самарқанд вилояти</v>
          </cell>
          <cell r="N989" t="str">
            <v>Каттақўрғон шаҳри</v>
          </cell>
          <cell r="O989" t="str">
            <v>"Амир Темур" МФЙ</v>
          </cell>
          <cell r="P989" t="str">
            <v>Янги қурилиш</v>
          </cell>
          <cell r="Q989" t="str">
            <v>2022-2023</v>
          </cell>
          <cell r="R989">
            <v>1</v>
          </cell>
          <cell r="S989">
            <v>1</v>
          </cell>
          <cell r="T989">
            <v>1</v>
          </cell>
          <cell r="W989">
            <v>45291</v>
          </cell>
          <cell r="X989">
            <v>1</v>
          </cell>
          <cell r="Z989">
            <v>1</v>
          </cell>
          <cell r="AA989">
            <v>1</v>
          </cell>
          <cell r="AS989">
            <v>26647.995185065651</v>
          </cell>
          <cell r="AT989">
            <v>13225.709799095652</v>
          </cell>
          <cell r="AU989">
            <v>11844.31082106565</v>
          </cell>
          <cell r="AV989">
            <v>27780.947305000002</v>
          </cell>
          <cell r="AW989">
            <v>26037.639856095651</v>
          </cell>
          <cell r="AX989">
            <v>10696</v>
          </cell>
          <cell r="BR989">
            <v>-153.571171739135</v>
          </cell>
          <cell r="BS989">
            <v>10542.428828260865</v>
          </cell>
          <cell r="BV989">
            <v>12879.363830000002</v>
          </cell>
          <cell r="BW989">
            <v>10303.514103</v>
          </cell>
          <cell r="BX989" t="str">
            <v>"JAMSHID UNIVERSAL SAVDO" МЧЖ</v>
          </cell>
          <cell r="BY989">
            <v>304063006</v>
          </cell>
          <cell r="CO989">
            <v>500</v>
          </cell>
          <cell r="CP989">
            <v>500</v>
          </cell>
          <cell r="CQ989">
            <v>500</v>
          </cell>
          <cell r="GG989" t="str">
            <v>ётоқ жой</v>
          </cell>
          <cell r="GH989">
            <v>500</v>
          </cell>
          <cell r="GI989">
            <v>500</v>
          </cell>
          <cell r="GJ989" t="str">
            <v xml:space="preserve">Вазирлар Маҳкамасининг 2021 йил
18 майдаги 307-сон қарори </v>
          </cell>
        </row>
        <row r="990">
          <cell r="A990" t="str">
            <v>Самарқанд давлат архитектура қурилиш институтига қўшимча янги ўқув биносини қуриш ҳамда мавжуд биноларини реконструкция қилиш</v>
          </cell>
          <cell r="B990" t="str">
            <v>2201184010105001</v>
          </cell>
          <cell r="C990">
            <v>1</v>
          </cell>
          <cell r="D990" t="str">
            <v> 100010860184017096526079017</v>
          </cell>
          <cell r="E990" t="str">
            <v>Олий таълим муассасалари</v>
          </cell>
          <cell r="F990" t="str">
            <v>Олий таълим муассасалари</v>
          </cell>
          <cell r="H990" t="str">
            <v>Самарқанд вилояти ҳокимлиги</v>
          </cell>
          <cell r="J990" t="str">
            <v>Вилоят</v>
          </cell>
          <cell r="K990" t="str">
            <v>10-илова</v>
          </cell>
          <cell r="L990" t="str">
            <v>Асосий</v>
          </cell>
          <cell r="M990" t="str">
            <v>Самарқанд вилояти</v>
          </cell>
          <cell r="N990" t="str">
            <v>Самарқанд шаҳри</v>
          </cell>
          <cell r="O990" t="str">
            <v>"Мададкор" МФЙ</v>
          </cell>
          <cell r="P990" t="str">
            <v>Янги қурилиш</v>
          </cell>
          <cell r="Q990" t="str">
            <v>2022-2024</v>
          </cell>
          <cell r="R990">
            <v>1</v>
          </cell>
          <cell r="X990">
            <v>1</v>
          </cell>
          <cell r="Z990">
            <v>1</v>
          </cell>
          <cell r="AA990">
            <v>1</v>
          </cell>
          <cell r="AX990">
            <v>60000</v>
          </cell>
          <cell r="BS990">
            <v>60000</v>
          </cell>
          <cell r="BV990">
            <v>29946.5</v>
          </cell>
          <cell r="BW990">
            <v>59803.972994999996</v>
          </cell>
          <cell r="BX990" t="str">
            <v>"Самтехно строй инвест" МЧЖ</v>
          </cell>
          <cell r="BY990">
            <v>305716092</v>
          </cell>
          <cell r="CT990">
            <v>1</v>
          </cell>
          <cell r="GG990" t="str">
            <v>объект</v>
          </cell>
          <cell r="GH990">
            <v>1</v>
          </cell>
          <cell r="GJ990" t="str">
            <v>Ўзбекистон Республикаси Президентининг
2022 йил 8 ноябрдаги ПҚ-416-сон қарори</v>
          </cell>
        </row>
        <row r="991">
          <cell r="A991" t="str">
            <v>Самарқанд шаҳар касб-ҳунар мактабининг устахона биносини реконструкция қилиш</v>
          </cell>
          <cell r="B991" t="str">
            <v>2301184010105001</v>
          </cell>
          <cell r="C991">
            <v>1</v>
          </cell>
          <cell r="D991" t="str">
            <v> 100010860184017096526079018</v>
          </cell>
          <cell r="E991" t="str">
            <v>Олий таълим муассасалари</v>
          </cell>
          <cell r="F991" t="str">
            <v>Олий таълим муассасалари</v>
          </cell>
          <cell r="H991" t="str">
            <v>Самарқанд вилояти ҳокимлиги</v>
          </cell>
          <cell r="J991" t="str">
            <v>Вилоят</v>
          </cell>
          <cell r="K991" t="str">
            <v>10-илова</v>
          </cell>
          <cell r="L991" t="str">
            <v>Асосий</v>
          </cell>
          <cell r="M991" t="str">
            <v>Самарқанд вилояти</v>
          </cell>
          <cell r="N991" t="str">
            <v>Самарқанд шаҳри</v>
          </cell>
          <cell r="O991" t="str">
            <v>"Ҳунармандлар" МФЙ</v>
          </cell>
          <cell r="P991" t="str">
            <v>Реконструкция</v>
          </cell>
          <cell r="Q991">
            <v>2023</v>
          </cell>
          <cell r="R991">
            <v>2</v>
          </cell>
          <cell r="S991">
            <v>1</v>
          </cell>
          <cell r="T991">
            <v>1</v>
          </cell>
          <cell r="U991">
            <v>1</v>
          </cell>
          <cell r="W991">
            <v>45222</v>
          </cell>
          <cell r="AB991">
            <v>1</v>
          </cell>
          <cell r="AE991">
            <v>1</v>
          </cell>
          <cell r="AG991">
            <v>1</v>
          </cell>
          <cell r="AH991">
            <v>1</v>
          </cell>
          <cell r="AJ991">
            <v>1</v>
          </cell>
          <cell r="AM991">
            <v>1</v>
          </cell>
          <cell r="AN991">
            <v>1</v>
          </cell>
          <cell r="AO991">
            <v>1</v>
          </cell>
          <cell r="AR991">
            <v>1</v>
          </cell>
          <cell r="AS991">
            <v>3966.156288969084</v>
          </cell>
          <cell r="AT991">
            <v>3966.156288969084</v>
          </cell>
          <cell r="AU991">
            <v>3966.156288969084</v>
          </cell>
          <cell r="AV991">
            <v>3980.7949429999999</v>
          </cell>
          <cell r="AW991">
            <v>3781.7551958499998</v>
          </cell>
          <cell r="AX991">
            <v>3400</v>
          </cell>
          <cell r="BL991">
            <v>168.2</v>
          </cell>
          <cell r="BR991">
            <v>208.89600000000019</v>
          </cell>
          <cell r="BS991">
            <v>3777.096</v>
          </cell>
          <cell r="BV991">
            <v>3790.8509130000002</v>
          </cell>
          <cell r="BW991">
            <v>3562.64653692</v>
          </cell>
          <cell r="BX991" t="str">
            <v>LAZIZJON STROY SERVICE MCHJ ("EXSLUSIV GOLDEN GROUP" MCHJ)</v>
          </cell>
          <cell r="BY991">
            <v>305608567</v>
          </cell>
          <cell r="CT991">
            <v>1</v>
          </cell>
          <cell r="CU991">
            <v>1</v>
          </cell>
          <cell r="CW991">
            <v>1</v>
          </cell>
          <cell r="GG991" t="str">
            <v>объект</v>
          </cell>
          <cell r="GH991">
            <v>1</v>
          </cell>
          <cell r="GI991">
            <v>1</v>
          </cell>
          <cell r="GJ991" t="str">
            <v>Вазирлар Махкамасининг 2022 йил
2 февралдаги 51-сон қарори</v>
          </cell>
          <cell r="HA991" t="str">
            <v>Лимит қўшилди</v>
          </cell>
        </row>
        <row r="992">
          <cell r="A992" t="str">
            <v>Самарқанд давлат ветеринария медицинаси, чорвачилик ва биотехнологиялар университетининг бош ўқув биносини   мукаммал таъмирлаш</v>
          </cell>
          <cell r="B992" t="str">
            <v>2101184010105001</v>
          </cell>
          <cell r="C992">
            <v>1</v>
          </cell>
          <cell r="D992" t="str">
            <v>100010860262947096526250001</v>
          </cell>
          <cell r="E992" t="str">
            <v>Олий таълим муассасалари</v>
          </cell>
          <cell r="F992" t="str">
            <v>Олий таълим муассасалари</v>
          </cell>
          <cell r="H992" t="str">
            <v>Самарқанд вилояти ҳокимлиги</v>
          </cell>
          <cell r="J992" t="str">
            <v>Вилоят</v>
          </cell>
          <cell r="K992" t="str">
            <v>10-илова</v>
          </cell>
          <cell r="L992" t="str">
            <v>Асосий</v>
          </cell>
          <cell r="M992" t="str">
            <v>Самарқанд вилояти</v>
          </cell>
          <cell r="N992" t="str">
            <v>Самарқанд шаҳри</v>
          </cell>
          <cell r="O992" t="str">
            <v>"Найман" МФЙ</v>
          </cell>
          <cell r="P992" t="str">
            <v>Мукаммал таъмирлаш</v>
          </cell>
          <cell r="Q992" t="str">
            <v>2021-2023</v>
          </cell>
          <cell r="R992">
            <v>1</v>
          </cell>
          <cell r="S992">
            <v>1</v>
          </cell>
          <cell r="T992">
            <v>1</v>
          </cell>
          <cell r="U992">
            <v>1</v>
          </cell>
          <cell r="W992">
            <v>45291</v>
          </cell>
          <cell r="X992">
            <v>1</v>
          </cell>
          <cell r="Z992">
            <v>1</v>
          </cell>
          <cell r="AA992">
            <v>1</v>
          </cell>
          <cell r="AS992">
            <v>30725.446748921739</v>
          </cell>
          <cell r="AT992">
            <v>7424.9814589217403</v>
          </cell>
          <cell r="AU992">
            <v>8552.9224909217392</v>
          </cell>
          <cell r="AV992">
            <v>25373.738099999999</v>
          </cell>
          <cell r="AW992">
            <v>30062.701682999999</v>
          </cell>
          <cell r="AX992">
            <v>7050</v>
          </cell>
          <cell r="BS992">
            <v>7050</v>
          </cell>
          <cell r="BV992">
            <v>7423.1916700000002</v>
          </cell>
          <cell r="BW992">
            <v>7049.9997909999993</v>
          </cell>
          <cell r="BX992" t="str">
            <v>"QOBIL QURUVCHI SERVIS" МЧЖ</v>
          </cell>
          <cell r="BY992">
            <v>302615711</v>
          </cell>
          <cell r="BZ992">
            <v>1310</v>
          </cell>
          <cell r="CA992">
            <v>1310</v>
          </cell>
          <cell r="CD992">
            <v>1310</v>
          </cell>
          <cell r="GG992" t="str">
            <v>ўқув ўрин</v>
          </cell>
          <cell r="GH992">
            <v>1310</v>
          </cell>
          <cell r="GI992">
            <v>1310</v>
          </cell>
          <cell r="GJ992" t="str">
            <v xml:space="preserve">Ўзбекистон Республикаси Президентининг
2018 йил 8 майдаги ПҚ-3703-сон қарори </v>
          </cell>
        </row>
        <row r="993">
          <cell r="A993" t="str">
            <v xml:space="preserve">Самарканд давлат тиббиёт институтининг 800 ўринли ўқув биноси қурилиши </v>
          </cell>
          <cell r="B993" t="str">
            <v>2101184010105002</v>
          </cell>
          <cell r="C993">
            <v>1</v>
          </cell>
          <cell r="E993" t="str">
            <v>Олий таълим муассасалари</v>
          </cell>
          <cell r="F993" t="str">
            <v>Олий таълим муассасалари</v>
          </cell>
          <cell r="H993" t="str">
            <v>Самарқанд вилояти ҳокимлиги</v>
          </cell>
          <cell r="I993" t="str">
            <v>Самарқанд вилояти ҳокимлиги ҳузуридаги "Ягона буюртмачи хизмати" ИК</v>
          </cell>
          <cell r="J993" t="str">
            <v>Вилоят</v>
          </cell>
          <cell r="K993" t="str">
            <v>Қўшимча</v>
          </cell>
          <cell r="L993" t="str">
            <v>Асосий</v>
          </cell>
          <cell r="M993" t="str">
            <v>Самарқанд вилояти</v>
          </cell>
          <cell r="N993" t="str">
            <v>Самарқанд шаҳри</v>
          </cell>
          <cell r="P993" t="str">
            <v>Янги қурилиш</v>
          </cell>
          <cell r="Q993" t="str">
            <v>2022-2023</v>
          </cell>
          <cell r="R993">
            <v>1</v>
          </cell>
          <cell r="S993">
            <v>1</v>
          </cell>
          <cell r="X993">
            <v>1</v>
          </cell>
          <cell r="Z993">
            <v>1</v>
          </cell>
          <cell r="AA993">
            <v>1</v>
          </cell>
          <cell r="AS993">
            <v>61694.911999999997</v>
          </cell>
          <cell r="AV993">
            <v>59815.646999999997</v>
          </cell>
          <cell r="AW993">
            <v>60693.642999999996</v>
          </cell>
          <cell r="AX993">
            <v>0</v>
          </cell>
          <cell r="BB993">
            <v>908.4225278737589</v>
          </cell>
          <cell r="BS993">
            <v>908.4225278737589</v>
          </cell>
          <cell r="BW993">
            <v>908.4225278737589</v>
          </cell>
          <cell r="BX993" t="str">
            <v>Боходир А МЧЖ</v>
          </cell>
          <cell r="BY993">
            <v>203546769</v>
          </cell>
          <cell r="BZ993">
            <v>800</v>
          </cell>
          <cell r="CA993">
            <v>800</v>
          </cell>
          <cell r="CB993">
            <v>800</v>
          </cell>
          <cell r="GG993" t="str">
            <v>ўқув ўрин</v>
          </cell>
          <cell r="GH993">
            <v>800</v>
          </cell>
          <cell r="GI993">
            <v>800</v>
          </cell>
          <cell r="GQ993" t="str">
            <v>Янги қўшилган, 95%</v>
          </cell>
        </row>
        <row r="994">
          <cell r="A994" t="str">
            <v>Самарканд давлат тиббиёт институтининг 800 ўринли ўқув биноси қурилиши объекти</v>
          </cell>
          <cell r="E994" t="str">
            <v>Олий таълим муассасалари</v>
          </cell>
          <cell r="F994" t="str">
            <v>Олий таълим муассасалари</v>
          </cell>
          <cell r="H994" t="str">
            <v>Самарқанд вилояти ҳокимлиги</v>
          </cell>
          <cell r="I994" t="str">
            <v>Самарқанд вилояти ҳокимлиги ҳузуридаги "Ягона буюртмачи хизмати" ИК</v>
          </cell>
          <cell r="J994" t="str">
            <v>Вилоят</v>
          </cell>
          <cell r="K994" t="str">
            <v>Қўшимча</v>
          </cell>
          <cell r="L994" t="str">
            <v>Асосий</v>
          </cell>
          <cell r="M994" t="str">
            <v>Самарқанд вилояти</v>
          </cell>
          <cell r="N994" t="str">
            <v>Самарқанд шаҳри</v>
          </cell>
          <cell r="P994" t="str">
            <v>Кредитор қарздорлик</v>
          </cell>
          <cell r="R994">
            <v>1</v>
          </cell>
          <cell r="AX994">
            <v>0</v>
          </cell>
          <cell r="BB994">
            <v>2873.2552879999998</v>
          </cell>
          <cell r="BS994">
            <v>2873.2552879999998</v>
          </cell>
          <cell r="BW994">
            <v>2873.2552879999998</v>
          </cell>
          <cell r="BX994" t="str">
            <v>Боходир А МЧЖ</v>
          </cell>
          <cell r="BY994">
            <v>203546769</v>
          </cell>
          <cell r="GQ994" t="str">
            <v>Янги қўшилган, 5%</v>
          </cell>
        </row>
        <row r="995">
          <cell r="A995" t="str">
            <v>Лойиҳа-қидирув ишлари</v>
          </cell>
          <cell r="E995" t="str">
            <v>Олий таълим муассасалари</v>
          </cell>
          <cell r="F995" t="str">
            <v>Олий таълим муассасалари</v>
          </cell>
          <cell r="H995" t="str">
            <v>Самарқанд вилояти ҳокимлиги</v>
          </cell>
          <cell r="J995" t="str">
            <v>Вилоят</v>
          </cell>
          <cell r="K995" t="str">
            <v>Қўшимча</v>
          </cell>
          <cell r="L995" t="str">
            <v>Асосий</v>
          </cell>
          <cell r="M995" t="str">
            <v>Самарқанд вилояти</v>
          </cell>
          <cell r="P995" t="str">
            <v>Лойиҳа-қидирув ишлари</v>
          </cell>
          <cell r="Q995">
            <v>2023</v>
          </cell>
          <cell r="R995">
            <v>2</v>
          </cell>
          <cell r="BK995">
            <v>700</v>
          </cell>
          <cell r="BS995">
            <v>700</v>
          </cell>
          <cell r="BW995">
            <v>700</v>
          </cell>
          <cell r="GZ995" t="str">
            <v>Лимит қўшилди</v>
          </cell>
        </row>
        <row r="996">
          <cell r="A996" t="str">
            <v>Тақсимланмаган лимит</v>
          </cell>
          <cell r="E996" t="str">
            <v>Олий таълим муассасалари</v>
          </cell>
          <cell r="F996" t="str">
            <v>Олий таълим муассасалари</v>
          </cell>
          <cell r="H996" t="str">
            <v>Самарқанд вилояти ҳокимлиги</v>
          </cell>
          <cell r="J996" t="str">
            <v>Вилоят</v>
          </cell>
          <cell r="K996" t="str">
            <v>Қўшимча</v>
          </cell>
          <cell r="L996" t="str">
            <v>Асосий</v>
          </cell>
          <cell r="M996" t="str">
            <v>Самарқанд вилояти</v>
          </cell>
          <cell r="P996" t="str">
            <v>Тақсимланмаган лимит</v>
          </cell>
          <cell r="R996">
            <v>2</v>
          </cell>
          <cell r="AX996">
            <v>0</v>
          </cell>
          <cell r="BR996">
            <v>3.5439742021026177E-5</v>
          </cell>
          <cell r="BS996">
            <v>3.5439742021026177E-5</v>
          </cell>
        </row>
        <row r="997">
          <cell r="A997" t="str">
            <v>Тошкент тиббиёт академияси Термиз филиалининг ўқув биносини қуриш</v>
          </cell>
          <cell r="B997" t="str">
            <v>2201224010105001</v>
          </cell>
          <cell r="C997">
            <v>1</v>
          </cell>
          <cell r="D997" t="str">
            <v> 100010860224017096526054001</v>
          </cell>
          <cell r="E997" t="str">
            <v>Олий таълим муассасалари</v>
          </cell>
          <cell r="F997" t="str">
            <v>Олий таълим муассасалари</v>
          </cell>
          <cell r="H997" t="str">
            <v>Сурхондарё вилояти ҳокимлиги</v>
          </cell>
          <cell r="J997" t="str">
            <v>Вилоят</v>
          </cell>
          <cell r="K997" t="str">
            <v>11-илова</v>
          </cell>
          <cell r="L997" t="str">
            <v>Асосий</v>
          </cell>
          <cell r="M997" t="str">
            <v>Сурхондарё вилояти</v>
          </cell>
          <cell r="N997" t="str">
            <v>Термиз шаҳри</v>
          </cell>
          <cell r="O997" t="str">
            <v>"Маърифат" МФЙ</v>
          </cell>
          <cell r="P997" t="str">
            <v>Янги қурилиш</v>
          </cell>
          <cell r="Q997" t="str">
            <v>2022-2023</v>
          </cell>
          <cell r="R997">
            <v>1</v>
          </cell>
          <cell r="S997">
            <v>1</v>
          </cell>
          <cell r="V997">
            <v>45233</v>
          </cell>
          <cell r="W997">
            <v>45233</v>
          </cell>
          <cell r="X997">
            <v>1</v>
          </cell>
          <cell r="Z997">
            <v>1</v>
          </cell>
          <cell r="AA997">
            <v>1</v>
          </cell>
          <cell r="AS997">
            <v>60065.750041000007</v>
          </cell>
          <cell r="AT997">
            <v>42617.134471000005</v>
          </cell>
          <cell r="AU997">
            <v>42617.134471000005</v>
          </cell>
          <cell r="AV997">
            <v>62233.285950999998</v>
          </cell>
          <cell r="AW997">
            <v>57980.323041000003</v>
          </cell>
          <cell r="AX997">
            <v>35000</v>
          </cell>
          <cell r="BI997">
            <v>-10000</v>
          </cell>
          <cell r="BR997">
            <v>-680.58099999999797</v>
          </cell>
          <cell r="BS997">
            <v>24319.419000000002</v>
          </cell>
          <cell r="BV997">
            <v>25843.360369000002</v>
          </cell>
          <cell r="BW997">
            <v>20503.669000000002</v>
          </cell>
          <cell r="BX997" t="str">
            <v>"Термиз Бойсун Қурилиш" МЧЖ</v>
          </cell>
          <cell r="BY997">
            <v>301149825</v>
          </cell>
          <cell r="BZ997">
            <v>1500</v>
          </cell>
          <cell r="CA997">
            <v>1500</v>
          </cell>
          <cell r="CB997">
            <v>1500</v>
          </cell>
          <cell r="GG997" t="str">
            <v>ўқув ўрин</v>
          </cell>
          <cell r="GH997">
            <v>1500</v>
          </cell>
          <cell r="GI997">
            <v>1500</v>
          </cell>
          <cell r="GJ997" t="str">
            <v>Ўзбекистон Республикаси Президентининг
Сурхондарё вилоятига ташрифи баёни
(14.06.2021 йилдаги 02-РА 1-9900-сон)</v>
          </cell>
          <cell r="GX997" t="str">
            <v>Лимит мақбуллаштирилди</v>
          </cell>
        </row>
        <row r="998">
          <cell r="A998" t="str">
            <v>Термиз муҳандислик-технология институтининг 1000 ўринли ўқув биносини қуриш</v>
          </cell>
          <cell r="B998" t="str">
            <v>2301224010105002</v>
          </cell>
          <cell r="C998">
            <v>1</v>
          </cell>
          <cell r="D998" t="str">
            <v> 100010860224017096526079001</v>
          </cell>
          <cell r="E998" t="str">
            <v>Олий таълим муассасалари</v>
          </cell>
          <cell r="F998" t="str">
            <v>Олий таълим муассасалари</v>
          </cell>
          <cell r="H998" t="str">
            <v>Сурхондарё вилояти ҳокимлиги</v>
          </cell>
          <cell r="J998" t="str">
            <v>Вилоят</v>
          </cell>
          <cell r="K998" t="str">
            <v>11-илова</v>
          </cell>
          <cell r="L998" t="str">
            <v>Асосий</v>
          </cell>
          <cell r="M998" t="str">
            <v>Сурхондарё вилояти</v>
          </cell>
          <cell r="N998" t="str">
            <v>Термиз шаҳри</v>
          </cell>
          <cell r="O998" t="str">
            <v>"Гулистон" МФЙ</v>
          </cell>
          <cell r="P998" t="str">
            <v>Янги қурилиш</v>
          </cell>
          <cell r="Q998">
            <v>2023</v>
          </cell>
          <cell r="R998">
            <v>2</v>
          </cell>
          <cell r="S998">
            <v>1</v>
          </cell>
          <cell r="AB998">
            <v>1</v>
          </cell>
          <cell r="AE998">
            <v>1</v>
          </cell>
          <cell r="AG998">
            <v>1</v>
          </cell>
          <cell r="AH998">
            <v>1</v>
          </cell>
          <cell r="AJ998">
            <v>1</v>
          </cell>
          <cell r="AM998">
            <v>1</v>
          </cell>
          <cell r="AN998">
            <v>1</v>
          </cell>
          <cell r="AO998">
            <v>1</v>
          </cell>
          <cell r="AR998">
            <v>1</v>
          </cell>
          <cell r="AS998">
            <v>40424.824218000002</v>
          </cell>
          <cell r="AT998">
            <v>40037.957218000003</v>
          </cell>
          <cell r="AU998">
            <v>40722.827598000003</v>
          </cell>
          <cell r="AV998">
            <v>40722.827598000003</v>
          </cell>
          <cell r="AW998">
            <v>38686.686218000003</v>
          </cell>
          <cell r="AX998">
            <v>46500</v>
          </cell>
          <cell r="BF998">
            <v>-8009.5</v>
          </cell>
          <cell r="BI998">
            <v>-10000</v>
          </cell>
          <cell r="BS998">
            <v>28490.5</v>
          </cell>
          <cell r="BV998">
            <v>16865.7650288</v>
          </cell>
          <cell r="BW998">
            <v>22568.753000000001</v>
          </cell>
          <cell r="BX998" t="str">
            <v>"Фарғона Меъмор қурилиш" МЧЖ</v>
          </cell>
          <cell r="BY998">
            <v>301647522</v>
          </cell>
          <cell r="BZ998">
            <v>1000</v>
          </cell>
          <cell r="CA998">
            <v>1000</v>
          </cell>
          <cell r="CB998">
            <v>1000</v>
          </cell>
          <cell r="GG998" t="str">
            <v>ўқув ўрин</v>
          </cell>
          <cell r="GH998">
            <v>1000</v>
          </cell>
          <cell r="GI998">
            <v>1000</v>
          </cell>
          <cell r="GJ998" t="str">
            <v xml:space="preserve">Ўзбекистон Республикаси Президентининг  
2021 йил 3 декабрдаги ПҚ-30-сон қарори </v>
          </cell>
          <cell r="GU998" t="str">
            <v>Лимит мақбуллаштирилди</v>
          </cell>
          <cell r="GX998" t="str">
            <v>Лимит мақбуллаштирилди</v>
          </cell>
        </row>
        <row r="999">
          <cell r="A999" t="str">
            <v>Термиз давлат университети педагогика институтининг 1500 ўринли ўқув биносини қуриш</v>
          </cell>
          <cell r="B999" t="str">
            <v>2301224010105001</v>
          </cell>
          <cell r="C999">
            <v>1</v>
          </cell>
          <cell r="D999" t="str">
            <v> 100010860224017096526079002</v>
          </cell>
          <cell r="E999" t="str">
            <v>Олий таълим муассасалари</v>
          </cell>
          <cell r="F999" t="str">
            <v>Олий таълим муассасалари</v>
          </cell>
          <cell r="H999" t="str">
            <v>Сурхондарё вилояти ҳокимлиги</v>
          </cell>
          <cell r="J999" t="str">
            <v>Вилоят</v>
          </cell>
          <cell r="K999" t="str">
            <v>11-илова</v>
          </cell>
          <cell r="L999" t="str">
            <v>Асосий</v>
          </cell>
          <cell r="M999" t="str">
            <v>Сурхондарё вилояти</v>
          </cell>
          <cell r="N999" t="str">
            <v>Термиз шаҳри</v>
          </cell>
          <cell r="O999" t="str">
            <v>"Гулистон" МФЙ</v>
          </cell>
          <cell r="P999" t="str">
            <v>Янги қурилиш</v>
          </cell>
          <cell r="Q999" t="str">
            <v>2023-2024</v>
          </cell>
          <cell r="R999">
            <v>2</v>
          </cell>
          <cell r="AB999">
            <v>1</v>
          </cell>
          <cell r="AE999">
            <v>1</v>
          </cell>
          <cell r="AG999">
            <v>1</v>
          </cell>
          <cell r="AH999">
            <v>1</v>
          </cell>
          <cell r="AJ999">
            <v>1</v>
          </cell>
          <cell r="AM999">
            <v>1</v>
          </cell>
          <cell r="AN999">
            <v>1</v>
          </cell>
          <cell r="AO999">
            <v>1</v>
          </cell>
          <cell r="AR999">
            <v>1</v>
          </cell>
          <cell r="AS999">
            <v>41735.753828043482</v>
          </cell>
          <cell r="AT999">
            <v>41388.132915000002</v>
          </cell>
          <cell r="AU999">
            <v>41388.132915000002</v>
          </cell>
          <cell r="AV999">
            <v>41931.39991</v>
          </cell>
          <cell r="AW999">
            <v>39834.829915000002</v>
          </cell>
          <cell r="AX999">
            <v>30000</v>
          </cell>
          <cell r="BI999">
            <v>-10000</v>
          </cell>
          <cell r="BS999">
            <v>20000</v>
          </cell>
          <cell r="BV999">
            <v>13786.864294000001</v>
          </cell>
          <cell r="BW999">
            <v>17834.855</v>
          </cell>
          <cell r="BX999" t="str">
            <v>"SIFAT PLYUS QURILISH" МЧЖ</v>
          </cell>
          <cell r="BY999">
            <v>302991634</v>
          </cell>
          <cell r="BZ999">
            <v>1500</v>
          </cell>
          <cell r="GG999" t="str">
            <v>ўқув ўрин</v>
          </cell>
          <cell r="GH999">
            <v>1500</v>
          </cell>
          <cell r="GJ999" t="str">
            <v>Ўзбекистон Республикаси Президентининг Сурхондарё вилоятига ташриф баёни 
(29.10.2019 йилдаги 24643-хҳ-сон), 
Ўзбекистон Республикаси Президентининг 
2022 йил 21 июндаги ПҚ-289-сон қарори</v>
          </cell>
          <cell r="GX999" t="str">
            <v>Лимит мақбуллаштирилди</v>
          </cell>
        </row>
        <row r="1000">
          <cell r="A1000" t="str">
            <v>Лойиҳа-қидирув ишлари</v>
          </cell>
          <cell r="E1000" t="str">
            <v>Олий таълим муассасалари</v>
          </cell>
          <cell r="F1000" t="str">
            <v>Олий таълим муассасалари</v>
          </cell>
          <cell r="H1000" t="str">
            <v>Сурхондарё вилояти ҳокимлиги</v>
          </cell>
          <cell r="J1000" t="str">
            <v>Вилоят</v>
          </cell>
          <cell r="K1000" t="str">
            <v>Қўшимча</v>
          </cell>
          <cell r="L1000" t="str">
            <v>Асосий</v>
          </cell>
          <cell r="M1000" t="str">
            <v>Сурхондарё вилояти</v>
          </cell>
          <cell r="P1000" t="str">
            <v>Лойиҳа-қидирув ишлари</v>
          </cell>
          <cell r="Q1000">
            <v>2023</v>
          </cell>
          <cell r="R1000">
            <v>2</v>
          </cell>
          <cell r="BK1000">
            <v>151</v>
          </cell>
          <cell r="BO1000">
            <v>123.41714300000001</v>
          </cell>
          <cell r="BS1000">
            <v>274.41714300000001</v>
          </cell>
          <cell r="GZ1000" t="str">
            <v>Лимит қўшилди</v>
          </cell>
          <cell r="HD1000" t="str">
            <v>Лимит қўшилди</v>
          </cell>
        </row>
        <row r="1001">
          <cell r="A1001" t="str">
            <v>Тақсимланмаган лимит</v>
          </cell>
          <cell r="E1001" t="str">
            <v>Олий таълим муассасалари</v>
          </cell>
          <cell r="F1001" t="str">
            <v>Олий таълим муассасалари</v>
          </cell>
          <cell r="H1001" t="str">
            <v>Сурхондарё вилояти ҳокимлиги</v>
          </cell>
          <cell r="J1001" t="str">
            <v>Вилоят</v>
          </cell>
          <cell r="K1001" t="str">
            <v>11-илова</v>
          </cell>
          <cell r="L1001" t="str">
            <v>Асосий</v>
          </cell>
          <cell r="M1001" t="str">
            <v>Сурхондарё вилояти</v>
          </cell>
          <cell r="P1001" t="str">
            <v>Тақсимланмаган лимит</v>
          </cell>
          <cell r="R1001">
            <v>2</v>
          </cell>
          <cell r="AX1001">
            <v>0</v>
          </cell>
          <cell r="BR1001">
            <v>680.58099999999797</v>
          </cell>
          <cell r="BS1001">
            <v>680.58099999999797</v>
          </cell>
        </row>
        <row r="1002">
          <cell r="A1002" t="str">
            <v>Гулистон давлат педагогика институтининг ўқув биносини қуриш</v>
          </cell>
          <cell r="B1002" t="str">
            <v>2301244010105001</v>
          </cell>
          <cell r="D1002" t="str">
            <v> 100010860244017096526079001</v>
          </cell>
          <cell r="E1002" t="str">
            <v>Олий таълим муассасалари</v>
          </cell>
          <cell r="F1002" t="str">
            <v>Олий таълим муассасалари</v>
          </cell>
          <cell r="H1002" t="str">
            <v>Сирдарё вилояти ҳокимлиги</v>
          </cell>
          <cell r="J1002" t="str">
            <v>Вилоят</v>
          </cell>
          <cell r="K1002" t="str">
            <v>12-илова</v>
          </cell>
          <cell r="L1002" t="str">
            <v>Асосий</v>
          </cell>
          <cell r="M1002" t="str">
            <v>Сирдарё вилояти</v>
          </cell>
          <cell r="N1002" t="str">
            <v>Гулистон шаҳри</v>
          </cell>
          <cell r="O1002" t="str">
            <v>"Бўстон" МФЙ</v>
          </cell>
          <cell r="P1002" t="str">
            <v>Лойиҳа-қидирув ишлари</v>
          </cell>
          <cell r="Q1002">
            <v>2023</v>
          </cell>
          <cell r="R1002">
            <v>2</v>
          </cell>
          <cell r="AS1002">
            <v>50000</v>
          </cell>
          <cell r="AT1002">
            <v>50000</v>
          </cell>
          <cell r="AU1002">
            <v>50000</v>
          </cell>
          <cell r="AX1002">
            <v>46500</v>
          </cell>
          <cell r="BB1002">
            <v>-46500</v>
          </cell>
          <cell r="BF1002">
            <v>1045.385</v>
          </cell>
          <cell r="BS1002">
            <v>1045.385</v>
          </cell>
          <cell r="BV1002">
            <v>928.94089714999996</v>
          </cell>
          <cell r="BW1002">
            <v>1067.7266111500001</v>
          </cell>
          <cell r="GG1002" t="str">
            <v>ўқув ўрин</v>
          </cell>
          <cell r="GH1002">
            <v>1000</v>
          </cell>
          <cell r="GJ1002" t="str">
            <v xml:space="preserve">Ўзбекистон Республикаси Президентининг
2022 йил 21 июндаги ПҚ-289-сон қарори
</v>
          </cell>
          <cell r="GL1002">
            <v>1</v>
          </cell>
          <cell r="GQ1002" t="str">
            <v>Чиқарилган объект</v>
          </cell>
          <cell r="GU1002" t="str">
            <v>Янги қўшилган, ЛҚИ</v>
          </cell>
        </row>
        <row r="1003">
          <cell r="A1003" t="str">
            <v>Тошкент кимё технология институти Янгиер филиали ўқув биносини реконструкция қилиш</v>
          </cell>
          <cell r="B1003" t="str">
            <v>2101244130105001</v>
          </cell>
          <cell r="E1003" t="str">
            <v>Олий таълим муассасалари</v>
          </cell>
          <cell r="F1003" t="str">
            <v>Олий таълим муассасалари</v>
          </cell>
          <cell r="H1003" t="str">
            <v>Сирдарё вилояти ҳокимлиги</v>
          </cell>
          <cell r="J1003" t="str">
            <v>Вилоят</v>
          </cell>
          <cell r="K1003" t="str">
            <v>Қўшимча</v>
          </cell>
          <cell r="L1003" t="str">
            <v>Асосий</v>
          </cell>
          <cell r="M1003" t="str">
            <v>Сирдарё вилояти</v>
          </cell>
          <cell r="N1003" t="str">
            <v>Янгиер шаҳри</v>
          </cell>
          <cell r="P1003" t="str">
            <v>Кредитор қарздорлик</v>
          </cell>
          <cell r="R1003">
            <v>1</v>
          </cell>
          <cell r="AX1003">
            <v>0</v>
          </cell>
          <cell r="BF1003">
            <v>1160.0999999999999</v>
          </cell>
          <cell r="BS1003">
            <v>1160.0999999999999</v>
          </cell>
          <cell r="BW1003">
            <v>1160.0999999999999</v>
          </cell>
          <cell r="BX1003" t="str">
            <v>"Sirdaryo universal qurilish"  МЧЖ</v>
          </cell>
          <cell r="BY1003">
            <v>302833457</v>
          </cell>
          <cell r="GU1003" t="str">
            <v>Янги қўшилган, 5%</v>
          </cell>
        </row>
        <row r="1004">
          <cell r="A1004" t="str">
            <v>Тақсимланмаган лимит</v>
          </cell>
          <cell r="E1004" t="str">
            <v>Олий таълим муассасалари</v>
          </cell>
          <cell r="F1004" t="str">
            <v>Олий таълим муассасалари</v>
          </cell>
          <cell r="H1004" t="str">
            <v>Сирдарё вилояти ҳокимлиги</v>
          </cell>
          <cell r="J1004" t="str">
            <v>Вилоят</v>
          </cell>
          <cell r="K1004" t="str">
            <v>Қўшимча</v>
          </cell>
          <cell r="L1004" t="str">
            <v>Асосий</v>
          </cell>
          <cell r="M1004" t="str">
            <v>Сирдарё вилояти</v>
          </cell>
          <cell r="P1004" t="str">
            <v>Тақсимланмаган лимит</v>
          </cell>
          <cell r="R1004">
            <v>2</v>
          </cell>
          <cell r="AX1004">
            <v>0</v>
          </cell>
          <cell r="BR1004">
            <v>0</v>
          </cell>
          <cell r="BS1004">
            <v>0</v>
          </cell>
        </row>
        <row r="1005">
          <cell r="A1005" t="str">
            <v>Нурафшон давлат университетини қуриш (лойиҳа-қидирув ишлари)</v>
          </cell>
          <cell r="B1005" t="str">
            <v>2201274010105001</v>
          </cell>
          <cell r="D1005" t="str">
            <v> 100010860274017096526079018</v>
          </cell>
          <cell r="E1005" t="str">
            <v>Олий таълим муассасалари</v>
          </cell>
          <cell r="F1005" t="str">
            <v>Олий таълим муассасалари</v>
          </cell>
          <cell r="H1005" t="str">
            <v>Тошкент вилояти ҳокимлиги</v>
          </cell>
          <cell r="J1005" t="str">
            <v>Вилоят</v>
          </cell>
          <cell r="K1005" t="str">
            <v>13-илова</v>
          </cell>
          <cell r="L1005" t="str">
            <v>Асосий</v>
          </cell>
          <cell r="M1005" t="str">
            <v>Тошкент вилояти</v>
          </cell>
          <cell r="N1005" t="str">
            <v>Нурафшон шаҳри</v>
          </cell>
          <cell r="O1005" t="str">
            <v>"Нурафшон сити" МФЙ</v>
          </cell>
          <cell r="P1005" t="str">
            <v>Лойиҳа-қидирув ишлари</v>
          </cell>
          <cell r="Q1005" t="str">
            <v>2022-2024</v>
          </cell>
          <cell r="R1005">
            <v>2</v>
          </cell>
          <cell r="AS1005">
            <v>50000</v>
          </cell>
          <cell r="AT1005">
            <v>48947.368421052633</v>
          </cell>
          <cell r="AU1005">
            <v>48947.368421052633</v>
          </cell>
          <cell r="AX1005">
            <v>2000</v>
          </cell>
          <cell r="BB1005">
            <v>0</v>
          </cell>
          <cell r="BS1005">
            <v>2000</v>
          </cell>
          <cell r="BV1005">
            <v>1169.2339999999999</v>
          </cell>
          <cell r="BW1005">
            <v>1209.694</v>
          </cell>
          <cell r="GG1005" t="str">
            <v>ўқув ўрин</v>
          </cell>
          <cell r="GH1005">
            <v>1000</v>
          </cell>
          <cell r="GJ1005" t="str">
            <v>Ўзбекистон Республикаси Президентининг 
Тошкент вилоятига ташрифи баёни
(30.09.2022 йилдаги 02-РА 2-5530-сон)</v>
          </cell>
          <cell r="GL1005">
            <v>1</v>
          </cell>
          <cell r="GM1005" t="str">
            <v>Иш тури ўзгарди</v>
          </cell>
          <cell r="GQ1005" t="str">
            <v>Чиқарилган объект</v>
          </cell>
        </row>
        <row r="1006">
          <cell r="A1006" t="str">
            <v>Лойиҳа-қидирув ишлари</v>
          </cell>
          <cell r="E1006" t="str">
            <v>Олий таълим муассасалари</v>
          </cell>
          <cell r="F1006" t="str">
            <v>Олий таълим муассасалари</v>
          </cell>
          <cell r="H1006" t="str">
            <v>Тошкент вилояти ҳокимлиги</v>
          </cell>
          <cell r="J1006" t="str">
            <v>Вилоят</v>
          </cell>
          <cell r="K1006" t="str">
            <v>Қўшимча</v>
          </cell>
          <cell r="L1006" t="str">
            <v>Асосий</v>
          </cell>
          <cell r="M1006" t="str">
            <v>Тошкент вилояти</v>
          </cell>
          <cell r="P1006" t="str">
            <v>Лойиҳа-қидирув ишлари</v>
          </cell>
          <cell r="Q1006">
            <v>2023</v>
          </cell>
          <cell r="R1006">
            <v>2</v>
          </cell>
          <cell r="BK1006">
            <v>700</v>
          </cell>
          <cell r="BO1006">
            <v>2172.6500000000005</v>
          </cell>
          <cell r="BS1006">
            <v>2872.6500000000005</v>
          </cell>
          <cell r="GZ1006" t="str">
            <v>Лимит қўшилди</v>
          </cell>
          <cell r="HD1006" t="str">
            <v>Лимит қўшилди</v>
          </cell>
        </row>
        <row r="1007">
          <cell r="A1007" t="str">
            <v>Тақсимланмаган лимит</v>
          </cell>
          <cell r="E1007" t="str">
            <v>Олий таълим муассасалари</v>
          </cell>
          <cell r="F1007" t="str">
            <v>Олий таълим муассасалари</v>
          </cell>
          <cell r="H1007" t="str">
            <v>Тошкент вилояти ҳокимлиги</v>
          </cell>
          <cell r="J1007" t="str">
            <v>Вилоят</v>
          </cell>
          <cell r="K1007" t="str">
            <v>13-илова</v>
          </cell>
          <cell r="L1007" t="str">
            <v>Асосий</v>
          </cell>
          <cell r="M1007" t="str">
            <v>Тошкент вилояти</v>
          </cell>
          <cell r="P1007" t="str">
            <v>Тақсимланмаган лимит</v>
          </cell>
          <cell r="R1007">
            <v>2</v>
          </cell>
          <cell r="AX1007">
            <v>0</v>
          </cell>
          <cell r="BR1007">
            <v>0</v>
          </cell>
          <cell r="BS1007">
            <v>0</v>
          </cell>
        </row>
        <row r="1008">
          <cell r="A1008" t="str">
            <v>Фарғона жамоат саломатлиги тиббиёт институти ўқув ва ошхона биноларини реконструкция қилиш</v>
          </cell>
          <cell r="B1008" t="str">
            <v>2101304010105001</v>
          </cell>
          <cell r="C1008">
            <v>1</v>
          </cell>
          <cell r="D1008" t="str">
            <v> 1000108603040017096526054001</v>
          </cell>
          <cell r="E1008" t="str">
            <v>Олий таълим муассасалари</v>
          </cell>
          <cell r="F1008" t="str">
            <v>Олий таълим муассасалари</v>
          </cell>
          <cell r="H1008" t="str">
            <v>Фарғона вилоят ҳокимлиги</v>
          </cell>
          <cell r="I1008" t="str">
            <v>Фарғона вилояти ҳокимлиги ҳузуридаги "Ягона буюртмачи хизмати" ИК</v>
          </cell>
          <cell r="J1008" t="str">
            <v>Вилоят</v>
          </cell>
          <cell r="K1008" t="str">
            <v>Қўшимча</v>
          </cell>
          <cell r="L1008" t="str">
            <v>Асосий</v>
          </cell>
          <cell r="M1008" t="str">
            <v>Фарғона вилояти</v>
          </cell>
          <cell r="N1008" t="str">
            <v>Фарғона шаҳри</v>
          </cell>
          <cell r="P1008" t="str">
            <v>Реконструкция</v>
          </cell>
          <cell r="Q1008" t="str">
            <v>2022-2023</v>
          </cell>
          <cell r="R1008">
            <v>1</v>
          </cell>
          <cell r="S1008">
            <v>1</v>
          </cell>
          <cell r="T1008">
            <v>1</v>
          </cell>
          <cell r="U1008">
            <v>1</v>
          </cell>
          <cell r="V1008" t="str">
            <v>10.2023й</v>
          </cell>
          <cell r="X1008">
            <v>1</v>
          </cell>
          <cell r="Z1008">
            <v>1</v>
          </cell>
          <cell r="AA1008">
            <v>1</v>
          </cell>
          <cell r="AX1008">
            <v>0</v>
          </cell>
          <cell r="BB1008">
            <v>3911.7</v>
          </cell>
          <cell r="BS1008">
            <v>3911.7</v>
          </cell>
          <cell r="BV1008">
            <v>2886.0659999999998</v>
          </cell>
          <cell r="BW1008">
            <v>2735.25</v>
          </cell>
          <cell r="BX1008" t="str">
            <v>"Zaman Building" МЧЖ</v>
          </cell>
          <cell r="BY1008">
            <v>301403715</v>
          </cell>
          <cell r="CT1008">
            <v>1</v>
          </cell>
          <cell r="CU1008">
            <v>1</v>
          </cell>
          <cell r="CW1008">
            <v>1</v>
          </cell>
          <cell r="GG1008" t="str">
            <v>объект</v>
          </cell>
          <cell r="GH1008">
            <v>1</v>
          </cell>
          <cell r="GI1008">
            <v>1</v>
          </cell>
          <cell r="GQ1008" t="str">
            <v>Янги қўшилган, 95%</v>
          </cell>
        </row>
        <row r="1009">
          <cell r="A1009" t="str">
            <v>Лойиҳа-қидирув ишлари</v>
          </cell>
          <cell r="E1009" t="str">
            <v>Олий таълим муассасалари</v>
          </cell>
          <cell r="F1009" t="str">
            <v>Олий таълим муассасалари</v>
          </cell>
          <cell r="H1009" t="str">
            <v>Фарғона вилоят ҳокимлиги</v>
          </cell>
          <cell r="J1009" t="str">
            <v>Вилоят</v>
          </cell>
          <cell r="K1009" t="str">
            <v>Қўшимча</v>
          </cell>
          <cell r="L1009" t="str">
            <v>Асосий</v>
          </cell>
          <cell r="M1009" t="str">
            <v>Фарғона вилояти</v>
          </cell>
          <cell r="P1009" t="str">
            <v>Лойиҳа-қидирув ишлари</v>
          </cell>
          <cell r="Q1009">
            <v>2023</v>
          </cell>
          <cell r="R1009">
            <v>2</v>
          </cell>
          <cell r="BK1009">
            <v>963</v>
          </cell>
          <cell r="BO1009">
            <v>92.875</v>
          </cell>
          <cell r="BS1009">
            <v>1055.875</v>
          </cell>
          <cell r="BV1009">
            <v>13.978999999999999</v>
          </cell>
          <cell r="BW1009">
            <v>322.745</v>
          </cell>
          <cell r="GZ1009" t="str">
            <v>Лимит қўшилди</v>
          </cell>
          <cell r="HD1009" t="str">
            <v>Лимит қўшилди</v>
          </cell>
        </row>
        <row r="1010">
          <cell r="A1010" t="str">
            <v>Тақсимланмаган лимит</v>
          </cell>
          <cell r="E1010" t="str">
            <v>Олий таълим муассасалари</v>
          </cell>
          <cell r="F1010" t="str">
            <v>Олий таълим муассасалари</v>
          </cell>
          <cell r="H1010" t="str">
            <v>Фарғона вилоят ҳокимлиги</v>
          </cell>
          <cell r="I1010" t="str">
            <v>Фарғона вилояти ҳокимлиги ҳузуридаги "Ягона буюртмачи хизмати" ИК</v>
          </cell>
          <cell r="J1010" t="str">
            <v>Вилоят</v>
          </cell>
          <cell r="K1010" t="str">
            <v>Қўшимча</v>
          </cell>
          <cell r="L1010" t="str">
            <v>Асосий</v>
          </cell>
          <cell r="M1010" t="str">
            <v>Фарғона вилояти</v>
          </cell>
          <cell r="P1010" t="str">
            <v>Тақсимланмаган лимит</v>
          </cell>
          <cell r="R1010">
            <v>2</v>
          </cell>
          <cell r="AX1010">
            <v>0</v>
          </cell>
          <cell r="BR1010">
            <v>0</v>
          </cell>
          <cell r="BS1010">
            <v>0</v>
          </cell>
        </row>
        <row r="1011">
          <cell r="A1011" t="str">
            <v>Урганч кўп тармоқли техникумининг устахона биносини реконструкция қилиш</v>
          </cell>
          <cell r="B1011" t="str">
            <v>2301332170105001</v>
          </cell>
          <cell r="C1011">
            <v>1</v>
          </cell>
          <cell r="D1011" t="str">
            <v> 100010860334017096526079001</v>
          </cell>
          <cell r="E1011" t="str">
            <v>Олий таълим муассасалари</v>
          </cell>
          <cell r="F1011" t="str">
            <v>Олий таълим муассасалари</v>
          </cell>
          <cell r="H1011" t="str">
            <v>Хоразм вилояти ҳокимлиги</v>
          </cell>
          <cell r="J1011" t="str">
            <v>Вилоят</v>
          </cell>
          <cell r="K1011" t="str">
            <v>15-илова</v>
          </cell>
          <cell r="L1011" t="str">
            <v>Асосий</v>
          </cell>
          <cell r="M1011" t="str">
            <v>Хоразм вилояти</v>
          </cell>
          <cell r="N1011" t="str">
            <v>Урганч тумани</v>
          </cell>
          <cell r="O1011" t="str">
            <v>"Қиёт" МФЙ</v>
          </cell>
          <cell r="P1011" t="str">
            <v>Реконструкция</v>
          </cell>
          <cell r="Q1011">
            <v>2023</v>
          </cell>
          <cell r="R1011">
            <v>2</v>
          </cell>
          <cell r="S1011">
            <v>1</v>
          </cell>
          <cell r="T1011">
            <v>1</v>
          </cell>
          <cell r="U1011">
            <v>1</v>
          </cell>
          <cell r="V1011" t="str">
            <v>сентябрь, 2023 й.</v>
          </cell>
          <cell r="W1011" t="str">
            <v>14.09.2023 й</v>
          </cell>
          <cell r="AB1011">
            <v>1</v>
          </cell>
          <cell r="AE1011">
            <v>1</v>
          </cell>
          <cell r="AG1011">
            <v>1</v>
          </cell>
          <cell r="AH1011">
            <v>1</v>
          </cell>
          <cell r="AJ1011">
            <v>1</v>
          </cell>
          <cell r="AM1011">
            <v>1</v>
          </cell>
          <cell r="AN1011">
            <v>1</v>
          </cell>
          <cell r="AO1011">
            <v>1</v>
          </cell>
          <cell r="AR1011">
            <v>1</v>
          </cell>
          <cell r="AS1011">
            <v>2728.636</v>
          </cell>
          <cell r="AT1011">
            <v>2728.6363269999997</v>
          </cell>
          <cell r="AU1011">
            <v>2728.636</v>
          </cell>
          <cell r="AV1011">
            <v>2866</v>
          </cell>
          <cell r="AW1011">
            <v>2552.9183269999999</v>
          </cell>
          <cell r="AX1011">
            <v>3400</v>
          </cell>
          <cell r="BI1011">
            <v>-1210.616</v>
          </cell>
          <cell r="BR1011">
            <v>411.60641064999982</v>
          </cell>
          <cell r="BS1011">
            <v>2600.9904106499998</v>
          </cell>
          <cell r="BV1011">
            <v>2727.3639470000003</v>
          </cell>
          <cell r="BW1011">
            <v>2585.4228739999999</v>
          </cell>
          <cell r="BX1011" t="str">
            <v>"JAVOHIR JAHONGIR SUV-GAZ QURILISH"
XK</v>
          </cell>
          <cell r="BY1011">
            <v>302721059</v>
          </cell>
          <cell r="CT1011">
            <v>1</v>
          </cell>
          <cell r="CU1011">
            <v>1</v>
          </cell>
          <cell r="CW1011">
            <v>1</v>
          </cell>
          <cell r="GG1011" t="str">
            <v>объект</v>
          </cell>
          <cell r="GH1011">
            <v>1</v>
          </cell>
          <cell r="GI1011">
            <v>1</v>
          </cell>
          <cell r="GJ1011" t="str">
            <v>Вазирлар Махкамасининг 2022 йил
2 февралдаги 51-сон қарори</v>
          </cell>
          <cell r="GX1011" t="str">
            <v>Лимит мақбуллаштирилди</v>
          </cell>
        </row>
        <row r="1012">
          <cell r="A1012" t="str">
            <v>Боғот енгил саноат техникумининг устахона биносини реконструкция қилиш</v>
          </cell>
          <cell r="B1012" t="str">
            <v>2301332040105001</v>
          </cell>
          <cell r="C1012">
            <v>1</v>
          </cell>
          <cell r="D1012" t="str">
            <v> 100010860334017096526079002</v>
          </cell>
          <cell r="E1012" t="str">
            <v>Олий таълим муассасалари</v>
          </cell>
          <cell r="F1012" t="str">
            <v>Олий таълим муассасалари</v>
          </cell>
          <cell r="H1012" t="str">
            <v>Хоразм вилояти ҳокимлиги</v>
          </cell>
          <cell r="J1012" t="str">
            <v>Вилоят</v>
          </cell>
          <cell r="K1012" t="str">
            <v>15-илова</v>
          </cell>
          <cell r="L1012" t="str">
            <v>Асосий</v>
          </cell>
          <cell r="M1012" t="str">
            <v>Хоразм вилояти</v>
          </cell>
          <cell r="N1012" t="str">
            <v>Боғот тумани</v>
          </cell>
          <cell r="O1012" t="str">
            <v>"Ашхобод" МФЙ</v>
          </cell>
          <cell r="P1012" t="str">
            <v>Реконструкция</v>
          </cell>
          <cell r="Q1012">
            <v>2023</v>
          </cell>
          <cell r="R1012">
            <v>2</v>
          </cell>
          <cell r="S1012">
            <v>1</v>
          </cell>
          <cell r="T1012">
            <v>1</v>
          </cell>
          <cell r="U1012">
            <v>1</v>
          </cell>
          <cell r="V1012" t="str">
            <v>сентябрь, 2023 й.</v>
          </cell>
          <cell r="W1012" t="str">
            <v>14.09.2023 й</v>
          </cell>
          <cell r="AB1012">
            <v>1</v>
          </cell>
          <cell r="AE1012">
            <v>1</v>
          </cell>
          <cell r="AG1012">
            <v>1</v>
          </cell>
          <cell r="AH1012">
            <v>1</v>
          </cell>
          <cell r="AJ1012">
            <v>1</v>
          </cell>
          <cell r="AM1012">
            <v>1</v>
          </cell>
          <cell r="AN1012">
            <v>1</v>
          </cell>
          <cell r="AO1012">
            <v>1</v>
          </cell>
          <cell r="AR1012">
            <v>1</v>
          </cell>
          <cell r="AS1012">
            <v>2389.9810000000002</v>
          </cell>
          <cell r="AT1012">
            <v>2389.9809480000004</v>
          </cell>
          <cell r="AU1012">
            <v>2389.9810000000002</v>
          </cell>
          <cell r="AV1012">
            <v>2528</v>
          </cell>
          <cell r="AW1012">
            <v>2231.8369480000001</v>
          </cell>
          <cell r="AX1012">
            <v>3400</v>
          </cell>
          <cell r="BI1012">
            <v>-710</v>
          </cell>
          <cell r="BR1012">
            <v>-411.6110000000001</v>
          </cell>
          <cell r="BS1012">
            <v>2278.3890000000001</v>
          </cell>
          <cell r="BV1012">
            <v>2387.6696770000003</v>
          </cell>
          <cell r="BW1012">
            <v>2277.7170219999998</v>
          </cell>
          <cell r="BX1012" t="str">
            <v>"KOMFORT SUV GAZ QURILISH" MCHJ</v>
          </cell>
          <cell r="BY1012">
            <v>303345533</v>
          </cell>
          <cell r="CT1012">
            <v>1</v>
          </cell>
          <cell r="CU1012">
            <v>1</v>
          </cell>
          <cell r="CW1012">
            <v>1</v>
          </cell>
          <cell r="GG1012" t="str">
            <v>объект</v>
          </cell>
          <cell r="GH1012">
            <v>1</v>
          </cell>
          <cell r="GI1012">
            <v>1</v>
          </cell>
          <cell r="GJ1012" t="str">
            <v xml:space="preserve">Вазирлар Махкамасининг 2022 йил
2 февралдаги 51-сон қарори </v>
          </cell>
          <cell r="GX1012" t="str">
            <v>Лимит мақбуллаштирилди</v>
          </cell>
        </row>
        <row r="1013">
          <cell r="A1013" t="str">
            <v>Тақсимланмаган лимит</v>
          </cell>
          <cell r="E1013" t="str">
            <v>Олий таълим муассасалари</v>
          </cell>
          <cell r="F1013" t="str">
            <v>Олий таълим муассасалари</v>
          </cell>
          <cell r="H1013" t="str">
            <v>Хоразм вилояти ҳокимлиги</v>
          </cell>
          <cell r="J1013" t="str">
            <v>Вилоят</v>
          </cell>
          <cell r="K1013" t="str">
            <v>15-илова</v>
          </cell>
          <cell r="L1013" t="str">
            <v>Асосий</v>
          </cell>
          <cell r="M1013" t="str">
            <v>Хоразм вилояти</v>
          </cell>
          <cell r="P1013" t="str">
            <v>Тақсимланмаган лимит</v>
          </cell>
          <cell r="R1013">
            <v>2</v>
          </cell>
          <cell r="AX1013">
            <v>0</v>
          </cell>
          <cell r="BR1013">
            <v>4.5893500002875953E-3</v>
          </cell>
          <cell r="BS1013">
            <v>4.5893500002875953E-3</v>
          </cell>
        </row>
        <row r="1014">
          <cell r="A1014" t="str">
            <v xml:space="preserve">Транспорт давлат университетининг Миробод тумани Темирйўлчилар кўчаси 1-уйда жойлашган ўқув ва қўшимча бинолар қуриш </v>
          </cell>
          <cell r="B1014" t="str">
            <v>2001262730105001</v>
          </cell>
          <cell r="C1014">
            <v>1</v>
          </cell>
          <cell r="D1014" t="str">
            <v> 100010860262777096526279001</v>
          </cell>
          <cell r="E1014" t="str">
            <v>Олий таълим муассасалари</v>
          </cell>
          <cell r="F1014" t="str">
            <v>Олий таълим муассасалари</v>
          </cell>
          <cell r="H1014" t="str">
            <v>Тошкент шаҳар ҳокимлиги</v>
          </cell>
          <cell r="J1014" t="str">
            <v>Вилоят</v>
          </cell>
          <cell r="K1014" t="str">
            <v>16-илова</v>
          </cell>
          <cell r="L1014" t="str">
            <v>Асосий</v>
          </cell>
          <cell r="M1014" t="str">
            <v>Тошкент шаҳар</v>
          </cell>
          <cell r="N1014" t="str">
            <v>Миробод тумани</v>
          </cell>
          <cell r="O1014" t="str">
            <v>"Биродарлик" МФЙ</v>
          </cell>
          <cell r="P1014" t="str">
            <v>Янги қурилиш</v>
          </cell>
          <cell r="Q1014" t="str">
            <v>2020-2024</v>
          </cell>
          <cell r="R1014">
            <v>1</v>
          </cell>
          <cell r="V1014" t="str">
            <v>август, 2023 й.</v>
          </cell>
          <cell r="W1014" t="str">
            <v>август, 
2023й.</v>
          </cell>
          <cell r="X1014">
            <v>1</v>
          </cell>
          <cell r="Z1014">
            <v>1</v>
          </cell>
          <cell r="AA1014">
            <v>1</v>
          </cell>
          <cell r="AS1014">
            <v>160371.87838173</v>
          </cell>
          <cell r="AT1014">
            <v>74491.974150730006</v>
          </cell>
          <cell r="AU1014">
            <v>78546.256999999998</v>
          </cell>
          <cell r="AV1014">
            <v>174332.981619</v>
          </cell>
          <cell r="AW1014">
            <v>154921.92638173001</v>
          </cell>
          <cell r="AX1014">
            <v>24000</v>
          </cell>
          <cell r="BS1014">
            <v>24000</v>
          </cell>
          <cell r="BV1014">
            <v>27232.898963</v>
          </cell>
          <cell r="BW1014">
            <v>23917.189296999997</v>
          </cell>
          <cell r="BX1014" t="str">
            <v>"Трест 7" МЧЖ</v>
          </cell>
          <cell r="BY1014">
            <v>302782276</v>
          </cell>
          <cell r="BZ1014">
            <v>5000</v>
          </cell>
          <cell r="GG1014" t="str">
            <v>ўқув ўрин</v>
          </cell>
          <cell r="GH1014">
            <v>5000</v>
          </cell>
          <cell r="GJ1014" t="str">
            <v xml:space="preserve">Ўзбекистон Республикаси Президентининг 
2020 йил 4 майдаги ПҚ-4703-сон қарори       </v>
          </cell>
        </row>
        <row r="1015">
          <cell r="A1015" t="str">
            <v xml:space="preserve">“Тошкент ирригация ва қишлоқ хўжалигини механизациялаш муҳандислари институти” Миллий тадқиқот университетининг талабалар турар жойини қуриш </v>
          </cell>
          <cell r="B1015" t="str">
            <v>2201262660105001</v>
          </cell>
          <cell r="C1015">
            <v>1</v>
          </cell>
          <cell r="D1015" t="str">
            <v> 100010860262777096526079011</v>
          </cell>
          <cell r="E1015" t="str">
            <v>Олий таълим муассасалари</v>
          </cell>
          <cell r="F1015" t="str">
            <v>Олий таълим муассасалари</v>
          </cell>
          <cell r="H1015" t="str">
            <v>Тошкент шаҳар ҳокимлиги</v>
          </cell>
          <cell r="J1015" t="str">
            <v>Вилоят</v>
          </cell>
          <cell r="K1015" t="str">
            <v>16-илова</v>
          </cell>
          <cell r="L1015" t="str">
            <v>Асосий</v>
          </cell>
          <cell r="M1015" t="str">
            <v>Тошкент шаҳар</v>
          </cell>
          <cell r="N1015" t="str">
            <v>Юнусобод тумани</v>
          </cell>
          <cell r="O1015" t="str">
            <v xml:space="preserve">"Мирзо Улуғбек" МФЙ </v>
          </cell>
          <cell r="P1015" t="str">
            <v>Янги қурилиш</v>
          </cell>
          <cell r="Q1015" t="str">
            <v>2022-2023</v>
          </cell>
          <cell r="R1015">
            <v>1</v>
          </cell>
          <cell r="S1015">
            <v>1</v>
          </cell>
          <cell r="T1015">
            <v>1</v>
          </cell>
          <cell r="V1015" t="str">
            <v>август, 2023 й.</v>
          </cell>
          <cell r="W1015" t="str">
            <v>август, 
2023й.</v>
          </cell>
          <cell r="X1015">
            <v>1</v>
          </cell>
          <cell r="Z1015">
            <v>1</v>
          </cell>
          <cell r="AA1015">
            <v>1</v>
          </cell>
          <cell r="AS1015">
            <v>42924.431429931996</v>
          </cell>
          <cell r="AT1015">
            <v>37034.941472191997</v>
          </cell>
          <cell r="AU1015">
            <v>26004.691999999999</v>
          </cell>
          <cell r="AV1015">
            <v>44823.915007000003</v>
          </cell>
          <cell r="AW1015">
            <v>41601.895475199999</v>
          </cell>
          <cell r="AX1015">
            <v>4000</v>
          </cell>
          <cell r="BF1015">
            <v>19925</v>
          </cell>
          <cell r="BR1015">
            <v>-0.40300000000000002</v>
          </cell>
          <cell r="BS1015">
            <v>23924.597000000002</v>
          </cell>
          <cell r="BV1015">
            <v>36191.593714000002</v>
          </cell>
          <cell r="BW1015">
            <v>23123.341692000002</v>
          </cell>
          <cell r="BX1015" t="str">
            <v>"QURILISH KO'CHMA KALONNA 017" МЧЖ</v>
          </cell>
          <cell r="BY1015">
            <v>300055492</v>
          </cell>
          <cell r="CO1015">
            <v>800</v>
          </cell>
          <cell r="CP1015">
            <v>800</v>
          </cell>
          <cell r="CQ1015">
            <v>800</v>
          </cell>
          <cell r="GG1015" t="str">
            <v>ётоқ жой</v>
          </cell>
          <cell r="GH1015">
            <v>800</v>
          </cell>
          <cell r="GI1015">
            <v>800</v>
          </cell>
          <cell r="GJ1015" t="str">
            <v>Ўзбекистон Республикаси Президентининг 
2021 йил 10 декабрдаги ПҚ-42-сон қарори</v>
          </cell>
          <cell r="GU1015" t="str">
            <v>Лимит қўшилди</v>
          </cell>
        </row>
        <row r="1016">
          <cell r="A1016" t="str">
            <v>Олмазор тумани Талабалар шаҳарчасида жойлашган инновацион ўқув-ишлаб чиқариш технопаркини қуриш ва жиҳозлаш ишлари учун</v>
          </cell>
          <cell r="B1016" t="str">
            <v>2001262800105002</v>
          </cell>
          <cell r="D1016" t="str">
            <v> 100010860262777096526254001</v>
          </cell>
          <cell r="E1016" t="str">
            <v>Олий таълим муассасалари</v>
          </cell>
          <cell r="F1016" t="str">
            <v>Олий таълим муассасалари</v>
          </cell>
          <cell r="H1016" t="str">
            <v>Тошкент шаҳар ҳокимлиги</v>
          </cell>
          <cell r="J1016" t="str">
            <v>Вилоят</v>
          </cell>
          <cell r="K1016" t="str">
            <v>16-илова</v>
          </cell>
          <cell r="L1016" t="str">
            <v>Асосий</v>
          </cell>
          <cell r="M1016" t="str">
            <v>Тошкент шаҳар</v>
          </cell>
          <cell r="N1016" t="str">
            <v>Олмазор тумани</v>
          </cell>
          <cell r="O1016" t="str">
            <v>"Мирзо Ғолиб" МФЙ</v>
          </cell>
          <cell r="P1016" t="str">
            <v>Кредитор қарздорлик</v>
          </cell>
          <cell r="R1016">
            <v>1</v>
          </cell>
          <cell r="AS1016">
            <v>114092.41338113</v>
          </cell>
          <cell r="AU1016">
            <v>5515.9</v>
          </cell>
          <cell r="AV1016">
            <v>112857.395642</v>
          </cell>
          <cell r="AW1016">
            <v>110318.00637999999</v>
          </cell>
          <cell r="AX1016">
            <v>4434</v>
          </cell>
          <cell r="BB1016">
            <v>1081.9000000000001</v>
          </cell>
          <cell r="BS1016">
            <v>5515.9</v>
          </cell>
          <cell r="BW1016">
            <v>5515.9</v>
          </cell>
          <cell r="BX1016" t="str">
            <v>"Natural house" MChJ</v>
          </cell>
          <cell r="BY1016">
            <v>305561834</v>
          </cell>
          <cell r="GJ1016" t="str">
            <v>Вазирлар Маҳкамасининг 2021 йил 
2 ноябрдаги 666-Ф-сон фармойиши</v>
          </cell>
          <cell r="GL1016">
            <v>1</v>
          </cell>
          <cell r="GQ1016" t="str">
            <v>Лимит қўшилди, 5%</v>
          </cell>
        </row>
        <row r="1017">
          <cell r="A1017" t="str">
            <v>Геология фанлар университетининг М.Улуғбек туманидаги бино ва иншоотларини (А ўқув блоки, B илмий бино ва лаборатория, Е музей, архив ва очиқ музей, F лаборатория) қуриш (1-босқич)</v>
          </cell>
          <cell r="B1017" t="str">
            <v>2001262690105001</v>
          </cell>
          <cell r="C1017">
            <v>1</v>
          </cell>
          <cell r="D1017" t="str">
            <v> 100010860262777096526050001</v>
          </cell>
          <cell r="E1017" t="str">
            <v>Олий таълим муассасалари</v>
          </cell>
          <cell r="F1017" t="str">
            <v>Олий таълим муассасалари</v>
          </cell>
          <cell r="H1017" t="str">
            <v>Тошкент шаҳар ҳокимлиги</v>
          </cell>
          <cell r="J1017" t="str">
            <v>Вилоят</v>
          </cell>
          <cell r="K1017" t="str">
            <v>16-илова</v>
          </cell>
          <cell r="L1017" t="str">
            <v>Асосий</v>
          </cell>
          <cell r="M1017" t="str">
            <v>Тошкент шаҳар</v>
          </cell>
          <cell r="N1017" t="str">
            <v>Мирзо Улуғбек тумани</v>
          </cell>
          <cell r="O1017" t="str">
            <v>"Олимлар" МФЙ</v>
          </cell>
          <cell r="P1017" t="str">
            <v>Реконструкция</v>
          </cell>
          <cell r="Q1017" t="str">
            <v>2020-2023</v>
          </cell>
          <cell r="R1017">
            <v>1</v>
          </cell>
          <cell r="S1017">
            <v>1</v>
          </cell>
          <cell r="T1017">
            <v>1</v>
          </cell>
          <cell r="U1017">
            <v>1</v>
          </cell>
          <cell r="V1017" t="str">
            <v>август, 2023 й.</v>
          </cell>
          <cell r="W1017" t="str">
            <v>сентябрь, 
2023й.</v>
          </cell>
          <cell r="X1017">
            <v>1</v>
          </cell>
          <cell r="Z1017">
            <v>1</v>
          </cell>
          <cell r="AA1017">
            <v>1</v>
          </cell>
          <cell r="AS1017">
            <v>377216.90788430889</v>
          </cell>
          <cell r="AT1017">
            <v>3267.1824307739253</v>
          </cell>
          <cell r="AU1017">
            <v>21537.183000000001</v>
          </cell>
          <cell r="AV1017">
            <v>381418.46162700001</v>
          </cell>
          <cell r="AW1017">
            <v>367404.661441</v>
          </cell>
          <cell r="AX1017">
            <v>6433</v>
          </cell>
          <cell r="BF1017">
            <v>-3266.1</v>
          </cell>
          <cell r="BS1017">
            <v>3166.9</v>
          </cell>
          <cell r="BV1017">
            <v>3165.3870000000002</v>
          </cell>
          <cell r="BW1017">
            <v>3066.4895550000001</v>
          </cell>
          <cell r="BX1017" t="str">
            <v>"Eco House Group" MChJ</v>
          </cell>
          <cell r="BY1017">
            <v>305609565</v>
          </cell>
          <cell r="CT1017">
            <v>1</v>
          </cell>
          <cell r="CU1017">
            <v>1</v>
          </cell>
          <cell r="CW1017">
            <v>1</v>
          </cell>
          <cell r="GG1017" t="str">
            <v>объект</v>
          </cell>
          <cell r="GH1017">
            <v>1</v>
          </cell>
          <cell r="GI1017">
            <v>1</v>
          </cell>
          <cell r="GJ1017" t="str">
            <v xml:space="preserve">Ўзбекистон Республикаси Президентининг 
2020 йил  8 июндаги ПҚ-4740-сон қарори            </v>
          </cell>
          <cell r="GU1017" t="str">
            <v>Лимит мақбуллаштирилди</v>
          </cell>
        </row>
        <row r="1018">
          <cell r="A1018" t="str">
            <v>Юнусобод тумани Янги шаҳар кўчаси 9-уй манзилида жойлашган Тошкент архитектура-қурилиш институти бино ва иншоотлари реконструкция қилиш (1.2-ўқув ўрниси)</v>
          </cell>
          <cell r="D1018" t="str">
            <v> 100010860262777096526079022</v>
          </cell>
          <cell r="E1018" t="str">
            <v>Олий таълим муассасалари</v>
          </cell>
          <cell r="F1018" t="str">
            <v>Олий таълим муассасалари</v>
          </cell>
          <cell r="H1018" t="str">
            <v>Тошкент шаҳар ҳокимлиги</v>
          </cell>
          <cell r="J1018" t="str">
            <v>Вилоят</v>
          </cell>
          <cell r="K1018" t="str">
            <v>16-илова</v>
          </cell>
          <cell r="L1018" t="str">
            <v>Асосий</v>
          </cell>
          <cell r="M1018" t="str">
            <v>Тошкент шаҳар</v>
          </cell>
          <cell r="N1018" t="str">
            <v>Юнусобод тумани</v>
          </cell>
          <cell r="O1018" t="str">
            <v>"Қадрдон" МФЙ</v>
          </cell>
          <cell r="P1018" t="str">
            <v>Реконструкция</v>
          </cell>
          <cell r="Q1018" t="str">
            <v>2020-2023</v>
          </cell>
          <cell r="R1018">
            <v>1</v>
          </cell>
          <cell r="AS1018">
            <v>48394.537744000001</v>
          </cell>
          <cell r="AU1018">
            <v>1532.4</v>
          </cell>
          <cell r="AW1018">
            <v>97397.063383999994</v>
          </cell>
          <cell r="AX1018">
            <v>4441</v>
          </cell>
          <cell r="BB1018">
            <v>-4441</v>
          </cell>
          <cell r="BS1018">
            <v>0</v>
          </cell>
          <cell r="BX1018" t="str">
            <v>"Discover Invest" МЧЖ</v>
          </cell>
          <cell r="BY1018">
            <v>300935078</v>
          </cell>
          <cell r="GG1018" t="str">
            <v>объект</v>
          </cell>
          <cell r="GH1018">
            <v>1</v>
          </cell>
          <cell r="GJ1018" t="str">
            <v xml:space="preserve">Ўзбекистон Республикаси Президентининг 
2017 йил 20 апрелдаги ПҚ-2909-сон қарори        
</v>
          </cell>
          <cell r="GL1018">
            <v>1</v>
          </cell>
          <cell r="GQ1018" t="str">
            <v>Чиқарилган объект</v>
          </cell>
        </row>
        <row r="1019">
          <cell r="A1019" t="str">
            <v>Кореянинг "Аджу" университетини Тошкент филиалининг ўқув корпусини реконструкция қилиш (Яшнобод темир йўл коллежи)</v>
          </cell>
          <cell r="B1019" t="str">
            <v>2201262900105001</v>
          </cell>
          <cell r="C1019">
            <v>1</v>
          </cell>
          <cell r="D1019" t="str">
            <v> 100010860262777096526079014</v>
          </cell>
          <cell r="E1019" t="str">
            <v>Олий таълим муассасалари</v>
          </cell>
          <cell r="F1019" t="str">
            <v>Олий таълим муассасалари</v>
          </cell>
          <cell r="H1019" t="str">
            <v>Тошкент шаҳар ҳокимлиги</v>
          </cell>
          <cell r="J1019" t="str">
            <v>Вилоят</v>
          </cell>
          <cell r="K1019" t="str">
            <v>16-илова</v>
          </cell>
          <cell r="L1019" t="str">
            <v>Асосий</v>
          </cell>
          <cell r="M1019" t="str">
            <v>Тошкент шаҳар</v>
          </cell>
          <cell r="N1019" t="str">
            <v>Яшнобод тумани</v>
          </cell>
          <cell r="O1019" t="str">
            <v>"Асалобод" МФЙ</v>
          </cell>
          <cell r="P1019" t="str">
            <v>Реконструкция</v>
          </cell>
          <cell r="Q1019" t="str">
            <v>2022-2023</v>
          </cell>
          <cell r="R1019">
            <v>1</v>
          </cell>
          <cell r="S1019">
            <v>1</v>
          </cell>
          <cell r="T1019">
            <v>1</v>
          </cell>
          <cell r="V1019" t="str">
            <v>сентябрь, 2023 й.</v>
          </cell>
          <cell r="W1019" t="str">
            <v>сентябрь, 
2023й.</v>
          </cell>
          <cell r="X1019">
            <v>1</v>
          </cell>
          <cell r="Z1019">
            <v>1</v>
          </cell>
          <cell r="AA1019">
            <v>1</v>
          </cell>
          <cell r="AS1019">
            <v>42746.824411110007</v>
          </cell>
          <cell r="AT1019">
            <v>28701.873123740002</v>
          </cell>
          <cell r="AU1019">
            <v>28912.240000000002</v>
          </cell>
          <cell r="AV1019">
            <v>43710.791115</v>
          </cell>
          <cell r="AW1019">
            <v>40777.459256740003</v>
          </cell>
          <cell r="AX1019">
            <v>35000</v>
          </cell>
          <cell r="BB1019">
            <v>-7290</v>
          </cell>
          <cell r="BR1019">
            <v>-836.63299999999742</v>
          </cell>
          <cell r="BS1019">
            <v>26873.367000000002</v>
          </cell>
          <cell r="BV1019">
            <v>20646.222829999999</v>
          </cell>
          <cell r="BW1019">
            <v>19219.677044</v>
          </cell>
          <cell r="BX1019" t="str">
            <v>"Sarmoya Quruvchi Servis "МЧЖ</v>
          </cell>
          <cell r="BY1019">
            <v>302830929</v>
          </cell>
          <cell r="BZ1019">
            <v>1020</v>
          </cell>
          <cell r="CA1019">
            <v>1020</v>
          </cell>
          <cell r="CC1019">
            <v>1020</v>
          </cell>
          <cell r="GG1019" t="str">
            <v>ўқув ўрин</v>
          </cell>
          <cell r="GH1019">
            <v>1020</v>
          </cell>
          <cell r="GI1019">
            <v>1020</v>
          </cell>
          <cell r="GJ1019" t="str">
            <v xml:space="preserve">Ўзбекистон Республикаси Президентининг 
2018 йил 30 ноябрдаги ПҚ-4041-сон қарори  </v>
          </cell>
          <cell r="GQ1019" t="str">
            <v>Лимит мақбуллаштирилди</v>
          </cell>
        </row>
        <row r="1020">
          <cell r="A1020" t="str">
            <v xml:space="preserve">Н.И. Пирогов номидаги Россия миллий тадқиқот тиббиёт университетининг Тошкент шаҳридаги филиалининг бино ва иншоотларини қуриш ва реконструкция қилиш </v>
          </cell>
          <cell r="B1020" t="str">
            <v>2201262900105002</v>
          </cell>
          <cell r="C1020">
            <v>1</v>
          </cell>
          <cell r="D1020" t="str">
            <v> 100010860262777096526054003</v>
          </cell>
          <cell r="E1020" t="str">
            <v>Олий таълим муассасалари</v>
          </cell>
          <cell r="F1020" t="str">
            <v>Олий таълим муассасалари</v>
          </cell>
          <cell r="H1020" t="str">
            <v>Тошкент шаҳар ҳокимлиги</v>
          </cell>
          <cell r="J1020" t="str">
            <v>Вилоят</v>
          </cell>
          <cell r="K1020" t="str">
            <v>16-илова</v>
          </cell>
          <cell r="L1020" t="str">
            <v>Асосий</v>
          </cell>
          <cell r="M1020" t="str">
            <v>Тошкент шаҳар</v>
          </cell>
          <cell r="N1020" t="str">
            <v>Яшнобод тумани</v>
          </cell>
          <cell r="O1020" t="str">
            <v>"Улуғбек" МФЙ</v>
          </cell>
          <cell r="P1020" t="str">
            <v>Реконструкция</v>
          </cell>
          <cell r="Q1020" t="str">
            <v>2022-2024</v>
          </cell>
          <cell r="R1020">
            <v>2</v>
          </cell>
          <cell r="AB1020">
            <v>1</v>
          </cell>
          <cell r="AE1020">
            <v>1</v>
          </cell>
          <cell r="AG1020">
            <v>1</v>
          </cell>
          <cell r="AH1020">
            <v>1</v>
          </cell>
          <cell r="AJ1020">
            <v>1</v>
          </cell>
          <cell r="AL1020">
            <v>1</v>
          </cell>
          <cell r="AM1020">
            <v>1</v>
          </cell>
          <cell r="AN1020">
            <v>1</v>
          </cell>
          <cell r="AO1020">
            <v>1</v>
          </cell>
          <cell r="AR1020">
            <v>1</v>
          </cell>
          <cell r="AU1020">
            <v>995.1</v>
          </cell>
          <cell r="AX1020">
            <v>20000</v>
          </cell>
          <cell r="BF1020">
            <v>-19004.900000000001</v>
          </cell>
          <cell r="BO1020">
            <v>15000</v>
          </cell>
          <cell r="BS1020">
            <v>15995.099999999999</v>
          </cell>
          <cell r="BV1020">
            <v>1522.84069331</v>
          </cell>
          <cell r="BW1020">
            <v>909.01782731000003</v>
          </cell>
          <cell r="BX1020" t="str">
            <v>"TREST-12" AKSIYADORLIK JAM</v>
          </cell>
          <cell r="BY1020">
            <v>201220400</v>
          </cell>
          <cell r="CT1020">
            <v>1</v>
          </cell>
          <cell r="GG1020" t="str">
            <v>объект</v>
          </cell>
          <cell r="GH1020">
            <v>1</v>
          </cell>
          <cell r="GJ1020" t="str">
            <v>Ўзбекистон Республикаси Президентининг 
2021 йил 1 июлдаги ПҚ-5169-сон қарори</v>
          </cell>
          <cell r="GL1020">
            <v>1</v>
          </cell>
          <cell r="GU1020" t="str">
            <v>Чиқарилган объект</v>
          </cell>
          <cell r="HD1020" t="str">
            <v>Янги қўшилган объект</v>
          </cell>
        </row>
        <row r="1021">
          <cell r="A1021" t="str">
            <v>Тошкент шаҳрида “А.И. Герцен номидаги Россия давлат педагогика университети” федераль давлат бюджети олий таълим муассасаси филиалининг (Ўзбекистон Давлат жаҳон тиллари университети қошидаги Академик лицейнинг) Тошкент шаҳар Яккасарой тумани, Бобур кўчасида жойлашган бино ва иншоотларини реконструкция қилиш</v>
          </cell>
          <cell r="B1021" t="str">
            <v>2101262870105001</v>
          </cell>
          <cell r="C1021">
            <v>1</v>
          </cell>
          <cell r="D1021" t="str">
            <v> 100010860262777096526251002</v>
          </cell>
          <cell r="E1021" t="str">
            <v>Олий таълим муассасалари</v>
          </cell>
          <cell r="F1021" t="str">
            <v>Олий таълим муассасалари</v>
          </cell>
          <cell r="H1021" t="str">
            <v>Тошкент шаҳар ҳокимлиги</v>
          </cell>
          <cell r="J1021" t="str">
            <v>Вилоят</v>
          </cell>
          <cell r="K1021" t="str">
            <v>16-илова</v>
          </cell>
          <cell r="L1021" t="str">
            <v>Асосий</v>
          </cell>
          <cell r="M1021" t="str">
            <v>Тошкент шаҳар</v>
          </cell>
          <cell r="N1021" t="str">
            <v>Яккасарой тумани</v>
          </cell>
          <cell r="O1021" t="str">
            <v>"Абдулла Қаҳҳор" МФЙ</v>
          </cell>
          <cell r="P1021" t="str">
            <v>Реконструкция</v>
          </cell>
          <cell r="Q1021" t="str">
            <v>2021-2024</v>
          </cell>
          <cell r="R1021">
            <v>2</v>
          </cell>
          <cell r="W1021" t="str">
            <v>октябрь, 
2024й.</v>
          </cell>
          <cell r="AB1021">
            <v>1</v>
          </cell>
          <cell r="AE1021">
            <v>1</v>
          </cell>
          <cell r="AG1021">
            <v>1</v>
          </cell>
          <cell r="AH1021">
            <v>1</v>
          </cell>
          <cell r="AJ1021">
            <v>1</v>
          </cell>
          <cell r="AM1021">
            <v>1</v>
          </cell>
          <cell r="AN1021">
            <v>1</v>
          </cell>
          <cell r="AO1021">
            <v>1</v>
          </cell>
          <cell r="AR1021">
            <v>1</v>
          </cell>
          <cell r="AS1021">
            <v>77157.588000000003</v>
          </cell>
          <cell r="AT1021">
            <v>76876.944949611367</v>
          </cell>
          <cell r="AU1021">
            <v>76715.627999999997</v>
          </cell>
          <cell r="AV1021">
            <v>80637.213860000003</v>
          </cell>
          <cell r="AW1021">
            <v>74606.953000000009</v>
          </cell>
          <cell r="AX1021">
            <v>23000</v>
          </cell>
          <cell r="BO1021">
            <v>-5000</v>
          </cell>
          <cell r="BS1021">
            <v>18000</v>
          </cell>
          <cell r="BV1021">
            <v>16238.09022521</v>
          </cell>
          <cell r="BW1021">
            <v>14802.48803499</v>
          </cell>
          <cell r="BX1021" t="str">
            <v>Кучма механизациялашган қорхона МЧЖ</v>
          </cell>
          <cell r="BY1021">
            <v>200258464</v>
          </cell>
          <cell r="BZ1021">
            <v>720</v>
          </cell>
          <cell r="GG1021" t="str">
            <v>ўқув ўрин</v>
          </cell>
          <cell r="GH1021">
            <v>720</v>
          </cell>
          <cell r="GJ1021" t="str">
            <v>Ўзбекистон Республикаси Президентининг 
2020 йил 8 октябрдаги ПҚ-4857-сон қарори</v>
          </cell>
          <cell r="HD1021" t="str">
            <v>Лимит мақбуллаштирилди</v>
          </cell>
        </row>
        <row r="1022">
          <cell r="A1022" t="str">
            <v xml:space="preserve">Тошкент давлат шарқшунослик университетининг Миробод тумани, Амир Темур шох кўчаси, 26-уй манзилида жойлашган ўқув биносини (Конфуций номидаги ўзбек-хитой институти) реконструкция қилиш </v>
          </cell>
          <cell r="B1022" t="str">
            <v>2301262730105001</v>
          </cell>
          <cell r="C1022">
            <v>1</v>
          </cell>
          <cell r="D1022" t="str">
            <v> 100010860262777096526079018</v>
          </cell>
          <cell r="E1022" t="str">
            <v>Олий таълим муассасалари</v>
          </cell>
          <cell r="F1022" t="str">
            <v>Олий таълим муассасалари</v>
          </cell>
          <cell r="H1022" t="str">
            <v>Тошкент шаҳар ҳокимлиги</v>
          </cell>
          <cell r="J1022" t="str">
            <v>Вилоят</v>
          </cell>
          <cell r="K1022" t="str">
            <v>16-илова</v>
          </cell>
          <cell r="L1022" t="str">
            <v>Асосий</v>
          </cell>
          <cell r="M1022" t="str">
            <v>Тошкент шаҳар</v>
          </cell>
          <cell r="N1022" t="str">
            <v>Миробод тумани</v>
          </cell>
          <cell r="O1022" t="str">
            <v>"Минг ўрик" МФЙ</v>
          </cell>
          <cell r="P1022" t="str">
            <v>Реконструкция</v>
          </cell>
          <cell r="Q1022">
            <v>2023</v>
          </cell>
          <cell r="R1022">
            <v>2</v>
          </cell>
          <cell r="S1022">
            <v>1</v>
          </cell>
          <cell r="T1022">
            <v>1</v>
          </cell>
          <cell r="V1022" t="str">
            <v>сентябрь, 2023 й.</v>
          </cell>
          <cell r="W1022" t="str">
            <v>сентябрь, 
2023й.</v>
          </cell>
          <cell r="AB1022">
            <v>1</v>
          </cell>
          <cell r="AE1022">
            <v>1</v>
          </cell>
          <cell r="AG1022">
            <v>1</v>
          </cell>
          <cell r="AH1022">
            <v>1</v>
          </cell>
          <cell r="AJ1022">
            <v>1</v>
          </cell>
          <cell r="AL1022">
            <v>1</v>
          </cell>
          <cell r="AM1022">
            <v>1</v>
          </cell>
          <cell r="AN1022">
            <v>1</v>
          </cell>
          <cell r="AO1022">
            <v>1</v>
          </cell>
          <cell r="AP1022">
            <v>1</v>
          </cell>
          <cell r="AR1022">
            <v>1</v>
          </cell>
          <cell r="AS1022">
            <v>65065.04576621607</v>
          </cell>
          <cell r="AT1022">
            <v>65065.04576621607</v>
          </cell>
          <cell r="AU1022">
            <v>65065.04576621607</v>
          </cell>
          <cell r="AW1022">
            <v>63020.409</v>
          </cell>
          <cell r="AX1022">
            <v>44500</v>
          </cell>
          <cell r="BS1022">
            <v>44500</v>
          </cell>
          <cell r="BV1022">
            <v>58734.013453999898</v>
          </cell>
          <cell r="BW1022">
            <v>44461.818920999998</v>
          </cell>
          <cell r="BX1022" t="str">
            <v>"Трест-12" АЖ</v>
          </cell>
          <cell r="BY1022">
            <v>201220400</v>
          </cell>
          <cell r="CT1022">
            <v>1</v>
          </cell>
          <cell r="CU1022">
            <v>1</v>
          </cell>
          <cell r="CW1022">
            <v>1</v>
          </cell>
          <cell r="GG1022" t="str">
            <v>объект</v>
          </cell>
          <cell r="GH1022">
            <v>1</v>
          </cell>
          <cell r="GI1022">
            <v>1</v>
          </cell>
          <cell r="GJ1022" t="str">
            <v>Вазирлар Махкамасининг 2022 йил
14 октябрдаги 570-F-сон фармойиши</v>
          </cell>
        </row>
        <row r="1023">
          <cell r="A1023" t="str">
            <v>Чилонзор тумани 1-сон касб-ҳунар мактабининг устахона биносини реконструкция қилиш</v>
          </cell>
          <cell r="B1023" t="str">
            <v>2301262940105001</v>
          </cell>
          <cell r="C1023">
            <v>1</v>
          </cell>
          <cell r="D1023" t="str">
            <v> 100010860262777096526079019</v>
          </cell>
          <cell r="E1023" t="str">
            <v>Олий таълим муассасалари</v>
          </cell>
          <cell r="F1023" t="str">
            <v>Олий таълим муассасалари</v>
          </cell>
          <cell r="H1023" t="str">
            <v>Тошкент шаҳар ҳокимлиги</v>
          </cell>
          <cell r="J1023" t="str">
            <v>Вилоят</v>
          </cell>
          <cell r="K1023" t="str">
            <v>16-илова</v>
          </cell>
          <cell r="L1023" t="str">
            <v>Асосий</v>
          </cell>
          <cell r="M1023" t="str">
            <v>Тошкент шаҳар</v>
          </cell>
          <cell r="N1023" t="str">
            <v>Чилонзор тумани</v>
          </cell>
          <cell r="O1023" t="str">
            <v>"Токзор" МФЙ</v>
          </cell>
          <cell r="P1023" t="str">
            <v>Реконструкция</v>
          </cell>
          <cell r="Q1023">
            <v>2023</v>
          </cell>
          <cell r="R1023">
            <v>2</v>
          </cell>
          <cell r="S1023">
            <v>1</v>
          </cell>
          <cell r="T1023">
            <v>1</v>
          </cell>
          <cell r="V1023" t="str">
            <v>октябрь, 2023 й.</v>
          </cell>
          <cell r="W1023" t="str">
            <v>октябрь, 
2023й.</v>
          </cell>
          <cell r="AB1023">
            <v>1</v>
          </cell>
          <cell r="AE1023">
            <v>1</v>
          </cell>
          <cell r="AG1023">
            <v>1</v>
          </cell>
          <cell r="AH1023">
            <v>1</v>
          </cell>
          <cell r="AJ1023">
            <v>1</v>
          </cell>
          <cell r="AM1023">
            <v>1</v>
          </cell>
          <cell r="AN1023">
            <v>1</v>
          </cell>
          <cell r="AO1023">
            <v>1</v>
          </cell>
          <cell r="AR1023">
            <v>1</v>
          </cell>
          <cell r="AS1023">
            <v>5516.1369999999997</v>
          </cell>
          <cell r="AT1023">
            <v>5516.1369999999997</v>
          </cell>
          <cell r="AU1023">
            <v>5516.1369999999997</v>
          </cell>
          <cell r="AV1023">
            <v>5611.234931</v>
          </cell>
          <cell r="AW1023">
            <v>5330.6729999999998</v>
          </cell>
          <cell r="AX1023">
            <v>3400</v>
          </cell>
          <cell r="BR1023">
            <v>717.53569000000516</v>
          </cell>
          <cell r="BS1023">
            <v>4117.5356900000052</v>
          </cell>
          <cell r="BV1023">
            <v>5095.4937438699999</v>
          </cell>
          <cell r="BW1023">
            <v>4113.8331346799996</v>
          </cell>
          <cell r="BX1023" t="str">
            <v>Asr biznes qurilish МЧЖ</v>
          </cell>
          <cell r="BY1023">
            <v>304568223</v>
          </cell>
          <cell r="CT1023">
            <v>1</v>
          </cell>
          <cell r="CU1023">
            <v>1</v>
          </cell>
          <cell r="CW1023">
            <v>1</v>
          </cell>
          <cell r="GG1023" t="str">
            <v>объект</v>
          </cell>
          <cell r="GH1023">
            <v>1</v>
          </cell>
          <cell r="GI1023">
            <v>1</v>
          </cell>
          <cell r="GJ1023" t="str">
            <v>Вазирлар Махкамасининг 2022 йил
2 февралдаги 51-сон қарори</v>
          </cell>
        </row>
        <row r="1024">
          <cell r="A1024" t="str">
            <v>“Тошкент ирригация ва қишлоқ хўжалигини механизациялаш муҳандислари институти” Миллий тадқиқот университетининг Мирзо Улуғбек тумани, Қори-Ниёзий кўчаси 39а-уй манзилида жойлашган ўқув биноси ва спорт залини  мукаммал таъмирлаш ҳамда қозонхонасини қуриш</v>
          </cell>
          <cell r="B1024" t="str">
            <v>2301262690105001</v>
          </cell>
          <cell r="C1024">
            <v>1</v>
          </cell>
          <cell r="D1024" t="str">
            <v> 100010860262777096526079020</v>
          </cell>
          <cell r="E1024" t="str">
            <v>Олий таълим муассасалари</v>
          </cell>
          <cell r="F1024" t="str">
            <v>Олий таълим муассасалари</v>
          </cell>
          <cell r="H1024" t="str">
            <v>Тошкент шаҳар ҳокимлиги</v>
          </cell>
          <cell r="J1024" t="str">
            <v>Вилоят</v>
          </cell>
          <cell r="K1024" t="str">
            <v>16-илова</v>
          </cell>
          <cell r="L1024" t="str">
            <v>Асосий</v>
          </cell>
          <cell r="M1024" t="str">
            <v>Тошкент шаҳар</v>
          </cell>
          <cell r="N1024" t="str">
            <v>Мирзо Улуғбек тумани</v>
          </cell>
          <cell r="O1024" t="str">
            <v xml:space="preserve">"Лашкарбеги" МФЙ </v>
          </cell>
          <cell r="P1024" t="str">
            <v>Мукаммал таъмирлаш</v>
          </cell>
          <cell r="Q1024">
            <v>2023</v>
          </cell>
          <cell r="R1024">
            <v>2</v>
          </cell>
          <cell r="S1024">
            <v>1</v>
          </cell>
          <cell r="T1024">
            <v>1</v>
          </cell>
          <cell r="AB1024">
            <v>1</v>
          </cell>
          <cell r="AE1024">
            <v>1</v>
          </cell>
          <cell r="AG1024">
            <v>1</v>
          </cell>
          <cell r="AH1024">
            <v>1</v>
          </cell>
          <cell r="AJ1024">
            <v>1</v>
          </cell>
          <cell r="AM1024">
            <v>1</v>
          </cell>
          <cell r="AN1024">
            <v>1</v>
          </cell>
          <cell r="AO1024">
            <v>1</v>
          </cell>
          <cell r="AR1024">
            <v>1</v>
          </cell>
          <cell r="AS1024">
            <v>22797.665000000001</v>
          </cell>
          <cell r="AT1024">
            <v>22797.665000000001</v>
          </cell>
          <cell r="AU1024">
            <v>22797.665000000001</v>
          </cell>
          <cell r="AV1024">
            <v>23141.618442999999</v>
          </cell>
          <cell r="AW1024">
            <v>21984.537</v>
          </cell>
          <cell r="AX1024">
            <v>20000</v>
          </cell>
          <cell r="BR1024">
            <v>836.63299987842402</v>
          </cell>
          <cell r="BS1024">
            <v>20836.632999878424</v>
          </cell>
          <cell r="BV1024">
            <v>21810.636984140001</v>
          </cell>
          <cell r="BW1024">
            <v>19897.113324139998</v>
          </cell>
          <cell r="BX1024" t="str">
            <v>Шахрузбек халимжон курилиш МЧЖ</v>
          </cell>
          <cell r="BY1024">
            <v>301796504</v>
          </cell>
          <cell r="BZ1024">
            <v>1000</v>
          </cell>
          <cell r="CA1024">
            <v>1000</v>
          </cell>
          <cell r="CD1024">
            <v>1000</v>
          </cell>
          <cell r="GG1024" t="str">
            <v>ўқув ўрин</v>
          </cell>
          <cell r="GH1024">
            <v>1000</v>
          </cell>
          <cell r="GI1024">
            <v>1000</v>
          </cell>
          <cell r="GJ1024" t="str">
            <v xml:space="preserve">Ўзбекистон Республикаси Президентининг 
2021 йил 10 декабрдаги ПҚ-42-сон қарори </v>
          </cell>
        </row>
        <row r="1025">
          <cell r="A1025" t="str">
            <v>“Тошкент ирригация ва қишлоқ хўжалигини механизациялаш муҳандислари институти” Миллий тадқиқот университетининг Юнусобод тумани, Осиё кўчаси, 1а-уй манзилида жойлашган 1-А-сон талабалар турар жойи биносини мукаммал таъмирлаш</v>
          </cell>
          <cell r="B1025" t="str">
            <v>2301262660105001</v>
          </cell>
          <cell r="C1025">
            <v>1</v>
          </cell>
          <cell r="D1025" t="str">
            <v> 100010860262777096526079021</v>
          </cell>
          <cell r="E1025" t="str">
            <v>Олий таълим муассасалари</v>
          </cell>
          <cell r="F1025" t="str">
            <v>Олий таълим муассасалари</v>
          </cell>
          <cell r="H1025" t="str">
            <v>Тошкент шаҳар ҳокимлиги</v>
          </cell>
          <cell r="J1025" t="str">
            <v>Вилоят</v>
          </cell>
          <cell r="K1025" t="str">
            <v>16-илова</v>
          </cell>
          <cell r="L1025" t="str">
            <v>Асосий</v>
          </cell>
          <cell r="M1025" t="str">
            <v>Тошкент шаҳар</v>
          </cell>
          <cell r="N1025" t="str">
            <v>Юнусобод тумани</v>
          </cell>
          <cell r="O1025" t="str">
            <v xml:space="preserve">"Мирзо Улуғбек" МФЙ </v>
          </cell>
          <cell r="P1025" t="str">
            <v>Мукаммал таъмирлаш</v>
          </cell>
          <cell r="Q1025">
            <v>2023</v>
          </cell>
          <cell r="R1025">
            <v>2</v>
          </cell>
          <cell r="S1025">
            <v>1</v>
          </cell>
          <cell r="T1025">
            <v>1</v>
          </cell>
          <cell r="U1025">
            <v>1</v>
          </cell>
          <cell r="W1025" t="str">
            <v>декабрь, 
2023й.</v>
          </cell>
          <cell r="AB1025">
            <v>1</v>
          </cell>
          <cell r="AE1025">
            <v>1</v>
          </cell>
          <cell r="AG1025">
            <v>1</v>
          </cell>
          <cell r="AH1025">
            <v>1</v>
          </cell>
          <cell r="AJ1025">
            <v>1</v>
          </cell>
          <cell r="AM1025">
            <v>1</v>
          </cell>
          <cell r="AN1025">
            <v>1</v>
          </cell>
          <cell r="AO1025">
            <v>1</v>
          </cell>
          <cell r="AR1025">
            <v>1</v>
          </cell>
          <cell r="AS1025">
            <v>10736.091</v>
          </cell>
          <cell r="AT1025">
            <v>10736.091</v>
          </cell>
          <cell r="AU1025">
            <v>10736.091</v>
          </cell>
          <cell r="AV1025">
            <v>10821.575723</v>
          </cell>
          <cell r="AW1025">
            <v>10280.497000000001</v>
          </cell>
          <cell r="AX1025">
            <v>11000</v>
          </cell>
          <cell r="BR1025">
            <v>-777.93399999999997</v>
          </cell>
          <cell r="BS1025">
            <v>10222.066000000001</v>
          </cell>
          <cell r="BV1025">
            <v>10724.75269623</v>
          </cell>
          <cell r="BW1025">
            <v>10215.317271190001</v>
          </cell>
          <cell r="BX1025" t="str">
            <v>Партнер хаус сити</v>
          </cell>
          <cell r="BY1025">
            <v>306670610</v>
          </cell>
          <cell r="CO1025">
            <v>350</v>
          </cell>
          <cell r="CP1025">
            <v>350</v>
          </cell>
          <cell r="CS1025">
            <v>350</v>
          </cell>
          <cell r="GG1025" t="str">
            <v>ётоқ жой</v>
          </cell>
          <cell r="GH1025">
            <v>350</v>
          </cell>
          <cell r="GI1025">
            <v>350</v>
          </cell>
          <cell r="GJ1025" t="str">
            <v xml:space="preserve">Ўзбекистон Республикаси Президентининг 
2021 йил 10 декабрдаги ПҚ-42-сон қарори </v>
          </cell>
        </row>
        <row r="1026">
          <cell r="A1026" t="str">
            <v>Юнусобод тумани Янги шаҳар кўчаси 9-уй манзилида жойлашган Тошкент архитектура-қурилиш институти бино ва иншоотлари реконструкция қилиш (1.2-ўқув биноси)</v>
          </cell>
          <cell r="B1026" t="str">
            <v>2001262660105003</v>
          </cell>
          <cell r="C1026">
            <v>1</v>
          </cell>
          <cell r="E1026" t="str">
            <v>Олий таълим муассасалари</v>
          </cell>
          <cell r="F1026" t="str">
            <v>Олий таълим муассасалари</v>
          </cell>
          <cell r="H1026" t="str">
            <v>Тошкент шаҳар ҳокимлиги</v>
          </cell>
          <cell r="J1026" t="str">
            <v>Вилоят</v>
          </cell>
          <cell r="K1026" t="str">
            <v>Қўшимча</v>
          </cell>
          <cell r="L1026" t="str">
            <v>Асосий</v>
          </cell>
          <cell r="M1026" t="str">
            <v>Тошкент шаҳар</v>
          </cell>
          <cell r="N1026" t="str">
            <v>Юнусобод тумани</v>
          </cell>
          <cell r="P1026" t="str">
            <v>Реконструкция</v>
          </cell>
          <cell r="Q1026" t="str">
            <v>2020-2023</v>
          </cell>
          <cell r="R1026">
            <v>1</v>
          </cell>
          <cell r="S1026">
            <v>1</v>
          </cell>
          <cell r="T1026">
            <v>1</v>
          </cell>
          <cell r="U1026">
            <v>1</v>
          </cell>
          <cell r="V1026" t="str">
            <v>август, 2023 й.</v>
          </cell>
          <cell r="W1026" t="str">
            <v>август, 
2023й.</v>
          </cell>
          <cell r="X1026">
            <v>1</v>
          </cell>
          <cell r="Z1026">
            <v>1</v>
          </cell>
          <cell r="AA1026">
            <v>1</v>
          </cell>
          <cell r="AS1026">
            <v>56583.512000000002</v>
          </cell>
          <cell r="AT1026">
            <v>1447.252</v>
          </cell>
          <cell r="AU1026">
            <v>10120.063</v>
          </cell>
          <cell r="AV1026">
            <v>49795.122287999999</v>
          </cell>
          <cell r="AW1026">
            <v>51403.473603999999</v>
          </cell>
          <cell r="AX1026">
            <v>0</v>
          </cell>
          <cell r="BB1026">
            <v>4441</v>
          </cell>
          <cell r="BL1026">
            <v>2561.5120000000002</v>
          </cell>
          <cell r="BS1026">
            <v>7002.5120000000006</v>
          </cell>
          <cell r="BV1026">
            <v>871.06561600000009</v>
          </cell>
          <cell r="BW1026">
            <v>7002.5123350000003</v>
          </cell>
          <cell r="BX1026" t="str">
            <v>"Discover invest" МЧЖ</v>
          </cell>
          <cell r="BY1026">
            <v>300935078</v>
          </cell>
          <cell r="CT1026">
            <v>1</v>
          </cell>
          <cell r="CU1026">
            <v>1</v>
          </cell>
          <cell r="CW1026">
            <v>1</v>
          </cell>
          <cell r="GG1026" t="str">
            <v>объект</v>
          </cell>
          <cell r="GH1026">
            <v>1</v>
          </cell>
          <cell r="GI1026">
            <v>1</v>
          </cell>
          <cell r="GQ1026" t="str">
            <v>Янги қўшилган объект</v>
          </cell>
        </row>
        <row r="1027">
          <cell r="A1027" t="str">
            <v>Тошкент шаҳри Юнусобод тумани Янги шаҳар кўчаси 9-уйда жойлашган ахитектура биносидаги 2-блокди ректорат биносини реконструкция қилиш</v>
          </cell>
          <cell r="B1027" t="str">
            <v>2001262660105001</v>
          </cell>
          <cell r="C1027">
            <v>1</v>
          </cell>
          <cell r="E1027" t="str">
            <v>Олий таълим муассасалари</v>
          </cell>
          <cell r="F1027" t="str">
            <v>Олий таълим муассасалари</v>
          </cell>
          <cell r="H1027" t="str">
            <v>Тошкент шаҳар ҳокимлиги</v>
          </cell>
          <cell r="J1027" t="str">
            <v>Вилоят</v>
          </cell>
          <cell r="K1027" t="str">
            <v>Қўшимча</v>
          </cell>
          <cell r="L1027" t="str">
            <v>Асосий</v>
          </cell>
          <cell r="M1027" t="str">
            <v>Тошкент шаҳар</v>
          </cell>
          <cell r="N1027" t="str">
            <v>Юнусобод тумани</v>
          </cell>
          <cell r="P1027" t="str">
            <v>Реконструкция</v>
          </cell>
          <cell r="Q1027" t="str">
            <v>2020-2023</v>
          </cell>
          <cell r="R1027">
            <v>1</v>
          </cell>
          <cell r="S1027">
            <v>1</v>
          </cell>
          <cell r="T1027">
            <v>1</v>
          </cell>
          <cell r="U1027">
            <v>1</v>
          </cell>
          <cell r="W1027" t="str">
            <v>август, 
2023й.</v>
          </cell>
          <cell r="X1027">
            <v>1</v>
          </cell>
          <cell r="Y1027">
            <v>1</v>
          </cell>
          <cell r="BL1027">
            <v>1369.266024999999</v>
          </cell>
          <cell r="BS1027">
            <v>1369.266024999999</v>
          </cell>
          <cell r="BV1027">
            <v>332.97984700000001</v>
          </cell>
          <cell r="BX1027" t="str">
            <v>"Discover invest" МЧЖ</v>
          </cell>
          <cell r="BY1027">
            <v>300935078</v>
          </cell>
          <cell r="CT1027">
            <v>1</v>
          </cell>
          <cell r="CU1027">
            <v>1</v>
          </cell>
          <cell r="CW1027">
            <v>1</v>
          </cell>
          <cell r="GG1027" t="str">
            <v>объект</v>
          </cell>
          <cell r="GH1027">
            <v>1</v>
          </cell>
          <cell r="GI1027">
            <v>1</v>
          </cell>
          <cell r="HA1027" t="str">
            <v>Янги қўшилган объект</v>
          </cell>
        </row>
        <row r="1028">
          <cell r="A1028" t="str">
            <v>Тошкент шаҳри Юнусобод тумани Янги шаҳар кўчаси 9-уйда жойлашган ахитектура биносидаги 1.1-блокди ўқув биносини реконструкция қилиш</v>
          </cell>
          <cell r="B1028" t="str">
            <v>2001262660105002</v>
          </cell>
          <cell r="C1028">
            <v>1</v>
          </cell>
          <cell r="E1028" t="str">
            <v>Олий таълим муассасалари</v>
          </cell>
          <cell r="F1028" t="str">
            <v>Олий таълим муассасалари</v>
          </cell>
          <cell r="H1028" t="str">
            <v>Тошкент шаҳар ҳокимлиги</v>
          </cell>
          <cell r="J1028" t="str">
            <v>Вилоят</v>
          </cell>
          <cell r="K1028" t="str">
            <v>Қўшимча</v>
          </cell>
          <cell r="L1028" t="str">
            <v>Асосий</v>
          </cell>
          <cell r="M1028" t="str">
            <v>Тошкент шаҳар</v>
          </cell>
          <cell r="N1028" t="str">
            <v>Юнусобод тумани</v>
          </cell>
          <cell r="P1028" t="str">
            <v>Реконструкция</v>
          </cell>
          <cell r="Q1028" t="str">
            <v>2020-2023</v>
          </cell>
          <cell r="R1028">
            <v>1</v>
          </cell>
          <cell r="S1028">
            <v>1</v>
          </cell>
          <cell r="T1028">
            <v>1</v>
          </cell>
          <cell r="U1028">
            <v>1</v>
          </cell>
          <cell r="W1028" t="str">
            <v>август, 
2023й.</v>
          </cell>
          <cell r="X1028">
            <v>1</v>
          </cell>
          <cell r="Z1028">
            <v>1</v>
          </cell>
          <cell r="AA1028">
            <v>1</v>
          </cell>
          <cell r="AS1028">
            <v>103911</v>
          </cell>
          <cell r="AT1028">
            <v>13839.7</v>
          </cell>
          <cell r="AU1028">
            <v>18272.400000000001</v>
          </cell>
          <cell r="BL1028">
            <v>9797.7731359999998</v>
          </cell>
          <cell r="BS1028">
            <v>9797.7731359999998</v>
          </cell>
          <cell r="BV1028">
            <v>10263.655933</v>
          </cell>
          <cell r="BW1028">
            <v>9797.7731359999998</v>
          </cell>
          <cell r="BX1028" t="str">
            <v>"Discover invest" МЧЖ</v>
          </cell>
          <cell r="BY1028">
            <v>300935078</v>
          </cell>
          <cell r="CT1028">
            <v>1</v>
          </cell>
          <cell r="CU1028">
            <v>1</v>
          </cell>
          <cell r="CW1028">
            <v>1</v>
          </cell>
          <cell r="GG1028" t="str">
            <v>объект</v>
          </cell>
          <cell r="GH1028">
            <v>1</v>
          </cell>
          <cell r="GI1028">
            <v>1</v>
          </cell>
          <cell r="HA1028" t="str">
            <v>Янги қўшилган объект</v>
          </cell>
        </row>
        <row r="1029">
          <cell r="A1029" t="str">
            <v>Тошкент шаҳри Юнусобод тумани Янги шаҳар кўчаси 9-уйда жойлашган ахитектура биносидаги 1.3-блокди ўқув биносини реконструкция қилиш</v>
          </cell>
          <cell r="B1029" t="str">
            <v>2101262660105001</v>
          </cell>
          <cell r="C1029">
            <v>1</v>
          </cell>
          <cell r="E1029" t="str">
            <v>Олий таълим муассасалари</v>
          </cell>
          <cell r="F1029" t="str">
            <v>Олий таълим муассасалари</v>
          </cell>
          <cell r="H1029" t="str">
            <v>Тошкент шаҳар ҳокимлиги</v>
          </cell>
          <cell r="J1029" t="str">
            <v>Вилоят</v>
          </cell>
          <cell r="K1029" t="str">
            <v>Қўшимча</v>
          </cell>
          <cell r="L1029" t="str">
            <v>Асосий</v>
          </cell>
          <cell r="M1029" t="str">
            <v>Тошкент шаҳар</v>
          </cell>
          <cell r="N1029" t="str">
            <v>Юнусобод тумани</v>
          </cell>
          <cell r="P1029" t="str">
            <v>Реконструкция</v>
          </cell>
          <cell r="Q1029" t="str">
            <v>2020-2023</v>
          </cell>
          <cell r="R1029">
            <v>1</v>
          </cell>
          <cell r="S1029">
            <v>1</v>
          </cell>
          <cell r="T1029">
            <v>1</v>
          </cell>
          <cell r="U1029">
            <v>1</v>
          </cell>
          <cell r="W1029" t="str">
            <v>сентябрь, 
2023й.</v>
          </cell>
          <cell r="X1029">
            <v>1</v>
          </cell>
          <cell r="Z1029">
            <v>1</v>
          </cell>
          <cell r="AA1029">
            <v>1</v>
          </cell>
          <cell r="AS1029">
            <v>99196.800000000003</v>
          </cell>
          <cell r="AT1029">
            <v>5670.1</v>
          </cell>
          <cell r="AU1029">
            <v>10254.9</v>
          </cell>
          <cell r="BL1029">
            <v>1271.4488390000006</v>
          </cell>
          <cell r="BS1029">
            <v>1271.4488390000006</v>
          </cell>
          <cell r="BV1029">
            <v>1338.3668170000001</v>
          </cell>
          <cell r="BW1029">
            <v>1271.4488389999999</v>
          </cell>
          <cell r="BX1029" t="str">
            <v>"Discover invest" МЧЖ</v>
          </cell>
          <cell r="BY1029">
            <v>300935078</v>
          </cell>
          <cell r="CT1029">
            <v>1</v>
          </cell>
          <cell r="CU1029">
            <v>1</v>
          </cell>
          <cell r="CW1029">
            <v>1</v>
          </cell>
          <cell r="GG1029" t="str">
            <v>объект</v>
          </cell>
          <cell r="GH1029">
            <v>1</v>
          </cell>
          <cell r="GI1029">
            <v>1</v>
          </cell>
          <cell r="HA1029" t="str">
            <v>Янги қўшилган объект</v>
          </cell>
        </row>
        <row r="1030">
          <cell r="A1030" t="str">
            <v>Тошкент ирригация ва қишлоқ хўжалигини механизациялаш университети IT-Park биносини қуриш ва жиҳозлаш</v>
          </cell>
          <cell r="B1030" t="str">
            <v>2201262690105003</v>
          </cell>
          <cell r="C1030">
            <v>1</v>
          </cell>
          <cell r="E1030" t="str">
            <v>Олий таълим муассасалари</v>
          </cell>
          <cell r="F1030" t="str">
            <v>Олий таълим муассасалари</v>
          </cell>
          <cell r="H1030" t="str">
            <v>Тошкент шаҳар ҳокимлиги</v>
          </cell>
          <cell r="I1030" t="str">
            <v>Тошкент шаҳар ҳокимлиги ҳузуридаги "Ягона буюртмачи хизмати" ИК</v>
          </cell>
          <cell r="J1030" t="str">
            <v>Вилоят</v>
          </cell>
          <cell r="K1030" t="str">
            <v>Қўшимча</v>
          </cell>
          <cell r="L1030" t="str">
            <v>Асосий</v>
          </cell>
          <cell r="M1030" t="str">
            <v>Тошкент шаҳар</v>
          </cell>
          <cell r="N1030" t="str">
            <v>Мирзо Улуғбек тумани</v>
          </cell>
          <cell r="P1030" t="str">
            <v>Янги қурилиш</v>
          </cell>
          <cell r="Q1030" t="str">
            <v>2022-2023</v>
          </cell>
          <cell r="R1030">
            <v>1</v>
          </cell>
          <cell r="S1030">
            <v>1</v>
          </cell>
          <cell r="T1030">
            <v>1</v>
          </cell>
          <cell r="U1030">
            <v>1</v>
          </cell>
          <cell r="V1030" t="str">
            <v>август, 2023 й.</v>
          </cell>
          <cell r="W1030" t="str">
            <v>август, 
2023й.</v>
          </cell>
          <cell r="X1030">
            <v>1</v>
          </cell>
          <cell r="Z1030">
            <v>1</v>
          </cell>
          <cell r="AA1030">
            <v>1</v>
          </cell>
          <cell r="AS1030">
            <v>27570.883000000002</v>
          </cell>
          <cell r="AT1030">
            <v>17460.03248249042</v>
          </cell>
          <cell r="AU1030">
            <v>17948.291000000001</v>
          </cell>
          <cell r="AV1030">
            <v>10279.132084999999</v>
          </cell>
          <cell r="AW1030">
            <v>27214.483</v>
          </cell>
          <cell r="AX1030">
            <v>0</v>
          </cell>
          <cell r="BB1030">
            <v>16536.099999999999</v>
          </cell>
          <cell r="BR1030">
            <v>51.467089000000001</v>
          </cell>
          <cell r="BS1030">
            <v>16587.567089</v>
          </cell>
          <cell r="BV1030">
            <v>17449.307826380002</v>
          </cell>
          <cell r="BW1030">
            <v>16584.108734900001</v>
          </cell>
          <cell r="BX1030" t="str">
            <v xml:space="preserve">23 Махсус бунедкор таъмир МЧЖ </v>
          </cell>
          <cell r="BY1030">
            <v>303069734</v>
          </cell>
          <cell r="CT1030">
            <v>1</v>
          </cell>
          <cell r="CU1030">
            <v>1</v>
          </cell>
          <cell r="CV1030">
            <v>1</v>
          </cell>
          <cell r="GG1030" t="str">
            <v>объект</v>
          </cell>
          <cell r="GH1030">
            <v>1</v>
          </cell>
          <cell r="GI1030">
            <v>1</v>
          </cell>
          <cell r="GQ1030" t="str">
            <v>Янги қўшилган объект</v>
          </cell>
        </row>
        <row r="1031">
          <cell r="A1031" t="str">
            <v xml:space="preserve">Тошкент ирригация ва қишлоқ хўжалигини механизациялаш университети Юнусобад тумани, Бодомзор йўли кўчаси, 1А-уй манзилида жойлашган 1-сон ўқув ва спорт комплекси биноларни мукаммал таъмирлаш </v>
          </cell>
          <cell r="B1031" t="str">
            <v>2201262660105002</v>
          </cell>
          <cell r="C1031">
            <v>1</v>
          </cell>
          <cell r="E1031" t="str">
            <v>Олий таълим муассасалари</v>
          </cell>
          <cell r="F1031" t="str">
            <v>Олий таълим муассасалари</v>
          </cell>
          <cell r="H1031" t="str">
            <v>Тошкент шаҳар ҳокимлиги</v>
          </cell>
          <cell r="I1031" t="str">
            <v>Тошкент шаҳар ҳокимлиги ҳузуридаги "Ягона буюртмачи хизмати" ИК</v>
          </cell>
          <cell r="J1031" t="str">
            <v>Вилоят</v>
          </cell>
          <cell r="K1031" t="str">
            <v>Қўшимча</v>
          </cell>
          <cell r="L1031" t="str">
            <v>Асосий</v>
          </cell>
          <cell r="M1031" t="str">
            <v>Тошкент шаҳар</v>
          </cell>
          <cell r="N1031" t="str">
            <v>Юнусобод тумани</v>
          </cell>
          <cell r="P1031" t="str">
            <v>Мукаммал таъмирлаш</v>
          </cell>
          <cell r="Q1031" t="str">
            <v>2022-2023</v>
          </cell>
          <cell r="R1031">
            <v>1</v>
          </cell>
          <cell r="S1031">
            <v>1</v>
          </cell>
          <cell r="T1031">
            <v>1</v>
          </cell>
          <cell r="U1031">
            <v>1</v>
          </cell>
          <cell r="V1031" t="str">
            <v>август, 2023 й.</v>
          </cell>
          <cell r="W1031" t="str">
            <v>август, 
2023й.</v>
          </cell>
          <cell r="X1031">
            <v>1</v>
          </cell>
          <cell r="Z1031">
            <v>1</v>
          </cell>
          <cell r="AA1031">
            <v>1</v>
          </cell>
          <cell r="AS1031">
            <v>16095.999</v>
          </cell>
          <cell r="AT1031">
            <v>2650.9690088139046</v>
          </cell>
          <cell r="AU1031">
            <v>3300.6640000000002</v>
          </cell>
          <cell r="AV1031">
            <v>10821.575723</v>
          </cell>
          <cell r="AW1031">
            <v>12987.296027799999</v>
          </cell>
          <cell r="AX1031">
            <v>0</v>
          </cell>
          <cell r="BB1031">
            <v>2510</v>
          </cell>
          <cell r="BR1031">
            <v>9.2412690000000008</v>
          </cell>
          <cell r="BS1031">
            <v>2519.2412690000001</v>
          </cell>
          <cell r="BV1031">
            <v>2689.7947800000002</v>
          </cell>
          <cell r="BW1031">
            <v>2087.6120279699999</v>
          </cell>
          <cell r="BX1031" t="str">
            <v>Мундиен Бектошбек</v>
          </cell>
          <cell r="BY1031">
            <v>300844405</v>
          </cell>
          <cell r="CT1031">
            <v>1</v>
          </cell>
          <cell r="CU1031">
            <v>1</v>
          </cell>
          <cell r="CX1031">
            <v>1</v>
          </cell>
          <cell r="GG1031" t="str">
            <v>объект</v>
          </cell>
          <cell r="GH1031">
            <v>1</v>
          </cell>
          <cell r="GI1031">
            <v>1</v>
          </cell>
          <cell r="GQ1031" t="str">
            <v>Янги қўшилган объект</v>
          </cell>
        </row>
        <row r="1032">
          <cell r="A1032" t="str">
            <v xml:space="preserve">Тошкент ирригация ва қишлоқ хўжалигини механизациялаш университети Мирзо-Улугбек тумани, Қори Ниёзий кўчаси, 39-уй манзилида жойлашган Ахборот ресурс марказини  жиҳозлаш ва фаолиятини автоматлаштириш </v>
          </cell>
          <cell r="E1032" t="str">
            <v>Олий таълим муассасалари</v>
          </cell>
          <cell r="F1032" t="str">
            <v>Олий таълим муассасалари</v>
          </cell>
          <cell r="H1032" t="str">
            <v>Тошкент шаҳар ҳокимлиги</v>
          </cell>
          <cell r="I1032" t="str">
            <v>Тошкент шаҳар ҳокимлиги ҳузуридаги "Ягона буюртмачи хизмати" ИК</v>
          </cell>
          <cell r="J1032" t="str">
            <v>Вилоят</v>
          </cell>
          <cell r="K1032" t="str">
            <v>Қўшимча</v>
          </cell>
          <cell r="L1032" t="str">
            <v>Асосий</v>
          </cell>
          <cell r="M1032" t="str">
            <v>Тошкент шаҳар</v>
          </cell>
          <cell r="N1032" t="str">
            <v>Мирзо Улуғбек тумани</v>
          </cell>
          <cell r="P1032" t="str">
            <v>Жиҳоз ва ускуналарни харид қилиш учун</v>
          </cell>
          <cell r="Q1032" t="str">
            <v>2022-2023</v>
          </cell>
          <cell r="R1032">
            <v>1</v>
          </cell>
          <cell r="AX1032">
            <v>0</v>
          </cell>
          <cell r="BB1032">
            <v>7290</v>
          </cell>
          <cell r="BS1032">
            <v>7290</v>
          </cell>
          <cell r="BV1032">
            <v>3191.5</v>
          </cell>
          <cell r="BW1032">
            <v>3709.6</v>
          </cell>
          <cell r="GQ1032" t="str">
            <v>Янги қўшилган, жиҳоз</v>
          </cell>
        </row>
        <row r="1033">
          <cell r="A1033" t="str">
            <v>Тошкент давлат шаркшунослик институтининг янги 9 каватли укув биноси курилиш</v>
          </cell>
          <cell r="B1033" t="str">
            <v>2101262730105002</v>
          </cell>
          <cell r="E1033" t="str">
            <v>Олий таълим муассасалари</v>
          </cell>
          <cell r="F1033" t="str">
            <v>Олий таълим муассасалари</v>
          </cell>
          <cell r="H1033" t="str">
            <v>Тошкент шаҳар ҳокимлиги</v>
          </cell>
          <cell r="I1033" t="str">
            <v>Тошкент шаҳар ҳокимлиги ҳузуридаги "Ягона буюртмачи хизмати" ИК</v>
          </cell>
          <cell r="J1033" t="str">
            <v>Вилоят</v>
          </cell>
          <cell r="K1033" t="str">
            <v>Қўшимча</v>
          </cell>
          <cell r="L1033" t="str">
            <v>Асосий</v>
          </cell>
          <cell r="M1033" t="str">
            <v>Тошкент шаҳар</v>
          </cell>
          <cell r="N1033" t="str">
            <v>Миробод тумани</v>
          </cell>
          <cell r="P1033" t="str">
            <v>Кредитор қарздорлик</v>
          </cell>
          <cell r="R1033">
            <v>1</v>
          </cell>
          <cell r="W1033" t="str">
            <v>сентябрь, 
2023й.</v>
          </cell>
          <cell r="AX1033">
            <v>0</v>
          </cell>
          <cell r="BB1033">
            <v>1532.3969171262365</v>
          </cell>
          <cell r="BS1033">
            <v>1532.3969171262365</v>
          </cell>
          <cell r="BX1033" t="str">
            <v>Трест 7 МЧЖ</v>
          </cell>
          <cell r="BY1033">
            <v>200935587</v>
          </cell>
          <cell r="GQ1033" t="str">
            <v>Янги қўшилган, 95%</v>
          </cell>
        </row>
        <row r="1034">
          <cell r="A1034" t="str">
            <v>“Тошкент ирригация ва қишлоқ хўжалигини механизациялаш муҳандислари институти” Миллий тадқиқот университетининг 2-сон талабалар турар жойини мукаммал таъмирлаш</v>
          </cell>
          <cell r="B1034" t="str">
            <v>2101262660105002</v>
          </cell>
          <cell r="E1034" t="str">
            <v>Олий таълим муассасалари</v>
          </cell>
          <cell r="F1034" t="str">
            <v>Олий таълим муассасалари</v>
          </cell>
          <cell r="H1034" t="str">
            <v>Тошкент шаҳар ҳокимлиги</v>
          </cell>
          <cell r="I1034" t="str">
            <v>Тошкент шаҳар ҳокимлиги ҳузуридаги "Ягона буюртмачи хизмати" ИК</v>
          </cell>
          <cell r="J1034" t="str">
            <v>Вилоят</v>
          </cell>
          <cell r="K1034" t="str">
            <v>Қўшимча</v>
          </cell>
          <cell r="L1034" t="str">
            <v>Асосий</v>
          </cell>
          <cell r="M1034" t="str">
            <v>Тошкент шаҳар</v>
          </cell>
          <cell r="P1034" t="str">
            <v>Кредитор қарздорлик</v>
          </cell>
          <cell r="R1034">
            <v>1</v>
          </cell>
          <cell r="AX1034">
            <v>0</v>
          </cell>
          <cell r="BF1034">
            <v>789.64200000000005</v>
          </cell>
          <cell r="BS1034">
            <v>789.64200000000005</v>
          </cell>
          <cell r="BW1034">
            <v>789.64235299999996</v>
          </cell>
          <cell r="BX1034" t="str">
            <v>Бити продакшн</v>
          </cell>
          <cell r="BY1034">
            <v>206802692</v>
          </cell>
          <cell r="GU1034" t="str">
            <v>Янги қўшилган, 5%</v>
          </cell>
        </row>
        <row r="1035">
          <cell r="A1035" t="str">
            <v xml:space="preserve">Тошкент шаҳар, Чилонзор тумани 2-тор кўчаси, 38а-уйда жойлашган "Пучон" университети биносини реконструкция қилиш </v>
          </cell>
          <cell r="B1035" t="str">
            <v>2201262940105001</v>
          </cell>
          <cell r="E1035" t="str">
            <v>Олий таълим муассасалари</v>
          </cell>
          <cell r="F1035" t="str">
            <v>Олий таълим муассасалари</v>
          </cell>
          <cell r="H1035" t="str">
            <v>Тошкент шаҳар ҳокимлиги</v>
          </cell>
          <cell r="I1035" t="str">
            <v>Тошкент шаҳар ҳокимлиги ҳузуридаги "Ягона буюртмачи хизмати" ИК</v>
          </cell>
          <cell r="J1035" t="str">
            <v>Вилоят</v>
          </cell>
          <cell r="K1035" t="str">
            <v>Қўшимча</v>
          </cell>
          <cell r="L1035" t="str">
            <v>Асосий</v>
          </cell>
          <cell r="M1035" t="str">
            <v>Тошкент шаҳар</v>
          </cell>
          <cell r="P1035" t="str">
            <v>Кредитор қарздорлик</v>
          </cell>
          <cell r="R1035">
            <v>1</v>
          </cell>
          <cell r="AX1035">
            <v>0</v>
          </cell>
          <cell r="BI1035">
            <v>2404.0720000000001</v>
          </cell>
          <cell r="BS1035">
            <v>2404.0720000000001</v>
          </cell>
          <cell r="BW1035">
            <v>2404.071923</v>
          </cell>
          <cell r="GX1035" t="str">
            <v>Янги қўшилган, 5%</v>
          </cell>
        </row>
        <row r="1036">
          <cell r="A1036" t="str">
            <v>Ўзбекистон Республикаси Давлат жисмоний тарбия институти учун Олимпия захиралари спорт коллежини реконструкция қилиш ва кенгайтириш</v>
          </cell>
          <cell r="E1036" t="str">
            <v>Олий таълим муассасалари</v>
          </cell>
          <cell r="F1036" t="str">
            <v>Олий таълим муассасалари</v>
          </cell>
          <cell r="H1036" t="str">
            <v>Тошкент шаҳар ҳокимлиги</v>
          </cell>
          <cell r="J1036" t="str">
            <v>Вилоят</v>
          </cell>
          <cell r="K1036" t="str">
            <v>Қўшимча</v>
          </cell>
          <cell r="L1036" t="str">
            <v>Асосий</v>
          </cell>
          <cell r="M1036" t="str">
            <v>Тошкент шаҳар</v>
          </cell>
          <cell r="P1036" t="str">
            <v>Кредитор қарздорлик</v>
          </cell>
          <cell r="R1036">
            <v>1</v>
          </cell>
          <cell r="BO1036">
            <v>8275.2000000000007</v>
          </cell>
          <cell r="BS1036">
            <v>8275.2000000000007</v>
          </cell>
          <cell r="HD1036" t="str">
            <v>Янги қўшилган, 5%</v>
          </cell>
        </row>
        <row r="1037">
          <cell r="A1037" t="str">
            <v>Олимпия захиралари спорт коллежи қошидаги саноат ва иқтисодиёт коллежини реконструкция қилиш ва кенгайтириш (5 фоиз кафолат маблағ)</v>
          </cell>
          <cell r="E1037" t="str">
            <v>Олий таълим муассасалари</v>
          </cell>
          <cell r="F1037" t="str">
            <v>Олий таълим муассасалари</v>
          </cell>
          <cell r="H1037" t="str">
            <v>Тошкент шаҳар ҳокимлиги</v>
          </cell>
          <cell r="J1037" t="str">
            <v>Вилоят</v>
          </cell>
          <cell r="K1037" t="str">
            <v>Қўшимча</v>
          </cell>
          <cell r="L1037" t="str">
            <v>Асосий</v>
          </cell>
          <cell r="M1037" t="str">
            <v>Тошкент шаҳар</v>
          </cell>
          <cell r="P1037" t="str">
            <v>Кредитор қарздорлик</v>
          </cell>
          <cell r="R1037">
            <v>1</v>
          </cell>
          <cell r="BO1037">
            <v>3644.5</v>
          </cell>
          <cell r="BS1037">
            <v>3644.5</v>
          </cell>
          <cell r="HD1037" t="str">
            <v>Янги қўшилган, 5%</v>
          </cell>
        </row>
        <row r="1038">
          <cell r="A1038" t="str">
            <v>Янги Ўзбекистон университети талабалар турар  жойининг  5 ва 6-қаватлари, бинонинг кириш қисмлари (галереялар, холл, зиналари, лифтлар), муҳандислик-коммуникация тизимлари, санитария-гигиена хоналари, фасад қисмини мукаммал таъмирлаш  (5 фоиз кафолат маблағ)</v>
          </cell>
          <cell r="E1038" t="str">
            <v>Олий таълим муассасалари</v>
          </cell>
          <cell r="F1038" t="str">
            <v>Олий таълим муассасалари</v>
          </cell>
          <cell r="H1038" t="str">
            <v>Тошкент шаҳар ҳокимлиги</v>
          </cell>
          <cell r="J1038" t="str">
            <v>Вилоят</v>
          </cell>
          <cell r="K1038" t="str">
            <v>Қўшимча</v>
          </cell>
          <cell r="L1038" t="str">
            <v>Асосий</v>
          </cell>
          <cell r="M1038" t="str">
            <v>Тошкент шаҳар</v>
          </cell>
          <cell r="P1038" t="str">
            <v>Кредитор қарздорлик</v>
          </cell>
          <cell r="R1038">
            <v>1</v>
          </cell>
          <cell r="BO1038">
            <v>3462.3</v>
          </cell>
          <cell r="BS1038">
            <v>3462.3</v>
          </cell>
          <cell r="HD1038" t="str">
            <v>Янги қўшилган, 5%</v>
          </cell>
        </row>
        <row r="1039">
          <cell r="A1039" t="str">
            <v>Лойиҳа-қидирув ишлари</v>
          </cell>
          <cell r="E1039" t="str">
            <v>Олий таълим муассасалари</v>
          </cell>
          <cell r="F1039" t="str">
            <v>Олий таълим муассасалари</v>
          </cell>
          <cell r="H1039" t="str">
            <v>Тошкент шаҳар ҳокимлиги</v>
          </cell>
          <cell r="J1039" t="str">
            <v>Вилоят</v>
          </cell>
          <cell r="K1039" t="str">
            <v>Қўшимча</v>
          </cell>
          <cell r="L1039" t="str">
            <v>Асосий</v>
          </cell>
          <cell r="M1039" t="str">
            <v>Тошкент шаҳар</v>
          </cell>
          <cell r="P1039" t="str">
            <v>Лойиҳа-қидирув ишлари</v>
          </cell>
          <cell r="Q1039">
            <v>2023</v>
          </cell>
          <cell r="R1039">
            <v>2</v>
          </cell>
          <cell r="BK1039">
            <v>1776</v>
          </cell>
          <cell r="BO1039">
            <v>803</v>
          </cell>
          <cell r="BS1039">
            <v>2579</v>
          </cell>
          <cell r="GZ1039" t="str">
            <v>Лимит қўшилди</v>
          </cell>
          <cell r="HD1039" t="str">
            <v>Лимит қўшилди</v>
          </cell>
        </row>
        <row r="1040">
          <cell r="A1040" t="str">
            <v>Тақсимланмаган лимит</v>
          </cell>
          <cell r="E1040" t="str">
            <v>Олий таълим муассасалари</v>
          </cell>
          <cell r="F1040" t="str">
            <v>Олий таълим муассасалари</v>
          </cell>
          <cell r="H1040" t="str">
            <v>Тошкент шаҳар ҳокимлиги</v>
          </cell>
          <cell r="J1040" t="str">
            <v>Вилоят</v>
          </cell>
          <cell r="K1040" t="str">
            <v>16-илова</v>
          </cell>
          <cell r="L1040" t="str">
            <v>Асосий</v>
          </cell>
          <cell r="M1040" t="str">
            <v>Тошкент шаҳар</v>
          </cell>
          <cell r="P1040" t="str">
            <v>Тақсимланмаган лимит</v>
          </cell>
          <cell r="R1040">
            <v>2</v>
          </cell>
          <cell r="AX1040">
            <v>0</v>
          </cell>
          <cell r="BR1040">
            <v>9.2952121568233181E-2</v>
          </cell>
          <cell r="BS1040">
            <v>9.2952121568233181E-2</v>
          </cell>
        </row>
        <row r="1041">
          <cell r="A1041" t="str">
            <v>Тошкент давлат Аграр университетининг 12-сонли талабалар турар жойини капитал таъмирлаш (5 фоиз кафолат маблағ)</v>
          </cell>
          <cell r="E1041" t="str">
            <v>Олий таълим муассасалари</v>
          </cell>
          <cell r="F1041" t="str">
            <v>Олий таълим муассасалари</v>
          </cell>
          <cell r="H1041" t="str">
            <v>“Ўзбекгидроэнерго” АЖ “1-сон қурилиш дирекция” УК</v>
          </cell>
          <cell r="J1041" t="str">
            <v>Вазирлик ва идора</v>
          </cell>
          <cell r="K1041" t="str">
            <v>Қўшимча</v>
          </cell>
          <cell r="L1041" t="str">
            <v>Асосий</v>
          </cell>
          <cell r="M1041" t="str">
            <v>Тошкент шаҳар</v>
          </cell>
          <cell r="P1041" t="str">
            <v>Кредитор қарздорлик</v>
          </cell>
          <cell r="R1041">
            <v>1</v>
          </cell>
          <cell r="BO1041">
            <v>110.9</v>
          </cell>
          <cell r="BS1041">
            <v>110.9</v>
          </cell>
          <cell r="HD1041" t="str">
            <v>Янги қўшилган, 5%</v>
          </cell>
        </row>
        <row r="1042">
          <cell r="A1042" t="str">
            <v>Кредитор қарздорликларни қоплаш учун*</v>
          </cell>
          <cell r="E1042" t="str">
            <v>Олий таълим муассасалари</v>
          </cell>
          <cell r="F1042" t="str">
            <v>Олий таълим муассасалари</v>
          </cell>
          <cell r="H1042" t="str">
            <v>Олий таълим, фан ва инновациялар вазирлиги</v>
          </cell>
          <cell r="J1042" t="str">
            <v>Вазирлик ва идора</v>
          </cell>
          <cell r="K1042" t="str">
            <v>1а-илова</v>
          </cell>
          <cell r="L1042" t="str">
            <v>Асосий</v>
          </cell>
          <cell r="N1042">
            <v>0</v>
          </cell>
          <cell r="P1042" t="str">
            <v>Кредитор қарздорлик</v>
          </cell>
          <cell r="R1042">
            <v>1</v>
          </cell>
          <cell r="AX1042">
            <v>40550</v>
          </cell>
          <cell r="BF1042">
            <v>-1949.742</v>
          </cell>
          <cell r="BI1042">
            <v>-15432.100504849999</v>
          </cell>
          <cell r="BO1042">
            <v>-15492.900000000001</v>
          </cell>
          <cell r="BS1042">
            <v>7675.2574951499992</v>
          </cell>
          <cell r="GU1042" t="str">
            <v>Лимит мақбуллаштирилди</v>
          </cell>
          <cell r="GX1042" t="str">
            <v>Лимит мақбуллаштирилди</v>
          </cell>
          <cell r="HD1042" t="str">
            <v>Лимит мақбуллаштирилди</v>
          </cell>
        </row>
        <row r="1043">
          <cell r="A1043" t="str">
            <v>Келгуси йилларга лойиҳа-қидирув ишлари учун*</v>
          </cell>
          <cell r="E1043" t="str">
            <v>Олий таълим муассасалари</v>
          </cell>
          <cell r="F1043" t="str">
            <v>Олий таълим муассасалари</v>
          </cell>
          <cell r="H1043" t="str">
            <v>Олий таълим, фан ва инновациялар вазирлиги</v>
          </cell>
          <cell r="J1043" t="str">
            <v>Вазирлик ва идора</v>
          </cell>
          <cell r="K1043" t="str">
            <v>1а-илова</v>
          </cell>
          <cell r="L1043" t="str">
            <v>Асосий</v>
          </cell>
          <cell r="N1043">
            <v>0</v>
          </cell>
          <cell r="P1043" t="str">
            <v>Лойиҳа-қидирув ишлари</v>
          </cell>
          <cell r="Q1043">
            <v>2023</v>
          </cell>
          <cell r="R1043">
            <v>2</v>
          </cell>
          <cell r="AX1043">
            <v>15243</v>
          </cell>
          <cell r="BF1043">
            <v>-1045.385</v>
          </cell>
          <cell r="BK1043">
            <v>-7040</v>
          </cell>
          <cell r="BO1043">
            <v>-4172.095268</v>
          </cell>
          <cell r="BS1043">
            <v>2985.5197319999997</v>
          </cell>
          <cell r="GZ1043" t="str">
            <v>Лимит мақбуллаштирилди</v>
          </cell>
          <cell r="HD1043" t="str">
            <v>Лимит мақбуллаштирилди</v>
          </cell>
        </row>
        <row r="1044">
          <cell r="A1044" t="str">
            <v>Нукус шаҳридаги "Турон" ўйингоҳини мукаммал таъмирлаш (лойиҳа-смета ҳужжатларини ишлаб чиқиш учун)</v>
          </cell>
          <cell r="B1044" t="str">
            <v>2201354010106003</v>
          </cell>
          <cell r="E1044" t="str">
            <v>Жисмоний тарбия ва спорт</v>
          </cell>
          <cell r="F1044" t="str">
            <v>Жисмоний тарбия ва спорт</v>
          </cell>
          <cell r="H1044" t="str">
            <v>Қорақалпоғистон Республикаси Вазирлар Кенгаши</v>
          </cell>
          <cell r="I1044" t="str">
            <v>Қорақалпоғистон Республикаси Вазирлар Кенгаши ҳузуридаги "Ягона буюртмачи хизмати" ИК</v>
          </cell>
          <cell r="J1044" t="str">
            <v>Вилоят</v>
          </cell>
          <cell r="K1044" t="str">
            <v>Қўшимча</v>
          </cell>
          <cell r="L1044" t="str">
            <v>Асосий</v>
          </cell>
          <cell r="M1044" t="str">
            <v>Қорақалпоғистон Республикаси</v>
          </cell>
          <cell r="N1044" t="str">
            <v>Нукус шаҳри</v>
          </cell>
          <cell r="P1044" t="str">
            <v>Лойиҳа-қидирув ишлари</v>
          </cell>
          <cell r="Q1044">
            <v>2023</v>
          </cell>
          <cell r="R1044">
            <v>2</v>
          </cell>
          <cell r="AX1044">
            <v>0</v>
          </cell>
          <cell r="BB1044">
            <v>900</v>
          </cell>
          <cell r="BR1044">
            <v>-300</v>
          </cell>
          <cell r="BS1044">
            <v>600</v>
          </cell>
          <cell r="BV1044">
            <v>202.208</v>
          </cell>
          <cell r="BW1044">
            <v>202.208</v>
          </cell>
          <cell r="GQ1044" t="str">
            <v>Янги қўшилган, ЛҚИ</v>
          </cell>
        </row>
        <row r="1045">
          <cell r="A1045" t="str">
            <v xml:space="preserve">Нукус шаҳридаги 1-сон футбол маҳорат мактабини реконструкция қилиш бўйича лойиҳа-смета ҳужжатларини ишлаб чиқиш учун </v>
          </cell>
          <cell r="B1045" t="str">
            <v>2301354010106001</v>
          </cell>
          <cell r="E1045" t="str">
            <v>Жисмоний тарбия ва спорт</v>
          </cell>
          <cell r="F1045" t="str">
            <v>Жисмоний тарбия ва спорт</v>
          </cell>
          <cell r="H1045" t="str">
            <v>Қорақалпоғистон Республикаси Вазирлар Кенгаши</v>
          </cell>
          <cell r="J1045" t="str">
            <v>Вилоят</v>
          </cell>
          <cell r="K1045" t="str">
            <v>Қўшимча</v>
          </cell>
          <cell r="L1045" t="str">
            <v>Қўшимча</v>
          </cell>
          <cell r="M1045" t="str">
            <v>Қорақалпоғистон Республикаси</v>
          </cell>
          <cell r="N1045" t="str">
            <v>Нукус шаҳри</v>
          </cell>
          <cell r="P1045" t="str">
            <v>Лойиҳа-қидирув ишлари</v>
          </cell>
          <cell r="Q1045" t="str">
            <v>2023-2024</v>
          </cell>
          <cell r="R1045">
            <v>2</v>
          </cell>
          <cell r="AX1045">
            <v>0</v>
          </cell>
          <cell r="BF1045">
            <v>1300</v>
          </cell>
          <cell r="BS1045">
            <v>1300</v>
          </cell>
          <cell r="BT1045">
            <v>1300</v>
          </cell>
          <cell r="BU1045" t="str">
            <v>Ташриф</v>
          </cell>
          <cell r="BV1045">
            <v>38.673999999999999</v>
          </cell>
          <cell r="BW1045">
            <v>38.673999999999999</v>
          </cell>
          <cell r="GK104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045" t="str">
            <v>Янги қўшилган, ЛҚИ</v>
          </cell>
        </row>
        <row r="1046">
          <cell r="A1046" t="str">
            <v>Лойиҳа-қидирув ишлари</v>
          </cell>
          <cell r="E1046" t="str">
            <v>Жисмоний тарбия ва спорт</v>
          </cell>
          <cell r="F1046" t="str">
            <v>Жисмоний тарбия ва спорт</v>
          </cell>
          <cell r="H1046" t="str">
            <v>Қорақалпоғистон Республикаси Вазирлар Кенгаши</v>
          </cell>
          <cell r="J1046" t="str">
            <v>Вилоят</v>
          </cell>
          <cell r="K1046" t="str">
            <v>Қўшимча</v>
          </cell>
          <cell r="L1046" t="str">
            <v>Асосий</v>
          </cell>
          <cell r="M1046" t="str">
            <v>Қорақалпоғистон Республикаси</v>
          </cell>
          <cell r="P1046" t="str">
            <v>Лойиҳа-қидирув ишлари</v>
          </cell>
          <cell r="Q1046">
            <v>2023</v>
          </cell>
          <cell r="R1046">
            <v>2</v>
          </cell>
          <cell r="BK1046">
            <v>560</v>
          </cell>
          <cell r="BS1046">
            <v>560</v>
          </cell>
          <cell r="GZ1046" t="str">
            <v>Лимит қўшилди</v>
          </cell>
        </row>
        <row r="1047">
          <cell r="A1047" t="str">
            <v>Тақсимланмаган лимит</v>
          </cell>
          <cell r="E1047" t="str">
            <v>Жисмоний тарбия ва спорт</v>
          </cell>
          <cell r="F1047" t="str">
            <v>Жисмоний тарбия ва спорт</v>
          </cell>
          <cell r="H1047" t="str">
            <v>Қорақалпоғистон Республикаси Вазирлар Кенгаши</v>
          </cell>
          <cell r="J1047" t="str">
            <v>Вилоят</v>
          </cell>
          <cell r="K1047" t="str">
            <v>Қўшимча</v>
          </cell>
          <cell r="L1047" t="str">
            <v>Асосий</v>
          </cell>
          <cell r="M1047" t="str">
            <v>Қорақалпоғистон Республикаси</v>
          </cell>
          <cell r="P1047" t="str">
            <v>Тақсимланмаган лимит</v>
          </cell>
          <cell r="R1047">
            <v>2</v>
          </cell>
          <cell r="AX1047">
            <v>0</v>
          </cell>
          <cell r="BR1047">
            <v>300</v>
          </cell>
          <cell r="BS1047">
            <v>300</v>
          </cell>
          <cell r="BT1047">
            <v>0</v>
          </cell>
          <cell r="BU1047" t="str">
            <v>Ташриф</v>
          </cell>
        </row>
        <row r="1048">
          <cell r="A1048" t="str">
            <v xml:space="preserve">Андижон шаҳрида универсал спорт 
мажмуасини қуриш </v>
          </cell>
          <cell r="B1048" t="str">
            <v>1701034010106001</v>
          </cell>
          <cell r="C1048">
            <v>1</v>
          </cell>
          <cell r="D1048" t="str">
            <v> 100010860034017083501135001</v>
          </cell>
          <cell r="E1048" t="str">
            <v>Жисмоний тарбия ва спорт</v>
          </cell>
          <cell r="F1048" t="str">
            <v>Жисмоний тарбия ва спорт</v>
          </cell>
          <cell r="H1048" t="str">
            <v>Андижон вилояти ҳокимлиги</v>
          </cell>
          <cell r="J1048" t="str">
            <v>Вилоят</v>
          </cell>
          <cell r="K1048" t="str">
            <v>4-илова</v>
          </cell>
          <cell r="L1048" t="str">
            <v>Асосий</v>
          </cell>
          <cell r="M1048" t="str">
            <v>Андижон вилояти</v>
          </cell>
          <cell r="N1048" t="str">
            <v>Андижон шаҳри</v>
          </cell>
          <cell r="O1048" t="str">
            <v>Яхши МФЙ</v>
          </cell>
          <cell r="P1048" t="str">
            <v>Янги қурилиш</v>
          </cell>
          <cell r="Q1048" t="str">
            <v>2017-2023</v>
          </cell>
          <cell r="R1048">
            <v>1</v>
          </cell>
          <cell r="S1048">
            <v>1</v>
          </cell>
          <cell r="X1048">
            <v>1</v>
          </cell>
          <cell r="Z1048">
            <v>1</v>
          </cell>
          <cell r="AA1048">
            <v>1</v>
          </cell>
          <cell r="AS1048">
            <v>350422.89</v>
          </cell>
          <cell r="AT1048">
            <v>159762.44480900004</v>
          </cell>
          <cell r="AU1048">
            <v>169050.00430000006</v>
          </cell>
          <cell r="AW1048">
            <v>343300.11300000001</v>
          </cell>
          <cell r="AX1048">
            <v>104906.5</v>
          </cell>
          <cell r="BB1048">
            <v>-12170</v>
          </cell>
          <cell r="BF1048">
            <v>-54000</v>
          </cell>
          <cell r="BO1048">
            <v>25000</v>
          </cell>
          <cell r="BS1048">
            <v>63736.5</v>
          </cell>
          <cell r="BT1048">
            <v>25000</v>
          </cell>
          <cell r="BU1048" t="str">
            <v>Ташриф</v>
          </cell>
          <cell r="BV1048">
            <v>60549.674999999996</v>
          </cell>
          <cell r="BW1048">
            <v>38307.846233000004</v>
          </cell>
          <cell r="BX1048" t="str">
            <v>Хон МЧЖ</v>
          </cell>
          <cell r="BY1048">
            <v>202325498</v>
          </cell>
          <cell r="CT1048">
            <v>1</v>
          </cell>
          <cell r="CU1048">
            <v>1</v>
          </cell>
          <cell r="CV1048">
            <v>1</v>
          </cell>
          <cell r="GG1048" t="str">
            <v>объект</v>
          </cell>
          <cell r="GH1048">
            <v>1</v>
          </cell>
          <cell r="GI1048">
            <v>1</v>
          </cell>
          <cell r="GJ1048" t="str">
            <v>Ўзбекистон Республикаси Президентининг 
2017 йил 6 майдаги ПҚ-2961-сон қарори</v>
          </cell>
          <cell r="GQ1048" t="str">
            <v>Лимит мақбуллаштирилди</v>
          </cell>
          <cell r="GU1048" t="str">
            <v>Лимит мақбуллаштирилди</v>
          </cell>
          <cell r="HD1048" t="str">
            <v>Лимит қўшилди</v>
          </cell>
        </row>
        <row r="1049">
          <cell r="A1049" t="str">
            <v>Лойиҳа-қидирув ишлари</v>
          </cell>
          <cell r="E1049" t="str">
            <v>Жисмоний тарбия ва спорт</v>
          </cell>
          <cell r="F1049" t="str">
            <v>Жисмоний тарбия ва спорт</v>
          </cell>
          <cell r="H1049" t="str">
            <v>Андижон вилояти ҳокимлиги</v>
          </cell>
          <cell r="J1049" t="str">
            <v>Вилоят</v>
          </cell>
          <cell r="K1049" t="str">
            <v>Қўшимча</v>
          </cell>
          <cell r="L1049" t="str">
            <v>Асосий</v>
          </cell>
          <cell r="M1049" t="str">
            <v>Андижон вилояти</v>
          </cell>
          <cell r="P1049" t="str">
            <v>Лойиҳа-қидирув ишлари</v>
          </cell>
          <cell r="Q1049">
            <v>2023</v>
          </cell>
          <cell r="R1049">
            <v>2</v>
          </cell>
          <cell r="BK1049">
            <v>166</v>
          </cell>
          <cell r="BO1049">
            <v>89</v>
          </cell>
          <cell r="BS1049">
            <v>255</v>
          </cell>
          <cell r="BV1049">
            <v>13.676399999999999</v>
          </cell>
          <cell r="BW1049">
            <v>50.380103699999992</v>
          </cell>
          <cell r="GZ1049" t="str">
            <v>Лимит қўшилди</v>
          </cell>
          <cell r="HD1049" t="str">
            <v>Лимит қўшилди</v>
          </cell>
        </row>
        <row r="1050">
          <cell r="A1050" t="str">
            <v>Тақсимланмаган лимит</v>
          </cell>
          <cell r="E1050" t="str">
            <v>Жисмоний тарбия ва спорт</v>
          </cell>
          <cell r="F1050" t="str">
            <v>Жисмоний тарбия ва спорт</v>
          </cell>
          <cell r="H1050" t="str">
            <v>Андижон вилояти ҳокимлиги</v>
          </cell>
          <cell r="J1050" t="str">
            <v>Вилоят</v>
          </cell>
          <cell r="K1050" t="str">
            <v>4-илова</v>
          </cell>
          <cell r="L1050" t="str">
            <v>Асосий</v>
          </cell>
          <cell r="M1050" t="str">
            <v>Андижон вилояти</v>
          </cell>
          <cell r="P1050" t="str">
            <v>Тақсимланмаган лимит</v>
          </cell>
          <cell r="R1050">
            <v>2</v>
          </cell>
          <cell r="AX1050">
            <v>0</v>
          </cell>
          <cell r="BR1050">
            <v>0</v>
          </cell>
          <cell r="BS1050">
            <v>0</v>
          </cell>
        </row>
        <row r="1051">
          <cell r="A1051" t="str">
            <v xml:space="preserve">Бухоро шаҳрида универсал спорт мажмуасини қуриш </v>
          </cell>
          <cell r="B1051" t="str">
            <v>1701064010106001</v>
          </cell>
          <cell r="C1051">
            <v>1</v>
          </cell>
          <cell r="D1051" t="str">
            <v> 100010860064017083501135001</v>
          </cell>
          <cell r="E1051" t="str">
            <v>Жисмоний тарбия ва спорт</v>
          </cell>
          <cell r="F1051" t="str">
            <v>Жисмоний тарбия ва спорт</v>
          </cell>
          <cell r="H1051" t="str">
            <v>Бухоро вилояти ҳокимлиги</v>
          </cell>
          <cell r="I1051" t="str">
            <v>Бухоро вилояти ҳокимлиги "Ягона буюртмачи хизмати" ИК ДУК</v>
          </cell>
          <cell r="J1051" t="str">
            <v>Вилоят</v>
          </cell>
          <cell r="K1051" t="str">
            <v>5-илова</v>
          </cell>
          <cell r="L1051" t="str">
            <v>Асосий</v>
          </cell>
          <cell r="M1051" t="str">
            <v>Бухоро вилояти</v>
          </cell>
          <cell r="N1051" t="str">
            <v>Бухоро шаҳри</v>
          </cell>
          <cell r="O1051" t="str">
            <v>Дилкушо МФЙ</v>
          </cell>
          <cell r="P1051" t="str">
            <v>Янги қурилиш</v>
          </cell>
          <cell r="Q1051" t="str">
            <v>2017-2023</v>
          </cell>
          <cell r="R1051">
            <v>1</v>
          </cell>
          <cell r="S1051">
            <v>1</v>
          </cell>
          <cell r="V1051" t="str">
            <v>декабрь, 2023 й.</v>
          </cell>
          <cell r="X1051">
            <v>1</v>
          </cell>
          <cell r="Z1051">
            <v>1</v>
          </cell>
          <cell r="AA1051">
            <v>1</v>
          </cell>
          <cell r="AS1051">
            <v>332885.54087899998</v>
          </cell>
          <cell r="AT1051">
            <v>129259.35902999996</v>
          </cell>
          <cell r="AU1051">
            <v>129259.35902999996</v>
          </cell>
          <cell r="AW1051">
            <v>324963.3</v>
          </cell>
          <cell r="AX1051">
            <v>119590</v>
          </cell>
          <cell r="BF1051">
            <v>-53600</v>
          </cell>
          <cell r="BO1051">
            <v>25000</v>
          </cell>
          <cell r="BS1051">
            <v>90990</v>
          </cell>
          <cell r="BT1051">
            <v>25000</v>
          </cell>
          <cell r="BU1051" t="str">
            <v>Ташриф</v>
          </cell>
          <cell r="BV1051">
            <v>98483.747000000003</v>
          </cell>
          <cell r="BW1051">
            <v>64014.43</v>
          </cell>
          <cell r="BX1051" t="str">
            <v>Когон Нефтгаз Энерго Сервис МЧЖ</v>
          </cell>
          <cell r="BY1051">
            <v>301291889</v>
          </cell>
          <cell r="CT1051">
            <v>1</v>
          </cell>
          <cell r="CU1051">
            <v>1</v>
          </cell>
          <cell r="CV1051">
            <v>1</v>
          </cell>
          <cell r="GG1051" t="str">
            <v>объект</v>
          </cell>
          <cell r="GH1051">
            <v>1</v>
          </cell>
          <cell r="GI1051">
            <v>1</v>
          </cell>
          <cell r="GJ1051" t="str">
            <v>Ўзбекистон Республикаси Президентининг 
2017 йил 6 майдаги 2961-сон қарори</v>
          </cell>
          <cell r="GU1051" t="str">
            <v>Лимит мақбуллаштирилди</v>
          </cell>
          <cell r="HD1051" t="str">
            <v>Лимит қўшилди</v>
          </cell>
        </row>
        <row r="1052">
          <cell r="A1052" t="str">
            <v>Ғиждувон тумани олимпия ва миллий спорт турлари бўйича давлат ихтисослаштирилган мактаб-интернати бино-иншоатларини реконструкция қилиш (200 ўринли ётоқхона
210 ўринли ўқув биноси)</v>
          </cell>
          <cell r="B1052" t="str">
            <v>2201062150106001</v>
          </cell>
          <cell r="C1052">
            <v>1</v>
          </cell>
          <cell r="D1052" t="str">
            <v> 100010860064017096523135001</v>
          </cell>
          <cell r="E1052" t="str">
            <v>Жисмоний тарбия ва спорт</v>
          </cell>
          <cell r="F1052" t="str">
            <v>Жисмоний тарбия ва спорт</v>
          </cell>
          <cell r="H1052" t="str">
            <v>Бухоро вилояти ҳокимлиги</v>
          </cell>
          <cell r="I1052" t="str">
            <v>Бухоро вилояти ҳокимлиги "Ягона буюртмачи хизмати" ИК ДУК</v>
          </cell>
          <cell r="J1052" t="str">
            <v>Вилоят</v>
          </cell>
          <cell r="K1052" t="str">
            <v>5-илова</v>
          </cell>
          <cell r="L1052" t="str">
            <v>Асосий</v>
          </cell>
          <cell r="M1052" t="str">
            <v>Бухоро вилояти</v>
          </cell>
          <cell r="N1052" t="str">
            <v>Ғиждувон тумани</v>
          </cell>
          <cell r="O1052" t="str">
            <v>Ғовшин КВП</v>
          </cell>
          <cell r="P1052" t="str">
            <v>Реконструкция</v>
          </cell>
          <cell r="Q1052" t="str">
            <v>2022-2023</v>
          </cell>
          <cell r="R1052">
            <v>1</v>
          </cell>
          <cell r="S1052">
            <v>1</v>
          </cell>
          <cell r="T1052">
            <v>1</v>
          </cell>
          <cell r="U1052">
            <v>1</v>
          </cell>
          <cell r="V1052" t="str">
            <v>декабрь, 2023 й.</v>
          </cell>
          <cell r="X1052">
            <v>1</v>
          </cell>
          <cell r="Z1052">
            <v>1</v>
          </cell>
          <cell r="AA1052">
            <v>1</v>
          </cell>
          <cell r="AS1052">
            <v>9440.8410000000003</v>
          </cell>
          <cell r="AT1052">
            <v>746.2963590000013</v>
          </cell>
          <cell r="AU1052">
            <v>746.2963590000013</v>
          </cell>
          <cell r="AW1052">
            <v>9103.5490000000009</v>
          </cell>
          <cell r="AX1052">
            <v>568.76735000001247</v>
          </cell>
          <cell r="BR1052">
            <v>-568.76735000001202</v>
          </cell>
          <cell r="BS1052">
            <v>0</v>
          </cell>
          <cell r="BX1052" t="str">
            <v>Ғиждувон Говшун махсус қурилиш монтаж МЧЖ</v>
          </cell>
          <cell r="BY1052">
            <v>301642521</v>
          </cell>
          <cell r="BZ1052">
            <v>210</v>
          </cell>
          <cell r="CA1052">
            <v>210</v>
          </cell>
          <cell r="CC1052">
            <v>210</v>
          </cell>
          <cell r="CO1052">
            <v>200</v>
          </cell>
          <cell r="CP1052">
            <v>200</v>
          </cell>
          <cell r="CR1052">
            <v>200</v>
          </cell>
          <cell r="CT1052">
            <v>1</v>
          </cell>
          <cell r="CU1052">
            <v>1</v>
          </cell>
          <cell r="CV1052">
            <v>1</v>
          </cell>
          <cell r="GG1052" t="str">
            <v>ўқув ўрни</v>
          </cell>
          <cell r="GH1052">
            <v>210</v>
          </cell>
          <cell r="GI1052">
            <v>210</v>
          </cell>
          <cell r="GJ1052" t="str">
            <v>Вазирлар Маҳкамасининг 2021 йил
19 октябрдаги 31/1-2835 топшириғи</v>
          </cell>
        </row>
        <row r="1053">
          <cell r="A1053" t="str">
            <v>Олот тумани "Халива" МФЙ болалар ва ўсмирлар спорт мактабига қарашли туман марказий ўйингоҳини реконструкция қилиш</v>
          </cell>
          <cell r="B1053" t="str">
            <v>2101062040106001</v>
          </cell>
          <cell r="C1053">
            <v>1</v>
          </cell>
          <cell r="D1053" t="str">
            <v> 100010860262667083501245007</v>
          </cell>
          <cell r="E1053" t="str">
            <v>Жисмоний тарбия ва спорт</v>
          </cell>
          <cell r="F1053" t="str">
            <v>Жисмоний тарбия ва спорт</v>
          </cell>
          <cell r="H1053" t="str">
            <v>Бухоро вилояти ҳокимлиги</v>
          </cell>
          <cell r="I1053" t="str">
            <v>Бухоро вилояти ҳокимлиги "Ягона буюртмачи хизмати" ИК ДУК</v>
          </cell>
          <cell r="J1053" t="str">
            <v>Вилоят</v>
          </cell>
          <cell r="K1053" t="str">
            <v>5-илова</v>
          </cell>
          <cell r="L1053" t="str">
            <v>Асосий</v>
          </cell>
          <cell r="M1053" t="str">
            <v>Бухоро вилояти</v>
          </cell>
          <cell r="N1053" t="str">
            <v>Олот тумани</v>
          </cell>
          <cell r="O1053" t="str">
            <v>"Халива" МФЙ</v>
          </cell>
          <cell r="P1053" t="str">
            <v>Реконструкция</v>
          </cell>
          <cell r="Q1053" t="str">
            <v>2021-2023</v>
          </cell>
          <cell r="R1053">
            <v>1</v>
          </cell>
          <cell r="S1053">
            <v>1</v>
          </cell>
          <cell r="X1053">
            <v>1</v>
          </cell>
          <cell r="Z1053">
            <v>1</v>
          </cell>
          <cell r="AA1053">
            <v>1</v>
          </cell>
          <cell r="AS1053">
            <v>3773.2660000000001</v>
          </cell>
          <cell r="AT1053">
            <v>1702</v>
          </cell>
          <cell r="AU1053">
            <v>1702</v>
          </cell>
          <cell r="AW1053">
            <v>3563.2090000000003</v>
          </cell>
          <cell r="AX1053">
            <v>1600</v>
          </cell>
          <cell r="BR1053">
            <v>-76.160000000000082</v>
          </cell>
          <cell r="BS1053">
            <v>1523.84</v>
          </cell>
          <cell r="BV1053">
            <v>835.09299999999996</v>
          </cell>
          <cell r="BW1053">
            <v>991.32</v>
          </cell>
          <cell r="BX1053" t="str">
            <v>Транс Мадад 
МЧЖ</v>
          </cell>
          <cell r="BY1053">
            <v>305002934</v>
          </cell>
          <cell r="CT1053">
            <v>1</v>
          </cell>
          <cell r="CU1053">
            <v>1</v>
          </cell>
          <cell r="CV1053">
            <v>1</v>
          </cell>
          <cell r="GG1053" t="str">
            <v>объект</v>
          </cell>
          <cell r="GH1053">
            <v>1</v>
          </cell>
          <cell r="GI1053">
            <v>1</v>
          </cell>
          <cell r="GJ1053" t="str">
            <v>Ўзбекистон Республикаси Президентининг  
Бухоро вилоятига ташрифи баёни
(29.01.2021 йилдаги 02-РА-1-2003-сон)</v>
          </cell>
        </row>
        <row r="1054">
          <cell r="A1054" t="str">
            <v>Лойиҳа-қидирув ишлари</v>
          </cell>
          <cell r="E1054" t="str">
            <v>Жисмоний тарбия ва спорт</v>
          </cell>
          <cell r="F1054" t="str">
            <v>Жисмоний тарбия ва спорт</v>
          </cell>
          <cell r="H1054" t="str">
            <v>Бухоро вилояти ҳокимлиги</v>
          </cell>
          <cell r="J1054" t="str">
            <v>Вилоят</v>
          </cell>
          <cell r="K1054" t="str">
            <v>Қўшимча</v>
          </cell>
          <cell r="L1054" t="str">
            <v>Асосий</v>
          </cell>
          <cell r="M1054" t="str">
            <v>Бухоро вилояти</v>
          </cell>
          <cell r="P1054" t="str">
            <v>Лойиҳа-қидирув ишлари</v>
          </cell>
          <cell r="Q1054">
            <v>2023</v>
          </cell>
          <cell r="R1054">
            <v>2</v>
          </cell>
          <cell r="BK1054">
            <v>572</v>
          </cell>
          <cell r="BO1054">
            <v>1159.5250000000001</v>
          </cell>
          <cell r="BS1054">
            <v>1731.5250000000001</v>
          </cell>
          <cell r="BV1054">
            <v>282.5</v>
          </cell>
          <cell r="BW1054">
            <v>282.5</v>
          </cell>
          <cell r="GZ1054" t="str">
            <v>Лимит қўшилди</v>
          </cell>
          <cell r="HD1054" t="str">
            <v>Лимит қўшилди</v>
          </cell>
        </row>
        <row r="1055">
          <cell r="A1055" t="str">
            <v>Тақсимланмаган лимит</v>
          </cell>
          <cell r="E1055" t="str">
            <v>Жисмоний тарбия ва спорт</v>
          </cell>
          <cell r="F1055" t="str">
            <v>Жисмоний тарбия ва спорт</v>
          </cell>
          <cell r="H1055" t="str">
            <v>Бухоро вилояти ҳокимлиги</v>
          </cell>
          <cell r="I1055" t="str">
            <v>Бухоро вилояти ҳокимлиги "Ягона буюртмачи хизмати" ИК ДУК</v>
          </cell>
          <cell r="J1055" t="str">
            <v>Вилоят</v>
          </cell>
          <cell r="K1055" t="str">
            <v>5-илова</v>
          </cell>
          <cell r="L1055" t="str">
            <v>Асосий</v>
          </cell>
          <cell r="M1055" t="str">
            <v>Бухоро вилояти</v>
          </cell>
          <cell r="P1055" t="str">
            <v>Тақсимланмаган лимит</v>
          </cell>
          <cell r="R1055">
            <v>2</v>
          </cell>
          <cell r="AX1055">
            <v>0</v>
          </cell>
          <cell r="BR1055">
            <v>644.9273500000121</v>
          </cell>
          <cell r="BS1055">
            <v>644.9273500000121</v>
          </cell>
        </row>
        <row r="1056">
          <cell r="A1056" t="str">
            <v xml:space="preserve">Жиззах шаҳрида "Қипчоқ" МФЙ Сўғдиёна профессионал футбол клуби тасарруфидаги футбол академиясини қуриш </v>
          </cell>
          <cell r="B1056" t="str">
            <v>2101084010106001</v>
          </cell>
          <cell r="C1056">
            <v>1</v>
          </cell>
          <cell r="D1056" t="str">
            <v> 100010860084017083501135017</v>
          </cell>
          <cell r="E1056" t="str">
            <v>Жисмоний тарбия ва спорт</v>
          </cell>
          <cell r="F1056" t="str">
            <v>Жисмоний тарбия ва спорт</v>
          </cell>
          <cell r="H1056" t="str">
            <v>Жиззах вилояти ҳокимлиги</v>
          </cell>
          <cell r="J1056" t="str">
            <v>Вилоят</v>
          </cell>
          <cell r="K1056" t="str">
            <v>6-илова</v>
          </cell>
          <cell r="L1056" t="str">
            <v>Асосий</v>
          </cell>
          <cell r="M1056" t="str">
            <v>Жиззах вилояти</v>
          </cell>
          <cell r="N1056" t="str">
            <v>Жиззах шахри</v>
          </cell>
          <cell r="O1056" t="str">
            <v>"Қипчоқ" МФЙ</v>
          </cell>
          <cell r="P1056" t="str">
            <v>Янги қурилиш</v>
          </cell>
          <cell r="Q1056" t="str">
            <v>2021-2023</v>
          </cell>
          <cell r="R1056">
            <v>1</v>
          </cell>
          <cell r="S1056">
            <v>1</v>
          </cell>
          <cell r="V1056" t="str">
            <v>декабрь, 2023 й.</v>
          </cell>
          <cell r="W1056" t="str">
            <v>25.12.2023 й.</v>
          </cell>
          <cell r="X1056">
            <v>1</v>
          </cell>
          <cell r="Z1056">
            <v>1</v>
          </cell>
          <cell r="AA1056">
            <v>1</v>
          </cell>
          <cell r="AS1056">
            <v>46682.656999999999</v>
          </cell>
          <cell r="AT1056">
            <v>3021.922</v>
          </cell>
          <cell r="AU1056">
            <v>4147.7380000000003</v>
          </cell>
          <cell r="AW1056">
            <v>51745.267432000001</v>
          </cell>
          <cell r="AX1056">
            <v>13403.5</v>
          </cell>
          <cell r="BI1056">
            <v>-3898.5160000000001</v>
          </cell>
          <cell r="BS1056">
            <v>9504.9840000000004</v>
          </cell>
          <cell r="BV1056">
            <v>8810.3629999999994</v>
          </cell>
          <cell r="BW1056">
            <v>8200</v>
          </cell>
          <cell r="BX1056" t="str">
            <v>Иштиҳон транс сервис МЧЖ</v>
          </cell>
          <cell r="BY1056">
            <v>302990209</v>
          </cell>
          <cell r="BZ1056">
            <v>1</v>
          </cell>
          <cell r="CA1056">
            <v>1</v>
          </cell>
          <cell r="CB1056">
            <v>1</v>
          </cell>
          <cell r="GG1056" t="str">
            <v>объект</v>
          </cell>
          <cell r="GH1056">
            <v>1</v>
          </cell>
          <cell r="GI1056">
            <v>1</v>
          </cell>
          <cell r="GJ1056" t="str">
            <v>Вазирлар Маҳкамасининг 2020 йил
15 январдаги 23-ф-сон фармойиши</v>
          </cell>
          <cell r="GX1056" t="str">
            <v>Лимит мақбуллаштирилди</v>
          </cell>
        </row>
        <row r="1057">
          <cell r="A1057" t="str">
            <v>Жиззах шаҳар "Сайлжойи" МФЙ Жиззах ихтисослаштирилган олимпия захиралари мактаб-интернатининг мавжуд бино ва иншоотларини реконструкция қилиш 300 ўринли ётоқхона, 150 ўринли енгил конструкцияли ошхона ва ёрдамчи биноларини қуриш</v>
          </cell>
          <cell r="B1057" t="str">
            <v>2201084010106001</v>
          </cell>
          <cell r="C1057">
            <v>1</v>
          </cell>
          <cell r="E1057" t="str">
            <v>Жисмоний тарбия ва спорт</v>
          </cell>
          <cell r="F1057" t="str">
            <v>Жисмоний тарбия ва спорт</v>
          </cell>
          <cell r="H1057" t="str">
            <v>Жиззах вилояти ҳокимлиги</v>
          </cell>
          <cell r="I1057" t="str">
            <v>Жиззах вилояти хокимлиги ҳузуридаги "Ягона буюртмачи хизмати" ИК</v>
          </cell>
          <cell r="J1057" t="str">
            <v>Вилоят</v>
          </cell>
          <cell r="K1057" t="str">
            <v>Қўшимча</v>
          </cell>
          <cell r="L1057" t="str">
            <v>Асосий</v>
          </cell>
          <cell r="M1057" t="str">
            <v>Жиззах вилояти</v>
          </cell>
          <cell r="N1057" t="str">
            <v>Жиззах шахри</v>
          </cell>
          <cell r="P1057" t="str">
            <v>Реконструкция</v>
          </cell>
          <cell r="Q1057" t="str">
            <v>2022-2023</v>
          </cell>
          <cell r="R1057">
            <v>1</v>
          </cell>
          <cell r="S1057">
            <v>1</v>
          </cell>
          <cell r="T1057">
            <v>1</v>
          </cell>
          <cell r="U1057">
            <v>1</v>
          </cell>
          <cell r="V1057" t="str">
            <v>октябр, 2022 й.</v>
          </cell>
          <cell r="W1057" t="str">
            <v>01.10.2022 й.</v>
          </cell>
          <cell r="X1057">
            <v>1</v>
          </cell>
          <cell r="Z1057">
            <v>1</v>
          </cell>
          <cell r="AA1057">
            <v>1</v>
          </cell>
          <cell r="AX1057">
            <v>0</v>
          </cell>
          <cell r="BB1057">
            <v>397</v>
          </cell>
          <cell r="BS1057">
            <v>397</v>
          </cell>
          <cell r="BW1057">
            <v>386.53300000000002</v>
          </cell>
          <cell r="CO1057">
            <v>300</v>
          </cell>
          <cell r="CP1057">
            <v>300</v>
          </cell>
          <cell r="CQ1057">
            <v>300</v>
          </cell>
          <cell r="CT1057">
            <v>1</v>
          </cell>
          <cell r="CU1057">
            <v>1</v>
          </cell>
          <cell r="CV1057">
            <v>1</v>
          </cell>
          <cell r="GG1057" t="str">
            <v>ётоқ жой</v>
          </cell>
          <cell r="GH1057">
            <v>300</v>
          </cell>
          <cell r="GI1057">
            <v>300</v>
          </cell>
          <cell r="GQ1057" t="str">
            <v>Янги қўшилган, 95%</v>
          </cell>
        </row>
        <row r="1058">
          <cell r="A1058" t="str">
            <v>Жиззах шаҳри, «Заргарлик» МФЙ ҳудудидаги Жиззах вилояти спортнинг ўйин турлари ва енгил атлетикага ихтисослаштирилган болалар-ўсмирлар спорт мактабини мукаммал таъмирлаш</v>
          </cell>
          <cell r="B1058" t="str">
            <v>2309084010106001</v>
          </cell>
          <cell r="C1058">
            <v>1</v>
          </cell>
          <cell r="D1058" t="str">
            <v> 100021860084017083501205001</v>
          </cell>
          <cell r="E1058" t="str">
            <v>Жисмоний тарбия ва спорт</v>
          </cell>
          <cell r="F1058" t="str">
            <v>Жисмоний тарбия ва спорт</v>
          </cell>
          <cell r="H1058" t="str">
            <v>Жиззах вилояти ҳокимлиги</v>
          </cell>
          <cell r="I1058" t="str">
            <v>Жиззах вилояти хокимлиги ҳузуридаги "Ягона буюртмачи хизмати" ИК</v>
          </cell>
          <cell r="J1058" t="str">
            <v>Вилоят</v>
          </cell>
          <cell r="K1058" t="str">
            <v>Қўшимча</v>
          </cell>
          <cell r="L1058" t="str">
            <v>Қўшимча</v>
          </cell>
          <cell r="M1058" t="str">
            <v>Жиззах вилояти</v>
          </cell>
          <cell r="N1058" t="str">
            <v>Жиззах шахри</v>
          </cell>
          <cell r="P1058" t="str">
            <v>Мукаммал таъмирлаш</v>
          </cell>
          <cell r="Q1058">
            <v>2023</v>
          </cell>
          <cell r="R1058">
            <v>2</v>
          </cell>
          <cell r="S1058">
            <v>1</v>
          </cell>
          <cell r="V1058" t="str">
            <v>декабрь, 2023 й.</v>
          </cell>
          <cell r="W1058" t="str">
            <v>25.12.2023 й.</v>
          </cell>
          <cell r="AB1058">
            <v>1</v>
          </cell>
          <cell r="AE1058">
            <v>1</v>
          </cell>
          <cell r="AG1058">
            <v>1</v>
          </cell>
          <cell r="AH1058">
            <v>1</v>
          </cell>
          <cell r="AJ1058">
            <v>1</v>
          </cell>
          <cell r="AM1058">
            <v>1</v>
          </cell>
          <cell r="AN1058">
            <v>1</v>
          </cell>
          <cell r="AO1058">
            <v>1</v>
          </cell>
          <cell r="AR1058">
            <v>1</v>
          </cell>
          <cell r="AS1058">
            <v>29948.7</v>
          </cell>
          <cell r="AT1058">
            <v>29948.7</v>
          </cell>
          <cell r="AU1058">
            <v>29948.7</v>
          </cell>
          <cell r="AW1058">
            <v>3704.7370000000001</v>
          </cell>
          <cell r="BF1058">
            <v>4000</v>
          </cell>
          <cell r="BS1058">
            <v>4000</v>
          </cell>
          <cell r="BT1058">
            <v>4000</v>
          </cell>
          <cell r="BU1058" t="str">
            <v>Ташриф</v>
          </cell>
          <cell r="BV1058">
            <v>28885.045999999998</v>
          </cell>
          <cell r="BW1058">
            <v>28783.427</v>
          </cell>
          <cell r="BX1058" t="str">
            <v>"FAYZ BARAKA KLASSIK" MAS'ULIYATI CHEKLANGAN JAMIYAT</v>
          </cell>
          <cell r="BY1058">
            <v>302728222</v>
          </cell>
          <cell r="CT1058">
            <v>1</v>
          </cell>
          <cell r="CU1058">
            <v>1</v>
          </cell>
          <cell r="CX1058">
            <v>1</v>
          </cell>
          <cell r="GG1058" t="str">
            <v>объект</v>
          </cell>
          <cell r="GH1058">
            <v>1</v>
          </cell>
          <cell r="GI1058">
            <v>1</v>
          </cell>
          <cell r="GK1058" t="str">
            <v>Ўзбекистон Республикаси Президенти топшириқларига асосан ҳудудларни ижтимоий-иқтисодий ривожлантириш учун назарда тутилган маблағлар ҳисобидан
20 640,8 млн сўм маҳаллий бюджетдан қўшимча ажратилган</v>
          </cell>
          <cell r="GU1058" t="str">
            <v>Янги қўшилган объект</v>
          </cell>
        </row>
        <row r="1059">
          <cell r="A1059" t="str">
            <v>Пахтакор тумани, «Самарқанд» МФЙ ҳудудидаги спорт мактабини реконструкция қилиш, 18х30 ўлчамли спорт зали, сунъий қопламали ўйингоҳ қуриш ва мавжуд бино-иншоотларни мукаммал таъмирлаш</v>
          </cell>
          <cell r="B1059" t="str">
            <v>2309082280106001</v>
          </cell>
          <cell r="C1059">
            <v>1</v>
          </cell>
          <cell r="D1059" t="str">
            <v> 100021860084017083501205002</v>
          </cell>
          <cell r="E1059" t="str">
            <v>Жисмоний тарбия ва спорт</v>
          </cell>
          <cell r="F1059" t="str">
            <v>Жисмоний тарбия ва спорт</v>
          </cell>
          <cell r="H1059" t="str">
            <v>Жиззах вилояти ҳокимлиги</v>
          </cell>
          <cell r="I1059" t="str">
            <v>Жиззах вилояти хокимлиги ҳузуридаги "Ягона буюртмачи хизмати" ИК</v>
          </cell>
          <cell r="J1059" t="str">
            <v>Вилоят</v>
          </cell>
          <cell r="K1059" t="str">
            <v>Қўшимча</v>
          </cell>
          <cell r="L1059" t="str">
            <v>Қўшимча</v>
          </cell>
          <cell r="M1059" t="str">
            <v>Жиззах вилояти</v>
          </cell>
          <cell r="N1059" t="str">
            <v>Пахтакор тумани</v>
          </cell>
          <cell r="P1059" t="str">
            <v>Мукаммал таъмирлаш</v>
          </cell>
          <cell r="Q1059">
            <v>2023</v>
          </cell>
          <cell r="R1059">
            <v>2</v>
          </cell>
          <cell r="S1059">
            <v>1</v>
          </cell>
          <cell r="V1059" t="str">
            <v>августь, 2023 й.</v>
          </cell>
          <cell r="W1059" t="str">
            <v>25.08.2023 й.</v>
          </cell>
          <cell r="AB1059">
            <v>1</v>
          </cell>
          <cell r="AE1059">
            <v>1</v>
          </cell>
          <cell r="AG1059">
            <v>1</v>
          </cell>
          <cell r="AH1059">
            <v>1</v>
          </cell>
          <cell r="AJ1059">
            <v>1</v>
          </cell>
          <cell r="AM1059">
            <v>1</v>
          </cell>
          <cell r="AN1059">
            <v>1</v>
          </cell>
          <cell r="AO1059">
            <v>1</v>
          </cell>
          <cell r="AR1059">
            <v>1</v>
          </cell>
          <cell r="AS1059">
            <v>3227.3</v>
          </cell>
          <cell r="AT1059">
            <v>3227.3</v>
          </cell>
          <cell r="AU1059">
            <v>3227.3</v>
          </cell>
          <cell r="AV1059">
            <v>3236.7846469999999</v>
          </cell>
          <cell r="AW1059">
            <v>3237.5079999999998</v>
          </cell>
          <cell r="BF1059">
            <v>3500</v>
          </cell>
          <cell r="BR1059">
            <v>-426.80000000000018</v>
          </cell>
          <cell r="BS1059">
            <v>3073.2</v>
          </cell>
          <cell r="BT1059">
            <v>3073.2</v>
          </cell>
          <cell r="BU1059" t="str">
            <v>Ташриф</v>
          </cell>
          <cell r="BV1059">
            <v>3227.34</v>
          </cell>
          <cell r="BW1059">
            <v>3073.154</v>
          </cell>
          <cell r="BX1059" t="str">
            <v>"FAYZ BARAKA KLASSIK" MAS'ULIYATI CHEKLANGAN JAMIYAT</v>
          </cell>
          <cell r="BY1059">
            <v>302728222</v>
          </cell>
          <cell r="CT1059">
            <v>1</v>
          </cell>
          <cell r="CU1059">
            <v>1</v>
          </cell>
          <cell r="CX1059">
            <v>1</v>
          </cell>
          <cell r="GG1059" t="str">
            <v>объект</v>
          </cell>
          <cell r="GH1059">
            <v>1</v>
          </cell>
          <cell r="GI1059">
            <v>1</v>
          </cell>
          <cell r="GK105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059" t="str">
            <v>Янги қўшилган объект</v>
          </cell>
        </row>
        <row r="1060">
          <cell r="A1060" t="str">
            <v>Лойиҳа-қидирув ишлари</v>
          </cell>
          <cell r="E1060" t="str">
            <v>Жисмоний тарбия ва спорт</v>
          </cell>
          <cell r="F1060" t="str">
            <v>Жисмоний тарбия ва спорт</v>
          </cell>
          <cell r="H1060" t="str">
            <v>Жиззах вилояти ҳокимлиги</v>
          </cell>
          <cell r="J1060" t="str">
            <v>Вилоят</v>
          </cell>
          <cell r="K1060" t="str">
            <v>Қўшимча</v>
          </cell>
          <cell r="L1060" t="str">
            <v>Асосий</v>
          </cell>
          <cell r="M1060" t="str">
            <v>Жиззах вилояти</v>
          </cell>
          <cell r="P1060" t="str">
            <v>Лойиҳа-қидирув ишлари</v>
          </cell>
          <cell r="Q1060">
            <v>2023</v>
          </cell>
          <cell r="R1060">
            <v>2</v>
          </cell>
          <cell r="BK1060">
            <v>263</v>
          </cell>
          <cell r="BO1060">
            <v>53.481999999999999</v>
          </cell>
          <cell r="BS1060">
            <v>316.48199999999997</v>
          </cell>
          <cell r="GZ1060" t="str">
            <v>Лимит қўшилди</v>
          </cell>
          <cell r="HD1060" t="str">
            <v>Лимит қўшилди</v>
          </cell>
        </row>
        <row r="1061">
          <cell r="A1061" t="str">
            <v>Тақсимланмаган лимит</v>
          </cell>
          <cell r="E1061" t="str">
            <v>Жисмоний тарбия ва спорт</v>
          </cell>
          <cell r="F1061" t="str">
            <v>Жисмоний тарбия ва спорт</v>
          </cell>
          <cell r="H1061" t="str">
            <v>Жиззах вилояти ҳокимлиги</v>
          </cell>
          <cell r="J1061" t="str">
            <v>Вилоят</v>
          </cell>
          <cell r="K1061" t="str">
            <v>6-илова</v>
          </cell>
          <cell r="L1061" t="str">
            <v>Асосий</v>
          </cell>
          <cell r="M1061" t="str">
            <v>Жиззах вилояти</v>
          </cell>
          <cell r="P1061" t="str">
            <v>Тақсимланмаган лимит</v>
          </cell>
          <cell r="R1061">
            <v>2</v>
          </cell>
          <cell r="AX1061">
            <v>0</v>
          </cell>
          <cell r="BR1061">
            <v>426.80000000000018</v>
          </cell>
          <cell r="BS1061">
            <v>426.80000000000018</v>
          </cell>
          <cell r="BT1061">
            <v>426.80000000000018</v>
          </cell>
          <cell r="BU1061" t="str">
            <v>Ташриф</v>
          </cell>
        </row>
        <row r="1062">
          <cell r="A1062" t="str">
            <v>Касби тумани "Қамаши" МФЙ ҳудудидаги маданият саройи негизида соғломлаштириш ва хизмат кўрсатиш марказини ташкил этиш</v>
          </cell>
          <cell r="B1062" t="str">
            <v>2201102370107001</v>
          </cell>
          <cell r="C1062">
            <v>1</v>
          </cell>
          <cell r="E1062" t="str">
            <v>Жисмоний тарбия ва спорт</v>
          </cell>
          <cell r="F1062" t="str">
            <v>Жисмоний тарбия ва спорт</v>
          </cell>
          <cell r="H1062" t="str">
            <v>Қашқадарё вилояти ҳокимлиги</v>
          </cell>
          <cell r="I1062" t="str">
            <v>Қашқадарё вилояти ҳокимлиги ҳузуридаги "Ягона буюртмачи хизмати" ИК</v>
          </cell>
          <cell r="J1062" t="str">
            <v>Вилоят</v>
          </cell>
          <cell r="K1062" t="str">
            <v>Қўшимча</v>
          </cell>
          <cell r="L1062" t="str">
            <v>Асосий</v>
          </cell>
          <cell r="M1062" t="str">
            <v>Қашқадарё вилояти</v>
          </cell>
          <cell r="N1062" t="str">
            <v>Касби тумани</v>
          </cell>
          <cell r="P1062" t="str">
            <v>Янги қурилиш</v>
          </cell>
          <cell r="Q1062" t="str">
            <v>2022-2023</v>
          </cell>
          <cell r="R1062">
            <v>1</v>
          </cell>
          <cell r="S1062">
            <v>1</v>
          </cell>
          <cell r="T1062">
            <v>1</v>
          </cell>
          <cell r="U1062">
            <v>1</v>
          </cell>
          <cell r="X1062">
            <v>1</v>
          </cell>
          <cell r="Z1062">
            <v>1</v>
          </cell>
          <cell r="AA1062">
            <v>1</v>
          </cell>
          <cell r="AS1062">
            <v>15543</v>
          </cell>
          <cell r="AT1062">
            <v>1953.7460000000001</v>
          </cell>
          <cell r="AU1062">
            <v>1953.7460000000001</v>
          </cell>
          <cell r="AV1062">
            <v>15165.316999999999</v>
          </cell>
          <cell r="AW1062">
            <v>15165.316999999999</v>
          </cell>
          <cell r="AX1062">
            <v>0</v>
          </cell>
          <cell r="BB1062">
            <v>1239.3</v>
          </cell>
          <cell r="BR1062">
            <v>-41.841999999999871</v>
          </cell>
          <cell r="BS1062">
            <v>1197.4580000000001</v>
          </cell>
          <cell r="BV1062">
            <v>1239.3</v>
          </cell>
          <cell r="BW1062">
            <v>1184.1099999999999</v>
          </cell>
          <cell r="BX1062" t="str">
            <v>"1-SON KOMPLEKS LOYIHA QURILISH VA MONTAJ" XK</v>
          </cell>
          <cell r="BY1062">
            <v>204850106</v>
          </cell>
          <cell r="CT1062">
            <v>1</v>
          </cell>
          <cell r="CU1062">
            <v>1</v>
          </cell>
          <cell r="CV1062">
            <v>1</v>
          </cell>
          <cell r="GG1062" t="str">
            <v>объект</v>
          </cell>
          <cell r="GH1062">
            <v>1</v>
          </cell>
          <cell r="GI1062">
            <v>1</v>
          </cell>
          <cell r="GQ1062" t="str">
            <v>Янги қўшилган, 95%</v>
          </cell>
        </row>
        <row r="1063">
          <cell r="A1063" t="str">
            <v>Қарши шаҳридаги собиқ Насаф ўйингоҳи ўрнида кўп тармоқли спорт ва соғломлаштириш мажмуасини реконструкция қилиш</v>
          </cell>
          <cell r="B1063" t="str">
            <v>2201104010106001</v>
          </cell>
          <cell r="C1063">
            <v>1</v>
          </cell>
          <cell r="E1063" t="str">
            <v>Жисмоний тарбия ва спорт</v>
          </cell>
          <cell r="F1063" t="str">
            <v>Жисмоний тарбия ва спорт</v>
          </cell>
          <cell r="H1063" t="str">
            <v>Қашқадарё вилояти ҳокимлиги</v>
          </cell>
          <cell r="I1063" t="str">
            <v>Қашқадарё вилояти ҳокимлиги ҳузуридаги "Ягона буюртмачи хизмати" ИК</v>
          </cell>
          <cell r="J1063" t="str">
            <v>Вилоят</v>
          </cell>
          <cell r="K1063" t="str">
            <v>Қўшимча</v>
          </cell>
          <cell r="L1063" t="str">
            <v>Асосий</v>
          </cell>
          <cell r="M1063" t="str">
            <v>Қашқадарё вилояти</v>
          </cell>
          <cell r="N1063" t="str">
            <v>Қарши шаҳри</v>
          </cell>
          <cell r="P1063" t="str">
            <v>Реконструкция</v>
          </cell>
          <cell r="Q1063" t="str">
            <v>2022-2023</v>
          </cell>
          <cell r="R1063">
            <v>1</v>
          </cell>
          <cell r="S1063">
            <v>1</v>
          </cell>
          <cell r="T1063">
            <v>1</v>
          </cell>
          <cell r="U1063">
            <v>1</v>
          </cell>
          <cell r="X1063">
            <v>1</v>
          </cell>
          <cell r="Z1063">
            <v>1</v>
          </cell>
          <cell r="AA1063">
            <v>1</v>
          </cell>
          <cell r="AX1063">
            <v>0</v>
          </cell>
          <cell r="BB1063">
            <v>4900</v>
          </cell>
          <cell r="BR1063">
            <v>-243.78700000000026</v>
          </cell>
          <cell r="BS1063">
            <v>4656.2129999999997</v>
          </cell>
          <cell r="BV1063">
            <v>5768</v>
          </cell>
          <cell r="BW1063">
            <v>3849.6219999999998</v>
          </cell>
          <cell r="BX1063" t="str">
            <v>"Шўртан газ-кимё мажмуаси" қошидаги 
"КМТБ" ШК</v>
          </cell>
          <cell r="CT1063">
            <v>1</v>
          </cell>
          <cell r="CU1063">
            <v>1</v>
          </cell>
          <cell r="CW1063">
            <v>1</v>
          </cell>
          <cell r="GG1063" t="str">
            <v>объект</v>
          </cell>
          <cell r="GH1063">
            <v>1</v>
          </cell>
          <cell r="GI1063">
            <v>1</v>
          </cell>
          <cell r="GQ1063" t="str">
            <v>Янги қўшилган, 95%</v>
          </cell>
        </row>
        <row r="1064">
          <cell r="A1064" t="str">
            <v>Лойиҳа-қидирув ишлари</v>
          </cell>
          <cell r="E1064" t="str">
            <v>Жисмоний тарбия ва спорт</v>
          </cell>
          <cell r="F1064" t="str">
            <v>Жисмоний тарбия ва спорт</v>
          </cell>
          <cell r="H1064" t="str">
            <v>Қашқадарё вилояти ҳокимлиги</v>
          </cell>
          <cell r="J1064" t="str">
            <v>Вилоят</v>
          </cell>
          <cell r="K1064" t="str">
            <v>Қўшимча</v>
          </cell>
          <cell r="L1064" t="str">
            <v>Асосий</v>
          </cell>
          <cell r="M1064" t="str">
            <v>Қашқадарё вилояти</v>
          </cell>
          <cell r="P1064" t="str">
            <v>Лойиҳа-қидирув ишлари</v>
          </cell>
          <cell r="Q1064">
            <v>2023</v>
          </cell>
          <cell r="R1064">
            <v>2</v>
          </cell>
          <cell r="BK1064">
            <v>674</v>
          </cell>
          <cell r="BS1064">
            <v>674</v>
          </cell>
          <cell r="BW1064">
            <v>47.144449999999999</v>
          </cell>
          <cell r="GZ1064" t="str">
            <v>Лимит қўшилди</v>
          </cell>
        </row>
        <row r="1065">
          <cell r="A1065" t="str">
            <v>Тақсимланмаган лимит</v>
          </cell>
          <cell r="E1065" t="str">
            <v>Жисмоний тарбия ва спорт</v>
          </cell>
          <cell r="F1065" t="str">
            <v>Жисмоний тарбия ва спорт</v>
          </cell>
          <cell r="H1065" t="str">
            <v>Қашқадарё вилояти ҳокимлиги</v>
          </cell>
          <cell r="I1065" t="str">
            <v>Қашқадарё вилояти ҳокимлиги ҳузуридаги "Ягона буюртмачи хизмати" ИК</v>
          </cell>
          <cell r="J1065" t="str">
            <v>Вилоят</v>
          </cell>
          <cell r="K1065" t="str">
            <v>Қўшимча</v>
          </cell>
          <cell r="L1065" t="str">
            <v>Асосий</v>
          </cell>
          <cell r="M1065" t="str">
            <v>Қашқадарё вилояти</v>
          </cell>
          <cell r="N1065" t="str">
            <v>Туманлараро</v>
          </cell>
          <cell r="P1065" t="str">
            <v>Тақсимланмаган лимит</v>
          </cell>
          <cell r="R1065">
            <v>2</v>
          </cell>
          <cell r="AX1065">
            <v>0</v>
          </cell>
          <cell r="BR1065">
            <v>285.62900000000013</v>
          </cell>
          <cell r="BS1065">
            <v>285.62900000000013</v>
          </cell>
        </row>
        <row r="1066">
          <cell r="A1066" t="str">
            <v>Лойиҳа-қидирув ишлари</v>
          </cell>
          <cell r="E1066" t="str">
            <v>Жисмоний тарбия ва спорт</v>
          </cell>
          <cell r="F1066" t="str">
            <v>Жисмоний тарбия ва спорт</v>
          </cell>
          <cell r="H1066" t="str">
            <v>Навоий вилояти ҳокимлиги</v>
          </cell>
          <cell r="J1066" t="str">
            <v>Вилоят</v>
          </cell>
          <cell r="K1066" t="str">
            <v>Қўшимча</v>
          </cell>
          <cell r="L1066" t="str">
            <v>Асосий</v>
          </cell>
          <cell r="M1066" t="str">
            <v>Навоий вилояти</v>
          </cell>
          <cell r="P1066" t="str">
            <v>Лойиҳа-қидирув ишлари</v>
          </cell>
          <cell r="Q1066">
            <v>2023</v>
          </cell>
          <cell r="R1066">
            <v>2</v>
          </cell>
          <cell r="BK1066">
            <v>455</v>
          </cell>
          <cell r="BO1066">
            <v>243.25</v>
          </cell>
          <cell r="BS1066">
            <v>698.25</v>
          </cell>
          <cell r="BV1066">
            <v>455</v>
          </cell>
          <cell r="BW1066">
            <v>455</v>
          </cell>
          <cell r="GZ1066" t="str">
            <v>Лимит қўшилди</v>
          </cell>
          <cell r="HD1066" t="str">
            <v>Лимит қўшилди</v>
          </cell>
        </row>
        <row r="1067">
          <cell r="A1067" t="str">
            <v>Лойиҳа-қидирув ишлари</v>
          </cell>
          <cell r="E1067" t="str">
            <v>Жисмоний тарбия ва спорт</v>
          </cell>
          <cell r="F1067" t="str">
            <v>Жисмоний тарбия ва спорт</v>
          </cell>
          <cell r="H1067" t="str">
            <v>Наманган вилояти ҳокимлиги</v>
          </cell>
          <cell r="J1067" t="str">
            <v>Вилоят</v>
          </cell>
          <cell r="K1067" t="str">
            <v>Қўшимча</v>
          </cell>
          <cell r="L1067" t="str">
            <v>Асосий</v>
          </cell>
          <cell r="M1067" t="str">
            <v>Наманган вилояти</v>
          </cell>
          <cell r="P1067" t="str">
            <v>Лойиҳа-қидирув ишлари</v>
          </cell>
          <cell r="Q1067">
            <v>2023</v>
          </cell>
          <cell r="R1067">
            <v>2</v>
          </cell>
          <cell r="BK1067">
            <v>403</v>
          </cell>
          <cell r="BO1067">
            <v>199.9</v>
          </cell>
          <cell r="BS1067">
            <v>602.9</v>
          </cell>
          <cell r="GZ1067" t="str">
            <v>Лимит қўшилди</v>
          </cell>
          <cell r="HD1067" t="str">
            <v>Лимит қўшилди</v>
          </cell>
        </row>
        <row r="1068">
          <cell r="A1068" t="str">
            <v xml:space="preserve">Булунғур тумани "Булунғур" МФЙдаги болалар ва ўсмирлар спорт мактаби биносини реконструкция қилиш </v>
          </cell>
          <cell r="B1068" t="str">
            <v>2201182060106001</v>
          </cell>
          <cell r="C1068">
            <v>1</v>
          </cell>
          <cell r="D1068" t="str">
            <v> 100010860184017083501205001</v>
          </cell>
          <cell r="E1068" t="str">
            <v>Жисмоний тарбия ва спорт</v>
          </cell>
          <cell r="F1068" t="str">
            <v>Жисмоний тарбия ва спорт</v>
          </cell>
          <cell r="H1068" t="str">
            <v>Самарқанд вилояти ҳокимлиги</v>
          </cell>
          <cell r="J1068" t="str">
            <v>Вилоят</v>
          </cell>
          <cell r="K1068" t="str">
            <v>10-илова</v>
          </cell>
          <cell r="L1068" t="str">
            <v>Асосий</v>
          </cell>
          <cell r="M1068" t="str">
            <v>Самарқанд вилояти</v>
          </cell>
          <cell r="N1068" t="str">
            <v>Булунғур тумани</v>
          </cell>
          <cell r="P1068" t="str">
            <v>Реконструкция</v>
          </cell>
          <cell r="Q1068" t="str">
            <v>2022-2023</v>
          </cell>
          <cell r="R1068">
            <v>1</v>
          </cell>
          <cell r="S1068">
            <v>1</v>
          </cell>
          <cell r="T1068">
            <v>1</v>
          </cell>
          <cell r="U1068">
            <v>1</v>
          </cell>
          <cell r="W1068">
            <v>45129</v>
          </cell>
          <cell r="X1068">
            <v>1</v>
          </cell>
          <cell r="Z1068">
            <v>1</v>
          </cell>
          <cell r="AA1068">
            <v>1</v>
          </cell>
          <cell r="AS1068">
            <v>3077.4761094976984</v>
          </cell>
          <cell r="AT1068">
            <v>2999.5390388676988</v>
          </cell>
          <cell r="AU1068">
            <v>2543.120980867699</v>
          </cell>
          <cell r="AV1068">
            <v>3202.9337420000002</v>
          </cell>
          <cell r="AW1068">
            <v>2963.4100000000003</v>
          </cell>
          <cell r="AX1068">
            <v>2000</v>
          </cell>
          <cell r="BL1068">
            <v>395</v>
          </cell>
          <cell r="BS1068">
            <v>2395</v>
          </cell>
          <cell r="BV1068">
            <v>2813.9987659999997</v>
          </cell>
          <cell r="BW1068">
            <v>2312.0127280000002</v>
          </cell>
          <cell r="BX1068" t="str">
            <v>Қийқим Меъмори ХК</v>
          </cell>
          <cell r="BY1068">
            <v>300614287</v>
          </cell>
          <cell r="CT1068">
            <v>1</v>
          </cell>
          <cell r="CU1068">
            <v>1</v>
          </cell>
          <cell r="CV1068">
            <v>1</v>
          </cell>
          <cell r="GG1068" t="str">
            <v>объект</v>
          </cell>
          <cell r="GH1068">
            <v>1</v>
          </cell>
          <cell r="GI1068">
            <v>1</v>
          </cell>
          <cell r="GJ1068" t="str">
            <v>Вазирлар Маҳкамасининг 2022 йил
31 августдаги 138-сон Раёсат баёни</v>
          </cell>
          <cell r="HA1068" t="str">
            <v>Лимит қўшилди</v>
          </cell>
        </row>
        <row r="1069">
          <cell r="A1069" t="str">
            <v>Лойиҳа-қидирув ишлари</v>
          </cell>
          <cell r="E1069" t="str">
            <v>Жисмоний тарбия ва спорт</v>
          </cell>
          <cell r="F1069" t="str">
            <v>Жисмоний тарбия ва спорт</v>
          </cell>
          <cell r="H1069" t="str">
            <v>Самарқанд вилояти ҳокимлиги</v>
          </cell>
          <cell r="J1069" t="str">
            <v>Вилоят</v>
          </cell>
          <cell r="K1069" t="str">
            <v>Қўшимча</v>
          </cell>
          <cell r="L1069" t="str">
            <v>Асосий</v>
          </cell>
          <cell r="M1069" t="str">
            <v>Самарқанд вилояти</v>
          </cell>
          <cell r="P1069" t="str">
            <v>Лойиҳа-қидирув ишлари</v>
          </cell>
          <cell r="Q1069">
            <v>2023</v>
          </cell>
          <cell r="R1069">
            <v>2</v>
          </cell>
          <cell r="BK1069">
            <v>516</v>
          </cell>
          <cell r="BO1069">
            <v>249.53</v>
          </cell>
          <cell r="BS1069">
            <v>765.53</v>
          </cell>
          <cell r="GZ1069" t="str">
            <v>Лимит қўшилди</v>
          </cell>
          <cell r="HD1069" t="str">
            <v>Лимит қўшилди</v>
          </cell>
        </row>
        <row r="1070">
          <cell r="A1070" t="str">
            <v>Тақсимланмаган лимит</v>
          </cell>
          <cell r="E1070" t="str">
            <v>Жисмоний тарбия ва спорт</v>
          </cell>
          <cell r="F1070" t="str">
            <v>Жисмоний тарбия ва спорт</v>
          </cell>
          <cell r="H1070" t="str">
            <v>Самарқанд вилояти ҳокимлиги</v>
          </cell>
          <cell r="J1070" t="str">
            <v>Вилоят</v>
          </cell>
          <cell r="K1070" t="str">
            <v>10-илова</v>
          </cell>
          <cell r="L1070" t="str">
            <v>Асосий</v>
          </cell>
          <cell r="M1070" t="str">
            <v>Самарқанд вилояти</v>
          </cell>
          <cell r="P1070" t="str">
            <v>Тақсимланмаган лимит</v>
          </cell>
          <cell r="R1070">
            <v>2</v>
          </cell>
          <cell r="AX1070">
            <v>0</v>
          </cell>
          <cell r="BR1070">
            <v>0</v>
          </cell>
          <cell r="BS1070">
            <v>0</v>
          </cell>
        </row>
        <row r="1071">
          <cell r="A1071" t="str">
            <v>Термиз шаҳридаги авария ҳолатидаги "Алпомиш кураш" мажмуаси ўрнида замонавий спорт мажмуасини қуриш</v>
          </cell>
          <cell r="B1071" t="str">
            <v>2309224010106001</v>
          </cell>
          <cell r="C1071">
            <v>1</v>
          </cell>
          <cell r="E1071" t="str">
            <v>Жисмоний тарбия ва спорт</v>
          </cell>
          <cell r="F1071" t="str">
            <v>Жисмоний тарбия ва спорт</v>
          </cell>
          <cell r="H1071" t="str">
            <v>Сурхондарё вилояти ҳокимлиги</v>
          </cell>
          <cell r="J1071" t="str">
            <v>Вилоят</v>
          </cell>
          <cell r="K1071" t="str">
            <v>Қўшимча</v>
          </cell>
          <cell r="L1071" t="str">
            <v>Қўшимча</v>
          </cell>
          <cell r="M1071" t="str">
            <v>Сурхондарё вилояти</v>
          </cell>
          <cell r="N1071" t="str">
            <v>Термиз шаҳри</v>
          </cell>
          <cell r="P1071" t="str">
            <v>Янги қурилиш</v>
          </cell>
          <cell r="Q1071">
            <v>2023</v>
          </cell>
          <cell r="R1071">
            <v>2</v>
          </cell>
          <cell r="S1071">
            <v>1</v>
          </cell>
          <cell r="AB1071">
            <v>1</v>
          </cell>
          <cell r="AG1071">
            <v>1</v>
          </cell>
          <cell r="AH1071">
            <v>1</v>
          </cell>
          <cell r="AJ1071">
            <v>1</v>
          </cell>
          <cell r="AL1071">
            <v>1</v>
          </cell>
          <cell r="AM1071">
            <v>1</v>
          </cell>
          <cell r="AN1071">
            <v>1</v>
          </cell>
          <cell r="AO1071">
            <v>1</v>
          </cell>
          <cell r="AP1071">
            <v>1</v>
          </cell>
          <cell r="AR1071">
            <v>1</v>
          </cell>
          <cell r="AS1071">
            <v>27468.552</v>
          </cell>
          <cell r="AT1071">
            <v>27468.552</v>
          </cell>
          <cell r="AU1071">
            <v>27468.552</v>
          </cell>
          <cell r="AW1071">
            <v>26821.053</v>
          </cell>
          <cell r="AX1071">
            <v>0</v>
          </cell>
          <cell r="BA1071">
            <v>26000</v>
          </cell>
          <cell r="BS1071">
            <v>26000</v>
          </cell>
          <cell r="BT1071">
            <v>26000</v>
          </cell>
          <cell r="BU1071" t="str">
            <v>Ташриф</v>
          </cell>
          <cell r="BV1071">
            <v>20199.609251000002</v>
          </cell>
          <cell r="BW1071">
            <v>17790.139749999998</v>
          </cell>
          <cell r="BX1071" t="str">
            <v>“PROF GROUP”  МЧЖ</v>
          </cell>
          <cell r="BY1071">
            <v>302522646</v>
          </cell>
          <cell r="CT1071">
            <v>1</v>
          </cell>
          <cell r="CU1071">
            <v>1</v>
          </cell>
          <cell r="CV1071">
            <v>1</v>
          </cell>
          <cell r="GG1071" t="str">
            <v>объект</v>
          </cell>
          <cell r="GH1071">
            <v>1</v>
          </cell>
          <cell r="GI1071">
            <v>1</v>
          </cell>
          <cell r="GK107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1071" t="str">
            <v>Янги қўшилган объект</v>
          </cell>
        </row>
        <row r="1072">
          <cell r="A1072" t="str">
            <v>Лойиҳа-қидирув ишлари</v>
          </cell>
          <cell r="E1072" t="str">
            <v>Жисмоний тарбия ва спорт</v>
          </cell>
          <cell r="F1072" t="str">
            <v>Жисмоний тарбия ва спорт</v>
          </cell>
          <cell r="H1072" t="str">
            <v>Сурхондарё вилояти ҳокимлиги</v>
          </cell>
          <cell r="J1072" t="str">
            <v>Вилоят</v>
          </cell>
          <cell r="K1072" t="str">
            <v>Қўшимча</v>
          </cell>
          <cell r="L1072" t="str">
            <v>Асосий</v>
          </cell>
          <cell r="M1072" t="str">
            <v>Сурхондарё вилояти</v>
          </cell>
          <cell r="P1072" t="str">
            <v>Лойиҳа-қидирув ишлари</v>
          </cell>
          <cell r="Q1072">
            <v>2023</v>
          </cell>
          <cell r="R1072">
            <v>2</v>
          </cell>
          <cell r="BK1072">
            <v>289</v>
          </cell>
          <cell r="BO1072">
            <v>259.125</v>
          </cell>
          <cell r="BS1072">
            <v>548.125</v>
          </cell>
          <cell r="GZ1072" t="str">
            <v>Лимит қўшилди</v>
          </cell>
          <cell r="HD1072" t="str">
            <v>Лимит қўшилди</v>
          </cell>
        </row>
        <row r="1073">
          <cell r="A1073" t="str">
            <v>Тақсимланмаган лимит</v>
          </cell>
          <cell r="E1073" t="str">
            <v>Жисмоний тарбия ва спорт</v>
          </cell>
          <cell r="F1073" t="str">
            <v>Жисмоний тарбия ва спорт</v>
          </cell>
          <cell r="H1073" t="str">
            <v>Сурхондарё вилояти ҳокимлиги</v>
          </cell>
          <cell r="J1073" t="str">
            <v>Вилоят</v>
          </cell>
          <cell r="K1073" t="str">
            <v>Қўшимча</v>
          </cell>
          <cell r="L1073" t="str">
            <v>Асосий</v>
          </cell>
          <cell r="M1073" t="str">
            <v>Сурхондарё вилояти</v>
          </cell>
          <cell r="P1073" t="str">
            <v>Тақсимланмаган лимит</v>
          </cell>
          <cell r="R1073">
            <v>2</v>
          </cell>
          <cell r="AX1073">
            <v>0</v>
          </cell>
          <cell r="BR1073">
            <v>0</v>
          </cell>
          <cell r="BS1073">
            <v>0</v>
          </cell>
          <cell r="BT1073">
            <v>0</v>
          </cell>
          <cell r="BU1073" t="str">
            <v>Ташриф</v>
          </cell>
        </row>
        <row r="1074">
          <cell r="A1074" t="str">
            <v xml:space="preserve">Гулистон шаҳар сув спорти бўйича болалар-ўсмирлар спорт мактабини реконструкция қилиш </v>
          </cell>
          <cell r="B1074" t="str">
            <v>2001244010106001</v>
          </cell>
          <cell r="E1074" t="str">
            <v>Жисмоний тарбия ва спорт</v>
          </cell>
          <cell r="F1074" t="str">
            <v>Жисмоний тарбия ва спорт</v>
          </cell>
          <cell r="H1074" t="str">
            <v>Сирдарё вилояти ҳокимлиги</v>
          </cell>
          <cell r="J1074" t="str">
            <v>Вилоят</v>
          </cell>
          <cell r="K1074" t="str">
            <v>Қўшимча</v>
          </cell>
          <cell r="L1074" t="str">
            <v>Асосий</v>
          </cell>
          <cell r="M1074" t="str">
            <v>Сирдарё вилояти</v>
          </cell>
          <cell r="N1074" t="str">
            <v>Гулистон шаҳри</v>
          </cell>
          <cell r="P1074" t="str">
            <v>Кредитор қарздорлик</v>
          </cell>
          <cell r="Q1074" t="str">
            <v>2022-2023</v>
          </cell>
          <cell r="R1074">
            <v>1</v>
          </cell>
          <cell r="AX1074">
            <v>0</v>
          </cell>
          <cell r="BF1074">
            <v>1300</v>
          </cell>
          <cell r="BS1074">
            <v>1300</v>
          </cell>
          <cell r="BW1074">
            <v>1300</v>
          </cell>
          <cell r="BX1074" t="str">
            <v>"93-MAXSUS TREST" AKSIYADORLIK JAMIYATI</v>
          </cell>
          <cell r="BY1074">
            <v>201051492</v>
          </cell>
          <cell r="GU1074" t="str">
            <v>Янги қўшилган, 95%</v>
          </cell>
        </row>
        <row r="1075">
          <cell r="A1075" t="str">
            <v>Лойиҳа-қидирув ишлари</v>
          </cell>
          <cell r="E1075" t="str">
            <v>Жисмоний тарбия ва спорт</v>
          </cell>
          <cell r="F1075" t="str">
            <v>Жисмоний тарбия ва спорт</v>
          </cell>
          <cell r="H1075" t="str">
            <v>Сирдарё вилояти ҳокимлиги</v>
          </cell>
          <cell r="J1075" t="str">
            <v>Вилоят</v>
          </cell>
          <cell r="K1075" t="str">
            <v>Қўшимча</v>
          </cell>
          <cell r="L1075" t="str">
            <v>Асосий</v>
          </cell>
          <cell r="M1075" t="str">
            <v>Сирдарё вилояти</v>
          </cell>
          <cell r="P1075" t="str">
            <v>Лойиҳа-қидирув ишлари</v>
          </cell>
          <cell r="Q1075">
            <v>2023</v>
          </cell>
          <cell r="R1075">
            <v>2</v>
          </cell>
          <cell r="BK1075">
            <v>193</v>
          </cell>
          <cell r="BO1075">
            <v>192</v>
          </cell>
          <cell r="BS1075">
            <v>385</v>
          </cell>
          <cell r="BV1075">
            <v>73.832916000000012</v>
          </cell>
          <cell r="BW1075">
            <v>42.052</v>
          </cell>
          <cell r="GZ1075" t="str">
            <v>Лимит қўшилди</v>
          </cell>
          <cell r="HD1075" t="str">
            <v>Лимит қўшилди</v>
          </cell>
        </row>
        <row r="1076">
          <cell r="A1076" t="str">
            <v>Тақсимланмаган лимит</v>
          </cell>
          <cell r="E1076" t="str">
            <v>Жисмоний тарбия ва спорт</v>
          </cell>
          <cell r="F1076" t="str">
            <v>Жисмоний тарбия ва спорт</v>
          </cell>
          <cell r="H1076" t="str">
            <v>Сирдарё вилояти ҳокимлиги</v>
          </cell>
          <cell r="J1076" t="str">
            <v>Вилоят</v>
          </cell>
          <cell r="K1076" t="str">
            <v>Қўшимча</v>
          </cell>
          <cell r="L1076" t="str">
            <v>Асосий</v>
          </cell>
          <cell r="M1076" t="str">
            <v>Сирдарё вилояти</v>
          </cell>
          <cell r="P1076" t="str">
            <v>Тақсимланмаган лимит</v>
          </cell>
          <cell r="R1076">
            <v>2</v>
          </cell>
          <cell r="AX1076">
            <v>0</v>
          </cell>
          <cell r="BR1076">
            <v>0</v>
          </cell>
          <cell r="BS1076">
            <v>0</v>
          </cell>
        </row>
        <row r="1077">
          <cell r="A1077" t="str">
            <v>Бўстонлиқ тумани ҳудудида велоспортнинг шоссе (Road) тури бўйича республика ва халқаро мусобақаларни ўтказишга мўлжалланган велошоссе спорт мажмуасини қуриш (50 ўринли ётоқхона, 50 ўринли ошхона, тренажёр зали, тиббий пункт, велосипед таъмирлаш, сақлаш хонаси, кийиниш ва ювиниш хоналари)</v>
          </cell>
          <cell r="B1077" t="str">
            <v>2201272240106001</v>
          </cell>
          <cell r="C1077">
            <v>1</v>
          </cell>
          <cell r="D1077" t="str">
            <v> 100010860274017083501205001</v>
          </cell>
          <cell r="E1077" t="str">
            <v>Жисмоний тарбия ва спорт</v>
          </cell>
          <cell r="F1077" t="str">
            <v>Жисмоний тарбия ва спорт</v>
          </cell>
          <cell r="H1077" t="str">
            <v>Тошкент вилояти ҳокимлиги</v>
          </cell>
          <cell r="J1077" t="str">
            <v>Вилоят</v>
          </cell>
          <cell r="K1077" t="str">
            <v>13-илова</v>
          </cell>
          <cell r="L1077" t="str">
            <v>Асосий</v>
          </cell>
          <cell r="M1077" t="str">
            <v>Тошкент вилояти</v>
          </cell>
          <cell r="N1077" t="str">
            <v>Бўстонлиқ тумани</v>
          </cell>
          <cell r="P1077" t="str">
            <v>Янги қурилиш</v>
          </cell>
          <cell r="Q1077" t="str">
            <v>2022-2023</v>
          </cell>
          <cell r="R1077">
            <v>1</v>
          </cell>
          <cell r="S1077">
            <v>1</v>
          </cell>
          <cell r="V1077" t="str">
            <v>май, 2023 й.</v>
          </cell>
          <cell r="X1077">
            <v>1</v>
          </cell>
          <cell r="Z1077">
            <v>1</v>
          </cell>
          <cell r="AA1077">
            <v>1</v>
          </cell>
          <cell r="AS1077">
            <v>14458.48</v>
          </cell>
          <cell r="AT1077">
            <v>7028.0050000000001</v>
          </cell>
          <cell r="AU1077">
            <v>7028.0050000000001</v>
          </cell>
          <cell r="AW1077">
            <v>14090.971</v>
          </cell>
          <cell r="AX1077">
            <v>6412.7062999999998</v>
          </cell>
          <cell r="BR1077">
            <v>-89.250299999999697</v>
          </cell>
          <cell r="BS1077">
            <v>6323.4560000000001</v>
          </cell>
          <cell r="BV1077">
            <v>4295.6549999999997</v>
          </cell>
          <cell r="BW1077">
            <v>5434.3779999999997</v>
          </cell>
          <cell r="BX1077" t="str">
            <v>"Discover Elite"
МЧЖ</v>
          </cell>
          <cell r="BY1077">
            <v>303076924</v>
          </cell>
          <cell r="CT1077">
            <v>1</v>
          </cell>
          <cell r="CU1077">
            <v>1</v>
          </cell>
          <cell r="CV1077">
            <v>1</v>
          </cell>
          <cell r="GG1077" t="str">
            <v>объект</v>
          </cell>
          <cell r="GH1077">
            <v>1</v>
          </cell>
          <cell r="GI1077">
            <v>1</v>
          </cell>
          <cell r="GJ1077" t="str">
            <v>Ўзбекистон Республикаси Президентининг 
2021 йил 24 сентябрдаги ПҚ-5251-сон қарори</v>
          </cell>
        </row>
        <row r="1078">
          <cell r="A1078" t="str">
            <v>Юқори Чирчиқ тумани Астрополис массиви Ёшлар спорт-соғломлаштириш мажмуаси қуриш</v>
          </cell>
          <cell r="B1078" t="str">
            <v>2301272000106002</v>
          </cell>
          <cell r="D1078" t="str">
            <v> 100010860274017083501135064</v>
          </cell>
          <cell r="E1078" t="str">
            <v>Жисмоний тарбия ва спорт</v>
          </cell>
          <cell r="F1078" t="str">
            <v>Жисмоний тарбия ва спорт</v>
          </cell>
          <cell r="H1078" t="str">
            <v>Тошкент вилояти ҳокимлиги</v>
          </cell>
          <cell r="J1078" t="str">
            <v>Вилоят</v>
          </cell>
          <cell r="K1078" t="str">
            <v>13-илова</v>
          </cell>
          <cell r="L1078" t="str">
            <v>Асосий</v>
          </cell>
          <cell r="M1078" t="str">
            <v>Тошкент вилояти</v>
          </cell>
          <cell r="N1078">
            <v>0</v>
          </cell>
          <cell r="P1078" t="str">
            <v>Янги қурилиш</v>
          </cell>
          <cell r="Q1078">
            <v>2023</v>
          </cell>
          <cell r="R1078">
            <v>2</v>
          </cell>
          <cell r="AS1078">
            <v>3500</v>
          </cell>
          <cell r="AT1078">
            <v>3500</v>
          </cell>
          <cell r="AU1078">
            <v>3500</v>
          </cell>
          <cell r="AX1078">
            <v>3500</v>
          </cell>
          <cell r="BB1078">
            <v>-3500</v>
          </cell>
          <cell r="BS1078">
            <v>0</v>
          </cell>
          <cell r="GG1078" t="str">
            <v>объект</v>
          </cell>
          <cell r="GH1078">
            <v>1</v>
          </cell>
          <cell r="GJ1078" t="str">
            <v xml:space="preserve">Ўзбекистон Республикаси Президентининг 
2022 йил 30 сентябрдаги ПҚ-184-хдфу-сон қарори 
</v>
          </cell>
          <cell r="GL1078">
            <v>1</v>
          </cell>
          <cell r="GQ1078" t="str">
            <v>Чиқарилган объект</v>
          </cell>
        </row>
        <row r="1079">
          <cell r="A1079" t="str">
            <v>Чирчиқ ихтисослаштирилган олимпия заҳиралари мактаб-интернатига универсал спорт комплексини қуриш (9-Блок)</v>
          </cell>
          <cell r="B1079" t="str">
            <v>2301272000106001</v>
          </cell>
          <cell r="C1079">
            <v>1</v>
          </cell>
          <cell r="D1079" t="str">
            <v> 100010860274017083501205002</v>
          </cell>
          <cell r="E1079" t="str">
            <v>Жисмоний тарбия ва спорт</v>
          </cell>
          <cell r="F1079" t="str">
            <v>Жисмоний тарбия ва спорт</v>
          </cell>
          <cell r="H1079" t="str">
            <v>Тошкент вилояти ҳокимлиги</v>
          </cell>
          <cell r="J1079" t="str">
            <v>Вилоят</v>
          </cell>
          <cell r="K1079" t="str">
            <v>13-илова</v>
          </cell>
          <cell r="L1079" t="str">
            <v>Асосий</v>
          </cell>
          <cell r="M1079" t="str">
            <v>Тошкент вилояти</v>
          </cell>
          <cell r="N1079" t="str">
            <v>Чирчиқ шаҳри</v>
          </cell>
          <cell r="P1079" t="str">
            <v>Янги қурилиш</v>
          </cell>
          <cell r="Q1079">
            <v>2023</v>
          </cell>
          <cell r="R1079">
            <v>2</v>
          </cell>
          <cell r="S1079">
            <v>1</v>
          </cell>
          <cell r="AB1079">
            <v>1</v>
          </cell>
          <cell r="AG1079">
            <v>1</v>
          </cell>
          <cell r="AH1079">
            <v>1</v>
          </cell>
          <cell r="AJ1079">
            <v>1</v>
          </cell>
          <cell r="AL1079">
            <v>1</v>
          </cell>
          <cell r="AM1079">
            <v>1</v>
          </cell>
          <cell r="AN1079">
            <v>1</v>
          </cell>
          <cell r="AO1079">
            <v>1</v>
          </cell>
          <cell r="AR1079">
            <v>1</v>
          </cell>
          <cell r="AS1079">
            <v>20545.256000000001</v>
          </cell>
          <cell r="AT1079">
            <v>20545.256000000001</v>
          </cell>
          <cell r="AU1079">
            <v>20545.256000000001</v>
          </cell>
          <cell r="AW1079">
            <v>19840.45</v>
          </cell>
          <cell r="AX1079">
            <v>16500</v>
          </cell>
          <cell r="BS1079">
            <v>16500</v>
          </cell>
          <cell r="BV1079">
            <v>16500</v>
          </cell>
          <cell r="BW1079">
            <v>12425.305</v>
          </cell>
          <cell r="BX1079" t="str">
            <v>"Курилиш бирлашмаси"</v>
          </cell>
          <cell r="BY1079">
            <v>204276749</v>
          </cell>
          <cell r="CT1079">
            <v>1</v>
          </cell>
          <cell r="CU1079">
            <v>1</v>
          </cell>
          <cell r="CV1079">
            <v>1</v>
          </cell>
          <cell r="GG1079" t="str">
            <v>объект</v>
          </cell>
          <cell r="GH1079">
            <v>1</v>
          </cell>
          <cell r="GI1079">
            <v>1</v>
          </cell>
          <cell r="GJ1079" t="str">
            <v>Ўзбекистон Республикаси Президенти ҳузурида 2022 йил 23 майда ўтказилган йиғилишнинг
45-сон баёни</v>
          </cell>
          <cell r="GM1079" t="str">
            <v>Номи ўзгарди</v>
          </cell>
        </row>
        <row r="1080">
          <cell r="A1080" t="str">
            <v>Тошкент вилояти Бустонлиқ тумани Чорвоқ қишлоғида спортнинг ўйин турлари бўйича Республика олий спорт мактаби учун  регби спорт базаси қурилиши</v>
          </cell>
          <cell r="B1080" t="str">
            <v>2201272240106002</v>
          </cell>
          <cell r="C1080">
            <v>1</v>
          </cell>
          <cell r="E1080" t="str">
            <v>Жисмоний тарбия ва спорт</v>
          </cell>
          <cell r="F1080" t="str">
            <v>Жисмоний тарбия ва спорт</v>
          </cell>
          <cell r="H1080" t="str">
            <v>Тошкент вилояти ҳокимлиги</v>
          </cell>
          <cell r="I1080" t="str">
            <v>Тошкент вилояти ҳокимлиги ҳузуридаги "Ягона буюртмачи хизмати" ИК</v>
          </cell>
          <cell r="J1080" t="str">
            <v>Вилоят</v>
          </cell>
          <cell r="K1080" t="str">
            <v>Қўшимча</v>
          </cell>
          <cell r="L1080" t="str">
            <v>Асосий</v>
          </cell>
          <cell r="M1080" t="str">
            <v>Тошкент вилояти</v>
          </cell>
          <cell r="N1080" t="str">
            <v>Бўстонлиқ тумани</v>
          </cell>
          <cell r="P1080" t="str">
            <v>Янги қурилиш</v>
          </cell>
          <cell r="Q1080" t="str">
            <v>2022-2023</v>
          </cell>
          <cell r="R1080">
            <v>1</v>
          </cell>
          <cell r="S1080">
            <v>1</v>
          </cell>
          <cell r="X1080">
            <v>1</v>
          </cell>
          <cell r="Z1080">
            <v>1</v>
          </cell>
          <cell r="AA1080">
            <v>1</v>
          </cell>
          <cell r="AS1080">
            <v>7299.11</v>
          </cell>
          <cell r="AT1080">
            <v>634.36900000000003</v>
          </cell>
          <cell r="AU1080">
            <v>634.36900000000003</v>
          </cell>
          <cell r="AX1080">
            <v>0</v>
          </cell>
          <cell r="BB1080">
            <v>423.4</v>
          </cell>
          <cell r="BR1080">
            <v>-16.16</v>
          </cell>
          <cell r="BS1080">
            <v>407.23999999999995</v>
          </cell>
          <cell r="BX1080" t="str">
            <v>"GRATIS-BULDINGS" МЧЖ</v>
          </cell>
          <cell r="BY1080">
            <v>305110627</v>
          </cell>
          <cell r="CT1080">
            <v>1</v>
          </cell>
          <cell r="CU1080">
            <v>1</v>
          </cell>
          <cell r="CV1080">
            <v>1</v>
          </cell>
          <cell r="GG1080" t="str">
            <v>объект</v>
          </cell>
          <cell r="GH1080">
            <v>1</v>
          </cell>
          <cell r="GI1080">
            <v>1</v>
          </cell>
          <cell r="GQ1080" t="str">
            <v>Янги қўшилган, 95%</v>
          </cell>
        </row>
        <row r="1081">
          <cell r="A1081" t="str">
            <v>Қуйичирчиқ тумани "Гул" МФЙда жойлашган собиқ маданият дам олиш маскани ўринида 9х18 ўлчамли спортзал қуриш</v>
          </cell>
          <cell r="B1081" t="str">
            <v>2201272330106001</v>
          </cell>
          <cell r="C1081">
            <v>1</v>
          </cell>
          <cell r="E1081" t="str">
            <v>Жисмоний тарбия ва спорт</v>
          </cell>
          <cell r="F1081" t="str">
            <v>Жисмоний тарбия ва спорт</v>
          </cell>
          <cell r="H1081" t="str">
            <v>Тошкент вилояти ҳокимлиги</v>
          </cell>
          <cell r="J1081" t="str">
            <v>Вилоят</v>
          </cell>
          <cell r="K1081" t="str">
            <v>Қўшимча</v>
          </cell>
          <cell r="L1081" t="str">
            <v>Асосий</v>
          </cell>
          <cell r="M1081" t="str">
            <v>Тошкент вилояти</v>
          </cell>
          <cell r="N1081" t="str">
            <v>Қуйичирчиқ тумани</v>
          </cell>
          <cell r="P1081" t="str">
            <v>Янги қурилиш</v>
          </cell>
          <cell r="Q1081">
            <v>2023</v>
          </cell>
          <cell r="R1081">
            <v>2</v>
          </cell>
          <cell r="S1081">
            <v>1</v>
          </cell>
          <cell r="AB1081">
            <v>1</v>
          </cell>
          <cell r="AE1081">
            <v>1</v>
          </cell>
          <cell r="AG1081">
            <v>1</v>
          </cell>
          <cell r="AH1081">
            <v>1</v>
          </cell>
          <cell r="AJ1081">
            <v>1</v>
          </cell>
          <cell r="AM1081">
            <v>1</v>
          </cell>
          <cell r="AN1081">
            <v>1</v>
          </cell>
          <cell r="AO1081">
            <v>1</v>
          </cell>
          <cell r="AR1081">
            <v>1</v>
          </cell>
          <cell r="AS1081">
            <v>2049.7530000000002</v>
          </cell>
          <cell r="AT1081">
            <v>434.41199999999998</v>
          </cell>
          <cell r="AU1081">
            <v>434.41199999999998</v>
          </cell>
          <cell r="AW1081">
            <v>1967.845</v>
          </cell>
          <cell r="AX1081">
            <v>0</v>
          </cell>
          <cell r="BF1081">
            <v>290</v>
          </cell>
          <cell r="BS1081">
            <v>290</v>
          </cell>
          <cell r="BW1081">
            <v>11.122999999999999</v>
          </cell>
          <cell r="BX1081" t="str">
            <v>"MADANIYAT KAPITAL QURILISH" МЧЖ</v>
          </cell>
          <cell r="BY1081">
            <v>303172987</v>
          </cell>
          <cell r="CT1081">
            <v>1</v>
          </cell>
          <cell r="CU1081">
            <v>1</v>
          </cell>
          <cell r="CV1081">
            <v>1</v>
          </cell>
          <cell r="GG1081" t="str">
            <v>объект</v>
          </cell>
          <cell r="GH1081">
            <v>1</v>
          </cell>
          <cell r="GI1081">
            <v>1</v>
          </cell>
          <cell r="GU1081" t="str">
            <v>Янги қўшилган, 95%</v>
          </cell>
        </row>
        <row r="1082">
          <cell r="A1082" t="str">
            <v>Тошкент вилояти Бўстонлиқ туманидаги болалар ва ўсмирлар спорт мактаби биносини реконструкция қилиш</v>
          </cell>
          <cell r="B1082" t="str">
            <v>2301272240106001</v>
          </cell>
          <cell r="C1082">
            <v>1</v>
          </cell>
          <cell r="E1082" t="str">
            <v>Жисмоний тарбия ва спорт</v>
          </cell>
          <cell r="F1082" t="str">
            <v>Жисмоний тарбия ва спорт</v>
          </cell>
          <cell r="H1082" t="str">
            <v>Тошкент вилояти ҳокимлиги</v>
          </cell>
          <cell r="J1082" t="str">
            <v>Вилоят</v>
          </cell>
          <cell r="K1082" t="str">
            <v>Қўшимча</v>
          </cell>
          <cell r="L1082" t="str">
            <v>Қўшимча</v>
          </cell>
          <cell r="M1082" t="str">
            <v>Тошкент вилояти</v>
          </cell>
          <cell r="N1082" t="str">
            <v>Бўстонлиқ тумани</v>
          </cell>
          <cell r="P1082" t="str">
            <v>Реконструкция</v>
          </cell>
          <cell r="Q1082">
            <v>2023</v>
          </cell>
          <cell r="R1082">
            <v>2</v>
          </cell>
          <cell r="S1082">
            <v>1</v>
          </cell>
          <cell r="AB1082">
            <v>1</v>
          </cell>
          <cell r="AE1082">
            <v>1</v>
          </cell>
          <cell r="AG1082">
            <v>1</v>
          </cell>
          <cell r="AH1082">
            <v>1</v>
          </cell>
          <cell r="AJ1082">
            <v>1</v>
          </cell>
          <cell r="AL1082">
            <v>1</v>
          </cell>
          <cell r="AM1082">
            <v>1</v>
          </cell>
          <cell r="AN1082">
            <v>1</v>
          </cell>
          <cell r="AO1082">
            <v>1</v>
          </cell>
          <cell r="AP1082">
            <v>1</v>
          </cell>
          <cell r="AR1082">
            <v>1</v>
          </cell>
          <cell r="AS1082">
            <v>8475.0540000000001</v>
          </cell>
          <cell r="AT1082">
            <v>8475.0540000000001</v>
          </cell>
          <cell r="AU1082">
            <v>8475.0540000000001</v>
          </cell>
          <cell r="AW1082">
            <v>8101.6289999999999</v>
          </cell>
          <cell r="AX1082">
            <v>0</v>
          </cell>
          <cell r="BF1082">
            <v>7500</v>
          </cell>
          <cell r="BS1082">
            <v>7500</v>
          </cell>
          <cell r="BT1082">
            <v>7500</v>
          </cell>
          <cell r="BU1082" t="str">
            <v>Ташриф</v>
          </cell>
          <cell r="BV1082">
            <v>1450</v>
          </cell>
          <cell r="BW1082">
            <v>48.634999999999998</v>
          </cell>
          <cell r="BX1082" t="str">
            <v>"AZIA HOUSE" МЧЖ</v>
          </cell>
          <cell r="BY1082">
            <v>305168181</v>
          </cell>
          <cell r="CT1082">
            <v>1</v>
          </cell>
          <cell r="CU1082">
            <v>1</v>
          </cell>
          <cell r="CW1082">
            <v>1</v>
          </cell>
          <cell r="GG1082" t="str">
            <v>объект</v>
          </cell>
          <cell r="GH1082">
            <v>1</v>
          </cell>
          <cell r="GI1082">
            <v>1</v>
          </cell>
          <cell r="GK108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082" t="str">
            <v>Янги қўшилган объект</v>
          </cell>
        </row>
        <row r="1083">
          <cell r="A1083" t="str">
            <v>Лойиҳа-қидирув ишлари</v>
          </cell>
          <cell r="E1083" t="str">
            <v>Жисмоний тарбия ва спорт</v>
          </cell>
          <cell r="F1083" t="str">
            <v>Жисмоний тарбия ва спорт</v>
          </cell>
          <cell r="H1083" t="str">
            <v>Тошкент вилояти ҳокимлиги</v>
          </cell>
          <cell r="J1083" t="str">
            <v>Вилоят</v>
          </cell>
          <cell r="K1083" t="str">
            <v>Қўшимча</v>
          </cell>
          <cell r="L1083" t="str">
            <v>Асосий</v>
          </cell>
          <cell r="M1083" t="str">
            <v>Тошкент вилояти</v>
          </cell>
          <cell r="P1083" t="str">
            <v>Лойиҳа-қидирув ишлари</v>
          </cell>
          <cell r="Q1083">
            <v>2023</v>
          </cell>
          <cell r="R1083">
            <v>2</v>
          </cell>
          <cell r="BK1083">
            <v>924</v>
          </cell>
          <cell r="BO1083">
            <v>644.85</v>
          </cell>
          <cell r="BS1083">
            <v>1568.85</v>
          </cell>
          <cell r="BW1083">
            <v>352.63200000000001</v>
          </cell>
          <cell r="GZ1083" t="str">
            <v>Лимит қўшилди</v>
          </cell>
          <cell r="HD1083" t="str">
            <v>Лимит қўшилди</v>
          </cell>
        </row>
        <row r="1084">
          <cell r="A1084" t="str">
            <v>Тақсимланмаган лимит</v>
          </cell>
          <cell r="E1084" t="str">
            <v>Жисмоний тарбия ва спорт</v>
          </cell>
          <cell r="F1084" t="str">
            <v>Жисмоний тарбия ва спорт</v>
          </cell>
          <cell r="H1084" t="str">
            <v>Тошкент вилояти ҳокимлиги</v>
          </cell>
          <cell r="J1084" t="str">
            <v>Вилоят</v>
          </cell>
          <cell r="K1084" t="str">
            <v>13-илова</v>
          </cell>
          <cell r="L1084" t="str">
            <v>Асосий</v>
          </cell>
          <cell r="M1084" t="str">
            <v>Тошкент вилояти</v>
          </cell>
          <cell r="P1084" t="str">
            <v>Тақсимланмаган лимит</v>
          </cell>
          <cell r="R1084">
            <v>2</v>
          </cell>
          <cell r="AX1084">
            <v>0</v>
          </cell>
          <cell r="BR1084">
            <v>105.41029999999969</v>
          </cell>
          <cell r="BS1084">
            <v>105.41029999999969</v>
          </cell>
          <cell r="BT1084">
            <v>0</v>
          </cell>
          <cell r="BU1084" t="str">
            <v>Ташриф</v>
          </cell>
        </row>
        <row r="1085">
          <cell r="A1085" t="str">
            <v>Тошкент вилояти Чиноз тумани болалар ва ўсмирлар спорт мактабига 25х11 ўлчамли ёпиқ сузиш ҳавзаси қуриш ва Бўстонлиқ тумани Чимён қишлоғида жойлашган қишги ва мураккаб техник спорт турларига ихтисослаштирилган Республика олий спорт маҳорати мактабига қарашли спорт базасини реконструкция қилиш объектларининг лойиҳа-смета ҳужжатларини ишлаб чиқиш</v>
          </cell>
          <cell r="B1085" t="str">
            <v>2201272560106001</v>
          </cell>
          <cell r="E1085" t="str">
            <v>Жисмоний тарбия ва спорт</v>
          </cell>
          <cell r="F1085" t="str">
            <v>Жисмоний тарбия ва спорт</v>
          </cell>
          <cell r="H1085" t="str">
            <v>Ёшлар ва спорт вазирлиги</v>
          </cell>
          <cell r="J1085" t="str">
            <v>Вазирлик ва идора</v>
          </cell>
          <cell r="K1085" t="str">
            <v>Қўшимча</v>
          </cell>
          <cell r="L1085" t="str">
            <v>Асосий</v>
          </cell>
          <cell r="M1085" t="str">
            <v>Тошкент вилояти</v>
          </cell>
          <cell r="P1085" t="str">
            <v>Лойиҳа-қидирув ишлари</v>
          </cell>
          <cell r="Q1085">
            <v>2023</v>
          </cell>
          <cell r="R1085">
            <v>2</v>
          </cell>
          <cell r="AX1085">
            <v>0</v>
          </cell>
          <cell r="BI1085">
            <v>562.6</v>
          </cell>
          <cell r="BS1085">
            <v>562.6</v>
          </cell>
          <cell r="BW1085">
            <v>562.6</v>
          </cell>
          <cell r="GX1085" t="str">
            <v>Янги қўшилган, ЛҚИ</v>
          </cell>
        </row>
        <row r="1086">
          <cell r="A1086" t="str">
            <v>Лойиҳа-қидирув ишлари</v>
          </cell>
          <cell r="E1086" t="str">
            <v>Жисмоний тарбия ва спорт</v>
          </cell>
          <cell r="F1086" t="str">
            <v>Жисмоний тарбия ва спорт</v>
          </cell>
          <cell r="H1086" t="str">
            <v>Фарғона вилоят ҳокимлиги</v>
          </cell>
          <cell r="J1086" t="str">
            <v>Вилоят</v>
          </cell>
          <cell r="K1086" t="str">
            <v>Қўшимча</v>
          </cell>
          <cell r="L1086" t="str">
            <v>Асосий</v>
          </cell>
          <cell r="M1086" t="str">
            <v>Фарғона вилояти</v>
          </cell>
          <cell r="P1086" t="str">
            <v>Лойиҳа-қидирув ишлари</v>
          </cell>
          <cell r="Q1086">
            <v>2023</v>
          </cell>
          <cell r="R1086">
            <v>2</v>
          </cell>
          <cell r="BK1086">
            <v>368</v>
          </cell>
          <cell r="BO1086">
            <v>100.35</v>
          </cell>
          <cell r="BS1086">
            <v>468.35</v>
          </cell>
          <cell r="BV1086">
            <v>35.854999999999997</v>
          </cell>
          <cell r="BW1086">
            <v>167.721</v>
          </cell>
          <cell r="GZ1086" t="str">
            <v>Лимит қўшилди</v>
          </cell>
          <cell r="HD1086" t="str">
            <v>Лимит қўшилди</v>
          </cell>
        </row>
        <row r="1087">
          <cell r="A1087" t="str">
            <v>Янгибозор туманидаги Дўстлик МФЙ 11-уйда жойлашган бўш турган собиқ футбол мактаби биносини реконструкция қилиш ва кураш маҳорат мактабини ташкил этиш</v>
          </cell>
          <cell r="B1087" t="str">
            <v>2201332360106001</v>
          </cell>
          <cell r="C1087">
            <v>1</v>
          </cell>
          <cell r="D1087" t="str">
            <v> 100010860334017083501135014</v>
          </cell>
          <cell r="E1087" t="str">
            <v>Жисмоний тарбия ва спорт</v>
          </cell>
          <cell r="F1087" t="str">
            <v>Жисмоний тарбия ва спорт</v>
          </cell>
          <cell r="H1087" t="str">
            <v>Хоразм вилояти ҳокимлиги</v>
          </cell>
          <cell r="J1087" t="str">
            <v>Вилоят</v>
          </cell>
          <cell r="K1087" t="str">
            <v>15-илова</v>
          </cell>
          <cell r="L1087" t="str">
            <v>Асосий</v>
          </cell>
          <cell r="M1087" t="str">
            <v>Хоразм вилояти</v>
          </cell>
          <cell r="N1087" t="str">
            <v>Янгибозор тумани</v>
          </cell>
          <cell r="O1087" t="str">
            <v>Дўстлик МФЙ</v>
          </cell>
          <cell r="P1087" t="str">
            <v>Янги қурилиш</v>
          </cell>
          <cell r="Q1087" t="str">
            <v>2022-2023</v>
          </cell>
          <cell r="R1087">
            <v>1</v>
          </cell>
          <cell r="S1087">
            <v>1</v>
          </cell>
          <cell r="T1087">
            <v>1</v>
          </cell>
          <cell r="U1087">
            <v>1</v>
          </cell>
          <cell r="W1087" t="str">
            <v>28.04.2022 й</v>
          </cell>
          <cell r="X1087">
            <v>1</v>
          </cell>
          <cell r="Z1087">
            <v>1</v>
          </cell>
          <cell r="AA1087">
            <v>1</v>
          </cell>
          <cell r="AS1087">
            <v>5790.5810000000001</v>
          </cell>
          <cell r="AT1087">
            <v>2654.3015739130442</v>
          </cell>
          <cell r="AU1087">
            <v>2750.0439999999999</v>
          </cell>
          <cell r="AV1087">
            <v>6160.5852629999999</v>
          </cell>
          <cell r="AW1087">
            <v>5662.5559999999996</v>
          </cell>
          <cell r="AX1087">
            <v>2831.3014499999999</v>
          </cell>
          <cell r="BR1087">
            <v>-360.84844999999996</v>
          </cell>
          <cell r="BS1087">
            <v>2470.453</v>
          </cell>
          <cell r="BV1087">
            <v>2656.808</v>
          </cell>
          <cell r="BW1087">
            <v>2470.453</v>
          </cell>
          <cell r="BX1087" t="str">
            <v>Саёт қурилиш МЧЖ</v>
          </cell>
          <cell r="BY1087">
            <v>203958633</v>
          </cell>
          <cell r="CT1087">
            <v>1</v>
          </cell>
          <cell r="CU1087">
            <v>1</v>
          </cell>
          <cell r="CW1087">
            <v>1</v>
          </cell>
          <cell r="GG1087" t="str">
            <v>объект</v>
          </cell>
          <cell r="GH1087">
            <v>1</v>
          </cell>
          <cell r="GI1087">
            <v>1</v>
          </cell>
          <cell r="GJ1087" t="str">
            <v>Вазирлар Маҳкамасининг 2022 йил 
20 апрелдаги 01-05/1-2665-сон баёни</v>
          </cell>
        </row>
        <row r="1088">
          <cell r="A1088" t="str">
            <v>Лойиҳа-қидирув ишлари</v>
          </cell>
          <cell r="E1088" t="str">
            <v>Жисмоний тарбия ва спорт</v>
          </cell>
          <cell r="F1088" t="str">
            <v>Жисмоний тарбия ва спорт</v>
          </cell>
          <cell r="H1088" t="str">
            <v>Хоразм вилояти ҳокимлиги</v>
          </cell>
          <cell r="J1088" t="str">
            <v>Вилоят</v>
          </cell>
          <cell r="K1088" t="str">
            <v>Қўшимча</v>
          </cell>
          <cell r="L1088" t="str">
            <v>Асосий</v>
          </cell>
          <cell r="M1088" t="str">
            <v>Хоразм вилояти</v>
          </cell>
          <cell r="P1088" t="str">
            <v>Лойиҳа-қидирув ишлари</v>
          </cell>
          <cell r="Q1088">
            <v>2023</v>
          </cell>
          <cell r="R1088">
            <v>2</v>
          </cell>
          <cell r="BK1088">
            <v>245</v>
          </cell>
          <cell r="BO1088">
            <v>165.977</v>
          </cell>
          <cell r="BS1088">
            <v>410.97699999999998</v>
          </cell>
          <cell r="BV1088">
            <v>46.192999999999998</v>
          </cell>
          <cell r="BW1088">
            <v>226.75</v>
          </cell>
          <cell r="GZ1088" t="str">
            <v>Лимит қўшилди</v>
          </cell>
          <cell r="HD1088" t="str">
            <v>Лимит қўшилди</v>
          </cell>
        </row>
        <row r="1089">
          <cell r="A1089" t="str">
            <v>Тақсимланмаган лимит</v>
          </cell>
          <cell r="E1089" t="str">
            <v>Жисмоний тарбия ва спорт</v>
          </cell>
          <cell r="F1089" t="str">
            <v>Жисмоний тарбия ва спорт</v>
          </cell>
          <cell r="H1089" t="str">
            <v>Хоразм вилояти ҳокимлиги</v>
          </cell>
          <cell r="J1089" t="str">
            <v>Вилоят</v>
          </cell>
          <cell r="K1089" t="str">
            <v>15-илова</v>
          </cell>
          <cell r="L1089" t="str">
            <v>Асосий</v>
          </cell>
          <cell r="M1089" t="str">
            <v>Хоразм вилояти</v>
          </cell>
          <cell r="P1089" t="str">
            <v>Тақсимланмаган лимит</v>
          </cell>
          <cell r="R1089">
            <v>2</v>
          </cell>
          <cell r="AX1089">
            <v>0</v>
          </cell>
          <cell r="BR1089">
            <v>360.84844999999996</v>
          </cell>
          <cell r="BS1089">
            <v>360.84844999999996</v>
          </cell>
        </row>
        <row r="1090">
          <cell r="A1090" t="str">
            <v>Тошкент шаҳрида Гимнатика бўйича Оксана Чусовитина номли мактаб қуриш</v>
          </cell>
          <cell r="B1090" t="str">
            <v>2201262730106001</v>
          </cell>
          <cell r="C1090">
            <v>1</v>
          </cell>
          <cell r="D1090" t="str">
            <v> 100010860262777083501135023</v>
          </cell>
          <cell r="E1090" t="str">
            <v>Жисмоний тарбия ва спорт</v>
          </cell>
          <cell r="F1090" t="str">
            <v>Жисмоний тарбия ва спорт</v>
          </cell>
          <cell r="H1090" t="str">
            <v>Тошкент шаҳар ҳокимлиги</v>
          </cell>
          <cell r="J1090" t="str">
            <v>Вилоят</v>
          </cell>
          <cell r="K1090" t="str">
            <v>16-илова</v>
          </cell>
          <cell r="L1090" t="str">
            <v>Асосий</v>
          </cell>
          <cell r="M1090" t="str">
            <v>Тошкент шаҳар</v>
          </cell>
          <cell r="N1090" t="str">
            <v>Тошкент шаҳри</v>
          </cell>
          <cell r="P1090" t="str">
            <v>Янги қурилиш</v>
          </cell>
          <cell r="Q1090" t="str">
            <v>2022-2023</v>
          </cell>
          <cell r="R1090">
            <v>1</v>
          </cell>
          <cell r="S1090">
            <v>1</v>
          </cell>
          <cell r="T1090">
            <v>1</v>
          </cell>
          <cell r="V1090" t="str">
            <v>июнь, 2023 й.</v>
          </cell>
          <cell r="W1090" t="str">
            <v>июнь, 
2023й.</v>
          </cell>
          <cell r="X1090">
            <v>1</v>
          </cell>
          <cell r="Z1090">
            <v>1</v>
          </cell>
          <cell r="AA1090">
            <v>1</v>
          </cell>
          <cell r="AS1090">
            <v>38772.597062000001</v>
          </cell>
          <cell r="AT1090">
            <v>20458.448463645003</v>
          </cell>
          <cell r="AU1090">
            <v>21487.096962</v>
          </cell>
          <cell r="AV1090">
            <v>40340.113126999997</v>
          </cell>
          <cell r="AW1090">
            <v>37783.075532030001</v>
          </cell>
          <cell r="AX1090">
            <v>19846.99755</v>
          </cell>
          <cell r="BR1090">
            <v>-249.05455000000075</v>
          </cell>
          <cell r="BS1090">
            <v>19597.942999999999</v>
          </cell>
          <cell r="BV1090">
            <v>20430.788594000001</v>
          </cell>
          <cell r="BW1090">
            <v>18481.314069</v>
          </cell>
          <cell r="BX1090" t="str">
            <v>Қурилиш кўчма Колонна 017 
МЧЖ</v>
          </cell>
          <cell r="BY1090">
            <v>300055492</v>
          </cell>
          <cell r="CT1090">
            <v>1</v>
          </cell>
          <cell r="CU1090">
            <v>1</v>
          </cell>
          <cell r="CV1090">
            <v>1</v>
          </cell>
          <cell r="GG1090" t="str">
            <v>объект</v>
          </cell>
          <cell r="GH1090">
            <v>1</v>
          </cell>
          <cell r="GI1090">
            <v>1</v>
          </cell>
          <cell r="GJ1090" t="str">
            <v>Ўзбекистон Республикаси Президентининг 
2022 йил 14 мартдаги ПҚ-163-сон қарори</v>
          </cell>
        </row>
        <row r="1091">
          <cell r="A1091" t="str">
            <v>Тошкент шаҳрида Бокс бўйича Баҳодир Жалолов номли мактаб қуриш</v>
          </cell>
          <cell r="B1091" t="str">
            <v>2201262660106001</v>
          </cell>
          <cell r="C1091">
            <v>1</v>
          </cell>
          <cell r="D1091" t="str">
            <v> 100010860262777083501135024</v>
          </cell>
          <cell r="E1091" t="str">
            <v>Жисмоний тарбия ва спорт</v>
          </cell>
          <cell r="F1091" t="str">
            <v>Жисмоний тарбия ва спорт</v>
          </cell>
          <cell r="H1091" t="str">
            <v>Тошкент шаҳар ҳокимлиги</v>
          </cell>
          <cell r="J1091" t="str">
            <v>Вилоят</v>
          </cell>
          <cell r="K1091" t="str">
            <v>16-илова</v>
          </cell>
          <cell r="L1091" t="str">
            <v>Асосий</v>
          </cell>
          <cell r="M1091" t="str">
            <v>Тошкент шаҳар</v>
          </cell>
          <cell r="N1091" t="str">
            <v>Тошкент шаҳри</v>
          </cell>
          <cell r="P1091" t="str">
            <v>Янги қурилиш</v>
          </cell>
          <cell r="Q1091" t="str">
            <v>2022-2023</v>
          </cell>
          <cell r="R1091">
            <v>1</v>
          </cell>
          <cell r="S1091">
            <v>1</v>
          </cell>
          <cell r="T1091">
            <v>1</v>
          </cell>
          <cell r="V1091" t="str">
            <v>сентябрь, 2023 й.</v>
          </cell>
          <cell r="W1091" t="str">
            <v>сентябрь, 
2023й.</v>
          </cell>
          <cell r="X1091">
            <v>1</v>
          </cell>
          <cell r="Z1091">
            <v>1</v>
          </cell>
          <cell r="AA1091">
            <v>1</v>
          </cell>
          <cell r="AS1091">
            <v>57180.468000000001</v>
          </cell>
          <cell r="AT1091">
            <v>39013.605946999996</v>
          </cell>
          <cell r="AU1091">
            <v>39894.968000000001</v>
          </cell>
          <cell r="AV1091">
            <v>60033.767148999999</v>
          </cell>
          <cell r="AW1091">
            <v>56004.125980980003</v>
          </cell>
          <cell r="AX1091">
            <v>37797.999949999998</v>
          </cell>
          <cell r="BR1091">
            <v>-703.23794999999518</v>
          </cell>
          <cell r="BS1091">
            <v>37094.762000000002</v>
          </cell>
          <cell r="BV1091">
            <v>37129.903414</v>
          </cell>
          <cell r="BW1091">
            <v>32935.435288000001</v>
          </cell>
          <cell r="BX1091" t="str">
            <v>Қурилиш кўчма Колонна 017 
МЧЖ</v>
          </cell>
          <cell r="BY1091">
            <v>300055492</v>
          </cell>
          <cell r="CT1091">
            <v>1</v>
          </cell>
          <cell r="CU1091">
            <v>1</v>
          </cell>
          <cell r="CV1091">
            <v>1</v>
          </cell>
          <cell r="GG1091" t="str">
            <v>объект</v>
          </cell>
          <cell r="GH1091">
            <v>1</v>
          </cell>
          <cell r="GI1091">
            <v>1</v>
          </cell>
          <cell r="GJ1091" t="str">
            <v>Ўзбекистон Республикаси Президентининг 
2022 йил 14 мартдаги ПҚ-162-сон қарори</v>
          </cell>
        </row>
        <row r="1092">
          <cell r="A1092" t="str">
            <v xml:space="preserve">Шайхонтоҳур туманида "Ёшлар уйи", "Спорт соғломлаштириш маркази" ва "Ёпиқ сузиш ҳавзлари"ни қуриш </v>
          </cell>
          <cell r="B1092" t="str">
            <v>2201262770106001</v>
          </cell>
          <cell r="C1092">
            <v>1</v>
          </cell>
          <cell r="D1092" t="str">
            <v> 100010860262777083501205004</v>
          </cell>
          <cell r="E1092" t="str">
            <v>Жисмоний тарбия ва спорт</v>
          </cell>
          <cell r="F1092" t="str">
            <v>Жисмоний тарбия ва спорт</v>
          </cell>
          <cell r="H1092" t="str">
            <v>Тошкент шаҳар ҳокимлиги</v>
          </cell>
          <cell r="J1092" t="str">
            <v>Вилоят</v>
          </cell>
          <cell r="K1092" t="str">
            <v>16-илова</v>
          </cell>
          <cell r="L1092" t="str">
            <v>Асосий</v>
          </cell>
          <cell r="M1092" t="str">
            <v>Тошкент шаҳар</v>
          </cell>
          <cell r="N1092" t="str">
            <v>Тошкент шаҳри</v>
          </cell>
          <cell r="P1092" t="str">
            <v>Янги қурилиш</v>
          </cell>
          <cell r="Q1092" t="str">
            <v>2022-2023</v>
          </cell>
          <cell r="R1092">
            <v>1</v>
          </cell>
          <cell r="S1092">
            <v>1</v>
          </cell>
          <cell r="T1092">
            <v>1</v>
          </cell>
          <cell r="U1092">
            <v>1</v>
          </cell>
          <cell r="V1092" t="str">
            <v>июль, 2023 й.</v>
          </cell>
          <cell r="X1092">
            <v>1</v>
          </cell>
          <cell r="Z1092">
            <v>1</v>
          </cell>
          <cell r="AA1092">
            <v>1</v>
          </cell>
          <cell r="AS1092">
            <v>24533.999467065001</v>
          </cell>
          <cell r="AT1092">
            <v>24330.972997645003</v>
          </cell>
          <cell r="AU1092">
            <v>22330.972997645003</v>
          </cell>
          <cell r="AV1092">
            <v>25976.291772</v>
          </cell>
          <cell r="AW1092">
            <v>24033.716909499999</v>
          </cell>
          <cell r="AX1092">
            <v>20383.387149999999</v>
          </cell>
          <cell r="BR1092">
            <v>745.88800000000003</v>
          </cell>
          <cell r="BS1092">
            <v>21129.275149999998</v>
          </cell>
          <cell r="BV1092">
            <v>24468.551616000001</v>
          </cell>
          <cell r="BW1092">
            <v>21127.677663049999</v>
          </cell>
          <cell r="BX1092" t="str">
            <v>"Discover Invest"
МЧЖ</v>
          </cell>
          <cell r="BY1092">
            <v>300935078</v>
          </cell>
          <cell r="CT1092">
            <v>1</v>
          </cell>
          <cell r="CU1092">
            <v>1</v>
          </cell>
          <cell r="CV1092">
            <v>1</v>
          </cell>
          <cell r="GG1092" t="str">
            <v>объект</v>
          </cell>
          <cell r="GH1092">
            <v>1</v>
          </cell>
          <cell r="GI1092">
            <v>1</v>
          </cell>
          <cell r="GJ1092" t="str">
            <v>Ўзбекистон Республикаси Президентининг Тошкент шаҳрига ташрифи 
(26.11.2021 йилдаги 02-РА 1-18443-сон)</v>
          </cell>
        </row>
        <row r="1093">
          <cell r="A1093" t="str">
            <v>Олмазор тумани Мухбир кўчаси 12-уй манзилида Республика велоспорт маҳорат мактаб-интернати ва Ўзбекистон велоспорт федерацияси маъмурияти биносини қуриш (100 ўринли ётоқхона, 100 ўринли ошхона, 100 ўринли ўқув биноси)</v>
          </cell>
          <cell r="B1093" t="str">
            <v>2201262800106001</v>
          </cell>
          <cell r="C1093">
            <v>1</v>
          </cell>
          <cell r="D1093" t="str">
            <v> 100010860262777083501135022</v>
          </cell>
          <cell r="E1093" t="str">
            <v>Жисмоний тарбия ва спорт</v>
          </cell>
          <cell r="F1093" t="str">
            <v>Жисмоний тарбия ва спорт</v>
          </cell>
          <cell r="H1093" t="str">
            <v>Тошкент шаҳар ҳокимлиги</v>
          </cell>
          <cell r="J1093" t="str">
            <v>Вилоят</v>
          </cell>
          <cell r="K1093" t="str">
            <v>16-илова</v>
          </cell>
          <cell r="L1093" t="str">
            <v>Асосий</v>
          </cell>
          <cell r="M1093" t="str">
            <v>Тошкент шаҳар</v>
          </cell>
          <cell r="N1093" t="str">
            <v>Олмазор тумани</v>
          </cell>
          <cell r="P1093" t="str">
            <v>Янги қурилиш</v>
          </cell>
          <cell r="Q1093" t="str">
            <v>2022-2023</v>
          </cell>
          <cell r="R1093">
            <v>1</v>
          </cell>
          <cell r="S1093">
            <v>1</v>
          </cell>
          <cell r="T1093">
            <v>1</v>
          </cell>
          <cell r="V1093" t="str">
            <v>август, 2023 й.</v>
          </cell>
          <cell r="W1093" t="str">
            <v>август, 
2023й.</v>
          </cell>
          <cell r="X1093">
            <v>1</v>
          </cell>
          <cell r="Z1093">
            <v>1</v>
          </cell>
          <cell r="AA1093">
            <v>1</v>
          </cell>
          <cell r="AS1093">
            <v>24398.012537000002</v>
          </cell>
          <cell r="AT1093">
            <v>19227.663773400003</v>
          </cell>
          <cell r="AU1093">
            <v>19462.763773400002</v>
          </cell>
          <cell r="AV1093">
            <v>25658.175955999999</v>
          </cell>
          <cell r="AW1093">
            <v>23868.184536680001</v>
          </cell>
          <cell r="AX1093">
            <v>18659.840250000001</v>
          </cell>
          <cell r="BR1093">
            <v>-390.48625000000197</v>
          </cell>
          <cell r="BS1093">
            <v>18269.353999999999</v>
          </cell>
          <cell r="BV1093">
            <v>18540.276481429999</v>
          </cell>
          <cell r="BW1093">
            <v>17618.911442000001</v>
          </cell>
          <cell r="BX1093" t="str">
            <v>Бинокор 
МЧЖ</v>
          </cell>
          <cell r="BY1093">
            <v>201741741</v>
          </cell>
          <cell r="BZ1093">
            <v>100</v>
          </cell>
          <cell r="CA1093">
            <v>100</v>
          </cell>
          <cell r="CB1093">
            <v>100</v>
          </cell>
          <cell r="CO1093">
            <v>100</v>
          </cell>
          <cell r="CP1093">
            <v>100</v>
          </cell>
          <cell r="CQ1093">
            <v>100</v>
          </cell>
          <cell r="GG1093" t="str">
            <v>ўқув ўрни</v>
          </cell>
          <cell r="GH1093">
            <v>100</v>
          </cell>
          <cell r="GI1093">
            <v>100</v>
          </cell>
          <cell r="GJ1093" t="str">
            <v>Ўзбекистон Республикаси Президентининг
 2021 йил 24 сентябрдаги ПҚ-5251-сон қарори</v>
          </cell>
        </row>
        <row r="1094">
          <cell r="A1094" t="str">
            <v>Тошкент шаҳри Ависозлар 1-мавзесидаги футбол маҳорати мактабининг мавжуд биноларини реконструкция қилиш</v>
          </cell>
          <cell r="B1094" t="str">
            <v>2201262900106002</v>
          </cell>
          <cell r="C1094">
            <v>1</v>
          </cell>
          <cell r="E1094" t="str">
            <v>Жисмоний тарбия ва спорт</v>
          </cell>
          <cell r="F1094" t="str">
            <v>Жисмоний тарбия ва спорт</v>
          </cell>
          <cell r="H1094" t="str">
            <v>Тошкент шаҳар ҳокимлиги</v>
          </cell>
          <cell r="I1094" t="str">
            <v>Тошкент шаҳар ҳокимлиги ҳузуридаги "Ягона буюртмачи хизмати" ИК</v>
          </cell>
          <cell r="J1094" t="str">
            <v>Вилоят</v>
          </cell>
          <cell r="K1094" t="str">
            <v>Қўшимча</v>
          </cell>
          <cell r="L1094" t="str">
            <v>Асосий</v>
          </cell>
          <cell r="M1094" t="str">
            <v>Тошкент шаҳар</v>
          </cell>
          <cell r="N1094" t="str">
            <v>Яшнобод тумани</v>
          </cell>
          <cell r="P1094" t="str">
            <v>Реконструкция</v>
          </cell>
          <cell r="Q1094" t="str">
            <v>2022-2023</v>
          </cell>
          <cell r="R1094">
            <v>1</v>
          </cell>
          <cell r="S1094">
            <v>1</v>
          </cell>
          <cell r="X1094">
            <v>1</v>
          </cell>
          <cell r="Z1094">
            <v>1</v>
          </cell>
          <cell r="AA1094">
            <v>1</v>
          </cell>
          <cell r="AS1094">
            <v>17629.330999999998</v>
          </cell>
          <cell r="AT1094">
            <v>0</v>
          </cell>
          <cell r="AU1094">
            <v>2073.7025536799993</v>
          </cell>
          <cell r="AW1094">
            <v>16968.838040999999</v>
          </cell>
          <cell r="AX1094">
            <v>0</v>
          </cell>
          <cell r="BB1094">
            <v>1225</v>
          </cell>
          <cell r="BR1094">
            <v>848.44200000000001</v>
          </cell>
          <cell r="BS1094">
            <v>2073.442</v>
          </cell>
          <cell r="BW1094">
            <v>2073.7024383299999</v>
          </cell>
          <cell r="BX1094" t="str">
            <v>МЧЖ "XON DAHBED"</v>
          </cell>
          <cell r="BY1094">
            <v>305736622</v>
          </cell>
          <cell r="CT1094">
            <v>1</v>
          </cell>
          <cell r="CU1094">
            <v>1</v>
          </cell>
          <cell r="CW1094">
            <v>1</v>
          </cell>
          <cell r="GG1094" t="str">
            <v>объект</v>
          </cell>
          <cell r="GH1094">
            <v>1</v>
          </cell>
          <cell r="GI1094">
            <v>1</v>
          </cell>
          <cell r="GQ1094" t="str">
            <v>Янги қўшилган, 95%</v>
          </cell>
        </row>
        <row r="1095">
          <cell r="A1095" t="str">
            <v xml:space="preserve">Тошкент шахар, Авиасозлар кўчасидаги қурилиши якунланмаган 50х25 ўлчамли ёпиқ сузиш ҳавзаси биносини реконструкция қилиш </v>
          </cell>
          <cell r="B1095" t="str">
            <v>2201262900106001</v>
          </cell>
          <cell r="C1095">
            <v>1</v>
          </cell>
          <cell r="E1095" t="str">
            <v>Жисмоний тарбия ва спорт</v>
          </cell>
          <cell r="F1095" t="str">
            <v>Жисмоний тарбия ва спорт</v>
          </cell>
          <cell r="H1095" t="str">
            <v>Тошкент шаҳар ҳокимлиги</v>
          </cell>
          <cell r="J1095" t="str">
            <v>Вилоят</v>
          </cell>
          <cell r="K1095" t="str">
            <v>Қўшимча</v>
          </cell>
          <cell r="L1095" t="str">
            <v>Асосий</v>
          </cell>
          <cell r="M1095" t="str">
            <v>Тошкент шаҳар</v>
          </cell>
          <cell r="N1095" t="str">
            <v>Яшнобод тумани</v>
          </cell>
          <cell r="P1095" t="str">
            <v>Реконструкция</v>
          </cell>
          <cell r="Q1095" t="str">
            <v>2022-2023</v>
          </cell>
          <cell r="R1095">
            <v>1</v>
          </cell>
          <cell r="S1095">
            <v>1</v>
          </cell>
          <cell r="X1095">
            <v>1</v>
          </cell>
          <cell r="Z1095">
            <v>1</v>
          </cell>
          <cell r="AA1095">
            <v>1</v>
          </cell>
          <cell r="AS1095">
            <v>20549.010040060901</v>
          </cell>
          <cell r="AT1095">
            <v>585.36523506090089</v>
          </cell>
          <cell r="AU1095">
            <v>1612.3823020609016</v>
          </cell>
          <cell r="AV1095">
            <v>17111.587056</v>
          </cell>
          <cell r="AW1095">
            <v>19963.644805</v>
          </cell>
          <cell r="AX1095">
            <v>0</v>
          </cell>
          <cell r="BF1095">
            <v>599.9</v>
          </cell>
          <cell r="BR1095">
            <v>-15</v>
          </cell>
          <cell r="BS1095">
            <v>584.9</v>
          </cell>
          <cell r="CT1095">
            <v>1</v>
          </cell>
          <cell r="CU1095">
            <v>1</v>
          </cell>
          <cell r="CW1095">
            <v>1</v>
          </cell>
          <cell r="GG1095" t="str">
            <v>объект</v>
          </cell>
          <cell r="GH1095">
            <v>1</v>
          </cell>
          <cell r="GI1095">
            <v>1</v>
          </cell>
          <cell r="GU1095" t="str">
            <v>Янги қўшилган, 95%</v>
          </cell>
        </row>
        <row r="1096">
          <cell r="A1096" t="str">
            <v>Тошкент шаҳри, Юнусобод тумани, Корхожи ота кўчаси, 2а-уй манзилида жойлашган Гимнастика бўйича ихтисослаштирилган республика болалар-ўсмирлар олимпия захираси спорт мактаби бино ва иншоотларини халқаро талабларга мувофиқ реконструкция қилиш ва капитал таъмирлаш, шунингдек, ушбу объектнинг тегишли бўш ер майдонида 36х30 ўлчамли спорт гимнастикаси залини қуриш ҳамда уни жиҳозлаш</v>
          </cell>
          <cell r="B1096" t="str">
            <v>2301262660106001</v>
          </cell>
          <cell r="C1096">
            <v>1</v>
          </cell>
          <cell r="E1096" t="str">
            <v>Жисмоний тарбия ва спорт</v>
          </cell>
          <cell r="F1096" t="str">
            <v>Жисмоний тарбия ва спорт</v>
          </cell>
          <cell r="H1096" t="str">
            <v>Тошкент шаҳар ҳокимлиги</v>
          </cell>
          <cell r="I1096" t="str">
            <v>Тошкент шаҳар ҳокимлиги ҳузуридаги "Ягона буюртмачи хизмати" ИК</v>
          </cell>
          <cell r="J1096" t="str">
            <v>Вилоят</v>
          </cell>
          <cell r="K1096" t="str">
            <v>Қўшимча</v>
          </cell>
          <cell r="L1096" t="str">
            <v>Асосий</v>
          </cell>
          <cell r="M1096" t="str">
            <v>Тошкент шаҳар</v>
          </cell>
          <cell r="N1096" t="str">
            <v>Юнусобод тумани</v>
          </cell>
          <cell r="P1096" t="str">
            <v>Реконструкция</v>
          </cell>
          <cell r="Q1096" t="str">
            <v>2023-2024</v>
          </cell>
          <cell r="R1096">
            <v>2</v>
          </cell>
          <cell r="AB1096">
            <v>1</v>
          </cell>
          <cell r="AE1096">
            <v>1</v>
          </cell>
          <cell r="AG1096">
            <v>1</v>
          </cell>
          <cell r="AH1096">
            <v>1</v>
          </cell>
          <cell r="AJ1096">
            <v>1</v>
          </cell>
          <cell r="AM1096">
            <v>1</v>
          </cell>
          <cell r="AX1096">
            <v>0</v>
          </cell>
          <cell r="BI1096">
            <v>10000</v>
          </cell>
          <cell r="BS1096">
            <v>10000</v>
          </cell>
          <cell r="CT1096">
            <v>1</v>
          </cell>
          <cell r="CU1096">
            <v>1</v>
          </cell>
          <cell r="CW1096">
            <v>1</v>
          </cell>
          <cell r="GG1096" t="str">
            <v>объект</v>
          </cell>
          <cell r="GH1096">
            <v>1</v>
          </cell>
          <cell r="GI1096">
            <v>1</v>
          </cell>
          <cell r="GX1096" t="str">
            <v>Янги қўшилган объект</v>
          </cell>
        </row>
        <row r="1097">
          <cell r="A1097" t="str">
            <v>Лойиҳа-қидирув ишлари</v>
          </cell>
          <cell r="E1097" t="str">
            <v>Жисмоний тарбия ва спорт</v>
          </cell>
          <cell r="F1097" t="str">
            <v>Жисмоний тарбия ва спорт</v>
          </cell>
          <cell r="H1097" t="str">
            <v>Тошкент шаҳар ҳокимлиги</v>
          </cell>
          <cell r="J1097" t="str">
            <v>Вилоят</v>
          </cell>
          <cell r="K1097" t="str">
            <v>Қўшимча</v>
          </cell>
          <cell r="L1097" t="str">
            <v>Асосий</v>
          </cell>
          <cell r="M1097" t="str">
            <v>Тошкент шаҳар</v>
          </cell>
          <cell r="P1097" t="str">
            <v>Лойиҳа-қидирув ишлари</v>
          </cell>
          <cell r="Q1097">
            <v>2023</v>
          </cell>
          <cell r="R1097">
            <v>2</v>
          </cell>
          <cell r="BK1097">
            <v>1190</v>
          </cell>
          <cell r="BO1097">
            <v>855</v>
          </cell>
          <cell r="BR1097">
            <v>-236.55125000000214</v>
          </cell>
          <cell r="BS1097">
            <v>1808.4487499999977</v>
          </cell>
          <cell r="GZ1097" t="str">
            <v>Лимит қўшилди</v>
          </cell>
          <cell r="HD1097" t="str">
            <v>Лимит қўшилди</v>
          </cell>
        </row>
        <row r="1098">
          <cell r="A1098" t="str">
            <v>Тақсимланмаган лимит</v>
          </cell>
          <cell r="E1098" t="str">
            <v>Жисмоний тарбия ва спорт</v>
          </cell>
          <cell r="F1098" t="str">
            <v>Жисмоний тарбия ва спорт</v>
          </cell>
          <cell r="H1098" t="str">
            <v>Тошкент шаҳар ҳокимлиги</v>
          </cell>
          <cell r="J1098" t="str">
            <v>Вилоят</v>
          </cell>
          <cell r="K1098" t="str">
            <v>16-илова</v>
          </cell>
          <cell r="L1098" t="str">
            <v>Асосий</v>
          </cell>
          <cell r="M1098" t="str">
            <v>Тошкент шаҳар</v>
          </cell>
          <cell r="P1098" t="str">
            <v>Тақсимланмаган лимит</v>
          </cell>
          <cell r="R1098">
            <v>2</v>
          </cell>
          <cell r="AX1098">
            <v>0</v>
          </cell>
          <cell r="BR1098">
            <v>0</v>
          </cell>
          <cell r="BS1098">
            <v>0</v>
          </cell>
        </row>
        <row r="1099">
          <cell r="A1099" t="str">
            <v xml:space="preserve">“Спорт объектлари инфратузилмасини ривожлантириш бўйича инжиниринг компанияси” ДУКнинг ойлик иш ҳақи, фойдаланилмаган меҳнат таътиллари учун компенсация, ишдан бўшатиш нафақа пулларидан юзага келган қарздорлик </v>
          </cell>
          <cell r="B1099" t="str">
            <v>2201262660106003</v>
          </cell>
          <cell r="E1099" t="str">
            <v>Жисмоний тарбия ва спорт</v>
          </cell>
          <cell r="F1099" t="str">
            <v>Жисмоний тарбия ва спорт</v>
          </cell>
          <cell r="H1099" t="str">
            <v>Ёшлар ва спорт вазирлиги</v>
          </cell>
          <cell r="J1099" t="str">
            <v>Вазирлик ва идора</v>
          </cell>
          <cell r="K1099" t="str">
            <v>Қўшимча</v>
          </cell>
          <cell r="L1099" t="str">
            <v>Асосий</v>
          </cell>
          <cell r="M1099" t="str">
            <v>Тошкент шаҳар</v>
          </cell>
          <cell r="P1099" t="str">
            <v>Кредитор қарздорлик</v>
          </cell>
          <cell r="R1099">
            <v>1</v>
          </cell>
          <cell r="AX1099">
            <v>0</v>
          </cell>
          <cell r="BF1099">
            <v>604.53899999999999</v>
          </cell>
          <cell r="BI1099">
            <v>293.3</v>
          </cell>
          <cell r="BS1099">
            <v>897.83899999999994</v>
          </cell>
          <cell r="BW1099">
            <v>767.7</v>
          </cell>
          <cell r="GU1099" t="str">
            <v>Янги қўшилган, 5%</v>
          </cell>
          <cell r="GX1099" t="str">
            <v>Лимит қўшилди</v>
          </cell>
        </row>
        <row r="1100">
          <cell r="A1100" t="str">
            <v>Кредитор қарздорликларни қоплаш учун*</v>
          </cell>
          <cell r="E1100" t="str">
            <v>Жисмоний тарбия ва спорт</v>
          </cell>
          <cell r="F1100" t="str">
            <v>Жисмоний тарбия ва спорт</v>
          </cell>
          <cell r="H1100" t="str">
            <v>Ёшлар ва спорт вазирлиги</v>
          </cell>
          <cell r="J1100" t="str">
            <v>Вазирлик ва идора</v>
          </cell>
          <cell r="K1100" t="str">
            <v>1а-илова</v>
          </cell>
          <cell r="L1100" t="str">
            <v>Асосий</v>
          </cell>
          <cell r="N1100">
            <v>0</v>
          </cell>
          <cell r="P1100" t="str">
            <v>Кредитор қарздорлик</v>
          </cell>
          <cell r="R1100">
            <v>1</v>
          </cell>
          <cell r="AX1100">
            <v>17799</v>
          </cell>
          <cell r="BF1100">
            <v>-2794.44</v>
          </cell>
          <cell r="BI1100">
            <v>-293.3</v>
          </cell>
          <cell r="BS1100">
            <v>14711.26</v>
          </cell>
          <cell r="BW1100">
            <v>845.40661499999999</v>
          </cell>
          <cell r="GU1100" t="str">
            <v>Лимит мақбуллаштирилди</v>
          </cell>
          <cell r="GX1100" t="str">
            <v>Лимит мақбуллаштирилди</v>
          </cell>
        </row>
        <row r="1101">
          <cell r="A1101" t="str">
            <v>Келгуси йилларга лойиҳа-қидирув ишлари учун*</v>
          </cell>
          <cell r="E1101" t="str">
            <v>Жисмоний тарбия ва спорт</v>
          </cell>
          <cell r="F1101" t="str">
            <v>Жисмоний тарбия ва спорт</v>
          </cell>
          <cell r="H1101" t="str">
            <v>Ёшлар ва спорт вазирлиги</v>
          </cell>
          <cell r="J1101" t="str">
            <v>Вазирлик ва идора</v>
          </cell>
          <cell r="K1101" t="str">
            <v>1а-илова</v>
          </cell>
          <cell r="L1101" t="str">
            <v>Асосий</v>
          </cell>
          <cell r="N1101">
            <v>0</v>
          </cell>
          <cell r="P1101" t="str">
            <v>Лойиҳа-қидирув ишлари</v>
          </cell>
          <cell r="Q1101">
            <v>2023</v>
          </cell>
          <cell r="R1101">
            <v>2</v>
          </cell>
          <cell r="AX1101">
            <v>14200</v>
          </cell>
          <cell r="BI1101">
            <v>-562.6</v>
          </cell>
          <cell r="BK1101">
            <v>-6818</v>
          </cell>
          <cell r="BO1101">
            <v>-4211.9889999999996</v>
          </cell>
          <cell r="BS1101">
            <v>2607.4110000000001</v>
          </cell>
          <cell r="GX1101" t="str">
            <v>Лимит мақбуллаштирилди</v>
          </cell>
          <cell r="GZ1101" t="str">
            <v>Лимит мақбуллаштирилди</v>
          </cell>
          <cell r="HD1101" t="str">
            <v>Лимит мақбуллаштирилди</v>
          </cell>
        </row>
        <row r="1102">
          <cell r="A1102" t="str">
            <v>Лойиҳа-қидирув ишлари</v>
          </cell>
          <cell r="E1102" t="str">
            <v>Маданият ва санъат</v>
          </cell>
          <cell r="F1102" t="str">
            <v>Маданият ва санъат</v>
          </cell>
          <cell r="H1102" t="str">
            <v>Қорақалпоғистон Республикаси Вазирлар Кенгаши</v>
          </cell>
          <cell r="J1102" t="str">
            <v>Вилоят</v>
          </cell>
          <cell r="K1102" t="str">
            <v>Қўшимча</v>
          </cell>
          <cell r="L1102" t="str">
            <v>Асосий</v>
          </cell>
          <cell r="M1102" t="str">
            <v>Қорақалпоғистон Республикаси</v>
          </cell>
          <cell r="P1102" t="str">
            <v>Лойиҳа-қидирув ишлари</v>
          </cell>
          <cell r="Q1102">
            <v>2023</v>
          </cell>
          <cell r="R1102">
            <v>2</v>
          </cell>
          <cell r="BK1102">
            <v>534</v>
          </cell>
          <cell r="BO1102">
            <v>275.42142857142869</v>
          </cell>
          <cell r="BS1102">
            <v>809.42142857142869</v>
          </cell>
          <cell r="BV1102">
            <v>1</v>
          </cell>
          <cell r="BW1102">
            <v>146.30000000000001</v>
          </cell>
          <cell r="GZ1102" t="str">
            <v>Лимит қўшилди</v>
          </cell>
          <cell r="HD1102" t="str">
            <v>Лимит қўшилди</v>
          </cell>
        </row>
        <row r="1103">
          <cell r="A1103" t="str">
            <v>Жиззах вилояти Зомин тумани, "Қўрғон" МФЙ ҳудудида Зомин тарихи ва маданият музейини қуриш</v>
          </cell>
          <cell r="B1103" t="str">
            <v>2201082180107001</v>
          </cell>
          <cell r="C1103">
            <v>1</v>
          </cell>
          <cell r="D1103" t="str">
            <v> 100010860084017096543245001</v>
          </cell>
          <cell r="E1103" t="str">
            <v>Маданият ва санъат</v>
          </cell>
          <cell r="F1103" t="str">
            <v>Маданият ва санъат</v>
          </cell>
          <cell r="H1103" t="str">
            <v>Жиззах вилояти ҳокимлиги</v>
          </cell>
          <cell r="J1103" t="str">
            <v>Вилоят</v>
          </cell>
          <cell r="K1103" t="str">
            <v>6-илова</v>
          </cell>
          <cell r="L1103" t="str">
            <v>Асосий</v>
          </cell>
          <cell r="M1103" t="str">
            <v>Жиззах вилояти</v>
          </cell>
          <cell r="N1103" t="str">
            <v>Зомин тумани</v>
          </cell>
          <cell r="O1103" t="str">
            <v xml:space="preserve"> "Қўрғон" МФЙ</v>
          </cell>
          <cell r="P1103" t="str">
            <v>Янги қурилиш</v>
          </cell>
          <cell r="Q1103" t="str">
            <v>2021-2023</v>
          </cell>
          <cell r="R1103">
            <v>1</v>
          </cell>
          <cell r="S1103">
            <v>1</v>
          </cell>
          <cell r="V1103" t="str">
            <v>декабр, 2023 й.</v>
          </cell>
          <cell r="W1103" t="str">
            <v>15.12.2023 й.</v>
          </cell>
          <cell r="X1103">
            <v>1</v>
          </cell>
          <cell r="Z1103">
            <v>1</v>
          </cell>
          <cell r="AA1103">
            <v>1</v>
          </cell>
          <cell r="AS1103">
            <v>38018.455000000002</v>
          </cell>
          <cell r="AT1103">
            <v>28067.792000000001</v>
          </cell>
          <cell r="AU1103">
            <v>28561.875</v>
          </cell>
          <cell r="AV1103">
            <v>37402.878094</v>
          </cell>
          <cell r="AW1103">
            <v>36665.587</v>
          </cell>
          <cell r="AX1103">
            <v>23278</v>
          </cell>
          <cell r="BM1103">
            <v>2880</v>
          </cell>
          <cell r="BS1103">
            <v>26158</v>
          </cell>
          <cell r="BV1103">
            <v>26007</v>
          </cell>
          <cell r="BW1103">
            <v>26007</v>
          </cell>
          <cell r="BX1103" t="str">
            <v xml:space="preserve">МЖН ХОУС 
МЧЖ </v>
          </cell>
          <cell r="BY1103">
            <v>307582885</v>
          </cell>
          <cell r="BZ1103">
            <v>1</v>
          </cell>
          <cell r="CA1103">
            <v>1</v>
          </cell>
          <cell r="CB1103">
            <v>1</v>
          </cell>
          <cell r="GG1103" t="str">
            <v>объект</v>
          </cell>
          <cell r="GH1103">
            <v>1</v>
          </cell>
          <cell r="GI1103">
            <v>1</v>
          </cell>
          <cell r="GJ1103" t="str">
            <v>Вазирлар Маҳкамасининг 2022 йил 18 мартдаги 128-ф-сон фармойиши</v>
          </cell>
        </row>
        <row r="1104">
          <cell r="A1104" t="str">
            <v>Бахмал тумани "Ўсмат" шаҳарчасидаги маданият марказини реконструкция қилиш</v>
          </cell>
          <cell r="B1104" t="str">
            <v xml:space="preserve"> 2101082040107001</v>
          </cell>
          <cell r="E1104" t="str">
            <v>Маданият ва санъат</v>
          </cell>
          <cell r="F1104" t="str">
            <v>Маданият ва санъат</v>
          </cell>
          <cell r="H1104" t="str">
            <v>Жиззах вилояти ҳокимлиги</v>
          </cell>
          <cell r="J1104" t="str">
            <v>Вилоят</v>
          </cell>
          <cell r="K1104" t="str">
            <v>Қўшимча</v>
          </cell>
          <cell r="L1104" t="str">
            <v>Асосий</v>
          </cell>
          <cell r="M1104" t="str">
            <v>Жиззах вилояти</v>
          </cell>
          <cell r="N1104" t="str">
            <v>Бахмал тумани</v>
          </cell>
          <cell r="P1104" t="str">
            <v>Кредитор қарздорлик</v>
          </cell>
          <cell r="R1104">
            <v>1</v>
          </cell>
          <cell r="AX1104">
            <v>0</v>
          </cell>
          <cell r="BF1104">
            <v>243.4</v>
          </cell>
          <cell r="BS1104">
            <v>243.4</v>
          </cell>
          <cell r="BW1104">
            <v>243.3</v>
          </cell>
          <cell r="BX1104" t="str">
            <v>"SIRLI SAMAR" MAS`ULIYATI CHEKLANGAN JAMIYAT</v>
          </cell>
          <cell r="BY1104">
            <v>205503495</v>
          </cell>
          <cell r="GU1104" t="str">
            <v>Янги қўшилган, 5%</v>
          </cell>
        </row>
        <row r="1105">
          <cell r="A1105" t="str">
            <v>Тақсимланмаган лимит</v>
          </cell>
          <cell r="E1105" t="str">
            <v>Маданият ва санъат</v>
          </cell>
          <cell r="F1105" t="str">
            <v>Маданият ва санъат</v>
          </cell>
          <cell r="H1105" t="str">
            <v>Жиззах вилояти ҳокимлиги</v>
          </cell>
          <cell r="J1105" t="str">
            <v>Вилоят</v>
          </cell>
          <cell r="K1105" t="str">
            <v>Қўшимча</v>
          </cell>
          <cell r="L1105" t="str">
            <v>Асосий</v>
          </cell>
          <cell r="M1105" t="str">
            <v>Жиззах вилояти</v>
          </cell>
          <cell r="P1105" t="str">
            <v>Тақсимланмаган лимит</v>
          </cell>
          <cell r="R1105">
            <v>2</v>
          </cell>
          <cell r="AX1105">
            <v>0</v>
          </cell>
          <cell r="BR1105">
            <v>0</v>
          </cell>
          <cell r="BS1105">
            <v>0</v>
          </cell>
        </row>
        <row r="1106">
          <cell r="A1106" t="str">
            <v>Қарши шаҳрида вилоят қўғирчоқ театрини қуриш</v>
          </cell>
          <cell r="B1106" t="str">
            <v>2101102240107001</v>
          </cell>
          <cell r="C1106">
            <v>1</v>
          </cell>
          <cell r="D1106" t="str">
            <v> 100010860104017096543056002</v>
          </cell>
          <cell r="E1106" t="str">
            <v>Маданият ва санъат</v>
          </cell>
          <cell r="F1106" t="str">
            <v>Маданият ва санъат</v>
          </cell>
          <cell r="H1106" t="str">
            <v>Қашқадарё вилояти ҳокимлиги</v>
          </cell>
          <cell r="J1106" t="str">
            <v>Вилоят</v>
          </cell>
          <cell r="K1106" t="str">
            <v>7-илова</v>
          </cell>
          <cell r="L1106" t="str">
            <v>Асосий</v>
          </cell>
          <cell r="M1106" t="str">
            <v>Қашқадарё вилояти</v>
          </cell>
          <cell r="N1106" t="str">
            <v>Қарши тумани</v>
          </cell>
          <cell r="O1106" t="str">
            <v>"Ровот" МФЙ</v>
          </cell>
          <cell r="P1106" t="str">
            <v>Янги қурилиш</v>
          </cell>
          <cell r="Q1106" t="str">
            <v>2021-2023</v>
          </cell>
          <cell r="R1106">
            <v>1</v>
          </cell>
          <cell r="S1106">
            <v>1</v>
          </cell>
          <cell r="T1106">
            <v>1</v>
          </cell>
          <cell r="U1106">
            <v>1</v>
          </cell>
          <cell r="X1106">
            <v>1</v>
          </cell>
          <cell r="Z1106">
            <v>1</v>
          </cell>
          <cell r="AA1106">
            <v>1</v>
          </cell>
          <cell r="AS1106">
            <v>17184</v>
          </cell>
          <cell r="AT1106">
            <v>2749.998</v>
          </cell>
          <cell r="AU1106">
            <v>2749.998</v>
          </cell>
          <cell r="AV1106">
            <v>18352.182000000001</v>
          </cell>
          <cell r="AW1106">
            <v>16428.465</v>
          </cell>
          <cell r="AX1106">
            <v>2000</v>
          </cell>
          <cell r="BR1106">
            <v>-71.457000000000107</v>
          </cell>
          <cell r="BS1106">
            <v>1928.5429999999999</v>
          </cell>
          <cell r="BV1106">
            <v>3280.2</v>
          </cell>
          <cell r="BW1106">
            <v>1924.1</v>
          </cell>
          <cell r="BX1106" t="str">
            <v>Яккабоғ қўрғони қурилиш ИК</v>
          </cell>
          <cell r="BY1106">
            <v>301160426</v>
          </cell>
          <cell r="CT1106">
            <v>1</v>
          </cell>
          <cell r="CU1106">
            <v>1</v>
          </cell>
          <cell r="CV1106">
            <v>1</v>
          </cell>
          <cell r="GG1106" t="str">
            <v>объект</v>
          </cell>
          <cell r="GH1106">
            <v>1</v>
          </cell>
          <cell r="GI1106">
            <v>1</v>
          </cell>
          <cell r="GJ1106" t="str">
            <v>Ўзбекистон Республикаси Президентининг 
2020 йил 26 майдаги ПФ-6000-сон Фармони,
Вазирлар Маҳкамасининг 2022 йил
15 декабрдаги 31/1-4216-сон топшириғи</v>
          </cell>
        </row>
        <row r="1107">
          <cell r="A1107" t="str">
            <v>Қарши тумани "Ровот" МФЙ ҳудудида 7-сон болалар мусиқа ва санъат мактабини реконструкция қилиш</v>
          </cell>
          <cell r="B1107" t="str">
            <v>2201102240107001</v>
          </cell>
          <cell r="C1107">
            <v>1</v>
          </cell>
          <cell r="D1107" t="str">
            <v> 100010860104017096543056001</v>
          </cell>
          <cell r="E1107" t="str">
            <v>Маданият ва санъат</v>
          </cell>
          <cell r="F1107" t="str">
            <v>Маданият ва санъат</v>
          </cell>
          <cell r="H1107" t="str">
            <v>Қашқадарё вилояти ҳокимлиги</v>
          </cell>
          <cell r="J1107" t="str">
            <v>Вилоят</v>
          </cell>
          <cell r="K1107" t="str">
            <v>7-илова</v>
          </cell>
          <cell r="L1107" t="str">
            <v>Асосий</v>
          </cell>
          <cell r="M1107" t="str">
            <v>Қашқадарё вилояти</v>
          </cell>
          <cell r="N1107" t="str">
            <v>Қарши тумани</v>
          </cell>
          <cell r="O1107" t="str">
            <v>"Ровот" МФЙ</v>
          </cell>
          <cell r="P1107" t="str">
            <v>Реконструкция</v>
          </cell>
          <cell r="Q1107" t="str">
            <v>2022-2023</v>
          </cell>
          <cell r="R1107">
            <v>1</v>
          </cell>
          <cell r="S1107">
            <v>1</v>
          </cell>
          <cell r="T1107">
            <v>1</v>
          </cell>
          <cell r="U1107">
            <v>1</v>
          </cell>
          <cell r="X1107">
            <v>1</v>
          </cell>
          <cell r="Z1107">
            <v>1</v>
          </cell>
          <cell r="AA1107">
            <v>1</v>
          </cell>
          <cell r="AS1107">
            <v>6231.1329999999998</v>
          </cell>
          <cell r="AT1107">
            <v>617.36699999999996</v>
          </cell>
          <cell r="AU1107">
            <v>617.36699999999996</v>
          </cell>
          <cell r="AV1107">
            <v>6305.4080000000004</v>
          </cell>
          <cell r="AW1107">
            <v>5981.3869999999997</v>
          </cell>
          <cell r="AX1107">
            <v>317.89999999999998</v>
          </cell>
          <cell r="BR1107">
            <v>0.39800000000002456</v>
          </cell>
          <cell r="BS1107">
            <v>318.298</v>
          </cell>
          <cell r="BV1107">
            <v>310.2</v>
          </cell>
          <cell r="BW1107">
            <v>313.39999999999998</v>
          </cell>
          <cell r="BX1107" t="str">
            <v>Ғузор Бунёдкори ХК</v>
          </cell>
          <cell r="BY1107">
            <v>301158814</v>
          </cell>
          <cell r="CT1107">
            <v>1</v>
          </cell>
          <cell r="CU1107">
            <v>1</v>
          </cell>
          <cell r="CV1107">
            <v>1</v>
          </cell>
          <cell r="GG1107" t="str">
            <v>объект</v>
          </cell>
          <cell r="GH1107">
            <v>1</v>
          </cell>
          <cell r="GI1107">
            <v>1</v>
          </cell>
          <cell r="GJ1107" t="str">
            <v>Вазирлар Маҳкамасининг 2020 йил
19 ноябрдаги 519-сон қарори</v>
          </cell>
        </row>
        <row r="1108">
          <cell r="A1108" t="str">
            <v>Тақсимланмаган лимит</v>
          </cell>
          <cell r="E1108" t="str">
            <v>Маданият ва санъат</v>
          </cell>
          <cell r="F1108" t="str">
            <v>Маданият ва санъат</v>
          </cell>
          <cell r="H1108" t="str">
            <v>Қашқадарё вилояти ҳокимлиги</v>
          </cell>
          <cell r="J1108" t="str">
            <v>Вилоят</v>
          </cell>
          <cell r="K1108" t="str">
            <v>7-илова</v>
          </cell>
          <cell r="L1108" t="str">
            <v>Асосий</v>
          </cell>
          <cell r="M1108" t="str">
            <v>Қашқадарё вилояти</v>
          </cell>
          <cell r="N1108" t="str">
            <v>Туманлараро</v>
          </cell>
          <cell r="P1108" t="str">
            <v>Тақсимланмаган лимит</v>
          </cell>
          <cell r="R1108">
            <v>2</v>
          </cell>
          <cell r="AX1108">
            <v>0</v>
          </cell>
          <cell r="BR1108">
            <v>71.059000000000083</v>
          </cell>
          <cell r="BS1108">
            <v>71.059000000000083</v>
          </cell>
        </row>
        <row r="1109">
          <cell r="A1109" t="str">
            <v>Наманган вилояти Наманган шаҳрида вилоят қўғирчоқ театри қурилиши</v>
          </cell>
          <cell r="B1109" t="str">
            <v>2101144010107001</v>
          </cell>
          <cell r="C1109">
            <v>1</v>
          </cell>
          <cell r="E1109" t="str">
            <v>Маданият ва санъат</v>
          </cell>
          <cell r="F1109" t="str">
            <v>Маданият ва санъат</v>
          </cell>
          <cell r="H1109" t="str">
            <v>Наманган вилояти ҳокимлиги</v>
          </cell>
          <cell r="I1109" t="str">
            <v>Наманган вилояти хокимлиги ҳузуридаги "Ягона буюртмачи хизмати" ИК</v>
          </cell>
          <cell r="J1109" t="str">
            <v>Вилоят</v>
          </cell>
          <cell r="K1109" t="str">
            <v>Қўшимча</v>
          </cell>
          <cell r="L1109" t="str">
            <v>Асосий</v>
          </cell>
          <cell r="M1109" t="str">
            <v>Наманган вилояти</v>
          </cell>
          <cell r="N1109" t="str">
            <v>Наманган шаҳри</v>
          </cell>
          <cell r="P1109" t="str">
            <v>Янги қурилиш</v>
          </cell>
          <cell r="Q1109" t="str">
            <v>2022-2023</v>
          </cell>
          <cell r="R1109">
            <v>1</v>
          </cell>
          <cell r="S1109">
            <v>1</v>
          </cell>
          <cell r="W1109" t="str">
            <v>10.11.2023й</v>
          </cell>
          <cell r="X1109">
            <v>1</v>
          </cell>
          <cell r="Z1109">
            <v>1</v>
          </cell>
          <cell r="AA1109">
            <v>1</v>
          </cell>
          <cell r="AS1109">
            <v>19978.339</v>
          </cell>
          <cell r="AT1109">
            <v>1927.6147359999995</v>
          </cell>
          <cell r="AU1109">
            <v>2539.6885290000027</v>
          </cell>
          <cell r="AV1109">
            <v>18941.916000000001</v>
          </cell>
          <cell r="AW1109">
            <v>18908.380212</v>
          </cell>
          <cell r="AX1109">
            <v>0</v>
          </cell>
          <cell r="BB1109">
            <v>1513.53</v>
          </cell>
          <cell r="BS1109">
            <v>1513.53</v>
          </cell>
          <cell r="BX1109" t="str">
            <v>Косонсой бунёд курилиш МЧЖ</v>
          </cell>
          <cell r="BY1109">
            <v>204808298</v>
          </cell>
          <cell r="CT1109">
            <v>1</v>
          </cell>
          <cell r="CU1109">
            <v>1</v>
          </cell>
          <cell r="CV1109">
            <v>1</v>
          </cell>
          <cell r="GG1109" t="str">
            <v>объект</v>
          </cell>
          <cell r="GH1109">
            <v>1</v>
          </cell>
          <cell r="GI1109">
            <v>1</v>
          </cell>
          <cell r="GQ1109" t="str">
            <v>Янги қўшилган, 95%</v>
          </cell>
        </row>
        <row r="1110">
          <cell r="A1110" t="str">
            <v>Тақсимланмаган лимит</v>
          </cell>
          <cell r="E1110" t="str">
            <v>Маданият ва санъат</v>
          </cell>
          <cell r="F1110" t="str">
            <v>Маданият ва санъат</v>
          </cell>
          <cell r="H1110" t="str">
            <v>Наманган вилояти ҳокимлиги</v>
          </cell>
          <cell r="I1110" t="str">
            <v>Наманган вилояти хокимлиги ҳузуридаги "Ягона буюртмачи хизмати" ИК</v>
          </cell>
          <cell r="J1110" t="str">
            <v>Вилоят</v>
          </cell>
          <cell r="K1110" t="str">
            <v>Қўшимча</v>
          </cell>
          <cell r="L1110" t="str">
            <v>Асосий</v>
          </cell>
          <cell r="M1110" t="str">
            <v>Наманган вилояти</v>
          </cell>
          <cell r="P1110" t="str">
            <v>Тақсимланмаган лимит</v>
          </cell>
          <cell r="R1110">
            <v>2</v>
          </cell>
          <cell r="AX1110">
            <v>0</v>
          </cell>
          <cell r="BR1110">
            <v>0</v>
          </cell>
          <cell r="BS1110">
            <v>0</v>
          </cell>
        </row>
        <row r="1111">
          <cell r="A1111" t="str">
            <v>Самарқанд шаҳридаги "Х.Олимжон" МФЙ ҳудудида Ҳамид Олимжон номли вилоят мусиқали драма театрини реконструкция қилиш</v>
          </cell>
          <cell r="B1111" t="str">
            <v>2101184010107001</v>
          </cell>
          <cell r="C1111">
            <v>1</v>
          </cell>
          <cell r="D1111" t="str">
            <v> 100010860262877096543056019</v>
          </cell>
          <cell r="E1111" t="str">
            <v>Маданият ва санъат</v>
          </cell>
          <cell r="F1111" t="str">
            <v>Маданият ва санъат</v>
          </cell>
          <cell r="H1111" t="str">
            <v>Самарқанд вилояти ҳокимлиги</v>
          </cell>
          <cell r="J1111" t="str">
            <v>Вилоят</v>
          </cell>
          <cell r="K1111" t="str">
            <v>10-илова</v>
          </cell>
          <cell r="L1111" t="str">
            <v>Асосий</v>
          </cell>
          <cell r="M1111" t="str">
            <v>Самарқанд вилояти</v>
          </cell>
          <cell r="N1111" t="str">
            <v>Самарқанд шаҳри</v>
          </cell>
          <cell r="P1111" t="str">
            <v>Реконструкция</v>
          </cell>
          <cell r="Q1111" t="str">
            <v>2021-2023</v>
          </cell>
          <cell r="R1111">
            <v>1</v>
          </cell>
          <cell r="S1111">
            <v>1</v>
          </cell>
          <cell r="T1111">
            <v>1</v>
          </cell>
          <cell r="U1111">
            <v>1</v>
          </cell>
          <cell r="X1111">
            <v>1</v>
          </cell>
          <cell r="Z1111">
            <v>1</v>
          </cell>
          <cell r="AA1111">
            <v>1</v>
          </cell>
          <cell r="AS1111">
            <v>108205.12402854783</v>
          </cell>
          <cell r="AT1111">
            <v>18406.914619547824</v>
          </cell>
          <cell r="AU1111">
            <v>22582.449965547828</v>
          </cell>
          <cell r="AV1111">
            <v>93727.936000000002</v>
          </cell>
          <cell r="AW1111">
            <v>87003.245999999999</v>
          </cell>
          <cell r="AX1111">
            <v>11985</v>
          </cell>
          <cell r="BS1111">
            <v>11985</v>
          </cell>
          <cell r="BV1111">
            <v>12704.282358999999</v>
          </cell>
          <cell r="BW1111">
            <v>11927.360869999999</v>
          </cell>
          <cell r="BX1111" t="str">
            <v>Сам техно строй инвест МЧЖ</v>
          </cell>
          <cell r="BY1111">
            <v>305716092</v>
          </cell>
          <cell r="CT1111">
            <v>1</v>
          </cell>
          <cell r="CU1111">
            <v>1</v>
          </cell>
          <cell r="CW1111">
            <v>1</v>
          </cell>
          <cell r="GG1111" t="str">
            <v>объект</v>
          </cell>
          <cell r="GH1111">
            <v>1</v>
          </cell>
          <cell r="GI1111">
            <v>1</v>
          </cell>
          <cell r="GJ1111" t="str">
            <v>Ўзбекистон Республикаси Президентининг
2021 йил 23 февралдаги ПҚ-4999-сон қарори</v>
          </cell>
        </row>
        <row r="1112">
          <cell r="A1112" t="str">
            <v>Лойиҳа-қидирув ишлари</v>
          </cell>
          <cell r="E1112" t="str">
            <v>Маданият ва санъат</v>
          </cell>
          <cell r="F1112" t="str">
            <v>Маданият ва санъат</v>
          </cell>
          <cell r="H1112" t="str">
            <v>Самарқанд вилояти ҳокимлиги</v>
          </cell>
          <cell r="J1112" t="str">
            <v>Вилоят</v>
          </cell>
          <cell r="K1112" t="str">
            <v>Қўшимча</v>
          </cell>
          <cell r="L1112" t="str">
            <v>Асосий</v>
          </cell>
          <cell r="M1112" t="str">
            <v>Самарқанд вилояти</v>
          </cell>
          <cell r="P1112" t="str">
            <v>Лойиҳа-қидирув ишлари</v>
          </cell>
          <cell r="Q1112">
            <v>2023</v>
          </cell>
          <cell r="R1112">
            <v>2</v>
          </cell>
          <cell r="BK1112">
            <v>551</v>
          </cell>
          <cell r="BO1112">
            <v>318.90999999999997</v>
          </cell>
          <cell r="BS1112">
            <v>869.91</v>
          </cell>
          <cell r="BW1112">
            <v>869.91</v>
          </cell>
          <cell r="GZ1112" t="str">
            <v>Лимит қўшилди</v>
          </cell>
          <cell r="HD1112" t="str">
            <v>Лимит қўшилди</v>
          </cell>
        </row>
        <row r="1113">
          <cell r="A1113" t="str">
            <v>Тақсимланмаган лимит</v>
          </cell>
          <cell r="E1113" t="str">
            <v>Маданият ва санъат</v>
          </cell>
          <cell r="F1113" t="str">
            <v>Маданият ва санъат</v>
          </cell>
          <cell r="H1113" t="str">
            <v>Самарқанд вилояти ҳокимлиги</v>
          </cell>
          <cell r="J1113" t="str">
            <v>Вилоят</v>
          </cell>
          <cell r="K1113" t="str">
            <v>10-илова</v>
          </cell>
          <cell r="L1113" t="str">
            <v>Асосий</v>
          </cell>
          <cell r="M1113" t="str">
            <v>Самарқанд вилояти</v>
          </cell>
          <cell r="P1113" t="str">
            <v>Тақсимланмаган лимит</v>
          </cell>
          <cell r="R1113">
            <v>2</v>
          </cell>
          <cell r="AX1113">
            <v>0</v>
          </cell>
          <cell r="BR1113">
            <v>0</v>
          </cell>
          <cell r="BS1113">
            <v>0</v>
          </cell>
        </row>
        <row r="1114">
          <cell r="A1114" t="str">
            <v>Лойиҳа-қидирув ишлари</v>
          </cell>
          <cell r="E1114" t="str">
            <v>Маданият ва санъат</v>
          </cell>
          <cell r="F1114" t="str">
            <v>Маданият ва санъат</v>
          </cell>
          <cell r="H1114" t="str">
            <v>Сурхондарё вилояти ҳокимлиги</v>
          </cell>
          <cell r="J1114" t="str">
            <v>Вилоят</v>
          </cell>
          <cell r="K1114" t="str">
            <v>Қўшимча</v>
          </cell>
          <cell r="L1114" t="str">
            <v>Асосий</v>
          </cell>
          <cell r="M1114" t="str">
            <v>Сурхондарё вилояти</v>
          </cell>
          <cell r="P1114" t="str">
            <v>Лойиҳа-қидирув ишлари</v>
          </cell>
          <cell r="Q1114">
            <v>2023</v>
          </cell>
          <cell r="R1114">
            <v>2</v>
          </cell>
          <cell r="BK1114">
            <v>37</v>
          </cell>
          <cell r="BO1114">
            <v>27</v>
          </cell>
          <cell r="BS1114">
            <v>64</v>
          </cell>
          <cell r="BV1114">
            <v>2.2999999999999998</v>
          </cell>
          <cell r="BW1114">
            <v>16</v>
          </cell>
          <cell r="GZ1114" t="str">
            <v>Лимит қўшилди</v>
          </cell>
          <cell r="HD1114" t="str">
            <v>Лимит қўшилди</v>
          </cell>
        </row>
        <row r="1115">
          <cell r="A1115" t="str">
            <v>Юқори Чирчиқ тумани Астрополис массиви Ёшлар маданият маркази куриш</v>
          </cell>
          <cell r="B1115" t="str">
            <v>2301272000107001</v>
          </cell>
          <cell r="D1115" t="str">
            <v> 100010860274017096543056001</v>
          </cell>
          <cell r="E1115" t="str">
            <v>Маданият ва санъат</v>
          </cell>
          <cell r="F1115" t="str">
            <v>Маданият ва санъат</v>
          </cell>
          <cell r="H1115" t="str">
            <v>Тошкент вилояти ҳокимлиги</v>
          </cell>
          <cell r="J1115" t="str">
            <v>Вилоят</v>
          </cell>
          <cell r="K1115" t="str">
            <v>13-илова</v>
          </cell>
          <cell r="L1115" t="str">
            <v>Асосий</v>
          </cell>
          <cell r="M1115" t="str">
            <v>Тошкент вилояти</v>
          </cell>
          <cell r="N1115">
            <v>0</v>
          </cell>
          <cell r="P1115" t="str">
            <v>Янги қурилиш</v>
          </cell>
          <cell r="Q1115">
            <v>2023</v>
          </cell>
          <cell r="R1115">
            <v>2</v>
          </cell>
          <cell r="AS1115">
            <v>5500</v>
          </cell>
          <cell r="AT1115">
            <v>5500</v>
          </cell>
          <cell r="AU1115">
            <v>5500</v>
          </cell>
          <cell r="AX1115">
            <v>5500</v>
          </cell>
          <cell r="BB1115">
            <v>-5500</v>
          </cell>
          <cell r="BS1115">
            <v>0</v>
          </cell>
          <cell r="GG1115" t="str">
            <v>объект</v>
          </cell>
          <cell r="GH1115">
            <v>1</v>
          </cell>
          <cell r="GJ1115" t="str">
            <v xml:space="preserve">Ўзбекистон Республикаси Президентининг 
2022 йил 30 сентябрдаги ПҚ-184-хдфу сон қарори 
</v>
          </cell>
          <cell r="GL1115">
            <v>1</v>
          </cell>
          <cell r="GQ1115" t="str">
            <v>Чиқарилган объект</v>
          </cell>
        </row>
        <row r="1116">
          <cell r="A1116" t="str">
            <v>Нурафшон шаҳрининг “Smart city” ҳудудида кўп тармоқли драма театри қурилиши бўйича лойиҳа-смета ҳужжатларини ишлаб чиқиш ҳамда қурилиш ишларини бошлаш</v>
          </cell>
          <cell r="B1116" t="str">
            <v>2301274010107001</v>
          </cell>
          <cell r="E1116" t="str">
            <v>Маданият ва санъат</v>
          </cell>
          <cell r="F1116" t="str">
            <v>Маданият ва санъат</v>
          </cell>
          <cell r="H1116" t="str">
            <v>Тошкент вилояти ҳокимлиги</v>
          </cell>
          <cell r="J1116" t="str">
            <v>Вилоят</v>
          </cell>
          <cell r="K1116" t="str">
            <v>Қўшимча</v>
          </cell>
          <cell r="L1116" t="str">
            <v>Асосий</v>
          </cell>
          <cell r="M1116" t="str">
            <v>Тошкент вилояти</v>
          </cell>
          <cell r="N1116" t="str">
            <v>Нурафшон шаҳри</v>
          </cell>
          <cell r="P1116" t="str">
            <v>Лойиҳа-қидирув ишлари</v>
          </cell>
          <cell r="Q1116">
            <v>2023</v>
          </cell>
          <cell r="R1116">
            <v>2</v>
          </cell>
          <cell r="AX1116">
            <v>0</v>
          </cell>
          <cell r="BF1116">
            <v>2000</v>
          </cell>
          <cell r="BS1116">
            <v>2000</v>
          </cell>
          <cell r="GU1116" t="str">
            <v>Янги қўшилган, ЛҚИ</v>
          </cell>
        </row>
        <row r="1117">
          <cell r="A1117" t="str">
            <v>Паркент тумани Заркент қишлоғи "Истиқлол" МФЙ ҳудудида "Тожик маданият маркази" биносини қуриш</v>
          </cell>
          <cell r="B1117" t="str">
            <v>2301272490107001</v>
          </cell>
          <cell r="C1117">
            <v>1</v>
          </cell>
          <cell r="E1117" t="str">
            <v>Маданият ва санъат</v>
          </cell>
          <cell r="F1117" t="str">
            <v>Маданият ва санъат</v>
          </cell>
          <cell r="H1117" t="str">
            <v>Тошкент вилояти ҳокимлиги</v>
          </cell>
          <cell r="J1117" t="str">
            <v>Вилоят</v>
          </cell>
          <cell r="K1117" t="str">
            <v>Қўшимча</v>
          </cell>
          <cell r="L1117" t="str">
            <v>Қўшимча</v>
          </cell>
          <cell r="M1117" t="str">
            <v>Тошкент вилояти</v>
          </cell>
          <cell r="N1117" t="str">
            <v>Паркент тумани</v>
          </cell>
          <cell r="P1117" t="str">
            <v>Янги қурилиш</v>
          </cell>
          <cell r="Q1117">
            <v>2023</v>
          </cell>
          <cell r="R1117">
            <v>2</v>
          </cell>
          <cell r="S1117">
            <v>1</v>
          </cell>
          <cell r="V1117" t="str">
            <v>декабрь, 2023 й.</v>
          </cell>
          <cell r="AB1117">
            <v>1</v>
          </cell>
          <cell r="AE1117">
            <v>1</v>
          </cell>
          <cell r="AG1117">
            <v>1</v>
          </cell>
          <cell r="AH1117">
            <v>1</v>
          </cell>
          <cell r="AJ1117">
            <v>1</v>
          </cell>
          <cell r="AL1117">
            <v>1</v>
          </cell>
          <cell r="AM1117">
            <v>1</v>
          </cell>
          <cell r="AN1117">
            <v>1</v>
          </cell>
          <cell r="AO1117">
            <v>1</v>
          </cell>
          <cell r="AP1117">
            <v>1</v>
          </cell>
          <cell r="AR1117">
            <v>1</v>
          </cell>
          <cell r="AS1117">
            <v>1910.4</v>
          </cell>
          <cell r="AT1117">
            <v>1910.4</v>
          </cell>
          <cell r="AU1117">
            <v>1910.4</v>
          </cell>
          <cell r="AW1117">
            <v>1793.6179999999999</v>
          </cell>
          <cell r="AX1117">
            <v>0</v>
          </cell>
          <cell r="BF1117">
            <v>2500</v>
          </cell>
          <cell r="BR1117">
            <v>-679.3</v>
          </cell>
          <cell r="BS1117">
            <v>1820.7</v>
          </cell>
          <cell r="BT1117">
            <v>1820.7</v>
          </cell>
          <cell r="BU1117" t="str">
            <v>Ташриф</v>
          </cell>
          <cell r="BV1117">
            <v>966.8</v>
          </cell>
          <cell r="BW1117">
            <v>871.54499999999996</v>
          </cell>
          <cell r="BX1117" t="str">
            <v>"СLAMOUR BUILDERS" МЧЖ</v>
          </cell>
          <cell r="BY1117">
            <v>304371106</v>
          </cell>
          <cell r="CT1117">
            <v>1</v>
          </cell>
          <cell r="CU1117">
            <v>1</v>
          </cell>
          <cell r="CV1117">
            <v>1</v>
          </cell>
          <cell r="GG1117" t="str">
            <v>объект</v>
          </cell>
          <cell r="GH1117">
            <v>1</v>
          </cell>
          <cell r="GI1117">
            <v>1</v>
          </cell>
          <cell r="GK111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117" t="str">
            <v>Янги қўшилган объект</v>
          </cell>
        </row>
        <row r="1118">
          <cell r="A1118" t="str">
            <v>Тақсимланмаган лимит</v>
          </cell>
          <cell r="E1118" t="str">
            <v>Маданият ва санъат</v>
          </cell>
          <cell r="F1118" t="str">
            <v>Маданият ва санъат</v>
          </cell>
          <cell r="H1118" t="str">
            <v>Тошкент вилояти ҳокимлиги</v>
          </cell>
          <cell r="J1118" t="str">
            <v>Вилоят</v>
          </cell>
          <cell r="K1118" t="str">
            <v>Қўшимча</v>
          </cell>
          <cell r="L1118" t="str">
            <v>Асосий</v>
          </cell>
          <cell r="M1118" t="str">
            <v>Тошкент вилояти</v>
          </cell>
          <cell r="P1118" t="str">
            <v>Тақсимланмаган лимит</v>
          </cell>
          <cell r="R1118">
            <v>2</v>
          </cell>
          <cell r="AX1118">
            <v>0</v>
          </cell>
          <cell r="BR1118">
            <v>679.3</v>
          </cell>
          <cell r="BS1118">
            <v>679.3</v>
          </cell>
          <cell r="BT1118">
            <v>679.3</v>
          </cell>
          <cell r="BU1118" t="str">
            <v>Ташриф</v>
          </cell>
        </row>
        <row r="1119">
          <cell r="A1119" t="str">
            <v>Хоразм вилояти қўғирчоқ театри биносини қуриш</v>
          </cell>
          <cell r="B1119" t="str">
            <v>2301332000107001</v>
          </cell>
          <cell r="C1119">
            <v>1</v>
          </cell>
          <cell r="D1119" t="str">
            <v> 100010860334017096543056001</v>
          </cell>
          <cell r="E1119" t="str">
            <v>Маданият ва санъат</v>
          </cell>
          <cell r="F1119" t="str">
            <v>Маданият ва санъат</v>
          </cell>
          <cell r="H1119" t="str">
            <v>Хоразм вилояти ҳокимлиги</v>
          </cell>
          <cell r="J1119" t="str">
            <v>Вилоят</v>
          </cell>
          <cell r="K1119" t="str">
            <v>15-илова</v>
          </cell>
          <cell r="L1119" t="str">
            <v>Асосий</v>
          </cell>
          <cell r="M1119" t="str">
            <v>Хоразм вилояти</v>
          </cell>
          <cell r="N1119" t="str">
            <v>Хива шаҳри</v>
          </cell>
          <cell r="P1119" t="str">
            <v>Янги қурилиш</v>
          </cell>
          <cell r="Q1119">
            <v>2023</v>
          </cell>
          <cell r="R1119">
            <v>2</v>
          </cell>
          <cell r="S1119">
            <v>1</v>
          </cell>
          <cell r="AB1119">
            <v>1</v>
          </cell>
          <cell r="AG1119">
            <v>1</v>
          </cell>
          <cell r="AH1119">
            <v>1</v>
          </cell>
          <cell r="AJ1119">
            <v>1</v>
          </cell>
          <cell r="AL1119">
            <v>1</v>
          </cell>
          <cell r="AM1119">
            <v>1</v>
          </cell>
          <cell r="AN1119">
            <v>1</v>
          </cell>
          <cell r="AO1119">
            <v>1</v>
          </cell>
          <cell r="AR1119">
            <v>1</v>
          </cell>
          <cell r="AS1119">
            <v>13348.2</v>
          </cell>
          <cell r="AT1119">
            <v>12893.2</v>
          </cell>
          <cell r="AU1119">
            <v>12893.2</v>
          </cell>
          <cell r="AV1119">
            <v>12532.778</v>
          </cell>
          <cell r="AX1119">
            <v>15000</v>
          </cell>
          <cell r="BI1119">
            <v>-9900</v>
          </cell>
          <cell r="BS1119">
            <v>5100</v>
          </cell>
          <cell r="BV1119">
            <v>4018.424</v>
          </cell>
          <cell r="BW1119">
            <v>3900.6</v>
          </cell>
          <cell r="BX1119" t="str">
            <v>"XIVA-QURILISH SERIVS" XUSUSIY KORXONA</v>
          </cell>
          <cell r="BY1119">
            <v>205485844</v>
          </cell>
          <cell r="CT1119">
            <v>1</v>
          </cell>
          <cell r="CU1119">
            <v>1</v>
          </cell>
          <cell r="CV1119">
            <v>1</v>
          </cell>
          <cell r="GG1119" t="str">
            <v>объект</v>
          </cell>
          <cell r="GH1119">
            <v>1</v>
          </cell>
          <cell r="GI1119">
            <v>1</v>
          </cell>
          <cell r="GJ1119" t="str">
            <v xml:space="preserve">Ўзбекистон Республикаси Президентининг 
2020 йил 26 майдаги ПФ-6000-сон Фармони </v>
          </cell>
          <cell r="GX1119" t="str">
            <v>Лимит мақбуллаштирилди</v>
          </cell>
        </row>
        <row r="1120">
          <cell r="A1120" t="str">
            <v>Тақсимланмаган лимит</v>
          </cell>
          <cell r="E1120" t="str">
            <v>Маданият ва санъат</v>
          </cell>
          <cell r="F1120" t="str">
            <v>Маданият ва санъат</v>
          </cell>
          <cell r="H1120" t="str">
            <v>Хоразм вилояти ҳокимлиги</v>
          </cell>
          <cell r="J1120" t="str">
            <v>Вилоят</v>
          </cell>
          <cell r="K1120" t="str">
            <v>15-илова</v>
          </cell>
          <cell r="L1120" t="str">
            <v>Асосий</v>
          </cell>
          <cell r="M1120" t="str">
            <v>Хоразм вилояти</v>
          </cell>
          <cell r="P1120" t="str">
            <v>Тақсимланмаган лимит</v>
          </cell>
          <cell r="R1120">
            <v>2</v>
          </cell>
          <cell r="AX1120">
            <v>0</v>
          </cell>
          <cell r="BR1120">
            <v>0</v>
          </cell>
          <cell r="BS1120">
            <v>0</v>
          </cell>
        </row>
        <row r="1121">
          <cell r="A1121" t="str">
            <v>Тошкент шаҳрида Мақом маркази биносини қуриш</v>
          </cell>
          <cell r="B1121" t="str">
            <v>2101262770107001</v>
          </cell>
          <cell r="D1121" t="str">
            <v> 100010860262777096543056002</v>
          </cell>
          <cell r="E1121" t="str">
            <v>Маданият ва санъат</v>
          </cell>
          <cell r="F1121" t="str">
            <v>Маданият ва санъат</v>
          </cell>
          <cell r="H1121" t="str">
            <v>Тошкент шаҳар ҳокимлиги</v>
          </cell>
          <cell r="J1121" t="str">
            <v>Вилоят</v>
          </cell>
          <cell r="K1121" t="str">
            <v>16-илова</v>
          </cell>
          <cell r="L1121" t="str">
            <v>Асосий</v>
          </cell>
          <cell r="M1121" t="str">
            <v>Тошкент шаҳар</v>
          </cell>
          <cell r="N1121" t="str">
            <v>Шайхонтоҳур тумани</v>
          </cell>
          <cell r="P1121" t="str">
            <v>Янги қурилиш</v>
          </cell>
          <cell r="Q1121" t="str">
            <v>2021-2023</v>
          </cell>
          <cell r="R1121">
            <v>1</v>
          </cell>
          <cell r="AS1121">
            <v>108667.875</v>
          </cell>
          <cell r="AT1121">
            <v>106840.67524900001</v>
          </cell>
          <cell r="AU1121">
            <v>74198.875249000004</v>
          </cell>
          <cell r="AW1121">
            <v>105967.875</v>
          </cell>
          <cell r="AX1121">
            <v>70624</v>
          </cell>
          <cell r="BB1121">
            <v>-31000</v>
          </cell>
          <cell r="BF1121">
            <v>-35686.1</v>
          </cell>
          <cell r="BI1121">
            <v>-3870.7000000000007</v>
          </cell>
          <cell r="BS1121">
            <v>67.200000000000728</v>
          </cell>
          <cell r="BV1121">
            <v>33.6</v>
          </cell>
          <cell r="BW1121">
            <v>33.6</v>
          </cell>
          <cell r="BX1121" t="str">
            <v>Еастерн конструктион гроуп МЧЖ</v>
          </cell>
          <cell r="BY1121">
            <v>304478493</v>
          </cell>
          <cell r="GG1121" t="str">
            <v>объект</v>
          </cell>
          <cell r="GH1121">
            <v>1</v>
          </cell>
          <cell r="GJ1121" t="str">
            <v>Ўзбекистон Республикаси Президентининг 
2017 йил 17 ноябрдаги ПҚ-3391-сон қарори</v>
          </cell>
          <cell r="GL1121">
            <v>1</v>
          </cell>
          <cell r="GQ1121" t="str">
            <v>Лимит мақбуллаштирилди</v>
          </cell>
          <cell r="GU1121" t="str">
            <v>Лимит мақбуллаштирилди</v>
          </cell>
          <cell r="GX1121" t="str">
            <v>Чиқарилган объект</v>
          </cell>
        </row>
        <row r="1122">
          <cell r="A1122" t="str">
            <v>Тошкент шаҳар "Ракат" МФЙ ҳудудида миллий рақс ва хореография академиясининг лицей-мактаби биносини реконструкция қилиш</v>
          </cell>
          <cell r="B1122" t="str">
            <v>2101262870107001</v>
          </cell>
          <cell r="D1122" t="str">
            <v> 100010860262777096543056003</v>
          </cell>
          <cell r="E1122" t="str">
            <v>Маданият ва санъат</v>
          </cell>
          <cell r="F1122" t="str">
            <v>Маданият ва санъат</v>
          </cell>
          <cell r="H1122" t="str">
            <v>Тошкент шаҳар ҳокимлиги</v>
          </cell>
          <cell r="J1122" t="str">
            <v>Вилоят</v>
          </cell>
          <cell r="K1122" t="str">
            <v>16-илова</v>
          </cell>
          <cell r="L1122" t="str">
            <v>Асосий</v>
          </cell>
          <cell r="M1122" t="str">
            <v>Тошкент шаҳар</v>
          </cell>
          <cell r="N1122" t="str">
            <v>Яккасарой тумани</v>
          </cell>
          <cell r="P1122" t="str">
            <v>Реконструкция</v>
          </cell>
          <cell r="Q1122" t="str">
            <v>2021-2023</v>
          </cell>
          <cell r="R1122">
            <v>1</v>
          </cell>
          <cell r="AS1122">
            <v>36812.421000000002</v>
          </cell>
          <cell r="AT1122">
            <v>0</v>
          </cell>
          <cell r="AU1122">
            <v>1873.8458350000001</v>
          </cell>
          <cell r="AW1122">
            <v>35459.300000000003</v>
          </cell>
          <cell r="AX1122">
            <v>7240.9</v>
          </cell>
          <cell r="BB1122">
            <v>-7140.03</v>
          </cell>
          <cell r="BR1122">
            <v>-1.5000000000327418E-2</v>
          </cell>
          <cell r="BS1122">
            <v>100.85499999999956</v>
          </cell>
          <cell r="BX1122" t="str">
            <v>Голд принт мастер  МЧЖ</v>
          </cell>
          <cell r="BY1122">
            <v>303009997</v>
          </cell>
          <cell r="GG1122" t="str">
            <v>объект</v>
          </cell>
          <cell r="GH1122">
            <v>1</v>
          </cell>
          <cell r="GJ1122" t="str">
            <v xml:space="preserve">Вазирлар Маҳкамаси Раёсати мажлисининг
 2020 йил 19 ноябрдаги 145-сон баёни
</v>
          </cell>
          <cell r="GL1122">
            <v>1</v>
          </cell>
          <cell r="GQ1122" t="str">
            <v>Чиқарилган объект</v>
          </cell>
        </row>
        <row r="1123">
          <cell r="A1123" t="str">
            <v xml:space="preserve">Ўзбекистон давлат ёшлар театри биносини мукаммал таъмирлаш </v>
          </cell>
          <cell r="B1123" t="str">
            <v>2201262770107001</v>
          </cell>
          <cell r="C1123">
            <v>1</v>
          </cell>
          <cell r="E1123" t="str">
            <v>Маданият ва санъат</v>
          </cell>
          <cell r="F1123" t="str">
            <v>Маданият ва санъат</v>
          </cell>
          <cell r="H1123" t="str">
            <v>Тошкент шаҳар ҳокимлиги</v>
          </cell>
          <cell r="J1123" t="str">
            <v>Вилоят</v>
          </cell>
          <cell r="K1123" t="str">
            <v>Қўшимча</v>
          </cell>
          <cell r="L1123" t="str">
            <v>Асосий</v>
          </cell>
          <cell r="M1123" t="str">
            <v>Тошкент шаҳар</v>
          </cell>
          <cell r="N1123" t="str">
            <v>Шайхонтоҳур тумани</v>
          </cell>
          <cell r="P1123" t="str">
            <v>Мукаммал таъмирлаш</v>
          </cell>
          <cell r="Q1123" t="str">
            <v>2022-2023</v>
          </cell>
          <cell r="R1123">
            <v>1</v>
          </cell>
          <cell r="S1123">
            <v>1</v>
          </cell>
          <cell r="V1123" t="str">
            <v>декабрь, 2023 й.</v>
          </cell>
          <cell r="W1123" t="str">
            <v>декабрь, 
2023й.</v>
          </cell>
          <cell r="X1123">
            <v>1</v>
          </cell>
          <cell r="Z1123">
            <v>1</v>
          </cell>
          <cell r="AA1123">
            <v>1</v>
          </cell>
          <cell r="AS1123">
            <v>22739</v>
          </cell>
          <cell r="AT1123">
            <v>10848.710310050001</v>
          </cell>
          <cell r="AU1123">
            <v>11586.179055050001</v>
          </cell>
          <cell r="AV1123">
            <v>21996.435611000001</v>
          </cell>
          <cell r="AX1123">
            <v>0</v>
          </cell>
          <cell r="BF1123">
            <v>10500</v>
          </cell>
          <cell r="BR1123">
            <v>-2837.858045949999</v>
          </cell>
          <cell r="BS1123">
            <v>7662.141954050001</v>
          </cell>
          <cell r="BV1123">
            <v>8132.8476890000002</v>
          </cell>
          <cell r="BW1123">
            <v>7329.8060809999997</v>
          </cell>
          <cell r="BX1123" t="str">
            <v>Buyuk zamin loyiha MChJ</v>
          </cell>
          <cell r="BY1123">
            <v>303181153</v>
          </cell>
          <cell r="CT1123">
            <v>1</v>
          </cell>
          <cell r="CU1123">
            <v>1</v>
          </cell>
          <cell r="CX1123">
            <v>1</v>
          </cell>
          <cell r="GG1123" t="str">
            <v>объект</v>
          </cell>
          <cell r="GH1123">
            <v>1</v>
          </cell>
          <cell r="GI1123">
            <v>1</v>
          </cell>
          <cell r="GU1123" t="str">
            <v>Янги қўшилган объект</v>
          </cell>
        </row>
        <row r="1124">
          <cell r="A1124" t="str">
            <v>Лойиҳа-қидирув ишлари</v>
          </cell>
          <cell r="E1124" t="str">
            <v>Маданият ва санъат</v>
          </cell>
          <cell r="F1124" t="str">
            <v>Маданият ва санъат</v>
          </cell>
          <cell r="H1124" t="str">
            <v>Тошкент шаҳар ҳокимлиги</v>
          </cell>
          <cell r="J1124" t="str">
            <v>Вилоят</v>
          </cell>
          <cell r="K1124" t="str">
            <v>Қўшимча</v>
          </cell>
          <cell r="L1124" t="str">
            <v>Асосий</v>
          </cell>
          <cell r="M1124" t="str">
            <v>Тошкент шаҳар</v>
          </cell>
          <cell r="P1124" t="str">
            <v>Лойиҳа-қидирув ишлари</v>
          </cell>
          <cell r="Q1124">
            <v>2023</v>
          </cell>
          <cell r="R1124">
            <v>2</v>
          </cell>
          <cell r="BK1124">
            <v>276</v>
          </cell>
          <cell r="BO1124">
            <v>136</v>
          </cell>
          <cell r="BS1124">
            <v>412</v>
          </cell>
          <cell r="GZ1124" t="str">
            <v>Лимит қўшилди</v>
          </cell>
          <cell r="HD1124" t="str">
            <v>Лимит қўшилди</v>
          </cell>
        </row>
        <row r="1125">
          <cell r="A1125" t="str">
            <v>Тақсимланмаган лимит</v>
          </cell>
          <cell r="E1125" t="str">
            <v>Маданият ва санъат</v>
          </cell>
          <cell r="F1125" t="str">
            <v>Маданият ва санъат</v>
          </cell>
          <cell r="H1125" t="str">
            <v>Тошкент шаҳар ҳокимлиги</v>
          </cell>
          <cell r="J1125" t="str">
            <v>Вилоят</v>
          </cell>
          <cell r="K1125" t="str">
            <v>Қўшимча</v>
          </cell>
          <cell r="L1125" t="str">
            <v>Асосий</v>
          </cell>
          <cell r="M1125" t="str">
            <v>Тошкент шаҳар</v>
          </cell>
          <cell r="P1125" t="str">
            <v>Тақсимланмаган лимит</v>
          </cell>
          <cell r="R1125">
            <v>2</v>
          </cell>
          <cell r="AX1125">
            <v>0</v>
          </cell>
          <cell r="BR1125">
            <v>2837.8730459499993</v>
          </cell>
          <cell r="BS1125">
            <v>2837.8730459499993</v>
          </cell>
        </row>
        <row r="1126">
          <cell r="A1126" t="str">
            <v>Тошкент шаҳри, Шайхонтоҳур тумани, Ботир Зокиров кўчасида Ботир Зокиров ҳайкалини яратиш</v>
          </cell>
          <cell r="B1126" t="str">
            <v>2301262770107001</v>
          </cell>
          <cell r="C1126">
            <v>1</v>
          </cell>
          <cell r="E1126" t="str">
            <v>Маданият ва санъат</v>
          </cell>
          <cell r="F1126" t="str">
            <v>Маданият ва санъат</v>
          </cell>
          <cell r="H1126" t="str">
            <v>Ўзбекистон Бадиий академияси</v>
          </cell>
          <cell r="J1126" t="str">
            <v>Вазирлик ва идора</v>
          </cell>
          <cell r="K1126" t="str">
            <v>Қўшимча</v>
          </cell>
          <cell r="L1126" t="str">
            <v>Асосий</v>
          </cell>
          <cell r="M1126" t="str">
            <v>Тошкент шаҳар</v>
          </cell>
          <cell r="N1126" t="str">
            <v>Шайхонтоҳур тумани</v>
          </cell>
          <cell r="P1126" t="str">
            <v>Янги қурилиш</v>
          </cell>
          <cell r="Q1126">
            <v>2023</v>
          </cell>
          <cell r="R1126">
            <v>2</v>
          </cell>
          <cell r="S1126">
            <v>1</v>
          </cell>
          <cell r="T1126">
            <v>1</v>
          </cell>
          <cell r="AB1126">
            <v>1</v>
          </cell>
          <cell r="AE1126">
            <v>1</v>
          </cell>
          <cell r="AG1126">
            <v>1</v>
          </cell>
          <cell r="AH1126">
            <v>1</v>
          </cell>
          <cell r="AM1126">
            <v>1</v>
          </cell>
          <cell r="AN1126">
            <v>1</v>
          </cell>
          <cell r="AO1126">
            <v>1</v>
          </cell>
          <cell r="AR1126">
            <v>1</v>
          </cell>
          <cell r="AS1126">
            <v>991.2</v>
          </cell>
          <cell r="AT1126">
            <v>688.1</v>
          </cell>
          <cell r="AU1126">
            <v>688.1</v>
          </cell>
          <cell r="AV1126">
            <v>1010.403576</v>
          </cell>
          <cell r="AX1126">
            <v>0</v>
          </cell>
          <cell r="BF1126">
            <v>700</v>
          </cell>
          <cell r="BR1126">
            <v>-60.5</v>
          </cell>
          <cell r="BS1126">
            <v>639.5</v>
          </cell>
          <cell r="BV1126">
            <v>639</v>
          </cell>
          <cell r="BW1126">
            <v>639</v>
          </cell>
          <cell r="BX1126" t="str">
            <v>"BIZNES IMKON STROY SERVICE" MCHJ</v>
          </cell>
          <cell r="BY1126">
            <v>309802688</v>
          </cell>
          <cell r="CT1126">
            <v>1</v>
          </cell>
          <cell r="CU1126">
            <v>1</v>
          </cell>
          <cell r="CV1126">
            <v>1</v>
          </cell>
          <cell r="GG1126" t="str">
            <v>объект</v>
          </cell>
          <cell r="GH1126">
            <v>1</v>
          </cell>
          <cell r="GI1126">
            <v>1</v>
          </cell>
          <cell r="GU1126" t="str">
            <v>Янги қўшилган объект</v>
          </cell>
        </row>
        <row r="1127">
          <cell r="A1127" t="str">
            <v>Тақсимланмаган лимит</v>
          </cell>
          <cell r="E1127" t="str">
            <v>Маданият ва санъат</v>
          </cell>
          <cell r="F1127" t="str">
            <v>Маданият ва санъат</v>
          </cell>
          <cell r="H1127" t="str">
            <v>Ўзбекистон Бадиий академияси</v>
          </cell>
          <cell r="J1127" t="str">
            <v>Вазирлик ва идора</v>
          </cell>
          <cell r="K1127" t="str">
            <v>Қўшимча</v>
          </cell>
          <cell r="L1127" t="str">
            <v>Асосий</v>
          </cell>
          <cell r="M1127" t="str">
            <v>Тошкент шаҳар</v>
          </cell>
          <cell r="P1127" t="str">
            <v>Тақсимланмаган лимит</v>
          </cell>
          <cell r="Q1127">
            <v>2023</v>
          </cell>
          <cell r="R1127">
            <v>2</v>
          </cell>
          <cell r="BR1127">
            <v>60.5</v>
          </cell>
          <cell r="BS1127">
            <v>60.5</v>
          </cell>
        </row>
        <row r="1128">
          <cell r="A1128" t="str">
            <v xml:space="preserve">Маданият вазирлиги ҳузуридаги ягона буюртмачи инжиниринг компаниясининг ойлик иш ҳақи, компенсация тўловлари, ишдан бўшатиш нафақа пулларидан юзага келган қарздорлик </v>
          </cell>
          <cell r="B1128" t="str">
            <v>2301262870107001</v>
          </cell>
          <cell r="E1128" t="str">
            <v>Маданият ва санъат</v>
          </cell>
          <cell r="F1128" t="str">
            <v>Маданият ва санъат</v>
          </cell>
          <cell r="H1128" t="str">
            <v>Маданият вазирлиги</v>
          </cell>
          <cell r="J1128" t="str">
            <v>Вазирлик ва идора</v>
          </cell>
          <cell r="K1128" t="str">
            <v>Қўшимча</v>
          </cell>
          <cell r="L1128" t="str">
            <v>Асосий</v>
          </cell>
          <cell r="M1128" t="str">
            <v>Тошкент шаҳар</v>
          </cell>
          <cell r="P1128" t="str">
            <v>Кредитор қарздорлик</v>
          </cell>
          <cell r="R1128">
            <v>1</v>
          </cell>
          <cell r="AX1128">
            <v>0</v>
          </cell>
          <cell r="BI1128">
            <v>646</v>
          </cell>
          <cell r="BS1128">
            <v>646</v>
          </cell>
          <cell r="GX1128" t="str">
            <v>Янги қўшилган, 5%</v>
          </cell>
        </row>
        <row r="1129">
          <cell r="A1129" t="str">
            <v>Ўзбекистон Давлат Цирк биносини реконструкция қилиш (5 фоизлик кафолат тўлови)</v>
          </cell>
          <cell r="B1129" t="str">
            <v>1901262770107001</v>
          </cell>
          <cell r="E1129" t="str">
            <v>Маданият ва санъат</v>
          </cell>
          <cell r="F1129" t="str">
            <v>Маданият ва санъат</v>
          </cell>
          <cell r="H1129" t="str">
            <v>Маданият вазирлиги</v>
          </cell>
          <cell r="J1129" t="str">
            <v>Вазирлик ва идора</v>
          </cell>
          <cell r="K1129" t="str">
            <v>Қўшимча</v>
          </cell>
          <cell r="L1129" t="str">
            <v>Асосий</v>
          </cell>
          <cell r="M1129" t="str">
            <v>Тошкент шаҳар</v>
          </cell>
          <cell r="P1129" t="str">
            <v>Кредитор қарздорлик</v>
          </cell>
          <cell r="R1129">
            <v>1</v>
          </cell>
          <cell r="AX1129">
            <v>0</v>
          </cell>
          <cell r="BI1129">
            <v>55.603000000000002</v>
          </cell>
          <cell r="BS1129">
            <v>55.603000000000002</v>
          </cell>
          <cell r="GX1129" t="str">
            <v>Янги қўшилган, 5%</v>
          </cell>
        </row>
        <row r="1130">
          <cell r="A1130" t="str">
            <v>Халқлар дўстлиги санъат саройи биносини 2-босқич 1-қисми реконструкция қилиш (5 фоизлик кафолат тўлови)</v>
          </cell>
          <cell r="B1130" t="str">
            <v>1901262940107001</v>
          </cell>
          <cell r="E1130" t="str">
            <v>Маданият ва санъат</v>
          </cell>
          <cell r="F1130" t="str">
            <v>Маданият ва санъат</v>
          </cell>
          <cell r="H1130" t="str">
            <v>Маданият вазирлиги</v>
          </cell>
          <cell r="J1130" t="str">
            <v>Вазирлик ва идора</v>
          </cell>
          <cell r="K1130" t="str">
            <v>Қўшимча</v>
          </cell>
          <cell r="L1130" t="str">
            <v>Асосий</v>
          </cell>
          <cell r="M1130" t="str">
            <v>Тошкент шаҳар</v>
          </cell>
          <cell r="P1130" t="str">
            <v>Кредитор қарздорлик</v>
          </cell>
          <cell r="R1130">
            <v>1</v>
          </cell>
          <cell r="AX1130">
            <v>0</v>
          </cell>
          <cell r="BI1130">
            <v>103.42100000000001</v>
          </cell>
          <cell r="BS1130">
            <v>103.42100000000001</v>
          </cell>
          <cell r="GX1130" t="str">
            <v>Янги қўшилган, 5%</v>
          </cell>
        </row>
        <row r="1131">
          <cell r="A1131" t="str">
            <v>Кредитор қарздорликларни қоплаш учун*</v>
          </cell>
          <cell r="E1131" t="str">
            <v>Маданият ва санъат</v>
          </cell>
          <cell r="F1131" t="str">
            <v>Маданият ва санъат</v>
          </cell>
          <cell r="H1131" t="str">
            <v>Маданият вазирлиги</v>
          </cell>
          <cell r="J1131" t="str">
            <v>Вазирлик ва идора</v>
          </cell>
          <cell r="K1131" t="str">
            <v>1а-илова</v>
          </cell>
          <cell r="L1131" t="str">
            <v>Асосий</v>
          </cell>
          <cell r="P1131" t="str">
            <v>Кредитор қарздорлик</v>
          </cell>
          <cell r="R1131">
            <v>1</v>
          </cell>
          <cell r="AX1131">
            <v>9000</v>
          </cell>
          <cell r="BF1131">
            <v>-243.4</v>
          </cell>
          <cell r="BI1131">
            <v>-805.024</v>
          </cell>
          <cell r="BM1131">
            <v>-2880</v>
          </cell>
          <cell r="BS1131">
            <v>5071.576</v>
          </cell>
          <cell r="GU1131" t="str">
            <v>Лимит мақбуллаштирилди</v>
          </cell>
          <cell r="GX1131" t="str">
            <v>Лимит мақбуллаштирилди</v>
          </cell>
        </row>
        <row r="1132">
          <cell r="A1132" t="str">
            <v>Келгуси йилларга лойиҳа-қидирув ишлари учун*</v>
          </cell>
          <cell r="E1132" t="str">
            <v>Маданият ва санъат</v>
          </cell>
          <cell r="F1132" t="str">
            <v>Маданият ва санъат</v>
          </cell>
          <cell r="H1132" t="str">
            <v>Маданият вазирлиги</v>
          </cell>
          <cell r="J1132" t="str">
            <v>Вазирлик ва идора</v>
          </cell>
          <cell r="K1132" t="str">
            <v>1а-илова</v>
          </cell>
          <cell r="L1132" t="str">
            <v>Асосий</v>
          </cell>
          <cell r="P1132" t="str">
            <v>Лойиҳа-қидирув ишлари</v>
          </cell>
          <cell r="Q1132">
            <v>2023</v>
          </cell>
          <cell r="R1132">
            <v>2</v>
          </cell>
          <cell r="AX1132">
            <v>5054.2</v>
          </cell>
          <cell r="BK1132">
            <v>-1398</v>
          </cell>
          <cell r="BO1132">
            <v>-757.331428571429</v>
          </cell>
          <cell r="BS1132">
            <v>2898.8685714285707</v>
          </cell>
          <cell r="GZ1132" t="str">
            <v>Лимит мақбуллаштирилди</v>
          </cell>
          <cell r="HD1132" t="str">
            <v>Лимит мақбуллаштирилди</v>
          </cell>
        </row>
        <row r="1133">
          <cell r="A1133" t="str">
            <v>Нукус туманида Орол бўйи халқаро инновация маркази қошида ўсимликлар уруғлар генбанки билан таъминланган лаборатория бизнес акселератор ўқув маркази ва технопарк қуриш</v>
          </cell>
          <cell r="B1133" t="str">
            <v>2201352250108001</v>
          </cell>
          <cell r="C1133">
            <v>1</v>
          </cell>
          <cell r="D1133" t="str">
            <v> 100010860354017096528254001</v>
          </cell>
          <cell r="E1133" t="str">
            <v>Илм-фан ва инновация</v>
          </cell>
          <cell r="F1133" t="str">
            <v>Илм-фан ва инновация</v>
          </cell>
          <cell r="H1133" t="str">
            <v>Қорақалпоғистон Республикаси Вазирлар Кенгаши</v>
          </cell>
          <cell r="J1133" t="str">
            <v>Вилоят</v>
          </cell>
          <cell r="K1133" t="str">
            <v>3-илова</v>
          </cell>
          <cell r="L1133" t="str">
            <v>Асосий</v>
          </cell>
          <cell r="M1133" t="str">
            <v>Қорақалпоғистон Республикаси</v>
          </cell>
          <cell r="N1133" t="str">
            <v>Нукус тумани</v>
          </cell>
          <cell r="O1133" t="str">
            <v>"Саманбай" ОФЙ</v>
          </cell>
          <cell r="P1133" t="str">
            <v>Янги қурилиш</v>
          </cell>
          <cell r="Q1133" t="str">
            <v>2022-2023</v>
          </cell>
          <cell r="R1133">
            <v>1</v>
          </cell>
          <cell r="S1133">
            <v>1</v>
          </cell>
          <cell r="T1133">
            <v>1</v>
          </cell>
          <cell r="U1133">
            <v>1</v>
          </cell>
          <cell r="V1133" t="str">
            <v>2023 йил
сентябрь</v>
          </cell>
          <cell r="W1133" t="str">
            <v>27.09.2023й</v>
          </cell>
          <cell r="X1133">
            <v>1</v>
          </cell>
          <cell r="Z1133">
            <v>1</v>
          </cell>
          <cell r="AA1133">
            <v>1</v>
          </cell>
          <cell r="AS1133">
            <v>12609.7</v>
          </cell>
          <cell r="AT1133">
            <v>10085.619000000001</v>
          </cell>
          <cell r="AU1133">
            <v>8734.1640000000007</v>
          </cell>
          <cell r="AV1133">
            <v>13123.036717999999</v>
          </cell>
          <cell r="AW1133">
            <v>12202.113000000001</v>
          </cell>
          <cell r="AX1133">
            <v>8711.5</v>
          </cell>
          <cell r="BR1133">
            <v>-565.67700000000002</v>
          </cell>
          <cell r="BS1133">
            <v>8145.8230000000003</v>
          </cell>
          <cell r="BV1133">
            <v>10081.081</v>
          </cell>
          <cell r="BW1133">
            <v>7862.9326279999996</v>
          </cell>
          <cell r="BX1133" t="str">
            <v>"TUPROQQALA MAXSUS QURILISH"
MCHJ</v>
          </cell>
          <cell r="BY1133">
            <v>301401006</v>
          </cell>
          <cell r="CT1133">
            <v>1</v>
          </cell>
          <cell r="CU1133">
            <v>1</v>
          </cell>
          <cell r="CV1133">
            <v>1</v>
          </cell>
          <cell r="GG1133" t="str">
            <v>объект</v>
          </cell>
          <cell r="GH1133">
            <v>1</v>
          </cell>
          <cell r="GI1133">
            <v>1</v>
          </cell>
          <cell r="GJ1133" t="str">
            <v>Ўзбекистон Республикаси Президентининг 
2021 йил 29 июлдаги ПҚ-5202-сон қарори</v>
          </cell>
        </row>
        <row r="1134">
          <cell r="A1134" t="str">
            <v>Тақсимланмаган лимит</v>
          </cell>
          <cell r="E1134" t="str">
            <v>Илм-фан ва инновация</v>
          </cell>
          <cell r="F1134" t="str">
            <v>Илм-фан ва инновация</v>
          </cell>
          <cell r="H1134" t="str">
            <v>Қорақалпоғистон Республикаси Вазирлар Кенгаши</v>
          </cell>
          <cell r="J1134" t="str">
            <v>Вилоят</v>
          </cell>
          <cell r="K1134" t="str">
            <v>3-илова</v>
          </cell>
          <cell r="L1134" t="str">
            <v>Асосий</v>
          </cell>
          <cell r="M1134" t="str">
            <v>Қорақалпоғистон Республикаси</v>
          </cell>
          <cell r="P1134" t="str">
            <v>Тақсимланмаган лимит</v>
          </cell>
          <cell r="R1134">
            <v>2</v>
          </cell>
          <cell r="AX1134">
            <v>0</v>
          </cell>
          <cell r="BR1134">
            <v>565.67700000000002</v>
          </cell>
          <cell r="BS1134">
            <v>565.67700000000002</v>
          </cell>
        </row>
        <row r="1135">
          <cell r="A1135" t="str">
            <v>Нукус шаҳар "Сарбиназ" МФЙдаги Қорақалпоғистон табиий  фанлар илмий-тадқиқот институти биносини мукаммал таъмирлаш</v>
          </cell>
          <cell r="B1135" t="str">
            <v>2301354010108001</v>
          </cell>
          <cell r="C1135">
            <v>1</v>
          </cell>
          <cell r="D1135" t="str">
            <v> 100010860262907096528043048</v>
          </cell>
          <cell r="E1135" t="str">
            <v>Илм-фан ва инновация</v>
          </cell>
          <cell r="F1135" t="str">
            <v>Илм-фан ва инновация</v>
          </cell>
          <cell r="H1135" t="str">
            <v>Фанлар академияси</v>
          </cell>
          <cell r="J1135" t="str">
            <v>Вазирлик ва идора</v>
          </cell>
          <cell r="K1135" t="str">
            <v>3-илова</v>
          </cell>
          <cell r="L1135" t="str">
            <v>Асосий</v>
          </cell>
          <cell r="M1135" t="str">
            <v>Қорақалпоғистон Республикаси</v>
          </cell>
          <cell r="N1135" t="str">
            <v>Нукус шаҳри</v>
          </cell>
          <cell r="O1135" t="str">
            <v>"Сарбиназ" ОФЙ</v>
          </cell>
          <cell r="P1135" t="str">
            <v>Мукаммал таъмирлаш</v>
          </cell>
          <cell r="Q1135">
            <v>2023</v>
          </cell>
          <cell r="R1135">
            <v>2</v>
          </cell>
          <cell r="AB1135">
            <v>1</v>
          </cell>
          <cell r="AE1135">
            <v>1</v>
          </cell>
          <cell r="AG1135">
            <v>1</v>
          </cell>
          <cell r="AH1135">
            <v>1</v>
          </cell>
          <cell r="AJ1135">
            <v>1</v>
          </cell>
          <cell r="AM1135">
            <v>1</v>
          </cell>
          <cell r="AS1135">
            <v>17027</v>
          </cell>
          <cell r="AT1135">
            <v>17027</v>
          </cell>
          <cell r="AU1135">
            <v>17027</v>
          </cell>
          <cell r="AX1135">
            <v>16175.9</v>
          </cell>
          <cell r="BB1135">
            <v>-16175.9</v>
          </cell>
          <cell r="BF1135">
            <v>10636.640003</v>
          </cell>
          <cell r="BO1135">
            <v>-7000</v>
          </cell>
          <cell r="BS1135">
            <v>3636.6400030000004</v>
          </cell>
          <cell r="BV1135">
            <v>440</v>
          </cell>
          <cell r="BW1135">
            <v>86.883986390000004</v>
          </cell>
          <cell r="CT1135">
            <v>1</v>
          </cell>
          <cell r="GG1135" t="str">
            <v>объект</v>
          </cell>
          <cell r="GH1135">
            <v>1</v>
          </cell>
          <cell r="GJ1135" t="str">
            <v xml:space="preserve">Ўзбекистон Республикаси Президентининг Қорақалпоғистон Республикасига ташрифи баёни (07.03.2022 йилдаги 16-сон)
</v>
          </cell>
          <cell r="GL1135">
            <v>1</v>
          </cell>
          <cell r="GQ1135" t="str">
            <v>Чиқарилган объект</v>
          </cell>
          <cell r="GU1135" t="str">
            <v>Янги қўшилган объект</v>
          </cell>
          <cell r="HD1135" t="str">
            <v>Лимит мақбуллаштирилди</v>
          </cell>
        </row>
        <row r="1136">
          <cell r="A1136" t="str">
            <v>Самарқанд шахридаги Фанлар академияси Миллий археология маркази Самарқанд археология тадқиқотлар Институти биносини капитал таъмирлаш ва моддий техник базасини яхшилаш, лаборатория учун асбоб ускуналар харид килиш объектининг кредитор қарздорлиги</v>
          </cell>
          <cell r="B1136" t="str">
            <v>2101184010108001</v>
          </cell>
          <cell r="E1136" t="str">
            <v>Илм-фан ва инновация</v>
          </cell>
          <cell r="F1136" t="str">
            <v>Илм-фан ва инновация</v>
          </cell>
          <cell r="H1136" t="str">
            <v>Самарқанд вилояти ҳокимлиги</v>
          </cell>
          <cell r="J1136" t="str">
            <v>Вилоят</v>
          </cell>
          <cell r="K1136" t="str">
            <v>Қўшимча</v>
          </cell>
          <cell r="L1136" t="str">
            <v>Асосий</v>
          </cell>
          <cell r="M1136" t="str">
            <v>Самарқанд вилояти</v>
          </cell>
          <cell r="N1136" t="str">
            <v>Самарқанд шаҳри</v>
          </cell>
          <cell r="P1136" t="str">
            <v>Кредитор қарздорлик</v>
          </cell>
          <cell r="R1136">
            <v>1</v>
          </cell>
          <cell r="AX1136">
            <v>0</v>
          </cell>
          <cell r="BI1136">
            <v>879.00905000000057</v>
          </cell>
          <cell r="BS1136">
            <v>879.00905000000057</v>
          </cell>
          <cell r="GX1136" t="str">
            <v>Янги қўшилган, 5%</v>
          </cell>
        </row>
        <row r="1137">
          <cell r="A1137" t="str">
            <v>Хоразм Маъмун академияси биносин қайта мукаммал таъмирлаш ва жиҳозлаш</v>
          </cell>
          <cell r="B1137" t="str">
            <v>2301334060108001</v>
          </cell>
          <cell r="C1137">
            <v>1</v>
          </cell>
          <cell r="D1137" t="str">
            <v xml:space="preserve">100010860262907096528043050 </v>
          </cell>
          <cell r="E1137" t="str">
            <v>Илм-фан ва инновация</v>
          </cell>
          <cell r="F1137" t="str">
            <v>Илм-фан ва инновация</v>
          </cell>
          <cell r="H1137" t="str">
            <v>Фанлар академияси</v>
          </cell>
          <cell r="J1137" t="str">
            <v>Вазирлик ва идора</v>
          </cell>
          <cell r="K1137" t="str">
            <v>15-илова</v>
          </cell>
          <cell r="L1137" t="str">
            <v>Асосий</v>
          </cell>
          <cell r="M1137" t="str">
            <v>Хоразм вилояти</v>
          </cell>
          <cell r="N1137" t="str">
            <v>Хива шаҳри</v>
          </cell>
          <cell r="O1137" t="str">
            <v>"Мевастон" МФЙ</v>
          </cell>
          <cell r="P1137" t="str">
            <v>Янги қурилиш</v>
          </cell>
          <cell r="Q1137">
            <v>2023</v>
          </cell>
          <cell r="R1137">
            <v>2</v>
          </cell>
          <cell r="AB1137">
            <v>1</v>
          </cell>
          <cell r="AG1137">
            <v>1</v>
          </cell>
          <cell r="AH1137">
            <v>1</v>
          </cell>
          <cell r="AJ1137">
            <v>1</v>
          </cell>
          <cell r="AS1137">
            <v>5516.5</v>
          </cell>
          <cell r="AT1137">
            <v>5516.5</v>
          </cell>
          <cell r="AU1137">
            <v>5516.5</v>
          </cell>
          <cell r="AV1137">
            <v>5615.442239</v>
          </cell>
          <cell r="AX1137">
            <v>5510</v>
          </cell>
          <cell r="BI1137">
            <v>-4901.3348221939304</v>
          </cell>
          <cell r="BS1137">
            <v>608.66517780606955</v>
          </cell>
          <cell r="BV1137">
            <v>158.35371799999999</v>
          </cell>
          <cell r="BW1137">
            <v>158.35371863999998</v>
          </cell>
          <cell r="CT1137">
            <v>1</v>
          </cell>
          <cell r="GG1137" t="str">
            <v>объект</v>
          </cell>
          <cell r="GH1137">
            <v>1</v>
          </cell>
          <cell r="GJ1137" t="str">
            <v>Ўзбекистон Республикаси Президентининг 
2017 йил 17 январдаги ПҚ-16-сон қарори</v>
          </cell>
          <cell r="GM1137" t="str">
            <v>Буюртмачи ўзгарди</v>
          </cell>
          <cell r="GX1137" t="str">
            <v>Лимит мақбуллаштирилди</v>
          </cell>
        </row>
        <row r="1138">
          <cell r="A1138" t="str">
            <v>Тошкент вилояти Илм-фан ва инновация объектлари лойиҳа-қидирув ишлари</v>
          </cell>
          <cell r="E1138" t="str">
            <v>Илм-фан ва инновация</v>
          </cell>
          <cell r="F1138" t="str">
            <v>Илм-фан ва инновация</v>
          </cell>
          <cell r="H1138" t="str">
            <v>Фанлар академияси</v>
          </cell>
          <cell r="J1138" t="str">
            <v>Вазирлик ва идора</v>
          </cell>
          <cell r="K1138" t="str">
            <v>Қўшимча</v>
          </cell>
          <cell r="L1138" t="str">
            <v>Асосий</v>
          </cell>
          <cell r="M1138" t="str">
            <v>Тошкент вилояти</v>
          </cell>
          <cell r="P1138" t="str">
            <v>Лойиҳа-қидирув ишлари</v>
          </cell>
          <cell r="Q1138">
            <v>2023</v>
          </cell>
          <cell r="R1138">
            <v>2</v>
          </cell>
          <cell r="BO1138">
            <v>159.63</v>
          </cell>
          <cell r="BS1138">
            <v>159.63</v>
          </cell>
          <cell r="HD1138" t="str">
            <v>Янги қўшилган, ЛҚИ</v>
          </cell>
        </row>
        <row r="1139">
          <cell r="A1139" t="str">
            <v>М.Т.Ўрозбоев номидаги Механика ва иншоотлар сейсмик мустаҳкамлиги институти 4-қаватли лаборатория-маъмурий биносини ва  1-қаватли тажриба-синов биносини қуриш (лойиҳа-қидирув ишлари)</v>
          </cell>
          <cell r="B1139" t="str">
            <v>2301262690108001</v>
          </cell>
          <cell r="D1139" t="str">
            <v> 100010860262907096528043049</v>
          </cell>
          <cell r="E1139" t="str">
            <v>Илм-фан ва инновация</v>
          </cell>
          <cell r="F1139" t="str">
            <v>Илм-фан ва инновация</v>
          </cell>
          <cell r="H1139" t="str">
            <v>Фанлар академияси</v>
          </cell>
          <cell r="J1139" t="str">
            <v>Вазирлик ва идора</v>
          </cell>
          <cell r="K1139" t="str">
            <v>16-илова</v>
          </cell>
          <cell r="L1139" t="str">
            <v>Асосий</v>
          </cell>
          <cell r="M1139" t="str">
            <v>Тошкент шаҳар</v>
          </cell>
          <cell r="N1139" t="str">
            <v>Мирзо Улуғбек тумани</v>
          </cell>
          <cell r="O1139" t="str">
            <v>"Алпомиш" МФЙ</v>
          </cell>
          <cell r="P1139" t="str">
            <v>Лойиҳа-қидирув ишлари</v>
          </cell>
          <cell r="Q1139" t="str">
            <v>2023-2024</v>
          </cell>
          <cell r="R1139">
            <v>2</v>
          </cell>
          <cell r="AS1139">
            <v>42000</v>
          </cell>
          <cell r="AT1139">
            <v>42000</v>
          </cell>
          <cell r="AU1139">
            <v>42000</v>
          </cell>
          <cell r="AX1139">
            <v>1000</v>
          </cell>
          <cell r="BB1139">
            <v>0</v>
          </cell>
          <cell r="BS1139">
            <v>1000</v>
          </cell>
          <cell r="BV1139">
            <v>123.453</v>
          </cell>
          <cell r="BW1139">
            <v>130.04900000000001</v>
          </cell>
          <cell r="GG1139" t="str">
            <v>объект</v>
          </cell>
          <cell r="GH1139">
            <v>1</v>
          </cell>
          <cell r="GJ1139" t="str">
            <v>Ўзбекистон Республикаси Президентининг 
2022 йил 30 майдаги ПФ-144-сон фармони</v>
          </cell>
          <cell r="GL1139">
            <v>1</v>
          </cell>
          <cell r="GM1139" t="str">
            <v>Иш тури ўзгарди</v>
          </cell>
          <cell r="GQ1139" t="str">
            <v>Чиқарилган объект</v>
          </cell>
        </row>
        <row r="1140">
          <cell r="A1140" t="str">
            <v xml:space="preserve">М.Улуғбек тумани М.Улуғбек шаҳарчасидаги Ядро физикаси илмий тадқиқот институти ҳудудини тўсувчи деворни ва ВВР-СМ реакторини тиклаш ва таъмирлаш </v>
          </cell>
          <cell r="B1140" t="str">
            <v>2201262690108001</v>
          </cell>
          <cell r="C1140">
            <v>1</v>
          </cell>
          <cell r="D1140" t="str">
            <v> 100010860262907096528043038</v>
          </cell>
          <cell r="E1140" t="str">
            <v>Илм-фан ва инновация</v>
          </cell>
          <cell r="F1140" t="str">
            <v>Илм-фан ва инновация</v>
          </cell>
          <cell r="H1140" t="str">
            <v>Фанлар академияси</v>
          </cell>
          <cell r="J1140" t="str">
            <v>Вазирлик ва идора</v>
          </cell>
          <cell r="K1140" t="str">
            <v>16-илова</v>
          </cell>
          <cell r="L1140" t="str">
            <v>Асосий</v>
          </cell>
          <cell r="M1140" t="str">
            <v>Тошкент шаҳар</v>
          </cell>
          <cell r="N1140" t="str">
            <v>Мирзо Улуғбек тумани</v>
          </cell>
          <cell r="O1140" t="str">
            <v>"Улуғбек" МФЙ</v>
          </cell>
          <cell r="P1140" t="str">
            <v>Мукаммал таъмирлаш</v>
          </cell>
          <cell r="Q1140" t="str">
            <v>2022-2023</v>
          </cell>
          <cell r="R1140">
            <v>1</v>
          </cell>
          <cell r="S1140">
            <v>1</v>
          </cell>
          <cell r="T1140">
            <v>1</v>
          </cell>
          <cell r="X1140">
            <v>1</v>
          </cell>
          <cell r="Z1140">
            <v>1</v>
          </cell>
          <cell r="AA1140">
            <v>1</v>
          </cell>
          <cell r="AS1140">
            <v>7970.0679999999993</v>
          </cell>
          <cell r="AT1140">
            <v>3387.4748629999995</v>
          </cell>
          <cell r="AU1140">
            <v>3387.4748629999995</v>
          </cell>
          <cell r="AV1140">
            <v>7591.8715270000002</v>
          </cell>
          <cell r="AW1140">
            <v>7313.4269999999997</v>
          </cell>
          <cell r="AX1140">
            <v>3222</v>
          </cell>
          <cell r="BS1140">
            <v>3222</v>
          </cell>
          <cell r="BV1140">
            <v>3369.636</v>
          </cell>
          <cell r="BW1140">
            <v>3214.096</v>
          </cell>
          <cell r="BX1140" t="str">
            <v>SANTEXGAZMAXSUSQURULISH VA KOMPANIYA" ПТ</v>
          </cell>
          <cell r="BY1140">
            <v>201059196</v>
          </cell>
          <cell r="CT1140">
            <v>1</v>
          </cell>
          <cell r="CU1140">
            <v>1</v>
          </cell>
          <cell r="CX1140">
            <v>1</v>
          </cell>
          <cell r="GG1140" t="str">
            <v>объект</v>
          </cell>
          <cell r="GH1140">
            <v>1</v>
          </cell>
          <cell r="GI1140">
            <v>1</v>
          </cell>
          <cell r="GJ1140" t="str">
            <v>Вазирлар Маҳкамасининг 2019 йил
17 апрелдаги 288-Ф-сон фармойиши</v>
          </cell>
        </row>
        <row r="1141">
          <cell r="A1141" t="str">
            <v>М.Улуғбек туманидаги Ион-плазма ва лазер технологиялари институти ҳамда Конструкторлик бюроси тажрибавий ишлаб чиқариш илмий марказининг бошқарув биносини (4 қаватли) ва тажриба-синов биносини (1 қаватли) мукаммал таъмирлаш</v>
          </cell>
          <cell r="B1141" t="str">
            <v>2201262690108002</v>
          </cell>
          <cell r="C1141">
            <v>1</v>
          </cell>
          <cell r="D1141" t="str">
            <v> 100010860262907096528043040</v>
          </cell>
          <cell r="E1141" t="str">
            <v>Илм-фан ва инновация</v>
          </cell>
          <cell r="F1141" t="str">
            <v>Илм-фан ва инновация</v>
          </cell>
          <cell r="H1141" t="str">
            <v>Фанлар академияси</v>
          </cell>
          <cell r="J1141" t="str">
            <v>Вазирлик ва идора</v>
          </cell>
          <cell r="K1141" t="str">
            <v>16-илова</v>
          </cell>
          <cell r="L1141" t="str">
            <v>Асосий</v>
          </cell>
          <cell r="M1141" t="str">
            <v>Тошкент шаҳар</v>
          </cell>
          <cell r="N1141" t="str">
            <v>Мирзо Улуғбек тумани</v>
          </cell>
          <cell r="O1141" t="str">
            <v>"Алпомиш" МФЙ</v>
          </cell>
          <cell r="P1141" t="str">
            <v>Мукаммал таъмирлаш</v>
          </cell>
          <cell r="Q1141" t="str">
            <v>2022-2023</v>
          </cell>
          <cell r="R1141">
            <v>1</v>
          </cell>
          <cell r="S1141">
            <v>1</v>
          </cell>
          <cell r="X1141">
            <v>1</v>
          </cell>
          <cell r="Z1141">
            <v>1</v>
          </cell>
          <cell r="AA1141">
            <v>1</v>
          </cell>
          <cell r="AS1141">
            <v>13689.21</v>
          </cell>
          <cell r="AT1141">
            <v>7916.8993399999999</v>
          </cell>
          <cell r="AU1141">
            <v>7916.8993399999999</v>
          </cell>
          <cell r="AV1141">
            <v>13667.688473</v>
          </cell>
          <cell r="AW1141">
            <v>12775.328</v>
          </cell>
          <cell r="AX1141">
            <v>8500</v>
          </cell>
          <cell r="BR1141">
            <v>-920.85008900000003</v>
          </cell>
          <cell r="BS1141">
            <v>7579.1499110000004</v>
          </cell>
          <cell r="BV1141">
            <v>7695.7538999999997</v>
          </cell>
          <cell r="BW1141">
            <v>7520.9418159999996</v>
          </cell>
          <cell r="BX1141" t="str">
            <v>"SAIDA FAYZ QURILISH"</v>
          </cell>
          <cell r="BY1141">
            <v>302673388</v>
          </cell>
          <cell r="CT1141">
            <v>1</v>
          </cell>
          <cell r="CU1141">
            <v>1</v>
          </cell>
          <cell r="CX1141">
            <v>1</v>
          </cell>
          <cell r="GG1141" t="str">
            <v>объект</v>
          </cell>
          <cell r="GH1141">
            <v>1</v>
          </cell>
          <cell r="GI1141">
            <v>1</v>
          </cell>
          <cell r="GJ1141" t="str">
            <v>Вазирлар Маҳкамасининг 2021 йил 
5 февралдаги 573-сон қарори</v>
          </cell>
        </row>
        <row r="1142">
          <cell r="A1142" t="str">
            <v>Фанлар академиясининг Тошкент шаҳридаги Фундаментал кутубхонасини мукаммал таъмирлаш</v>
          </cell>
          <cell r="B1142" t="str">
            <v>2101262690108001</v>
          </cell>
          <cell r="C1142">
            <v>1</v>
          </cell>
          <cell r="D1142" t="str">
            <v> 100010860262907096528043034</v>
          </cell>
          <cell r="E1142" t="str">
            <v>Илм-фан ва инновация</v>
          </cell>
          <cell r="F1142" t="str">
            <v>Илм-фан ва инновация</v>
          </cell>
          <cell r="H1142" t="str">
            <v>Фанлар академияси</v>
          </cell>
          <cell r="J1142" t="str">
            <v>Вазирлик ва идора</v>
          </cell>
          <cell r="K1142" t="str">
            <v>16-илова</v>
          </cell>
          <cell r="L1142" t="str">
            <v>Асосий</v>
          </cell>
          <cell r="M1142" t="str">
            <v>Тошкент шаҳар</v>
          </cell>
          <cell r="N1142" t="str">
            <v>Мирзо Улуғбек тумани</v>
          </cell>
          <cell r="O1142" t="str">
            <v>"Буз" МФЙ</v>
          </cell>
          <cell r="P1142" t="str">
            <v>Мукаммал таъмирлаш</v>
          </cell>
          <cell r="Q1142" t="str">
            <v>2022-2023</v>
          </cell>
          <cell r="R1142">
            <v>1</v>
          </cell>
          <cell r="X1142">
            <v>1</v>
          </cell>
          <cell r="Z1142">
            <v>1</v>
          </cell>
          <cell r="AA1142">
            <v>1</v>
          </cell>
          <cell r="AS1142">
            <v>15950.063</v>
          </cell>
          <cell r="AT1142">
            <v>8631.5229430800009</v>
          </cell>
          <cell r="AU1142">
            <v>8631.5229430800009</v>
          </cell>
          <cell r="AV1142">
            <v>16951.844301000001</v>
          </cell>
          <cell r="AW1142">
            <v>15028.557000000001</v>
          </cell>
          <cell r="AX1142">
            <v>6163.6</v>
          </cell>
          <cell r="BO1142">
            <v>-3000</v>
          </cell>
          <cell r="BR1142">
            <v>-109.46032</v>
          </cell>
          <cell r="BS1142">
            <v>3054.1396800000002</v>
          </cell>
          <cell r="BV1142">
            <v>100</v>
          </cell>
          <cell r="BW1142">
            <v>289.615813</v>
          </cell>
          <cell r="BX1142" t="str">
            <v>"Қурилиш кўчма калонна-017" ХК</v>
          </cell>
          <cell r="BY1142">
            <v>300055492</v>
          </cell>
          <cell r="CT1142">
            <v>1</v>
          </cell>
          <cell r="GG1142" t="str">
            <v>объект</v>
          </cell>
          <cell r="GH1142">
            <v>1</v>
          </cell>
          <cell r="GJ1142" t="str">
            <v xml:space="preserve">Вазирлар Маҳкамасининг 
2019 йил 28 ноябрдаги 08/1-1965-сон топшириғи </v>
          </cell>
          <cell r="HD1142" t="str">
            <v>Лимит мақбуллаштирилди</v>
          </cell>
        </row>
        <row r="1143">
          <cell r="A1143" t="str">
            <v>Кредитор қарздорликларни қоплаш учун*</v>
          </cell>
          <cell r="E1143" t="str">
            <v>Илм-фан ва инновация</v>
          </cell>
          <cell r="F1143" t="str">
            <v>Илм-фан ва инновация</v>
          </cell>
          <cell r="H1143" t="str">
            <v>Фанлар академияси</v>
          </cell>
          <cell r="J1143" t="str">
            <v>Вазирлик ва идора</v>
          </cell>
          <cell r="K1143" t="str">
            <v>1а-илова</v>
          </cell>
          <cell r="L1143" t="str">
            <v>Асосий</v>
          </cell>
          <cell r="N1143">
            <v>0</v>
          </cell>
          <cell r="P1143" t="str">
            <v>Кредитор қарздорлик</v>
          </cell>
          <cell r="R1143">
            <v>1</v>
          </cell>
          <cell r="AX1143">
            <v>420</v>
          </cell>
          <cell r="BS1143">
            <v>420</v>
          </cell>
        </row>
        <row r="1144">
          <cell r="A1144" t="str">
            <v>Келгуси йилларга лойиҳа-қидирув ишлари учун*</v>
          </cell>
          <cell r="E1144" t="str">
            <v>Илм-фан ва инновация</v>
          </cell>
          <cell r="F1144" t="str">
            <v>Илм-фан ва инновация</v>
          </cell>
          <cell r="H1144" t="str">
            <v>Фанлар академияси</v>
          </cell>
          <cell r="J1144" t="str">
            <v>Вазирлик ва идора</v>
          </cell>
          <cell r="K1144" t="str">
            <v>1а-илова</v>
          </cell>
          <cell r="L1144" t="str">
            <v>Асосий</v>
          </cell>
          <cell r="N1144">
            <v>0</v>
          </cell>
          <cell r="P1144" t="str">
            <v>Лойиҳа-қидирув ишлари</v>
          </cell>
          <cell r="Q1144">
            <v>2023</v>
          </cell>
          <cell r="R1144">
            <v>2</v>
          </cell>
          <cell r="AX1144">
            <v>297</v>
          </cell>
          <cell r="BK1144">
            <v>760</v>
          </cell>
          <cell r="BO1144">
            <v>-159.63</v>
          </cell>
          <cell r="BS1144">
            <v>897.37</v>
          </cell>
          <cell r="GZ1144" t="str">
            <v>Лимит қўшилди</v>
          </cell>
          <cell r="HD1144" t="str">
            <v>Лимит мақбуллаштирилди</v>
          </cell>
        </row>
        <row r="1145">
          <cell r="A1145" t="str">
            <v>Тақсимланмаган лимит</v>
          </cell>
          <cell r="E1145" t="str">
            <v>Илм-фан ва инновация</v>
          </cell>
          <cell r="F1145" t="str">
            <v>Илм-фан ва инновация</v>
          </cell>
          <cell r="H1145" t="str">
            <v>Фанлар академияси</v>
          </cell>
          <cell r="J1145" t="str">
            <v>Вазирлик ва идора</v>
          </cell>
          <cell r="K1145" t="str">
            <v>1а-илова</v>
          </cell>
          <cell r="L1145" t="str">
            <v>Асосий</v>
          </cell>
          <cell r="P1145" t="str">
            <v>Тақсимланмаган лимит</v>
          </cell>
          <cell r="R1145">
            <v>2</v>
          </cell>
          <cell r="AX1145">
            <v>0</v>
          </cell>
          <cell r="BF1145">
            <v>-636.64000299999998</v>
          </cell>
          <cell r="BR1145">
            <v>1030.3104089999999</v>
          </cell>
          <cell r="BS1145">
            <v>393.67040599999996</v>
          </cell>
          <cell r="GU1145" t="str">
            <v>Лимит мақбуллаштирилди</v>
          </cell>
        </row>
        <row r="1146">
          <cell r="A1146" t="str">
            <v>Нукус шаҳри "Нукус" сув тозалаш иншоотини реконструкция қилиш</v>
          </cell>
          <cell r="B1146" t="str">
            <v>2201354010210001</v>
          </cell>
          <cell r="C1146">
            <v>1</v>
          </cell>
          <cell r="D1146" t="str">
            <v> 301110860354017063201110515</v>
          </cell>
          <cell r="E1146" t="str">
            <v>Ичимлик суви ва канализация</v>
          </cell>
          <cell r="F1146" t="str">
            <v>Ичимлик суви ва канализация</v>
          </cell>
          <cell r="H1146" t="str">
            <v>"Ўзсувтаъминот" АЖ</v>
          </cell>
          <cell r="I1146" t="str">
            <v>"Сув таъминоти ва оқова сув объектлари қурилиши бўйича инжиниринг компанияси" УК</v>
          </cell>
          <cell r="J1146" t="str">
            <v>Вазирлик ва идора</v>
          </cell>
          <cell r="K1146" t="str">
            <v>3-илова</v>
          </cell>
          <cell r="L1146" t="str">
            <v>Асосий</v>
          </cell>
          <cell r="M1146" t="str">
            <v>Қорақалпоғистон Республикаси</v>
          </cell>
          <cell r="N1146" t="str">
            <v>Нукус шаҳри</v>
          </cell>
          <cell r="O1146" t="str">
            <v>"Жекетерек" МФЙ</v>
          </cell>
          <cell r="P1146" t="str">
            <v>Реконструкция</v>
          </cell>
          <cell r="Q1146" t="str">
            <v>2022-2023</v>
          </cell>
          <cell r="R1146">
            <v>1</v>
          </cell>
          <cell r="X1146">
            <v>1</v>
          </cell>
          <cell r="Z1146">
            <v>1</v>
          </cell>
          <cell r="AA1146">
            <v>1</v>
          </cell>
          <cell r="AS1146">
            <v>80471.009000000005</v>
          </cell>
          <cell r="AT1146">
            <v>64017.642</v>
          </cell>
          <cell r="AU1146">
            <v>64017.642</v>
          </cell>
          <cell r="AV1146">
            <v>80572.789000000004</v>
          </cell>
          <cell r="AW1146">
            <v>76544.149550000002</v>
          </cell>
          <cell r="AX1146">
            <v>60577.7</v>
          </cell>
          <cell r="BB1146">
            <v>-26173.599999999999</v>
          </cell>
          <cell r="BI1146">
            <v>-1035.115</v>
          </cell>
          <cell r="BS1146">
            <v>33368.985000000001</v>
          </cell>
          <cell r="BV1146">
            <v>34232.516000000003</v>
          </cell>
          <cell r="BW1146">
            <v>29685.879000000001</v>
          </cell>
          <cell r="BX1146" t="str">
            <v>"QURILISH KO'CHMA KOLONNA 017" МЧЖ</v>
          </cell>
          <cell r="BY1146">
            <v>300055492</v>
          </cell>
          <cell r="CT1146">
            <v>1</v>
          </cell>
          <cell r="CU1146">
            <v>1</v>
          </cell>
          <cell r="CW1146">
            <v>1</v>
          </cell>
          <cell r="GG1146" t="str">
            <v>объект</v>
          </cell>
          <cell r="GH1146">
            <v>1</v>
          </cell>
          <cell r="GI1146">
            <v>1</v>
          </cell>
          <cell r="GJ1146" t="str">
            <v>Вазирлар Маҳкамасининг 2021 йил 19 апрелдаги 223-сон қарори</v>
          </cell>
          <cell r="GQ1146" t="str">
            <v>Лимит мақбуллаштирилди</v>
          </cell>
          <cell r="GX1146" t="str">
            <v>Лимит мақбуллаштирилди</v>
          </cell>
        </row>
        <row r="1147">
          <cell r="A1147" t="str">
            <v xml:space="preserve">Бўзатов тумани "Кўксу" ОФЙ "Каракалпак" аҳоли пункти ҳудудидаги сувни чучуклантириш иншоотини реконструкция қилиш </v>
          </cell>
          <cell r="B1147" t="str">
            <v>2301352090210001</v>
          </cell>
          <cell r="E1147" t="str">
            <v>Ичимлик суви ва канализация</v>
          </cell>
          <cell r="F1147" t="str">
            <v>Ичимлик суви ва канализация</v>
          </cell>
          <cell r="H1147" t="str">
            <v>"Ўзсувтаъминот" АЖ</v>
          </cell>
          <cell r="J1147" t="str">
            <v>Вазирлик ва идора</v>
          </cell>
          <cell r="K1147" t="str">
            <v>Қўшимча</v>
          </cell>
          <cell r="L1147" t="str">
            <v>Қўшимча</v>
          </cell>
          <cell r="M1147" t="str">
            <v>Қорақалпоғистон Республикаси</v>
          </cell>
          <cell r="P1147" t="str">
            <v>Кредитор қарздорлик</v>
          </cell>
          <cell r="R1147">
            <v>1</v>
          </cell>
          <cell r="AX1147">
            <v>0</v>
          </cell>
          <cell r="BF1147">
            <v>127.62120499999983</v>
          </cell>
          <cell r="BS1147">
            <v>127.62120499999983</v>
          </cell>
          <cell r="BT1147">
            <v>127.62120499999983</v>
          </cell>
          <cell r="BU1147" t="str">
            <v>Сув жамғарма, ЙБЭҚ</v>
          </cell>
          <cell r="BX1147" t="str">
            <v>"INJINER TARMAQLAR QURILIS" МЧЖ</v>
          </cell>
          <cell r="BY1147">
            <v>300985586</v>
          </cell>
          <cell r="GK1147" t="str">
            <v>"Сув таъминоти ва канализация тизимларини ривожлантириш жамғармаси"нинг жорий йил бошига эркин қолдиқ маблағлари ҳисобидан</v>
          </cell>
          <cell r="GU1147" t="str">
            <v>Янги қўшилган, 5%</v>
          </cell>
        </row>
        <row r="1148">
          <cell r="A1148" t="str">
            <v>Қўнғирот тумани "Кипшак" ОФЙ  "Бестам" аҳоли яшаш пунктига янгидан ичимлик сув тармоқларини қуриш</v>
          </cell>
          <cell r="B1148" t="str">
            <v>2301352150210001</v>
          </cell>
          <cell r="E1148" t="str">
            <v>Ичимлик суви ва канализация</v>
          </cell>
          <cell r="F1148" t="str">
            <v>Ичимлик суви ва канализация</v>
          </cell>
          <cell r="H1148" t="str">
            <v>"Ўзсувтаъминот" АЖ</v>
          </cell>
          <cell r="J1148" t="str">
            <v>Вазирлик ва идора</v>
          </cell>
          <cell r="K1148" t="str">
            <v>Қўшимча</v>
          </cell>
          <cell r="L1148" t="str">
            <v>Қўшимча</v>
          </cell>
          <cell r="M1148" t="str">
            <v>Қорақалпоғистон Республикаси</v>
          </cell>
          <cell r="P1148" t="str">
            <v>Кредитор қарздорлик</v>
          </cell>
          <cell r="R1148">
            <v>1</v>
          </cell>
          <cell r="AX1148">
            <v>0</v>
          </cell>
          <cell r="BF1148">
            <v>88.9</v>
          </cell>
          <cell r="BS1148">
            <v>88.9</v>
          </cell>
          <cell r="BT1148">
            <v>88.9</v>
          </cell>
          <cell r="BU1148" t="str">
            <v>Сув жамғарма, ЙБЭҚ</v>
          </cell>
          <cell r="BX1148" t="str">
            <v>"МЕЛИОРАТОР-КУНГРАД" КТЖМФ</v>
          </cell>
          <cell r="BY1148">
            <v>300703270</v>
          </cell>
          <cell r="GK1148" t="str">
            <v>"Сув таъминоти ва канализация тизимларини ривожлантириш жамғармаси"нинг жорий йил бошига эркин қолдиқ маблағлари ҳисобидан</v>
          </cell>
          <cell r="GU1148" t="str">
            <v>Янги қўшилган, 5%</v>
          </cell>
        </row>
        <row r="1149">
          <cell r="A1149" t="str">
            <v>Хужайли тумани "Хужайли" Сув олиш иншоотини реконструкция қилиш 3-босқич</v>
          </cell>
          <cell r="B1149" t="str">
            <v>2301352360210001</v>
          </cell>
          <cell r="E1149" t="str">
            <v>Ичимлик суви ва канализация</v>
          </cell>
          <cell r="F1149" t="str">
            <v>Ичимлик суви ва канализация</v>
          </cell>
          <cell r="H1149" t="str">
            <v>"Ўзсувтаъминот" АЖ</v>
          </cell>
          <cell r="J1149" t="str">
            <v>Вазирлик ва идора</v>
          </cell>
          <cell r="K1149" t="str">
            <v>Қўшимча</v>
          </cell>
          <cell r="L1149" t="str">
            <v>Қўшимча</v>
          </cell>
          <cell r="M1149" t="str">
            <v>Қорақалпоғистон Республикаси</v>
          </cell>
          <cell r="P1149" t="str">
            <v>Кредитор қарздорлик</v>
          </cell>
          <cell r="R1149">
            <v>1</v>
          </cell>
          <cell r="AX1149">
            <v>0</v>
          </cell>
          <cell r="BF1149">
            <v>770.11866699999973</v>
          </cell>
          <cell r="BS1149">
            <v>770.11866699999973</v>
          </cell>
          <cell r="BT1149">
            <v>770.11866699999973</v>
          </cell>
          <cell r="BU1149" t="str">
            <v>Сув жамғарма, ЙБЭҚ</v>
          </cell>
          <cell r="BW1149">
            <v>770.11860100000001</v>
          </cell>
          <cell r="BX1149" t="str">
            <v>"Инвест строй Нукус" МЧЖ</v>
          </cell>
          <cell r="BY1149">
            <v>206724576</v>
          </cell>
          <cell r="GK1149" t="str">
            <v>"Сув таъминоти ва канализация тизимларини ривожлантириш жамғармаси"нинг жорий йил бошига эркин қолдиқ маблағлари ҳисобидан</v>
          </cell>
          <cell r="GU1149" t="str">
            <v>Янги қўшилган, 5%</v>
          </cell>
        </row>
        <row r="1150">
          <cell r="A1150" t="str">
            <v>Чимбой тумани "Чимбой" шаҳридаги кўп қаватли уйларнинг ичимлик сув ва оқова сув тармоқларини қуриш (1-босқич)</v>
          </cell>
          <cell r="B1150" t="str">
            <v>2301352400210002</v>
          </cell>
          <cell r="E1150" t="str">
            <v>Ичимлик суви ва канализация</v>
          </cell>
          <cell r="F1150" t="str">
            <v>Ичимлик суви ва канализация</v>
          </cell>
          <cell r="H1150" t="str">
            <v>"Ўзсувтаъминот" АЖ</v>
          </cell>
          <cell r="J1150" t="str">
            <v>Вазирлик ва идора</v>
          </cell>
          <cell r="K1150" t="str">
            <v>Қўшимча</v>
          </cell>
          <cell r="L1150" t="str">
            <v>Қўшимча</v>
          </cell>
          <cell r="M1150" t="str">
            <v>Қорақалпоғистон Республикаси</v>
          </cell>
          <cell r="P1150" t="str">
            <v>Кредитор қарздорлик</v>
          </cell>
          <cell r="R1150">
            <v>1</v>
          </cell>
          <cell r="AX1150">
            <v>0</v>
          </cell>
          <cell r="BF1150">
            <v>190.12656200000038</v>
          </cell>
          <cell r="BS1150">
            <v>190.12656200000038</v>
          </cell>
          <cell r="BT1150">
            <v>190.12656200000038</v>
          </cell>
          <cell r="BU1150" t="str">
            <v>Сув жамғарма, ЙБЭҚ</v>
          </cell>
          <cell r="BX1150" t="str">
            <v>"INJINER TARMAQLAR QURILIS" МЧЖ</v>
          </cell>
          <cell r="BY1150">
            <v>300985586</v>
          </cell>
          <cell r="GK1150" t="str">
            <v>"Сув таъминоти ва канализация тизимларини ривожлантириш жамғармаси"нинг жорий йил бошига эркин қолдиқ маблағлари ҳисобидан</v>
          </cell>
          <cell r="GU1150" t="str">
            <v>Янги қўшилган, 5%</v>
          </cell>
        </row>
        <row r="1151">
          <cell r="A1151" t="str">
            <v>Элликкалъа тумани "Намуна-Бустон" магистрал сув тармоғини реконструкция қилиш</v>
          </cell>
          <cell r="B1151" t="str">
            <v>2301352500210001</v>
          </cell>
          <cell r="E1151" t="str">
            <v>Ичимлик суви ва канализация</v>
          </cell>
          <cell r="F1151" t="str">
            <v>Ичимлик суви ва канализация</v>
          </cell>
          <cell r="H1151" t="str">
            <v>"Ўзсувтаъминот" АЖ</v>
          </cell>
          <cell r="J1151" t="str">
            <v>Вазирлик ва идора</v>
          </cell>
          <cell r="K1151" t="str">
            <v>Қўшимча</v>
          </cell>
          <cell r="L1151" t="str">
            <v>Қўшимча</v>
          </cell>
          <cell r="M1151" t="str">
            <v>Қорақалпоғистон Республикаси</v>
          </cell>
          <cell r="P1151" t="str">
            <v>Кредитор қарздорлик</v>
          </cell>
          <cell r="R1151">
            <v>1</v>
          </cell>
          <cell r="AX1151">
            <v>0</v>
          </cell>
          <cell r="BF1151">
            <v>255.17217699999995</v>
          </cell>
          <cell r="BS1151">
            <v>255.17217699999995</v>
          </cell>
          <cell r="BT1151">
            <v>255.17217699999995</v>
          </cell>
          <cell r="BU1151" t="str">
            <v>Сув жамғарма, ЙБЭҚ</v>
          </cell>
          <cell r="BX1151" t="str">
            <v>"Гуломжон сув қурилиш" МЧЖ</v>
          </cell>
          <cell r="BY1151">
            <v>305202962</v>
          </cell>
          <cell r="GK1151" t="str">
            <v>"Сув таъминоти ва канализация тизимларини ривожлантириш жамғармаси"нинг жорий йил бошига эркин қолдиқ маблағлари ҳисобидан</v>
          </cell>
          <cell r="GU1151" t="str">
            <v>Янги қўшилган, 5%</v>
          </cell>
        </row>
        <row r="1152">
          <cell r="A1152" t="str">
            <v>Нукус шаҳрида янгидан қурилаётган куп қаватли ўй-жойларга ичимлик ва оқава сув тармоқларини янгидан қуриш</v>
          </cell>
          <cell r="B1152" t="str">
            <v>2301354010210002</v>
          </cell>
          <cell r="E1152" t="str">
            <v>Ичимлик суви ва канализация</v>
          </cell>
          <cell r="F1152" t="str">
            <v>Ичимлик суви ва канализация</v>
          </cell>
          <cell r="H1152" t="str">
            <v>"Ўзсувтаъминот" АЖ</v>
          </cell>
          <cell r="J1152" t="str">
            <v>Вазирлик ва идора</v>
          </cell>
          <cell r="K1152" t="str">
            <v>Қўшимча</v>
          </cell>
          <cell r="L1152" t="str">
            <v>Қўшимча</v>
          </cell>
          <cell r="M1152" t="str">
            <v>Қорақалпоғистон Республикаси</v>
          </cell>
          <cell r="P1152" t="str">
            <v>Кредитор қарздорлик</v>
          </cell>
          <cell r="R1152">
            <v>1</v>
          </cell>
          <cell r="AX1152">
            <v>0</v>
          </cell>
          <cell r="BF1152">
            <v>9.3254839999999888</v>
          </cell>
          <cell r="BS1152">
            <v>9.3254839999999888</v>
          </cell>
          <cell r="BT1152">
            <v>9.3254839999999888</v>
          </cell>
          <cell r="BU1152" t="str">
            <v>Сув жамғарма, ЙБЭҚ</v>
          </cell>
          <cell r="BX1152" t="str">
            <v>BAXIT QURILIS МЧЖ</v>
          </cell>
          <cell r="BY1152">
            <v>305303551</v>
          </cell>
          <cell r="GK1152" t="str">
            <v>"Сув таъминоти ва канализация тизимларини ривожлантириш жамғармаси"нинг жорий йил бошига эркин қолдиқ маблағлари ҳисобидан</v>
          </cell>
          <cell r="GU1152" t="str">
            <v>Янги қўшилган, 5%</v>
          </cell>
        </row>
        <row r="1153">
          <cell r="A1153" t="str">
            <v>Нукус шаҳри "Қутли макан" МФЙ ҳудудида ичимлик сув тармоқларини реконструкция қилиш</v>
          </cell>
          <cell r="B1153" t="str">
            <v>2301354010210004</v>
          </cell>
          <cell r="E1153" t="str">
            <v>Ичимлик суви ва канализация</v>
          </cell>
          <cell r="F1153" t="str">
            <v>Ичимлик суви ва канализация</v>
          </cell>
          <cell r="H1153" t="str">
            <v>"Ўзсувтаъминот" АЖ</v>
          </cell>
          <cell r="J1153" t="str">
            <v>Вазирлик ва идора</v>
          </cell>
          <cell r="K1153" t="str">
            <v>Қўшимча</v>
          </cell>
          <cell r="L1153" t="str">
            <v>Қўшимча</v>
          </cell>
          <cell r="M1153" t="str">
            <v>Қорақалпоғистон Республикаси</v>
          </cell>
          <cell r="P1153" t="str">
            <v>Кредитор қарздорлик</v>
          </cell>
          <cell r="R1153">
            <v>1</v>
          </cell>
          <cell r="AX1153">
            <v>0</v>
          </cell>
          <cell r="BF1153">
            <v>47.438327000000015</v>
          </cell>
          <cell r="BS1153">
            <v>47.438327000000015</v>
          </cell>
          <cell r="BT1153">
            <v>47.438327000000015</v>
          </cell>
          <cell r="BU1153" t="str">
            <v>Сув жамғарма, ЙБЭҚ</v>
          </cell>
          <cell r="BW1153">
            <v>47.438000000000002</v>
          </cell>
          <cell r="BX1153" t="str">
            <v>«NOKIS  ERKIN QURILIS» МЧЖ</v>
          </cell>
          <cell r="BY1153">
            <v>302726938</v>
          </cell>
          <cell r="GK1153" t="str">
            <v>"Сув таъминоти ва канализация тизимларини ривожлантириш жамғармаси"нинг жорий йил бошига эркин қолдиқ маблағлари ҳисобидан</v>
          </cell>
          <cell r="GU1153" t="str">
            <v>Янги қўшилган, 5%</v>
          </cell>
        </row>
        <row r="1154">
          <cell r="A1154" t="str">
            <v>Нукус шаҳри "Хауа жоли" МФЙ ҳудудида ичимлик сув тармоқларини реконструкция қилиш</v>
          </cell>
          <cell r="B1154" t="str">
            <v xml:space="preserve"> 2301354010210005</v>
          </cell>
          <cell r="E1154" t="str">
            <v>Ичимлик суви ва канализация</v>
          </cell>
          <cell r="F1154" t="str">
            <v>Ичимлик суви ва канализация</v>
          </cell>
          <cell r="H1154" t="str">
            <v>"Ўзсувтаъминот" АЖ</v>
          </cell>
          <cell r="J1154" t="str">
            <v>Вазирлик ва идора</v>
          </cell>
          <cell r="K1154" t="str">
            <v>Қўшимча</v>
          </cell>
          <cell r="L1154" t="str">
            <v>Қўшимча</v>
          </cell>
          <cell r="M1154" t="str">
            <v>Қорақалпоғистон Республикаси</v>
          </cell>
          <cell r="P1154" t="str">
            <v>Кредитор қарздорлик</v>
          </cell>
          <cell r="R1154">
            <v>1</v>
          </cell>
          <cell r="AX1154">
            <v>0</v>
          </cell>
          <cell r="BF1154">
            <v>120.704635</v>
          </cell>
          <cell r="BS1154">
            <v>120.704635</v>
          </cell>
          <cell r="BT1154">
            <v>120.704635</v>
          </cell>
          <cell r="BU1154" t="str">
            <v>Сув жамғарма, ЙБЭҚ</v>
          </cell>
          <cell r="BX1154" t="str">
            <v>BUNYODKOR-MEROS МЧЖ</v>
          </cell>
          <cell r="BY1154">
            <v>300667704</v>
          </cell>
          <cell r="GK1154" t="str">
            <v>"Сув таъминоти ва канализация тизимларини ривожлантириш жамғармаси"нинг жорий йил бошига эркин қолдиқ маблағлари ҳисобидан</v>
          </cell>
          <cell r="GU1154" t="str">
            <v>Янги қўшилган, 5%</v>
          </cell>
        </row>
        <row r="1155">
          <cell r="A1155" t="str">
            <v>Нукус шаҳри "Наупир" МФЙ ҳудудида ичимлик сув тармоқларини реконструкция қилиш</v>
          </cell>
          <cell r="B1155" t="str">
            <v>2301354010210006</v>
          </cell>
          <cell r="E1155" t="str">
            <v>Ичимлик суви ва канализация</v>
          </cell>
          <cell r="F1155" t="str">
            <v>Ичимлик суви ва канализация</v>
          </cell>
          <cell r="H1155" t="str">
            <v>"Ўзсувтаъминот" АЖ</v>
          </cell>
          <cell r="J1155" t="str">
            <v>Вазирлик ва идора</v>
          </cell>
          <cell r="K1155" t="str">
            <v>Қўшимча</v>
          </cell>
          <cell r="L1155" t="str">
            <v>Қўшимча</v>
          </cell>
          <cell r="M1155" t="str">
            <v>Қорақалпоғистон Республикаси</v>
          </cell>
          <cell r="P1155" t="str">
            <v>Кредитор қарздорлик</v>
          </cell>
          <cell r="R1155">
            <v>1</v>
          </cell>
          <cell r="AX1155">
            <v>0</v>
          </cell>
          <cell r="BF1155">
            <v>135.49788400000011</v>
          </cell>
          <cell r="BS1155">
            <v>135.49788400000011</v>
          </cell>
          <cell r="BT1155">
            <v>135.49788400000011</v>
          </cell>
          <cell r="BU1155" t="str">
            <v>Сув жамғарма, ЙБЭҚ</v>
          </cell>
          <cell r="BX1155" t="str">
            <v>QARAQALPAQSTROYMONTUPRAVLENIE МЧЖ</v>
          </cell>
          <cell r="BY1155">
            <v>200357128</v>
          </cell>
          <cell r="GK1155" t="str">
            <v>"Сув таъминоти ва канализация тизимларини ривожлантириш жамғармаси"нинг жорий йил бошига эркин қолдиқ маблағлари ҳисобидан</v>
          </cell>
          <cell r="GU1155" t="str">
            <v>Янги қўшилган, 5%</v>
          </cell>
        </row>
        <row r="1156">
          <cell r="A1156" t="str">
            <v>Нукус шаҳри "Жипек жоли" МФЙ ҳудудида ичимлик сув тармоқларини реконструкция қилиш</v>
          </cell>
          <cell r="B1156" t="str">
            <v xml:space="preserve"> 2301354010210003</v>
          </cell>
          <cell r="E1156" t="str">
            <v>Ичимлик суви ва канализация</v>
          </cell>
          <cell r="F1156" t="str">
            <v>Ичимлик суви ва канализация</v>
          </cell>
          <cell r="H1156" t="str">
            <v>"Ўзсувтаъминот" АЖ</v>
          </cell>
          <cell r="J1156" t="str">
            <v>Вазирлик ва идора</v>
          </cell>
          <cell r="K1156" t="str">
            <v>Қўшимча</v>
          </cell>
          <cell r="L1156" t="str">
            <v>Қўшимча</v>
          </cell>
          <cell r="M1156" t="str">
            <v>Қорақалпоғистон Республикаси</v>
          </cell>
          <cell r="P1156" t="str">
            <v>Кредитор қарздорлик</v>
          </cell>
          <cell r="R1156">
            <v>1</v>
          </cell>
          <cell r="AX1156">
            <v>0</v>
          </cell>
          <cell r="BF1156">
            <v>33.705004999999986</v>
          </cell>
          <cell r="BS1156">
            <v>33.705004999999986</v>
          </cell>
          <cell r="BT1156">
            <v>33.705004999999986</v>
          </cell>
          <cell r="BU1156" t="str">
            <v>Сув жамғарма, ЙБЭҚ</v>
          </cell>
          <cell r="BX1156" t="str">
            <v>"No'kis texnika qurilis" МЧЖ</v>
          </cell>
          <cell r="BY1156">
            <v>303932483</v>
          </cell>
          <cell r="GK1156" t="str">
            <v>"Сув таъминоти ва канализация тизимларини ривожлантириш жамғармаси"нинг жорий йил бошига эркин қолдиқ маблағлари ҳисобидан</v>
          </cell>
          <cell r="GU1156" t="str">
            <v>Янги қўшилган, 5%</v>
          </cell>
        </row>
        <row r="1157">
          <cell r="A1157" t="str">
            <v>Чимбой тумани "Тазажол" ОФЙ марказига етказиб берувчи ва тақсимловчи ичимлик сув тармоқлари ва "Тазажол" сувни тақсимлаш иншоотини реконструкция қилиш</v>
          </cell>
          <cell r="B1157" t="str">
            <v>2301352400210001</v>
          </cell>
          <cell r="E1157" t="str">
            <v>Ичимлик суви ва канализация</v>
          </cell>
          <cell r="F1157" t="str">
            <v>Ичимлик суви ва канализация</v>
          </cell>
          <cell r="H1157" t="str">
            <v>"Ўзсувтаъминот" АЖ</v>
          </cell>
          <cell r="J1157" t="str">
            <v>Вазирлик ва идора</v>
          </cell>
          <cell r="K1157" t="str">
            <v>Қўшимча</v>
          </cell>
          <cell r="L1157" t="str">
            <v>Қўшимча</v>
          </cell>
          <cell r="M1157" t="str">
            <v>Қорақалпоғистон Республикаси</v>
          </cell>
          <cell r="P1157" t="str">
            <v>Кредитор қарздорлик</v>
          </cell>
          <cell r="R1157">
            <v>1</v>
          </cell>
          <cell r="AX1157">
            <v>0</v>
          </cell>
          <cell r="BF1157">
            <v>183.2946300000001</v>
          </cell>
          <cell r="BS1157">
            <v>183.2946300000001</v>
          </cell>
          <cell r="BT1157">
            <v>183.2946300000001</v>
          </cell>
          <cell r="BU1157" t="str">
            <v>Сув жамғарма, ЙБЭҚ</v>
          </cell>
          <cell r="BW1157">
            <v>183.29499999999999</v>
          </cell>
          <cell r="BX1157" t="str">
            <v>"Орол курилиш монтаж строй" МЧЖ</v>
          </cell>
          <cell r="BY1157">
            <v>305191281</v>
          </cell>
          <cell r="GK1157" t="str">
            <v>"Сув таъминоти ва канализация тизимларини ривожлантириш жамғармаси"нинг жорий йил бошига эркин қолдиқ маблағлари ҳисобидан</v>
          </cell>
          <cell r="GU1157" t="str">
            <v>Янги қўшилган, 5%</v>
          </cell>
        </row>
        <row r="1158">
          <cell r="A1158" t="str">
            <v>Хўжайли тумани "Хўжайли шаҳри" МФЙ ҳудудларидаги ичимлик сув тармоқларини реконструкция қилиш</v>
          </cell>
          <cell r="B1158" t="str">
            <v>2201352360210001</v>
          </cell>
          <cell r="C1158">
            <v>1</v>
          </cell>
          <cell r="E1158" t="str">
            <v>Ичимлик суви ва канализация</v>
          </cell>
          <cell r="F1158" t="str">
            <v>Ичимлик суви ва канализация</v>
          </cell>
          <cell r="H1158" t="str">
            <v>"Ўзсувтаъминот" АЖ</v>
          </cell>
          <cell r="J1158" t="str">
            <v>Вазирлик ва идора</v>
          </cell>
          <cell r="K1158" t="str">
            <v>Қўшимча</v>
          </cell>
          <cell r="L1158" t="str">
            <v>Асосий</v>
          </cell>
          <cell r="M1158" t="str">
            <v>Қорақалпоғистон Республикаси</v>
          </cell>
          <cell r="N1158" t="str">
            <v>Хўжайли тумани</v>
          </cell>
          <cell r="P1158" t="str">
            <v>Реконструкция</v>
          </cell>
          <cell r="Q1158" t="str">
            <v>2022-2023</v>
          </cell>
          <cell r="R1158">
            <v>1</v>
          </cell>
          <cell r="S1158">
            <v>1</v>
          </cell>
          <cell r="T1158">
            <v>1</v>
          </cell>
          <cell r="U1158">
            <v>1</v>
          </cell>
          <cell r="X1158">
            <v>1</v>
          </cell>
          <cell r="Z1158">
            <v>1</v>
          </cell>
          <cell r="AA1158">
            <v>1</v>
          </cell>
          <cell r="AV1158">
            <v>2281.0788499999999</v>
          </cell>
          <cell r="AW1158">
            <v>2000.8369999999998</v>
          </cell>
          <cell r="AX1158">
            <v>0</v>
          </cell>
          <cell r="BB1158">
            <v>183</v>
          </cell>
          <cell r="BS1158">
            <v>183</v>
          </cell>
          <cell r="BV1158">
            <v>183</v>
          </cell>
          <cell r="BW1158">
            <v>183</v>
          </cell>
          <cell r="BX1158" t="str">
            <v xml:space="preserve">"ПРОФИЛЬ-ТАХИАТАШ" МЧЖ </v>
          </cell>
          <cell r="BY1158">
            <v>300653968</v>
          </cell>
          <cell r="CT1158">
            <v>1</v>
          </cell>
          <cell r="CU1158">
            <v>1</v>
          </cell>
          <cell r="CW1158">
            <v>1</v>
          </cell>
          <cell r="GG1158" t="str">
            <v>объект</v>
          </cell>
          <cell r="GH1158">
            <v>1</v>
          </cell>
          <cell r="GI1158">
            <v>1</v>
          </cell>
          <cell r="GQ1158" t="str">
            <v>Янги қўшилган, 95%</v>
          </cell>
        </row>
        <row r="1159">
          <cell r="A1159" t="str">
            <v>Кредитор қарздорликларни қоплаш</v>
          </cell>
          <cell r="E1159" t="str">
            <v>Ичимлик суви ва канализация</v>
          </cell>
          <cell r="F1159" t="str">
            <v>Ичимлик суви ва канализация</v>
          </cell>
          <cell r="H1159" t="str">
            <v>"Ўзсувтаъминот" АЖ</v>
          </cell>
          <cell r="I1159" t="str">
            <v>"Сув таъминоти ва оқова сув объектлари қурилиши бўйича инжиниринг компанияси" УК</v>
          </cell>
          <cell r="J1159" t="str">
            <v>Вазирлик ва идора</v>
          </cell>
          <cell r="K1159" t="str">
            <v>3-илова</v>
          </cell>
          <cell r="L1159" t="str">
            <v>Асосий</v>
          </cell>
          <cell r="M1159" t="str">
            <v>Қорақалпоғистон Республикаси</v>
          </cell>
          <cell r="N1159">
            <v>0</v>
          </cell>
          <cell r="P1159" t="str">
            <v>Кредитор қарздорлик</v>
          </cell>
          <cell r="R1159">
            <v>1</v>
          </cell>
          <cell r="AX1159">
            <v>2000</v>
          </cell>
          <cell r="BS1159">
            <v>2000</v>
          </cell>
          <cell r="BW1159">
            <v>2000</v>
          </cell>
        </row>
        <row r="1160">
          <cell r="A1160" t="str">
            <v>Тақсимланмаган лимит</v>
          </cell>
          <cell r="E1160" t="str">
            <v>Ичимлик суви ва канализация</v>
          </cell>
          <cell r="F1160" t="str">
            <v>Ичимлик суви ва канализация</v>
          </cell>
          <cell r="H1160" t="str">
            <v>"Ўзсувтаъминот" АЖ</v>
          </cell>
          <cell r="I1160" t="str">
            <v>"Сув таъминоти ва оқова сув объектлари қурилиши бўйича инжиниринг компанияси" УК</v>
          </cell>
          <cell r="J1160" t="str">
            <v>Вазирлик ва идора</v>
          </cell>
          <cell r="K1160" t="str">
            <v>3-илова</v>
          </cell>
          <cell r="L1160" t="str">
            <v>Асосий</v>
          </cell>
          <cell r="M1160" t="str">
            <v>Қорақалпоғистон Республикаси</v>
          </cell>
          <cell r="P1160" t="str">
            <v>Тақсимланмаган лимит</v>
          </cell>
          <cell r="R1160">
            <v>2</v>
          </cell>
          <cell r="AX1160">
            <v>0</v>
          </cell>
          <cell r="BR1160">
            <v>0</v>
          </cell>
          <cell r="BS1160">
            <v>0</v>
          </cell>
          <cell r="BT1160">
            <v>0</v>
          </cell>
          <cell r="BU1160" t="str">
            <v>Сув жамғарма, ЙБЭҚ</v>
          </cell>
        </row>
        <row r="1161">
          <cell r="A1161" t="str">
            <v>Беруний тумани "Бўстон" МФЙ Ёшлик аҳоли манзилига ичимлик сув тармоқларини янгидан қуриш.</v>
          </cell>
          <cell r="B1161" t="str">
            <v>2201352070210001</v>
          </cell>
          <cell r="C1161">
            <v>1</v>
          </cell>
          <cell r="E1161" t="str">
            <v>Ичимлик суви ва канализация</v>
          </cell>
          <cell r="F1161" t="str">
            <v>Ичимлик суви ва канализация</v>
          </cell>
          <cell r="H1161" t="str">
            <v>Қорақалпоғистон Республикаси Вазирлар Кенгаши</v>
          </cell>
          <cell r="J1161" t="str">
            <v>Вилоят</v>
          </cell>
          <cell r="K1161" t="str">
            <v>Қўшимча</v>
          </cell>
          <cell r="L1161" t="str">
            <v>Асосий</v>
          </cell>
          <cell r="M1161" t="str">
            <v>Қорақалпоғистон Республикаси</v>
          </cell>
          <cell r="N1161" t="str">
            <v>Беруний тумани</v>
          </cell>
          <cell r="P1161" t="str">
            <v>Янги қурилиш</v>
          </cell>
          <cell r="Q1161" t="str">
            <v>2022-2023</v>
          </cell>
          <cell r="R1161">
            <v>1</v>
          </cell>
          <cell r="S1161">
            <v>1</v>
          </cell>
          <cell r="T1161">
            <v>1</v>
          </cell>
          <cell r="U1161">
            <v>1</v>
          </cell>
          <cell r="V1161" t="str">
            <v>2023 йил
май</v>
          </cell>
          <cell r="X1161">
            <v>1</v>
          </cell>
          <cell r="Z1161">
            <v>1</v>
          </cell>
          <cell r="AA1161">
            <v>1</v>
          </cell>
          <cell r="AS1161">
            <v>1729.797</v>
          </cell>
          <cell r="AT1161">
            <v>226.48400000000001</v>
          </cell>
          <cell r="AU1161">
            <v>226.48400000000001</v>
          </cell>
          <cell r="AW1161">
            <v>101.467</v>
          </cell>
          <cell r="AX1161">
            <v>0</v>
          </cell>
          <cell r="BB1161">
            <v>62.535118846540399</v>
          </cell>
          <cell r="BR1161">
            <v>-0.59611884654039904</v>
          </cell>
          <cell r="BS1161">
            <v>61.939</v>
          </cell>
          <cell r="BV1161">
            <v>103.34</v>
          </cell>
          <cell r="BW1161">
            <v>60.064</v>
          </cell>
          <cell r="BX1161" t="str">
            <v>ООО "MIROB QURUVCHI"</v>
          </cell>
          <cell r="BY1161">
            <v>204750468</v>
          </cell>
          <cell r="CT1161">
            <v>1</v>
          </cell>
          <cell r="CU1161">
            <v>1</v>
          </cell>
          <cell r="CV1161">
            <v>1</v>
          </cell>
          <cell r="GG1161" t="str">
            <v>объект</v>
          </cell>
          <cell r="GH1161">
            <v>1</v>
          </cell>
          <cell r="GI1161">
            <v>1</v>
          </cell>
          <cell r="GQ1161" t="str">
            <v>Янги қўшилган, 95%</v>
          </cell>
        </row>
        <row r="1162">
          <cell r="A1162" t="str">
            <v>Қораузак тумани "А.Досназаров" ОФЙ ҳудудидаги "Қарамойин" овулига ичимлик сув тармоқларини янгидан қуриш ва "Темирхан" аҳоли пунктига ичимлик сув тармоқларини реконструкция килиш ва янгидан қуриш ва сувни чучуклантирувчи станциясини реконструкция қилиш.</v>
          </cell>
          <cell r="B1162" t="str">
            <v>2201352110210001</v>
          </cell>
          <cell r="C1162">
            <v>1</v>
          </cell>
          <cell r="E1162" t="str">
            <v>Ичимлик суви ва канализация</v>
          </cell>
          <cell r="F1162" t="str">
            <v>Ичимлик суви ва канализация</v>
          </cell>
          <cell r="H1162" t="str">
            <v>Қорақалпоғистон Республикаси Вазирлар Кенгаши</v>
          </cell>
          <cell r="J1162" t="str">
            <v>Вилоят</v>
          </cell>
          <cell r="K1162" t="str">
            <v>Қўшимча</v>
          </cell>
          <cell r="L1162" t="str">
            <v>Асосий</v>
          </cell>
          <cell r="M1162" t="str">
            <v>Қорақалпоғистон Республикаси</v>
          </cell>
          <cell r="N1162" t="str">
            <v>Қораўзак тумани</v>
          </cell>
          <cell r="P1162" t="str">
            <v>Реконструкция</v>
          </cell>
          <cell r="Q1162" t="str">
            <v>2022-2023</v>
          </cell>
          <cell r="R1162">
            <v>1</v>
          </cell>
          <cell r="S1162">
            <v>1</v>
          </cell>
          <cell r="T1162">
            <v>1</v>
          </cell>
          <cell r="U1162">
            <v>1</v>
          </cell>
          <cell r="V1162" t="str">
            <v>2023 йил
май</v>
          </cell>
          <cell r="X1162">
            <v>1</v>
          </cell>
          <cell r="Z1162">
            <v>1</v>
          </cell>
          <cell r="AA1162">
            <v>1</v>
          </cell>
          <cell r="AS1162">
            <v>5344.1490000000003</v>
          </cell>
          <cell r="AT1162">
            <v>556.17399999999998</v>
          </cell>
          <cell r="AU1162">
            <v>556.17399999999998</v>
          </cell>
          <cell r="AW1162">
            <v>70.962000000000003</v>
          </cell>
          <cell r="AX1162">
            <v>0</v>
          </cell>
          <cell r="BB1162">
            <v>43.718371999999363</v>
          </cell>
          <cell r="BR1162">
            <v>-1.7103719999993601</v>
          </cell>
          <cell r="BS1162">
            <v>42.008000000000003</v>
          </cell>
          <cell r="BV1162">
            <v>70.962000000000003</v>
          </cell>
          <cell r="BW1162">
            <v>42.008000000000003</v>
          </cell>
          <cell r="BX1162" t="str">
            <v>ООО "REVERSTROY"</v>
          </cell>
          <cell r="BY1162">
            <v>204936432</v>
          </cell>
          <cell r="CT1162">
            <v>1</v>
          </cell>
          <cell r="CU1162">
            <v>1</v>
          </cell>
          <cell r="CW1162">
            <v>1</v>
          </cell>
          <cell r="GG1162" t="str">
            <v>объект</v>
          </cell>
          <cell r="GH1162">
            <v>1</v>
          </cell>
          <cell r="GI1162">
            <v>1</v>
          </cell>
          <cell r="GQ1162" t="str">
            <v>Янги қўшилган, 95%</v>
          </cell>
        </row>
        <row r="1163">
          <cell r="A1163" t="str">
            <v>Нукус тумани "Ақтерек" МФЙ худуди  Крантов ахоли яшаш пунктига ичимлик сув тармоқларини янгидан қуриш ва сувни чучуклантирувчи станциясини янгидан қуриш.</v>
          </cell>
          <cell r="B1163" t="str">
            <v>2201352250210001</v>
          </cell>
          <cell r="C1163">
            <v>1</v>
          </cell>
          <cell r="E1163" t="str">
            <v>Ичимлик суви ва канализация</v>
          </cell>
          <cell r="F1163" t="str">
            <v>Ичимлик суви ва канализация</v>
          </cell>
          <cell r="H1163" t="str">
            <v>Қорақалпоғистон Республикаси Вазирлар Кенгаши</v>
          </cell>
          <cell r="J1163" t="str">
            <v>Вилоят</v>
          </cell>
          <cell r="K1163" t="str">
            <v>Қўшимча</v>
          </cell>
          <cell r="L1163" t="str">
            <v>Асосий</v>
          </cell>
          <cell r="M1163" t="str">
            <v>Қорақалпоғистон Республикаси</v>
          </cell>
          <cell r="N1163" t="str">
            <v>Нукус тумани</v>
          </cell>
          <cell r="P1163" t="str">
            <v>Янги қурилиш</v>
          </cell>
          <cell r="Q1163" t="str">
            <v>2022-2023</v>
          </cell>
          <cell r="R1163">
            <v>1</v>
          </cell>
          <cell r="S1163">
            <v>1</v>
          </cell>
          <cell r="T1163">
            <v>1</v>
          </cell>
          <cell r="U1163">
            <v>1</v>
          </cell>
          <cell r="V1163" t="str">
            <v>2023 йил
май</v>
          </cell>
          <cell r="X1163">
            <v>1</v>
          </cell>
          <cell r="Z1163">
            <v>1</v>
          </cell>
          <cell r="AA1163">
            <v>1</v>
          </cell>
          <cell r="AS1163">
            <v>2496.5439999999999</v>
          </cell>
          <cell r="AT1163">
            <v>307.53399999999999</v>
          </cell>
          <cell r="AU1163">
            <v>307.53399999999999</v>
          </cell>
          <cell r="AW1163">
            <v>105.95699999999999</v>
          </cell>
          <cell r="AX1163">
            <v>0</v>
          </cell>
          <cell r="BB1163">
            <v>65.277610299999651</v>
          </cell>
          <cell r="BR1163">
            <v>-1.04061029999966</v>
          </cell>
          <cell r="BS1163">
            <v>64.236999999999995</v>
          </cell>
          <cell r="BV1163">
            <v>105.95699999999999</v>
          </cell>
          <cell r="BW1163">
            <v>62.722999999999999</v>
          </cell>
          <cell r="BX1163" t="str">
            <v>ООО "PLAST PROFIL MONTAJ"</v>
          </cell>
          <cell r="BY1163">
            <v>303337882</v>
          </cell>
          <cell r="CT1163">
            <v>1</v>
          </cell>
          <cell r="CU1163">
            <v>1</v>
          </cell>
          <cell r="CV1163">
            <v>1</v>
          </cell>
          <cell r="GG1163" t="str">
            <v>объект</v>
          </cell>
          <cell r="GH1163">
            <v>1</v>
          </cell>
          <cell r="GI1163">
            <v>1</v>
          </cell>
          <cell r="GQ1163" t="str">
            <v>Янги қўшилган, 95%</v>
          </cell>
        </row>
        <row r="1164">
          <cell r="A1164" t="str">
            <v>Элликқалъа тумани "Навоий" ОФЙ ҳудудига ичимлик сув тармоқларини янгидан қуриш.</v>
          </cell>
          <cell r="B1164" t="str">
            <v>2201352500210002</v>
          </cell>
          <cell r="C1164">
            <v>1</v>
          </cell>
          <cell r="E1164" t="str">
            <v>Ичимлик суви ва канализация</v>
          </cell>
          <cell r="F1164" t="str">
            <v>Ичимлик суви ва канализация</v>
          </cell>
          <cell r="H1164" t="str">
            <v>Қорақалпоғистон Республикаси Вазирлар Кенгаши</v>
          </cell>
          <cell r="J1164" t="str">
            <v>Вилоят</v>
          </cell>
          <cell r="K1164" t="str">
            <v>Қўшимча</v>
          </cell>
          <cell r="L1164" t="str">
            <v>Асосий</v>
          </cell>
          <cell r="M1164" t="str">
            <v>Қорақалпоғистон Республикаси</v>
          </cell>
          <cell r="N1164" t="str">
            <v>Элликқалъа тумани</v>
          </cell>
          <cell r="P1164" t="str">
            <v>Янги қурилиш</v>
          </cell>
          <cell r="Q1164" t="str">
            <v>2022-2023</v>
          </cell>
          <cell r="R1164">
            <v>1</v>
          </cell>
          <cell r="S1164">
            <v>1</v>
          </cell>
          <cell r="T1164">
            <v>1</v>
          </cell>
          <cell r="U1164">
            <v>1</v>
          </cell>
          <cell r="V1164" t="str">
            <v>2023 йил
май</v>
          </cell>
          <cell r="X1164">
            <v>1</v>
          </cell>
          <cell r="Z1164">
            <v>1</v>
          </cell>
          <cell r="AA1164">
            <v>1</v>
          </cell>
          <cell r="AS1164">
            <v>3197.759</v>
          </cell>
          <cell r="AT1164">
            <v>394.26299999999998</v>
          </cell>
          <cell r="AU1164">
            <v>394.26299999999998</v>
          </cell>
          <cell r="AW1164">
            <v>150.22999999999999</v>
          </cell>
          <cell r="AX1164">
            <v>0</v>
          </cell>
          <cell r="BB1164">
            <v>91.937731253000493</v>
          </cell>
          <cell r="BR1164">
            <v>-0.214731253000494</v>
          </cell>
          <cell r="BS1164">
            <v>91.722999999999999</v>
          </cell>
          <cell r="BV1164">
            <v>152.61199999999999</v>
          </cell>
          <cell r="BW1164">
            <v>88.34</v>
          </cell>
          <cell r="BX1164" t="str">
            <v>ООО "QIYAT AGRO SERVIS"</v>
          </cell>
          <cell r="BY1164">
            <v>302093739</v>
          </cell>
          <cell r="CT1164">
            <v>1</v>
          </cell>
          <cell r="CU1164">
            <v>1</v>
          </cell>
          <cell r="CV1164">
            <v>1</v>
          </cell>
          <cell r="GG1164" t="str">
            <v>объект</v>
          </cell>
          <cell r="GH1164">
            <v>1</v>
          </cell>
          <cell r="GI1164">
            <v>1</v>
          </cell>
          <cell r="GQ1164" t="str">
            <v>Янги қўшилган, 95%</v>
          </cell>
        </row>
        <row r="1165">
          <cell r="A1165" t="str">
            <v>Тақсимланмаган лимит</v>
          </cell>
          <cell r="E1165" t="str">
            <v>Ичимлик суви ва канализация</v>
          </cell>
          <cell r="F1165" t="str">
            <v>Ичимлик суви ва канализация</v>
          </cell>
          <cell r="H1165" t="str">
            <v>Қорақалпоғистон Республикаси Вазирлар Кенгаши</v>
          </cell>
          <cell r="J1165" t="str">
            <v>Вилоят</v>
          </cell>
          <cell r="K1165" t="str">
            <v>Қўшимча</v>
          </cell>
          <cell r="L1165" t="str">
            <v>Асосий</v>
          </cell>
          <cell r="M1165" t="str">
            <v>Қорақалпоғистон Республикаси</v>
          </cell>
          <cell r="P1165" t="str">
            <v>Тақсимланмаган лимит</v>
          </cell>
          <cell r="R1165">
            <v>2</v>
          </cell>
          <cell r="AX1165">
            <v>0</v>
          </cell>
          <cell r="BR1165">
            <v>3.561832399539913</v>
          </cell>
          <cell r="BS1165">
            <v>3.561832399539913</v>
          </cell>
        </row>
        <row r="1166">
          <cell r="A1166" t="str">
            <v xml:space="preserve">Беруний тумани "Бийбазар" ОФЙ "Пахтачи"  қишлоқ аҳоли яшаш пунктини тоза ичимлик суви билан таъминлаш </v>
          </cell>
          <cell r="D1166" t="str">
            <v>301121860354017063201110261</v>
          </cell>
          <cell r="E1166" t="str">
            <v>Ичимлик суви ва канализация</v>
          </cell>
          <cell r="F1166" t="str">
            <v>Ичимлик суви ва канализация</v>
          </cell>
          <cell r="G1166" t="str">
            <v>Давлат ижтимоий буюртмаси лойиҳалари</v>
          </cell>
          <cell r="H1166" t="str">
            <v>Қурилиш ва уй-жой коммунал хўжалиги вазирлиги</v>
          </cell>
          <cell r="I1166" t="str">
            <v>“Кўп хонадонли уйларни мукаммал ва жорий таъмирлаш ҳамда иссиқлик таъминоти объектлари қурилиши бўйича инжиниринг компанияси” ДУК</v>
          </cell>
          <cell r="J1166" t="str">
            <v>Вазирлик ва идора</v>
          </cell>
          <cell r="K1166" t="str">
            <v>3-илова</v>
          </cell>
          <cell r="L1166" t="str">
            <v>Асосий</v>
          </cell>
          <cell r="M1166" t="str">
            <v>Қорақалпоғистон Республикаси</v>
          </cell>
          <cell r="N1166" t="str">
            <v>Беруний тумани</v>
          </cell>
          <cell r="O1166" t="str">
            <v>"Бийбазар" ОФЙ</v>
          </cell>
          <cell r="P1166" t="str">
            <v>Янги қурилиш</v>
          </cell>
          <cell r="Q1166">
            <v>2023</v>
          </cell>
          <cell r="R1166">
            <v>2</v>
          </cell>
          <cell r="AS1166">
            <v>2273.6842105263158</v>
          </cell>
          <cell r="AT1166">
            <v>2273.6842105263158</v>
          </cell>
          <cell r="AU1166">
            <v>2273.6842105263158</v>
          </cell>
          <cell r="AX1166">
            <v>2160</v>
          </cell>
          <cell r="BB1166">
            <v>-2160</v>
          </cell>
          <cell r="BS1166">
            <v>0</v>
          </cell>
          <cell r="GG1166" t="str">
            <v>км</v>
          </cell>
          <cell r="GH1166">
            <v>12</v>
          </cell>
          <cell r="GJ1166" t="str">
            <v xml:space="preserve">Ўзбекистон Республикаси Президентининг 
2022 йил 24 майдаги ПҚ-257-сон қарори
</v>
          </cell>
          <cell r="GL1166">
            <v>1</v>
          </cell>
          <cell r="GQ1166" t="str">
            <v>Чиқарилган объект</v>
          </cell>
        </row>
        <row r="1167">
          <cell r="A1167" t="str">
            <v>Амударё тумани "Бўз солма" МФЙ  "Бўз солма" қишлоқ аҳоли яшаш пунктини тоза ичимлик суви билан таъминлаш</v>
          </cell>
          <cell r="B1167" t="str">
            <v>2301352040210001</v>
          </cell>
          <cell r="D1167" t="str">
            <v>301121860354017063201110262</v>
          </cell>
          <cell r="E1167" t="str">
            <v>Ичимлик суви ва канализация</v>
          </cell>
          <cell r="F1167" t="str">
            <v>Ичимлик суви ва канализация</v>
          </cell>
          <cell r="G1167" t="str">
            <v>Давлат ижтимоий буюртмаси лойиҳалари</v>
          </cell>
          <cell r="H1167" t="str">
            <v>Қурилиш ва уй-жой коммунал хўжалиги вазирлиги</v>
          </cell>
          <cell r="I1167" t="str">
            <v>“Кўп хонадонли уйларни мукаммал ва жорий таъмирлаш ҳамда иссиқлик таъминоти объектлари қурилиши бўйича инжиниринг компанияси” ДУК</v>
          </cell>
          <cell r="J1167" t="str">
            <v>Вазирлик ва идора</v>
          </cell>
          <cell r="K1167" t="str">
            <v>3-илова</v>
          </cell>
          <cell r="L1167" t="str">
            <v>Асосий</v>
          </cell>
          <cell r="M1167" t="str">
            <v>Қорақалпоғистон Республикаси</v>
          </cell>
          <cell r="N1167" t="str">
            <v>Амударё тумани</v>
          </cell>
          <cell r="O1167" t="str">
            <v>"Бўз солма" МФЙ</v>
          </cell>
          <cell r="P1167" t="str">
            <v>Янги қурилиш</v>
          </cell>
          <cell r="Q1167">
            <v>2023</v>
          </cell>
          <cell r="R1167">
            <v>2</v>
          </cell>
          <cell r="AS1167">
            <v>2273.6842105263158</v>
          </cell>
          <cell r="AT1167">
            <v>2273.6842105263158</v>
          </cell>
          <cell r="AU1167">
            <v>2273.6842105263158</v>
          </cell>
          <cell r="AX1167">
            <v>2160</v>
          </cell>
          <cell r="BB1167">
            <v>-2160</v>
          </cell>
          <cell r="BS1167">
            <v>0</v>
          </cell>
          <cell r="GG1167" t="str">
            <v>км</v>
          </cell>
          <cell r="GH1167">
            <v>12</v>
          </cell>
          <cell r="GJ1167" t="str">
            <v xml:space="preserve">Ўзбекистон Республикаси Президентининг 
2022 йил 24 майдаги ПҚ-257-сон қарори
</v>
          </cell>
          <cell r="GL1167">
            <v>1</v>
          </cell>
          <cell r="GQ1167" t="str">
            <v>Чиқарилган объект</v>
          </cell>
        </row>
        <row r="1168">
          <cell r="A1168" t="str">
            <v>Марҳамат тумани оқова сув иншооти ва тармоқларини қуриш</v>
          </cell>
          <cell r="B1168" t="str">
            <v>2001032270210002</v>
          </cell>
          <cell r="C1168">
            <v>1</v>
          </cell>
          <cell r="D1168" t="str">
            <v> 301110860034017063201110264</v>
          </cell>
          <cell r="E1168" t="str">
            <v>Ичимлик суви ва канализация</v>
          </cell>
          <cell r="F1168" t="str">
            <v>Ичимлик суви ва канализация</v>
          </cell>
          <cell r="H1168" t="str">
            <v>"Ўзсувтаъминот" АЖ</v>
          </cell>
          <cell r="I1168" t="str">
            <v>"Сув таъминоти ва оқова сув объектлари қурилиши бўйича инжиниринг компанияси" УК</v>
          </cell>
          <cell r="J1168" t="str">
            <v>Вазирлик ва идора</v>
          </cell>
          <cell r="K1168" t="str">
            <v>4-илова</v>
          </cell>
          <cell r="L1168" t="str">
            <v>Асосий</v>
          </cell>
          <cell r="M1168" t="str">
            <v>Андижон вилояти</v>
          </cell>
          <cell r="N1168" t="str">
            <v>Марҳамат туман</v>
          </cell>
          <cell r="O1168" t="str">
            <v>Алитепа</v>
          </cell>
          <cell r="P1168" t="str">
            <v>Янги қурилиш</v>
          </cell>
          <cell r="Q1168" t="str">
            <v>2020-2023</v>
          </cell>
          <cell r="R1168">
            <v>1</v>
          </cell>
          <cell r="S1168">
            <v>1</v>
          </cell>
          <cell r="T1168">
            <v>1</v>
          </cell>
          <cell r="V1168" t="str">
            <v>октябрь, 2023 й.</v>
          </cell>
          <cell r="X1168">
            <v>1</v>
          </cell>
          <cell r="Z1168">
            <v>1</v>
          </cell>
          <cell r="AA1168">
            <v>1</v>
          </cell>
          <cell r="AS1168">
            <v>46886.25</v>
          </cell>
          <cell r="AT1168">
            <v>9621.2630000000008</v>
          </cell>
          <cell r="AU1168">
            <v>9621.2630000000008</v>
          </cell>
          <cell r="AV1168">
            <v>46886.25</v>
          </cell>
          <cell r="AW1168">
            <v>44419.082999999999</v>
          </cell>
          <cell r="AX1168">
            <v>7500</v>
          </cell>
          <cell r="BI1168">
            <v>1200</v>
          </cell>
          <cell r="BS1168">
            <v>8700</v>
          </cell>
          <cell r="BV1168">
            <v>7860.0060760000015</v>
          </cell>
          <cell r="BW1168">
            <v>7433.23</v>
          </cell>
          <cell r="BX1168" t="str">
            <v>Мустафо савдо курилиш МЧЖ</v>
          </cell>
          <cell r="BY1168">
            <v>302705568</v>
          </cell>
          <cell r="CT1168">
            <v>1</v>
          </cell>
          <cell r="CU1168">
            <v>1</v>
          </cell>
          <cell r="CV1168">
            <v>1</v>
          </cell>
          <cell r="DD1168">
            <v>17.8</v>
          </cell>
          <cell r="DE1168">
            <v>17.8</v>
          </cell>
          <cell r="DF1168">
            <v>17.8</v>
          </cell>
          <cell r="GG1168" t="str">
            <v>км</v>
          </cell>
          <cell r="GH1168">
            <v>17.8</v>
          </cell>
          <cell r="GI1168">
            <v>17.8</v>
          </cell>
          <cell r="GJ1168" t="str">
            <v>Ўзбекистон Республикаси Президентининг 
2019 йил 26 ноябрдаги ПҚ-4536-сон қарори</v>
          </cell>
          <cell r="GX1168" t="str">
            <v>Лимит қўшилди</v>
          </cell>
        </row>
        <row r="1169">
          <cell r="A1169" t="str">
            <v>Асака туманида ташкил этилаётган "Asaka city" мажмуаси 1-босқичда қурилаётган кўп қаватли уйларнинг ичимлик ва оқова сув тизимларини қуриш</v>
          </cell>
          <cell r="D1169" t="str">
            <v> 301110860034017063201110734</v>
          </cell>
          <cell r="E1169" t="str">
            <v>Ичимлик суви ва канализация</v>
          </cell>
          <cell r="F1169" t="str">
            <v>Ичимлик суви ва канализация</v>
          </cell>
          <cell r="G1169" t="str">
            <v>ДХХ дастури</v>
          </cell>
          <cell r="H1169" t="str">
            <v>"Ўзсувтаъминот" АЖ</v>
          </cell>
          <cell r="I1169" t="str">
            <v>"Сув таъминоти ва оқова сув объектлари қурилиши бўйича инжиниринг компанияси" УК</v>
          </cell>
          <cell r="J1169" t="str">
            <v>Вазирлик ва идора</v>
          </cell>
          <cell r="K1169" t="str">
            <v>4-илова</v>
          </cell>
          <cell r="L1169" t="str">
            <v>Асосий</v>
          </cell>
          <cell r="M1169" t="str">
            <v>Андижон вилояти</v>
          </cell>
          <cell r="N1169" t="str">
            <v>Асака тумани</v>
          </cell>
          <cell r="P1169" t="str">
            <v>Янги қурилиш</v>
          </cell>
          <cell r="Q1169" t="str">
            <v>2023-2025</v>
          </cell>
          <cell r="R1169">
            <v>2</v>
          </cell>
          <cell r="AS1169">
            <v>31000</v>
          </cell>
          <cell r="AT1169">
            <v>31000</v>
          </cell>
          <cell r="AU1169">
            <v>31000</v>
          </cell>
          <cell r="AX1169">
            <v>10000</v>
          </cell>
          <cell r="BB1169">
            <v>-10000</v>
          </cell>
          <cell r="BS1169">
            <v>0</v>
          </cell>
          <cell r="GG1169" t="str">
            <v>км</v>
          </cell>
          <cell r="GH1169">
            <v>6</v>
          </cell>
          <cell r="GJ1169" t="str">
            <v>Вазирлар Маҳкамасининг 2022 йил 
24 ноябрдаги 670-сон қарори</v>
          </cell>
          <cell r="GL1169">
            <v>1</v>
          </cell>
          <cell r="GQ1169" t="str">
            <v>Объектларга бўлинди</v>
          </cell>
        </row>
        <row r="1170">
          <cell r="A1170" t="str">
            <v>Асака туманида ташкил этилаётган "Asaka city" мажмуасига ичимлик сув таъминотини қуриш</v>
          </cell>
          <cell r="B1170" t="str">
            <v>2301032240210003</v>
          </cell>
          <cell r="C1170">
            <v>1</v>
          </cell>
          <cell r="E1170" t="str">
            <v>Ичимлик суви ва канализация</v>
          </cell>
          <cell r="F1170" t="str">
            <v>Ичимлик суви ва канализация</v>
          </cell>
          <cell r="G1170" t="str">
            <v>ДХХ дастури</v>
          </cell>
          <cell r="H1170" t="str">
            <v>"Ўзсувтаъминот" АЖ</v>
          </cell>
          <cell r="I1170" t="str">
            <v>"Сув таъминоти ва оқова сув объектлари қурилиши бўйича инжиниринг компанияси" УК</v>
          </cell>
          <cell r="J1170" t="str">
            <v>Вазирлик ва идора</v>
          </cell>
          <cell r="K1170" t="str">
            <v>4-илова</v>
          </cell>
          <cell r="L1170" t="str">
            <v>Асосий</v>
          </cell>
          <cell r="M1170" t="str">
            <v>Андижон вилояти</v>
          </cell>
          <cell r="N1170" t="str">
            <v>Асака тумани</v>
          </cell>
          <cell r="P1170" t="str">
            <v>Янги қурилиш</v>
          </cell>
          <cell r="Q1170">
            <v>2023</v>
          </cell>
          <cell r="R1170">
            <v>2</v>
          </cell>
          <cell r="S1170">
            <v>1</v>
          </cell>
          <cell r="AB1170">
            <v>1</v>
          </cell>
          <cell r="AG1170">
            <v>1</v>
          </cell>
          <cell r="AH1170">
            <v>1</v>
          </cell>
          <cell r="AJ1170">
            <v>1</v>
          </cell>
          <cell r="AM1170">
            <v>1</v>
          </cell>
          <cell r="AN1170">
            <v>1</v>
          </cell>
          <cell r="AO1170">
            <v>1</v>
          </cell>
          <cell r="AR1170">
            <v>1</v>
          </cell>
          <cell r="AS1170">
            <v>6079.13</v>
          </cell>
          <cell r="AT1170">
            <v>6079.13</v>
          </cell>
          <cell r="AU1170">
            <v>6079.13</v>
          </cell>
          <cell r="AV1170">
            <v>5462.8618399999996</v>
          </cell>
          <cell r="AW1170">
            <v>5189.7187480000002</v>
          </cell>
          <cell r="AX1170">
            <v>0</v>
          </cell>
          <cell r="BB1170">
            <v>5506.9719999999998</v>
          </cell>
          <cell r="BI1170">
            <v>-347.39400000000001</v>
          </cell>
          <cell r="BS1170">
            <v>5159.5779999999995</v>
          </cell>
          <cell r="BV1170">
            <v>5147.1766859999998</v>
          </cell>
          <cell r="BW1170">
            <v>4583.3</v>
          </cell>
          <cell r="BX1170" t="str">
            <v>"IXTISOSLASHGAN ZIYO QURILISH" XK</v>
          </cell>
          <cell r="BY1170">
            <v>301371020</v>
          </cell>
          <cell r="CT1170">
            <v>2</v>
          </cell>
          <cell r="CU1170">
            <v>2</v>
          </cell>
          <cell r="CV1170">
            <v>2</v>
          </cell>
          <cell r="DD1170">
            <v>1.8</v>
          </cell>
          <cell r="DE1170">
            <v>1.8</v>
          </cell>
          <cell r="DF1170">
            <v>1.8</v>
          </cell>
          <cell r="GG1170" t="str">
            <v>км</v>
          </cell>
          <cell r="GH1170">
            <v>1.8</v>
          </cell>
          <cell r="GQ1170" t="str">
            <v>Ёйилган объект</v>
          </cell>
          <cell r="GX1170" t="str">
            <v>Лимит мақбуллаштирилди</v>
          </cell>
        </row>
        <row r="1171">
          <cell r="A1171" t="str">
            <v>Асака туманида ташкил этилаётган "Asaka city" мажмуасига оқова сув тармоғини қуриш</v>
          </cell>
          <cell r="B1171" t="str">
            <v>2301032240210004</v>
          </cell>
          <cell r="C1171">
            <v>1</v>
          </cell>
          <cell r="E1171" t="str">
            <v>Ичимлик суви ва канализация</v>
          </cell>
          <cell r="F1171" t="str">
            <v>Ичимлик суви ва канализация</v>
          </cell>
          <cell r="G1171" t="str">
            <v>ДХХ дастури</v>
          </cell>
          <cell r="H1171" t="str">
            <v>"Ўзсувтаъминот" АЖ</v>
          </cell>
          <cell r="I1171" t="str">
            <v>"Сув таъминоти ва оқова сув объектлари қурилиши бўйича инжиниринг компанияси" УК</v>
          </cell>
          <cell r="J1171" t="str">
            <v>Вазирлик ва идора</v>
          </cell>
          <cell r="K1171" t="str">
            <v>4-илова</v>
          </cell>
          <cell r="L1171" t="str">
            <v>Асосий</v>
          </cell>
          <cell r="M1171" t="str">
            <v>Андижон вилояти</v>
          </cell>
          <cell r="N1171" t="str">
            <v>Асака тумани</v>
          </cell>
          <cell r="P1171" t="str">
            <v>Янги қурилиш</v>
          </cell>
          <cell r="Q1171" t="str">
            <v>2023-2025</v>
          </cell>
          <cell r="R1171">
            <v>2</v>
          </cell>
          <cell r="AB1171">
            <v>1</v>
          </cell>
          <cell r="AG1171">
            <v>1</v>
          </cell>
          <cell r="AH1171">
            <v>1</v>
          </cell>
          <cell r="AJ1171">
            <v>1</v>
          </cell>
          <cell r="AM1171">
            <v>1</v>
          </cell>
          <cell r="AN1171">
            <v>1</v>
          </cell>
          <cell r="AO1171">
            <v>1</v>
          </cell>
          <cell r="AR1171">
            <v>1</v>
          </cell>
          <cell r="AW1171">
            <v>5978.4954159999998</v>
          </cell>
          <cell r="AX1171">
            <v>0</v>
          </cell>
          <cell r="BB1171">
            <v>4493.0280000000002</v>
          </cell>
          <cell r="BI1171">
            <v>-3000</v>
          </cell>
          <cell r="BS1171">
            <v>1493.0280000000002</v>
          </cell>
          <cell r="BW1171">
            <v>1260.4000000000001</v>
          </cell>
          <cell r="BX1171" t="str">
            <v>"ARK SERVIS MONTAJ" XUSUSIY KORXONA</v>
          </cell>
          <cell r="BY1171">
            <v>301854004</v>
          </cell>
          <cell r="CT1171">
            <v>3</v>
          </cell>
          <cell r="DD1171">
            <v>22</v>
          </cell>
          <cell r="GG1171" t="str">
            <v>км</v>
          </cell>
          <cell r="GH1171">
            <v>22</v>
          </cell>
          <cell r="GQ1171" t="str">
            <v>Ёйилган объект</v>
          </cell>
          <cell r="GX1171" t="str">
            <v>Лимит мақбуллаштирилди</v>
          </cell>
        </row>
        <row r="1172">
          <cell r="A1172" t="str">
            <v>Хонобод шаҳри "Кампирровот" МФЙ ҳудудидаги ҳарбий қисмини ичимлик сув тизимини қуриш</v>
          </cell>
          <cell r="B1172" t="str">
            <v>2301034080210001</v>
          </cell>
          <cell r="C1172">
            <v>1</v>
          </cell>
          <cell r="D1172" t="str">
            <v> 301110860034017063201110735</v>
          </cell>
          <cell r="E1172" t="str">
            <v>Ичимлик суви ва канализация</v>
          </cell>
          <cell r="F1172" t="str">
            <v>Ичимлик суви ва канализация</v>
          </cell>
          <cell r="G1172" t="str">
            <v>ДХХ дастури</v>
          </cell>
          <cell r="H1172" t="str">
            <v>"Ўзсувтаъминот" АЖ</v>
          </cell>
          <cell r="I1172" t="str">
            <v>"Сув таъминоти ва оқова сув объектлари қурилиши бўйича инжиниринг компанияси" УК</v>
          </cell>
          <cell r="J1172" t="str">
            <v>Вазирлик ва идора</v>
          </cell>
          <cell r="K1172" t="str">
            <v>4-илова</v>
          </cell>
          <cell r="L1172" t="str">
            <v>Асосий</v>
          </cell>
          <cell r="M1172" t="str">
            <v>Андижон вилояти</v>
          </cell>
          <cell r="N1172" t="str">
            <v>Хонобод шаҳри</v>
          </cell>
          <cell r="O1172" t="str">
            <v>Кампирровот</v>
          </cell>
          <cell r="P1172" t="str">
            <v>Янги қурилиш</v>
          </cell>
          <cell r="Q1172" t="str">
            <v>2023-2024</v>
          </cell>
          <cell r="R1172">
            <v>2</v>
          </cell>
          <cell r="AB1172">
            <v>1</v>
          </cell>
          <cell r="AG1172">
            <v>1</v>
          </cell>
          <cell r="AH1172">
            <v>1</v>
          </cell>
          <cell r="AJ1172">
            <v>1</v>
          </cell>
          <cell r="AM1172">
            <v>1</v>
          </cell>
          <cell r="AN1172">
            <v>1</v>
          </cell>
          <cell r="AO1172">
            <v>1</v>
          </cell>
          <cell r="AR1172">
            <v>1</v>
          </cell>
          <cell r="AS1172">
            <v>3500</v>
          </cell>
          <cell r="AT1172">
            <v>3500</v>
          </cell>
          <cell r="AU1172">
            <v>3500</v>
          </cell>
          <cell r="AV1172">
            <v>8364.8739249999999</v>
          </cell>
          <cell r="AW1172">
            <v>7584.4552379999996</v>
          </cell>
          <cell r="AX1172">
            <v>1500</v>
          </cell>
          <cell r="BO1172">
            <v>2550</v>
          </cell>
          <cell r="BS1172">
            <v>4050</v>
          </cell>
          <cell r="BT1172">
            <v>2450</v>
          </cell>
          <cell r="BU1172" t="str">
            <v>Сув жамғарма, ЙБЭҚ</v>
          </cell>
          <cell r="BV1172">
            <v>1525.4360127300001</v>
          </cell>
          <cell r="BW1172">
            <v>1430.55601273</v>
          </cell>
          <cell r="BX1172" t="str">
            <v>MINOR MEROS MCHJ</v>
          </cell>
          <cell r="BY1172">
            <v>302047754</v>
          </cell>
          <cell r="CT1172">
            <v>1</v>
          </cell>
          <cell r="DD1172">
            <v>8.1999999999999993</v>
          </cell>
          <cell r="GG1172" t="str">
            <v>км</v>
          </cell>
          <cell r="GH1172">
            <v>8.1999999999999993</v>
          </cell>
          <cell r="GJ1172" t="str">
            <v>Вазирлар Маҳкамасининг 2022 йил 
24 ноябрдаги 670-сон қарори</v>
          </cell>
          <cell r="HD1172" t="str">
            <v>Лимит қўшилди</v>
          </cell>
        </row>
        <row r="1173">
          <cell r="A1173" t="str">
            <v>Избоскан тумани "Гулистон", "Тошкечик", "Қумкўча", "Бешмирза", "Тошлоқ" ва "Ифтихор" МФЙларда ичимлик сув тизимини қуриш</v>
          </cell>
          <cell r="B1173" t="str">
            <v>2301032140210001</v>
          </cell>
          <cell r="C1173">
            <v>1</v>
          </cell>
          <cell r="D1173" t="str">
            <v> 301110860034017063201110736</v>
          </cell>
          <cell r="E1173" t="str">
            <v>Ичимлик суви ва канализация</v>
          </cell>
          <cell r="F1173" t="str">
            <v>Ичимлик суви ва канализация</v>
          </cell>
          <cell r="G1173" t="str">
            <v>ДХХ дастури</v>
          </cell>
          <cell r="H1173" t="str">
            <v>"Ўзсувтаъминот" АЖ</v>
          </cell>
          <cell r="I1173" t="str">
            <v>"Сув таъминоти ва оқова сув объектлари қурилиши бўйича инжиниринг компанияси" УК</v>
          </cell>
          <cell r="J1173" t="str">
            <v>Вазирлик ва идора</v>
          </cell>
          <cell r="K1173" t="str">
            <v>4-илова</v>
          </cell>
          <cell r="L1173" t="str">
            <v>Асосий</v>
          </cell>
          <cell r="M1173" t="str">
            <v>Андижон вилояти</v>
          </cell>
          <cell r="N1173" t="str">
            <v xml:space="preserve">Избоскан тумани </v>
          </cell>
          <cell r="O1173" t="str">
            <v>Гулистон, Тошкечик, Қумкўча, Бешмирза, Тошлоқ, Ифтихор</v>
          </cell>
          <cell r="P1173" t="str">
            <v>Янги қурилиш</v>
          </cell>
          <cell r="Q1173" t="str">
            <v>2023-2025</v>
          </cell>
          <cell r="R1173">
            <v>2</v>
          </cell>
          <cell r="AB1173">
            <v>1</v>
          </cell>
          <cell r="AG1173">
            <v>1</v>
          </cell>
          <cell r="AH1173">
            <v>1</v>
          </cell>
          <cell r="AJ1173">
            <v>1</v>
          </cell>
          <cell r="AM1173">
            <v>1</v>
          </cell>
          <cell r="AN1173">
            <v>1</v>
          </cell>
          <cell r="AO1173">
            <v>1</v>
          </cell>
          <cell r="AR1173">
            <v>1</v>
          </cell>
          <cell r="AS1173">
            <v>23400</v>
          </cell>
          <cell r="AT1173">
            <v>23400</v>
          </cell>
          <cell r="AU1173">
            <v>23400</v>
          </cell>
          <cell r="AV1173">
            <v>2614.9221109999999</v>
          </cell>
          <cell r="AW1173">
            <v>29088.753057000002</v>
          </cell>
          <cell r="AX1173">
            <v>5000</v>
          </cell>
          <cell r="BO1173">
            <v>6660</v>
          </cell>
          <cell r="BS1173">
            <v>11660</v>
          </cell>
          <cell r="BT1173">
            <v>4000</v>
          </cell>
          <cell r="BU1173" t="str">
            <v>Сув жамғарма, ЙБЭҚ</v>
          </cell>
          <cell r="BV1173">
            <v>15556.7</v>
          </cell>
          <cell r="BW1173">
            <v>5114.1000000000004</v>
          </cell>
          <cell r="BX1173" t="str">
            <v>"FAYZ BINOKOR OLTIARIQ" ХК</v>
          </cell>
          <cell r="BY1173">
            <v>205832980</v>
          </cell>
          <cell r="CT1173">
            <v>3</v>
          </cell>
          <cell r="DD1173">
            <v>55.2</v>
          </cell>
          <cell r="GG1173" t="str">
            <v>км</v>
          </cell>
          <cell r="GH1173">
            <v>55.2</v>
          </cell>
          <cell r="GJ1173" t="str">
            <v>Вазирлар Маҳкамасининг 2022 йил 
24 ноябрдаги 670-сон қарори</v>
          </cell>
          <cell r="HD1173" t="str">
            <v>Лимит қўшилди</v>
          </cell>
        </row>
        <row r="1174">
          <cell r="A1174" t="str">
            <v xml:space="preserve">Жалақудуқ тумани "Ёрқишлоқ", "Қутлуғ", "Ғалаба" ва "Тошховуз" МФЙларда ичимлик сув тизимини яхшилаш учун "Қамбар ота" сув олиш резервуарини қуриш </v>
          </cell>
          <cell r="B1174" t="str">
            <v>2301032110210001</v>
          </cell>
          <cell r="C1174">
            <v>1</v>
          </cell>
          <cell r="D1174" t="str">
            <v> 301110860034017063201110737</v>
          </cell>
          <cell r="E1174" t="str">
            <v>Ичимлик суви ва канализация</v>
          </cell>
          <cell r="F1174" t="str">
            <v>Ичимлик суви ва канализация</v>
          </cell>
          <cell r="G1174" t="str">
            <v>ДХХ дастури</v>
          </cell>
          <cell r="H1174" t="str">
            <v>"Ўзсувтаъминот" АЖ</v>
          </cell>
          <cell r="I1174" t="str">
            <v>"Сув таъминоти ва оқова сув объектлари қурилиши бўйича инжиниринг компанияси" УК</v>
          </cell>
          <cell r="J1174" t="str">
            <v>Вазирлик ва идора</v>
          </cell>
          <cell r="K1174" t="str">
            <v>4-илова</v>
          </cell>
          <cell r="L1174" t="str">
            <v>Асосий</v>
          </cell>
          <cell r="M1174" t="str">
            <v>Андижон вилояти</v>
          </cell>
          <cell r="N1174" t="str">
            <v>Жалақудуқ тумани</v>
          </cell>
          <cell r="O1174" t="str">
            <v>Ёрқишлоқ, Қутлуғ, Ғалаба, Тошховуз</v>
          </cell>
          <cell r="P1174" t="str">
            <v>Янги қурилиш</v>
          </cell>
          <cell r="Q1174">
            <v>2023</v>
          </cell>
          <cell r="R1174">
            <v>2</v>
          </cell>
          <cell r="S1174">
            <v>1</v>
          </cell>
          <cell r="V1174">
            <v>45200</v>
          </cell>
          <cell r="AB1174">
            <v>1</v>
          </cell>
          <cell r="AE1174">
            <v>1</v>
          </cell>
          <cell r="AG1174">
            <v>1</v>
          </cell>
          <cell r="AH1174">
            <v>1</v>
          </cell>
          <cell r="AK1174">
            <v>1</v>
          </cell>
          <cell r="AM1174">
            <v>1</v>
          </cell>
          <cell r="AN1174">
            <v>1</v>
          </cell>
          <cell r="AO1174">
            <v>1</v>
          </cell>
          <cell r="AR1174">
            <v>1</v>
          </cell>
          <cell r="AS1174">
            <v>600</v>
          </cell>
          <cell r="AT1174">
            <v>600</v>
          </cell>
          <cell r="AU1174">
            <v>600</v>
          </cell>
          <cell r="AV1174">
            <v>786.440022</v>
          </cell>
          <cell r="AW1174">
            <v>681.18869700000005</v>
          </cell>
          <cell r="AX1174">
            <v>600</v>
          </cell>
          <cell r="BO1174">
            <v>82</v>
          </cell>
          <cell r="BS1174">
            <v>682</v>
          </cell>
          <cell r="BV1174">
            <v>139.6</v>
          </cell>
          <cell r="BW1174">
            <v>176.88</v>
          </cell>
          <cell r="BX1174" t="str">
            <v>"INVEST EVEREST" MCHJ</v>
          </cell>
          <cell r="BY1174">
            <v>307328337</v>
          </cell>
          <cell r="CT1174">
            <v>1</v>
          </cell>
          <cell r="CU1174">
            <v>1</v>
          </cell>
          <cell r="CV1174">
            <v>1</v>
          </cell>
          <cell r="GG1174" t="str">
            <v>объект</v>
          </cell>
          <cell r="GH1174">
            <v>1</v>
          </cell>
          <cell r="GI1174">
            <v>1</v>
          </cell>
          <cell r="GJ1174" t="str">
            <v>Вазирлар Маҳкамасининг 2022 йил 
24 ноябрдаги 670-сон қарори</v>
          </cell>
          <cell r="HD1174" t="str">
            <v>Лимит қўшилди</v>
          </cell>
        </row>
        <row r="1175">
          <cell r="A1175" t="str">
            <v>Жалақудуқ тумани "Навоий" МФЙ ичиимлик сув тизимини қуриш ва реконструкция қилиш</v>
          </cell>
          <cell r="B1175" t="str">
            <v>2301032110210002</v>
          </cell>
          <cell r="C1175">
            <v>1</v>
          </cell>
          <cell r="D1175" t="str">
            <v> 301110860034017063201110738</v>
          </cell>
          <cell r="E1175" t="str">
            <v>Ичимлик суви ва канализация</v>
          </cell>
          <cell r="F1175" t="str">
            <v>Ичимлик суви ва канализация</v>
          </cell>
          <cell r="G1175" t="str">
            <v>ДХХ дастури</v>
          </cell>
          <cell r="H1175" t="str">
            <v>"Ўзсувтаъминот" АЖ</v>
          </cell>
          <cell r="I1175" t="str">
            <v>"Сув таъминоти ва оқова сув объектлари қурилиши бўйича инжиниринг компанияси" УК</v>
          </cell>
          <cell r="J1175" t="str">
            <v>Вазирлик ва идора</v>
          </cell>
          <cell r="K1175" t="str">
            <v>4-илова</v>
          </cell>
          <cell r="L1175" t="str">
            <v>Асосий</v>
          </cell>
          <cell r="M1175" t="str">
            <v>Андижон вилояти</v>
          </cell>
          <cell r="N1175" t="str">
            <v>Жалақудуқ тумани</v>
          </cell>
          <cell r="O1175" t="str">
            <v>Навоий</v>
          </cell>
          <cell r="P1175" t="str">
            <v>Янги қурилиш</v>
          </cell>
          <cell r="Q1175" t="str">
            <v>2023-2024</v>
          </cell>
          <cell r="R1175">
            <v>2</v>
          </cell>
          <cell r="AB1175">
            <v>1</v>
          </cell>
          <cell r="AG1175">
            <v>1</v>
          </cell>
          <cell r="AH1175">
            <v>1</v>
          </cell>
          <cell r="AJ1175">
            <v>1</v>
          </cell>
          <cell r="AM1175">
            <v>1</v>
          </cell>
          <cell r="AN1175">
            <v>1</v>
          </cell>
          <cell r="AO1175">
            <v>1</v>
          </cell>
          <cell r="AR1175">
            <v>1</v>
          </cell>
          <cell r="AS1175">
            <v>5000</v>
          </cell>
          <cell r="AT1175">
            <v>5000</v>
          </cell>
          <cell r="AU1175">
            <v>5000</v>
          </cell>
          <cell r="AV1175">
            <v>8186.5288680000003</v>
          </cell>
          <cell r="AW1175">
            <v>7442.0180179999998</v>
          </cell>
          <cell r="AX1175">
            <v>2000</v>
          </cell>
          <cell r="BS1175">
            <v>2000</v>
          </cell>
          <cell r="BV1175">
            <v>2273.6080000000002</v>
          </cell>
          <cell r="BW1175">
            <v>1715.258</v>
          </cell>
          <cell r="BX1175" t="str">
            <v>YAXSHILIK SARI MCHJ</v>
          </cell>
          <cell r="BY1175">
            <v>206085620</v>
          </cell>
          <cell r="CT1175">
            <v>2</v>
          </cell>
          <cell r="DD1175">
            <v>5</v>
          </cell>
          <cell r="GG1175" t="str">
            <v>км</v>
          </cell>
          <cell r="GH1175">
            <v>5</v>
          </cell>
          <cell r="GJ1175" t="str">
            <v>Вазирлар Маҳкамасининг 2022 йил 
24 ноябрдаги 670-сон қарори</v>
          </cell>
        </row>
        <row r="1176">
          <cell r="A1176" t="str">
            <v>Марҳамат тумани "Марказий" МФЙ ичимлик сув тизимини қуриш</v>
          </cell>
          <cell r="B1176" t="str">
            <v>2301032270210001</v>
          </cell>
          <cell r="C1176">
            <v>1</v>
          </cell>
          <cell r="D1176" t="str">
            <v> 301110860034017063201110739</v>
          </cell>
          <cell r="E1176" t="str">
            <v>Ичимлик суви ва канализация</v>
          </cell>
          <cell r="F1176" t="str">
            <v>Ичимлик суви ва канализация</v>
          </cell>
          <cell r="G1176" t="str">
            <v>ДХХ дастури</v>
          </cell>
          <cell r="H1176" t="str">
            <v>"Ўзсувтаъминот" АЖ</v>
          </cell>
          <cell r="I1176" t="str">
            <v>"Сув таъминоти ва оқова сув объектлари қурилиши бўйича инжиниринг компанияси" УК</v>
          </cell>
          <cell r="J1176" t="str">
            <v>Вазирлик ва идора</v>
          </cell>
          <cell r="K1176" t="str">
            <v>4-илова</v>
          </cell>
          <cell r="L1176" t="str">
            <v>Асосий</v>
          </cell>
          <cell r="M1176" t="str">
            <v>Андижон вилояти</v>
          </cell>
          <cell r="N1176" t="str">
            <v>Марҳамат туман</v>
          </cell>
          <cell r="O1176" t="str">
            <v>Марказий</v>
          </cell>
          <cell r="P1176" t="str">
            <v>Янги қурилиш</v>
          </cell>
          <cell r="Q1176">
            <v>2023</v>
          </cell>
          <cell r="R1176">
            <v>2</v>
          </cell>
          <cell r="S1176">
            <v>1</v>
          </cell>
          <cell r="V1176">
            <v>45261</v>
          </cell>
          <cell r="AB1176">
            <v>1</v>
          </cell>
          <cell r="AG1176">
            <v>1</v>
          </cell>
          <cell r="AH1176">
            <v>1</v>
          </cell>
          <cell r="AJ1176">
            <v>1</v>
          </cell>
          <cell r="AM1176">
            <v>1</v>
          </cell>
          <cell r="AN1176">
            <v>1</v>
          </cell>
          <cell r="AO1176">
            <v>1</v>
          </cell>
          <cell r="AR1176">
            <v>1</v>
          </cell>
          <cell r="AS1176">
            <v>1200</v>
          </cell>
          <cell r="AT1176">
            <v>1200</v>
          </cell>
          <cell r="AU1176">
            <v>1200</v>
          </cell>
          <cell r="AV1176">
            <v>2153.0464480000001</v>
          </cell>
          <cell r="AW1176">
            <v>1945.3902889999999</v>
          </cell>
          <cell r="AX1176">
            <v>1200</v>
          </cell>
          <cell r="BI1176">
            <v>648.12077492999993</v>
          </cell>
          <cell r="BO1176">
            <v>105</v>
          </cell>
          <cell r="BS1176">
            <v>1953.1207749299999</v>
          </cell>
          <cell r="BV1176">
            <v>1301.595</v>
          </cell>
          <cell r="BW1176">
            <v>1029.5259999999998</v>
          </cell>
          <cell r="BX1176" t="str">
            <v>MONOLIT STROY LYUKS MCHJ</v>
          </cell>
          <cell r="BY1176">
            <v>302701842</v>
          </cell>
          <cell r="CT1176">
            <v>1</v>
          </cell>
          <cell r="CU1176">
            <v>1</v>
          </cell>
          <cell r="CV1176">
            <v>1</v>
          </cell>
          <cell r="DD1176">
            <v>3.5</v>
          </cell>
          <cell r="DE1176">
            <v>3.5</v>
          </cell>
          <cell r="DF1176">
            <v>3.5</v>
          </cell>
          <cell r="GG1176" t="str">
            <v>км</v>
          </cell>
          <cell r="GH1176">
            <v>3.5</v>
          </cell>
          <cell r="GI1176">
            <v>3.5</v>
          </cell>
          <cell r="GJ1176" t="str">
            <v>Вазирлар Маҳкамасининг 2022 йил 
24 ноябрдаги 670-сон қарори</v>
          </cell>
          <cell r="GX1176" t="str">
            <v>Лимит қўшилди</v>
          </cell>
          <cell r="HD1176" t="str">
            <v>Лимит қўшилди</v>
          </cell>
        </row>
        <row r="1177">
          <cell r="A1177" t="str">
            <v>Хонобод шаҳри оқава сув тизимлари реконструкцияси (2-босқич)</v>
          </cell>
          <cell r="B1177" t="str">
            <v>2201034080210001</v>
          </cell>
          <cell r="C1177">
            <v>1</v>
          </cell>
          <cell r="D1177" t="str">
            <v> 301110860034017063201110686</v>
          </cell>
          <cell r="E1177" t="str">
            <v>Ичимлик суви ва канализация</v>
          </cell>
          <cell r="F1177" t="str">
            <v>Ичимлик суви ва канализация</v>
          </cell>
          <cell r="H1177" t="str">
            <v>"Ўзсувтаъминот" АЖ</v>
          </cell>
          <cell r="I1177" t="str">
            <v>"Сув таъминоти ва оқова сув объектлари қурилиши бўйича инжиниринг компанияси" УК</v>
          </cell>
          <cell r="J1177" t="str">
            <v>Вазирлик ва идора</v>
          </cell>
          <cell r="K1177" t="str">
            <v>4-илова</v>
          </cell>
          <cell r="L1177" t="str">
            <v>Асосий</v>
          </cell>
          <cell r="M1177" t="str">
            <v>Андижон вилояти</v>
          </cell>
          <cell r="N1177" t="str">
            <v>Хонобод шаҳри</v>
          </cell>
          <cell r="O1177" t="str">
            <v>Хонобод</v>
          </cell>
          <cell r="P1177" t="str">
            <v>Реконструкция</v>
          </cell>
          <cell r="Q1177" t="str">
            <v>2022-2024</v>
          </cell>
          <cell r="R1177">
            <v>1</v>
          </cell>
          <cell r="V1177" t="str">
            <v>2024 й</v>
          </cell>
          <cell r="X1177">
            <v>1</v>
          </cell>
          <cell r="Z1177">
            <v>1</v>
          </cell>
          <cell r="AA1177">
            <v>1</v>
          </cell>
          <cell r="AS1177">
            <v>29159.735000000001</v>
          </cell>
          <cell r="AT1177">
            <v>26428.191999999999</v>
          </cell>
          <cell r="AU1177">
            <v>26428.191999999999</v>
          </cell>
          <cell r="AV1177">
            <v>30581.509478</v>
          </cell>
          <cell r="AW1177">
            <v>29052.4340041</v>
          </cell>
          <cell r="AX1177">
            <v>13200</v>
          </cell>
          <cell r="BI1177">
            <v>-2000</v>
          </cell>
          <cell r="BS1177">
            <v>11200</v>
          </cell>
          <cell r="BV1177">
            <v>12274.534642999999</v>
          </cell>
          <cell r="BW1177">
            <v>10911.62</v>
          </cell>
          <cell r="BX1177" t="str">
            <v>Курилиш кучма калонна 017 МЧЖ</v>
          </cell>
          <cell r="BY1177">
            <v>300055492</v>
          </cell>
          <cell r="CT1177">
            <v>1</v>
          </cell>
          <cell r="CU1177">
            <v>1</v>
          </cell>
          <cell r="CW1177">
            <v>1</v>
          </cell>
          <cell r="GG1177" t="str">
            <v>объект</v>
          </cell>
          <cell r="GH1177">
            <v>1</v>
          </cell>
          <cell r="GI1177">
            <v>1</v>
          </cell>
          <cell r="GJ1177" t="str">
            <v>Ўзбекистон Республикаси Президентининг 
2019 йил 26 ноябрдаги ПҚ-4536-сон қарори</v>
          </cell>
          <cell r="GX1177" t="str">
            <v>Лимит мақбуллаштирилди</v>
          </cell>
        </row>
        <row r="1178">
          <cell r="A1178" t="str">
            <v>Бўстон тумани "Янги қишлоқ" МФЙда жойлашган ичимлик суви қудуқларини реконструкция қилиш</v>
          </cell>
          <cell r="B1178" t="str">
            <v>2301032090210001</v>
          </cell>
          <cell r="C1178">
            <v>1</v>
          </cell>
          <cell r="D1178" t="str">
            <v> 301110860034017063201110740</v>
          </cell>
          <cell r="E1178" t="str">
            <v>Ичимлик суви ва канализация</v>
          </cell>
          <cell r="F1178" t="str">
            <v>Ичимлик суви ва канализация</v>
          </cell>
          <cell r="G1178" t="str">
            <v>ДХХ дастури</v>
          </cell>
          <cell r="H1178" t="str">
            <v>"Ўзсувтаъминот" АЖ</v>
          </cell>
          <cell r="I1178" t="str">
            <v>"Сув таъминоти ва оқова сув объектлари қурилиши бўйича инжиниринг компанияси" УК</v>
          </cell>
          <cell r="J1178" t="str">
            <v>Вазирлик ва идора</v>
          </cell>
          <cell r="K1178" t="str">
            <v>4-илова</v>
          </cell>
          <cell r="L1178" t="str">
            <v>Асосий</v>
          </cell>
          <cell r="M1178" t="str">
            <v>Андижон вилояти</v>
          </cell>
          <cell r="N1178" t="str">
            <v>Бўстон тумани</v>
          </cell>
          <cell r="O1178" t="str">
            <v>Янги қишлоқ</v>
          </cell>
          <cell r="P1178" t="str">
            <v>Реконструкция</v>
          </cell>
          <cell r="Q1178" t="str">
            <v>2023-2024</v>
          </cell>
          <cell r="R1178">
            <v>2</v>
          </cell>
          <cell r="V1178" t="str">
            <v>2024 й</v>
          </cell>
          <cell r="AB1178">
            <v>1</v>
          </cell>
          <cell r="AE1178">
            <v>1</v>
          </cell>
          <cell r="AG1178">
            <v>1</v>
          </cell>
          <cell r="AH1178">
            <v>1</v>
          </cell>
          <cell r="AJ1178">
            <v>1</v>
          </cell>
          <cell r="AM1178">
            <v>1</v>
          </cell>
          <cell r="AN1178">
            <v>1</v>
          </cell>
          <cell r="AO1178">
            <v>1</v>
          </cell>
          <cell r="AR1178">
            <v>1</v>
          </cell>
          <cell r="AS1178">
            <v>4100</v>
          </cell>
          <cell r="AT1178">
            <v>4100</v>
          </cell>
          <cell r="AU1178">
            <v>4100</v>
          </cell>
          <cell r="AV1178">
            <v>3289.6465330000001</v>
          </cell>
          <cell r="AW1178">
            <v>2992.905311</v>
          </cell>
          <cell r="AX1178">
            <v>1000</v>
          </cell>
          <cell r="BS1178">
            <v>1000</v>
          </cell>
          <cell r="BV1178">
            <v>998.125</v>
          </cell>
          <cell r="BW1178">
            <v>952.07500000000005</v>
          </cell>
          <cell r="BX1178" t="str">
            <v>IXTISOSLASHGAN ZIYO QURILISH XK</v>
          </cell>
          <cell r="BY1178">
            <v>301371020</v>
          </cell>
          <cell r="CT1178">
            <v>1</v>
          </cell>
          <cell r="DD1178">
            <v>9.1999999999999993</v>
          </cell>
          <cell r="GG1178" t="str">
            <v>км</v>
          </cell>
          <cell r="GH1178">
            <v>9.1999999999999993</v>
          </cell>
          <cell r="GJ1178" t="str">
            <v>Вазирлар Маҳкамасининг 2022 йил 
24 ноябрдаги 670-сон қарори</v>
          </cell>
        </row>
        <row r="1179">
          <cell r="A1179" t="str">
            <v>Андижон тумани Оби-хаёт ва Бешбўйноқ МФЙ ичимлик суви тармоғи қуриш</v>
          </cell>
          <cell r="B1179" t="str">
            <v>2201032030210001</v>
          </cell>
          <cell r="C1179">
            <v>1</v>
          </cell>
          <cell r="E1179" t="str">
            <v>Ичимлик суви ва канализация</v>
          </cell>
          <cell r="F1179" t="str">
            <v>Ичимлик суви ва канализация</v>
          </cell>
          <cell r="H1179" t="str">
            <v>"Ўзсувтаъминот" АЖ</v>
          </cell>
          <cell r="J1179" t="str">
            <v>Вазирлик ва идора</v>
          </cell>
          <cell r="K1179" t="str">
            <v>Қўшимча</v>
          </cell>
          <cell r="L1179" t="str">
            <v>Асосий</v>
          </cell>
          <cell r="M1179" t="str">
            <v>Андижон вилояти</v>
          </cell>
          <cell r="N1179" t="str">
            <v>Андижон тумани</v>
          </cell>
          <cell r="P1179" t="str">
            <v>Янги қурилиш</v>
          </cell>
          <cell r="Q1179" t="str">
            <v>2022-2023</v>
          </cell>
          <cell r="R1179">
            <v>1</v>
          </cell>
          <cell r="S1179">
            <v>1</v>
          </cell>
          <cell r="X1179">
            <v>1</v>
          </cell>
          <cell r="Z1179">
            <v>1</v>
          </cell>
          <cell r="AA1179">
            <v>1</v>
          </cell>
          <cell r="AV1179">
            <v>1476.77</v>
          </cell>
          <cell r="AW1179">
            <v>1416.49</v>
          </cell>
          <cell r="AX1179">
            <v>0</v>
          </cell>
          <cell r="BB1179">
            <v>555</v>
          </cell>
          <cell r="BI1179">
            <v>48</v>
          </cell>
          <cell r="BS1179">
            <v>603</v>
          </cell>
          <cell r="CT1179">
            <v>1</v>
          </cell>
          <cell r="CU1179">
            <v>1</v>
          </cell>
          <cell r="CV1179">
            <v>1</v>
          </cell>
          <cell r="GG1179" t="str">
            <v>объект</v>
          </cell>
          <cell r="GH1179">
            <v>1</v>
          </cell>
          <cell r="GI1179">
            <v>1</v>
          </cell>
          <cell r="GQ1179" t="str">
            <v>Янги қўшилган, 95%</v>
          </cell>
          <cell r="GX1179" t="str">
            <v>Лимит қўшилди</v>
          </cell>
        </row>
        <row r="1180">
          <cell r="A1180" t="str">
            <v>Асака тумани Турон МФЙ ичимлик сув  тармоғи ва янги ичимлик сув қудуғи қуриш</v>
          </cell>
          <cell r="B1180" t="str">
            <v>2201032240210001</v>
          </cell>
          <cell r="C1180">
            <v>1</v>
          </cell>
          <cell r="E1180" t="str">
            <v>Ичимлик суви ва канализация</v>
          </cell>
          <cell r="F1180" t="str">
            <v>Ичимлик суви ва канализация</v>
          </cell>
          <cell r="H1180" t="str">
            <v>"Ўзсувтаъминот" АЖ</v>
          </cell>
          <cell r="J1180" t="str">
            <v>Вазирлик ва идора</v>
          </cell>
          <cell r="K1180" t="str">
            <v>Қўшимча</v>
          </cell>
          <cell r="L1180" t="str">
            <v>Асосий</v>
          </cell>
          <cell r="M1180" t="str">
            <v>Андижон вилояти</v>
          </cell>
          <cell r="N1180" t="str">
            <v>Асака тумани</v>
          </cell>
          <cell r="P1180" t="str">
            <v>Янги қурилиш</v>
          </cell>
          <cell r="Q1180" t="str">
            <v>2022-2023</v>
          </cell>
          <cell r="R1180">
            <v>1</v>
          </cell>
          <cell r="S1180">
            <v>1</v>
          </cell>
          <cell r="T1180">
            <v>1</v>
          </cell>
          <cell r="U1180">
            <v>1</v>
          </cell>
          <cell r="X1180">
            <v>1</v>
          </cell>
          <cell r="Z1180">
            <v>1</v>
          </cell>
          <cell r="AA1180">
            <v>1</v>
          </cell>
          <cell r="AV1180">
            <v>1878.85</v>
          </cell>
          <cell r="AW1180">
            <v>1777.84</v>
          </cell>
          <cell r="AX1180">
            <v>0</v>
          </cell>
          <cell r="BB1180">
            <v>107</v>
          </cell>
          <cell r="BI1180">
            <v>84</v>
          </cell>
          <cell r="BS1180">
            <v>191</v>
          </cell>
          <cell r="BV1180">
            <v>173</v>
          </cell>
          <cell r="BW1180">
            <v>107</v>
          </cell>
          <cell r="BX1180" t="str">
            <v>"ADOLAT RAVNAQ QURILISH" МЧЖ</v>
          </cell>
          <cell r="BY1180">
            <v>302919854</v>
          </cell>
          <cell r="CT1180">
            <v>1</v>
          </cell>
          <cell r="CU1180">
            <v>1</v>
          </cell>
          <cell r="CV1180">
            <v>1</v>
          </cell>
          <cell r="GG1180" t="str">
            <v>объект</v>
          </cell>
          <cell r="GH1180">
            <v>1</v>
          </cell>
          <cell r="GI1180">
            <v>1</v>
          </cell>
          <cell r="GQ1180" t="str">
            <v>Янги қўшилган, 95%</v>
          </cell>
          <cell r="GX1180" t="str">
            <v>Лимит қўшилди</v>
          </cell>
        </row>
        <row r="1181">
          <cell r="A1181" t="str">
            <v xml:space="preserve">Балиқчи тумани Қўрғонча МФЙда ичимлик сув қудуғи қуриш </v>
          </cell>
          <cell r="B1181" t="str">
            <v>2201032060210001</v>
          </cell>
          <cell r="C1181">
            <v>1</v>
          </cell>
          <cell r="E1181" t="str">
            <v>Ичимлик суви ва канализация</v>
          </cell>
          <cell r="F1181" t="str">
            <v>Ичимлик суви ва канализация</v>
          </cell>
          <cell r="H1181" t="str">
            <v>"Ўзсувтаъминот" АЖ</v>
          </cell>
          <cell r="J1181" t="str">
            <v>Вазирлик ва идора</v>
          </cell>
          <cell r="K1181" t="str">
            <v>Қўшимча</v>
          </cell>
          <cell r="L1181" t="str">
            <v>Асосий</v>
          </cell>
          <cell r="M1181" t="str">
            <v>Андижон вилояти</v>
          </cell>
          <cell r="N1181" t="str">
            <v>Балиқчи тумани</v>
          </cell>
          <cell r="P1181" t="str">
            <v>Янги қурилиш</v>
          </cell>
          <cell r="Q1181" t="str">
            <v>2022-2023</v>
          </cell>
          <cell r="R1181">
            <v>1</v>
          </cell>
          <cell r="S1181">
            <v>1</v>
          </cell>
          <cell r="T1181">
            <v>1</v>
          </cell>
          <cell r="U1181">
            <v>1</v>
          </cell>
          <cell r="X1181">
            <v>1</v>
          </cell>
          <cell r="Z1181">
            <v>1</v>
          </cell>
          <cell r="AA1181">
            <v>1</v>
          </cell>
          <cell r="AV1181">
            <v>630.79</v>
          </cell>
          <cell r="AW1181">
            <v>594.80999999999995</v>
          </cell>
          <cell r="AX1181">
            <v>0</v>
          </cell>
          <cell r="BB1181">
            <v>65</v>
          </cell>
          <cell r="BI1181">
            <v>50</v>
          </cell>
          <cell r="BS1181">
            <v>115</v>
          </cell>
          <cell r="BV1181">
            <v>65</v>
          </cell>
          <cell r="BW1181">
            <v>115</v>
          </cell>
          <cell r="BX1181" t="str">
            <v>"FORTUNA QURILISH INVEST" МЧЖ</v>
          </cell>
          <cell r="BY1181">
            <v>302988826</v>
          </cell>
          <cell r="CT1181">
            <v>1</v>
          </cell>
          <cell r="CU1181">
            <v>1</v>
          </cell>
          <cell r="CV1181">
            <v>1</v>
          </cell>
          <cell r="GG1181" t="str">
            <v>объект</v>
          </cell>
          <cell r="GH1181">
            <v>1</v>
          </cell>
          <cell r="GI1181">
            <v>1</v>
          </cell>
          <cell r="GQ1181" t="str">
            <v>Янги қўшилган, 95%</v>
          </cell>
          <cell r="GX1181" t="str">
            <v>Лимит қўшилди</v>
          </cell>
        </row>
        <row r="1182">
          <cell r="A1182" t="str">
            <v>Булоқбоши тумани Ривож МФЙда 4,5 км сув ичимлик сув тармоғи қуриш</v>
          </cell>
          <cell r="B1182" t="str">
            <v>2201032100210001</v>
          </cell>
          <cell r="C1182">
            <v>1</v>
          </cell>
          <cell r="E1182" t="str">
            <v>Ичимлик суви ва канализация</v>
          </cell>
          <cell r="F1182" t="str">
            <v>Ичимлик суви ва канализация</v>
          </cell>
          <cell r="H1182" t="str">
            <v>"Ўзсувтаъминот" АЖ</v>
          </cell>
          <cell r="J1182" t="str">
            <v>Вазирлик ва идора</v>
          </cell>
          <cell r="K1182" t="str">
            <v>Қўшимча</v>
          </cell>
          <cell r="L1182" t="str">
            <v>Асосий</v>
          </cell>
          <cell r="M1182" t="str">
            <v>Андижон вилояти</v>
          </cell>
          <cell r="N1182" t="str">
            <v>Булоқбоши тумани</v>
          </cell>
          <cell r="P1182" t="str">
            <v>Янги қурилиш</v>
          </cell>
          <cell r="Q1182" t="str">
            <v>2022-2023</v>
          </cell>
          <cell r="R1182">
            <v>1</v>
          </cell>
          <cell r="S1182">
            <v>1</v>
          </cell>
          <cell r="T1182">
            <v>1</v>
          </cell>
          <cell r="U1182">
            <v>1</v>
          </cell>
          <cell r="X1182">
            <v>1</v>
          </cell>
          <cell r="Z1182">
            <v>1</v>
          </cell>
          <cell r="AA1182">
            <v>1</v>
          </cell>
          <cell r="AV1182">
            <v>900.45</v>
          </cell>
          <cell r="AW1182">
            <v>890</v>
          </cell>
          <cell r="AX1182">
            <v>0</v>
          </cell>
          <cell r="BB1182">
            <v>110</v>
          </cell>
          <cell r="BI1182">
            <v>293</v>
          </cell>
          <cell r="BS1182">
            <v>403</v>
          </cell>
          <cell r="BV1182">
            <v>110</v>
          </cell>
          <cell r="BW1182">
            <v>403</v>
          </cell>
          <cell r="BX1182" t="str">
            <v>"Анд.ичимлик сувжихозтаъмир" МЧЖ</v>
          </cell>
          <cell r="BY1182">
            <v>300487794</v>
          </cell>
          <cell r="CT1182">
            <v>1</v>
          </cell>
          <cell r="CU1182">
            <v>1</v>
          </cell>
          <cell r="CV1182">
            <v>1</v>
          </cell>
          <cell r="GG1182" t="str">
            <v>объект</v>
          </cell>
          <cell r="GH1182">
            <v>1</v>
          </cell>
          <cell r="GI1182">
            <v>1</v>
          </cell>
          <cell r="GQ1182" t="str">
            <v>Янги қўшилган, 95%</v>
          </cell>
          <cell r="GX1182" t="str">
            <v>Лимит қўшилди</v>
          </cell>
        </row>
        <row r="1183">
          <cell r="A1183" t="str">
            <v>Жалақудуқ тумани Узункўча МФЙ худудида янги ичимлик сув қудуғи ва сув тармоғини қуриш</v>
          </cell>
          <cell r="B1183" t="str">
            <v>2201032110210001</v>
          </cell>
          <cell r="C1183">
            <v>1</v>
          </cell>
          <cell r="E1183" t="str">
            <v>Ичимлик суви ва канализация</v>
          </cell>
          <cell r="F1183" t="str">
            <v>Ичимлик суви ва канализация</v>
          </cell>
          <cell r="H1183" t="str">
            <v>"Ўзсувтаъминот" АЖ</v>
          </cell>
          <cell r="J1183" t="str">
            <v>Вазирлик ва идора</v>
          </cell>
          <cell r="K1183" t="str">
            <v>Қўшимча</v>
          </cell>
          <cell r="L1183" t="str">
            <v>Асосий</v>
          </cell>
          <cell r="M1183" t="str">
            <v>Андижон вилояти</v>
          </cell>
          <cell r="N1183" t="str">
            <v>Жалақудуқ тумани</v>
          </cell>
          <cell r="P1183" t="str">
            <v>Янги қурилиш</v>
          </cell>
          <cell r="Q1183" t="str">
            <v>2022-2023</v>
          </cell>
          <cell r="R1183">
            <v>1</v>
          </cell>
          <cell r="S1183">
            <v>1</v>
          </cell>
          <cell r="T1183">
            <v>1</v>
          </cell>
          <cell r="U1183">
            <v>1</v>
          </cell>
          <cell r="X1183">
            <v>1</v>
          </cell>
          <cell r="Z1183">
            <v>1</v>
          </cell>
          <cell r="AA1183">
            <v>1</v>
          </cell>
          <cell r="AV1183">
            <v>1648.68</v>
          </cell>
          <cell r="AW1183">
            <v>1571.71</v>
          </cell>
          <cell r="AX1183">
            <v>0</v>
          </cell>
          <cell r="BB1183">
            <v>350</v>
          </cell>
          <cell r="BI1183">
            <v>365</v>
          </cell>
          <cell r="BS1183">
            <v>715</v>
          </cell>
          <cell r="BV1183">
            <v>350</v>
          </cell>
          <cell r="BW1183">
            <v>715</v>
          </cell>
          <cell r="BX1183" t="str">
            <v>Pollitelen sifat savdo</v>
          </cell>
          <cell r="BY1183">
            <v>301429666</v>
          </cell>
          <cell r="CT1183">
            <v>1</v>
          </cell>
          <cell r="CU1183">
            <v>1</v>
          </cell>
          <cell r="CV1183">
            <v>1</v>
          </cell>
          <cell r="GG1183" t="str">
            <v>объект</v>
          </cell>
          <cell r="GH1183">
            <v>1</v>
          </cell>
          <cell r="GI1183">
            <v>1</v>
          </cell>
          <cell r="GQ1183" t="str">
            <v>Янги қўшилган, 95%</v>
          </cell>
          <cell r="GX1183" t="str">
            <v>Лимит қўшилди</v>
          </cell>
        </row>
        <row r="1184">
          <cell r="A1184" t="str">
            <v>Қўрғонтепа тумани Бирлашган МФЙ ва Бирлик МФЙда сув тармоғи қуриш, Чорвадор МФЙ ва Ифтихор МФЙда сув қудуғи реконструкция қилиш</v>
          </cell>
          <cell r="B1184" t="str">
            <v>2301032200210001</v>
          </cell>
          <cell r="C1184">
            <v>1</v>
          </cell>
          <cell r="E1184" t="str">
            <v>Ичимлик суви ва канализация</v>
          </cell>
          <cell r="F1184" t="str">
            <v>Ичимлик суви ва канализация</v>
          </cell>
          <cell r="H1184" t="str">
            <v>"Ўзсувтаъминот" АЖ</v>
          </cell>
          <cell r="J1184" t="str">
            <v>Вазирлик ва идора</v>
          </cell>
          <cell r="K1184" t="str">
            <v>Қўшимча</v>
          </cell>
          <cell r="L1184" t="str">
            <v>Асосий</v>
          </cell>
          <cell r="M1184" t="str">
            <v>Андижон вилояти</v>
          </cell>
          <cell r="N1184" t="str">
            <v>Қўрғонтепа тумани</v>
          </cell>
          <cell r="P1184" t="str">
            <v>Янги қурилиш</v>
          </cell>
          <cell r="Q1184" t="str">
            <v>2022-2023</v>
          </cell>
          <cell r="R1184">
            <v>1</v>
          </cell>
          <cell r="S1184">
            <v>1</v>
          </cell>
          <cell r="T1184">
            <v>1</v>
          </cell>
          <cell r="X1184">
            <v>1</v>
          </cell>
          <cell r="Z1184">
            <v>1</v>
          </cell>
          <cell r="AA1184">
            <v>1</v>
          </cell>
          <cell r="AV1184">
            <v>1819.12</v>
          </cell>
          <cell r="AW1184">
            <v>1721.3999999999999</v>
          </cell>
          <cell r="AX1184">
            <v>0</v>
          </cell>
          <cell r="BB1184">
            <v>368</v>
          </cell>
          <cell r="BI1184">
            <v>86</v>
          </cell>
          <cell r="BS1184">
            <v>454</v>
          </cell>
          <cell r="BV1184">
            <v>368</v>
          </cell>
          <cell r="BW1184">
            <v>454</v>
          </cell>
          <cell r="BX1184" t="str">
            <v>"BIGG BUILDING COMPANY" МЧЖ</v>
          </cell>
          <cell r="BY1184">
            <v>305637469</v>
          </cell>
          <cell r="CT1184">
            <v>1</v>
          </cell>
          <cell r="CU1184">
            <v>1</v>
          </cell>
          <cell r="CV1184">
            <v>1</v>
          </cell>
          <cell r="GG1184" t="str">
            <v>объект</v>
          </cell>
          <cell r="GH1184">
            <v>1</v>
          </cell>
          <cell r="GI1184">
            <v>1</v>
          </cell>
          <cell r="GQ1184" t="str">
            <v>Янги қўшилган, 95%</v>
          </cell>
          <cell r="GX1184" t="str">
            <v>Лимит қўшилди</v>
          </cell>
        </row>
        <row r="1185">
          <cell r="A1185" t="str">
            <v>Олтинкўл тумани Хўжа МФЙ худудида ичимлик сув қудуғи ва тармоғини қуриш</v>
          </cell>
          <cell r="B1185" t="str">
            <v>2201032020210001</v>
          </cell>
          <cell r="C1185">
            <v>1</v>
          </cell>
          <cell r="E1185" t="str">
            <v>Ичимлик суви ва канализация</v>
          </cell>
          <cell r="F1185" t="str">
            <v>Ичимлик суви ва канализация</v>
          </cell>
          <cell r="H1185" t="str">
            <v>"Ўзсувтаъминот" АЖ</v>
          </cell>
          <cell r="J1185" t="str">
            <v>Вазирлик ва идора</v>
          </cell>
          <cell r="K1185" t="str">
            <v>Қўшимча</v>
          </cell>
          <cell r="L1185" t="str">
            <v>Асосий</v>
          </cell>
          <cell r="M1185" t="str">
            <v>Андижон вилояти</v>
          </cell>
          <cell r="N1185" t="str">
            <v>Олтинкўл тумани</v>
          </cell>
          <cell r="P1185" t="str">
            <v>Янги қурилиш</v>
          </cell>
          <cell r="Q1185" t="str">
            <v>2022-2023</v>
          </cell>
          <cell r="R1185">
            <v>1</v>
          </cell>
          <cell r="S1185">
            <v>1</v>
          </cell>
          <cell r="T1185">
            <v>1</v>
          </cell>
          <cell r="U1185">
            <v>1</v>
          </cell>
          <cell r="X1185">
            <v>1</v>
          </cell>
          <cell r="Z1185">
            <v>1</v>
          </cell>
          <cell r="AA1185">
            <v>1</v>
          </cell>
          <cell r="AV1185">
            <v>1640.32</v>
          </cell>
          <cell r="AW1185">
            <v>1554.6699999999998</v>
          </cell>
          <cell r="AX1185">
            <v>0</v>
          </cell>
          <cell r="BB1185">
            <v>132</v>
          </cell>
          <cell r="BI1185">
            <v>78</v>
          </cell>
          <cell r="BS1185">
            <v>210</v>
          </cell>
          <cell r="BV1185">
            <v>132</v>
          </cell>
          <cell r="BW1185">
            <v>210</v>
          </cell>
          <cell r="BX1185" t="str">
            <v>"SIGNAL-82" МЧЖ</v>
          </cell>
          <cell r="BY1185">
            <v>308544274</v>
          </cell>
          <cell r="CT1185">
            <v>1</v>
          </cell>
          <cell r="CU1185">
            <v>1</v>
          </cell>
          <cell r="CV1185">
            <v>1</v>
          </cell>
          <cell r="GG1185" t="str">
            <v>объект</v>
          </cell>
          <cell r="GH1185">
            <v>1</v>
          </cell>
          <cell r="GI1185">
            <v>1</v>
          </cell>
          <cell r="GQ1185" t="str">
            <v>Янги қўшилган, 95%</v>
          </cell>
          <cell r="GX1185" t="str">
            <v>Лимит қўшилди</v>
          </cell>
        </row>
        <row r="1186">
          <cell r="A1186" t="str">
            <v>Пахтаобод тумани Лолазор МФЙда сув кудук ва сув тармоғи қуриш</v>
          </cell>
          <cell r="B1186" t="str">
            <v>2201032320210002</v>
          </cell>
          <cell r="C1186">
            <v>1</v>
          </cell>
          <cell r="E1186" t="str">
            <v>Ичимлик суви ва канализация</v>
          </cell>
          <cell r="F1186" t="str">
            <v>Ичимлик суви ва канализация</v>
          </cell>
          <cell r="H1186" t="str">
            <v>"Ўзсувтаъминот" АЖ</v>
          </cell>
          <cell r="J1186" t="str">
            <v>Вазирлик ва идора</v>
          </cell>
          <cell r="K1186" t="str">
            <v>Қўшимча</v>
          </cell>
          <cell r="L1186" t="str">
            <v>Асосий</v>
          </cell>
          <cell r="M1186" t="str">
            <v>Андижон вилояти</v>
          </cell>
          <cell r="N1186" t="str">
            <v>Пахтаобод тумани</v>
          </cell>
          <cell r="P1186" t="str">
            <v>Янги қурилиш</v>
          </cell>
          <cell r="Q1186" t="str">
            <v>2022-2023</v>
          </cell>
          <cell r="R1186">
            <v>1</v>
          </cell>
          <cell r="S1186">
            <v>1</v>
          </cell>
          <cell r="X1186">
            <v>1</v>
          </cell>
          <cell r="Z1186">
            <v>1</v>
          </cell>
          <cell r="AA1186">
            <v>1</v>
          </cell>
          <cell r="AV1186">
            <v>818.63</v>
          </cell>
          <cell r="AW1186">
            <v>773.87</v>
          </cell>
          <cell r="AX1186">
            <v>0</v>
          </cell>
          <cell r="BB1186">
            <v>126.61193001695659</v>
          </cell>
          <cell r="BS1186">
            <v>126.61193001695659</v>
          </cell>
          <cell r="BV1186">
            <v>103.89243999999999</v>
          </cell>
          <cell r="BW1186">
            <v>126.6</v>
          </cell>
          <cell r="BX1186" t="str">
            <v>"XXI ASR BUNYODKORI" МЧЖ</v>
          </cell>
          <cell r="BY1186">
            <v>301831928</v>
          </cell>
          <cell r="CT1186">
            <v>1</v>
          </cell>
          <cell r="CU1186">
            <v>1</v>
          </cell>
          <cell r="CV1186">
            <v>1</v>
          </cell>
          <cell r="GG1186" t="str">
            <v>объект</v>
          </cell>
          <cell r="GH1186">
            <v>1</v>
          </cell>
          <cell r="GI1186">
            <v>1</v>
          </cell>
          <cell r="GQ1186" t="str">
            <v>Янги қўшилган, 95%</v>
          </cell>
        </row>
        <row r="1187">
          <cell r="A1187" t="str">
            <v>Пахтаобод тумани Сой МФЙдасув кудук ва сув тармоғи қуриш</v>
          </cell>
          <cell r="B1187" t="str">
            <v>2101032320210001</v>
          </cell>
          <cell r="C1187">
            <v>1</v>
          </cell>
          <cell r="E1187" t="str">
            <v>Ичимлик суви ва канализация</v>
          </cell>
          <cell r="F1187" t="str">
            <v>Ичимлик суви ва канализация</v>
          </cell>
          <cell r="H1187" t="str">
            <v>"Ўзсувтаъминот" АЖ</v>
          </cell>
          <cell r="J1187" t="str">
            <v>Вазирлик ва идора</v>
          </cell>
          <cell r="K1187" t="str">
            <v>Қўшимча</v>
          </cell>
          <cell r="L1187" t="str">
            <v>Асосий</v>
          </cell>
          <cell r="M1187" t="str">
            <v>Андижон вилояти</v>
          </cell>
          <cell r="N1187" t="str">
            <v>Пахтаобод тумани</v>
          </cell>
          <cell r="P1187" t="str">
            <v>Янги қурилиш</v>
          </cell>
          <cell r="Q1187" t="str">
            <v>2022-2023</v>
          </cell>
          <cell r="R1187">
            <v>1</v>
          </cell>
          <cell r="S1187">
            <v>1</v>
          </cell>
          <cell r="X1187">
            <v>1</v>
          </cell>
          <cell r="Z1187">
            <v>1</v>
          </cell>
          <cell r="AA1187">
            <v>1</v>
          </cell>
          <cell r="AV1187">
            <v>970.59</v>
          </cell>
          <cell r="AW1187">
            <v>921.1</v>
          </cell>
          <cell r="AX1187">
            <v>0</v>
          </cell>
          <cell r="BB1187">
            <v>345.54192939565201</v>
          </cell>
          <cell r="BS1187">
            <v>345.54192939565201</v>
          </cell>
          <cell r="BV1187">
            <v>150</v>
          </cell>
          <cell r="BW1187">
            <v>195</v>
          </cell>
          <cell r="BX1187" t="str">
            <v>"ZUMRAD-98" МЧЖ</v>
          </cell>
          <cell r="BY1187">
            <v>202521999</v>
          </cell>
          <cell r="CT1187">
            <v>1</v>
          </cell>
          <cell r="CU1187">
            <v>1</v>
          </cell>
          <cell r="CV1187">
            <v>1</v>
          </cell>
          <cell r="GG1187" t="str">
            <v>объект</v>
          </cell>
          <cell r="GH1187">
            <v>1</v>
          </cell>
          <cell r="GI1187">
            <v>1</v>
          </cell>
          <cell r="GQ1187" t="str">
            <v>Янги қўшилган, 95%</v>
          </cell>
        </row>
        <row r="1188">
          <cell r="A1188" t="str">
            <v>Пахтаобод тумани Бодроғобод МФЙда сув тармоғи қуриш</v>
          </cell>
          <cell r="B1188" t="str">
            <v>2101032320210002</v>
          </cell>
          <cell r="C1188">
            <v>1</v>
          </cell>
          <cell r="E1188" t="str">
            <v>Ичимлик суви ва канализация</v>
          </cell>
          <cell r="F1188" t="str">
            <v>Ичимлик суви ва канализация</v>
          </cell>
          <cell r="H1188" t="str">
            <v>"Ўзсувтаъминот" АЖ</v>
          </cell>
          <cell r="J1188" t="str">
            <v>Вазирлик ва идора</v>
          </cell>
          <cell r="K1188" t="str">
            <v>Қўшимча</v>
          </cell>
          <cell r="L1188" t="str">
            <v>Асосий</v>
          </cell>
          <cell r="M1188" t="str">
            <v>Андижон вилояти</v>
          </cell>
          <cell r="N1188" t="str">
            <v>Пахтаобод тумани</v>
          </cell>
          <cell r="P1188" t="str">
            <v>Янги қурилиш</v>
          </cell>
          <cell r="Q1188" t="str">
            <v>2022-2023</v>
          </cell>
          <cell r="R1188">
            <v>1</v>
          </cell>
          <cell r="S1188">
            <v>1</v>
          </cell>
          <cell r="X1188">
            <v>1</v>
          </cell>
          <cell r="Z1188">
            <v>1</v>
          </cell>
          <cell r="AA1188">
            <v>1</v>
          </cell>
          <cell r="AV1188">
            <v>825.2</v>
          </cell>
          <cell r="AW1188">
            <v>798.12</v>
          </cell>
          <cell r="AX1188">
            <v>0</v>
          </cell>
          <cell r="BB1188">
            <v>466.3578</v>
          </cell>
          <cell r="BS1188">
            <v>466.3578</v>
          </cell>
          <cell r="BV1188">
            <v>466.44500000000005</v>
          </cell>
          <cell r="BW1188">
            <v>387.3</v>
          </cell>
          <cell r="BX1188" t="str">
            <v>"XXI ASR BUNYODKORI" МЧЖ</v>
          </cell>
          <cell r="BY1188">
            <v>301831928</v>
          </cell>
          <cell r="CT1188">
            <v>1</v>
          </cell>
          <cell r="CU1188">
            <v>1</v>
          </cell>
          <cell r="CV1188">
            <v>1</v>
          </cell>
          <cell r="GG1188" t="str">
            <v>объект</v>
          </cell>
          <cell r="GH1188">
            <v>1</v>
          </cell>
          <cell r="GI1188">
            <v>1</v>
          </cell>
          <cell r="GQ1188" t="str">
            <v>Янги қўшилган, 95%</v>
          </cell>
        </row>
        <row r="1189">
          <cell r="A1189" t="str">
            <v>Пахтаобод тумани Тўққизбоғ МФЙда янги сув қудуғи ва ичимлик сув тармоғи қуриш</v>
          </cell>
          <cell r="B1189" t="str">
            <v>2201032320210003</v>
          </cell>
          <cell r="C1189">
            <v>1</v>
          </cell>
          <cell r="E1189" t="str">
            <v>Ичимлик суви ва канализация</v>
          </cell>
          <cell r="F1189" t="str">
            <v>Ичимлик суви ва канализация</v>
          </cell>
          <cell r="H1189" t="str">
            <v>"Ўзсувтаъминот" АЖ</v>
          </cell>
          <cell r="J1189" t="str">
            <v>Вазирлик ва идора</v>
          </cell>
          <cell r="K1189" t="str">
            <v>Қўшимча</v>
          </cell>
          <cell r="L1189" t="str">
            <v>Асосий</v>
          </cell>
          <cell r="M1189" t="str">
            <v>Андижон вилояти</v>
          </cell>
          <cell r="N1189" t="str">
            <v>Пахтаобод тумани</v>
          </cell>
          <cell r="P1189" t="str">
            <v>Янги қурилиш</v>
          </cell>
          <cell r="Q1189" t="str">
            <v>2022-2023</v>
          </cell>
          <cell r="R1189">
            <v>1</v>
          </cell>
          <cell r="S1189">
            <v>1</v>
          </cell>
          <cell r="T1189">
            <v>1</v>
          </cell>
          <cell r="U1189">
            <v>1</v>
          </cell>
          <cell r="X1189">
            <v>1</v>
          </cell>
          <cell r="Z1189">
            <v>1</v>
          </cell>
          <cell r="AA1189">
            <v>1</v>
          </cell>
          <cell r="AV1189">
            <v>1279.1400000000001</v>
          </cell>
          <cell r="AW1189">
            <v>1218.01</v>
          </cell>
          <cell r="AX1189">
            <v>0</v>
          </cell>
          <cell r="BB1189">
            <v>60.17</v>
          </cell>
          <cell r="BS1189">
            <v>60.17</v>
          </cell>
          <cell r="BV1189">
            <v>60.2</v>
          </cell>
          <cell r="BW1189">
            <v>60.17</v>
          </cell>
          <cell r="BX1189" t="str">
            <v>"Сувмахсустаъмир" МЧЖ</v>
          </cell>
          <cell r="BY1189">
            <v>200239305</v>
          </cell>
          <cell r="CT1189">
            <v>1</v>
          </cell>
          <cell r="CU1189">
            <v>1</v>
          </cell>
          <cell r="CV1189">
            <v>1</v>
          </cell>
          <cell r="GG1189" t="str">
            <v>объект</v>
          </cell>
          <cell r="GH1189">
            <v>1</v>
          </cell>
          <cell r="GI1189">
            <v>1</v>
          </cell>
          <cell r="GQ1189" t="str">
            <v>Янги қўшилган, 95%</v>
          </cell>
        </row>
        <row r="1190">
          <cell r="A1190" t="str">
            <v>Пахтаобод тумани Чорсу МФЙда сув тармоғи қуриш</v>
          </cell>
          <cell r="B1190" t="str">
            <v>2101032320210003</v>
          </cell>
          <cell r="C1190">
            <v>1</v>
          </cell>
          <cell r="E1190" t="str">
            <v>Ичимлик суви ва канализация</v>
          </cell>
          <cell r="F1190" t="str">
            <v>Ичимлик суви ва канализация</v>
          </cell>
          <cell r="H1190" t="str">
            <v>"Ўзсувтаъминот" АЖ</v>
          </cell>
          <cell r="J1190" t="str">
            <v>Вазирлик ва идора</v>
          </cell>
          <cell r="K1190" t="str">
            <v>Қўшимча</v>
          </cell>
          <cell r="L1190" t="str">
            <v>Асосий</v>
          </cell>
          <cell r="M1190" t="str">
            <v>Андижон вилояти</v>
          </cell>
          <cell r="N1190" t="str">
            <v>Пахтаобод тумани</v>
          </cell>
          <cell r="P1190" t="str">
            <v>Янги қурилиш</v>
          </cell>
          <cell r="Q1190" t="str">
            <v>2022-2023</v>
          </cell>
          <cell r="R1190">
            <v>1</v>
          </cell>
          <cell r="S1190">
            <v>1</v>
          </cell>
          <cell r="X1190">
            <v>1</v>
          </cell>
          <cell r="Z1190">
            <v>1</v>
          </cell>
          <cell r="AA1190">
            <v>1</v>
          </cell>
          <cell r="AV1190">
            <v>1173.82</v>
          </cell>
          <cell r="AW1190">
            <v>1144.46</v>
          </cell>
          <cell r="AX1190">
            <v>0</v>
          </cell>
          <cell r="BB1190">
            <v>643.25</v>
          </cell>
          <cell r="BS1190">
            <v>643.25</v>
          </cell>
          <cell r="BV1190">
            <v>561.59</v>
          </cell>
          <cell r="BW1190">
            <v>450</v>
          </cell>
          <cell r="BX1190" t="str">
            <v>"UZUNKO'CHA TA'MIR QURILISH" МЧЖ</v>
          </cell>
          <cell r="BY1190">
            <v>305663778</v>
          </cell>
          <cell r="CT1190">
            <v>1</v>
          </cell>
          <cell r="CU1190">
            <v>1</v>
          </cell>
          <cell r="CV1190">
            <v>1</v>
          </cell>
          <cell r="GG1190" t="str">
            <v>объект</v>
          </cell>
          <cell r="GH1190">
            <v>1</v>
          </cell>
          <cell r="GI1190">
            <v>1</v>
          </cell>
          <cell r="GQ1190" t="str">
            <v>Янги қўшилган, 95%</v>
          </cell>
        </row>
        <row r="1191">
          <cell r="A1191" t="str">
            <v>Мархамат тумани Янги хаёт, Эрши, Ғ.Ғулом, Ойбек, Бархаёт ва Найман МФЙлардаги аҳолини ичимлик суви билан таъминлаш мақсадида сув иншооти ва тармоқларини реконструкция қилиш</v>
          </cell>
          <cell r="B1191" t="str">
            <v>2101032270210001</v>
          </cell>
          <cell r="C1191">
            <v>1</v>
          </cell>
          <cell r="E1191" t="str">
            <v>Ичимлик суви ва канализация</v>
          </cell>
          <cell r="F1191" t="str">
            <v>Ичимлик суви ва канализация</v>
          </cell>
          <cell r="H1191" t="str">
            <v>"Ўзсувтаъминот" АЖ</v>
          </cell>
          <cell r="J1191" t="str">
            <v>Вазирлик ва идора</v>
          </cell>
          <cell r="K1191" t="str">
            <v>Қўшимча</v>
          </cell>
          <cell r="L1191" t="str">
            <v>Асосий</v>
          </cell>
          <cell r="M1191" t="str">
            <v>Андижон вилояти</v>
          </cell>
          <cell r="N1191" t="str">
            <v>Мархамат тумани</v>
          </cell>
          <cell r="P1191" t="str">
            <v>Реконструкция</v>
          </cell>
          <cell r="Q1191" t="str">
            <v>2022-2023</v>
          </cell>
          <cell r="R1191">
            <v>1</v>
          </cell>
          <cell r="S1191">
            <v>1</v>
          </cell>
          <cell r="X1191">
            <v>1</v>
          </cell>
          <cell r="Z1191">
            <v>1</v>
          </cell>
          <cell r="AA1191">
            <v>1</v>
          </cell>
          <cell r="AV1191">
            <v>8971.4142809999994</v>
          </cell>
          <cell r="AW1191">
            <v>8419.5042809999995</v>
          </cell>
          <cell r="AX1191">
            <v>0</v>
          </cell>
          <cell r="BB1191">
            <v>2556.91</v>
          </cell>
          <cell r="BO1191">
            <v>610</v>
          </cell>
          <cell r="BS1191">
            <v>3166.91</v>
          </cell>
          <cell r="BV1191">
            <v>2640.2</v>
          </cell>
          <cell r="BW1191">
            <v>2383.1</v>
          </cell>
          <cell r="BX1191" t="str">
            <v>ЧП "АХЕ CAPITAL"</v>
          </cell>
          <cell r="BY1191">
            <v>305051606</v>
          </cell>
          <cell r="CT1191">
            <v>1</v>
          </cell>
          <cell r="CU1191">
            <v>1</v>
          </cell>
          <cell r="CW1191">
            <v>1</v>
          </cell>
          <cell r="GG1191" t="str">
            <v>объект</v>
          </cell>
          <cell r="GH1191">
            <v>1</v>
          </cell>
          <cell r="GI1191">
            <v>1</v>
          </cell>
          <cell r="GQ1191" t="str">
            <v>Янги қўшилган, 95%</v>
          </cell>
          <cell r="HD1191" t="str">
            <v>Лимит қўшилди</v>
          </cell>
        </row>
        <row r="1192">
          <cell r="A1192" t="str">
            <v>Хўжаобод тумани Қозоқ-2 массивида сув иншоотини қуриш</v>
          </cell>
          <cell r="B1192" t="str">
            <v>2101032360210001</v>
          </cell>
          <cell r="C1192">
            <v>1</v>
          </cell>
          <cell r="E1192" t="str">
            <v>Ичимлик суви ва канализация</v>
          </cell>
          <cell r="F1192" t="str">
            <v>Ичимлик суви ва канализация</v>
          </cell>
          <cell r="H1192" t="str">
            <v>"Ўзсувтаъминот" АЖ</v>
          </cell>
          <cell r="J1192" t="str">
            <v>Вазирлик ва идора</v>
          </cell>
          <cell r="K1192" t="str">
            <v>Қўшимча</v>
          </cell>
          <cell r="L1192" t="str">
            <v>Асосий</v>
          </cell>
          <cell r="M1192" t="str">
            <v>Андижон вилояти</v>
          </cell>
          <cell r="N1192" t="str">
            <v>Хўжаобод тумани</v>
          </cell>
          <cell r="P1192" t="str">
            <v>Янги қурилиш</v>
          </cell>
          <cell r="Q1192" t="str">
            <v>2022-2023</v>
          </cell>
          <cell r="R1192">
            <v>1</v>
          </cell>
          <cell r="S1192">
            <v>1</v>
          </cell>
          <cell r="T1192">
            <v>1</v>
          </cell>
          <cell r="U1192">
            <v>1</v>
          </cell>
          <cell r="X1192">
            <v>1</v>
          </cell>
          <cell r="Z1192">
            <v>1</v>
          </cell>
          <cell r="AA1192">
            <v>1</v>
          </cell>
          <cell r="AV1192">
            <v>8366.9964340000006</v>
          </cell>
          <cell r="AW1192">
            <v>8016.3864340000009</v>
          </cell>
          <cell r="AX1192">
            <v>0</v>
          </cell>
          <cell r="BB1192">
            <v>1659.1</v>
          </cell>
          <cell r="BS1192">
            <v>1659.1</v>
          </cell>
          <cell r="BV1192">
            <v>1600</v>
          </cell>
          <cell r="BW1192">
            <v>835.8</v>
          </cell>
          <cell r="BX1192" t="str">
            <v xml:space="preserve">	Камолот бахори МЧЖ</v>
          </cell>
          <cell r="BY1192">
            <v>300549122</v>
          </cell>
          <cell r="CT1192">
            <v>1</v>
          </cell>
          <cell r="CU1192">
            <v>1</v>
          </cell>
          <cell r="CV1192">
            <v>1</v>
          </cell>
          <cell r="GG1192" t="str">
            <v>объект</v>
          </cell>
          <cell r="GH1192">
            <v>1</v>
          </cell>
          <cell r="GI1192">
            <v>1</v>
          </cell>
          <cell r="GQ1192" t="str">
            <v>Янги қўшилган, 95%</v>
          </cell>
        </row>
        <row r="1193">
          <cell r="A1193" t="str">
            <v>Хонобод шаҳри "Истиқлол" маҳалласи Хонтоқ ҳудудида сув иншооти қуриш</v>
          </cell>
          <cell r="B1193" t="str">
            <v>2101034080210001</v>
          </cell>
          <cell r="C1193">
            <v>1</v>
          </cell>
          <cell r="E1193" t="str">
            <v>Ичимлик суви ва канализация</v>
          </cell>
          <cell r="F1193" t="str">
            <v>Ичимлик суви ва канализация</v>
          </cell>
          <cell r="H1193" t="str">
            <v>"Ўзсувтаъминот" АЖ</v>
          </cell>
          <cell r="J1193" t="str">
            <v>Вазирлик ва идора</v>
          </cell>
          <cell r="K1193" t="str">
            <v>Қўшимча</v>
          </cell>
          <cell r="L1193" t="str">
            <v>Асосий</v>
          </cell>
          <cell r="M1193" t="str">
            <v>Андижон вилояти</v>
          </cell>
          <cell r="N1193" t="str">
            <v>Хонобод шаҳри</v>
          </cell>
          <cell r="P1193" t="str">
            <v>Янги қурилиш</v>
          </cell>
          <cell r="Q1193" t="str">
            <v>2022-2023</v>
          </cell>
          <cell r="R1193">
            <v>1</v>
          </cell>
          <cell r="S1193">
            <v>1</v>
          </cell>
          <cell r="T1193">
            <v>1</v>
          </cell>
          <cell r="X1193">
            <v>1</v>
          </cell>
          <cell r="Z1193">
            <v>1</v>
          </cell>
          <cell r="AA1193">
            <v>1</v>
          </cell>
          <cell r="AV1193">
            <v>4525.2299999999996</v>
          </cell>
          <cell r="AW1193">
            <v>4325.2299999999996</v>
          </cell>
          <cell r="AX1193">
            <v>0</v>
          </cell>
          <cell r="BB1193">
            <v>1334</v>
          </cell>
          <cell r="BS1193">
            <v>1334</v>
          </cell>
          <cell r="BX1193" t="str">
            <v>"Юксак ишонч сервис дюкс" МЧЖ</v>
          </cell>
          <cell r="BY1193">
            <v>303905230</v>
          </cell>
          <cell r="CT1193">
            <v>1</v>
          </cell>
          <cell r="CU1193">
            <v>1</v>
          </cell>
          <cell r="CV1193">
            <v>1</v>
          </cell>
          <cell r="GG1193" t="str">
            <v>объект</v>
          </cell>
          <cell r="GH1193">
            <v>1</v>
          </cell>
          <cell r="GI1193">
            <v>1</v>
          </cell>
          <cell r="GQ1193" t="str">
            <v>Янги қўшилган, 95%</v>
          </cell>
        </row>
        <row r="1194">
          <cell r="A1194" t="str">
            <v>Андижон шаҳрининг Бобуршох, Олтинкўл, А.Темур, Ўзбекистон, Машраб ва Университет кўчаларида оқова сув тизимларини қуриш ва реконструкция қилиш (лотларга бўлинган ҳолда амалга оширилади)</v>
          </cell>
          <cell r="B1194" t="str">
            <v>2201034010210003</v>
          </cell>
          <cell r="C1194">
            <v>1</v>
          </cell>
          <cell r="E1194" t="str">
            <v>Ичимлик суви ва канализация</v>
          </cell>
          <cell r="F1194" t="str">
            <v>Ичимлик суви ва канализация</v>
          </cell>
          <cell r="H1194" t="str">
            <v>"Ўзсувтаъминот" АЖ</v>
          </cell>
          <cell r="J1194" t="str">
            <v>Вазирлик ва идора</v>
          </cell>
          <cell r="K1194" t="str">
            <v>Қўшимча</v>
          </cell>
          <cell r="L1194" t="str">
            <v>Қўшимча</v>
          </cell>
          <cell r="M1194" t="str">
            <v>Андижон вилояти</v>
          </cell>
          <cell r="N1194" t="str">
            <v>Андижон шаҳри</v>
          </cell>
          <cell r="P1194" t="str">
            <v>Янги қурилиш</v>
          </cell>
          <cell r="Q1194">
            <v>2023</v>
          </cell>
          <cell r="R1194">
            <v>2</v>
          </cell>
          <cell r="AB1194">
            <v>1</v>
          </cell>
          <cell r="AE1194">
            <v>1</v>
          </cell>
          <cell r="AG1194">
            <v>1</v>
          </cell>
          <cell r="AH1194">
            <v>1</v>
          </cell>
          <cell r="AJ1194">
            <v>1</v>
          </cell>
          <cell r="AM1194">
            <v>1</v>
          </cell>
          <cell r="AS1194">
            <v>95655.1</v>
          </cell>
          <cell r="AT1194">
            <v>95655.1</v>
          </cell>
          <cell r="AU1194">
            <v>95655.1</v>
          </cell>
          <cell r="AV1194">
            <v>95655.1</v>
          </cell>
          <cell r="AX1194">
            <v>0</v>
          </cell>
          <cell r="BB1194">
            <v>20000</v>
          </cell>
          <cell r="BI1194">
            <v>-12000</v>
          </cell>
          <cell r="BO1194">
            <v>-4000</v>
          </cell>
          <cell r="BS1194">
            <v>4000</v>
          </cell>
          <cell r="BT1194">
            <v>4000</v>
          </cell>
          <cell r="BU1194" t="str">
            <v>Сув жамғарма, ЙБЭҚ</v>
          </cell>
          <cell r="BW1194">
            <v>196.1</v>
          </cell>
          <cell r="CT1194">
            <v>1</v>
          </cell>
          <cell r="CU1194">
            <v>1</v>
          </cell>
          <cell r="CV1194">
            <v>1</v>
          </cell>
          <cell r="GG1194" t="str">
            <v>объект</v>
          </cell>
          <cell r="GH1194">
            <v>1</v>
          </cell>
          <cell r="GI1194">
            <v>1</v>
          </cell>
          <cell r="GK1194" t="str">
            <v>"Сув таъминоти ва канализация тизимларини ривожлантириш жамғармаси"нинг жорий йил бошига эркин қолдиқ маблағлари ҳисобидан</v>
          </cell>
          <cell r="GQ1194" t="str">
            <v>Янги қўшилган объект</v>
          </cell>
          <cell r="GX1194" t="str">
            <v>Лимит мақбуллаштирилди</v>
          </cell>
          <cell r="HD1194" t="str">
            <v>Лимит мақбуллаштирилди</v>
          </cell>
        </row>
        <row r="1195">
          <cell r="A1195" t="str">
            <v>Кредитор қарздорликларни қоплаш</v>
          </cell>
          <cell r="E1195" t="str">
            <v>Ичимлик суви ва канализация</v>
          </cell>
          <cell r="F1195" t="str">
            <v>Ичимлик суви ва канализация</v>
          </cell>
          <cell r="H1195" t="str">
            <v>"Ўзсувтаъминот" АЖ</v>
          </cell>
          <cell r="I1195" t="str">
            <v>"Сув таъминоти ва оқова сув объектлари қурилиши бўйича инжиниринг компанияси" УК</v>
          </cell>
          <cell r="J1195" t="str">
            <v>Вазирлик ва идора</v>
          </cell>
          <cell r="K1195" t="str">
            <v>4-илова</v>
          </cell>
          <cell r="L1195" t="str">
            <v>Асосий</v>
          </cell>
          <cell r="M1195" t="str">
            <v>Андижон вилояти</v>
          </cell>
          <cell r="N1195">
            <v>0</v>
          </cell>
          <cell r="P1195" t="str">
            <v>Кредитор қарздорлик</v>
          </cell>
          <cell r="R1195">
            <v>1</v>
          </cell>
          <cell r="AX1195">
            <v>4000</v>
          </cell>
          <cell r="BS1195">
            <v>4000</v>
          </cell>
          <cell r="BW1195">
            <v>4000</v>
          </cell>
        </row>
        <row r="1196">
          <cell r="A1196" t="str">
            <v>Тақсимланмаган лимит</v>
          </cell>
          <cell r="E1196" t="str">
            <v>Ичимлик суви ва канализация</v>
          </cell>
          <cell r="F1196" t="str">
            <v>Ичимлик суви ва канализация</v>
          </cell>
          <cell r="H1196" t="str">
            <v>"Ўзсувтаъминот" АЖ</v>
          </cell>
          <cell r="I1196" t="str">
            <v>"Сув таъминоти ва оқова сув объектлари қурилиши бўйича инжиниринг компанияси" УК</v>
          </cell>
          <cell r="J1196" t="str">
            <v>Вазирлик ва идора</v>
          </cell>
          <cell r="K1196" t="str">
            <v>4-илова</v>
          </cell>
          <cell r="L1196" t="str">
            <v>Асосий</v>
          </cell>
          <cell r="M1196" t="str">
            <v>Андижон вилояти</v>
          </cell>
          <cell r="P1196" t="str">
            <v>Тақсимланмаган лимит</v>
          </cell>
          <cell r="R1196">
            <v>2</v>
          </cell>
          <cell r="AX1196">
            <v>0</v>
          </cell>
          <cell r="BR1196">
            <v>0</v>
          </cell>
          <cell r="BS1196">
            <v>0</v>
          </cell>
          <cell r="BT1196">
            <v>0</v>
          </cell>
          <cell r="BU1196" t="str">
            <v>Сув жамғарма, ЙБЭҚ</v>
          </cell>
        </row>
        <row r="1197">
          <cell r="A1197" t="str">
            <v>Андижон шаҳар "Садда" МФЙдаги сув тармоғини таъмирлаш</v>
          </cell>
          <cell r="B1197" t="str">
            <v>2201034010210002</v>
          </cell>
          <cell r="C1197">
            <v>1</v>
          </cell>
          <cell r="E1197" t="str">
            <v>Ичимлик суви ва канализация</v>
          </cell>
          <cell r="F1197" t="str">
            <v>Ичимлик суви ва канализация</v>
          </cell>
          <cell r="H1197" t="str">
            <v>Андижон вилояти ҳокимлиги</v>
          </cell>
          <cell r="J1197" t="str">
            <v>Вилоят</v>
          </cell>
          <cell r="K1197" t="str">
            <v>Қўшимча</v>
          </cell>
          <cell r="L1197" t="str">
            <v>Асосий</v>
          </cell>
          <cell r="M1197" t="str">
            <v>Андижон вилояти</v>
          </cell>
          <cell r="N1197" t="str">
            <v>Андижон шаҳри</v>
          </cell>
          <cell r="P1197" t="str">
            <v>Янги қурилиш</v>
          </cell>
          <cell r="Q1197" t="str">
            <v>2022-2023</v>
          </cell>
          <cell r="R1197">
            <v>1</v>
          </cell>
          <cell r="S1197">
            <v>1</v>
          </cell>
          <cell r="T1197">
            <v>1</v>
          </cell>
          <cell r="U1197">
            <v>1</v>
          </cell>
          <cell r="X1197">
            <v>1</v>
          </cell>
          <cell r="Z1197">
            <v>1</v>
          </cell>
          <cell r="AA1197">
            <v>1</v>
          </cell>
          <cell r="AX1197">
            <v>0</v>
          </cell>
          <cell r="BB1197">
            <v>201.10400000000027</v>
          </cell>
          <cell r="BS1197">
            <v>201.10400000000027</v>
          </cell>
          <cell r="BV1197">
            <v>222.86166</v>
          </cell>
          <cell r="BW1197">
            <v>201.1</v>
          </cell>
          <cell r="BX1197" t="str">
            <v>Хамкортранс барака МЧЖ</v>
          </cell>
          <cell r="BY1197">
            <v>205421456</v>
          </cell>
          <cell r="CT1197">
            <v>1</v>
          </cell>
          <cell r="CU1197">
            <v>1</v>
          </cell>
          <cell r="CV1197">
            <v>1</v>
          </cell>
          <cell r="GG1197" t="str">
            <v>объект</v>
          </cell>
          <cell r="GH1197">
            <v>1</v>
          </cell>
          <cell r="GI1197">
            <v>1</v>
          </cell>
          <cell r="GQ1197" t="str">
            <v>Янги қўшилган, 95%</v>
          </cell>
        </row>
        <row r="1198">
          <cell r="A1198" t="str">
            <v>Хонобод шаҳар Фозилмон МФЙ худудида ичимлик сув тармоғи қуриш</v>
          </cell>
          <cell r="B1198" t="str">
            <v>2201034080210003</v>
          </cell>
          <cell r="C1198">
            <v>1</v>
          </cell>
          <cell r="E1198" t="str">
            <v>Ичимлик суви ва канализация</v>
          </cell>
          <cell r="F1198" t="str">
            <v>Ичимлик суви ва канализация</v>
          </cell>
          <cell r="H1198" t="str">
            <v>Андижон вилояти ҳокимлиги</v>
          </cell>
          <cell r="J1198" t="str">
            <v>Вилоят</v>
          </cell>
          <cell r="K1198" t="str">
            <v>Қўшимча</v>
          </cell>
          <cell r="L1198" t="str">
            <v>Асосий</v>
          </cell>
          <cell r="M1198" t="str">
            <v>Андижон вилояти</v>
          </cell>
          <cell r="N1198" t="str">
            <v>Хонобод шаҳри</v>
          </cell>
          <cell r="P1198" t="str">
            <v>Янги қурилиш</v>
          </cell>
          <cell r="Q1198" t="str">
            <v>2022-2023</v>
          </cell>
          <cell r="R1198">
            <v>1</v>
          </cell>
          <cell r="S1198">
            <v>1</v>
          </cell>
          <cell r="T1198">
            <v>1</v>
          </cell>
          <cell r="U1198">
            <v>1</v>
          </cell>
          <cell r="X1198">
            <v>1</v>
          </cell>
          <cell r="Z1198">
            <v>1</v>
          </cell>
          <cell r="AA1198">
            <v>1</v>
          </cell>
          <cell r="AX1198">
            <v>0</v>
          </cell>
          <cell r="BB1198">
            <v>18.246000000000095</v>
          </cell>
          <cell r="BS1198">
            <v>18.246000000000095</v>
          </cell>
          <cell r="BV1198">
            <v>0.43</v>
          </cell>
          <cell r="BW1198">
            <v>0.43</v>
          </cell>
          <cell r="BX1198" t="str">
            <v>Экспресс бнедкор сервис МЧЖ</v>
          </cell>
          <cell r="BY1198">
            <v>302611718</v>
          </cell>
          <cell r="CT1198">
            <v>1</v>
          </cell>
          <cell r="CU1198">
            <v>1</v>
          </cell>
          <cell r="CV1198">
            <v>1</v>
          </cell>
          <cell r="GG1198" t="str">
            <v>объект</v>
          </cell>
          <cell r="GH1198">
            <v>1</v>
          </cell>
          <cell r="GI1198">
            <v>1</v>
          </cell>
          <cell r="GQ1198" t="str">
            <v>Янги қўшилган, 95%</v>
          </cell>
        </row>
        <row r="1199">
          <cell r="A1199" t="str">
            <v>Хонобод шаҳар Янги Хаёт МФЙ худудида ичимлик сув тармоғи хамда сув қудуг`и қуриш</v>
          </cell>
          <cell r="B1199" t="str">
            <v>2201034080210004</v>
          </cell>
          <cell r="C1199">
            <v>1</v>
          </cell>
          <cell r="E1199" t="str">
            <v>Ичимлик суви ва канализация</v>
          </cell>
          <cell r="F1199" t="str">
            <v>Ичимлик суви ва канализация</v>
          </cell>
          <cell r="H1199" t="str">
            <v>Андижон вилояти ҳокимлиги</v>
          </cell>
          <cell r="J1199" t="str">
            <v>Вилоят</v>
          </cell>
          <cell r="K1199" t="str">
            <v>Қўшимча</v>
          </cell>
          <cell r="L1199" t="str">
            <v>Асосий</v>
          </cell>
          <cell r="M1199" t="str">
            <v>Андижон вилояти</v>
          </cell>
          <cell r="N1199" t="str">
            <v>Хонобод шаҳри</v>
          </cell>
          <cell r="P1199" t="str">
            <v>Янги қурилиш</v>
          </cell>
          <cell r="Q1199" t="str">
            <v>2022-2023</v>
          </cell>
          <cell r="R1199">
            <v>1</v>
          </cell>
          <cell r="S1199">
            <v>1</v>
          </cell>
          <cell r="T1199">
            <v>1</v>
          </cell>
          <cell r="U1199">
            <v>1</v>
          </cell>
          <cell r="X1199">
            <v>1</v>
          </cell>
          <cell r="Z1199">
            <v>1</v>
          </cell>
          <cell r="AA1199">
            <v>1</v>
          </cell>
          <cell r="AX1199">
            <v>0</v>
          </cell>
          <cell r="BB1199">
            <v>133.44800000000032</v>
          </cell>
          <cell r="BS1199">
            <v>133.44800000000032</v>
          </cell>
          <cell r="BV1199">
            <v>133.44800000000032</v>
          </cell>
          <cell r="BW1199">
            <v>102.626</v>
          </cell>
          <cell r="BX1199" t="str">
            <v>Иморат курилиш таъмирлаш ХК</v>
          </cell>
          <cell r="BY1199">
            <v>301185591</v>
          </cell>
          <cell r="CT1199">
            <v>1</v>
          </cell>
          <cell r="CU1199">
            <v>1</v>
          </cell>
          <cell r="CV1199">
            <v>1</v>
          </cell>
          <cell r="GG1199" t="str">
            <v>объект</v>
          </cell>
          <cell r="GH1199">
            <v>1</v>
          </cell>
          <cell r="GI1199">
            <v>1</v>
          </cell>
          <cell r="GQ1199" t="str">
            <v>Янги қўшилган, 95%</v>
          </cell>
        </row>
        <row r="1200">
          <cell r="A1200" t="str">
            <v xml:space="preserve">Андижон тумани "Саддатаги" МФЙдаги сув тармоғи қурилиши </v>
          </cell>
          <cell r="B1200" t="str">
            <v>2201032030210002</v>
          </cell>
          <cell r="C1200">
            <v>1</v>
          </cell>
          <cell r="E1200" t="str">
            <v>Ичимлик суви ва канализация</v>
          </cell>
          <cell r="F1200" t="str">
            <v>Ичимлик суви ва канализация</v>
          </cell>
          <cell r="H1200" t="str">
            <v>Андижон вилояти ҳокимлиги</v>
          </cell>
          <cell r="J1200" t="str">
            <v>Вилоят</v>
          </cell>
          <cell r="K1200" t="str">
            <v>Қўшимча</v>
          </cell>
          <cell r="L1200" t="str">
            <v>Асосий</v>
          </cell>
          <cell r="M1200" t="str">
            <v>Андижон вилояти</v>
          </cell>
          <cell r="N1200" t="str">
            <v>Андижон тумани</v>
          </cell>
          <cell r="P1200" t="str">
            <v>Янги қурилиш</v>
          </cell>
          <cell r="Q1200" t="str">
            <v>2022-2023</v>
          </cell>
          <cell r="R1200">
            <v>1</v>
          </cell>
          <cell r="S1200">
            <v>1</v>
          </cell>
          <cell r="T1200">
            <v>1</v>
          </cell>
          <cell r="U1200">
            <v>1</v>
          </cell>
          <cell r="X1200">
            <v>1</v>
          </cell>
          <cell r="Z1200">
            <v>1</v>
          </cell>
          <cell r="AA1200">
            <v>1</v>
          </cell>
          <cell r="AX1200">
            <v>0</v>
          </cell>
          <cell r="BB1200">
            <v>142.221</v>
          </cell>
          <cell r="BS1200">
            <v>142.221</v>
          </cell>
          <cell r="BV1200">
            <v>236.394812</v>
          </cell>
          <cell r="BW1200">
            <v>142.19999999999999</v>
          </cell>
          <cell r="BX1200" t="str">
            <v>Зиё нур элит МЧЖ</v>
          </cell>
          <cell r="BY1200">
            <v>300582978</v>
          </cell>
          <cell r="CT1200">
            <v>1</v>
          </cell>
          <cell r="CU1200">
            <v>1</v>
          </cell>
          <cell r="CV1200">
            <v>1</v>
          </cell>
          <cell r="GG1200" t="str">
            <v>объект</v>
          </cell>
          <cell r="GH1200">
            <v>1</v>
          </cell>
          <cell r="GI1200">
            <v>1</v>
          </cell>
          <cell r="GQ1200" t="str">
            <v>Янги қўшилган, 95%</v>
          </cell>
        </row>
        <row r="1201">
          <cell r="A1201" t="str">
            <v>Балиқчи тумани "Афсона" МФЙдаги сув тармоғи қурилиши сув кудуғи қурилиши</v>
          </cell>
          <cell r="B1201" t="str">
            <v>2201032060210002</v>
          </cell>
          <cell r="C1201">
            <v>1</v>
          </cell>
          <cell r="E1201" t="str">
            <v>Ичимлик суви ва канализация</v>
          </cell>
          <cell r="F1201" t="str">
            <v>Ичимлик суви ва канализация</v>
          </cell>
          <cell r="H1201" t="str">
            <v>Андижон вилояти ҳокимлиги</v>
          </cell>
          <cell r="J1201" t="str">
            <v>Вилоят</v>
          </cell>
          <cell r="K1201" t="str">
            <v>Қўшимча</v>
          </cell>
          <cell r="L1201" t="str">
            <v>Асосий</v>
          </cell>
          <cell r="M1201" t="str">
            <v>Андижон вилояти</v>
          </cell>
          <cell r="N1201" t="str">
            <v>Балиқчи тумани</v>
          </cell>
          <cell r="P1201" t="str">
            <v>Янги қурилиш</v>
          </cell>
          <cell r="Q1201" t="str">
            <v>2022-2023</v>
          </cell>
          <cell r="R1201">
            <v>1</v>
          </cell>
          <cell r="S1201">
            <v>1</v>
          </cell>
          <cell r="T1201">
            <v>1</v>
          </cell>
          <cell r="U1201">
            <v>1</v>
          </cell>
          <cell r="X1201">
            <v>1</v>
          </cell>
          <cell r="Z1201">
            <v>1</v>
          </cell>
          <cell r="AA1201">
            <v>1</v>
          </cell>
          <cell r="AX1201">
            <v>0</v>
          </cell>
          <cell r="BB1201">
            <v>53.003000000000156</v>
          </cell>
          <cell r="BS1201">
            <v>53.003000000000156</v>
          </cell>
          <cell r="BV1201">
            <v>58.735673000000006</v>
          </cell>
          <cell r="BW1201">
            <v>53</v>
          </cell>
          <cell r="BX1201" t="str">
            <v>Бехрузбек Дилмуродов МЧЖ</v>
          </cell>
          <cell r="BY1201">
            <v>300691691</v>
          </cell>
          <cell r="CT1201">
            <v>1</v>
          </cell>
          <cell r="CU1201">
            <v>1</v>
          </cell>
          <cell r="CV1201">
            <v>1</v>
          </cell>
          <cell r="GG1201" t="str">
            <v>объект</v>
          </cell>
          <cell r="GH1201">
            <v>1</v>
          </cell>
          <cell r="GI1201">
            <v>1</v>
          </cell>
          <cell r="GQ1201" t="str">
            <v>Янги қўшилган, 95%</v>
          </cell>
        </row>
        <row r="1202">
          <cell r="A1202" t="str">
            <v xml:space="preserve">Балиқчи тумани "Мумтоз" МФЙдаги сув тармоғи қурилиши ва қудуқ қурилиш </v>
          </cell>
          <cell r="B1202" t="str">
            <v>2201032060210003</v>
          </cell>
          <cell r="C1202">
            <v>1</v>
          </cell>
          <cell r="E1202" t="str">
            <v>Ичимлик суви ва канализация</v>
          </cell>
          <cell r="F1202" t="str">
            <v>Ичимлик суви ва канализация</v>
          </cell>
          <cell r="H1202" t="str">
            <v>Андижон вилояти ҳокимлиги</v>
          </cell>
          <cell r="J1202" t="str">
            <v>Вилоят</v>
          </cell>
          <cell r="K1202" t="str">
            <v>Қўшимча</v>
          </cell>
          <cell r="L1202" t="str">
            <v>Асосий</v>
          </cell>
          <cell r="M1202" t="str">
            <v>Андижон вилояти</v>
          </cell>
          <cell r="N1202" t="str">
            <v>Балиқчи тумани</v>
          </cell>
          <cell r="P1202" t="str">
            <v>Янги қурилиш</v>
          </cell>
          <cell r="Q1202" t="str">
            <v>2022-2023</v>
          </cell>
          <cell r="R1202">
            <v>1</v>
          </cell>
          <cell r="S1202">
            <v>1</v>
          </cell>
          <cell r="T1202">
            <v>1</v>
          </cell>
          <cell r="U1202">
            <v>1</v>
          </cell>
          <cell r="X1202">
            <v>1</v>
          </cell>
          <cell r="Z1202">
            <v>1</v>
          </cell>
          <cell r="AA1202">
            <v>1</v>
          </cell>
          <cell r="AX1202">
            <v>0</v>
          </cell>
          <cell r="BB1202">
            <v>154.35099999999989</v>
          </cell>
          <cell r="BS1202">
            <v>154.35099999999989</v>
          </cell>
          <cell r="BV1202">
            <v>154.35099999999989</v>
          </cell>
          <cell r="BW1202">
            <v>4.0759999999999996</v>
          </cell>
          <cell r="BX1202" t="str">
            <v>Одил Хамза ХК</v>
          </cell>
          <cell r="BY1202">
            <v>201863115</v>
          </cell>
          <cell r="CT1202">
            <v>1</v>
          </cell>
          <cell r="CU1202">
            <v>1</v>
          </cell>
          <cell r="CV1202">
            <v>1</v>
          </cell>
          <cell r="GG1202" t="str">
            <v>объект</v>
          </cell>
          <cell r="GH1202">
            <v>1</v>
          </cell>
          <cell r="GI1202">
            <v>1</v>
          </cell>
          <cell r="GQ1202" t="str">
            <v>Янги қўшилган, 95%</v>
          </cell>
        </row>
        <row r="1203">
          <cell r="A1203" t="str">
            <v>Булоқбоши тумани "Уч тепа" МФЙдаги сув тармоғи курилиши ва сув қудуғи кайта куриш</v>
          </cell>
          <cell r="B1203" t="str">
            <v>2201032100210002</v>
          </cell>
          <cell r="C1203">
            <v>1</v>
          </cell>
          <cell r="E1203" t="str">
            <v>Ичимлик суви ва канализация</v>
          </cell>
          <cell r="F1203" t="str">
            <v>Ичимлик суви ва канализация</v>
          </cell>
          <cell r="H1203" t="str">
            <v>Андижон вилояти ҳокимлиги</v>
          </cell>
          <cell r="J1203" t="str">
            <v>Вилоят</v>
          </cell>
          <cell r="K1203" t="str">
            <v>Қўшимча</v>
          </cell>
          <cell r="L1203" t="str">
            <v>Асосий</v>
          </cell>
          <cell r="M1203" t="str">
            <v>Андижон вилояти</v>
          </cell>
          <cell r="N1203" t="str">
            <v>Булоқбоши тумани</v>
          </cell>
          <cell r="P1203" t="str">
            <v>Янги қурилиш</v>
          </cell>
          <cell r="Q1203" t="str">
            <v>2022-2023</v>
          </cell>
          <cell r="R1203">
            <v>1</v>
          </cell>
          <cell r="S1203">
            <v>1</v>
          </cell>
          <cell r="T1203">
            <v>1</v>
          </cell>
          <cell r="U1203">
            <v>1</v>
          </cell>
          <cell r="X1203">
            <v>1</v>
          </cell>
          <cell r="Z1203">
            <v>1</v>
          </cell>
          <cell r="AA1203">
            <v>1</v>
          </cell>
          <cell r="AX1203">
            <v>0</v>
          </cell>
          <cell r="BB1203">
            <v>167.80299999999988</v>
          </cell>
          <cell r="BS1203">
            <v>167.80299999999988</v>
          </cell>
          <cell r="BV1203">
            <v>185.958449</v>
          </cell>
          <cell r="BW1203">
            <v>167.8</v>
          </cell>
          <cell r="BX1203" t="str">
            <v>Сарой зийнати ХК</v>
          </cell>
          <cell r="BY1203">
            <v>206047983</v>
          </cell>
          <cell r="CT1203">
            <v>1</v>
          </cell>
          <cell r="CU1203">
            <v>1</v>
          </cell>
          <cell r="CV1203">
            <v>1</v>
          </cell>
          <cell r="GG1203" t="str">
            <v>объект</v>
          </cell>
          <cell r="GH1203">
            <v>1</v>
          </cell>
          <cell r="GI1203">
            <v>1</v>
          </cell>
          <cell r="GQ1203" t="str">
            <v>Янги қўшилган, 95%</v>
          </cell>
        </row>
        <row r="1204">
          <cell r="A1204" t="str">
            <v>Бўстон тумани "Мустакиллик 15 йиллиги" МФЙдаги сув тармоғи ва сув қудуғи қурилиши</v>
          </cell>
          <cell r="B1204" t="str">
            <v>2201032090210001</v>
          </cell>
          <cell r="C1204">
            <v>1</v>
          </cell>
          <cell r="E1204" t="str">
            <v>Ичимлик суви ва канализация</v>
          </cell>
          <cell r="F1204" t="str">
            <v>Ичимлик суви ва канализация</v>
          </cell>
          <cell r="H1204" t="str">
            <v>Андижон вилояти ҳокимлиги</v>
          </cell>
          <cell r="J1204" t="str">
            <v>Вилоят</v>
          </cell>
          <cell r="K1204" t="str">
            <v>Қўшимча</v>
          </cell>
          <cell r="L1204" t="str">
            <v>Асосий</v>
          </cell>
          <cell r="M1204" t="str">
            <v>Андижон вилояти</v>
          </cell>
          <cell r="N1204" t="str">
            <v>Бўстон тумани</v>
          </cell>
          <cell r="P1204" t="str">
            <v>Янги қурилиш</v>
          </cell>
          <cell r="Q1204" t="str">
            <v>2022-2023</v>
          </cell>
          <cell r="R1204">
            <v>1</v>
          </cell>
          <cell r="S1204">
            <v>1</v>
          </cell>
          <cell r="T1204">
            <v>1</v>
          </cell>
          <cell r="U1204">
            <v>1</v>
          </cell>
          <cell r="X1204">
            <v>1</v>
          </cell>
          <cell r="Z1204">
            <v>1</v>
          </cell>
          <cell r="AA1204">
            <v>1</v>
          </cell>
          <cell r="AX1204">
            <v>0</v>
          </cell>
          <cell r="BB1204">
            <v>123.60899999999992</v>
          </cell>
          <cell r="BS1204">
            <v>123.60899999999992</v>
          </cell>
          <cell r="BV1204">
            <v>123.60899999999992</v>
          </cell>
          <cell r="BW1204">
            <v>3.359</v>
          </cell>
          <cell r="BX1204" t="str">
            <v>Одил Хамза ХК</v>
          </cell>
          <cell r="BY1204">
            <v>201863115</v>
          </cell>
          <cell r="CT1204">
            <v>1</v>
          </cell>
          <cell r="CU1204">
            <v>1</v>
          </cell>
          <cell r="CV1204">
            <v>1</v>
          </cell>
          <cell r="GG1204" t="str">
            <v>объект</v>
          </cell>
          <cell r="GH1204">
            <v>1</v>
          </cell>
          <cell r="GI1204">
            <v>1</v>
          </cell>
          <cell r="GQ1204" t="str">
            <v>Янги қўшилган, 95%</v>
          </cell>
        </row>
        <row r="1205">
          <cell r="A1205" t="str">
            <v xml:space="preserve">Жалақудуқ тумани "Бештол" МФЙдаги сув тармоғи қурилиши ҳамда сув қудуғи қурилиши </v>
          </cell>
          <cell r="B1205" t="str">
            <v>2201032110210002</v>
          </cell>
          <cell r="C1205">
            <v>1</v>
          </cell>
          <cell r="E1205" t="str">
            <v>Ичимлик суви ва канализация</v>
          </cell>
          <cell r="F1205" t="str">
            <v>Ичимлик суви ва канализация</v>
          </cell>
          <cell r="H1205" t="str">
            <v>Андижон вилояти ҳокимлиги</v>
          </cell>
          <cell r="J1205" t="str">
            <v>Вилоят</v>
          </cell>
          <cell r="K1205" t="str">
            <v>Қўшимча</v>
          </cell>
          <cell r="L1205" t="str">
            <v>Асосий</v>
          </cell>
          <cell r="M1205" t="str">
            <v>Андижон вилояти</v>
          </cell>
          <cell r="N1205" t="str">
            <v>Жалақудуқ тумани</v>
          </cell>
          <cell r="P1205" t="str">
            <v>Янги қурилиш</v>
          </cell>
          <cell r="Q1205" t="str">
            <v>2022-2023</v>
          </cell>
          <cell r="R1205">
            <v>1</v>
          </cell>
          <cell r="S1205">
            <v>1</v>
          </cell>
          <cell r="T1205">
            <v>1</v>
          </cell>
          <cell r="U1205">
            <v>1</v>
          </cell>
          <cell r="X1205">
            <v>1</v>
          </cell>
          <cell r="Z1205">
            <v>1</v>
          </cell>
          <cell r="AA1205">
            <v>1</v>
          </cell>
          <cell r="AX1205">
            <v>0</v>
          </cell>
          <cell r="BB1205">
            <v>307.8420000000001</v>
          </cell>
          <cell r="BS1205">
            <v>307.8420000000001</v>
          </cell>
          <cell r="BV1205">
            <v>210.11864</v>
          </cell>
          <cell r="BW1205">
            <v>0</v>
          </cell>
          <cell r="BX1205" t="str">
            <v>Оби хаёт курилиш инжиниринг МЧЖ</v>
          </cell>
          <cell r="BY1205">
            <v>200920661</v>
          </cell>
          <cell r="CT1205">
            <v>1</v>
          </cell>
          <cell r="CU1205">
            <v>1</v>
          </cell>
          <cell r="CV1205">
            <v>1</v>
          </cell>
          <cell r="GG1205" t="str">
            <v>объект</v>
          </cell>
          <cell r="GH1205">
            <v>1</v>
          </cell>
          <cell r="GI1205">
            <v>1</v>
          </cell>
          <cell r="GQ1205" t="str">
            <v>Янги қўшилган, 95%</v>
          </cell>
        </row>
        <row r="1206">
          <cell r="A1206" t="str">
            <v xml:space="preserve">Избоскан тумани "Бирлашган" МФЙдаги  сув тармоғи қурилиши  ҳамда сув қудуғи қурилиши </v>
          </cell>
          <cell r="B1206" t="str">
            <v>2201032140210001</v>
          </cell>
          <cell r="C1206">
            <v>1</v>
          </cell>
          <cell r="E1206" t="str">
            <v>Ичимлик суви ва канализация</v>
          </cell>
          <cell r="F1206" t="str">
            <v>Ичимлик суви ва канализация</v>
          </cell>
          <cell r="H1206" t="str">
            <v>Андижон вилояти ҳокимлиги</v>
          </cell>
          <cell r="J1206" t="str">
            <v>Вилоят</v>
          </cell>
          <cell r="K1206" t="str">
            <v>Қўшимча</v>
          </cell>
          <cell r="L1206" t="str">
            <v>Асосий</v>
          </cell>
          <cell r="M1206" t="str">
            <v>Андижон вилояти</v>
          </cell>
          <cell r="N1206" t="str">
            <v xml:space="preserve">Избоскан тумани </v>
          </cell>
          <cell r="P1206" t="str">
            <v>Янги қурилиш</v>
          </cell>
          <cell r="Q1206" t="str">
            <v>2022-2023</v>
          </cell>
          <cell r="R1206">
            <v>1</v>
          </cell>
          <cell r="S1206">
            <v>1</v>
          </cell>
          <cell r="T1206">
            <v>1</v>
          </cell>
          <cell r="U1206">
            <v>1</v>
          </cell>
          <cell r="X1206">
            <v>1</v>
          </cell>
          <cell r="Z1206">
            <v>1</v>
          </cell>
          <cell r="AA1206">
            <v>1</v>
          </cell>
          <cell r="AX1206">
            <v>0</v>
          </cell>
          <cell r="BB1206">
            <v>33.422000000000025</v>
          </cell>
          <cell r="BS1206">
            <v>33.422000000000025</v>
          </cell>
          <cell r="BV1206">
            <v>33.422000000000025</v>
          </cell>
          <cell r="BW1206">
            <v>0</v>
          </cell>
          <cell r="BX1206" t="str">
            <v>Одил Хамза ХК</v>
          </cell>
          <cell r="BY1206">
            <v>201863115</v>
          </cell>
          <cell r="CT1206">
            <v>1</v>
          </cell>
          <cell r="CU1206">
            <v>1</v>
          </cell>
          <cell r="CV1206">
            <v>1</v>
          </cell>
          <cell r="GG1206" t="str">
            <v>объект</v>
          </cell>
          <cell r="GH1206">
            <v>1</v>
          </cell>
          <cell r="GI1206">
            <v>1</v>
          </cell>
          <cell r="GQ1206" t="str">
            <v>Янги қўшилган, 95%</v>
          </cell>
        </row>
        <row r="1207">
          <cell r="A1207" t="str">
            <v>Избоскан тумани "Зарбдор" МФЙдаги сув тармоғи қурилиши</v>
          </cell>
          <cell r="B1207" t="str">
            <v>2201032140210002</v>
          </cell>
          <cell r="C1207">
            <v>1</v>
          </cell>
          <cell r="E1207" t="str">
            <v>Ичимлик суви ва канализация</v>
          </cell>
          <cell r="F1207" t="str">
            <v>Ичимлик суви ва канализация</v>
          </cell>
          <cell r="H1207" t="str">
            <v>Андижон вилояти ҳокимлиги</v>
          </cell>
          <cell r="J1207" t="str">
            <v>Вилоят</v>
          </cell>
          <cell r="K1207" t="str">
            <v>Қўшимча</v>
          </cell>
          <cell r="L1207" t="str">
            <v>Асосий</v>
          </cell>
          <cell r="M1207" t="str">
            <v>Андижон вилояти</v>
          </cell>
          <cell r="N1207" t="str">
            <v xml:space="preserve">Избоскан тумани </v>
          </cell>
          <cell r="P1207" t="str">
            <v>Янги қурилиш</v>
          </cell>
          <cell r="Q1207" t="str">
            <v>2022-2023</v>
          </cell>
          <cell r="R1207">
            <v>1</v>
          </cell>
          <cell r="S1207">
            <v>1</v>
          </cell>
          <cell r="T1207">
            <v>1</v>
          </cell>
          <cell r="U1207">
            <v>1</v>
          </cell>
          <cell r="X1207">
            <v>1</v>
          </cell>
          <cell r="Z1207">
            <v>1</v>
          </cell>
          <cell r="AA1207">
            <v>1</v>
          </cell>
          <cell r="AX1207">
            <v>0</v>
          </cell>
          <cell r="BB1207">
            <v>141.23899999999992</v>
          </cell>
          <cell r="BS1207">
            <v>141.23899999999992</v>
          </cell>
          <cell r="BV1207">
            <v>141.23899999999992</v>
          </cell>
          <cell r="BW1207">
            <v>5.4850000000000003</v>
          </cell>
          <cell r="BX1207" t="str">
            <v>Янги замон курувиси МЧЖ</v>
          </cell>
          <cell r="BY1207">
            <v>302411357</v>
          </cell>
          <cell r="CT1207">
            <v>1</v>
          </cell>
          <cell r="CU1207">
            <v>1</v>
          </cell>
          <cell r="CV1207">
            <v>1</v>
          </cell>
          <cell r="GG1207" t="str">
            <v>объект</v>
          </cell>
          <cell r="GH1207">
            <v>1</v>
          </cell>
          <cell r="GI1207">
            <v>1</v>
          </cell>
          <cell r="GQ1207" t="str">
            <v>Янги қўшилган, 95%</v>
          </cell>
        </row>
        <row r="1208">
          <cell r="A1208" t="str">
            <v xml:space="preserve">Олтинкўл тумани "Ок тумор" МФЙдаги  сув тармоғи қурилиши  ҳамда қудуқ қурилиши </v>
          </cell>
          <cell r="B1208" t="str">
            <v>2201032020210002</v>
          </cell>
          <cell r="C1208">
            <v>1</v>
          </cell>
          <cell r="E1208" t="str">
            <v>Ичимлик суви ва канализация</v>
          </cell>
          <cell r="F1208" t="str">
            <v>Ичимлик суви ва канализация</v>
          </cell>
          <cell r="H1208" t="str">
            <v>Андижон вилояти ҳокимлиги</v>
          </cell>
          <cell r="J1208" t="str">
            <v>Вилоят</v>
          </cell>
          <cell r="K1208" t="str">
            <v>Қўшимча</v>
          </cell>
          <cell r="L1208" t="str">
            <v>Асосий</v>
          </cell>
          <cell r="M1208" t="str">
            <v>Андижон вилояти</v>
          </cell>
          <cell r="N1208" t="str">
            <v>Олтинкўл тумани</v>
          </cell>
          <cell r="P1208" t="str">
            <v>Янги қурилиш</v>
          </cell>
          <cell r="Q1208" t="str">
            <v>2022-2023</v>
          </cell>
          <cell r="R1208">
            <v>1</v>
          </cell>
          <cell r="S1208">
            <v>1</v>
          </cell>
          <cell r="T1208">
            <v>1</v>
          </cell>
          <cell r="U1208">
            <v>1</v>
          </cell>
          <cell r="X1208">
            <v>1</v>
          </cell>
          <cell r="Z1208">
            <v>1</v>
          </cell>
          <cell r="AA1208">
            <v>1</v>
          </cell>
          <cell r="AX1208">
            <v>0</v>
          </cell>
          <cell r="BB1208">
            <v>115.20299999999997</v>
          </cell>
          <cell r="BS1208">
            <v>115.20299999999997</v>
          </cell>
          <cell r="BV1208">
            <v>115.20299999999997</v>
          </cell>
          <cell r="BW1208">
            <v>110.705</v>
          </cell>
          <cell r="BX1208" t="str">
            <v>Сарой зийнати ХК</v>
          </cell>
          <cell r="BY1208">
            <v>206047983</v>
          </cell>
          <cell r="CT1208">
            <v>1</v>
          </cell>
          <cell r="CU1208">
            <v>1</v>
          </cell>
          <cell r="CV1208">
            <v>1</v>
          </cell>
          <cell r="GG1208" t="str">
            <v>объект</v>
          </cell>
          <cell r="GH1208">
            <v>1</v>
          </cell>
          <cell r="GI1208">
            <v>1</v>
          </cell>
          <cell r="GQ1208" t="str">
            <v>Янги қўшилган, 95%</v>
          </cell>
        </row>
        <row r="1209">
          <cell r="A1209" t="str">
            <v>Пахтаобод тумани "Тинчлик" МФЙдаги сув тармоғи қурилиши хамда  сув қудуғи қурилиши</v>
          </cell>
          <cell r="B1209" t="str">
            <v>2201032320210004</v>
          </cell>
          <cell r="C1209">
            <v>1</v>
          </cell>
          <cell r="E1209" t="str">
            <v>Ичимлик суви ва канализация</v>
          </cell>
          <cell r="F1209" t="str">
            <v>Ичимлик суви ва канализация</v>
          </cell>
          <cell r="H1209" t="str">
            <v>Андижон вилояти ҳокимлиги</v>
          </cell>
          <cell r="J1209" t="str">
            <v>Вилоят</v>
          </cell>
          <cell r="K1209" t="str">
            <v>Қўшимча</v>
          </cell>
          <cell r="L1209" t="str">
            <v>Асосий</v>
          </cell>
          <cell r="M1209" t="str">
            <v>Андижон вилояти</v>
          </cell>
          <cell r="N1209" t="str">
            <v>Пахтаобод тумани</v>
          </cell>
          <cell r="P1209" t="str">
            <v>Янги қурилиш</v>
          </cell>
          <cell r="Q1209" t="str">
            <v>2022-2023</v>
          </cell>
          <cell r="R1209">
            <v>1</v>
          </cell>
          <cell r="S1209">
            <v>1</v>
          </cell>
          <cell r="T1209">
            <v>1</v>
          </cell>
          <cell r="U1209">
            <v>1</v>
          </cell>
          <cell r="X1209">
            <v>1</v>
          </cell>
          <cell r="Z1209">
            <v>1</v>
          </cell>
          <cell r="AA1209">
            <v>1</v>
          </cell>
          <cell r="AS1209">
            <v>8462.2999999999993</v>
          </cell>
          <cell r="AT1209">
            <v>3321.4</v>
          </cell>
          <cell r="AU1209">
            <v>3838.4</v>
          </cell>
          <cell r="AW1209">
            <v>8319.0891468000009</v>
          </cell>
          <cell r="AX1209">
            <v>0</v>
          </cell>
          <cell r="BB1209">
            <v>58.752000000000407</v>
          </cell>
          <cell r="BI1209">
            <v>2897.6480000000001</v>
          </cell>
          <cell r="BS1209">
            <v>2956.4000000000005</v>
          </cell>
          <cell r="BV1209">
            <v>2956.4000000000005</v>
          </cell>
          <cell r="BW1209">
            <v>141.99100000000001</v>
          </cell>
          <cell r="BX1209" t="str">
            <v>Дисковер элит МЧЖ</v>
          </cell>
          <cell r="BY1209">
            <v>303076924</v>
          </cell>
          <cell r="CT1209">
            <v>3</v>
          </cell>
          <cell r="CU1209">
            <v>3</v>
          </cell>
          <cell r="CV1209">
            <v>3</v>
          </cell>
          <cell r="DD1209">
            <v>22</v>
          </cell>
          <cell r="DE1209">
            <v>22</v>
          </cell>
          <cell r="DF1209">
            <v>22</v>
          </cell>
          <cell r="GG1209" t="str">
            <v>км</v>
          </cell>
          <cell r="GH1209">
            <v>22</v>
          </cell>
          <cell r="GI1209">
            <v>22</v>
          </cell>
          <cell r="GQ1209" t="str">
            <v>Янги қўшилган, 95%</v>
          </cell>
        </row>
        <row r="1210">
          <cell r="A1210" t="str">
            <v>Хўжаобод тумани "Гара гури" МФЙдаги сув тармоғи ва сув қудуғи қурилиши</v>
          </cell>
          <cell r="B1210" t="str">
            <v>2201032360210001</v>
          </cell>
          <cell r="C1210">
            <v>1</v>
          </cell>
          <cell r="E1210" t="str">
            <v>Ичимлик суви ва канализация</v>
          </cell>
          <cell r="F1210" t="str">
            <v>Ичимлик суви ва канализация</v>
          </cell>
          <cell r="H1210" t="str">
            <v>Андижон вилояти ҳокимлиги</v>
          </cell>
          <cell r="J1210" t="str">
            <v>Вилоят</v>
          </cell>
          <cell r="K1210" t="str">
            <v>Қўшимча</v>
          </cell>
          <cell r="L1210" t="str">
            <v>Асосий</v>
          </cell>
          <cell r="M1210" t="str">
            <v>Андижон вилояти</v>
          </cell>
          <cell r="N1210" t="str">
            <v>Хўжаобод тумани</v>
          </cell>
          <cell r="P1210" t="str">
            <v>Янги қурилиш</v>
          </cell>
          <cell r="Q1210" t="str">
            <v>2022-2023</v>
          </cell>
          <cell r="R1210">
            <v>1</v>
          </cell>
          <cell r="S1210">
            <v>1</v>
          </cell>
          <cell r="T1210">
            <v>1</v>
          </cell>
          <cell r="U1210">
            <v>1</v>
          </cell>
          <cell r="X1210">
            <v>1</v>
          </cell>
          <cell r="Z1210">
            <v>1</v>
          </cell>
          <cell r="AA1210">
            <v>1</v>
          </cell>
          <cell r="AX1210">
            <v>0</v>
          </cell>
          <cell r="BB1210">
            <v>51.855999999999995</v>
          </cell>
          <cell r="BS1210">
            <v>51.855999999999995</v>
          </cell>
          <cell r="BV1210">
            <v>51.855999999999995</v>
          </cell>
          <cell r="BW1210">
            <v>2.073</v>
          </cell>
          <cell r="BX1210" t="str">
            <v>Одил Хамза ХК</v>
          </cell>
          <cell r="BY1210">
            <v>201863115</v>
          </cell>
          <cell r="CT1210">
            <v>1</v>
          </cell>
          <cell r="CU1210">
            <v>1</v>
          </cell>
          <cell r="CV1210">
            <v>1</v>
          </cell>
          <cell r="GG1210" t="str">
            <v>объект</v>
          </cell>
          <cell r="GH1210">
            <v>1</v>
          </cell>
          <cell r="GI1210">
            <v>1</v>
          </cell>
          <cell r="GQ1210" t="str">
            <v>Янги қўшилган, 95%</v>
          </cell>
        </row>
        <row r="1211">
          <cell r="A1211" t="str">
            <v>Қўрғонтепа тумани "Ёртибоши" МФЙдаги  сув тармоғи ва сув қудуғини қурилиши</v>
          </cell>
          <cell r="B1211" t="str">
            <v>2201032200210002</v>
          </cell>
          <cell r="C1211">
            <v>1</v>
          </cell>
          <cell r="E1211" t="str">
            <v>Ичимлик суви ва канализация</v>
          </cell>
          <cell r="F1211" t="str">
            <v>Ичимлик суви ва канализация</v>
          </cell>
          <cell r="H1211" t="str">
            <v>Андижон вилояти ҳокимлиги</v>
          </cell>
          <cell r="J1211" t="str">
            <v>Вилоят</v>
          </cell>
          <cell r="K1211" t="str">
            <v>Қўшимча</v>
          </cell>
          <cell r="L1211" t="str">
            <v>Асосий</v>
          </cell>
          <cell r="M1211" t="str">
            <v>Андижон вилояти</v>
          </cell>
          <cell r="N1211" t="str">
            <v>Қўрғонтепа тумани</v>
          </cell>
          <cell r="P1211" t="str">
            <v>Янги қурилиш</v>
          </cell>
          <cell r="Q1211" t="str">
            <v>2022-2023</v>
          </cell>
          <cell r="R1211">
            <v>1</v>
          </cell>
          <cell r="S1211">
            <v>1</v>
          </cell>
          <cell r="T1211">
            <v>1</v>
          </cell>
          <cell r="U1211">
            <v>1</v>
          </cell>
          <cell r="X1211">
            <v>1</v>
          </cell>
          <cell r="Z1211">
            <v>1</v>
          </cell>
          <cell r="AA1211">
            <v>1</v>
          </cell>
          <cell r="AX1211">
            <v>0</v>
          </cell>
          <cell r="BB1211">
            <v>112.03499999999985</v>
          </cell>
          <cell r="BS1211">
            <v>112.03499999999985</v>
          </cell>
          <cell r="BV1211">
            <v>124.12230000000001</v>
          </cell>
          <cell r="BW1211">
            <v>112</v>
          </cell>
          <cell r="BX1211" t="str">
            <v>Сарой зийнати ХК</v>
          </cell>
          <cell r="BY1211">
            <v>206047983</v>
          </cell>
          <cell r="CT1211">
            <v>1</v>
          </cell>
          <cell r="CU1211">
            <v>1</v>
          </cell>
          <cell r="CV1211">
            <v>1</v>
          </cell>
          <cell r="GG1211" t="str">
            <v>объект</v>
          </cell>
          <cell r="GH1211">
            <v>1</v>
          </cell>
          <cell r="GI1211">
            <v>1</v>
          </cell>
          <cell r="GQ1211" t="str">
            <v>Янги қўшилган, 95%</v>
          </cell>
        </row>
        <row r="1212">
          <cell r="A1212" t="str">
            <v>Қўрғонтепа тумани "Навнихол" МФЙдаги сув тармоғи ва сув қудуғини қурилиши</v>
          </cell>
          <cell r="B1212" t="str">
            <v>2201032200210001</v>
          </cell>
          <cell r="C1212">
            <v>1</v>
          </cell>
          <cell r="E1212" t="str">
            <v>Ичимлик суви ва канализация</v>
          </cell>
          <cell r="F1212" t="str">
            <v>Ичимлик суви ва канализация</v>
          </cell>
          <cell r="H1212" t="str">
            <v>Андижон вилояти ҳокимлиги</v>
          </cell>
          <cell r="J1212" t="str">
            <v>Вилоят</v>
          </cell>
          <cell r="K1212" t="str">
            <v>Қўшимча</v>
          </cell>
          <cell r="L1212" t="str">
            <v>Асосий</v>
          </cell>
          <cell r="M1212" t="str">
            <v>Андижон вилояти</v>
          </cell>
          <cell r="N1212" t="str">
            <v>Қўрғонтепа тумани</v>
          </cell>
          <cell r="P1212" t="str">
            <v>Янги қурилиш</v>
          </cell>
          <cell r="Q1212" t="str">
            <v>2022-2023</v>
          </cell>
          <cell r="R1212">
            <v>1</v>
          </cell>
          <cell r="S1212">
            <v>1</v>
          </cell>
          <cell r="T1212">
            <v>1</v>
          </cell>
          <cell r="U1212">
            <v>1</v>
          </cell>
          <cell r="X1212">
            <v>1</v>
          </cell>
          <cell r="Z1212">
            <v>1</v>
          </cell>
          <cell r="AA1212">
            <v>1</v>
          </cell>
          <cell r="AX1212">
            <v>0</v>
          </cell>
          <cell r="BB1212">
            <v>153.09400000000005</v>
          </cell>
          <cell r="BS1212">
            <v>153.09400000000005</v>
          </cell>
          <cell r="BV1212">
            <v>153.09400000000005</v>
          </cell>
          <cell r="BW1212">
            <v>107.255</v>
          </cell>
          <cell r="BX1212" t="str">
            <v>Иморат курилиш таъмирлаш ХК</v>
          </cell>
          <cell r="BY1212">
            <v>301185591</v>
          </cell>
          <cell r="CT1212">
            <v>1</v>
          </cell>
          <cell r="CU1212">
            <v>1</v>
          </cell>
          <cell r="CV1212">
            <v>1</v>
          </cell>
          <cell r="GG1212" t="str">
            <v>объект</v>
          </cell>
          <cell r="GH1212">
            <v>1</v>
          </cell>
          <cell r="GI1212">
            <v>1</v>
          </cell>
          <cell r="GQ1212" t="str">
            <v>Янги қўшилган, 95%</v>
          </cell>
        </row>
        <row r="1213">
          <cell r="A1213" t="str">
            <v>Тақсимланмаган лимит</v>
          </cell>
          <cell r="E1213" t="str">
            <v>Ичимлик суви ва канализация</v>
          </cell>
          <cell r="F1213" t="str">
            <v>Ичимлик суви ва канализация</v>
          </cell>
          <cell r="H1213" t="str">
            <v>Андижон вилояти ҳокимлиги</v>
          </cell>
          <cell r="J1213" t="str">
            <v>Вилоят</v>
          </cell>
          <cell r="K1213" t="str">
            <v>Қўшимча</v>
          </cell>
          <cell r="L1213" t="str">
            <v>Асосий</v>
          </cell>
          <cell r="M1213" t="str">
            <v>Андижон вилояти</v>
          </cell>
          <cell r="P1213" t="str">
            <v>Тақсимланмаган лимит</v>
          </cell>
          <cell r="R1213">
            <v>2</v>
          </cell>
          <cell r="AX1213">
            <v>0</v>
          </cell>
          <cell r="BR1213">
            <v>0</v>
          </cell>
          <cell r="BS1213">
            <v>0</v>
          </cell>
        </row>
        <row r="1214">
          <cell r="A1214" t="str">
            <v>Избоскан тумани "Ҳаққулобод" МФЙ аҳоли яшаш пунктини тоза ичимлик суви билан таъминлаш</v>
          </cell>
          <cell r="B1214" t="str">
            <v>2301032240210001</v>
          </cell>
          <cell r="D1214" t="str">
            <v>301121860034017063201110472</v>
          </cell>
          <cell r="E1214" t="str">
            <v>Ичимлик суви ва канализация</v>
          </cell>
          <cell r="F1214" t="str">
            <v>Ичимлик суви ва канализация</v>
          </cell>
          <cell r="G1214" t="str">
            <v>Давлат ижтимоий буюртмаси лойиҳалари</v>
          </cell>
          <cell r="H1214" t="str">
            <v>Қурилиш ва уй-жой коммунал хўжалиги вазирлиги</v>
          </cell>
          <cell r="I1214" t="str">
            <v>“Кўп хонадонли уйларни мукаммал ва жорий таъмирлаш ҳамда иссиқлик таъминоти объектлари қурилиши бўйича инжиниринг компанияси” ДУК</v>
          </cell>
          <cell r="J1214" t="str">
            <v>Вазирлик ва идора</v>
          </cell>
          <cell r="K1214" t="str">
            <v>4-илова</v>
          </cell>
          <cell r="L1214" t="str">
            <v>Асосий</v>
          </cell>
          <cell r="M1214" t="str">
            <v>Андижон вилояти</v>
          </cell>
          <cell r="N1214" t="str">
            <v>Асака тумани</v>
          </cell>
          <cell r="O1214" t="str">
            <v>Дастурхончи</v>
          </cell>
          <cell r="P1214" t="str">
            <v>Янги қурилиш</v>
          </cell>
          <cell r="Q1214">
            <v>2023</v>
          </cell>
          <cell r="R1214">
            <v>2</v>
          </cell>
          <cell r="AS1214">
            <v>1856.8421052631579</v>
          </cell>
          <cell r="AT1214">
            <v>1856.8421052631579</v>
          </cell>
          <cell r="AU1214">
            <v>1856.8421052631579</v>
          </cell>
          <cell r="AX1214">
            <v>1764</v>
          </cell>
          <cell r="BB1214">
            <v>-1764</v>
          </cell>
          <cell r="BS1214">
            <v>0</v>
          </cell>
          <cell r="GG1214" t="str">
            <v>км</v>
          </cell>
          <cell r="GH1214">
            <v>8.8000000000000007</v>
          </cell>
          <cell r="GJ1214" t="str">
            <v xml:space="preserve">Ўзбекистон Республикаси Президентининг 
2022 йил 24 майдаги ПҚ-257-сон қарори
</v>
          </cell>
          <cell r="GL1214">
            <v>1</v>
          </cell>
          <cell r="GQ1214" t="str">
            <v>Чиқарилган объект</v>
          </cell>
        </row>
        <row r="1215">
          <cell r="A1215" t="str">
            <v>Балиқчи тумани "Яккатол" МФЙ аҳоли яшаш пунктини тоза ичимлик суви билан таъминлаш</v>
          </cell>
          <cell r="B1215" t="str">
            <v>2301032060210001</v>
          </cell>
          <cell r="D1215" t="str">
            <v>301121860034017063201110473</v>
          </cell>
          <cell r="E1215" t="str">
            <v>Ичимлик суви ва канализация</v>
          </cell>
          <cell r="F1215" t="str">
            <v>Ичимлик суви ва канализация</v>
          </cell>
          <cell r="G1215" t="str">
            <v>Давлат ижтимоий буюртмаси лойиҳалари</v>
          </cell>
          <cell r="H1215" t="str">
            <v>Қурилиш ва уй-жой коммунал хўжалиги вазирлиги</v>
          </cell>
          <cell r="I1215" t="str">
            <v>“Кўп хонадонли уйларни мукаммал ва жорий таъмирлаш ҳамда иссиқлик таъминоти объектлари қурилиши бўйича инжиниринг компанияси” ДУК</v>
          </cell>
          <cell r="J1215" t="str">
            <v>Вазирлик ва идора</v>
          </cell>
          <cell r="K1215" t="str">
            <v>4-илова</v>
          </cell>
          <cell r="L1215" t="str">
            <v>Асосий</v>
          </cell>
          <cell r="M1215" t="str">
            <v>Андижон вилояти</v>
          </cell>
          <cell r="N1215" t="str">
            <v>Балиқчи тумани</v>
          </cell>
          <cell r="O1215" t="str">
            <v>Яккатол</v>
          </cell>
          <cell r="P1215" t="str">
            <v>Янги қурилиш</v>
          </cell>
          <cell r="Q1215">
            <v>2023</v>
          </cell>
          <cell r="R1215">
            <v>2</v>
          </cell>
          <cell r="AS1215">
            <v>3126.3157894736842</v>
          </cell>
          <cell r="AT1215">
            <v>3126.3157894736842</v>
          </cell>
          <cell r="AU1215">
            <v>3126.3157894736842</v>
          </cell>
          <cell r="AX1215">
            <v>2970</v>
          </cell>
          <cell r="BB1215">
            <v>-2970</v>
          </cell>
          <cell r="BS1215">
            <v>0</v>
          </cell>
          <cell r="GG1215" t="str">
            <v>км</v>
          </cell>
          <cell r="GH1215">
            <v>15.5</v>
          </cell>
          <cell r="GJ1215" t="str">
            <v xml:space="preserve">Ўзбекистон Республикаси Президентининг 
2022 йил 24 майдаги ПҚ-257-сон қарори
</v>
          </cell>
          <cell r="GL1215">
            <v>1</v>
          </cell>
          <cell r="GQ1215" t="str">
            <v>Чиқарилган объект</v>
          </cell>
        </row>
        <row r="1216">
          <cell r="A1216" t="str">
            <v>Кредитор қарздорликларни қоплаш</v>
          </cell>
          <cell r="E1216" t="str">
            <v>Ичимлик суви ва канализация</v>
          </cell>
          <cell r="F1216" t="str">
            <v>Ичимлик суви ва канализация</v>
          </cell>
          <cell r="G1216" t="str">
            <v>Давлат ижтимоий буюртмаси лойиҳалари</v>
          </cell>
          <cell r="H1216" t="str">
            <v>Қурилиш ва уй-жой коммунал хўжалиги вазирлиги</v>
          </cell>
          <cell r="I1216" t="str">
            <v>“Кўп хонадонли уйларни мукаммал ва жорий таъмирлаш ҳамда иссиқлик таъминоти объектлари қурилиши бўйича инжиниринг компанияси” ДУК</v>
          </cell>
          <cell r="J1216" t="str">
            <v>Вазирлик ва идора</v>
          </cell>
          <cell r="K1216" t="str">
            <v>4-илова</v>
          </cell>
          <cell r="L1216" t="str">
            <v>Асосий</v>
          </cell>
          <cell r="M1216" t="str">
            <v>Андижон вилояти</v>
          </cell>
          <cell r="N1216">
            <v>0</v>
          </cell>
          <cell r="P1216" t="str">
            <v>Кредитор қарздорлик</v>
          </cell>
          <cell r="R1216">
            <v>1</v>
          </cell>
          <cell r="AX1216">
            <v>500</v>
          </cell>
          <cell r="BO1216">
            <v>-500</v>
          </cell>
          <cell r="BS1216">
            <v>0</v>
          </cell>
          <cell r="HD1216" t="str">
            <v>Лимит мақбуллаштирилди</v>
          </cell>
        </row>
        <row r="1217">
          <cell r="A1217" t="str">
            <v>Қоракўл тумани "Пойкент", "Сайёт", Қулончи", "Шўробод" ва  "Қоракўл"  МФЙларда ичимлик сув тизимларини қуриш (1-лот)</v>
          </cell>
          <cell r="B1217" t="str">
            <v>2101062300210002</v>
          </cell>
          <cell r="C1217">
            <v>1</v>
          </cell>
          <cell r="D1217" t="str">
            <v> 301110860064017063201110218</v>
          </cell>
          <cell r="E1217" t="str">
            <v>Ичимлик суви ва канализация</v>
          </cell>
          <cell r="F1217" t="str">
            <v>Ичимлик суви ва канализация</v>
          </cell>
          <cell r="H1217" t="str">
            <v>"Ўзсувтаъминот" АЖ</v>
          </cell>
          <cell r="I1217" t="str">
            <v>"Сув таъминоти ва оқова сув объектлари қурилиши бўйича инжиниринг компанияси" УК</v>
          </cell>
          <cell r="J1217" t="str">
            <v>Вазирлик ва идора</v>
          </cell>
          <cell r="K1217" t="str">
            <v>5-илова</v>
          </cell>
          <cell r="L1217" t="str">
            <v>Асосий</v>
          </cell>
          <cell r="M1217" t="str">
            <v>Бухоро вилояти</v>
          </cell>
          <cell r="N1217" t="str">
            <v>Қоракўл тумани</v>
          </cell>
          <cell r="P1217" t="str">
            <v>Янги қурилиш</v>
          </cell>
          <cell r="Q1217" t="str">
            <v>2021-2023</v>
          </cell>
          <cell r="R1217">
            <v>1</v>
          </cell>
          <cell r="V1217">
            <v>45261</v>
          </cell>
          <cell r="X1217">
            <v>1</v>
          </cell>
          <cell r="Z1217">
            <v>1</v>
          </cell>
          <cell r="AA1217">
            <v>1</v>
          </cell>
          <cell r="AS1217">
            <v>20753.14</v>
          </cell>
          <cell r="AT1217">
            <v>6810.44</v>
          </cell>
          <cell r="AU1217">
            <v>6810.44</v>
          </cell>
          <cell r="AV1217">
            <v>21432.011500000004</v>
          </cell>
          <cell r="AW1217">
            <v>20087.23</v>
          </cell>
          <cell r="AX1217">
            <v>4000</v>
          </cell>
          <cell r="BI1217">
            <v>2163.2760000000017</v>
          </cell>
          <cell r="BO1217">
            <v>1323</v>
          </cell>
          <cell r="BS1217">
            <v>7486.2760000000017</v>
          </cell>
          <cell r="BV1217">
            <v>6301.4679999999998</v>
          </cell>
          <cell r="BW1217">
            <v>5007</v>
          </cell>
          <cell r="BX1217" t="str">
            <v>“Stroyservis “ МЧЖ</v>
          </cell>
          <cell r="BY1217">
            <v>305093499</v>
          </cell>
          <cell r="CT1217">
            <v>2</v>
          </cell>
          <cell r="CU1217">
            <v>2</v>
          </cell>
          <cell r="CV1217">
            <v>2</v>
          </cell>
          <cell r="DD1217">
            <v>30.1</v>
          </cell>
          <cell r="DE1217">
            <v>30.1</v>
          </cell>
          <cell r="DF1217">
            <v>30.1</v>
          </cell>
          <cell r="GG1217" t="str">
            <v>км</v>
          </cell>
          <cell r="GH1217">
            <v>30.1</v>
          </cell>
          <cell r="GI1217">
            <v>30.1</v>
          </cell>
          <cell r="GJ1217" t="str">
            <v>Ўзбекистон Республикаси Президентининг 
Бухоро вилоятига ташрифи баёни 
(29.01.2021 йилдаги 02-РА-1-2003-сон)</v>
          </cell>
          <cell r="GX1217" t="str">
            <v>Лимит қўшилди</v>
          </cell>
          <cell r="HD1217" t="str">
            <v>Лимит қўшилди</v>
          </cell>
        </row>
        <row r="1218">
          <cell r="A1218" t="str">
            <v>Қоракўл тумани "Пойкент", "Сайёт", Қулончи", "Шўробод" ва  "Қоракўл"  МФЙларда ичимлик сув тизимларини қуриш (2-лот)</v>
          </cell>
          <cell r="B1218" t="str">
            <v>2101062300210003</v>
          </cell>
          <cell r="C1218">
            <v>1</v>
          </cell>
          <cell r="D1218" t="str">
            <v> 301110860064017063201110220</v>
          </cell>
          <cell r="E1218" t="str">
            <v>Ичимлик суви ва канализация</v>
          </cell>
          <cell r="F1218" t="str">
            <v>Ичимлик суви ва канализация</v>
          </cell>
          <cell r="H1218" t="str">
            <v>"Ўзсувтаъминот" АЖ</v>
          </cell>
          <cell r="I1218" t="str">
            <v>"Сув таъминоти ва оқова сув объектлари қурилиши бўйича инжиниринг компанияси" УК</v>
          </cell>
          <cell r="J1218" t="str">
            <v>Вазирлик ва идора</v>
          </cell>
          <cell r="K1218" t="str">
            <v>5-илова</v>
          </cell>
          <cell r="L1218" t="str">
            <v>Асосий</v>
          </cell>
          <cell r="M1218" t="str">
            <v>Бухоро вилояти</v>
          </cell>
          <cell r="N1218" t="str">
            <v>Қоракўл тумани</v>
          </cell>
          <cell r="P1218" t="str">
            <v>Янги қурилиш</v>
          </cell>
          <cell r="Q1218" t="str">
            <v>2021-2023</v>
          </cell>
          <cell r="R1218">
            <v>1</v>
          </cell>
          <cell r="V1218">
            <v>45261</v>
          </cell>
          <cell r="X1218">
            <v>1</v>
          </cell>
          <cell r="Z1218">
            <v>1</v>
          </cell>
          <cell r="AA1218">
            <v>1</v>
          </cell>
          <cell r="AS1218">
            <v>29054.848999999998</v>
          </cell>
          <cell r="AT1218">
            <v>4370.866</v>
          </cell>
          <cell r="AU1218">
            <v>4370.866</v>
          </cell>
          <cell r="AV1218">
            <v>30070.221500000003</v>
          </cell>
          <cell r="AW1218">
            <v>28190.83</v>
          </cell>
          <cell r="AX1218">
            <v>2000</v>
          </cell>
          <cell r="BI1218">
            <v>959.78600000000006</v>
          </cell>
          <cell r="BO1218">
            <v>1788</v>
          </cell>
          <cell r="BS1218">
            <v>4747.7860000000001</v>
          </cell>
          <cell r="BV1218">
            <v>4116.3620000000001</v>
          </cell>
          <cell r="BW1218">
            <v>3741.5641864999998</v>
          </cell>
          <cell r="BX1218" t="str">
            <v xml:space="preserve">“Quvurqurilishservis” МЧЖ
</v>
          </cell>
          <cell r="BY1218">
            <v>300046607</v>
          </cell>
          <cell r="CT1218">
            <v>2</v>
          </cell>
          <cell r="CU1218">
            <v>2</v>
          </cell>
          <cell r="CV1218">
            <v>2</v>
          </cell>
          <cell r="DD1218">
            <v>118</v>
          </cell>
          <cell r="DE1218">
            <v>118</v>
          </cell>
          <cell r="DF1218">
            <v>118</v>
          </cell>
          <cell r="GG1218" t="str">
            <v>км</v>
          </cell>
          <cell r="GH1218">
            <v>118</v>
          </cell>
          <cell r="GI1218">
            <v>118</v>
          </cell>
          <cell r="GJ1218" t="str">
            <v>Ўзбекистон Республикаси Президентининг  
Бухоро вилоятига ташрифи баёни
(29.01.2021 йилдаги 02-РА-1-2003-сон)</v>
          </cell>
          <cell r="GX1218" t="str">
            <v>Лимит қўшилди</v>
          </cell>
          <cell r="HD1218" t="str">
            <v>Лимит қўшилди</v>
          </cell>
        </row>
        <row r="1219">
          <cell r="A1219" t="str">
            <v>Қоракўл тумани "Пойкент", "Сайёт", Қулончи", "Шўробод" ва  "Қоракўл"  МФЙларда ичимлик сув тизимларини қуриш (3-лот)</v>
          </cell>
          <cell r="B1219" t="str">
            <v>2101062300210001</v>
          </cell>
          <cell r="C1219">
            <v>1</v>
          </cell>
          <cell r="D1219" t="str">
            <v> 301110860064017063201110219</v>
          </cell>
          <cell r="E1219" t="str">
            <v>Ичимлик суви ва канализация</v>
          </cell>
          <cell r="F1219" t="str">
            <v>Ичимлик суви ва канализация</v>
          </cell>
          <cell r="H1219" t="str">
            <v>"Ўзсувтаъминот" АЖ</v>
          </cell>
          <cell r="I1219" t="str">
            <v>"Сув таъминоти ва оқова сув объектлари қурилиши бўйича инжиниринг компанияси" УК</v>
          </cell>
          <cell r="J1219" t="str">
            <v>Вазирлик ва идора</v>
          </cell>
          <cell r="K1219" t="str">
            <v>5-илова</v>
          </cell>
          <cell r="L1219" t="str">
            <v>Асосий</v>
          </cell>
          <cell r="M1219" t="str">
            <v>Бухоро вилояти</v>
          </cell>
          <cell r="N1219" t="str">
            <v>Қоракўл тумани</v>
          </cell>
          <cell r="P1219" t="str">
            <v>Янги қурилиш</v>
          </cell>
          <cell r="Q1219" t="str">
            <v>2021-2023</v>
          </cell>
          <cell r="R1219">
            <v>1</v>
          </cell>
          <cell r="V1219">
            <v>45261</v>
          </cell>
          <cell r="X1219">
            <v>1</v>
          </cell>
          <cell r="Z1219">
            <v>1</v>
          </cell>
          <cell r="AA1219">
            <v>1</v>
          </cell>
          <cell r="AS1219">
            <v>23548.370999999999</v>
          </cell>
          <cell r="AT1219">
            <v>8928.2710000000006</v>
          </cell>
          <cell r="AU1219">
            <v>8928.2710000000006</v>
          </cell>
          <cell r="AV1219">
            <v>24418.112000000001</v>
          </cell>
          <cell r="AW1219">
            <v>22879.64</v>
          </cell>
          <cell r="AX1219">
            <v>4000</v>
          </cell>
          <cell r="BI1219">
            <v>1630.3450000000012</v>
          </cell>
          <cell r="BO1219">
            <v>3389</v>
          </cell>
          <cell r="BS1219">
            <v>9019.3450000000012</v>
          </cell>
          <cell r="BV1219">
            <v>7451</v>
          </cell>
          <cell r="BW1219">
            <v>6558.6999885999994</v>
          </cell>
          <cell r="BX1219" t="str">
            <v>OOO “G’ijduvon Govshum Maxsusqurilishmontaj”</v>
          </cell>
          <cell r="BY1219">
            <v>301642521</v>
          </cell>
          <cell r="CT1219">
            <v>2</v>
          </cell>
          <cell r="CU1219">
            <v>2</v>
          </cell>
          <cell r="CV1219">
            <v>2</v>
          </cell>
          <cell r="DD1219">
            <v>90.6</v>
          </cell>
          <cell r="DE1219">
            <v>90.6</v>
          </cell>
          <cell r="DF1219">
            <v>90.6</v>
          </cell>
          <cell r="GG1219" t="str">
            <v>км</v>
          </cell>
          <cell r="GH1219">
            <v>90.6</v>
          </cell>
          <cell r="GI1219">
            <v>90.6</v>
          </cell>
          <cell r="GJ1219" t="str">
            <v>Ўзбекистон Республикаси Президентининг 
Бухоро вилоятига ташрифи баёни
(29.01.2021 йилдаги 02-РА-1-2003-сон)</v>
          </cell>
          <cell r="GX1219" t="str">
            <v>Лимит қўшилди</v>
          </cell>
          <cell r="HD1219" t="str">
            <v>Лимит қўшилди</v>
          </cell>
        </row>
        <row r="1220">
          <cell r="A1220" t="str">
            <v>Бухоро шаҳар марказидаги реновация асосида қурилаётган кўп қаватли уй-жойларда 4 км ичимлик сув тармоқларини қуриш</v>
          </cell>
          <cell r="B1220" t="str">
            <v>2301064010210001</v>
          </cell>
          <cell r="C1220">
            <v>1</v>
          </cell>
          <cell r="E1220" t="str">
            <v>Ичимлик суви ва канализация</v>
          </cell>
          <cell r="F1220" t="str">
            <v>Ичимлик суви ва канализация</v>
          </cell>
          <cell r="H1220" t="str">
            <v>"Ўзсувтаъминот" АЖ</v>
          </cell>
          <cell r="I1220" t="str">
            <v>"Сув таъминоти ва оқова сув объектлари қурилиши бўйича инжиниринг компанияси" УК</v>
          </cell>
          <cell r="J1220" t="str">
            <v>Вазирлик ва идора</v>
          </cell>
          <cell r="K1220" t="str">
            <v>Қўшимча</v>
          </cell>
          <cell r="L1220" t="str">
            <v>Қўшимча</v>
          </cell>
          <cell r="M1220" t="str">
            <v>Бухоро вилояти</v>
          </cell>
          <cell r="N1220" t="str">
            <v>Бухоро шаҳри</v>
          </cell>
          <cell r="P1220" t="str">
            <v>Янги қурилиш</v>
          </cell>
          <cell r="Q1220" t="str">
            <v>2023-2024</v>
          </cell>
          <cell r="R1220">
            <v>2</v>
          </cell>
          <cell r="AB1220">
            <v>1</v>
          </cell>
          <cell r="AE1220">
            <v>1</v>
          </cell>
          <cell r="AG1220">
            <v>1</v>
          </cell>
          <cell r="AH1220">
            <v>1</v>
          </cell>
          <cell r="AJ1220">
            <v>1</v>
          </cell>
          <cell r="AM1220">
            <v>1</v>
          </cell>
          <cell r="AN1220">
            <v>1</v>
          </cell>
          <cell r="AO1220">
            <v>1</v>
          </cell>
          <cell r="AR1220">
            <v>1</v>
          </cell>
          <cell r="AS1220">
            <v>12608.4</v>
          </cell>
          <cell r="AT1220">
            <v>12608.4</v>
          </cell>
          <cell r="AU1220">
            <v>12608.4</v>
          </cell>
          <cell r="AV1220">
            <v>12608.4</v>
          </cell>
          <cell r="AW1220">
            <v>12532.5</v>
          </cell>
          <cell r="AX1220">
            <v>0</v>
          </cell>
          <cell r="BI1220">
            <v>7000</v>
          </cell>
          <cell r="BS1220">
            <v>7000</v>
          </cell>
          <cell r="BT1220">
            <v>7000</v>
          </cell>
          <cell r="BU1220" t="str">
            <v>Сув жамғарма, ЙБЭҚ</v>
          </cell>
          <cell r="BV1220">
            <v>428</v>
          </cell>
          <cell r="BW1220">
            <v>1976</v>
          </cell>
          <cell r="BX1220" t="str">
            <v>PO`LAT SUV QURILISH MONTAJ MCHJ</v>
          </cell>
          <cell r="BY1220">
            <v>301793041</v>
          </cell>
          <cell r="DD1220">
            <v>4</v>
          </cell>
          <cell r="GG1220" t="str">
            <v>км</v>
          </cell>
          <cell r="GH1220">
            <v>4</v>
          </cell>
          <cell r="GK1220" t="str">
            <v>"Сув таъминоти ва канализация тизимларини ривожлантириш жамғармаси"нинг жорий йил бошига эркин қолдиқ маблағлари ҳисобидан</v>
          </cell>
          <cell r="GX1220" t="str">
            <v>Янги қўшилган объект</v>
          </cell>
        </row>
        <row r="1221">
          <cell r="A1221" t="str">
            <v>Олот тумани "Двойник" сув тозалаш иншоотидаги радиал тиндиргич ва сув тақсимлаш лотокларини сендвич деворлар билан ёпиш ҳамда 4 та насос агрегатлари учун 2 та частотани бошқариш ускунаси ўрнатиш (лойиха-қидирув ишлари учун)</v>
          </cell>
          <cell r="B1221" t="str">
            <v>2301062040210001</v>
          </cell>
          <cell r="E1221" t="str">
            <v>Ичимлик суви ва канализация</v>
          </cell>
          <cell r="F1221" t="str">
            <v>Ичимлик суви ва канализация</v>
          </cell>
          <cell r="H1221" t="str">
            <v>"Ўзсувтаъминот" АЖ</v>
          </cell>
          <cell r="I1221" t="str">
            <v>"Сув таъминоти ва оқова сув объектлари қурилиши бўйича инжиниринг компанияси" УК</v>
          </cell>
          <cell r="J1221" t="str">
            <v>Вазирлик ва идора</v>
          </cell>
          <cell r="K1221" t="str">
            <v>Қўшимча</v>
          </cell>
          <cell r="L1221" t="str">
            <v>Асосий</v>
          </cell>
          <cell r="M1221" t="str">
            <v>Бухоро вилояти</v>
          </cell>
          <cell r="N1221" t="str">
            <v>Олот тумани</v>
          </cell>
          <cell r="P1221" t="str">
            <v>Лойиҳа-қидирув ишлари</v>
          </cell>
          <cell r="Q1221" t="str">
            <v>2023-2024</v>
          </cell>
          <cell r="R1221">
            <v>2</v>
          </cell>
          <cell r="AX1221">
            <v>0</v>
          </cell>
          <cell r="BI1221">
            <v>250</v>
          </cell>
          <cell r="BS1221">
            <v>250</v>
          </cell>
          <cell r="GX1221" t="str">
            <v>Янги қўшилган, ЛҚИ</v>
          </cell>
        </row>
        <row r="1222">
          <cell r="A1222" t="str">
            <v>Кредитор қарздорликларни қоплаш</v>
          </cell>
          <cell r="E1222" t="str">
            <v>Ичимлик суви ва канализация</v>
          </cell>
          <cell r="F1222" t="str">
            <v>Ичимлик суви ва канализация</v>
          </cell>
          <cell r="H1222" t="str">
            <v>"Ўзсувтаъминот" АЖ</v>
          </cell>
          <cell r="I1222" t="str">
            <v>"Сув таъминоти ва оқова сув объектлари қурилиши бўйича инжиниринг компанияси" УК</v>
          </cell>
          <cell r="J1222" t="str">
            <v>Вазирлик ва идора</v>
          </cell>
          <cell r="K1222" t="str">
            <v>5-илова</v>
          </cell>
          <cell r="L1222" t="str">
            <v>Асосий</v>
          </cell>
          <cell r="M1222" t="str">
            <v>Бухоро вилояти</v>
          </cell>
          <cell r="N1222">
            <v>0</v>
          </cell>
          <cell r="P1222" t="str">
            <v>Кредитор қарздорлик</v>
          </cell>
          <cell r="R1222">
            <v>1</v>
          </cell>
          <cell r="AX1222">
            <v>2300</v>
          </cell>
          <cell r="BS1222">
            <v>2300</v>
          </cell>
          <cell r="BW1222">
            <v>2299.9990820000003</v>
          </cell>
        </row>
        <row r="1223">
          <cell r="A1223" t="str">
            <v>Тақсимланмаган лимит</v>
          </cell>
          <cell r="E1223" t="str">
            <v>Ичимлик суви ва канализация</v>
          </cell>
          <cell r="F1223" t="str">
            <v>Ичимлик суви ва канализация</v>
          </cell>
          <cell r="H1223" t="str">
            <v>"Ўзсувтаъминот" АЖ</v>
          </cell>
          <cell r="I1223" t="str">
            <v>"Сув таъминоти ва оқова сув объектлари қурилиши бўйича инжиниринг компанияси" УК</v>
          </cell>
          <cell r="J1223" t="str">
            <v>Вазирлик ва идора</v>
          </cell>
          <cell r="K1223" t="str">
            <v>5-илова</v>
          </cell>
          <cell r="L1223" t="str">
            <v>Асосий</v>
          </cell>
          <cell r="M1223" t="str">
            <v>Бухоро вилояти</v>
          </cell>
          <cell r="P1223" t="str">
            <v>Тақсимланмаган лимит</v>
          </cell>
          <cell r="R1223">
            <v>2</v>
          </cell>
          <cell r="AX1223">
            <v>0</v>
          </cell>
          <cell r="BR1223">
            <v>0</v>
          </cell>
          <cell r="BS1223">
            <v>0</v>
          </cell>
          <cell r="BT1223">
            <v>0</v>
          </cell>
          <cell r="BU1223" t="str">
            <v>Сув жамғарма, ЙБЭҚ</v>
          </cell>
        </row>
        <row r="1224">
          <cell r="A1224" t="str">
            <v xml:space="preserve">Жондор тумани "Ойдин" МФЙ аҳоли яшаш пунктини тоза ичимлик суви билан таъминлаш  </v>
          </cell>
          <cell r="D1224" t="str">
            <v>301121860064017063201110170</v>
          </cell>
          <cell r="E1224" t="str">
            <v>Ичимлик суви ва канализация</v>
          </cell>
          <cell r="F1224" t="str">
            <v>Ичимлик суви ва канализация</v>
          </cell>
          <cell r="G1224" t="str">
            <v>Давлат ижтимоий буюртмаси лойиҳалари</v>
          </cell>
          <cell r="H1224" t="str">
            <v>Қурилиш ва уй-жой коммунал хўжалиги вазирлиги</v>
          </cell>
          <cell r="I1224" t="str">
            <v>“Кўп хонадонли уйларни мукаммал ва жорий таъмирлаш ҳамда иссиқлик таъминоти объектлари қурилиши бўйича инжиниринг компанияси” ДУК</v>
          </cell>
          <cell r="J1224" t="str">
            <v>Вазирлик ва идора</v>
          </cell>
          <cell r="K1224" t="str">
            <v>5-илова</v>
          </cell>
          <cell r="L1224" t="str">
            <v>Асосий</v>
          </cell>
          <cell r="M1224" t="str">
            <v>Бухоро вилояти</v>
          </cell>
          <cell r="N1224" t="str">
            <v>Жондор тумани</v>
          </cell>
          <cell r="P1224" t="str">
            <v>Янги қурилиш</v>
          </cell>
          <cell r="Q1224">
            <v>2023</v>
          </cell>
          <cell r="R1224">
            <v>2</v>
          </cell>
          <cell r="AS1224">
            <v>2842.105263157895</v>
          </cell>
          <cell r="AT1224">
            <v>2842.105263157895</v>
          </cell>
          <cell r="AU1224">
            <v>2842.105263157895</v>
          </cell>
          <cell r="AX1224">
            <v>2700</v>
          </cell>
          <cell r="BB1224">
            <v>-2700</v>
          </cell>
          <cell r="BS1224">
            <v>0</v>
          </cell>
          <cell r="GG1224" t="str">
            <v>км</v>
          </cell>
          <cell r="GH1224">
            <v>16</v>
          </cell>
          <cell r="GJ1224" t="str">
            <v xml:space="preserve">Ўзбекистон Республикаси Президентининг 
2022 йил 24 майдаги ПҚ-257-сон қарори
</v>
          </cell>
          <cell r="GL1224">
            <v>1</v>
          </cell>
          <cell r="GQ1224" t="str">
            <v>Чиқарилган объект</v>
          </cell>
        </row>
        <row r="1225">
          <cell r="A1225" t="str">
            <v>Зарафшон дарёси сувидан фойдаланиш ҳисобига Жиззах вилоятининг ичимлик суви таъминоти тизимини яхшилаш</v>
          </cell>
          <cell r="B1225" t="str">
            <v>1801082040210001</v>
          </cell>
          <cell r="C1225">
            <v>1</v>
          </cell>
          <cell r="D1225" t="str">
            <v> 301110860084017063201110001</v>
          </cell>
          <cell r="E1225" t="str">
            <v>Ичимлик суви ва канализация</v>
          </cell>
          <cell r="F1225" t="str">
            <v>Ичимлик суви ва канализация</v>
          </cell>
          <cell r="H1225" t="str">
            <v>"Ўзсувтаъминот" АЖ</v>
          </cell>
          <cell r="I1225" t="str">
            <v>"Сув таъминоти ва оқова сув объектлари қурилиши бўйича инжиниринг компанияси" УК</v>
          </cell>
          <cell r="J1225" t="str">
            <v>Вазирлик ва идора</v>
          </cell>
          <cell r="K1225" t="str">
            <v>6-илова</v>
          </cell>
          <cell r="L1225" t="str">
            <v>Асосий</v>
          </cell>
          <cell r="M1225" t="str">
            <v>Жиззах вилояти</v>
          </cell>
          <cell r="N1225" t="str">
            <v>Бахмал тумани</v>
          </cell>
          <cell r="O1225" t="str">
            <v>Узунбулоқ МФЙ</v>
          </cell>
          <cell r="P1225" t="str">
            <v>Янги қурилиш</v>
          </cell>
          <cell r="Q1225" t="str">
            <v>2018-2024</v>
          </cell>
          <cell r="R1225">
            <v>1</v>
          </cell>
          <cell r="X1225">
            <v>1</v>
          </cell>
          <cell r="Z1225">
            <v>1</v>
          </cell>
          <cell r="AA1225">
            <v>1</v>
          </cell>
          <cell r="AS1225">
            <v>577729.60900000005</v>
          </cell>
          <cell r="AT1225">
            <v>75964.562000000005</v>
          </cell>
          <cell r="AU1225">
            <v>75964.562000000005</v>
          </cell>
          <cell r="AV1225">
            <v>579595.076</v>
          </cell>
          <cell r="AW1225">
            <v>561862.28599999996</v>
          </cell>
          <cell r="AX1225">
            <v>42000</v>
          </cell>
          <cell r="BS1225">
            <v>42000</v>
          </cell>
          <cell r="BV1225">
            <v>40964.923316</v>
          </cell>
          <cell r="BW1225">
            <v>39381.766316000001</v>
          </cell>
          <cell r="BX1225" t="str">
            <v>"Узбекистон темир йуллари" АЖ ММЙС,                           "Оби хаёт инжиниринг" МЧЖ</v>
          </cell>
          <cell r="BY1225" t="str">
            <v>310037596
200429203</v>
          </cell>
          <cell r="CT1225">
            <v>3</v>
          </cell>
          <cell r="DD1225">
            <v>163.30000000000001</v>
          </cell>
          <cell r="GG1225" t="str">
            <v>км</v>
          </cell>
          <cell r="GH1225">
            <v>163.30000000000001</v>
          </cell>
          <cell r="GJ1225" t="str">
            <v>Ўзбекистон Республикаси Президентининг 
2019 йил 26 ноябрдаги ПҚ-4536-сон қарори</v>
          </cell>
        </row>
        <row r="1226">
          <cell r="A1226" t="str">
            <v>Зомин туманидаги "Зомин" сув қабул қилиш иншоотидан тозалаш иншоотигача иккинчи тармоқни қуриш</v>
          </cell>
          <cell r="B1226" t="str">
            <v>2101082180210002</v>
          </cell>
          <cell r="C1226">
            <v>1</v>
          </cell>
          <cell r="D1226" t="str">
            <v> 301110860084017063201110171</v>
          </cell>
          <cell r="E1226" t="str">
            <v>Ичимлик суви ва канализация</v>
          </cell>
          <cell r="F1226" t="str">
            <v>Ичимлик суви ва канализация</v>
          </cell>
          <cell r="H1226" t="str">
            <v>"Ўзсувтаъминот" АЖ</v>
          </cell>
          <cell r="I1226" t="str">
            <v>"Сув таъминоти ва оқова сув объектлари қурилиши бўйича инжиниринг компанияси" УК</v>
          </cell>
          <cell r="J1226" t="str">
            <v>Вазирлик ва идора</v>
          </cell>
          <cell r="K1226" t="str">
            <v>6-илова</v>
          </cell>
          <cell r="L1226" t="str">
            <v>Асосий</v>
          </cell>
          <cell r="M1226" t="str">
            <v>Жиззах вилояти</v>
          </cell>
          <cell r="N1226" t="str">
            <v>Зомин тумани</v>
          </cell>
          <cell r="O1226" t="str">
            <v>Хулкар МФЙ</v>
          </cell>
          <cell r="P1226" t="str">
            <v>Янги қурилиш</v>
          </cell>
          <cell r="Q1226" t="str">
            <v>2021-2023</v>
          </cell>
          <cell r="R1226">
            <v>1</v>
          </cell>
          <cell r="S1226">
            <v>1</v>
          </cell>
          <cell r="T1226">
            <v>1</v>
          </cell>
          <cell r="U1226">
            <v>1</v>
          </cell>
          <cell r="V1226" t="str">
            <v>октябрь, 2023 й.</v>
          </cell>
          <cell r="X1226">
            <v>1</v>
          </cell>
          <cell r="Z1226">
            <v>1</v>
          </cell>
          <cell r="AA1226">
            <v>1</v>
          </cell>
          <cell r="AS1226">
            <v>8070.3950000000004</v>
          </cell>
          <cell r="AT1226">
            <v>3664.8649999999998</v>
          </cell>
          <cell r="AU1226">
            <v>3664.8649999999998</v>
          </cell>
          <cell r="AV1226">
            <v>4533.8599999999997</v>
          </cell>
          <cell r="AW1226">
            <v>4270.03</v>
          </cell>
          <cell r="AX1226">
            <v>1050</v>
          </cell>
          <cell r="BI1226">
            <v>1900</v>
          </cell>
          <cell r="BO1226">
            <v>445</v>
          </cell>
          <cell r="BS1226">
            <v>3395</v>
          </cell>
          <cell r="BV1226">
            <v>3107.1840000000007</v>
          </cell>
          <cell r="BW1226">
            <v>2943.2339999999999</v>
          </cell>
          <cell r="BX1226" t="str">
            <v>"Жиззах Трест-21" МЧЖ</v>
          </cell>
          <cell r="BY1226">
            <v>305613253</v>
          </cell>
          <cell r="DD1226">
            <v>1.7</v>
          </cell>
          <cell r="DE1226">
            <v>1.7</v>
          </cell>
          <cell r="DF1226">
            <v>1.7</v>
          </cell>
          <cell r="GG1226" t="str">
            <v>км</v>
          </cell>
          <cell r="GH1226">
            <v>1.7</v>
          </cell>
          <cell r="GI1226">
            <v>1.7</v>
          </cell>
          <cell r="GJ1226" t="str">
            <v>Вазирлар Маҳкамасининг 2020 йил 9 ноябрдаги 698-сон қарори</v>
          </cell>
          <cell r="GX1226" t="str">
            <v>Лимит қўшилди</v>
          </cell>
          <cell r="HD1226" t="str">
            <v>Лимит қўшилди</v>
          </cell>
        </row>
        <row r="1227">
          <cell r="A1227" t="str">
            <v>Бахмал туманидаги “Ўрмончи”, “Гулбулоқ”, “Файзобод”, “Шодлик” МФЙлари ҳамда Ш.Рашидов тумани “Ёйилма” МФЙдаги Оқтош ва Олтинсой қишлоқларини ичимлик суви билан таъминлаш</v>
          </cell>
          <cell r="B1227" t="str">
            <v>2301082040210001</v>
          </cell>
          <cell r="C1227">
            <v>1</v>
          </cell>
          <cell r="D1227" t="str">
            <v> 301110860084017063201110207</v>
          </cell>
          <cell r="E1227" t="str">
            <v>Ичимлик суви ва канализация</v>
          </cell>
          <cell r="F1227" t="str">
            <v>Ичимлик суви ва канализация</v>
          </cell>
          <cell r="G1227" t="str">
            <v>ДХХ дастури</v>
          </cell>
          <cell r="H1227" t="str">
            <v>"Ўзсувтаъминот" АЖ</v>
          </cell>
          <cell r="I1227" t="str">
            <v>"Сув таъминоти ва оқова сув объектлари қурилиши бўйича инжиниринг компанияси" УК</v>
          </cell>
          <cell r="J1227" t="str">
            <v>Вазирлик ва идора</v>
          </cell>
          <cell r="K1227" t="str">
            <v>6-илова</v>
          </cell>
          <cell r="L1227" t="str">
            <v>Асосий</v>
          </cell>
          <cell r="M1227" t="str">
            <v>Жиззах вилояти</v>
          </cell>
          <cell r="N1227" t="str">
            <v>Бахмал тумани</v>
          </cell>
          <cell r="O1227" t="str">
            <v>Ўрмончи МФЙ</v>
          </cell>
          <cell r="P1227" t="str">
            <v>Янги қурилиш</v>
          </cell>
          <cell r="Q1227" t="str">
            <v>2023-2024</v>
          </cell>
          <cell r="R1227">
            <v>2</v>
          </cell>
          <cell r="AB1227">
            <v>1</v>
          </cell>
          <cell r="AG1227">
            <v>1</v>
          </cell>
          <cell r="AH1227">
            <v>1</v>
          </cell>
          <cell r="AJ1227">
            <v>1</v>
          </cell>
          <cell r="AM1227">
            <v>1</v>
          </cell>
          <cell r="AN1227">
            <v>1</v>
          </cell>
          <cell r="AO1227">
            <v>1</v>
          </cell>
          <cell r="AR1227">
            <v>1</v>
          </cell>
          <cell r="AS1227">
            <v>21000</v>
          </cell>
          <cell r="AT1227">
            <v>21000</v>
          </cell>
          <cell r="AU1227">
            <v>21000</v>
          </cell>
          <cell r="AV1227">
            <v>15958.470858999999</v>
          </cell>
          <cell r="AW1227">
            <v>14162.32972</v>
          </cell>
          <cell r="AX1227">
            <v>3000</v>
          </cell>
          <cell r="BS1227">
            <v>3000</v>
          </cell>
          <cell r="BV1227">
            <v>3173.3789459999998</v>
          </cell>
          <cell r="BW1227">
            <v>3033.3999989999998</v>
          </cell>
          <cell r="BX1227" t="str">
            <v>BOBURBEK QURILISH MONTAJ MCHJ</v>
          </cell>
          <cell r="BY1227">
            <v>303283097</v>
          </cell>
          <cell r="CT1227">
            <v>9</v>
          </cell>
          <cell r="DD1227">
            <v>23.5</v>
          </cell>
          <cell r="GG1227" t="str">
            <v>км</v>
          </cell>
          <cell r="GH1227">
            <v>23.5</v>
          </cell>
          <cell r="GJ1227" t="str">
            <v>Вазирлар Маҳкамасининг 2020 йил 9 ноябрдаги 698-сон қарори</v>
          </cell>
        </row>
        <row r="1228">
          <cell r="A1228" t="str">
            <v>Зомин туманидаги "Зомин" сув тозалаш иншоотини комплекс реконструкция қилиш</v>
          </cell>
          <cell r="B1228" t="str">
            <v>2101082180210003</v>
          </cell>
          <cell r="C1228">
            <v>1</v>
          </cell>
          <cell r="D1228" t="str">
            <v> 301110860084017063201110172</v>
          </cell>
          <cell r="E1228" t="str">
            <v>Ичимлик суви ва канализация</v>
          </cell>
          <cell r="F1228" t="str">
            <v>Ичимлик суви ва канализация</v>
          </cell>
          <cell r="H1228" t="str">
            <v>"Ўзсувтаъминот" АЖ</v>
          </cell>
          <cell r="I1228" t="str">
            <v>"Сув таъминоти ва оқова сув объектлари қурилиши бўйича инжиниринг компанияси" УК</v>
          </cell>
          <cell r="J1228" t="str">
            <v>Вазирлик ва идора</v>
          </cell>
          <cell r="K1228" t="str">
            <v>6-илова</v>
          </cell>
          <cell r="L1228" t="str">
            <v>Асосий</v>
          </cell>
          <cell r="M1228" t="str">
            <v>Жиззах вилояти</v>
          </cell>
          <cell r="N1228" t="str">
            <v>Зомин тумани</v>
          </cell>
          <cell r="O1228" t="str">
            <v>Хулкар МФЙ</v>
          </cell>
          <cell r="P1228" t="str">
            <v>Реконструкция</v>
          </cell>
          <cell r="Q1228" t="str">
            <v>2021-2023</v>
          </cell>
          <cell r="R1228">
            <v>1</v>
          </cell>
          <cell r="V1228" t="str">
            <v>2024 й</v>
          </cell>
          <cell r="X1228">
            <v>1</v>
          </cell>
          <cell r="Z1228">
            <v>1</v>
          </cell>
          <cell r="AA1228">
            <v>1</v>
          </cell>
          <cell r="AS1228">
            <v>66087.074999999997</v>
          </cell>
          <cell r="AT1228">
            <v>33175.802000000003</v>
          </cell>
          <cell r="AU1228">
            <v>33175.802000000003</v>
          </cell>
          <cell r="AV1228">
            <v>66927.64</v>
          </cell>
          <cell r="AW1228">
            <v>63087.03</v>
          </cell>
          <cell r="AX1228">
            <v>28950</v>
          </cell>
          <cell r="BS1228">
            <v>28950</v>
          </cell>
          <cell r="BV1228">
            <v>26007.033031999999</v>
          </cell>
          <cell r="BW1228">
            <v>26665.855</v>
          </cell>
          <cell r="BX1228" t="str">
            <v>"Оби хаёт инжиниринг" МЧЖ</v>
          </cell>
          <cell r="BY1228">
            <v>200429203</v>
          </cell>
          <cell r="CT1228">
            <v>1</v>
          </cell>
          <cell r="CU1228">
            <v>1</v>
          </cell>
          <cell r="CW1228">
            <v>1</v>
          </cell>
          <cell r="GG1228" t="str">
            <v>объект</v>
          </cell>
          <cell r="GH1228">
            <v>1</v>
          </cell>
          <cell r="GI1228">
            <v>1</v>
          </cell>
          <cell r="GJ1228" t="str">
            <v>Вазирлар Маҳкамасининг 2020 йил 9 ноябрдаги 698-сон қарори</v>
          </cell>
        </row>
        <row r="1229">
          <cell r="A1229" t="str">
            <v>Зомин туманидаги "Зомин-Қўриқ" йўналиши бўйича магистрал ичимлик суви тармоғини реконструкция қилиш</v>
          </cell>
          <cell r="B1229" t="str">
            <v>2101082180210004</v>
          </cell>
          <cell r="C1229">
            <v>1</v>
          </cell>
          <cell r="D1229" t="str">
            <v> 301110860084017063201110173</v>
          </cell>
          <cell r="E1229" t="str">
            <v>Ичимлик суви ва канализация</v>
          </cell>
          <cell r="F1229" t="str">
            <v>Ичимлик суви ва канализация</v>
          </cell>
          <cell r="H1229" t="str">
            <v>"Ўзсувтаъминот" АЖ</v>
          </cell>
          <cell r="I1229" t="str">
            <v>"Сув таъминоти ва оқова сув объектлари қурилиши бўйича инжиниринг компанияси" УК</v>
          </cell>
          <cell r="J1229" t="str">
            <v>Вазирлик ва идора</v>
          </cell>
          <cell r="K1229" t="str">
            <v>6-илова</v>
          </cell>
          <cell r="L1229" t="str">
            <v>Асосий</v>
          </cell>
          <cell r="M1229" t="str">
            <v>Жиззах вилояти</v>
          </cell>
          <cell r="N1229" t="str">
            <v>Зомин тумани</v>
          </cell>
          <cell r="O1229" t="str">
            <v>Хулкар МФЙ</v>
          </cell>
          <cell r="P1229" t="str">
            <v>Реконструкция</v>
          </cell>
          <cell r="Q1229" t="str">
            <v>2021-2023</v>
          </cell>
          <cell r="R1229">
            <v>1</v>
          </cell>
          <cell r="S1229">
            <v>1</v>
          </cell>
          <cell r="T1229">
            <v>1</v>
          </cell>
          <cell r="U1229">
            <v>1</v>
          </cell>
          <cell r="V1229" t="str">
            <v>октябрь, 2023 й.</v>
          </cell>
          <cell r="X1229">
            <v>1</v>
          </cell>
          <cell r="Z1229">
            <v>1</v>
          </cell>
          <cell r="AA1229">
            <v>1</v>
          </cell>
          <cell r="AS1229">
            <v>33012.576999999997</v>
          </cell>
          <cell r="AT1229">
            <v>1794.7149999999999</v>
          </cell>
          <cell r="AU1229">
            <v>1794.7149999999999</v>
          </cell>
          <cell r="AV1229">
            <v>33440.57</v>
          </cell>
          <cell r="AW1229">
            <v>31572.32</v>
          </cell>
          <cell r="AX1229">
            <v>15500</v>
          </cell>
          <cell r="BO1229">
            <v>759</v>
          </cell>
          <cell r="BS1229">
            <v>16259</v>
          </cell>
          <cell r="BV1229">
            <v>14357.77995</v>
          </cell>
          <cell r="BW1229">
            <v>14666.468999999999</v>
          </cell>
          <cell r="BX1229" t="str">
            <v>"Жиззах Трест-21" МЧЖ</v>
          </cell>
          <cell r="BY1229">
            <v>305613253</v>
          </cell>
          <cell r="DD1229">
            <v>9.1</v>
          </cell>
          <cell r="DE1229">
            <v>9.1</v>
          </cell>
          <cell r="DG1229">
            <v>9.1</v>
          </cell>
          <cell r="GG1229" t="str">
            <v>км</v>
          </cell>
          <cell r="GH1229">
            <v>9.1</v>
          </cell>
          <cell r="GI1229">
            <v>9.1</v>
          </cell>
          <cell r="GJ1229" t="str">
            <v>Вазирлар Маҳкамасининг 2020 йил 9 ноябрдаги 698-сон қарори</v>
          </cell>
          <cell r="HD1229" t="str">
            <v>Лимит қўшилди</v>
          </cell>
        </row>
        <row r="1230">
          <cell r="A1230" t="str">
            <v>Зомин тумани марказидаги "Каттабоғ", "Халқобод", "Ғ. Ғулом", "Мустақиллик", "Бирлик", "Боғишамол", "Тараққиёт", "Ш.Рашидов", "Оқтепа" маҳаллалари ҳудудида ичимлик суви тармоғини реконструкция қилиш</v>
          </cell>
          <cell r="B1230" t="str">
            <v>2101082180210001</v>
          </cell>
          <cell r="C1230">
            <v>1</v>
          </cell>
          <cell r="D1230" t="str">
            <v> 301110860084017063201110174</v>
          </cell>
          <cell r="E1230" t="str">
            <v>Ичимлик суви ва канализация</v>
          </cell>
          <cell r="F1230" t="str">
            <v>Ичимлик суви ва канализация</v>
          </cell>
          <cell r="H1230" t="str">
            <v>"Ўзсувтаъминот" АЖ</v>
          </cell>
          <cell r="I1230" t="str">
            <v>"Сув таъминоти ва оқова сув объектлари қурилиши бўйича инжиниринг компанияси" УК</v>
          </cell>
          <cell r="J1230" t="str">
            <v>Вазирлик ва идора</v>
          </cell>
          <cell r="K1230" t="str">
            <v>6-илова</v>
          </cell>
          <cell r="L1230" t="str">
            <v>Асосий</v>
          </cell>
          <cell r="M1230" t="str">
            <v>Жиззах вилояти</v>
          </cell>
          <cell r="N1230" t="str">
            <v>Зомин тумани</v>
          </cell>
          <cell r="O1230" t="str">
            <v>Каттабоғ, Халқобод, 
Ғ. Ғулом, Мустақиллик, Бирлик, Боғишамол, Тараққиёт, Ш.Рашидов, Оқтепа МФЙлар</v>
          </cell>
          <cell r="P1230" t="str">
            <v>Реконструкция</v>
          </cell>
          <cell r="Q1230" t="str">
            <v>2021-2023</v>
          </cell>
          <cell r="R1230">
            <v>1</v>
          </cell>
          <cell r="S1230">
            <v>1</v>
          </cell>
          <cell r="T1230">
            <v>1</v>
          </cell>
          <cell r="U1230">
            <v>1</v>
          </cell>
          <cell r="V1230" t="str">
            <v>декабрь, 2023 й.</v>
          </cell>
          <cell r="X1230">
            <v>1</v>
          </cell>
          <cell r="Z1230">
            <v>1</v>
          </cell>
          <cell r="AA1230">
            <v>1</v>
          </cell>
          <cell r="AS1230">
            <v>23622.234</v>
          </cell>
          <cell r="AT1230">
            <v>13707.433000000001</v>
          </cell>
          <cell r="AU1230">
            <v>13707.433000000001</v>
          </cell>
          <cell r="AV1230">
            <v>23964.43</v>
          </cell>
          <cell r="AW1230">
            <v>22802.9</v>
          </cell>
          <cell r="AX1230">
            <v>13250</v>
          </cell>
          <cell r="BI1230">
            <v>302.67600000000698</v>
          </cell>
          <cell r="BS1230">
            <v>13552.676000000007</v>
          </cell>
          <cell r="BV1230">
            <v>11989.581857000001</v>
          </cell>
          <cell r="BW1230">
            <v>10494.205</v>
          </cell>
          <cell r="BX1230" t="str">
            <v>"Жиззах Трест-21" МЧЖ</v>
          </cell>
          <cell r="BY1230">
            <v>305613253</v>
          </cell>
          <cell r="DD1230">
            <v>80.5</v>
          </cell>
          <cell r="DE1230">
            <v>80.5</v>
          </cell>
          <cell r="DG1230">
            <v>80.5</v>
          </cell>
          <cell r="GG1230" t="str">
            <v>км</v>
          </cell>
          <cell r="GH1230">
            <v>80.5</v>
          </cell>
          <cell r="GI1230">
            <v>80.5</v>
          </cell>
          <cell r="GJ1230" t="str">
            <v>Вазирлар Маҳкамасининг 2020 йил 9 ноябрдаги 698-сон қарори</v>
          </cell>
          <cell r="GM1230" t="str">
            <v>қўшилиб-айирилди</v>
          </cell>
          <cell r="GX1230" t="str">
            <v>Лимит қўшилди</v>
          </cell>
        </row>
        <row r="1231">
          <cell r="A1231" t="str">
            <v>Жиззах шаҳри "А.Темур" маҳалласида ичимлик сув тизимини қуриш</v>
          </cell>
          <cell r="B1231" t="str">
            <v>2301084010210001</v>
          </cell>
          <cell r="E1231" t="str">
            <v>Ичимлик суви ва канализация</v>
          </cell>
          <cell r="F1231" t="str">
            <v>Ичимлик суви ва канализация</v>
          </cell>
          <cell r="H1231" t="str">
            <v>"Ўзсувтаъминот" АЖ</v>
          </cell>
          <cell r="J1231" t="str">
            <v>Вазирлик ва идора</v>
          </cell>
          <cell r="K1231" t="str">
            <v>Қўшимча</v>
          </cell>
          <cell r="L1231" t="str">
            <v>Қўшимча</v>
          </cell>
          <cell r="M1231" t="str">
            <v>Жиззах вилояти</v>
          </cell>
          <cell r="P1231" t="str">
            <v>Кредитор қарздорлик</v>
          </cell>
          <cell r="R1231">
            <v>1</v>
          </cell>
          <cell r="AX1231">
            <v>0</v>
          </cell>
          <cell r="BF1231">
            <v>241</v>
          </cell>
          <cell r="BS1231">
            <v>241</v>
          </cell>
          <cell r="BT1231">
            <v>241</v>
          </cell>
          <cell r="BU1231" t="str">
            <v>Сув жамғарма, ЙБЭҚ</v>
          </cell>
          <cell r="GK1231" t="str">
            <v>"Сув таъминоти ва канализация тизимларини ривожлантириш жамғармаси"нинг жорий йил бошига эркин қолдиқ маблағлари ҳисобидан</v>
          </cell>
          <cell r="GU1231" t="str">
            <v>Янги қўшилган, 5%</v>
          </cell>
        </row>
        <row r="1232">
          <cell r="A1232" t="str">
            <v>Жиззах вилояти, Ғаллаорол тумани, оқова сув тизимларини қуриш лойиҳасини техник-иқтисодий асосларини ишлаб чиқиш</v>
          </cell>
          <cell r="B1232" t="str">
            <v>2301082090210001</v>
          </cell>
          <cell r="E1232" t="str">
            <v>Ичимлик суви ва канализация</v>
          </cell>
          <cell r="F1232" t="str">
            <v>Ичимлик суви ва канализация</v>
          </cell>
          <cell r="H1232" t="str">
            <v>"Ўзсувтаъминот" АЖ</v>
          </cell>
          <cell r="J1232" t="str">
            <v>Вазирлик ва идора</v>
          </cell>
          <cell r="K1232" t="str">
            <v>Қўшимча</v>
          </cell>
          <cell r="L1232" t="str">
            <v>Қўшимча</v>
          </cell>
          <cell r="M1232" t="str">
            <v>Жиззах вилояти</v>
          </cell>
          <cell r="N1232" t="str">
            <v>Ғаллаорол тумани</v>
          </cell>
          <cell r="P1232" t="str">
            <v>Лойиҳа-қидирув ишлари</v>
          </cell>
          <cell r="Q1232">
            <v>2023</v>
          </cell>
          <cell r="R1232">
            <v>2</v>
          </cell>
          <cell r="AX1232">
            <v>0</v>
          </cell>
          <cell r="BF1232">
            <v>10000</v>
          </cell>
          <cell r="BN1232">
            <v>-10000</v>
          </cell>
          <cell r="BS1232">
            <v>0</v>
          </cell>
          <cell r="BT1232">
            <v>0</v>
          </cell>
          <cell r="BU1232" t="str">
            <v>Ташриф</v>
          </cell>
          <cell r="GK123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2" t="str">
            <v>Янги қўшилган, ЛҚИ</v>
          </cell>
          <cell r="HC1232" t="str">
            <v>Лимит мақбуллаштирилди</v>
          </cell>
        </row>
        <row r="1233">
          <cell r="A1233" t="str">
            <v xml:space="preserve">Арнасой тумани "Олтин водий" МФЙ, Зафаробод-Арнасой марказий Д-720 мм.ли  темир қувурининг яроқсиз ҳолга келганлиги сабабли янги Д-500 мм.ли 8,7 км тармоқ қуриш </v>
          </cell>
          <cell r="C1233">
            <v>1</v>
          </cell>
          <cell r="D1233" t="str">
            <v>301121860084017063201110201</v>
          </cell>
          <cell r="E1233" t="str">
            <v>Ичимлик суви ва канализация</v>
          </cell>
          <cell r="F1233" t="str">
            <v>Ичимлик суви ва канализация</v>
          </cell>
          <cell r="H1233" t="str">
            <v>"Ўзсувтаъминот" АЖ</v>
          </cell>
          <cell r="I1233" t="str">
            <v>“Сув таъминоти ва оқава сув объектлари қурилиши
 бўйича инжиниринг компанияси” УК</v>
          </cell>
          <cell r="J1233" t="str">
            <v>Вазирлик ва идора</v>
          </cell>
          <cell r="K1233" t="str">
            <v>Қўшимча</v>
          </cell>
          <cell r="L1233" t="str">
            <v>Қўшимча</v>
          </cell>
          <cell r="M1233" t="str">
            <v>Жиззах вилояти</v>
          </cell>
          <cell r="N1233" t="str">
            <v>Арнасой тумани</v>
          </cell>
          <cell r="O1233" t="str">
            <v>"Олтин водий" МФЙ</v>
          </cell>
          <cell r="P1233" t="str">
            <v>Янги қурилиш</v>
          </cell>
          <cell r="Q1233">
            <v>2023</v>
          </cell>
          <cell r="R1233">
            <v>2</v>
          </cell>
          <cell r="S1233">
            <v>1</v>
          </cell>
          <cell r="T1233">
            <v>1</v>
          </cell>
          <cell r="U1233">
            <v>1</v>
          </cell>
          <cell r="AB1233">
            <v>1</v>
          </cell>
          <cell r="AE1233">
            <v>1</v>
          </cell>
          <cell r="AG1233">
            <v>1</v>
          </cell>
          <cell r="AH1233">
            <v>1</v>
          </cell>
          <cell r="AJ1233">
            <v>1</v>
          </cell>
          <cell r="AL1233">
            <v>1</v>
          </cell>
          <cell r="AM1233">
            <v>1</v>
          </cell>
          <cell r="AN1233">
            <v>1</v>
          </cell>
          <cell r="AO1233">
            <v>1</v>
          </cell>
          <cell r="AP1233">
            <v>1</v>
          </cell>
          <cell r="AR1233">
            <v>1</v>
          </cell>
          <cell r="AS1233">
            <v>9500</v>
          </cell>
          <cell r="AV1233">
            <v>10452.316215999999</v>
          </cell>
          <cell r="AW1233">
            <v>10452.316215999999</v>
          </cell>
          <cell r="BF1233">
            <v>9500</v>
          </cell>
          <cell r="BR1233">
            <v>74.757482000000891</v>
          </cell>
          <cell r="BS1233">
            <v>9574.7574820000009</v>
          </cell>
          <cell r="BT1233">
            <v>9574.7574820000009</v>
          </cell>
          <cell r="BU1233" t="str">
            <v>Ташриф</v>
          </cell>
          <cell r="BV1233">
            <v>9512.8008210000007</v>
          </cell>
          <cell r="BW1233">
            <v>8995.2826130000012</v>
          </cell>
          <cell r="BX1233" t="str">
            <v>"FAYZ KOMMUNAL QURILISH" МЧЖ</v>
          </cell>
          <cell r="BY1233">
            <v>301356441</v>
          </cell>
          <cell r="DD1233">
            <v>8.6999999999999993</v>
          </cell>
          <cell r="DE1233">
            <v>8.6999999999999993</v>
          </cell>
          <cell r="DF1233">
            <v>8.6999999999999993</v>
          </cell>
          <cell r="GG1233" t="str">
            <v>км</v>
          </cell>
          <cell r="GH1233">
            <v>8.6999999999999993</v>
          </cell>
          <cell r="GI1233">
            <v>8.6999999999999993</v>
          </cell>
          <cell r="GK123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3" t="str">
            <v>Янги қўшилган объект</v>
          </cell>
        </row>
        <row r="1234">
          <cell r="A1234" t="str">
            <v>Бахмал тумани "Усмат" ШФЙ, Зарафшон - Мирзачул магистрал сув тармоқдан Узунбулоқ - Усмат йуналиши буйича ичимлик сув тамоғи ва иншоотини қуриш</v>
          </cell>
          <cell r="C1234">
            <v>1</v>
          </cell>
          <cell r="D1234" t="str">
            <v>301121860084017063201110202</v>
          </cell>
          <cell r="E1234" t="str">
            <v>Ичимлик суви ва канализация</v>
          </cell>
          <cell r="F1234" t="str">
            <v>Ичимлик суви ва канализация</v>
          </cell>
          <cell r="H1234" t="str">
            <v>"Ўзсувтаъминот" АЖ</v>
          </cell>
          <cell r="I1234" t="str">
            <v>“Сув таъминоти ва оқава сув объектлари қурилиши
 бўйича инжиниринг компанияси” УК</v>
          </cell>
          <cell r="J1234" t="str">
            <v>Вазирлик ва идора</v>
          </cell>
          <cell r="K1234" t="str">
            <v>Қўшимча</v>
          </cell>
          <cell r="L1234" t="str">
            <v>Қўшимча</v>
          </cell>
          <cell r="M1234" t="str">
            <v>Жиззах вилояти</v>
          </cell>
          <cell r="N1234" t="str">
            <v xml:space="preserve">Бахмал тумани </v>
          </cell>
          <cell r="O1234" t="str">
            <v>"Усмат" ШФЙ</v>
          </cell>
          <cell r="P1234" t="str">
            <v>Янги қурилиш</v>
          </cell>
          <cell r="Q1234" t="str">
            <v>2023-2024</v>
          </cell>
          <cell r="R1234">
            <v>2</v>
          </cell>
          <cell r="AB1234">
            <v>1</v>
          </cell>
          <cell r="AE1234">
            <v>1</v>
          </cell>
          <cell r="AG1234">
            <v>1</v>
          </cell>
          <cell r="AH1234">
            <v>1</v>
          </cell>
          <cell r="AJ1234">
            <v>1</v>
          </cell>
          <cell r="AL1234">
            <v>1</v>
          </cell>
          <cell r="AM1234">
            <v>1</v>
          </cell>
          <cell r="AN1234">
            <v>1</v>
          </cell>
          <cell r="AO1234">
            <v>1</v>
          </cell>
          <cell r="AP1234">
            <v>1</v>
          </cell>
          <cell r="AR1234">
            <v>1</v>
          </cell>
          <cell r="AS1234">
            <v>30000</v>
          </cell>
          <cell r="AV1234">
            <v>38057.293466000003</v>
          </cell>
          <cell r="AW1234">
            <v>38057.293466000003</v>
          </cell>
          <cell r="BF1234">
            <v>30000</v>
          </cell>
          <cell r="BR1234">
            <v>1973.5390000000007</v>
          </cell>
          <cell r="BS1234">
            <v>31973.539000000001</v>
          </cell>
          <cell r="BT1234">
            <v>31973.539000000001</v>
          </cell>
          <cell r="BU1234" t="str">
            <v>Ташриф</v>
          </cell>
          <cell r="BV1234">
            <v>11496.222726</v>
          </cell>
          <cell r="BW1234">
            <v>15883.766292</v>
          </cell>
          <cell r="BX1234" t="str">
            <v>"MAXSUS MEXANIZATSIYALASHGAN YO‘L STANSIYASI" УК</v>
          </cell>
          <cell r="BY1234">
            <v>310037596</v>
          </cell>
          <cell r="CT1234">
            <v>2</v>
          </cell>
          <cell r="DD1234">
            <v>21</v>
          </cell>
          <cell r="GG1234" t="str">
            <v>км</v>
          </cell>
          <cell r="GH1234">
            <v>21</v>
          </cell>
          <cell r="GK12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4" t="str">
            <v>Янги қўшилган объект</v>
          </cell>
        </row>
        <row r="1235">
          <cell r="A1235" t="str">
            <v>Бахмал тумани "Тонготар" МФЙ ҳудудидаги аҳолини тоза ичимлик суви билан таъминлаш</v>
          </cell>
          <cell r="C1235">
            <v>1</v>
          </cell>
          <cell r="D1235" t="str">
            <v>301121860084017063201110203</v>
          </cell>
          <cell r="E1235" t="str">
            <v>Ичимлик суви ва канализация</v>
          </cell>
          <cell r="F1235" t="str">
            <v>Ичимлик суви ва канализация</v>
          </cell>
          <cell r="H1235" t="str">
            <v>"Ўзсувтаъминот" АЖ</v>
          </cell>
          <cell r="I1235" t="str">
            <v>“Сув таъминоти ва оқава сув объектлари қурилиши
 бўйича инжиниринг компанияси” УК</v>
          </cell>
          <cell r="J1235" t="str">
            <v>Вазирлик ва идора</v>
          </cell>
          <cell r="K1235" t="str">
            <v>Қўшимча</v>
          </cell>
          <cell r="L1235" t="str">
            <v>Қўшимча</v>
          </cell>
          <cell r="M1235" t="str">
            <v>Жиззах вилояти</v>
          </cell>
          <cell r="N1235" t="str">
            <v xml:space="preserve">Бахмал тумани </v>
          </cell>
          <cell r="O1235" t="str">
            <v>"Тонготар" МФЙ</v>
          </cell>
          <cell r="P1235" t="str">
            <v>Янги қурилиш</v>
          </cell>
          <cell r="Q1235">
            <v>2023</v>
          </cell>
          <cell r="R1235">
            <v>2</v>
          </cell>
          <cell r="S1235">
            <v>1</v>
          </cell>
          <cell r="T1235">
            <v>1</v>
          </cell>
          <cell r="U1235">
            <v>1</v>
          </cell>
          <cell r="AB1235">
            <v>1</v>
          </cell>
          <cell r="AE1235">
            <v>1</v>
          </cell>
          <cell r="AG1235">
            <v>1</v>
          </cell>
          <cell r="AH1235">
            <v>1</v>
          </cell>
          <cell r="AJ1235">
            <v>1</v>
          </cell>
          <cell r="AL1235">
            <v>1</v>
          </cell>
          <cell r="AM1235">
            <v>1</v>
          </cell>
          <cell r="AN1235">
            <v>1</v>
          </cell>
          <cell r="AO1235">
            <v>1</v>
          </cell>
          <cell r="AP1235">
            <v>1</v>
          </cell>
          <cell r="AR1235">
            <v>1</v>
          </cell>
          <cell r="AS1235">
            <v>700</v>
          </cell>
          <cell r="AV1235">
            <v>1125.6600780000001</v>
          </cell>
          <cell r="AW1235">
            <v>1125.6600780000001</v>
          </cell>
          <cell r="BF1235">
            <v>700</v>
          </cell>
          <cell r="BR1235">
            <v>340.72539200000006</v>
          </cell>
          <cell r="BS1235">
            <v>1040.7253920000001</v>
          </cell>
          <cell r="BT1235">
            <v>1040.7253920000001</v>
          </cell>
          <cell r="BU1235" t="str">
            <v>Ташриф</v>
          </cell>
          <cell r="BV1235">
            <v>1087.28</v>
          </cell>
          <cell r="BW1235">
            <v>1034.6790000000001</v>
          </cell>
          <cell r="BX1235" t="str">
            <v>"KASANDRA-BAXMAL" МЧЖ</v>
          </cell>
          <cell r="BY1235">
            <v>301976034</v>
          </cell>
          <cell r="CT1235">
            <v>1</v>
          </cell>
          <cell r="CU1235">
            <v>1</v>
          </cell>
          <cell r="CV1235">
            <v>1</v>
          </cell>
          <cell r="DD1235">
            <v>1.5</v>
          </cell>
          <cell r="DE1235">
            <v>1.5</v>
          </cell>
          <cell r="DF1235">
            <v>1.5</v>
          </cell>
          <cell r="GG1235" t="str">
            <v>км</v>
          </cell>
          <cell r="GH1235">
            <v>1.5</v>
          </cell>
          <cell r="GI1235">
            <v>1.5</v>
          </cell>
          <cell r="GK123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5" t="str">
            <v>Янги қўшилган объект</v>
          </cell>
        </row>
        <row r="1236">
          <cell r="A1236" t="str">
            <v>Ғаллаорол тумани "Кукбулоқ" ҚФЙ, Томчибулоқ қишлоғи аҳолиси учун ичимлик сув иншооти ва тармоғини қуриш</v>
          </cell>
          <cell r="C1236">
            <v>1</v>
          </cell>
          <cell r="D1236" t="str">
            <v>301121860084017063201110204</v>
          </cell>
          <cell r="E1236" t="str">
            <v>Ичимлик суви ва канализация</v>
          </cell>
          <cell r="F1236" t="str">
            <v>Ичимлик суви ва канализация</v>
          </cell>
          <cell r="H1236" t="str">
            <v>"Ўзсувтаъминот" АЖ</v>
          </cell>
          <cell r="I1236" t="str">
            <v>“Сув таъминоти ва оқава сув объектлари қурилиши
 бўйича инжиниринг компанияси” УК</v>
          </cell>
          <cell r="J1236" t="str">
            <v>Вазирлик ва идора</v>
          </cell>
          <cell r="K1236" t="str">
            <v>Қўшимча</v>
          </cell>
          <cell r="L1236" t="str">
            <v>Қўшимча</v>
          </cell>
          <cell r="M1236" t="str">
            <v>Жиззах вилояти</v>
          </cell>
          <cell r="N1236" t="str">
            <v xml:space="preserve">Ғаллаорол тумани </v>
          </cell>
          <cell r="O1236" t="str">
            <v>"Кукбулоқ" ҚФЙ</v>
          </cell>
          <cell r="P1236" t="str">
            <v>Янги қурилиш</v>
          </cell>
          <cell r="Q1236">
            <v>2023</v>
          </cell>
          <cell r="R1236">
            <v>2</v>
          </cell>
          <cell r="S1236">
            <v>1</v>
          </cell>
          <cell r="T1236">
            <v>1</v>
          </cell>
          <cell r="U1236">
            <v>1</v>
          </cell>
          <cell r="AB1236">
            <v>1</v>
          </cell>
          <cell r="AE1236">
            <v>1</v>
          </cell>
          <cell r="AG1236">
            <v>1</v>
          </cell>
          <cell r="AH1236">
            <v>1</v>
          </cell>
          <cell r="AJ1236">
            <v>1</v>
          </cell>
          <cell r="AL1236">
            <v>1</v>
          </cell>
          <cell r="AM1236">
            <v>1</v>
          </cell>
          <cell r="AN1236">
            <v>1</v>
          </cell>
          <cell r="AO1236">
            <v>1</v>
          </cell>
          <cell r="AP1236">
            <v>1</v>
          </cell>
          <cell r="AR1236">
            <v>1</v>
          </cell>
          <cell r="AS1236">
            <v>1100</v>
          </cell>
          <cell r="AV1236">
            <v>1228.590066</v>
          </cell>
          <cell r="AW1236">
            <v>1228.590066</v>
          </cell>
          <cell r="BF1236">
            <v>1100</v>
          </cell>
          <cell r="BR1236">
            <v>37.783617000000049</v>
          </cell>
          <cell r="BS1236">
            <v>1137.783617</v>
          </cell>
          <cell r="BT1236">
            <v>1137.783617</v>
          </cell>
          <cell r="BU1236" t="str">
            <v>Ташриф</v>
          </cell>
          <cell r="BV1236">
            <v>1109.3580930000001</v>
          </cell>
          <cell r="BW1236">
            <v>1055.952738</v>
          </cell>
          <cell r="BX1236" t="str">
            <v>"UCHQUDUQ DRILLING" МЧЖ</v>
          </cell>
          <cell r="BY1236">
            <v>302768545</v>
          </cell>
          <cell r="CT1236">
            <v>1</v>
          </cell>
          <cell r="CU1236">
            <v>1</v>
          </cell>
          <cell r="CV1236">
            <v>1</v>
          </cell>
          <cell r="DD1236">
            <v>3.4</v>
          </cell>
          <cell r="DE1236">
            <v>3.4</v>
          </cell>
          <cell r="DF1236">
            <v>3.4</v>
          </cell>
          <cell r="GG1236" t="str">
            <v>км</v>
          </cell>
          <cell r="GH1236">
            <v>3.4</v>
          </cell>
          <cell r="GI1236">
            <v>3.4</v>
          </cell>
          <cell r="GK123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6" t="str">
            <v>Янги қўшилган объект</v>
          </cell>
        </row>
        <row r="1237">
          <cell r="A1237" t="str">
            <v>Шароф Рашидов тумани "Пастки Сулоқли" МФЙ ҳудудидаги сув минорасини таъмирлаш ҳамда ичимлик сув тармоғини</v>
          </cell>
          <cell r="C1237">
            <v>1</v>
          </cell>
          <cell r="D1237" t="str">
            <v>301121860084017063201110205</v>
          </cell>
          <cell r="E1237" t="str">
            <v>Ичимлик суви ва канализация</v>
          </cell>
          <cell r="F1237" t="str">
            <v>Ичимлик суви ва канализация</v>
          </cell>
          <cell r="H1237" t="str">
            <v>"Ўзсувтаъминот" АЖ</v>
          </cell>
          <cell r="I1237" t="str">
            <v>“Сув таъминоти ва оқава сув объектлари қурилиши
 бўйича инжиниринг компанияси” УК</v>
          </cell>
          <cell r="J1237" t="str">
            <v>Вазирлик ва идора</v>
          </cell>
          <cell r="K1237" t="str">
            <v>Қўшимча</v>
          </cell>
          <cell r="L1237" t="str">
            <v>Қўшимча</v>
          </cell>
          <cell r="M1237" t="str">
            <v>Жиззах вилояти</v>
          </cell>
          <cell r="N1237" t="str">
            <v xml:space="preserve">Шароф Рашидов тумани </v>
          </cell>
          <cell r="O1237" t="str">
            <v>"Пастки Сулоқли" МФЙ</v>
          </cell>
          <cell r="P1237" t="str">
            <v>Янги қурилиш</v>
          </cell>
          <cell r="Q1237">
            <v>2023</v>
          </cell>
          <cell r="R1237">
            <v>2</v>
          </cell>
          <cell r="S1237">
            <v>1</v>
          </cell>
          <cell r="T1237">
            <v>1</v>
          </cell>
          <cell r="U1237">
            <v>1</v>
          </cell>
          <cell r="AB1237">
            <v>1</v>
          </cell>
          <cell r="AE1237">
            <v>1</v>
          </cell>
          <cell r="AG1237">
            <v>1</v>
          </cell>
          <cell r="AH1237">
            <v>1</v>
          </cell>
          <cell r="AJ1237">
            <v>1</v>
          </cell>
          <cell r="AL1237">
            <v>1</v>
          </cell>
          <cell r="AM1237">
            <v>1</v>
          </cell>
          <cell r="AN1237">
            <v>1</v>
          </cell>
          <cell r="AO1237">
            <v>1</v>
          </cell>
          <cell r="AP1237">
            <v>1</v>
          </cell>
          <cell r="AR1237">
            <v>1</v>
          </cell>
          <cell r="AS1237">
            <v>343</v>
          </cell>
          <cell r="AV1237">
            <v>1062.0818850000001</v>
          </cell>
          <cell r="AW1237">
            <v>1062.0818850000001</v>
          </cell>
          <cell r="BF1237">
            <v>343</v>
          </cell>
          <cell r="BR1237">
            <v>636.04999799999996</v>
          </cell>
          <cell r="BS1237">
            <v>979.04999799999996</v>
          </cell>
          <cell r="BT1237">
            <v>979.04999799999996</v>
          </cell>
          <cell r="BU1237" t="str">
            <v>Ташриф</v>
          </cell>
          <cell r="BV1237">
            <v>1024.860893</v>
          </cell>
          <cell r="BW1237">
            <v>925.60090400000001</v>
          </cell>
          <cell r="BX1237" t="str">
            <v>"MAXSUSTUZATISHSOZLASH" МЧЖ</v>
          </cell>
          <cell r="BY1237">
            <v>200344895</v>
          </cell>
          <cell r="CT1237">
            <v>1</v>
          </cell>
          <cell r="CU1237">
            <v>1</v>
          </cell>
          <cell r="CV1237">
            <v>1</v>
          </cell>
          <cell r="DD1237">
            <v>1.8</v>
          </cell>
          <cell r="DE1237">
            <v>1.8</v>
          </cell>
          <cell r="DF1237">
            <v>1.8</v>
          </cell>
          <cell r="GG1237" t="str">
            <v>км</v>
          </cell>
          <cell r="GH1237">
            <v>1.8</v>
          </cell>
          <cell r="GI1237">
            <v>1.8</v>
          </cell>
          <cell r="GK123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7" t="str">
            <v>Янги қўшилган объект</v>
          </cell>
        </row>
        <row r="1238">
          <cell r="A1238" t="str">
            <v>Шароф Рашидов тумани "Хавастлик" МФЙ ҳудудидаги сув минорасини таъмирлаш ҳамда трансформатор ўрнатиш</v>
          </cell>
          <cell r="C1238">
            <v>1</v>
          </cell>
          <cell r="D1238" t="str">
            <v>301121860084017063201110206</v>
          </cell>
          <cell r="E1238" t="str">
            <v>Ичимлик суви ва канализация</v>
          </cell>
          <cell r="F1238" t="str">
            <v>Ичимлик суви ва канализация</v>
          </cell>
          <cell r="H1238" t="str">
            <v>"Ўзсувтаъминот" АЖ</v>
          </cell>
          <cell r="I1238" t="str">
            <v>“Сув таъминоти ва оқава сув объектлари қурилиши
 бўйича инжиниринг компанияси” УК</v>
          </cell>
          <cell r="J1238" t="str">
            <v>Вазирлик ва идора</v>
          </cell>
          <cell r="K1238" t="str">
            <v>Қўшимча</v>
          </cell>
          <cell r="L1238" t="str">
            <v>Қўшимча</v>
          </cell>
          <cell r="M1238" t="str">
            <v>Жиззах вилояти</v>
          </cell>
          <cell r="N1238" t="str">
            <v xml:space="preserve">Шароф Рашидов тумани </v>
          </cell>
          <cell r="O1238" t="str">
            <v>"Хавастлик" МФЙ</v>
          </cell>
          <cell r="P1238" t="str">
            <v>Янги қурилиш</v>
          </cell>
          <cell r="Q1238">
            <v>2023</v>
          </cell>
          <cell r="R1238">
            <v>2</v>
          </cell>
          <cell r="S1238">
            <v>1</v>
          </cell>
          <cell r="T1238">
            <v>1</v>
          </cell>
          <cell r="U1238">
            <v>1</v>
          </cell>
          <cell r="AB1238">
            <v>1</v>
          </cell>
          <cell r="AE1238">
            <v>1</v>
          </cell>
          <cell r="AG1238">
            <v>1</v>
          </cell>
          <cell r="AH1238">
            <v>1</v>
          </cell>
          <cell r="AJ1238">
            <v>1</v>
          </cell>
          <cell r="AL1238">
            <v>1</v>
          </cell>
          <cell r="AM1238">
            <v>1</v>
          </cell>
          <cell r="AN1238">
            <v>1</v>
          </cell>
          <cell r="AO1238">
            <v>1</v>
          </cell>
          <cell r="AP1238">
            <v>1</v>
          </cell>
          <cell r="AR1238">
            <v>1</v>
          </cell>
          <cell r="AS1238">
            <v>200</v>
          </cell>
          <cell r="AV1238">
            <v>314.25892399999998</v>
          </cell>
          <cell r="AW1238">
            <v>314.25892399999998</v>
          </cell>
          <cell r="BF1238">
            <v>200</v>
          </cell>
          <cell r="BR1238">
            <v>95.896395999999982</v>
          </cell>
          <cell r="BS1238">
            <v>295.89639599999998</v>
          </cell>
          <cell r="BT1238">
            <v>295.89639599999998</v>
          </cell>
          <cell r="BU1238" t="str">
            <v>Ташриф</v>
          </cell>
          <cell r="BV1238">
            <v>304.14874999999995</v>
          </cell>
          <cell r="BW1238">
            <v>289.73936200000003</v>
          </cell>
          <cell r="BX1238" t="str">
            <v>"MAXSUSTUZATISHSOZLASH" МЧЖ</v>
          </cell>
          <cell r="BY1238">
            <v>200344895</v>
          </cell>
          <cell r="CT1238">
            <v>1</v>
          </cell>
          <cell r="CU1238">
            <v>1</v>
          </cell>
          <cell r="CV1238">
            <v>1</v>
          </cell>
          <cell r="GG1238" t="str">
            <v>объект</v>
          </cell>
          <cell r="GH1238">
            <v>1</v>
          </cell>
          <cell r="GI1238">
            <v>1</v>
          </cell>
          <cell r="GK123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8" t="str">
            <v>Янги қўшилган объект</v>
          </cell>
        </row>
        <row r="1239">
          <cell r="A1239" t="str">
            <v>Шароф Рашидов тумани "Совунгарлик" МФЙ ҳудудида ичимлик сув тармоғи ва тик қудуқни қуриш</v>
          </cell>
          <cell r="C1239">
            <v>1</v>
          </cell>
          <cell r="D1239" t="str">
            <v>301121860084017063201110207</v>
          </cell>
          <cell r="E1239" t="str">
            <v>Ичимлик суви ва канализация</v>
          </cell>
          <cell r="F1239" t="str">
            <v>Ичимлик суви ва канализация</v>
          </cell>
          <cell r="H1239" t="str">
            <v>"Ўзсувтаъминот" АЖ</v>
          </cell>
          <cell r="I1239" t="str">
            <v>“Сув таъминоти ва оқава сув объектлари қурилиши
 бўйича инжиниринг компанияси” УК</v>
          </cell>
          <cell r="J1239" t="str">
            <v>Вазирлик ва идора</v>
          </cell>
          <cell r="K1239" t="str">
            <v>Қўшимча</v>
          </cell>
          <cell r="L1239" t="str">
            <v>Қўшимча</v>
          </cell>
          <cell r="M1239" t="str">
            <v>Жиззах вилояти</v>
          </cell>
          <cell r="N1239" t="str">
            <v xml:space="preserve">Шароф Рашидов тумани </v>
          </cell>
          <cell r="O1239" t="str">
            <v>"Совунгарлик" МФЙ</v>
          </cell>
          <cell r="P1239" t="str">
            <v>Янги қурилиш</v>
          </cell>
          <cell r="Q1239">
            <v>2023</v>
          </cell>
          <cell r="R1239">
            <v>2</v>
          </cell>
          <cell r="S1239">
            <v>1</v>
          </cell>
          <cell r="T1239">
            <v>1</v>
          </cell>
          <cell r="U1239">
            <v>1</v>
          </cell>
          <cell r="AB1239">
            <v>1</v>
          </cell>
          <cell r="AE1239">
            <v>1</v>
          </cell>
          <cell r="AG1239">
            <v>1</v>
          </cell>
          <cell r="AH1239">
            <v>1</v>
          </cell>
          <cell r="AJ1239">
            <v>1</v>
          </cell>
          <cell r="AL1239">
            <v>1</v>
          </cell>
          <cell r="AM1239">
            <v>1</v>
          </cell>
          <cell r="AN1239">
            <v>1</v>
          </cell>
          <cell r="AO1239">
            <v>1</v>
          </cell>
          <cell r="AP1239">
            <v>1</v>
          </cell>
          <cell r="AR1239">
            <v>1</v>
          </cell>
          <cell r="AS1239">
            <v>200</v>
          </cell>
          <cell r="AV1239">
            <v>636.24533799999995</v>
          </cell>
          <cell r="AW1239">
            <v>636.24533799999995</v>
          </cell>
          <cell r="BF1239">
            <v>200</v>
          </cell>
          <cell r="BR1239">
            <v>391.58750199999997</v>
          </cell>
          <cell r="BS1239">
            <v>591.58750199999997</v>
          </cell>
          <cell r="BT1239">
            <v>591.58750199999997</v>
          </cell>
          <cell r="BU1239" t="str">
            <v>Ташриф</v>
          </cell>
          <cell r="BV1239">
            <v>619.88281299999994</v>
          </cell>
          <cell r="BW1239">
            <v>590.13099999999997</v>
          </cell>
          <cell r="BX1239" t="str">
            <v>"UCHQUDUQ DRILLING" МЧЖ</v>
          </cell>
          <cell r="BY1239">
            <v>302768545</v>
          </cell>
          <cell r="CT1239">
            <v>1</v>
          </cell>
          <cell r="CU1239">
            <v>1</v>
          </cell>
          <cell r="CV1239">
            <v>1</v>
          </cell>
          <cell r="DD1239">
            <v>1</v>
          </cell>
          <cell r="DE1239">
            <v>1</v>
          </cell>
          <cell r="DF1239">
            <v>1</v>
          </cell>
          <cell r="GG1239" t="str">
            <v>км</v>
          </cell>
          <cell r="GH1239">
            <v>1</v>
          </cell>
          <cell r="GI1239">
            <v>1</v>
          </cell>
          <cell r="GK123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39" t="str">
            <v>Янги қўшилган объект</v>
          </cell>
        </row>
        <row r="1240">
          <cell r="A1240" t="str">
            <v>Шароф Рашидов тумани "Нурафшон" МФЙ ҳудудида ичимлик сув тармоғи ва тик қудуқни қуриш</v>
          </cell>
          <cell r="C1240">
            <v>1</v>
          </cell>
          <cell r="D1240" t="str">
            <v>301121860084017063201110208</v>
          </cell>
          <cell r="E1240" t="str">
            <v>Ичимлик суви ва канализация</v>
          </cell>
          <cell r="F1240" t="str">
            <v>Ичимлик суви ва канализация</v>
          </cell>
          <cell r="H1240" t="str">
            <v>"Ўзсувтаъминот" АЖ</v>
          </cell>
          <cell r="I1240" t="str">
            <v>“Сув таъминоти ва оқава сув объектлари қурилиши
 бўйича инжиниринг компанияси” УК</v>
          </cell>
          <cell r="J1240" t="str">
            <v>Вазирлик ва идора</v>
          </cell>
          <cell r="K1240" t="str">
            <v>Қўшимча</v>
          </cell>
          <cell r="L1240" t="str">
            <v>Қўшимча</v>
          </cell>
          <cell r="M1240" t="str">
            <v>Жиззах вилояти</v>
          </cell>
          <cell r="N1240" t="str">
            <v xml:space="preserve">Шароф Рашидов тумани </v>
          </cell>
          <cell r="O1240" t="str">
            <v>"Нурафшон" МФЙ</v>
          </cell>
          <cell r="P1240" t="str">
            <v>Янги қурилиш</v>
          </cell>
          <cell r="Q1240">
            <v>2023</v>
          </cell>
          <cell r="R1240">
            <v>2</v>
          </cell>
          <cell r="S1240">
            <v>1</v>
          </cell>
          <cell r="T1240">
            <v>1</v>
          </cell>
          <cell r="U1240">
            <v>1</v>
          </cell>
          <cell r="AB1240">
            <v>1</v>
          </cell>
          <cell r="AE1240">
            <v>1</v>
          </cell>
          <cell r="AG1240">
            <v>1</v>
          </cell>
          <cell r="AH1240">
            <v>1</v>
          </cell>
          <cell r="AJ1240">
            <v>1</v>
          </cell>
          <cell r="AL1240">
            <v>1</v>
          </cell>
          <cell r="AM1240">
            <v>1</v>
          </cell>
          <cell r="AN1240">
            <v>1</v>
          </cell>
          <cell r="AO1240">
            <v>1</v>
          </cell>
          <cell r="AP1240">
            <v>1</v>
          </cell>
          <cell r="AR1240">
            <v>1</v>
          </cell>
          <cell r="AS1240">
            <v>250</v>
          </cell>
          <cell r="AV1240">
            <v>755.64010299999995</v>
          </cell>
          <cell r="AW1240">
            <v>755.64010299999995</v>
          </cell>
          <cell r="BF1240">
            <v>250</v>
          </cell>
          <cell r="BR1240">
            <v>450.7264879999999</v>
          </cell>
          <cell r="BS1240">
            <v>700.7264879999999</v>
          </cell>
          <cell r="BT1240">
            <v>700.7264879999999</v>
          </cell>
          <cell r="BU1240" t="str">
            <v>Ташриф</v>
          </cell>
          <cell r="BV1240">
            <v>732.96670300000005</v>
          </cell>
          <cell r="BW1240">
            <v>697.65099999999995</v>
          </cell>
          <cell r="BX1240" t="str">
            <v>"UCHQUDUQ DRILLING" МЧЖ</v>
          </cell>
          <cell r="BY1240">
            <v>302768545</v>
          </cell>
          <cell r="CT1240">
            <v>1</v>
          </cell>
          <cell r="CU1240">
            <v>1</v>
          </cell>
          <cell r="CV1240">
            <v>1</v>
          </cell>
          <cell r="DD1240">
            <v>1.7</v>
          </cell>
          <cell r="DE1240">
            <v>1.7</v>
          </cell>
          <cell r="DF1240">
            <v>1.7</v>
          </cell>
          <cell r="GG1240" t="str">
            <v>км</v>
          </cell>
          <cell r="GH1240">
            <v>1.7</v>
          </cell>
          <cell r="GI1240">
            <v>1.7</v>
          </cell>
          <cell r="GK124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0" t="str">
            <v>Янги қўшилган объект</v>
          </cell>
        </row>
        <row r="1241">
          <cell r="A1241" t="str">
            <v>Шароф Рашидов тумани "Учтепа" МФЙ ҳудудида канализация тармоғини қуриш</v>
          </cell>
          <cell r="C1241">
            <v>1</v>
          </cell>
          <cell r="D1241" t="str">
            <v>301121860084017063201110209</v>
          </cell>
          <cell r="E1241" t="str">
            <v>Ичимлик суви ва канализация</v>
          </cell>
          <cell r="F1241" t="str">
            <v>Ичимлик суви ва канализация</v>
          </cell>
          <cell r="H1241" t="str">
            <v>"Ўзсувтаъминот" АЖ</v>
          </cell>
          <cell r="I1241" t="str">
            <v>“Сув таъминоти ва оқава сув объектлари қурилиши
 бўйича инжиниринг компанияси” УК</v>
          </cell>
          <cell r="J1241" t="str">
            <v>Вазирлик ва идора</v>
          </cell>
          <cell r="K1241" t="str">
            <v>Қўшимча</v>
          </cell>
          <cell r="L1241" t="str">
            <v>Қўшимча</v>
          </cell>
          <cell r="M1241" t="str">
            <v>Жиззах вилояти</v>
          </cell>
          <cell r="N1241" t="str">
            <v xml:space="preserve">Шароф Рашидов тумани </v>
          </cell>
          <cell r="O1241" t="str">
            <v>Учтепа МФЙ</v>
          </cell>
          <cell r="P1241" t="str">
            <v>Янги қурилиш</v>
          </cell>
          <cell r="Q1241">
            <v>2023</v>
          </cell>
          <cell r="R1241">
            <v>2</v>
          </cell>
          <cell r="S1241">
            <v>1</v>
          </cell>
          <cell r="T1241">
            <v>1</v>
          </cell>
          <cell r="U1241">
            <v>1</v>
          </cell>
          <cell r="AB1241">
            <v>1</v>
          </cell>
          <cell r="AE1241">
            <v>1</v>
          </cell>
          <cell r="AG1241">
            <v>1</v>
          </cell>
          <cell r="AH1241">
            <v>1</v>
          </cell>
          <cell r="AJ1241">
            <v>1</v>
          </cell>
          <cell r="AL1241">
            <v>1</v>
          </cell>
          <cell r="AM1241">
            <v>1</v>
          </cell>
          <cell r="AN1241">
            <v>1</v>
          </cell>
          <cell r="AO1241">
            <v>1</v>
          </cell>
          <cell r="AP1241">
            <v>1</v>
          </cell>
          <cell r="AR1241">
            <v>1</v>
          </cell>
          <cell r="AS1241">
            <v>1022.29394</v>
          </cell>
          <cell r="AV1241">
            <v>1022.29394</v>
          </cell>
          <cell r="AW1241">
            <v>1022.29394</v>
          </cell>
          <cell r="BF1241">
            <v>950</v>
          </cell>
          <cell r="BR1241">
            <v>-3.3837800000000016</v>
          </cell>
          <cell r="BS1241">
            <v>946.61622</v>
          </cell>
          <cell r="BT1241">
            <v>946.61622</v>
          </cell>
          <cell r="BU1241" t="str">
            <v>Ташриф</v>
          </cell>
          <cell r="BV1241">
            <v>989.3759</v>
          </cell>
          <cell r="BW1241">
            <v>941.60335000000009</v>
          </cell>
          <cell r="BX1241" t="str">
            <v>"BOBURBEK QURILISH MONTAJ"</v>
          </cell>
          <cell r="BY1241">
            <v>303283097</v>
          </cell>
          <cell r="CT1241">
            <v>1</v>
          </cell>
          <cell r="CU1241">
            <v>1</v>
          </cell>
          <cell r="CV1241">
            <v>1</v>
          </cell>
          <cell r="DD1241">
            <v>2.1</v>
          </cell>
          <cell r="DE1241">
            <v>2.1</v>
          </cell>
          <cell r="DF1241">
            <v>2.1</v>
          </cell>
          <cell r="GG1241" t="str">
            <v>км</v>
          </cell>
          <cell r="GH1241">
            <v>2.1</v>
          </cell>
          <cell r="GI1241">
            <v>2.1</v>
          </cell>
          <cell r="GK124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1" t="str">
            <v>Янги қўшилган объект</v>
          </cell>
        </row>
        <row r="1242">
          <cell r="A1242" t="str">
            <v>Шароф Рашидов тумани "Тоқчилик" МФЙ, Отчопар массиви ҳудудида янги қурилган кўп қаватли уй-жойлар учун канализация тармоғини қуриш</v>
          </cell>
          <cell r="C1242">
            <v>1</v>
          </cell>
          <cell r="D1242" t="str">
            <v>301121860084017063201110210</v>
          </cell>
          <cell r="E1242" t="str">
            <v>Ичимлик суви ва канализация</v>
          </cell>
          <cell r="F1242" t="str">
            <v>Ичимлик суви ва канализация</v>
          </cell>
          <cell r="H1242" t="str">
            <v>"Ўзсувтаъминот" АЖ</v>
          </cell>
          <cell r="I1242" t="str">
            <v>“Сув таъминоти ва оқава сув объектлари қурилиши
 бўйича инжиниринг компанияси” УК</v>
          </cell>
          <cell r="J1242" t="str">
            <v>Вазирлик ва идора</v>
          </cell>
          <cell r="K1242" t="str">
            <v>Қўшимча</v>
          </cell>
          <cell r="L1242" t="str">
            <v>Қўшимча</v>
          </cell>
          <cell r="M1242" t="str">
            <v>Жиззах вилояти</v>
          </cell>
          <cell r="N1242" t="str">
            <v xml:space="preserve">Шароф Рашидов тумани </v>
          </cell>
          <cell r="O1242" t="str">
            <v>"Тоқчилик" МФЙ</v>
          </cell>
          <cell r="P1242" t="str">
            <v>Янги қурилиш</v>
          </cell>
          <cell r="Q1242">
            <v>2023</v>
          </cell>
          <cell r="R1242">
            <v>2</v>
          </cell>
          <cell r="S1242">
            <v>1</v>
          </cell>
          <cell r="T1242">
            <v>1</v>
          </cell>
          <cell r="U1242">
            <v>1</v>
          </cell>
          <cell r="AB1242">
            <v>1</v>
          </cell>
          <cell r="AE1242">
            <v>1</v>
          </cell>
          <cell r="AG1242">
            <v>1</v>
          </cell>
          <cell r="AH1242">
            <v>1</v>
          </cell>
          <cell r="AJ1242">
            <v>1</v>
          </cell>
          <cell r="AL1242">
            <v>1</v>
          </cell>
          <cell r="AM1242">
            <v>1</v>
          </cell>
          <cell r="AN1242">
            <v>1</v>
          </cell>
          <cell r="AO1242">
            <v>1</v>
          </cell>
          <cell r="AP1242">
            <v>1</v>
          </cell>
          <cell r="AR1242">
            <v>1</v>
          </cell>
          <cell r="AS1242">
            <v>557.55271700000003</v>
          </cell>
          <cell r="AV1242">
            <v>557.55271700000003</v>
          </cell>
          <cell r="AW1242">
            <v>557.55271700000003</v>
          </cell>
          <cell r="BF1242">
            <v>500</v>
          </cell>
          <cell r="BR1242">
            <v>16.91597999999999</v>
          </cell>
          <cell r="BS1242">
            <v>516.91597999999999</v>
          </cell>
          <cell r="BT1242">
            <v>516.91597999999999</v>
          </cell>
          <cell r="BU1242" t="str">
            <v>Ташриф</v>
          </cell>
          <cell r="BV1242">
            <v>541.03830600000003</v>
          </cell>
          <cell r="BW1242">
            <v>514.98449999999991</v>
          </cell>
          <cell r="BX1242" t="str">
            <v>"MAXSUSTUZATISHSOZLASH" МЧЖ</v>
          </cell>
          <cell r="BY1242">
            <v>200344895</v>
          </cell>
          <cell r="DD1242">
            <v>0.8</v>
          </cell>
          <cell r="DE1242">
            <v>0.8</v>
          </cell>
          <cell r="DF1242">
            <v>0.8</v>
          </cell>
          <cell r="GG1242" t="str">
            <v>км</v>
          </cell>
          <cell r="GH1242">
            <v>0.8</v>
          </cell>
          <cell r="GI1242">
            <v>0.8</v>
          </cell>
          <cell r="GK124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2" t="str">
            <v>Янги қўшилган объект</v>
          </cell>
        </row>
        <row r="1243">
          <cell r="A1243" t="str">
            <v>Дўстлик тумани "Боғзор" МФЙ ҳудудидаги янги аҳоли хонадонларига ичимлик сув тармоғини олиб бориш</v>
          </cell>
          <cell r="C1243">
            <v>1</v>
          </cell>
          <cell r="D1243" t="str">
            <v>301121860084017063201110211</v>
          </cell>
          <cell r="E1243" t="str">
            <v>Ичимлик суви ва канализация</v>
          </cell>
          <cell r="F1243" t="str">
            <v>Ичимлик суви ва канализация</v>
          </cell>
          <cell r="H1243" t="str">
            <v>"Ўзсувтаъминот" АЖ</v>
          </cell>
          <cell r="I1243" t="str">
            <v>“Сув таъминоти ва оқава сув объектлари қурилиши
 бўйича инжиниринг компанияси” УК</v>
          </cell>
          <cell r="J1243" t="str">
            <v>Вазирлик ва идора</v>
          </cell>
          <cell r="K1243" t="str">
            <v>Қўшимча</v>
          </cell>
          <cell r="L1243" t="str">
            <v>Қўшимча</v>
          </cell>
          <cell r="M1243" t="str">
            <v>Жиззах вилояти</v>
          </cell>
          <cell r="N1243" t="str">
            <v>Дўстлик тумани</v>
          </cell>
          <cell r="O1243" t="str">
            <v>"Боғзор" МФЙ</v>
          </cell>
          <cell r="P1243" t="str">
            <v>Янги қурилиш</v>
          </cell>
          <cell r="Q1243">
            <v>2023</v>
          </cell>
          <cell r="R1243">
            <v>2</v>
          </cell>
          <cell r="S1243">
            <v>1</v>
          </cell>
          <cell r="T1243">
            <v>1</v>
          </cell>
          <cell r="U1243">
            <v>1</v>
          </cell>
          <cell r="AB1243">
            <v>1</v>
          </cell>
          <cell r="AE1243">
            <v>1</v>
          </cell>
          <cell r="AG1243">
            <v>1</v>
          </cell>
          <cell r="AH1243">
            <v>1</v>
          </cell>
          <cell r="AJ1243">
            <v>1</v>
          </cell>
          <cell r="AL1243">
            <v>1</v>
          </cell>
          <cell r="AM1243">
            <v>1</v>
          </cell>
          <cell r="AN1243">
            <v>1</v>
          </cell>
          <cell r="AO1243">
            <v>1</v>
          </cell>
          <cell r="AP1243">
            <v>1</v>
          </cell>
          <cell r="AR1243">
            <v>1</v>
          </cell>
          <cell r="AS1243">
            <v>1320.3042949999999</v>
          </cell>
          <cell r="AV1243">
            <v>1320.3042949999999</v>
          </cell>
          <cell r="AW1243">
            <v>1320.3042949999999</v>
          </cell>
          <cell r="BF1243">
            <v>1200</v>
          </cell>
          <cell r="BR1243">
            <v>29.338888999999881</v>
          </cell>
          <cell r="BS1243">
            <v>1229.3388889999999</v>
          </cell>
          <cell r="BT1243">
            <v>1229.3388889999999</v>
          </cell>
          <cell r="BU1243" t="str">
            <v>Ташриф</v>
          </cell>
          <cell r="BV1243">
            <v>1274.1543079999999</v>
          </cell>
          <cell r="BW1243">
            <v>1212.6512729999999</v>
          </cell>
          <cell r="BX1243" t="str">
            <v>"UCHQUDUQ DRILLING" МЧЖ</v>
          </cell>
          <cell r="BY1243">
            <v>302768545</v>
          </cell>
          <cell r="DD1243">
            <v>7.5</v>
          </cell>
          <cell r="DE1243">
            <v>7.5</v>
          </cell>
          <cell r="DF1243">
            <v>7.5</v>
          </cell>
          <cell r="GG1243" t="str">
            <v>км</v>
          </cell>
          <cell r="GH1243">
            <v>7.5</v>
          </cell>
          <cell r="GI1243">
            <v>7.5</v>
          </cell>
          <cell r="GK124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3" t="str">
            <v>Янги қўшилган объект</v>
          </cell>
        </row>
        <row r="1244">
          <cell r="A1244" t="str">
            <v>Дўстлик тумани "Мевазор" МФЙ, Ойбек аҳоли яшаш пунктига ичимлик сув тармоғини олиб бориш</v>
          </cell>
          <cell r="C1244">
            <v>1</v>
          </cell>
          <cell r="D1244" t="str">
            <v>301121860084017063201110212</v>
          </cell>
          <cell r="E1244" t="str">
            <v>Ичимлик суви ва канализация</v>
          </cell>
          <cell r="F1244" t="str">
            <v>Ичимлик суви ва канализация</v>
          </cell>
          <cell r="H1244" t="str">
            <v>"Ўзсувтаъминот" АЖ</v>
          </cell>
          <cell r="I1244" t="str">
            <v>“Сув таъминоти ва оқава сув объектлари қурилиши
 бўйича инжиниринг компанияси” УК</v>
          </cell>
          <cell r="J1244" t="str">
            <v>Вазирлик ва идора</v>
          </cell>
          <cell r="K1244" t="str">
            <v>Қўшимча</v>
          </cell>
          <cell r="L1244" t="str">
            <v>Қўшимча</v>
          </cell>
          <cell r="M1244" t="str">
            <v>Жиззах вилояти</v>
          </cell>
          <cell r="N1244" t="str">
            <v>Дўстлик тумани</v>
          </cell>
          <cell r="O1244" t="str">
            <v>"Мевазор" МФЙ</v>
          </cell>
          <cell r="P1244" t="str">
            <v>Янги қурилиш</v>
          </cell>
          <cell r="Q1244">
            <v>2023</v>
          </cell>
          <cell r="R1244">
            <v>2</v>
          </cell>
          <cell r="S1244">
            <v>1</v>
          </cell>
          <cell r="T1244">
            <v>1</v>
          </cell>
          <cell r="U1244">
            <v>1</v>
          </cell>
          <cell r="AB1244">
            <v>1</v>
          </cell>
          <cell r="AE1244">
            <v>1</v>
          </cell>
          <cell r="AG1244">
            <v>1</v>
          </cell>
          <cell r="AH1244">
            <v>1</v>
          </cell>
          <cell r="AJ1244">
            <v>1</v>
          </cell>
          <cell r="AL1244">
            <v>1</v>
          </cell>
          <cell r="AM1244">
            <v>1</v>
          </cell>
          <cell r="AN1244">
            <v>1</v>
          </cell>
          <cell r="AO1244">
            <v>1</v>
          </cell>
          <cell r="AP1244">
            <v>1</v>
          </cell>
          <cell r="AR1244">
            <v>1</v>
          </cell>
          <cell r="AS1244">
            <v>1279.3000549999999</v>
          </cell>
          <cell r="AV1244">
            <v>1279.3000549999999</v>
          </cell>
          <cell r="AW1244">
            <v>1279.3000549999999</v>
          </cell>
          <cell r="BF1244">
            <v>830</v>
          </cell>
          <cell r="BR1244">
            <v>355.68274400000018</v>
          </cell>
          <cell r="BS1244">
            <v>1185.6827440000002</v>
          </cell>
          <cell r="BT1244">
            <v>1185.6827440000002</v>
          </cell>
          <cell r="BU1244" t="str">
            <v>Ташриф</v>
          </cell>
          <cell r="BV1244">
            <v>980.86664100000007</v>
          </cell>
          <cell r="BW1244">
            <v>932.19680900000003</v>
          </cell>
          <cell r="BX1244" t="str">
            <v>"QUVURQURILISHSERVIS" МЧЖ</v>
          </cell>
          <cell r="BY1244">
            <v>300046607</v>
          </cell>
          <cell r="DD1244">
            <v>6.9</v>
          </cell>
          <cell r="DE1244">
            <v>6.9</v>
          </cell>
          <cell r="DF1244">
            <v>6.9</v>
          </cell>
          <cell r="GG1244" t="str">
            <v>км</v>
          </cell>
          <cell r="GH1244">
            <v>6.9</v>
          </cell>
          <cell r="GI1244">
            <v>6.9</v>
          </cell>
          <cell r="GK124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4" t="str">
            <v>Янги қўшилган объект</v>
          </cell>
        </row>
        <row r="1245">
          <cell r="A1245" t="str">
            <v>Дўстлик тумани "Манас" МФЙ ҳудудидаги янги аҳоли хонадонларига ичимлик сув тармоғини олиб бориш</v>
          </cell>
          <cell r="C1245">
            <v>1</v>
          </cell>
          <cell r="D1245" t="str">
            <v>301121860084017063201110213</v>
          </cell>
          <cell r="E1245" t="str">
            <v>Ичимлик суви ва канализация</v>
          </cell>
          <cell r="F1245" t="str">
            <v>Ичимлик суви ва канализация</v>
          </cell>
          <cell r="H1245" t="str">
            <v>"Ўзсувтаъминот" АЖ</v>
          </cell>
          <cell r="I1245" t="str">
            <v>“Сув таъминоти ва оқава сув объектлари қурилиши
 бўйича инжиниринг компанияси” УК</v>
          </cell>
          <cell r="J1245" t="str">
            <v>Вазирлик ва идора</v>
          </cell>
          <cell r="K1245" t="str">
            <v>Қўшимча</v>
          </cell>
          <cell r="L1245" t="str">
            <v>Қўшимча</v>
          </cell>
          <cell r="M1245" t="str">
            <v>Жиззах вилояти</v>
          </cell>
          <cell r="N1245" t="str">
            <v>Дўстлик тумани</v>
          </cell>
          <cell r="O1245" t="str">
            <v>"Манас" МФЙ</v>
          </cell>
          <cell r="P1245" t="str">
            <v>Янги қурилиш</v>
          </cell>
          <cell r="Q1245">
            <v>2023</v>
          </cell>
          <cell r="R1245">
            <v>2</v>
          </cell>
          <cell r="S1245">
            <v>1</v>
          </cell>
          <cell r="T1245">
            <v>1</v>
          </cell>
          <cell r="U1245">
            <v>1</v>
          </cell>
          <cell r="AB1245">
            <v>1</v>
          </cell>
          <cell r="AE1245">
            <v>1</v>
          </cell>
          <cell r="AG1245">
            <v>1</v>
          </cell>
          <cell r="AH1245">
            <v>1</v>
          </cell>
          <cell r="AJ1245">
            <v>1</v>
          </cell>
          <cell r="AL1245">
            <v>1</v>
          </cell>
          <cell r="AM1245">
            <v>1</v>
          </cell>
          <cell r="AN1245">
            <v>1</v>
          </cell>
          <cell r="AO1245">
            <v>1</v>
          </cell>
          <cell r="AP1245">
            <v>1</v>
          </cell>
          <cell r="AR1245">
            <v>1</v>
          </cell>
          <cell r="AS1245">
            <v>500</v>
          </cell>
          <cell r="AV1245">
            <v>539.36040100000002</v>
          </cell>
          <cell r="AW1245">
            <v>539.36040100000002</v>
          </cell>
          <cell r="BF1245">
            <v>500</v>
          </cell>
          <cell r="BR1245">
            <v>5.164073999999971</v>
          </cell>
          <cell r="BS1245">
            <v>505.16407399999997</v>
          </cell>
          <cell r="BT1245">
            <v>505.16407399999997</v>
          </cell>
          <cell r="BU1245" t="str">
            <v>Ташриф</v>
          </cell>
          <cell r="BV1245">
            <v>523.97272699999996</v>
          </cell>
          <cell r="BW1245">
            <v>498.82214099999999</v>
          </cell>
          <cell r="BX1245" t="str">
            <v>"QUVURQURILISHSERVIS" МЧЖ</v>
          </cell>
          <cell r="BY1245">
            <v>300046607</v>
          </cell>
          <cell r="DD1245">
            <v>2.9</v>
          </cell>
          <cell r="DE1245">
            <v>2.9</v>
          </cell>
          <cell r="DF1245">
            <v>2.9</v>
          </cell>
          <cell r="GG1245" t="str">
            <v>км</v>
          </cell>
          <cell r="GH1245">
            <v>2.9</v>
          </cell>
          <cell r="GI1245">
            <v>2.9</v>
          </cell>
          <cell r="GK124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5" t="str">
            <v>Янги қўшилган объект</v>
          </cell>
        </row>
        <row r="1246">
          <cell r="A1246" t="str">
            <v>Зарбдор тумани "Оқбулоқ" МФЙдан "Шарқ Юлдузи" МФЙгача бўлган 9 км (Д-315 мм.ли)  магистрал ва 7 км ички тармоқларни алмаштириш, "Шарқ Юлдузи" МФЙда жойлашган сув насос станциясини таъмирлаш ҳамда Бахт қишлоғида 8 км ичимлик сув тармоғи ва сув иншооти қуриш</v>
          </cell>
          <cell r="C1246">
            <v>1</v>
          </cell>
          <cell r="D1246" t="str">
            <v>301121860084017063201110214</v>
          </cell>
          <cell r="E1246" t="str">
            <v>Ичимлик суви ва канализация</v>
          </cell>
          <cell r="F1246" t="str">
            <v>Ичимлик суви ва канализация</v>
          </cell>
          <cell r="H1246" t="str">
            <v>"Ўзсувтаъминот" АЖ</v>
          </cell>
          <cell r="I1246" t="str">
            <v>“Сув таъминоти ва оқава сув объектлари қурилиши
 бўйича инжиниринг компанияси” УК</v>
          </cell>
          <cell r="J1246" t="str">
            <v>Вазирлик ва идора</v>
          </cell>
          <cell r="K1246" t="str">
            <v>Қўшимча</v>
          </cell>
          <cell r="L1246" t="str">
            <v>Қўшимча</v>
          </cell>
          <cell r="M1246" t="str">
            <v>Жиззах вилояти</v>
          </cell>
          <cell r="N1246" t="str">
            <v>Зарбдор тумани</v>
          </cell>
          <cell r="O1246" t="str">
            <v xml:space="preserve"> "Оқбулоқ" МФЙ</v>
          </cell>
          <cell r="P1246" t="str">
            <v>Янги қурилиш</v>
          </cell>
          <cell r="Q1246">
            <v>2023</v>
          </cell>
          <cell r="R1246">
            <v>2</v>
          </cell>
          <cell r="S1246">
            <v>1</v>
          </cell>
          <cell r="T1246">
            <v>1</v>
          </cell>
          <cell r="U1246">
            <v>1</v>
          </cell>
          <cell r="AB1246">
            <v>1</v>
          </cell>
          <cell r="AE1246">
            <v>1</v>
          </cell>
          <cell r="AG1246">
            <v>1</v>
          </cell>
          <cell r="AH1246">
            <v>1</v>
          </cell>
          <cell r="AJ1246">
            <v>1</v>
          </cell>
          <cell r="AL1246">
            <v>1</v>
          </cell>
          <cell r="AM1246">
            <v>1</v>
          </cell>
          <cell r="AN1246">
            <v>1</v>
          </cell>
          <cell r="AO1246">
            <v>1</v>
          </cell>
          <cell r="AP1246">
            <v>1</v>
          </cell>
          <cell r="AR1246">
            <v>1</v>
          </cell>
          <cell r="AS1246">
            <v>5000</v>
          </cell>
          <cell r="AV1246">
            <v>7791.9021119999998</v>
          </cell>
          <cell r="AW1246">
            <v>7791.9021119999998</v>
          </cell>
          <cell r="BF1246">
            <v>5000</v>
          </cell>
          <cell r="BR1246">
            <v>2165.2402689999999</v>
          </cell>
          <cell r="BS1246">
            <v>7165.2402689999999</v>
          </cell>
          <cell r="BT1246">
            <v>7165.2402689999999</v>
          </cell>
          <cell r="BU1246" t="str">
            <v>Ташриф</v>
          </cell>
          <cell r="BV1246">
            <v>7492.4069340000005</v>
          </cell>
          <cell r="BW1246">
            <v>7129.7017890000006</v>
          </cell>
          <cell r="BX1246" t="str">
            <v>"GO‘ZAL ZOMIN-AVTOMOBILCHI" МЧЖ</v>
          </cell>
          <cell r="BY1246">
            <v>301719384</v>
          </cell>
          <cell r="CT1246">
            <v>3</v>
          </cell>
          <cell r="CU1246">
            <v>3</v>
          </cell>
          <cell r="CV1246">
            <v>3</v>
          </cell>
          <cell r="DD1246">
            <v>16.8</v>
          </cell>
          <cell r="DE1246">
            <v>16.8</v>
          </cell>
          <cell r="DF1246">
            <v>16.8</v>
          </cell>
          <cell r="GG1246" t="str">
            <v>км</v>
          </cell>
          <cell r="GH1246">
            <v>16.8</v>
          </cell>
          <cell r="GI1246">
            <v>16.8</v>
          </cell>
          <cell r="GK124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6" t="str">
            <v>Янги қўшилган объект</v>
          </cell>
        </row>
        <row r="1247">
          <cell r="A1247" t="str">
            <v>Пахтакор тумани "Буюк ипак йўли" МФЙ ҳудудидаги аҳоли хонадонларига ичимлик сув тармоғини олиб бориш</v>
          </cell>
          <cell r="C1247">
            <v>1</v>
          </cell>
          <cell r="D1247" t="str">
            <v>301121860084017063201110215</v>
          </cell>
          <cell r="E1247" t="str">
            <v>Ичимлик суви ва канализация</v>
          </cell>
          <cell r="F1247" t="str">
            <v>Ичимлик суви ва канализация</v>
          </cell>
          <cell r="H1247" t="str">
            <v>"Ўзсувтаъминот" АЖ</v>
          </cell>
          <cell r="I1247" t="str">
            <v>“Сув таъминоти ва оқава сув объектлари қурилиши
 бўйича инжиниринг компанияси” УК</v>
          </cell>
          <cell r="J1247" t="str">
            <v>Вазирлик ва идора</v>
          </cell>
          <cell r="K1247" t="str">
            <v>Қўшимча</v>
          </cell>
          <cell r="L1247" t="str">
            <v>Қўшимча</v>
          </cell>
          <cell r="M1247" t="str">
            <v>Жиззах вилояти</v>
          </cell>
          <cell r="N1247" t="str">
            <v>Пахтакор тумани</v>
          </cell>
          <cell r="O1247" t="str">
            <v xml:space="preserve"> "Буюк ипак йўли" МФЙ </v>
          </cell>
          <cell r="P1247" t="str">
            <v>Янги қурилиш</v>
          </cell>
          <cell r="Q1247">
            <v>2023</v>
          </cell>
          <cell r="R1247">
            <v>2</v>
          </cell>
          <cell r="S1247">
            <v>1</v>
          </cell>
          <cell r="T1247">
            <v>1</v>
          </cell>
          <cell r="U1247">
            <v>1</v>
          </cell>
          <cell r="AB1247">
            <v>1</v>
          </cell>
          <cell r="AE1247">
            <v>1</v>
          </cell>
          <cell r="AG1247">
            <v>1</v>
          </cell>
          <cell r="AH1247">
            <v>1</v>
          </cell>
          <cell r="AJ1247">
            <v>1</v>
          </cell>
          <cell r="AL1247">
            <v>1</v>
          </cell>
          <cell r="AM1247">
            <v>1</v>
          </cell>
          <cell r="AN1247">
            <v>1</v>
          </cell>
          <cell r="AO1247">
            <v>1</v>
          </cell>
          <cell r="AP1247">
            <v>1</v>
          </cell>
          <cell r="AR1247">
            <v>1</v>
          </cell>
          <cell r="AS1247">
            <v>2000</v>
          </cell>
          <cell r="AV1247">
            <v>2734.56853</v>
          </cell>
          <cell r="AW1247">
            <v>2734.56853</v>
          </cell>
          <cell r="BF1247">
            <v>2000</v>
          </cell>
          <cell r="BR1247">
            <v>537.18256999999994</v>
          </cell>
          <cell r="BS1247">
            <v>2537.1825699999999</v>
          </cell>
          <cell r="BT1247">
            <v>2537.1825699999999</v>
          </cell>
          <cell r="BU1247" t="str">
            <v>Ташриф</v>
          </cell>
          <cell r="BV1247">
            <v>2657.136258</v>
          </cell>
          <cell r="BW1247">
            <v>2459.2147150000001</v>
          </cell>
          <cell r="BX1247" t="str">
            <v>"YIGIRMANCHI TREST O‘N OLTINCHI VAKILLIK" МЧЖ</v>
          </cell>
          <cell r="BY1247">
            <v>303405687</v>
          </cell>
          <cell r="DD1247">
            <v>10.3</v>
          </cell>
          <cell r="DE1247">
            <v>10.3</v>
          </cell>
          <cell r="DF1247">
            <v>10.3</v>
          </cell>
          <cell r="GG1247" t="str">
            <v>км</v>
          </cell>
          <cell r="GH1247">
            <v>10.3</v>
          </cell>
          <cell r="GI1247">
            <v>10.3</v>
          </cell>
          <cell r="GK124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7" t="str">
            <v>Янги қўшилган объект</v>
          </cell>
        </row>
        <row r="1248">
          <cell r="A1248" t="str">
            <v>Пахтакор тумани "Пахтакор" МФЙ ва "Буюк ипак йўли" МФЙ ҳудудидаги аҳолини тоза ичмлик сув билан таъминловчи асосий тармоқни реконструкция қилиш</v>
          </cell>
          <cell r="C1248">
            <v>1</v>
          </cell>
          <cell r="D1248" t="str">
            <v>301121860084017063201110216</v>
          </cell>
          <cell r="E1248" t="str">
            <v>Ичимлик суви ва канализация</v>
          </cell>
          <cell r="F1248" t="str">
            <v>Ичимлик суви ва канализация</v>
          </cell>
          <cell r="H1248" t="str">
            <v>"Ўзсувтаъминот" АЖ</v>
          </cell>
          <cell r="I1248" t="str">
            <v>“Сув таъминоти ва оқава сув объектлари қурилиши
 бўйича инжиниринг компанияси” УК</v>
          </cell>
          <cell r="J1248" t="str">
            <v>Вазирлик ва идора</v>
          </cell>
          <cell r="K1248" t="str">
            <v>Қўшимча</v>
          </cell>
          <cell r="L1248" t="str">
            <v>Қўшимча</v>
          </cell>
          <cell r="M1248" t="str">
            <v>Жиззах вилояти</v>
          </cell>
          <cell r="N1248" t="str">
            <v>Пахтакор тумани</v>
          </cell>
          <cell r="O1248" t="str">
            <v xml:space="preserve"> "Пахтакор" МФЙ ва "Буюк ипак йўли" МФЙ</v>
          </cell>
          <cell r="P1248" t="str">
            <v>Янги қурилиш</v>
          </cell>
          <cell r="Q1248">
            <v>2023</v>
          </cell>
          <cell r="R1248">
            <v>2</v>
          </cell>
          <cell r="S1248">
            <v>1</v>
          </cell>
          <cell r="T1248">
            <v>1</v>
          </cell>
          <cell r="U1248">
            <v>1</v>
          </cell>
          <cell r="AB1248">
            <v>1</v>
          </cell>
          <cell r="AE1248">
            <v>1</v>
          </cell>
          <cell r="AG1248">
            <v>1</v>
          </cell>
          <cell r="AH1248">
            <v>1</v>
          </cell>
          <cell r="AJ1248">
            <v>1</v>
          </cell>
          <cell r="AL1248">
            <v>1</v>
          </cell>
          <cell r="AM1248">
            <v>1</v>
          </cell>
          <cell r="AN1248">
            <v>1</v>
          </cell>
          <cell r="AO1248">
            <v>1</v>
          </cell>
          <cell r="AP1248">
            <v>1</v>
          </cell>
          <cell r="AR1248">
            <v>1</v>
          </cell>
          <cell r="AS1248">
            <v>4000</v>
          </cell>
          <cell r="AV1248">
            <v>3840.9006290000002</v>
          </cell>
          <cell r="AW1248">
            <v>3840.9006290000002</v>
          </cell>
          <cell r="BF1248">
            <v>4000</v>
          </cell>
          <cell r="BR1248">
            <v>-440.0923029999999</v>
          </cell>
          <cell r="BS1248">
            <v>3559.9076970000001</v>
          </cell>
          <cell r="BT1248">
            <v>3559.9076970000001</v>
          </cell>
          <cell r="BU1248" t="str">
            <v>Ташриф</v>
          </cell>
          <cell r="BV1248">
            <v>3600.5136880000005</v>
          </cell>
          <cell r="BW1248">
            <v>3481.2825509999998</v>
          </cell>
          <cell r="BX1248" t="str">
            <v>"LOTOS-INVEST" МЧЖ</v>
          </cell>
          <cell r="BY1248">
            <v>301061328</v>
          </cell>
          <cell r="DD1248">
            <v>11.6</v>
          </cell>
          <cell r="DE1248">
            <v>11.6</v>
          </cell>
          <cell r="DF1248">
            <v>11.6</v>
          </cell>
          <cell r="GG1248" t="str">
            <v>км</v>
          </cell>
          <cell r="GH1248">
            <v>11.6</v>
          </cell>
          <cell r="GI1248">
            <v>11.6</v>
          </cell>
          <cell r="GK124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8" t="str">
            <v>Янги қўшилган объект</v>
          </cell>
        </row>
        <row r="1249">
          <cell r="A1249" t="str">
            <v>Фориш тумани “Ўзбекистон" ва "Ойбек" МФЙ, Боғдон аҳоли пунктларида ичимлик сув тармоқлари ва сув иншоотларини қуриш</v>
          </cell>
          <cell r="C1249">
            <v>1</v>
          </cell>
          <cell r="D1249" t="str">
            <v>301121860084017063201110217</v>
          </cell>
          <cell r="E1249" t="str">
            <v>Ичимлик суви ва канализация</v>
          </cell>
          <cell r="F1249" t="str">
            <v>Ичимлик суви ва канализация</v>
          </cell>
          <cell r="H1249" t="str">
            <v>"Ўзсувтаъминот" АЖ</v>
          </cell>
          <cell r="I1249" t="str">
            <v>“Сув таъминоти ва оқава сув объектлари қурилиши
 бўйича инжиниринг компанияси” УК</v>
          </cell>
          <cell r="J1249" t="str">
            <v>Вазирлик ва идора</v>
          </cell>
          <cell r="K1249" t="str">
            <v>Қўшимча</v>
          </cell>
          <cell r="L1249" t="str">
            <v>Қўшимча</v>
          </cell>
          <cell r="M1249" t="str">
            <v>Жиззах вилояти</v>
          </cell>
          <cell r="N1249" t="str">
            <v>Фориш тумани</v>
          </cell>
          <cell r="O1249" t="str">
            <v xml:space="preserve"> “Ўзбекистон" ва "Ойбек" МФЙ</v>
          </cell>
          <cell r="P1249" t="str">
            <v>Янги қурилиш</v>
          </cell>
          <cell r="Q1249">
            <v>2023</v>
          </cell>
          <cell r="R1249">
            <v>2</v>
          </cell>
          <cell r="S1249">
            <v>1</v>
          </cell>
          <cell r="T1249">
            <v>1</v>
          </cell>
          <cell r="U1249">
            <v>1</v>
          </cell>
          <cell r="AB1249">
            <v>1</v>
          </cell>
          <cell r="AE1249">
            <v>1</v>
          </cell>
          <cell r="AG1249">
            <v>1</v>
          </cell>
          <cell r="AH1249">
            <v>1</v>
          </cell>
          <cell r="AJ1249">
            <v>1</v>
          </cell>
          <cell r="AL1249">
            <v>1</v>
          </cell>
          <cell r="AM1249">
            <v>1</v>
          </cell>
          <cell r="AN1249">
            <v>1</v>
          </cell>
          <cell r="AO1249">
            <v>1</v>
          </cell>
          <cell r="AP1249">
            <v>1</v>
          </cell>
          <cell r="AR1249">
            <v>1</v>
          </cell>
          <cell r="AS1249">
            <v>14850</v>
          </cell>
          <cell r="AV1249">
            <v>8210.5458369999997</v>
          </cell>
          <cell r="AW1249">
            <v>8210.5458369999997</v>
          </cell>
          <cell r="BF1249">
            <v>14850</v>
          </cell>
          <cell r="BR1249">
            <v>-7195.6472690000001</v>
          </cell>
          <cell r="BS1249">
            <v>7654.3527309999999</v>
          </cell>
          <cell r="BT1249">
            <v>7654.3527309999999</v>
          </cell>
          <cell r="BU1249" t="str">
            <v>Ташриф</v>
          </cell>
          <cell r="BV1249">
            <v>7550.8266489999996</v>
          </cell>
          <cell r="BW1249">
            <v>6757.5712139999996</v>
          </cell>
          <cell r="BX1249" t="str">
            <v>"MEROS" ХК</v>
          </cell>
          <cell r="BY1249">
            <v>203460806</v>
          </cell>
          <cell r="DD1249">
            <v>35.4</v>
          </cell>
          <cell r="DE1249">
            <v>35.4</v>
          </cell>
          <cell r="DF1249">
            <v>35.4</v>
          </cell>
          <cell r="GG1249" t="str">
            <v>км</v>
          </cell>
          <cell r="GH1249">
            <v>35.4</v>
          </cell>
          <cell r="GI1249">
            <v>35.4</v>
          </cell>
          <cell r="GK124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49" t="str">
            <v>Янги қўшилган объект</v>
          </cell>
        </row>
        <row r="1250">
          <cell r="A1250" t="str">
            <v>Мирзачўл тумани "Мустақиллик" МФЙ ҳудудидаги 79 та кўп қаватли уй-жойнинг канализация тармоғини реконструкция қилиш ҳамда 2 дона КНС қуриш</v>
          </cell>
          <cell r="C1250">
            <v>1</v>
          </cell>
          <cell r="D1250" t="str">
            <v>301121860084017063201110218</v>
          </cell>
          <cell r="E1250" t="str">
            <v>Ичимлик суви ва канализация</v>
          </cell>
          <cell r="F1250" t="str">
            <v>Ичимлик суви ва канализация</v>
          </cell>
          <cell r="H1250" t="str">
            <v>"Ўзсувтаъминот" АЖ</v>
          </cell>
          <cell r="I1250" t="str">
            <v>“Сув таъминоти ва оқава сув объектлари қурилиши
 бўйича инжиниринг компанияси” УК</v>
          </cell>
          <cell r="J1250" t="str">
            <v>Вазирлик ва идора</v>
          </cell>
          <cell r="K1250" t="str">
            <v>Қўшимча</v>
          </cell>
          <cell r="L1250" t="str">
            <v>Қўшимча</v>
          </cell>
          <cell r="M1250" t="str">
            <v>Жиззах вилояти</v>
          </cell>
          <cell r="N1250" t="str">
            <v>Мирзачўл тумани</v>
          </cell>
          <cell r="O1250" t="str">
            <v xml:space="preserve"> "Мустақиллик" МФЙ</v>
          </cell>
          <cell r="P1250" t="str">
            <v>Янги қурилиш</v>
          </cell>
          <cell r="Q1250">
            <v>2023</v>
          </cell>
          <cell r="R1250">
            <v>2</v>
          </cell>
          <cell r="S1250">
            <v>1</v>
          </cell>
          <cell r="T1250">
            <v>1</v>
          </cell>
          <cell r="U1250">
            <v>1</v>
          </cell>
          <cell r="AB1250">
            <v>1</v>
          </cell>
          <cell r="AE1250">
            <v>1</v>
          </cell>
          <cell r="AG1250">
            <v>1</v>
          </cell>
          <cell r="AH1250">
            <v>1</v>
          </cell>
          <cell r="AJ1250">
            <v>1</v>
          </cell>
          <cell r="AL1250">
            <v>1</v>
          </cell>
          <cell r="AM1250">
            <v>1</v>
          </cell>
          <cell r="AN1250">
            <v>1</v>
          </cell>
          <cell r="AO1250">
            <v>1</v>
          </cell>
          <cell r="AP1250">
            <v>1</v>
          </cell>
          <cell r="AR1250">
            <v>1</v>
          </cell>
          <cell r="AS1250">
            <v>6200</v>
          </cell>
          <cell r="AV1250">
            <v>7315.6544480000002</v>
          </cell>
          <cell r="AW1250">
            <v>7315.6544480000002</v>
          </cell>
          <cell r="BF1250">
            <v>6200</v>
          </cell>
          <cell r="BR1250">
            <v>528.51299999999992</v>
          </cell>
          <cell r="BS1250">
            <v>6728.5129999999999</v>
          </cell>
          <cell r="BT1250">
            <v>6728.5129999999999</v>
          </cell>
          <cell r="BU1250" t="str">
            <v>Ташриф</v>
          </cell>
          <cell r="BV1250">
            <v>6617.3808069999995</v>
          </cell>
          <cell r="BW1250">
            <v>6296.5638429999999</v>
          </cell>
          <cell r="BX1250" t="str">
            <v>"JIZZAX KELAJAK BARAKA" МЧЖ</v>
          </cell>
          <cell r="BY1250">
            <v>302439692</v>
          </cell>
          <cell r="CT1250">
            <v>2</v>
          </cell>
          <cell r="CU1250">
            <v>2</v>
          </cell>
          <cell r="CV1250">
            <v>2</v>
          </cell>
          <cell r="DD1250">
            <v>11</v>
          </cell>
          <cell r="DE1250">
            <v>11</v>
          </cell>
          <cell r="DF1250">
            <v>11</v>
          </cell>
          <cell r="GG1250" t="str">
            <v>км</v>
          </cell>
          <cell r="GH1250">
            <v>11</v>
          </cell>
          <cell r="GI1250">
            <v>11</v>
          </cell>
          <cell r="GK125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250" t="str">
            <v>Янги қўшилган объект</v>
          </cell>
        </row>
        <row r="1251">
          <cell r="A1251" t="str">
            <v>Кредитор қарздорликларни қоплаш</v>
          </cell>
          <cell r="E1251" t="str">
            <v>Ичимлик суви ва канализация</v>
          </cell>
          <cell r="F1251" t="str">
            <v>Ичимлик суви ва канализация</v>
          </cell>
          <cell r="H1251" t="str">
            <v>"Ўзсувтаъминот" АЖ</v>
          </cell>
          <cell r="I1251" t="str">
            <v>"Сув таъминоти ва оқова сув объектлари қурилиши бўйича инжиниринг компанияси" УК</v>
          </cell>
          <cell r="J1251" t="str">
            <v>Вазирлик ва идора</v>
          </cell>
          <cell r="K1251" t="str">
            <v>6-илова</v>
          </cell>
          <cell r="L1251" t="str">
            <v>Асосий</v>
          </cell>
          <cell r="M1251" t="str">
            <v>Жиззах вилояти</v>
          </cell>
          <cell r="N1251">
            <v>0</v>
          </cell>
          <cell r="P1251" t="str">
            <v>Кредитор қарздорлик</v>
          </cell>
          <cell r="R1251">
            <v>1</v>
          </cell>
          <cell r="AX1251">
            <v>2000</v>
          </cell>
          <cell r="BS1251">
            <v>2000</v>
          </cell>
          <cell r="BW1251">
            <v>2000</v>
          </cell>
        </row>
        <row r="1252">
          <cell r="A1252" t="str">
            <v>Тақсимланмаган лимит</v>
          </cell>
          <cell r="E1252" t="str">
            <v>Ичимлик суви ва канализация</v>
          </cell>
          <cell r="F1252" t="str">
            <v>Ичимлик суви ва канализация</v>
          </cell>
          <cell r="H1252" t="str">
            <v>"Ўзсувтаъминот" АЖ</v>
          </cell>
          <cell r="I1252" t="str">
            <v>"Сув таъминоти ва оқова сув объектлари қурилиши бўйича инжиниринг компанияси" УК</v>
          </cell>
          <cell r="J1252" t="str">
            <v>Вазирлик ва идора</v>
          </cell>
          <cell r="K1252" t="str">
            <v>6-илова</v>
          </cell>
          <cell r="L1252" t="str">
            <v>Асосий</v>
          </cell>
          <cell r="M1252" t="str">
            <v>Жиззах вилояти</v>
          </cell>
          <cell r="P1252" t="str">
            <v>Тақсимланмаган лимит</v>
          </cell>
          <cell r="R1252">
            <v>2</v>
          </cell>
          <cell r="AX1252">
            <v>0</v>
          </cell>
          <cell r="BR1252">
            <v>1.9950999998400221E-2</v>
          </cell>
          <cell r="BS1252">
            <v>1.9950999998400221E-2</v>
          </cell>
          <cell r="BT1252">
            <v>1.9950999998400221E-2</v>
          </cell>
          <cell r="BU1252" t="str">
            <v>Ташриф</v>
          </cell>
        </row>
        <row r="1253">
          <cell r="A1253" t="str">
            <v>Оқсув-Деҳқонобод сув қувури ва "Оқсув" сув олиш иншоотини қуриш</v>
          </cell>
          <cell r="B1253" t="str">
            <v>1801102120210001</v>
          </cell>
          <cell r="C1253">
            <v>1</v>
          </cell>
          <cell r="D1253" t="str">
            <v> 301110860104017063201110001</v>
          </cell>
          <cell r="E1253" t="str">
            <v>Ичимлик суви ва канализация</v>
          </cell>
          <cell r="F1253" t="str">
            <v>Ичимлик суви ва канализация</v>
          </cell>
          <cell r="H1253" t="str">
            <v>"Ўзсувтаъминот" АЖ</v>
          </cell>
          <cell r="I1253" t="str">
            <v>"Сув таъминоти ва оқова сув объектлари қурилиши бўйича инжиниринг компанияси" УК</v>
          </cell>
          <cell r="J1253" t="str">
            <v>Вазирлик ва идора</v>
          </cell>
          <cell r="K1253" t="str">
            <v>7-илова</v>
          </cell>
          <cell r="L1253" t="str">
            <v>Асосий</v>
          </cell>
          <cell r="M1253" t="str">
            <v>Қашқадарё вилояти</v>
          </cell>
          <cell r="N1253" t="str">
            <v>Деҳқонобод тумани</v>
          </cell>
          <cell r="P1253" t="str">
            <v>Янги қурилиш</v>
          </cell>
          <cell r="Q1253" t="str">
            <v>2018-2023</v>
          </cell>
          <cell r="R1253">
            <v>1</v>
          </cell>
          <cell r="V1253" t="str">
            <v>декабрь, 2023 й.</v>
          </cell>
          <cell r="X1253">
            <v>1</v>
          </cell>
          <cell r="Z1253">
            <v>1</v>
          </cell>
          <cell r="AA1253">
            <v>1</v>
          </cell>
          <cell r="AS1253">
            <v>281391.03000000003</v>
          </cell>
          <cell r="AT1253">
            <v>3397.433</v>
          </cell>
          <cell r="AU1253">
            <v>3397.433</v>
          </cell>
          <cell r="AV1253">
            <v>281459.68</v>
          </cell>
          <cell r="AW1253">
            <v>272141.75</v>
          </cell>
          <cell r="AX1253">
            <v>4918.4049999999288</v>
          </cell>
          <cell r="BI1253">
            <v>-1649.114</v>
          </cell>
          <cell r="BS1253">
            <v>3269.2909999999288</v>
          </cell>
          <cell r="BV1253">
            <v>2638.2560839999996</v>
          </cell>
          <cell r="BW1253">
            <v>2512.1667550000002</v>
          </cell>
          <cell r="BX1253" t="str">
            <v>"Ўзбекистон темир йўллари" АЖ "ММЙС"</v>
          </cell>
          <cell r="BY1253">
            <v>205489695</v>
          </cell>
          <cell r="CT1253">
            <v>2</v>
          </cell>
          <cell r="CU1253">
            <v>2</v>
          </cell>
          <cell r="CV1253">
            <v>2</v>
          </cell>
          <cell r="DD1253">
            <v>77</v>
          </cell>
          <cell r="DE1253">
            <v>77</v>
          </cell>
          <cell r="DF1253">
            <v>77</v>
          </cell>
          <cell r="GG1253" t="str">
            <v>км</v>
          </cell>
          <cell r="GH1253">
            <v>77</v>
          </cell>
          <cell r="GI1253">
            <v>77</v>
          </cell>
          <cell r="GJ1253" t="str">
            <v>Ўзбекистон Республикаси Президентининг
Қашқадарё вилоятига ташрифи баёни
(26.03.2018 йилдаги 4646-хх-сон)</v>
          </cell>
          <cell r="GX1253" t="str">
            <v>Лимит мақбуллаштирилди</v>
          </cell>
        </row>
        <row r="1254">
          <cell r="A1254" t="str">
            <v>Қарши шаҳри марказидаги ички кўча тармоқларини қуриш</v>
          </cell>
          <cell r="B1254" t="str">
            <v>2201104010210001</v>
          </cell>
          <cell r="C1254">
            <v>1</v>
          </cell>
          <cell r="D1254" t="str">
            <v> 301110860104017063201110635</v>
          </cell>
          <cell r="E1254" t="str">
            <v>Ичимлик суви ва канализация</v>
          </cell>
          <cell r="F1254" t="str">
            <v>Ичимлик суви ва канализация</v>
          </cell>
          <cell r="H1254" t="str">
            <v>"Ўзсувтаъминот" АЖ</v>
          </cell>
          <cell r="I1254" t="str">
            <v>"Сув таъминоти ва оқова сув объектлари қурилиши бўйича инжиниринг компанияси" УК</v>
          </cell>
          <cell r="J1254" t="str">
            <v>Вазирлик ва идора</v>
          </cell>
          <cell r="K1254" t="str">
            <v>7-илова</v>
          </cell>
          <cell r="L1254" t="str">
            <v>Асосий</v>
          </cell>
          <cell r="M1254" t="str">
            <v>Қашқадарё вилояти</v>
          </cell>
          <cell r="N1254" t="str">
            <v>Қарши шаҳри</v>
          </cell>
          <cell r="P1254" t="str">
            <v>Янги қурилиш</v>
          </cell>
          <cell r="Q1254" t="str">
            <v>2022-2023</v>
          </cell>
          <cell r="R1254">
            <v>1</v>
          </cell>
          <cell r="S1254">
            <v>1</v>
          </cell>
          <cell r="T1254">
            <v>1</v>
          </cell>
          <cell r="U1254">
            <v>1</v>
          </cell>
          <cell r="V1254" t="str">
            <v>декабрь, 2023 й.</v>
          </cell>
          <cell r="X1254">
            <v>1</v>
          </cell>
          <cell r="Z1254">
            <v>1</v>
          </cell>
          <cell r="AA1254">
            <v>1</v>
          </cell>
          <cell r="AS1254">
            <v>54239.796999999999</v>
          </cell>
          <cell r="AT1254">
            <v>39446.974000000002</v>
          </cell>
          <cell r="AU1254">
            <v>39446.974000000002</v>
          </cell>
          <cell r="AV1254">
            <v>55256.88</v>
          </cell>
          <cell r="AW1254">
            <v>52954.509999999995</v>
          </cell>
          <cell r="AX1254">
            <v>38000</v>
          </cell>
          <cell r="BI1254">
            <v>-451.58100000000002</v>
          </cell>
          <cell r="BS1254">
            <v>37548.419000000002</v>
          </cell>
          <cell r="BV1254">
            <v>35066.859295000002</v>
          </cell>
          <cell r="BW1254">
            <v>33466.140849000003</v>
          </cell>
          <cell r="BX1254" t="str">
            <v>"1-сон комплекс лойиҳа қурилиш ва монтаж" МЧЖ</v>
          </cell>
          <cell r="BY1254">
            <v>204850106</v>
          </cell>
          <cell r="DD1254">
            <v>104.6</v>
          </cell>
          <cell r="DE1254">
            <v>104.6</v>
          </cell>
          <cell r="DF1254">
            <v>104.6</v>
          </cell>
          <cell r="GG1254" t="str">
            <v>км</v>
          </cell>
          <cell r="GH1254">
            <v>104.6</v>
          </cell>
          <cell r="GI1254">
            <v>104.6</v>
          </cell>
          <cell r="GJ1254" t="str">
            <v>Ўзбекистон Республикаси Президентининг
Қашқадарё вилоятига ташрифи баёни
(28.04.2022 йилдаги 02-РА 1-6569-сон)</v>
          </cell>
          <cell r="GX1254" t="str">
            <v>Лимит мақбуллаштирилди</v>
          </cell>
        </row>
        <row r="1255">
          <cell r="A1255" t="str">
            <v xml:space="preserve">Дехқонобод тумани "Бойқўрғон" ҚФЙ ичимлик сув тизимларини қуриш </v>
          </cell>
          <cell r="B1255" t="str">
            <v>2201102120210004</v>
          </cell>
          <cell r="C1255">
            <v>1</v>
          </cell>
          <cell r="D1255" t="str">
            <v> 301110860104017063201110636</v>
          </cell>
          <cell r="E1255" t="str">
            <v>Ичимлик суви ва канализация</v>
          </cell>
          <cell r="F1255" t="str">
            <v>Ичимлик суви ва канализация</v>
          </cell>
          <cell r="H1255" t="str">
            <v>"Ўзсувтаъминот" АЖ</v>
          </cell>
          <cell r="I1255" t="str">
            <v>"Сув таъминоти ва оқова сув объектлари қурилиши бўйича инжиниринг компанияси" УК</v>
          </cell>
          <cell r="J1255" t="str">
            <v>Вазирлик ва идора</v>
          </cell>
          <cell r="K1255" t="str">
            <v>7-илова</v>
          </cell>
          <cell r="L1255" t="str">
            <v>Асосий</v>
          </cell>
          <cell r="M1255" t="str">
            <v>Қашқадарё вилояти</v>
          </cell>
          <cell r="N1255" t="str">
            <v>Деҳқонобод тумани</v>
          </cell>
          <cell r="O1255" t="str">
            <v xml:space="preserve">"Бойқўрғон" ҚФЙ </v>
          </cell>
          <cell r="P1255" t="str">
            <v>Янги қурилиш</v>
          </cell>
          <cell r="Q1255" t="str">
            <v>2022-2023</v>
          </cell>
          <cell r="R1255">
            <v>1</v>
          </cell>
          <cell r="S1255">
            <v>1</v>
          </cell>
          <cell r="T1255">
            <v>1</v>
          </cell>
          <cell r="V1255" t="str">
            <v>декабрь, 2023 й.</v>
          </cell>
          <cell r="X1255">
            <v>1</v>
          </cell>
          <cell r="Z1255">
            <v>1</v>
          </cell>
          <cell r="AA1255">
            <v>1</v>
          </cell>
          <cell r="AS1255">
            <v>21574.366999999998</v>
          </cell>
          <cell r="AT1255">
            <v>14323.423000000001</v>
          </cell>
          <cell r="AU1255">
            <v>14323.423000000001</v>
          </cell>
          <cell r="AV1255">
            <v>21937.927</v>
          </cell>
          <cell r="AW1255">
            <v>21023.846999999998</v>
          </cell>
          <cell r="AX1255">
            <v>13500</v>
          </cell>
          <cell r="BO1255">
            <v>-1225</v>
          </cell>
          <cell r="BS1255">
            <v>12275</v>
          </cell>
          <cell r="BV1255">
            <v>12749.322081999999</v>
          </cell>
          <cell r="BW1255">
            <v>12003.478396</v>
          </cell>
          <cell r="BX1255" t="str">
            <v>"Коммундренаж" МЧЖ</v>
          </cell>
          <cell r="BY1255">
            <v>202442829</v>
          </cell>
          <cell r="CT1255">
            <v>1</v>
          </cell>
          <cell r="CU1255">
            <v>1</v>
          </cell>
          <cell r="CV1255">
            <v>1</v>
          </cell>
          <cell r="DD1255">
            <v>30</v>
          </cell>
          <cell r="DE1255">
            <v>30</v>
          </cell>
          <cell r="DF1255">
            <v>30</v>
          </cell>
          <cell r="GG1255" t="str">
            <v>км</v>
          </cell>
          <cell r="GH1255">
            <v>30</v>
          </cell>
          <cell r="GI1255">
            <v>30</v>
          </cell>
          <cell r="GJ1255" t="str">
            <v>Ўзбекистон Республикаси Президентининг
Қашқадарё вилоятига ташрифи баёни
(26.03.2018 йилдаги 4646-хх-сон)</v>
          </cell>
          <cell r="HD1255" t="str">
            <v>Лимит мақбуллаштирилди</v>
          </cell>
        </row>
        <row r="1256">
          <cell r="A1256" t="str">
            <v xml:space="preserve">Дехқонобод тумани "Откамар" МФЙ ичимлик сув тизимларини қуриш </v>
          </cell>
          <cell r="B1256" t="str">
            <v>2201102120210002</v>
          </cell>
          <cell r="C1256">
            <v>1</v>
          </cell>
          <cell r="D1256" t="str">
            <v> 301110860104017063201110637</v>
          </cell>
          <cell r="E1256" t="str">
            <v>Ичимлик суви ва канализация</v>
          </cell>
          <cell r="F1256" t="str">
            <v>Ичимлик суви ва канализация</v>
          </cell>
          <cell r="H1256" t="str">
            <v>"Ўзсувтаъминот" АЖ</v>
          </cell>
          <cell r="I1256" t="str">
            <v>"Сув таъминоти ва оқова сув объектлари қурилиши бўйича инжиниринг компанияси" УК</v>
          </cell>
          <cell r="J1256" t="str">
            <v>Вазирлик ва идора</v>
          </cell>
          <cell r="K1256" t="str">
            <v>7-илова</v>
          </cell>
          <cell r="L1256" t="str">
            <v>Асосий</v>
          </cell>
          <cell r="M1256" t="str">
            <v>Қашқадарё вилояти</v>
          </cell>
          <cell r="N1256" t="str">
            <v>Деҳқонобод тумани</v>
          </cell>
          <cell r="O1256" t="str">
            <v xml:space="preserve">"Откамар" МФЙ </v>
          </cell>
          <cell r="P1256" t="str">
            <v>Янги қурилиш</v>
          </cell>
          <cell r="Q1256" t="str">
            <v>2022-2023</v>
          </cell>
          <cell r="R1256">
            <v>1</v>
          </cell>
          <cell r="S1256">
            <v>1</v>
          </cell>
          <cell r="V1256" t="str">
            <v>декабрь, 2023 й.</v>
          </cell>
          <cell r="X1256">
            <v>1</v>
          </cell>
          <cell r="Z1256">
            <v>1</v>
          </cell>
          <cell r="AA1256">
            <v>1</v>
          </cell>
          <cell r="AS1256">
            <v>24238.800999999999</v>
          </cell>
          <cell r="AT1256">
            <v>16670.507000000001</v>
          </cell>
          <cell r="AU1256">
            <v>16670.507000000001</v>
          </cell>
          <cell r="AV1256">
            <v>24662.260999999999</v>
          </cell>
          <cell r="AW1256">
            <v>23634.666999999998</v>
          </cell>
          <cell r="AX1256">
            <v>16000</v>
          </cell>
          <cell r="BI1256">
            <v>-119.94799999999999</v>
          </cell>
          <cell r="BS1256">
            <v>15880.052</v>
          </cell>
          <cell r="BV1256">
            <v>15716.015643819999</v>
          </cell>
          <cell r="BW1256">
            <v>14024.955723999999</v>
          </cell>
          <cell r="BX1256" t="str">
            <v>"RAM BUILDING" МЧЖ</v>
          </cell>
          <cell r="BY1256">
            <v>305987674</v>
          </cell>
          <cell r="CT1256">
            <v>1</v>
          </cell>
          <cell r="CU1256">
            <v>1</v>
          </cell>
          <cell r="CV1256">
            <v>1</v>
          </cell>
          <cell r="DD1256">
            <v>32</v>
          </cell>
          <cell r="DE1256">
            <v>32</v>
          </cell>
          <cell r="DF1256">
            <v>32</v>
          </cell>
          <cell r="GG1256" t="str">
            <v>км</v>
          </cell>
          <cell r="GH1256">
            <v>32</v>
          </cell>
          <cell r="GI1256">
            <v>32</v>
          </cell>
          <cell r="GJ1256" t="str">
            <v>Ўзбекистон Республикаси Президентининг
Қашқадарё вилоятига ташрифи баёни
(26.03.2018 йилдаги 4646-хх-сон)</v>
          </cell>
          <cell r="GX1256" t="str">
            <v>Лимит мақбуллаштирилди</v>
          </cell>
        </row>
        <row r="1257">
          <cell r="A1257" t="str">
            <v xml:space="preserve">Дехқонобод тумани "Қизилча" ҚФЙ ичимлик сув тизимларини қуриш </v>
          </cell>
          <cell r="B1257" t="str">
            <v>2201102120210003</v>
          </cell>
          <cell r="C1257">
            <v>1</v>
          </cell>
          <cell r="D1257" t="str">
            <v> 301110860104017063201110638</v>
          </cell>
          <cell r="E1257" t="str">
            <v>Ичимлик суви ва канализация</v>
          </cell>
          <cell r="F1257" t="str">
            <v>Ичимлик суви ва канализация</v>
          </cell>
          <cell r="H1257" t="str">
            <v>"Ўзсувтаъминот" АЖ</v>
          </cell>
          <cell r="I1257" t="str">
            <v>"Сув таъминоти ва оқова сув объектлари қурилиши бўйича инжиниринг компанияси" УК</v>
          </cell>
          <cell r="J1257" t="str">
            <v>Вазирлик ва идора</v>
          </cell>
          <cell r="K1257" t="str">
            <v>7-илова</v>
          </cell>
          <cell r="L1257" t="str">
            <v>Асосий</v>
          </cell>
          <cell r="M1257" t="str">
            <v>Қашқадарё вилояти</v>
          </cell>
          <cell r="N1257" t="str">
            <v>Деҳқонобод тумани</v>
          </cell>
          <cell r="O1257" t="str">
            <v>"Қизилча" ҚФЙ</v>
          </cell>
          <cell r="P1257" t="str">
            <v>Янги қурилиш</v>
          </cell>
          <cell r="Q1257" t="str">
            <v>2022-2023</v>
          </cell>
          <cell r="R1257">
            <v>1</v>
          </cell>
          <cell r="S1257">
            <v>1</v>
          </cell>
          <cell r="T1257">
            <v>1</v>
          </cell>
          <cell r="U1257">
            <v>1</v>
          </cell>
          <cell r="V1257" t="str">
            <v>декабрь, 2023 й.</v>
          </cell>
          <cell r="X1257">
            <v>1</v>
          </cell>
          <cell r="Z1257">
            <v>1</v>
          </cell>
          <cell r="AA1257">
            <v>1</v>
          </cell>
          <cell r="AS1257">
            <v>16436.157999999999</v>
          </cell>
          <cell r="AT1257">
            <v>9191.7360000000008</v>
          </cell>
          <cell r="AU1257">
            <v>9191.7360000000008</v>
          </cell>
          <cell r="AV1257">
            <v>16667.968000000001</v>
          </cell>
          <cell r="AW1257">
            <v>15973.469000000001</v>
          </cell>
          <cell r="AX1257">
            <v>8000</v>
          </cell>
          <cell r="BI1257">
            <v>250</v>
          </cell>
          <cell r="BO1257">
            <v>-917</v>
          </cell>
          <cell r="BS1257">
            <v>7333</v>
          </cell>
          <cell r="BV1257">
            <v>7199.2511939999995</v>
          </cell>
          <cell r="BW1257">
            <v>6799.0676409999996</v>
          </cell>
          <cell r="BX1257" t="str">
            <v>"Равшан Зар" МЧЖ</v>
          </cell>
          <cell r="BY1257">
            <v>204483088</v>
          </cell>
          <cell r="CT1257">
            <v>1</v>
          </cell>
          <cell r="CU1257">
            <v>1</v>
          </cell>
          <cell r="CV1257">
            <v>1</v>
          </cell>
          <cell r="DD1257">
            <v>30</v>
          </cell>
          <cell r="DE1257">
            <v>30</v>
          </cell>
          <cell r="DF1257">
            <v>30</v>
          </cell>
          <cell r="GG1257" t="str">
            <v>км</v>
          </cell>
          <cell r="GH1257">
            <v>30</v>
          </cell>
          <cell r="GI1257">
            <v>30</v>
          </cell>
          <cell r="GJ1257" t="str">
            <v>Ўзбекистон Республикаси Президентининг
Қашқадарё вилоятига ташрифи баёни
(26.03.2018 йилдаги 4646-хх-сон)</v>
          </cell>
          <cell r="GX1257" t="str">
            <v>Лимит қўшилди</v>
          </cell>
          <cell r="HD1257" t="str">
            <v>Лимит мақбуллаштирилди</v>
          </cell>
        </row>
        <row r="1258">
          <cell r="A1258" t="str">
            <v>Дехқонобод тумани "Нурли келажак" МФЙ ичимлик сув тармоқлари қуриш</v>
          </cell>
          <cell r="B1258" t="str">
            <v>2201102120210001</v>
          </cell>
          <cell r="C1258">
            <v>1</v>
          </cell>
          <cell r="D1258" t="str">
            <v> 301110860104017063201110639</v>
          </cell>
          <cell r="E1258" t="str">
            <v>Ичимлик суви ва канализация</v>
          </cell>
          <cell r="F1258" t="str">
            <v>Ичимлик суви ва канализация</v>
          </cell>
          <cell r="H1258" t="str">
            <v>"Ўзсувтаъминот" АЖ</v>
          </cell>
          <cell r="I1258" t="str">
            <v>"Сув таъминоти ва оқова сув объектлари қурилиши бўйича инжиниринг компанияси" УК</v>
          </cell>
          <cell r="J1258" t="str">
            <v>Вазирлик ва идора</v>
          </cell>
          <cell r="K1258" t="str">
            <v>7-илова</v>
          </cell>
          <cell r="L1258" t="str">
            <v>Асосий</v>
          </cell>
          <cell r="M1258" t="str">
            <v>Қашқадарё вилояти</v>
          </cell>
          <cell r="N1258" t="str">
            <v>Деҳқонобод тумани</v>
          </cell>
          <cell r="O1258" t="str">
            <v>"Нурли келажак" МФЙ</v>
          </cell>
          <cell r="P1258" t="str">
            <v>Янги қурилиш</v>
          </cell>
          <cell r="Q1258" t="str">
            <v>2022-2023</v>
          </cell>
          <cell r="R1258">
            <v>1</v>
          </cell>
          <cell r="S1258">
            <v>1</v>
          </cell>
          <cell r="T1258">
            <v>1</v>
          </cell>
          <cell r="U1258">
            <v>1</v>
          </cell>
          <cell r="V1258" t="str">
            <v>декабрь, 2023 й.</v>
          </cell>
          <cell r="X1258">
            <v>1</v>
          </cell>
          <cell r="Z1258">
            <v>1</v>
          </cell>
          <cell r="AA1258">
            <v>1</v>
          </cell>
          <cell r="AS1258">
            <v>7905.7640000000001</v>
          </cell>
          <cell r="AT1258">
            <v>5683.4629999999997</v>
          </cell>
          <cell r="AU1258">
            <v>5683.4629999999997</v>
          </cell>
          <cell r="AV1258">
            <v>8052.2039999999997</v>
          </cell>
          <cell r="AW1258">
            <v>7716.6959999999999</v>
          </cell>
          <cell r="AX1258">
            <v>5000</v>
          </cell>
          <cell r="BO1258">
            <v>-378</v>
          </cell>
          <cell r="BS1258">
            <v>4622</v>
          </cell>
          <cell r="BV1258">
            <v>4558.1111099999998</v>
          </cell>
          <cell r="BW1258">
            <v>4421.1536759999999</v>
          </cell>
          <cell r="BX1258" t="str">
            <v>"Узок Чавандоз" МЧЖ</v>
          </cell>
          <cell r="BY1258">
            <v>301154718</v>
          </cell>
          <cell r="DD1258">
            <v>7</v>
          </cell>
          <cell r="DE1258">
            <v>7</v>
          </cell>
          <cell r="DF1258">
            <v>7</v>
          </cell>
          <cell r="GG1258" t="str">
            <v>км</v>
          </cell>
          <cell r="GH1258">
            <v>7</v>
          </cell>
          <cell r="GI1258">
            <v>7</v>
          </cell>
          <cell r="GJ1258" t="str">
            <v>Ўзбекистон Республикаси Президентининг
Қашқадарё вилоятига ташрифи баёни
(28.04.2022 йилдаги 02-РА 1-6569-сон)</v>
          </cell>
          <cell r="HD1258" t="str">
            <v>Лимит мақбуллаштирилди</v>
          </cell>
        </row>
        <row r="1259">
          <cell r="A1259" t="str">
            <v>Ғузор тумани "Жонбулоқ" МФЙ ичимлик сув тизимлари қуриш</v>
          </cell>
          <cell r="B1259" t="str">
            <v>2201102070210001</v>
          </cell>
          <cell r="C1259">
            <v>1</v>
          </cell>
          <cell r="D1259" t="str">
            <v> 301110860104017063201110640</v>
          </cell>
          <cell r="E1259" t="str">
            <v>Ичимлик суви ва канализация</v>
          </cell>
          <cell r="F1259" t="str">
            <v>Ичимлик суви ва канализация</v>
          </cell>
          <cell r="H1259" t="str">
            <v>"Ўзсувтаъминот" АЖ</v>
          </cell>
          <cell r="I1259" t="str">
            <v>"Сув таъминоти ва оқова сув объектлари қурилиши бўйича инжиниринг компанияси" УК</v>
          </cell>
          <cell r="J1259" t="str">
            <v>Вазирлик ва идора</v>
          </cell>
          <cell r="K1259" t="str">
            <v>7-илова</v>
          </cell>
          <cell r="L1259" t="str">
            <v>Асосий</v>
          </cell>
          <cell r="M1259" t="str">
            <v>Қашқадарё вилояти</v>
          </cell>
          <cell r="N1259" t="str">
            <v xml:space="preserve">Ғузор тумани </v>
          </cell>
          <cell r="O1259" t="str">
            <v>"Жонбулоқ" МФЙ</v>
          </cell>
          <cell r="P1259" t="str">
            <v>Янги қурилиш</v>
          </cell>
          <cell r="Q1259" t="str">
            <v>2022-2023</v>
          </cell>
          <cell r="R1259">
            <v>1</v>
          </cell>
          <cell r="S1259">
            <v>1</v>
          </cell>
          <cell r="T1259">
            <v>1</v>
          </cell>
          <cell r="U1259">
            <v>1</v>
          </cell>
          <cell r="V1259" t="str">
            <v>декабрь, 2023 й.</v>
          </cell>
          <cell r="X1259">
            <v>1</v>
          </cell>
          <cell r="Z1259">
            <v>1</v>
          </cell>
          <cell r="AA1259">
            <v>1</v>
          </cell>
          <cell r="AS1259">
            <v>13442.596</v>
          </cell>
          <cell r="AT1259">
            <v>6611.6580000000004</v>
          </cell>
          <cell r="AU1259">
            <v>6611.6580000000004</v>
          </cell>
          <cell r="AV1259">
            <v>13610.154</v>
          </cell>
          <cell r="AW1259">
            <v>13043.064</v>
          </cell>
          <cell r="AX1259">
            <v>6000</v>
          </cell>
          <cell r="BS1259">
            <v>6000</v>
          </cell>
          <cell r="BV1259">
            <v>6263.2087149999998</v>
          </cell>
          <cell r="BW1259">
            <v>5637.4663479999999</v>
          </cell>
          <cell r="BX1259" t="str">
            <v>"БЕЖГАНИК СЕРВИС" МЧЖ</v>
          </cell>
          <cell r="BY1259">
            <v>300516954</v>
          </cell>
          <cell r="CT1259">
            <v>1</v>
          </cell>
          <cell r="CU1259">
            <v>1</v>
          </cell>
          <cell r="CV1259">
            <v>1</v>
          </cell>
          <cell r="DD1259">
            <v>22</v>
          </cell>
          <cell r="DE1259">
            <v>22</v>
          </cell>
          <cell r="DF1259">
            <v>22</v>
          </cell>
          <cell r="GG1259" t="str">
            <v>км</v>
          </cell>
          <cell r="GH1259">
            <v>22</v>
          </cell>
          <cell r="GI1259">
            <v>22</v>
          </cell>
          <cell r="GJ1259" t="str">
            <v>Ўзбекистон Республикаси Президентининг
Қашқадарё вилоятига ташрифи баёни
 (26.03.2018 йилдаги 4646-хх-сон)</v>
          </cell>
        </row>
        <row r="1260">
          <cell r="A1260" t="str">
            <v>Косон тумани ичимлик сув тизимларини қуриш</v>
          </cell>
          <cell r="B1260" t="str">
            <v>2201102290210001</v>
          </cell>
          <cell r="C1260">
            <v>1</v>
          </cell>
          <cell r="D1260" t="str">
            <v> 301110860104017063201110641</v>
          </cell>
          <cell r="E1260" t="str">
            <v>Ичимлик суви ва канализация</v>
          </cell>
          <cell r="F1260" t="str">
            <v>Ичимлик суви ва канализация</v>
          </cell>
          <cell r="H1260" t="str">
            <v>"Ўзсувтаъминот" АЖ</v>
          </cell>
          <cell r="I1260" t="str">
            <v>"Сув таъминоти ва оқова сув объектлари қурилиши бўйича инжиниринг компанияси" УК</v>
          </cell>
          <cell r="J1260" t="str">
            <v>Вазирлик ва идора</v>
          </cell>
          <cell r="K1260" t="str">
            <v>7-илова</v>
          </cell>
          <cell r="L1260" t="str">
            <v>Асосий</v>
          </cell>
          <cell r="M1260" t="str">
            <v>Қашқадарё вилояти</v>
          </cell>
          <cell r="N1260" t="str">
            <v>Косон тумани</v>
          </cell>
          <cell r="P1260" t="str">
            <v>Янги қурилиш</v>
          </cell>
          <cell r="Q1260" t="str">
            <v>2022-2023</v>
          </cell>
          <cell r="R1260">
            <v>1</v>
          </cell>
          <cell r="S1260">
            <v>1</v>
          </cell>
          <cell r="T1260">
            <v>1</v>
          </cell>
          <cell r="U1260">
            <v>1</v>
          </cell>
          <cell r="V1260" t="str">
            <v>декабрь, 2023 й.</v>
          </cell>
          <cell r="X1260">
            <v>1</v>
          </cell>
          <cell r="Z1260">
            <v>1</v>
          </cell>
          <cell r="AA1260">
            <v>1</v>
          </cell>
          <cell r="AS1260">
            <v>8686.9050000000007</v>
          </cell>
          <cell r="AT1260">
            <v>5010.433</v>
          </cell>
          <cell r="AU1260">
            <v>5010.433</v>
          </cell>
          <cell r="AV1260">
            <v>8814.3279999999995</v>
          </cell>
          <cell r="AW1260">
            <v>8447.0640000000003</v>
          </cell>
          <cell r="AX1260">
            <v>4500</v>
          </cell>
          <cell r="BO1260">
            <v>220</v>
          </cell>
          <cell r="BS1260">
            <v>4720</v>
          </cell>
          <cell r="BV1260">
            <v>4271.7918697900004</v>
          </cell>
          <cell r="BW1260">
            <v>4271.9595517900007</v>
          </cell>
          <cell r="BX1260" t="str">
            <v>"OZTEMIRYOLQURILISHMONTAJ" УК</v>
          </cell>
          <cell r="BY1260">
            <v>300707677</v>
          </cell>
          <cell r="CT1260">
            <v>2</v>
          </cell>
          <cell r="CU1260">
            <v>2</v>
          </cell>
          <cell r="CV1260">
            <v>2</v>
          </cell>
          <cell r="DD1260">
            <v>2</v>
          </cell>
          <cell r="DE1260">
            <v>2</v>
          </cell>
          <cell r="DF1260">
            <v>2</v>
          </cell>
          <cell r="GG1260" t="str">
            <v>км</v>
          </cell>
          <cell r="GH1260">
            <v>2</v>
          </cell>
          <cell r="GI1260">
            <v>2</v>
          </cell>
          <cell r="GJ1260" t="str">
            <v>Ўзбекистон Республикаси Президентининг
Қашқадарё вилоятига ташрифи баёни
(26.03.2018 йилдаги 4646-хх-сон)</v>
          </cell>
          <cell r="HD1260" t="str">
            <v>Лимит қўшилди</v>
          </cell>
        </row>
        <row r="1261">
          <cell r="A1261" t="str">
            <v>Шаҳрисабз тумани "Мираки" МФЙ оқова сув тизимини реконструкция қилиш</v>
          </cell>
          <cell r="B1261" t="str">
            <v>2201102450210001</v>
          </cell>
          <cell r="C1261">
            <v>1</v>
          </cell>
          <cell r="D1261" t="str">
            <v> 301110860104017063201110573</v>
          </cell>
          <cell r="E1261" t="str">
            <v>Ичимлик суви ва канализация</v>
          </cell>
          <cell r="F1261" t="str">
            <v>Ичимлик суви ва канализация</v>
          </cell>
          <cell r="H1261" t="str">
            <v>"Ўзсувтаъминот" АЖ</v>
          </cell>
          <cell r="I1261" t="str">
            <v>"Сув таъминоти ва оқова сув объектлари қурилиши бўйича инжиниринг компанияси" УК</v>
          </cell>
          <cell r="J1261" t="str">
            <v>Вазирлик ва идора</v>
          </cell>
          <cell r="K1261" t="str">
            <v>7-илова</v>
          </cell>
          <cell r="L1261" t="str">
            <v>Асосий</v>
          </cell>
          <cell r="M1261" t="str">
            <v>Қашқадарё вилояти</v>
          </cell>
          <cell r="N1261" t="str">
            <v>Шаҳрисабз тумани</v>
          </cell>
          <cell r="O1261" t="str">
            <v>"Мираки" МФЙ</v>
          </cell>
          <cell r="P1261" t="str">
            <v>Реконструкция</v>
          </cell>
          <cell r="Q1261" t="str">
            <v>2022-2023</v>
          </cell>
          <cell r="R1261">
            <v>1</v>
          </cell>
          <cell r="S1261">
            <v>1</v>
          </cell>
          <cell r="T1261">
            <v>1</v>
          </cell>
          <cell r="U1261">
            <v>1</v>
          </cell>
          <cell r="V1261" t="str">
            <v>декабрь, 2023 й.</v>
          </cell>
          <cell r="X1261">
            <v>1</v>
          </cell>
          <cell r="Z1261">
            <v>1</v>
          </cell>
          <cell r="AA1261">
            <v>1</v>
          </cell>
          <cell r="AS1261">
            <v>21191.26</v>
          </cell>
          <cell r="AT1261">
            <v>12397.877</v>
          </cell>
          <cell r="AU1261">
            <v>12397.877</v>
          </cell>
          <cell r="AV1261">
            <v>21507.088</v>
          </cell>
          <cell r="AW1261">
            <v>20610.958999999999</v>
          </cell>
          <cell r="AX1261">
            <v>12000</v>
          </cell>
          <cell r="BI1261">
            <v>-191.66900000000001</v>
          </cell>
          <cell r="BS1261">
            <v>11808.331</v>
          </cell>
          <cell r="BV1261">
            <v>11840.481962000002</v>
          </cell>
          <cell r="BW1261">
            <v>10392.374349</v>
          </cell>
          <cell r="BX1261" t="str">
            <v>"ХИСОРАКГИДРОКУРИЛИШ" МЧЖ</v>
          </cell>
          <cell r="BY1261">
            <v>200705793</v>
          </cell>
          <cell r="CT1261">
            <v>1</v>
          </cell>
          <cell r="CU1261">
            <v>1</v>
          </cell>
          <cell r="CV1261">
            <v>1</v>
          </cell>
          <cell r="DD1261">
            <v>9</v>
          </cell>
          <cell r="DE1261">
            <v>9</v>
          </cell>
          <cell r="DF1261">
            <v>9</v>
          </cell>
          <cell r="GG1261" t="str">
            <v>км</v>
          </cell>
          <cell r="GH1261">
            <v>9</v>
          </cell>
          <cell r="GI1261">
            <v>9</v>
          </cell>
          <cell r="GJ1261" t="str">
            <v>Ўзбекистон Республикаси Президентининг
Қашқадарё вилоятига ташрифи баёни
(26.03.2018 йилдаги 4646-хх-сон)</v>
          </cell>
          <cell r="GX1261" t="str">
            <v>Лимит мақбуллаштирилди</v>
          </cell>
        </row>
        <row r="1262">
          <cell r="A1262" t="str">
            <v>Қарши шаҳридаги кичик сув тарқатиш иншоотларини реконструкция қилиш</v>
          </cell>
          <cell r="B1262" t="str">
            <v>2201104010210002</v>
          </cell>
          <cell r="C1262">
            <v>1</v>
          </cell>
          <cell r="D1262" t="str">
            <v> 301110860104017063201110642</v>
          </cell>
          <cell r="E1262" t="str">
            <v>Ичимлик суви ва канализация</v>
          </cell>
          <cell r="F1262" t="str">
            <v>Ичимлик суви ва канализация</v>
          </cell>
          <cell r="H1262" t="str">
            <v>"Ўзсувтаъминот" АЖ</v>
          </cell>
          <cell r="I1262" t="str">
            <v>"Сув таъминоти ва оқова сув объектлари қурилиши бўйича инжиниринг компанияси" УК</v>
          </cell>
          <cell r="J1262" t="str">
            <v>Вазирлик ва идора</v>
          </cell>
          <cell r="K1262" t="str">
            <v>7-илова</v>
          </cell>
          <cell r="L1262" t="str">
            <v>Асосий</v>
          </cell>
          <cell r="M1262" t="str">
            <v>Қашқадарё вилояти</v>
          </cell>
          <cell r="N1262" t="str">
            <v>Қарши шаҳри</v>
          </cell>
          <cell r="P1262" t="str">
            <v>Реконструкция</v>
          </cell>
          <cell r="Q1262" t="str">
            <v>2022-2023</v>
          </cell>
          <cell r="R1262">
            <v>1</v>
          </cell>
          <cell r="S1262">
            <v>1</v>
          </cell>
          <cell r="T1262">
            <v>1</v>
          </cell>
          <cell r="U1262">
            <v>1</v>
          </cell>
          <cell r="V1262" t="str">
            <v>декабрь, 2023 й.</v>
          </cell>
          <cell r="X1262">
            <v>1</v>
          </cell>
          <cell r="Z1262">
            <v>1</v>
          </cell>
          <cell r="AA1262">
            <v>1</v>
          </cell>
          <cell r="AS1262">
            <v>23821.3</v>
          </cell>
          <cell r="AT1262">
            <v>12273.121999999999</v>
          </cell>
          <cell r="AU1262">
            <v>12273.121999999999</v>
          </cell>
          <cell r="AV1262">
            <v>24138.562999999998</v>
          </cell>
          <cell r="AW1262">
            <v>23132.789999999997</v>
          </cell>
          <cell r="AX1262">
            <v>11000</v>
          </cell>
          <cell r="BI1262">
            <v>273</v>
          </cell>
          <cell r="BO1262">
            <v>-365</v>
          </cell>
          <cell r="BS1262">
            <v>10908</v>
          </cell>
          <cell r="BV1262">
            <v>10483.756974000002</v>
          </cell>
          <cell r="BW1262">
            <v>9986.9959909999998</v>
          </cell>
          <cell r="BX1262" t="str">
            <v>"1-сон комплекс лойиҳа қурилиш ва монтаж" МЧЖ</v>
          </cell>
          <cell r="BY1262">
            <v>204850106</v>
          </cell>
          <cell r="CT1262">
            <v>22</v>
          </cell>
          <cell r="CU1262">
            <v>22</v>
          </cell>
          <cell r="CW1262">
            <v>22</v>
          </cell>
          <cell r="GG1262" t="str">
            <v>объект</v>
          </cell>
          <cell r="GH1262">
            <v>22</v>
          </cell>
          <cell r="GI1262">
            <v>22</v>
          </cell>
          <cell r="GJ1262" t="str">
            <v>Ўзбекистон Республикаси Президентининг
Қашқадарё вилоятига ташрифи баёни
(28.04.2022 йилдаги 02-РА 1-6569-сон)</v>
          </cell>
          <cell r="GX1262" t="str">
            <v>Лимит қўшилди</v>
          </cell>
          <cell r="HD1262" t="str">
            <v>Лимит мақбуллаштирилди</v>
          </cell>
        </row>
        <row r="1263">
          <cell r="A1263" t="str">
            <v>Қарши шаҳридаги 3-кўтарма сув тарқатиш иншоотини реконструкция қилиш</v>
          </cell>
          <cell r="B1263" t="str">
            <v>2201104010210003</v>
          </cell>
          <cell r="C1263">
            <v>1</v>
          </cell>
          <cell r="D1263" t="str">
            <v> 301110860104017063201110643</v>
          </cell>
          <cell r="E1263" t="str">
            <v>Ичимлик суви ва канализация</v>
          </cell>
          <cell r="F1263" t="str">
            <v>Ичимлик суви ва канализация</v>
          </cell>
          <cell r="H1263" t="str">
            <v>"Ўзсувтаъминот" АЖ</v>
          </cell>
          <cell r="I1263" t="str">
            <v>"Сув таъминоти ва оқова сув объектлари қурилиши бўйича инжиниринг компанияси" УК</v>
          </cell>
          <cell r="J1263" t="str">
            <v>Вазирлик ва идора</v>
          </cell>
          <cell r="K1263" t="str">
            <v>7-илова</v>
          </cell>
          <cell r="L1263" t="str">
            <v>Асосий</v>
          </cell>
          <cell r="M1263" t="str">
            <v>Қашқадарё вилояти</v>
          </cell>
          <cell r="N1263" t="str">
            <v>Қарши шаҳри</v>
          </cell>
          <cell r="P1263" t="str">
            <v>Реконструкция</v>
          </cell>
          <cell r="Q1263" t="str">
            <v>2022-2023</v>
          </cell>
          <cell r="R1263">
            <v>1</v>
          </cell>
          <cell r="S1263">
            <v>1</v>
          </cell>
          <cell r="T1263">
            <v>1</v>
          </cell>
          <cell r="U1263">
            <v>1</v>
          </cell>
          <cell r="V1263" t="str">
            <v>декабрь, 2023 й.</v>
          </cell>
          <cell r="X1263">
            <v>1</v>
          </cell>
          <cell r="Z1263">
            <v>1</v>
          </cell>
          <cell r="AA1263">
            <v>1</v>
          </cell>
          <cell r="AS1263">
            <v>15925.28</v>
          </cell>
          <cell r="AT1263">
            <v>10158.84</v>
          </cell>
          <cell r="AU1263">
            <v>10158.84</v>
          </cell>
          <cell r="AV1263">
            <v>15925.279654078262</v>
          </cell>
          <cell r="AW1263">
            <v>15250.811134078262</v>
          </cell>
          <cell r="AX1263">
            <v>9000</v>
          </cell>
          <cell r="BI1263">
            <v>290</v>
          </cell>
          <cell r="BO1263">
            <v>-23</v>
          </cell>
          <cell r="BS1263">
            <v>9267</v>
          </cell>
          <cell r="BV1263">
            <v>9754.2338140000011</v>
          </cell>
          <cell r="BW1263">
            <v>9168.2737879999986</v>
          </cell>
          <cell r="BX1263" t="str">
            <v>"1-сон комплекс лойиҳа қурилиш ва монтаж" МЧЖ</v>
          </cell>
          <cell r="BY1263">
            <v>204850106</v>
          </cell>
          <cell r="CT1263">
            <v>1</v>
          </cell>
          <cell r="CU1263">
            <v>1</v>
          </cell>
          <cell r="CW1263">
            <v>1</v>
          </cell>
          <cell r="GG1263" t="str">
            <v>объект</v>
          </cell>
          <cell r="GH1263">
            <v>1</v>
          </cell>
          <cell r="GI1263">
            <v>1</v>
          </cell>
          <cell r="GJ1263" t="str">
            <v>Ўзбекистон Республикаси Президентининг
Қашқадарё вилоятига ташрифи баёни
(28.04.2022 йилдаги 02-РА 1-6569-сон)</v>
          </cell>
          <cell r="GX1263" t="str">
            <v>Лимит қўшилди</v>
          </cell>
          <cell r="HD1263" t="str">
            <v>Лимит мақбуллаштирилди</v>
          </cell>
        </row>
        <row r="1264">
          <cell r="A1264" t="str">
            <v xml:space="preserve">Нишон тумани, "Таллимаржон" сув омборидан Нишон, Қарши, Миришкор ва Касби туманларига ичимлик суви етказиб берадиган ПК-162 ва "Нишон-2" насос станцияларини реконструкция қилиш </v>
          </cell>
          <cell r="B1264" t="str">
            <v>2101102350210001</v>
          </cell>
          <cell r="C1264">
            <v>1</v>
          </cell>
          <cell r="E1264" t="str">
            <v>Ичимлик суви ва канализация</v>
          </cell>
          <cell r="F1264" t="str">
            <v>Ичимлик суви ва канализация</v>
          </cell>
          <cell r="H1264" t="str">
            <v>"Ўзсувтаъминот" АЖ</v>
          </cell>
          <cell r="J1264" t="str">
            <v>Вазирлик ва идора</v>
          </cell>
          <cell r="K1264" t="str">
            <v>Қўшимча</v>
          </cell>
          <cell r="L1264" t="str">
            <v>Асосий</v>
          </cell>
          <cell r="M1264" t="str">
            <v>Қашқадарё вилояти</v>
          </cell>
          <cell r="N1264" t="str">
            <v>Нишон тумани</v>
          </cell>
          <cell r="P1264" t="str">
            <v>Реконструкция</v>
          </cell>
          <cell r="Q1264" t="str">
            <v>2022-2023</v>
          </cell>
          <cell r="R1264">
            <v>1</v>
          </cell>
          <cell r="S1264">
            <v>1</v>
          </cell>
          <cell r="T1264">
            <v>1</v>
          </cell>
          <cell r="U1264">
            <v>1</v>
          </cell>
          <cell r="X1264">
            <v>1</v>
          </cell>
          <cell r="Z1264">
            <v>1</v>
          </cell>
          <cell r="AA1264">
            <v>1</v>
          </cell>
          <cell r="AV1264">
            <v>28163.759999999998</v>
          </cell>
          <cell r="AW1264">
            <v>26532.43</v>
          </cell>
          <cell r="AX1264">
            <v>0</v>
          </cell>
          <cell r="BB1264">
            <v>200</v>
          </cell>
          <cell r="BS1264">
            <v>200</v>
          </cell>
          <cell r="BW1264">
            <v>30</v>
          </cell>
          <cell r="BX1264" t="str">
            <v xml:space="preserve">"1-СОН КОМПЛЕКС ЛОЙИХА КУРИЛИШ ВА МОНТАЖ" ХК </v>
          </cell>
          <cell r="BY1264">
            <v>204850106</v>
          </cell>
          <cell r="CT1264">
            <v>1</v>
          </cell>
          <cell r="CU1264">
            <v>1</v>
          </cell>
          <cell r="CW1264">
            <v>1</v>
          </cell>
          <cell r="GG1264" t="str">
            <v>объект</v>
          </cell>
          <cell r="GH1264">
            <v>1</v>
          </cell>
          <cell r="GI1264">
            <v>1</v>
          </cell>
          <cell r="GQ1264" t="str">
            <v>Янги қўшилган, 95%</v>
          </cell>
        </row>
        <row r="1265">
          <cell r="A1265" t="str">
            <v xml:space="preserve">Қарши тумани "Бешкент" насос станциясини реконструкция қилиш </v>
          </cell>
          <cell r="B1265" t="str">
            <v>2101102240210001</v>
          </cell>
          <cell r="C1265">
            <v>1</v>
          </cell>
          <cell r="E1265" t="str">
            <v>Ичимлик суви ва канализация</v>
          </cell>
          <cell r="F1265" t="str">
            <v>Ичимлик суви ва канализация</v>
          </cell>
          <cell r="H1265" t="str">
            <v>"Ўзсувтаъминот" АЖ</v>
          </cell>
          <cell r="J1265" t="str">
            <v>Вазирлик ва идора</v>
          </cell>
          <cell r="K1265" t="str">
            <v>Қўшимча</v>
          </cell>
          <cell r="L1265" t="str">
            <v>Асосий</v>
          </cell>
          <cell r="M1265" t="str">
            <v>Қашқадарё вилояти</v>
          </cell>
          <cell r="N1265" t="str">
            <v>Қарши тумани</v>
          </cell>
          <cell r="P1265" t="str">
            <v>Реконструкция</v>
          </cell>
          <cell r="Q1265" t="str">
            <v>2022-2023</v>
          </cell>
          <cell r="R1265">
            <v>1</v>
          </cell>
          <cell r="S1265">
            <v>1</v>
          </cell>
          <cell r="T1265">
            <v>1</v>
          </cell>
          <cell r="X1265">
            <v>1</v>
          </cell>
          <cell r="Z1265">
            <v>1</v>
          </cell>
          <cell r="AA1265">
            <v>1</v>
          </cell>
          <cell r="AV1265">
            <v>14686.6</v>
          </cell>
          <cell r="AW1265">
            <v>13827.73</v>
          </cell>
          <cell r="AX1265">
            <v>0</v>
          </cell>
          <cell r="BB1265">
            <v>305</v>
          </cell>
          <cell r="BO1265">
            <v>697</v>
          </cell>
          <cell r="BS1265">
            <v>1002</v>
          </cell>
          <cell r="BW1265">
            <v>246.5</v>
          </cell>
          <cell r="BX1265" t="str">
            <v xml:space="preserve">"САХРО" ХК </v>
          </cell>
          <cell r="BY1265">
            <v>203443485</v>
          </cell>
          <cell r="CT1265">
            <v>1</v>
          </cell>
          <cell r="CU1265">
            <v>1</v>
          </cell>
          <cell r="CW1265">
            <v>1</v>
          </cell>
          <cell r="GG1265" t="str">
            <v>объект</v>
          </cell>
          <cell r="GH1265">
            <v>1</v>
          </cell>
          <cell r="GI1265">
            <v>1</v>
          </cell>
          <cell r="GQ1265" t="str">
            <v>Янги қўшилган, 95%</v>
          </cell>
          <cell r="HD1265" t="str">
            <v>Лимит қўшилди</v>
          </cell>
        </row>
        <row r="1266">
          <cell r="A1266" t="str">
            <v>Ғузор туман марказидан, Янгихаёт  кишлоғи йўналиши  бўйича (Янгихаёт, Бахмал, Окбуйин к-клари  худудидан утувчи магистрал сув узатиш кувурини ёткизиш) магистрал сув узатиш кувурини ёткизиш</v>
          </cell>
          <cell r="B1266" t="str">
            <v>2101102070210003</v>
          </cell>
          <cell r="C1266">
            <v>1</v>
          </cell>
          <cell r="E1266" t="str">
            <v>Ичимлик суви ва канализация</v>
          </cell>
          <cell r="F1266" t="str">
            <v>Ичимлик суви ва канализация</v>
          </cell>
          <cell r="H1266" t="str">
            <v>"Ўзсувтаъминот" АЖ</v>
          </cell>
          <cell r="J1266" t="str">
            <v>Вазирлик ва идора</v>
          </cell>
          <cell r="K1266" t="str">
            <v>Қўшимча</v>
          </cell>
          <cell r="L1266" t="str">
            <v>Асосий</v>
          </cell>
          <cell r="M1266" t="str">
            <v>Қашқадарё вилояти</v>
          </cell>
          <cell r="N1266" t="str">
            <v xml:space="preserve">Ғузор тумани </v>
          </cell>
          <cell r="P1266" t="str">
            <v>Янги қурилиш</v>
          </cell>
          <cell r="Q1266" t="str">
            <v>2022-2023</v>
          </cell>
          <cell r="R1266">
            <v>1</v>
          </cell>
          <cell r="S1266">
            <v>1</v>
          </cell>
          <cell r="X1266">
            <v>1</v>
          </cell>
          <cell r="Z1266">
            <v>1</v>
          </cell>
          <cell r="AA1266">
            <v>1</v>
          </cell>
          <cell r="AV1266">
            <v>8803.8700000000008</v>
          </cell>
          <cell r="AW1266">
            <v>8293.68</v>
          </cell>
          <cell r="AX1266">
            <v>0</v>
          </cell>
          <cell r="BB1266">
            <v>183</v>
          </cell>
          <cell r="BO1266">
            <v>498</v>
          </cell>
          <cell r="BS1266">
            <v>681</v>
          </cell>
          <cell r="BW1266">
            <v>57.789473000000001</v>
          </cell>
          <cell r="BX1266" t="str">
            <v>"AKTIV MASTER SERVIS QURILISH" МЧЖ</v>
          </cell>
          <cell r="BY1266">
            <v>303875824</v>
          </cell>
          <cell r="CT1266">
            <v>1</v>
          </cell>
          <cell r="CU1266">
            <v>1</v>
          </cell>
          <cell r="CV1266">
            <v>1</v>
          </cell>
          <cell r="GG1266" t="str">
            <v>объект</v>
          </cell>
          <cell r="GH1266">
            <v>1</v>
          </cell>
          <cell r="GI1266">
            <v>1</v>
          </cell>
          <cell r="GQ1266" t="str">
            <v>Янги қўшилган, 95%</v>
          </cell>
          <cell r="HD1266" t="str">
            <v>Лимит қўшилди</v>
          </cell>
        </row>
        <row r="1267">
          <cell r="A1267" t="str">
            <v>Ғузор тумани "Янги хаёт" маҳаллаласида ичимлик суви учун  насос станцияси, сувни сақлавчи ва тарқатувчи резервуарлар қуриш</v>
          </cell>
          <cell r="B1267" t="str">
            <v>2101102070210004</v>
          </cell>
          <cell r="C1267">
            <v>1</v>
          </cell>
          <cell r="E1267" t="str">
            <v>Ичимлик суви ва канализация</v>
          </cell>
          <cell r="F1267" t="str">
            <v>Ичимлик суви ва канализация</v>
          </cell>
          <cell r="H1267" t="str">
            <v>"Ўзсувтаъминот" АЖ</v>
          </cell>
          <cell r="J1267" t="str">
            <v>Вазирлик ва идора</v>
          </cell>
          <cell r="K1267" t="str">
            <v>Қўшимча</v>
          </cell>
          <cell r="L1267" t="str">
            <v>Асосий</v>
          </cell>
          <cell r="M1267" t="str">
            <v>Қашқадарё вилояти</v>
          </cell>
          <cell r="N1267" t="str">
            <v xml:space="preserve">Ғузор тумани </v>
          </cell>
          <cell r="P1267" t="str">
            <v>Янги қурилиш</v>
          </cell>
          <cell r="Q1267" t="str">
            <v>2022-2023</v>
          </cell>
          <cell r="R1267">
            <v>1</v>
          </cell>
          <cell r="S1267">
            <v>1</v>
          </cell>
          <cell r="T1267">
            <v>1</v>
          </cell>
          <cell r="U1267">
            <v>1</v>
          </cell>
          <cell r="X1267">
            <v>1</v>
          </cell>
          <cell r="Z1267">
            <v>1</v>
          </cell>
          <cell r="AA1267">
            <v>1</v>
          </cell>
          <cell r="AV1267">
            <v>11073.75</v>
          </cell>
          <cell r="AW1267">
            <v>10433.44</v>
          </cell>
          <cell r="AX1267">
            <v>0</v>
          </cell>
          <cell r="BB1267">
            <v>200</v>
          </cell>
          <cell r="BS1267">
            <v>200</v>
          </cell>
          <cell r="BV1267">
            <v>550.76232700000003</v>
          </cell>
          <cell r="BW1267">
            <v>523.22421000000008</v>
          </cell>
          <cell r="BX1267" t="str">
            <v>"BEJGANIK SERVIS" МЧЖ</v>
          </cell>
          <cell r="BY1267">
            <v>300516954</v>
          </cell>
          <cell r="CT1267">
            <v>1</v>
          </cell>
          <cell r="CU1267">
            <v>1</v>
          </cell>
          <cell r="CV1267">
            <v>1</v>
          </cell>
          <cell r="GG1267" t="str">
            <v>объект</v>
          </cell>
          <cell r="GH1267">
            <v>1</v>
          </cell>
          <cell r="GI1267">
            <v>1</v>
          </cell>
          <cell r="GQ1267" t="str">
            <v>Янги қўшилган, 95%</v>
          </cell>
        </row>
        <row r="1268">
          <cell r="A1268" t="str">
            <v>Қарши шаҳри атрофида Д-800 мм ичимлик суви қувурини алмаштириш (2-босқич)</v>
          </cell>
          <cell r="B1268" t="str">
            <v>2101104010210005</v>
          </cell>
          <cell r="C1268">
            <v>1</v>
          </cell>
          <cell r="E1268" t="str">
            <v>Ичимлик суви ва канализация</v>
          </cell>
          <cell r="F1268" t="str">
            <v>Ичимлик суви ва канализация</v>
          </cell>
          <cell r="H1268" t="str">
            <v>"Ўзсувтаъминот" АЖ</v>
          </cell>
          <cell r="J1268" t="str">
            <v>Вазирлик ва идора</v>
          </cell>
          <cell r="K1268" t="str">
            <v>Қўшимча</v>
          </cell>
          <cell r="L1268" t="str">
            <v>Асосий</v>
          </cell>
          <cell r="M1268" t="str">
            <v>Қашқадарё вилояти</v>
          </cell>
          <cell r="N1268" t="str">
            <v>Қарши шаҳри</v>
          </cell>
          <cell r="P1268" t="str">
            <v>Реконструкция</v>
          </cell>
          <cell r="Q1268" t="str">
            <v>2022-2023</v>
          </cell>
          <cell r="R1268">
            <v>1</v>
          </cell>
          <cell r="S1268">
            <v>1</v>
          </cell>
          <cell r="T1268">
            <v>1</v>
          </cell>
          <cell r="U1268">
            <v>1</v>
          </cell>
          <cell r="X1268">
            <v>1</v>
          </cell>
          <cell r="Z1268">
            <v>1</v>
          </cell>
          <cell r="AA1268">
            <v>1</v>
          </cell>
          <cell r="AV1268">
            <v>52218.96</v>
          </cell>
          <cell r="AW1268">
            <v>49222.79</v>
          </cell>
          <cell r="AX1268">
            <v>0</v>
          </cell>
          <cell r="BB1268">
            <v>200</v>
          </cell>
          <cell r="BO1268">
            <v>2159</v>
          </cell>
          <cell r="BS1268">
            <v>2359</v>
          </cell>
          <cell r="BV1268">
            <v>1648.667692</v>
          </cell>
          <cell r="BW1268">
            <v>30</v>
          </cell>
          <cell r="BX1268" t="str">
            <v>"SAYIN SUV INSHOOTLARI" MChJ QK</v>
          </cell>
          <cell r="BY1268">
            <v>308273564</v>
          </cell>
          <cell r="CT1268">
            <v>1</v>
          </cell>
          <cell r="CU1268">
            <v>1</v>
          </cell>
          <cell r="CW1268">
            <v>1</v>
          </cell>
          <cell r="GG1268" t="str">
            <v>объект</v>
          </cell>
          <cell r="GH1268">
            <v>1</v>
          </cell>
          <cell r="GI1268">
            <v>1</v>
          </cell>
          <cell r="GQ1268" t="str">
            <v>Янги қўшилган, 95%</v>
          </cell>
          <cell r="HD1268" t="str">
            <v>Лимит қўшилди</v>
          </cell>
        </row>
        <row r="1269">
          <cell r="A1269" t="str">
            <v>Ғузор тумани "Ярғунчи" МФЙ ичимлик сув тизимларини қуриш</v>
          </cell>
          <cell r="B1269" t="str">
            <v>2201102070210002</v>
          </cell>
          <cell r="C1269">
            <v>1</v>
          </cell>
          <cell r="E1269" t="str">
            <v>Ичимлик суви ва канализация</v>
          </cell>
          <cell r="F1269" t="str">
            <v>Ичимлик суви ва канализация</v>
          </cell>
          <cell r="H1269" t="str">
            <v>"Ўзсувтаъминот" АЖ</v>
          </cell>
          <cell r="J1269" t="str">
            <v>Вазирлик ва идора</v>
          </cell>
          <cell r="K1269" t="str">
            <v>Қўшимча</v>
          </cell>
          <cell r="L1269" t="str">
            <v>Асосий</v>
          </cell>
          <cell r="M1269" t="str">
            <v>Қашқадарё вилояти</v>
          </cell>
          <cell r="N1269" t="str">
            <v xml:space="preserve">Ғузор тумани </v>
          </cell>
          <cell r="P1269" t="str">
            <v>Янги қурилиш</v>
          </cell>
          <cell r="Q1269" t="str">
            <v>2022-2023</v>
          </cell>
          <cell r="R1269">
            <v>1</v>
          </cell>
          <cell r="S1269">
            <v>1</v>
          </cell>
          <cell r="T1269">
            <v>1</v>
          </cell>
          <cell r="X1269">
            <v>1</v>
          </cell>
          <cell r="Z1269">
            <v>1</v>
          </cell>
          <cell r="AA1269">
            <v>1</v>
          </cell>
          <cell r="AV1269">
            <v>6882.1621259999993</v>
          </cell>
          <cell r="AW1269">
            <v>6594.8651259999988</v>
          </cell>
          <cell r="AX1269">
            <v>0</v>
          </cell>
          <cell r="BB1269">
            <v>472.44610019999902</v>
          </cell>
          <cell r="BS1269">
            <v>472.44610019999902</v>
          </cell>
          <cell r="BV1269">
            <v>373.5</v>
          </cell>
          <cell r="BW1269">
            <v>387.6</v>
          </cell>
          <cell r="BX1269" t="str">
            <v xml:space="preserve">Хисорак махсус сув курилиш </v>
          </cell>
          <cell r="BY1269">
            <v>302115961</v>
          </cell>
          <cell r="CT1269">
            <v>1</v>
          </cell>
          <cell r="CU1269">
            <v>1</v>
          </cell>
          <cell r="CV1269">
            <v>1</v>
          </cell>
          <cell r="GG1269" t="str">
            <v>объект</v>
          </cell>
          <cell r="GH1269">
            <v>1</v>
          </cell>
          <cell r="GI1269">
            <v>1</v>
          </cell>
          <cell r="GQ1269" t="str">
            <v>Янги қўшилган, 95%</v>
          </cell>
        </row>
        <row r="1270">
          <cell r="A1270" t="str">
            <v xml:space="preserve">Ғузор тумани "Батош" МФЙ ичимлик сув тизимларини қуриш </v>
          </cell>
          <cell r="B1270" t="str">
            <v>2201102070210003</v>
          </cell>
          <cell r="C1270">
            <v>1</v>
          </cell>
          <cell r="E1270" t="str">
            <v>Ичимлик суви ва канализация</v>
          </cell>
          <cell r="F1270" t="str">
            <v>Ичимлик суви ва канализация</v>
          </cell>
          <cell r="H1270" t="str">
            <v>"Ўзсувтаъминот" АЖ</v>
          </cell>
          <cell r="J1270" t="str">
            <v>Вазирлик ва идора</v>
          </cell>
          <cell r="K1270" t="str">
            <v>Қўшимча</v>
          </cell>
          <cell r="L1270" t="str">
            <v>Асосий</v>
          </cell>
          <cell r="M1270" t="str">
            <v>Қашқадарё вилояти</v>
          </cell>
          <cell r="N1270" t="str">
            <v xml:space="preserve">Ғузор тумани </v>
          </cell>
          <cell r="P1270" t="str">
            <v>Янги қурилиш</v>
          </cell>
          <cell r="Q1270" t="str">
            <v>2022-2023</v>
          </cell>
          <cell r="R1270">
            <v>1</v>
          </cell>
          <cell r="S1270">
            <v>1</v>
          </cell>
          <cell r="T1270">
            <v>1</v>
          </cell>
          <cell r="X1270">
            <v>1</v>
          </cell>
          <cell r="Z1270">
            <v>1</v>
          </cell>
          <cell r="AA1270">
            <v>1</v>
          </cell>
          <cell r="AV1270">
            <v>5059.8683629999996</v>
          </cell>
          <cell r="AW1270">
            <v>4848.1733629999999</v>
          </cell>
          <cell r="AX1270">
            <v>0</v>
          </cell>
          <cell r="BB1270">
            <v>757.526251</v>
          </cell>
          <cell r="BS1270">
            <v>757.526251</v>
          </cell>
          <cell r="BV1270">
            <v>681.6993809999999</v>
          </cell>
          <cell r="BW1270">
            <v>676.08296599999994</v>
          </cell>
          <cell r="BX1270" t="str">
            <v xml:space="preserve">Хисорак махсус сув курилиш </v>
          </cell>
          <cell r="BY1270">
            <v>302115961</v>
          </cell>
          <cell r="CT1270">
            <v>1</v>
          </cell>
          <cell r="CU1270">
            <v>1</v>
          </cell>
          <cell r="CV1270">
            <v>1</v>
          </cell>
          <cell r="GG1270" t="str">
            <v>объект</v>
          </cell>
          <cell r="GH1270">
            <v>1</v>
          </cell>
          <cell r="GI1270">
            <v>1</v>
          </cell>
          <cell r="GQ1270" t="str">
            <v>Янги қўшилган, 95%</v>
          </cell>
        </row>
        <row r="1271">
          <cell r="A1271" t="str">
            <v>Қарши шаҳри Шайҳали МФЙ да ичимлик сув таъминоти ва оқова сув тизимларини қуриш</v>
          </cell>
          <cell r="B1271" t="str">
            <v>2301104010210001</v>
          </cell>
          <cell r="E1271" t="str">
            <v>Ичимлик суви ва канализация</v>
          </cell>
          <cell r="F1271" t="str">
            <v>Ичимлик суви ва канализация</v>
          </cell>
          <cell r="H1271" t="str">
            <v>"Ўзсувтаъминот" АЖ</v>
          </cell>
          <cell r="J1271" t="str">
            <v>Вазирлик ва идора</v>
          </cell>
          <cell r="K1271" t="str">
            <v>Қўшимча</v>
          </cell>
          <cell r="L1271" t="str">
            <v>Қўшимча</v>
          </cell>
          <cell r="M1271" t="str">
            <v>Қашқадарё вилояти</v>
          </cell>
          <cell r="N1271" t="str">
            <v>Қарши шаҳри</v>
          </cell>
          <cell r="P1271" t="str">
            <v>Кредитор қарздорлик</v>
          </cell>
          <cell r="R1271">
            <v>1</v>
          </cell>
          <cell r="AX1271">
            <v>0</v>
          </cell>
          <cell r="BF1271">
            <v>1500</v>
          </cell>
          <cell r="BS1271">
            <v>1500</v>
          </cell>
          <cell r="BT1271">
            <v>1500</v>
          </cell>
          <cell r="BU1271" t="str">
            <v>Сув жамғарма, ЙБЭҚ</v>
          </cell>
          <cell r="BW1271">
            <v>533.64200000000005</v>
          </cell>
          <cell r="GK1271" t="str">
            <v>"Сув таъминоти ва канализация тизимларини ривожлантириш жамғармаси"нинг жорий йил бошига эркин қолдиқ маблағлари ҳисобидан</v>
          </cell>
          <cell r="GU1271" t="str">
            <v>Янги қўшилган, 5%</v>
          </cell>
        </row>
        <row r="1272">
          <cell r="A1272" t="str">
            <v>Қашқадарё вилояти Кўкдала тумани "Айритом" МФЙ аҳолисини ичимлик суви билан таъминлаш (лойиҳа-қидирув ишлари учун)</v>
          </cell>
          <cell r="E1272" t="str">
            <v>Ичимлик суви ва канализация</v>
          </cell>
          <cell r="F1272" t="str">
            <v>Ичимлик суви ва канализация</v>
          </cell>
          <cell r="H1272" t="str">
            <v>"Ўзсувтаъминот" АЖ</v>
          </cell>
          <cell r="J1272" t="str">
            <v>Вазирлик ва идора</v>
          </cell>
          <cell r="K1272" t="str">
            <v>Қўшимча</v>
          </cell>
          <cell r="L1272" t="str">
            <v>Асосий</v>
          </cell>
          <cell r="M1272" t="str">
            <v>Қашқадарё вилояти</v>
          </cell>
          <cell r="N1272" t="str">
            <v>Кўкдала тумани</v>
          </cell>
          <cell r="P1272" t="str">
            <v>Лойиҳа-қидирув ишлари</v>
          </cell>
          <cell r="Q1272">
            <v>2023</v>
          </cell>
          <cell r="R1272">
            <v>2</v>
          </cell>
          <cell r="BO1272">
            <v>250</v>
          </cell>
          <cell r="BS1272">
            <v>250</v>
          </cell>
          <cell r="HD1272" t="str">
            <v>Янги қўшилган, ЛҚИ</v>
          </cell>
        </row>
        <row r="1273">
          <cell r="A1273" t="str">
            <v>Кредитор қарздорликларни қоплаш</v>
          </cell>
          <cell r="E1273" t="str">
            <v>Ичимлик суви ва канализация</v>
          </cell>
          <cell r="F1273" t="str">
            <v>Ичимлик суви ва канализация</v>
          </cell>
          <cell r="H1273" t="str">
            <v>"Ўзсувтаъминот" АЖ</v>
          </cell>
          <cell r="I1273" t="str">
            <v>"Сув таъминоти ва оқова сув объектлари қурилиши бўйича инжиниринг компанияси" УК</v>
          </cell>
          <cell r="J1273" t="str">
            <v>Вазирлик ва идора</v>
          </cell>
          <cell r="K1273" t="str">
            <v>7-илова</v>
          </cell>
          <cell r="L1273" t="str">
            <v>Асосий</v>
          </cell>
          <cell r="M1273" t="str">
            <v>Қашқадарё вилояти</v>
          </cell>
          <cell r="N1273" t="str">
            <v>Туманлараро</v>
          </cell>
          <cell r="P1273" t="str">
            <v>Кредитор қарздорлик</v>
          </cell>
          <cell r="R1273">
            <v>1</v>
          </cell>
          <cell r="AX1273">
            <v>5000</v>
          </cell>
          <cell r="BS1273">
            <v>5000</v>
          </cell>
          <cell r="BW1273">
            <v>5000</v>
          </cell>
        </row>
        <row r="1274">
          <cell r="A1274" t="str">
            <v>Тақсимланмаган лимит</v>
          </cell>
          <cell r="E1274" t="str">
            <v>Ичимлик суви ва канализация</v>
          </cell>
          <cell r="F1274" t="str">
            <v>Ичимлик суви ва канализация</v>
          </cell>
          <cell r="H1274" t="str">
            <v>"Ўзсувтаъминот" АЖ</v>
          </cell>
          <cell r="I1274" t="str">
            <v>"Сув таъминоти ва оқова сув объектлари қурилиши бўйича инжиниринг компанияси" УК</v>
          </cell>
          <cell r="J1274" t="str">
            <v>Вазирлик ва идора</v>
          </cell>
          <cell r="K1274" t="str">
            <v>7-илова</v>
          </cell>
          <cell r="L1274" t="str">
            <v>Асосий</v>
          </cell>
          <cell r="M1274" t="str">
            <v>Қашқадарё вилояти</v>
          </cell>
          <cell r="N1274" t="str">
            <v>Туманлараро</v>
          </cell>
          <cell r="P1274" t="str">
            <v>Тақсимланмаган лимит</v>
          </cell>
          <cell r="R1274">
            <v>2</v>
          </cell>
          <cell r="AX1274">
            <v>0</v>
          </cell>
          <cell r="BR1274">
            <v>0</v>
          </cell>
          <cell r="BS1274">
            <v>0</v>
          </cell>
          <cell r="BT1274">
            <v>0</v>
          </cell>
          <cell r="BU1274" t="str">
            <v>Сув жамғарма, ЙБЭҚ</v>
          </cell>
        </row>
        <row r="1275">
          <cell r="A1275" t="str">
            <v>Кўкдала туманида оқова сув тозалаш иншоотини ва тармоқларини қуриш</v>
          </cell>
          <cell r="B1275" t="str">
            <v>2201102400210001</v>
          </cell>
          <cell r="C1275">
            <v>1</v>
          </cell>
          <cell r="D1275" t="str">
            <v>301110860104017063201018005
100021860104017049801110074</v>
          </cell>
          <cell r="E1275" t="str">
            <v>Ичимлик суви ва канализация</v>
          </cell>
          <cell r="F1275" t="str">
            <v>Ичимлик суви ва канализация</v>
          </cell>
          <cell r="H1275" t="str">
            <v>Қашқадарё вилояти ҳокимлиги</v>
          </cell>
          <cell r="I1275" t="str">
            <v>"Ягона буюртмачи хизмати" ИК</v>
          </cell>
          <cell r="J1275" t="str">
            <v>Вилоят</v>
          </cell>
          <cell r="K1275" t="str">
            <v>7-илова</v>
          </cell>
          <cell r="L1275" t="str">
            <v>Асосий</v>
          </cell>
          <cell r="M1275" t="str">
            <v>Қашқадарё вилояти</v>
          </cell>
          <cell r="N1275" t="str">
            <v>Кўкдала тумани</v>
          </cell>
          <cell r="P1275" t="str">
            <v>Янги қурилиш</v>
          </cell>
          <cell r="Q1275" t="str">
            <v>2022-2024</v>
          </cell>
          <cell r="R1275">
            <v>1</v>
          </cell>
          <cell r="X1275">
            <v>1</v>
          </cell>
          <cell r="Z1275">
            <v>1</v>
          </cell>
          <cell r="AA1275">
            <v>1</v>
          </cell>
          <cell r="AS1275">
            <v>56347.782000000007</v>
          </cell>
          <cell r="AT1275">
            <v>55765.115000000005</v>
          </cell>
          <cell r="AU1275">
            <v>55765.115000000005</v>
          </cell>
          <cell r="AV1275">
            <v>56012.574000000001</v>
          </cell>
          <cell r="AW1275">
            <v>56012.574000000001</v>
          </cell>
          <cell r="AX1275">
            <v>10000</v>
          </cell>
          <cell r="BI1275">
            <v>15000</v>
          </cell>
          <cell r="BS1275">
            <v>25000</v>
          </cell>
          <cell r="BV1275">
            <v>22580.7</v>
          </cell>
          <cell r="BW1275">
            <v>14093.155000000001</v>
          </cell>
          <cell r="BX1275" t="str">
            <v>"Чакмок курувчи"  УЖКТИЧК</v>
          </cell>
          <cell r="BY1275">
            <v>301184783</v>
          </cell>
          <cell r="CT1275">
            <v>1</v>
          </cell>
          <cell r="DD1275">
            <v>14</v>
          </cell>
          <cell r="GG1275" t="str">
            <v>км</v>
          </cell>
          <cell r="GH1275">
            <v>14</v>
          </cell>
          <cell r="GJ1275" t="str">
            <v>Ўзбекистон Республикаси Президентининг
Қашқадарё вилоятига ташрифи баёни
(26.03.2018 йилдаги 4646-хх-сон)</v>
          </cell>
          <cell r="GX1275" t="str">
            <v>Лимит қўшилди</v>
          </cell>
        </row>
        <row r="1276">
          <cell r="A1276" t="str">
            <v>Кўкдала туманида ичимлик сув иншоотини ва тармоқларини қуриш</v>
          </cell>
          <cell r="B1276" t="str">
            <v>2201102400210002</v>
          </cell>
          <cell r="C1276">
            <v>1</v>
          </cell>
          <cell r="D1276" t="str">
            <v> 301110860104017063201018005</v>
          </cell>
          <cell r="E1276" t="str">
            <v>Ичимлик суви ва канализация</v>
          </cell>
          <cell r="F1276" t="str">
            <v>Ичимлик суви ва канализация</v>
          </cell>
          <cell r="H1276" t="str">
            <v>Қашқадарё вилояти ҳокимлиги</v>
          </cell>
          <cell r="I1276" t="str">
            <v>"Ягона буюртмачи хизмати" ИК</v>
          </cell>
          <cell r="J1276" t="str">
            <v>Вилоят</v>
          </cell>
          <cell r="K1276" t="str">
            <v>7-илова</v>
          </cell>
          <cell r="L1276" t="str">
            <v>Асосий</v>
          </cell>
          <cell r="M1276" t="str">
            <v>Қашқадарё вилояти</v>
          </cell>
          <cell r="N1276" t="str">
            <v>Кўкдала тумани</v>
          </cell>
          <cell r="P1276" t="str">
            <v>Янги қурилиш</v>
          </cell>
          <cell r="Q1276" t="str">
            <v>2022-2023</v>
          </cell>
          <cell r="R1276">
            <v>1</v>
          </cell>
          <cell r="S1276">
            <v>1</v>
          </cell>
          <cell r="V1276" t="str">
            <v>декабрь, 2023 й.</v>
          </cell>
          <cell r="X1276">
            <v>1</v>
          </cell>
          <cell r="Z1276">
            <v>1</v>
          </cell>
          <cell r="AA1276">
            <v>1</v>
          </cell>
          <cell r="AS1276">
            <v>7811.8319999999994</v>
          </cell>
          <cell r="AT1276">
            <v>5510.3439999999991</v>
          </cell>
          <cell r="AU1276">
            <v>5510.3439999999991</v>
          </cell>
          <cell r="AV1276">
            <v>7665.4719999999998</v>
          </cell>
          <cell r="AW1276">
            <v>7665.4719999999998</v>
          </cell>
          <cell r="AX1276">
            <v>2670.395</v>
          </cell>
          <cell r="BS1276">
            <v>2670.395</v>
          </cell>
          <cell r="BV1276">
            <v>4215.5</v>
          </cell>
          <cell r="BW1276">
            <v>2154.4</v>
          </cell>
          <cell r="BX1276" t="str">
            <v>"Олим ўғли Жасур" ХФ</v>
          </cell>
          <cell r="BY1276">
            <v>204275045</v>
          </cell>
          <cell r="CT1276">
            <v>1</v>
          </cell>
          <cell r="CU1276">
            <v>1</v>
          </cell>
          <cell r="CV1276">
            <v>1</v>
          </cell>
          <cell r="DD1276">
            <v>8</v>
          </cell>
          <cell r="DE1276">
            <v>8</v>
          </cell>
          <cell r="DF1276">
            <v>8</v>
          </cell>
          <cell r="GG1276" t="str">
            <v>км</v>
          </cell>
          <cell r="GH1276">
            <v>8</v>
          </cell>
          <cell r="GI1276">
            <v>8</v>
          </cell>
          <cell r="GJ1276" t="str">
            <v>Ўзбекистон Республикаси Президентининг
Қашқадарё вилоятига ташрифи баёни
(26.03.2018 йилдаги 4646-хх-сон)</v>
          </cell>
        </row>
        <row r="1277">
          <cell r="A1277" t="str">
            <v>Ғузор тумани "Янгикент" МФЙда ичимлик сув тармоқлари ва йиғиб тарқатиш иншооти қурилиши</v>
          </cell>
          <cell r="B1277" t="str">
            <v>2201102070210004</v>
          </cell>
          <cell r="C1277">
            <v>1</v>
          </cell>
          <cell r="E1277" t="str">
            <v>Ичимлик суви ва канализация</v>
          </cell>
          <cell r="F1277" t="str">
            <v>Ичимлик суви ва канализация</v>
          </cell>
          <cell r="H1277" t="str">
            <v>Қашқадарё вилояти ҳокимлиги</v>
          </cell>
          <cell r="J1277" t="str">
            <v>Вилоят</v>
          </cell>
          <cell r="K1277" t="str">
            <v>Қўшимча</v>
          </cell>
          <cell r="L1277" t="str">
            <v>Асосий</v>
          </cell>
          <cell r="M1277" t="str">
            <v>Қашқадарё вилояти</v>
          </cell>
          <cell r="N1277" t="str">
            <v xml:space="preserve">Ғузор тумани </v>
          </cell>
          <cell r="P1277" t="str">
            <v>Янги қурилиш</v>
          </cell>
          <cell r="Q1277" t="str">
            <v>2022-2023</v>
          </cell>
          <cell r="R1277">
            <v>1</v>
          </cell>
          <cell r="S1277">
            <v>1</v>
          </cell>
          <cell r="T1277">
            <v>1</v>
          </cell>
          <cell r="U1277">
            <v>1</v>
          </cell>
          <cell r="X1277">
            <v>1</v>
          </cell>
          <cell r="Z1277">
            <v>1</v>
          </cell>
          <cell r="AA1277">
            <v>1</v>
          </cell>
          <cell r="AS1277">
            <v>8522.6000396306081</v>
          </cell>
          <cell r="AT1277">
            <v>1047.6910396306084</v>
          </cell>
          <cell r="AU1277">
            <v>1047.6910396306084</v>
          </cell>
          <cell r="AV1277">
            <v>8731.2089240000005</v>
          </cell>
          <cell r="AW1277">
            <v>8294.6479999999992</v>
          </cell>
          <cell r="AX1277">
            <v>0</v>
          </cell>
          <cell r="BB1277">
            <v>226.43319599999995</v>
          </cell>
          <cell r="BS1277">
            <v>226.43319599999995</v>
          </cell>
          <cell r="BV1277">
            <v>226.4</v>
          </cell>
          <cell r="BW1277">
            <v>218.65700000000001</v>
          </cell>
          <cell r="BX1277" t="str">
            <v>"O'RALOV RAVSHAN QURUVCHI" MCHJ</v>
          </cell>
          <cell r="BY1277" t="str">
            <v xml:space="preserve">300377037 </v>
          </cell>
          <cell r="CT1277">
            <v>1</v>
          </cell>
          <cell r="CU1277">
            <v>1</v>
          </cell>
          <cell r="CV1277">
            <v>1</v>
          </cell>
          <cell r="GG1277" t="str">
            <v>объект</v>
          </cell>
          <cell r="GH1277">
            <v>1</v>
          </cell>
          <cell r="GI1277">
            <v>1</v>
          </cell>
          <cell r="GQ1277" t="str">
            <v>Янги қўшилган, 95%</v>
          </cell>
        </row>
        <row r="1278">
          <cell r="A1278" t="str">
            <v>Деҳқонобод тумани "Завқий" МФЙда ичимлик сув тармоқлари ва йиғиб тарқатиш иншооти қурилиши</v>
          </cell>
          <cell r="B1278" t="str">
            <v>2201102120210005</v>
          </cell>
          <cell r="C1278">
            <v>1</v>
          </cell>
          <cell r="E1278" t="str">
            <v>Ичимлик суви ва канализация</v>
          </cell>
          <cell r="F1278" t="str">
            <v>Ичимлик суви ва канализация</v>
          </cell>
          <cell r="H1278" t="str">
            <v>Қашқадарё вилояти ҳокимлиги</v>
          </cell>
          <cell r="J1278" t="str">
            <v>Вилоят</v>
          </cell>
          <cell r="K1278" t="str">
            <v>Қўшимча</v>
          </cell>
          <cell r="L1278" t="str">
            <v>Асосий</v>
          </cell>
          <cell r="M1278" t="str">
            <v>Қашқадарё вилояти</v>
          </cell>
          <cell r="N1278" t="str">
            <v>Деҳқонобод тумани</v>
          </cell>
          <cell r="P1278" t="str">
            <v>Янги қурилиш</v>
          </cell>
          <cell r="Q1278" t="str">
            <v>2022-2023</v>
          </cell>
          <cell r="R1278">
            <v>1</v>
          </cell>
          <cell r="S1278">
            <v>1</v>
          </cell>
          <cell r="T1278">
            <v>1</v>
          </cell>
          <cell r="U1278">
            <v>1</v>
          </cell>
          <cell r="X1278">
            <v>1</v>
          </cell>
          <cell r="Z1278">
            <v>1</v>
          </cell>
          <cell r="AA1278">
            <v>1</v>
          </cell>
          <cell r="AS1278">
            <v>3242.8095617044346</v>
          </cell>
          <cell r="AT1278">
            <v>575.07556170443468</v>
          </cell>
          <cell r="AU1278">
            <v>575.07556170443468</v>
          </cell>
          <cell r="AV1278">
            <v>3181.3235370000002</v>
          </cell>
          <cell r="AW1278">
            <v>3022.2570000000001</v>
          </cell>
          <cell r="AX1278">
            <v>0</v>
          </cell>
          <cell r="BB1278">
            <v>280.20327899999984</v>
          </cell>
          <cell r="BS1278">
            <v>280.20327899999984</v>
          </cell>
          <cell r="BV1278">
            <v>280.2</v>
          </cell>
          <cell r="BW1278">
            <v>206.88794100000001</v>
          </cell>
          <cell r="BX1278" t="str">
            <v>"BULOQBOSHI QURILISH INVEST" MCHJ</v>
          </cell>
          <cell r="BY1278">
            <v>303860376</v>
          </cell>
          <cell r="CT1278">
            <v>1</v>
          </cell>
          <cell r="CU1278">
            <v>1</v>
          </cell>
          <cell r="CV1278">
            <v>1</v>
          </cell>
          <cell r="GG1278" t="str">
            <v>объект</v>
          </cell>
          <cell r="GH1278">
            <v>1</v>
          </cell>
          <cell r="GI1278">
            <v>1</v>
          </cell>
          <cell r="GQ1278" t="str">
            <v>Янги қўшилган, 95%</v>
          </cell>
        </row>
        <row r="1279">
          <cell r="A1279" t="str">
            <v>Деҳқонобод тумани "Aеродром" МФЙда ичимлик сув тармоқлари қурилиши</v>
          </cell>
          <cell r="B1279" t="str">
            <v>2201102120210006</v>
          </cell>
          <cell r="C1279">
            <v>1</v>
          </cell>
          <cell r="E1279" t="str">
            <v>Ичимлик суви ва канализация</v>
          </cell>
          <cell r="F1279" t="str">
            <v>Ичимлик суви ва канализация</v>
          </cell>
          <cell r="H1279" t="str">
            <v>Қашқадарё вилояти ҳокимлиги</v>
          </cell>
          <cell r="J1279" t="str">
            <v>Вилоят</v>
          </cell>
          <cell r="K1279" t="str">
            <v>Қўшимча</v>
          </cell>
          <cell r="L1279" t="str">
            <v>Асосий</v>
          </cell>
          <cell r="M1279" t="str">
            <v>Қашқадарё вилояти</v>
          </cell>
          <cell r="N1279" t="str">
            <v>Деҳқонобод тумани</v>
          </cell>
          <cell r="P1279" t="str">
            <v>Янги қурилиш</v>
          </cell>
          <cell r="Q1279" t="str">
            <v>2022-2023</v>
          </cell>
          <cell r="R1279">
            <v>1</v>
          </cell>
          <cell r="S1279">
            <v>1</v>
          </cell>
          <cell r="T1279">
            <v>1</v>
          </cell>
          <cell r="U1279">
            <v>1</v>
          </cell>
          <cell r="X1279">
            <v>1</v>
          </cell>
          <cell r="Z1279">
            <v>1</v>
          </cell>
          <cell r="AA1279">
            <v>1</v>
          </cell>
          <cell r="AS1279">
            <v>2680.5946842696521</v>
          </cell>
          <cell r="AT1279">
            <v>371.30768426965233</v>
          </cell>
          <cell r="AU1279">
            <v>371.30768426965233</v>
          </cell>
          <cell r="AV1279">
            <v>3181.3235370000002</v>
          </cell>
          <cell r="AW1279">
            <v>2561.9290000000001</v>
          </cell>
          <cell r="AX1279">
            <v>0</v>
          </cell>
          <cell r="BB1279">
            <v>123.5932899999998</v>
          </cell>
          <cell r="BS1279">
            <v>123.5932899999998</v>
          </cell>
          <cell r="BV1279">
            <v>123.6</v>
          </cell>
          <cell r="BW1279">
            <v>19.652345</v>
          </cell>
          <cell r="BX1279" t="str">
            <v>"UZOQ CHAVANDOZ" MCHJ</v>
          </cell>
          <cell r="BY1279">
            <v>301371789</v>
          </cell>
          <cell r="CT1279">
            <v>1</v>
          </cell>
          <cell r="CU1279">
            <v>1</v>
          </cell>
          <cell r="CV1279">
            <v>1</v>
          </cell>
          <cell r="GG1279" t="str">
            <v>объект</v>
          </cell>
          <cell r="GH1279">
            <v>1</v>
          </cell>
          <cell r="GI1279">
            <v>1</v>
          </cell>
          <cell r="GQ1279" t="str">
            <v>Янги қўшилган, 95%</v>
          </cell>
        </row>
        <row r="1280">
          <cell r="A1280" t="str">
            <v>Қамаши тумани "Aзлартепа" МФЙда ичимлик сув тармоқлари қурилиши</v>
          </cell>
          <cell r="B1280" t="str">
            <v>2201104010210004</v>
          </cell>
          <cell r="C1280">
            <v>1</v>
          </cell>
          <cell r="E1280" t="str">
            <v>Ичимлик суви ва канализация</v>
          </cell>
          <cell r="F1280" t="str">
            <v>Ичимлик суви ва канализация</v>
          </cell>
          <cell r="H1280" t="str">
            <v>Қашқадарё вилояти ҳокимлиги</v>
          </cell>
          <cell r="J1280" t="str">
            <v>Вилоят</v>
          </cell>
          <cell r="K1280" t="str">
            <v>Қўшимча</v>
          </cell>
          <cell r="L1280" t="str">
            <v>Асосий</v>
          </cell>
          <cell r="M1280" t="str">
            <v>Қашқадарё вилояти</v>
          </cell>
          <cell r="N1280" t="str">
            <v>Қамаши тумани</v>
          </cell>
          <cell r="P1280" t="str">
            <v>Янги қурилиш</v>
          </cell>
          <cell r="Q1280" t="str">
            <v>2022-2023</v>
          </cell>
          <cell r="R1280">
            <v>1</v>
          </cell>
          <cell r="S1280">
            <v>1</v>
          </cell>
          <cell r="T1280">
            <v>1</v>
          </cell>
          <cell r="U1280">
            <v>1</v>
          </cell>
          <cell r="X1280">
            <v>1</v>
          </cell>
          <cell r="Z1280">
            <v>1</v>
          </cell>
          <cell r="AA1280">
            <v>1</v>
          </cell>
          <cell r="AS1280">
            <v>4175.8924971033912</v>
          </cell>
          <cell r="AT1280">
            <v>544.98949710339139</v>
          </cell>
          <cell r="AU1280">
            <v>544.98949710339139</v>
          </cell>
          <cell r="AV1280">
            <v>4213.2156930000001</v>
          </cell>
          <cell r="AW1280">
            <v>4002.5549999999998</v>
          </cell>
          <cell r="AX1280">
            <v>0</v>
          </cell>
          <cell r="BB1280">
            <v>138.6093350000001</v>
          </cell>
          <cell r="BS1280">
            <v>138.6093350000001</v>
          </cell>
          <cell r="BV1280">
            <v>138.6</v>
          </cell>
          <cell r="BX1280" t="str">
            <v>"ENERGO QUVVAT" MCHJ</v>
          </cell>
          <cell r="BY1280">
            <v>301154718</v>
          </cell>
          <cell r="CT1280">
            <v>1</v>
          </cell>
          <cell r="CU1280">
            <v>1</v>
          </cell>
          <cell r="CV1280">
            <v>1</v>
          </cell>
          <cell r="GG1280" t="str">
            <v>объект</v>
          </cell>
          <cell r="GH1280">
            <v>1</v>
          </cell>
          <cell r="GI1280">
            <v>1</v>
          </cell>
          <cell r="GQ1280" t="str">
            <v>Янги қўшилган, 95%</v>
          </cell>
        </row>
        <row r="1281">
          <cell r="A1281" t="str">
            <v>Қарши тумани "Ўзбекистон мустақиллиги" МФЙда ичимлик сув тармоқлари ва йиғиб тарқатиш иншоотини реконструкция қилиш</v>
          </cell>
          <cell r="B1281" t="str">
            <v>2201102240210001</v>
          </cell>
          <cell r="C1281">
            <v>1</v>
          </cell>
          <cell r="E1281" t="str">
            <v>Ичимлик суви ва канализация</v>
          </cell>
          <cell r="F1281" t="str">
            <v>Ичимлик суви ва канализация</v>
          </cell>
          <cell r="H1281" t="str">
            <v>Қашқадарё вилояти ҳокимлиги</v>
          </cell>
          <cell r="J1281" t="str">
            <v>Вилоят</v>
          </cell>
          <cell r="K1281" t="str">
            <v>Қўшимча</v>
          </cell>
          <cell r="L1281" t="str">
            <v>Асосий</v>
          </cell>
          <cell r="M1281" t="str">
            <v>Қашқадарё вилояти</v>
          </cell>
          <cell r="N1281" t="str">
            <v>Қарши тумани</v>
          </cell>
          <cell r="P1281" t="str">
            <v>Реконструкция</v>
          </cell>
          <cell r="Q1281" t="str">
            <v>2022-2023</v>
          </cell>
          <cell r="R1281">
            <v>1</v>
          </cell>
          <cell r="S1281">
            <v>1</v>
          </cell>
          <cell r="T1281">
            <v>1</v>
          </cell>
          <cell r="U1281">
            <v>1</v>
          </cell>
          <cell r="X1281">
            <v>1</v>
          </cell>
          <cell r="Z1281">
            <v>1</v>
          </cell>
          <cell r="AA1281">
            <v>1</v>
          </cell>
          <cell r="AS1281">
            <v>1785.3739282490433</v>
          </cell>
          <cell r="AT1281">
            <v>382.34292824904333</v>
          </cell>
          <cell r="AU1281">
            <v>382.34292824904333</v>
          </cell>
          <cell r="AV1281">
            <v>1800.641668</v>
          </cell>
          <cell r="AW1281">
            <v>1710.61</v>
          </cell>
          <cell r="AX1281">
            <v>0</v>
          </cell>
          <cell r="BB1281">
            <v>212.73281500000007</v>
          </cell>
          <cell r="BS1281">
            <v>212.73281500000007</v>
          </cell>
          <cell r="BV1281">
            <v>212.7</v>
          </cell>
          <cell r="BW1281">
            <v>211.42699999999999</v>
          </cell>
          <cell r="BX1281" t="str">
            <v>"MELIOTA`MIR-QURILISH" MCHJ</v>
          </cell>
          <cell r="BY1281" t="str">
            <v>302 127 417</v>
          </cell>
          <cell r="CT1281">
            <v>1</v>
          </cell>
          <cell r="CU1281">
            <v>1</v>
          </cell>
          <cell r="CW1281">
            <v>1</v>
          </cell>
          <cell r="GG1281" t="str">
            <v>объект</v>
          </cell>
          <cell r="GH1281">
            <v>1</v>
          </cell>
          <cell r="GI1281">
            <v>1</v>
          </cell>
          <cell r="GQ1281" t="str">
            <v>Янги қўшилган, 95%</v>
          </cell>
        </row>
        <row r="1282">
          <cell r="A1282" t="str">
            <v>Косон тумани "Обод" МФЙда ичимлик сув тармоқлари ва йиғиб тарқатиш иншоотини реконструкция қилиш</v>
          </cell>
          <cell r="B1282" t="str">
            <v>2201102290210002</v>
          </cell>
          <cell r="C1282">
            <v>1</v>
          </cell>
          <cell r="E1282" t="str">
            <v>Ичимлик суви ва канализация</v>
          </cell>
          <cell r="F1282" t="str">
            <v>Ичимлик суви ва канализация</v>
          </cell>
          <cell r="H1282" t="str">
            <v>Қашқадарё вилояти ҳокимлиги</v>
          </cell>
          <cell r="J1282" t="str">
            <v>Вилоят</v>
          </cell>
          <cell r="K1282" t="str">
            <v>Қўшимча</v>
          </cell>
          <cell r="L1282" t="str">
            <v>Асосий</v>
          </cell>
          <cell r="M1282" t="str">
            <v>Қашқадарё вилояти</v>
          </cell>
          <cell r="N1282" t="str">
            <v>Косон тумани</v>
          </cell>
          <cell r="P1282" t="str">
            <v>Реконструкция</v>
          </cell>
          <cell r="Q1282" t="str">
            <v>2022-2023</v>
          </cell>
          <cell r="R1282">
            <v>1</v>
          </cell>
          <cell r="S1282">
            <v>1</v>
          </cell>
          <cell r="T1282">
            <v>1</v>
          </cell>
          <cell r="U1282">
            <v>1</v>
          </cell>
          <cell r="X1282">
            <v>1</v>
          </cell>
          <cell r="Z1282">
            <v>1</v>
          </cell>
          <cell r="AA1282">
            <v>1</v>
          </cell>
          <cell r="AS1282">
            <v>5190.1737924828694</v>
          </cell>
          <cell r="AT1282">
            <v>652.41379248286921</v>
          </cell>
          <cell r="AU1282">
            <v>652.41379248286921</v>
          </cell>
          <cell r="AV1282">
            <v>5210.6131109999997</v>
          </cell>
          <cell r="AW1282">
            <v>4950.0820000000003</v>
          </cell>
          <cell r="AX1282">
            <v>0</v>
          </cell>
          <cell r="BB1282">
            <v>167.59836700000051</v>
          </cell>
          <cell r="BS1282">
            <v>167.59836700000051</v>
          </cell>
          <cell r="BV1282">
            <v>167.6</v>
          </cell>
          <cell r="BW1282">
            <v>155.428</v>
          </cell>
          <cell r="BX1282" t="str">
            <v>"SAMARQANDMAHSUSSUVDRENAJ" MCHJ</v>
          </cell>
          <cell r="BY1282">
            <v>203888668</v>
          </cell>
          <cell r="CT1282">
            <v>1</v>
          </cell>
          <cell r="CU1282">
            <v>1</v>
          </cell>
          <cell r="CW1282">
            <v>1</v>
          </cell>
          <cell r="GG1282" t="str">
            <v>объект</v>
          </cell>
          <cell r="GH1282">
            <v>1</v>
          </cell>
          <cell r="GI1282">
            <v>1</v>
          </cell>
          <cell r="GQ1282" t="str">
            <v>Янги қўшилган, 95%</v>
          </cell>
        </row>
        <row r="1283">
          <cell r="A1283" t="str">
            <v>Косон тумани "Юксалиш" МФЙда ичимлик сув тармоқлари ва йиғиб тарқатиш иншооти қурилиши</v>
          </cell>
          <cell r="B1283" t="str">
            <v>2201102290210003</v>
          </cell>
          <cell r="C1283">
            <v>1</v>
          </cell>
          <cell r="E1283" t="str">
            <v>Ичимлик суви ва канализация</v>
          </cell>
          <cell r="F1283" t="str">
            <v>Ичимлик суви ва канализация</v>
          </cell>
          <cell r="H1283" t="str">
            <v>Қашқадарё вилояти ҳокимлиги</v>
          </cell>
          <cell r="J1283" t="str">
            <v>Вилоят</v>
          </cell>
          <cell r="K1283" t="str">
            <v>Қўшимча</v>
          </cell>
          <cell r="L1283" t="str">
            <v>Асосий</v>
          </cell>
          <cell r="M1283" t="str">
            <v>Қашқадарё вилояти</v>
          </cell>
          <cell r="N1283" t="str">
            <v>Косон тумани</v>
          </cell>
          <cell r="P1283" t="str">
            <v>Янги қурилиш</v>
          </cell>
          <cell r="Q1283" t="str">
            <v>2022-2023</v>
          </cell>
          <cell r="R1283">
            <v>1</v>
          </cell>
          <cell r="S1283">
            <v>1</v>
          </cell>
          <cell r="T1283">
            <v>1</v>
          </cell>
          <cell r="U1283">
            <v>1</v>
          </cell>
          <cell r="X1283">
            <v>1</v>
          </cell>
          <cell r="Z1283">
            <v>1</v>
          </cell>
          <cell r="AA1283">
            <v>1</v>
          </cell>
          <cell r="AS1283">
            <v>3908.0075663411303</v>
          </cell>
          <cell r="AT1283">
            <v>490.06756634113026</v>
          </cell>
          <cell r="AU1283">
            <v>490.06756634113026</v>
          </cell>
          <cell r="AV1283">
            <v>3944.0410510000002</v>
          </cell>
          <cell r="AW1283">
            <v>3746.8389999999999</v>
          </cell>
          <cell r="AX1283">
            <v>0</v>
          </cell>
          <cell r="BB1283">
            <v>123.969517</v>
          </cell>
          <cell r="BS1283">
            <v>123.969517</v>
          </cell>
          <cell r="BV1283">
            <v>124</v>
          </cell>
          <cell r="BX1283" t="str">
            <v>САМАРКАНДМАХСУССУВДРЕНАЖ МЧЖ</v>
          </cell>
          <cell r="BY1283">
            <v>303184806</v>
          </cell>
          <cell r="CT1283">
            <v>1</v>
          </cell>
          <cell r="CU1283">
            <v>1</v>
          </cell>
          <cell r="CV1283">
            <v>1</v>
          </cell>
          <cell r="GG1283" t="str">
            <v>объект</v>
          </cell>
          <cell r="GH1283">
            <v>1</v>
          </cell>
          <cell r="GI1283">
            <v>1</v>
          </cell>
          <cell r="GQ1283" t="str">
            <v>Янги қўшилган, 95%</v>
          </cell>
        </row>
        <row r="1284">
          <cell r="A1284" t="str">
            <v>Китоб тумани "Хожи" МФЙда ичимлик сув тармоқлари ва йиғиб тарқатиш иншоотини реконструкция қилиш</v>
          </cell>
          <cell r="B1284" t="str">
            <v>2201102320210001</v>
          </cell>
          <cell r="C1284">
            <v>1</v>
          </cell>
          <cell r="E1284" t="str">
            <v>Ичимлик суви ва канализация</v>
          </cell>
          <cell r="F1284" t="str">
            <v>Ичимлик суви ва канализация</v>
          </cell>
          <cell r="H1284" t="str">
            <v>Қашқадарё вилояти ҳокимлиги</v>
          </cell>
          <cell r="J1284" t="str">
            <v>Вилоят</v>
          </cell>
          <cell r="K1284" t="str">
            <v>Қўшимча</v>
          </cell>
          <cell r="L1284" t="str">
            <v>Асосий</v>
          </cell>
          <cell r="M1284" t="str">
            <v>Қашқадарё вилояти</v>
          </cell>
          <cell r="N1284" t="str">
            <v>Китоб тумани</v>
          </cell>
          <cell r="P1284" t="str">
            <v>Реконструкция</v>
          </cell>
          <cell r="Q1284" t="str">
            <v>2022-2023</v>
          </cell>
          <cell r="R1284">
            <v>1</v>
          </cell>
          <cell r="S1284">
            <v>1</v>
          </cell>
          <cell r="T1284">
            <v>1</v>
          </cell>
          <cell r="U1284">
            <v>1</v>
          </cell>
          <cell r="X1284">
            <v>1</v>
          </cell>
          <cell r="Z1284">
            <v>1</v>
          </cell>
          <cell r="AA1284">
            <v>1</v>
          </cell>
          <cell r="AS1284">
            <v>6389.4271877098254</v>
          </cell>
          <cell r="AT1284">
            <v>1027.8351877098257</v>
          </cell>
          <cell r="AU1284">
            <v>1027.8351877098257</v>
          </cell>
          <cell r="AV1284">
            <v>6431.5406810000004</v>
          </cell>
          <cell r="AW1284">
            <v>6109.9639999999999</v>
          </cell>
          <cell r="AX1284">
            <v>0</v>
          </cell>
          <cell r="BB1284">
            <v>427.67571799999951</v>
          </cell>
          <cell r="BS1284">
            <v>427.67571799999951</v>
          </cell>
          <cell r="BV1284">
            <v>427.7</v>
          </cell>
          <cell r="BW1284">
            <v>319.30500000000001</v>
          </cell>
          <cell r="BX1284" t="str">
            <v>"QASHQADARYO GRAND BUNYODKOR QURUVCHI" MCHJ</v>
          </cell>
          <cell r="BY1284">
            <v>205274290</v>
          </cell>
          <cell r="CT1284">
            <v>1</v>
          </cell>
          <cell r="CU1284">
            <v>1</v>
          </cell>
          <cell r="CW1284">
            <v>1</v>
          </cell>
          <cell r="GG1284" t="str">
            <v>объект</v>
          </cell>
          <cell r="GH1284">
            <v>1</v>
          </cell>
          <cell r="GI1284">
            <v>1</v>
          </cell>
          <cell r="GQ1284" t="str">
            <v>Янги қўшилган, 95%</v>
          </cell>
        </row>
        <row r="1285">
          <cell r="A1285" t="str">
            <v>Миришкор тумани "Aйзобод" МФЙда ичимлик сув тармоқлари қурилиши</v>
          </cell>
          <cell r="B1285" t="str">
            <v>2201102330210001</v>
          </cell>
          <cell r="C1285">
            <v>1</v>
          </cell>
          <cell r="E1285" t="str">
            <v>Ичимлик суви ва канализация</v>
          </cell>
          <cell r="F1285" t="str">
            <v>Ичимлик суви ва канализация</v>
          </cell>
          <cell r="H1285" t="str">
            <v>Қашқадарё вилояти ҳокимлиги</v>
          </cell>
          <cell r="J1285" t="str">
            <v>Вилоят</v>
          </cell>
          <cell r="K1285" t="str">
            <v>Қўшимча</v>
          </cell>
          <cell r="L1285" t="str">
            <v>Асосий</v>
          </cell>
          <cell r="M1285" t="str">
            <v>Қашқадарё вилояти</v>
          </cell>
          <cell r="N1285" t="str">
            <v>Миришкор тумани</v>
          </cell>
          <cell r="P1285" t="str">
            <v>Янги қурилиш</v>
          </cell>
          <cell r="Q1285" t="str">
            <v>2022-2023</v>
          </cell>
          <cell r="R1285">
            <v>1</v>
          </cell>
          <cell r="S1285">
            <v>1</v>
          </cell>
          <cell r="T1285">
            <v>1</v>
          </cell>
          <cell r="U1285">
            <v>1</v>
          </cell>
          <cell r="X1285">
            <v>1</v>
          </cell>
          <cell r="Z1285">
            <v>1</v>
          </cell>
          <cell r="AA1285">
            <v>1</v>
          </cell>
          <cell r="AS1285">
            <v>726.09617028260868</v>
          </cell>
          <cell r="AT1285">
            <v>96.34017028260871</v>
          </cell>
          <cell r="AU1285">
            <v>96.34017028260871</v>
          </cell>
          <cell r="AV1285">
            <v>729.16911600000003</v>
          </cell>
          <cell r="AW1285">
            <v>692.71100000000001</v>
          </cell>
          <cell r="AX1285">
            <v>0</v>
          </cell>
          <cell r="BB1285">
            <v>28.726874000000066</v>
          </cell>
          <cell r="BS1285">
            <v>28.726874000000066</v>
          </cell>
          <cell r="BV1285">
            <v>28.7</v>
          </cell>
          <cell r="BX1285" t="str">
            <v>"NASAF PROFI SERVIS" MCHJ</v>
          </cell>
          <cell r="BY1285">
            <v>200376019</v>
          </cell>
          <cell r="CT1285">
            <v>1</v>
          </cell>
          <cell r="CU1285">
            <v>1</v>
          </cell>
          <cell r="CV1285">
            <v>1</v>
          </cell>
          <cell r="GG1285" t="str">
            <v>объект</v>
          </cell>
          <cell r="GH1285">
            <v>1</v>
          </cell>
          <cell r="GI1285">
            <v>1</v>
          </cell>
          <cell r="GQ1285" t="str">
            <v>Янги қўшилган, 95%</v>
          </cell>
        </row>
        <row r="1286">
          <cell r="A1286" t="str">
            <v>Миришкор тумани "Вори" МФЙда ичимлик сув тармоқлари қурилиши</v>
          </cell>
          <cell r="B1286" t="str">
            <v>2201102330210002</v>
          </cell>
          <cell r="C1286">
            <v>1</v>
          </cell>
          <cell r="E1286" t="str">
            <v>Ичимлик суви ва канализация</v>
          </cell>
          <cell r="F1286" t="str">
            <v>Ичимлик суви ва канализация</v>
          </cell>
          <cell r="H1286" t="str">
            <v>Қашқадарё вилояти ҳокимлиги</v>
          </cell>
          <cell r="J1286" t="str">
            <v>Вилоят</v>
          </cell>
          <cell r="K1286" t="str">
            <v>Қўшимча</v>
          </cell>
          <cell r="L1286" t="str">
            <v>Асосий</v>
          </cell>
          <cell r="M1286" t="str">
            <v>Қашқадарё вилояти</v>
          </cell>
          <cell r="N1286" t="str">
            <v>Миришкор тумани</v>
          </cell>
          <cell r="P1286" t="str">
            <v>Янги қурилиш</v>
          </cell>
          <cell r="Q1286" t="str">
            <v>2022-2023</v>
          </cell>
          <cell r="R1286">
            <v>1</v>
          </cell>
          <cell r="S1286">
            <v>1</v>
          </cell>
          <cell r="T1286">
            <v>1</v>
          </cell>
          <cell r="U1286">
            <v>1</v>
          </cell>
          <cell r="X1286">
            <v>1</v>
          </cell>
          <cell r="Z1286">
            <v>1</v>
          </cell>
          <cell r="AA1286">
            <v>1</v>
          </cell>
          <cell r="AS1286">
            <v>1458.1890929553044</v>
          </cell>
          <cell r="AT1286">
            <v>222.72009295530438</v>
          </cell>
          <cell r="AU1286">
            <v>222.72009295530438</v>
          </cell>
          <cell r="AV1286">
            <v>1470.655</v>
          </cell>
          <cell r="AW1286">
            <v>1397.1220000000001</v>
          </cell>
          <cell r="AX1286">
            <v>0</v>
          </cell>
          <cell r="BB1286">
            <v>84.370355000000245</v>
          </cell>
          <cell r="BS1286">
            <v>84.370355000000245</v>
          </cell>
          <cell r="BV1286">
            <v>84.4</v>
          </cell>
          <cell r="BX1286" t="str">
            <v>"ENERGO QUVVAT" MCHJ</v>
          </cell>
          <cell r="BY1286">
            <v>200376019</v>
          </cell>
          <cell r="CT1286">
            <v>1</v>
          </cell>
          <cell r="CU1286">
            <v>1</v>
          </cell>
          <cell r="CV1286">
            <v>1</v>
          </cell>
          <cell r="GG1286" t="str">
            <v>объект</v>
          </cell>
          <cell r="GH1286">
            <v>1</v>
          </cell>
          <cell r="GI1286">
            <v>1</v>
          </cell>
          <cell r="GQ1286" t="str">
            <v>Янги қўшилган, 95%</v>
          </cell>
        </row>
        <row r="1287">
          <cell r="A1287" t="str">
            <v>Муборак тумани "A.Темур" МФЙда ичимлик сув тармоқлари ва йиғиб тарқатиш иншоотини реконструкция қилиш</v>
          </cell>
          <cell r="B1287" t="str">
            <v>2201102340210001</v>
          </cell>
          <cell r="C1287">
            <v>1</v>
          </cell>
          <cell r="E1287" t="str">
            <v>Ичимлик суви ва канализация</v>
          </cell>
          <cell r="F1287" t="str">
            <v>Ичимлик суви ва канализация</v>
          </cell>
          <cell r="H1287" t="str">
            <v>Қашқадарё вилояти ҳокимлиги</v>
          </cell>
          <cell r="J1287" t="str">
            <v>Вилоят</v>
          </cell>
          <cell r="K1287" t="str">
            <v>Қўшимча</v>
          </cell>
          <cell r="L1287" t="str">
            <v>Асосий</v>
          </cell>
          <cell r="M1287" t="str">
            <v>Қашқадарё вилояти</v>
          </cell>
          <cell r="N1287" t="str">
            <v>Муборак тумани</v>
          </cell>
          <cell r="P1287" t="str">
            <v>Реконструкция</v>
          </cell>
          <cell r="Q1287" t="str">
            <v>2022-2023</v>
          </cell>
          <cell r="R1287">
            <v>1</v>
          </cell>
          <cell r="S1287">
            <v>1</v>
          </cell>
          <cell r="T1287">
            <v>1</v>
          </cell>
          <cell r="U1287">
            <v>1</v>
          </cell>
          <cell r="X1287">
            <v>1</v>
          </cell>
          <cell r="Z1287">
            <v>1</v>
          </cell>
          <cell r="AA1287">
            <v>1</v>
          </cell>
          <cell r="AS1287">
            <v>3600.409793572609</v>
          </cell>
          <cell r="AT1287">
            <v>484.2367935726088</v>
          </cell>
          <cell r="AU1287">
            <v>484.2367935726088</v>
          </cell>
          <cell r="AV1287">
            <v>3647.2156450000002</v>
          </cell>
          <cell r="AW1287">
            <v>3464.855</v>
          </cell>
          <cell r="AX1287">
            <v>0</v>
          </cell>
          <cell r="BB1287">
            <v>146.1813960000004</v>
          </cell>
          <cell r="BS1287">
            <v>146.1813960000004</v>
          </cell>
          <cell r="BV1287">
            <v>146.19999999999999</v>
          </cell>
          <cell r="BX1287" t="str">
            <v>"ENERGO QUVVAT" MCHJ</v>
          </cell>
          <cell r="BY1287" t="str">
            <v>302127417</v>
          </cell>
          <cell r="CT1287">
            <v>1</v>
          </cell>
          <cell r="CU1287">
            <v>1</v>
          </cell>
          <cell r="CW1287">
            <v>1</v>
          </cell>
          <cell r="GG1287" t="str">
            <v>объект</v>
          </cell>
          <cell r="GH1287">
            <v>1</v>
          </cell>
          <cell r="GI1287">
            <v>1</v>
          </cell>
          <cell r="GQ1287" t="str">
            <v>Янги қўшилган, 95%</v>
          </cell>
        </row>
        <row r="1288">
          <cell r="A1288" t="str">
            <v>Муборак тумани "Янгиобод" МФЙда ичимлик сув тармоқлари ва йиғиб тарқатиш иншоотини реконструкция қилиш</v>
          </cell>
          <cell r="B1288" t="str">
            <v>2201102340210002</v>
          </cell>
          <cell r="C1288">
            <v>1</v>
          </cell>
          <cell r="E1288" t="str">
            <v>Ичимлик суви ва канализация</v>
          </cell>
          <cell r="F1288" t="str">
            <v>Ичимлик суви ва канализация</v>
          </cell>
          <cell r="H1288" t="str">
            <v>Қашқадарё вилояти ҳокимлиги</v>
          </cell>
          <cell r="J1288" t="str">
            <v>Вилоят</v>
          </cell>
          <cell r="K1288" t="str">
            <v>Қўшимча</v>
          </cell>
          <cell r="L1288" t="str">
            <v>Асосий</v>
          </cell>
          <cell r="M1288" t="str">
            <v>Қашқадарё вилояти</v>
          </cell>
          <cell r="N1288" t="str">
            <v>Муборак тумани</v>
          </cell>
          <cell r="P1288" t="str">
            <v>Реконструкция</v>
          </cell>
          <cell r="Q1288" t="str">
            <v>2022-2023</v>
          </cell>
          <cell r="R1288">
            <v>1</v>
          </cell>
          <cell r="S1288">
            <v>1</v>
          </cell>
          <cell r="T1288">
            <v>1</v>
          </cell>
          <cell r="U1288">
            <v>1</v>
          </cell>
          <cell r="X1288">
            <v>1</v>
          </cell>
          <cell r="Z1288">
            <v>1</v>
          </cell>
          <cell r="AA1288">
            <v>1</v>
          </cell>
          <cell r="AS1288">
            <v>1745.5649291189129</v>
          </cell>
          <cell r="AT1288">
            <v>193.09892911891302</v>
          </cell>
          <cell r="AU1288">
            <v>193.09892911891302</v>
          </cell>
          <cell r="AV1288">
            <v>1776.31</v>
          </cell>
          <cell r="AW1288">
            <v>1687.4939999999999</v>
          </cell>
          <cell r="AX1288">
            <v>0</v>
          </cell>
          <cell r="BB1288">
            <v>25.376619000000119</v>
          </cell>
          <cell r="BS1288">
            <v>25.376619000000119</v>
          </cell>
          <cell r="BV1288">
            <v>25.4</v>
          </cell>
          <cell r="BX1288" t="str">
            <v>"QASHQADARYO GRAND BUNYODKOR QURUVCHI" MCHJ</v>
          </cell>
          <cell r="BY1288" t="str">
            <v>302127417</v>
          </cell>
          <cell r="CT1288">
            <v>1</v>
          </cell>
          <cell r="CU1288">
            <v>1</v>
          </cell>
          <cell r="CW1288">
            <v>1</v>
          </cell>
          <cell r="GG1288" t="str">
            <v>объект</v>
          </cell>
          <cell r="GH1288">
            <v>1</v>
          </cell>
          <cell r="GI1288">
            <v>1</v>
          </cell>
          <cell r="GQ1288" t="str">
            <v>Янги қўшилган, 95%</v>
          </cell>
        </row>
        <row r="1289">
          <cell r="A1289" t="str">
            <v>Касби тумани "Хужахайрон" МФЙда ичимлик сув тармоқлари ва йиғиб тарқатиш иншоотини реконструкция қилиш</v>
          </cell>
          <cell r="B1289" t="str">
            <v>2201102370210001</v>
          </cell>
          <cell r="C1289">
            <v>1</v>
          </cell>
          <cell r="E1289" t="str">
            <v>Ичимлик суви ва канализация</v>
          </cell>
          <cell r="F1289" t="str">
            <v>Ичимлик суви ва канализация</v>
          </cell>
          <cell r="H1289" t="str">
            <v>Қашқадарё вилояти ҳокимлиги</v>
          </cell>
          <cell r="J1289" t="str">
            <v>Вилоят</v>
          </cell>
          <cell r="K1289" t="str">
            <v>Қўшимча</v>
          </cell>
          <cell r="L1289" t="str">
            <v>Асосий</v>
          </cell>
          <cell r="M1289" t="str">
            <v>Қашқадарё вилояти</v>
          </cell>
          <cell r="N1289" t="str">
            <v>Касби тумани</v>
          </cell>
          <cell r="P1289" t="str">
            <v>Реконструкция</v>
          </cell>
          <cell r="Q1289" t="str">
            <v>2022-2023</v>
          </cell>
          <cell r="R1289">
            <v>1</v>
          </cell>
          <cell r="S1289">
            <v>1</v>
          </cell>
          <cell r="T1289">
            <v>1</v>
          </cell>
          <cell r="U1289">
            <v>1</v>
          </cell>
          <cell r="X1289">
            <v>1</v>
          </cell>
          <cell r="Z1289">
            <v>1</v>
          </cell>
          <cell r="AA1289">
            <v>1</v>
          </cell>
          <cell r="AS1289">
            <v>6054.2593714816521</v>
          </cell>
          <cell r="AT1289">
            <v>718.23037148165167</v>
          </cell>
          <cell r="AU1289">
            <v>718.23037148165167</v>
          </cell>
          <cell r="AV1289">
            <v>6149.0678930000004</v>
          </cell>
          <cell r="AW1289">
            <v>5841.6139999999996</v>
          </cell>
          <cell r="AX1289">
            <v>0</v>
          </cell>
          <cell r="BB1289">
            <v>140.19380200000069</v>
          </cell>
          <cell r="BS1289">
            <v>140.19380200000069</v>
          </cell>
          <cell r="BV1289">
            <v>140.19999999999999</v>
          </cell>
          <cell r="BW1289">
            <v>134.68100000000001</v>
          </cell>
          <cell r="BX1289" t="str">
            <v>"O'RALOV RAVSHAN QURUVCHI" MCHJ</v>
          </cell>
          <cell r="BY1289" t="str">
            <v xml:space="preserve">300377037 </v>
          </cell>
          <cell r="CT1289">
            <v>1</v>
          </cell>
          <cell r="CU1289">
            <v>1</v>
          </cell>
          <cell r="CW1289">
            <v>1</v>
          </cell>
          <cell r="GG1289" t="str">
            <v>объект</v>
          </cell>
          <cell r="GH1289">
            <v>1</v>
          </cell>
          <cell r="GI1289">
            <v>1</v>
          </cell>
          <cell r="GQ1289" t="str">
            <v>Янги қўшилган, 95%</v>
          </cell>
        </row>
        <row r="1290">
          <cell r="A1290" t="str">
            <v>Касби тумани "Толишбе" МФЙда ичимлик сув тармоқлари ва йиғиб тарқатиш иншооти қурилиши</v>
          </cell>
          <cell r="B1290" t="str">
            <v>2201102370210002</v>
          </cell>
          <cell r="C1290">
            <v>1</v>
          </cell>
          <cell r="E1290" t="str">
            <v>Ичимлик суви ва канализация</v>
          </cell>
          <cell r="F1290" t="str">
            <v>Ичимлик суви ва канализация</v>
          </cell>
          <cell r="H1290" t="str">
            <v>Қашқадарё вилояти ҳокимлиги</v>
          </cell>
          <cell r="J1290" t="str">
            <v>Вилоят</v>
          </cell>
          <cell r="K1290" t="str">
            <v>Қўшимча</v>
          </cell>
          <cell r="L1290" t="str">
            <v>Асосий</v>
          </cell>
          <cell r="M1290" t="str">
            <v>Қашқадарё вилояти</v>
          </cell>
          <cell r="N1290" t="str">
            <v>Касби тумани</v>
          </cell>
          <cell r="P1290" t="str">
            <v>Янги қурилиш</v>
          </cell>
          <cell r="Q1290" t="str">
            <v>2022-2023</v>
          </cell>
          <cell r="R1290">
            <v>1</v>
          </cell>
          <cell r="S1290">
            <v>1</v>
          </cell>
          <cell r="T1290">
            <v>1</v>
          </cell>
          <cell r="U1290">
            <v>1</v>
          </cell>
          <cell r="X1290">
            <v>1</v>
          </cell>
          <cell r="Z1290">
            <v>1</v>
          </cell>
          <cell r="AA1290">
            <v>1</v>
          </cell>
          <cell r="AS1290">
            <v>8077.4290578094779</v>
          </cell>
          <cell r="AT1290">
            <v>957.10205780947763</v>
          </cell>
          <cell r="AU1290">
            <v>957.10205780947763</v>
          </cell>
          <cell r="AV1290">
            <v>8318.5151330000008</v>
          </cell>
          <cell r="AW1290">
            <v>7902.5889999999999</v>
          </cell>
          <cell r="AX1290">
            <v>0</v>
          </cell>
          <cell r="BB1290">
            <v>184.20543700000053</v>
          </cell>
          <cell r="BS1290">
            <v>184.20543700000053</v>
          </cell>
          <cell r="BV1290">
            <v>184.2</v>
          </cell>
          <cell r="BW1290">
            <v>124.777917</v>
          </cell>
          <cell r="BX1290" t="str">
            <v>"SUV-TARAQQIYOT" MCHJ</v>
          </cell>
          <cell r="BY1290">
            <v>203888668</v>
          </cell>
          <cell r="CT1290">
            <v>1</v>
          </cell>
          <cell r="CU1290">
            <v>1</v>
          </cell>
          <cell r="CV1290">
            <v>1</v>
          </cell>
          <cell r="GG1290" t="str">
            <v>объект</v>
          </cell>
          <cell r="GH1290">
            <v>1</v>
          </cell>
          <cell r="GI1290">
            <v>1</v>
          </cell>
          <cell r="GQ1290" t="str">
            <v>Янги қўшилган, 95%</v>
          </cell>
        </row>
        <row r="1291">
          <cell r="A1291" t="str">
            <v>Чироқчи тумани "Мустақиллик" МФЙда ичимлик сув тармоқлари ва йиғиб тарқатиш иншооти қурилиши</v>
          </cell>
          <cell r="B1291" t="str">
            <v>2201102420210001</v>
          </cell>
          <cell r="C1291">
            <v>1</v>
          </cell>
          <cell r="E1291" t="str">
            <v>Ичимлик суви ва канализация</v>
          </cell>
          <cell r="F1291" t="str">
            <v>Ичимлик суви ва канализация</v>
          </cell>
          <cell r="H1291" t="str">
            <v>Қашқадарё вилояти ҳокимлиги</v>
          </cell>
          <cell r="J1291" t="str">
            <v>Вилоят</v>
          </cell>
          <cell r="K1291" t="str">
            <v>Қўшимча</v>
          </cell>
          <cell r="L1291" t="str">
            <v>Асосий</v>
          </cell>
          <cell r="M1291" t="str">
            <v>Қашқадарё вилояти</v>
          </cell>
          <cell r="N1291" t="str">
            <v>Чироқчи тумани</v>
          </cell>
          <cell r="P1291" t="str">
            <v>Янги қурилиш</v>
          </cell>
          <cell r="Q1291" t="str">
            <v>2022-2023</v>
          </cell>
          <cell r="R1291">
            <v>1</v>
          </cell>
          <cell r="S1291">
            <v>1</v>
          </cell>
          <cell r="T1291">
            <v>1</v>
          </cell>
          <cell r="U1291">
            <v>1</v>
          </cell>
          <cell r="X1291">
            <v>1</v>
          </cell>
          <cell r="Z1291">
            <v>1</v>
          </cell>
          <cell r="AA1291">
            <v>1</v>
          </cell>
          <cell r="AS1291">
            <v>1963.3837581994783</v>
          </cell>
          <cell r="AT1291">
            <v>252.73575819947837</v>
          </cell>
          <cell r="AU1291">
            <v>252.73575819947837</v>
          </cell>
          <cell r="AV1291">
            <v>1939.2585779999999</v>
          </cell>
          <cell r="AW1291">
            <v>1842.296</v>
          </cell>
          <cell r="AX1291">
            <v>0</v>
          </cell>
          <cell r="BB1291">
            <v>66.974438000000191</v>
          </cell>
          <cell r="BS1291">
            <v>66.974438000000191</v>
          </cell>
          <cell r="BV1291">
            <v>67</v>
          </cell>
          <cell r="BX1291" t="str">
            <v>"QASHQADARYO GRAND BUNYODKOR QURUVCHI" MCHJ</v>
          </cell>
          <cell r="BY1291">
            <v>203888668</v>
          </cell>
          <cell r="CT1291">
            <v>1</v>
          </cell>
          <cell r="CU1291">
            <v>1</v>
          </cell>
          <cell r="CV1291">
            <v>1</v>
          </cell>
          <cell r="GG1291" t="str">
            <v>объект</v>
          </cell>
          <cell r="GH1291">
            <v>1</v>
          </cell>
          <cell r="GI1291">
            <v>1</v>
          </cell>
          <cell r="GQ1291" t="str">
            <v>Янги қўшилган, 95%</v>
          </cell>
        </row>
        <row r="1292">
          <cell r="A1292" t="str">
            <v>Шаҳрисабз тумани "Танхоз" МФЙда ичимлик сув тармоқлари ва йиғиб тарқатиш иншооти қурилиши</v>
          </cell>
          <cell r="B1292" t="str">
            <v>2201102450210002</v>
          </cell>
          <cell r="C1292">
            <v>1</v>
          </cell>
          <cell r="E1292" t="str">
            <v>Ичимлик суви ва канализация</v>
          </cell>
          <cell r="F1292" t="str">
            <v>Ичимлик суви ва канализация</v>
          </cell>
          <cell r="H1292" t="str">
            <v>Қашқадарё вилояти ҳокимлиги</v>
          </cell>
          <cell r="J1292" t="str">
            <v>Вилоят</v>
          </cell>
          <cell r="K1292" t="str">
            <v>Қўшимча</v>
          </cell>
          <cell r="L1292" t="str">
            <v>Асосий</v>
          </cell>
          <cell r="M1292" t="str">
            <v>Қашқадарё вилояти</v>
          </cell>
          <cell r="N1292" t="str">
            <v>Шаҳрисабз тумани</v>
          </cell>
          <cell r="P1292" t="str">
            <v>Янги қурилиш</v>
          </cell>
          <cell r="Q1292" t="str">
            <v>2022-2023</v>
          </cell>
          <cell r="R1292">
            <v>1</v>
          </cell>
          <cell r="S1292">
            <v>1</v>
          </cell>
          <cell r="T1292">
            <v>1</v>
          </cell>
          <cell r="U1292">
            <v>1</v>
          </cell>
          <cell r="X1292">
            <v>1</v>
          </cell>
          <cell r="Z1292">
            <v>1</v>
          </cell>
          <cell r="AA1292">
            <v>1</v>
          </cell>
          <cell r="AS1292">
            <v>4781.6608928619999</v>
          </cell>
          <cell r="AT1292">
            <v>539.85089286199991</v>
          </cell>
          <cell r="AU1292">
            <v>539.85089286199991</v>
          </cell>
          <cell r="AV1292">
            <v>4847.8194309999999</v>
          </cell>
          <cell r="AW1292">
            <v>4605.4279999999999</v>
          </cell>
          <cell r="AX1292">
            <v>0</v>
          </cell>
          <cell r="BB1292">
            <v>82.709123999999974</v>
          </cell>
          <cell r="BS1292">
            <v>82.709123999999974</v>
          </cell>
          <cell r="BV1292">
            <v>82.7</v>
          </cell>
          <cell r="BW1292">
            <v>79.647999999999996</v>
          </cell>
          <cell r="BX1292" t="str">
            <v>"USHSABINA" MCHJ</v>
          </cell>
          <cell r="BY1292" t="str">
            <v>302127417</v>
          </cell>
          <cell r="CT1292">
            <v>1</v>
          </cell>
          <cell r="CU1292">
            <v>1</v>
          </cell>
          <cell r="CV1292">
            <v>1</v>
          </cell>
          <cell r="GG1292" t="str">
            <v>объект</v>
          </cell>
          <cell r="GH1292">
            <v>1</v>
          </cell>
          <cell r="GI1292">
            <v>1</v>
          </cell>
          <cell r="GQ1292" t="str">
            <v>Янги қўшилган, 95%</v>
          </cell>
        </row>
        <row r="1293">
          <cell r="A1293" t="str">
            <v>Шаҳрисабз тумани "Хитой" МФЙда ичимлик сув тармоқлари ва йиғиб тарқатиш иншооти қурилиши</v>
          </cell>
          <cell r="B1293" t="str">
            <v>2201102450210003</v>
          </cell>
          <cell r="C1293">
            <v>1</v>
          </cell>
          <cell r="E1293" t="str">
            <v>Ичимлик суви ва канализация</v>
          </cell>
          <cell r="F1293" t="str">
            <v>Ичимлик суви ва канализация</v>
          </cell>
          <cell r="H1293" t="str">
            <v>Қашқадарё вилояти ҳокимлиги</v>
          </cell>
          <cell r="J1293" t="str">
            <v>Вилоят</v>
          </cell>
          <cell r="K1293" t="str">
            <v>Қўшимча</v>
          </cell>
          <cell r="L1293" t="str">
            <v>Асосий</v>
          </cell>
          <cell r="M1293" t="str">
            <v>Қашқадарё вилояти</v>
          </cell>
          <cell r="N1293" t="str">
            <v>Шаҳрисабз тумани</v>
          </cell>
          <cell r="P1293" t="str">
            <v>Янги қурилиш</v>
          </cell>
          <cell r="Q1293" t="str">
            <v>2022-2023</v>
          </cell>
          <cell r="R1293">
            <v>1</v>
          </cell>
          <cell r="S1293">
            <v>1</v>
          </cell>
          <cell r="X1293">
            <v>1</v>
          </cell>
          <cell r="Z1293">
            <v>1</v>
          </cell>
          <cell r="AA1293">
            <v>1</v>
          </cell>
          <cell r="AS1293">
            <v>10391.308625630434</v>
          </cell>
          <cell r="AT1293">
            <v>4468.049625630435</v>
          </cell>
          <cell r="AU1293">
            <v>4468.049625630435</v>
          </cell>
          <cell r="AV1293">
            <v>10846.183000000001</v>
          </cell>
          <cell r="AW1293">
            <v>10303.873</v>
          </cell>
          <cell r="AX1293">
            <v>0</v>
          </cell>
          <cell r="BB1293">
            <v>3583.7239479999998</v>
          </cell>
          <cell r="BS1293">
            <v>3583.7239479999998</v>
          </cell>
          <cell r="BV1293">
            <v>3404.5</v>
          </cell>
          <cell r="BW1293">
            <v>2543.862157</v>
          </cell>
          <cell r="BX1293" t="str">
            <v>"GULISTON-MAXSUS-SUVPUDRAT"
MCHJ</v>
          </cell>
          <cell r="BY1293" t="str">
            <v xml:space="preserve">300377037 </v>
          </cell>
          <cell r="CT1293">
            <v>1</v>
          </cell>
          <cell r="CU1293">
            <v>1</v>
          </cell>
          <cell r="CV1293">
            <v>1</v>
          </cell>
          <cell r="GG1293" t="str">
            <v>объект</v>
          </cell>
          <cell r="GH1293">
            <v>1</v>
          </cell>
          <cell r="GI1293">
            <v>1</v>
          </cell>
          <cell r="GQ1293" t="str">
            <v>Янги қўшилган, 95%</v>
          </cell>
        </row>
        <row r="1294">
          <cell r="A1294" t="str">
            <v>Яккабоғ тумани "Ишкент" МФЙда ичимлик сув тармоқлари ва йиғиб тарқатиш иншооти қурилиши</v>
          </cell>
          <cell r="B1294" t="str">
            <v>2201102500210001</v>
          </cell>
          <cell r="C1294">
            <v>1</v>
          </cell>
          <cell r="E1294" t="str">
            <v>Ичимлик суви ва канализация</v>
          </cell>
          <cell r="F1294" t="str">
            <v>Ичимлик суви ва канализация</v>
          </cell>
          <cell r="H1294" t="str">
            <v>Қашқадарё вилояти ҳокимлиги</v>
          </cell>
          <cell r="J1294" t="str">
            <v>Вилоят</v>
          </cell>
          <cell r="K1294" t="str">
            <v>Қўшимча</v>
          </cell>
          <cell r="L1294" t="str">
            <v>Асосий</v>
          </cell>
          <cell r="M1294" t="str">
            <v>Қашқадарё вилояти</v>
          </cell>
          <cell r="N1294" t="str">
            <v>Яккабоғ тумани</v>
          </cell>
          <cell r="P1294" t="str">
            <v>Янги қурилиш</v>
          </cell>
          <cell r="Q1294" t="str">
            <v>2022-2023</v>
          </cell>
          <cell r="R1294">
            <v>1</v>
          </cell>
          <cell r="S1294">
            <v>1</v>
          </cell>
          <cell r="T1294">
            <v>1</v>
          </cell>
          <cell r="U1294">
            <v>1</v>
          </cell>
          <cell r="X1294">
            <v>1</v>
          </cell>
          <cell r="Z1294">
            <v>1</v>
          </cell>
          <cell r="AA1294">
            <v>1</v>
          </cell>
          <cell r="AS1294">
            <v>7197.3062567173911</v>
          </cell>
          <cell r="AT1294">
            <v>3061.415256717391</v>
          </cell>
          <cell r="AU1294">
            <v>3061.415256717391</v>
          </cell>
          <cell r="AV1294">
            <v>7491.4170000000004</v>
          </cell>
          <cell r="AW1294">
            <v>7116.8469999999998</v>
          </cell>
          <cell r="AX1294">
            <v>0</v>
          </cell>
          <cell r="BB1294">
            <v>2458.1559589999997</v>
          </cell>
          <cell r="BS1294">
            <v>2458.1559589999997</v>
          </cell>
          <cell r="BV1294">
            <v>2458.1999999999998</v>
          </cell>
          <cell r="BW1294">
            <v>2241.1494280000002</v>
          </cell>
          <cell r="BX1294" t="str">
            <v>САМАРКАНДМАХСУССУВДРЕНАЖ МЧЖ</v>
          </cell>
          <cell r="BY1294" t="str">
            <v xml:space="preserve">300377037 </v>
          </cell>
          <cell r="CT1294">
            <v>1</v>
          </cell>
          <cell r="CU1294">
            <v>1</v>
          </cell>
          <cell r="CV1294">
            <v>1</v>
          </cell>
          <cell r="GG1294" t="str">
            <v>объект</v>
          </cell>
          <cell r="GH1294">
            <v>1</v>
          </cell>
          <cell r="GI1294">
            <v>1</v>
          </cell>
          <cell r="GQ1294" t="str">
            <v>Янги қўшилган, 95%</v>
          </cell>
        </row>
        <row r="1295">
          <cell r="A1295" t="str">
            <v>Қарши шаҳар "Гунгон" МФЙда ичимлик сув тармоқлари қурилиши</v>
          </cell>
          <cell r="B1295" t="str">
            <v>2201104010210005</v>
          </cell>
          <cell r="C1295">
            <v>1</v>
          </cell>
          <cell r="E1295" t="str">
            <v>Ичимлик суви ва канализация</v>
          </cell>
          <cell r="F1295" t="str">
            <v>Ичимлик суви ва канализация</v>
          </cell>
          <cell r="H1295" t="str">
            <v>Қашқадарё вилояти ҳокимлиги</v>
          </cell>
          <cell r="J1295" t="str">
            <v>Вилоят</v>
          </cell>
          <cell r="K1295" t="str">
            <v>Қўшимча</v>
          </cell>
          <cell r="L1295" t="str">
            <v>Асосий</v>
          </cell>
          <cell r="M1295" t="str">
            <v>Қашқадарё вилояти</v>
          </cell>
          <cell r="N1295" t="str">
            <v>Қарши шаҳри</v>
          </cell>
          <cell r="P1295" t="str">
            <v>Янги қурилиш</v>
          </cell>
          <cell r="Q1295" t="str">
            <v>2022-2023</v>
          </cell>
          <cell r="R1295">
            <v>1</v>
          </cell>
          <cell r="S1295">
            <v>1</v>
          </cell>
          <cell r="T1295">
            <v>1</v>
          </cell>
          <cell r="U1295">
            <v>1</v>
          </cell>
          <cell r="X1295">
            <v>1</v>
          </cell>
          <cell r="Z1295">
            <v>1</v>
          </cell>
          <cell r="AA1295">
            <v>1</v>
          </cell>
          <cell r="AS1295">
            <v>2624.8833794356519</v>
          </cell>
          <cell r="AT1295">
            <v>304.94937943565219</v>
          </cell>
          <cell r="AU1295">
            <v>304.94937943565219</v>
          </cell>
          <cell r="AV1295">
            <v>2642.1238699999999</v>
          </cell>
          <cell r="AW1295">
            <v>2510.018</v>
          </cell>
          <cell r="AX1295">
            <v>0</v>
          </cell>
          <cell r="BB1295">
            <v>55.866889999999785</v>
          </cell>
          <cell r="BS1295">
            <v>55.866889999999785</v>
          </cell>
          <cell r="BV1295">
            <v>55.9</v>
          </cell>
          <cell r="BW1295">
            <v>50.747999999999998</v>
          </cell>
          <cell r="BX1295" t="str">
            <v>"MELIOTA`MIR-QURILISH" MCHJ</v>
          </cell>
          <cell r="BY1295">
            <v>303860376</v>
          </cell>
          <cell r="CT1295">
            <v>1</v>
          </cell>
          <cell r="CU1295">
            <v>1</v>
          </cell>
          <cell r="CV1295">
            <v>1</v>
          </cell>
          <cell r="GG1295" t="str">
            <v>объект</v>
          </cell>
          <cell r="GH1295">
            <v>1</v>
          </cell>
          <cell r="GI1295">
            <v>1</v>
          </cell>
          <cell r="GQ1295" t="str">
            <v>Янги қўшилган, 95%</v>
          </cell>
        </row>
        <row r="1296">
          <cell r="A1296" t="str">
            <v>Қарши шаҳар "Темир йўлчи" МФЙда ичимлик сув тармоқлари қурилиши</v>
          </cell>
          <cell r="B1296" t="str">
            <v>2201104010210006</v>
          </cell>
          <cell r="C1296">
            <v>1</v>
          </cell>
          <cell r="E1296" t="str">
            <v>Ичимлик суви ва канализация</v>
          </cell>
          <cell r="F1296" t="str">
            <v>Ичимлик суви ва канализация</v>
          </cell>
          <cell r="H1296" t="str">
            <v>Қашқадарё вилояти ҳокимлиги</v>
          </cell>
          <cell r="J1296" t="str">
            <v>Вилоят</v>
          </cell>
          <cell r="K1296" t="str">
            <v>Қўшимча</v>
          </cell>
          <cell r="L1296" t="str">
            <v>Асосий</v>
          </cell>
          <cell r="M1296" t="str">
            <v>Қашқадарё вилояти</v>
          </cell>
          <cell r="N1296" t="str">
            <v>Қарши шаҳри</v>
          </cell>
          <cell r="P1296" t="str">
            <v>Янги қурилиш</v>
          </cell>
          <cell r="Q1296" t="str">
            <v>2022-2023</v>
          </cell>
          <cell r="R1296">
            <v>1</v>
          </cell>
          <cell r="S1296">
            <v>1</v>
          </cell>
          <cell r="T1296">
            <v>1</v>
          </cell>
          <cell r="U1296">
            <v>1</v>
          </cell>
          <cell r="X1296">
            <v>1</v>
          </cell>
          <cell r="Z1296">
            <v>1</v>
          </cell>
          <cell r="AA1296">
            <v>1</v>
          </cell>
          <cell r="AS1296">
            <v>753.37140723913046</v>
          </cell>
          <cell r="AT1296">
            <v>462.06440723913045</v>
          </cell>
          <cell r="AU1296">
            <v>462.06440723913045</v>
          </cell>
          <cell r="AV1296">
            <v>771.590464</v>
          </cell>
          <cell r="AW1296">
            <v>733.01099999999997</v>
          </cell>
          <cell r="AX1296">
            <v>0</v>
          </cell>
          <cell r="BB1296">
            <v>403.30950699999994</v>
          </cell>
          <cell r="BS1296">
            <v>403.30950699999994</v>
          </cell>
          <cell r="BV1296">
            <v>403.3</v>
          </cell>
          <cell r="BX1296" t="str">
            <v>"MELIOTA`MIR-QURILISH" MCHJ</v>
          </cell>
          <cell r="BY1296">
            <v>203681239</v>
          </cell>
          <cell r="CT1296">
            <v>1</v>
          </cell>
          <cell r="CU1296">
            <v>1</v>
          </cell>
          <cell r="CV1296">
            <v>1</v>
          </cell>
          <cell r="GG1296" t="str">
            <v>объект</v>
          </cell>
          <cell r="GH1296">
            <v>1</v>
          </cell>
          <cell r="GI1296">
            <v>1</v>
          </cell>
          <cell r="GQ1296" t="str">
            <v>Янги қўшилган, 95%</v>
          </cell>
        </row>
        <row r="1297">
          <cell r="A1297" t="str">
            <v>Шаҳрисабз шаҳар "Тутзор" МФЙда ичимлик сув тармоқлари қурилиши</v>
          </cell>
          <cell r="B1297" t="str">
            <v>2201102450210004</v>
          </cell>
          <cell r="C1297">
            <v>1</v>
          </cell>
          <cell r="E1297" t="str">
            <v>Ичимлик суви ва канализация</v>
          </cell>
          <cell r="F1297" t="str">
            <v>Ичимлик суви ва канализация</v>
          </cell>
          <cell r="H1297" t="str">
            <v>Қашқадарё вилояти ҳокимлиги</v>
          </cell>
          <cell r="J1297" t="str">
            <v>Вилоят</v>
          </cell>
          <cell r="K1297" t="str">
            <v>Қўшимча</v>
          </cell>
          <cell r="L1297" t="str">
            <v>Асосий</v>
          </cell>
          <cell r="M1297" t="str">
            <v>Қашқадарё вилояти</v>
          </cell>
          <cell r="N1297" t="str">
            <v>Шаҳрисабз шаҳри</v>
          </cell>
          <cell r="P1297" t="str">
            <v>Янги қурилиш</v>
          </cell>
          <cell r="Q1297" t="str">
            <v>2022-2023</v>
          </cell>
          <cell r="R1297">
            <v>1</v>
          </cell>
          <cell r="S1297">
            <v>1</v>
          </cell>
          <cell r="T1297">
            <v>1</v>
          </cell>
          <cell r="U1297">
            <v>1</v>
          </cell>
          <cell r="X1297">
            <v>1</v>
          </cell>
          <cell r="Z1297">
            <v>1</v>
          </cell>
          <cell r="AA1297">
            <v>1</v>
          </cell>
          <cell r="AS1297">
            <v>4226.3137259385221</v>
          </cell>
          <cell r="AT1297">
            <v>511.48572593852214</v>
          </cell>
          <cell r="AU1297">
            <v>511.48572593852214</v>
          </cell>
          <cell r="AV1297">
            <v>4229.6804910000001</v>
          </cell>
          <cell r="AW1297">
            <v>4018.1959999999999</v>
          </cell>
          <cell r="AX1297">
            <v>0</v>
          </cell>
          <cell r="BB1297">
            <v>109.53344599999991</v>
          </cell>
          <cell r="BS1297">
            <v>109.53344599999991</v>
          </cell>
          <cell r="BV1297">
            <v>109.5</v>
          </cell>
          <cell r="BW1297">
            <v>308.85000000000002</v>
          </cell>
          <cell r="BX1297" t="str">
            <v>"VULQON ELEKTRON SANOAT QURILISH" MCHJ</v>
          </cell>
          <cell r="BY1297" t="str">
            <v>302127417</v>
          </cell>
          <cell r="CT1297">
            <v>1</v>
          </cell>
          <cell r="CU1297">
            <v>1</v>
          </cell>
          <cell r="CV1297">
            <v>1</v>
          </cell>
          <cell r="GG1297" t="str">
            <v>объект</v>
          </cell>
          <cell r="GH1297">
            <v>1</v>
          </cell>
          <cell r="GI1297">
            <v>1</v>
          </cell>
          <cell r="GQ1297" t="str">
            <v>Янги қўшилган, 95%</v>
          </cell>
        </row>
        <row r="1298">
          <cell r="A1298" t="str">
            <v>Шаҳрисабз шаҳар "Заргарлик" МФЙда ичимлик сув тармоқлари ва йиғиб тарқатиш иншоотини реконструкция қилиш</v>
          </cell>
          <cell r="B1298" t="str">
            <v>2201104050210001</v>
          </cell>
          <cell r="C1298">
            <v>1</v>
          </cell>
          <cell r="E1298" t="str">
            <v>Ичимлик суви ва канализация</v>
          </cell>
          <cell r="F1298" t="str">
            <v>Ичимлик суви ва канализация</v>
          </cell>
          <cell r="H1298" t="str">
            <v>Қашқадарё вилояти ҳокимлиги</v>
          </cell>
          <cell r="J1298" t="str">
            <v>Вилоят</v>
          </cell>
          <cell r="K1298" t="str">
            <v>Қўшимча</v>
          </cell>
          <cell r="L1298" t="str">
            <v>Асосий</v>
          </cell>
          <cell r="M1298" t="str">
            <v>Қашқадарё вилояти</v>
          </cell>
          <cell r="N1298" t="str">
            <v>Шаҳрисабз шаҳри</v>
          </cell>
          <cell r="P1298" t="str">
            <v>Реконструкция</v>
          </cell>
          <cell r="Q1298" t="str">
            <v>2022-2023</v>
          </cell>
          <cell r="R1298">
            <v>1</v>
          </cell>
          <cell r="S1298">
            <v>1</v>
          </cell>
          <cell r="T1298">
            <v>1</v>
          </cell>
          <cell r="U1298">
            <v>1</v>
          </cell>
          <cell r="X1298">
            <v>1</v>
          </cell>
          <cell r="Z1298">
            <v>1</v>
          </cell>
          <cell r="AA1298">
            <v>1</v>
          </cell>
          <cell r="AS1298">
            <v>2064.2997320146087</v>
          </cell>
          <cell r="AT1298">
            <v>247.85373201460879</v>
          </cell>
          <cell r="AU1298">
            <v>247.85373201460879</v>
          </cell>
          <cell r="AV1298">
            <v>2071.3038660000002</v>
          </cell>
          <cell r="AW1298">
            <v>1967.739</v>
          </cell>
          <cell r="AX1298">
            <v>0</v>
          </cell>
          <cell r="BB1298">
            <v>48.383047000000261</v>
          </cell>
          <cell r="BS1298">
            <v>48.383047000000261</v>
          </cell>
          <cell r="BV1298">
            <v>48.4</v>
          </cell>
          <cell r="BW1298">
            <v>145.98943399999999</v>
          </cell>
          <cell r="BX1298" t="str">
            <v>"VULQON ELEKTRON SANOAT QURILISH" MCHJ</v>
          </cell>
          <cell r="BY1298">
            <v>301905264</v>
          </cell>
          <cell r="CT1298">
            <v>1</v>
          </cell>
          <cell r="CU1298">
            <v>1</v>
          </cell>
          <cell r="CW1298">
            <v>1</v>
          </cell>
          <cell r="GG1298" t="str">
            <v>объект</v>
          </cell>
          <cell r="GH1298">
            <v>1</v>
          </cell>
          <cell r="GI1298">
            <v>1</v>
          </cell>
          <cell r="GQ1298" t="str">
            <v>Янги қўшилган, 95%</v>
          </cell>
        </row>
        <row r="1299">
          <cell r="A1299" t="str">
            <v>Тақсимланмаган лимит</v>
          </cell>
          <cell r="E1299" t="str">
            <v>Ичимлик суви ва канализация</v>
          </cell>
          <cell r="F1299" t="str">
            <v>Ичимлик суви ва канализация</v>
          </cell>
          <cell r="H1299" t="str">
            <v>Қашқадарё вилояти ҳокимлиги</v>
          </cell>
          <cell r="J1299" t="str">
            <v>Вилоят</v>
          </cell>
          <cell r="K1299" t="str">
            <v>Қўшимча</v>
          </cell>
          <cell r="L1299" t="str">
            <v>Асосий</v>
          </cell>
          <cell r="M1299" t="str">
            <v>Қашқадарё вилояти</v>
          </cell>
          <cell r="N1299" t="str">
            <v>Туманлараро</v>
          </cell>
          <cell r="P1299" t="str">
            <v>Тақсимланмаган лимит</v>
          </cell>
          <cell r="R1299">
            <v>2</v>
          </cell>
          <cell r="AX1299">
            <v>0</v>
          </cell>
          <cell r="BR1299">
            <v>0</v>
          </cell>
          <cell r="BS1299">
            <v>0</v>
          </cell>
        </row>
        <row r="1300">
          <cell r="A1300" t="str">
            <v>Қамаши тумани "Майда" МФЙ аҳоли яшаш пунктини тоза ичимлик суви билан таъминлаш</v>
          </cell>
          <cell r="B1300" t="str">
            <v>2301102200210001</v>
          </cell>
          <cell r="D1300" t="str">
            <v>301121860104017063201110086</v>
          </cell>
          <cell r="E1300" t="str">
            <v>Ичимлик суви ва канализация</v>
          </cell>
          <cell r="F1300" t="str">
            <v>Ичимлик суви ва канализация</v>
          </cell>
          <cell r="G1300" t="str">
            <v>Давлат ижтимоий буюртмаси лойиҳалари</v>
          </cell>
          <cell r="H1300" t="str">
            <v>Қурилиш ва уй-жой коммунал хўжалиги вазирлиги</v>
          </cell>
          <cell r="I1300" t="str">
            <v>“Кўп хонадонли уйларни мукаммал ва жорий таъмирлаш ҳамда иссиқлик таъминоти объектлари қурилиши бўйича инжиниринг компанияси” ДУК</v>
          </cell>
          <cell r="J1300" t="str">
            <v>Вазирлик ва идора</v>
          </cell>
          <cell r="K1300" t="str">
            <v>7-илова</v>
          </cell>
          <cell r="L1300" t="str">
            <v>Асосий</v>
          </cell>
          <cell r="M1300" t="str">
            <v>Қашқадарё вилояти</v>
          </cell>
          <cell r="N1300" t="str">
            <v>Қамаши тумани</v>
          </cell>
          <cell r="O1300" t="str">
            <v>"Майда" МФЙ</v>
          </cell>
          <cell r="P1300" t="str">
            <v>Янги қурилиш</v>
          </cell>
          <cell r="Q1300">
            <v>2023</v>
          </cell>
          <cell r="R1300">
            <v>2</v>
          </cell>
          <cell r="AS1300">
            <v>3884.2105263157896</v>
          </cell>
          <cell r="AT1300">
            <v>3884.2105263157896</v>
          </cell>
          <cell r="AU1300">
            <v>3884.2105263157896</v>
          </cell>
          <cell r="AX1300">
            <v>3690</v>
          </cell>
          <cell r="BB1300">
            <v>-3690</v>
          </cell>
          <cell r="BS1300">
            <v>0</v>
          </cell>
          <cell r="GG1300" t="str">
            <v>км</v>
          </cell>
          <cell r="GH1300">
            <v>20</v>
          </cell>
          <cell r="GJ1300" t="str">
            <v xml:space="preserve">Ўзбекистон Республикаси Президентининг 
2022 йил 24 майдаги ПҚ-257-сон қарори
</v>
          </cell>
          <cell r="GL1300">
            <v>1</v>
          </cell>
          <cell r="GQ1300" t="str">
            <v>Чиқарилган объект</v>
          </cell>
        </row>
        <row r="1301">
          <cell r="A1301" t="str">
            <v>Касби  тумани "Жаркўча" МФЙ аҳоли яшаш пунктини тоза ичимлик суви билан таъминлаш</v>
          </cell>
          <cell r="B1301" t="str">
            <v>2301102370210001</v>
          </cell>
          <cell r="D1301" t="str">
            <v>301121860104017063201110087</v>
          </cell>
          <cell r="E1301" t="str">
            <v>Ичимлик суви ва канализация</v>
          </cell>
          <cell r="F1301" t="str">
            <v>Ичимлик суви ва канализация</v>
          </cell>
          <cell r="G1301" t="str">
            <v>Давлат ижтимоий буюртмаси лойиҳалари</v>
          </cell>
          <cell r="H1301" t="str">
            <v>Қурилиш ва уй-жой коммунал хўжалиги вазирлиги</v>
          </cell>
          <cell r="I1301" t="str">
            <v>“Кўп хонадонли уйларни мукаммал ва жорий таъмирлаш ҳамда иссиқлик таъминоти объектлари қурилиши бўйича инжиниринг компанияси” ДУК</v>
          </cell>
          <cell r="J1301" t="str">
            <v>Вазирлик ва идора</v>
          </cell>
          <cell r="K1301" t="str">
            <v>7-илова</v>
          </cell>
          <cell r="L1301" t="str">
            <v>Асосий</v>
          </cell>
          <cell r="M1301" t="str">
            <v>Қашқадарё вилояти</v>
          </cell>
          <cell r="N1301" t="str">
            <v>Касби тумани</v>
          </cell>
          <cell r="O1301" t="str">
            <v xml:space="preserve">"Жаркўча" МФЙ </v>
          </cell>
          <cell r="P1301" t="str">
            <v>Янги қурилиш</v>
          </cell>
          <cell r="Q1301">
            <v>2023</v>
          </cell>
          <cell r="R1301">
            <v>2</v>
          </cell>
          <cell r="AS1301">
            <v>1421.0526315789475</v>
          </cell>
          <cell r="AT1301">
            <v>1421.0526315789475</v>
          </cell>
          <cell r="AU1301">
            <v>1421.0526315789475</v>
          </cell>
          <cell r="AX1301">
            <v>1350</v>
          </cell>
          <cell r="BB1301">
            <v>-1350</v>
          </cell>
          <cell r="BS1301">
            <v>0</v>
          </cell>
          <cell r="GG1301" t="str">
            <v>км</v>
          </cell>
          <cell r="GH1301">
            <v>8</v>
          </cell>
          <cell r="GJ1301" t="str">
            <v xml:space="preserve">Ўзбекистон Республикаси Президентининг 
2022 йил 24 майдаги ПҚ-257-сон қарори
</v>
          </cell>
          <cell r="GL1301">
            <v>1</v>
          </cell>
          <cell r="GQ1301" t="str">
            <v>Чиқарилган объект</v>
          </cell>
        </row>
        <row r="1302">
          <cell r="A1302" t="str">
            <v xml:space="preserve">Хатирчи туман оқава сув тизимларини қуриш (2 босқич) </v>
          </cell>
          <cell r="B1302" t="str">
            <v>2201122510210001</v>
          </cell>
          <cell r="C1302">
            <v>1</v>
          </cell>
          <cell r="D1302" t="str">
            <v> 301110860124017063201110133</v>
          </cell>
          <cell r="E1302" t="str">
            <v>Ичимлик суви ва канализация</v>
          </cell>
          <cell r="F1302" t="str">
            <v>Ичимлик суви ва канализация</v>
          </cell>
          <cell r="H1302" t="str">
            <v>"Ўзсувтаъминот" АЖ</v>
          </cell>
          <cell r="I1302" t="str">
            <v>"Сув таъминоти ва оқова сув объектлари қурилиши бўйича инжиниринг компанияси" УК</v>
          </cell>
          <cell r="J1302" t="str">
            <v>Вазирлик ва идора</v>
          </cell>
          <cell r="K1302" t="str">
            <v>8-илова</v>
          </cell>
          <cell r="L1302" t="str">
            <v>Асосий</v>
          </cell>
          <cell r="M1302" t="str">
            <v>Навоий вилояти</v>
          </cell>
          <cell r="N1302" t="str">
            <v>Хатирчи тумани</v>
          </cell>
          <cell r="P1302" t="str">
            <v>Янги қурилиш</v>
          </cell>
          <cell r="Q1302" t="str">
            <v>2022-2023</v>
          </cell>
          <cell r="R1302">
            <v>1</v>
          </cell>
          <cell r="S1302">
            <v>1</v>
          </cell>
          <cell r="T1302">
            <v>1</v>
          </cell>
          <cell r="U1302">
            <v>1</v>
          </cell>
          <cell r="V1302" t="str">
            <v>октябрь, 2023 й.</v>
          </cell>
          <cell r="X1302">
            <v>1</v>
          </cell>
          <cell r="Z1302">
            <v>1</v>
          </cell>
          <cell r="AA1302">
            <v>1</v>
          </cell>
          <cell r="AS1302">
            <v>22266.46</v>
          </cell>
          <cell r="AT1302">
            <v>13200.050999999999</v>
          </cell>
          <cell r="AU1302">
            <v>13200.050999999999</v>
          </cell>
          <cell r="AV1302">
            <v>22266.46</v>
          </cell>
          <cell r="AW1302">
            <v>21068.966802399998</v>
          </cell>
          <cell r="AX1302">
            <v>14000</v>
          </cell>
          <cell r="BI1302">
            <v>-1455.626</v>
          </cell>
          <cell r="BO1302">
            <v>381</v>
          </cell>
          <cell r="BS1302">
            <v>12925.374</v>
          </cell>
          <cell r="BV1302">
            <v>12960.65</v>
          </cell>
          <cell r="BW1302">
            <v>12671.509</v>
          </cell>
          <cell r="BX1302" t="str">
            <v>"Голиб Бегзод" МЧЖ</v>
          </cell>
          <cell r="BY1302">
            <v>303184806</v>
          </cell>
          <cell r="CT1302">
            <v>1</v>
          </cell>
          <cell r="CU1302">
            <v>1</v>
          </cell>
          <cell r="CV1302">
            <v>1</v>
          </cell>
          <cell r="GG1302" t="str">
            <v>объект</v>
          </cell>
          <cell r="GH1302">
            <v>1</v>
          </cell>
          <cell r="GI1302">
            <v>1</v>
          </cell>
          <cell r="GJ1302" t="str">
            <v>Ўзбекистон Республикаси Президентининг
2019 йил 26 ноябрдаги ПҚ-4536-сон қарори</v>
          </cell>
          <cell r="GX1302" t="str">
            <v>Лимит мақбуллаштирилди</v>
          </cell>
          <cell r="HD1302" t="str">
            <v>Лимит қўшилди</v>
          </cell>
        </row>
        <row r="1303">
          <cell r="A1303" t="str">
            <v>Хатирчи тумани Уйшун, Қўшчинор, Буғирдоқ, Янги ва Гулистон МФЙларига ичимлик сув тармоқларини тортиш (2-босқич)</v>
          </cell>
          <cell r="B1303" t="str">
            <v>2201122510210003</v>
          </cell>
          <cell r="C1303">
            <v>1</v>
          </cell>
          <cell r="D1303" t="str">
            <v> 301110860124017063201110144</v>
          </cell>
          <cell r="E1303" t="str">
            <v>Ичимлик суви ва канализация</v>
          </cell>
          <cell r="F1303" t="str">
            <v>Ичимлик суви ва канализация</v>
          </cell>
          <cell r="H1303" t="str">
            <v>"Ўзсувтаъминот" АЖ</v>
          </cell>
          <cell r="I1303" t="str">
            <v>"Сув таъминоти ва оқова сув объектлари қурилиши бўйича инжиниринг компанияси" УК</v>
          </cell>
          <cell r="J1303" t="str">
            <v>Вазирлик ва идора</v>
          </cell>
          <cell r="K1303" t="str">
            <v>8-илова</v>
          </cell>
          <cell r="L1303" t="str">
            <v>Асосий</v>
          </cell>
          <cell r="M1303" t="str">
            <v>Навоий вилояти</v>
          </cell>
          <cell r="N1303" t="str">
            <v>Хатирчи тумани</v>
          </cell>
          <cell r="O1303" t="str">
            <v>Уйшун, Қўшчинор, Буғирдоқ, Янги ва Гулистон МФЙ</v>
          </cell>
          <cell r="P1303" t="str">
            <v>Янги қурилиш</v>
          </cell>
          <cell r="Q1303" t="str">
            <v>2022-2023</v>
          </cell>
          <cell r="R1303">
            <v>1</v>
          </cell>
          <cell r="S1303">
            <v>1</v>
          </cell>
          <cell r="V1303" t="str">
            <v>октябрь, 2023 й.</v>
          </cell>
          <cell r="X1303">
            <v>1</v>
          </cell>
          <cell r="Z1303">
            <v>1</v>
          </cell>
          <cell r="AA1303">
            <v>1</v>
          </cell>
          <cell r="AS1303">
            <v>14051.957</v>
          </cell>
          <cell r="AT1303">
            <v>11927.284</v>
          </cell>
          <cell r="AU1303">
            <v>11927.284</v>
          </cell>
          <cell r="AV1303">
            <v>15071.021629999999</v>
          </cell>
          <cell r="AW1303">
            <v>13373.178522800001</v>
          </cell>
          <cell r="AX1303">
            <v>11000</v>
          </cell>
          <cell r="BI1303">
            <v>353.6837848189989</v>
          </cell>
          <cell r="BS1303">
            <v>11353.683784818999</v>
          </cell>
          <cell r="BV1303">
            <v>11386.873000000001</v>
          </cell>
          <cell r="BW1303">
            <v>10817.51</v>
          </cell>
          <cell r="BX1303" t="str">
            <v>"Бунёдкор Музаффар" МЧЖ</v>
          </cell>
          <cell r="BY1303">
            <v>204052932</v>
          </cell>
          <cell r="DD1303">
            <v>85.04</v>
          </cell>
          <cell r="DE1303">
            <v>85.04</v>
          </cell>
          <cell r="DF1303">
            <v>85.04</v>
          </cell>
          <cell r="GG1303" t="str">
            <v>км</v>
          </cell>
          <cell r="GH1303">
            <v>85.04</v>
          </cell>
          <cell r="GI1303">
            <v>85.04</v>
          </cell>
          <cell r="GJ1303" t="str">
            <v>Вазирлар Махкамасининг 2019 йил 
22 июлдаги  613-сон қарори</v>
          </cell>
          <cell r="GX1303" t="str">
            <v>Лимит қўшилди</v>
          </cell>
        </row>
        <row r="1304">
          <cell r="A1304" t="str">
            <v>Хатирчи тумани Тасмачи МФЙда жойлашган Тасмачи сув иншоотини реконструкция қилиш ҳамда Тасмачи, Чағатой,  МФЙларига ичимлик сув тармоқларини тортиш (1-босқич)</v>
          </cell>
          <cell r="B1304" t="str">
            <v>2201122510210005</v>
          </cell>
          <cell r="C1304">
            <v>1</v>
          </cell>
          <cell r="E1304" t="str">
            <v>Ичимлик суви ва канализация</v>
          </cell>
          <cell r="F1304" t="str">
            <v>Ичимлик суви ва канализация</v>
          </cell>
          <cell r="H1304" t="str">
            <v>"Ўзсувтаъминот" АЖ</v>
          </cell>
          <cell r="J1304" t="str">
            <v>Вазирлик ва идора</v>
          </cell>
          <cell r="K1304" t="str">
            <v>Қўшимча</v>
          </cell>
          <cell r="L1304" t="str">
            <v>Асосий</v>
          </cell>
          <cell r="M1304" t="str">
            <v>Навоий вилояти</v>
          </cell>
          <cell r="N1304" t="str">
            <v>Хатирчи тумани</v>
          </cell>
          <cell r="P1304" t="str">
            <v>Янги қурилиш</v>
          </cell>
          <cell r="Q1304" t="str">
            <v>2022-2023</v>
          </cell>
          <cell r="R1304">
            <v>1</v>
          </cell>
          <cell r="S1304">
            <v>1</v>
          </cell>
          <cell r="T1304">
            <v>1</v>
          </cell>
          <cell r="U1304">
            <v>1</v>
          </cell>
          <cell r="X1304">
            <v>1</v>
          </cell>
          <cell r="Z1304">
            <v>1</v>
          </cell>
          <cell r="AA1304">
            <v>1</v>
          </cell>
          <cell r="AV1304">
            <v>7857.0017820000003</v>
          </cell>
          <cell r="AW1304">
            <v>7303.3107819999996</v>
          </cell>
          <cell r="AX1304">
            <v>0</v>
          </cell>
          <cell r="BB1304">
            <v>346.7</v>
          </cell>
          <cell r="BS1304">
            <v>346.7</v>
          </cell>
          <cell r="BV1304">
            <v>0</v>
          </cell>
          <cell r="BW1304">
            <v>346.7</v>
          </cell>
          <cell r="BX1304" t="str">
            <v>"НАВОИЙ-ФСК" МЧЖ</v>
          </cell>
          <cell r="BY1304">
            <v>204302913</v>
          </cell>
          <cell r="CT1304">
            <v>1</v>
          </cell>
          <cell r="CU1304">
            <v>1</v>
          </cell>
          <cell r="CV1304">
            <v>1</v>
          </cell>
          <cell r="GG1304" t="str">
            <v>объект</v>
          </cell>
          <cell r="GH1304">
            <v>1</v>
          </cell>
          <cell r="GI1304">
            <v>1</v>
          </cell>
          <cell r="GQ1304" t="str">
            <v>Янги қўшилган, 95%</v>
          </cell>
        </row>
        <row r="1305">
          <cell r="A1305" t="str">
            <v>Зарафшон шаҳри 19-кичик туманга канализация тармоқларини қуриш</v>
          </cell>
          <cell r="B1305" t="str">
            <v>2301124080210001</v>
          </cell>
          <cell r="C1305">
            <v>1</v>
          </cell>
          <cell r="E1305" t="str">
            <v>Ичимлик суви ва канализация</v>
          </cell>
          <cell r="F1305" t="str">
            <v>Ичимлик суви ва канализация</v>
          </cell>
          <cell r="H1305" t="str">
            <v>"Ўзсувтаъминот" АЖ</v>
          </cell>
          <cell r="J1305" t="str">
            <v>Вазирлик ва идора</v>
          </cell>
          <cell r="K1305" t="str">
            <v>Қўшимча</v>
          </cell>
          <cell r="L1305" t="str">
            <v>Қўшимча</v>
          </cell>
          <cell r="M1305" t="str">
            <v>Навоий вилояти</v>
          </cell>
          <cell r="N1305" t="str">
            <v>Зарафшон шаҳри</v>
          </cell>
          <cell r="P1305" t="str">
            <v>Янги қурилиш</v>
          </cell>
          <cell r="Q1305">
            <v>2023</v>
          </cell>
          <cell r="R1305">
            <v>2</v>
          </cell>
          <cell r="S1305">
            <v>1</v>
          </cell>
          <cell r="AB1305">
            <v>1</v>
          </cell>
          <cell r="AE1305">
            <v>1</v>
          </cell>
          <cell r="AG1305">
            <v>1</v>
          </cell>
          <cell r="AH1305">
            <v>1</v>
          </cell>
          <cell r="AJ1305">
            <v>1</v>
          </cell>
          <cell r="AM1305">
            <v>1</v>
          </cell>
          <cell r="AN1305">
            <v>1</v>
          </cell>
          <cell r="AO1305">
            <v>1</v>
          </cell>
          <cell r="AR1305">
            <v>1</v>
          </cell>
          <cell r="AS1305">
            <v>7664.9</v>
          </cell>
          <cell r="AT1305">
            <v>7664.9</v>
          </cell>
          <cell r="AU1305">
            <v>7664.9</v>
          </cell>
          <cell r="AV1305">
            <v>7664.9</v>
          </cell>
          <cell r="AW1305">
            <v>7306.74</v>
          </cell>
          <cell r="AX1305">
            <v>0</v>
          </cell>
          <cell r="BF1305">
            <v>7800</v>
          </cell>
          <cell r="BO1305">
            <v>-1100</v>
          </cell>
          <cell r="BS1305">
            <v>6700</v>
          </cell>
          <cell r="BT1305">
            <v>6700</v>
          </cell>
          <cell r="BU1305" t="str">
            <v>Сув жамғарма, ЙБЭҚ</v>
          </cell>
          <cell r="BW1305">
            <v>10.996449</v>
          </cell>
          <cell r="BX1305" t="str">
            <v>"JAVOHIR-NAVOIY" МЧЖ</v>
          </cell>
          <cell r="BY1305">
            <v>300050706</v>
          </cell>
          <cell r="DD1305">
            <v>6.78</v>
          </cell>
          <cell r="DE1305">
            <v>6.78</v>
          </cell>
          <cell r="DF1305">
            <v>6.78</v>
          </cell>
          <cell r="GK1305" t="str">
            <v>"Сув таъминоти ва канализация тизимларини ривожлантириш жамғармаси"нинг жорий йил бошига эркин қолдиқ маблағлари ҳисобидан</v>
          </cell>
          <cell r="GU1305" t="str">
            <v>Янги қўшилган объект</v>
          </cell>
          <cell r="HD1305" t="str">
            <v>Лимит мақбуллаштирилди</v>
          </cell>
        </row>
        <row r="1306">
          <cell r="A1306" t="str">
            <v>Зарафшон шаҳри "Янги Зарафшон" маҳалласига ичимлик суви тармоқларини қуриш</v>
          </cell>
          <cell r="B1306" t="str">
            <v>2301124080210002</v>
          </cell>
          <cell r="E1306" t="str">
            <v>Ичимлик суви ва канализация</v>
          </cell>
          <cell r="F1306" t="str">
            <v>Ичимлик суви ва канализация</v>
          </cell>
          <cell r="H1306" t="str">
            <v>"Ўзсувтаъминот" АЖ</v>
          </cell>
          <cell r="J1306" t="str">
            <v>Вазирлик ва идора</v>
          </cell>
          <cell r="K1306" t="str">
            <v>Қўшимча</v>
          </cell>
          <cell r="L1306" t="str">
            <v>Қўшимча</v>
          </cell>
          <cell r="M1306" t="str">
            <v>Навоий вилояти</v>
          </cell>
          <cell r="N1306" t="str">
            <v>Зарафшон шаҳри</v>
          </cell>
          <cell r="P1306" t="str">
            <v>Янги қурилиш</v>
          </cell>
          <cell r="Q1306">
            <v>2023</v>
          </cell>
          <cell r="R1306">
            <v>2</v>
          </cell>
          <cell r="AX1306">
            <v>0</v>
          </cell>
          <cell r="BF1306">
            <v>2193</v>
          </cell>
          <cell r="BI1306">
            <v>-2193</v>
          </cell>
          <cell r="BS1306">
            <v>0</v>
          </cell>
          <cell r="BT1306">
            <v>0</v>
          </cell>
          <cell r="BU1306" t="str">
            <v>Сув жамғарма, ЙБЭҚ</v>
          </cell>
          <cell r="BX1306" t="str">
            <v>"SHARQ QURILISH SERVIS" МЧЖ</v>
          </cell>
          <cell r="BY1306">
            <v>201964954</v>
          </cell>
          <cell r="GK1306" t="str">
            <v>"Сув таъминоти ва канализация тизимларини ривожлантириш жамғармаси"нинг жорий йил бошига эркин қолдиқ маблағлари ҳисобидан</v>
          </cell>
          <cell r="GU1306" t="str">
            <v>Янги қўшилган объект</v>
          </cell>
          <cell r="GX1306" t="str">
            <v>Чиқарилган объект</v>
          </cell>
        </row>
        <row r="1307">
          <cell r="A1307" t="str">
            <v>Зарафшон шаҳри Саноат ҳудудида қурилаётган намунали уйлар учун ичимлик суви тармоқларини қуриш</v>
          </cell>
          <cell r="B1307" t="str">
            <v>2301124080210003</v>
          </cell>
          <cell r="E1307" t="str">
            <v>Ичимлик суви ва канализация</v>
          </cell>
          <cell r="F1307" t="str">
            <v>Ичимлик суви ва канализация</v>
          </cell>
          <cell r="H1307" t="str">
            <v>"Ўзсувтаъминот" АЖ</v>
          </cell>
          <cell r="J1307" t="str">
            <v>Вазирлик ва идора</v>
          </cell>
          <cell r="K1307" t="str">
            <v>Қўшимча</v>
          </cell>
          <cell r="L1307" t="str">
            <v>Қўшимча</v>
          </cell>
          <cell r="M1307" t="str">
            <v>Навоий вилояти</v>
          </cell>
          <cell r="N1307" t="str">
            <v>Зарафшон шаҳри</v>
          </cell>
          <cell r="P1307" t="str">
            <v>Янги қурилиш</v>
          </cell>
          <cell r="Q1307">
            <v>2023</v>
          </cell>
          <cell r="R1307">
            <v>2</v>
          </cell>
          <cell r="AX1307">
            <v>0</v>
          </cell>
          <cell r="BF1307">
            <v>1293</v>
          </cell>
          <cell r="BI1307">
            <v>-1293</v>
          </cell>
          <cell r="BS1307">
            <v>0</v>
          </cell>
          <cell r="BT1307">
            <v>0</v>
          </cell>
          <cell r="BU1307" t="str">
            <v>Сув жамғарма, ЙБЭҚ</v>
          </cell>
          <cell r="GK1307" t="str">
            <v>"Сув таъминоти ва канализация тизимларини ривожлантириш жамғармаси"нинг жорий йил бошига эркин қолдиқ маблағлари ҳисобидан</v>
          </cell>
          <cell r="GU1307" t="str">
            <v>Янги қўшилган объект</v>
          </cell>
          <cell r="GX1307" t="str">
            <v>Чиқарилган объект</v>
          </cell>
        </row>
        <row r="1308">
          <cell r="A1308" t="str">
            <v>Зарафшон шаҳри 13-14-кичик туманларга канализация тармоқларини қуриш</v>
          </cell>
          <cell r="B1308" t="str">
            <v>2001124080210001</v>
          </cell>
          <cell r="C1308">
            <v>1</v>
          </cell>
          <cell r="E1308" t="str">
            <v>Ичимлик суви ва канализация</v>
          </cell>
          <cell r="F1308" t="str">
            <v>Ичимлик суви ва канализация</v>
          </cell>
          <cell r="H1308" t="str">
            <v>"Ўзсувтаъминот" АЖ</v>
          </cell>
          <cell r="J1308" t="str">
            <v>Вазирлик ва идора</v>
          </cell>
          <cell r="K1308" t="str">
            <v>Қўшимча</v>
          </cell>
          <cell r="L1308" t="str">
            <v>Қўшимча</v>
          </cell>
          <cell r="M1308" t="str">
            <v>Навоий вилояти</v>
          </cell>
          <cell r="N1308" t="str">
            <v>Зарафшон шаҳри</v>
          </cell>
          <cell r="P1308" t="str">
            <v>Янги қурилиш</v>
          </cell>
          <cell r="Q1308">
            <v>2023</v>
          </cell>
          <cell r="R1308">
            <v>2</v>
          </cell>
          <cell r="S1308">
            <v>1</v>
          </cell>
          <cell r="AB1308">
            <v>1</v>
          </cell>
          <cell r="AE1308">
            <v>1</v>
          </cell>
          <cell r="AG1308">
            <v>1</v>
          </cell>
          <cell r="AH1308">
            <v>1</v>
          </cell>
          <cell r="AJ1308">
            <v>1</v>
          </cell>
          <cell r="AM1308">
            <v>1</v>
          </cell>
          <cell r="AN1308">
            <v>1</v>
          </cell>
          <cell r="AO1308">
            <v>1</v>
          </cell>
          <cell r="AR1308">
            <v>1</v>
          </cell>
          <cell r="AS1308">
            <v>8987</v>
          </cell>
          <cell r="AT1308">
            <v>8987</v>
          </cell>
          <cell r="AU1308">
            <v>8987</v>
          </cell>
          <cell r="AV1308">
            <v>8987</v>
          </cell>
          <cell r="AW1308">
            <v>8568.4500000000007</v>
          </cell>
          <cell r="AX1308">
            <v>0</v>
          </cell>
          <cell r="BF1308">
            <v>9195</v>
          </cell>
          <cell r="BO1308">
            <v>-1350</v>
          </cell>
          <cell r="BS1308">
            <v>7845</v>
          </cell>
          <cell r="BT1308">
            <v>7845</v>
          </cell>
          <cell r="BU1308" t="str">
            <v>Сув жамғарма, ЙБЭҚ</v>
          </cell>
          <cell r="BW1308">
            <v>13.135128</v>
          </cell>
          <cell r="DD1308">
            <v>6.1</v>
          </cell>
          <cell r="DE1308">
            <v>6.1</v>
          </cell>
          <cell r="DF1308">
            <v>6.1</v>
          </cell>
          <cell r="GK1308" t="str">
            <v>"Сув таъминоти ва канализация тизимларини ривожлантириш жамғармаси"нинг жорий йил бошига эркин қолдиқ маблағлари ҳисобидан</v>
          </cell>
          <cell r="GU1308" t="str">
            <v>Янги қўшилган объект</v>
          </cell>
          <cell r="HD1308" t="str">
            <v>Лимит мақбуллаштирилди</v>
          </cell>
        </row>
        <row r="1309">
          <cell r="A1309" t="str">
            <v>Кредитор қарздорликларни қоплаш</v>
          </cell>
          <cell r="E1309" t="str">
            <v>Ичимлик суви ва канализация</v>
          </cell>
          <cell r="F1309" t="str">
            <v>Ичимлик суви ва канализация</v>
          </cell>
          <cell r="H1309" t="str">
            <v>"Ўзсувтаъминот" АЖ</v>
          </cell>
          <cell r="I1309" t="str">
            <v>"Сув таъминоти ва оқова сув объектлари қурилиши бўйича инжиниринг компанияси" УК</v>
          </cell>
          <cell r="J1309" t="str">
            <v>Вазирлик ва идора</v>
          </cell>
          <cell r="K1309" t="str">
            <v>8-илова</v>
          </cell>
          <cell r="L1309" t="str">
            <v>Асосий</v>
          </cell>
          <cell r="M1309" t="str">
            <v>Навоий вилояти</v>
          </cell>
          <cell r="N1309">
            <v>0</v>
          </cell>
          <cell r="P1309" t="str">
            <v>Кредитор қарздорлик</v>
          </cell>
          <cell r="R1309">
            <v>1</v>
          </cell>
          <cell r="AX1309">
            <v>2000</v>
          </cell>
          <cell r="BS1309">
            <v>2000</v>
          </cell>
          <cell r="BW1309">
            <v>2000</v>
          </cell>
        </row>
        <row r="1310">
          <cell r="A1310" t="str">
            <v>Тақсимланмаган лимит</v>
          </cell>
          <cell r="E1310" t="str">
            <v>Ичимлик суви ва канализация</v>
          </cell>
          <cell r="F1310" t="str">
            <v>Ичимлик суви ва канализация</v>
          </cell>
          <cell r="H1310" t="str">
            <v>"Ўзсувтаъминот" АЖ</v>
          </cell>
          <cell r="I1310" t="str">
            <v>"Сув таъминоти ва оқова сув объектлари қурилиши бўйича инжиниринг компанияси" УК</v>
          </cell>
          <cell r="J1310" t="str">
            <v>Вазирлик ва идора</v>
          </cell>
          <cell r="K1310" t="str">
            <v>8-илова</v>
          </cell>
          <cell r="L1310" t="str">
            <v>Асосий</v>
          </cell>
          <cell r="M1310" t="str">
            <v>Навоий вилояти</v>
          </cell>
          <cell r="P1310" t="str">
            <v>Тақсимланмаган лимит</v>
          </cell>
          <cell r="R1310">
            <v>2</v>
          </cell>
          <cell r="AX1310">
            <v>0</v>
          </cell>
          <cell r="BR1310">
            <v>0</v>
          </cell>
          <cell r="BS1310">
            <v>0</v>
          </cell>
          <cell r="BT1310">
            <v>0</v>
          </cell>
          <cell r="BU1310" t="str">
            <v>Сув жамғарма, ЙБЭҚ</v>
          </cell>
        </row>
        <row r="1311">
          <cell r="A1311" t="str">
            <v>“Навоий вилоят  Зарафшон шахар "Навруз" МФЙ да ичимлик сув тармоғи курилиши</v>
          </cell>
          <cell r="B1311" t="str">
            <v>2201124080210002</v>
          </cell>
          <cell r="C1311">
            <v>1</v>
          </cell>
          <cell r="E1311" t="str">
            <v>Ичимлик суви ва канализация</v>
          </cell>
          <cell r="F1311" t="str">
            <v>Ичимлик суви ва канализация</v>
          </cell>
          <cell r="H1311" t="str">
            <v>Навоий вилояти ҳокимлиги</v>
          </cell>
          <cell r="J1311" t="str">
            <v>Вилоят</v>
          </cell>
          <cell r="K1311" t="str">
            <v>Қўшимча</v>
          </cell>
          <cell r="L1311" t="str">
            <v>Асосий</v>
          </cell>
          <cell r="M1311" t="str">
            <v>Навоий вилояти</v>
          </cell>
          <cell r="N1311" t="str">
            <v>Зарафшон шаҳри</v>
          </cell>
          <cell r="P1311" t="str">
            <v>Янги қурилиш</v>
          </cell>
          <cell r="Q1311" t="str">
            <v>2022-2023</v>
          </cell>
          <cell r="R1311">
            <v>1</v>
          </cell>
          <cell r="S1311">
            <v>1</v>
          </cell>
          <cell r="T1311">
            <v>1</v>
          </cell>
          <cell r="U1311">
            <v>1</v>
          </cell>
          <cell r="V1311" t="str">
            <v>2022 й. Топширилган</v>
          </cell>
          <cell r="X1311">
            <v>1</v>
          </cell>
          <cell r="Z1311">
            <v>1</v>
          </cell>
          <cell r="AA1311">
            <v>1</v>
          </cell>
          <cell r="AV1311">
            <v>557.25599999999997</v>
          </cell>
          <cell r="AW1311">
            <v>529.39300000000003</v>
          </cell>
          <cell r="AX1311">
            <v>0</v>
          </cell>
          <cell r="BB1311">
            <v>61.910041999999976</v>
          </cell>
          <cell r="BS1311">
            <v>61.910041999999976</v>
          </cell>
          <cell r="BV1311">
            <v>61.910041999999976</v>
          </cell>
          <cell r="BW1311">
            <v>61.910041999999976</v>
          </cell>
          <cell r="BX1311" t="str">
            <v>«BAHOR QURILISH SAVDO» МЧЖ</v>
          </cell>
          <cell r="BY1311">
            <v>302544548</v>
          </cell>
          <cell r="CT1311">
            <v>1</v>
          </cell>
          <cell r="CU1311">
            <v>1</v>
          </cell>
          <cell r="CV1311">
            <v>1</v>
          </cell>
          <cell r="GG1311" t="str">
            <v>объект</v>
          </cell>
          <cell r="GH1311">
            <v>1</v>
          </cell>
          <cell r="GI1311">
            <v>1</v>
          </cell>
          <cell r="GQ1311" t="str">
            <v>Янги қўшилган, 95%</v>
          </cell>
        </row>
        <row r="1312">
          <cell r="A1312" t="str">
            <v>“Ғазғон шахар "Шайхон" МФЙда ичимлик сув тармоғи курилиши”</v>
          </cell>
          <cell r="B1312" t="str">
            <v>2201124120210001</v>
          </cell>
          <cell r="C1312">
            <v>1</v>
          </cell>
          <cell r="E1312" t="str">
            <v>Ичимлик суви ва канализация</v>
          </cell>
          <cell r="F1312" t="str">
            <v>Ичимлик суви ва канализация</v>
          </cell>
          <cell r="H1312" t="str">
            <v>Навоий вилояти ҳокимлиги</v>
          </cell>
          <cell r="J1312" t="str">
            <v>Вилоят</v>
          </cell>
          <cell r="K1312" t="str">
            <v>Қўшимча</v>
          </cell>
          <cell r="L1312" t="str">
            <v>Асосий</v>
          </cell>
          <cell r="M1312" t="str">
            <v>Навоий вилояти</v>
          </cell>
          <cell r="N1312" t="str">
            <v>Ғазғон шаҳри</v>
          </cell>
          <cell r="P1312" t="str">
            <v>Янги қурилиш</v>
          </cell>
          <cell r="Q1312" t="str">
            <v>2022-2023</v>
          </cell>
          <cell r="R1312">
            <v>1</v>
          </cell>
          <cell r="S1312">
            <v>1</v>
          </cell>
          <cell r="T1312">
            <v>1</v>
          </cell>
          <cell r="U1312">
            <v>1</v>
          </cell>
          <cell r="V1312" t="str">
            <v>2022 й. Топширилган</v>
          </cell>
          <cell r="X1312">
            <v>1</v>
          </cell>
          <cell r="Z1312">
            <v>1</v>
          </cell>
          <cell r="AA1312">
            <v>1</v>
          </cell>
          <cell r="AV1312">
            <v>1148.318</v>
          </cell>
          <cell r="AW1312">
            <v>1090.902</v>
          </cell>
          <cell r="AX1312">
            <v>0</v>
          </cell>
          <cell r="BB1312">
            <v>30.774362999999767</v>
          </cell>
          <cell r="BS1312">
            <v>30.774362999999767</v>
          </cell>
          <cell r="BV1312">
            <v>30.774362999999767</v>
          </cell>
          <cell r="BW1312">
            <v>30.774362999999767</v>
          </cell>
          <cell r="BX1312" t="str">
            <v>«NAVOIY-OMAD-INVEST» МЧЖ</v>
          </cell>
          <cell r="BY1312">
            <v>301519284</v>
          </cell>
          <cell r="CT1312">
            <v>1</v>
          </cell>
          <cell r="CU1312">
            <v>1</v>
          </cell>
          <cell r="CV1312">
            <v>1</v>
          </cell>
          <cell r="GG1312" t="str">
            <v>объект</v>
          </cell>
          <cell r="GH1312">
            <v>1</v>
          </cell>
          <cell r="GI1312">
            <v>1</v>
          </cell>
          <cell r="GQ1312" t="str">
            <v>Янги қўшилган, 95%</v>
          </cell>
        </row>
        <row r="1313">
          <cell r="A1313" t="str">
            <v>“Кармана туман "Малик" МФЙ Узумзор қишлоғида ичимлик сув тармоғи курилиши”</v>
          </cell>
          <cell r="B1313" t="str">
            <v>2201122340210001</v>
          </cell>
          <cell r="C1313">
            <v>1</v>
          </cell>
          <cell r="E1313" t="str">
            <v>Ичимлик суви ва канализация</v>
          </cell>
          <cell r="F1313" t="str">
            <v>Ичимлик суви ва канализация</v>
          </cell>
          <cell r="H1313" t="str">
            <v>Навоий вилояти ҳокимлиги</v>
          </cell>
          <cell r="J1313" t="str">
            <v>Вилоят</v>
          </cell>
          <cell r="K1313" t="str">
            <v>Қўшимча</v>
          </cell>
          <cell r="L1313" t="str">
            <v>Асосий</v>
          </cell>
          <cell r="M1313" t="str">
            <v>Навоий вилояти</v>
          </cell>
          <cell r="N1313" t="str">
            <v>Кармана тумани</v>
          </cell>
          <cell r="P1313" t="str">
            <v>Янги қурилиш</v>
          </cell>
          <cell r="Q1313" t="str">
            <v>2022-2023</v>
          </cell>
          <cell r="R1313">
            <v>1</v>
          </cell>
          <cell r="S1313">
            <v>1</v>
          </cell>
          <cell r="T1313">
            <v>1</v>
          </cell>
          <cell r="U1313">
            <v>1</v>
          </cell>
          <cell r="V1313" t="str">
            <v>2022 й. Топширилган</v>
          </cell>
          <cell r="X1313">
            <v>1</v>
          </cell>
          <cell r="Z1313">
            <v>1</v>
          </cell>
          <cell r="AA1313">
            <v>1</v>
          </cell>
          <cell r="AV1313">
            <v>1544.037</v>
          </cell>
          <cell r="AW1313">
            <v>1466.835</v>
          </cell>
          <cell r="AX1313">
            <v>0</v>
          </cell>
          <cell r="BB1313">
            <v>42.592183000000205</v>
          </cell>
          <cell r="BS1313">
            <v>42.592183000000205</v>
          </cell>
          <cell r="BV1313">
            <v>42.592183000000205</v>
          </cell>
          <cell r="BW1313">
            <v>42.592183000000205</v>
          </cell>
          <cell r="BX1313" t="str">
            <v>«TEMURBEK KAPITAL SERVIS» МЧЖ</v>
          </cell>
          <cell r="BY1313">
            <v>301431364</v>
          </cell>
          <cell r="CT1313">
            <v>1</v>
          </cell>
          <cell r="CU1313">
            <v>1</v>
          </cell>
          <cell r="CV1313">
            <v>1</v>
          </cell>
          <cell r="GG1313" t="str">
            <v>объект</v>
          </cell>
          <cell r="GH1313">
            <v>1</v>
          </cell>
          <cell r="GI1313">
            <v>1</v>
          </cell>
          <cell r="GQ1313" t="str">
            <v>Янги қўшилган, 95%</v>
          </cell>
        </row>
        <row r="1314">
          <cell r="A1314" t="str">
            <v>“Кармана туман "Малик" МФЙдаги  Гулшан кишлогида ичимлик сув тармоғи курилиши”</v>
          </cell>
          <cell r="B1314" t="str">
            <v>2201122340210002</v>
          </cell>
          <cell r="C1314">
            <v>1</v>
          </cell>
          <cell r="E1314" t="str">
            <v>Ичимлик суви ва канализация</v>
          </cell>
          <cell r="F1314" t="str">
            <v>Ичимлик суви ва канализация</v>
          </cell>
          <cell r="H1314" t="str">
            <v>Навоий вилояти ҳокимлиги</v>
          </cell>
          <cell r="J1314" t="str">
            <v>Вилоят</v>
          </cell>
          <cell r="K1314" t="str">
            <v>Қўшимча</v>
          </cell>
          <cell r="L1314" t="str">
            <v>Асосий</v>
          </cell>
          <cell r="M1314" t="str">
            <v>Навоий вилояти</v>
          </cell>
          <cell r="N1314" t="str">
            <v>Кармана тумани</v>
          </cell>
          <cell r="P1314" t="str">
            <v>Янги қурилиш</v>
          </cell>
          <cell r="Q1314" t="str">
            <v>2022-2023</v>
          </cell>
          <cell r="R1314">
            <v>1</v>
          </cell>
          <cell r="S1314">
            <v>1</v>
          </cell>
          <cell r="T1314">
            <v>1</v>
          </cell>
          <cell r="U1314">
            <v>1</v>
          </cell>
          <cell r="V1314" t="str">
            <v>2022 й. Топширилган</v>
          </cell>
          <cell r="X1314">
            <v>1</v>
          </cell>
          <cell r="Z1314">
            <v>1</v>
          </cell>
          <cell r="AA1314">
            <v>1</v>
          </cell>
          <cell r="AV1314">
            <v>1451.27</v>
          </cell>
          <cell r="AW1314">
            <v>1378.7070000000001</v>
          </cell>
          <cell r="AX1314">
            <v>0</v>
          </cell>
          <cell r="BB1314">
            <v>30.267899999999827</v>
          </cell>
          <cell r="BS1314">
            <v>30.267899999999827</v>
          </cell>
          <cell r="BV1314">
            <v>30.267899999999827</v>
          </cell>
          <cell r="BW1314">
            <v>30.267899999999827</v>
          </cell>
          <cell r="BX1314" t="str">
            <v>«BEKTOSH» МЧЖ</v>
          </cell>
          <cell r="BY1314">
            <v>200025120</v>
          </cell>
          <cell r="CT1314">
            <v>1</v>
          </cell>
          <cell r="CU1314">
            <v>1</v>
          </cell>
          <cell r="CV1314">
            <v>1</v>
          </cell>
          <cell r="GG1314" t="str">
            <v>объект</v>
          </cell>
          <cell r="GH1314">
            <v>1</v>
          </cell>
          <cell r="GI1314">
            <v>1</v>
          </cell>
          <cell r="GQ1314" t="str">
            <v>Янги қўшилган, 95%</v>
          </cell>
        </row>
        <row r="1315">
          <cell r="A1315" t="str">
            <v>“Конимех туман "Юксалиш" МФЙда ичимлик сув тармоғи курилиши”</v>
          </cell>
          <cell r="B1315" t="str">
            <v>2201122340210003</v>
          </cell>
          <cell r="C1315">
            <v>1</v>
          </cell>
          <cell r="E1315" t="str">
            <v>Ичимлик суви ва канализация</v>
          </cell>
          <cell r="F1315" t="str">
            <v>Ичимлик суви ва канализация</v>
          </cell>
          <cell r="H1315" t="str">
            <v>Навоий вилояти ҳокимлиги</v>
          </cell>
          <cell r="J1315" t="str">
            <v>Вилоят</v>
          </cell>
          <cell r="K1315" t="str">
            <v>Қўшимча</v>
          </cell>
          <cell r="L1315" t="str">
            <v>Асосий</v>
          </cell>
          <cell r="M1315" t="str">
            <v>Навоий вилояти</v>
          </cell>
          <cell r="N1315" t="str">
            <v>Конимех тумани</v>
          </cell>
          <cell r="P1315" t="str">
            <v>Янги қурилиш</v>
          </cell>
          <cell r="Q1315" t="str">
            <v>2022-2023</v>
          </cell>
          <cell r="R1315">
            <v>1</v>
          </cell>
          <cell r="S1315">
            <v>1</v>
          </cell>
          <cell r="T1315">
            <v>1</v>
          </cell>
          <cell r="U1315">
            <v>1</v>
          </cell>
          <cell r="V1315" t="str">
            <v>2022 й. Топширилган</v>
          </cell>
          <cell r="X1315">
            <v>1</v>
          </cell>
          <cell r="Z1315">
            <v>1</v>
          </cell>
          <cell r="AA1315">
            <v>1</v>
          </cell>
          <cell r="AV1315">
            <v>2934.8409999999999</v>
          </cell>
          <cell r="AW1315">
            <v>2788.0990000000002</v>
          </cell>
          <cell r="AX1315">
            <v>0</v>
          </cell>
          <cell r="BB1315">
            <v>372.65418899999986</v>
          </cell>
          <cell r="BS1315">
            <v>372.65418899999986</v>
          </cell>
          <cell r="BV1315">
            <v>372.65418899999986</v>
          </cell>
          <cell r="BW1315">
            <v>372.65418899999986</v>
          </cell>
          <cell r="BX1315" t="str">
            <v>«HAZORA NON SAVDO» ХК</v>
          </cell>
          <cell r="BY1315">
            <v>301019116</v>
          </cell>
          <cell r="CT1315">
            <v>1</v>
          </cell>
          <cell r="CU1315">
            <v>1</v>
          </cell>
          <cell r="CV1315">
            <v>1</v>
          </cell>
          <cell r="GG1315" t="str">
            <v>объект</v>
          </cell>
          <cell r="GH1315">
            <v>1</v>
          </cell>
          <cell r="GI1315">
            <v>1</v>
          </cell>
          <cell r="GQ1315" t="str">
            <v>Янги қўшилган, 95%</v>
          </cell>
        </row>
        <row r="1316">
          <cell r="A1316" t="str">
            <v>“Конимех туман "Янгигазгон" ОФЙда ичимлик сув тармоғи курилиши”</v>
          </cell>
          <cell r="B1316" t="str">
            <v>2201122110210001</v>
          </cell>
          <cell r="C1316">
            <v>1</v>
          </cell>
          <cell r="E1316" t="str">
            <v>Ичимлик суви ва канализация</v>
          </cell>
          <cell r="F1316" t="str">
            <v>Ичимлик суви ва канализация</v>
          </cell>
          <cell r="H1316" t="str">
            <v>Навоий вилояти ҳокимлиги</v>
          </cell>
          <cell r="J1316" t="str">
            <v>Вилоят</v>
          </cell>
          <cell r="K1316" t="str">
            <v>Қўшимча</v>
          </cell>
          <cell r="L1316" t="str">
            <v>Асосий</v>
          </cell>
          <cell r="M1316" t="str">
            <v>Навоий вилояти</v>
          </cell>
          <cell r="N1316" t="str">
            <v>Конимех тумани</v>
          </cell>
          <cell r="P1316" t="str">
            <v>Янги қурилиш</v>
          </cell>
          <cell r="Q1316" t="str">
            <v>2022-2023</v>
          </cell>
          <cell r="R1316">
            <v>1</v>
          </cell>
          <cell r="S1316">
            <v>1</v>
          </cell>
          <cell r="T1316">
            <v>1</v>
          </cell>
          <cell r="U1316">
            <v>1</v>
          </cell>
          <cell r="V1316" t="str">
            <v>2022 й. Топширилган</v>
          </cell>
          <cell r="X1316">
            <v>1</v>
          </cell>
          <cell r="Z1316">
            <v>1</v>
          </cell>
          <cell r="AA1316">
            <v>1</v>
          </cell>
          <cell r="AV1316">
            <v>1482.885</v>
          </cell>
          <cell r="AW1316">
            <v>1408.74</v>
          </cell>
          <cell r="AX1316">
            <v>0</v>
          </cell>
          <cell r="BB1316">
            <v>52.454852000000074</v>
          </cell>
          <cell r="BS1316">
            <v>52.454852000000074</v>
          </cell>
          <cell r="BV1316">
            <v>52.454852000000074</v>
          </cell>
          <cell r="BW1316">
            <v>52.454852000000074</v>
          </cell>
          <cell r="BX1316" t="str">
            <v>«SUXROB MIZROB TILLO» ХК</v>
          </cell>
          <cell r="BY1316">
            <v>301703555</v>
          </cell>
          <cell r="CT1316">
            <v>1</v>
          </cell>
          <cell r="CU1316">
            <v>1</v>
          </cell>
          <cell r="CV1316">
            <v>1</v>
          </cell>
          <cell r="GG1316" t="str">
            <v>объект</v>
          </cell>
          <cell r="GH1316">
            <v>1</v>
          </cell>
          <cell r="GI1316">
            <v>1</v>
          </cell>
          <cell r="GQ1316" t="str">
            <v>Янги қўшилган, 95%</v>
          </cell>
        </row>
        <row r="1317">
          <cell r="A1317" t="str">
            <v>“Навоий вилоят  Кизилтепа туман "Булакработ" МФЙда ичимлик сув тармоғи курилиши”</v>
          </cell>
          <cell r="B1317" t="str">
            <v>2201122160210001</v>
          </cell>
          <cell r="C1317">
            <v>1</v>
          </cell>
          <cell r="E1317" t="str">
            <v>Ичимлик суви ва канализация</v>
          </cell>
          <cell r="F1317" t="str">
            <v>Ичимлик суви ва канализация</v>
          </cell>
          <cell r="H1317" t="str">
            <v>Навоий вилояти ҳокимлиги</v>
          </cell>
          <cell r="J1317" t="str">
            <v>Вилоят</v>
          </cell>
          <cell r="K1317" t="str">
            <v>Қўшимча</v>
          </cell>
          <cell r="L1317" t="str">
            <v>Асосий</v>
          </cell>
          <cell r="M1317" t="str">
            <v>Навоий вилояти</v>
          </cell>
          <cell r="N1317" t="str">
            <v>Қизилтепа тумани</v>
          </cell>
          <cell r="P1317" t="str">
            <v>Янги қурилиш</v>
          </cell>
          <cell r="Q1317" t="str">
            <v>2022-2023</v>
          </cell>
          <cell r="R1317">
            <v>1</v>
          </cell>
          <cell r="S1317">
            <v>1</v>
          </cell>
          <cell r="T1317">
            <v>1</v>
          </cell>
          <cell r="U1317">
            <v>1</v>
          </cell>
          <cell r="V1317" t="str">
            <v>2022 й. Топширилган</v>
          </cell>
          <cell r="X1317">
            <v>1</v>
          </cell>
          <cell r="Z1317">
            <v>1</v>
          </cell>
          <cell r="AA1317">
            <v>1</v>
          </cell>
          <cell r="AV1317">
            <v>3483.558</v>
          </cell>
          <cell r="AW1317">
            <v>3309.38</v>
          </cell>
          <cell r="AX1317">
            <v>0</v>
          </cell>
          <cell r="BB1317">
            <v>560.50015600000006</v>
          </cell>
          <cell r="BS1317">
            <v>560.50015600000006</v>
          </cell>
          <cell r="BV1317">
            <v>560.50015600000006</v>
          </cell>
          <cell r="BW1317">
            <v>560.50015600000006</v>
          </cell>
          <cell r="BX1317" t="str">
            <v>«TEMURBEK KAPITAL SERVIS» МЧЖ</v>
          </cell>
          <cell r="BY1317">
            <v>301431364</v>
          </cell>
          <cell r="CT1317">
            <v>1</v>
          </cell>
          <cell r="CU1317">
            <v>1</v>
          </cell>
          <cell r="CV1317">
            <v>1</v>
          </cell>
          <cell r="GG1317" t="str">
            <v>объект</v>
          </cell>
          <cell r="GH1317">
            <v>1</v>
          </cell>
          <cell r="GI1317">
            <v>1</v>
          </cell>
          <cell r="GQ1317" t="str">
            <v>Янги қўшилган, 95%</v>
          </cell>
        </row>
        <row r="1318">
          <cell r="A1318" t="str">
            <v>“Навоий вилоят  Кизилтепа туман "Консурун" МФЙда ичимлик сув тармоғи курилиши”</v>
          </cell>
          <cell r="B1318" t="str">
            <v>2201122160210002</v>
          </cell>
          <cell r="C1318">
            <v>1</v>
          </cell>
          <cell r="E1318" t="str">
            <v>Ичимлик суви ва канализация</v>
          </cell>
          <cell r="F1318" t="str">
            <v>Ичимлик суви ва канализация</v>
          </cell>
          <cell r="H1318" t="str">
            <v>Навоий вилояти ҳокимлиги</v>
          </cell>
          <cell r="J1318" t="str">
            <v>Вилоят</v>
          </cell>
          <cell r="K1318" t="str">
            <v>Қўшимча</v>
          </cell>
          <cell r="L1318" t="str">
            <v>Асосий</v>
          </cell>
          <cell r="M1318" t="str">
            <v>Навоий вилояти</v>
          </cell>
          <cell r="N1318" t="str">
            <v>Қизилтепа тумани</v>
          </cell>
          <cell r="P1318" t="str">
            <v>Янги қурилиш</v>
          </cell>
          <cell r="Q1318" t="str">
            <v>2022-2023</v>
          </cell>
          <cell r="R1318">
            <v>1</v>
          </cell>
          <cell r="S1318">
            <v>1</v>
          </cell>
          <cell r="T1318">
            <v>1</v>
          </cell>
          <cell r="U1318">
            <v>1</v>
          </cell>
          <cell r="V1318" t="str">
            <v>2022 й. Топширилган</v>
          </cell>
          <cell r="X1318">
            <v>1</v>
          </cell>
          <cell r="Z1318">
            <v>1</v>
          </cell>
          <cell r="AA1318">
            <v>1</v>
          </cell>
          <cell r="AV1318">
            <v>4616.7550000000001</v>
          </cell>
          <cell r="AW1318">
            <v>4385.9179999999997</v>
          </cell>
          <cell r="AX1318">
            <v>0</v>
          </cell>
          <cell r="BB1318">
            <v>365.31162700000004</v>
          </cell>
          <cell r="BS1318">
            <v>365.31162700000004</v>
          </cell>
          <cell r="BV1318">
            <v>365.31162700000004</v>
          </cell>
          <cell r="BW1318">
            <v>365.31162700000004</v>
          </cell>
          <cell r="BX1318" t="str">
            <v>«TEMURBEK KAPITAL SERVIS» МЧЖ</v>
          </cell>
          <cell r="BY1318">
            <v>301431364</v>
          </cell>
          <cell r="CT1318">
            <v>1</v>
          </cell>
          <cell r="CU1318">
            <v>1</v>
          </cell>
          <cell r="CV1318">
            <v>1</v>
          </cell>
          <cell r="GG1318" t="str">
            <v>объект</v>
          </cell>
          <cell r="GH1318">
            <v>1</v>
          </cell>
          <cell r="GI1318">
            <v>1</v>
          </cell>
          <cell r="GQ1318" t="str">
            <v>Янги қўшилган, 95%</v>
          </cell>
        </row>
        <row r="1319">
          <cell r="A1319" t="str">
            <v>“Навоий вилоят  Навбахор туман "Юкори Бешработ" МФЙда ичимлик сув тармоғи курилиши”</v>
          </cell>
          <cell r="B1319" t="str">
            <v>2201122300210001</v>
          </cell>
          <cell r="C1319">
            <v>1</v>
          </cell>
          <cell r="E1319" t="str">
            <v>Ичимлик суви ва канализация</v>
          </cell>
          <cell r="F1319" t="str">
            <v>Ичимлик суви ва канализация</v>
          </cell>
          <cell r="H1319" t="str">
            <v>Навоий вилояти ҳокимлиги</v>
          </cell>
          <cell r="J1319" t="str">
            <v>Вилоят</v>
          </cell>
          <cell r="K1319" t="str">
            <v>Қўшимча</v>
          </cell>
          <cell r="L1319" t="str">
            <v>Асосий</v>
          </cell>
          <cell r="M1319" t="str">
            <v>Навоий вилояти</v>
          </cell>
          <cell r="N1319" t="str">
            <v>Навбаҳор тумани</v>
          </cell>
          <cell r="P1319" t="str">
            <v>Янги қурилиш</v>
          </cell>
          <cell r="Q1319" t="str">
            <v>2022-2023</v>
          </cell>
          <cell r="R1319">
            <v>1</v>
          </cell>
          <cell r="S1319">
            <v>1</v>
          </cell>
          <cell r="T1319">
            <v>1</v>
          </cell>
          <cell r="U1319">
            <v>1</v>
          </cell>
          <cell r="V1319" t="str">
            <v>2022 й. Топширилган</v>
          </cell>
          <cell r="X1319">
            <v>1</v>
          </cell>
          <cell r="Z1319">
            <v>1</v>
          </cell>
          <cell r="AA1319">
            <v>1</v>
          </cell>
          <cell r="AV1319">
            <v>1722.434</v>
          </cell>
          <cell r="AW1319">
            <v>1636.3130000000001</v>
          </cell>
          <cell r="AX1319">
            <v>0</v>
          </cell>
          <cell r="BB1319">
            <v>38.526377000000139</v>
          </cell>
          <cell r="BS1319">
            <v>38.526377000000139</v>
          </cell>
          <cell r="BV1319">
            <v>38.526377000000139</v>
          </cell>
          <cell r="BW1319">
            <v>38.526377000000139</v>
          </cell>
          <cell r="BX1319" t="str">
            <v>«HAZORA NON SAVDO» ХК</v>
          </cell>
          <cell r="BY1319">
            <v>301019116</v>
          </cell>
          <cell r="CT1319">
            <v>1</v>
          </cell>
          <cell r="CU1319">
            <v>1</v>
          </cell>
          <cell r="CV1319">
            <v>1</v>
          </cell>
          <cell r="GG1319" t="str">
            <v>объект</v>
          </cell>
          <cell r="GH1319">
            <v>1</v>
          </cell>
          <cell r="GI1319">
            <v>1</v>
          </cell>
          <cell r="GQ1319" t="str">
            <v>Янги қўшилган, 95%</v>
          </cell>
        </row>
        <row r="1320">
          <cell r="A1320" t="str">
            <v>“Нурота тумани "Жарма" МФЙда ичимлик сув тармоғи курилиши”</v>
          </cell>
          <cell r="B1320" t="str">
            <v>2201122380210001</v>
          </cell>
          <cell r="C1320">
            <v>1</v>
          </cell>
          <cell r="E1320" t="str">
            <v>Ичимлик суви ва канализация</v>
          </cell>
          <cell r="F1320" t="str">
            <v>Ичимлик суви ва канализация</v>
          </cell>
          <cell r="H1320" t="str">
            <v>Навоий вилояти ҳокимлиги</v>
          </cell>
          <cell r="J1320" t="str">
            <v>Вилоят</v>
          </cell>
          <cell r="K1320" t="str">
            <v>Қўшимча</v>
          </cell>
          <cell r="L1320" t="str">
            <v>Асосий</v>
          </cell>
          <cell r="M1320" t="str">
            <v>Навоий вилояти</v>
          </cell>
          <cell r="N1320" t="str">
            <v>Нурота тумани</v>
          </cell>
          <cell r="P1320" t="str">
            <v>Янги қурилиш</v>
          </cell>
          <cell r="Q1320" t="str">
            <v>2022-2023</v>
          </cell>
          <cell r="R1320">
            <v>1</v>
          </cell>
          <cell r="S1320">
            <v>1</v>
          </cell>
          <cell r="T1320">
            <v>1</v>
          </cell>
          <cell r="U1320">
            <v>1</v>
          </cell>
          <cell r="V1320" t="str">
            <v>2022 й. Топширилган</v>
          </cell>
          <cell r="X1320">
            <v>1</v>
          </cell>
          <cell r="Z1320">
            <v>1</v>
          </cell>
          <cell r="AA1320">
            <v>1</v>
          </cell>
          <cell r="AV1320">
            <v>717.02300000000002</v>
          </cell>
          <cell r="AW1320">
            <v>681.17100000000005</v>
          </cell>
          <cell r="AX1320">
            <v>0</v>
          </cell>
          <cell r="BB1320">
            <v>89.017301999999972</v>
          </cell>
          <cell r="BS1320">
            <v>89.017301999999972</v>
          </cell>
          <cell r="BV1320">
            <v>89.017301999999972</v>
          </cell>
          <cell r="BW1320">
            <v>89.017301999999972</v>
          </cell>
          <cell r="BX1320" t="str">
            <v>«TEMIR KAPITAL MONTAJ QIZILQUM» МЧЖ</v>
          </cell>
          <cell r="BY1320">
            <v>302263351</v>
          </cell>
          <cell r="CT1320">
            <v>1</v>
          </cell>
          <cell r="CU1320">
            <v>1</v>
          </cell>
          <cell r="CV1320">
            <v>1</v>
          </cell>
          <cell r="GG1320" t="str">
            <v>объект</v>
          </cell>
          <cell r="GH1320">
            <v>1</v>
          </cell>
          <cell r="GI1320">
            <v>1</v>
          </cell>
          <cell r="GQ1320" t="str">
            <v>Янги қўшилган, 95%</v>
          </cell>
        </row>
        <row r="1321">
          <cell r="A1321" t="str">
            <v>“Навоий вилоят  Хатирчи туман "Олтинсой" МФЙда ичимлик сув тармоғи курилиши”</v>
          </cell>
          <cell r="B1321" t="str">
            <v>2201122510210006</v>
          </cell>
          <cell r="C1321">
            <v>1</v>
          </cell>
          <cell r="E1321" t="str">
            <v>Ичимлик суви ва канализация</v>
          </cell>
          <cell r="F1321" t="str">
            <v>Ичимлик суви ва канализация</v>
          </cell>
          <cell r="H1321" t="str">
            <v>Навоий вилояти ҳокимлиги</v>
          </cell>
          <cell r="J1321" t="str">
            <v>Вилоят</v>
          </cell>
          <cell r="K1321" t="str">
            <v>Қўшимча</v>
          </cell>
          <cell r="L1321" t="str">
            <v>Асосий</v>
          </cell>
          <cell r="M1321" t="str">
            <v>Навоий вилояти</v>
          </cell>
          <cell r="N1321" t="str">
            <v>Хатирчи тумани</v>
          </cell>
          <cell r="P1321" t="str">
            <v>Янги қурилиш</v>
          </cell>
          <cell r="Q1321" t="str">
            <v>2022-2023</v>
          </cell>
          <cell r="R1321">
            <v>1</v>
          </cell>
          <cell r="S1321">
            <v>1</v>
          </cell>
          <cell r="T1321">
            <v>1</v>
          </cell>
          <cell r="U1321">
            <v>1</v>
          </cell>
          <cell r="V1321" t="str">
            <v>2022 й. Топширилган</v>
          </cell>
          <cell r="X1321">
            <v>1</v>
          </cell>
          <cell r="Z1321">
            <v>1</v>
          </cell>
          <cell r="AA1321">
            <v>1</v>
          </cell>
          <cell r="AV1321">
            <v>1647.9770000000001</v>
          </cell>
          <cell r="AW1321">
            <v>1565.578</v>
          </cell>
          <cell r="AX1321">
            <v>0</v>
          </cell>
          <cell r="BB1321">
            <v>33.060275000000047</v>
          </cell>
          <cell r="BS1321">
            <v>33.060275000000047</v>
          </cell>
          <cell r="BV1321">
            <v>31.864000000000001</v>
          </cell>
          <cell r="BW1321">
            <v>31.864000000000001</v>
          </cell>
          <cell r="BX1321" t="str">
            <v>«BEKTOSH» МЧЖ</v>
          </cell>
          <cell r="BY1321">
            <v>200025120</v>
          </cell>
          <cell r="CT1321">
            <v>1</v>
          </cell>
          <cell r="CU1321">
            <v>1</v>
          </cell>
          <cell r="CV1321">
            <v>1</v>
          </cell>
          <cell r="GG1321" t="str">
            <v>объект</v>
          </cell>
          <cell r="GH1321">
            <v>1</v>
          </cell>
          <cell r="GI1321">
            <v>1</v>
          </cell>
          <cell r="GQ1321" t="str">
            <v>Янги қўшилган, 95%</v>
          </cell>
        </row>
        <row r="1322">
          <cell r="A1322" t="str">
            <v>Хатирчи туманининг «Авоқли» МФЙ ҳудудида янгидан 29 км ичимлик суви тармоғини тортиш</v>
          </cell>
          <cell r="B1322" t="str">
            <v>2301122510210004</v>
          </cell>
          <cell r="C1322">
            <v>1</v>
          </cell>
          <cell r="E1322" t="str">
            <v>Ичимлик суви ва канализация</v>
          </cell>
          <cell r="F1322" t="str">
            <v>Ичимлик суви ва канализация</v>
          </cell>
          <cell r="H1322" t="str">
            <v>Навоий вилояти ҳокимлиги</v>
          </cell>
          <cell r="J1322" t="str">
            <v>Вилоят</v>
          </cell>
          <cell r="K1322" t="str">
            <v>Қўшимча</v>
          </cell>
          <cell r="L1322" t="str">
            <v>Қўшимча</v>
          </cell>
          <cell r="M1322" t="str">
            <v>Навоий вилояти</v>
          </cell>
          <cell r="N1322" t="str">
            <v>Хатирчи тумани</v>
          </cell>
          <cell r="P1322" t="str">
            <v>Янги қурилиш</v>
          </cell>
          <cell r="Q1322">
            <v>2023</v>
          </cell>
          <cell r="R1322">
            <v>2</v>
          </cell>
          <cell r="S1322">
            <v>1</v>
          </cell>
          <cell r="T1322">
            <v>1</v>
          </cell>
          <cell r="U1322">
            <v>1</v>
          </cell>
          <cell r="V1322" t="str">
            <v>2023 й. Декабар</v>
          </cell>
          <cell r="AB1322">
            <v>1</v>
          </cell>
          <cell r="AE1322">
            <v>1</v>
          </cell>
          <cell r="AG1322">
            <v>1</v>
          </cell>
          <cell r="AH1322">
            <v>1</v>
          </cell>
          <cell r="AJ1322">
            <v>1</v>
          </cell>
          <cell r="AM1322">
            <v>1</v>
          </cell>
          <cell r="AN1322">
            <v>1</v>
          </cell>
          <cell r="AO1322">
            <v>1</v>
          </cell>
          <cell r="AR1322">
            <v>1</v>
          </cell>
          <cell r="AV1322">
            <v>2371.1969819999999</v>
          </cell>
          <cell r="AW1322">
            <v>2252.6371328999999</v>
          </cell>
          <cell r="AX1322">
            <v>0</v>
          </cell>
          <cell r="BF1322">
            <v>2500</v>
          </cell>
          <cell r="BO1322">
            <v>-160</v>
          </cell>
          <cell r="BS1322">
            <v>2340</v>
          </cell>
          <cell r="BT1322">
            <v>2340</v>
          </cell>
          <cell r="BU1322" t="str">
            <v>Ташриф</v>
          </cell>
          <cell r="BV1322">
            <v>2252.6371328999999</v>
          </cell>
          <cell r="BW1322">
            <v>2140.0052762549999</v>
          </cell>
          <cell r="BX1322" t="str">
            <v>"SHARQ JILO ME`MORI" MCHJ</v>
          </cell>
          <cell r="BY1322">
            <v>300646549</v>
          </cell>
          <cell r="DD1322">
            <v>29</v>
          </cell>
          <cell r="DE1322">
            <v>29</v>
          </cell>
          <cell r="DF1322">
            <v>29</v>
          </cell>
          <cell r="GG1322" t="str">
            <v>км</v>
          </cell>
          <cell r="GH1322">
            <v>29</v>
          </cell>
          <cell r="GI1322">
            <v>29</v>
          </cell>
          <cell r="GK132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322" t="str">
            <v>Янги қўшилган объект</v>
          </cell>
          <cell r="HD1322" t="str">
            <v>Лимит мақбуллаштирилди</v>
          </cell>
        </row>
        <row r="1323">
          <cell r="A1323" t="str">
            <v>Хатирчи туманининг «Истиқлол» МФЙ ҳудудида янгидан 1 дона сув иншоотини қуриш ҳамда янгидан 25 км ичимлик суви тармоғини тортиш</v>
          </cell>
          <cell r="B1323" t="str">
            <v>2301122510210003</v>
          </cell>
          <cell r="C1323">
            <v>1</v>
          </cell>
          <cell r="E1323" t="str">
            <v>Ичимлик суви ва канализация</v>
          </cell>
          <cell r="F1323" t="str">
            <v>Ичимлик суви ва канализация</v>
          </cell>
          <cell r="H1323" t="str">
            <v>Навоий вилояти ҳокимлиги</v>
          </cell>
          <cell r="J1323" t="str">
            <v>Вилоят</v>
          </cell>
          <cell r="K1323" t="str">
            <v>Қўшимча</v>
          </cell>
          <cell r="L1323" t="str">
            <v>Қўшимча</v>
          </cell>
          <cell r="M1323" t="str">
            <v>Навоий вилояти</v>
          </cell>
          <cell r="N1323" t="str">
            <v>Хатирчи тумани</v>
          </cell>
          <cell r="P1323" t="str">
            <v>Янги қурилиш</v>
          </cell>
          <cell r="Q1323">
            <v>2023</v>
          </cell>
          <cell r="R1323">
            <v>2</v>
          </cell>
          <cell r="S1323">
            <v>1</v>
          </cell>
          <cell r="T1323">
            <v>1</v>
          </cell>
          <cell r="U1323">
            <v>1</v>
          </cell>
          <cell r="V1323" t="str">
            <v>2023 й. Декабар</v>
          </cell>
          <cell r="AB1323">
            <v>1</v>
          </cell>
          <cell r="AE1323">
            <v>1</v>
          </cell>
          <cell r="AG1323">
            <v>1</v>
          </cell>
          <cell r="AH1323">
            <v>1</v>
          </cell>
          <cell r="AJ1323">
            <v>1</v>
          </cell>
          <cell r="AM1323">
            <v>1</v>
          </cell>
          <cell r="AN1323">
            <v>1</v>
          </cell>
          <cell r="AO1323">
            <v>1</v>
          </cell>
          <cell r="AR1323">
            <v>1</v>
          </cell>
          <cell r="AV1323">
            <v>4404.357532</v>
          </cell>
          <cell r="AW1323">
            <v>4184.1396554000003</v>
          </cell>
          <cell r="AX1323">
            <v>0</v>
          </cell>
          <cell r="BF1323">
            <v>4500</v>
          </cell>
          <cell r="BO1323">
            <v>-190</v>
          </cell>
          <cell r="BS1323">
            <v>4310</v>
          </cell>
          <cell r="BT1323">
            <v>4310</v>
          </cell>
          <cell r="BU1323" t="str">
            <v>Ташриф</v>
          </cell>
          <cell r="BV1323">
            <v>4184.1396554000003</v>
          </cell>
          <cell r="BW1323">
            <v>3974.9326726300001</v>
          </cell>
          <cell r="BX1323" t="str">
            <v>"SHARQ JILO ME`MORI" MCHJ</v>
          </cell>
          <cell r="BY1323">
            <v>300646549</v>
          </cell>
          <cell r="DD1323">
            <v>25</v>
          </cell>
          <cell r="DE1323">
            <v>25</v>
          </cell>
          <cell r="DF1323">
            <v>25</v>
          </cell>
          <cell r="GG1323" t="str">
            <v>км</v>
          </cell>
          <cell r="GH1323">
            <v>25</v>
          </cell>
          <cell r="GI1323">
            <v>25</v>
          </cell>
          <cell r="GK132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323" t="str">
            <v>Янги қўшилган объект</v>
          </cell>
          <cell r="HD1323" t="str">
            <v>Лимит мақбуллаштирилди</v>
          </cell>
        </row>
        <row r="1324">
          <cell r="A1324" t="str">
            <v>Хатирчи туманининг «Галабек» МФЙ ҳудудида янгидан 8 км ичимлик суви тармоғини тортиш</v>
          </cell>
          <cell r="B1324" t="str">
            <v>2301122510210005</v>
          </cell>
          <cell r="C1324">
            <v>1</v>
          </cell>
          <cell r="E1324" t="str">
            <v>Ичимлик суви ва канализация</v>
          </cell>
          <cell r="F1324" t="str">
            <v>Ичимлик суви ва канализация</v>
          </cell>
          <cell r="H1324" t="str">
            <v>Навоий вилояти ҳокимлиги</v>
          </cell>
          <cell r="J1324" t="str">
            <v>Вилоят</v>
          </cell>
          <cell r="K1324" t="str">
            <v>Қўшимча</v>
          </cell>
          <cell r="L1324" t="str">
            <v>Қўшимча</v>
          </cell>
          <cell r="M1324" t="str">
            <v>Навоий вилояти</v>
          </cell>
          <cell r="N1324" t="str">
            <v>Хатирчи тумани</v>
          </cell>
          <cell r="P1324" t="str">
            <v>Янги қурилиш</v>
          </cell>
          <cell r="Q1324">
            <v>2023</v>
          </cell>
          <cell r="R1324">
            <v>2</v>
          </cell>
          <cell r="S1324">
            <v>1</v>
          </cell>
          <cell r="T1324">
            <v>1</v>
          </cell>
          <cell r="U1324">
            <v>1</v>
          </cell>
          <cell r="V1324" t="str">
            <v>2023 й. Декабар</v>
          </cell>
          <cell r="AB1324">
            <v>1</v>
          </cell>
          <cell r="AE1324">
            <v>1</v>
          </cell>
          <cell r="AG1324">
            <v>1</v>
          </cell>
          <cell r="AH1324">
            <v>1</v>
          </cell>
          <cell r="AJ1324">
            <v>1</v>
          </cell>
          <cell r="AM1324">
            <v>1</v>
          </cell>
          <cell r="AN1324">
            <v>1</v>
          </cell>
          <cell r="AO1324">
            <v>1</v>
          </cell>
          <cell r="AR1324">
            <v>1</v>
          </cell>
          <cell r="AV1324">
            <v>2141.6372900000001</v>
          </cell>
          <cell r="AW1324">
            <v>2034.5554255</v>
          </cell>
          <cell r="AX1324">
            <v>0</v>
          </cell>
          <cell r="BF1324">
            <v>2200</v>
          </cell>
          <cell r="BO1324">
            <v>-100</v>
          </cell>
          <cell r="BS1324">
            <v>2100</v>
          </cell>
          <cell r="BT1324">
            <v>2100</v>
          </cell>
          <cell r="BU1324" t="str">
            <v>Ташриф</v>
          </cell>
          <cell r="BV1324">
            <v>2034.5554255</v>
          </cell>
          <cell r="BW1324">
            <v>1932.8276542249998</v>
          </cell>
          <cell r="BX1324" t="str">
            <v>"BIZNES REAL LOGISTICS TM" МЧЖ</v>
          </cell>
          <cell r="BY1324">
            <v>305726262</v>
          </cell>
          <cell r="DD1324">
            <v>8</v>
          </cell>
          <cell r="DE1324">
            <v>8</v>
          </cell>
          <cell r="DF1324">
            <v>8</v>
          </cell>
          <cell r="GG1324" t="str">
            <v>км</v>
          </cell>
          <cell r="GH1324">
            <v>8</v>
          </cell>
          <cell r="GI1324">
            <v>8</v>
          </cell>
          <cell r="GK132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324" t="str">
            <v>Янги қўшилган объект</v>
          </cell>
          <cell r="HD1324" t="str">
            <v>Лимит мақбуллаштирилди</v>
          </cell>
        </row>
        <row r="1325">
          <cell r="A1325" t="str">
            <v>Тақсимланмаган лимит</v>
          </cell>
          <cell r="E1325" t="str">
            <v>Ичимлик суви ва канализация</v>
          </cell>
          <cell r="F1325" t="str">
            <v>Ичимлик суви ва канализация</v>
          </cell>
          <cell r="H1325" t="str">
            <v>Навоий вилояти ҳокимлиги</v>
          </cell>
          <cell r="J1325" t="str">
            <v>Вилоят</v>
          </cell>
          <cell r="K1325" t="str">
            <v>Қўшимча</v>
          </cell>
          <cell r="L1325" t="str">
            <v>Асосий</v>
          </cell>
          <cell r="M1325" t="str">
            <v>Навоий вилояти</v>
          </cell>
          <cell r="P1325" t="str">
            <v>Тақсимланмаган лимит</v>
          </cell>
          <cell r="R1325">
            <v>2</v>
          </cell>
          <cell r="AX1325">
            <v>0</v>
          </cell>
          <cell r="BR1325">
            <v>0</v>
          </cell>
          <cell r="BS1325">
            <v>0</v>
          </cell>
          <cell r="BT1325">
            <v>0</v>
          </cell>
          <cell r="BU1325" t="str">
            <v>Ташриф</v>
          </cell>
          <cell r="GK132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1326">
          <cell r="A1326" t="str">
            <v>Хатирчи тумани "Бунёдкор"  МФЙ "Оқгумбаз", "Кенжаюз" ва "Арабтепа" қишлоқ аҳоли яшаш пунктини тоза ичимлик суви билан таъминлаш</v>
          </cell>
          <cell r="B1326" t="str">
            <v>2301122510210001</v>
          </cell>
          <cell r="D1326" t="str">
            <v>301121860124017063201110118</v>
          </cell>
          <cell r="E1326" t="str">
            <v>Ичимлик суви ва канализация</v>
          </cell>
          <cell r="F1326" t="str">
            <v>Ичимлик суви ва канализация</v>
          </cell>
          <cell r="G1326" t="str">
            <v>Давлат ижтимоий буюртмаси лойиҳалари</v>
          </cell>
          <cell r="H1326" t="str">
            <v>Қурилиш ва уй-жой коммунал хўжалиги вазирлиги</v>
          </cell>
          <cell r="I1326" t="str">
            <v>“Кўп хонадонли уйларни мукаммал ва жорий таъмирлаш ҳамда иссиқлик таъминоти объектлари қурилиши бўйича инжиниринг компанияси” ДУК</v>
          </cell>
          <cell r="J1326" t="str">
            <v>Вазирлик ва идора</v>
          </cell>
          <cell r="K1326" t="str">
            <v>8-илова</v>
          </cell>
          <cell r="L1326" t="str">
            <v>Асосий</v>
          </cell>
          <cell r="M1326" t="str">
            <v>Навоий вилояти</v>
          </cell>
          <cell r="N1326" t="str">
            <v>Хатирчи тумани</v>
          </cell>
          <cell r="O1326" t="str">
            <v xml:space="preserve">"Бунёдкор"  МФЙ </v>
          </cell>
          <cell r="P1326" t="str">
            <v>Янги қурилиш</v>
          </cell>
          <cell r="Q1326">
            <v>2023</v>
          </cell>
          <cell r="R1326">
            <v>2</v>
          </cell>
          <cell r="AS1326">
            <v>2842.105263157895</v>
          </cell>
          <cell r="AT1326">
            <v>2842.105263157895</v>
          </cell>
          <cell r="AU1326">
            <v>2842.105263157895</v>
          </cell>
          <cell r="AX1326">
            <v>2700</v>
          </cell>
          <cell r="BB1326">
            <v>-2700</v>
          </cell>
          <cell r="BS1326">
            <v>0</v>
          </cell>
          <cell r="GG1326" t="str">
            <v>км</v>
          </cell>
          <cell r="GH1326">
            <v>14.6</v>
          </cell>
          <cell r="GJ1326" t="str">
            <v xml:space="preserve">Ўзбекистон Республикаси Президентининг 
2022 йил 24 майдаги ПҚ-257-сон қарори
</v>
          </cell>
          <cell r="GL1326">
            <v>1</v>
          </cell>
          <cell r="GQ1326" t="str">
            <v>Чиқарилган объект</v>
          </cell>
        </row>
        <row r="1327">
          <cell r="A1327" t="str">
            <v xml:space="preserve">Хатирчи тумани Жалойир МФЙ  "Жалойир-1", "Жалойир-2" ва "Жалойир-3" қишлоқ аҳоли яшаш   пунктини тоза ичимлик суви билан таъминлаш    </v>
          </cell>
          <cell r="D1327" t="str">
            <v>301121860124017063201110119</v>
          </cell>
          <cell r="E1327" t="str">
            <v>Ичимлик суви ва канализация</v>
          </cell>
          <cell r="F1327" t="str">
            <v>Ичимлик суви ва канализация</v>
          </cell>
          <cell r="G1327" t="str">
            <v>Давлат ижтимоий буюртмаси лойиҳалари</v>
          </cell>
          <cell r="H1327" t="str">
            <v>Қурилиш ва уй-жой коммунал хўжалиги вазирлиги</v>
          </cell>
          <cell r="I1327" t="str">
            <v>“Кўп хонадонли уйларни мукаммал ва жорий таъмирлаш ҳамда иссиқлик таъминоти объектлари қурилиши бўйича инжиниринг компанияси” ДУК</v>
          </cell>
          <cell r="J1327" t="str">
            <v>Вазирлик ва идора</v>
          </cell>
          <cell r="K1327" t="str">
            <v>8-илова</v>
          </cell>
          <cell r="L1327" t="str">
            <v>Асосий</v>
          </cell>
          <cell r="M1327" t="str">
            <v>Навоий вилояти</v>
          </cell>
          <cell r="N1327" t="str">
            <v>Хатирчи тумани</v>
          </cell>
          <cell r="O1327" t="str">
            <v>Жалойир МФЙ</v>
          </cell>
          <cell r="P1327" t="str">
            <v>Янги қурилиш</v>
          </cell>
          <cell r="Q1327">
            <v>2023</v>
          </cell>
          <cell r="R1327">
            <v>2</v>
          </cell>
          <cell r="AS1327">
            <v>2842.105263157895</v>
          </cell>
          <cell r="AT1327">
            <v>2842.105263157895</v>
          </cell>
          <cell r="AU1327">
            <v>2842.105263157895</v>
          </cell>
          <cell r="AX1327">
            <v>2700</v>
          </cell>
          <cell r="BB1327">
            <v>-2700</v>
          </cell>
          <cell r="BS1327">
            <v>0</v>
          </cell>
          <cell r="GG1327" t="str">
            <v>км</v>
          </cell>
          <cell r="GH1327">
            <v>15</v>
          </cell>
          <cell r="GJ1327" t="str">
            <v xml:space="preserve">Ўзбекистон Республикаси Президентининг 
2022 йил 24 майдаги ПҚ-257-сон қарори
</v>
          </cell>
          <cell r="GL1327">
            <v>1</v>
          </cell>
          <cell r="GQ1327" t="str">
            <v>Чиқарилган объект</v>
          </cell>
        </row>
        <row r="1328">
          <cell r="A1328" t="str">
            <v>Наманган шаҳри "Бунёдкор" маҳалласи ҳудудида ичимлик сув тизимларини қуриш</v>
          </cell>
          <cell r="B1328" t="str">
            <v>2101144010210003</v>
          </cell>
          <cell r="C1328">
            <v>1</v>
          </cell>
          <cell r="D1328" t="str">
            <v> 301110860144017063201110304</v>
          </cell>
          <cell r="E1328" t="str">
            <v>Ичимлик суви ва канализация</v>
          </cell>
          <cell r="F1328" t="str">
            <v>Ичимлик суви ва канализация</v>
          </cell>
          <cell r="H1328" t="str">
            <v>"Ўзсувтаъминот" АЖ</v>
          </cell>
          <cell r="I1328" t="str">
            <v>"Сув таъминоти ва оқова сув объектлари қурилиши бўйича инжиниринг компанияси" УК</v>
          </cell>
          <cell r="J1328" t="str">
            <v>Вазирлик ва идора</v>
          </cell>
          <cell r="K1328" t="str">
            <v>9-илова</v>
          </cell>
          <cell r="L1328" t="str">
            <v>Асосий</v>
          </cell>
          <cell r="M1328" t="str">
            <v>Наманган вилояти</v>
          </cell>
          <cell r="N1328" t="str">
            <v>Наманган шаҳри</v>
          </cell>
          <cell r="O1328" t="str">
            <v>"Бунёдкор" МФЙ</v>
          </cell>
          <cell r="P1328" t="str">
            <v>Янги қурилиш</v>
          </cell>
          <cell r="Q1328" t="str">
            <v>2021-2023</v>
          </cell>
          <cell r="R1328">
            <v>1</v>
          </cell>
          <cell r="V1328" t="str">
            <v>октябрь, 2023 й.</v>
          </cell>
          <cell r="X1328">
            <v>1</v>
          </cell>
          <cell r="Z1328">
            <v>1</v>
          </cell>
          <cell r="AA1328">
            <v>1</v>
          </cell>
          <cell r="AS1328">
            <v>148476.318</v>
          </cell>
          <cell r="AT1328">
            <v>9020.1260000000002</v>
          </cell>
          <cell r="AU1328">
            <v>9020.1260000000002</v>
          </cell>
          <cell r="AV1328">
            <v>148476.318</v>
          </cell>
          <cell r="AW1328">
            <v>143189.448</v>
          </cell>
          <cell r="AX1328">
            <v>7000</v>
          </cell>
          <cell r="BO1328">
            <v>1500</v>
          </cell>
          <cell r="BS1328">
            <v>8500</v>
          </cell>
          <cell r="BV1328">
            <v>9414.9600629999986</v>
          </cell>
          <cell r="BW1328">
            <v>8336.9640410000011</v>
          </cell>
          <cell r="BX1328" t="str">
            <v>Янги авлод қурилиш сервис МЧЖ</v>
          </cell>
          <cell r="BY1328">
            <v>301417720</v>
          </cell>
          <cell r="CT1328">
            <v>2</v>
          </cell>
          <cell r="CU1328">
            <v>2</v>
          </cell>
          <cell r="CV1328">
            <v>2</v>
          </cell>
          <cell r="DD1328">
            <v>145</v>
          </cell>
          <cell r="DE1328">
            <v>145</v>
          </cell>
          <cell r="DF1328">
            <v>145</v>
          </cell>
          <cell r="GG1328" t="str">
            <v>км</v>
          </cell>
          <cell r="GH1328">
            <v>145</v>
          </cell>
          <cell r="GI1328">
            <v>145</v>
          </cell>
          <cell r="GJ1328" t="str">
            <v>Ўзбекистон Республикаси Президентининг Наманган вилоятига ташрифи баёни
(27.02.2021 йилдаги 02-РА 1-3553-сон)</v>
          </cell>
          <cell r="HD1328" t="str">
            <v>Лимит қўшилди</v>
          </cell>
        </row>
        <row r="1329">
          <cell r="A1329" t="str">
            <v>Наманган шаҳар "Обжувоз" МФЙ Тафаккур кўчасида ичимлик сув тармоғини қуриш</v>
          </cell>
          <cell r="B1329" t="str">
            <v>2301144010210001</v>
          </cell>
          <cell r="C1329">
            <v>1</v>
          </cell>
          <cell r="D1329" t="str">
            <v> 301110860144017063201110306</v>
          </cell>
          <cell r="E1329" t="str">
            <v>Ичимлик суви ва канализация</v>
          </cell>
          <cell r="F1329" t="str">
            <v>Ичимлик суви ва канализация</v>
          </cell>
          <cell r="G1329" t="str">
            <v>ДХХ дастури</v>
          </cell>
          <cell r="H1329" t="str">
            <v>"Ўзсувтаъминот" АЖ</v>
          </cell>
          <cell r="I1329" t="str">
            <v>"Сув таъминоти ва оқова сув объектлари қурилиши бўйича инжиниринг компанияси" УК</v>
          </cell>
          <cell r="J1329" t="str">
            <v>Вазирлик ва идора</v>
          </cell>
          <cell r="K1329" t="str">
            <v>9-илова</v>
          </cell>
          <cell r="L1329" t="str">
            <v>Асосий</v>
          </cell>
          <cell r="M1329" t="str">
            <v>Наманган вилояти</v>
          </cell>
          <cell r="N1329" t="str">
            <v>Наманган шаҳри</v>
          </cell>
          <cell r="O1329" t="str">
            <v>Обжувоз</v>
          </cell>
          <cell r="P1329" t="str">
            <v>Янги қурилиш</v>
          </cell>
          <cell r="Q1329">
            <v>2023</v>
          </cell>
          <cell r="R1329">
            <v>2</v>
          </cell>
          <cell r="S1329">
            <v>1</v>
          </cell>
          <cell r="T1329">
            <v>1</v>
          </cell>
          <cell r="U1329">
            <v>1</v>
          </cell>
          <cell r="AB1329">
            <v>1</v>
          </cell>
          <cell r="AE1329">
            <v>1</v>
          </cell>
          <cell r="AG1329">
            <v>1</v>
          </cell>
          <cell r="AH1329">
            <v>1</v>
          </cell>
          <cell r="AK1329">
            <v>1</v>
          </cell>
          <cell r="AM1329">
            <v>1</v>
          </cell>
          <cell r="AN1329">
            <v>1</v>
          </cell>
          <cell r="AO1329">
            <v>1</v>
          </cell>
          <cell r="AR1329">
            <v>1</v>
          </cell>
          <cell r="AS1329">
            <v>610</v>
          </cell>
          <cell r="AT1329">
            <v>610</v>
          </cell>
          <cell r="AU1329">
            <v>610</v>
          </cell>
          <cell r="AV1329">
            <v>1472.919817</v>
          </cell>
          <cell r="AW1329">
            <v>1307.732548</v>
          </cell>
          <cell r="AX1329">
            <v>610</v>
          </cell>
          <cell r="BI1329">
            <v>650.39592074250004</v>
          </cell>
          <cell r="BS1329">
            <v>1260.3959207425</v>
          </cell>
          <cell r="BV1329">
            <v>1103.9000000000001</v>
          </cell>
          <cell r="BW1329">
            <v>1050.2</v>
          </cell>
          <cell r="BX1329" t="str">
            <v>"TA'LIM-TA'MIR BAZA" MCHJ</v>
          </cell>
          <cell r="BY1329">
            <v>204408684</v>
          </cell>
          <cell r="DD1329">
            <v>1.5</v>
          </cell>
          <cell r="DE1329">
            <v>1.5</v>
          </cell>
          <cell r="DF1329">
            <v>1.5</v>
          </cell>
          <cell r="GG1329" t="str">
            <v>км</v>
          </cell>
          <cell r="GH1329">
            <v>1.5</v>
          </cell>
          <cell r="GI1329">
            <v>1.5</v>
          </cell>
          <cell r="GJ1329" t="str">
            <v>Вазирлар Маҳкамасининг 2022 йил 
24 ноябрдаги 670-сон қарори</v>
          </cell>
          <cell r="GX1329" t="str">
            <v>Лимит қўшилди</v>
          </cell>
        </row>
        <row r="1330">
          <cell r="A1330" t="str">
            <v>Косонсой тумани "Тахтакўпир" МФЙ ичимлик суви тармоғи қуриш ва иншоотни реконструкция қилиш</v>
          </cell>
          <cell r="B1330" t="str">
            <v>2301142070210001</v>
          </cell>
          <cell r="C1330">
            <v>1</v>
          </cell>
          <cell r="D1330" t="str">
            <v> 301110860144017063201110307</v>
          </cell>
          <cell r="E1330" t="str">
            <v>Ичимлик суви ва канализация</v>
          </cell>
          <cell r="F1330" t="str">
            <v>Ичимлик суви ва канализация</v>
          </cell>
          <cell r="G1330" t="str">
            <v>ДХХ дастури</v>
          </cell>
          <cell r="H1330" t="str">
            <v>"Ўзсувтаъминот" АЖ</v>
          </cell>
          <cell r="I1330" t="str">
            <v>"Сув таъминоти ва оқова сув объектлари қурилиши бўйича инжиниринг компанияси" УК</v>
          </cell>
          <cell r="J1330" t="str">
            <v>Вазирлик ва идора</v>
          </cell>
          <cell r="K1330" t="str">
            <v>9-илова</v>
          </cell>
          <cell r="L1330" t="str">
            <v>Асосий</v>
          </cell>
          <cell r="M1330" t="str">
            <v>Наманган вилояти</v>
          </cell>
          <cell r="N1330" t="str">
            <v>Косонсой тумани</v>
          </cell>
          <cell r="O1330" t="str">
            <v>Тахтакўпир</v>
          </cell>
          <cell r="P1330" t="str">
            <v>Янги қурилиш</v>
          </cell>
          <cell r="Q1330" t="str">
            <v>2023-2024</v>
          </cell>
          <cell r="R1330">
            <v>2</v>
          </cell>
          <cell r="AB1330">
            <v>1</v>
          </cell>
          <cell r="AE1330">
            <v>1</v>
          </cell>
          <cell r="AG1330">
            <v>1</v>
          </cell>
          <cell r="AH1330">
            <v>1</v>
          </cell>
          <cell r="AJ1330">
            <v>1</v>
          </cell>
          <cell r="AM1330">
            <v>1</v>
          </cell>
          <cell r="AN1330">
            <v>1</v>
          </cell>
          <cell r="AO1330">
            <v>1</v>
          </cell>
          <cell r="AR1330">
            <v>1</v>
          </cell>
          <cell r="AS1330">
            <v>3600</v>
          </cell>
          <cell r="AT1330">
            <v>3600</v>
          </cell>
          <cell r="AU1330">
            <v>3600</v>
          </cell>
          <cell r="AV1330">
            <v>3689.5821506000002</v>
          </cell>
          <cell r="AW1330">
            <v>3270.7625710000002</v>
          </cell>
          <cell r="AX1330">
            <v>1600</v>
          </cell>
          <cell r="BO1330">
            <v>750</v>
          </cell>
          <cell r="BS1330">
            <v>2350</v>
          </cell>
          <cell r="BV1330">
            <v>2489.7418150000003</v>
          </cell>
          <cell r="BW1330">
            <v>1587.707179</v>
          </cell>
          <cell r="BX1330" t="str">
            <v>"SARKOR QURUVCHI FAYZ" ХК</v>
          </cell>
          <cell r="BY1330">
            <v>300570074</v>
          </cell>
          <cell r="CT1330">
            <v>1</v>
          </cell>
          <cell r="DD1330">
            <v>15</v>
          </cell>
          <cell r="GG1330" t="str">
            <v>км</v>
          </cell>
          <cell r="GH1330">
            <v>15</v>
          </cell>
          <cell r="GJ1330" t="str">
            <v>Вазирлар Маҳкамасининг 2022 йил 
24 ноябрдаги 670-сон қарори</v>
          </cell>
          <cell r="HD1330" t="str">
            <v>Лимит қўшилди</v>
          </cell>
        </row>
        <row r="1331">
          <cell r="A1331" t="str">
            <v>Норин тумани "Тошлоқ" МФЙ ичимлик суви тармоғи қуриш ва иншоотни реконструкция қилиш</v>
          </cell>
          <cell r="B1331" t="str">
            <v>2301142160210001</v>
          </cell>
          <cell r="C1331">
            <v>1</v>
          </cell>
          <cell r="D1331" t="str">
            <v> 301110860144017063201110308</v>
          </cell>
          <cell r="E1331" t="str">
            <v>Ичимлик суви ва канализация</v>
          </cell>
          <cell r="F1331" t="str">
            <v>Ичимлик суви ва канализация</v>
          </cell>
          <cell r="G1331" t="str">
            <v>ДХХ дастури</v>
          </cell>
          <cell r="H1331" t="str">
            <v>"Ўзсувтаъминот" АЖ</v>
          </cell>
          <cell r="I1331" t="str">
            <v>"Сув таъминоти ва оқова сув объектлари қурилиши бўйича инжиниринг компанияси" УК</v>
          </cell>
          <cell r="J1331" t="str">
            <v>Вазирлик ва идора</v>
          </cell>
          <cell r="K1331" t="str">
            <v>9-илова</v>
          </cell>
          <cell r="L1331" t="str">
            <v>Асосий</v>
          </cell>
          <cell r="M1331" t="str">
            <v>Наманган вилояти</v>
          </cell>
          <cell r="N1331" t="str">
            <v>Норин тумани</v>
          </cell>
          <cell r="O1331" t="str">
            <v>Тошлоқ</v>
          </cell>
          <cell r="P1331" t="str">
            <v>Янги қурилиш</v>
          </cell>
          <cell r="Q1331">
            <v>2023</v>
          </cell>
          <cell r="R1331">
            <v>2</v>
          </cell>
          <cell r="S1331">
            <v>1</v>
          </cell>
          <cell r="T1331">
            <v>1</v>
          </cell>
          <cell r="U1331">
            <v>1</v>
          </cell>
          <cell r="AB1331">
            <v>1</v>
          </cell>
          <cell r="AE1331">
            <v>1</v>
          </cell>
          <cell r="AG1331">
            <v>1</v>
          </cell>
          <cell r="AH1331">
            <v>1</v>
          </cell>
          <cell r="AJ1331">
            <v>1</v>
          </cell>
          <cell r="AM1331">
            <v>1</v>
          </cell>
          <cell r="AN1331">
            <v>1</v>
          </cell>
          <cell r="AO1331">
            <v>1</v>
          </cell>
          <cell r="AR1331">
            <v>1</v>
          </cell>
          <cell r="AS1331">
            <v>1750</v>
          </cell>
          <cell r="AT1331">
            <v>1750</v>
          </cell>
          <cell r="AU1331">
            <v>1750</v>
          </cell>
          <cell r="AV1331">
            <v>2540.6560159999999</v>
          </cell>
          <cell r="AW1331">
            <v>2271.5017079999998</v>
          </cell>
          <cell r="AX1331">
            <v>1750</v>
          </cell>
          <cell r="BI1331">
            <v>447.41099807499995</v>
          </cell>
          <cell r="BS1331">
            <v>2197.410998075</v>
          </cell>
          <cell r="BV1331">
            <v>2338.1</v>
          </cell>
          <cell r="BW1331">
            <v>1738.8</v>
          </cell>
          <cell r="BX1331" t="str">
            <v>NURAFSHON FAYZ SAVDO MCHJ</v>
          </cell>
          <cell r="BY1331">
            <v>301384804</v>
          </cell>
          <cell r="CT1331">
            <v>1</v>
          </cell>
          <cell r="CU1331">
            <v>1</v>
          </cell>
          <cell r="CV1331">
            <v>1</v>
          </cell>
          <cell r="DD1331">
            <v>6</v>
          </cell>
          <cell r="DE1331">
            <v>6</v>
          </cell>
          <cell r="DF1331">
            <v>6</v>
          </cell>
          <cell r="GG1331" t="str">
            <v>км</v>
          </cell>
          <cell r="GH1331">
            <v>6</v>
          </cell>
          <cell r="GI1331">
            <v>6</v>
          </cell>
          <cell r="GJ1331" t="str">
            <v>Вазирлар Маҳкамасининг 2022 йил 
24 ноябрдаги 670-сон қарори</v>
          </cell>
          <cell r="GX1331" t="str">
            <v>Лимит қўшилди</v>
          </cell>
        </row>
        <row r="1332">
          <cell r="A1332" t="str">
            <v>Уйчи тумани "Янгичек", "Тепасарой", "Беруний", "Гулбоғ", "Гулзор" МФЙларни ичимлик сув тармоғини қуриш</v>
          </cell>
          <cell r="B1332" t="str">
            <v>2301142290210003</v>
          </cell>
          <cell r="C1332">
            <v>1</v>
          </cell>
          <cell r="D1332" t="str">
            <v> 301110860144017063201110309</v>
          </cell>
          <cell r="E1332" t="str">
            <v>Ичимлик суви ва канализация</v>
          </cell>
          <cell r="F1332" t="str">
            <v>Ичимлик суви ва канализация</v>
          </cell>
          <cell r="G1332" t="str">
            <v>ДХХ дастури</v>
          </cell>
          <cell r="H1332" t="str">
            <v>"Ўзсувтаъминот" АЖ</v>
          </cell>
          <cell r="I1332" t="str">
            <v>"Сув таъминоти ва оқова сув объектлари қурилиши бўйича инжиниринг компанияси" УК</v>
          </cell>
          <cell r="J1332" t="str">
            <v>Вазирлик ва идора</v>
          </cell>
          <cell r="K1332" t="str">
            <v>9-илова</v>
          </cell>
          <cell r="L1332" t="str">
            <v>Асосий</v>
          </cell>
          <cell r="M1332" t="str">
            <v>Наманган вилояти</v>
          </cell>
          <cell r="N1332" t="str">
            <v>Уйчи тумани</v>
          </cell>
          <cell r="O1332" t="str">
            <v>Янгичек, Тепасарой, Беруний, Гулбоғ, Гулзор</v>
          </cell>
          <cell r="P1332" t="str">
            <v>Янги қурилиш</v>
          </cell>
          <cell r="Q1332" t="str">
            <v>2023-2024</v>
          </cell>
          <cell r="R1332">
            <v>2</v>
          </cell>
          <cell r="AB1332">
            <v>1</v>
          </cell>
          <cell r="AE1332">
            <v>1</v>
          </cell>
          <cell r="AG1332">
            <v>1</v>
          </cell>
          <cell r="AH1332">
            <v>1</v>
          </cell>
          <cell r="AJ1332">
            <v>1</v>
          </cell>
          <cell r="AM1332">
            <v>1</v>
          </cell>
          <cell r="AN1332">
            <v>1</v>
          </cell>
          <cell r="AO1332">
            <v>1</v>
          </cell>
          <cell r="AR1332">
            <v>1</v>
          </cell>
          <cell r="AS1332">
            <v>16796.7</v>
          </cell>
          <cell r="AT1332">
            <v>16796.7</v>
          </cell>
          <cell r="AU1332">
            <v>16796.7</v>
          </cell>
          <cell r="AV1332">
            <v>15734.806376</v>
          </cell>
          <cell r="AW1332">
            <v>14948.066057</v>
          </cell>
          <cell r="AX1332">
            <v>3215</v>
          </cell>
          <cell r="BS1332">
            <v>3215</v>
          </cell>
          <cell r="BV1332">
            <v>5309.6</v>
          </cell>
          <cell r="BW1332">
            <v>3211.7999999999997</v>
          </cell>
          <cell r="BX1332" t="str">
            <v>"BINOKOR BUNYOD SERVIS" МЧЖ</v>
          </cell>
          <cell r="BY1332">
            <v>302457244</v>
          </cell>
          <cell r="DD1332">
            <v>4</v>
          </cell>
          <cell r="GG1332" t="str">
            <v>км</v>
          </cell>
          <cell r="GH1332">
            <v>4</v>
          </cell>
          <cell r="GJ1332" t="str">
            <v>Вазирлар Маҳкамасининг 2022 йил 
24 ноябрдаги 670-сон қарори</v>
          </cell>
        </row>
        <row r="1333">
          <cell r="A1333" t="str">
            <v>Чортоқ тумани "Булон", "Ифтихор", "Навбаҳор", "Тенгдош", "Туркистон" МФЙларни ичимлик сув тармоғини қуриш</v>
          </cell>
          <cell r="B1333" t="str">
            <v>2301142360210001</v>
          </cell>
          <cell r="C1333">
            <v>1</v>
          </cell>
          <cell r="D1333" t="str">
            <v> 301110860144017063201110310</v>
          </cell>
          <cell r="E1333" t="str">
            <v>Ичимлик суви ва канализация</v>
          </cell>
          <cell r="F1333" t="str">
            <v>Ичимлик суви ва канализация</v>
          </cell>
          <cell r="G1333" t="str">
            <v>ДХХ дастури</v>
          </cell>
          <cell r="H1333" t="str">
            <v>"Ўзсувтаъминот" АЖ</v>
          </cell>
          <cell r="I1333" t="str">
            <v>"Сув таъминоти ва оқова сув объектлари қурилиши бўйича инжиниринг компанияси" УК</v>
          </cell>
          <cell r="J1333" t="str">
            <v>Вазирлик ва идора</v>
          </cell>
          <cell r="K1333" t="str">
            <v>9-илова</v>
          </cell>
          <cell r="L1333" t="str">
            <v>Асосий</v>
          </cell>
          <cell r="M1333" t="str">
            <v>Наманган вилояти</v>
          </cell>
          <cell r="N1333" t="str">
            <v>Чортоқ тумани</v>
          </cell>
          <cell r="O1333" t="str">
            <v>Булон, Ифтихор, Навбаҳор, Тенгдош, Туркистон</v>
          </cell>
          <cell r="P1333" t="str">
            <v>Янги қурилиш</v>
          </cell>
          <cell r="Q1333">
            <v>2023</v>
          </cell>
          <cell r="R1333">
            <v>2</v>
          </cell>
          <cell r="S1333">
            <v>1</v>
          </cell>
          <cell r="T1333">
            <v>1</v>
          </cell>
          <cell r="U1333">
            <v>1</v>
          </cell>
          <cell r="AB1333">
            <v>1</v>
          </cell>
          <cell r="AE1333">
            <v>1</v>
          </cell>
          <cell r="AG1333">
            <v>1</v>
          </cell>
          <cell r="AH1333">
            <v>1</v>
          </cell>
          <cell r="AJ1333">
            <v>1</v>
          </cell>
          <cell r="AM1333">
            <v>1</v>
          </cell>
          <cell r="AN1333">
            <v>1</v>
          </cell>
          <cell r="AO1333">
            <v>1</v>
          </cell>
          <cell r="AR1333">
            <v>1</v>
          </cell>
          <cell r="AS1333">
            <v>550</v>
          </cell>
          <cell r="AT1333">
            <v>550</v>
          </cell>
          <cell r="AU1333">
            <v>550</v>
          </cell>
          <cell r="AV1333">
            <v>4300.1198050000003</v>
          </cell>
          <cell r="AW1333">
            <v>3858.144511</v>
          </cell>
          <cell r="AX1333">
            <v>550</v>
          </cell>
          <cell r="BI1333">
            <v>3135.0922860199998</v>
          </cell>
          <cell r="BS1333">
            <v>3685.0922860199998</v>
          </cell>
          <cell r="BV1333">
            <v>3905.2</v>
          </cell>
          <cell r="BW1333">
            <v>3685.1</v>
          </cell>
          <cell r="BX1333" t="str">
            <v>UCHQO'RG'ON BUYUK KELAJAK MCHJ</v>
          </cell>
          <cell r="BY1333">
            <v>305689594</v>
          </cell>
          <cell r="DD1333">
            <v>1</v>
          </cell>
          <cell r="DE1333">
            <v>1</v>
          </cell>
          <cell r="DF1333">
            <v>1</v>
          </cell>
          <cell r="GG1333" t="str">
            <v>км</v>
          </cell>
          <cell r="GH1333">
            <v>1</v>
          </cell>
          <cell r="GI1333">
            <v>1</v>
          </cell>
          <cell r="GJ1333" t="str">
            <v>Вазирлар Маҳкамасининг 2022 йил 
24 ноябрдаги 670-сон қарори</v>
          </cell>
          <cell r="GX1333" t="str">
            <v>Лимит қўшилди</v>
          </cell>
        </row>
        <row r="1334">
          <cell r="A1334" t="str">
            <v>Чуст тумани "Яккабулоқ" МФЙда магистрал сув тармоғини қуриш ва реконструкиця қилиш</v>
          </cell>
          <cell r="B1334" t="str">
            <v>2301142370210003</v>
          </cell>
          <cell r="C1334">
            <v>1</v>
          </cell>
          <cell r="D1334" t="str">
            <v> 301110860144017063201110311</v>
          </cell>
          <cell r="E1334" t="str">
            <v>Ичимлик суви ва канализация</v>
          </cell>
          <cell r="F1334" t="str">
            <v>Ичимлик суви ва канализация</v>
          </cell>
          <cell r="G1334" t="str">
            <v>ДХХ дастури</v>
          </cell>
          <cell r="H1334" t="str">
            <v>"Ўзсувтаъминот" АЖ</v>
          </cell>
          <cell r="I1334" t="str">
            <v>"Сув таъминоти ва оқова сув объектлари қурилиши бўйича инжиниринг компанияси" УК</v>
          </cell>
          <cell r="J1334" t="str">
            <v>Вазирлик ва идора</v>
          </cell>
          <cell r="K1334" t="str">
            <v>9-илова</v>
          </cell>
          <cell r="L1334" t="str">
            <v>Асосий</v>
          </cell>
          <cell r="M1334" t="str">
            <v>Наманган вилояти</v>
          </cell>
          <cell r="N1334" t="str">
            <v>Чуст тумани</v>
          </cell>
          <cell r="O1334" t="str">
            <v>Яккабулоқ</v>
          </cell>
          <cell r="P1334" t="str">
            <v>Янги қурилиш</v>
          </cell>
          <cell r="Q1334">
            <v>2023</v>
          </cell>
          <cell r="R1334">
            <v>2</v>
          </cell>
          <cell r="S1334">
            <v>1</v>
          </cell>
          <cell r="T1334">
            <v>1</v>
          </cell>
          <cell r="U1334">
            <v>1</v>
          </cell>
          <cell r="V1334" t="str">
            <v>июль, 2023 й.</v>
          </cell>
          <cell r="AB1334">
            <v>1</v>
          </cell>
          <cell r="AE1334">
            <v>1</v>
          </cell>
          <cell r="AG1334">
            <v>1</v>
          </cell>
          <cell r="AH1334">
            <v>1</v>
          </cell>
          <cell r="AJ1334">
            <v>1</v>
          </cell>
          <cell r="AM1334">
            <v>1</v>
          </cell>
          <cell r="AN1334">
            <v>1</v>
          </cell>
          <cell r="AO1334">
            <v>1</v>
          </cell>
          <cell r="AR1334">
            <v>1</v>
          </cell>
          <cell r="AS1334">
            <v>2300</v>
          </cell>
          <cell r="AT1334">
            <v>2300</v>
          </cell>
          <cell r="AU1334">
            <v>2300</v>
          </cell>
          <cell r="AV1334">
            <v>2011.9471759999999</v>
          </cell>
          <cell r="AW1334">
            <v>1803.3621969999999</v>
          </cell>
          <cell r="AX1334">
            <v>2300</v>
          </cell>
          <cell r="BI1334">
            <v>-501.80599999999998</v>
          </cell>
          <cell r="BS1334">
            <v>1798.194</v>
          </cell>
          <cell r="BV1334">
            <v>1885.3</v>
          </cell>
          <cell r="BW1334">
            <v>1795.2</v>
          </cell>
          <cell r="BX1334" t="str">
            <v>"INSHAAT-INVEST" MCHJ</v>
          </cell>
          <cell r="BY1334">
            <v>305218094</v>
          </cell>
          <cell r="DD1334">
            <v>7</v>
          </cell>
          <cell r="DE1334">
            <v>7</v>
          </cell>
          <cell r="DF1334">
            <v>7</v>
          </cell>
          <cell r="GG1334" t="str">
            <v>км</v>
          </cell>
          <cell r="GH1334">
            <v>7</v>
          </cell>
          <cell r="GI1334">
            <v>7</v>
          </cell>
          <cell r="GJ1334" t="str">
            <v>Вазирлар Маҳкамасининг 2022 йил 
24 ноябрдаги 670-сон қарори</v>
          </cell>
          <cell r="GX1334" t="str">
            <v>Лимит мақбуллаштирилди</v>
          </cell>
        </row>
        <row r="1335">
          <cell r="A1335" t="str">
            <v>Чуст тумани "Юқори" МФЙда ичимлик суви тармоғи ва иншоотини қуриш</v>
          </cell>
          <cell r="B1335" t="str">
            <v>2301142370210002</v>
          </cell>
          <cell r="C1335">
            <v>1</v>
          </cell>
          <cell r="D1335" t="str">
            <v> 301110860144017063201110312</v>
          </cell>
          <cell r="E1335" t="str">
            <v>Ичимлик суви ва канализация</v>
          </cell>
          <cell r="F1335" t="str">
            <v>Ичимлик суви ва канализация</v>
          </cell>
          <cell r="G1335" t="str">
            <v>ДХХ дастури</v>
          </cell>
          <cell r="H1335" t="str">
            <v>"Ўзсувтаъминот" АЖ</v>
          </cell>
          <cell r="I1335" t="str">
            <v>"Сув таъминоти ва оқова сув объектлари қурилиши бўйича инжиниринг компанияси" УК</v>
          </cell>
          <cell r="J1335" t="str">
            <v>Вазирлик ва идора</v>
          </cell>
          <cell r="K1335" t="str">
            <v>9-илова</v>
          </cell>
          <cell r="L1335" t="str">
            <v>Асосий</v>
          </cell>
          <cell r="M1335" t="str">
            <v>Наманган вилояти</v>
          </cell>
          <cell r="N1335" t="str">
            <v xml:space="preserve">Чуст тумани </v>
          </cell>
          <cell r="O1335" t="str">
            <v>Юқори</v>
          </cell>
          <cell r="P1335" t="str">
            <v>Янги қурилиш</v>
          </cell>
          <cell r="Q1335" t="str">
            <v>2023-2024</v>
          </cell>
          <cell r="R1335">
            <v>2</v>
          </cell>
          <cell r="AB1335">
            <v>1</v>
          </cell>
          <cell r="AG1335">
            <v>1</v>
          </cell>
          <cell r="AH1335">
            <v>1</v>
          </cell>
          <cell r="AJ1335">
            <v>1</v>
          </cell>
          <cell r="AM1335">
            <v>1</v>
          </cell>
          <cell r="AN1335">
            <v>1</v>
          </cell>
          <cell r="AO1335">
            <v>1</v>
          </cell>
          <cell r="AR1335">
            <v>1</v>
          </cell>
          <cell r="AS1335">
            <v>5000</v>
          </cell>
          <cell r="AT1335">
            <v>5000</v>
          </cell>
          <cell r="AU1335">
            <v>5000</v>
          </cell>
          <cell r="AV1335">
            <v>4896.6460079999997</v>
          </cell>
          <cell r="AW1335">
            <v>4385.2267830000001</v>
          </cell>
          <cell r="AX1335">
            <v>2000</v>
          </cell>
          <cell r="BS1335">
            <v>2000</v>
          </cell>
          <cell r="BV1335">
            <v>3581.6</v>
          </cell>
          <cell r="BW1335">
            <v>1989</v>
          </cell>
          <cell r="BX1335" t="str">
            <v>"ROVUSTON BETON" MCHJ</v>
          </cell>
          <cell r="BY1335">
            <v>302588754</v>
          </cell>
          <cell r="CT1335">
            <v>1</v>
          </cell>
          <cell r="DD1335">
            <v>12</v>
          </cell>
          <cell r="GG1335" t="str">
            <v>км</v>
          </cell>
          <cell r="GH1335">
            <v>12</v>
          </cell>
          <cell r="GJ1335" t="str">
            <v>Вазирлар Маҳкамасининг 2022 йил 
24 ноябрдаги 670-сон қарори</v>
          </cell>
        </row>
        <row r="1336">
          <cell r="A1336" t="str">
            <v>Тўрақўрғон тумани "Еттикон" МФЙ Гўзал кўчасига ичимлик сув тармоғини қуриш</v>
          </cell>
          <cell r="B1336" t="str">
            <v>2301142240210001</v>
          </cell>
          <cell r="C1336">
            <v>1</v>
          </cell>
          <cell r="D1336" t="str">
            <v> 301110860144017063201110313</v>
          </cell>
          <cell r="E1336" t="str">
            <v>Ичимлик суви ва канализация</v>
          </cell>
          <cell r="F1336" t="str">
            <v>Ичимлик суви ва канализация</v>
          </cell>
          <cell r="G1336" t="str">
            <v>ДХХ дастури</v>
          </cell>
          <cell r="H1336" t="str">
            <v>"Ўзсувтаъминот" АЖ</v>
          </cell>
          <cell r="I1336" t="str">
            <v>"Сув таъминоти ва оқова сув объектлари қурилиши бўйича инжиниринг компанияси" УК</v>
          </cell>
          <cell r="J1336" t="str">
            <v>Вазирлик ва идора</v>
          </cell>
          <cell r="K1336" t="str">
            <v>9-илова</v>
          </cell>
          <cell r="L1336" t="str">
            <v>Асосий</v>
          </cell>
          <cell r="M1336" t="str">
            <v>Наманган вилояти</v>
          </cell>
          <cell r="N1336" t="str">
            <v>Тўрақўрғон тумани</v>
          </cell>
          <cell r="O1336" t="str">
            <v>Еттикон</v>
          </cell>
          <cell r="P1336" t="str">
            <v>Янги қурилиш</v>
          </cell>
          <cell r="Q1336">
            <v>2023</v>
          </cell>
          <cell r="R1336">
            <v>2</v>
          </cell>
          <cell r="S1336">
            <v>1</v>
          </cell>
          <cell r="T1336">
            <v>1</v>
          </cell>
          <cell r="U1336">
            <v>1</v>
          </cell>
          <cell r="AB1336">
            <v>1</v>
          </cell>
          <cell r="AE1336">
            <v>1</v>
          </cell>
          <cell r="AG1336">
            <v>1</v>
          </cell>
          <cell r="AH1336">
            <v>1</v>
          </cell>
          <cell r="AJ1336">
            <v>1</v>
          </cell>
          <cell r="AM1336">
            <v>1</v>
          </cell>
          <cell r="AN1336">
            <v>1</v>
          </cell>
          <cell r="AO1336">
            <v>1</v>
          </cell>
          <cell r="AR1336">
            <v>1</v>
          </cell>
          <cell r="AS1336">
            <v>3000</v>
          </cell>
          <cell r="AT1336">
            <v>3000</v>
          </cell>
          <cell r="AU1336">
            <v>3000</v>
          </cell>
          <cell r="AV1336">
            <v>2649.0647170000002</v>
          </cell>
          <cell r="AW1336">
            <v>2305.6827779999999</v>
          </cell>
          <cell r="AX1336">
            <v>3000</v>
          </cell>
          <cell r="BI1336">
            <v>-659.65499999999997</v>
          </cell>
          <cell r="BS1336">
            <v>2340.3450000000003</v>
          </cell>
          <cell r="BV1336">
            <v>2387.6999999999998</v>
          </cell>
          <cell r="BW1336">
            <v>2337.3000000000002</v>
          </cell>
          <cell r="BX1336" t="str">
            <v>"STANDART QURILISH TA'MINOTI" MCHJ</v>
          </cell>
          <cell r="BY1336">
            <v>200058017</v>
          </cell>
          <cell r="DD1336">
            <v>15</v>
          </cell>
          <cell r="DE1336">
            <v>15</v>
          </cell>
          <cell r="DF1336">
            <v>15</v>
          </cell>
          <cell r="GG1336" t="str">
            <v>км</v>
          </cell>
          <cell r="GH1336">
            <v>15</v>
          </cell>
          <cell r="GI1336">
            <v>15</v>
          </cell>
          <cell r="GJ1336" t="str">
            <v>Вазирлар Маҳкамасининг 2022 йил 
24 ноябрдаги 670-сон қарори</v>
          </cell>
          <cell r="GX1336" t="str">
            <v>Лимит мақбуллаштирилди</v>
          </cell>
        </row>
        <row r="1337">
          <cell r="A1337" t="str">
            <v>Уйчи тумани "Гулзор" МФЙдаги Янгиобод, Шухрат, Ирода ва Зулфияхоним кўчаларида 
ичимлик сув тармоғини қуриш</v>
          </cell>
          <cell r="B1337" t="str">
            <v>2301142290210001</v>
          </cell>
          <cell r="C1337">
            <v>1</v>
          </cell>
          <cell r="D1337" t="str">
            <v> 301110860144017063201110314</v>
          </cell>
          <cell r="E1337" t="str">
            <v>Ичимлик суви ва канализация</v>
          </cell>
          <cell r="F1337" t="str">
            <v>Ичимлик суви ва канализация</v>
          </cell>
          <cell r="G1337" t="str">
            <v>ДХХ дастури</v>
          </cell>
          <cell r="H1337" t="str">
            <v>"Ўзсувтаъминот" АЖ</v>
          </cell>
          <cell r="I1337" t="str">
            <v>"Сув таъминоти ва оқова сув объектлари қурилиши бўйича инжиниринг компанияси" УК</v>
          </cell>
          <cell r="J1337" t="str">
            <v>Вазирлик ва идора</v>
          </cell>
          <cell r="K1337" t="str">
            <v>9-илова</v>
          </cell>
          <cell r="L1337" t="str">
            <v>Асосий</v>
          </cell>
          <cell r="M1337" t="str">
            <v>Наманган вилояти</v>
          </cell>
          <cell r="N1337" t="str">
            <v>Уйчи тумани</v>
          </cell>
          <cell r="O1337" t="str">
            <v>Гулзор</v>
          </cell>
          <cell r="P1337" t="str">
            <v>Янги қурилиш</v>
          </cell>
          <cell r="Q1337">
            <v>2023</v>
          </cell>
          <cell r="R1337">
            <v>2</v>
          </cell>
          <cell r="S1337">
            <v>1</v>
          </cell>
          <cell r="T1337">
            <v>1</v>
          </cell>
          <cell r="U1337">
            <v>1</v>
          </cell>
          <cell r="AB1337">
            <v>1</v>
          </cell>
          <cell r="AE1337">
            <v>1</v>
          </cell>
          <cell r="AG1337">
            <v>1</v>
          </cell>
          <cell r="AH1337">
            <v>1</v>
          </cell>
          <cell r="AK1337">
            <v>1</v>
          </cell>
          <cell r="AM1337">
            <v>1</v>
          </cell>
          <cell r="AN1337">
            <v>1</v>
          </cell>
          <cell r="AO1337">
            <v>1</v>
          </cell>
          <cell r="AR1337">
            <v>1</v>
          </cell>
          <cell r="AS1337">
            <v>200</v>
          </cell>
          <cell r="AT1337">
            <v>200</v>
          </cell>
          <cell r="AU1337">
            <v>200</v>
          </cell>
          <cell r="AV1337">
            <v>323.2</v>
          </cell>
          <cell r="AW1337">
            <v>302.25353200000001</v>
          </cell>
          <cell r="AX1337">
            <v>200</v>
          </cell>
          <cell r="BO1337">
            <v>102</v>
          </cell>
          <cell r="BS1337">
            <v>302</v>
          </cell>
          <cell r="BV1337">
            <v>300.10000000000002</v>
          </cell>
          <cell r="BW1337">
            <v>190.5</v>
          </cell>
          <cell r="BX1337" t="str">
            <v>SD KARAT BUILDING MCHJ</v>
          </cell>
          <cell r="BY1337">
            <v>306682699</v>
          </cell>
          <cell r="DD1337">
            <v>1</v>
          </cell>
          <cell r="DE1337">
            <v>1</v>
          </cell>
          <cell r="DF1337">
            <v>1</v>
          </cell>
          <cell r="GG1337" t="str">
            <v>км</v>
          </cell>
          <cell r="GH1337">
            <v>1</v>
          </cell>
          <cell r="GI1337">
            <v>1</v>
          </cell>
          <cell r="GJ1337" t="str">
            <v>Вазирлар Маҳкамасининг 2022 йил 
24 ноябрдаги 670-сон қарори</v>
          </cell>
          <cell r="HD1337" t="str">
            <v>Лимит қўшилди</v>
          </cell>
        </row>
        <row r="1338">
          <cell r="A1338" t="str">
            <v>Уйчи тумани "Қўрғонча" МФЙ Порлоқ, Бобур, Фарҳод кўчаларига оқова сув тармоғини қуриш</v>
          </cell>
          <cell r="B1338" t="str">
            <v>2301142290210002</v>
          </cell>
          <cell r="C1338">
            <v>1</v>
          </cell>
          <cell r="D1338" t="str">
            <v> 301110860144017063201110315</v>
          </cell>
          <cell r="E1338" t="str">
            <v>Ичимлик суви ва канализация</v>
          </cell>
          <cell r="F1338" t="str">
            <v>Ичимлик суви ва канализация</v>
          </cell>
          <cell r="G1338" t="str">
            <v>ДХХ дастури</v>
          </cell>
          <cell r="H1338" t="str">
            <v>"Ўзсувтаъминот" АЖ</v>
          </cell>
          <cell r="I1338" t="str">
            <v>"Сув таъминоти ва оқова сув объектлари қурилиши бўйича инжиниринг компанияси" УК</v>
          </cell>
          <cell r="J1338" t="str">
            <v>Вазирлик ва идора</v>
          </cell>
          <cell r="K1338" t="str">
            <v>9-илова</v>
          </cell>
          <cell r="L1338" t="str">
            <v>Асосий</v>
          </cell>
          <cell r="M1338" t="str">
            <v>Наманган вилояти</v>
          </cell>
          <cell r="N1338" t="str">
            <v>Уйчи тумани</v>
          </cell>
          <cell r="O1338" t="str">
            <v>Қўрғонча</v>
          </cell>
          <cell r="P1338" t="str">
            <v>Янги қурилиш</v>
          </cell>
          <cell r="Q1338">
            <v>2023</v>
          </cell>
          <cell r="R1338">
            <v>2</v>
          </cell>
          <cell r="S1338">
            <v>1</v>
          </cell>
          <cell r="T1338">
            <v>1</v>
          </cell>
          <cell r="U1338">
            <v>1</v>
          </cell>
          <cell r="AB1338">
            <v>1</v>
          </cell>
          <cell r="AE1338">
            <v>1</v>
          </cell>
          <cell r="AG1338">
            <v>1</v>
          </cell>
          <cell r="AH1338">
            <v>1</v>
          </cell>
          <cell r="AJ1338">
            <v>1</v>
          </cell>
          <cell r="AM1338">
            <v>1</v>
          </cell>
          <cell r="AN1338">
            <v>1</v>
          </cell>
          <cell r="AO1338">
            <v>1</v>
          </cell>
          <cell r="AR1338">
            <v>1</v>
          </cell>
          <cell r="AS1338">
            <v>2089.9</v>
          </cell>
          <cell r="AT1338">
            <v>2089.9</v>
          </cell>
          <cell r="AU1338">
            <v>2089.9</v>
          </cell>
          <cell r="AV1338">
            <v>1939.1060339999999</v>
          </cell>
          <cell r="AW1338">
            <v>1842.1507320000001</v>
          </cell>
          <cell r="AX1338">
            <v>860</v>
          </cell>
          <cell r="BI1338">
            <v>908.09319568499973</v>
          </cell>
          <cell r="BS1338">
            <v>1768.0931956849997</v>
          </cell>
          <cell r="BV1338">
            <v>1849.8</v>
          </cell>
          <cell r="BW1338">
            <v>1706.1</v>
          </cell>
          <cell r="BX1338" t="str">
            <v>"OTASH" XK</v>
          </cell>
          <cell r="BY1338">
            <v>200075684</v>
          </cell>
          <cell r="DD1338">
            <v>1.6</v>
          </cell>
          <cell r="DE1338">
            <v>1.6</v>
          </cell>
          <cell r="DF1338">
            <v>1.6</v>
          </cell>
          <cell r="GG1338" t="str">
            <v>км</v>
          </cell>
          <cell r="GH1338">
            <v>1.6</v>
          </cell>
          <cell r="GI1338">
            <v>1.6</v>
          </cell>
          <cell r="GJ1338" t="str">
            <v>Вазирлар Маҳкамасининг 2022 йил 
24 ноябрдаги 670-сон қарори</v>
          </cell>
          <cell r="GX1338" t="str">
            <v>Лимит қўшилди</v>
          </cell>
        </row>
        <row r="1339">
          <cell r="A1339" t="str">
            <v>Янгиқўрғон тумани "Қуйи Қораполвон" МФЙни ичимлик сув билан таъминлаш учун Бунёдкор магистрал ичимлик сув тармоғини қуриш</v>
          </cell>
          <cell r="B1339" t="str">
            <v>2301142420210001</v>
          </cell>
          <cell r="C1339">
            <v>1</v>
          </cell>
          <cell r="D1339" t="str">
            <v> 301110860144017063201110316</v>
          </cell>
          <cell r="E1339" t="str">
            <v>Ичимлик суви ва канализация</v>
          </cell>
          <cell r="F1339" t="str">
            <v>Ичимлик суви ва канализация</v>
          </cell>
          <cell r="G1339" t="str">
            <v>ДХХ дастури</v>
          </cell>
          <cell r="H1339" t="str">
            <v>"Ўзсувтаъминот" АЖ</v>
          </cell>
          <cell r="I1339" t="str">
            <v>"Сув таъминоти ва оқова сув объектлари қурилиши бўйича инжиниринг компанияси" УК</v>
          </cell>
          <cell r="J1339" t="str">
            <v>Вазирлик ва идора</v>
          </cell>
          <cell r="K1339" t="str">
            <v>9-илова</v>
          </cell>
          <cell r="L1339" t="str">
            <v>Асосий</v>
          </cell>
          <cell r="M1339" t="str">
            <v>Наманган вилояти</v>
          </cell>
          <cell r="N1339" t="str">
            <v>Янгиқўрғон тумани</v>
          </cell>
          <cell r="O1339" t="str">
            <v>Қуйи Қораполвон</v>
          </cell>
          <cell r="P1339" t="str">
            <v>Янги қурилиш</v>
          </cell>
          <cell r="Q1339">
            <v>2023</v>
          </cell>
          <cell r="R1339">
            <v>2</v>
          </cell>
          <cell r="S1339">
            <v>1</v>
          </cell>
          <cell r="T1339">
            <v>1</v>
          </cell>
          <cell r="U1339">
            <v>1</v>
          </cell>
          <cell r="AB1339">
            <v>1</v>
          </cell>
          <cell r="AE1339">
            <v>1</v>
          </cell>
          <cell r="AG1339">
            <v>1</v>
          </cell>
          <cell r="AH1339">
            <v>1</v>
          </cell>
          <cell r="AK1339">
            <v>1</v>
          </cell>
          <cell r="AM1339">
            <v>1</v>
          </cell>
          <cell r="AN1339">
            <v>1</v>
          </cell>
          <cell r="AO1339">
            <v>1</v>
          </cell>
          <cell r="AR1339">
            <v>1</v>
          </cell>
          <cell r="AS1339">
            <v>1300</v>
          </cell>
          <cell r="AT1339">
            <v>1300</v>
          </cell>
          <cell r="AU1339">
            <v>1300</v>
          </cell>
          <cell r="AV1339">
            <v>1025.0408190000001</v>
          </cell>
          <cell r="AW1339">
            <v>973.78877799999998</v>
          </cell>
          <cell r="AX1339">
            <v>1300</v>
          </cell>
          <cell r="BI1339">
            <v>-303.14699999999999</v>
          </cell>
          <cell r="BS1339">
            <v>996.85300000000007</v>
          </cell>
          <cell r="BV1339">
            <v>1024.7887780000001</v>
          </cell>
          <cell r="BW1339">
            <v>979.5</v>
          </cell>
          <cell r="BX1339" t="str">
            <v>ZIYO NUR MEGA STROY MCHJ</v>
          </cell>
          <cell r="BY1339">
            <v>305201196</v>
          </cell>
          <cell r="DD1339">
            <v>5.5</v>
          </cell>
          <cell r="DE1339">
            <v>5.5</v>
          </cell>
          <cell r="DF1339">
            <v>5.5</v>
          </cell>
          <cell r="GG1339" t="str">
            <v>км</v>
          </cell>
          <cell r="GH1339">
            <v>5.5</v>
          </cell>
          <cell r="GI1339">
            <v>5.5</v>
          </cell>
          <cell r="GJ1339" t="str">
            <v>Вазирлар Маҳкамасининг 2022 йил 
24 ноябрдаги 670-сон қарори</v>
          </cell>
          <cell r="GX1339" t="str">
            <v>Лимит мақбуллаштирилди</v>
          </cell>
        </row>
        <row r="1340">
          <cell r="A1340" t="str">
            <v>Поп тумани "Чодак" қишлоғи аҳолисини ичимлик сув тизимларини реконструкция килиш</v>
          </cell>
          <cell r="B1340" t="str">
            <v>2201142190210001</v>
          </cell>
          <cell r="C1340">
            <v>1</v>
          </cell>
          <cell r="D1340" t="str">
            <v> 301110860144017063201110305</v>
          </cell>
          <cell r="E1340" t="str">
            <v>Ичимлик суви ва канализация</v>
          </cell>
          <cell r="F1340" t="str">
            <v>Ичимлик суви ва канализация</v>
          </cell>
          <cell r="H1340" t="str">
            <v>"Ўзсувтаъминот" АЖ</v>
          </cell>
          <cell r="I1340" t="str">
            <v>"Сув таъминоти ва оқова сув объектлари қурилиши бўйича инжиниринг компанияси" УК</v>
          </cell>
          <cell r="J1340" t="str">
            <v>Вазирлик ва идора</v>
          </cell>
          <cell r="K1340" t="str">
            <v>9-илова</v>
          </cell>
          <cell r="L1340" t="str">
            <v>Асосий</v>
          </cell>
          <cell r="M1340" t="str">
            <v>Наманган вилояти</v>
          </cell>
          <cell r="N1340" t="str">
            <v>Поп тумани</v>
          </cell>
          <cell r="O1340" t="str">
            <v xml:space="preserve"> "Чодак" қишлоғи</v>
          </cell>
          <cell r="P1340" t="str">
            <v>Реконструкция</v>
          </cell>
          <cell r="Q1340" t="str">
            <v>2021-2023</v>
          </cell>
          <cell r="R1340">
            <v>1</v>
          </cell>
          <cell r="V1340" t="str">
            <v>декабрь, 2023 й.</v>
          </cell>
          <cell r="X1340">
            <v>1</v>
          </cell>
          <cell r="Z1340">
            <v>1</v>
          </cell>
          <cell r="AA1340">
            <v>1</v>
          </cell>
          <cell r="AS1340">
            <v>22589.837</v>
          </cell>
          <cell r="AT1340">
            <v>14330.831</v>
          </cell>
          <cell r="AU1340">
            <v>14330.831</v>
          </cell>
          <cell r="AV1340">
            <v>22589.837466165201</v>
          </cell>
          <cell r="AW1340">
            <v>21088.227466165201</v>
          </cell>
          <cell r="AX1340">
            <v>15300</v>
          </cell>
          <cell r="BI1340">
            <v>-6000</v>
          </cell>
          <cell r="BO1340">
            <v>-1640</v>
          </cell>
          <cell r="BS1340">
            <v>7660</v>
          </cell>
          <cell r="BV1340">
            <v>3096.6</v>
          </cell>
          <cell r="BW1340">
            <v>5127.3</v>
          </cell>
          <cell r="BX1340" t="str">
            <v>Янги авлод қурилиш сервис МЧЖ</v>
          </cell>
          <cell r="BY1340">
            <v>301417720</v>
          </cell>
          <cell r="CT1340">
            <v>2</v>
          </cell>
          <cell r="CU1340">
            <v>2</v>
          </cell>
          <cell r="CW1340">
            <v>2</v>
          </cell>
          <cell r="DD1340">
            <v>79.45</v>
          </cell>
          <cell r="DE1340">
            <v>79.45</v>
          </cell>
          <cell r="DG1340">
            <v>79.45</v>
          </cell>
          <cell r="GG1340" t="str">
            <v>км</v>
          </cell>
          <cell r="GH1340">
            <v>79.45</v>
          </cell>
          <cell r="GI1340">
            <v>79.45</v>
          </cell>
          <cell r="GJ1340" t="str">
            <v>Вазирлар Маҳкамасининг 2021 йил 
28 апрелдаги 244-сон қарори</v>
          </cell>
          <cell r="GX1340" t="str">
            <v>Лимит мақбуллаштирилди</v>
          </cell>
          <cell r="HD1340" t="str">
            <v>Лимит мақбуллаштирилди</v>
          </cell>
        </row>
        <row r="1341">
          <cell r="A1341" t="str">
            <v>Янгиқўрғон тумани Янгиқўрғон шаҳарчаси “Водий” МФЙдаги А. Қодирий, Ш.Рашидов ва У.Носир кўчаларида ичимлик сув тизимини реконструкция қилиш</v>
          </cell>
          <cell r="B1341" t="str">
            <v>2301142420210002</v>
          </cell>
          <cell r="C1341">
            <v>1</v>
          </cell>
          <cell r="D1341" t="str">
            <v> 301110860144017063201110317</v>
          </cell>
          <cell r="E1341" t="str">
            <v>Ичимлик суви ва канализация</v>
          </cell>
          <cell r="F1341" t="str">
            <v>Ичимлик суви ва канализация</v>
          </cell>
          <cell r="G1341" t="str">
            <v>ДХХ дастури</v>
          </cell>
          <cell r="H1341" t="str">
            <v>"Ўзсувтаъминот" АЖ</v>
          </cell>
          <cell r="I1341" t="str">
            <v>"Сув таъминоти ва оқова сув объектлари қурилиши бўйича инжиниринг компанияси" УК</v>
          </cell>
          <cell r="J1341" t="str">
            <v>Вазирлик ва идора</v>
          </cell>
          <cell r="K1341" t="str">
            <v>9-илова</v>
          </cell>
          <cell r="L1341" t="str">
            <v>Асосий</v>
          </cell>
          <cell r="M1341" t="str">
            <v>Наманган вилояти</v>
          </cell>
          <cell r="N1341" t="str">
            <v xml:space="preserve">Янгиқўрғон тумани </v>
          </cell>
          <cell r="O1341" t="str">
            <v>Водий</v>
          </cell>
          <cell r="P1341" t="str">
            <v>Реконструкция</v>
          </cell>
          <cell r="Q1341" t="str">
            <v>2023-2024</v>
          </cell>
          <cell r="R1341">
            <v>2</v>
          </cell>
          <cell r="AB1341">
            <v>1</v>
          </cell>
          <cell r="AE1341">
            <v>1</v>
          </cell>
          <cell r="AG1341">
            <v>1</v>
          </cell>
          <cell r="AH1341">
            <v>1</v>
          </cell>
          <cell r="AJ1341">
            <v>1</v>
          </cell>
          <cell r="AM1341">
            <v>1</v>
          </cell>
          <cell r="AN1341">
            <v>1</v>
          </cell>
          <cell r="AO1341">
            <v>1</v>
          </cell>
          <cell r="AR1341">
            <v>1</v>
          </cell>
          <cell r="AS1341">
            <v>5750</v>
          </cell>
          <cell r="AT1341">
            <v>5750</v>
          </cell>
          <cell r="AU1341">
            <v>5750</v>
          </cell>
          <cell r="AV1341">
            <v>5437.9305240000003</v>
          </cell>
          <cell r="AX1341">
            <v>1750</v>
          </cell>
          <cell r="BS1341">
            <v>1750</v>
          </cell>
          <cell r="BV1341">
            <v>3481.4</v>
          </cell>
          <cell r="BW1341">
            <v>1749.9992999999999</v>
          </cell>
          <cell r="BX1341" t="str">
            <v>"SHAYDULLOHON QURILISH PARDOZ" МЧЖ</v>
          </cell>
          <cell r="BY1341">
            <v>301991911</v>
          </cell>
          <cell r="CT1341">
            <v>1</v>
          </cell>
          <cell r="DD1341">
            <v>11.9</v>
          </cell>
          <cell r="GG1341" t="str">
            <v>км</v>
          </cell>
          <cell r="GH1341">
            <v>11.9</v>
          </cell>
          <cell r="GJ1341" t="str">
            <v>Вазирлар Маҳкамасининг 2022 йил 
24 ноябрдаги 670-сон қарори</v>
          </cell>
        </row>
        <row r="1342">
          <cell r="A1342" t="str">
            <v>Учқўрғон тумани "Соҳил" МФЙ ичимлик суви тармоғи ва иншоотни реконструкция қилиш</v>
          </cell>
          <cell r="B1342" t="str">
            <v>2301142340210002</v>
          </cell>
          <cell r="C1342">
            <v>1</v>
          </cell>
          <cell r="D1342" t="str">
            <v> 301110860144017063201110318</v>
          </cell>
          <cell r="E1342" t="str">
            <v>Ичимлик суви ва канализация</v>
          </cell>
          <cell r="F1342" t="str">
            <v>Ичимлик суви ва канализация</v>
          </cell>
          <cell r="G1342" t="str">
            <v>ДХХ дастури</v>
          </cell>
          <cell r="H1342" t="str">
            <v>"Ўзсувтаъминот" АЖ</v>
          </cell>
          <cell r="I1342" t="str">
            <v>"Сув таъминоти ва оқова сув объектлари қурилиши бўйича инжиниринг компанияси" УК</v>
          </cell>
          <cell r="J1342" t="str">
            <v>Вазирлик ва идора</v>
          </cell>
          <cell r="K1342" t="str">
            <v>9-илова</v>
          </cell>
          <cell r="L1342" t="str">
            <v>Асосий</v>
          </cell>
          <cell r="M1342" t="str">
            <v>Наманган вилояти</v>
          </cell>
          <cell r="N1342" t="str">
            <v>Учқўрғон тумани</v>
          </cell>
          <cell r="O1342" t="str">
            <v>Соҳил</v>
          </cell>
          <cell r="P1342" t="str">
            <v>Реконструкция</v>
          </cell>
          <cell r="Q1342">
            <v>2023</v>
          </cell>
          <cell r="R1342">
            <v>2</v>
          </cell>
          <cell r="S1342">
            <v>1</v>
          </cell>
          <cell r="T1342">
            <v>1</v>
          </cell>
          <cell r="U1342">
            <v>1</v>
          </cell>
          <cell r="AB1342">
            <v>1</v>
          </cell>
          <cell r="AE1342">
            <v>1</v>
          </cell>
          <cell r="AG1342">
            <v>1</v>
          </cell>
          <cell r="AH1342">
            <v>1</v>
          </cell>
          <cell r="AJ1342">
            <v>1</v>
          </cell>
          <cell r="AM1342">
            <v>1</v>
          </cell>
          <cell r="AN1342">
            <v>1</v>
          </cell>
          <cell r="AO1342">
            <v>1</v>
          </cell>
          <cell r="AR1342">
            <v>1</v>
          </cell>
          <cell r="AS1342">
            <v>865</v>
          </cell>
          <cell r="AT1342">
            <v>865</v>
          </cell>
          <cell r="AU1342">
            <v>865</v>
          </cell>
          <cell r="AV1342">
            <v>1290.2</v>
          </cell>
          <cell r="AW1342">
            <v>1168.345153</v>
          </cell>
          <cell r="AX1342">
            <v>865</v>
          </cell>
          <cell r="BI1342">
            <v>244.92789610999989</v>
          </cell>
          <cell r="BS1342">
            <v>1109.9278961099999</v>
          </cell>
          <cell r="BV1342">
            <v>1205.5999999999999</v>
          </cell>
          <cell r="BW1342">
            <v>954.5</v>
          </cell>
          <cell r="BX1342" t="str">
            <v>NURAFSHON FAYZ SAVDO MCHJ</v>
          </cell>
          <cell r="BY1342">
            <v>304593731</v>
          </cell>
          <cell r="CT1342">
            <v>1</v>
          </cell>
          <cell r="CU1342">
            <v>1</v>
          </cell>
          <cell r="CW1342">
            <v>1</v>
          </cell>
          <cell r="DD1342">
            <v>1</v>
          </cell>
          <cell r="DE1342">
            <v>1</v>
          </cell>
          <cell r="DG1342">
            <v>1</v>
          </cell>
          <cell r="GG1342" t="str">
            <v>км</v>
          </cell>
          <cell r="GH1342">
            <v>1</v>
          </cell>
          <cell r="GI1342">
            <v>1</v>
          </cell>
          <cell r="GJ1342" t="str">
            <v>Вазирлар Маҳкамасининг 2022 йил 
24 ноябрдаги 670-сон қарори</v>
          </cell>
          <cell r="GX1342" t="str">
            <v>Лимит қўшилди</v>
          </cell>
        </row>
        <row r="1343">
          <cell r="A1343" t="str">
            <v>Наманган шаҳри оқова сув тизимларини кенгайтириш ва реконструкция қилиш (2-босқич)</v>
          </cell>
          <cell r="B1343" t="str">
            <v>2101144010210005</v>
          </cell>
          <cell r="C1343">
            <v>1</v>
          </cell>
          <cell r="E1343" t="str">
            <v>Ичимлик суви ва канализация</v>
          </cell>
          <cell r="F1343" t="str">
            <v>Ичимлик суви ва канализация</v>
          </cell>
          <cell r="H1343" t="str">
            <v>"Ўзсувтаъминот" АЖ</v>
          </cell>
          <cell r="J1343" t="str">
            <v>Вазирлик ва идора</v>
          </cell>
          <cell r="K1343" t="str">
            <v>Қўшимча</v>
          </cell>
          <cell r="L1343" t="str">
            <v>Асосий</v>
          </cell>
          <cell r="M1343" t="str">
            <v>Наманган вилояти</v>
          </cell>
          <cell r="N1343" t="str">
            <v>Наманган шаҳри</v>
          </cell>
          <cell r="P1343" t="str">
            <v>Янги қурилиш</v>
          </cell>
          <cell r="Q1343" t="str">
            <v>2022-2023</v>
          </cell>
          <cell r="R1343">
            <v>1</v>
          </cell>
          <cell r="S1343">
            <v>1</v>
          </cell>
          <cell r="X1343">
            <v>1</v>
          </cell>
          <cell r="Z1343">
            <v>1</v>
          </cell>
          <cell r="AA1343">
            <v>1</v>
          </cell>
          <cell r="AV1343">
            <v>39976.050000000003</v>
          </cell>
          <cell r="AW1343">
            <v>39976.050000000003</v>
          </cell>
          <cell r="AX1343">
            <v>0</v>
          </cell>
          <cell r="BB1343">
            <v>1717</v>
          </cell>
          <cell r="BS1343">
            <v>1717</v>
          </cell>
          <cell r="BW1343">
            <v>515.1</v>
          </cell>
          <cell r="BX1343" t="str">
            <v>"Муродил вакт инвест" МЧЖ</v>
          </cell>
          <cell r="BY1343">
            <v>200060238</v>
          </cell>
          <cell r="CT1343">
            <v>1</v>
          </cell>
          <cell r="CU1343">
            <v>1</v>
          </cell>
          <cell r="CV1343">
            <v>1</v>
          </cell>
          <cell r="GG1343" t="str">
            <v>объект</v>
          </cell>
          <cell r="GH1343">
            <v>1</v>
          </cell>
          <cell r="GI1343">
            <v>1</v>
          </cell>
          <cell r="GQ1343" t="str">
            <v>Янги қўшилган, 95%</v>
          </cell>
        </row>
        <row r="1344">
          <cell r="A1344" t="str">
            <v xml:space="preserve">Янгиқўрғон туман Гаистон МФЙ аҳолисини ичимлик сув тизимини яхшилаш </v>
          </cell>
          <cell r="B1344" t="str">
            <v>2301142420210003</v>
          </cell>
          <cell r="E1344" t="str">
            <v>Ичимлик суви ва канализация</v>
          </cell>
          <cell r="F1344" t="str">
            <v>Ичимлик суви ва канализация</v>
          </cell>
          <cell r="H1344" t="str">
            <v>"Ўзсувтаъминот" АЖ</v>
          </cell>
          <cell r="J1344" t="str">
            <v>Вазирлик ва идора</v>
          </cell>
          <cell r="K1344" t="str">
            <v>Қўшимча</v>
          </cell>
          <cell r="L1344" t="str">
            <v>Қўшимча</v>
          </cell>
          <cell r="M1344" t="str">
            <v>Наманган вилояти</v>
          </cell>
          <cell r="P1344" t="str">
            <v>Кредитор қарздорлик</v>
          </cell>
          <cell r="R1344">
            <v>1</v>
          </cell>
          <cell r="AX1344">
            <v>0</v>
          </cell>
          <cell r="BF1344">
            <v>750</v>
          </cell>
          <cell r="BS1344">
            <v>750</v>
          </cell>
          <cell r="BT1344">
            <v>750</v>
          </cell>
          <cell r="BU1344" t="str">
            <v>Сув жамғарма, ЙБЭҚ</v>
          </cell>
          <cell r="BW1344">
            <v>750</v>
          </cell>
          <cell r="BX1344" t="str">
            <v xml:space="preserve">"Наманган курилиш дизайн савдо" МЧЖ              </v>
          </cell>
          <cell r="BY1344">
            <v>303962193</v>
          </cell>
          <cell r="GK1344" t="str">
            <v>"Сув таъминоти ва канализация тизимларини ривожлантириш жамғармаси"нинг жорий йил бошига эркин қолдиқ маблағлари ҳисобидан</v>
          </cell>
          <cell r="GU1344" t="str">
            <v>Янги қўшилган, 5%</v>
          </cell>
        </row>
        <row r="1345">
          <cell r="A1345" t="str">
            <v>Наманган вилояти Давлатобод туманида барпо этилаётган "Янги Наманган шаҳарчаси"ни ичимлик сув билан таъминлаш учун Косонсой шаҳридаги "Обод" сув тозалаш иншоотини реконструкция қилиш (лойиха-қидирув ишлари учун)</v>
          </cell>
          <cell r="B1345" t="str">
            <v>2301124080211001</v>
          </cell>
          <cell r="E1345" t="str">
            <v>Ичимлик суви ва канализация</v>
          </cell>
          <cell r="F1345" t="str">
            <v>Ичимлик суви ва канализация</v>
          </cell>
          <cell r="H1345" t="str">
            <v>"Ўзсувтаъминот" АЖ</v>
          </cell>
          <cell r="J1345" t="str">
            <v>Вазирлик ва идора</v>
          </cell>
          <cell r="K1345" t="str">
            <v>Қўшимча</v>
          </cell>
          <cell r="L1345" t="str">
            <v>Асосий</v>
          </cell>
          <cell r="M1345" t="str">
            <v>Наманган вилояти</v>
          </cell>
          <cell r="N1345" t="str">
            <v>Давлатобод тумани</v>
          </cell>
          <cell r="P1345" t="str">
            <v>Лойиҳа-қидирув ишлари</v>
          </cell>
          <cell r="Q1345" t="str">
            <v>2023-2025</v>
          </cell>
          <cell r="R1345">
            <v>2</v>
          </cell>
          <cell r="AX1345">
            <v>0</v>
          </cell>
          <cell r="BF1345">
            <v>1250</v>
          </cell>
          <cell r="BS1345">
            <v>1250</v>
          </cell>
          <cell r="GU1345" t="str">
            <v>Янги қўшилган, ЛҚИ</v>
          </cell>
        </row>
        <row r="1346">
          <cell r="A1346" t="str">
            <v>Наманган вилояти, Косонсой шаҳридаги "Обод" сув тозалаш иншоотидан Давлатобод туманида барпо этилаётган "Янги Наманган шаҳарчаси"гача магистрал сув тармоғини қуриш (лойиха-қидирув ишлари учун)</v>
          </cell>
          <cell r="B1346" t="str">
            <v>2301142070210002</v>
          </cell>
          <cell r="E1346" t="str">
            <v>Ичимлик суви ва канализация</v>
          </cell>
          <cell r="F1346" t="str">
            <v>Ичимлик суви ва канализация</v>
          </cell>
          <cell r="H1346" t="str">
            <v>"Ўзсувтаъминот" АЖ</v>
          </cell>
          <cell r="J1346" t="str">
            <v>Вазирлик ва идора</v>
          </cell>
          <cell r="K1346" t="str">
            <v>Қўшимча</v>
          </cell>
          <cell r="L1346" t="str">
            <v>Асосий</v>
          </cell>
          <cell r="M1346" t="str">
            <v>Наманган вилояти</v>
          </cell>
          <cell r="N1346" t="str">
            <v>Косонсой тумани</v>
          </cell>
          <cell r="P1346" t="str">
            <v>Лойиҳа-қидирув ишлари</v>
          </cell>
          <cell r="Q1346" t="str">
            <v>2023-2025</v>
          </cell>
          <cell r="R1346">
            <v>2</v>
          </cell>
          <cell r="AX1346">
            <v>0</v>
          </cell>
          <cell r="BF1346">
            <v>1300</v>
          </cell>
          <cell r="BS1346">
            <v>1300</v>
          </cell>
          <cell r="BW1346">
            <v>159.52500000000001</v>
          </cell>
          <cell r="GU1346" t="str">
            <v>Янги қўшилган, ЛҚИ</v>
          </cell>
        </row>
        <row r="1347">
          <cell r="A1347" t="str">
            <v>Наманган вилояти, Давлатобод туманида барпо этилаётган "Янги Наманган шаҳарчаси"ни ичимлик ва оқова сув тизимларини қуриш (лойиха-қидирув ишлари учун)</v>
          </cell>
          <cell r="B1347" t="str">
            <v>2301143650210002</v>
          </cell>
          <cell r="E1347" t="str">
            <v>Ичимлик суви ва канализация</v>
          </cell>
          <cell r="F1347" t="str">
            <v>Ичимлик суви ва канализация</v>
          </cell>
          <cell r="H1347" t="str">
            <v>"Ўзсувтаъминот" АЖ</v>
          </cell>
          <cell r="J1347" t="str">
            <v>Вазирлик ва идора</v>
          </cell>
          <cell r="K1347" t="str">
            <v>Қўшимча</v>
          </cell>
          <cell r="L1347" t="str">
            <v>Асосий</v>
          </cell>
          <cell r="M1347" t="str">
            <v>Наманган вилояти</v>
          </cell>
          <cell r="N1347" t="str">
            <v>Давлатобод тумани</v>
          </cell>
          <cell r="P1347" t="str">
            <v>Лойиҳа-қидирув ишлари</v>
          </cell>
          <cell r="Q1347" t="str">
            <v>2023-2025</v>
          </cell>
          <cell r="R1347">
            <v>2</v>
          </cell>
          <cell r="AX1347">
            <v>0</v>
          </cell>
          <cell r="BF1347">
            <v>800</v>
          </cell>
          <cell r="BS1347">
            <v>800</v>
          </cell>
          <cell r="BW1347">
            <v>96.683008999999998</v>
          </cell>
          <cell r="GU1347" t="str">
            <v>Янги қўшилган, ЛҚИ</v>
          </cell>
        </row>
        <row r="1348">
          <cell r="A1348" t="str">
            <v>Кредитор қарздорликларни қоплаш</v>
          </cell>
          <cell r="E1348" t="str">
            <v>Ичимлик суви ва канализация</v>
          </cell>
          <cell r="F1348" t="str">
            <v>Ичимлик суви ва канализация</v>
          </cell>
          <cell r="H1348" t="str">
            <v>"Ўзсувтаъминот" АЖ</v>
          </cell>
          <cell r="I1348" t="str">
            <v>"Сув таъминоти ва оқова сув объектлари қурилиши бўйича инжиниринг компанияси" УК</v>
          </cell>
          <cell r="J1348" t="str">
            <v>Вазирлик ва идора</v>
          </cell>
          <cell r="K1348" t="str">
            <v>9-илова</v>
          </cell>
          <cell r="L1348" t="str">
            <v>Асосий</v>
          </cell>
          <cell r="M1348" t="str">
            <v>Наманган вилояти</v>
          </cell>
          <cell r="N1348">
            <v>0</v>
          </cell>
          <cell r="P1348" t="str">
            <v>Кредитор қарздорлик</v>
          </cell>
          <cell r="R1348">
            <v>1</v>
          </cell>
          <cell r="AX1348">
            <v>5000</v>
          </cell>
          <cell r="BS1348">
            <v>5000</v>
          </cell>
          <cell r="BW1348">
            <v>5000</v>
          </cell>
        </row>
        <row r="1349">
          <cell r="A1349" t="str">
            <v>Тақсимланмаган лимит</v>
          </cell>
          <cell r="E1349" t="str">
            <v>Ичимлик суви ва канализация</v>
          </cell>
          <cell r="F1349" t="str">
            <v>Ичимлик суви ва канализация</v>
          </cell>
          <cell r="H1349" t="str">
            <v>"Ўзсувтаъминот" АЖ</v>
          </cell>
          <cell r="I1349" t="str">
            <v>"Сув таъминоти ва оқова сув объектлари қурилиши бўйича инжиниринг компанияси" УК</v>
          </cell>
          <cell r="J1349" t="str">
            <v>Вазирлик ва идора</v>
          </cell>
          <cell r="K1349" t="str">
            <v>9-илова</v>
          </cell>
          <cell r="L1349" t="str">
            <v>Асосий</v>
          </cell>
          <cell r="M1349" t="str">
            <v>Наманган вилояти</v>
          </cell>
          <cell r="P1349" t="str">
            <v>Тақсимланмаган лимит</v>
          </cell>
          <cell r="R1349">
            <v>2</v>
          </cell>
          <cell r="AX1349">
            <v>0</v>
          </cell>
          <cell r="BR1349">
            <v>0</v>
          </cell>
          <cell r="BS1349">
            <v>0</v>
          </cell>
          <cell r="BT1349">
            <v>0</v>
          </cell>
          <cell r="BU1349" t="str">
            <v>Сув жамғарма, ЙБЭҚ</v>
          </cell>
        </row>
        <row r="1350">
          <cell r="A1350" t="str">
            <v>Мингбулоқ туман Қўғаликўл МФЙдаги Ичимлик сув тизимини яхшилаш</v>
          </cell>
          <cell r="B1350" t="str">
            <v>2201142040210001</v>
          </cell>
          <cell r="C1350">
            <v>1</v>
          </cell>
          <cell r="E1350" t="str">
            <v>Ичимлик суви ва канализация</v>
          </cell>
          <cell r="F1350" t="str">
            <v>Ичимлик суви ва канализация</v>
          </cell>
          <cell r="H1350" t="str">
            <v>Наманган вилояти ҳокимлиги</v>
          </cell>
          <cell r="J1350" t="str">
            <v>Вилоят</v>
          </cell>
          <cell r="K1350" t="str">
            <v>Қўшимча</v>
          </cell>
          <cell r="L1350" t="str">
            <v>Асосий</v>
          </cell>
          <cell r="M1350" t="str">
            <v>Наманган вилояти</v>
          </cell>
          <cell r="N1350" t="str">
            <v>Мингбулоқ тумани</v>
          </cell>
          <cell r="P1350" t="str">
            <v>Янги қурилиш</v>
          </cell>
          <cell r="Q1350" t="str">
            <v>2022-2023</v>
          </cell>
          <cell r="R1350">
            <v>1</v>
          </cell>
          <cell r="S1350">
            <v>1</v>
          </cell>
          <cell r="T1350">
            <v>1</v>
          </cell>
          <cell r="U1350">
            <v>1</v>
          </cell>
          <cell r="X1350">
            <v>1</v>
          </cell>
          <cell r="Z1350">
            <v>1</v>
          </cell>
          <cell r="AA1350">
            <v>1</v>
          </cell>
          <cell r="AW1350">
            <v>6404.1219999999994</v>
          </cell>
          <cell r="AX1350">
            <v>0</v>
          </cell>
          <cell r="BB1350">
            <v>91.847198399999797</v>
          </cell>
          <cell r="BS1350">
            <v>91.847198399999797</v>
          </cell>
          <cell r="BX1350" t="str">
            <v>Водий индустрия курилиш сервис МЧЖ</v>
          </cell>
          <cell r="BY1350">
            <v>204808298</v>
          </cell>
          <cell r="CT1350">
            <v>1</v>
          </cell>
          <cell r="CU1350">
            <v>1</v>
          </cell>
          <cell r="CV1350">
            <v>1</v>
          </cell>
          <cell r="GG1350" t="str">
            <v>объект</v>
          </cell>
          <cell r="GH1350">
            <v>1</v>
          </cell>
          <cell r="GI1350">
            <v>1</v>
          </cell>
          <cell r="GQ1350" t="str">
            <v>Янги қўшилган, 95%</v>
          </cell>
        </row>
        <row r="1351">
          <cell r="A1351" t="str">
            <v>Поп туман "Иттифоқ" МФЙдаги ичимлик сув тизимини яхшилаш</v>
          </cell>
          <cell r="B1351" t="str">
            <v>2201142190210002</v>
          </cell>
          <cell r="C1351">
            <v>1</v>
          </cell>
          <cell r="E1351" t="str">
            <v>Ичимлик суви ва канализация</v>
          </cell>
          <cell r="F1351" t="str">
            <v>Ичимлик суви ва канализация</v>
          </cell>
          <cell r="H1351" t="str">
            <v>Наманган вилояти ҳокимлиги</v>
          </cell>
          <cell r="J1351" t="str">
            <v>Вилоят</v>
          </cell>
          <cell r="K1351" t="str">
            <v>Қўшимча</v>
          </cell>
          <cell r="L1351" t="str">
            <v>Асосий</v>
          </cell>
          <cell r="M1351" t="str">
            <v>Наманган вилояти</v>
          </cell>
          <cell r="N1351" t="str">
            <v>Поп тумани</v>
          </cell>
          <cell r="P1351" t="str">
            <v>Янги қурилиш</v>
          </cell>
          <cell r="Q1351" t="str">
            <v>2022-2023</v>
          </cell>
          <cell r="R1351">
            <v>1</v>
          </cell>
          <cell r="S1351">
            <v>1</v>
          </cell>
          <cell r="T1351">
            <v>1</v>
          </cell>
          <cell r="U1351">
            <v>1</v>
          </cell>
          <cell r="X1351">
            <v>1</v>
          </cell>
          <cell r="Z1351">
            <v>1</v>
          </cell>
          <cell r="AA1351">
            <v>1</v>
          </cell>
          <cell r="AW1351">
            <v>1258.7349999999999</v>
          </cell>
          <cell r="AX1351">
            <v>0</v>
          </cell>
          <cell r="BB1351">
            <v>111.47203660000014</v>
          </cell>
          <cell r="BS1351">
            <v>111.47203660000014</v>
          </cell>
          <cell r="BX1351" t="str">
            <v>Водий индустрия курилиш сервис МЧЖ</v>
          </cell>
          <cell r="BY1351">
            <v>204808298</v>
          </cell>
          <cell r="CT1351">
            <v>1</v>
          </cell>
          <cell r="CU1351">
            <v>1</v>
          </cell>
          <cell r="CV1351">
            <v>1</v>
          </cell>
          <cell r="GG1351" t="str">
            <v>объект</v>
          </cell>
          <cell r="GH1351">
            <v>1</v>
          </cell>
          <cell r="GI1351">
            <v>1</v>
          </cell>
          <cell r="GQ1351" t="str">
            <v>Янги қўшилган, 95%</v>
          </cell>
        </row>
        <row r="1352">
          <cell r="A1352" t="str">
            <v>Давлатобод тумани "Ижодкор" МФЙдаги ичимлик сув тармоқларини қуриш ва таъмирлаш</v>
          </cell>
          <cell r="B1352" t="str">
            <v>2201144010210001</v>
          </cell>
          <cell r="C1352">
            <v>1</v>
          </cell>
          <cell r="E1352" t="str">
            <v>Ичимлик суви ва канализация</v>
          </cell>
          <cell r="F1352" t="str">
            <v>Ичимлик суви ва канализация</v>
          </cell>
          <cell r="H1352" t="str">
            <v>Наманган вилояти ҳокимлиги</v>
          </cell>
          <cell r="J1352" t="str">
            <v>Вилоят</v>
          </cell>
          <cell r="K1352" t="str">
            <v>Қўшимча</v>
          </cell>
          <cell r="L1352" t="str">
            <v>Асосий</v>
          </cell>
          <cell r="M1352" t="str">
            <v>Наманган вилояти</v>
          </cell>
          <cell r="N1352" t="str">
            <v>Давлатобод тумани</v>
          </cell>
          <cell r="P1352" t="str">
            <v>Янги қурилиш</v>
          </cell>
          <cell r="Q1352" t="str">
            <v>2022-2023</v>
          </cell>
          <cell r="R1352">
            <v>1</v>
          </cell>
          <cell r="S1352">
            <v>1</v>
          </cell>
          <cell r="T1352">
            <v>1</v>
          </cell>
          <cell r="U1352">
            <v>1</v>
          </cell>
          <cell r="X1352">
            <v>1</v>
          </cell>
          <cell r="Z1352">
            <v>1</v>
          </cell>
          <cell r="AA1352">
            <v>1</v>
          </cell>
          <cell r="AW1352">
            <v>1532.4639999999999</v>
          </cell>
          <cell r="AX1352">
            <v>0</v>
          </cell>
          <cell r="BB1352">
            <v>162.12163950000013</v>
          </cell>
          <cell r="BS1352">
            <v>162.12163950000013</v>
          </cell>
          <cell r="BX1352" t="str">
            <v>Водий индустрия курилиш сервис МЧЖ</v>
          </cell>
          <cell r="BY1352">
            <v>204808298</v>
          </cell>
          <cell r="CT1352">
            <v>1</v>
          </cell>
          <cell r="CU1352">
            <v>1</v>
          </cell>
          <cell r="CV1352">
            <v>1</v>
          </cell>
          <cell r="GG1352" t="str">
            <v>объект</v>
          </cell>
          <cell r="GH1352">
            <v>1</v>
          </cell>
          <cell r="GI1352">
            <v>1</v>
          </cell>
          <cell r="GQ1352" t="str">
            <v>Янги қўшилган, 95%</v>
          </cell>
        </row>
        <row r="1353">
          <cell r="A1353" t="str">
            <v>Тақсимланмаган лимит</v>
          </cell>
          <cell r="E1353" t="str">
            <v>Ичимлик суви ва канализация</v>
          </cell>
          <cell r="F1353" t="str">
            <v>Ичимлик суви ва канализация</v>
          </cell>
          <cell r="H1353" t="str">
            <v>Наманган вилояти ҳокимлиги</v>
          </cell>
          <cell r="J1353" t="str">
            <v>Вилоят</v>
          </cell>
          <cell r="K1353" t="str">
            <v>Қўшимча</v>
          </cell>
          <cell r="L1353" t="str">
            <v>Асосий</v>
          </cell>
          <cell r="M1353" t="str">
            <v>Наманган вилояти</v>
          </cell>
          <cell r="P1353" t="str">
            <v>Тақсимланмаган лимит</v>
          </cell>
          <cell r="R1353">
            <v>2</v>
          </cell>
          <cell r="AX1353">
            <v>0</v>
          </cell>
          <cell r="BR1353">
            <v>0</v>
          </cell>
          <cell r="BS1353">
            <v>0</v>
          </cell>
        </row>
        <row r="1354">
          <cell r="A1354" t="str">
            <v xml:space="preserve">Чуст тумани "Саркамиш-Мирзообод" МФЙ  қишлоқ аҳоли яшаш пунктини тоза ичимлик суви билан таъминлаш    </v>
          </cell>
          <cell r="D1354" t="str">
            <v>301121860144017063201110139</v>
          </cell>
          <cell r="E1354" t="str">
            <v>Ичимлик суви ва канализация</v>
          </cell>
          <cell r="F1354" t="str">
            <v>Ичимлик суви ва канализация</v>
          </cell>
          <cell r="G1354" t="str">
            <v>Давлат ижтимоий буюртмаси лойиҳалари</v>
          </cell>
          <cell r="H1354" t="str">
            <v>Қурилиш ва уй-жой коммунал хўжалиги вазирлиги</v>
          </cell>
          <cell r="I1354" t="str">
            <v>“Кўп хонадонли уйларни мукаммал ва жорий таъмирлаш ҳамда иссиқлик таъминоти объектлари қурилиши бўйича инжиниринг компанияси” ДУК</v>
          </cell>
          <cell r="J1354" t="str">
            <v>Вазирлик ва идора</v>
          </cell>
          <cell r="K1354" t="str">
            <v>9-илова</v>
          </cell>
          <cell r="L1354" t="str">
            <v>Асосий</v>
          </cell>
          <cell r="M1354" t="str">
            <v>Наманган вилояти</v>
          </cell>
          <cell r="N1354" t="str">
            <v>Чуст тумани</v>
          </cell>
          <cell r="O1354" t="str">
            <v xml:space="preserve">"Саркамиш-Мирзообод" МФЙ </v>
          </cell>
          <cell r="P1354" t="str">
            <v>Янги қурилиш</v>
          </cell>
          <cell r="Q1354">
            <v>2023</v>
          </cell>
          <cell r="R1354">
            <v>2</v>
          </cell>
          <cell r="AS1354">
            <v>3789.4736842105267</v>
          </cell>
          <cell r="AT1354">
            <v>3789.4736842105267</v>
          </cell>
          <cell r="AU1354">
            <v>3789.4736842105267</v>
          </cell>
          <cell r="AX1354">
            <v>3600</v>
          </cell>
          <cell r="BB1354">
            <v>-3600</v>
          </cell>
          <cell r="BS1354">
            <v>0</v>
          </cell>
          <cell r="GG1354" t="str">
            <v>км</v>
          </cell>
          <cell r="GH1354">
            <v>20</v>
          </cell>
          <cell r="GJ1354" t="str">
            <v xml:space="preserve">Ўзбекистон Республикаси Президентининг 
2022 йил 24 майдаги ПҚ-257-сон қарори
</v>
          </cell>
          <cell r="GL1354">
            <v>1</v>
          </cell>
          <cell r="GQ1354" t="str">
            <v>Чиқарилган объект</v>
          </cell>
        </row>
        <row r="1355">
          <cell r="A1355" t="str">
            <v>Учқўрғон тумани "Обод"  МФЙ қишлоқ аҳоли яшаш пунктини тоза ичимлик суви билан таъминлаш</v>
          </cell>
          <cell r="B1355" t="str">
            <v>2301142340210001</v>
          </cell>
          <cell r="D1355" t="str">
            <v>301121860144017063201110140</v>
          </cell>
          <cell r="E1355" t="str">
            <v>Ичимлик суви ва канализация</v>
          </cell>
          <cell r="F1355" t="str">
            <v>Ичимлик суви ва канализация</v>
          </cell>
          <cell r="G1355" t="str">
            <v>Давлат ижтимоий буюртмаси лойиҳалари</v>
          </cell>
          <cell r="H1355" t="str">
            <v>Қурилиш ва уй-жой коммунал хўжалиги вазирлиги</v>
          </cell>
          <cell r="I1355" t="str">
            <v>“Кўп хонадонли уйларни мукаммал ва жорий таъмирлаш ҳамда иссиқлик таъминоти объектлари қурилиши бўйича инжиниринг компанияси” ДУК</v>
          </cell>
          <cell r="J1355" t="str">
            <v>Вазирлик ва идора</v>
          </cell>
          <cell r="K1355" t="str">
            <v>9-илова</v>
          </cell>
          <cell r="L1355" t="str">
            <v>Асосий</v>
          </cell>
          <cell r="M1355" t="str">
            <v>Наманган вилояти</v>
          </cell>
          <cell r="N1355" t="str">
            <v>Учқўрғон тумани</v>
          </cell>
          <cell r="O1355" t="str">
            <v xml:space="preserve"> "Обод"  МФЙ </v>
          </cell>
          <cell r="P1355" t="str">
            <v>Янги қурилиш</v>
          </cell>
          <cell r="Q1355">
            <v>2023</v>
          </cell>
          <cell r="R1355">
            <v>2</v>
          </cell>
          <cell r="AS1355">
            <v>2842.105263157895</v>
          </cell>
          <cell r="AT1355">
            <v>2842.105263157895</v>
          </cell>
          <cell r="AU1355">
            <v>2842.105263157895</v>
          </cell>
          <cell r="AX1355">
            <v>2700</v>
          </cell>
          <cell r="BB1355">
            <v>-2700</v>
          </cell>
          <cell r="BS1355">
            <v>0</v>
          </cell>
          <cell r="GG1355" t="str">
            <v>км</v>
          </cell>
          <cell r="GH1355">
            <v>15</v>
          </cell>
          <cell r="GJ1355" t="str">
            <v xml:space="preserve">Ўзбекистон Республикаси Президентининг 
2022 йил 24 майдаги ПҚ-257-сон қарори
</v>
          </cell>
          <cell r="GL1355">
            <v>1</v>
          </cell>
          <cell r="GQ1355" t="str">
            <v>Чиқарилган объект</v>
          </cell>
        </row>
        <row r="1356">
          <cell r="A1356" t="str">
            <v>Кредитор қарздорликларни қоплаш</v>
          </cell>
          <cell r="E1356" t="str">
            <v>Ичимлик суви ва канализация</v>
          </cell>
          <cell r="F1356" t="str">
            <v>Ичимлик суви ва канализация</v>
          </cell>
          <cell r="G1356" t="str">
            <v>Давлат ижтимоий буюртмаси лойиҳалари</v>
          </cell>
          <cell r="H1356" t="str">
            <v>Қурилиш ва уй-жой коммунал хўжалиги вазирлиги</v>
          </cell>
          <cell r="I1356" t="str">
            <v>“Кўп хонадонли уйларни мукаммал ва жорий таъмирлаш ҳамда иссиқлик таъминоти объектлари қурилиши бўйича инжиниринг компанияси” ДУК</v>
          </cell>
          <cell r="J1356" t="str">
            <v>Вазирлик ва идора</v>
          </cell>
          <cell r="K1356" t="str">
            <v>9-илова</v>
          </cell>
          <cell r="L1356" t="str">
            <v>Асосий</v>
          </cell>
          <cell r="M1356" t="str">
            <v>Наманган вилояти</v>
          </cell>
          <cell r="N1356">
            <v>0</v>
          </cell>
          <cell r="P1356" t="str">
            <v>Кредитор қарздорлик</v>
          </cell>
          <cell r="R1356">
            <v>1</v>
          </cell>
          <cell r="AX1356">
            <v>500</v>
          </cell>
          <cell r="BO1356">
            <v>-500</v>
          </cell>
          <cell r="BS1356">
            <v>0</v>
          </cell>
          <cell r="HD1356" t="str">
            <v>Лимит мақбуллаштирилди</v>
          </cell>
        </row>
        <row r="1357">
          <cell r="A1357" t="str">
            <v xml:space="preserve">"Дамхўжа" минтақалараро сув қувури учун галерея типдаги сув олиш иншоотини қуриш </v>
          </cell>
          <cell r="B1357" t="str">
            <v>1901182120210001</v>
          </cell>
          <cell r="C1357">
            <v>1</v>
          </cell>
          <cell r="D1357" t="str">
            <v> 301110860184017063201110027</v>
          </cell>
          <cell r="E1357" t="str">
            <v>Ичимлик суви ва канализация</v>
          </cell>
          <cell r="F1357" t="str">
            <v>Ичимлик суви ва канализация</v>
          </cell>
          <cell r="H1357" t="str">
            <v>"Ўзсувтаъминот" АЖ</v>
          </cell>
          <cell r="I1357" t="str">
            <v>"Сув таъминоти ва оқова сув объектлари қурилиши бўйича инжиниринг компанияси" УК</v>
          </cell>
          <cell r="J1357" t="str">
            <v>Вазирлик ва идора</v>
          </cell>
          <cell r="K1357" t="str">
            <v>10-илова</v>
          </cell>
          <cell r="L1357" t="str">
            <v>Асосий</v>
          </cell>
          <cell r="M1357" t="str">
            <v>Самарқанд вилояти</v>
          </cell>
          <cell r="N1357" t="str">
            <v>Иштихон тумани</v>
          </cell>
          <cell r="P1357" t="str">
            <v>Янги қурилиш</v>
          </cell>
          <cell r="Q1357" t="str">
            <v>2019-2024</v>
          </cell>
          <cell r="R1357">
            <v>1</v>
          </cell>
          <cell r="X1357">
            <v>1</v>
          </cell>
          <cell r="Z1357">
            <v>1</v>
          </cell>
          <cell r="AA1357">
            <v>1</v>
          </cell>
          <cell r="AS1357">
            <v>166285.12</v>
          </cell>
          <cell r="AT1357">
            <v>60389.856</v>
          </cell>
          <cell r="AU1357">
            <v>60389.856</v>
          </cell>
          <cell r="AV1357">
            <v>167813.84</v>
          </cell>
          <cell r="AW1357">
            <v>167813.84</v>
          </cell>
          <cell r="AX1357">
            <v>26050</v>
          </cell>
          <cell r="BQ1357">
            <v>90000</v>
          </cell>
          <cell r="BS1357">
            <v>116050</v>
          </cell>
          <cell r="BT1357">
            <v>90000</v>
          </cell>
          <cell r="BU1357" t="str">
            <v>Ташриф</v>
          </cell>
          <cell r="BV1357">
            <v>72424.2</v>
          </cell>
          <cell r="BW1357">
            <v>75244.899999999994</v>
          </cell>
          <cell r="BX1357" t="str">
            <v>"FAYZ KOMMUNAL QURILISH" МЧЖ</v>
          </cell>
          <cell r="BY1357">
            <v>301356441</v>
          </cell>
          <cell r="CT1357">
            <v>1</v>
          </cell>
          <cell r="DD1357">
            <v>15.6</v>
          </cell>
          <cell r="GG1357" t="str">
            <v>км</v>
          </cell>
          <cell r="GH1357">
            <v>15.6</v>
          </cell>
          <cell r="GJ1357" t="str">
            <v>Ўзбекистон Республикаси Президентининг
2019 йил 26 ноябрдаги ПҚ-4536-сон қарори</v>
          </cell>
          <cell r="GK135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1358">
          <cell r="A1358" t="str">
            <v>Ургут туман маркази ва туманда қурилиши режалаштирилган кўп қаватли уй-жойлар ҳамда “Ургут” ЭИЗда янгидан ташкил қилинадиган “Ўрамас” массивлари учун оқова сув тозалаш иншоотини қуриш</v>
          </cell>
          <cell r="B1358" t="str">
            <v>2201182360210001</v>
          </cell>
          <cell r="C1358">
            <v>1</v>
          </cell>
          <cell r="D1358" t="str">
            <v> 301110860184017063201110525</v>
          </cell>
          <cell r="E1358" t="str">
            <v>Ичимлик суви ва канализация</v>
          </cell>
          <cell r="F1358" t="str">
            <v>Ичимлик суви ва канализация</v>
          </cell>
          <cell r="H1358" t="str">
            <v>"Ўзсувтаъминот" АЖ</v>
          </cell>
          <cell r="I1358" t="str">
            <v>"Сув таъминоти ва оқова сув объектлари қурилиши бўйича инжиниринг компанияси" УК</v>
          </cell>
          <cell r="J1358" t="str">
            <v>Вазирлик ва идора</v>
          </cell>
          <cell r="K1358" t="str">
            <v>10-илова</v>
          </cell>
          <cell r="L1358" t="str">
            <v>Асосий</v>
          </cell>
          <cell r="M1358" t="str">
            <v>Самарқанд вилояти</v>
          </cell>
          <cell r="N1358" t="str">
            <v xml:space="preserve">Ургут тумани </v>
          </cell>
          <cell r="O1358" t="str">
            <v>“Ўрамас” МФЙ</v>
          </cell>
          <cell r="P1358" t="str">
            <v>Янги қурилиш</v>
          </cell>
          <cell r="Q1358" t="str">
            <v>2022-2023</v>
          </cell>
          <cell r="R1358">
            <v>1</v>
          </cell>
          <cell r="V1358" t="str">
            <v>декабрь, 2023 й.</v>
          </cell>
          <cell r="X1358">
            <v>1</v>
          </cell>
          <cell r="Z1358">
            <v>1</v>
          </cell>
          <cell r="AA1358">
            <v>1</v>
          </cell>
          <cell r="AS1358">
            <v>49457.595000000001</v>
          </cell>
          <cell r="AT1358">
            <v>32688.121999999999</v>
          </cell>
          <cell r="AU1358">
            <v>32688.121999999999</v>
          </cell>
          <cell r="AV1358">
            <v>52833.523238000002</v>
          </cell>
          <cell r="AW1358">
            <v>47801.759121000003</v>
          </cell>
          <cell r="AX1358">
            <v>30000.000000000044</v>
          </cell>
          <cell r="BI1358">
            <v>-7000</v>
          </cell>
          <cell r="BS1358">
            <v>23000.000000000044</v>
          </cell>
          <cell r="BV1358">
            <v>19339.670774999999</v>
          </cell>
          <cell r="BW1358">
            <v>18372.687236000002</v>
          </cell>
          <cell r="BX1358" t="str">
            <v>"Ишонч Инжиниринг " МЧЖ</v>
          </cell>
          <cell r="BY1358">
            <v>303070505</v>
          </cell>
          <cell r="CT1358">
            <v>1</v>
          </cell>
          <cell r="CU1358">
            <v>1</v>
          </cell>
          <cell r="CV1358">
            <v>1</v>
          </cell>
          <cell r="GG1358" t="str">
            <v>объект</v>
          </cell>
          <cell r="GH1358">
            <v>1</v>
          </cell>
          <cell r="GI1358">
            <v>1</v>
          </cell>
          <cell r="GJ1358" t="str">
            <v>Ўзбекистон Республикаси Президентининг Самарқанд вилоятига ташриф баёни
(26.04.2021 йилдаги 02-РА 1-6740-сон)</v>
          </cell>
          <cell r="GX1358" t="str">
            <v>Лимит мақбуллаштирилди</v>
          </cell>
        </row>
        <row r="1359">
          <cell r="A1359" t="str">
            <v>Пахтачи тумани "Гўрўғли" МФЙ,  "Ҳурнарманд" МФЙ, "Қувондиқ" МФЙ, "Сардор" МФЙ, "Кўрпа" МФЙ, "Тинчлик" МФЙларда ичимлик сув тармоғи қурилиши</v>
          </cell>
          <cell r="B1359" t="str">
            <v>2201182300210001</v>
          </cell>
          <cell r="C1359">
            <v>1</v>
          </cell>
          <cell r="D1359" t="str">
            <v> 301110860184017063201110624</v>
          </cell>
          <cell r="E1359" t="str">
            <v>Ичимлик суви ва канализация</v>
          </cell>
          <cell r="F1359" t="str">
            <v>Ичимлик суви ва канализация</v>
          </cell>
          <cell r="H1359" t="str">
            <v>"Ўзсувтаъминот" АЖ</v>
          </cell>
          <cell r="I1359" t="str">
            <v>"Сув таъминоти ва оқова сув объектлари қурилиши бўйича инжиниринг компанияси" УК</v>
          </cell>
          <cell r="J1359" t="str">
            <v>Вазирлик ва идора</v>
          </cell>
          <cell r="K1359" t="str">
            <v>10-илова</v>
          </cell>
          <cell r="L1359" t="str">
            <v>Асосий</v>
          </cell>
          <cell r="M1359" t="str">
            <v>Самарқанд вилояти</v>
          </cell>
          <cell r="N1359" t="str">
            <v>Пахтачи тумани</v>
          </cell>
          <cell r="O1359" t="str">
            <v>"Гўрўғли",  "Ҳурнарманд", "Қувондиқ", "Сардор", "Кўрпа", "Тинчлик"</v>
          </cell>
          <cell r="P1359" t="str">
            <v>Янги қурилиш</v>
          </cell>
          <cell r="Q1359" t="str">
            <v>2022-2023</v>
          </cell>
          <cell r="R1359">
            <v>1</v>
          </cell>
          <cell r="S1359">
            <v>1</v>
          </cell>
          <cell r="T1359">
            <v>1</v>
          </cell>
          <cell r="U1359">
            <v>1</v>
          </cell>
          <cell r="V1359" t="str">
            <v>декабрь, 2023 й.</v>
          </cell>
          <cell r="X1359">
            <v>1</v>
          </cell>
          <cell r="Z1359">
            <v>1</v>
          </cell>
          <cell r="AA1359">
            <v>1</v>
          </cell>
          <cell r="AS1359">
            <v>12656.13</v>
          </cell>
          <cell r="AT1359">
            <v>7970</v>
          </cell>
          <cell r="AU1359">
            <v>7970</v>
          </cell>
          <cell r="AV1359">
            <v>13298.967430000001</v>
          </cell>
          <cell r="AW1359">
            <v>12023.3288428</v>
          </cell>
          <cell r="AX1359">
            <v>7970</v>
          </cell>
          <cell r="BI1359">
            <v>-552.16</v>
          </cell>
          <cell r="BS1359">
            <v>7417.84</v>
          </cell>
          <cell r="BV1359">
            <v>7793.6</v>
          </cell>
          <cell r="BW1359">
            <v>7413.2671796200002</v>
          </cell>
          <cell r="BX1359" t="str">
            <v>"Турон" ХК</v>
          </cell>
          <cell r="BY1359">
            <v>200723108</v>
          </cell>
          <cell r="DD1359">
            <v>63.5</v>
          </cell>
          <cell r="DE1359">
            <v>63.5</v>
          </cell>
          <cell r="DF1359">
            <v>63.5</v>
          </cell>
          <cell r="GG1359" t="str">
            <v>км</v>
          </cell>
          <cell r="GH1359">
            <v>63.5</v>
          </cell>
          <cell r="GI1359">
            <v>63.5</v>
          </cell>
          <cell r="GJ1359" t="str">
            <v>Ўзбекистон Республикаси Президентининг Самарқанд вилоятига ташриф баёни
(27.02.2022 йилдаги 02-РА 1-2708-сон)</v>
          </cell>
          <cell r="GX1359" t="str">
            <v>Лимит мақбуллаштирилди</v>
          </cell>
        </row>
        <row r="1360">
          <cell r="A1360" t="str">
            <v>Нуробод туманидаги “Нуробод-Дамхўжа” сув сақлаш иншоотини реконструкция қилиш ҳамда Нуробод шаҳри ва “Нурбулоқ”, “Пўлатчи”, “Шўрчи”, “Юксалиш”, “Омонбой”, “Кечкелдик”, “Нурдум”, “Шарқ юлдузи”,  “Ачамайли”, “Янгиқишлоқ”, “Машъал”, “Маданият” “Шўробод” ва “Қиличли” аҳоли пунктлари ва сиҳатгохларини ичимлик сув тизимларини қуриш</v>
          </cell>
          <cell r="B1360" t="str">
            <v>2301182350210002</v>
          </cell>
          <cell r="C1360">
            <v>1</v>
          </cell>
          <cell r="D1360" t="str">
            <v> 301110860184017063201110625</v>
          </cell>
          <cell r="E1360" t="str">
            <v>Ичимлик суви ва канализация</v>
          </cell>
          <cell r="F1360" t="str">
            <v>Ичимлик суви ва канализация</v>
          </cell>
          <cell r="G1360" t="str">
            <v>ДХХ дастури</v>
          </cell>
          <cell r="H1360" t="str">
            <v>"Ўзсувтаъминот" АЖ</v>
          </cell>
          <cell r="I1360" t="str">
            <v>"Сув таъминоти ва оқова сув объектлари қурилиши бўйича инжиниринг компанияси" УК</v>
          </cell>
          <cell r="J1360" t="str">
            <v>Вазирлик ва идора</v>
          </cell>
          <cell r="K1360" t="str">
            <v>10-илова</v>
          </cell>
          <cell r="L1360" t="str">
            <v>Асосий</v>
          </cell>
          <cell r="M1360" t="str">
            <v>Самарқанд вилояти</v>
          </cell>
          <cell r="N1360" t="str">
            <v xml:space="preserve">Нуробод тумани </v>
          </cell>
          <cell r="O1360" t="str">
            <v>"Нурбулоқ" МФй</v>
          </cell>
          <cell r="P1360" t="str">
            <v>Янги қурилиш</v>
          </cell>
          <cell r="Q1360" t="str">
            <v>2023-2025</v>
          </cell>
          <cell r="R1360">
            <v>2</v>
          </cell>
          <cell r="AB1360">
            <v>1</v>
          </cell>
          <cell r="AE1360">
            <v>1</v>
          </cell>
          <cell r="AG1360">
            <v>1</v>
          </cell>
          <cell r="AH1360">
            <v>1</v>
          </cell>
          <cell r="AJ1360">
            <v>1</v>
          </cell>
          <cell r="AM1360">
            <v>1</v>
          </cell>
          <cell r="AN1360">
            <v>1</v>
          </cell>
          <cell r="AO1360">
            <v>1</v>
          </cell>
          <cell r="AR1360">
            <v>1</v>
          </cell>
          <cell r="AS1360">
            <v>64000</v>
          </cell>
          <cell r="AT1360">
            <v>64000</v>
          </cell>
          <cell r="AU1360">
            <v>64000</v>
          </cell>
          <cell r="AX1360">
            <v>5000</v>
          </cell>
          <cell r="BS1360">
            <v>5000</v>
          </cell>
          <cell r="BV1360">
            <v>1899.6</v>
          </cell>
          <cell r="BW1360">
            <v>2502</v>
          </cell>
          <cell r="BX1360" t="str">
            <v xml:space="preserve">"YANGI ZAMON BINO" MCHJ </v>
          </cell>
          <cell r="BY1360">
            <v>304424670</v>
          </cell>
          <cell r="DD1360">
            <v>45</v>
          </cell>
          <cell r="GG1360" t="str">
            <v>км</v>
          </cell>
          <cell r="GH1360">
            <v>45</v>
          </cell>
          <cell r="GJ1360" t="str">
            <v>Вазирлар Маҳкамасининг 2022 йил 
2 ноябрдаги 635-сон қарори</v>
          </cell>
        </row>
        <row r="1361">
          <cell r="A1361" t="str">
            <v>Нарпай тумани “Янгиариқ” МФЙ “Қорача” ва “Янгиариқ” қишлоқларни ичимлик сув тармоғи ва “Тортули” сув иншоотида насос станциясини қуриш</v>
          </cell>
          <cell r="B1361" t="str">
            <v>2301182180210001</v>
          </cell>
          <cell r="C1361">
            <v>1</v>
          </cell>
          <cell r="D1361" t="str">
            <v> 301110860184017063201110626</v>
          </cell>
          <cell r="E1361" t="str">
            <v>Ичимлик суви ва канализация</v>
          </cell>
          <cell r="F1361" t="str">
            <v>Ичимлик суви ва канализация</v>
          </cell>
          <cell r="G1361" t="str">
            <v>ДХХ дастури</v>
          </cell>
          <cell r="H1361" t="str">
            <v>"Ўзсувтаъминот" АЖ</v>
          </cell>
          <cell r="I1361" t="str">
            <v>"Сув таъминоти ва оқова сув объектлари қурилиши бўйича инжиниринг компанияси" УК</v>
          </cell>
          <cell r="J1361" t="str">
            <v>Вазирлик ва идора</v>
          </cell>
          <cell r="K1361" t="str">
            <v>10-илова</v>
          </cell>
          <cell r="L1361" t="str">
            <v>Асосий</v>
          </cell>
          <cell r="M1361" t="str">
            <v>Самарқанд вилояти</v>
          </cell>
          <cell r="N1361" t="str">
            <v xml:space="preserve">Нарпай тумани </v>
          </cell>
          <cell r="O1361" t="str">
            <v>Янгиариқ</v>
          </cell>
          <cell r="P1361" t="str">
            <v>Янги қурилиш</v>
          </cell>
          <cell r="Q1361">
            <v>2023</v>
          </cell>
          <cell r="R1361">
            <v>2</v>
          </cell>
          <cell r="S1361">
            <v>1</v>
          </cell>
          <cell r="T1361">
            <v>1</v>
          </cell>
          <cell r="U1361">
            <v>1</v>
          </cell>
          <cell r="AB1361">
            <v>1</v>
          </cell>
          <cell r="AE1361">
            <v>1</v>
          </cell>
          <cell r="AG1361">
            <v>1</v>
          </cell>
          <cell r="AH1361">
            <v>1</v>
          </cell>
          <cell r="AJ1361">
            <v>1</v>
          </cell>
          <cell r="AM1361">
            <v>1</v>
          </cell>
          <cell r="AN1361">
            <v>1</v>
          </cell>
          <cell r="AO1361">
            <v>1</v>
          </cell>
          <cell r="AR1361">
            <v>1</v>
          </cell>
          <cell r="AS1361">
            <v>3000</v>
          </cell>
          <cell r="AT1361">
            <v>3000</v>
          </cell>
          <cell r="AU1361">
            <v>3000</v>
          </cell>
          <cell r="AV1361">
            <v>3262.9798900000001</v>
          </cell>
          <cell r="AW1361">
            <v>2892.545392</v>
          </cell>
          <cell r="AX1361">
            <v>3000</v>
          </cell>
          <cell r="BI1361">
            <v>-76.864999999999796</v>
          </cell>
          <cell r="BS1361">
            <v>2923.1350000000002</v>
          </cell>
          <cell r="BV1361">
            <v>3023.82634323</v>
          </cell>
          <cell r="BW1361">
            <v>2879.5365222300002</v>
          </cell>
          <cell r="BX1361" t="str">
            <v>"MUNISAXON BUNYODKOR" МЧЖ</v>
          </cell>
          <cell r="BY1361">
            <v>303688011</v>
          </cell>
          <cell r="CT1361">
            <v>1</v>
          </cell>
          <cell r="CU1361">
            <v>1</v>
          </cell>
          <cell r="CV1361">
            <v>1</v>
          </cell>
          <cell r="DD1361">
            <v>15</v>
          </cell>
          <cell r="DE1361">
            <v>15</v>
          </cell>
          <cell r="DF1361">
            <v>15</v>
          </cell>
          <cell r="GG1361" t="str">
            <v>км</v>
          </cell>
          <cell r="GH1361">
            <v>15</v>
          </cell>
          <cell r="GI1361">
            <v>15</v>
          </cell>
          <cell r="GJ1361" t="str">
            <v>Вазирлар Маҳкамасининг 2022 йил 
2 ноябрдаги 635-сон қарори</v>
          </cell>
          <cell r="GX1361" t="str">
            <v>Лимит мақбуллаштирилди</v>
          </cell>
        </row>
        <row r="1362">
          <cell r="A1362" t="str">
            <v>Пайариқ тумани Челак шаҳрида ичимлик суви тармоғини қуриш ва сув иншоотини реконструкция қилиш</v>
          </cell>
          <cell r="B1362" t="str">
            <v>2201182240210001</v>
          </cell>
          <cell r="C1362">
            <v>1</v>
          </cell>
          <cell r="D1362" t="str">
            <v> 301110860184017063201110567</v>
          </cell>
          <cell r="E1362" t="str">
            <v>Ичимлик суви ва канализация</v>
          </cell>
          <cell r="F1362" t="str">
            <v>Ичимлик суви ва канализация</v>
          </cell>
          <cell r="H1362" t="str">
            <v>"Ўзсувтаъминот" АЖ</v>
          </cell>
          <cell r="I1362" t="str">
            <v>"Сув таъминоти ва оқова сув объектлари қурилиши бўйича инжиниринг компанияси" УК</v>
          </cell>
          <cell r="J1362" t="str">
            <v>Вазирлик ва идора</v>
          </cell>
          <cell r="K1362" t="str">
            <v>10-илова</v>
          </cell>
          <cell r="L1362" t="str">
            <v>Асосий</v>
          </cell>
          <cell r="M1362" t="str">
            <v>Самарқанд вилояти</v>
          </cell>
          <cell r="N1362" t="str">
            <v>Пайариқ тумани</v>
          </cell>
          <cell r="P1362" t="str">
            <v>Реконструкция</v>
          </cell>
          <cell r="Q1362" t="str">
            <v>2022-2023</v>
          </cell>
          <cell r="R1362">
            <v>1</v>
          </cell>
          <cell r="S1362">
            <v>1</v>
          </cell>
          <cell r="T1362">
            <v>1</v>
          </cell>
          <cell r="U1362">
            <v>1</v>
          </cell>
          <cell r="V1362" t="str">
            <v>ноябрь, 2023 й.</v>
          </cell>
          <cell r="X1362">
            <v>1</v>
          </cell>
          <cell r="Z1362">
            <v>1</v>
          </cell>
          <cell r="AA1362">
            <v>1</v>
          </cell>
          <cell r="AS1362">
            <v>12471.11</v>
          </cell>
          <cell r="AT1362">
            <v>2104.1669999999999</v>
          </cell>
          <cell r="AU1362">
            <v>2104.1669999999999</v>
          </cell>
          <cell r="AV1362">
            <v>13093.963035000001</v>
          </cell>
          <cell r="AW1362">
            <v>11834.142442</v>
          </cell>
          <cell r="AX1362">
            <v>2000</v>
          </cell>
          <cell r="BI1362">
            <v>-48.262</v>
          </cell>
          <cell r="BS1362">
            <v>1951.7380000000001</v>
          </cell>
          <cell r="BV1362">
            <v>2040.349678</v>
          </cell>
          <cell r="BW1362">
            <v>1946.8779999999999</v>
          </cell>
          <cell r="BX1362" t="str">
            <v>"Ишонч Инжиниринг " МЧЖ</v>
          </cell>
          <cell r="BY1362">
            <v>303070505</v>
          </cell>
          <cell r="CT1362">
            <v>2</v>
          </cell>
          <cell r="CU1362">
            <v>2</v>
          </cell>
          <cell r="CW1362">
            <v>2</v>
          </cell>
          <cell r="DD1362">
            <v>28</v>
          </cell>
          <cell r="DE1362">
            <v>28</v>
          </cell>
          <cell r="DG1362">
            <v>28</v>
          </cell>
          <cell r="GG1362" t="str">
            <v>км</v>
          </cell>
          <cell r="GH1362">
            <v>28</v>
          </cell>
          <cell r="GI1362">
            <v>28</v>
          </cell>
          <cell r="GJ1362" t="str">
            <v>Вазирлар Маҳкамасининг 2021 йил 
15 июндаги 374-сон қарори</v>
          </cell>
          <cell r="GX1362" t="str">
            <v>Лимит мақбуллаштирилди</v>
          </cell>
        </row>
        <row r="1363">
          <cell r="A1363" t="str">
            <v>Нарпай тумани маркази ҳамда Гулистон МФЙдаги “Навбаҳор”, “Дўстлик”, “Бахт”, “Қудуқчи” ва  “Дехқонобод” қишлоқларига ичимлик сув тармоғи ва сув иншоотини реконструкция қилиш</v>
          </cell>
          <cell r="B1363" t="str">
            <v>2301182180210002</v>
          </cell>
          <cell r="C1363">
            <v>1</v>
          </cell>
          <cell r="D1363" t="str">
            <v> 301110860184017063201110627</v>
          </cell>
          <cell r="E1363" t="str">
            <v>Ичимлик суви ва канализация</v>
          </cell>
          <cell r="F1363" t="str">
            <v>Ичимлик суви ва канализация</v>
          </cell>
          <cell r="G1363" t="str">
            <v>ДХХ дастури</v>
          </cell>
          <cell r="H1363" t="str">
            <v>"Ўзсувтаъминот" АЖ</v>
          </cell>
          <cell r="I1363" t="str">
            <v>"Сув таъминоти ва оқова сув объектлари қурилиши бўйича инжиниринг компанияси" УК</v>
          </cell>
          <cell r="J1363" t="str">
            <v>Вазирлик ва идора</v>
          </cell>
          <cell r="K1363" t="str">
            <v>10-илова</v>
          </cell>
          <cell r="L1363" t="str">
            <v>Асосий</v>
          </cell>
          <cell r="M1363" t="str">
            <v>Самарқанд вилояти</v>
          </cell>
          <cell r="N1363" t="str">
            <v>Нарпай тумани</v>
          </cell>
          <cell r="O1363" t="str">
            <v>Гулистон</v>
          </cell>
          <cell r="P1363" t="str">
            <v>Реконструкция</v>
          </cell>
          <cell r="Q1363" t="str">
            <v>2023-2024</v>
          </cell>
          <cell r="R1363">
            <v>2</v>
          </cell>
          <cell r="AB1363">
            <v>1</v>
          </cell>
          <cell r="AE1363">
            <v>1</v>
          </cell>
          <cell r="AG1363">
            <v>1</v>
          </cell>
          <cell r="AH1363">
            <v>1</v>
          </cell>
          <cell r="AJ1363">
            <v>1</v>
          </cell>
          <cell r="AM1363">
            <v>1</v>
          </cell>
          <cell r="AN1363">
            <v>1</v>
          </cell>
          <cell r="AO1363">
            <v>1</v>
          </cell>
          <cell r="AR1363">
            <v>1</v>
          </cell>
          <cell r="AS1363">
            <v>8800</v>
          </cell>
          <cell r="AT1363">
            <v>8800</v>
          </cell>
          <cell r="AU1363">
            <v>8800</v>
          </cell>
          <cell r="AV1363">
            <v>13648.882249</v>
          </cell>
          <cell r="AW1363">
            <v>12341.235445</v>
          </cell>
          <cell r="AX1363">
            <v>4000</v>
          </cell>
          <cell r="BO1363">
            <v>1500</v>
          </cell>
          <cell r="BS1363">
            <v>5500</v>
          </cell>
          <cell r="BV1363">
            <v>4131.1246229999997</v>
          </cell>
          <cell r="BW1363">
            <v>3938.5772569999999</v>
          </cell>
          <cell r="BX1363" t="str">
            <v>"AMUBUXOROKANALQURILISH" АЖ</v>
          </cell>
          <cell r="BY1363">
            <v>201188227</v>
          </cell>
          <cell r="CT1363">
            <v>2</v>
          </cell>
          <cell r="DD1363">
            <v>37</v>
          </cell>
          <cell r="GG1363" t="str">
            <v>км</v>
          </cell>
          <cell r="GH1363">
            <v>37</v>
          </cell>
          <cell r="GJ1363" t="str">
            <v>Вазирлар Маҳкамасининг 2022 йил 
2 ноябрдаги 635-сон қарори</v>
          </cell>
          <cell r="HD1363" t="str">
            <v>Лимит қўшилди</v>
          </cell>
        </row>
        <row r="1364">
          <cell r="A1364" t="str">
            <v>Каттақўрғон тумани "Номозполвон", "Кумушқирғоқ", "Янгиқиёт", "Саройқўрғон", "Омонбойкўприк" ва "Гузар" маҳаллаларда ичимлик сув тизимини қуриш ва реконструкция қилиш</v>
          </cell>
          <cell r="B1364" t="str">
            <v>2201182150210001</v>
          </cell>
          <cell r="C1364">
            <v>1</v>
          </cell>
          <cell r="E1364" t="str">
            <v>Ичимлик суви ва канализация</v>
          </cell>
          <cell r="F1364" t="str">
            <v>Ичимлик суви ва канализация</v>
          </cell>
          <cell r="H1364" t="str">
            <v>"Ўзсувтаъминот" АЖ</v>
          </cell>
          <cell r="J1364" t="str">
            <v>Вазирлик ва идора</v>
          </cell>
          <cell r="K1364" t="str">
            <v>Қўшимча</v>
          </cell>
          <cell r="L1364" t="str">
            <v>Асосий</v>
          </cell>
          <cell r="M1364" t="str">
            <v>Самарқанд вилояти</v>
          </cell>
          <cell r="N1364" t="str">
            <v>Каттақўрғон тумани</v>
          </cell>
          <cell r="P1364" t="str">
            <v>Янги қурилиш</v>
          </cell>
          <cell r="Q1364" t="str">
            <v>2022-2023</v>
          </cell>
          <cell r="R1364">
            <v>1</v>
          </cell>
          <cell r="X1364">
            <v>1</v>
          </cell>
          <cell r="Z1364">
            <v>1</v>
          </cell>
          <cell r="AA1364">
            <v>1</v>
          </cell>
          <cell r="AS1364">
            <v>13169.494000000001</v>
          </cell>
          <cell r="AT1364">
            <v>12704.494000000001</v>
          </cell>
          <cell r="AU1364">
            <v>12704.494000000001</v>
          </cell>
          <cell r="AV1364">
            <v>14179.371073</v>
          </cell>
          <cell r="AX1364">
            <v>0</v>
          </cell>
          <cell r="BB1364">
            <v>5509</v>
          </cell>
          <cell r="BS1364">
            <v>5509</v>
          </cell>
          <cell r="BV1364">
            <v>5770.8487919999998</v>
          </cell>
          <cell r="BW1364">
            <v>5482.9638519999999</v>
          </cell>
          <cell r="BX1364" t="str">
            <v>"QURILISH INJINERING INVEST" МЧЖ</v>
          </cell>
          <cell r="BY1364">
            <v>304154518</v>
          </cell>
          <cell r="CT1364">
            <v>1</v>
          </cell>
          <cell r="CU1364">
            <v>1</v>
          </cell>
          <cell r="CV1364">
            <v>1</v>
          </cell>
          <cell r="GG1364" t="str">
            <v>объект</v>
          </cell>
          <cell r="GH1364">
            <v>1</v>
          </cell>
          <cell r="GI1364">
            <v>1</v>
          </cell>
          <cell r="GQ1364" t="str">
            <v>Янги қўшилган, 95%</v>
          </cell>
        </row>
        <row r="1365">
          <cell r="A1365" t="str">
            <v>Пастдарғом тумани “Бобур”, “Туртайғир”, “Хончарбоғ”, “Темурхўжа”, “Боғонали”, “Янгисаноат”, “Мустақиллик”, “Янгиравот”, “Қатортерак” ҳамда “Навбаҳор”  МФЙларидаги  8 дона насосни алмаштириш, 11 км ичимлик сув қувури тортиш</v>
          </cell>
          <cell r="B1365" t="str">
            <v>2301182270210001</v>
          </cell>
          <cell r="E1365" t="str">
            <v>Ичимлик суви ва канализация</v>
          </cell>
          <cell r="F1365" t="str">
            <v>Ичимлик суви ва канализация</v>
          </cell>
          <cell r="H1365" t="str">
            <v>"Ўзсувтаъминот" АЖ</v>
          </cell>
          <cell r="J1365" t="str">
            <v>Вазирлик ва идора</v>
          </cell>
          <cell r="K1365" t="str">
            <v>Қўшимча</v>
          </cell>
          <cell r="L1365" t="str">
            <v>Қўшимча</v>
          </cell>
          <cell r="M1365" t="str">
            <v>Самарқанд вилояти</v>
          </cell>
          <cell r="P1365" t="str">
            <v>Кредитор қарздорлик</v>
          </cell>
          <cell r="R1365">
            <v>1</v>
          </cell>
          <cell r="AX1365">
            <v>0</v>
          </cell>
          <cell r="BF1365">
            <v>962.71801065</v>
          </cell>
          <cell r="BI1365">
            <v>-962.71801065</v>
          </cell>
          <cell r="BS1365">
            <v>0</v>
          </cell>
          <cell r="BT1365">
            <v>0</v>
          </cell>
          <cell r="BU1365" t="str">
            <v>Сув жамғарма, ЙБЭҚ</v>
          </cell>
          <cell r="GK1365" t="str">
            <v>"Сув таъминоти ва канализация тизимларини ривожлантириш жамғармаси"нинг жорий йил бошига эркин қолдиқ маблағлари ҳисобидан</v>
          </cell>
          <cell r="GU1365" t="str">
            <v>Янги қўшилган, 5%</v>
          </cell>
          <cell r="GX1365" t="str">
            <v>Лимит мақбуллаштирилди</v>
          </cell>
        </row>
        <row r="1366">
          <cell r="A1366" t="str">
            <v>Самарқанд шаҳар “Зарафшон” МФЙга 2,7 км сув тармоғи тортиш</v>
          </cell>
          <cell r="B1366" t="str">
            <v>2301184010210002</v>
          </cell>
          <cell r="E1366" t="str">
            <v>Ичимлик суви ва канализация</v>
          </cell>
          <cell r="F1366" t="str">
            <v>Ичимлик суви ва канализация</v>
          </cell>
          <cell r="H1366" t="str">
            <v>"Ўзсувтаъминот" АЖ</v>
          </cell>
          <cell r="J1366" t="str">
            <v>Вазирлик ва идора</v>
          </cell>
          <cell r="K1366" t="str">
            <v>Қўшимча</v>
          </cell>
          <cell r="L1366" t="str">
            <v>Қўшимча</v>
          </cell>
          <cell r="M1366" t="str">
            <v>Самарқанд вилояти</v>
          </cell>
          <cell r="P1366" t="str">
            <v>Кредитор қарздорлик</v>
          </cell>
          <cell r="R1366">
            <v>1</v>
          </cell>
          <cell r="AX1366">
            <v>0</v>
          </cell>
          <cell r="BF1366">
            <v>147.66785504999996</v>
          </cell>
          <cell r="BI1366">
            <v>-147.66785505000001</v>
          </cell>
          <cell r="BS1366">
            <v>0</v>
          </cell>
          <cell r="BT1366">
            <v>0</v>
          </cell>
          <cell r="BU1366" t="str">
            <v>Сув жамғарма, ЙБЭҚ</v>
          </cell>
          <cell r="GK1366" t="str">
            <v>"Сув таъминоти ва канализация тизимларини ривожлантириш жамғармаси"нинг жорий йил бошига эркин қолдиқ маблағлари ҳисобидан</v>
          </cell>
          <cell r="GU1366" t="str">
            <v>Янги қўшилган, 5%</v>
          </cell>
          <cell r="GX1366" t="str">
            <v>Лимит мақбуллаштирилди</v>
          </cell>
        </row>
        <row r="1367">
          <cell r="A1367" t="str">
            <v>Самарқанд шаҳридаги "Чўпонота" сув иншоотидан Улуғбек расадхонасигача сув тармоқларини реконструкция қилиш</v>
          </cell>
          <cell r="B1367" t="str">
            <v>2301184010210001</v>
          </cell>
          <cell r="C1367">
            <v>1</v>
          </cell>
          <cell r="E1367" t="str">
            <v>Ичимлик суви ва канализация</v>
          </cell>
          <cell r="F1367" t="str">
            <v>Ичимлик суви ва канализация</v>
          </cell>
          <cell r="H1367" t="str">
            <v>"Ўзсувтаъминот" АЖ</v>
          </cell>
          <cell r="J1367" t="str">
            <v>Вазирлик ва идора</v>
          </cell>
          <cell r="K1367" t="str">
            <v>Қўшимча</v>
          </cell>
          <cell r="L1367" t="str">
            <v>Асосий</v>
          </cell>
          <cell r="M1367" t="str">
            <v>Самарқанд вилояти</v>
          </cell>
          <cell r="N1367" t="str">
            <v>Самарқанд шаҳри</v>
          </cell>
          <cell r="P1367" t="str">
            <v>Реконструкция</v>
          </cell>
          <cell r="Q1367" t="str">
            <v>2022-2023</v>
          </cell>
          <cell r="R1367">
            <v>1</v>
          </cell>
          <cell r="S1367">
            <v>1</v>
          </cell>
          <cell r="T1367">
            <v>1</v>
          </cell>
          <cell r="X1367">
            <v>1</v>
          </cell>
          <cell r="Z1367">
            <v>1</v>
          </cell>
          <cell r="AA1367">
            <v>1</v>
          </cell>
          <cell r="AS1367">
            <v>57771.035000000003</v>
          </cell>
          <cell r="AT1367">
            <v>8383.84</v>
          </cell>
          <cell r="AU1367">
            <v>8383.84</v>
          </cell>
          <cell r="AV1367">
            <v>57771.035000000003</v>
          </cell>
          <cell r="AW1367">
            <v>57771.035000000003</v>
          </cell>
          <cell r="AX1367">
            <v>0</v>
          </cell>
          <cell r="BF1367">
            <v>6245.5920000000006</v>
          </cell>
          <cell r="BI1367">
            <v>2250</v>
          </cell>
          <cell r="BO1367">
            <v>-543</v>
          </cell>
          <cell r="BS1367">
            <v>7952.5920000000006</v>
          </cell>
          <cell r="BV1367">
            <v>6663.533684</v>
          </cell>
          <cell r="BW1367">
            <v>6330.9070000000002</v>
          </cell>
          <cell r="BX1367" t="str">
            <v xml:space="preserve"> "ФАРҒОНА КРИСТАЛ ҚУРИЛИШ" Х/К</v>
          </cell>
          <cell r="BY1367">
            <v>301435271</v>
          </cell>
          <cell r="CT1367">
            <v>1</v>
          </cell>
          <cell r="CU1367">
            <v>1</v>
          </cell>
          <cell r="CW1367">
            <v>1</v>
          </cell>
          <cell r="GG1367" t="str">
            <v>объект</v>
          </cell>
          <cell r="GH1367">
            <v>1</v>
          </cell>
          <cell r="GI1367">
            <v>1</v>
          </cell>
          <cell r="GU1367" t="str">
            <v>Янги қўшилган, 95%</v>
          </cell>
          <cell r="GX1367" t="str">
            <v>Лимит қўшилди</v>
          </cell>
          <cell r="HD1367" t="str">
            <v>Лимит мақбуллаштирилди</v>
          </cell>
        </row>
        <row r="1368">
          <cell r="A1368" t="str">
            <v>Самарқанд вилояти Иштихон тумани "Қаландар" МФЙда қурилаётган кўп қаватли уй-жойларнинг ичимлик ва оқова сув тизимини қуриш</v>
          </cell>
          <cell r="B1368" t="str">
            <v>2301182120210001</v>
          </cell>
          <cell r="C1368">
            <v>1</v>
          </cell>
          <cell r="E1368" t="str">
            <v>Ичимлик суви ва канализация</v>
          </cell>
          <cell r="F1368" t="str">
            <v>Ичимлик суви ва канализация</v>
          </cell>
          <cell r="H1368" t="str">
            <v>"Ўзсувтаъминот" АЖ</v>
          </cell>
          <cell r="J1368" t="str">
            <v>Вазирлик ва идора</v>
          </cell>
          <cell r="K1368" t="str">
            <v>Қўшимча</v>
          </cell>
          <cell r="L1368" t="str">
            <v>Қўшимча</v>
          </cell>
          <cell r="M1368" t="str">
            <v>Самарқанд вилояти</v>
          </cell>
          <cell r="N1368" t="str">
            <v>Иштихон тумани</v>
          </cell>
          <cell r="P1368" t="str">
            <v>Янги қурилиш</v>
          </cell>
          <cell r="Q1368" t="str">
            <v>2023-2024</v>
          </cell>
          <cell r="R1368">
            <v>2</v>
          </cell>
          <cell r="AB1368">
            <v>1</v>
          </cell>
          <cell r="AE1368">
            <v>1</v>
          </cell>
          <cell r="AG1368">
            <v>1</v>
          </cell>
          <cell r="AH1368">
            <v>1</v>
          </cell>
          <cell r="AJ1368">
            <v>1</v>
          </cell>
          <cell r="AM1368">
            <v>1</v>
          </cell>
          <cell r="AN1368">
            <v>1</v>
          </cell>
          <cell r="AO1368">
            <v>1</v>
          </cell>
          <cell r="AR1368">
            <v>1</v>
          </cell>
          <cell r="AS1368">
            <v>13979.24</v>
          </cell>
          <cell r="AT1368">
            <v>13979.24</v>
          </cell>
          <cell r="AU1368">
            <v>13979.24</v>
          </cell>
          <cell r="AV1368">
            <v>13313.558485</v>
          </cell>
          <cell r="AW1368">
            <v>12659.8</v>
          </cell>
          <cell r="AX1368">
            <v>0</v>
          </cell>
          <cell r="BI1368">
            <v>7500</v>
          </cell>
          <cell r="BS1368">
            <v>7500</v>
          </cell>
          <cell r="BT1368">
            <v>7500</v>
          </cell>
          <cell r="BU1368" t="str">
            <v>Сув жамғарма, ЙБЭҚ</v>
          </cell>
          <cell r="BV1368">
            <v>150</v>
          </cell>
          <cell r="BW1368">
            <v>1230</v>
          </cell>
          <cell r="BX1368" t="str">
            <v xml:space="preserve">"QODIROV MIRJALOL QOBILOVICH" МЧЖ </v>
          </cell>
          <cell r="BY1368">
            <v>304250106</v>
          </cell>
          <cell r="CT1368">
            <v>1</v>
          </cell>
          <cell r="DD1368">
            <v>2</v>
          </cell>
          <cell r="GG1368" t="str">
            <v>км</v>
          </cell>
          <cell r="GH1368">
            <v>2</v>
          </cell>
          <cell r="GK1368" t="str">
            <v>"Сув таъминоти ва канализация тизимларини ривожлантириш жамғармаси"нинг жорий йил бошига эркин қолдиқ маблағлари ҳисобидан</v>
          </cell>
          <cell r="GX1368" t="str">
            <v>Янги қўшилган объект</v>
          </cell>
        </row>
        <row r="1369">
          <cell r="A1369" t="str">
            <v>Кредитор қарздорликларни қоплаш</v>
          </cell>
          <cell r="E1369" t="str">
            <v>Ичимлик суви ва канализация</v>
          </cell>
          <cell r="F1369" t="str">
            <v>Ичимлик суви ва канализация</v>
          </cell>
          <cell r="H1369" t="str">
            <v>"Ўзсувтаъминот" АЖ</v>
          </cell>
          <cell r="I1369" t="str">
            <v>"Сув таъминоти ва оқова сув объектлари қурилиши бўйича инжиниринг компанияси" УК</v>
          </cell>
          <cell r="J1369" t="str">
            <v>Вазирлик ва идора</v>
          </cell>
          <cell r="K1369" t="str">
            <v>10-илова</v>
          </cell>
          <cell r="L1369" t="str">
            <v>Асосий</v>
          </cell>
          <cell r="M1369" t="str">
            <v>Самарқанд вилояти</v>
          </cell>
          <cell r="N1369">
            <v>0</v>
          </cell>
          <cell r="P1369" t="str">
            <v>Кредитор қарздорлик</v>
          </cell>
          <cell r="R1369">
            <v>1</v>
          </cell>
          <cell r="AX1369">
            <v>3000</v>
          </cell>
          <cell r="BS1369">
            <v>3000</v>
          </cell>
          <cell r="BW1369">
            <v>3000</v>
          </cell>
        </row>
        <row r="1370">
          <cell r="A1370" t="str">
            <v>Тақсимланмаган лимит</v>
          </cell>
          <cell r="E1370" t="str">
            <v>Ичимлик суви ва канализация</v>
          </cell>
          <cell r="F1370" t="str">
            <v>Ичимлик суви ва канализация</v>
          </cell>
          <cell r="H1370" t="str">
            <v>"Ўзсувтаъминот" АЖ</v>
          </cell>
          <cell r="I1370" t="str">
            <v>"Сув таъминоти ва оқова сув объектлари қурилиши бўйича инжиниринг компанияси" УК</v>
          </cell>
          <cell r="J1370" t="str">
            <v>Вазирлик ва идора</v>
          </cell>
          <cell r="K1370" t="str">
            <v>10-илова</v>
          </cell>
          <cell r="L1370" t="str">
            <v>Асосий</v>
          </cell>
          <cell r="M1370" t="str">
            <v>Самарқанд вилояти</v>
          </cell>
          <cell r="P1370" t="str">
            <v>Тақсимланмаган лимит</v>
          </cell>
          <cell r="R1370">
            <v>2</v>
          </cell>
          <cell r="AX1370">
            <v>0</v>
          </cell>
          <cell r="BR1370">
            <v>0</v>
          </cell>
          <cell r="BS1370">
            <v>0</v>
          </cell>
          <cell r="BT1370">
            <v>0</v>
          </cell>
          <cell r="BU1370" t="str">
            <v>Сув жамғарма, ЙБЭҚ</v>
          </cell>
        </row>
        <row r="1371">
          <cell r="A1371" t="str">
            <v>Самарқанд вилояти Пайариқ туманидаги  "Бешқўрғон" МФЙ "Гулистон" қишлоғида ичимлик сув тармоғи ва сув иншооти қурилиши</v>
          </cell>
          <cell r="B1371" t="str">
            <v>2201182240210002</v>
          </cell>
          <cell r="C1371">
            <v>1</v>
          </cell>
          <cell r="E1371" t="str">
            <v>Ичимлик суви ва канализация</v>
          </cell>
          <cell r="F1371" t="str">
            <v>Ичимлик суви ва канализация</v>
          </cell>
          <cell r="H1371" t="str">
            <v>Самарқанд вилояти ҳокимлиги</v>
          </cell>
          <cell r="J1371" t="str">
            <v>Вилоят</v>
          </cell>
          <cell r="K1371" t="str">
            <v>Қўшимча</v>
          </cell>
          <cell r="L1371" t="str">
            <v>Асосий</v>
          </cell>
          <cell r="M1371" t="str">
            <v>Самарқанд вилояти</v>
          </cell>
          <cell r="N1371" t="str">
            <v>Пайариқ тумани</v>
          </cell>
          <cell r="P1371" t="str">
            <v>Янги қурилиш</v>
          </cell>
          <cell r="Q1371" t="str">
            <v>2022-2023</v>
          </cell>
          <cell r="R1371">
            <v>1</v>
          </cell>
          <cell r="S1371">
            <v>1</v>
          </cell>
          <cell r="X1371">
            <v>1</v>
          </cell>
          <cell r="Z1371">
            <v>1</v>
          </cell>
          <cell r="AA1371">
            <v>1</v>
          </cell>
          <cell r="AS1371">
            <v>4728.6389932186121</v>
          </cell>
          <cell r="AV1371">
            <v>4778.0120589999997</v>
          </cell>
          <cell r="AW1371">
            <v>4539.11145605</v>
          </cell>
          <cell r="AX1371">
            <v>0</v>
          </cell>
          <cell r="BB1371">
            <v>402.61040340000102</v>
          </cell>
          <cell r="BS1371">
            <v>402.61040340000102</v>
          </cell>
          <cell r="BW1371">
            <v>402.61040340000102</v>
          </cell>
          <cell r="BX1371" t="str">
            <v>"SUV-TARAQQIYOT" MCHJ</v>
          </cell>
          <cell r="BY1371" t="str">
            <v xml:space="preserve">203681239
</v>
          </cell>
          <cell r="CT1371">
            <v>1</v>
          </cell>
          <cell r="CU1371">
            <v>1</v>
          </cell>
          <cell r="CV1371">
            <v>1</v>
          </cell>
          <cell r="GG1371" t="str">
            <v>объект</v>
          </cell>
          <cell r="GH1371">
            <v>1</v>
          </cell>
          <cell r="GI1371">
            <v>1</v>
          </cell>
          <cell r="GQ1371" t="str">
            <v>Янги қўшилган, 95%</v>
          </cell>
        </row>
        <row r="1372">
          <cell r="A1372" t="str">
            <v>Нуробод тумани "Дўстлик" МФЙ "Ховузбулоқ" кишлоқ аҳоли яшаш пунктини тоза ичимлик суви билан таъминлаш</v>
          </cell>
          <cell r="B1372" t="str">
            <v>2301182350210001</v>
          </cell>
          <cell r="D1372" t="str">
            <v>301121860184017063201110005</v>
          </cell>
          <cell r="E1372" t="str">
            <v>Ичимлик суви ва канализация</v>
          </cell>
          <cell r="F1372" t="str">
            <v>Ичимлик суви ва канализация</v>
          </cell>
          <cell r="G1372" t="str">
            <v>Давлат ижтимоий буюртмаси лойиҳалари</v>
          </cell>
          <cell r="H1372" t="str">
            <v>Қурилиш ва уй-жой коммунал хўжалиги вазирлиги</v>
          </cell>
          <cell r="I1372" t="str">
            <v>“Кўп хонадонли уйларни мукаммал ва жорий таъмирлаш ҳамда иссиқлик таъминоти объектлари қурилиши бўйича инжиниринг компанияси” ДУК</v>
          </cell>
          <cell r="J1372" t="str">
            <v>Вазирлик ва идора</v>
          </cell>
          <cell r="K1372" t="str">
            <v>10-илова</v>
          </cell>
          <cell r="L1372" t="str">
            <v>Асосий</v>
          </cell>
          <cell r="M1372" t="str">
            <v>Самарқанд вилояти</v>
          </cell>
          <cell r="N1372" t="str">
            <v xml:space="preserve">Нуробод тумани </v>
          </cell>
          <cell r="O1372" t="str">
            <v>"Дўстлик" МФЙ</v>
          </cell>
          <cell r="P1372" t="str">
            <v>Янги қурилиш</v>
          </cell>
          <cell r="Q1372">
            <v>2023</v>
          </cell>
          <cell r="R1372">
            <v>2</v>
          </cell>
          <cell r="AS1372">
            <v>1185.2631578947369</v>
          </cell>
          <cell r="AT1372">
            <v>1185.2631578947369</v>
          </cell>
          <cell r="AU1372">
            <v>1185.2631578947369</v>
          </cell>
          <cell r="AX1372">
            <v>1126</v>
          </cell>
          <cell r="BB1372">
            <v>-1126</v>
          </cell>
          <cell r="BS1372">
            <v>0</v>
          </cell>
          <cell r="GG1372" t="str">
            <v>км</v>
          </cell>
          <cell r="GH1372">
            <v>5</v>
          </cell>
          <cell r="GJ1372" t="str">
            <v xml:space="preserve">Ўзбекистон Республикаси Президентининг 
2022 йил 24 майдаги ПҚ-257-сон қарори
</v>
          </cell>
          <cell r="GL1372">
            <v>1</v>
          </cell>
          <cell r="GQ1372" t="str">
            <v>Чиқарилган объект</v>
          </cell>
        </row>
        <row r="1373">
          <cell r="A1373" t="str">
            <v>Каттақўрғон тумани "Омонкалхат" (Эзгулик)  МФЙ қишлоқ аҳоли яшаш пунктини тоза ичимлик суви билан таъминлаш</v>
          </cell>
          <cell r="B1373" t="str">
            <v>2301182330210001</v>
          </cell>
          <cell r="D1373" t="str">
            <v>301121860184017063201110006</v>
          </cell>
          <cell r="E1373" t="str">
            <v>Ичимлик суви ва канализация</v>
          </cell>
          <cell r="F1373" t="str">
            <v>Ичимлик суви ва канализация</v>
          </cell>
          <cell r="G1373" t="str">
            <v>Давлат ижтимоий буюртмаси лойиҳалари</v>
          </cell>
          <cell r="H1373" t="str">
            <v>Қурилиш ва уй-жой коммунал хўжалиги вазирлиги</v>
          </cell>
          <cell r="I1373" t="str">
            <v>“Кўп хонадонли уйларни мукаммал ва жорий таъмирлаш ҳамда иссиқлик таъминоти объектлари қурилиши бўйича инжиниринг компанияси” ДУК</v>
          </cell>
          <cell r="J1373" t="str">
            <v>Вазирлик ва идора</v>
          </cell>
          <cell r="K1373" t="str">
            <v>10-илова</v>
          </cell>
          <cell r="L1373" t="str">
            <v>Асосий</v>
          </cell>
          <cell r="M1373" t="str">
            <v>Самарқанд вилояти</v>
          </cell>
          <cell r="N1373" t="str">
            <v>Каттақўрғон тумани</v>
          </cell>
          <cell r="O1373" t="str">
            <v>"Омонкалхат" МФЙ</v>
          </cell>
          <cell r="P1373" t="str">
            <v>Янги қурилиш</v>
          </cell>
          <cell r="Q1373">
            <v>2023</v>
          </cell>
          <cell r="R1373">
            <v>2</v>
          </cell>
          <cell r="AS1373">
            <v>3600</v>
          </cell>
          <cell r="AT1373">
            <v>3600</v>
          </cell>
          <cell r="AU1373">
            <v>3600</v>
          </cell>
          <cell r="AX1373">
            <v>3420</v>
          </cell>
          <cell r="BB1373">
            <v>-3420</v>
          </cell>
          <cell r="BS1373">
            <v>0</v>
          </cell>
          <cell r="GG1373" t="str">
            <v>км</v>
          </cell>
          <cell r="GH1373">
            <v>18</v>
          </cell>
          <cell r="GJ1373" t="str">
            <v xml:space="preserve">Ўзбекистон Республикаси Президентининг 
2022 йил 24 майдаги ПҚ-257-сон қарори
</v>
          </cell>
          <cell r="GL1373">
            <v>1</v>
          </cell>
          <cell r="GQ1373" t="str">
            <v>Чиқарилган объект</v>
          </cell>
        </row>
        <row r="1374">
          <cell r="A1374" t="str">
            <v>Термез шаҳри ва Термиз тумани аҳолисининг ичимлик сув таъминотини яхшилаш мақсадида "Сабзипоя" МФЙда артизиан қудуқларни қазиш ва сув иншоотларини қуриш ҳамда тармоқларни қуриш</v>
          </cell>
          <cell r="B1374" t="str">
            <v>2201222200210001</v>
          </cell>
          <cell r="C1374">
            <v>1</v>
          </cell>
          <cell r="D1374" t="str">
            <v> 301110860224017063201110235</v>
          </cell>
          <cell r="E1374" t="str">
            <v>Ичимлик суви ва канализация</v>
          </cell>
          <cell r="F1374" t="str">
            <v>Ичимлик суви ва канализация</v>
          </cell>
          <cell r="H1374" t="str">
            <v>"Ўзсувтаъминот" АЖ</v>
          </cell>
          <cell r="I1374" t="str">
            <v>"Сув таъминоти ва оқова сув объектлари қурилиши бўйича инжиниринг компанияси" УК</v>
          </cell>
          <cell r="J1374" t="str">
            <v>Вазирлик ва идора</v>
          </cell>
          <cell r="K1374" t="str">
            <v>11-илова</v>
          </cell>
          <cell r="L1374" t="str">
            <v>Асосий</v>
          </cell>
          <cell r="M1374" t="str">
            <v>Сурхондарё вилояти</v>
          </cell>
          <cell r="N1374" t="str">
            <v>Термиз тумани</v>
          </cell>
          <cell r="O1374" t="str">
            <v>Йилдан йилга ўтувчи</v>
          </cell>
          <cell r="P1374" t="str">
            <v>Янги қурилиш</v>
          </cell>
          <cell r="Q1374" t="str">
            <v>2022-2023</v>
          </cell>
          <cell r="R1374">
            <v>1</v>
          </cell>
          <cell r="V1374" t="str">
            <v>декабрь, 2023 й.</v>
          </cell>
          <cell r="X1374">
            <v>1</v>
          </cell>
          <cell r="Z1374">
            <v>1</v>
          </cell>
          <cell r="AA1374">
            <v>1</v>
          </cell>
          <cell r="AS1374">
            <v>79994.904999999999</v>
          </cell>
          <cell r="AT1374">
            <v>43021.220999999998</v>
          </cell>
          <cell r="AU1374">
            <v>43021.220999999998</v>
          </cell>
          <cell r="AV1374">
            <v>79994.904655448729</v>
          </cell>
          <cell r="AW1374">
            <v>75991.904655448729</v>
          </cell>
          <cell r="AX1374">
            <v>40736.199999999997</v>
          </cell>
          <cell r="BI1374">
            <v>-9730.89</v>
          </cell>
          <cell r="BS1374">
            <v>31005.309999999998</v>
          </cell>
          <cell r="BV1374">
            <v>31625.761839999999</v>
          </cell>
          <cell r="BW1374">
            <v>30083.524999999998</v>
          </cell>
          <cell r="BX1374" t="str">
            <v>“PROF GROUP”  МЧЖ</v>
          </cell>
          <cell r="BY1374">
            <v>302522646</v>
          </cell>
          <cell r="CT1374">
            <v>2</v>
          </cell>
          <cell r="CU1374">
            <v>2</v>
          </cell>
          <cell r="CV1374">
            <v>2</v>
          </cell>
          <cell r="DD1374">
            <v>30.5</v>
          </cell>
          <cell r="DE1374">
            <v>30.5</v>
          </cell>
          <cell r="DF1374">
            <v>30.5</v>
          </cell>
          <cell r="GG1374" t="str">
            <v>км</v>
          </cell>
          <cell r="GH1374">
            <v>30.5</v>
          </cell>
          <cell r="GI1374">
            <v>30.5</v>
          </cell>
          <cell r="GJ1374" t="str">
            <v>Ўзбекистон Республикаси Президентининг
Сурхондарё вилоятига ташрифи баёни
(14.06.2021 йилдаги 02-РА 1-9900-сон)</v>
          </cell>
          <cell r="GX1374" t="str">
            <v>Лимит мақбуллаштирилди</v>
          </cell>
        </row>
        <row r="1375">
          <cell r="A1375" t="str">
            <v xml:space="preserve">Жарқўрғон тумани “Халқобод” МФЙ ичимлик сув тармоғини қуриш </v>
          </cell>
          <cell r="B1375" t="str">
            <v>2201222120210001</v>
          </cell>
          <cell r="C1375">
            <v>1</v>
          </cell>
          <cell r="D1375" t="str">
            <v> 301110860224017063201110254</v>
          </cell>
          <cell r="E1375" t="str">
            <v>Ичимлик суви ва канализация</v>
          </cell>
          <cell r="F1375" t="str">
            <v>Ичимлик суви ва канализация</v>
          </cell>
          <cell r="H1375" t="str">
            <v>"Ўзсувтаъминот" АЖ</v>
          </cell>
          <cell r="I1375" t="str">
            <v>"Сув таъминоти ва оқова сув объектлари қурилиши бўйича инжиниринг компанияси" УК</v>
          </cell>
          <cell r="J1375" t="str">
            <v>Вазирлик ва идора</v>
          </cell>
          <cell r="K1375" t="str">
            <v>11-илова</v>
          </cell>
          <cell r="L1375" t="str">
            <v>Асосий</v>
          </cell>
          <cell r="M1375" t="str">
            <v>Сурхондарё вилояти</v>
          </cell>
          <cell r="N1375" t="str">
            <v>Жарқўрғон тумани</v>
          </cell>
          <cell r="O1375" t="str">
            <v>“Халқобод” МФЙ</v>
          </cell>
          <cell r="P1375" t="str">
            <v>Янги қурилиш</v>
          </cell>
          <cell r="Q1375" t="str">
            <v>2022-2023</v>
          </cell>
          <cell r="R1375">
            <v>1</v>
          </cell>
          <cell r="S1375">
            <v>1</v>
          </cell>
          <cell r="T1375">
            <v>1</v>
          </cell>
          <cell r="U1375">
            <v>1</v>
          </cell>
          <cell r="V1375" t="str">
            <v>декабрь, 2023 й.</v>
          </cell>
          <cell r="X1375">
            <v>1</v>
          </cell>
          <cell r="Z1375">
            <v>1</v>
          </cell>
          <cell r="AA1375">
            <v>1</v>
          </cell>
          <cell r="AS1375">
            <v>16072.766</v>
          </cell>
          <cell r="AT1375">
            <v>3745.502</v>
          </cell>
          <cell r="AU1375">
            <v>3745.502</v>
          </cell>
          <cell r="AV1375">
            <v>16952.295449000001</v>
          </cell>
          <cell r="AW1375">
            <v>15055.19838</v>
          </cell>
          <cell r="AX1375">
            <v>3400</v>
          </cell>
          <cell r="BO1375">
            <v>212</v>
          </cell>
          <cell r="BS1375">
            <v>3612</v>
          </cell>
          <cell r="BV1375">
            <v>3252.6067462961</v>
          </cell>
          <cell r="BW1375">
            <v>3302.9</v>
          </cell>
          <cell r="BX1375" t="str">
            <v>"Анвар Сурхон Келажаги" МЧЖ</v>
          </cell>
          <cell r="BY1375">
            <v>301703444</v>
          </cell>
          <cell r="CT1375">
            <v>3</v>
          </cell>
          <cell r="CU1375">
            <v>3</v>
          </cell>
          <cell r="CV1375">
            <v>3</v>
          </cell>
          <cell r="DD1375">
            <v>55.4</v>
          </cell>
          <cell r="DE1375">
            <v>55.4</v>
          </cell>
          <cell r="DF1375">
            <v>55.4</v>
          </cell>
          <cell r="GG1375" t="str">
            <v>км</v>
          </cell>
          <cell r="GH1375">
            <v>55.4</v>
          </cell>
          <cell r="GI1375">
            <v>55.4</v>
          </cell>
          <cell r="GJ1375" t="str">
            <v>Ўзбекистон Республикаси Олий Мажлиси Қонунчилик палатасининг 2021 йил 
7 апрелдаги 06/2-07-3536-сон депутат сўрови</v>
          </cell>
          <cell r="HD1375" t="str">
            <v>Лимит қўшилди</v>
          </cell>
        </row>
        <row r="1376">
          <cell r="A1376" t="str">
            <v>Денов тумани "Дунётепа" маҳалласида ичимлик сув тармоқлари ва иншоотини янгидан қуриш ҳамда реконструкция қилиш</v>
          </cell>
          <cell r="B1376" t="str">
            <v>2201222100210002</v>
          </cell>
          <cell r="C1376">
            <v>1</v>
          </cell>
          <cell r="D1376" t="str">
            <v> 301110860224017063201110246</v>
          </cell>
          <cell r="E1376" t="str">
            <v>Ичимлик суви ва канализация</v>
          </cell>
          <cell r="F1376" t="str">
            <v>Ичимлик суви ва канализация</v>
          </cell>
          <cell r="H1376" t="str">
            <v>"Ўзсувтаъминот" АЖ</v>
          </cell>
          <cell r="I1376" t="str">
            <v>"Сув таъминоти ва оқова сув объектлари қурилиши бўйича инжиниринг компанияси" УК</v>
          </cell>
          <cell r="J1376" t="str">
            <v>Вазирлик ва идора</v>
          </cell>
          <cell r="K1376" t="str">
            <v>11-илова</v>
          </cell>
          <cell r="L1376" t="str">
            <v>Асосий</v>
          </cell>
          <cell r="M1376" t="str">
            <v>Сурхондарё вилояти</v>
          </cell>
          <cell r="N1376" t="str">
            <v>Денов тумани</v>
          </cell>
          <cell r="O1376" t="str">
            <v>"Дунётепа" МФЙ</v>
          </cell>
          <cell r="P1376" t="str">
            <v>Янги қурилиш</v>
          </cell>
          <cell r="Q1376" t="str">
            <v>2022-2023</v>
          </cell>
          <cell r="R1376">
            <v>1</v>
          </cell>
          <cell r="S1376">
            <v>1</v>
          </cell>
          <cell r="T1376">
            <v>1</v>
          </cell>
          <cell r="U1376">
            <v>1</v>
          </cell>
          <cell r="V1376" t="str">
            <v>октябрь, 2023 й.</v>
          </cell>
          <cell r="X1376">
            <v>1</v>
          </cell>
          <cell r="Z1376">
            <v>1</v>
          </cell>
          <cell r="AA1376">
            <v>1</v>
          </cell>
          <cell r="AS1376">
            <v>10087.743</v>
          </cell>
          <cell r="AT1376">
            <v>4635.384</v>
          </cell>
          <cell r="AU1376">
            <v>4635.384</v>
          </cell>
          <cell r="AV1376">
            <v>10894.9933</v>
          </cell>
          <cell r="AW1376">
            <v>9503.6305639999991</v>
          </cell>
          <cell r="AX1376">
            <v>4100</v>
          </cell>
          <cell r="BI1376">
            <v>369</v>
          </cell>
          <cell r="BO1376">
            <v>-250</v>
          </cell>
          <cell r="BS1376">
            <v>4219</v>
          </cell>
          <cell r="BV1376">
            <v>4336.5307243320603</v>
          </cell>
          <cell r="BW1376">
            <v>4090</v>
          </cell>
          <cell r="BX1376" t="str">
            <v>"Бинокор Ахрор Саидахмадов" ХК</v>
          </cell>
          <cell r="BY1376">
            <v>302119892</v>
          </cell>
          <cell r="CT1376">
            <v>1</v>
          </cell>
          <cell r="CU1376">
            <v>1</v>
          </cell>
          <cell r="CV1376">
            <v>1</v>
          </cell>
          <cell r="DD1376">
            <v>33.1</v>
          </cell>
          <cell r="DE1376">
            <v>33.1</v>
          </cell>
          <cell r="DF1376">
            <v>33.1</v>
          </cell>
          <cell r="GG1376" t="str">
            <v>км</v>
          </cell>
          <cell r="GH1376">
            <v>33.1</v>
          </cell>
          <cell r="GI1376">
            <v>33.1</v>
          </cell>
          <cell r="GJ1376" t="str">
            <v>Вазирлар Маҳкамасининг 2020 йил 
14 апрелдаги 222-сон қарори</v>
          </cell>
          <cell r="GX1376" t="str">
            <v>Лимит қўшилди</v>
          </cell>
          <cell r="HD1376" t="str">
            <v>Лимит мақбуллаштирилди</v>
          </cell>
        </row>
        <row r="1377">
          <cell r="A1377" t="str">
            <v xml:space="preserve">Музработ туманида "Обод марказ" дастури бўйича 4 та аҳоли пункти оқова сув тизимини қуриш </v>
          </cell>
          <cell r="B1377" t="str">
            <v>2201222070210001</v>
          </cell>
          <cell r="C1377">
            <v>1</v>
          </cell>
          <cell r="D1377" t="str">
            <v> 301110860224017063201110168</v>
          </cell>
          <cell r="E1377" t="str">
            <v>Ичимлик суви ва канализация</v>
          </cell>
          <cell r="F1377" t="str">
            <v>Ичимлик суви ва канализация</v>
          </cell>
          <cell r="H1377" t="str">
            <v>"Ўзсувтаъминот" АЖ</v>
          </cell>
          <cell r="I1377" t="str">
            <v>"Сув таъминоти ва оқова сув объектлари қурилиши бўйича инжиниринг компанияси" УК</v>
          </cell>
          <cell r="J1377" t="str">
            <v>Вазирлик ва идора</v>
          </cell>
          <cell r="K1377" t="str">
            <v>11-илова</v>
          </cell>
          <cell r="L1377" t="str">
            <v>Асосий</v>
          </cell>
          <cell r="M1377" t="str">
            <v>Сурхондарё вилояти</v>
          </cell>
          <cell r="N1377" t="str">
            <v>Музработ тумани</v>
          </cell>
          <cell r="P1377" t="str">
            <v>Янги қурилиш</v>
          </cell>
          <cell r="Q1377" t="str">
            <v>2020-2023</v>
          </cell>
          <cell r="R1377">
            <v>1</v>
          </cell>
          <cell r="S1377">
            <v>1</v>
          </cell>
          <cell r="T1377">
            <v>1</v>
          </cell>
          <cell r="V1377" t="str">
            <v>декабрь, 2023 й.</v>
          </cell>
          <cell r="X1377">
            <v>1</v>
          </cell>
          <cell r="Z1377">
            <v>1</v>
          </cell>
          <cell r="AA1377">
            <v>1</v>
          </cell>
          <cell r="AS1377">
            <v>15725.359</v>
          </cell>
          <cell r="AT1377">
            <v>6179.4080000000004</v>
          </cell>
          <cell r="AU1377">
            <v>6179.4080000000004</v>
          </cell>
          <cell r="AV1377">
            <v>15886.66</v>
          </cell>
          <cell r="AW1377">
            <v>15886.66</v>
          </cell>
          <cell r="AX1377">
            <v>9013</v>
          </cell>
          <cell r="BI1377">
            <v>-137.84100000000001</v>
          </cell>
          <cell r="BR1377">
            <v>-2996.8470000000002</v>
          </cell>
          <cell r="BS1377">
            <v>5878.3119999999999</v>
          </cell>
          <cell r="BV1377">
            <v>1902.8709999999999</v>
          </cell>
          <cell r="BW1377">
            <v>5720.75</v>
          </cell>
          <cell r="BX1377" t="str">
            <v>"Жиззах трест 21" МЧЖ</v>
          </cell>
          <cell r="BY1377">
            <v>305613253</v>
          </cell>
          <cell r="CT1377">
            <v>1</v>
          </cell>
          <cell r="CU1377">
            <v>1</v>
          </cell>
          <cell r="CV1377">
            <v>1</v>
          </cell>
          <cell r="DD1377">
            <v>13.32</v>
          </cell>
          <cell r="DE1377">
            <v>13.32</v>
          </cell>
          <cell r="DF1377">
            <v>13.32</v>
          </cell>
          <cell r="GG1377" t="str">
            <v>км</v>
          </cell>
          <cell r="GH1377">
            <v>13.32</v>
          </cell>
          <cell r="GI1377">
            <v>13.32</v>
          </cell>
          <cell r="GJ1377" t="str">
            <v>Ўзбекистон Республикаси Президентининг 
2019 йил 26 ноябрдаги ПҚ-4536-сон қарори</v>
          </cell>
          <cell r="GX1377" t="str">
            <v>Лимит мақбуллаштирилди</v>
          </cell>
        </row>
        <row r="1378">
          <cell r="A1378" t="str">
            <v>Денов туманидаги “Сурхон-Диёр” МФЙда  оқова сувларни тозалаш иншооти ва тармоқларини реконструкция килиш</v>
          </cell>
          <cell r="B1378" t="str">
            <v>2201222100210001</v>
          </cell>
          <cell r="C1378">
            <v>1</v>
          </cell>
          <cell r="D1378" t="str">
            <v> 301110860224017063201110233</v>
          </cell>
          <cell r="E1378" t="str">
            <v>Ичимлик суви ва канализация</v>
          </cell>
          <cell r="F1378" t="str">
            <v>Ичимлик суви ва канализация</v>
          </cell>
          <cell r="H1378" t="str">
            <v>"Ўзсувтаъминот" АЖ</v>
          </cell>
          <cell r="I1378" t="str">
            <v>"Сув таъминоти ва оқова сув объектлари қурилиши бўйича инжиниринг компанияси" УК</v>
          </cell>
          <cell r="J1378" t="str">
            <v>Вазирлик ва идора</v>
          </cell>
          <cell r="K1378" t="str">
            <v>11-илова</v>
          </cell>
          <cell r="L1378" t="str">
            <v>Асосий</v>
          </cell>
          <cell r="M1378" t="str">
            <v>Сурхондарё вилояти</v>
          </cell>
          <cell r="N1378" t="str">
            <v>Денов тумани</v>
          </cell>
          <cell r="O1378" t="str">
            <v>“Сурхон-Диёр” МФЙ</v>
          </cell>
          <cell r="P1378" t="str">
            <v>Реконструкция</v>
          </cell>
          <cell r="Q1378" t="str">
            <v>2021-2023</v>
          </cell>
          <cell r="R1378">
            <v>1</v>
          </cell>
          <cell r="V1378" t="str">
            <v>декабрь, 2023 й.</v>
          </cell>
          <cell r="X1378">
            <v>1</v>
          </cell>
          <cell r="Z1378">
            <v>1</v>
          </cell>
          <cell r="AA1378">
            <v>1</v>
          </cell>
          <cell r="AS1378">
            <v>135922.66500000001</v>
          </cell>
          <cell r="AT1378">
            <v>119796.41899999999</v>
          </cell>
          <cell r="AU1378">
            <v>119796.41899999999</v>
          </cell>
          <cell r="AV1378">
            <v>135922.66499999998</v>
          </cell>
          <cell r="AW1378">
            <v>131443.28499999997</v>
          </cell>
          <cell r="AX1378">
            <v>78084.3</v>
          </cell>
          <cell r="BI1378">
            <v>-15184</v>
          </cell>
          <cell r="BO1378">
            <v>-2036</v>
          </cell>
          <cell r="BR1378">
            <v>-616.26499999999987</v>
          </cell>
          <cell r="BS1378">
            <v>60248.035000000003</v>
          </cell>
          <cell r="BV1378">
            <v>33410.154000000002</v>
          </cell>
          <cell r="BW1378">
            <v>19443.523000000001</v>
          </cell>
          <cell r="BX1378" t="str">
            <v>“Сайин Сув Иншоотлари”  МЧЖ ҚК</v>
          </cell>
          <cell r="BY1378">
            <v>308273564</v>
          </cell>
          <cell r="CT1378">
            <v>1</v>
          </cell>
          <cell r="CU1378">
            <v>1</v>
          </cell>
          <cell r="CW1378">
            <v>1</v>
          </cell>
          <cell r="DD1378">
            <v>5.5</v>
          </cell>
          <cell r="DE1378">
            <v>5.5</v>
          </cell>
          <cell r="DG1378">
            <v>5.5</v>
          </cell>
          <cell r="GG1378" t="str">
            <v>км</v>
          </cell>
          <cell r="GH1378">
            <v>5.5</v>
          </cell>
          <cell r="GI1378">
            <v>5.5</v>
          </cell>
          <cell r="GJ1378" t="str">
            <v>Вазирлар Маҳкамасининг 2021 йил 
13 апрелдаги 208-сон қарори</v>
          </cell>
          <cell r="GX1378" t="str">
            <v>Лимит мақбуллаштирилди</v>
          </cell>
          <cell r="HD1378" t="str">
            <v>Лимит мақбуллаштирилди</v>
          </cell>
        </row>
        <row r="1379">
          <cell r="A1379" t="str">
            <v>Бандихон туманидаги "Қалдирғоч" маҳалласи аҳолисини тоза ичимлик сув билан таъминлаш</v>
          </cell>
          <cell r="B1379" t="str">
            <v>2301222030210001</v>
          </cell>
          <cell r="C1379">
            <v>1</v>
          </cell>
          <cell r="E1379" t="str">
            <v>Ичимлик суви ва канализация</v>
          </cell>
          <cell r="F1379" t="str">
            <v>Ичимлик суви ва канализация</v>
          </cell>
          <cell r="H1379" t="str">
            <v>"Ўзсувтаъминот" АЖ</v>
          </cell>
          <cell r="I1379" t="str">
            <v>"Сув таъминоти ва оқова сув объектлари қурилиши бўйича инжиниринг компанияси" УК</v>
          </cell>
          <cell r="J1379" t="str">
            <v>Вазирлик ва идора</v>
          </cell>
          <cell r="K1379" t="str">
            <v>Қўшимча</v>
          </cell>
          <cell r="L1379" t="str">
            <v>Асосий</v>
          </cell>
          <cell r="M1379" t="str">
            <v>Сурхондарё вилояти</v>
          </cell>
          <cell r="N1379" t="str">
            <v>Бандихон тумани</v>
          </cell>
          <cell r="O1379" t="str">
            <v>Қалдирғоч МФЙ</v>
          </cell>
          <cell r="P1379" t="str">
            <v>Янги қурилиш</v>
          </cell>
          <cell r="Q1379">
            <v>2023</v>
          </cell>
          <cell r="R1379">
            <v>2</v>
          </cell>
          <cell r="S1379">
            <v>1</v>
          </cell>
          <cell r="T1379">
            <v>1</v>
          </cell>
          <cell r="AB1379">
            <v>1</v>
          </cell>
          <cell r="AG1379">
            <v>1</v>
          </cell>
          <cell r="AH1379">
            <v>1</v>
          </cell>
          <cell r="AJ1379">
            <v>1</v>
          </cell>
          <cell r="AL1379">
            <v>1</v>
          </cell>
          <cell r="AM1379">
            <v>1</v>
          </cell>
          <cell r="AN1379">
            <v>1</v>
          </cell>
          <cell r="AO1379">
            <v>1</v>
          </cell>
          <cell r="AP1379">
            <v>1</v>
          </cell>
          <cell r="AR1379">
            <v>1</v>
          </cell>
          <cell r="AX1379">
            <v>0</v>
          </cell>
          <cell r="BA1379">
            <v>5200</v>
          </cell>
          <cell r="BO1379">
            <v>-205</v>
          </cell>
          <cell r="BS1379">
            <v>4995</v>
          </cell>
          <cell r="BV1379">
            <v>4803.2239970000001</v>
          </cell>
          <cell r="BW1379">
            <v>4390.9190000000008</v>
          </cell>
          <cell r="BX1379" t="str">
            <v>"Отабек-С" XK</v>
          </cell>
          <cell r="BY1379">
            <v>203142726</v>
          </cell>
          <cell r="CT1379">
            <v>1</v>
          </cell>
          <cell r="CU1379">
            <v>1</v>
          </cell>
          <cell r="CV1379">
            <v>1</v>
          </cell>
          <cell r="GG1379" t="str">
            <v>объект</v>
          </cell>
          <cell r="GH1379">
            <v>1</v>
          </cell>
          <cell r="GI1379">
            <v>1</v>
          </cell>
          <cell r="GP1379" t="str">
            <v>Янги қўшилган объект</v>
          </cell>
          <cell r="HD1379" t="str">
            <v>Лимит мақбуллаштирилди</v>
          </cell>
        </row>
        <row r="1380">
          <cell r="A1380" t="str">
            <v>Сариосиё туманидаги "Сангардак" маҳалласи ҳудудида қурилган дам олиш масканида ичимлик ва оқова сув объектини барпо этиш</v>
          </cell>
          <cell r="B1380" t="str">
            <v>2301222170210001</v>
          </cell>
          <cell r="C1380">
            <v>1</v>
          </cell>
          <cell r="E1380" t="str">
            <v>Ичимлик суви ва канализация</v>
          </cell>
          <cell r="F1380" t="str">
            <v>Ичимлик суви ва канализация</v>
          </cell>
          <cell r="H1380" t="str">
            <v>"Ўзсувтаъминот" АЖ</v>
          </cell>
          <cell r="I1380" t="str">
            <v>"Сув таъминоти ва оқова сув объектлари қурилиши бўйича инжиниринг компанияси" УК</v>
          </cell>
          <cell r="J1380" t="str">
            <v>Вазирлик ва идора</v>
          </cell>
          <cell r="K1380" t="str">
            <v>Қўшимча</v>
          </cell>
          <cell r="L1380" t="str">
            <v>Асосий</v>
          </cell>
          <cell r="M1380" t="str">
            <v>Сурхондарё вилояти</v>
          </cell>
          <cell r="N1380" t="str">
            <v>Сариосиё тумани</v>
          </cell>
          <cell r="O1380" t="str">
            <v>Сангардак МФЙ</v>
          </cell>
          <cell r="P1380" t="str">
            <v>Янги қурилиш</v>
          </cell>
          <cell r="Q1380">
            <v>2023</v>
          </cell>
          <cell r="R1380">
            <v>2</v>
          </cell>
          <cell r="S1380">
            <v>1</v>
          </cell>
          <cell r="T1380">
            <v>1</v>
          </cell>
          <cell r="AB1380">
            <v>1</v>
          </cell>
          <cell r="AG1380">
            <v>1</v>
          </cell>
          <cell r="AH1380">
            <v>1</v>
          </cell>
          <cell r="AJ1380">
            <v>1</v>
          </cell>
          <cell r="AL1380">
            <v>1</v>
          </cell>
          <cell r="AM1380">
            <v>1</v>
          </cell>
          <cell r="AN1380">
            <v>1</v>
          </cell>
          <cell r="AO1380">
            <v>1</v>
          </cell>
          <cell r="AP1380">
            <v>1</v>
          </cell>
          <cell r="AR1380">
            <v>1</v>
          </cell>
          <cell r="AX1380">
            <v>0</v>
          </cell>
          <cell r="BA1380">
            <v>2400</v>
          </cell>
          <cell r="BO1380">
            <v>-315</v>
          </cell>
          <cell r="BS1380">
            <v>2085</v>
          </cell>
          <cell r="BV1380">
            <v>2005.1000000000001</v>
          </cell>
          <cell r="BW1380">
            <v>1997.77</v>
          </cell>
          <cell r="BX1380" t="str">
            <v>“Строй Монтаж Инвест” МЧЖ</v>
          </cell>
          <cell r="BY1380">
            <v>305255350</v>
          </cell>
          <cell r="CT1380">
            <v>1</v>
          </cell>
          <cell r="CU1380">
            <v>1</v>
          </cell>
          <cell r="CV1380">
            <v>1</v>
          </cell>
          <cell r="GG1380" t="str">
            <v>объект</v>
          </cell>
          <cell r="GH1380">
            <v>1</v>
          </cell>
          <cell r="GI1380">
            <v>1</v>
          </cell>
          <cell r="GP1380" t="str">
            <v>Янги қўшилган объект</v>
          </cell>
          <cell r="HD1380" t="str">
            <v>Лимит мақбуллаштирилди</v>
          </cell>
        </row>
        <row r="1381">
          <cell r="A1381" t="str">
            <v>Узун туманидаги "Боботоғ" аҳоли пунктини тоза ичимлик сув билан таъминлаш</v>
          </cell>
          <cell r="B1381" t="str">
            <v>2301222210210001</v>
          </cell>
          <cell r="C1381">
            <v>1</v>
          </cell>
          <cell r="E1381" t="str">
            <v>Ичимлик суви ва канализация</v>
          </cell>
          <cell r="F1381" t="str">
            <v>Ичимлик суви ва канализация</v>
          </cell>
          <cell r="H1381" t="str">
            <v>"Ўзсувтаъминот" АЖ</v>
          </cell>
          <cell r="I1381" t="str">
            <v>"Сув таъминоти ва оқова сув объектлари қурилиши бўйича инжиниринг компанияси" УК</v>
          </cell>
          <cell r="J1381" t="str">
            <v>Вазирлик ва идора</v>
          </cell>
          <cell r="K1381" t="str">
            <v>Қўшимча</v>
          </cell>
          <cell r="L1381" t="str">
            <v>Асосий</v>
          </cell>
          <cell r="M1381" t="str">
            <v>Сурхондарё вилояти</v>
          </cell>
          <cell r="N1381" t="str">
            <v>Узун тумани</v>
          </cell>
          <cell r="O1381" t="str">
            <v>Боботоғ МФЙ</v>
          </cell>
          <cell r="P1381" t="str">
            <v>Янги қурилиш</v>
          </cell>
          <cell r="Q1381">
            <v>2023</v>
          </cell>
          <cell r="R1381">
            <v>2</v>
          </cell>
          <cell r="S1381">
            <v>1</v>
          </cell>
          <cell r="T1381">
            <v>1</v>
          </cell>
          <cell r="AB1381">
            <v>1</v>
          </cell>
          <cell r="AE1381">
            <v>1</v>
          </cell>
          <cell r="AG1381">
            <v>1</v>
          </cell>
          <cell r="AH1381">
            <v>1</v>
          </cell>
          <cell r="AJ1381">
            <v>1</v>
          </cell>
          <cell r="AL1381">
            <v>1</v>
          </cell>
          <cell r="AM1381">
            <v>1</v>
          </cell>
          <cell r="AN1381">
            <v>1</v>
          </cell>
          <cell r="AO1381">
            <v>1</v>
          </cell>
          <cell r="AP1381">
            <v>1</v>
          </cell>
          <cell r="AR1381">
            <v>1</v>
          </cell>
          <cell r="AX1381">
            <v>0</v>
          </cell>
          <cell r="BA1381">
            <v>4500</v>
          </cell>
          <cell r="BO1381">
            <v>-298</v>
          </cell>
          <cell r="BS1381">
            <v>4202</v>
          </cell>
          <cell r="BV1381">
            <v>2277.9920000000002</v>
          </cell>
          <cell r="BW1381">
            <v>2865.6620000000003</v>
          </cell>
          <cell r="BX1381" t="str">
            <v>“Строй Монтаж Инвест” МЧЖ</v>
          </cell>
          <cell r="BY1381">
            <v>305255350</v>
          </cell>
          <cell r="CT1381">
            <v>1</v>
          </cell>
          <cell r="CU1381">
            <v>1</v>
          </cell>
          <cell r="CV1381">
            <v>1</v>
          </cell>
          <cell r="GG1381" t="str">
            <v>объект</v>
          </cell>
          <cell r="GH1381">
            <v>1</v>
          </cell>
          <cell r="GI1381">
            <v>1</v>
          </cell>
          <cell r="GP1381" t="str">
            <v>Янги қўшилган объект</v>
          </cell>
          <cell r="HD1381" t="str">
            <v>Лимит мақбуллаштирилди</v>
          </cell>
        </row>
        <row r="1382">
          <cell r="A1382" t="str">
            <v>Денов тумани марказидаги 18 та маҳаллани марказлашган ичимлик суви билан таъминловчи “Бобур” маҳалласида жойлашган ичимлик суви ишлаб чиқариш ва тарқатиш иншоотини реконструкция қилиш</v>
          </cell>
          <cell r="B1382" t="str">
            <v>2101222100210002</v>
          </cell>
          <cell r="C1382">
            <v>1</v>
          </cell>
          <cell r="E1382" t="str">
            <v>Ичимлик суви ва канализация</v>
          </cell>
          <cell r="F1382" t="str">
            <v>Ичимлик суви ва канализация</v>
          </cell>
          <cell r="H1382" t="str">
            <v>"Ўзсувтаъминот" АЖ</v>
          </cell>
          <cell r="J1382" t="str">
            <v>Вазирлик ва идора</v>
          </cell>
          <cell r="K1382" t="str">
            <v>Қўшимча</v>
          </cell>
          <cell r="L1382" t="str">
            <v>Асосий</v>
          </cell>
          <cell r="M1382" t="str">
            <v>Сурхондарё вилояти</v>
          </cell>
          <cell r="N1382" t="str">
            <v>Денов тумани</v>
          </cell>
          <cell r="P1382" t="str">
            <v>Реконструкция</v>
          </cell>
          <cell r="Q1382" t="str">
            <v>2022-2023</v>
          </cell>
          <cell r="R1382">
            <v>1</v>
          </cell>
          <cell r="S1382">
            <v>1</v>
          </cell>
          <cell r="T1382">
            <v>1</v>
          </cell>
          <cell r="X1382">
            <v>1</v>
          </cell>
          <cell r="Z1382">
            <v>1</v>
          </cell>
          <cell r="AA1382">
            <v>1</v>
          </cell>
          <cell r="AV1382">
            <v>22077.694</v>
          </cell>
          <cell r="AW1382">
            <v>20960.034</v>
          </cell>
          <cell r="AX1382">
            <v>0</v>
          </cell>
          <cell r="BB1382">
            <v>1020</v>
          </cell>
          <cell r="BS1382">
            <v>1020</v>
          </cell>
          <cell r="BV1382">
            <v>1073.78</v>
          </cell>
          <cell r="BW1382">
            <v>939.14</v>
          </cell>
          <cell r="BX1382" t="str">
            <v>"Зарафшон Термиз" ХК</v>
          </cell>
          <cell r="BY1382">
            <v>302241180</v>
          </cell>
          <cell r="CT1382">
            <v>1</v>
          </cell>
          <cell r="CU1382">
            <v>1</v>
          </cell>
          <cell r="CW1382">
            <v>1</v>
          </cell>
          <cell r="GG1382" t="str">
            <v>объект</v>
          </cell>
          <cell r="GH1382">
            <v>1</v>
          </cell>
          <cell r="GI1382">
            <v>1</v>
          </cell>
          <cell r="GQ1382" t="str">
            <v>Янги қўшилган, 95%</v>
          </cell>
        </row>
        <row r="1383">
          <cell r="A1383" t="str">
            <v>Сурхондарё вилояти аҳолисининг ичимлик сув таъминотини "Тўпаланг" сув омбори манбалари ҳисобидан яхшилаш</v>
          </cell>
          <cell r="B1383" t="str">
            <v>2101222170210004</v>
          </cell>
          <cell r="C1383">
            <v>1</v>
          </cell>
          <cell r="E1383" t="str">
            <v>Ичимлик суви ва канализация</v>
          </cell>
          <cell r="F1383" t="str">
            <v>Ичимлик суви ва канализация</v>
          </cell>
          <cell r="H1383" t="str">
            <v>"Ўзсувтаъминот" АЖ</v>
          </cell>
          <cell r="J1383" t="str">
            <v>Вазирлик ва идора</v>
          </cell>
          <cell r="K1383" t="str">
            <v>Қўшимча</v>
          </cell>
          <cell r="L1383" t="str">
            <v>Асосий</v>
          </cell>
          <cell r="M1383" t="str">
            <v>Сурхондарё вилояти</v>
          </cell>
          <cell r="N1383" t="str">
            <v>Туманлараро</v>
          </cell>
          <cell r="P1383" t="str">
            <v>Янги қурилиш</v>
          </cell>
          <cell r="Q1383" t="str">
            <v>2021-2025</v>
          </cell>
          <cell r="R1383">
            <v>1</v>
          </cell>
          <cell r="X1383">
            <v>1</v>
          </cell>
          <cell r="Z1383">
            <v>1</v>
          </cell>
          <cell r="AA1383">
            <v>1</v>
          </cell>
          <cell r="AX1383">
            <v>0</v>
          </cell>
          <cell r="BF1383">
            <v>6336</v>
          </cell>
          <cell r="BN1383">
            <v>8500</v>
          </cell>
          <cell r="BQ1383">
            <v>379596.7</v>
          </cell>
          <cell r="BS1383">
            <v>394432.7</v>
          </cell>
          <cell r="BT1383">
            <v>384432.7</v>
          </cell>
          <cell r="BU1383" t="str">
            <v>ФРРУ + Сув жамғарма ЙБЭҚ</v>
          </cell>
          <cell r="BV1383">
            <v>723323.73294400005</v>
          </cell>
          <cell r="BW1383">
            <v>386278.22200000001</v>
          </cell>
          <cell r="BX1383" t="str">
            <v>"TO`PALANG HPD HOLDING" МЧЖ</v>
          </cell>
          <cell r="BY1383">
            <v>305341062</v>
          </cell>
          <cell r="CT1383">
            <v>11</v>
          </cell>
          <cell r="DD1383">
            <v>385</v>
          </cell>
          <cell r="GG1383" t="str">
            <v>км</v>
          </cell>
          <cell r="GH1383">
            <v>385</v>
          </cell>
          <cell r="GK1383" t="str">
            <v>Сув жамғарма ЙБЭҚ - 4836
Бундан ташқари: махсус қарор билан 360 310,4 млн сўм ФРРУдан берилган.</v>
          </cell>
          <cell r="GU1383" t="str">
            <v>Янги қўшилган объект</v>
          </cell>
          <cell r="HC1383" t="str">
            <v>Лимит қўшилди</v>
          </cell>
        </row>
        <row r="1384">
          <cell r="A1384" t="str">
            <v>Кредитор қарздорликларни қоплаш</v>
          </cell>
          <cell r="E1384" t="str">
            <v>Ичимлик суви ва канализация</v>
          </cell>
          <cell r="F1384" t="str">
            <v>Ичимлик суви ва канализация</v>
          </cell>
          <cell r="H1384" t="str">
            <v>"Ўзсувтаъминот" АЖ</v>
          </cell>
          <cell r="I1384" t="str">
            <v>"Сув таъминоти ва оқова сув объектлари қурилиши бўйича инжиниринг компанияси" УК</v>
          </cell>
          <cell r="J1384" t="str">
            <v>Вазирлик ва идора</v>
          </cell>
          <cell r="K1384" t="str">
            <v>11-илова</v>
          </cell>
          <cell r="L1384" t="str">
            <v>Асосий</v>
          </cell>
          <cell r="M1384" t="str">
            <v>Сурхондарё вилояти</v>
          </cell>
          <cell r="P1384" t="str">
            <v>Кредитор қарздорлик</v>
          </cell>
          <cell r="R1384">
            <v>1</v>
          </cell>
          <cell r="AX1384">
            <v>5000</v>
          </cell>
          <cell r="BS1384">
            <v>5000</v>
          </cell>
          <cell r="BW1384">
            <v>5000</v>
          </cell>
        </row>
        <row r="1385">
          <cell r="A1385" t="str">
            <v>Тақсимланмаган лимит</v>
          </cell>
          <cell r="E1385" t="str">
            <v>Ичимлик суви ва канализация</v>
          </cell>
          <cell r="F1385" t="str">
            <v>Ичимлик суви ва канализация</v>
          </cell>
          <cell r="H1385" t="str">
            <v>"Ўзсувтаъминот" АЖ</v>
          </cell>
          <cell r="I1385" t="str">
            <v>"Сув таъминоти ва оқова сув объектлари қурилиши бўйича инжиниринг компанияси" УК</v>
          </cell>
          <cell r="J1385" t="str">
            <v>Вазирлик ва идора</v>
          </cell>
          <cell r="K1385" t="str">
            <v>11-илова</v>
          </cell>
          <cell r="L1385" t="str">
            <v>Асосий</v>
          </cell>
          <cell r="M1385" t="str">
            <v>Сурхондарё вилояти</v>
          </cell>
          <cell r="P1385" t="str">
            <v>Тақсимланмаган лимит</v>
          </cell>
          <cell r="R1385">
            <v>2</v>
          </cell>
          <cell r="AX1385">
            <v>0</v>
          </cell>
          <cell r="BR1385">
            <v>3613.1120000000001</v>
          </cell>
          <cell r="BS1385">
            <v>3613.1120000000001</v>
          </cell>
        </row>
        <row r="1386">
          <cell r="A1386" t="str">
            <v xml:space="preserve">Ангор тумани "Корасув" МФЙ Корасув кишлок ахоли пунктини ичимлик сув билан таъминлаш </v>
          </cell>
          <cell r="B1386" t="str">
            <v>2201222020210001</v>
          </cell>
          <cell r="C1386">
            <v>1</v>
          </cell>
          <cell r="E1386" t="str">
            <v>Ичимлик суви ва канализация</v>
          </cell>
          <cell r="F1386" t="str">
            <v>Ичимлик суви ва канализация</v>
          </cell>
          <cell r="H1386" t="str">
            <v>Сурхондарё вилояти ҳокимлиги</v>
          </cell>
          <cell r="J1386" t="str">
            <v>Вилоят</v>
          </cell>
          <cell r="K1386" t="str">
            <v>Қўшимча</v>
          </cell>
          <cell r="L1386" t="str">
            <v>Асосий</v>
          </cell>
          <cell r="M1386" t="str">
            <v>Сурхондарё вилояти</v>
          </cell>
          <cell r="N1386" t="str">
            <v>Ангор тумани</v>
          </cell>
          <cell r="P1386" t="str">
            <v>Янги қурилиш</v>
          </cell>
          <cell r="Q1386" t="str">
            <v>2022-2023</v>
          </cell>
          <cell r="R1386">
            <v>1</v>
          </cell>
          <cell r="S1386">
            <v>1</v>
          </cell>
          <cell r="T1386">
            <v>1</v>
          </cell>
          <cell r="U1386">
            <v>1</v>
          </cell>
          <cell r="X1386">
            <v>1</v>
          </cell>
          <cell r="Z1386">
            <v>1</v>
          </cell>
          <cell r="AA1386">
            <v>1</v>
          </cell>
          <cell r="AS1386">
            <v>2535.2020668921241</v>
          </cell>
          <cell r="AT1386">
            <v>117.52837122255414</v>
          </cell>
          <cell r="AU1386">
            <v>315.19769822255421</v>
          </cell>
          <cell r="AV1386">
            <v>2565.0769810000002</v>
          </cell>
          <cell r="AW1386">
            <v>2436.8231310000001</v>
          </cell>
          <cell r="AX1386">
            <v>0</v>
          </cell>
          <cell r="BB1386">
            <v>69.018999999999778</v>
          </cell>
          <cell r="BR1386">
            <v>-5.7</v>
          </cell>
          <cell r="BS1386">
            <v>63.318999999999775</v>
          </cell>
          <cell r="BV1386">
            <v>63.317999999999998</v>
          </cell>
          <cell r="BW1386">
            <v>66.317999999999998</v>
          </cell>
          <cell r="BX1386" t="str">
            <v>"Ангор Мелоратив Кўп тармоқли ишлаб чиқариш" МЧЖ</v>
          </cell>
          <cell r="BY1386">
            <v>204435154</v>
          </cell>
          <cell r="CT1386">
            <v>1</v>
          </cell>
          <cell r="CU1386">
            <v>1</v>
          </cell>
          <cell r="CV1386">
            <v>1</v>
          </cell>
          <cell r="GG1386" t="str">
            <v>объект</v>
          </cell>
          <cell r="GH1386">
            <v>1</v>
          </cell>
          <cell r="GI1386">
            <v>1</v>
          </cell>
          <cell r="GQ1386" t="str">
            <v>Янги қўшилган, 95%</v>
          </cell>
        </row>
        <row r="1387">
          <cell r="A1387" t="str">
            <v xml:space="preserve">Ангор тумани "Гулзор" МФЙ Гулзор кишлок ахоли пунктини ичимлик сув билан таъминлаш </v>
          </cell>
          <cell r="B1387" t="str">
            <v>2201222020210002</v>
          </cell>
          <cell r="C1387">
            <v>1</v>
          </cell>
          <cell r="E1387" t="str">
            <v>Ичимлик суви ва канализация</v>
          </cell>
          <cell r="F1387" t="str">
            <v>Ичимлик суви ва канализация</v>
          </cell>
          <cell r="H1387" t="str">
            <v>Сурхондарё вилояти ҳокимлиги</v>
          </cell>
          <cell r="J1387" t="str">
            <v>Вилоят</v>
          </cell>
          <cell r="K1387" t="str">
            <v>Қўшимча</v>
          </cell>
          <cell r="L1387" t="str">
            <v>Асосий</v>
          </cell>
          <cell r="M1387" t="str">
            <v>Сурхондарё вилояти</v>
          </cell>
          <cell r="N1387" t="str">
            <v>Ангор тумани</v>
          </cell>
          <cell r="P1387" t="str">
            <v>Янги қурилиш</v>
          </cell>
          <cell r="Q1387" t="str">
            <v>2022-2023</v>
          </cell>
          <cell r="R1387">
            <v>1</v>
          </cell>
          <cell r="S1387">
            <v>1</v>
          </cell>
          <cell r="T1387">
            <v>1</v>
          </cell>
          <cell r="U1387">
            <v>1</v>
          </cell>
          <cell r="X1387">
            <v>1</v>
          </cell>
          <cell r="Z1387">
            <v>1</v>
          </cell>
          <cell r="AA1387">
            <v>1</v>
          </cell>
          <cell r="AS1387">
            <v>4544.9873979778558</v>
          </cell>
          <cell r="AT1387">
            <v>197.84835072394617</v>
          </cell>
          <cell r="AU1387">
            <v>619.94075707394677</v>
          </cell>
          <cell r="AV1387">
            <v>4610.1639569999998</v>
          </cell>
          <cell r="AW1387">
            <v>4379.6557590000002</v>
          </cell>
          <cell r="AX1387">
            <v>0</v>
          </cell>
          <cell r="BB1387">
            <v>185.58138199999985</v>
          </cell>
          <cell r="BR1387">
            <v>-4.7293819999998448</v>
          </cell>
          <cell r="BS1387">
            <v>180.852</v>
          </cell>
          <cell r="BV1387">
            <v>180.852</v>
          </cell>
          <cell r="BW1387">
            <v>97.384</v>
          </cell>
          <cell r="BX1387" t="str">
            <v>"Бойсун Бунёдкори" ХК</v>
          </cell>
          <cell r="BY1387">
            <v>206795798</v>
          </cell>
          <cell r="CT1387">
            <v>1</v>
          </cell>
          <cell r="CU1387">
            <v>1</v>
          </cell>
          <cell r="CV1387">
            <v>1</v>
          </cell>
          <cell r="GG1387" t="str">
            <v>объект</v>
          </cell>
          <cell r="GH1387">
            <v>1</v>
          </cell>
          <cell r="GI1387">
            <v>1</v>
          </cell>
          <cell r="GQ1387" t="str">
            <v>Янги қўшилган, 95%</v>
          </cell>
        </row>
        <row r="1388">
          <cell r="A1388" t="str">
            <v>Бандихон тумани "Бектепа" МФЙ Бектепа кишлок ахоли пунктини ичимлик сув билан таъминлаш</v>
          </cell>
          <cell r="B1388" t="str">
            <v>2201222030210001</v>
          </cell>
          <cell r="C1388">
            <v>1</v>
          </cell>
          <cell r="E1388" t="str">
            <v>Ичимлик суви ва канализация</v>
          </cell>
          <cell r="F1388" t="str">
            <v>Ичимлик суви ва канализация</v>
          </cell>
          <cell r="H1388" t="str">
            <v>Сурхондарё вилояти ҳокимлиги</v>
          </cell>
          <cell r="J1388" t="str">
            <v>Вилоят</v>
          </cell>
          <cell r="K1388" t="str">
            <v>Қўшимча</v>
          </cell>
          <cell r="L1388" t="str">
            <v>Асосий</v>
          </cell>
          <cell r="M1388" t="str">
            <v>Сурхондарё вилояти</v>
          </cell>
          <cell r="N1388" t="str">
            <v>Бандихон тумани</v>
          </cell>
          <cell r="P1388" t="str">
            <v>Янги қурилиш</v>
          </cell>
          <cell r="Q1388" t="str">
            <v>2022-2023</v>
          </cell>
          <cell r="R1388">
            <v>1</v>
          </cell>
          <cell r="S1388">
            <v>1</v>
          </cell>
          <cell r="T1388">
            <v>1</v>
          </cell>
          <cell r="U1388">
            <v>1</v>
          </cell>
          <cell r="X1388">
            <v>1</v>
          </cell>
          <cell r="Z1388">
            <v>1</v>
          </cell>
          <cell r="AA1388">
            <v>1</v>
          </cell>
          <cell r="AS1388">
            <v>3416.0245536832067</v>
          </cell>
          <cell r="AT1388">
            <v>172.98437017885635</v>
          </cell>
          <cell r="AU1388">
            <v>433.07000217885661</v>
          </cell>
          <cell r="AV1388">
            <v>3470.1500500000002</v>
          </cell>
          <cell r="AW1388">
            <v>3296.6425469999999</v>
          </cell>
          <cell r="AX1388">
            <v>0</v>
          </cell>
          <cell r="BB1388">
            <v>104.3652360000001</v>
          </cell>
          <cell r="BR1388">
            <v>-4.0832360000000989</v>
          </cell>
          <cell r="BS1388">
            <v>100.282</v>
          </cell>
          <cell r="BV1388">
            <v>100.282</v>
          </cell>
          <cell r="BW1388">
            <v>0</v>
          </cell>
          <cell r="BX1388" t="str">
            <v>"Бойсун Бунёдкори" ХК</v>
          </cell>
          <cell r="BY1388">
            <v>206795798</v>
          </cell>
          <cell r="CT1388">
            <v>1</v>
          </cell>
          <cell r="CU1388">
            <v>1</v>
          </cell>
          <cell r="CV1388">
            <v>1</v>
          </cell>
          <cell r="GG1388" t="str">
            <v>объект</v>
          </cell>
          <cell r="GH1388">
            <v>1</v>
          </cell>
          <cell r="GI1388">
            <v>1</v>
          </cell>
          <cell r="GQ1388" t="str">
            <v>Янги қўшилган, 95%</v>
          </cell>
        </row>
        <row r="1389">
          <cell r="A1389" t="str">
            <v>Бандихон тумани "Бектепа" МФЙ Қўрғон кишлок ахоли пунктини ичимлик сув билан таъминлаш</v>
          </cell>
          <cell r="B1389" t="str">
            <v>2201222030210002</v>
          </cell>
          <cell r="C1389">
            <v>1</v>
          </cell>
          <cell r="E1389" t="str">
            <v>Ичимлик суви ва канализация</v>
          </cell>
          <cell r="F1389" t="str">
            <v>Ичимлик суви ва канализация</v>
          </cell>
          <cell r="H1389" t="str">
            <v>Сурхондарё вилояти ҳокимлиги</v>
          </cell>
          <cell r="J1389" t="str">
            <v>Вилоят</v>
          </cell>
          <cell r="K1389" t="str">
            <v>Қўшимча</v>
          </cell>
          <cell r="L1389" t="str">
            <v>Асосий</v>
          </cell>
          <cell r="M1389" t="str">
            <v>Сурхондарё вилояти</v>
          </cell>
          <cell r="N1389" t="str">
            <v>Бандихон тумани</v>
          </cell>
          <cell r="P1389" t="str">
            <v>Янги қурилиш</v>
          </cell>
          <cell r="Q1389" t="str">
            <v>2022-2023</v>
          </cell>
          <cell r="R1389">
            <v>1</v>
          </cell>
          <cell r="S1389">
            <v>1</v>
          </cell>
          <cell r="T1389">
            <v>1</v>
          </cell>
          <cell r="U1389">
            <v>1</v>
          </cell>
          <cell r="X1389">
            <v>1</v>
          </cell>
          <cell r="Z1389">
            <v>1</v>
          </cell>
          <cell r="AA1389">
            <v>1</v>
          </cell>
          <cell r="AS1389">
            <v>2854.1087302127389</v>
          </cell>
          <cell r="AT1389">
            <v>136.28586961273913</v>
          </cell>
          <cell r="AU1389">
            <v>356.31470061273922</v>
          </cell>
          <cell r="AV1389">
            <v>2894.7391090000001</v>
          </cell>
          <cell r="AW1389">
            <v>2750.0021539999998</v>
          </cell>
          <cell r="AX1389">
            <v>0</v>
          </cell>
          <cell r="BB1389">
            <v>82.456000000000131</v>
          </cell>
          <cell r="BR1389">
            <v>-3.2270000000001318</v>
          </cell>
          <cell r="BS1389">
            <v>79.228999999999999</v>
          </cell>
          <cell r="BV1389">
            <v>79.228999999999999</v>
          </cell>
          <cell r="BW1389">
            <v>0</v>
          </cell>
          <cell r="BX1389" t="str">
            <v>"Чинор" ХФ</v>
          </cell>
          <cell r="BY1389">
            <v>202849225</v>
          </cell>
          <cell r="CT1389">
            <v>1</v>
          </cell>
          <cell r="CU1389">
            <v>1</v>
          </cell>
          <cell r="CV1389">
            <v>1</v>
          </cell>
          <cell r="GG1389" t="str">
            <v>объект</v>
          </cell>
          <cell r="GH1389">
            <v>1</v>
          </cell>
          <cell r="GI1389">
            <v>1</v>
          </cell>
          <cell r="GQ1389" t="str">
            <v>Янги қўшилган, 95%</v>
          </cell>
        </row>
        <row r="1390">
          <cell r="A1390" t="str">
            <v xml:space="preserve">Бойсун тумани "Тўда" МФЙ Туда кишлок ахоли пунктини ичимлик сув билан таъминлаш </v>
          </cell>
          <cell r="B1390" t="str">
            <v>2201222040210001</v>
          </cell>
          <cell r="C1390">
            <v>1</v>
          </cell>
          <cell r="E1390" t="str">
            <v>Ичимлик суви ва канализация</v>
          </cell>
          <cell r="F1390" t="str">
            <v>Ичимлик суви ва канализация</v>
          </cell>
          <cell r="H1390" t="str">
            <v>Сурхондарё вилояти ҳокимлиги</v>
          </cell>
          <cell r="J1390" t="str">
            <v>Вилоят</v>
          </cell>
          <cell r="K1390" t="str">
            <v>Қўшимча</v>
          </cell>
          <cell r="L1390" t="str">
            <v>Асосий</v>
          </cell>
          <cell r="M1390" t="str">
            <v>Сурхондарё вилояти</v>
          </cell>
          <cell r="N1390" t="str">
            <v>Бойсун тумани</v>
          </cell>
          <cell r="P1390" t="str">
            <v>Янги қурилиш</v>
          </cell>
          <cell r="Q1390" t="str">
            <v>2022-2023</v>
          </cell>
          <cell r="R1390">
            <v>1</v>
          </cell>
          <cell r="S1390">
            <v>1</v>
          </cell>
          <cell r="T1390">
            <v>1</v>
          </cell>
          <cell r="U1390">
            <v>1</v>
          </cell>
          <cell r="X1390">
            <v>1</v>
          </cell>
          <cell r="Z1390">
            <v>1</v>
          </cell>
          <cell r="AA1390">
            <v>1</v>
          </cell>
          <cell r="AS1390">
            <v>2603.4842826953009</v>
          </cell>
          <cell r="AT1390">
            <v>68.903657017040587</v>
          </cell>
          <cell r="AU1390">
            <v>301.75541601704117</v>
          </cell>
          <cell r="AV1390">
            <v>2633.458627</v>
          </cell>
          <cell r="AW1390">
            <v>2501.785695</v>
          </cell>
          <cell r="AX1390">
            <v>0</v>
          </cell>
          <cell r="BB1390">
            <v>51.977150000000165</v>
          </cell>
          <cell r="BR1390">
            <v>-1.6271500000001637</v>
          </cell>
          <cell r="BS1390">
            <v>50.35</v>
          </cell>
          <cell r="BV1390">
            <v>50.35</v>
          </cell>
          <cell r="BW1390">
            <v>50.35</v>
          </cell>
          <cell r="BX1390" t="str">
            <v>"Бойсун Бунёдкори" ХК</v>
          </cell>
          <cell r="BY1390">
            <v>206795798</v>
          </cell>
          <cell r="CT1390">
            <v>1</v>
          </cell>
          <cell r="CU1390">
            <v>1</v>
          </cell>
          <cell r="CV1390">
            <v>1</v>
          </cell>
          <cell r="GG1390" t="str">
            <v>объект</v>
          </cell>
          <cell r="GH1390">
            <v>1</v>
          </cell>
          <cell r="GI1390">
            <v>1</v>
          </cell>
          <cell r="GQ1390" t="str">
            <v>Янги қўшилган, 95%</v>
          </cell>
        </row>
        <row r="1391">
          <cell r="A1391" t="str">
            <v xml:space="preserve">Денов тумани "Чоргул" МФЙ Чоргул кишлок ахоли пунктини ичимлик сув билан таъминлаш </v>
          </cell>
          <cell r="B1391" t="str">
            <v>2201222100210003</v>
          </cell>
          <cell r="C1391">
            <v>1</v>
          </cell>
          <cell r="E1391" t="str">
            <v>Ичимлик суви ва канализация</v>
          </cell>
          <cell r="F1391" t="str">
            <v>Ичимлик суви ва канализация</v>
          </cell>
          <cell r="H1391" t="str">
            <v>Сурхондарё вилояти ҳокимлиги</v>
          </cell>
          <cell r="J1391" t="str">
            <v>Вилоят</v>
          </cell>
          <cell r="K1391" t="str">
            <v>Қўшимча</v>
          </cell>
          <cell r="L1391" t="str">
            <v>Асосий</v>
          </cell>
          <cell r="M1391" t="str">
            <v>Сурхондарё вилояти</v>
          </cell>
          <cell r="N1391" t="str">
            <v>Денов тумани</v>
          </cell>
          <cell r="P1391" t="str">
            <v>Янги қурилиш</v>
          </cell>
          <cell r="Q1391" t="str">
            <v>2022-2023</v>
          </cell>
          <cell r="R1391">
            <v>1</v>
          </cell>
          <cell r="S1391">
            <v>1</v>
          </cell>
          <cell r="T1391">
            <v>1</v>
          </cell>
          <cell r="U1391">
            <v>1</v>
          </cell>
          <cell r="X1391">
            <v>1</v>
          </cell>
          <cell r="Z1391">
            <v>1</v>
          </cell>
          <cell r="AA1391">
            <v>1</v>
          </cell>
          <cell r="AS1391">
            <v>4085.4558498726765</v>
          </cell>
          <cell r="AT1391">
            <v>199.51966739441605</v>
          </cell>
          <cell r="AU1391">
            <v>514.15630139441646</v>
          </cell>
          <cell r="AV1391">
            <v>4124.969419</v>
          </cell>
          <cell r="AW1391">
            <v>3918.720949</v>
          </cell>
          <cell r="AX1391">
            <v>0</v>
          </cell>
          <cell r="BB1391">
            <v>115.85300000000007</v>
          </cell>
          <cell r="BR1391">
            <v>-4.5340000000000629</v>
          </cell>
          <cell r="BS1391">
            <v>111.319</v>
          </cell>
          <cell r="BV1391">
            <v>111.319</v>
          </cell>
          <cell r="BW1391">
            <v>0</v>
          </cell>
          <cell r="BX1391" t="str">
            <v>"МАХ CAPITAL-ENGINEERING" МЧЖ</v>
          </cell>
          <cell r="BY1391">
            <v>301235860</v>
          </cell>
          <cell r="CT1391">
            <v>1</v>
          </cell>
          <cell r="CU1391">
            <v>1</v>
          </cell>
          <cell r="CV1391">
            <v>1</v>
          </cell>
          <cell r="GG1391" t="str">
            <v>объект</v>
          </cell>
          <cell r="GH1391">
            <v>1</v>
          </cell>
          <cell r="GI1391">
            <v>1</v>
          </cell>
          <cell r="GQ1391" t="str">
            <v>Янги қўшилган, 95%</v>
          </cell>
        </row>
        <row r="1392">
          <cell r="A1392" t="str">
            <v xml:space="preserve">Денов тумани "Охтом" МФЙ Охтом кишлок ахоли пунктини ичимлик сув билан таъминлаш </v>
          </cell>
          <cell r="B1392" t="str">
            <v>2201222100210004</v>
          </cell>
          <cell r="C1392">
            <v>1</v>
          </cell>
          <cell r="E1392" t="str">
            <v>Ичимлик суви ва канализация</v>
          </cell>
          <cell r="F1392" t="str">
            <v>Ичимлик суви ва канализация</v>
          </cell>
          <cell r="H1392" t="str">
            <v>Сурхондарё вилояти ҳокимлиги</v>
          </cell>
          <cell r="J1392" t="str">
            <v>Вилоят</v>
          </cell>
          <cell r="K1392" t="str">
            <v>Қўшимча</v>
          </cell>
          <cell r="L1392" t="str">
            <v>Асосий</v>
          </cell>
          <cell r="M1392" t="str">
            <v>Сурхондарё вилояти</v>
          </cell>
          <cell r="N1392" t="str">
            <v>Денов тумани</v>
          </cell>
          <cell r="P1392" t="str">
            <v>Янги қурилиш</v>
          </cell>
          <cell r="Q1392" t="str">
            <v>2022-2023</v>
          </cell>
          <cell r="R1392">
            <v>1</v>
          </cell>
          <cell r="S1392">
            <v>1</v>
          </cell>
          <cell r="T1392">
            <v>1</v>
          </cell>
          <cell r="U1392">
            <v>1</v>
          </cell>
          <cell r="X1392">
            <v>1</v>
          </cell>
          <cell r="Z1392">
            <v>1</v>
          </cell>
          <cell r="AA1392">
            <v>1</v>
          </cell>
          <cell r="AS1392">
            <v>2858.7352599801779</v>
          </cell>
          <cell r="AT1392">
            <v>142.51326289321787</v>
          </cell>
          <cell r="AU1392">
            <v>360.57718989321802</v>
          </cell>
          <cell r="AV1392">
            <v>2879.491876</v>
          </cell>
          <cell r="AW1392">
            <v>2735.5172819999998</v>
          </cell>
          <cell r="AX1392">
            <v>0</v>
          </cell>
          <cell r="BB1392">
            <v>83.23090000000002</v>
          </cell>
          <cell r="BR1392">
            <v>-3.2569000000000159</v>
          </cell>
          <cell r="BS1392">
            <v>79.974000000000004</v>
          </cell>
          <cell r="BV1392">
            <v>79.974000000000004</v>
          </cell>
          <cell r="BW1392">
            <v>0</v>
          </cell>
          <cell r="BX1392" t="str">
            <v>"Денов Янги Тараққиёт" ХК</v>
          </cell>
          <cell r="BY1392">
            <v>301178576</v>
          </cell>
          <cell r="CT1392">
            <v>1</v>
          </cell>
          <cell r="CU1392">
            <v>1</v>
          </cell>
          <cell r="CV1392">
            <v>1</v>
          </cell>
          <cell r="GG1392" t="str">
            <v>объект</v>
          </cell>
          <cell r="GH1392">
            <v>1</v>
          </cell>
          <cell r="GI1392">
            <v>1</v>
          </cell>
          <cell r="GQ1392" t="str">
            <v>Янги қўшилган, 95%</v>
          </cell>
        </row>
        <row r="1393">
          <cell r="A1393" t="str">
            <v xml:space="preserve">Жарқўрғон тумани "Маслахаттепа" МФЙ Маслахаттепа кишлок ахоли пунктини ичимлик сув билан таъминлаш </v>
          </cell>
          <cell r="B1393" t="str">
            <v>2201222120210002</v>
          </cell>
          <cell r="C1393">
            <v>1</v>
          </cell>
          <cell r="E1393" t="str">
            <v>Ичимлик суви ва канализация</v>
          </cell>
          <cell r="F1393" t="str">
            <v>Ичимлик суви ва канализация</v>
          </cell>
          <cell r="H1393" t="str">
            <v>Сурхондарё вилояти ҳокимлиги</v>
          </cell>
          <cell r="J1393" t="str">
            <v>Вилоят</v>
          </cell>
          <cell r="K1393" t="str">
            <v>Қўшимча</v>
          </cell>
          <cell r="L1393" t="str">
            <v>Асосий</v>
          </cell>
          <cell r="M1393" t="str">
            <v>Сурхондарё вилояти</v>
          </cell>
          <cell r="N1393" t="str">
            <v>Жарқўрғон тумани</v>
          </cell>
          <cell r="P1393" t="str">
            <v>Янги қурилиш</v>
          </cell>
          <cell r="Q1393" t="str">
            <v>2022-2023</v>
          </cell>
          <cell r="R1393">
            <v>1</v>
          </cell>
          <cell r="S1393">
            <v>1</v>
          </cell>
          <cell r="T1393">
            <v>1</v>
          </cell>
          <cell r="U1393">
            <v>1</v>
          </cell>
          <cell r="X1393">
            <v>1</v>
          </cell>
          <cell r="Z1393">
            <v>1</v>
          </cell>
          <cell r="AA1393">
            <v>1</v>
          </cell>
          <cell r="AS1393">
            <v>5940.3817498564295</v>
          </cell>
          <cell r="AT1393">
            <v>223.22104869538907</v>
          </cell>
          <cell r="AU1393">
            <v>708.76553565538961</v>
          </cell>
          <cell r="AV1393">
            <v>6020.7793089999996</v>
          </cell>
          <cell r="AW1393">
            <v>5719.7403430000004</v>
          </cell>
          <cell r="AX1393">
            <v>0</v>
          </cell>
          <cell r="BB1393">
            <v>129.64300000000003</v>
          </cell>
          <cell r="BR1393">
            <v>-5.0730000000000359</v>
          </cell>
          <cell r="BS1393">
            <v>124.57</v>
          </cell>
          <cell r="BV1393">
            <v>124.57</v>
          </cell>
          <cell r="BW1393">
            <v>65.332999999999998</v>
          </cell>
          <cell r="BX1393" t="str">
            <v>"Бунёдкор Фидокор Қурувчи Сервис" МЧЖ</v>
          </cell>
          <cell r="BY1393">
            <v>300887881</v>
          </cell>
          <cell r="CT1393">
            <v>1</v>
          </cell>
          <cell r="CU1393">
            <v>1</v>
          </cell>
          <cell r="CV1393">
            <v>1</v>
          </cell>
          <cell r="GG1393" t="str">
            <v>объект</v>
          </cell>
          <cell r="GH1393">
            <v>1</v>
          </cell>
          <cell r="GI1393">
            <v>1</v>
          </cell>
          <cell r="GQ1393" t="str">
            <v>Янги қўшилган, 95%</v>
          </cell>
        </row>
        <row r="1394">
          <cell r="A1394" t="str">
            <v>Жарқўрғон тумани "Зартепа" МФЙ Зартепа кишлок ахоли пунктини ичимлик сув билан таъминлаш</v>
          </cell>
          <cell r="B1394" t="str">
            <v>2201222120210003</v>
          </cell>
          <cell r="C1394">
            <v>1</v>
          </cell>
          <cell r="E1394" t="str">
            <v>Ичимлик суви ва канализация</v>
          </cell>
          <cell r="F1394" t="str">
            <v>Ичимлик суви ва канализация</v>
          </cell>
          <cell r="H1394" t="str">
            <v>Сурхондарё вилояти ҳокимлиги</v>
          </cell>
          <cell r="J1394" t="str">
            <v>Вилоят</v>
          </cell>
          <cell r="K1394" t="str">
            <v>Қўшимча</v>
          </cell>
          <cell r="L1394" t="str">
            <v>Асосий</v>
          </cell>
          <cell r="M1394" t="str">
            <v>Сурхондарё вилояти</v>
          </cell>
          <cell r="N1394" t="str">
            <v>Жарқўрғон тумани</v>
          </cell>
          <cell r="P1394" t="str">
            <v>Янги қурилиш</v>
          </cell>
          <cell r="Q1394" t="str">
            <v>2022-2023</v>
          </cell>
          <cell r="R1394">
            <v>1</v>
          </cell>
          <cell r="S1394">
            <v>1</v>
          </cell>
          <cell r="T1394">
            <v>1</v>
          </cell>
          <cell r="U1394">
            <v>1</v>
          </cell>
          <cell r="X1394">
            <v>1</v>
          </cell>
          <cell r="Z1394">
            <v>1</v>
          </cell>
          <cell r="AA1394">
            <v>1</v>
          </cell>
          <cell r="AS1394">
            <v>2662.1249179812412</v>
          </cell>
          <cell r="AT1394">
            <v>132.42103565950129</v>
          </cell>
          <cell r="AU1394">
            <v>335.04397365950081</v>
          </cell>
          <cell r="AV1394">
            <v>2672.088538</v>
          </cell>
          <cell r="AW1394">
            <v>2538.4841110000002</v>
          </cell>
          <cell r="AX1394">
            <v>0</v>
          </cell>
          <cell r="BB1394">
            <v>76.837766000000101</v>
          </cell>
          <cell r="BR1394">
            <v>-3.0067660000000984</v>
          </cell>
          <cell r="BS1394">
            <v>73.831000000000003</v>
          </cell>
          <cell r="BV1394">
            <v>73.831000000000003</v>
          </cell>
          <cell r="BW1394">
            <v>0</v>
          </cell>
          <cell r="BX1394" t="str">
            <v>"Жайхун Қурилиш-Материал" МЧЖ</v>
          </cell>
          <cell r="BY1394">
            <v>301372558</v>
          </cell>
          <cell r="CT1394">
            <v>1</v>
          </cell>
          <cell r="CU1394">
            <v>1</v>
          </cell>
          <cell r="CV1394">
            <v>1</v>
          </cell>
          <cell r="GG1394" t="str">
            <v>объект</v>
          </cell>
          <cell r="GH1394">
            <v>1</v>
          </cell>
          <cell r="GI1394">
            <v>1</v>
          </cell>
          <cell r="GQ1394" t="str">
            <v>Янги қўшилган, 95%</v>
          </cell>
        </row>
        <row r="1395">
          <cell r="A1395" t="str">
            <v xml:space="preserve">Қизириқ тумани "Қишлоқозон" МФЙ 2-бўлим кишлок ахоли пунктини ичимлик сув билан таъминлаш </v>
          </cell>
          <cell r="B1395" t="str">
            <v>2201222150210001</v>
          </cell>
          <cell r="C1395">
            <v>1</v>
          </cell>
          <cell r="E1395" t="str">
            <v>Ичимлик суви ва канализация</v>
          </cell>
          <cell r="F1395" t="str">
            <v>Ичимлик суви ва канализация</v>
          </cell>
          <cell r="H1395" t="str">
            <v>Сурхондарё вилояти ҳокимлиги</v>
          </cell>
          <cell r="J1395" t="str">
            <v>Вилоят</v>
          </cell>
          <cell r="K1395" t="str">
            <v>Қўшимча</v>
          </cell>
          <cell r="L1395" t="str">
            <v>Асосий</v>
          </cell>
          <cell r="M1395" t="str">
            <v>Сурхондарё вилояти</v>
          </cell>
          <cell r="N1395" t="str">
            <v>Қизириқ тумани</v>
          </cell>
          <cell r="P1395" t="str">
            <v>Янги қурилиш</v>
          </cell>
          <cell r="Q1395" t="str">
            <v>2022-2023</v>
          </cell>
          <cell r="R1395">
            <v>1</v>
          </cell>
          <cell r="S1395">
            <v>1</v>
          </cell>
          <cell r="T1395">
            <v>1</v>
          </cell>
          <cell r="U1395">
            <v>1</v>
          </cell>
          <cell r="X1395">
            <v>1</v>
          </cell>
          <cell r="Z1395">
            <v>1</v>
          </cell>
          <cell r="AA1395">
            <v>1</v>
          </cell>
          <cell r="AS1395">
            <v>976.07433504184019</v>
          </cell>
          <cell r="AT1395">
            <v>46.4609824192313</v>
          </cell>
          <cell r="AU1395">
            <v>120.30900221923116</v>
          </cell>
          <cell r="AV1395">
            <v>1019.626936</v>
          </cell>
          <cell r="AW1395">
            <v>922.52232300000003</v>
          </cell>
          <cell r="AX1395">
            <v>0</v>
          </cell>
          <cell r="BB1395">
            <v>27.606400000000008</v>
          </cell>
          <cell r="BR1395">
            <v>-1.080400000000008</v>
          </cell>
          <cell r="BS1395">
            <v>26.526</v>
          </cell>
          <cell r="BV1395">
            <v>26.526</v>
          </cell>
          <cell r="BW1395">
            <v>0</v>
          </cell>
          <cell r="BX1395" t="str">
            <v>"Махди Юсуф" ХК</v>
          </cell>
          <cell r="BY1395">
            <v>302004388</v>
          </cell>
          <cell r="CT1395">
            <v>1</v>
          </cell>
          <cell r="CU1395">
            <v>1</v>
          </cell>
          <cell r="CV1395">
            <v>1</v>
          </cell>
          <cell r="GG1395" t="str">
            <v>объект</v>
          </cell>
          <cell r="GH1395">
            <v>1</v>
          </cell>
          <cell r="GI1395">
            <v>1</v>
          </cell>
          <cell r="GQ1395" t="str">
            <v>Янги қўшилган, 95%</v>
          </cell>
        </row>
        <row r="1396">
          <cell r="A1396" t="str">
            <v>Қизириқ тумани "Қишлоқозон" МФЙ 3-бўлим кишлок ахоли пунктини ичимлик сув билан таъминлаш</v>
          </cell>
          <cell r="B1396" t="str">
            <v>2201222150210002</v>
          </cell>
          <cell r="C1396">
            <v>1</v>
          </cell>
          <cell r="E1396" t="str">
            <v>Ичимлик суви ва канализация</v>
          </cell>
          <cell r="F1396" t="str">
            <v>Ичимлик суви ва канализация</v>
          </cell>
          <cell r="H1396" t="str">
            <v>Сурхондарё вилояти ҳокимлиги</v>
          </cell>
          <cell r="J1396" t="str">
            <v>Вилоят</v>
          </cell>
          <cell r="K1396" t="str">
            <v>Қўшимча</v>
          </cell>
          <cell r="L1396" t="str">
            <v>Асосий</v>
          </cell>
          <cell r="M1396" t="str">
            <v>Сурхондарё вилояти</v>
          </cell>
          <cell r="N1396" t="str">
            <v>Қизириқ тумани</v>
          </cell>
          <cell r="P1396" t="str">
            <v>Янги қурилиш</v>
          </cell>
          <cell r="Q1396" t="str">
            <v>2022-2023</v>
          </cell>
          <cell r="R1396">
            <v>1</v>
          </cell>
          <cell r="S1396">
            <v>1</v>
          </cell>
          <cell r="T1396">
            <v>1</v>
          </cell>
          <cell r="U1396">
            <v>1</v>
          </cell>
          <cell r="X1396">
            <v>1</v>
          </cell>
          <cell r="Z1396">
            <v>1</v>
          </cell>
          <cell r="AA1396">
            <v>1</v>
          </cell>
          <cell r="AS1396">
            <v>2882.1292874939968</v>
          </cell>
          <cell r="AT1396">
            <v>147.79318312008672</v>
          </cell>
          <cell r="AU1396">
            <v>365.98662312008628</v>
          </cell>
          <cell r="AV1396">
            <v>2907.1015699999998</v>
          </cell>
          <cell r="AW1396">
            <v>2761.7464909999999</v>
          </cell>
          <cell r="AX1396">
            <v>0</v>
          </cell>
          <cell r="BB1396">
            <v>86.970100000000002</v>
          </cell>
          <cell r="BR1396">
            <v>-3.4031000000000091</v>
          </cell>
          <cell r="BS1396">
            <v>83.566999999999993</v>
          </cell>
          <cell r="BV1396">
            <v>83.566999999999993</v>
          </cell>
          <cell r="BW1396">
            <v>83.566999999999993</v>
          </cell>
          <cell r="BX1396" t="str">
            <v>"Жайхун Қурилиш-Материал" МЧЖ</v>
          </cell>
          <cell r="BY1396">
            <v>301372558</v>
          </cell>
          <cell r="CT1396">
            <v>1</v>
          </cell>
          <cell r="CU1396">
            <v>1</v>
          </cell>
          <cell r="CV1396">
            <v>1</v>
          </cell>
          <cell r="GG1396" t="str">
            <v>объект</v>
          </cell>
          <cell r="GH1396">
            <v>1</v>
          </cell>
          <cell r="GI1396">
            <v>1</v>
          </cell>
          <cell r="GQ1396" t="str">
            <v>Янги қўшилган, 95%</v>
          </cell>
        </row>
        <row r="1397">
          <cell r="A1397" t="str">
            <v>Қумқўрғон тумани "Нурли диёр" МФЙ Нурли диёр кишлок ахоли пунктини ичимлик сув билан таъминлаш</v>
          </cell>
          <cell r="B1397" t="str">
            <v>2201222140210001</v>
          </cell>
          <cell r="C1397">
            <v>1</v>
          </cell>
          <cell r="E1397" t="str">
            <v>Ичимлик суви ва канализация</v>
          </cell>
          <cell r="F1397" t="str">
            <v>Ичимлик суви ва канализация</v>
          </cell>
          <cell r="H1397" t="str">
            <v>Сурхондарё вилояти ҳокимлиги</v>
          </cell>
          <cell r="J1397" t="str">
            <v>Вилоят</v>
          </cell>
          <cell r="K1397" t="str">
            <v>Қўшимча</v>
          </cell>
          <cell r="L1397" t="str">
            <v>Асосий</v>
          </cell>
          <cell r="M1397" t="str">
            <v>Сурхондарё вилояти</v>
          </cell>
          <cell r="N1397" t="str">
            <v>Қумқўрғон тумани</v>
          </cell>
          <cell r="P1397" t="str">
            <v>Янги қурилиш</v>
          </cell>
          <cell r="Q1397" t="str">
            <v>2022-2023</v>
          </cell>
          <cell r="R1397">
            <v>1</v>
          </cell>
          <cell r="S1397">
            <v>1</v>
          </cell>
          <cell r="T1397">
            <v>1</v>
          </cell>
          <cell r="U1397">
            <v>1</v>
          </cell>
          <cell r="X1397">
            <v>1</v>
          </cell>
          <cell r="Z1397">
            <v>1</v>
          </cell>
          <cell r="AA1397">
            <v>1</v>
          </cell>
          <cell r="AS1397">
            <v>3683.5893164693643</v>
          </cell>
          <cell r="AT1397">
            <v>78.659285478064703</v>
          </cell>
          <cell r="AU1397">
            <v>402.52081847806448</v>
          </cell>
          <cell r="AV1397">
            <v>3713.449991</v>
          </cell>
          <cell r="AW1397">
            <v>3527.7774909999998</v>
          </cell>
          <cell r="AX1397">
            <v>0</v>
          </cell>
          <cell r="BB1397">
            <v>43.373999999999796</v>
          </cell>
          <cell r="BR1397">
            <v>-1.6979999999997943</v>
          </cell>
          <cell r="BS1397">
            <v>41.676000000000002</v>
          </cell>
          <cell r="BV1397">
            <v>41.676000000000002</v>
          </cell>
          <cell r="BW1397">
            <v>0</v>
          </cell>
          <cell r="BX1397" t="str">
            <v>"Сурхон Саховати" МЧЖ</v>
          </cell>
          <cell r="BY1397">
            <v>202857176</v>
          </cell>
          <cell r="CT1397">
            <v>1</v>
          </cell>
          <cell r="CU1397">
            <v>1</v>
          </cell>
          <cell r="CV1397">
            <v>1</v>
          </cell>
          <cell r="GG1397" t="str">
            <v>объект</v>
          </cell>
          <cell r="GH1397">
            <v>1</v>
          </cell>
          <cell r="GI1397">
            <v>1</v>
          </cell>
          <cell r="GQ1397" t="str">
            <v>Янги қўшилган, 95%</v>
          </cell>
        </row>
        <row r="1398">
          <cell r="A1398" t="str">
            <v>Қумқўрғон тумани "Исломобод" МФЙ Исломобод кишлок ахоли пунктини ичимлик сув билан таъминлаш</v>
          </cell>
          <cell r="B1398" t="str">
            <v>2201222140210002</v>
          </cell>
          <cell r="C1398">
            <v>1</v>
          </cell>
          <cell r="E1398" t="str">
            <v>Ичимлик суви ва канализация</v>
          </cell>
          <cell r="F1398" t="str">
            <v>Ичимлик суви ва канализация</v>
          </cell>
          <cell r="H1398" t="str">
            <v>Сурхондарё вилояти ҳокимлиги</v>
          </cell>
          <cell r="J1398" t="str">
            <v>Вилоят</v>
          </cell>
          <cell r="K1398" t="str">
            <v>Қўшимча</v>
          </cell>
          <cell r="L1398" t="str">
            <v>Асосий</v>
          </cell>
          <cell r="M1398" t="str">
            <v>Сурхондарё вилояти</v>
          </cell>
          <cell r="N1398" t="str">
            <v>Қумқўрғон тумани</v>
          </cell>
          <cell r="P1398" t="str">
            <v>Янги қурилиш</v>
          </cell>
          <cell r="Q1398" t="str">
            <v>2022-2023</v>
          </cell>
          <cell r="R1398">
            <v>1</v>
          </cell>
          <cell r="S1398">
            <v>1</v>
          </cell>
          <cell r="T1398">
            <v>1</v>
          </cell>
          <cell r="U1398">
            <v>1</v>
          </cell>
          <cell r="X1398">
            <v>1</v>
          </cell>
          <cell r="Z1398">
            <v>1</v>
          </cell>
          <cell r="AA1398">
            <v>1</v>
          </cell>
          <cell r="AS1398">
            <v>667.83830661291961</v>
          </cell>
          <cell r="AT1398">
            <v>71.805003117267574</v>
          </cell>
          <cell r="AU1398">
            <v>106.12986111726764</v>
          </cell>
          <cell r="AV1398">
            <v>705.33357899999999</v>
          </cell>
          <cell r="AW1398">
            <v>638.158952</v>
          </cell>
          <cell r="AX1398">
            <v>0</v>
          </cell>
          <cell r="BB1398">
            <v>112.05200000000002</v>
          </cell>
          <cell r="BR1398">
            <v>-69.547000000000025</v>
          </cell>
          <cell r="BS1398">
            <v>42.504999999999995</v>
          </cell>
          <cell r="BV1398">
            <v>42.505000000000003</v>
          </cell>
          <cell r="BW1398">
            <v>42.505000000000003</v>
          </cell>
          <cell r="BX1398" t="str">
            <v>"Сирож Элбек Қурилиш" МЧЖ</v>
          </cell>
          <cell r="BY1398">
            <v>306515231</v>
          </cell>
          <cell r="CT1398">
            <v>1</v>
          </cell>
          <cell r="CU1398">
            <v>1</v>
          </cell>
          <cell r="CV1398">
            <v>1</v>
          </cell>
          <cell r="GG1398" t="str">
            <v>объект</v>
          </cell>
          <cell r="GH1398">
            <v>1</v>
          </cell>
          <cell r="GI1398">
            <v>1</v>
          </cell>
          <cell r="GQ1398" t="str">
            <v>Янги қўшилган, 95%</v>
          </cell>
        </row>
        <row r="1399">
          <cell r="A1399" t="str">
            <v xml:space="preserve">Музробот тумани "Дуоба" МФЙ Дуоба кишлок ахоли пунктини ичимлик сув билан таъминлаш </v>
          </cell>
          <cell r="B1399" t="str">
            <v>2201222070210002</v>
          </cell>
          <cell r="C1399">
            <v>1</v>
          </cell>
          <cell r="E1399" t="str">
            <v>Ичимлик суви ва канализация</v>
          </cell>
          <cell r="F1399" t="str">
            <v>Ичимлик суви ва канализация</v>
          </cell>
          <cell r="H1399" t="str">
            <v>Сурхондарё вилояти ҳокимлиги</v>
          </cell>
          <cell r="J1399" t="str">
            <v>Вилоят</v>
          </cell>
          <cell r="K1399" t="str">
            <v>Қўшимча</v>
          </cell>
          <cell r="L1399" t="str">
            <v>Асосий</v>
          </cell>
          <cell r="M1399" t="str">
            <v>Сурхондарё вилояти</v>
          </cell>
          <cell r="N1399" t="str">
            <v>Музработ тумани</v>
          </cell>
          <cell r="P1399" t="str">
            <v>Янги қурилиш</v>
          </cell>
          <cell r="Q1399" t="str">
            <v>2022-2023</v>
          </cell>
          <cell r="R1399">
            <v>1</v>
          </cell>
          <cell r="S1399">
            <v>1</v>
          </cell>
          <cell r="T1399">
            <v>1</v>
          </cell>
          <cell r="U1399">
            <v>1</v>
          </cell>
          <cell r="X1399">
            <v>1</v>
          </cell>
          <cell r="Z1399">
            <v>1</v>
          </cell>
          <cell r="AA1399">
            <v>1</v>
          </cell>
          <cell r="AS1399">
            <v>2099.6598206527933</v>
          </cell>
          <cell r="AT1399">
            <v>44.883293331053437</v>
          </cell>
          <cell r="AU1399">
            <v>229.93335533105346</v>
          </cell>
          <cell r="AV1399">
            <v>2122.9884360000001</v>
          </cell>
          <cell r="AW1399">
            <v>2016.839015</v>
          </cell>
          <cell r="AX1399">
            <v>0</v>
          </cell>
          <cell r="BB1399">
            <v>24.948296000000028</v>
          </cell>
          <cell r="BR1399">
            <v>-0.97629600000002625</v>
          </cell>
          <cell r="BS1399">
            <v>23.972000000000001</v>
          </cell>
          <cell r="BV1399">
            <v>23.972000000000001</v>
          </cell>
          <cell r="BW1399">
            <v>0</v>
          </cell>
          <cell r="BX1399" t="str">
            <v>"Max Capital - Engeneering" МЧЖ</v>
          </cell>
          <cell r="BY1399">
            <v>301235860</v>
          </cell>
          <cell r="CT1399">
            <v>1</v>
          </cell>
          <cell r="CU1399">
            <v>1</v>
          </cell>
          <cell r="CV1399">
            <v>1</v>
          </cell>
          <cell r="GG1399" t="str">
            <v>объект</v>
          </cell>
          <cell r="GH1399">
            <v>1</v>
          </cell>
          <cell r="GI1399">
            <v>1</v>
          </cell>
          <cell r="GQ1399" t="str">
            <v>Янги қўшилган, 95%</v>
          </cell>
        </row>
        <row r="1400">
          <cell r="A1400" t="str">
            <v xml:space="preserve">Музробот тумани "Гулобод" МФЙ Гулобод кишлок ахоли пунктини ичимлик сув билан таъминлаш </v>
          </cell>
          <cell r="B1400" t="str">
            <v>2201222070210003</v>
          </cell>
          <cell r="C1400">
            <v>1</v>
          </cell>
          <cell r="E1400" t="str">
            <v>Ичимлик суви ва канализация</v>
          </cell>
          <cell r="F1400" t="str">
            <v>Ичимлик суви ва канализация</v>
          </cell>
          <cell r="H1400" t="str">
            <v>Сурхондарё вилояти ҳокимлиги</v>
          </cell>
          <cell r="J1400" t="str">
            <v>Вилоят</v>
          </cell>
          <cell r="K1400" t="str">
            <v>Қўшимча</v>
          </cell>
          <cell r="L1400" t="str">
            <v>Асосий</v>
          </cell>
          <cell r="M1400" t="str">
            <v>Сурхондарё вилояти</v>
          </cell>
          <cell r="N1400" t="str">
            <v>Музработ тумани</v>
          </cell>
          <cell r="P1400" t="str">
            <v>Янги қурилиш</v>
          </cell>
          <cell r="Q1400" t="str">
            <v>2022-2023</v>
          </cell>
          <cell r="R1400">
            <v>1</v>
          </cell>
          <cell r="S1400">
            <v>1</v>
          </cell>
          <cell r="T1400">
            <v>1</v>
          </cell>
          <cell r="U1400">
            <v>1</v>
          </cell>
          <cell r="X1400">
            <v>1</v>
          </cell>
          <cell r="Z1400">
            <v>1</v>
          </cell>
          <cell r="AA1400">
            <v>1</v>
          </cell>
          <cell r="AS1400">
            <v>2802.9277847084641</v>
          </cell>
          <cell r="AT1400">
            <v>57.427895682373673</v>
          </cell>
          <cell r="AU1400">
            <v>304.22910568237376</v>
          </cell>
          <cell r="AV1400">
            <v>2817.542829</v>
          </cell>
          <cell r="AW1400">
            <v>2676.6656870000002</v>
          </cell>
          <cell r="AX1400">
            <v>0</v>
          </cell>
          <cell r="BB1400">
            <v>31.298294000000169</v>
          </cell>
          <cell r="BR1400">
            <v>-1.2242940000001674</v>
          </cell>
          <cell r="BS1400">
            <v>30.074000000000002</v>
          </cell>
          <cell r="BV1400">
            <v>30.074000000000002</v>
          </cell>
          <cell r="BW1400">
            <v>30.073</v>
          </cell>
          <cell r="BX1400" t="str">
            <v>"Само Нур Султони" МЧЖ</v>
          </cell>
          <cell r="BY1400">
            <v>205498448</v>
          </cell>
          <cell r="CT1400">
            <v>1</v>
          </cell>
          <cell r="CU1400">
            <v>1</v>
          </cell>
          <cell r="CV1400">
            <v>1</v>
          </cell>
          <cell r="GG1400" t="str">
            <v>объект</v>
          </cell>
          <cell r="GH1400">
            <v>1</v>
          </cell>
          <cell r="GI1400">
            <v>1</v>
          </cell>
          <cell r="GQ1400" t="str">
            <v>Янги қўшилган, 95%</v>
          </cell>
        </row>
        <row r="1401">
          <cell r="A1401" t="str">
            <v xml:space="preserve">Олтинсой тумани "Ботош" МФЙ Ботош кишлок ахоли пунктини ичимлик сув билан таъминлаш </v>
          </cell>
          <cell r="B1401" t="str">
            <v>2201222010210001</v>
          </cell>
          <cell r="C1401">
            <v>1</v>
          </cell>
          <cell r="E1401" t="str">
            <v>Ичимлик суви ва канализация</v>
          </cell>
          <cell r="F1401" t="str">
            <v>Ичимлик суви ва канализация</v>
          </cell>
          <cell r="H1401" t="str">
            <v>Сурхондарё вилояти ҳокимлиги</v>
          </cell>
          <cell r="J1401" t="str">
            <v>Вилоят</v>
          </cell>
          <cell r="K1401" t="str">
            <v>Қўшимча</v>
          </cell>
          <cell r="L1401" t="str">
            <v>Асосий</v>
          </cell>
          <cell r="M1401" t="str">
            <v>Сурхондарё вилояти</v>
          </cell>
          <cell r="N1401" t="str">
            <v>Олтинсой тумани</v>
          </cell>
          <cell r="P1401" t="str">
            <v>Янги қурилиш</v>
          </cell>
          <cell r="Q1401" t="str">
            <v>2022-2023</v>
          </cell>
          <cell r="R1401">
            <v>1</v>
          </cell>
          <cell r="S1401">
            <v>1</v>
          </cell>
          <cell r="T1401">
            <v>1</v>
          </cell>
          <cell r="U1401">
            <v>1</v>
          </cell>
          <cell r="X1401">
            <v>1</v>
          </cell>
          <cell r="Z1401">
            <v>1</v>
          </cell>
          <cell r="AA1401">
            <v>1</v>
          </cell>
          <cell r="AS1401">
            <v>5031.2642369560845</v>
          </cell>
          <cell r="AT1401">
            <v>153.47376689486464</v>
          </cell>
          <cell r="AU1401">
            <v>578.30398106486518</v>
          </cell>
          <cell r="AV1401">
            <v>5081.7126580000004</v>
          </cell>
          <cell r="AW1401">
            <v>4827.6270249999998</v>
          </cell>
          <cell r="AX1401">
            <v>0</v>
          </cell>
          <cell r="BB1401">
            <v>86.895999999999731</v>
          </cell>
          <cell r="BR1401">
            <v>-3.3999999999997357</v>
          </cell>
          <cell r="BS1401">
            <v>83.495999999999995</v>
          </cell>
          <cell r="BV1401">
            <v>83.495999999999995</v>
          </cell>
          <cell r="BW1401">
            <v>83.495999999999995</v>
          </cell>
          <cell r="BX1401" t="str">
            <v>"Бунёдкор Фидокор Қурувчи Сервис" МЧЖ</v>
          </cell>
          <cell r="BY1401">
            <v>300887881</v>
          </cell>
          <cell r="CT1401">
            <v>1</v>
          </cell>
          <cell r="CU1401">
            <v>1</v>
          </cell>
          <cell r="CV1401">
            <v>1</v>
          </cell>
          <cell r="GG1401" t="str">
            <v>объект</v>
          </cell>
          <cell r="GH1401">
            <v>1</v>
          </cell>
          <cell r="GI1401">
            <v>1</v>
          </cell>
          <cell r="GQ1401" t="str">
            <v>Янги қўшилган, 95%</v>
          </cell>
        </row>
        <row r="1402">
          <cell r="A1402" t="str">
            <v>Сариосиё тумани "Нурбулоқ" МФЙ Гулшан кишлок ахоли пунктини ичимлик сув билан таъминлаш</v>
          </cell>
          <cell r="B1402" t="str">
            <v>2201222170210001</v>
          </cell>
          <cell r="C1402">
            <v>1</v>
          </cell>
          <cell r="E1402" t="str">
            <v>Ичимлик суви ва канализация</v>
          </cell>
          <cell r="F1402" t="str">
            <v>Ичимлик суви ва канализация</v>
          </cell>
          <cell r="H1402" t="str">
            <v>Сурхондарё вилояти ҳокимлиги</v>
          </cell>
          <cell r="J1402" t="str">
            <v>Вилоят</v>
          </cell>
          <cell r="K1402" t="str">
            <v>Қўшимча</v>
          </cell>
          <cell r="L1402" t="str">
            <v>Асосий</v>
          </cell>
          <cell r="M1402" t="str">
            <v>Сурхондарё вилояти</v>
          </cell>
          <cell r="N1402" t="str">
            <v>Сариосиё тумани</v>
          </cell>
          <cell r="P1402" t="str">
            <v>Янги қурилиш</v>
          </cell>
          <cell r="Q1402" t="str">
            <v>2022-2023</v>
          </cell>
          <cell r="R1402">
            <v>1</v>
          </cell>
          <cell r="S1402">
            <v>1</v>
          </cell>
          <cell r="T1402">
            <v>1</v>
          </cell>
          <cell r="U1402">
            <v>1</v>
          </cell>
          <cell r="X1402">
            <v>1</v>
          </cell>
          <cell r="Z1402">
            <v>1</v>
          </cell>
          <cell r="AA1402">
            <v>1</v>
          </cell>
          <cell r="AS1402">
            <v>4498.6451472491199</v>
          </cell>
          <cell r="AT1402">
            <v>219.3495783360795</v>
          </cell>
          <cell r="AU1402">
            <v>564.93208433608061</v>
          </cell>
          <cell r="AV1402">
            <v>4561.3520589999998</v>
          </cell>
          <cell r="AW1402">
            <v>4333.2844560000003</v>
          </cell>
          <cell r="AX1402">
            <v>0</v>
          </cell>
          <cell r="BB1402">
            <v>131.61670000000004</v>
          </cell>
          <cell r="BR1402">
            <v>-5.1507000000000431</v>
          </cell>
          <cell r="BS1402">
            <v>126.46599999999999</v>
          </cell>
          <cell r="BV1402">
            <v>126.46599999999999</v>
          </cell>
          <cell r="BW1402">
            <v>0</v>
          </cell>
          <cell r="BX1402" t="str">
            <v>"Муқтадир-Ихтисос таъмир" ХК</v>
          </cell>
          <cell r="BY1402">
            <v>301103219</v>
          </cell>
          <cell r="CT1402">
            <v>1</v>
          </cell>
          <cell r="CU1402">
            <v>1</v>
          </cell>
          <cell r="CV1402">
            <v>1</v>
          </cell>
          <cell r="GG1402" t="str">
            <v>объект</v>
          </cell>
          <cell r="GH1402">
            <v>1</v>
          </cell>
          <cell r="GI1402">
            <v>1</v>
          </cell>
          <cell r="GQ1402" t="str">
            <v>Янги қўшилган, 95%</v>
          </cell>
        </row>
        <row r="1403">
          <cell r="A1403" t="str">
            <v xml:space="preserve">Термиз тумани "Келажак" МФЙ Келажак кишлок ахоли пунктини ичимлик сув билан таъминлаш </v>
          </cell>
          <cell r="B1403" t="str">
            <v>2201222200210002</v>
          </cell>
          <cell r="C1403">
            <v>1</v>
          </cell>
          <cell r="E1403" t="str">
            <v>Ичимлик суви ва канализация</v>
          </cell>
          <cell r="F1403" t="str">
            <v>Ичимлик суви ва канализация</v>
          </cell>
          <cell r="H1403" t="str">
            <v>Сурхондарё вилояти ҳокимлиги</v>
          </cell>
          <cell r="J1403" t="str">
            <v>Вилоят</v>
          </cell>
          <cell r="K1403" t="str">
            <v>Қўшимча</v>
          </cell>
          <cell r="L1403" t="str">
            <v>Асосий</v>
          </cell>
          <cell r="M1403" t="str">
            <v>Сурхондарё вилояти</v>
          </cell>
          <cell r="N1403" t="str">
            <v>Термиз тумани</v>
          </cell>
          <cell r="P1403" t="str">
            <v>Янги қурилиш</v>
          </cell>
          <cell r="Q1403" t="str">
            <v>2022-2023</v>
          </cell>
          <cell r="R1403">
            <v>1</v>
          </cell>
          <cell r="S1403">
            <v>1</v>
          </cell>
          <cell r="T1403">
            <v>1</v>
          </cell>
          <cell r="U1403">
            <v>1</v>
          </cell>
          <cell r="X1403">
            <v>1</v>
          </cell>
          <cell r="Z1403">
            <v>1</v>
          </cell>
          <cell r="AA1403">
            <v>1</v>
          </cell>
          <cell r="AS1403">
            <v>3680.7990850198962</v>
          </cell>
          <cell r="AT1403">
            <v>110.61549912424607</v>
          </cell>
          <cell r="AU1403">
            <v>419.65911812424565</v>
          </cell>
          <cell r="AV1403">
            <v>3696.787527</v>
          </cell>
          <cell r="AW1403">
            <v>3511.9481500000002</v>
          </cell>
          <cell r="AX1403">
            <v>0</v>
          </cell>
          <cell r="BB1403">
            <v>63.22469000000001</v>
          </cell>
          <cell r="BR1403">
            <v>-2.4736900000000119</v>
          </cell>
          <cell r="BS1403">
            <v>60.750999999999998</v>
          </cell>
          <cell r="BV1403">
            <v>60.750999999999998</v>
          </cell>
          <cell r="BW1403">
            <v>0</v>
          </cell>
          <cell r="BX1403" t="str">
            <v>"Кафрун Транс" ХК</v>
          </cell>
          <cell r="BY1403">
            <v>204828638</v>
          </cell>
          <cell r="CT1403">
            <v>1</v>
          </cell>
          <cell r="CU1403">
            <v>1</v>
          </cell>
          <cell r="CV1403">
            <v>1</v>
          </cell>
          <cell r="GG1403" t="str">
            <v>объект</v>
          </cell>
          <cell r="GH1403">
            <v>1</v>
          </cell>
          <cell r="GI1403">
            <v>1</v>
          </cell>
          <cell r="GQ1403" t="str">
            <v>Янги қўшилган, 95%</v>
          </cell>
        </row>
        <row r="1404">
          <cell r="A1404" t="str">
            <v xml:space="preserve">Узун тумани "Окостона" МФЙ Окостона кишлок ахоли пунктини ичимлик сув билан таъминлаш </v>
          </cell>
          <cell r="B1404" t="str">
            <v>2201222210210001</v>
          </cell>
          <cell r="C1404">
            <v>1</v>
          </cell>
          <cell r="E1404" t="str">
            <v>Ичимлик суви ва канализация</v>
          </cell>
          <cell r="F1404" t="str">
            <v>Ичимлик суви ва канализация</v>
          </cell>
          <cell r="H1404" t="str">
            <v>Сурхондарё вилояти ҳокимлиги</v>
          </cell>
          <cell r="J1404" t="str">
            <v>Вилоят</v>
          </cell>
          <cell r="K1404" t="str">
            <v>Қўшимча</v>
          </cell>
          <cell r="L1404" t="str">
            <v>Асосий</v>
          </cell>
          <cell r="M1404" t="str">
            <v>Сурхондарё вилояти</v>
          </cell>
          <cell r="N1404" t="str">
            <v>Узун тумани</v>
          </cell>
          <cell r="P1404" t="str">
            <v>Янги қурилиш</v>
          </cell>
          <cell r="Q1404" t="str">
            <v>2022-2023</v>
          </cell>
          <cell r="R1404">
            <v>1</v>
          </cell>
          <cell r="S1404">
            <v>1</v>
          </cell>
          <cell r="T1404">
            <v>1</v>
          </cell>
          <cell r="U1404">
            <v>1</v>
          </cell>
          <cell r="X1404">
            <v>1</v>
          </cell>
          <cell r="Z1404">
            <v>1</v>
          </cell>
          <cell r="AA1404">
            <v>1</v>
          </cell>
          <cell r="AS1404">
            <v>5202.5596649508016</v>
          </cell>
          <cell r="AT1404">
            <v>251.36184909863096</v>
          </cell>
          <cell r="AU1404">
            <v>656.59672409863106</v>
          </cell>
          <cell r="AV1404">
            <v>5202.08817</v>
          </cell>
          <cell r="AW1404">
            <v>4941.9837610000004</v>
          </cell>
          <cell r="AX1404">
            <v>0</v>
          </cell>
          <cell r="BB1404">
            <v>133.44400000000041</v>
          </cell>
          <cell r="BR1404">
            <v>-5.2210000000004015</v>
          </cell>
          <cell r="BS1404">
            <v>128.22300000000001</v>
          </cell>
          <cell r="BV1404">
            <v>128.22300000000001</v>
          </cell>
          <cell r="BW1404">
            <v>94.129000000000005</v>
          </cell>
          <cell r="BX1404" t="str">
            <v>"Бойсун Бунёдкори" ХК</v>
          </cell>
          <cell r="BY1404">
            <v>206795798</v>
          </cell>
          <cell r="CT1404">
            <v>1</v>
          </cell>
          <cell r="CU1404">
            <v>1</v>
          </cell>
          <cell r="CV1404">
            <v>1</v>
          </cell>
          <cell r="GG1404" t="str">
            <v>объект</v>
          </cell>
          <cell r="GH1404">
            <v>1</v>
          </cell>
          <cell r="GI1404">
            <v>1</v>
          </cell>
          <cell r="GQ1404" t="str">
            <v>Янги қўшилган, 95%</v>
          </cell>
        </row>
        <row r="1405">
          <cell r="A1405" t="str">
            <v xml:space="preserve">Узун тумани "Узунқишлоқ" МФЙ Узункишлок кишлок ахоли пунктини ичимлик сув билан таъминлаш </v>
          </cell>
          <cell r="B1405" t="str">
            <v>2201222210210002</v>
          </cell>
          <cell r="C1405">
            <v>1</v>
          </cell>
          <cell r="E1405" t="str">
            <v>Ичимлик суви ва канализация</v>
          </cell>
          <cell r="F1405" t="str">
            <v>Ичимлик суви ва канализация</v>
          </cell>
          <cell r="H1405" t="str">
            <v>Сурхондарё вилояти ҳокимлиги</v>
          </cell>
          <cell r="J1405" t="str">
            <v>Вилоят</v>
          </cell>
          <cell r="K1405" t="str">
            <v>Қўшимча</v>
          </cell>
          <cell r="L1405" t="str">
            <v>Асосий</v>
          </cell>
          <cell r="M1405" t="str">
            <v>Сурхондарё вилояти</v>
          </cell>
          <cell r="N1405" t="str">
            <v>Узун тумани</v>
          </cell>
          <cell r="P1405" t="str">
            <v>Янги қурилиш</v>
          </cell>
          <cell r="Q1405" t="str">
            <v>2022-2023</v>
          </cell>
          <cell r="R1405">
            <v>1</v>
          </cell>
          <cell r="S1405">
            <v>1</v>
          </cell>
          <cell r="T1405">
            <v>1</v>
          </cell>
          <cell r="U1405">
            <v>1</v>
          </cell>
          <cell r="X1405">
            <v>1</v>
          </cell>
          <cell r="Z1405">
            <v>1</v>
          </cell>
          <cell r="AA1405">
            <v>1</v>
          </cell>
          <cell r="AS1405">
            <v>3077.5417757721275</v>
          </cell>
          <cell r="AT1405">
            <v>196.04994000690749</v>
          </cell>
          <cell r="AU1405">
            <v>424.85002400690792</v>
          </cell>
          <cell r="AV1405">
            <v>3057.6882110000001</v>
          </cell>
          <cell r="AW1405">
            <v>2904.8038000000001</v>
          </cell>
          <cell r="AX1405">
            <v>0</v>
          </cell>
          <cell r="BB1405">
            <v>92.51989999999978</v>
          </cell>
          <cell r="BR1405">
            <v>-3.6198999999997739</v>
          </cell>
          <cell r="BS1405">
            <v>88.9</v>
          </cell>
          <cell r="BV1405">
            <v>88.9</v>
          </cell>
          <cell r="BW1405">
            <v>0</v>
          </cell>
          <cell r="BX1405" t="str">
            <v>"Муқтадир-Ихтисос таъмир" ХК</v>
          </cell>
          <cell r="BY1405">
            <v>301103219</v>
          </cell>
          <cell r="CT1405">
            <v>1</v>
          </cell>
          <cell r="CU1405">
            <v>1</v>
          </cell>
          <cell r="CV1405">
            <v>1</v>
          </cell>
          <cell r="GG1405" t="str">
            <v>объект</v>
          </cell>
          <cell r="GH1405">
            <v>1</v>
          </cell>
          <cell r="GI1405">
            <v>1</v>
          </cell>
          <cell r="GQ1405" t="str">
            <v>Янги қўшилган, 95%</v>
          </cell>
        </row>
        <row r="1406">
          <cell r="A1406" t="str">
            <v>Шеробод тумани "Боғиобод" МФЙ Пахтаобод кишлок ахоли пунктини ичимлик сув билан таъминлаш</v>
          </cell>
          <cell r="B1406" t="str">
            <v>2201222230210001</v>
          </cell>
          <cell r="C1406">
            <v>1</v>
          </cell>
          <cell r="E1406" t="str">
            <v>Ичимлик суви ва канализация</v>
          </cell>
          <cell r="F1406" t="str">
            <v>Ичимлик суви ва канализация</v>
          </cell>
          <cell r="H1406" t="str">
            <v>Сурхондарё вилояти ҳокимлиги</v>
          </cell>
          <cell r="J1406" t="str">
            <v>Вилоят</v>
          </cell>
          <cell r="K1406" t="str">
            <v>Қўшимча</v>
          </cell>
          <cell r="L1406" t="str">
            <v>Асосий</v>
          </cell>
          <cell r="M1406" t="str">
            <v>Сурхондарё вилояти</v>
          </cell>
          <cell r="N1406" t="str">
            <v>Шеробод тумани</v>
          </cell>
          <cell r="P1406" t="str">
            <v>Янги қурилиш</v>
          </cell>
          <cell r="Q1406" t="str">
            <v>2022-2023</v>
          </cell>
          <cell r="R1406">
            <v>1</v>
          </cell>
          <cell r="S1406">
            <v>1</v>
          </cell>
          <cell r="T1406">
            <v>1</v>
          </cell>
          <cell r="U1406">
            <v>1</v>
          </cell>
          <cell r="X1406">
            <v>1</v>
          </cell>
          <cell r="Z1406">
            <v>1</v>
          </cell>
          <cell r="AA1406">
            <v>1</v>
          </cell>
          <cell r="AS1406">
            <v>4657.500253266875</v>
          </cell>
          <cell r="AT1406">
            <v>244.03962425817463</v>
          </cell>
          <cell r="AU1406">
            <v>595.40874925817479</v>
          </cell>
          <cell r="AV1406">
            <v>4702.6360450000002</v>
          </cell>
          <cell r="AW1406">
            <v>4467.504242</v>
          </cell>
          <cell r="AX1406">
            <v>0</v>
          </cell>
          <cell r="BB1406">
            <v>143.07099999999991</v>
          </cell>
          <cell r="BR1406">
            <v>-5.5989999999999043</v>
          </cell>
          <cell r="BS1406">
            <v>137.47200000000001</v>
          </cell>
          <cell r="BV1406">
            <v>137.47200000000001</v>
          </cell>
          <cell r="BW1406">
            <v>137.47200000000001</v>
          </cell>
          <cell r="BX1406" t="str">
            <v>"Бойсун Бунёдкори" ХК</v>
          </cell>
          <cell r="BY1406">
            <v>206795798</v>
          </cell>
          <cell r="CT1406">
            <v>1</v>
          </cell>
          <cell r="CU1406">
            <v>1</v>
          </cell>
          <cell r="CV1406">
            <v>1</v>
          </cell>
          <cell r="GG1406" t="str">
            <v>объект</v>
          </cell>
          <cell r="GH1406">
            <v>1</v>
          </cell>
          <cell r="GI1406">
            <v>1</v>
          </cell>
          <cell r="GQ1406" t="str">
            <v>Янги қўшилган, 95%</v>
          </cell>
        </row>
        <row r="1407">
          <cell r="A1407" t="str">
            <v xml:space="preserve">Шеробод тумани "Бойқишлоқ" МФЙ Бойкишлок кишлок ахоли пунктини ичимлик сув билан таъминлаш </v>
          </cell>
          <cell r="B1407" t="str">
            <v>2201222230210002</v>
          </cell>
          <cell r="C1407">
            <v>1</v>
          </cell>
          <cell r="E1407" t="str">
            <v>Ичимлик суви ва канализация</v>
          </cell>
          <cell r="F1407" t="str">
            <v>Ичимлик суви ва канализация</v>
          </cell>
          <cell r="H1407" t="str">
            <v>Сурхондарё вилояти ҳокимлиги</v>
          </cell>
          <cell r="J1407" t="str">
            <v>Вилоят</v>
          </cell>
          <cell r="K1407" t="str">
            <v>Қўшимча</v>
          </cell>
          <cell r="L1407" t="str">
            <v>Асосий</v>
          </cell>
          <cell r="M1407" t="str">
            <v>Сурхондарё вилояти</v>
          </cell>
          <cell r="N1407" t="str">
            <v>Шеробод тумани</v>
          </cell>
          <cell r="P1407" t="str">
            <v>Янги қурилиш</v>
          </cell>
          <cell r="Q1407" t="str">
            <v>2022-2023</v>
          </cell>
          <cell r="R1407">
            <v>1</v>
          </cell>
          <cell r="S1407">
            <v>1</v>
          </cell>
          <cell r="T1407">
            <v>1</v>
          </cell>
          <cell r="U1407">
            <v>1</v>
          </cell>
          <cell r="X1407">
            <v>1</v>
          </cell>
          <cell r="Z1407">
            <v>1</v>
          </cell>
          <cell r="AA1407">
            <v>1</v>
          </cell>
          <cell r="AS1407">
            <v>5229.9169342571622</v>
          </cell>
          <cell r="AT1407">
            <v>252.66848638759348</v>
          </cell>
          <cell r="AU1407">
            <v>653.44289138759359</v>
          </cell>
          <cell r="AV1407">
            <v>5264.853478</v>
          </cell>
          <cell r="AW1407">
            <v>5001.6108050000003</v>
          </cell>
          <cell r="AX1407">
            <v>0</v>
          </cell>
          <cell r="BB1407">
            <v>149.07880000000023</v>
          </cell>
          <cell r="BR1407">
            <v>-5.8338000000002239</v>
          </cell>
          <cell r="BS1407">
            <v>143.245</v>
          </cell>
          <cell r="BV1407">
            <v>143.245</v>
          </cell>
          <cell r="BW1407">
            <v>0</v>
          </cell>
          <cell r="BX1407" t="str">
            <v>"Max Capital - Engeneering" МЧЖ</v>
          </cell>
          <cell r="BY1407">
            <v>301235860</v>
          </cell>
          <cell r="CT1407">
            <v>1</v>
          </cell>
          <cell r="CU1407">
            <v>1</v>
          </cell>
          <cell r="CV1407">
            <v>1</v>
          </cell>
          <cell r="GG1407" t="str">
            <v>объект</v>
          </cell>
          <cell r="GH1407">
            <v>1</v>
          </cell>
          <cell r="GI1407">
            <v>1</v>
          </cell>
          <cell r="GQ1407" t="str">
            <v>Янги қўшилган, 95%</v>
          </cell>
        </row>
        <row r="1408">
          <cell r="A1408" t="str">
            <v xml:space="preserve">Шўрчи тумани "Оқтумшуқ" МФЙ Октумшук кишлок ахоли пунктини ичимлик сув билан таъминлаш </v>
          </cell>
          <cell r="B1408" t="str">
            <v>2201222260210001</v>
          </cell>
          <cell r="C1408">
            <v>1</v>
          </cell>
          <cell r="E1408" t="str">
            <v>Ичимлик суви ва канализация</v>
          </cell>
          <cell r="F1408" t="str">
            <v>Ичимлик суви ва канализация</v>
          </cell>
          <cell r="H1408" t="str">
            <v>Сурхондарё вилояти ҳокимлиги</v>
          </cell>
          <cell r="J1408" t="str">
            <v>Вилоят</v>
          </cell>
          <cell r="K1408" t="str">
            <v>Қўшимча</v>
          </cell>
          <cell r="L1408" t="str">
            <v>Асосий</v>
          </cell>
          <cell r="M1408" t="str">
            <v>Сурхондарё вилояти</v>
          </cell>
          <cell r="N1408" t="str">
            <v>Шўрчи тумани</v>
          </cell>
          <cell r="P1408" t="str">
            <v>Янги қурилиш</v>
          </cell>
          <cell r="Q1408" t="str">
            <v>2022-2023</v>
          </cell>
          <cell r="R1408">
            <v>1</v>
          </cell>
          <cell r="S1408">
            <v>1</v>
          </cell>
          <cell r="T1408">
            <v>1</v>
          </cell>
          <cell r="U1408">
            <v>1</v>
          </cell>
          <cell r="X1408">
            <v>1</v>
          </cell>
          <cell r="Z1408">
            <v>1</v>
          </cell>
          <cell r="AA1408">
            <v>1</v>
          </cell>
          <cell r="AS1408">
            <v>4351.6191405669024</v>
          </cell>
          <cell r="AT1408">
            <v>594.72379189733238</v>
          </cell>
          <cell r="AU1408">
            <v>770.25832889733238</v>
          </cell>
          <cell r="AV1408">
            <v>4368.6430229999996</v>
          </cell>
          <cell r="AW1408">
            <v>4150.2108710000002</v>
          </cell>
          <cell r="AX1408">
            <v>0</v>
          </cell>
          <cell r="BB1408">
            <v>359.22879999999986</v>
          </cell>
          <cell r="BR1408">
            <v>-14.056799999999839</v>
          </cell>
          <cell r="BS1408">
            <v>345.17200000000003</v>
          </cell>
          <cell r="BV1408">
            <v>345.17200000000003</v>
          </cell>
          <cell r="BW1408">
            <v>0</v>
          </cell>
          <cell r="BX1408" t="str">
            <v>"Муқтадир-Ихтисос таъмир" ХК</v>
          </cell>
          <cell r="BY1408">
            <v>301103219</v>
          </cell>
          <cell r="CT1408">
            <v>1</v>
          </cell>
          <cell r="CU1408">
            <v>1</v>
          </cell>
          <cell r="CV1408">
            <v>1</v>
          </cell>
          <cell r="GG1408" t="str">
            <v>объект</v>
          </cell>
          <cell r="GH1408">
            <v>1</v>
          </cell>
          <cell r="GI1408">
            <v>1</v>
          </cell>
          <cell r="GQ1408" t="str">
            <v>Янги қўшилган, 95%</v>
          </cell>
        </row>
        <row r="1409">
          <cell r="A1409" t="str">
            <v xml:space="preserve">Шўрчи тумани "Хурлик" МФЙ Хурлик кишлок ахоли пунктини ичимлик сув билан таъминлаш </v>
          </cell>
          <cell r="B1409" t="str">
            <v>2201222260210002</v>
          </cell>
          <cell r="C1409">
            <v>1</v>
          </cell>
          <cell r="E1409" t="str">
            <v>Ичимлик суви ва канализация</v>
          </cell>
          <cell r="F1409" t="str">
            <v>Ичимлик суви ва канализация</v>
          </cell>
          <cell r="H1409" t="str">
            <v>Сурхондарё вилояти ҳокимлиги</v>
          </cell>
          <cell r="J1409" t="str">
            <v>Вилоят</v>
          </cell>
          <cell r="K1409" t="str">
            <v>Қўшимча</v>
          </cell>
          <cell r="L1409" t="str">
            <v>Асосий</v>
          </cell>
          <cell r="M1409" t="str">
            <v>Сурхондарё вилояти</v>
          </cell>
          <cell r="N1409" t="str">
            <v>Шўрчи тумани</v>
          </cell>
          <cell r="P1409" t="str">
            <v>Янги қурилиш</v>
          </cell>
          <cell r="Q1409" t="str">
            <v>2022-2023</v>
          </cell>
          <cell r="R1409">
            <v>1</v>
          </cell>
          <cell r="S1409">
            <v>1</v>
          </cell>
          <cell r="T1409">
            <v>1</v>
          </cell>
          <cell r="U1409">
            <v>1</v>
          </cell>
          <cell r="X1409">
            <v>1</v>
          </cell>
          <cell r="Z1409">
            <v>1</v>
          </cell>
          <cell r="AA1409">
            <v>1</v>
          </cell>
          <cell r="AS1409">
            <v>5288.1485057531054</v>
          </cell>
          <cell r="AT1409">
            <v>260.14071002267519</v>
          </cell>
          <cell r="AU1409">
            <v>666.40577002267491</v>
          </cell>
          <cell r="AV1409">
            <v>5345.5340059999999</v>
          </cell>
          <cell r="AW1409">
            <v>5078.2573050000001</v>
          </cell>
          <cell r="AX1409">
            <v>0</v>
          </cell>
          <cell r="BB1409">
            <v>152.34080799999992</v>
          </cell>
          <cell r="BR1409">
            <v>-5.9618079999999338</v>
          </cell>
          <cell r="BS1409">
            <v>146.37899999999999</v>
          </cell>
          <cell r="BV1409">
            <v>146.37899999999999</v>
          </cell>
          <cell r="BW1409">
            <v>0</v>
          </cell>
          <cell r="BX1409" t="str">
            <v>"Бойсун Бунёдкори" ХК</v>
          </cell>
          <cell r="BY1409">
            <v>206795798</v>
          </cell>
          <cell r="CT1409">
            <v>1</v>
          </cell>
          <cell r="CU1409">
            <v>1</v>
          </cell>
          <cell r="CV1409">
            <v>1</v>
          </cell>
          <cell r="GG1409" t="str">
            <v>объект</v>
          </cell>
          <cell r="GH1409">
            <v>1</v>
          </cell>
          <cell r="GI1409">
            <v>1</v>
          </cell>
          <cell r="GQ1409" t="str">
            <v>Янги қўшилган, 95%</v>
          </cell>
        </row>
        <row r="1410">
          <cell r="A1410" t="str">
            <v>Термиз шахар "Богишамол" МФЙ Богишалом ахоли пунктини ичимлик сув билан таъминлаш</v>
          </cell>
          <cell r="B1410" t="str">
            <v>2201224010210001</v>
          </cell>
          <cell r="C1410">
            <v>1</v>
          </cell>
          <cell r="E1410" t="str">
            <v>Ичимлик суви ва канализация</v>
          </cell>
          <cell r="F1410" t="str">
            <v>Ичимлик суви ва канализация</v>
          </cell>
          <cell r="H1410" t="str">
            <v>Сурхондарё вилояти ҳокимлиги</v>
          </cell>
          <cell r="J1410" t="str">
            <v>Вилоят</v>
          </cell>
          <cell r="K1410" t="str">
            <v>Қўшимча</v>
          </cell>
          <cell r="L1410" t="str">
            <v>Асосий</v>
          </cell>
          <cell r="M1410" t="str">
            <v>Сурхондарё вилояти</v>
          </cell>
          <cell r="N1410" t="str">
            <v>Термиз шаҳри</v>
          </cell>
          <cell r="P1410" t="str">
            <v>Янги қурилиш</v>
          </cell>
          <cell r="Q1410" t="str">
            <v>2022-2023</v>
          </cell>
          <cell r="R1410">
            <v>1</v>
          </cell>
          <cell r="S1410">
            <v>1</v>
          </cell>
          <cell r="T1410">
            <v>1</v>
          </cell>
          <cell r="U1410">
            <v>1</v>
          </cell>
          <cell r="X1410">
            <v>1</v>
          </cell>
          <cell r="Z1410">
            <v>1</v>
          </cell>
          <cell r="AA1410">
            <v>1</v>
          </cell>
          <cell r="AS1410">
            <v>404.92494681143478</v>
          </cell>
          <cell r="AT1410">
            <v>2.585</v>
          </cell>
          <cell r="AU1410">
            <v>40.818570000000001</v>
          </cell>
          <cell r="AV1410">
            <v>409.64058699999998</v>
          </cell>
          <cell r="AW1410">
            <v>382.33121399999999</v>
          </cell>
          <cell r="AX1410">
            <v>0</v>
          </cell>
          <cell r="BB1410">
            <v>38.23399999999998</v>
          </cell>
          <cell r="BR1410">
            <v>-19.100000000000001</v>
          </cell>
          <cell r="BS1410">
            <v>19.133999999999979</v>
          </cell>
          <cell r="BV1410">
            <v>19.117000000000001</v>
          </cell>
          <cell r="BW1410">
            <v>0</v>
          </cell>
          <cell r="BX1410" t="str">
            <v>"Юлдуз Азиза Хафизахон" ХК</v>
          </cell>
          <cell r="BY1410">
            <v>302013495</v>
          </cell>
          <cell r="CT1410">
            <v>1</v>
          </cell>
          <cell r="CU1410">
            <v>1</v>
          </cell>
          <cell r="CV1410">
            <v>1</v>
          </cell>
          <cell r="GG1410" t="str">
            <v>объект</v>
          </cell>
          <cell r="GH1410">
            <v>1</v>
          </cell>
          <cell r="GI1410">
            <v>1</v>
          </cell>
          <cell r="GQ1410" t="str">
            <v>Янги қўшилган, 95%</v>
          </cell>
        </row>
        <row r="1411">
          <cell r="A1411" t="str">
            <v xml:space="preserve">Термиз шахар "Чегара" МФЙ Чегара ахоли пунктини ичимлик сув билан таъминлаш </v>
          </cell>
          <cell r="B1411" t="str">
            <v>2201224010210002</v>
          </cell>
          <cell r="C1411">
            <v>1</v>
          </cell>
          <cell r="E1411" t="str">
            <v>Ичимлик суви ва канализация</v>
          </cell>
          <cell r="F1411" t="str">
            <v>Ичимлик суви ва канализация</v>
          </cell>
          <cell r="H1411" t="str">
            <v>Сурхондарё вилояти ҳокимлиги</v>
          </cell>
          <cell r="J1411" t="str">
            <v>Вилоят</v>
          </cell>
          <cell r="K1411" t="str">
            <v>Қўшимча</v>
          </cell>
          <cell r="L1411" t="str">
            <v>Асосий</v>
          </cell>
          <cell r="M1411" t="str">
            <v>Сурхондарё вилояти</v>
          </cell>
          <cell r="N1411" t="str">
            <v>Термиз шаҳри</v>
          </cell>
          <cell r="P1411" t="str">
            <v>Янги қурилиш</v>
          </cell>
          <cell r="Q1411" t="str">
            <v>2022-2023</v>
          </cell>
          <cell r="R1411">
            <v>1</v>
          </cell>
          <cell r="S1411">
            <v>1</v>
          </cell>
          <cell r="T1411">
            <v>1</v>
          </cell>
          <cell r="U1411">
            <v>1</v>
          </cell>
          <cell r="X1411">
            <v>1</v>
          </cell>
          <cell r="Z1411">
            <v>1</v>
          </cell>
          <cell r="AA1411">
            <v>1</v>
          </cell>
          <cell r="AS1411">
            <v>1122.3652514800001</v>
          </cell>
          <cell r="AT1411">
            <v>2.9929999999999999</v>
          </cell>
          <cell r="AU1411">
            <v>110.07064</v>
          </cell>
          <cell r="AV1411">
            <v>1232.6558230000001</v>
          </cell>
          <cell r="AW1411">
            <v>1070.77512</v>
          </cell>
          <cell r="AX1411">
            <v>0</v>
          </cell>
          <cell r="BB1411">
            <v>107.07799999999997</v>
          </cell>
          <cell r="BR1411">
            <v>-53.5</v>
          </cell>
          <cell r="BS1411">
            <v>53.577999999999975</v>
          </cell>
          <cell r="BV1411">
            <v>53.539000000000001</v>
          </cell>
          <cell r="BW1411">
            <v>0</v>
          </cell>
          <cell r="BX1411" t="str">
            <v>"Юлдуз Азиза Хафизахон" ХК</v>
          </cell>
          <cell r="BY1411">
            <v>302013495</v>
          </cell>
          <cell r="CT1411">
            <v>1</v>
          </cell>
          <cell r="CU1411">
            <v>1</v>
          </cell>
          <cell r="CV1411">
            <v>1</v>
          </cell>
          <cell r="GG1411" t="str">
            <v>объект</v>
          </cell>
          <cell r="GH1411">
            <v>1</v>
          </cell>
          <cell r="GI1411">
            <v>1</v>
          </cell>
          <cell r="GQ1411" t="str">
            <v>Янги қўшилган, 95%</v>
          </cell>
        </row>
        <row r="1412">
          <cell r="A1412" t="str">
            <v>Тақсимланмаган лимит</v>
          </cell>
          <cell r="E1412" t="str">
            <v>Ичимлик суви ва канализация</v>
          </cell>
          <cell r="F1412" t="str">
            <v>Ичимлик суви ва канализация</v>
          </cell>
          <cell r="H1412" t="str">
            <v>Сурхондарё вилояти ҳокимлиги</v>
          </cell>
          <cell r="J1412" t="str">
            <v>Вилоят</v>
          </cell>
          <cell r="K1412" t="str">
            <v>Қўшимча</v>
          </cell>
          <cell r="L1412" t="str">
            <v>Асосий</v>
          </cell>
          <cell r="M1412" t="str">
            <v>Сурхондарё вилояти</v>
          </cell>
          <cell r="P1412" t="str">
            <v>Тақсимланмаган лимит</v>
          </cell>
          <cell r="R1412">
            <v>2</v>
          </cell>
          <cell r="AX1412">
            <v>0</v>
          </cell>
          <cell r="BR1412">
            <v>237.08322200000035</v>
          </cell>
          <cell r="BS1412">
            <v>237.08322200000035</v>
          </cell>
        </row>
        <row r="1413">
          <cell r="A1413" t="str">
            <v>Қумқўрғон тумани "Боботоғ" МФЙ аҳоли яшаш пунктини ичимлик суви билан таъминлаш</v>
          </cell>
          <cell r="B1413" t="str">
            <v>2301222140210001</v>
          </cell>
          <cell r="D1413" t="str">
            <v>301121860224017063201110201</v>
          </cell>
          <cell r="E1413" t="str">
            <v>Ичимлик суви ва канализация</v>
          </cell>
          <cell r="F1413" t="str">
            <v>Ичимлик суви ва канализация</v>
          </cell>
          <cell r="G1413" t="str">
            <v>Давлат ижтимоий буюртмаси лойиҳалари</v>
          </cell>
          <cell r="H1413" t="str">
            <v>Қурилиш ва уй-жой коммунал хўжалиги вазирлиги</v>
          </cell>
          <cell r="I1413" t="str">
            <v>“Кўп хонадонли уйларни мукаммал ва жорий таъмирлаш ҳамда иссиқлик таъминоти объектлари қурилиши бўйича инжиниринг компанияси” ДУК</v>
          </cell>
          <cell r="J1413" t="str">
            <v>Вазирлик ва идора</v>
          </cell>
          <cell r="K1413" t="str">
            <v>11-илова</v>
          </cell>
          <cell r="L1413" t="str">
            <v>Асосий</v>
          </cell>
          <cell r="M1413" t="str">
            <v>Сурхондарё вилояти</v>
          </cell>
          <cell r="N1413" t="str">
            <v>Қумқўрғон тумани</v>
          </cell>
          <cell r="O1413" t="str">
            <v xml:space="preserve"> "Боботоғ" МФЙ</v>
          </cell>
          <cell r="P1413" t="str">
            <v>Янги қурилиш</v>
          </cell>
          <cell r="Q1413">
            <v>2023</v>
          </cell>
          <cell r="R1413">
            <v>2</v>
          </cell>
          <cell r="AS1413">
            <v>3789.4736842105267</v>
          </cell>
          <cell r="AT1413">
            <v>3789.4736842105267</v>
          </cell>
          <cell r="AU1413">
            <v>3789.4736842105267</v>
          </cell>
          <cell r="AX1413">
            <v>3600</v>
          </cell>
          <cell r="BB1413">
            <v>-3600</v>
          </cell>
          <cell r="BS1413">
            <v>0</v>
          </cell>
          <cell r="GG1413" t="str">
            <v>км</v>
          </cell>
          <cell r="GH1413">
            <v>19.5</v>
          </cell>
          <cell r="GJ1413" t="str">
            <v xml:space="preserve">Ўзбекистон Республикаси Президентининг 
2022 йил 24 майдаги ПҚ-257-сон қарори
</v>
          </cell>
          <cell r="GL1413">
            <v>1</v>
          </cell>
          <cell r="GQ1413" t="str">
            <v>Чиқарилган объект</v>
          </cell>
        </row>
        <row r="1414">
          <cell r="A1414" t="str">
            <v>Олтинсой тумани "Хайрандара" МФЙ аҳоли яшаш пунктини ичимлик суви билан таъминлаш</v>
          </cell>
          <cell r="B1414" t="str">
            <v>2301222010210001</v>
          </cell>
          <cell r="D1414" t="str">
            <v>301121860224017063201110202</v>
          </cell>
          <cell r="E1414" t="str">
            <v>Ичимлик суви ва канализация</v>
          </cell>
          <cell r="F1414" t="str">
            <v>Ичимлик суви ва канализация</v>
          </cell>
          <cell r="G1414" t="str">
            <v>Давлат ижтимоий буюртмаси лойиҳалари</v>
          </cell>
          <cell r="H1414" t="str">
            <v>Қурилиш ва уй-жой коммунал хўжалиги вазирлиги</v>
          </cell>
          <cell r="I1414" t="str">
            <v>“Кўп хонадонли уйларни мукаммал ва жорий таъмирлаш ҳамда иссиқлик таъминоти объектлари қурилиши бўйича инжиниринг компанияси” ДУК</v>
          </cell>
          <cell r="J1414" t="str">
            <v>Вазирлик ва идора</v>
          </cell>
          <cell r="K1414" t="str">
            <v>11-илова</v>
          </cell>
          <cell r="L1414" t="str">
            <v>Асосий</v>
          </cell>
          <cell r="M1414" t="str">
            <v>Сурхондарё вилояти</v>
          </cell>
          <cell r="N1414" t="str">
            <v>Олтинсой тумани</v>
          </cell>
          <cell r="O1414" t="str">
            <v xml:space="preserve"> "Хайрандара" МФЙ</v>
          </cell>
          <cell r="P1414" t="str">
            <v>Янги қурилиш</v>
          </cell>
          <cell r="Q1414">
            <v>2023</v>
          </cell>
          <cell r="R1414">
            <v>2</v>
          </cell>
          <cell r="AS1414">
            <v>3789.4736842105267</v>
          </cell>
          <cell r="AT1414">
            <v>3789.4736842105267</v>
          </cell>
          <cell r="AU1414">
            <v>3789.4736842105267</v>
          </cell>
          <cell r="AX1414">
            <v>3600</v>
          </cell>
          <cell r="BB1414">
            <v>-3600</v>
          </cell>
          <cell r="BS1414">
            <v>0</v>
          </cell>
          <cell r="GG1414" t="str">
            <v>км</v>
          </cell>
          <cell r="GH1414">
            <v>21.5</v>
          </cell>
          <cell r="GJ1414" t="str">
            <v xml:space="preserve">Ўзбекистон Республикаси Президентининг 
2022 йил 24 майдаги ПҚ-257-сон қарори
</v>
          </cell>
          <cell r="GL1414">
            <v>1</v>
          </cell>
          <cell r="GQ1414" t="str">
            <v>Чиқарилган объект</v>
          </cell>
        </row>
        <row r="1415">
          <cell r="A1415" t="str">
            <v>Гулистон шаҳрининг “Янги ҳаёт” массивида барпо этилаётган кўп қаватли уйларниннг ташқи ичимлик сув тизимини қуриш</v>
          </cell>
          <cell r="B1415" t="str">
            <v>2301244010210001</v>
          </cell>
          <cell r="C1415">
            <v>1</v>
          </cell>
          <cell r="D1415" t="str">
            <v> 301110860244017063201110249</v>
          </cell>
          <cell r="E1415" t="str">
            <v>Ичимлик суви ва канализация</v>
          </cell>
          <cell r="F1415" t="str">
            <v>Ичимлик суви ва канализация</v>
          </cell>
          <cell r="G1415" t="str">
            <v>ДХХ дастури</v>
          </cell>
          <cell r="H1415" t="str">
            <v>"Ўзсувтаъминот" АЖ</v>
          </cell>
          <cell r="I1415" t="str">
            <v>"Сув таъминоти ва оқова сув объектлари қурилиши бўйича инжиниринг компанияси" УК</v>
          </cell>
          <cell r="J1415" t="str">
            <v>Вазирлик ва идора</v>
          </cell>
          <cell r="K1415" t="str">
            <v>12-илова</v>
          </cell>
          <cell r="L1415" t="str">
            <v>Асосий</v>
          </cell>
          <cell r="M1415" t="str">
            <v>Сирдарё вилояти</v>
          </cell>
          <cell r="N1415" t="str">
            <v>Гулистон шаҳри</v>
          </cell>
          <cell r="O1415" t="str">
            <v>Янги хаёт</v>
          </cell>
          <cell r="P1415" t="str">
            <v>Янги қурилиш</v>
          </cell>
          <cell r="Q1415" t="str">
            <v>2023-2024</v>
          </cell>
          <cell r="R1415">
            <v>2</v>
          </cell>
          <cell r="AB1415">
            <v>1</v>
          </cell>
          <cell r="AG1415">
            <v>1</v>
          </cell>
          <cell r="AH1415">
            <v>1</v>
          </cell>
          <cell r="AJ1415">
            <v>1</v>
          </cell>
          <cell r="AM1415">
            <v>1</v>
          </cell>
          <cell r="AN1415">
            <v>1</v>
          </cell>
          <cell r="AO1415">
            <v>1</v>
          </cell>
          <cell r="AR1415">
            <v>1</v>
          </cell>
          <cell r="AS1415">
            <v>12500</v>
          </cell>
          <cell r="AT1415">
            <v>12500</v>
          </cell>
          <cell r="AU1415">
            <v>12500</v>
          </cell>
          <cell r="AV1415">
            <v>6281.1371429999999</v>
          </cell>
          <cell r="AW1415">
            <v>5605.0556649999999</v>
          </cell>
          <cell r="AX1415">
            <v>3000</v>
          </cell>
          <cell r="BS1415">
            <v>3000</v>
          </cell>
          <cell r="BV1415">
            <v>3123.2837759999998</v>
          </cell>
          <cell r="BW1415">
            <v>3159.3199129999998</v>
          </cell>
          <cell r="BX1415" t="str">
            <v>SADAF QURILISH MCHJ</v>
          </cell>
          <cell r="BY1415">
            <v>206208806</v>
          </cell>
          <cell r="CT1415">
            <v>2</v>
          </cell>
          <cell r="DD1415">
            <v>16.100000000000001</v>
          </cell>
          <cell r="GG1415" t="str">
            <v>км</v>
          </cell>
          <cell r="GH1415">
            <v>16.100000000000001</v>
          </cell>
          <cell r="GJ1415" t="str">
            <v>Вазирлар Маҳкамасининг 2022 йил
2 ноябрдаги 635-сон қарори</v>
          </cell>
        </row>
        <row r="1416">
          <cell r="A1416" t="str">
            <v>Сардоба, Оқолтин, Ховос туманлари ва Ширин шаҳридаги 301 та икки қаватли уйларда оқова сув тизимини яхшилаш*</v>
          </cell>
          <cell r="E1416" t="str">
            <v>Ичимлик суви ва канализация</v>
          </cell>
          <cell r="F1416" t="str">
            <v>Ичимлик суви ва канализация</v>
          </cell>
          <cell r="H1416" t="str">
            <v>"Ўзсувтаъминот" АЖ</v>
          </cell>
          <cell r="I1416" t="str">
            <v>"Сув таъминоти ва оқова сув объектлари қурилиши бўйича инжиниринг компанияси" УК</v>
          </cell>
          <cell r="J1416" t="str">
            <v>Вазирлик ва идора</v>
          </cell>
          <cell r="K1416" t="str">
            <v>Қўшимча</v>
          </cell>
          <cell r="L1416" t="str">
            <v>Қўшимча</v>
          </cell>
          <cell r="M1416" t="str">
            <v>Сирдарё вилояти</v>
          </cell>
          <cell r="N1416" t="str">
            <v>Туманлараро</v>
          </cell>
          <cell r="P1416" t="str">
            <v>Янги қурилиш</v>
          </cell>
          <cell r="Q1416">
            <v>2023</v>
          </cell>
          <cell r="R1416">
            <v>2</v>
          </cell>
          <cell r="AX1416">
            <v>0</v>
          </cell>
          <cell r="BF1416">
            <v>71000</v>
          </cell>
          <cell r="BI1416">
            <v>-71000</v>
          </cell>
          <cell r="BS1416">
            <v>0</v>
          </cell>
          <cell r="BT1416">
            <v>0</v>
          </cell>
          <cell r="BU1416" t="str">
            <v>Ташриф</v>
          </cell>
          <cell r="GG1416" t="str">
            <v>объект</v>
          </cell>
          <cell r="GH1416">
            <v>301</v>
          </cell>
          <cell r="GK141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416" t="str">
            <v>Янги қўшилган объект</v>
          </cell>
          <cell r="GX1416" t="str">
            <v>Чиқарилган объект</v>
          </cell>
        </row>
        <row r="1417">
          <cell r="A1417" t="str">
            <v>Оқолтин туманидаги "Навоий" ва Ширин шаҳридаги "Фарход" ҳамда "М.Улуғбек" МФЙларда 9 км оқова сув тизимини қуриш</v>
          </cell>
          <cell r="B1417" t="str">
            <v>2301242060210001</v>
          </cell>
          <cell r="C1417">
            <v>1</v>
          </cell>
          <cell r="E1417" t="str">
            <v>Ичимлик суви ва канализация</v>
          </cell>
          <cell r="F1417" t="str">
            <v>Ичимлик суви ва канализация</v>
          </cell>
          <cell r="H1417" t="str">
            <v>"Ўзсувтаъминот" АЖ</v>
          </cell>
          <cell r="I1417" t="str">
            <v>"Сув таъминоти ва оқова сув объектлари қурилиши бўйича инжиниринг компанияси" УК</v>
          </cell>
          <cell r="J1417" t="str">
            <v>Вазирлик ва идора</v>
          </cell>
          <cell r="K1417" t="str">
            <v>Қўшимча</v>
          </cell>
          <cell r="L1417" t="str">
            <v>Қўшимча</v>
          </cell>
          <cell r="M1417" t="str">
            <v>Сирдарё вилояти</v>
          </cell>
          <cell r="N1417" t="str">
            <v>Оқолтин тумани</v>
          </cell>
          <cell r="P1417" t="str">
            <v>Янги қурилиш</v>
          </cell>
          <cell r="Q1417">
            <v>2023</v>
          </cell>
          <cell r="R1417">
            <v>2</v>
          </cell>
          <cell r="S1417">
            <v>1</v>
          </cell>
          <cell r="AB1417">
            <v>1</v>
          </cell>
          <cell r="AE1417">
            <v>1</v>
          </cell>
          <cell r="AG1417">
            <v>1</v>
          </cell>
          <cell r="AH1417">
            <v>1</v>
          </cell>
          <cell r="AL1417">
            <v>1</v>
          </cell>
          <cell r="AM1417">
            <v>1</v>
          </cell>
          <cell r="AN1417">
            <v>1</v>
          </cell>
          <cell r="AO1417">
            <v>1</v>
          </cell>
          <cell r="AP1417">
            <v>1</v>
          </cell>
          <cell r="AR1417">
            <v>1</v>
          </cell>
          <cell r="AX1417">
            <v>0</v>
          </cell>
          <cell r="BI1417">
            <v>5200</v>
          </cell>
          <cell r="BS1417">
            <v>5200</v>
          </cell>
          <cell r="BT1417">
            <v>5200</v>
          </cell>
          <cell r="BU1417" t="str">
            <v>Ташриф</v>
          </cell>
          <cell r="BV1417">
            <v>21.614999999999998</v>
          </cell>
          <cell r="BW1417">
            <v>1640.882368</v>
          </cell>
          <cell r="DD1417">
            <v>9</v>
          </cell>
          <cell r="DE1417">
            <v>9</v>
          </cell>
          <cell r="DF1417">
            <v>9</v>
          </cell>
          <cell r="GG1417" t="str">
            <v>км</v>
          </cell>
          <cell r="GH1417">
            <v>9</v>
          </cell>
          <cell r="GI1417">
            <v>9</v>
          </cell>
          <cell r="GK141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417" t="str">
            <v>Янги қўшилган объект</v>
          </cell>
        </row>
        <row r="1418">
          <cell r="A1418" t="str">
            <v>"Сирғали" сув иншоотидан Ховос туманигача 28 км магистрал темир қувурини қуриш</v>
          </cell>
          <cell r="B1418" t="str">
            <v>2301242350210001</v>
          </cell>
          <cell r="C1418">
            <v>1</v>
          </cell>
          <cell r="E1418" t="str">
            <v>Ичимлик суви ва канализация</v>
          </cell>
          <cell r="F1418" t="str">
            <v>Ичимлик суви ва канализация</v>
          </cell>
          <cell r="H1418" t="str">
            <v>"Ўзсувтаъминот" АЖ</v>
          </cell>
          <cell r="I1418" t="str">
            <v>"Сув таъминоти ва оқова сув объектлари қурилиши бўйича инжиниринг компанияси" УК</v>
          </cell>
          <cell r="J1418" t="str">
            <v>Вазирлик ва идора</v>
          </cell>
          <cell r="K1418" t="str">
            <v>Қўшимча</v>
          </cell>
          <cell r="L1418" t="str">
            <v>Қўшимча</v>
          </cell>
          <cell r="M1418" t="str">
            <v>Сирдарё вилояти</v>
          </cell>
          <cell r="N1418" t="str">
            <v>Туманлараро</v>
          </cell>
          <cell r="P1418" t="str">
            <v>Янги қурилиш</v>
          </cell>
          <cell r="Q1418" t="str">
            <v>2023-2024</v>
          </cell>
          <cell r="R1418">
            <v>2</v>
          </cell>
          <cell r="AB1418">
            <v>1</v>
          </cell>
          <cell r="AE1418">
            <v>1</v>
          </cell>
          <cell r="AG1418">
            <v>1</v>
          </cell>
          <cell r="AH1418">
            <v>1</v>
          </cell>
          <cell r="AL1418">
            <v>1</v>
          </cell>
          <cell r="AM1418">
            <v>1</v>
          </cell>
          <cell r="AN1418">
            <v>1</v>
          </cell>
          <cell r="AO1418">
            <v>1</v>
          </cell>
          <cell r="AP1418">
            <v>1</v>
          </cell>
          <cell r="AR1418">
            <v>1</v>
          </cell>
          <cell r="AX1418">
            <v>0</v>
          </cell>
          <cell r="BI1418">
            <v>65000</v>
          </cell>
          <cell r="BS1418">
            <v>65000</v>
          </cell>
          <cell r="BT1418">
            <v>65000</v>
          </cell>
          <cell r="BU1418" t="str">
            <v>Ташриф</v>
          </cell>
          <cell r="BV1418">
            <v>2.8370000000000002</v>
          </cell>
          <cell r="BW1418">
            <v>20018.626474000001</v>
          </cell>
          <cell r="DD1418">
            <v>28</v>
          </cell>
          <cell r="GG1418" t="str">
            <v>км</v>
          </cell>
          <cell r="GH1418">
            <v>28</v>
          </cell>
          <cell r="GK14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418" t="str">
            <v>Янги қўшилган объект</v>
          </cell>
        </row>
        <row r="1419">
          <cell r="A1419" t="str">
            <v xml:space="preserve">Сардоба, Оқолтин, ва Ховос туманларидаги мавжуд сув минораларига 19 та (7кВт) ва сув сақлаш ҳовузларига 17 та (22 кВт) насос ускуналарини ўрнатиш </v>
          </cell>
          <cell r="B1419" t="str">
            <v>2301242260210001</v>
          </cell>
          <cell r="E1419" t="str">
            <v>Ичимлик суви ва канализация</v>
          </cell>
          <cell r="F1419" t="str">
            <v>Ичимлик суви ва канализация</v>
          </cell>
          <cell r="H1419" t="str">
            <v>"Ўзсувтаъминот" АЖ</v>
          </cell>
          <cell r="I1419" t="str">
            <v>"Сув таъминоти ва оқова сув объектлари қурилиши бўйича инжиниринг компанияси" УК</v>
          </cell>
          <cell r="J1419" t="str">
            <v>Вазирлик ва идора</v>
          </cell>
          <cell r="K1419" t="str">
            <v>Қўшимча</v>
          </cell>
          <cell r="L1419" t="str">
            <v>Қўшимча</v>
          </cell>
          <cell r="M1419" t="str">
            <v>Сирдарё вилояти</v>
          </cell>
          <cell r="N1419" t="str">
            <v>Туманлараро</v>
          </cell>
          <cell r="P1419" t="str">
            <v>Жиҳоз ва ускуналарни харид қилиш учун</v>
          </cell>
          <cell r="Q1419">
            <v>2023</v>
          </cell>
          <cell r="R1419">
            <v>2</v>
          </cell>
          <cell r="AX1419">
            <v>0</v>
          </cell>
          <cell r="BI1419">
            <v>800</v>
          </cell>
          <cell r="BS1419">
            <v>800</v>
          </cell>
          <cell r="BT1419">
            <v>800</v>
          </cell>
          <cell r="BU1419" t="str">
            <v>Ташриф</v>
          </cell>
          <cell r="BV1419">
            <v>0</v>
          </cell>
          <cell r="BW1419">
            <v>230.52631600000001</v>
          </cell>
          <cell r="GK141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419" t="str">
            <v>Янги қўшилган, жиҳоз</v>
          </cell>
        </row>
        <row r="1420">
          <cell r="A1420" t="str">
            <v>Кредитор қарздорликларни қоплаш</v>
          </cell>
          <cell r="E1420" t="str">
            <v>Ичимлик суви ва канализация</v>
          </cell>
          <cell r="F1420" t="str">
            <v>Ичимлик суви ва канализация</v>
          </cell>
          <cell r="H1420" t="str">
            <v>"Ўзсувтаъминот" АЖ</v>
          </cell>
          <cell r="I1420" t="str">
            <v>"Сув таъминоти ва оқова сув объектлари қурилиши бўйича инжиниринг компанияси" УК</v>
          </cell>
          <cell r="J1420" t="str">
            <v>Вазирлик ва идора</v>
          </cell>
          <cell r="K1420" t="str">
            <v>12-илова</v>
          </cell>
          <cell r="L1420" t="str">
            <v>Асосий</v>
          </cell>
          <cell r="M1420" t="str">
            <v>Сирдарё вилояти</v>
          </cell>
          <cell r="N1420">
            <v>0</v>
          </cell>
          <cell r="P1420" t="str">
            <v>Кредитор қарздорлик</v>
          </cell>
          <cell r="R1420">
            <v>1</v>
          </cell>
          <cell r="AX1420">
            <v>6000</v>
          </cell>
          <cell r="BS1420">
            <v>6000</v>
          </cell>
          <cell r="BW1420">
            <v>4558.3</v>
          </cell>
        </row>
        <row r="1421">
          <cell r="A1421" t="str">
            <v>Тақсимланмаган лимит</v>
          </cell>
          <cell r="E1421" t="str">
            <v>Ичимлик суви ва канализация</v>
          </cell>
          <cell r="F1421" t="str">
            <v>Ичимлик суви ва канализация</v>
          </cell>
          <cell r="H1421" t="str">
            <v>"Ўзсувтаъминот" АЖ</v>
          </cell>
          <cell r="J1421" t="str">
            <v>Вазирлик ва идора</v>
          </cell>
          <cell r="K1421" t="str">
            <v>Қўшимча</v>
          </cell>
          <cell r="L1421" t="str">
            <v>Асосий</v>
          </cell>
          <cell r="M1421" t="str">
            <v>Сирдарё вилояти</v>
          </cell>
          <cell r="P1421" t="str">
            <v>Тақсимланмаган лимит</v>
          </cell>
          <cell r="R1421">
            <v>2</v>
          </cell>
          <cell r="BR1421">
            <v>0</v>
          </cell>
          <cell r="BS1421">
            <v>0</v>
          </cell>
          <cell r="BT1421">
            <v>0</v>
          </cell>
          <cell r="BU1421" t="str">
            <v>Ташриф</v>
          </cell>
        </row>
        <row r="1422">
          <cell r="A1422" t="str">
            <v>Гулистон шаҳар "Ибратли" МФЙ ҳудудида ичимлик сув тизимини қуриш</v>
          </cell>
          <cell r="B1422" t="str">
            <v>2201244010210001</v>
          </cell>
          <cell r="E1422" t="str">
            <v>Ичимлик суви ва канализация</v>
          </cell>
          <cell r="F1422" t="str">
            <v>Ичимлик суви ва канализация</v>
          </cell>
          <cell r="H1422" t="str">
            <v>Сирдарё вилояти ҳокимлиги</v>
          </cell>
          <cell r="I1422" t="str">
            <v>Сирдарё вилояти ҳокимлиги "Ягона буюртмачи хизмати" ИК</v>
          </cell>
          <cell r="J1422" t="str">
            <v>Вилоят</v>
          </cell>
          <cell r="K1422" t="str">
            <v>Қўшимча</v>
          </cell>
          <cell r="L1422" t="str">
            <v>Қўшимча</v>
          </cell>
          <cell r="M1422" t="str">
            <v>Сирдарё вилояти</v>
          </cell>
          <cell r="N1422" t="str">
            <v>Гулистон шаҳри</v>
          </cell>
          <cell r="P1422" t="str">
            <v>Кредитор қарздорлик</v>
          </cell>
          <cell r="Q1422">
            <v>2023</v>
          </cell>
          <cell r="R1422">
            <v>1</v>
          </cell>
          <cell r="AX1422">
            <v>0</v>
          </cell>
          <cell r="BI1422">
            <v>120.7</v>
          </cell>
          <cell r="BS1422">
            <v>120.7</v>
          </cell>
          <cell r="BT1422">
            <v>120.7</v>
          </cell>
          <cell r="BU1422" t="str">
            <v>Сув жамғарма, ЙБЭҚ</v>
          </cell>
          <cell r="GK1422" t="str">
            <v>"Сув таъминоти ва канализация тизимларини ривожлантириш жамғармаси"нинг жорий йил бошига эркин қолдиқ маблағлари ҳисобидан</v>
          </cell>
          <cell r="GX1422" t="str">
            <v>Янги қўшилган, 5%</v>
          </cell>
        </row>
        <row r="1423">
          <cell r="A1423" t="str">
            <v>Бўка тумани марказий кўчаларига ичимлик сув тармоқларини қуриш</v>
          </cell>
          <cell r="B1423" t="str">
            <v>2201272280210001</v>
          </cell>
          <cell r="C1423">
            <v>1</v>
          </cell>
          <cell r="D1423" t="str">
            <v> 301110860262667063201110325</v>
          </cell>
          <cell r="E1423" t="str">
            <v>Ичимлик суви ва канализация</v>
          </cell>
          <cell r="F1423" t="str">
            <v>Ичимлик суви ва канализация</v>
          </cell>
          <cell r="H1423" t="str">
            <v>"Ўзсувтаъминот" АЖ</v>
          </cell>
          <cell r="I1423" t="str">
            <v>"Сув таъминоти ва оқова сув объектлари қурилиши бўйича инжиниринг компанияси" УК</v>
          </cell>
          <cell r="J1423" t="str">
            <v>Вазирлик ва идора</v>
          </cell>
          <cell r="K1423" t="str">
            <v>13-илова</v>
          </cell>
          <cell r="L1423" t="str">
            <v>Асосий</v>
          </cell>
          <cell r="M1423" t="str">
            <v>Тошкент вилояти</v>
          </cell>
          <cell r="N1423" t="str">
            <v>Бўка тумани</v>
          </cell>
          <cell r="P1423" t="str">
            <v>Янги қурилиш</v>
          </cell>
          <cell r="Q1423" t="str">
            <v>2022-2023</v>
          </cell>
          <cell r="R1423">
            <v>1</v>
          </cell>
          <cell r="S1423">
            <v>1</v>
          </cell>
          <cell r="T1423">
            <v>1</v>
          </cell>
          <cell r="U1423">
            <v>1</v>
          </cell>
          <cell r="V1423" t="str">
            <v>декабрь, 2023 й.</v>
          </cell>
          <cell r="X1423">
            <v>1</v>
          </cell>
          <cell r="Z1423">
            <v>1</v>
          </cell>
          <cell r="AA1423">
            <v>1</v>
          </cell>
          <cell r="AS1423">
            <v>6506.01</v>
          </cell>
          <cell r="AT1423">
            <v>3368.4210526315792</v>
          </cell>
          <cell r="AU1423">
            <v>3368.4210526315792</v>
          </cell>
          <cell r="AV1423">
            <v>6826.6294900000003</v>
          </cell>
          <cell r="AW1423">
            <v>6093.9083049999999</v>
          </cell>
          <cell r="AX1423">
            <v>3200</v>
          </cell>
          <cell r="BI1423">
            <v>-470.82799999999997</v>
          </cell>
          <cell r="BO1423">
            <v>159</v>
          </cell>
          <cell r="BS1423">
            <v>2888.172</v>
          </cell>
          <cell r="BV1423">
            <v>2287.8379399999999</v>
          </cell>
          <cell r="BW1423">
            <v>2464.930625</v>
          </cell>
          <cell r="BX1423" t="str">
            <v>"Бухорагидроиншоаттаъмир"МЧЖ</v>
          </cell>
          <cell r="BY1423">
            <v>301759723</v>
          </cell>
          <cell r="DD1423">
            <v>16.8</v>
          </cell>
          <cell r="DE1423">
            <v>16.8</v>
          </cell>
          <cell r="DF1423">
            <v>16.8</v>
          </cell>
          <cell r="GG1423" t="str">
            <v>км</v>
          </cell>
          <cell r="GH1423">
            <v>16.8</v>
          </cell>
          <cell r="GI1423">
            <v>16.8</v>
          </cell>
          <cell r="GJ1423" t="str">
            <v>Вазирлар Маҳкамасининг 2021 йил 29 июндаги 396-сон қарори</v>
          </cell>
          <cell r="GX1423" t="str">
            <v>Лимит мақбуллаштирилди</v>
          </cell>
          <cell r="HD1423" t="str">
            <v>Лимит қўшилди</v>
          </cell>
        </row>
        <row r="1424">
          <cell r="A1424" t="str">
            <v>Пискент тумани "Ғайрат", "Чимқўрғон", "Култепа", "Мустақиллик", "Файзобод", "Зоминовул" МФЙда ичимлик суви таъминотини яхшилаш</v>
          </cell>
          <cell r="B1424" t="str">
            <v>2201272500210001</v>
          </cell>
          <cell r="C1424">
            <v>1</v>
          </cell>
          <cell r="D1424" t="str">
            <v> 301110860262667063201110335</v>
          </cell>
          <cell r="E1424" t="str">
            <v>Ичимлик суви ва канализация</v>
          </cell>
          <cell r="F1424" t="str">
            <v>Ичимлик суви ва канализация</v>
          </cell>
          <cell r="H1424" t="str">
            <v>"Ўзсувтаъминот" АЖ</v>
          </cell>
          <cell r="I1424" t="str">
            <v>"Сув таъминоти ва оқова сув объектлари қурилиши бўйича инжиниринг компанияси" УК</v>
          </cell>
          <cell r="J1424" t="str">
            <v>Вазирлик ва идора</v>
          </cell>
          <cell r="K1424" t="str">
            <v>13-илова</v>
          </cell>
          <cell r="L1424" t="str">
            <v>Асосий</v>
          </cell>
          <cell r="M1424" t="str">
            <v>Тошкент вилояти</v>
          </cell>
          <cell r="N1424" t="str">
            <v xml:space="preserve">Пискент тумани </v>
          </cell>
          <cell r="O1424" t="str">
            <v>"Ғайрат", "Чимқўрғон", "Култепа", "Мустақиллик", "Файзобод", "Зоминовул" МФЙ</v>
          </cell>
          <cell r="P1424" t="str">
            <v>Янги қурилиш</v>
          </cell>
          <cell r="Q1424" t="str">
            <v>2022-2023</v>
          </cell>
          <cell r="R1424">
            <v>1</v>
          </cell>
          <cell r="S1424">
            <v>1</v>
          </cell>
          <cell r="V1424" t="str">
            <v>декабрь, 2023 й.</v>
          </cell>
          <cell r="X1424">
            <v>1</v>
          </cell>
          <cell r="Z1424">
            <v>1</v>
          </cell>
          <cell r="AA1424">
            <v>1</v>
          </cell>
          <cell r="AS1424">
            <v>18483.91</v>
          </cell>
          <cell r="AT1424">
            <v>13368.42105263158</v>
          </cell>
          <cell r="AU1424">
            <v>13368.42105263158</v>
          </cell>
          <cell r="AV1424">
            <v>19396.567647</v>
          </cell>
          <cell r="AW1424">
            <v>17340.403165</v>
          </cell>
          <cell r="AX1424">
            <v>12700</v>
          </cell>
          <cell r="BI1424">
            <v>432.8732520429985</v>
          </cell>
          <cell r="BO1424">
            <v>-217</v>
          </cell>
          <cell r="BS1424">
            <v>12915.873252042999</v>
          </cell>
          <cell r="BV1424">
            <v>11806.799046</v>
          </cell>
          <cell r="BW1424">
            <v>11787.276756000001</v>
          </cell>
          <cell r="BX1424" t="str">
            <v>"Ishonch-injinering" МЧЖ</v>
          </cell>
          <cell r="BY1424">
            <v>303070505</v>
          </cell>
          <cell r="CT1424">
            <v>6</v>
          </cell>
          <cell r="CU1424">
            <v>6</v>
          </cell>
          <cell r="CW1424">
            <v>6</v>
          </cell>
          <cell r="DD1424">
            <v>33.6</v>
          </cell>
          <cell r="DE1424">
            <v>33.6</v>
          </cell>
          <cell r="DG1424">
            <v>33.6</v>
          </cell>
          <cell r="GG1424" t="str">
            <v>км</v>
          </cell>
          <cell r="GH1424">
            <v>33.6</v>
          </cell>
          <cell r="GI1424">
            <v>33.6</v>
          </cell>
          <cell r="GJ1424" t="str">
            <v>Вазирлар Маҳкамасининг 2021 йил 29 июндаги 397-сон қарори</v>
          </cell>
          <cell r="GX1424" t="str">
            <v>Лимит қўшилди</v>
          </cell>
          <cell r="HD1424" t="str">
            <v>Лимит мақбуллаштирилди</v>
          </cell>
        </row>
        <row r="1425">
          <cell r="A1425" t="str">
            <v>Паркент туманининг "Кумушкон" МФЙ худудида ташкил этиладиган "Туризм қишлоғи" ичимлик суви тизимларини қуриш</v>
          </cell>
          <cell r="B1425" t="str">
            <v>2201272490210003</v>
          </cell>
          <cell r="C1425">
            <v>1</v>
          </cell>
          <cell r="D1425" t="str">
            <v> 301110860262667063201110309</v>
          </cell>
          <cell r="E1425" t="str">
            <v>Ичимлик суви ва канализация</v>
          </cell>
          <cell r="F1425" t="str">
            <v>Ичимлик суви ва канализация</v>
          </cell>
          <cell r="H1425" t="str">
            <v>"Ўзсувтаъминот" АЖ</v>
          </cell>
          <cell r="I1425" t="str">
            <v>"Сув таъминоти ва оқова сув объектлари қурилиши бўйича инжиниринг компанияси" УК</v>
          </cell>
          <cell r="J1425" t="str">
            <v>Вазирлик ва идора</v>
          </cell>
          <cell r="K1425" t="str">
            <v>13-илова</v>
          </cell>
          <cell r="L1425" t="str">
            <v>Асосий</v>
          </cell>
          <cell r="M1425" t="str">
            <v>Тошкент вилояти</v>
          </cell>
          <cell r="N1425" t="str">
            <v>Паркент тумани</v>
          </cell>
          <cell r="O1425" t="str">
            <v>"Кумушкон" МФЙ</v>
          </cell>
          <cell r="P1425" t="str">
            <v>Янги қурилиш</v>
          </cell>
          <cell r="Q1425" t="str">
            <v>2021-2023</v>
          </cell>
          <cell r="R1425">
            <v>1</v>
          </cell>
          <cell r="S1425">
            <v>1</v>
          </cell>
          <cell r="X1425">
            <v>1</v>
          </cell>
          <cell r="Z1425">
            <v>1</v>
          </cell>
          <cell r="AA1425">
            <v>1</v>
          </cell>
          <cell r="AS1425">
            <v>26212.44</v>
          </cell>
          <cell r="AT1425">
            <v>13411.570526315791</v>
          </cell>
          <cell r="AU1425">
            <v>13411.570526315791</v>
          </cell>
          <cell r="AV1425">
            <v>25885.040056330436</v>
          </cell>
          <cell r="AW1425">
            <v>24792.860056330435</v>
          </cell>
          <cell r="AX1425">
            <v>7000</v>
          </cell>
          <cell r="BB1425">
            <v>5000</v>
          </cell>
          <cell r="BI1425">
            <v>640</v>
          </cell>
          <cell r="BO1425">
            <v>-3000</v>
          </cell>
          <cell r="BS1425">
            <v>9640</v>
          </cell>
          <cell r="BV1425">
            <v>5109.404603</v>
          </cell>
          <cell r="BW1425">
            <v>7606.6487070000003</v>
          </cell>
          <cell r="BX1425" t="str">
            <v>"OBI HAYOT QURILISH INJINIRING" МЧЖ</v>
          </cell>
          <cell r="BY1425">
            <v>200920661</v>
          </cell>
          <cell r="CT1425">
            <v>2</v>
          </cell>
          <cell r="CU1425">
            <v>2</v>
          </cell>
          <cell r="CV1425">
            <v>2</v>
          </cell>
          <cell r="DD1425">
            <v>35</v>
          </cell>
          <cell r="DE1425">
            <v>35</v>
          </cell>
          <cell r="DF1425">
            <v>35</v>
          </cell>
          <cell r="GG1425" t="str">
            <v>км</v>
          </cell>
          <cell r="GH1425">
            <v>35</v>
          </cell>
          <cell r="GI1425">
            <v>35</v>
          </cell>
          <cell r="GJ1425" t="str">
            <v>Ўзбекистон Республикаси Президентининг Тошкент вилоятига ташриф баёни 
(27.03.2021 йилдаги 02-РА 1-5015-сон)</v>
          </cell>
          <cell r="GQ1425" t="str">
            <v>Лимит қўшилди</v>
          </cell>
          <cell r="GX1425" t="str">
            <v>Лимит қўшилди</v>
          </cell>
          <cell r="HD1425" t="str">
            <v>Лимит мақбуллаштирилди</v>
          </cell>
        </row>
        <row r="1426">
          <cell r="A1426" t="str">
            <v>Нурафшон шаҳрида қурилаётган 4000 м3/сутка оқова сув тозалаш иншоотини ишга тушириш ҳамда аҳоли яшаш пунктларининг ички оқова сув тизимларини тортиш, оқова сув ҳайдаш (КНС) иншоотлари қуриш</v>
          </cell>
          <cell r="B1426" t="str">
            <v>1901274010210001</v>
          </cell>
          <cell r="C1426">
            <v>1</v>
          </cell>
          <cell r="D1426" t="str">
            <v> 301110860262667063201110079</v>
          </cell>
          <cell r="E1426" t="str">
            <v>Ичимлик суви ва канализация</v>
          </cell>
          <cell r="F1426" t="str">
            <v>Ичимлик суви ва канализация</v>
          </cell>
          <cell r="H1426" t="str">
            <v>"Ўзсувтаъминот" АЖ</v>
          </cell>
          <cell r="I1426" t="str">
            <v>"Сув таъминоти ва оқова сув объектлари қурилиши бўйича инжиниринг компанияси" УК</v>
          </cell>
          <cell r="J1426" t="str">
            <v>Вазирлик ва идора</v>
          </cell>
          <cell r="K1426" t="str">
            <v>13-илова</v>
          </cell>
          <cell r="L1426" t="str">
            <v>Асосий</v>
          </cell>
          <cell r="M1426" t="str">
            <v>Тошкент вилояти</v>
          </cell>
          <cell r="N1426" t="str">
            <v>Нурафшон шаҳри</v>
          </cell>
          <cell r="P1426" t="str">
            <v>Янги қурилиш</v>
          </cell>
          <cell r="Q1426" t="str">
            <v>2019-2023</v>
          </cell>
          <cell r="R1426">
            <v>1</v>
          </cell>
          <cell r="S1426">
            <v>1</v>
          </cell>
          <cell r="V1426" t="str">
            <v>декабрь, 2023 й.</v>
          </cell>
          <cell r="X1426">
            <v>1</v>
          </cell>
          <cell r="Z1426">
            <v>1</v>
          </cell>
          <cell r="AA1426">
            <v>1</v>
          </cell>
          <cell r="AS1426">
            <v>146552.67000000001</v>
          </cell>
          <cell r="AT1426">
            <v>18947.368421052633</v>
          </cell>
          <cell r="AU1426">
            <v>18947.368421052633</v>
          </cell>
          <cell r="AV1426">
            <v>145405.38978607827</v>
          </cell>
          <cell r="AW1426">
            <v>140785.31978607827</v>
          </cell>
          <cell r="AX1426">
            <v>18000</v>
          </cell>
          <cell r="BI1426">
            <v>-1590.9829999999999</v>
          </cell>
          <cell r="BO1426">
            <v>213</v>
          </cell>
          <cell r="BS1426">
            <v>16622.017</v>
          </cell>
          <cell r="BV1426">
            <v>16000.610166999999</v>
          </cell>
          <cell r="BW1426">
            <v>15825.267882</v>
          </cell>
          <cell r="BX1426" t="str">
            <v>"Тошкент сув таъминоти" МЧЖ</v>
          </cell>
          <cell r="BY1426">
            <v>201577953</v>
          </cell>
          <cell r="CT1426">
            <v>1</v>
          </cell>
          <cell r="CU1426">
            <v>1</v>
          </cell>
          <cell r="CV1426">
            <v>1</v>
          </cell>
          <cell r="DD1426">
            <v>30.7</v>
          </cell>
          <cell r="DE1426">
            <v>30.7</v>
          </cell>
          <cell r="DF1426">
            <v>30.7</v>
          </cell>
          <cell r="GG1426" t="str">
            <v>км</v>
          </cell>
          <cell r="GH1426">
            <v>30.7</v>
          </cell>
          <cell r="GI1426">
            <v>30.7</v>
          </cell>
          <cell r="GJ1426" t="str">
            <v>Ўзбекистон Республикаси Президентининг
 2019 йил 26 ноябрдаги ПҚ-4536-сон қарори</v>
          </cell>
          <cell r="GX1426" t="str">
            <v>Лимит мақбуллаштирилди</v>
          </cell>
          <cell r="HD1426" t="str">
            <v>Лимит қўшилди</v>
          </cell>
        </row>
        <row r="1427">
          <cell r="A1427" t="str">
            <v>Қибрай тумани "Дўрмон" МФЙ ҳудудидаги янги массивда ичимлик сув тизимларини қуриш</v>
          </cell>
          <cell r="B1427" t="str">
            <v>2201272480210001</v>
          </cell>
          <cell r="C1427">
            <v>1</v>
          </cell>
          <cell r="D1427" t="str">
            <v> 301110860262667063201110420</v>
          </cell>
          <cell r="E1427" t="str">
            <v>Ичимлик суви ва канализация</v>
          </cell>
          <cell r="F1427" t="str">
            <v>Ичимлик суви ва канализация</v>
          </cell>
          <cell r="H1427" t="str">
            <v>"Ўзсувтаъминот" АЖ</v>
          </cell>
          <cell r="I1427" t="str">
            <v>"Сув таъминоти ва оқова сув объектлари қурилиши бўйича инжиниринг компанияси" УК</v>
          </cell>
          <cell r="J1427" t="str">
            <v>Вазирлик ва идора</v>
          </cell>
          <cell r="K1427" t="str">
            <v>13-илова</v>
          </cell>
          <cell r="L1427" t="str">
            <v>Асосий</v>
          </cell>
          <cell r="M1427" t="str">
            <v>Тошкент вилояти</v>
          </cell>
          <cell r="N1427" t="str">
            <v>Қибрай тумани</v>
          </cell>
          <cell r="O1427" t="str">
            <v>"Дўрмон" МФЙ</v>
          </cell>
          <cell r="P1427" t="str">
            <v>Янги қурилиш</v>
          </cell>
          <cell r="Q1427" t="str">
            <v>2022-2023</v>
          </cell>
          <cell r="R1427">
            <v>1</v>
          </cell>
          <cell r="S1427">
            <v>1</v>
          </cell>
          <cell r="T1427">
            <v>1</v>
          </cell>
          <cell r="U1427">
            <v>1</v>
          </cell>
          <cell r="V1427" t="str">
            <v>декабрь, 2023 й.</v>
          </cell>
          <cell r="X1427">
            <v>1</v>
          </cell>
          <cell r="Z1427">
            <v>1</v>
          </cell>
          <cell r="AA1427">
            <v>1</v>
          </cell>
          <cell r="AS1427">
            <v>3926.92</v>
          </cell>
          <cell r="AT1427">
            <v>210.52600000000001</v>
          </cell>
          <cell r="AU1427">
            <v>210.52600000000001</v>
          </cell>
          <cell r="AV1427">
            <v>3887.2809836347838</v>
          </cell>
          <cell r="AW1427">
            <v>3727.9741136347834</v>
          </cell>
          <cell r="AX1427">
            <v>200</v>
          </cell>
          <cell r="BI1427">
            <v>1300</v>
          </cell>
          <cell r="BS1427">
            <v>1500</v>
          </cell>
          <cell r="BW1427">
            <v>394.5</v>
          </cell>
          <cell r="BX1427" t="str">
            <v>"СУВСОЗ КУРУЛИШ" ШК</v>
          </cell>
          <cell r="BY1427">
            <v>204567204</v>
          </cell>
          <cell r="CT1427">
            <v>1</v>
          </cell>
          <cell r="CU1427">
            <v>1</v>
          </cell>
          <cell r="CV1427">
            <v>1</v>
          </cell>
          <cell r="DD1427">
            <v>7.2</v>
          </cell>
          <cell r="DE1427">
            <v>7.2</v>
          </cell>
          <cell r="DF1427">
            <v>7.2</v>
          </cell>
          <cell r="GG1427" t="str">
            <v>км</v>
          </cell>
          <cell r="GH1427">
            <v>7.2</v>
          </cell>
          <cell r="GI1427">
            <v>7.2</v>
          </cell>
          <cell r="GJ1427" t="str">
            <v>Вазирлар Маҳкамасининг 2022 йил 14 мартдаги 120-сон қарори</v>
          </cell>
          <cell r="GX1427" t="str">
            <v>Лимит қўшилди</v>
          </cell>
        </row>
        <row r="1428">
          <cell r="A1428" t="str">
            <v>Оққўрғон тумани "Навруз", "Уста Нормат", "Мустақиллик" ва "Собир Рахимов" МФЙлар ичимлик сув тизимини яхшилаш</v>
          </cell>
          <cell r="B1428" t="str">
            <v>1901272060210001</v>
          </cell>
          <cell r="C1428">
            <v>1</v>
          </cell>
          <cell r="D1428" t="str">
            <v> 301110860262667063201110095</v>
          </cell>
          <cell r="E1428" t="str">
            <v>Ичимлик суви ва канализация</v>
          </cell>
          <cell r="F1428" t="str">
            <v>Ичимлик суви ва канализация</v>
          </cell>
          <cell r="H1428" t="str">
            <v>"Ўзсувтаъминот" АЖ</v>
          </cell>
          <cell r="I1428" t="str">
            <v>"Сув таъминоти ва оқова сув объектлари қурилиши бўйича инжиниринг компанияси" УК</v>
          </cell>
          <cell r="J1428" t="str">
            <v>Вазирлик ва идора</v>
          </cell>
          <cell r="K1428" t="str">
            <v>13-илова</v>
          </cell>
          <cell r="L1428" t="str">
            <v>Асосий</v>
          </cell>
          <cell r="M1428" t="str">
            <v>Тошкент вилояти</v>
          </cell>
          <cell r="N1428" t="str">
            <v>Оққўрғон тумани</v>
          </cell>
          <cell r="O1428" t="str">
            <v>"Навруз", "Уста Нормат", "Мустақиллик", "Собир Рахимов" МФЙ</v>
          </cell>
          <cell r="P1428" t="str">
            <v>Янги қурилиш</v>
          </cell>
          <cell r="Q1428" t="str">
            <v>2019-2023</v>
          </cell>
          <cell r="R1428">
            <v>1</v>
          </cell>
          <cell r="S1428">
            <v>1</v>
          </cell>
          <cell r="V1428" t="str">
            <v>декабрь, 2023 й.</v>
          </cell>
          <cell r="X1428">
            <v>1</v>
          </cell>
          <cell r="Z1428">
            <v>1</v>
          </cell>
          <cell r="AA1428">
            <v>1</v>
          </cell>
          <cell r="AS1428">
            <v>10359.36</v>
          </cell>
          <cell r="AT1428">
            <v>1421.0519999999999</v>
          </cell>
          <cell r="AU1428">
            <v>1421.0519999999999</v>
          </cell>
          <cell r="AV1428">
            <v>10188.594438043478</v>
          </cell>
          <cell r="AW1428">
            <v>9745.252438043477</v>
          </cell>
          <cell r="AX1428">
            <v>1350</v>
          </cell>
          <cell r="BO1428">
            <v>-59</v>
          </cell>
          <cell r="BS1428">
            <v>1291</v>
          </cell>
          <cell r="BW1428">
            <v>204.33879099999999</v>
          </cell>
          <cell r="BX1428" t="str">
            <v>"Тошкент сув таъминоти" МЧЖ</v>
          </cell>
          <cell r="BY1428">
            <v>201577953</v>
          </cell>
          <cell r="CT1428">
            <v>4</v>
          </cell>
          <cell r="CU1428">
            <v>4</v>
          </cell>
          <cell r="CV1428">
            <v>4</v>
          </cell>
          <cell r="DD1428">
            <v>15.1</v>
          </cell>
          <cell r="DE1428">
            <v>15.1</v>
          </cell>
          <cell r="DF1428">
            <v>15.1</v>
          </cell>
          <cell r="GG1428" t="str">
            <v>км</v>
          </cell>
          <cell r="GH1428">
            <v>15.1</v>
          </cell>
          <cell r="GI1428">
            <v>15.1</v>
          </cell>
          <cell r="GJ1428" t="str">
            <v>Вазирлар Маҳкамасининг 2019 йил 
1 июлдаги 594-сон фармойиши</v>
          </cell>
          <cell r="HD1428" t="str">
            <v>Лимит мақбуллаштирилди</v>
          </cell>
        </row>
        <row r="1429">
          <cell r="A1429" t="str">
            <v>Юқоричирчиқ тумани ("Янгибозор қўрғони", "Истиқлол", "Чумчуқжар", "Янгихаёт", "Уччинор", "Бахор", "Усмонобод", "Охунбобоев") аҳоли пунктлари ичимлик сув тизимларини қуриш</v>
          </cell>
          <cell r="B1429" t="str">
            <v>1901272390210001</v>
          </cell>
          <cell r="C1429">
            <v>1</v>
          </cell>
          <cell r="D1429" t="str">
            <v> 301110860262667063201110085</v>
          </cell>
          <cell r="E1429" t="str">
            <v>Ичимлик суви ва канализация</v>
          </cell>
          <cell r="F1429" t="str">
            <v>Ичимлик суви ва канализация</v>
          </cell>
          <cell r="H1429" t="str">
            <v>"Ўзсувтаъминот" АЖ</v>
          </cell>
          <cell r="I1429" t="str">
            <v>"Сув таъминоти ва оқова сув объектлари қурилиши бўйича инжиниринг компанияси" УК</v>
          </cell>
          <cell r="J1429" t="str">
            <v>Вазирлик ва идора</v>
          </cell>
          <cell r="K1429" t="str">
            <v>13-илова</v>
          </cell>
          <cell r="L1429" t="str">
            <v>Асосий</v>
          </cell>
          <cell r="M1429" t="str">
            <v>Тошкент вилояти</v>
          </cell>
          <cell r="N1429" t="str">
            <v>Юқоричирчиқ тумани</v>
          </cell>
          <cell r="O1429" t="str">
            <v>"Истиқлол", "Чумчуқжар", "Янгихаёт", "Уччинор", "Бахор", "Усмонобод", "Охунбобоев"</v>
          </cell>
          <cell r="P1429" t="str">
            <v>Янги қурилиш</v>
          </cell>
          <cell r="Q1429" t="str">
            <v>2019-2023</v>
          </cell>
          <cell r="R1429">
            <v>1</v>
          </cell>
          <cell r="S1429">
            <v>1</v>
          </cell>
          <cell r="T1429">
            <v>1</v>
          </cell>
          <cell r="V1429" t="str">
            <v>октябрь, 2023 й.</v>
          </cell>
          <cell r="X1429">
            <v>1</v>
          </cell>
          <cell r="Z1429">
            <v>1</v>
          </cell>
          <cell r="AA1429">
            <v>1</v>
          </cell>
          <cell r="AS1429">
            <v>16342.56</v>
          </cell>
          <cell r="AT1429">
            <v>2105.2629999999999</v>
          </cell>
          <cell r="AU1429">
            <v>2105.2629999999999</v>
          </cell>
          <cell r="AV1429">
            <v>16283.34025978261</v>
          </cell>
          <cell r="AW1429">
            <v>15336.44025978261</v>
          </cell>
          <cell r="AX1429">
            <v>2000</v>
          </cell>
          <cell r="BO1429">
            <v>-166</v>
          </cell>
          <cell r="BS1429">
            <v>1834</v>
          </cell>
          <cell r="BW1429">
            <v>289.89931100000001</v>
          </cell>
          <cell r="BX1429" t="str">
            <v>"Тошкент сув таъминоти" МЧЖ</v>
          </cell>
          <cell r="BY1429">
            <v>201577953</v>
          </cell>
          <cell r="CT1429">
            <v>6</v>
          </cell>
          <cell r="CU1429">
            <v>6</v>
          </cell>
          <cell r="CV1429">
            <v>6</v>
          </cell>
          <cell r="DD1429">
            <v>38.1</v>
          </cell>
          <cell r="DE1429">
            <v>38.1</v>
          </cell>
          <cell r="DF1429">
            <v>38.1</v>
          </cell>
          <cell r="GG1429" t="str">
            <v>км</v>
          </cell>
          <cell r="GH1429">
            <v>38.1</v>
          </cell>
          <cell r="GI1429">
            <v>38.1</v>
          </cell>
          <cell r="GJ1429" t="str">
            <v>Вазирлар Маҳкамасининг 2019 йил 1 июлдаги 594-сон фармойиши</v>
          </cell>
          <cell r="HD1429" t="str">
            <v>Лимит мақбуллаштирилди</v>
          </cell>
        </row>
        <row r="1430">
          <cell r="A1430" t="str">
            <v xml:space="preserve">Пискент тумани "Лолариқ" МФЙ ҳудудида (Вахушева) сув иншооти ҳамда Нурафшон шаҳрига қадар магистрал сув қувурини қуриш </v>
          </cell>
          <cell r="B1430" t="str">
            <v>2201272500210002</v>
          </cell>
          <cell r="C1430">
            <v>1</v>
          </cell>
          <cell r="D1430" t="str">
            <v> 301110860262667063201110421</v>
          </cell>
          <cell r="E1430" t="str">
            <v>Ичимлик суви ва канализация</v>
          </cell>
          <cell r="F1430" t="str">
            <v>Ичимлик суви ва канализация</v>
          </cell>
          <cell r="H1430" t="str">
            <v>"Ўзсувтаъминот" АЖ</v>
          </cell>
          <cell r="I1430" t="str">
            <v>"Сув таъминоти ва оқова сув объектлари қурилиши бўйича инжиниринг компанияси" УК</v>
          </cell>
          <cell r="J1430" t="str">
            <v>Вазирлик ва идора</v>
          </cell>
          <cell r="K1430" t="str">
            <v>13-илова</v>
          </cell>
          <cell r="L1430" t="str">
            <v>Асосий</v>
          </cell>
          <cell r="M1430" t="str">
            <v>Тошкент вилояти</v>
          </cell>
          <cell r="N1430" t="str">
            <v>Пискент тумани</v>
          </cell>
          <cell r="O1430" t="str">
            <v>"Лолариқ" МФЙ</v>
          </cell>
          <cell r="P1430" t="str">
            <v>Янги қурилиш</v>
          </cell>
          <cell r="Q1430" t="str">
            <v>2022-2025</v>
          </cell>
          <cell r="R1430">
            <v>1</v>
          </cell>
          <cell r="X1430">
            <v>1</v>
          </cell>
          <cell r="Z1430">
            <v>1</v>
          </cell>
          <cell r="AA1430">
            <v>1</v>
          </cell>
          <cell r="AS1430">
            <v>94260.1</v>
          </cell>
          <cell r="AT1430">
            <v>87507.672105263162</v>
          </cell>
          <cell r="AU1430">
            <v>87507.672105263162</v>
          </cell>
          <cell r="AV1430">
            <v>70668.050026643483</v>
          </cell>
          <cell r="AW1430">
            <v>66524.260026643489</v>
          </cell>
          <cell r="AX1430">
            <v>17000</v>
          </cell>
          <cell r="BI1430">
            <v>-6000</v>
          </cell>
          <cell r="BS1430">
            <v>11000</v>
          </cell>
          <cell r="BV1430">
            <v>6048.1326310000004</v>
          </cell>
          <cell r="BW1430">
            <v>9799.8081290000009</v>
          </cell>
          <cell r="BX1430" t="str">
            <v>"TORSVIK CONSTRUKTION ASIA" МЧЖ</v>
          </cell>
          <cell r="BY1430">
            <v>301128115</v>
          </cell>
          <cell r="CT1430">
            <v>2</v>
          </cell>
          <cell r="DD1430">
            <v>13</v>
          </cell>
          <cell r="GG1430" t="str">
            <v>км</v>
          </cell>
          <cell r="GH1430">
            <v>13</v>
          </cell>
          <cell r="GJ1430" t="str">
            <v>Ўзбекистон Республикаси Президентининг
2021 йил 20 майдаги ПҚ-5118-сон қарори</v>
          </cell>
          <cell r="GX1430" t="str">
            <v>Лимит мақбуллаштирилди</v>
          </cell>
        </row>
        <row r="1431">
          <cell r="A1431" t="str">
            <v>Бўка ва Пискент туманлари маркази оқова сув тизимларини қуриш</v>
          </cell>
          <cell r="B1431" t="str">
            <v>2201272000210001</v>
          </cell>
          <cell r="D1431" t="str">
            <v> 301110860262667063201110398</v>
          </cell>
          <cell r="E1431" t="str">
            <v>Ичимлик суви ва канализация</v>
          </cell>
          <cell r="F1431" t="str">
            <v>Ичимлик суви ва канализация</v>
          </cell>
          <cell r="H1431" t="str">
            <v>"Ўзсувтаъминот" АЖ</v>
          </cell>
          <cell r="I1431" t="str">
            <v>"Сув таъминоти ва оқова сув объектлари қурилиши бўйича инжиниринг компанияси" УК</v>
          </cell>
          <cell r="J1431" t="str">
            <v>Вазирлик ва идора</v>
          </cell>
          <cell r="K1431" t="str">
            <v>13-илова</v>
          </cell>
          <cell r="L1431" t="str">
            <v>Асосий</v>
          </cell>
          <cell r="M1431" t="str">
            <v>Тошкент вилояти</v>
          </cell>
          <cell r="N1431" t="str">
            <v>Бўка ва Пискент туманлари</v>
          </cell>
          <cell r="P1431" t="str">
            <v>Янги қурилиш</v>
          </cell>
          <cell r="Q1431" t="str">
            <v>2022-2025</v>
          </cell>
          <cell r="R1431">
            <v>2</v>
          </cell>
          <cell r="AS1431">
            <v>130000</v>
          </cell>
          <cell r="AT1431">
            <v>128947.36842105263</v>
          </cell>
          <cell r="AU1431">
            <v>128947.36842105263</v>
          </cell>
          <cell r="AX1431">
            <v>26000</v>
          </cell>
          <cell r="BB1431">
            <v>-26000</v>
          </cell>
          <cell r="BS1431">
            <v>0</v>
          </cell>
          <cell r="GG1431" t="str">
            <v>км</v>
          </cell>
          <cell r="GH1431">
            <v>40</v>
          </cell>
          <cell r="GJ1431" t="str">
            <v>Ўзбекистон Республикаси Президентининг
Тошкент вилоятига ташриф баёни 
(30.10.2022 йилдаги 02-РА 2-5530-сон)</v>
          </cell>
          <cell r="GL1431">
            <v>1</v>
          </cell>
          <cell r="GQ1431" t="str">
            <v>Объектларга бўлинди</v>
          </cell>
        </row>
        <row r="1432">
          <cell r="A1432" t="str">
            <v>Бўка ва Пискент туманлари учун оқова сув тозалаш иншоотини қуриш</v>
          </cell>
          <cell r="B1432" t="str">
            <v>2301272280210001</v>
          </cell>
          <cell r="C1432">
            <v>1</v>
          </cell>
          <cell r="E1432" t="str">
            <v>Ичимлик суви ва канализация</v>
          </cell>
          <cell r="F1432" t="str">
            <v>Ичимлик суви ва канализация</v>
          </cell>
          <cell r="H1432" t="str">
            <v>"Ўзсувтаъминот" АЖ</v>
          </cell>
          <cell r="I1432" t="str">
            <v>"Сув таъминоти ва оқова сув объектлари қурилиши бўйича инжиниринг компанияси" УК</v>
          </cell>
          <cell r="J1432" t="str">
            <v>Вазирлик ва идора</v>
          </cell>
          <cell r="K1432" t="str">
            <v>13-илова</v>
          </cell>
          <cell r="L1432" t="str">
            <v>Асосий</v>
          </cell>
          <cell r="M1432" t="str">
            <v>Тошкент вилояти</v>
          </cell>
          <cell r="N1432" t="str">
            <v>Туманлараро</v>
          </cell>
          <cell r="P1432" t="str">
            <v>Янги қурилиш</v>
          </cell>
          <cell r="Q1432" t="str">
            <v>2023-2025</v>
          </cell>
          <cell r="R1432">
            <v>2</v>
          </cell>
          <cell r="AB1432">
            <v>1</v>
          </cell>
          <cell r="AG1432">
            <v>1</v>
          </cell>
          <cell r="AH1432">
            <v>1</v>
          </cell>
          <cell r="AJ1432">
            <v>1</v>
          </cell>
          <cell r="AM1432">
            <v>1</v>
          </cell>
          <cell r="AN1432">
            <v>1</v>
          </cell>
          <cell r="AO1432">
            <v>1</v>
          </cell>
          <cell r="AR1432">
            <v>1</v>
          </cell>
          <cell r="AS1432">
            <v>83946.1</v>
          </cell>
          <cell r="AT1432">
            <v>83946.1</v>
          </cell>
          <cell r="AU1432">
            <v>83946.1</v>
          </cell>
          <cell r="AV1432">
            <v>81805</v>
          </cell>
          <cell r="AW1432">
            <v>81805</v>
          </cell>
          <cell r="AX1432">
            <v>0</v>
          </cell>
          <cell r="BB1432">
            <v>10000</v>
          </cell>
          <cell r="BO1432">
            <v>-3978</v>
          </cell>
          <cell r="BS1432">
            <v>6022</v>
          </cell>
          <cell r="BV1432">
            <v>335.02608700000002</v>
          </cell>
          <cell r="BW1432">
            <v>335.02608700000002</v>
          </cell>
          <cell r="BX1432" t="str">
            <v>"FAYZ BINOKOR OLTIARIQ" ХК</v>
          </cell>
          <cell r="BY1432">
            <v>205832980</v>
          </cell>
          <cell r="CT1432">
            <v>1</v>
          </cell>
          <cell r="GG1432" t="str">
            <v>объект</v>
          </cell>
          <cell r="GH1432">
            <v>1</v>
          </cell>
          <cell r="GQ1432" t="str">
            <v>Ёйилган объект</v>
          </cell>
          <cell r="HD1432" t="str">
            <v>Лимит мақбуллаштирилди</v>
          </cell>
        </row>
        <row r="1433">
          <cell r="A1433" t="str">
            <v>Бўка тумани маркази оқова сув тизимларини қуриш</v>
          </cell>
          <cell r="B1433" t="str">
            <v>2301272280210002</v>
          </cell>
          <cell r="C1433">
            <v>1</v>
          </cell>
          <cell r="E1433" t="str">
            <v>Ичимлик суви ва канализация</v>
          </cell>
          <cell r="F1433" t="str">
            <v>Ичимлик суви ва канализация</v>
          </cell>
          <cell r="H1433" t="str">
            <v>"Ўзсувтаъминот" АЖ</v>
          </cell>
          <cell r="I1433" t="str">
            <v>"Сув таъминоти ва оқова сув объектлари қурилиши бўйича инжиниринг компанияси" УК</v>
          </cell>
          <cell r="J1433" t="str">
            <v>Вазирлик ва идора</v>
          </cell>
          <cell r="K1433" t="str">
            <v>13-илова</v>
          </cell>
          <cell r="L1433" t="str">
            <v>Асосий</v>
          </cell>
          <cell r="M1433" t="str">
            <v>Тошкент вилояти</v>
          </cell>
          <cell r="N1433" t="str">
            <v>Бўка тумани</v>
          </cell>
          <cell r="P1433" t="str">
            <v>Янги қурилиш</v>
          </cell>
          <cell r="Q1433" t="str">
            <v>2023-2025</v>
          </cell>
          <cell r="R1433">
            <v>2</v>
          </cell>
          <cell r="AB1433">
            <v>1</v>
          </cell>
          <cell r="AG1433">
            <v>1</v>
          </cell>
          <cell r="AH1433">
            <v>1</v>
          </cell>
          <cell r="AJ1433">
            <v>1</v>
          </cell>
          <cell r="AM1433">
            <v>1</v>
          </cell>
          <cell r="AN1433">
            <v>1</v>
          </cell>
          <cell r="AO1433">
            <v>1</v>
          </cell>
          <cell r="AR1433">
            <v>1</v>
          </cell>
          <cell r="AS1433">
            <v>34513.926319999999</v>
          </cell>
          <cell r="AV1433">
            <v>34513.926319999999</v>
          </cell>
          <cell r="AW1433">
            <v>28997.567945399998</v>
          </cell>
          <cell r="AX1433">
            <v>0</v>
          </cell>
          <cell r="BB1433">
            <v>5500</v>
          </cell>
          <cell r="BS1433">
            <v>5500</v>
          </cell>
          <cell r="BV1433">
            <v>5354.5043480000004</v>
          </cell>
          <cell r="BW1433">
            <v>5104.5043480000004</v>
          </cell>
          <cell r="BX1433" t="str">
            <v xml:space="preserve">"FARGONA KRISTAL QURILISH" MCHJ </v>
          </cell>
          <cell r="BY1433">
            <v>301435271</v>
          </cell>
          <cell r="DD1433">
            <v>16.5</v>
          </cell>
          <cell r="GG1433" t="str">
            <v>км</v>
          </cell>
          <cell r="GH1433">
            <v>16.5</v>
          </cell>
          <cell r="GQ1433" t="str">
            <v>Ёйилган объект</v>
          </cell>
        </row>
        <row r="1434">
          <cell r="A1434" t="str">
            <v>Пискент тумани маркази оқова сув тизимларини қуриш</v>
          </cell>
          <cell r="B1434" t="str">
            <v>2301272500210001</v>
          </cell>
          <cell r="C1434">
            <v>1</v>
          </cell>
          <cell r="E1434" t="str">
            <v>Ичимлик суви ва канализация</v>
          </cell>
          <cell r="F1434" t="str">
            <v>Ичимлик суви ва канализация</v>
          </cell>
          <cell r="H1434" t="str">
            <v>"Ўзсувтаъминот" АЖ</v>
          </cell>
          <cell r="I1434" t="str">
            <v>"Сув таъминоти ва оқова сув объектлари қурилиши бўйича инжиниринг компанияси" УК</v>
          </cell>
          <cell r="J1434" t="str">
            <v>Вазирлик ва идора</v>
          </cell>
          <cell r="K1434" t="str">
            <v>13-илова</v>
          </cell>
          <cell r="L1434" t="str">
            <v>Асосий</v>
          </cell>
          <cell r="M1434" t="str">
            <v>Тошкент вилояти</v>
          </cell>
          <cell r="N1434" t="str">
            <v xml:space="preserve">Пискент тумани </v>
          </cell>
          <cell r="P1434" t="str">
            <v>Янги қурилиш</v>
          </cell>
          <cell r="Q1434" t="str">
            <v>2023-2025</v>
          </cell>
          <cell r="R1434">
            <v>2</v>
          </cell>
          <cell r="AB1434">
            <v>1</v>
          </cell>
          <cell r="AG1434">
            <v>1</v>
          </cell>
          <cell r="AH1434">
            <v>1</v>
          </cell>
          <cell r="AJ1434">
            <v>1</v>
          </cell>
          <cell r="AM1434">
            <v>1</v>
          </cell>
          <cell r="AN1434">
            <v>1</v>
          </cell>
          <cell r="AO1434">
            <v>1</v>
          </cell>
          <cell r="AR1434">
            <v>1</v>
          </cell>
          <cell r="AS1434">
            <v>25673.701968000001</v>
          </cell>
          <cell r="AV1434">
            <v>25673.701968000001</v>
          </cell>
          <cell r="AW1434">
            <v>21679.346788949999</v>
          </cell>
          <cell r="AX1434">
            <v>0</v>
          </cell>
          <cell r="BB1434">
            <v>6000</v>
          </cell>
          <cell r="BS1434">
            <v>6000</v>
          </cell>
          <cell r="BV1434">
            <v>5854.5043480000004</v>
          </cell>
          <cell r="BW1434">
            <v>5272.1043480000008</v>
          </cell>
          <cell r="BX1434" t="str">
            <v>"BARAKA FAYZ INVEST" МЧЖ</v>
          </cell>
          <cell r="BY1434">
            <v>300026765</v>
          </cell>
          <cell r="CT1434">
            <v>1</v>
          </cell>
          <cell r="DD1434">
            <v>16</v>
          </cell>
          <cell r="GG1434" t="str">
            <v>км</v>
          </cell>
          <cell r="GH1434">
            <v>16</v>
          </cell>
          <cell r="GQ1434" t="str">
            <v>Ёйилган объект</v>
          </cell>
        </row>
        <row r="1435">
          <cell r="A1435" t="str">
            <v>Бўка-Пискент магистрал оқова сув коллекторини қуриш</v>
          </cell>
          <cell r="B1435" t="str">
            <v>2301272280210003</v>
          </cell>
          <cell r="C1435">
            <v>1</v>
          </cell>
          <cell r="E1435" t="str">
            <v>Ичимлик суви ва канализация</v>
          </cell>
          <cell r="F1435" t="str">
            <v>Ичимлик суви ва канализация</v>
          </cell>
          <cell r="H1435" t="str">
            <v>"Ўзсувтаъминот" АЖ</v>
          </cell>
          <cell r="I1435" t="str">
            <v>"Сув таъминоти ва оқова сув объектлари қурилиши бўйича инжиниринг компанияси" УК</v>
          </cell>
          <cell r="J1435" t="str">
            <v>Вазирлик ва идора</v>
          </cell>
          <cell r="K1435" t="str">
            <v>13-илова</v>
          </cell>
          <cell r="L1435" t="str">
            <v>Асосий</v>
          </cell>
          <cell r="M1435" t="str">
            <v>Тошкент вилояти</v>
          </cell>
          <cell r="N1435" t="str">
            <v>Туманлараро</v>
          </cell>
          <cell r="P1435" t="str">
            <v>Янги қурилиш</v>
          </cell>
          <cell r="Q1435" t="str">
            <v>2023-2025</v>
          </cell>
          <cell r="R1435">
            <v>2</v>
          </cell>
          <cell r="AB1435">
            <v>1</v>
          </cell>
          <cell r="AG1435">
            <v>1</v>
          </cell>
          <cell r="AH1435">
            <v>1</v>
          </cell>
          <cell r="AJ1435">
            <v>1</v>
          </cell>
          <cell r="AM1435">
            <v>1</v>
          </cell>
          <cell r="AN1435">
            <v>1</v>
          </cell>
          <cell r="AO1435">
            <v>1</v>
          </cell>
          <cell r="AR1435">
            <v>1</v>
          </cell>
          <cell r="AS1435">
            <v>25018.849913000002</v>
          </cell>
          <cell r="AV1435">
            <v>25018.849913000002</v>
          </cell>
          <cell r="AW1435">
            <v>21059.8141851</v>
          </cell>
          <cell r="AX1435">
            <v>0</v>
          </cell>
          <cell r="BB1435">
            <v>4500</v>
          </cell>
          <cell r="BS1435">
            <v>4500</v>
          </cell>
          <cell r="BV1435">
            <v>4762.2836970000008</v>
          </cell>
          <cell r="BW1435">
            <v>3183.6630650000006</v>
          </cell>
          <cell r="BX1435" t="str">
            <v>"BIG STROY GROUP 000" МЧЖ</v>
          </cell>
          <cell r="BY1435">
            <v>205012521</v>
          </cell>
          <cell r="DD1435">
            <v>13.2</v>
          </cell>
          <cell r="GG1435" t="str">
            <v>км</v>
          </cell>
          <cell r="GH1435">
            <v>13.2</v>
          </cell>
          <cell r="GQ1435" t="str">
            <v>Ёйилган объект</v>
          </cell>
        </row>
        <row r="1436">
          <cell r="A1436" t="str">
            <v>Янгийўл шаҳри оқова сув тозалаш иншоотини реконструкция қилиш</v>
          </cell>
          <cell r="B1436" t="str">
            <v>1901274240210001</v>
          </cell>
          <cell r="C1436">
            <v>1</v>
          </cell>
          <cell r="D1436" t="str">
            <v> 301110860262667063201110175</v>
          </cell>
          <cell r="E1436" t="str">
            <v>Ичимлик суви ва канализация</v>
          </cell>
          <cell r="F1436" t="str">
            <v>Ичимлик суви ва канализация</v>
          </cell>
          <cell r="H1436" t="str">
            <v>"Ўзсувтаъминот" АЖ</v>
          </cell>
          <cell r="I1436" t="str">
            <v>"Сув таъминоти ва оқова сув объектлари қурилиши бўйича инжиниринг компанияси" УК</v>
          </cell>
          <cell r="J1436" t="str">
            <v>Вазирлик ва идора</v>
          </cell>
          <cell r="K1436" t="str">
            <v>13-илова</v>
          </cell>
          <cell r="L1436" t="str">
            <v>Асосий</v>
          </cell>
          <cell r="M1436" t="str">
            <v>Тошкент вилояти</v>
          </cell>
          <cell r="N1436" t="str">
            <v>Янгийўл шаҳри</v>
          </cell>
          <cell r="P1436" t="str">
            <v>Реконструкция</v>
          </cell>
          <cell r="Q1436" t="str">
            <v>2019-2023</v>
          </cell>
          <cell r="R1436">
            <v>1</v>
          </cell>
          <cell r="V1436" t="str">
            <v>декабрь, 2023 й.</v>
          </cell>
          <cell r="X1436">
            <v>1</v>
          </cell>
          <cell r="Z1436">
            <v>1</v>
          </cell>
          <cell r="AA1436">
            <v>1</v>
          </cell>
          <cell r="AS1436">
            <v>74627.41</v>
          </cell>
          <cell r="AT1436">
            <v>46736.84210526316</v>
          </cell>
          <cell r="AU1436">
            <v>46736.84210526316</v>
          </cell>
          <cell r="AV1436">
            <v>134899.79999999999</v>
          </cell>
          <cell r="AW1436">
            <v>129553.51</v>
          </cell>
          <cell r="AX1436">
            <v>44400</v>
          </cell>
          <cell r="BO1436">
            <v>4390</v>
          </cell>
          <cell r="BS1436">
            <v>48790</v>
          </cell>
          <cell r="BV1436">
            <v>51669.968437000003</v>
          </cell>
          <cell r="BW1436">
            <v>42341.490000000005</v>
          </cell>
          <cell r="BX1436" t="str">
            <v>"Кomfort injenering group" МЧЖ</v>
          </cell>
          <cell r="BY1436">
            <v>301191585</v>
          </cell>
          <cell r="CT1436">
            <v>1</v>
          </cell>
          <cell r="CU1436">
            <v>1</v>
          </cell>
          <cell r="CW1436">
            <v>1</v>
          </cell>
          <cell r="GG1436" t="str">
            <v>км</v>
          </cell>
          <cell r="GJ1436" t="str">
            <v>Вазирлар Маҳкамасининг 2019 йил
25 сентябрдаги 809-сон қарори</v>
          </cell>
          <cell r="HD1436" t="str">
            <v>Лимит қўшилди</v>
          </cell>
        </row>
        <row r="1437">
          <cell r="A1437" t="str">
            <v>Оҳангарон тумани "Чиинор" маҳалласи Чинор, Мустақиллик, Янги ҳаёт, Бирлик, Истиқлол, Мевазор кўчалари ҳудудига ичимлик суви тармоқларини тортиш</v>
          </cell>
          <cell r="B1437" t="str">
            <v>2101274150210001</v>
          </cell>
          <cell r="C1437">
            <v>1</v>
          </cell>
          <cell r="E1437" t="str">
            <v>Ичимлик суви ва канализация</v>
          </cell>
          <cell r="F1437" t="str">
            <v>Ичимлик суви ва канализация</v>
          </cell>
          <cell r="H1437" t="str">
            <v>"Ўзсувтаъминот" АЖ</v>
          </cell>
          <cell r="J1437" t="str">
            <v>Вазирлик ва идора</v>
          </cell>
          <cell r="K1437" t="str">
            <v>Қўшимча</v>
          </cell>
          <cell r="L1437" t="str">
            <v>Асосий</v>
          </cell>
          <cell r="M1437" t="str">
            <v>Тошкент вилояти</v>
          </cell>
          <cell r="N1437" t="str">
            <v>Оҳангарон тумани</v>
          </cell>
          <cell r="P1437" t="str">
            <v>Янги қурилиш</v>
          </cell>
          <cell r="Q1437" t="str">
            <v>2022-2023</v>
          </cell>
          <cell r="R1437">
            <v>1</v>
          </cell>
          <cell r="S1437">
            <v>1</v>
          </cell>
          <cell r="T1437">
            <v>1</v>
          </cell>
          <cell r="U1437">
            <v>1</v>
          </cell>
          <cell r="X1437">
            <v>1</v>
          </cell>
          <cell r="Z1437">
            <v>1</v>
          </cell>
          <cell r="AA1437">
            <v>1</v>
          </cell>
          <cell r="AV1437">
            <v>7311.2598870000002</v>
          </cell>
          <cell r="AW1437">
            <v>6821.6298870000001</v>
          </cell>
          <cell r="AX1437">
            <v>0</v>
          </cell>
          <cell r="BB1437">
            <v>120</v>
          </cell>
          <cell r="BO1437">
            <v>524</v>
          </cell>
          <cell r="BS1437">
            <v>644</v>
          </cell>
          <cell r="BV1437">
            <v>1204.37754</v>
          </cell>
          <cell r="BW1437">
            <v>120</v>
          </cell>
          <cell r="BX1437" t="str">
            <v xml:space="preserve">"BEGZOD 2001" МЧЖ </v>
          </cell>
          <cell r="BY1437">
            <v>203552026</v>
          </cell>
          <cell r="CT1437">
            <v>1</v>
          </cell>
          <cell r="CU1437">
            <v>1</v>
          </cell>
          <cell r="CV1437">
            <v>1</v>
          </cell>
          <cell r="GG1437" t="str">
            <v>объект</v>
          </cell>
          <cell r="GH1437">
            <v>1</v>
          </cell>
          <cell r="GI1437">
            <v>1</v>
          </cell>
          <cell r="GQ1437" t="str">
            <v>Янги қўшилган, 95%</v>
          </cell>
          <cell r="HD1437" t="str">
            <v>Лимит қўшилди</v>
          </cell>
        </row>
        <row r="1438">
          <cell r="A1438" t="str">
            <v>Оҳангарон тумани "Ялпоқтепа" маҳалласи Олмазор, Истиқлол, Мустақиллик кўчалари ҳудудига ичимлик суви тармоқларини тортиш</v>
          </cell>
          <cell r="B1438" t="str">
            <v>2101272120210001</v>
          </cell>
          <cell r="C1438">
            <v>1</v>
          </cell>
          <cell r="E1438" t="str">
            <v>Ичимлик суви ва канализация</v>
          </cell>
          <cell r="F1438" t="str">
            <v>Ичимлик суви ва канализация</v>
          </cell>
          <cell r="H1438" t="str">
            <v>"Ўзсувтаъминот" АЖ</v>
          </cell>
          <cell r="J1438" t="str">
            <v>Вазирлик ва идора</v>
          </cell>
          <cell r="K1438" t="str">
            <v>Қўшимча</v>
          </cell>
          <cell r="L1438" t="str">
            <v>Асосий</v>
          </cell>
          <cell r="M1438" t="str">
            <v>Тошкент вилояти</v>
          </cell>
          <cell r="N1438" t="str">
            <v>Оҳангарон тумани</v>
          </cell>
          <cell r="P1438" t="str">
            <v>Янги қурилиш</v>
          </cell>
          <cell r="Q1438" t="str">
            <v>2022-2023</v>
          </cell>
          <cell r="R1438">
            <v>1</v>
          </cell>
          <cell r="S1438">
            <v>1</v>
          </cell>
          <cell r="T1438">
            <v>1</v>
          </cell>
          <cell r="U1438">
            <v>1</v>
          </cell>
          <cell r="X1438">
            <v>1</v>
          </cell>
          <cell r="Z1438">
            <v>1</v>
          </cell>
          <cell r="AA1438">
            <v>1</v>
          </cell>
          <cell r="AV1438">
            <v>4086.3209999999999</v>
          </cell>
          <cell r="AW1438">
            <v>3814.721</v>
          </cell>
          <cell r="AX1438">
            <v>0</v>
          </cell>
          <cell r="BB1438">
            <v>451</v>
          </cell>
          <cell r="BO1438">
            <v>-290</v>
          </cell>
          <cell r="BS1438">
            <v>161</v>
          </cell>
          <cell r="BX1438" t="str">
            <v>"ORIENT NEW INVEST" МЧЖ</v>
          </cell>
          <cell r="BY1438">
            <v>305560510</v>
          </cell>
          <cell r="CT1438">
            <v>1</v>
          </cell>
          <cell r="CU1438">
            <v>1</v>
          </cell>
          <cell r="CV1438">
            <v>1</v>
          </cell>
          <cell r="GG1438" t="str">
            <v>объект</v>
          </cell>
          <cell r="GH1438">
            <v>1</v>
          </cell>
          <cell r="GI1438">
            <v>1</v>
          </cell>
          <cell r="GQ1438" t="str">
            <v>Янги қўшилган, 95%</v>
          </cell>
          <cell r="HD1438" t="str">
            <v>Лимит мақбуллаштирилди</v>
          </cell>
        </row>
        <row r="1439">
          <cell r="A1439" t="str">
            <v>Оҳангарон тумани "Сусам" маҳалласи Бахт, Наврўз, Ўрикзор, Тинчлик, Янги ҳаёт, Юксалиш  кўчалари ҳудудига ичимлик суви тармоқларини тортиш</v>
          </cell>
          <cell r="B1439" t="str">
            <v>2101272120210002</v>
          </cell>
          <cell r="C1439">
            <v>1</v>
          </cell>
          <cell r="E1439" t="str">
            <v>Ичимлик суви ва канализация</v>
          </cell>
          <cell r="F1439" t="str">
            <v>Ичимлик суви ва канализация</v>
          </cell>
          <cell r="H1439" t="str">
            <v>"Ўзсувтаъминот" АЖ</v>
          </cell>
          <cell r="J1439" t="str">
            <v>Вазирлик ва идора</v>
          </cell>
          <cell r="K1439" t="str">
            <v>Қўшимча</v>
          </cell>
          <cell r="L1439" t="str">
            <v>Асосий</v>
          </cell>
          <cell r="M1439" t="str">
            <v>Тошкент вилояти</v>
          </cell>
          <cell r="N1439" t="str">
            <v>Оҳангарон тумани</v>
          </cell>
          <cell r="P1439" t="str">
            <v>Янги қурилиш</v>
          </cell>
          <cell r="Q1439" t="str">
            <v>2022-2023</v>
          </cell>
          <cell r="R1439">
            <v>1</v>
          </cell>
          <cell r="S1439">
            <v>1</v>
          </cell>
          <cell r="T1439">
            <v>1</v>
          </cell>
          <cell r="U1439">
            <v>1</v>
          </cell>
          <cell r="X1439">
            <v>1</v>
          </cell>
          <cell r="Z1439">
            <v>1</v>
          </cell>
          <cell r="AA1439">
            <v>1</v>
          </cell>
          <cell r="AV1439">
            <v>4777.8486000000003</v>
          </cell>
          <cell r="AW1439">
            <v>4455.7885999999999</v>
          </cell>
          <cell r="AX1439">
            <v>0</v>
          </cell>
          <cell r="BB1439">
            <v>786</v>
          </cell>
          <cell r="BO1439">
            <v>-608</v>
          </cell>
          <cell r="BS1439">
            <v>178</v>
          </cell>
          <cell r="BW1439">
            <v>177.16556499999999</v>
          </cell>
          <cell r="BX1439" t="str">
            <v>"BARAKA MUXANDIS FAYZ" ХК</v>
          </cell>
          <cell r="BY1439">
            <v>205394601</v>
          </cell>
          <cell r="CT1439">
            <v>1</v>
          </cell>
          <cell r="CU1439">
            <v>1</v>
          </cell>
          <cell r="CV1439">
            <v>1</v>
          </cell>
          <cell r="GG1439" t="str">
            <v>объект</v>
          </cell>
          <cell r="GH1439">
            <v>1</v>
          </cell>
          <cell r="GI1439">
            <v>1</v>
          </cell>
          <cell r="GQ1439" t="str">
            <v>Янги қўшилган, 95%</v>
          </cell>
          <cell r="HD1439" t="str">
            <v>Лимит мақбуллаштирилди</v>
          </cell>
        </row>
        <row r="1440">
          <cell r="A1440" t="str">
            <v>Оҳангарон тумани "Шовгоз" МФЙга ичимлик суви тармокларини куриш</v>
          </cell>
          <cell r="B1440" t="str">
            <v>2101272120210003</v>
          </cell>
          <cell r="C1440">
            <v>1</v>
          </cell>
          <cell r="E1440" t="str">
            <v>Ичимлик суви ва канализация</v>
          </cell>
          <cell r="F1440" t="str">
            <v>Ичимлик суви ва канализация</v>
          </cell>
          <cell r="H1440" t="str">
            <v>"Ўзсувтаъминот" АЖ</v>
          </cell>
          <cell r="J1440" t="str">
            <v>Вазирлик ва идора</v>
          </cell>
          <cell r="K1440" t="str">
            <v>Қўшимча</v>
          </cell>
          <cell r="L1440" t="str">
            <v>Асосий</v>
          </cell>
          <cell r="M1440" t="str">
            <v>Тошкент вилояти</v>
          </cell>
          <cell r="N1440" t="str">
            <v>Оҳангарон тумани</v>
          </cell>
          <cell r="P1440" t="str">
            <v>Янги қурилиш</v>
          </cell>
          <cell r="Q1440" t="str">
            <v>2022-2023</v>
          </cell>
          <cell r="R1440">
            <v>1</v>
          </cell>
          <cell r="S1440">
            <v>1</v>
          </cell>
          <cell r="T1440">
            <v>1</v>
          </cell>
          <cell r="U1440">
            <v>1</v>
          </cell>
          <cell r="X1440">
            <v>1</v>
          </cell>
          <cell r="Z1440">
            <v>1</v>
          </cell>
          <cell r="AA1440">
            <v>1</v>
          </cell>
          <cell r="AV1440">
            <v>2327.8937989999999</v>
          </cell>
          <cell r="AW1440">
            <v>2077.5995290000001</v>
          </cell>
          <cell r="AX1440">
            <v>0</v>
          </cell>
          <cell r="BB1440">
            <v>175</v>
          </cell>
          <cell r="BO1440">
            <v>-119</v>
          </cell>
          <cell r="BS1440">
            <v>56</v>
          </cell>
          <cell r="BW1440">
            <v>55.969462999999998</v>
          </cell>
          <cell r="BX1440" t="str">
            <v>"BARAKA MUXANDIS FAYZ" ХК</v>
          </cell>
          <cell r="BY1440">
            <v>205394601</v>
          </cell>
          <cell r="CT1440">
            <v>1</v>
          </cell>
          <cell r="CU1440">
            <v>1</v>
          </cell>
          <cell r="CV1440">
            <v>1</v>
          </cell>
          <cell r="GG1440" t="str">
            <v>объект</v>
          </cell>
          <cell r="GH1440">
            <v>1</v>
          </cell>
          <cell r="GI1440">
            <v>1</v>
          </cell>
          <cell r="GQ1440" t="str">
            <v>Янги қўшилган, 95%</v>
          </cell>
          <cell r="HD1440" t="str">
            <v>Лимит мақбуллаштирилди</v>
          </cell>
        </row>
        <row r="1441">
          <cell r="A1441" t="str">
            <v>Оҳангарон тумани "Шодмалик" маҳалласи  ҳудудига ичимлик суви тармоқларини тортиш</v>
          </cell>
          <cell r="B1441" t="str">
            <v>2101272120210004</v>
          </cell>
          <cell r="C1441">
            <v>1</v>
          </cell>
          <cell r="E1441" t="str">
            <v>Ичимлик суви ва канализация</v>
          </cell>
          <cell r="F1441" t="str">
            <v>Ичимлик суви ва канализация</v>
          </cell>
          <cell r="H1441" t="str">
            <v>"Ўзсувтаъминот" АЖ</v>
          </cell>
          <cell r="J1441" t="str">
            <v>Вазирлик ва идора</v>
          </cell>
          <cell r="K1441" t="str">
            <v>Қўшимча</v>
          </cell>
          <cell r="L1441" t="str">
            <v>Асосий</v>
          </cell>
          <cell r="M1441" t="str">
            <v>Тошкент вилояти</v>
          </cell>
          <cell r="N1441" t="str">
            <v>Оҳангарон тумани</v>
          </cell>
          <cell r="P1441" t="str">
            <v>Янги қурилиш</v>
          </cell>
          <cell r="Q1441" t="str">
            <v>2022-2023</v>
          </cell>
          <cell r="R1441">
            <v>1</v>
          </cell>
          <cell r="S1441">
            <v>1</v>
          </cell>
          <cell r="T1441">
            <v>1</v>
          </cell>
          <cell r="X1441">
            <v>1</v>
          </cell>
          <cell r="Z1441">
            <v>1</v>
          </cell>
          <cell r="AA1441">
            <v>1</v>
          </cell>
          <cell r="AV1441">
            <v>4152.4390000000003</v>
          </cell>
          <cell r="AW1441">
            <v>3876.6790000000001</v>
          </cell>
          <cell r="AX1441">
            <v>0</v>
          </cell>
          <cell r="BB1441">
            <v>173</v>
          </cell>
          <cell r="BS1441">
            <v>173</v>
          </cell>
          <cell r="BW1441">
            <v>173</v>
          </cell>
          <cell r="BX1441" t="str">
            <v>"AXILLIK SARI" МЧЖ</v>
          </cell>
          <cell r="BY1441">
            <v>301447368</v>
          </cell>
          <cell r="CT1441">
            <v>1</v>
          </cell>
          <cell r="CU1441">
            <v>1</v>
          </cell>
          <cell r="CV1441">
            <v>1</v>
          </cell>
          <cell r="GG1441" t="str">
            <v>объект</v>
          </cell>
          <cell r="GH1441">
            <v>1</v>
          </cell>
          <cell r="GI1441">
            <v>1</v>
          </cell>
          <cell r="GQ1441" t="str">
            <v>Янги қўшилган, 95%</v>
          </cell>
        </row>
        <row r="1442">
          <cell r="A1442" t="str">
            <v>Ангрен шахар "Самарчук" МФЙга ичимлик суви тармокларини куриш</v>
          </cell>
          <cell r="B1442" t="str">
            <v>2101274070210001</v>
          </cell>
          <cell r="C1442">
            <v>1</v>
          </cell>
          <cell r="E1442" t="str">
            <v>Ичимлик суви ва канализация</v>
          </cell>
          <cell r="F1442" t="str">
            <v>Ичимлик суви ва канализация</v>
          </cell>
          <cell r="H1442" t="str">
            <v>"Ўзсувтаъминот" АЖ</v>
          </cell>
          <cell r="J1442" t="str">
            <v>Вазирлик ва идора</v>
          </cell>
          <cell r="K1442" t="str">
            <v>Қўшимча</v>
          </cell>
          <cell r="L1442" t="str">
            <v>Асосий</v>
          </cell>
          <cell r="M1442" t="str">
            <v>Тошкент вилояти</v>
          </cell>
          <cell r="N1442" t="str">
            <v xml:space="preserve">Ангрен шаҳри </v>
          </cell>
          <cell r="P1442" t="str">
            <v>Янги қурилиш</v>
          </cell>
          <cell r="Q1442" t="str">
            <v>2022-2023</v>
          </cell>
          <cell r="R1442">
            <v>1</v>
          </cell>
          <cell r="S1442">
            <v>1</v>
          </cell>
          <cell r="T1442">
            <v>1</v>
          </cell>
          <cell r="U1442">
            <v>1</v>
          </cell>
          <cell r="X1442">
            <v>1</v>
          </cell>
          <cell r="Z1442">
            <v>1</v>
          </cell>
          <cell r="AA1442">
            <v>1</v>
          </cell>
          <cell r="AV1442">
            <v>3448.835626</v>
          </cell>
          <cell r="AW1442">
            <v>3048.4392929999999</v>
          </cell>
          <cell r="AX1442">
            <v>0</v>
          </cell>
          <cell r="BB1442">
            <v>112</v>
          </cell>
          <cell r="BO1442">
            <v>154</v>
          </cell>
          <cell r="BS1442">
            <v>266</v>
          </cell>
          <cell r="BW1442">
            <v>112</v>
          </cell>
          <cell r="BX1442" t="str">
            <v>"АНГРЕН ҚУРУВЧИ ИНВЕСТ"</v>
          </cell>
          <cell r="BY1442">
            <v>301144570</v>
          </cell>
          <cell r="CT1442">
            <v>1</v>
          </cell>
          <cell r="CU1442">
            <v>1</v>
          </cell>
          <cell r="CV1442">
            <v>1</v>
          </cell>
          <cell r="GG1442" t="str">
            <v>объект</v>
          </cell>
          <cell r="GH1442">
            <v>1</v>
          </cell>
          <cell r="GI1442">
            <v>1</v>
          </cell>
          <cell r="GQ1442" t="str">
            <v>Янги қўшилган, 95%</v>
          </cell>
          <cell r="HD1442" t="str">
            <v>Лимит қўшилди</v>
          </cell>
        </row>
        <row r="1443">
          <cell r="A1443" t="str">
            <v>Бўка туманидаги "Қулдироқ" МФЙ да ичимлик сув тизимларини қуриш</v>
          </cell>
          <cell r="B1443" t="str">
            <v>2101272280210001</v>
          </cell>
          <cell r="C1443">
            <v>1</v>
          </cell>
          <cell r="E1443" t="str">
            <v>Ичимлик суви ва канализация</v>
          </cell>
          <cell r="F1443" t="str">
            <v>Ичимлик суви ва канализация</v>
          </cell>
          <cell r="H1443" t="str">
            <v>"Ўзсувтаъминот" АЖ</v>
          </cell>
          <cell r="J1443" t="str">
            <v>Вазирлик ва идора</v>
          </cell>
          <cell r="K1443" t="str">
            <v>Қўшимча</v>
          </cell>
          <cell r="L1443" t="str">
            <v>Асосий</v>
          </cell>
          <cell r="M1443" t="str">
            <v>Тошкент вилояти</v>
          </cell>
          <cell r="N1443" t="str">
            <v>Бўка тумани</v>
          </cell>
          <cell r="P1443" t="str">
            <v>Янги қурилиш</v>
          </cell>
          <cell r="Q1443" t="str">
            <v>2022-2023</v>
          </cell>
          <cell r="R1443">
            <v>1</v>
          </cell>
          <cell r="S1443">
            <v>1</v>
          </cell>
          <cell r="T1443">
            <v>1</v>
          </cell>
          <cell r="X1443">
            <v>1</v>
          </cell>
          <cell r="Z1443">
            <v>1</v>
          </cell>
          <cell r="AA1443">
            <v>1</v>
          </cell>
          <cell r="AV1443">
            <v>3746.0292869999998</v>
          </cell>
          <cell r="AW1443">
            <v>3531.0762869999999</v>
          </cell>
          <cell r="AX1443">
            <v>0</v>
          </cell>
          <cell r="BB1443">
            <v>35</v>
          </cell>
          <cell r="BO1443">
            <v>141</v>
          </cell>
          <cell r="BS1443">
            <v>176</v>
          </cell>
          <cell r="BW1443">
            <v>23</v>
          </cell>
          <cell r="BX1443" t="str">
            <v>"OQTEPA EL MAKON" МЧЖ</v>
          </cell>
          <cell r="BY1443">
            <v>301597435</v>
          </cell>
          <cell r="CT1443">
            <v>1</v>
          </cell>
          <cell r="CU1443">
            <v>1</v>
          </cell>
          <cell r="CV1443">
            <v>1</v>
          </cell>
          <cell r="GG1443" t="str">
            <v>объект</v>
          </cell>
          <cell r="GH1443">
            <v>1</v>
          </cell>
          <cell r="GI1443">
            <v>1</v>
          </cell>
          <cell r="GQ1443" t="str">
            <v>Янги қўшилган, 95%</v>
          </cell>
          <cell r="HD1443" t="str">
            <v>Лимит қўшилди</v>
          </cell>
        </row>
        <row r="1444">
          <cell r="A1444" t="str">
            <v>Бўка туманидаги "Кийикчи" МФЙ да ичимлик сув тизимларини қуриш</v>
          </cell>
          <cell r="B1444" t="str">
            <v>2101272280210002</v>
          </cell>
          <cell r="C1444">
            <v>1</v>
          </cell>
          <cell r="E1444" t="str">
            <v>Ичимлик суви ва канализация</v>
          </cell>
          <cell r="F1444" t="str">
            <v>Ичимлик суви ва канализация</v>
          </cell>
          <cell r="H1444" t="str">
            <v>"Ўзсувтаъминот" АЖ</v>
          </cell>
          <cell r="J1444" t="str">
            <v>Вазирлик ва идора</v>
          </cell>
          <cell r="K1444" t="str">
            <v>Қўшимча</v>
          </cell>
          <cell r="L1444" t="str">
            <v>Асосий</v>
          </cell>
          <cell r="M1444" t="str">
            <v>Тошкент вилояти</v>
          </cell>
          <cell r="N1444" t="str">
            <v>Бўка тумани</v>
          </cell>
          <cell r="P1444" t="str">
            <v>Янги қурилиш</v>
          </cell>
          <cell r="Q1444" t="str">
            <v>2022-2023</v>
          </cell>
          <cell r="R1444">
            <v>1</v>
          </cell>
          <cell r="S1444">
            <v>1</v>
          </cell>
          <cell r="T1444">
            <v>1</v>
          </cell>
          <cell r="U1444">
            <v>1</v>
          </cell>
          <cell r="X1444">
            <v>1</v>
          </cell>
          <cell r="Z1444">
            <v>1</v>
          </cell>
          <cell r="AA1444">
            <v>1</v>
          </cell>
          <cell r="AV1444">
            <v>3642.1210000000001</v>
          </cell>
          <cell r="AW1444">
            <v>3432.4810000000002</v>
          </cell>
          <cell r="AX1444">
            <v>0</v>
          </cell>
          <cell r="BB1444">
            <v>432</v>
          </cell>
          <cell r="BS1444">
            <v>432</v>
          </cell>
          <cell r="BV1444">
            <v>296.50720899999999</v>
          </cell>
          <cell r="BW1444">
            <v>426.10720900000001</v>
          </cell>
          <cell r="BX1444" t="str">
            <v>"FAYSEL CONSTRUCTION" МЧЖ</v>
          </cell>
          <cell r="BY1444">
            <v>206966845</v>
          </cell>
          <cell r="CT1444">
            <v>1</v>
          </cell>
          <cell r="CU1444">
            <v>1</v>
          </cell>
          <cell r="CV1444">
            <v>1</v>
          </cell>
          <cell r="GG1444" t="str">
            <v>объект</v>
          </cell>
          <cell r="GH1444">
            <v>1</v>
          </cell>
          <cell r="GI1444">
            <v>1</v>
          </cell>
          <cell r="GQ1444" t="str">
            <v>Янги қўшилган, 95%</v>
          </cell>
        </row>
        <row r="1445">
          <cell r="A1445" t="str">
            <v>Бўка туманидаги "Катта Равот" МФЙ да ичимлик сув тизимларини қуриш</v>
          </cell>
          <cell r="B1445" t="str">
            <v>2101272280210003</v>
          </cell>
          <cell r="C1445">
            <v>1</v>
          </cell>
          <cell r="E1445" t="str">
            <v>Ичимлик суви ва канализация</v>
          </cell>
          <cell r="F1445" t="str">
            <v>Ичимлик суви ва канализация</v>
          </cell>
          <cell r="H1445" t="str">
            <v>"Ўзсувтаъминот" АЖ</v>
          </cell>
          <cell r="J1445" t="str">
            <v>Вазирлик ва идора</v>
          </cell>
          <cell r="K1445" t="str">
            <v>Қўшимча</v>
          </cell>
          <cell r="L1445" t="str">
            <v>Асосий</v>
          </cell>
          <cell r="M1445" t="str">
            <v>Тошкент вилояти</v>
          </cell>
          <cell r="N1445" t="str">
            <v>Бўка тумани</v>
          </cell>
          <cell r="P1445" t="str">
            <v>Янги қурилиш</v>
          </cell>
          <cell r="Q1445" t="str">
            <v>2022-2023</v>
          </cell>
          <cell r="R1445">
            <v>1</v>
          </cell>
          <cell r="S1445">
            <v>1</v>
          </cell>
          <cell r="T1445">
            <v>1</v>
          </cell>
          <cell r="U1445">
            <v>1</v>
          </cell>
          <cell r="X1445">
            <v>1</v>
          </cell>
          <cell r="Z1445">
            <v>1</v>
          </cell>
          <cell r="AA1445">
            <v>1</v>
          </cell>
          <cell r="AV1445">
            <v>5697.0070000000005</v>
          </cell>
          <cell r="AW1445">
            <v>5368.6</v>
          </cell>
          <cell r="AX1445">
            <v>0</v>
          </cell>
          <cell r="BB1445">
            <v>959</v>
          </cell>
          <cell r="BO1445">
            <v>119</v>
          </cell>
          <cell r="BS1445">
            <v>1078</v>
          </cell>
          <cell r="BV1445">
            <v>903.58369200000004</v>
          </cell>
          <cell r="BW1445">
            <v>959</v>
          </cell>
          <cell r="BX1445" t="str">
            <v>"FAYSEL CONSTRUCTION" МЧЖ</v>
          </cell>
          <cell r="BY1445">
            <v>206966845</v>
          </cell>
          <cell r="CT1445">
            <v>1</v>
          </cell>
          <cell r="CU1445">
            <v>1</v>
          </cell>
          <cell r="CV1445">
            <v>1</v>
          </cell>
          <cell r="GG1445" t="str">
            <v>объект</v>
          </cell>
          <cell r="GH1445">
            <v>1</v>
          </cell>
          <cell r="GI1445">
            <v>1</v>
          </cell>
          <cell r="GQ1445" t="str">
            <v>Янги қўшилган, 95%</v>
          </cell>
          <cell r="HD1445" t="str">
            <v>Лимит қўшилди</v>
          </cell>
        </row>
        <row r="1446">
          <cell r="A1446" t="str">
            <v>Юқоричирчиқ тумани "Бордонкўл" массивида қурилаётган кўп қаватли уй-жойларни оқова сув тизимларини қуриштармоғини қуриш</v>
          </cell>
          <cell r="B1446" t="str">
            <v>2101272390210002</v>
          </cell>
          <cell r="C1446">
            <v>1</v>
          </cell>
          <cell r="E1446" t="str">
            <v>Ичимлик суви ва канализация</v>
          </cell>
          <cell r="F1446" t="str">
            <v>Ичимлик суви ва канализация</v>
          </cell>
          <cell r="H1446" t="str">
            <v>"Ўзсувтаъминот" АЖ</v>
          </cell>
          <cell r="J1446" t="str">
            <v>Вазирлик ва идора</v>
          </cell>
          <cell r="K1446" t="str">
            <v>Қўшимча</v>
          </cell>
          <cell r="L1446" t="str">
            <v>Асосий</v>
          </cell>
          <cell r="M1446" t="str">
            <v>Тошкент вилояти</v>
          </cell>
          <cell r="N1446" t="str">
            <v>Юқоричирчиқ тумани</v>
          </cell>
          <cell r="P1446" t="str">
            <v>Янги қурилиш</v>
          </cell>
          <cell r="Q1446" t="str">
            <v>2022-2023</v>
          </cell>
          <cell r="R1446">
            <v>1</v>
          </cell>
          <cell r="S1446">
            <v>1</v>
          </cell>
          <cell r="T1446">
            <v>1</v>
          </cell>
          <cell r="U1446">
            <v>1</v>
          </cell>
          <cell r="X1446">
            <v>1</v>
          </cell>
          <cell r="Z1446">
            <v>1</v>
          </cell>
          <cell r="AA1446">
            <v>1</v>
          </cell>
          <cell r="AV1446">
            <v>7754.259</v>
          </cell>
          <cell r="AW1446">
            <v>7383.7539999999999</v>
          </cell>
          <cell r="AX1446">
            <v>0</v>
          </cell>
          <cell r="BB1446">
            <v>909</v>
          </cell>
          <cell r="BO1446">
            <v>346</v>
          </cell>
          <cell r="BS1446">
            <v>1255</v>
          </cell>
          <cell r="BW1446">
            <v>320.00913300000002</v>
          </cell>
          <cell r="BX1446" t="str">
            <v>"Сувсоз қурилиш" УК</v>
          </cell>
          <cell r="BY1446">
            <v>204567204</v>
          </cell>
          <cell r="CT1446">
            <v>1</v>
          </cell>
          <cell r="CU1446">
            <v>1</v>
          </cell>
          <cell r="CV1446">
            <v>1</v>
          </cell>
          <cell r="GG1446" t="str">
            <v>объект</v>
          </cell>
          <cell r="GH1446">
            <v>1</v>
          </cell>
          <cell r="GI1446">
            <v>1</v>
          </cell>
          <cell r="GQ1446" t="str">
            <v>Янги қўшилган, 95%</v>
          </cell>
          <cell r="HD1446" t="str">
            <v>Лимит қўшилди</v>
          </cell>
        </row>
        <row r="1447">
          <cell r="A1447" t="str">
            <v>Тошкент туманида қурилаётган уй-жойлар учун оқова сув тармоғини қуриш ва реконструкция қилиш</v>
          </cell>
          <cell r="B1447" t="str">
            <v>2101272650210001</v>
          </cell>
          <cell r="C1447">
            <v>1</v>
          </cell>
          <cell r="E1447" t="str">
            <v>Ичимлик суви ва канализация</v>
          </cell>
          <cell r="F1447" t="str">
            <v>Ичимлик суви ва канализация</v>
          </cell>
          <cell r="H1447" t="str">
            <v>"Ўзсувтаъминот" АЖ</v>
          </cell>
          <cell r="J1447" t="str">
            <v>Вазирлик ва идора</v>
          </cell>
          <cell r="K1447" t="str">
            <v>Қўшимча</v>
          </cell>
          <cell r="L1447" t="str">
            <v>Асосий</v>
          </cell>
          <cell r="M1447" t="str">
            <v>Тошкент вилояти</v>
          </cell>
          <cell r="N1447" t="str">
            <v>Тошкент тумани</v>
          </cell>
          <cell r="P1447" t="str">
            <v>Янги қурилиш</v>
          </cell>
          <cell r="Q1447" t="str">
            <v>2022-2023</v>
          </cell>
          <cell r="R1447">
            <v>1</v>
          </cell>
          <cell r="S1447">
            <v>1</v>
          </cell>
          <cell r="X1447">
            <v>1</v>
          </cell>
          <cell r="Z1447">
            <v>1</v>
          </cell>
          <cell r="AA1447">
            <v>1</v>
          </cell>
          <cell r="AV1447">
            <v>6511.8639999999996</v>
          </cell>
          <cell r="AW1447">
            <v>6111.7939999999999</v>
          </cell>
          <cell r="AX1447">
            <v>0</v>
          </cell>
          <cell r="BB1447">
            <v>439.71997308782659</v>
          </cell>
          <cell r="BS1447">
            <v>439.71997308782659</v>
          </cell>
          <cell r="BX1447" t="str">
            <v xml:space="preserve">"Муттасил" МЧЖ </v>
          </cell>
          <cell r="BY1447">
            <v>302889355</v>
          </cell>
          <cell r="CT1447">
            <v>1</v>
          </cell>
          <cell r="CU1447">
            <v>1</v>
          </cell>
          <cell r="CV1447">
            <v>1</v>
          </cell>
          <cell r="GG1447" t="str">
            <v>объект</v>
          </cell>
          <cell r="GH1447">
            <v>1</v>
          </cell>
          <cell r="GI1447">
            <v>1</v>
          </cell>
          <cell r="GQ1447" t="str">
            <v>Янги қўшилган, 95%</v>
          </cell>
        </row>
        <row r="1448">
          <cell r="A1448" t="str">
            <v>Тошкент тумани "Қушқўнди" МФЙ худудидаги аҳолининг ичимлик суви тизимини яхшилаш</v>
          </cell>
          <cell r="B1448" t="str">
            <v>2201272650210001</v>
          </cell>
          <cell r="C1448">
            <v>1</v>
          </cell>
          <cell r="E1448" t="str">
            <v>Ичимлик суви ва канализация</v>
          </cell>
          <cell r="F1448" t="str">
            <v>Ичимлик суви ва канализация</v>
          </cell>
          <cell r="H1448" t="str">
            <v>"Ўзсувтаъминот" АЖ</v>
          </cell>
          <cell r="J1448" t="str">
            <v>Вазирлик ва идора</v>
          </cell>
          <cell r="K1448" t="str">
            <v>Қўшимча</v>
          </cell>
          <cell r="L1448" t="str">
            <v>Асосий</v>
          </cell>
          <cell r="M1448" t="str">
            <v>Тошкент вилояти</v>
          </cell>
          <cell r="N1448" t="str">
            <v>Тошкент тумани</v>
          </cell>
          <cell r="P1448" t="str">
            <v>Янги қурилиш</v>
          </cell>
          <cell r="Q1448" t="str">
            <v>2022-2023</v>
          </cell>
          <cell r="R1448">
            <v>1</v>
          </cell>
          <cell r="S1448">
            <v>1</v>
          </cell>
          <cell r="T1448">
            <v>1</v>
          </cell>
          <cell r="X1448">
            <v>1</v>
          </cell>
          <cell r="Z1448">
            <v>1</v>
          </cell>
          <cell r="AA1448">
            <v>1</v>
          </cell>
          <cell r="AV1448">
            <v>3362.3378400000001</v>
          </cell>
          <cell r="AW1448">
            <v>3154.8110000000001</v>
          </cell>
          <cell r="AX1448">
            <v>0</v>
          </cell>
          <cell r="BB1448">
            <v>266</v>
          </cell>
          <cell r="BO1448">
            <v>153</v>
          </cell>
          <cell r="BS1448">
            <v>419</v>
          </cell>
          <cell r="BV1448">
            <v>194.6</v>
          </cell>
          <cell r="BW1448">
            <v>266</v>
          </cell>
          <cell r="BX1448" t="str">
            <v>"Sayin Suv Inshootlari" МЧЖ ҚҚ</v>
          </cell>
          <cell r="BY1448">
            <v>308273564</v>
          </cell>
          <cell r="CT1448">
            <v>1</v>
          </cell>
          <cell r="CU1448">
            <v>1</v>
          </cell>
          <cell r="CV1448">
            <v>1</v>
          </cell>
          <cell r="GG1448" t="str">
            <v>объект</v>
          </cell>
          <cell r="GH1448">
            <v>1</v>
          </cell>
          <cell r="GI1448">
            <v>1</v>
          </cell>
          <cell r="GQ1448" t="str">
            <v>Янги қўшилган, 95%</v>
          </cell>
          <cell r="HD1448" t="str">
            <v>Лимит қўшилди</v>
          </cell>
        </row>
        <row r="1449">
          <cell r="A1449" t="str">
            <v>Паркент тумани Сурхи МФЙ аҳолиси учун ичимлик сув тизимини қуриш</v>
          </cell>
          <cell r="B1449" t="str">
            <v>2101272490210001</v>
          </cell>
          <cell r="C1449">
            <v>1</v>
          </cell>
          <cell r="E1449" t="str">
            <v>Ичимлик суви ва канализация</v>
          </cell>
          <cell r="F1449" t="str">
            <v>Ичимлик суви ва канализация</v>
          </cell>
          <cell r="H1449" t="str">
            <v>"Ўзсувтаъминот" АЖ</v>
          </cell>
          <cell r="J1449" t="str">
            <v>Вазирлик ва идора</v>
          </cell>
          <cell r="K1449" t="str">
            <v>Қўшимча</v>
          </cell>
          <cell r="L1449" t="str">
            <v>Асосий</v>
          </cell>
          <cell r="M1449" t="str">
            <v>Тошкент вилояти</v>
          </cell>
          <cell r="N1449" t="str">
            <v>Паркент тумани</v>
          </cell>
          <cell r="P1449" t="str">
            <v>Янги қурилиш</v>
          </cell>
          <cell r="Q1449" t="str">
            <v>2022-2023</v>
          </cell>
          <cell r="R1449">
            <v>1</v>
          </cell>
          <cell r="S1449">
            <v>1</v>
          </cell>
          <cell r="X1449">
            <v>1</v>
          </cell>
          <cell r="Z1449">
            <v>1</v>
          </cell>
          <cell r="AA1449">
            <v>1</v>
          </cell>
          <cell r="AV1449">
            <v>8049.5609999999997</v>
          </cell>
          <cell r="AW1449">
            <v>7602.8209999999999</v>
          </cell>
          <cell r="AX1449">
            <v>0</v>
          </cell>
          <cell r="BB1449">
            <v>528</v>
          </cell>
          <cell r="BO1449">
            <v>385</v>
          </cell>
          <cell r="BS1449">
            <v>913</v>
          </cell>
          <cell r="BV1449">
            <v>449.9</v>
          </cell>
          <cell r="BW1449">
            <v>79.2</v>
          </cell>
          <cell r="BX1449" t="str">
            <v>"Sayin Suv Inshootlari" МЧЖ ҚҚ</v>
          </cell>
          <cell r="BY1449">
            <v>308273564</v>
          </cell>
          <cell r="CT1449">
            <v>1</v>
          </cell>
          <cell r="CU1449">
            <v>1</v>
          </cell>
          <cell r="CV1449">
            <v>1</v>
          </cell>
          <cell r="GG1449" t="str">
            <v>объект</v>
          </cell>
          <cell r="GH1449">
            <v>1</v>
          </cell>
          <cell r="GI1449">
            <v>1</v>
          </cell>
          <cell r="GQ1449" t="str">
            <v>Янги қўшилган, 95%</v>
          </cell>
          <cell r="HD1449" t="str">
            <v>Лимит қўшилди</v>
          </cell>
        </row>
        <row r="1450">
          <cell r="A1450" t="str">
            <v>Паркент тумани "Бўстон" МФЙ аҳолиси учун ичимлик сув тизимини қуриш</v>
          </cell>
          <cell r="B1450" t="str">
            <v>2101272490210002</v>
          </cell>
          <cell r="C1450">
            <v>1</v>
          </cell>
          <cell r="E1450" t="str">
            <v>Ичимлик суви ва канализация</v>
          </cell>
          <cell r="F1450" t="str">
            <v>Ичимлик суви ва канализация</v>
          </cell>
          <cell r="H1450" t="str">
            <v>"Ўзсувтаъминот" АЖ</v>
          </cell>
          <cell r="J1450" t="str">
            <v>Вазирлик ва идора</v>
          </cell>
          <cell r="K1450" t="str">
            <v>Қўшимча</v>
          </cell>
          <cell r="L1450" t="str">
            <v>Асосий</v>
          </cell>
          <cell r="M1450" t="str">
            <v>Тошкент вилояти</v>
          </cell>
          <cell r="N1450" t="str">
            <v>Паркент тумани</v>
          </cell>
          <cell r="P1450" t="str">
            <v>Янги қурилиш</v>
          </cell>
          <cell r="Q1450" t="str">
            <v>2022-2023</v>
          </cell>
          <cell r="R1450">
            <v>1</v>
          </cell>
          <cell r="S1450">
            <v>1</v>
          </cell>
          <cell r="T1450">
            <v>1</v>
          </cell>
          <cell r="U1450">
            <v>1</v>
          </cell>
          <cell r="X1450">
            <v>1</v>
          </cell>
          <cell r="Z1450">
            <v>1</v>
          </cell>
          <cell r="AA1450">
            <v>1</v>
          </cell>
          <cell r="AV1450">
            <v>13372.18</v>
          </cell>
          <cell r="AW1450">
            <v>12451.4</v>
          </cell>
          <cell r="AX1450">
            <v>0</v>
          </cell>
          <cell r="BB1450">
            <v>250</v>
          </cell>
          <cell r="BO1450">
            <v>373</v>
          </cell>
          <cell r="BS1450">
            <v>623</v>
          </cell>
          <cell r="BW1450">
            <v>883.6</v>
          </cell>
          <cell r="BX1450" t="str">
            <v>"Sayin Suv Inshootlari" МЧЖ ҚҚ</v>
          </cell>
          <cell r="BY1450">
            <v>308273564</v>
          </cell>
          <cell r="CT1450">
            <v>1</v>
          </cell>
          <cell r="CU1450">
            <v>1</v>
          </cell>
          <cell r="CV1450">
            <v>1</v>
          </cell>
          <cell r="GG1450" t="str">
            <v>объект</v>
          </cell>
          <cell r="GH1450">
            <v>1</v>
          </cell>
          <cell r="GI1450">
            <v>1</v>
          </cell>
          <cell r="GQ1450" t="str">
            <v>Янги қўшилган, 95%</v>
          </cell>
          <cell r="HD1450" t="str">
            <v>Лимит қўшилди</v>
          </cell>
        </row>
        <row r="1451">
          <cell r="A1451" t="str">
            <v>Пискент тумани "Чимқўрғон" МФЙ аҳолиси учун ичимлик сув тизимини қуриш</v>
          </cell>
          <cell r="B1451" t="str">
            <v>2101272500210001</v>
          </cell>
          <cell r="C1451">
            <v>1</v>
          </cell>
          <cell r="E1451" t="str">
            <v>Ичимлик суви ва канализация</v>
          </cell>
          <cell r="F1451" t="str">
            <v>Ичимлик суви ва канализация</v>
          </cell>
          <cell r="H1451" t="str">
            <v>"Ўзсувтаъминот" АЖ</v>
          </cell>
          <cell r="J1451" t="str">
            <v>Вазирлик ва идора</v>
          </cell>
          <cell r="K1451" t="str">
            <v>Қўшимча</v>
          </cell>
          <cell r="L1451" t="str">
            <v>Асосий</v>
          </cell>
          <cell r="M1451" t="str">
            <v>Тошкент вилояти</v>
          </cell>
          <cell r="N1451" t="str">
            <v xml:space="preserve">Пискент тумани </v>
          </cell>
          <cell r="P1451" t="str">
            <v>Янги қурилиш</v>
          </cell>
          <cell r="Q1451" t="str">
            <v>2022-2023</v>
          </cell>
          <cell r="R1451">
            <v>1</v>
          </cell>
          <cell r="S1451">
            <v>1</v>
          </cell>
          <cell r="X1451">
            <v>1</v>
          </cell>
          <cell r="Z1451">
            <v>1</v>
          </cell>
          <cell r="AA1451">
            <v>1</v>
          </cell>
          <cell r="AV1451">
            <v>5476.46</v>
          </cell>
          <cell r="AW1451">
            <v>5152.17</v>
          </cell>
          <cell r="AX1451">
            <v>0</v>
          </cell>
          <cell r="BB1451">
            <v>82</v>
          </cell>
          <cell r="BO1451">
            <v>208</v>
          </cell>
          <cell r="BS1451">
            <v>290</v>
          </cell>
          <cell r="BV1451">
            <v>83.773702</v>
          </cell>
          <cell r="BW1451">
            <v>82</v>
          </cell>
          <cell r="BX1451" t="str">
            <v>"Sayin Suv Inshootlari" МЧЖ ҚҚ</v>
          </cell>
          <cell r="BY1451">
            <v>308273564</v>
          </cell>
          <cell r="CT1451">
            <v>1</v>
          </cell>
          <cell r="CU1451">
            <v>1</v>
          </cell>
          <cell r="CV1451">
            <v>1</v>
          </cell>
          <cell r="GG1451" t="str">
            <v>объект</v>
          </cell>
          <cell r="GH1451">
            <v>1</v>
          </cell>
          <cell r="GI1451">
            <v>1</v>
          </cell>
          <cell r="GQ1451" t="str">
            <v>Янги қўшилган, 95%</v>
          </cell>
          <cell r="HD1451" t="str">
            <v>Лимит қўшилди</v>
          </cell>
        </row>
        <row r="1452">
          <cell r="A1452" t="str">
            <v>Тошкент тумани "Чувалачи" МФЙ аҳолиси учун ичимлик сув тизимини қуриш</v>
          </cell>
          <cell r="B1452" t="str">
            <v>2101272650210002</v>
          </cell>
          <cell r="C1452">
            <v>1</v>
          </cell>
          <cell r="E1452" t="str">
            <v>Ичимлик суви ва канализация</v>
          </cell>
          <cell r="F1452" t="str">
            <v>Ичимлик суви ва канализация</v>
          </cell>
          <cell r="H1452" t="str">
            <v>"Ўзсувтаъминот" АЖ</v>
          </cell>
          <cell r="J1452" t="str">
            <v>Вазирлик ва идора</v>
          </cell>
          <cell r="K1452" t="str">
            <v>Қўшимча</v>
          </cell>
          <cell r="L1452" t="str">
            <v>Асосий</v>
          </cell>
          <cell r="M1452" t="str">
            <v>Тошкент вилояти</v>
          </cell>
          <cell r="N1452" t="str">
            <v>Тошкент тумани</v>
          </cell>
          <cell r="P1452" t="str">
            <v>Янги қурилиш</v>
          </cell>
          <cell r="Q1452" t="str">
            <v>2022-2023</v>
          </cell>
          <cell r="R1452">
            <v>1</v>
          </cell>
          <cell r="S1452">
            <v>1</v>
          </cell>
          <cell r="X1452">
            <v>1</v>
          </cell>
          <cell r="Z1452">
            <v>1</v>
          </cell>
          <cell r="AA1452">
            <v>1</v>
          </cell>
          <cell r="AV1452">
            <v>4300.5870000000004</v>
          </cell>
          <cell r="AW1452">
            <v>4057.6170000000006</v>
          </cell>
          <cell r="AX1452">
            <v>0</v>
          </cell>
          <cell r="BB1452">
            <v>685</v>
          </cell>
          <cell r="BO1452">
            <v>177</v>
          </cell>
          <cell r="BS1452">
            <v>862</v>
          </cell>
          <cell r="BV1452">
            <v>378.90658300000001</v>
          </cell>
          <cell r="BW1452">
            <v>409.766976</v>
          </cell>
          <cell r="BX1452" t="str">
            <v>"Sayin Suv Inshootlari" МЧЖ ҚҚ</v>
          </cell>
          <cell r="BY1452">
            <v>308273564</v>
          </cell>
          <cell r="CT1452">
            <v>1</v>
          </cell>
          <cell r="CU1452">
            <v>1</v>
          </cell>
          <cell r="CV1452">
            <v>1</v>
          </cell>
          <cell r="GG1452" t="str">
            <v>объект</v>
          </cell>
          <cell r="GH1452">
            <v>1</v>
          </cell>
          <cell r="GI1452">
            <v>1</v>
          </cell>
          <cell r="GQ1452" t="str">
            <v>Янги қўшилган, 95%</v>
          </cell>
          <cell r="HD1452" t="str">
            <v>Лимит қўшилди</v>
          </cell>
        </row>
        <row r="1453">
          <cell r="A1453" t="str">
            <v>Ўртачирчиқ тумани "Кучлик" МФЙ аҳолиси учун ичимлик сув тизимини қуриш</v>
          </cell>
          <cell r="B1453" t="str">
            <v>2101272530210001</v>
          </cell>
          <cell r="C1453">
            <v>1</v>
          </cell>
          <cell r="E1453" t="str">
            <v>Ичимлик суви ва канализация</v>
          </cell>
          <cell r="F1453" t="str">
            <v>Ичимлик суви ва канализация</v>
          </cell>
          <cell r="H1453" t="str">
            <v>"Ўзсувтаъминот" АЖ</v>
          </cell>
          <cell r="J1453" t="str">
            <v>Вазирлик ва идора</v>
          </cell>
          <cell r="K1453" t="str">
            <v>Қўшимча</v>
          </cell>
          <cell r="L1453" t="str">
            <v>Асосий</v>
          </cell>
          <cell r="M1453" t="str">
            <v>Тошкент вилояти</v>
          </cell>
          <cell r="N1453" t="str">
            <v>Ўртачирчиқ тумани</v>
          </cell>
          <cell r="P1453" t="str">
            <v>Янги қурилиш</v>
          </cell>
          <cell r="Q1453" t="str">
            <v>2022-2023</v>
          </cell>
          <cell r="R1453">
            <v>1</v>
          </cell>
          <cell r="S1453">
            <v>1</v>
          </cell>
          <cell r="X1453">
            <v>1</v>
          </cell>
          <cell r="Z1453">
            <v>1</v>
          </cell>
          <cell r="AA1453">
            <v>1</v>
          </cell>
          <cell r="AV1453">
            <v>4280.29</v>
          </cell>
          <cell r="AW1453">
            <v>4051.43</v>
          </cell>
          <cell r="AX1453">
            <v>0</v>
          </cell>
          <cell r="BB1453">
            <v>244</v>
          </cell>
          <cell r="BO1453">
            <v>193</v>
          </cell>
          <cell r="BS1453">
            <v>437</v>
          </cell>
          <cell r="BW1453">
            <v>73.2</v>
          </cell>
          <cell r="BX1453" t="str">
            <v>"Sayin Suv Inshootlari" МЧЖ ҚҚ</v>
          </cell>
          <cell r="BY1453">
            <v>308273564</v>
          </cell>
          <cell r="CT1453">
            <v>1</v>
          </cell>
          <cell r="CU1453">
            <v>1</v>
          </cell>
          <cell r="CV1453">
            <v>1</v>
          </cell>
          <cell r="GG1453" t="str">
            <v>объект</v>
          </cell>
          <cell r="GH1453">
            <v>1</v>
          </cell>
          <cell r="GI1453">
            <v>1</v>
          </cell>
          <cell r="GQ1453" t="str">
            <v>Янги қўшилган, 95%</v>
          </cell>
          <cell r="HD1453" t="str">
            <v>Лимит қўшилди</v>
          </cell>
        </row>
        <row r="1454">
          <cell r="A1454" t="str">
            <v>Ўртачирчиқ тумани Янгиобод МФЙ аҳолиси учун ичимлик сув тизимини қуриш</v>
          </cell>
          <cell r="B1454" t="str">
            <v>2101272530210002</v>
          </cell>
          <cell r="C1454">
            <v>1</v>
          </cell>
          <cell r="E1454" t="str">
            <v>Ичимлик суви ва канализация</v>
          </cell>
          <cell r="F1454" t="str">
            <v>Ичимлик суви ва канализация</v>
          </cell>
          <cell r="H1454" t="str">
            <v>"Ўзсувтаъминот" АЖ</v>
          </cell>
          <cell r="J1454" t="str">
            <v>Вазирлик ва идора</v>
          </cell>
          <cell r="K1454" t="str">
            <v>Қўшимча</v>
          </cell>
          <cell r="L1454" t="str">
            <v>Асосий</v>
          </cell>
          <cell r="M1454" t="str">
            <v>Тошкент вилояти</v>
          </cell>
          <cell r="N1454" t="str">
            <v>Ўртачирчиқ тумани</v>
          </cell>
          <cell r="P1454" t="str">
            <v>Янги қурилиш</v>
          </cell>
          <cell r="Q1454" t="str">
            <v>2022-2023</v>
          </cell>
          <cell r="R1454">
            <v>1</v>
          </cell>
          <cell r="S1454">
            <v>1</v>
          </cell>
          <cell r="X1454">
            <v>1</v>
          </cell>
          <cell r="Z1454">
            <v>1</v>
          </cell>
          <cell r="AA1454">
            <v>1</v>
          </cell>
          <cell r="AV1454">
            <v>4849.2390000000005</v>
          </cell>
          <cell r="AW1454">
            <v>4521.2690000000002</v>
          </cell>
          <cell r="AX1454">
            <v>0</v>
          </cell>
          <cell r="BB1454">
            <v>382</v>
          </cell>
          <cell r="BO1454">
            <v>212</v>
          </cell>
          <cell r="BS1454">
            <v>594</v>
          </cell>
          <cell r="BW1454">
            <v>57.3</v>
          </cell>
          <cell r="BX1454" t="str">
            <v>"Sayin Suv Inshootlari" МЧЖ ҚҚ</v>
          </cell>
          <cell r="BY1454">
            <v>308273564</v>
          </cell>
          <cell r="CT1454">
            <v>1</v>
          </cell>
          <cell r="CU1454">
            <v>1</v>
          </cell>
          <cell r="CV1454">
            <v>1</v>
          </cell>
          <cell r="GG1454" t="str">
            <v>объект</v>
          </cell>
          <cell r="GH1454">
            <v>1</v>
          </cell>
          <cell r="GI1454">
            <v>1</v>
          </cell>
          <cell r="GQ1454" t="str">
            <v>Янги қўшилган, 95%</v>
          </cell>
          <cell r="HD1454" t="str">
            <v>Лимит қўшилди</v>
          </cell>
        </row>
        <row r="1455">
          <cell r="A1455" t="str">
            <v>Оҳангарон шаҳри "Гулистон" МФЙ аҳолисини ичимлик сув тизимини реконструкция қилиш</v>
          </cell>
          <cell r="B1455" t="str">
            <v>2101274150210002</v>
          </cell>
          <cell r="C1455">
            <v>1</v>
          </cell>
          <cell r="E1455" t="str">
            <v>Ичимлик суви ва канализация</v>
          </cell>
          <cell r="F1455" t="str">
            <v>Ичимлик суви ва канализация</v>
          </cell>
          <cell r="H1455" t="str">
            <v>"Ўзсувтаъминот" АЖ</v>
          </cell>
          <cell r="J1455" t="str">
            <v>Вазирлик ва идора</v>
          </cell>
          <cell r="K1455" t="str">
            <v>Қўшимча</v>
          </cell>
          <cell r="L1455" t="str">
            <v>Асосий</v>
          </cell>
          <cell r="M1455" t="str">
            <v>Тошкент вилояти</v>
          </cell>
          <cell r="N1455" t="str">
            <v>Оҳангарон шаҳри</v>
          </cell>
          <cell r="P1455" t="str">
            <v>Реконструкция</v>
          </cell>
          <cell r="Q1455" t="str">
            <v>2022-2023</v>
          </cell>
          <cell r="R1455">
            <v>1</v>
          </cell>
          <cell r="S1455">
            <v>1</v>
          </cell>
          <cell r="X1455">
            <v>1</v>
          </cell>
          <cell r="Z1455">
            <v>1</v>
          </cell>
          <cell r="AA1455">
            <v>1</v>
          </cell>
          <cell r="AV1455">
            <v>4063.0259999999998</v>
          </cell>
          <cell r="AW1455">
            <v>3863.3159999999998</v>
          </cell>
          <cell r="AX1455">
            <v>0</v>
          </cell>
          <cell r="BB1455">
            <v>605</v>
          </cell>
          <cell r="BO1455">
            <v>170</v>
          </cell>
          <cell r="BS1455">
            <v>775</v>
          </cell>
          <cell r="BW1455">
            <v>90.8</v>
          </cell>
          <cell r="BX1455" t="str">
            <v>"Sayin Suv Inshootlari" МЧЖ ҚҚ</v>
          </cell>
          <cell r="BY1455">
            <v>308273564</v>
          </cell>
          <cell r="CT1455">
            <v>1</v>
          </cell>
          <cell r="CU1455">
            <v>1</v>
          </cell>
          <cell r="CW1455">
            <v>1</v>
          </cell>
          <cell r="GG1455" t="str">
            <v>объект</v>
          </cell>
          <cell r="GH1455">
            <v>1</v>
          </cell>
          <cell r="GI1455">
            <v>1</v>
          </cell>
          <cell r="GQ1455" t="str">
            <v>Янги қўшилган, 95%</v>
          </cell>
          <cell r="HD1455" t="str">
            <v>Лимит қўшилди</v>
          </cell>
        </row>
        <row r="1456">
          <cell r="A1456" t="str">
            <v>Краснагорск шаҳарчаси "Бошқирилсой" сув иншоотига янги ЦНС 180-120 сув узатиш насосларни ўрнатиш</v>
          </cell>
          <cell r="B1456" t="str">
            <v>2401272490210001</v>
          </cell>
          <cell r="C1456">
            <v>1</v>
          </cell>
          <cell r="E1456" t="str">
            <v>Ичимлик суви ва канализация</v>
          </cell>
          <cell r="F1456" t="str">
            <v>Ичимлик суви ва канализация</v>
          </cell>
          <cell r="H1456" t="str">
            <v>"Ўзсувтаъминот" АЖ</v>
          </cell>
          <cell r="J1456" t="str">
            <v>Вазирлик ва идора</v>
          </cell>
          <cell r="K1456" t="str">
            <v>Қўшимча</v>
          </cell>
          <cell r="L1456" t="str">
            <v>Асосий</v>
          </cell>
          <cell r="M1456" t="str">
            <v>Тошкент вилояти</v>
          </cell>
          <cell r="N1456" t="str">
            <v>Паркент тумани</v>
          </cell>
          <cell r="P1456" t="str">
            <v>Жиҳоз ва ускуналарни харид қилиш учун</v>
          </cell>
          <cell r="Q1456">
            <v>2023</v>
          </cell>
          <cell r="R1456">
            <v>2</v>
          </cell>
          <cell r="S1456">
            <v>1</v>
          </cell>
          <cell r="AB1456">
            <v>1</v>
          </cell>
          <cell r="AE1456">
            <v>1</v>
          </cell>
          <cell r="AF1456">
            <v>1</v>
          </cell>
          <cell r="BO1456">
            <v>150</v>
          </cell>
          <cell r="BS1456">
            <v>150</v>
          </cell>
          <cell r="HD1456" t="str">
            <v>Янги қўшилган объект</v>
          </cell>
        </row>
        <row r="1457">
          <cell r="A1457" t="str">
            <v>Краснагорск шаҳарчасидаги мавжуд оқова сув тозалаш иншоотини қуриш ва реконструкция қилиш (лойиҳа-қидирув ишлари учун)</v>
          </cell>
          <cell r="E1457" t="str">
            <v>Ичимлик суви ва канализация</v>
          </cell>
          <cell r="F1457" t="str">
            <v>Ичимлик суви ва канализация</v>
          </cell>
          <cell r="H1457" t="str">
            <v>"Ўзсувтаъминот" АЖ</v>
          </cell>
          <cell r="J1457" t="str">
            <v>Вазирлик ва идора</v>
          </cell>
          <cell r="K1457" t="str">
            <v>Қўшимча</v>
          </cell>
          <cell r="L1457" t="str">
            <v>Асосий</v>
          </cell>
          <cell r="M1457" t="str">
            <v>Тошкент вилояти</v>
          </cell>
          <cell r="N1457" t="str">
            <v>Паркент тумани</v>
          </cell>
          <cell r="P1457" t="str">
            <v>Лойиҳа-қидирув ишлари</v>
          </cell>
          <cell r="Q1457">
            <v>2023</v>
          </cell>
          <cell r="R1457">
            <v>2</v>
          </cell>
          <cell r="BO1457">
            <v>1500</v>
          </cell>
          <cell r="BS1457">
            <v>1500</v>
          </cell>
          <cell r="HD1457" t="str">
            <v>Янги қўшилган, ЛҚИ</v>
          </cell>
        </row>
        <row r="1458">
          <cell r="A1458" t="str">
            <v>Паркент тумани "Саидота" МФЙ ҳудудидаги Д-160 мм бўлган 7,5 км, 6-225 мм бўлган 2,5 км ичимлик сув тармоғини таъмирлаш (лойиҳа-қидирув ишлари учун)</v>
          </cell>
          <cell r="E1458" t="str">
            <v>Ичимлик суви ва канализация</v>
          </cell>
          <cell r="F1458" t="str">
            <v>Ичимлик суви ва канализация</v>
          </cell>
          <cell r="H1458" t="str">
            <v>"Ўзсувтаъминот" АЖ</v>
          </cell>
          <cell r="J1458" t="str">
            <v>Вазирлик ва идора</v>
          </cell>
          <cell r="K1458" t="str">
            <v>Қўшимча</v>
          </cell>
          <cell r="L1458" t="str">
            <v>Асосий</v>
          </cell>
          <cell r="M1458" t="str">
            <v>Тошкент вилояти</v>
          </cell>
          <cell r="N1458" t="str">
            <v>Паркент тумани</v>
          </cell>
          <cell r="P1458" t="str">
            <v>Лойиҳа-қидирув ишлари</v>
          </cell>
          <cell r="Q1458">
            <v>2023</v>
          </cell>
          <cell r="R1458">
            <v>2</v>
          </cell>
          <cell r="BO1458">
            <v>1580</v>
          </cell>
          <cell r="BS1458">
            <v>1580</v>
          </cell>
          <cell r="HD1458" t="str">
            <v>Янги қўшилган, ЛҚИ</v>
          </cell>
        </row>
        <row r="1459">
          <cell r="A1459" t="str">
            <v>Паркент тумани "Саидота" МФЙ ҳудудидаги ичимлик сув тармоғини таъминоти  етиб бормаган ҳудудга Д-160 мм бўлган 4,0 км ичимлик сув тармоғини қуриш (лойиҳа-қидирув ишлари учун)</v>
          </cell>
          <cell r="E1459" t="str">
            <v>Ичимлик суви ва канализация</v>
          </cell>
          <cell r="F1459" t="str">
            <v>Ичимлик суви ва канализация</v>
          </cell>
          <cell r="H1459" t="str">
            <v>"Ўзсувтаъминот" АЖ</v>
          </cell>
          <cell r="J1459" t="str">
            <v>Вазирлик ва идора</v>
          </cell>
          <cell r="K1459" t="str">
            <v>Қўшимча</v>
          </cell>
          <cell r="L1459" t="str">
            <v>Асосий</v>
          </cell>
          <cell r="M1459" t="str">
            <v>Тошкент вилояти</v>
          </cell>
          <cell r="N1459" t="str">
            <v>Паркент тумани</v>
          </cell>
          <cell r="P1459" t="str">
            <v>Лойиҳа-қидирув ишлари</v>
          </cell>
          <cell r="Q1459">
            <v>2023</v>
          </cell>
          <cell r="R1459">
            <v>2</v>
          </cell>
          <cell r="BO1459">
            <v>2072</v>
          </cell>
          <cell r="BS1459">
            <v>2072</v>
          </cell>
          <cell r="HD1459" t="str">
            <v>Янги қўшилган, ЛҚИ</v>
          </cell>
        </row>
        <row r="1460">
          <cell r="A1460" t="str">
            <v>Паркент тумани "Файзобод" МФЙ ҳудудидаги мавжуд 2,5 км оқова сув  тармоғини таъмирлаш (лойиҳа-қидирув ишлари учун)</v>
          </cell>
          <cell r="E1460" t="str">
            <v>Ичимлик суви ва канализация</v>
          </cell>
          <cell r="F1460" t="str">
            <v>Ичимлик суви ва канализация</v>
          </cell>
          <cell r="H1460" t="str">
            <v>"Ўзсувтаъминот" АЖ</v>
          </cell>
          <cell r="J1460" t="str">
            <v>Вазирлик ва идора</v>
          </cell>
          <cell r="K1460" t="str">
            <v>Қўшимча</v>
          </cell>
          <cell r="L1460" t="str">
            <v>Асосий</v>
          </cell>
          <cell r="M1460" t="str">
            <v>Тошкент вилояти</v>
          </cell>
          <cell r="N1460" t="str">
            <v>Паркент тумани</v>
          </cell>
          <cell r="P1460" t="str">
            <v>Лойиҳа-қидирув ишлари</v>
          </cell>
          <cell r="Q1460">
            <v>2023</v>
          </cell>
          <cell r="R1460">
            <v>2</v>
          </cell>
          <cell r="BO1460">
            <v>1570</v>
          </cell>
          <cell r="BS1460">
            <v>1570</v>
          </cell>
          <cell r="HD1460" t="str">
            <v>Янги қўшилган, ЛҚИ</v>
          </cell>
        </row>
        <row r="1461">
          <cell r="A1461" t="str">
            <v>Бўстонлиқ тумани "Чимён" ҳалқаро умуммавсумий курорти учун ташқи ичимлик ва оқова сув тизимларини қуриш  (лойиха-қидирув ишлари учун)</v>
          </cell>
          <cell r="E1461" t="str">
            <v>Ичимлик суви ва канализация</v>
          </cell>
          <cell r="F1461" t="str">
            <v>Ичимлик суви ва канализация</v>
          </cell>
          <cell r="H1461" t="str">
            <v>"Ўзсувтаъминот" АЖ</v>
          </cell>
          <cell r="J1461" t="str">
            <v>Вазирлик ва идора</v>
          </cell>
          <cell r="K1461" t="str">
            <v>Қўшимча</v>
          </cell>
          <cell r="L1461" t="str">
            <v>Асосий</v>
          </cell>
          <cell r="M1461" t="str">
            <v>Тошкент вилояти</v>
          </cell>
          <cell r="N1461" t="str">
            <v>Бўстонлиқ тумани</v>
          </cell>
          <cell r="P1461" t="str">
            <v>Лойиҳа-қидирув ишлари</v>
          </cell>
          <cell r="Q1461">
            <v>2023</v>
          </cell>
          <cell r="R1461">
            <v>2</v>
          </cell>
          <cell r="BO1461">
            <v>1100</v>
          </cell>
          <cell r="BS1461">
            <v>1100</v>
          </cell>
          <cell r="HD1461" t="str">
            <v>Янги қўшилган, ЛҚИ</v>
          </cell>
        </row>
        <row r="1462">
          <cell r="A1462" t="str">
            <v>Кредитор қарздорликларни қоплаш</v>
          </cell>
          <cell r="E1462" t="str">
            <v>Ичимлик суви ва канализация</v>
          </cell>
          <cell r="F1462" t="str">
            <v>Ичимлик суви ва канализация</v>
          </cell>
          <cell r="H1462" t="str">
            <v>"Ўзсувтаъминот" АЖ</v>
          </cell>
          <cell r="I1462" t="str">
            <v>"Сув таъминоти ва оқова сув объектлари қурилиши бўйича инжиниринг компанияси" УК</v>
          </cell>
          <cell r="J1462" t="str">
            <v>Вазирлик ва идора</v>
          </cell>
          <cell r="K1462" t="str">
            <v>13-илова</v>
          </cell>
          <cell r="L1462" t="str">
            <v>Асосий</v>
          </cell>
          <cell r="M1462" t="str">
            <v>Тошкент вилояти</v>
          </cell>
          <cell r="N1462">
            <v>0</v>
          </cell>
          <cell r="P1462" t="str">
            <v>Кредитор қарздорлик</v>
          </cell>
          <cell r="R1462">
            <v>1</v>
          </cell>
          <cell r="AX1462">
            <v>10000</v>
          </cell>
          <cell r="BS1462">
            <v>10000</v>
          </cell>
          <cell r="BW1462">
            <v>10000</v>
          </cell>
        </row>
        <row r="1463">
          <cell r="A1463" t="str">
            <v>Тақсимланмаган лимит</v>
          </cell>
          <cell r="E1463" t="str">
            <v>Ичимлик суви ва канализация</v>
          </cell>
          <cell r="F1463" t="str">
            <v>Ичимлик суви ва канализация</v>
          </cell>
          <cell r="H1463" t="str">
            <v>"Ўзсувтаъминот" АЖ</v>
          </cell>
          <cell r="I1463" t="str">
            <v>"Сув таъминоти ва оқова сув объектлари қурилиши бўйича инжиниринг компанияси" УК</v>
          </cell>
          <cell r="J1463" t="str">
            <v>Вазирлик ва идора</v>
          </cell>
          <cell r="K1463" t="str">
            <v>13-илова</v>
          </cell>
          <cell r="L1463" t="str">
            <v>Асосий</v>
          </cell>
          <cell r="M1463" t="str">
            <v>Тошкент вилояти</v>
          </cell>
          <cell r="P1463" t="str">
            <v>Тақсимланмаган лимит</v>
          </cell>
          <cell r="R1463">
            <v>2</v>
          </cell>
          <cell r="AX1463">
            <v>0</v>
          </cell>
          <cell r="BR1463">
            <v>0</v>
          </cell>
          <cell r="BS1463">
            <v>0</v>
          </cell>
        </row>
        <row r="1464">
          <cell r="A1464" t="str">
            <v>Паркент тумани аҳоли пунктлари, “Заркент” санаторияси ва Ўзбекистон Ёзувчилар уюшмасининг "Дам олиш уйи" ичимлик сув тизимларини қуриш</v>
          </cell>
          <cell r="B1464" t="str">
            <v>2201272490210002</v>
          </cell>
          <cell r="C1464">
            <v>1</v>
          </cell>
          <cell r="D1464" t="str">
            <v> 301110860262667063201110395</v>
          </cell>
          <cell r="E1464" t="str">
            <v>Ичимлик суви ва канализация</v>
          </cell>
          <cell r="F1464" t="str">
            <v>Ичимлик суви ва канализация</v>
          </cell>
          <cell r="H1464" t="str">
            <v>Касаба уюшмалари федерацияси</v>
          </cell>
          <cell r="I1464" t="str">
            <v>“Кўп хонадонли уйларни мукаммал ва жорий таъмирлаш ҳамда иссиқлик таъминоти объектлари қурилиши бўйича инжиниринг компанияси” ДУК</v>
          </cell>
          <cell r="J1464" t="str">
            <v>Вазирлик ва идора</v>
          </cell>
          <cell r="K1464" t="str">
            <v>13-илова</v>
          </cell>
          <cell r="L1464" t="str">
            <v>Асосий</v>
          </cell>
          <cell r="M1464" t="str">
            <v>Тошкент вилояти</v>
          </cell>
          <cell r="N1464" t="str">
            <v xml:space="preserve">Паркент тумани </v>
          </cell>
          <cell r="P1464" t="str">
            <v>Янги қурилиш</v>
          </cell>
          <cell r="Q1464" t="str">
            <v>2022-2024</v>
          </cell>
          <cell r="R1464">
            <v>1</v>
          </cell>
          <cell r="X1464">
            <v>1</v>
          </cell>
          <cell r="Z1464">
            <v>1</v>
          </cell>
          <cell r="AA1464">
            <v>1</v>
          </cell>
          <cell r="AS1464">
            <v>18000</v>
          </cell>
          <cell r="AT1464">
            <v>12736.842105263157</v>
          </cell>
          <cell r="AU1464">
            <v>12736.842105263157</v>
          </cell>
          <cell r="AX1464">
            <v>3050</v>
          </cell>
          <cell r="BS1464">
            <v>3050</v>
          </cell>
          <cell r="BW1464">
            <v>569</v>
          </cell>
          <cell r="BX1464" t="str">
            <v>"СУВСОЗ КУРУЛИШ" ШК</v>
          </cell>
          <cell r="BY1464">
            <v>204567204</v>
          </cell>
          <cell r="CT1464">
            <v>1</v>
          </cell>
          <cell r="DD1464">
            <v>14</v>
          </cell>
          <cell r="GG1464" t="str">
            <v>км</v>
          </cell>
          <cell r="GH1464">
            <v>14</v>
          </cell>
          <cell r="GJ1464" t="str">
            <v>Вазирлар Маҳкамасининг 2022 йил 5 майдаги  215-Ф-сон фаройиши</v>
          </cell>
        </row>
        <row r="1465">
          <cell r="A1465" t="str">
            <v>"Қайнарсой қароргоҳи" худудида суғориш тизимлари ва ташқи сув таъминоти тизимини қуриш</v>
          </cell>
          <cell r="B1465" t="str">
            <v>2201272240210001</v>
          </cell>
          <cell r="C1465">
            <v>1</v>
          </cell>
          <cell r="D1465" t="str">
            <v> 301110860274017063201018001</v>
          </cell>
          <cell r="E1465" t="str">
            <v>Ичимлик суви ва канализация</v>
          </cell>
          <cell r="F1465" t="str">
            <v>Ичимлик суви ва канализация</v>
          </cell>
          <cell r="H1465" t="str">
            <v>Тошкент вилояти ҳокимлиги</v>
          </cell>
          <cell r="I1465" t="str">
            <v>"Ягона буюртмачи хизмати" ИК</v>
          </cell>
          <cell r="J1465" t="str">
            <v>Вилоят</v>
          </cell>
          <cell r="K1465" t="str">
            <v>13-илова</v>
          </cell>
          <cell r="L1465" t="str">
            <v>Асосий</v>
          </cell>
          <cell r="M1465" t="str">
            <v>Тошкент вилояти</v>
          </cell>
          <cell r="N1465" t="str">
            <v>Бўстонлиқ тумани</v>
          </cell>
          <cell r="O1465" t="str">
            <v>"Сижжак" МФЙ</v>
          </cell>
          <cell r="P1465" t="str">
            <v>Янги қурилиш</v>
          </cell>
          <cell r="Q1465" t="str">
            <v>2022-2023</v>
          </cell>
          <cell r="R1465">
            <v>1</v>
          </cell>
          <cell r="S1465">
            <v>1</v>
          </cell>
          <cell r="V1465" t="str">
            <v>август, 2023 й.</v>
          </cell>
          <cell r="X1465">
            <v>1</v>
          </cell>
          <cell r="Z1465">
            <v>1</v>
          </cell>
          <cell r="AA1465">
            <v>1</v>
          </cell>
          <cell r="AS1465">
            <v>17822.691999999999</v>
          </cell>
          <cell r="AT1465">
            <v>15832.522000000001</v>
          </cell>
          <cell r="AU1465">
            <v>15832.522000000001</v>
          </cell>
          <cell r="AW1465">
            <v>17228.213</v>
          </cell>
          <cell r="AX1465">
            <v>12500</v>
          </cell>
          <cell r="BS1465">
            <v>12500</v>
          </cell>
          <cell r="BV1465">
            <v>17095.653999999999</v>
          </cell>
          <cell r="BW1465">
            <v>11119.236292</v>
          </cell>
          <cell r="BX1465" t="str">
            <v>"OZODA MRT" МЧЖ</v>
          </cell>
          <cell r="BY1465">
            <v>301137509</v>
          </cell>
          <cell r="CT1465">
            <v>1</v>
          </cell>
          <cell r="CU1465">
            <v>1</v>
          </cell>
          <cell r="CV1465">
            <v>1</v>
          </cell>
          <cell r="DD1465">
            <v>5</v>
          </cell>
          <cell r="DE1465">
            <v>5</v>
          </cell>
          <cell r="DF1465">
            <v>5</v>
          </cell>
          <cell r="GG1465" t="str">
            <v>км</v>
          </cell>
          <cell r="GH1465">
            <v>5</v>
          </cell>
          <cell r="GI1465">
            <v>5</v>
          </cell>
          <cell r="GJ1465" t="str">
            <v>Вазирлар Маҳкамасининг 2022 йил 24 мартдаги 128-сон қарори</v>
          </cell>
        </row>
        <row r="1466">
          <cell r="A1466" t="str">
            <v>Бекобод тумани "Ачамайли" МФЙ аҳолисини ичимлик сув тизимини реконструкция қилиш</v>
          </cell>
          <cell r="B1466" t="str">
            <v>2101272200210001</v>
          </cell>
          <cell r="C1466">
            <v>1</v>
          </cell>
          <cell r="E1466" t="str">
            <v>Ичимлик суви ва канализация</v>
          </cell>
          <cell r="F1466" t="str">
            <v>Ичимлик суви ва канализация</v>
          </cell>
          <cell r="H1466" t="str">
            <v>Тошкент вилояти ҳокимлиги</v>
          </cell>
          <cell r="J1466" t="str">
            <v>Вилоят</v>
          </cell>
          <cell r="K1466" t="str">
            <v>Қўшимча</v>
          </cell>
          <cell r="L1466" t="str">
            <v>Асосий</v>
          </cell>
          <cell r="M1466" t="str">
            <v>Тошкент вилояти</v>
          </cell>
          <cell r="N1466" t="str">
            <v>Бекобод тумани</v>
          </cell>
          <cell r="P1466" t="str">
            <v>Реконструкция</v>
          </cell>
          <cell r="Q1466" t="str">
            <v>2022-2023</v>
          </cell>
          <cell r="R1466">
            <v>1</v>
          </cell>
          <cell r="S1466">
            <v>1</v>
          </cell>
          <cell r="X1466">
            <v>1</v>
          </cell>
          <cell r="Z1466">
            <v>1</v>
          </cell>
          <cell r="AA1466">
            <v>1</v>
          </cell>
          <cell r="AX1466">
            <v>0</v>
          </cell>
          <cell r="BB1466">
            <v>518</v>
          </cell>
          <cell r="BO1466">
            <v>705</v>
          </cell>
          <cell r="BS1466">
            <v>1223</v>
          </cell>
          <cell r="BW1466">
            <v>518</v>
          </cell>
          <cell r="CT1466">
            <v>1</v>
          </cell>
          <cell r="CU1466">
            <v>1</v>
          </cell>
          <cell r="CW1466">
            <v>1</v>
          </cell>
          <cell r="GG1466" t="str">
            <v>объект</v>
          </cell>
          <cell r="GH1466">
            <v>1</v>
          </cell>
          <cell r="GI1466">
            <v>1</v>
          </cell>
          <cell r="GQ1466" t="str">
            <v>Янги қўшилган, 95%</v>
          </cell>
          <cell r="HD1466" t="str">
            <v>Лимит қўшилди</v>
          </cell>
        </row>
        <row r="1467">
          <cell r="A1467" t="str">
            <v>Бўстонлиқ тумани "Қорамазор" МФЙ аҳолисини ичимлик сув тизимини реконструкция қилиш</v>
          </cell>
          <cell r="B1467" t="str">
            <v>2101272240210001</v>
          </cell>
          <cell r="C1467">
            <v>1</v>
          </cell>
          <cell r="E1467" t="str">
            <v>Ичимлик суви ва канализация</v>
          </cell>
          <cell r="F1467" t="str">
            <v>Ичимлик суви ва канализация</v>
          </cell>
          <cell r="H1467" t="str">
            <v>Тошкент вилояти ҳокимлиги</v>
          </cell>
          <cell r="J1467" t="str">
            <v>Вилоят</v>
          </cell>
          <cell r="K1467" t="str">
            <v>Қўшимча</v>
          </cell>
          <cell r="L1467" t="str">
            <v>Асосий</v>
          </cell>
          <cell r="M1467" t="str">
            <v>Тошкент вилояти</v>
          </cell>
          <cell r="N1467" t="str">
            <v>Бўстонлиқ тумани</v>
          </cell>
          <cell r="P1467" t="str">
            <v>Реконструкция</v>
          </cell>
          <cell r="Q1467" t="str">
            <v>2022-2023</v>
          </cell>
          <cell r="R1467">
            <v>1</v>
          </cell>
          <cell r="S1467">
            <v>1</v>
          </cell>
          <cell r="X1467">
            <v>1</v>
          </cell>
          <cell r="Z1467">
            <v>1</v>
          </cell>
          <cell r="AA1467">
            <v>1</v>
          </cell>
          <cell r="AX1467">
            <v>0</v>
          </cell>
          <cell r="BB1467">
            <v>348</v>
          </cell>
          <cell r="BO1467">
            <v>107</v>
          </cell>
          <cell r="BS1467">
            <v>455</v>
          </cell>
          <cell r="CT1467">
            <v>1</v>
          </cell>
          <cell r="CU1467">
            <v>1</v>
          </cell>
          <cell r="CW1467">
            <v>1</v>
          </cell>
          <cell r="GG1467" t="str">
            <v>объект</v>
          </cell>
          <cell r="GH1467">
            <v>1</v>
          </cell>
          <cell r="GI1467">
            <v>1</v>
          </cell>
          <cell r="GQ1467" t="str">
            <v>Янги қўшилган, 95%</v>
          </cell>
          <cell r="HD1467" t="str">
            <v>Лимит қўшилди</v>
          </cell>
        </row>
        <row r="1468">
          <cell r="A1468" t="str">
            <v>Қибрай тумани Чинобод МФЙ  аҳолисини ичимлик сув тизимини реконструкция қилиш</v>
          </cell>
          <cell r="B1468" t="str">
            <v>2101272480210001</v>
          </cell>
          <cell r="C1468">
            <v>1</v>
          </cell>
          <cell r="E1468" t="str">
            <v>Ичимлик суви ва канализация</v>
          </cell>
          <cell r="F1468" t="str">
            <v>Ичимлик суви ва канализация</v>
          </cell>
          <cell r="H1468" t="str">
            <v>Тошкент вилояти ҳокимлиги</v>
          </cell>
          <cell r="J1468" t="str">
            <v>Вилоят</v>
          </cell>
          <cell r="K1468" t="str">
            <v>Қўшимча</v>
          </cell>
          <cell r="L1468" t="str">
            <v>Асосий</v>
          </cell>
          <cell r="M1468" t="str">
            <v>Тошкент вилояти</v>
          </cell>
          <cell r="N1468" t="str">
            <v>Қибрай тумани</v>
          </cell>
          <cell r="P1468" t="str">
            <v>Реконструкция</v>
          </cell>
          <cell r="Q1468" t="str">
            <v>2022-2023</v>
          </cell>
          <cell r="R1468">
            <v>1</v>
          </cell>
          <cell r="S1468">
            <v>1</v>
          </cell>
          <cell r="X1468">
            <v>1</v>
          </cell>
          <cell r="Z1468">
            <v>1</v>
          </cell>
          <cell r="AA1468">
            <v>1</v>
          </cell>
          <cell r="AX1468">
            <v>0</v>
          </cell>
          <cell r="BB1468">
            <v>416</v>
          </cell>
          <cell r="BO1468">
            <v>95</v>
          </cell>
          <cell r="BS1468">
            <v>511</v>
          </cell>
          <cell r="CT1468">
            <v>1</v>
          </cell>
          <cell r="CU1468">
            <v>1</v>
          </cell>
          <cell r="CW1468">
            <v>1</v>
          </cell>
          <cell r="GG1468" t="str">
            <v>объект</v>
          </cell>
          <cell r="GH1468">
            <v>1</v>
          </cell>
          <cell r="GI1468">
            <v>1</v>
          </cell>
          <cell r="GQ1468" t="str">
            <v>Янги қўшилган, 95%</v>
          </cell>
          <cell r="HD1468" t="str">
            <v>Лимит қўшилди</v>
          </cell>
        </row>
        <row r="1469">
          <cell r="A1469" t="str">
            <v>Қуйичирчиқ тумани "Мевазор" МФЙ аҳолисини ичимлик сув тизимини реконструкция қилиш</v>
          </cell>
          <cell r="B1469" t="str">
            <v>2101272330210001</v>
          </cell>
          <cell r="C1469">
            <v>1</v>
          </cell>
          <cell r="E1469" t="str">
            <v>Ичимлик суви ва канализация</v>
          </cell>
          <cell r="F1469" t="str">
            <v>Ичимлик суви ва канализация</v>
          </cell>
          <cell r="H1469" t="str">
            <v>Тошкент вилояти ҳокимлиги</v>
          </cell>
          <cell r="J1469" t="str">
            <v>Вилоят</v>
          </cell>
          <cell r="K1469" t="str">
            <v>Қўшимча</v>
          </cell>
          <cell r="L1469" t="str">
            <v>Асосий</v>
          </cell>
          <cell r="M1469" t="str">
            <v>Тошкент вилояти</v>
          </cell>
          <cell r="N1469" t="str">
            <v>Қуйичирчиқ тумани</v>
          </cell>
          <cell r="P1469" t="str">
            <v>Реконструкция</v>
          </cell>
          <cell r="Q1469" t="str">
            <v>2022-2023</v>
          </cell>
          <cell r="R1469">
            <v>1</v>
          </cell>
          <cell r="S1469">
            <v>1</v>
          </cell>
          <cell r="X1469">
            <v>1</v>
          </cell>
          <cell r="Z1469">
            <v>1</v>
          </cell>
          <cell r="AA1469">
            <v>1</v>
          </cell>
          <cell r="AX1469">
            <v>0</v>
          </cell>
          <cell r="BB1469">
            <v>100</v>
          </cell>
          <cell r="BO1469">
            <v>83</v>
          </cell>
          <cell r="BS1469">
            <v>183</v>
          </cell>
          <cell r="BW1469">
            <v>15</v>
          </cell>
          <cell r="CT1469">
            <v>1</v>
          </cell>
          <cell r="CU1469">
            <v>1</v>
          </cell>
          <cell r="CW1469">
            <v>1</v>
          </cell>
          <cell r="GG1469" t="str">
            <v>объект</v>
          </cell>
          <cell r="GH1469">
            <v>1</v>
          </cell>
          <cell r="GI1469">
            <v>1</v>
          </cell>
          <cell r="GQ1469" t="str">
            <v>Янги қўшилган, 95%</v>
          </cell>
          <cell r="HD1469" t="str">
            <v>Лимит қўшилди</v>
          </cell>
        </row>
        <row r="1470">
          <cell r="A1470" t="str">
            <v>Оққўрғон тумани Х.Олимжон МФЙ аҳолисини ичимлик сув тизимини реконструкция қилиш</v>
          </cell>
          <cell r="B1470" t="str">
            <v>2101272060210001</v>
          </cell>
          <cell r="C1470">
            <v>1</v>
          </cell>
          <cell r="E1470" t="str">
            <v>Ичимлик суви ва канализация</v>
          </cell>
          <cell r="F1470" t="str">
            <v>Ичимлик суви ва канализация</v>
          </cell>
          <cell r="H1470" t="str">
            <v>Тошкент вилояти ҳокимлиги</v>
          </cell>
          <cell r="J1470" t="str">
            <v>Вилоят</v>
          </cell>
          <cell r="K1470" t="str">
            <v>Қўшимча</v>
          </cell>
          <cell r="L1470" t="str">
            <v>Асосий</v>
          </cell>
          <cell r="M1470" t="str">
            <v>Тошкент вилояти</v>
          </cell>
          <cell r="N1470" t="str">
            <v>Оққўрғон тумани</v>
          </cell>
          <cell r="P1470" t="str">
            <v>Реконструкция</v>
          </cell>
          <cell r="Q1470" t="str">
            <v>2022-2023</v>
          </cell>
          <cell r="R1470">
            <v>1</v>
          </cell>
          <cell r="S1470">
            <v>1</v>
          </cell>
          <cell r="X1470">
            <v>1</v>
          </cell>
          <cell r="Z1470">
            <v>1</v>
          </cell>
          <cell r="AA1470">
            <v>1</v>
          </cell>
          <cell r="AX1470">
            <v>0</v>
          </cell>
          <cell r="BB1470">
            <v>593</v>
          </cell>
          <cell r="BO1470">
            <v>250</v>
          </cell>
          <cell r="BS1470">
            <v>843</v>
          </cell>
          <cell r="BW1470">
            <v>290.89478100000002</v>
          </cell>
          <cell r="CT1470">
            <v>1</v>
          </cell>
          <cell r="CU1470">
            <v>1</v>
          </cell>
          <cell r="CW1470">
            <v>1</v>
          </cell>
          <cell r="GG1470" t="str">
            <v>объект</v>
          </cell>
          <cell r="GH1470">
            <v>1</v>
          </cell>
          <cell r="GI1470">
            <v>1</v>
          </cell>
          <cell r="GQ1470" t="str">
            <v>Янги қўшилган, 95%</v>
          </cell>
          <cell r="HD1470" t="str">
            <v>Лимит қўшилди</v>
          </cell>
        </row>
        <row r="1471">
          <cell r="A1471" t="str">
            <v>Оҳангарон тумани "Қизилой" МФЙ аҳолисини ичимлик сув тизимини реконструкция қилиш</v>
          </cell>
          <cell r="B1471" t="str">
            <v>2101272120210005</v>
          </cell>
          <cell r="C1471">
            <v>1</v>
          </cell>
          <cell r="E1471" t="str">
            <v>Ичимлик суви ва канализация</v>
          </cell>
          <cell r="F1471" t="str">
            <v>Ичимлик суви ва канализация</v>
          </cell>
          <cell r="H1471" t="str">
            <v>Тошкент вилояти ҳокимлиги</v>
          </cell>
          <cell r="J1471" t="str">
            <v>Вилоят</v>
          </cell>
          <cell r="K1471" t="str">
            <v>Қўшимча</v>
          </cell>
          <cell r="L1471" t="str">
            <v>Асосий</v>
          </cell>
          <cell r="M1471" t="str">
            <v>Тошкент вилояти</v>
          </cell>
          <cell r="N1471" t="str">
            <v>Оҳангарон тумани</v>
          </cell>
          <cell r="P1471" t="str">
            <v>Реконструкция</v>
          </cell>
          <cell r="Q1471" t="str">
            <v>2022-2023</v>
          </cell>
          <cell r="R1471">
            <v>1</v>
          </cell>
          <cell r="S1471">
            <v>1</v>
          </cell>
          <cell r="X1471">
            <v>1</v>
          </cell>
          <cell r="Z1471">
            <v>1</v>
          </cell>
          <cell r="AA1471">
            <v>1</v>
          </cell>
          <cell r="AX1471">
            <v>0</v>
          </cell>
          <cell r="BB1471">
            <v>956</v>
          </cell>
          <cell r="BO1471">
            <v>118</v>
          </cell>
          <cell r="BS1471">
            <v>1074</v>
          </cell>
          <cell r="BW1471">
            <v>114.765249</v>
          </cell>
          <cell r="CT1471">
            <v>1</v>
          </cell>
          <cell r="CU1471">
            <v>1</v>
          </cell>
          <cell r="CW1471">
            <v>1</v>
          </cell>
          <cell r="GG1471" t="str">
            <v>объект</v>
          </cell>
          <cell r="GH1471">
            <v>1</v>
          </cell>
          <cell r="GI1471">
            <v>1</v>
          </cell>
          <cell r="GQ1471" t="str">
            <v>Янги қўшилган, 95%</v>
          </cell>
          <cell r="HD1471" t="str">
            <v>Лимит қўшилди</v>
          </cell>
        </row>
        <row r="1472">
          <cell r="A1472" t="str">
            <v xml:space="preserve">Бекобод тумани "Бунёдкор" МФЙ худудини сув қувирларини янги қуриш </v>
          </cell>
          <cell r="B1472" t="str">
            <v>2201272200210001</v>
          </cell>
          <cell r="C1472">
            <v>1</v>
          </cell>
          <cell r="E1472" t="str">
            <v>Ичимлик суви ва канализация</v>
          </cell>
          <cell r="F1472" t="str">
            <v>Ичимлик суви ва канализация</v>
          </cell>
          <cell r="H1472" t="str">
            <v>Тошкент вилояти ҳокимлиги</v>
          </cell>
          <cell r="J1472" t="str">
            <v>Вилоят</v>
          </cell>
          <cell r="K1472" t="str">
            <v>Қўшимча</v>
          </cell>
          <cell r="L1472" t="str">
            <v>Асосий</v>
          </cell>
          <cell r="M1472" t="str">
            <v>Тошкент вилояти</v>
          </cell>
          <cell r="N1472" t="str">
            <v>Бекобод тумани</v>
          </cell>
          <cell r="P1472" t="str">
            <v>Янги қурилиш</v>
          </cell>
          <cell r="Q1472" t="str">
            <v>2022-2023</v>
          </cell>
          <cell r="R1472">
            <v>1</v>
          </cell>
          <cell r="S1472">
            <v>1</v>
          </cell>
          <cell r="X1472">
            <v>1</v>
          </cell>
          <cell r="Z1472">
            <v>1</v>
          </cell>
          <cell r="AA1472">
            <v>1</v>
          </cell>
          <cell r="AX1472">
            <v>0</v>
          </cell>
          <cell r="BB1472">
            <v>500</v>
          </cell>
          <cell r="BI1472">
            <v>1637.569</v>
          </cell>
          <cell r="BS1472">
            <v>2137.569</v>
          </cell>
          <cell r="BW1472">
            <v>2070.7449999999999</v>
          </cell>
          <cell r="BX1472" t="str">
            <v>"DISCOVER ELITE" МЧЖ</v>
          </cell>
          <cell r="BY1472">
            <v>303076924</v>
          </cell>
          <cell r="CT1472">
            <v>1</v>
          </cell>
          <cell r="CU1472">
            <v>1</v>
          </cell>
          <cell r="CV1472">
            <v>1</v>
          </cell>
          <cell r="GG1472" t="str">
            <v>объект</v>
          </cell>
          <cell r="GH1472">
            <v>1</v>
          </cell>
          <cell r="GI1472">
            <v>1</v>
          </cell>
          <cell r="GQ1472" t="str">
            <v>Янги қўшилган, 95%</v>
          </cell>
        </row>
        <row r="1473">
          <cell r="A1473" t="str">
            <v xml:space="preserve">Бекобод тумани "Фарход" МФЙ худудини сув қувирларини янги қуриш </v>
          </cell>
          <cell r="B1473" t="str">
            <v>2201272200210002</v>
          </cell>
          <cell r="C1473">
            <v>1</v>
          </cell>
          <cell r="E1473" t="str">
            <v>Ичимлик суви ва канализация</v>
          </cell>
          <cell r="F1473" t="str">
            <v>Ичимлик суви ва канализация</v>
          </cell>
          <cell r="H1473" t="str">
            <v>Тошкент вилояти ҳокимлиги</v>
          </cell>
          <cell r="J1473" t="str">
            <v>Вилоят</v>
          </cell>
          <cell r="K1473" t="str">
            <v>Қўшимча</v>
          </cell>
          <cell r="L1473" t="str">
            <v>Асосий</v>
          </cell>
          <cell r="M1473" t="str">
            <v>Тошкент вилояти</v>
          </cell>
          <cell r="N1473" t="str">
            <v>Бекобод тумани</v>
          </cell>
          <cell r="P1473" t="str">
            <v>Янги қурилиш</v>
          </cell>
          <cell r="Q1473" t="str">
            <v>2022-2023</v>
          </cell>
          <cell r="R1473">
            <v>1</v>
          </cell>
          <cell r="S1473">
            <v>1</v>
          </cell>
          <cell r="X1473">
            <v>1</v>
          </cell>
          <cell r="Z1473">
            <v>1</v>
          </cell>
          <cell r="AA1473">
            <v>1</v>
          </cell>
          <cell r="AX1473">
            <v>0</v>
          </cell>
          <cell r="BB1473">
            <v>500</v>
          </cell>
          <cell r="BI1473">
            <v>1640.2049999999999</v>
          </cell>
          <cell r="BS1473">
            <v>2140.2049999999999</v>
          </cell>
          <cell r="BW1473">
            <v>2134.7049999999999</v>
          </cell>
          <cell r="BX1473" t="str">
            <v>"DISCOVER ELITE" МЧЖ</v>
          </cell>
          <cell r="BY1473">
            <v>303076924</v>
          </cell>
          <cell r="CT1473">
            <v>1</v>
          </cell>
          <cell r="CU1473">
            <v>1</v>
          </cell>
          <cell r="CV1473">
            <v>1</v>
          </cell>
          <cell r="GG1473" t="str">
            <v>объект</v>
          </cell>
          <cell r="GH1473">
            <v>1</v>
          </cell>
          <cell r="GI1473">
            <v>1</v>
          </cell>
          <cell r="GQ1473" t="str">
            <v>Янги қўшилган, 95%</v>
          </cell>
        </row>
        <row r="1474">
          <cell r="A1474" t="str">
            <v xml:space="preserve">Қуйичирчиқ тумани "Жумағул" МФЙ худудини сув қувирларини янги қуриш </v>
          </cell>
          <cell r="B1474" t="str">
            <v>2201272330210001</v>
          </cell>
          <cell r="C1474">
            <v>1</v>
          </cell>
          <cell r="E1474" t="str">
            <v>Ичимлик суви ва канализация</v>
          </cell>
          <cell r="F1474" t="str">
            <v>Ичимлик суви ва канализация</v>
          </cell>
          <cell r="H1474" t="str">
            <v>Тошкент вилояти ҳокимлиги</v>
          </cell>
          <cell r="J1474" t="str">
            <v>Вилоят</v>
          </cell>
          <cell r="K1474" t="str">
            <v>Қўшимча</v>
          </cell>
          <cell r="L1474" t="str">
            <v>Асосий</v>
          </cell>
          <cell r="M1474" t="str">
            <v>Тошкент вилояти</v>
          </cell>
          <cell r="N1474" t="str">
            <v>Қуйичирчиқ тумани</v>
          </cell>
          <cell r="P1474" t="str">
            <v>Янги қурилиш</v>
          </cell>
          <cell r="Q1474" t="str">
            <v>2022-2023</v>
          </cell>
          <cell r="R1474">
            <v>1</v>
          </cell>
          <cell r="S1474">
            <v>1</v>
          </cell>
          <cell r="X1474">
            <v>1</v>
          </cell>
          <cell r="Z1474">
            <v>1</v>
          </cell>
          <cell r="AA1474">
            <v>1</v>
          </cell>
          <cell r="AX1474">
            <v>0</v>
          </cell>
          <cell r="BB1474">
            <v>300.00021599999991</v>
          </cell>
          <cell r="BI1474">
            <v>1680.2629999999999</v>
          </cell>
          <cell r="BS1474">
            <v>1980.2632159999998</v>
          </cell>
          <cell r="BW1474">
            <v>1270.47</v>
          </cell>
          <cell r="BX1474" t="str">
            <v>"MALIKRABOT MAXSUS QURILISH" МЧЖ</v>
          </cell>
          <cell r="BY1474">
            <v>301161701</v>
          </cell>
          <cell r="CT1474">
            <v>1</v>
          </cell>
          <cell r="CU1474">
            <v>1</v>
          </cell>
          <cell r="CV1474">
            <v>1</v>
          </cell>
          <cell r="GG1474" t="str">
            <v>объект</v>
          </cell>
          <cell r="GH1474">
            <v>1</v>
          </cell>
          <cell r="GI1474">
            <v>1</v>
          </cell>
          <cell r="GQ1474" t="str">
            <v>Янги қўшилган, 95%</v>
          </cell>
        </row>
        <row r="1475">
          <cell r="A1475" t="str">
            <v xml:space="preserve">Қуйичирчиқ тумани "Ватан" МФЙ худудини сув қувирларини янги қуриш </v>
          </cell>
          <cell r="B1475" t="str">
            <v>2201272330210002</v>
          </cell>
          <cell r="C1475">
            <v>1</v>
          </cell>
          <cell r="E1475" t="str">
            <v>Ичимлик суви ва канализация</v>
          </cell>
          <cell r="F1475" t="str">
            <v>Ичимлик суви ва канализация</v>
          </cell>
          <cell r="H1475" t="str">
            <v>Тошкент вилояти ҳокимлиги</v>
          </cell>
          <cell r="J1475" t="str">
            <v>Вилоят</v>
          </cell>
          <cell r="K1475" t="str">
            <v>Қўшимча</v>
          </cell>
          <cell r="L1475" t="str">
            <v>Асосий</v>
          </cell>
          <cell r="M1475" t="str">
            <v>Тошкент вилояти</v>
          </cell>
          <cell r="N1475" t="str">
            <v>Қуйичирчиқ тумани</v>
          </cell>
          <cell r="P1475" t="str">
            <v>Янги қурилиш</v>
          </cell>
          <cell r="Q1475" t="str">
            <v>2022-2023</v>
          </cell>
          <cell r="R1475">
            <v>1</v>
          </cell>
          <cell r="S1475">
            <v>1</v>
          </cell>
          <cell r="X1475">
            <v>1</v>
          </cell>
          <cell r="Z1475">
            <v>1</v>
          </cell>
          <cell r="AA1475">
            <v>1</v>
          </cell>
          <cell r="AX1475">
            <v>0</v>
          </cell>
          <cell r="BB1475">
            <v>300.08511400000043</v>
          </cell>
          <cell r="BI1475">
            <v>1644.4480000000001</v>
          </cell>
          <cell r="BS1475">
            <v>1944.5331140000005</v>
          </cell>
          <cell r="BW1475">
            <v>1279.3869999999999</v>
          </cell>
          <cell r="BX1475" t="str">
            <v>"QURILISH KOCHMA KOLONNA 017" МЧЖ</v>
          </cell>
          <cell r="BY1475">
            <v>300055492</v>
          </cell>
          <cell r="CT1475">
            <v>1</v>
          </cell>
          <cell r="CU1475">
            <v>1</v>
          </cell>
          <cell r="CV1475">
            <v>1</v>
          </cell>
          <cell r="GG1475" t="str">
            <v>объект</v>
          </cell>
          <cell r="GH1475">
            <v>1</v>
          </cell>
          <cell r="GI1475">
            <v>1</v>
          </cell>
          <cell r="GQ1475" t="str">
            <v>Янги қўшилган, 95%</v>
          </cell>
        </row>
        <row r="1476">
          <cell r="A1476" t="str">
            <v xml:space="preserve">Пискент тумани "Оқтом" МФЙ худудини сув қувирларини янги қуриш </v>
          </cell>
          <cell r="B1476" t="str">
            <v>2201272500210003</v>
          </cell>
          <cell r="C1476">
            <v>1</v>
          </cell>
          <cell r="E1476" t="str">
            <v>Ичимлик суви ва канализация</v>
          </cell>
          <cell r="F1476" t="str">
            <v>Ичимлик суви ва канализация</v>
          </cell>
          <cell r="H1476" t="str">
            <v>Тошкент вилояти ҳокимлиги</v>
          </cell>
          <cell r="J1476" t="str">
            <v>Вилоят</v>
          </cell>
          <cell r="K1476" t="str">
            <v>Қўшимча</v>
          </cell>
          <cell r="L1476" t="str">
            <v>Асосий</v>
          </cell>
          <cell r="M1476" t="str">
            <v>Тошкент вилояти</v>
          </cell>
          <cell r="N1476" t="str">
            <v xml:space="preserve">Пискент тумани </v>
          </cell>
          <cell r="P1476" t="str">
            <v>Янги қурилиш</v>
          </cell>
          <cell r="Q1476" t="str">
            <v>2022-2023</v>
          </cell>
          <cell r="R1476">
            <v>1</v>
          </cell>
          <cell r="S1476">
            <v>1</v>
          </cell>
          <cell r="X1476">
            <v>1</v>
          </cell>
          <cell r="Z1476">
            <v>1</v>
          </cell>
          <cell r="AA1476">
            <v>1</v>
          </cell>
          <cell r="AX1476">
            <v>0</v>
          </cell>
          <cell r="BB1476">
            <v>300</v>
          </cell>
          <cell r="BI1476">
            <v>1189.9190000000001</v>
          </cell>
          <cell r="BS1476">
            <v>1489.9190000000001</v>
          </cell>
          <cell r="BW1476">
            <v>1032.845</v>
          </cell>
          <cell r="BX1476" t="str">
            <v>"GAYRAT-JURAT" МЧЖ</v>
          </cell>
          <cell r="BY1476">
            <v>300659871</v>
          </cell>
          <cell r="CT1476">
            <v>1</v>
          </cell>
          <cell r="CU1476">
            <v>1</v>
          </cell>
          <cell r="CV1476">
            <v>1</v>
          </cell>
          <cell r="GG1476" t="str">
            <v>объект</v>
          </cell>
          <cell r="GH1476">
            <v>1</v>
          </cell>
          <cell r="GI1476">
            <v>1</v>
          </cell>
          <cell r="GQ1476" t="str">
            <v>Янги қўшилган, 95%</v>
          </cell>
        </row>
        <row r="1477">
          <cell r="A1477" t="str">
            <v xml:space="preserve">Ўртачирчиқ тумани "Учоқли" МФЙ худудини сув қувирларини янги қуриш </v>
          </cell>
          <cell r="B1477" t="str">
            <v>2201272530210001</v>
          </cell>
          <cell r="C1477">
            <v>1</v>
          </cell>
          <cell r="E1477" t="str">
            <v>Ичимлик суви ва канализация</v>
          </cell>
          <cell r="F1477" t="str">
            <v>Ичимлик суви ва канализация</v>
          </cell>
          <cell r="H1477" t="str">
            <v>Тошкент вилояти ҳокимлиги</v>
          </cell>
          <cell r="J1477" t="str">
            <v>Вилоят</v>
          </cell>
          <cell r="K1477" t="str">
            <v>Қўшимча</v>
          </cell>
          <cell r="L1477" t="str">
            <v>Асосий</v>
          </cell>
          <cell r="M1477" t="str">
            <v>Тошкент вилояти</v>
          </cell>
          <cell r="N1477" t="str">
            <v>Ўртачирчиқ тумани</v>
          </cell>
          <cell r="P1477" t="str">
            <v>Янги қурилиш</v>
          </cell>
          <cell r="Q1477" t="str">
            <v>2022-2023</v>
          </cell>
          <cell r="R1477">
            <v>1</v>
          </cell>
          <cell r="S1477">
            <v>1</v>
          </cell>
          <cell r="X1477">
            <v>1</v>
          </cell>
          <cell r="Z1477">
            <v>1</v>
          </cell>
          <cell r="AA1477">
            <v>1</v>
          </cell>
          <cell r="AX1477">
            <v>0</v>
          </cell>
          <cell r="BB1477">
            <v>500</v>
          </cell>
          <cell r="BI1477">
            <v>1657.5050000000001</v>
          </cell>
          <cell r="BS1477">
            <v>2157.5050000000001</v>
          </cell>
          <cell r="BW1477">
            <v>1929.9970000000001</v>
          </cell>
          <cell r="BX1477" t="str">
            <v>"QURILISH KOCHMA KOLONNA 017" МЧЖ</v>
          </cell>
          <cell r="BY1477">
            <v>300055492</v>
          </cell>
          <cell r="CT1477">
            <v>1</v>
          </cell>
          <cell r="CU1477">
            <v>1</v>
          </cell>
          <cell r="CV1477">
            <v>1</v>
          </cell>
          <cell r="GG1477" t="str">
            <v>объект</v>
          </cell>
          <cell r="GH1477">
            <v>1</v>
          </cell>
          <cell r="GI1477">
            <v>1</v>
          </cell>
          <cell r="GQ1477" t="str">
            <v>Янги қўшилган, 95%</v>
          </cell>
        </row>
        <row r="1478">
          <cell r="A1478" t="str">
            <v xml:space="preserve">Ўртачирчиқ тумани "Халқобод" МФЙ худудини сув қувирларини янги қуриш </v>
          </cell>
          <cell r="B1478" t="str">
            <v>2201272530210002</v>
          </cell>
          <cell r="C1478">
            <v>1</v>
          </cell>
          <cell r="E1478" t="str">
            <v>Ичимлик суви ва канализация</v>
          </cell>
          <cell r="F1478" t="str">
            <v>Ичимлик суви ва канализация</v>
          </cell>
          <cell r="H1478" t="str">
            <v>Тошкент вилояти ҳокимлиги</v>
          </cell>
          <cell r="J1478" t="str">
            <v>Вилоят</v>
          </cell>
          <cell r="K1478" t="str">
            <v>Қўшимча</v>
          </cell>
          <cell r="L1478" t="str">
            <v>Асосий</v>
          </cell>
          <cell r="M1478" t="str">
            <v>Тошкент вилояти</v>
          </cell>
          <cell r="N1478" t="str">
            <v>Ўртачирчиқ тумани</v>
          </cell>
          <cell r="P1478" t="str">
            <v>Янги қурилиш</v>
          </cell>
          <cell r="Q1478" t="str">
            <v>2022-2023</v>
          </cell>
          <cell r="R1478">
            <v>1</v>
          </cell>
          <cell r="S1478">
            <v>1</v>
          </cell>
          <cell r="X1478">
            <v>1</v>
          </cell>
          <cell r="Z1478">
            <v>1</v>
          </cell>
          <cell r="AA1478">
            <v>1</v>
          </cell>
          <cell r="AX1478">
            <v>0</v>
          </cell>
          <cell r="BB1478">
            <v>300.07020800000009</v>
          </cell>
          <cell r="BI1478">
            <v>1641.326</v>
          </cell>
          <cell r="BS1478">
            <v>1941.3962080000001</v>
          </cell>
          <cell r="BW1478">
            <v>1936.2260000000001</v>
          </cell>
          <cell r="BX1478" t="str">
            <v>"DISCOVER ELITE" МЧЖ</v>
          </cell>
          <cell r="BY1478">
            <v>303076924</v>
          </cell>
          <cell r="CT1478">
            <v>1</v>
          </cell>
          <cell r="CU1478">
            <v>1</v>
          </cell>
          <cell r="CV1478">
            <v>1</v>
          </cell>
          <cell r="GG1478" t="str">
            <v>объект</v>
          </cell>
          <cell r="GH1478">
            <v>1</v>
          </cell>
          <cell r="GI1478">
            <v>1</v>
          </cell>
          <cell r="GQ1478" t="str">
            <v>Янги қўшилган, 95%</v>
          </cell>
        </row>
        <row r="1479">
          <cell r="A1479" t="str">
            <v xml:space="preserve">Юқоричирчиқ тумани "Нурли йўл" МФЙ худудини сув қувирларини янги қуриш </v>
          </cell>
          <cell r="B1479" t="str">
            <v>2201272390210002</v>
          </cell>
          <cell r="C1479">
            <v>1</v>
          </cell>
          <cell r="E1479" t="str">
            <v>Ичимлик суви ва канализация</v>
          </cell>
          <cell r="F1479" t="str">
            <v>Ичимлик суви ва канализация</v>
          </cell>
          <cell r="H1479" t="str">
            <v>Тошкент вилояти ҳокимлиги</v>
          </cell>
          <cell r="J1479" t="str">
            <v>Вилоят</v>
          </cell>
          <cell r="K1479" t="str">
            <v>Қўшимча</v>
          </cell>
          <cell r="L1479" t="str">
            <v>Асосий</v>
          </cell>
          <cell r="M1479" t="str">
            <v>Тошкент вилояти</v>
          </cell>
          <cell r="N1479" t="str">
            <v>Юқоричирчиқ тумани</v>
          </cell>
          <cell r="P1479" t="str">
            <v>Янги қурилиш</v>
          </cell>
          <cell r="Q1479" t="str">
            <v>2022-2023</v>
          </cell>
          <cell r="R1479">
            <v>1</v>
          </cell>
          <cell r="S1479">
            <v>1</v>
          </cell>
          <cell r="X1479">
            <v>1</v>
          </cell>
          <cell r="Z1479">
            <v>1</v>
          </cell>
          <cell r="AA1479">
            <v>1</v>
          </cell>
          <cell r="AX1479">
            <v>0</v>
          </cell>
          <cell r="BB1479">
            <v>217.21799999999985</v>
          </cell>
          <cell r="BI1479">
            <v>167.36</v>
          </cell>
          <cell r="BS1479">
            <v>384.57799999999986</v>
          </cell>
          <cell r="BX1479" t="str">
            <v>"Future invest group" МЧЖ</v>
          </cell>
          <cell r="BY1479">
            <v>303287946</v>
          </cell>
          <cell r="CT1479">
            <v>1</v>
          </cell>
          <cell r="CU1479">
            <v>1</v>
          </cell>
          <cell r="CV1479">
            <v>1</v>
          </cell>
          <cell r="GG1479" t="str">
            <v>объект</v>
          </cell>
          <cell r="GH1479">
            <v>1</v>
          </cell>
          <cell r="GI1479">
            <v>1</v>
          </cell>
          <cell r="GQ1479" t="str">
            <v>Янги қўшилган, 95%</v>
          </cell>
        </row>
        <row r="1480">
          <cell r="A1480" t="str">
            <v xml:space="preserve">Юқоричирчиқ тумани "Фаровон" МФЙ худудини сув қувирларини янги қуриш </v>
          </cell>
          <cell r="B1480" t="str">
            <v>2201272390210003</v>
          </cell>
          <cell r="C1480">
            <v>1</v>
          </cell>
          <cell r="E1480" t="str">
            <v>Ичимлик суви ва канализация</v>
          </cell>
          <cell r="F1480" t="str">
            <v>Ичимлик суви ва канализация</v>
          </cell>
          <cell r="H1480" t="str">
            <v>Тошкент вилояти ҳокимлиги</v>
          </cell>
          <cell r="J1480" t="str">
            <v>Вилоят</v>
          </cell>
          <cell r="K1480" t="str">
            <v>Қўшимча</v>
          </cell>
          <cell r="L1480" t="str">
            <v>Асосий</v>
          </cell>
          <cell r="M1480" t="str">
            <v>Тошкент вилояти</v>
          </cell>
          <cell r="N1480" t="str">
            <v>Юқоричирчиқ тумани</v>
          </cell>
          <cell r="P1480" t="str">
            <v>Янги қурилиш</v>
          </cell>
          <cell r="Q1480" t="str">
            <v>2022-2023</v>
          </cell>
          <cell r="R1480">
            <v>1</v>
          </cell>
          <cell r="S1480">
            <v>1</v>
          </cell>
          <cell r="X1480">
            <v>1</v>
          </cell>
          <cell r="Z1480">
            <v>1</v>
          </cell>
          <cell r="AA1480">
            <v>1</v>
          </cell>
          <cell r="AX1480">
            <v>0</v>
          </cell>
          <cell r="BB1480">
            <v>326.53662700000041</v>
          </cell>
          <cell r="BI1480">
            <v>701.83399999999995</v>
          </cell>
          <cell r="BS1480">
            <v>1028.3706270000002</v>
          </cell>
          <cell r="BW1480">
            <v>326.5</v>
          </cell>
          <cell r="BX1480" t="str">
            <v>"RUSH STORY MASTER" МЧЖ</v>
          </cell>
          <cell r="BY1480">
            <v>306249809</v>
          </cell>
          <cell r="CT1480">
            <v>1</v>
          </cell>
          <cell r="CU1480">
            <v>1</v>
          </cell>
          <cell r="CV1480">
            <v>1</v>
          </cell>
          <cell r="GG1480" t="str">
            <v>объект</v>
          </cell>
          <cell r="GH1480">
            <v>1</v>
          </cell>
          <cell r="GI1480">
            <v>1</v>
          </cell>
          <cell r="GQ1480" t="str">
            <v>Янги қўшилган, 95%</v>
          </cell>
        </row>
        <row r="1481">
          <cell r="A1481" t="str">
            <v>Тақсимланмаган лимит</v>
          </cell>
          <cell r="E1481" t="str">
            <v>Ичимлик суви ва канализация</v>
          </cell>
          <cell r="F1481" t="str">
            <v>Ичимлик суви ва канализация</v>
          </cell>
          <cell r="H1481" t="str">
            <v>Тошкент вилояти ҳокимлиги</v>
          </cell>
          <cell r="J1481" t="str">
            <v>Вилоят</v>
          </cell>
          <cell r="K1481" t="str">
            <v>Қўшимча</v>
          </cell>
          <cell r="L1481" t="str">
            <v>Асосий</v>
          </cell>
          <cell r="M1481" t="str">
            <v>Тошкент вилояти</v>
          </cell>
          <cell r="P1481" t="str">
            <v>Тақсимланмаган лимит</v>
          </cell>
          <cell r="R1481">
            <v>2</v>
          </cell>
          <cell r="BR1481">
            <v>0</v>
          </cell>
          <cell r="BS1481">
            <v>0</v>
          </cell>
        </row>
        <row r="1482">
          <cell r="A1482" t="str">
            <v>Янгийул тумани "Қўш ёғоч" МФЙ аҳоли яшаш пунктини тоза ичимлик суви билан таъминлаш</v>
          </cell>
          <cell r="B1482" t="str">
            <v>2301272000210001</v>
          </cell>
          <cell r="D1482" t="str">
            <v>301121860274017063201110307</v>
          </cell>
          <cell r="E1482" t="str">
            <v>Ичимлик суви ва канализация</v>
          </cell>
          <cell r="F1482" t="str">
            <v>Ичимлик суви ва канализация</v>
          </cell>
          <cell r="G1482" t="str">
            <v>Давлат ижтимоий буюртмаси лойиҳалари</v>
          </cell>
          <cell r="H1482" t="str">
            <v>Қурилиш ва уй-жой коммунал хўжалиги вазирлиги</v>
          </cell>
          <cell r="I1482" t="str">
            <v>“Кўп хонадонли уйларни мукаммал ва жорий таъмирлаш ҳамда иссиқлик таъминоти объектлари қурилиши бўйича инжиниринг компанияси” ДУК</v>
          </cell>
          <cell r="J1482" t="str">
            <v>Вазирлик ва идора</v>
          </cell>
          <cell r="K1482" t="str">
            <v>13-илова</v>
          </cell>
          <cell r="L1482" t="str">
            <v>Асосий</v>
          </cell>
          <cell r="M1482" t="str">
            <v>Тошкент вилояти</v>
          </cell>
          <cell r="N1482" t="str">
            <v>Янгийўл тумани</v>
          </cell>
          <cell r="O1482" t="str">
            <v xml:space="preserve">"Қўш ёғоч" МФЙ </v>
          </cell>
          <cell r="P1482" t="str">
            <v>Янги қурилиш</v>
          </cell>
          <cell r="Q1482">
            <v>2023</v>
          </cell>
          <cell r="R1482">
            <v>2</v>
          </cell>
          <cell r="AS1482">
            <v>1326.3157894736842</v>
          </cell>
          <cell r="AT1482">
            <v>1326.3157894736842</v>
          </cell>
          <cell r="AU1482">
            <v>1326.3157894736842</v>
          </cell>
          <cell r="AX1482">
            <v>1260</v>
          </cell>
          <cell r="BB1482">
            <v>-1260</v>
          </cell>
          <cell r="BS1482">
            <v>0</v>
          </cell>
          <cell r="GG1482" t="str">
            <v>км</v>
          </cell>
          <cell r="GH1482">
            <v>6</v>
          </cell>
          <cell r="GJ1482" t="str">
            <v xml:space="preserve">Ўзбекистон Республикаси Президентининг 
2022 йил 24 майдаги ПҚ-257-сон қарори
</v>
          </cell>
          <cell r="GL1482">
            <v>1</v>
          </cell>
          <cell r="GQ1482" t="str">
            <v>Чиқарилган объект</v>
          </cell>
        </row>
        <row r="1483">
          <cell r="A1483" t="str">
            <v>Олтиариқ тумани "Ибн Сино" МФЙда ичимлик сув тизимларини қуриш ва реконструкция қилиш</v>
          </cell>
          <cell r="B1483" t="str">
            <v>2201302030210001</v>
          </cell>
          <cell r="C1483">
            <v>1</v>
          </cell>
          <cell r="D1483" t="str">
            <v> 301110860304017063201110623</v>
          </cell>
          <cell r="E1483" t="str">
            <v>Ичимлик суви ва канализация</v>
          </cell>
          <cell r="F1483" t="str">
            <v>Ичимлик суви ва канализация</v>
          </cell>
          <cell r="H1483" t="str">
            <v>"Ўзсувтаъминот" АЖ</v>
          </cell>
          <cell r="I1483" t="str">
            <v>"Сув таъминоти ва оқова сув объектлари қурилиши бўйича инжиниринг компанияси" УК</v>
          </cell>
          <cell r="J1483" t="str">
            <v>Вазирлик ва идора</v>
          </cell>
          <cell r="K1483" t="str">
            <v>14-илова</v>
          </cell>
          <cell r="L1483" t="str">
            <v>Асосий</v>
          </cell>
          <cell r="M1483" t="str">
            <v>Фарғона вилояти</v>
          </cell>
          <cell r="N1483" t="str">
            <v>Олтиариқ тумани</v>
          </cell>
          <cell r="O1483" t="str">
            <v>"Ибн Сино" МФЙ</v>
          </cell>
          <cell r="P1483" t="str">
            <v>Янги қурилиш</v>
          </cell>
          <cell r="Q1483" t="str">
            <v>2022-2023</v>
          </cell>
          <cell r="R1483">
            <v>1</v>
          </cell>
          <cell r="S1483">
            <v>1</v>
          </cell>
          <cell r="T1483">
            <v>1</v>
          </cell>
          <cell r="U1483">
            <v>1</v>
          </cell>
          <cell r="V1483" t="str">
            <v>октябрь, 2023 й.</v>
          </cell>
          <cell r="X1483">
            <v>1</v>
          </cell>
          <cell r="Z1483">
            <v>1</v>
          </cell>
          <cell r="AA1483">
            <v>1</v>
          </cell>
          <cell r="AS1483">
            <v>4203.6909999999998</v>
          </cell>
          <cell r="AT1483">
            <v>1108.78</v>
          </cell>
          <cell r="AU1483">
            <v>1108.78</v>
          </cell>
          <cell r="AV1483">
            <v>4419.5357060000006</v>
          </cell>
          <cell r="AW1483">
            <v>3993.506699</v>
          </cell>
          <cell r="AX1483">
            <v>1050</v>
          </cell>
          <cell r="BO1483">
            <v>1115</v>
          </cell>
          <cell r="BS1483">
            <v>2165</v>
          </cell>
          <cell r="BV1483">
            <v>1342.5013403999999</v>
          </cell>
          <cell r="BW1483">
            <v>1039.011</v>
          </cell>
          <cell r="BX1483" t="str">
            <v>"296-ХИКМК" МЧЖ</v>
          </cell>
          <cell r="BY1483">
            <v>200202329</v>
          </cell>
          <cell r="CT1483">
            <v>1</v>
          </cell>
          <cell r="CU1483">
            <v>1</v>
          </cell>
          <cell r="CV1483">
            <v>1</v>
          </cell>
          <cell r="DD1483">
            <v>13</v>
          </cell>
          <cell r="DE1483">
            <v>13</v>
          </cell>
          <cell r="DF1483">
            <v>13</v>
          </cell>
          <cell r="GG1483" t="str">
            <v>км</v>
          </cell>
          <cell r="GH1483">
            <v>13</v>
          </cell>
          <cell r="GI1483">
            <v>13</v>
          </cell>
          <cell r="GJ1483" t="str">
            <v>Ўзбекистон Республикаси Президентининг 
2022 йил 22 январдаги ПҚ-98-сон қарори</v>
          </cell>
          <cell r="HD1483" t="str">
            <v>Лимит қўшилди</v>
          </cell>
        </row>
        <row r="1484">
          <cell r="A1484" t="str">
            <v>Фарғона шаҳри "Ойбек" МФЙ Бозорбоши кўчасига  оқова сув тармоғини қуриш</v>
          </cell>
          <cell r="B1484" t="str">
            <v>2301304010210001</v>
          </cell>
          <cell r="C1484">
            <v>1</v>
          </cell>
          <cell r="D1484" t="str">
            <v> 301110860304017063201110650</v>
          </cell>
          <cell r="E1484" t="str">
            <v>Ичимлик суви ва канализация</v>
          </cell>
          <cell r="F1484" t="str">
            <v>Ичимлик суви ва канализация</v>
          </cell>
          <cell r="G1484" t="str">
            <v>ДХХ дастури</v>
          </cell>
          <cell r="H1484" t="str">
            <v>"Ўзсувтаъминот" АЖ</v>
          </cell>
          <cell r="I1484" t="str">
            <v>"Сув таъминоти ва оқова сув объектлари қурилиши бўйича инжиниринг компанияси" УК</v>
          </cell>
          <cell r="J1484" t="str">
            <v>Вазирлик ва идора</v>
          </cell>
          <cell r="K1484" t="str">
            <v>14-илова</v>
          </cell>
          <cell r="L1484" t="str">
            <v>Асосий</v>
          </cell>
          <cell r="M1484" t="str">
            <v>Фарғона вилояти</v>
          </cell>
          <cell r="N1484" t="str">
            <v>Фарғона шаҳри</v>
          </cell>
          <cell r="O1484" t="str">
            <v>Ойбек</v>
          </cell>
          <cell r="P1484" t="str">
            <v>Янги қурилиш</v>
          </cell>
          <cell r="Q1484">
            <v>2023</v>
          </cell>
          <cell r="R1484">
            <v>2</v>
          </cell>
          <cell r="S1484">
            <v>1</v>
          </cell>
          <cell r="T1484">
            <v>1</v>
          </cell>
          <cell r="U1484">
            <v>1</v>
          </cell>
          <cell r="AB1484">
            <v>1</v>
          </cell>
          <cell r="AE1484">
            <v>1</v>
          </cell>
          <cell r="AG1484">
            <v>1</v>
          </cell>
          <cell r="AH1484">
            <v>1</v>
          </cell>
          <cell r="AK1484">
            <v>1</v>
          </cell>
          <cell r="AL1484">
            <v>1</v>
          </cell>
          <cell r="AM1484">
            <v>1</v>
          </cell>
          <cell r="AN1484">
            <v>1</v>
          </cell>
          <cell r="AO1484">
            <v>1</v>
          </cell>
          <cell r="AP1484">
            <v>1</v>
          </cell>
          <cell r="AR1484">
            <v>1</v>
          </cell>
          <cell r="AS1484">
            <v>450</v>
          </cell>
          <cell r="AT1484">
            <v>450</v>
          </cell>
          <cell r="AU1484">
            <v>450</v>
          </cell>
          <cell r="AV1484">
            <v>776.01406799999995</v>
          </cell>
          <cell r="AW1484">
            <v>763.89473699999996</v>
          </cell>
          <cell r="AX1484">
            <v>450</v>
          </cell>
          <cell r="BI1484">
            <v>-450</v>
          </cell>
          <cell r="BS1484">
            <v>0</v>
          </cell>
          <cell r="BV1484">
            <v>232.2</v>
          </cell>
          <cell r="BW1484">
            <v>220.6</v>
          </cell>
          <cell r="BX1484" t="str">
            <v>"FAR QURILISH MONTAJ INVEST" МЧЖ</v>
          </cell>
          <cell r="BY1484">
            <v>300494794</v>
          </cell>
          <cell r="DD1484">
            <v>1</v>
          </cell>
          <cell r="DE1484">
            <v>1</v>
          </cell>
          <cell r="DF1484">
            <v>1</v>
          </cell>
          <cell r="GG1484" t="str">
            <v>км</v>
          </cell>
          <cell r="GH1484">
            <v>1</v>
          </cell>
          <cell r="GI1484">
            <v>1</v>
          </cell>
          <cell r="GJ1484" t="str">
            <v>Вазирлар Маҳкамасининг 2022 йил 
24 ноябрдаги 670-сон қарори</v>
          </cell>
          <cell r="GX1484" t="str">
            <v>Лимит мақбуллаштирилди</v>
          </cell>
        </row>
        <row r="1485">
          <cell r="A1485" t="str">
            <v>Риштон тумани "Навбаҳор" бош сув иншоотидан  ичимлик сув тармоғи ва иншоотини "Боғистон" УРВ иншооига улаш</v>
          </cell>
          <cell r="B1485" t="str">
            <v>2301302240210001</v>
          </cell>
          <cell r="C1485">
            <v>1</v>
          </cell>
          <cell r="D1485" t="str">
            <v> 301110860304017063201110651</v>
          </cell>
          <cell r="E1485" t="str">
            <v>Ичимлик суви ва канализация</v>
          </cell>
          <cell r="F1485" t="str">
            <v>Ичимлик суви ва канализация</v>
          </cell>
          <cell r="G1485" t="str">
            <v>ДХХ дастури</v>
          </cell>
          <cell r="H1485" t="str">
            <v>"Ўзсувтаъминот" АЖ</v>
          </cell>
          <cell r="I1485" t="str">
            <v>"Сув таъминоти ва оқова сув объектлари қурилиши бўйича инжиниринг компанияси" УК</v>
          </cell>
          <cell r="J1485" t="str">
            <v>Вазирлик ва идора</v>
          </cell>
          <cell r="K1485" t="str">
            <v>14-илова</v>
          </cell>
          <cell r="L1485" t="str">
            <v>Асосий</v>
          </cell>
          <cell r="M1485" t="str">
            <v>Фарғона вилояти</v>
          </cell>
          <cell r="N1485" t="str">
            <v>Риштон тумани</v>
          </cell>
          <cell r="O1485" t="str">
            <v>Навбаҳор</v>
          </cell>
          <cell r="P1485" t="str">
            <v>Янги қурилиш</v>
          </cell>
          <cell r="Q1485" t="str">
            <v>2023-2025</v>
          </cell>
          <cell r="R1485">
            <v>2</v>
          </cell>
          <cell r="AB1485">
            <v>1</v>
          </cell>
          <cell r="AE1485">
            <v>1</v>
          </cell>
          <cell r="AG1485">
            <v>1</v>
          </cell>
          <cell r="AH1485">
            <v>1</v>
          </cell>
          <cell r="AJ1485">
            <v>1</v>
          </cell>
          <cell r="AM1485">
            <v>1</v>
          </cell>
          <cell r="AN1485">
            <v>1</v>
          </cell>
          <cell r="AO1485">
            <v>1</v>
          </cell>
          <cell r="AR1485">
            <v>1</v>
          </cell>
          <cell r="AS1485">
            <v>30149.300575000001</v>
          </cell>
          <cell r="AT1485">
            <v>30149.300575000001</v>
          </cell>
          <cell r="AU1485">
            <v>30149.300575000001</v>
          </cell>
          <cell r="AV1485">
            <v>28343.017092999999</v>
          </cell>
          <cell r="AW1485">
            <v>26925.866237999999</v>
          </cell>
          <cell r="AX1485">
            <v>4920</v>
          </cell>
          <cell r="BO1485">
            <v>2502</v>
          </cell>
          <cell r="BS1485">
            <v>7422</v>
          </cell>
          <cell r="BV1485">
            <v>4470.0159448699997</v>
          </cell>
          <cell r="BW1485">
            <v>4289.0424818700003</v>
          </cell>
          <cell r="BX1485" t="str">
            <v>"FAYZ BINOKOR OLTIARIQ" ХК</v>
          </cell>
          <cell r="BY1485">
            <v>205832980</v>
          </cell>
          <cell r="CT1485">
            <v>2</v>
          </cell>
          <cell r="DD1485">
            <v>25</v>
          </cell>
          <cell r="GG1485" t="str">
            <v>км</v>
          </cell>
          <cell r="GH1485">
            <v>25</v>
          </cell>
          <cell r="GJ1485" t="str">
            <v>Вазирлар Маҳкамасининг 2022 йил 
24 ноябрдаги 670-сон қарори</v>
          </cell>
          <cell r="HD1485" t="str">
            <v>Лимит қўшилди</v>
          </cell>
        </row>
        <row r="1486">
          <cell r="A1486" t="str">
            <v>Қувасой шаҳри "Гулистон" ва "Х.Олимжон" МФЙларни ичимлик сув тармоғини қуриш</v>
          </cell>
          <cell r="B1486" t="str">
            <v>2301304080210002</v>
          </cell>
          <cell r="C1486">
            <v>1</v>
          </cell>
          <cell r="D1486" t="str">
            <v> 301110860304017063201110652</v>
          </cell>
          <cell r="E1486" t="str">
            <v>Ичимлик суви ва канализация</v>
          </cell>
          <cell r="F1486" t="str">
            <v>Ичимлик суви ва канализация</v>
          </cell>
          <cell r="G1486" t="str">
            <v>ДХХ дастури</v>
          </cell>
          <cell r="H1486" t="str">
            <v>"Ўзсувтаъминот" АЖ</v>
          </cell>
          <cell r="I1486" t="str">
            <v>"Сув таъминоти ва оқова сув объектлари қурилиши бўйича инжиниринг компанияси" УК</v>
          </cell>
          <cell r="J1486" t="str">
            <v>Вазирлик ва идора</v>
          </cell>
          <cell r="K1486" t="str">
            <v>14-илова</v>
          </cell>
          <cell r="L1486" t="str">
            <v>Асосий</v>
          </cell>
          <cell r="M1486" t="str">
            <v>Фарғона вилояти</v>
          </cell>
          <cell r="N1486" t="str">
            <v>Қувасой шаҳри</v>
          </cell>
          <cell r="O1486" t="str">
            <v>Гулистон</v>
          </cell>
          <cell r="P1486" t="str">
            <v>Янги қурилиш</v>
          </cell>
          <cell r="Q1486" t="str">
            <v>2023-2024</v>
          </cell>
          <cell r="R1486">
            <v>2</v>
          </cell>
          <cell r="S1486">
            <v>1</v>
          </cell>
          <cell r="T1486">
            <v>1</v>
          </cell>
          <cell r="U1486">
            <v>1</v>
          </cell>
          <cell r="V1486" t="str">
            <v>сентябрь, 2023 й.</v>
          </cell>
          <cell r="AB1486">
            <v>1</v>
          </cell>
          <cell r="AE1486">
            <v>1</v>
          </cell>
          <cell r="AG1486">
            <v>1</v>
          </cell>
          <cell r="AH1486">
            <v>1</v>
          </cell>
          <cell r="AJ1486">
            <v>1</v>
          </cell>
          <cell r="AM1486">
            <v>1</v>
          </cell>
          <cell r="AN1486">
            <v>1</v>
          </cell>
          <cell r="AO1486">
            <v>1</v>
          </cell>
          <cell r="AR1486">
            <v>1</v>
          </cell>
          <cell r="AS1486">
            <v>8000</v>
          </cell>
          <cell r="AT1486">
            <v>8000</v>
          </cell>
          <cell r="AU1486">
            <v>8000</v>
          </cell>
          <cell r="AV1486">
            <v>4367.0311460000003</v>
          </cell>
          <cell r="AW1486">
            <v>3921.1655970000002</v>
          </cell>
          <cell r="AX1486">
            <v>4000</v>
          </cell>
          <cell r="BI1486">
            <v>-144.892</v>
          </cell>
          <cell r="BS1486">
            <v>3855.1080000000002</v>
          </cell>
          <cell r="BV1486">
            <v>4042.47147503</v>
          </cell>
          <cell r="BW1486">
            <v>3792.3631937299997</v>
          </cell>
          <cell r="BX1486" t="str">
            <v>"VODIY KELAJAK AVLOD QURILISH" МЧЖ</v>
          </cell>
          <cell r="BY1486">
            <v>304938925</v>
          </cell>
          <cell r="DD1486">
            <v>7.5</v>
          </cell>
          <cell r="GG1486" t="str">
            <v>км</v>
          </cell>
          <cell r="GH1486">
            <v>7.5</v>
          </cell>
          <cell r="GJ1486" t="str">
            <v>Вазирлар Маҳкамасининг 2022 йил 
24 ноябрдаги 670-сон қарори</v>
          </cell>
          <cell r="GX1486" t="str">
            <v>Лимит мақбуллаштирилди</v>
          </cell>
        </row>
        <row r="1487">
          <cell r="A1487" t="str">
            <v>Учкўприк тумани “Хасанқори” МФЙ ҳудудида ичимлик сув тармоғини қуриш</v>
          </cell>
          <cell r="B1487" t="str">
            <v>2301302210210001</v>
          </cell>
          <cell r="C1487">
            <v>1</v>
          </cell>
          <cell r="D1487" t="str">
            <v> 301110860304017063201110653</v>
          </cell>
          <cell r="E1487" t="str">
            <v>Ичимлик суви ва канализация</v>
          </cell>
          <cell r="F1487" t="str">
            <v>Ичимлик суви ва канализация</v>
          </cell>
          <cell r="G1487" t="str">
            <v>ДХХ дастури</v>
          </cell>
          <cell r="H1487" t="str">
            <v>"Ўзсувтаъминот" АЖ</v>
          </cell>
          <cell r="I1487" t="str">
            <v>"Сув таъминоти ва оқова сув объектлари қурилиши бўйича инжиниринг компанияси" УК</v>
          </cell>
          <cell r="J1487" t="str">
            <v>Вазирлик ва идора</v>
          </cell>
          <cell r="K1487" t="str">
            <v>14-илова</v>
          </cell>
          <cell r="L1487" t="str">
            <v>Асосий</v>
          </cell>
          <cell r="M1487" t="str">
            <v>Фарғона вилояти</v>
          </cell>
          <cell r="N1487" t="str">
            <v>Учкўприк тумани</v>
          </cell>
          <cell r="O1487" t="str">
            <v>Хасанқори</v>
          </cell>
          <cell r="P1487" t="str">
            <v>Янги қурилиш</v>
          </cell>
          <cell r="Q1487">
            <v>2023</v>
          </cell>
          <cell r="R1487">
            <v>2</v>
          </cell>
          <cell r="S1487">
            <v>1</v>
          </cell>
          <cell r="T1487">
            <v>1</v>
          </cell>
          <cell r="U1487">
            <v>1</v>
          </cell>
          <cell r="V1487" t="str">
            <v>август, 2023 й.</v>
          </cell>
          <cell r="AB1487">
            <v>1</v>
          </cell>
          <cell r="AE1487">
            <v>1</v>
          </cell>
          <cell r="AG1487">
            <v>1</v>
          </cell>
          <cell r="AH1487">
            <v>1</v>
          </cell>
          <cell r="AK1487">
            <v>1</v>
          </cell>
          <cell r="AM1487">
            <v>1</v>
          </cell>
          <cell r="AN1487">
            <v>1</v>
          </cell>
          <cell r="AO1487">
            <v>1</v>
          </cell>
          <cell r="AR1487">
            <v>1</v>
          </cell>
          <cell r="AS1487">
            <v>2100</v>
          </cell>
          <cell r="AT1487">
            <v>2100</v>
          </cell>
          <cell r="AU1487">
            <v>2100</v>
          </cell>
          <cell r="AV1487">
            <v>1292.7929119999999</v>
          </cell>
          <cell r="AW1487">
            <v>1161.7935279999999</v>
          </cell>
          <cell r="AX1487">
            <v>2100</v>
          </cell>
          <cell r="BI1487">
            <v>-946.29600000000005</v>
          </cell>
          <cell r="BS1487">
            <v>1153.704</v>
          </cell>
          <cell r="BV1487">
            <v>1167.6567839999998</v>
          </cell>
          <cell r="BW1487">
            <v>1110.01028746</v>
          </cell>
          <cell r="BX1487" t="str">
            <v>"4-ISHLAB CHIQARISH QURILISH MONTAJ
BOSHQARMASI" MCHJ</v>
          </cell>
          <cell r="BY1487">
            <v>200166190</v>
          </cell>
          <cell r="DD1487">
            <v>3</v>
          </cell>
          <cell r="DE1487">
            <v>3</v>
          </cell>
          <cell r="DF1487">
            <v>3</v>
          </cell>
          <cell r="GG1487" t="str">
            <v>км</v>
          </cell>
          <cell r="GH1487">
            <v>3</v>
          </cell>
          <cell r="GI1487">
            <v>3</v>
          </cell>
          <cell r="GJ1487" t="str">
            <v>Вазирлар Маҳкамасининг 2022 йил 
24 ноябрдаги 670-сон қарори</v>
          </cell>
          <cell r="GX1487" t="str">
            <v>Лимит мақбуллаштирилди</v>
          </cell>
        </row>
        <row r="1488">
          <cell r="A1488" t="str">
            <v>Қува тумани "Туркравот" МФЙ ҳудудида ичимлик сув тармоғи ва иншоотини қуриш</v>
          </cell>
          <cell r="B1488" t="str">
            <v>2301302180210001</v>
          </cell>
          <cell r="C1488">
            <v>1</v>
          </cell>
          <cell r="D1488" t="str">
            <v> 301110860304017063201110654</v>
          </cell>
          <cell r="E1488" t="str">
            <v>Ичимлик суви ва канализация</v>
          </cell>
          <cell r="F1488" t="str">
            <v>Ичимлик суви ва канализация</v>
          </cell>
          <cell r="G1488" t="str">
            <v>ДХХ дастури</v>
          </cell>
          <cell r="H1488" t="str">
            <v>"Ўзсувтаъминот" АЖ</v>
          </cell>
          <cell r="I1488" t="str">
            <v>"Сув таъминоти ва оқова сув объектлари қурилиши бўйича инжиниринг компанияси" УК</v>
          </cell>
          <cell r="J1488" t="str">
            <v>Вазирлик ва идора</v>
          </cell>
          <cell r="K1488" t="str">
            <v>14-илова</v>
          </cell>
          <cell r="L1488" t="str">
            <v>Асосий</v>
          </cell>
          <cell r="M1488" t="str">
            <v>Фарғона вилояти</v>
          </cell>
          <cell r="N1488" t="str">
            <v>Қува тумани</v>
          </cell>
          <cell r="O1488" t="str">
            <v>Туркравот</v>
          </cell>
          <cell r="P1488" t="str">
            <v>Янги қурилиш</v>
          </cell>
          <cell r="Q1488">
            <v>2023</v>
          </cell>
          <cell r="R1488">
            <v>2</v>
          </cell>
          <cell r="S1488">
            <v>1</v>
          </cell>
          <cell r="T1488">
            <v>1</v>
          </cell>
          <cell r="V1488" t="str">
            <v>октябрь, 2023 й.</v>
          </cell>
          <cell r="AB1488">
            <v>1</v>
          </cell>
          <cell r="AE1488">
            <v>1</v>
          </cell>
          <cell r="AG1488">
            <v>1</v>
          </cell>
          <cell r="AH1488">
            <v>1</v>
          </cell>
          <cell r="AJ1488">
            <v>1</v>
          </cell>
          <cell r="AM1488">
            <v>1</v>
          </cell>
          <cell r="AN1488">
            <v>1</v>
          </cell>
          <cell r="AO1488">
            <v>1</v>
          </cell>
          <cell r="AR1488">
            <v>1</v>
          </cell>
          <cell r="AS1488">
            <v>2230</v>
          </cell>
          <cell r="AT1488">
            <v>2230</v>
          </cell>
          <cell r="AU1488">
            <v>2230</v>
          </cell>
          <cell r="AV1488">
            <v>2202.5355629999999</v>
          </cell>
          <cell r="AW1488">
            <v>1979.4365720000001</v>
          </cell>
          <cell r="AX1488">
            <v>2230</v>
          </cell>
          <cell r="BI1488">
            <v>-294.53500000000003</v>
          </cell>
          <cell r="BS1488">
            <v>1935.4649999999999</v>
          </cell>
          <cell r="BV1488">
            <v>1832.44060089</v>
          </cell>
          <cell r="BW1488">
            <v>1743.3361236999999</v>
          </cell>
          <cell r="BX1488" t="str">
            <v>"IFTIXOR QURILISH INVEST" МЧЖ</v>
          </cell>
          <cell r="BY1488">
            <v>302547954</v>
          </cell>
          <cell r="CT1488">
            <v>1</v>
          </cell>
          <cell r="CU1488">
            <v>1</v>
          </cell>
          <cell r="CV1488">
            <v>1</v>
          </cell>
          <cell r="DD1488">
            <v>3.5</v>
          </cell>
          <cell r="DE1488">
            <v>3.5</v>
          </cell>
          <cell r="DF1488">
            <v>3.5</v>
          </cell>
          <cell r="GG1488" t="str">
            <v>км</v>
          </cell>
          <cell r="GH1488">
            <v>3.5</v>
          </cell>
          <cell r="GI1488">
            <v>3.5</v>
          </cell>
          <cell r="GJ1488" t="str">
            <v>Вазирлар Маҳкамасининг 2022 йил 
24 ноябрдаги 670-сон қарори</v>
          </cell>
          <cell r="GX1488" t="str">
            <v>Лимит мақбуллаштирилди</v>
          </cell>
        </row>
        <row r="1489">
          <cell r="A1489" t="str">
            <v>Қувасой шаҳар “Мўян” МФЙ худудидаги “Бош оқава сув тозалаш” иншооти (КОС)ни реконструкция қилиш</v>
          </cell>
          <cell r="B1489" t="str">
            <v>2301304080210001</v>
          </cell>
          <cell r="D1489" t="str">
            <v> 301110860304017063201110655</v>
          </cell>
          <cell r="E1489" t="str">
            <v>Ичимлик суви ва канализация</v>
          </cell>
          <cell r="F1489" t="str">
            <v>Ичимлик суви ва канализация</v>
          </cell>
          <cell r="G1489" t="str">
            <v>ДХХ дастури</v>
          </cell>
          <cell r="H1489" t="str">
            <v>"Ўзсувтаъминот" АЖ</v>
          </cell>
          <cell r="I1489" t="str">
            <v>"Сув таъминоти ва оқова сув объектлари қурилиши бўйича инжиниринг компанияси" УК</v>
          </cell>
          <cell r="J1489" t="str">
            <v>Вазирлик ва идора</v>
          </cell>
          <cell r="K1489" t="str">
            <v>14-илова</v>
          </cell>
          <cell r="L1489" t="str">
            <v>Асосий</v>
          </cell>
          <cell r="M1489" t="str">
            <v>Фарғона вилояти</v>
          </cell>
          <cell r="N1489" t="str">
            <v>Қувасой шаҳри</v>
          </cell>
          <cell r="O1489" t="str">
            <v>Мўян</v>
          </cell>
          <cell r="P1489" t="str">
            <v>Реконструкция</v>
          </cell>
          <cell r="Q1489" t="str">
            <v>2023-2025</v>
          </cell>
          <cell r="R1489">
            <v>2</v>
          </cell>
          <cell r="AS1489">
            <v>30000</v>
          </cell>
          <cell r="AT1489">
            <v>30000</v>
          </cell>
          <cell r="AU1489">
            <v>30000</v>
          </cell>
          <cell r="AX1489">
            <v>5000</v>
          </cell>
          <cell r="BF1489">
            <v>-5000</v>
          </cell>
          <cell r="BS1489">
            <v>0</v>
          </cell>
          <cell r="GG1489" t="str">
            <v>объект</v>
          </cell>
          <cell r="GJ1489" t="str">
            <v>Вазирлар Маҳкамасининг 2022 йил 
24 ноябрдаги 670-сон қарори</v>
          </cell>
          <cell r="GL1489">
            <v>1</v>
          </cell>
          <cell r="GU1489" t="str">
            <v>Чиқарилган объект</v>
          </cell>
        </row>
        <row r="1490">
          <cell r="A1490" t="str">
            <v xml:space="preserve">Сўх тумани Чашма, Демурсад,  МФЙлар ичимлик сув тизимларини қуриш </v>
          </cell>
          <cell r="B1490" t="str">
            <v>2101302260210003</v>
          </cell>
          <cell r="C1490">
            <v>1</v>
          </cell>
          <cell r="E1490" t="str">
            <v>Ичимлик суви ва канализация</v>
          </cell>
          <cell r="F1490" t="str">
            <v>Ичимлик суви ва канализация</v>
          </cell>
          <cell r="H1490" t="str">
            <v>"Ўзсувтаъминот" АЖ</v>
          </cell>
          <cell r="J1490" t="str">
            <v>Вазирлик ва идора</v>
          </cell>
          <cell r="K1490" t="str">
            <v>Қўшимча</v>
          </cell>
          <cell r="L1490" t="str">
            <v>Асосий</v>
          </cell>
          <cell r="M1490" t="str">
            <v>Фарғона вилояти</v>
          </cell>
          <cell r="N1490" t="str">
            <v>Сўх тумани</v>
          </cell>
          <cell r="P1490" t="str">
            <v>Янги қурилиш</v>
          </cell>
          <cell r="Q1490" t="str">
            <v>2022-2023</v>
          </cell>
          <cell r="R1490">
            <v>1</v>
          </cell>
          <cell r="S1490">
            <v>1</v>
          </cell>
          <cell r="T1490">
            <v>1</v>
          </cell>
          <cell r="X1490">
            <v>1</v>
          </cell>
          <cell r="Z1490">
            <v>1</v>
          </cell>
          <cell r="AA1490">
            <v>1</v>
          </cell>
          <cell r="AV1490">
            <v>31046.025000000001</v>
          </cell>
          <cell r="AW1490">
            <v>29349.025000000001</v>
          </cell>
          <cell r="AX1490">
            <v>0</v>
          </cell>
          <cell r="BB1490">
            <v>2430.48</v>
          </cell>
          <cell r="BS1490">
            <v>2430.48</v>
          </cell>
          <cell r="BV1490">
            <v>3945.1347470000001</v>
          </cell>
          <cell r="BW1490">
            <v>2365.3788749999999</v>
          </cell>
          <cell r="BX1490" t="str">
            <v>"Янги Авлод Курилиш Инвест" МЧЖ</v>
          </cell>
          <cell r="BY1490">
            <v>301417720</v>
          </cell>
          <cell r="CT1490">
            <v>1</v>
          </cell>
          <cell r="CU1490">
            <v>1</v>
          </cell>
          <cell r="CV1490">
            <v>1</v>
          </cell>
          <cell r="GG1490" t="str">
            <v>объект</v>
          </cell>
          <cell r="GH1490">
            <v>1</v>
          </cell>
          <cell r="GI1490">
            <v>1</v>
          </cell>
          <cell r="GQ1490" t="str">
            <v>Янги қўшилган, 95%</v>
          </cell>
        </row>
        <row r="1491">
          <cell r="A1491" t="str">
            <v>Сўх тумани Ғазнов МФЙда ичимлик сув тизимларини қуриш</v>
          </cell>
          <cell r="B1491" t="str">
            <v>2101302260211001</v>
          </cell>
          <cell r="C1491">
            <v>1</v>
          </cell>
          <cell r="E1491" t="str">
            <v>Ичимлик суви ва канализация</v>
          </cell>
          <cell r="F1491" t="str">
            <v>Ичимлик суви ва канализация</v>
          </cell>
          <cell r="H1491" t="str">
            <v>"Ўзсувтаъминот" АЖ</v>
          </cell>
          <cell r="J1491" t="str">
            <v>Вазирлик ва идора</v>
          </cell>
          <cell r="K1491" t="str">
            <v>Қўшимча</v>
          </cell>
          <cell r="L1491" t="str">
            <v>Асосий</v>
          </cell>
          <cell r="M1491" t="str">
            <v>Фарғона вилояти</v>
          </cell>
          <cell r="N1491" t="str">
            <v>Сўх тумани</v>
          </cell>
          <cell r="P1491" t="str">
            <v>Янги қурилиш</v>
          </cell>
          <cell r="Q1491" t="str">
            <v>2022-2023</v>
          </cell>
          <cell r="R1491">
            <v>1</v>
          </cell>
          <cell r="S1491">
            <v>1</v>
          </cell>
          <cell r="T1491">
            <v>1</v>
          </cell>
          <cell r="X1491">
            <v>1</v>
          </cell>
          <cell r="Z1491">
            <v>1</v>
          </cell>
          <cell r="AA1491">
            <v>1</v>
          </cell>
          <cell r="AV1491">
            <v>2613.761</v>
          </cell>
          <cell r="AW1491">
            <v>2512.761</v>
          </cell>
          <cell r="AX1491">
            <v>0</v>
          </cell>
          <cell r="BB1491">
            <v>509.7</v>
          </cell>
          <cell r="BS1491">
            <v>509.7</v>
          </cell>
          <cell r="BV1491">
            <v>826.53776700000003</v>
          </cell>
          <cell r="BW1491">
            <v>489.28084000000001</v>
          </cell>
          <cell r="BX1491" t="str">
            <v>"Янги Авлод Курилиш Инвест" МЧЖ</v>
          </cell>
          <cell r="BY1491">
            <v>301417720</v>
          </cell>
          <cell r="CT1491">
            <v>1</v>
          </cell>
          <cell r="CU1491">
            <v>1</v>
          </cell>
          <cell r="CV1491">
            <v>1</v>
          </cell>
          <cell r="GG1491" t="str">
            <v>объект</v>
          </cell>
          <cell r="GH1491">
            <v>1</v>
          </cell>
          <cell r="GI1491">
            <v>1</v>
          </cell>
          <cell r="GQ1491" t="str">
            <v>Янги қўшилган, 95%</v>
          </cell>
        </row>
        <row r="1492">
          <cell r="A1492" t="str">
            <v xml:space="preserve">Сўх тумани Қалача МФЙ ичимлик сув тизимларини қуриш ва реконструкция қилиш </v>
          </cell>
          <cell r="B1492" t="str">
            <v>2101302260210004</v>
          </cell>
          <cell r="C1492">
            <v>1</v>
          </cell>
          <cell r="E1492" t="str">
            <v>Ичимлик суви ва канализация</v>
          </cell>
          <cell r="F1492" t="str">
            <v>Ичимлик суви ва канализация</v>
          </cell>
          <cell r="H1492" t="str">
            <v>"Ўзсувтаъминот" АЖ</v>
          </cell>
          <cell r="J1492" t="str">
            <v>Вазирлик ва идора</v>
          </cell>
          <cell r="K1492" t="str">
            <v>Қўшимча</v>
          </cell>
          <cell r="L1492" t="str">
            <v>Асосий</v>
          </cell>
          <cell r="M1492" t="str">
            <v>Фарғона вилояти</v>
          </cell>
          <cell r="N1492" t="str">
            <v>Сўх тумани</v>
          </cell>
          <cell r="P1492" t="str">
            <v>Янги қурилиш</v>
          </cell>
          <cell r="Q1492" t="str">
            <v>2022-2023</v>
          </cell>
          <cell r="R1492">
            <v>1</v>
          </cell>
          <cell r="S1492">
            <v>1</v>
          </cell>
          <cell r="T1492">
            <v>1</v>
          </cell>
          <cell r="X1492">
            <v>1</v>
          </cell>
          <cell r="Z1492">
            <v>1</v>
          </cell>
          <cell r="AA1492">
            <v>1</v>
          </cell>
          <cell r="AV1492">
            <v>7210.5956399999995</v>
          </cell>
          <cell r="AW1492">
            <v>6839.5956399999995</v>
          </cell>
          <cell r="AX1492">
            <v>0</v>
          </cell>
          <cell r="BB1492">
            <v>932.48</v>
          </cell>
          <cell r="BS1492">
            <v>932.48</v>
          </cell>
          <cell r="BV1492">
            <v>1510.7063430000001</v>
          </cell>
          <cell r="BW1492">
            <v>894.28420300000005</v>
          </cell>
          <cell r="BX1492" t="str">
            <v>"Янги Авлод Курилиш Инвест" МЧЖ</v>
          </cell>
          <cell r="BY1492">
            <v>301417720</v>
          </cell>
          <cell r="CT1492">
            <v>1</v>
          </cell>
          <cell r="CU1492">
            <v>1</v>
          </cell>
          <cell r="CV1492">
            <v>1</v>
          </cell>
          <cell r="GG1492" t="str">
            <v>объект</v>
          </cell>
          <cell r="GH1492">
            <v>1</v>
          </cell>
          <cell r="GI1492">
            <v>1</v>
          </cell>
          <cell r="GQ1492" t="str">
            <v>Янги қўшилган, 95%</v>
          </cell>
        </row>
        <row r="1493">
          <cell r="A1493" t="str">
            <v xml:space="preserve">Сўх тумани Қақир, Қақир-Себзор МФЙлар ичимлик сув тизимларини қуриш </v>
          </cell>
          <cell r="B1493" t="str">
            <v>2101302260210005</v>
          </cell>
          <cell r="C1493">
            <v>1</v>
          </cell>
          <cell r="E1493" t="str">
            <v>Ичимлик суви ва канализация</v>
          </cell>
          <cell r="F1493" t="str">
            <v>Ичимлик суви ва канализация</v>
          </cell>
          <cell r="H1493" t="str">
            <v>"Ўзсувтаъминот" АЖ</v>
          </cell>
          <cell r="J1493" t="str">
            <v>Вазирлик ва идора</v>
          </cell>
          <cell r="K1493" t="str">
            <v>Қўшимча</v>
          </cell>
          <cell r="L1493" t="str">
            <v>Асосий</v>
          </cell>
          <cell r="M1493" t="str">
            <v>Фарғона вилояти</v>
          </cell>
          <cell r="N1493" t="str">
            <v>Сўх тумани</v>
          </cell>
          <cell r="P1493" t="str">
            <v>Янги қурилиш</v>
          </cell>
          <cell r="Q1493" t="str">
            <v>2022-2023</v>
          </cell>
          <cell r="R1493">
            <v>1</v>
          </cell>
          <cell r="S1493">
            <v>1</v>
          </cell>
          <cell r="T1493">
            <v>1</v>
          </cell>
          <cell r="X1493">
            <v>1</v>
          </cell>
          <cell r="Z1493">
            <v>1</v>
          </cell>
          <cell r="AA1493">
            <v>1</v>
          </cell>
          <cell r="AV1493">
            <v>5571.0609999999997</v>
          </cell>
          <cell r="AW1493">
            <v>5414.0609999999997</v>
          </cell>
          <cell r="AX1493">
            <v>0</v>
          </cell>
          <cell r="BB1493">
            <v>1200.5999999999999</v>
          </cell>
          <cell r="BS1493">
            <v>1200.5999999999999</v>
          </cell>
          <cell r="BV1493">
            <v>1930.936966</v>
          </cell>
          <cell r="BW1493">
            <v>1143.043451</v>
          </cell>
          <cell r="BX1493" t="str">
            <v>"Янги Авлод Курилиш Инвест" МЧЖ</v>
          </cell>
          <cell r="BY1493">
            <v>301417720</v>
          </cell>
          <cell r="CT1493">
            <v>1</v>
          </cell>
          <cell r="CU1493">
            <v>1</v>
          </cell>
          <cell r="CV1493">
            <v>1</v>
          </cell>
          <cell r="GG1493" t="str">
            <v>объект</v>
          </cell>
          <cell r="GH1493">
            <v>1</v>
          </cell>
          <cell r="GI1493">
            <v>1</v>
          </cell>
          <cell r="GQ1493" t="str">
            <v>Янги қўшилган, 95%</v>
          </cell>
        </row>
        <row r="1494">
          <cell r="A1494" t="str">
            <v xml:space="preserve">Сўх тумани Офтобру, Янгиариқ, Равон, Новобод (Обширсой) МФЙлар ичимлик сув тизимларини қуриш </v>
          </cell>
          <cell r="B1494" t="str">
            <v>2101302260210006</v>
          </cell>
          <cell r="C1494">
            <v>1</v>
          </cell>
          <cell r="E1494" t="str">
            <v>Ичимлик суви ва канализация</v>
          </cell>
          <cell r="F1494" t="str">
            <v>Ичимлик суви ва канализация</v>
          </cell>
          <cell r="H1494" t="str">
            <v>"Ўзсувтаъминот" АЖ</v>
          </cell>
          <cell r="J1494" t="str">
            <v>Вазирлик ва идора</v>
          </cell>
          <cell r="K1494" t="str">
            <v>Қўшимча</v>
          </cell>
          <cell r="L1494" t="str">
            <v>Асосий</v>
          </cell>
          <cell r="M1494" t="str">
            <v>Фарғона вилояти</v>
          </cell>
          <cell r="N1494" t="str">
            <v>Сўх тумани</v>
          </cell>
          <cell r="P1494" t="str">
            <v>Янги қурилиш</v>
          </cell>
          <cell r="Q1494" t="str">
            <v>2022-2023</v>
          </cell>
          <cell r="R1494">
            <v>1</v>
          </cell>
          <cell r="S1494">
            <v>1</v>
          </cell>
          <cell r="T1494">
            <v>1</v>
          </cell>
          <cell r="X1494">
            <v>1</v>
          </cell>
          <cell r="Z1494">
            <v>1</v>
          </cell>
          <cell r="AA1494">
            <v>1</v>
          </cell>
          <cell r="AV1494">
            <v>23795.13</v>
          </cell>
          <cell r="AW1494">
            <v>22940.13</v>
          </cell>
          <cell r="AX1494">
            <v>0</v>
          </cell>
          <cell r="BB1494">
            <v>3125.4</v>
          </cell>
          <cell r="BS1494">
            <v>3125.4</v>
          </cell>
          <cell r="BV1494">
            <v>4995.199208</v>
          </cell>
          <cell r="BW1494">
            <v>2956.979531</v>
          </cell>
          <cell r="BX1494" t="str">
            <v>"Янги Авлод Курилиш Инвест" МЧЖ</v>
          </cell>
          <cell r="BY1494">
            <v>301417720</v>
          </cell>
          <cell r="CT1494">
            <v>1</v>
          </cell>
          <cell r="CU1494">
            <v>1</v>
          </cell>
          <cell r="CV1494">
            <v>1</v>
          </cell>
          <cell r="GG1494" t="str">
            <v>объект</v>
          </cell>
          <cell r="GH1494">
            <v>1</v>
          </cell>
          <cell r="GI1494">
            <v>1</v>
          </cell>
          <cell r="GQ1494" t="str">
            <v>Янги қўшилган, 95%</v>
          </cell>
        </row>
        <row r="1495">
          <cell r="A1495" t="str">
            <v xml:space="preserve">Сўх тумани Сариканда МФЙ ичимлик сув тизимларини қуриш </v>
          </cell>
          <cell r="B1495" t="str">
            <v>2101302260210007</v>
          </cell>
          <cell r="C1495">
            <v>1</v>
          </cell>
          <cell r="E1495" t="str">
            <v>Ичимлик суви ва канализация</v>
          </cell>
          <cell r="F1495" t="str">
            <v>Ичимлик суви ва канализация</v>
          </cell>
          <cell r="H1495" t="str">
            <v>"Ўзсувтаъминот" АЖ</v>
          </cell>
          <cell r="J1495" t="str">
            <v>Вазирлик ва идора</v>
          </cell>
          <cell r="K1495" t="str">
            <v>Қўшимча</v>
          </cell>
          <cell r="L1495" t="str">
            <v>Асосий</v>
          </cell>
          <cell r="M1495" t="str">
            <v>Фарғона вилояти</v>
          </cell>
          <cell r="N1495" t="str">
            <v>Сўх тумани</v>
          </cell>
          <cell r="P1495" t="str">
            <v>Янги қурилиш</v>
          </cell>
          <cell r="Q1495" t="str">
            <v>2022-2023</v>
          </cell>
          <cell r="R1495">
            <v>1</v>
          </cell>
          <cell r="S1495">
            <v>1</v>
          </cell>
          <cell r="T1495">
            <v>1</v>
          </cell>
          <cell r="U1495">
            <v>1</v>
          </cell>
          <cell r="X1495">
            <v>1</v>
          </cell>
          <cell r="Z1495">
            <v>1</v>
          </cell>
          <cell r="AA1495">
            <v>1</v>
          </cell>
          <cell r="AV1495">
            <v>9191.0589999999993</v>
          </cell>
          <cell r="AW1495">
            <v>8791.7729999999992</v>
          </cell>
          <cell r="AX1495">
            <v>0</v>
          </cell>
          <cell r="BB1495">
            <v>1542</v>
          </cell>
          <cell r="BS1495">
            <v>1542</v>
          </cell>
          <cell r="BT1495">
            <v>1506.2</v>
          </cell>
          <cell r="BU1495" t="str">
            <v>Сув жамғарма, ЙБЭҚ</v>
          </cell>
          <cell r="BV1495">
            <v>2012.5121770000001</v>
          </cell>
          <cell r="BW1495">
            <v>1191.335335</v>
          </cell>
          <cell r="BX1495" t="str">
            <v>"Янги Авлод Курилиш Инвест" МЧЖ</v>
          </cell>
          <cell r="BY1495">
            <v>301417720</v>
          </cell>
          <cell r="CT1495">
            <v>1</v>
          </cell>
          <cell r="CU1495">
            <v>1</v>
          </cell>
          <cell r="CV1495">
            <v>1</v>
          </cell>
          <cell r="GG1495" t="str">
            <v>объект</v>
          </cell>
          <cell r="GH1495">
            <v>1</v>
          </cell>
          <cell r="GI1495">
            <v>1</v>
          </cell>
          <cell r="GK1495" t="str">
            <v>Сув жамғарма ЙБЭҚ - 1506,2</v>
          </cell>
          <cell r="GQ1495" t="str">
            <v>Янги қўшилган, 95%</v>
          </cell>
        </row>
        <row r="1496">
          <cell r="A1496" t="str">
            <v xml:space="preserve">Сўх тумани Сўҳ МФЙ ичимлик сув тизимини қуриш </v>
          </cell>
          <cell r="B1496" t="str">
            <v>2101302260210008</v>
          </cell>
          <cell r="C1496">
            <v>1</v>
          </cell>
          <cell r="E1496" t="str">
            <v>Ичимлик суви ва канализация</v>
          </cell>
          <cell r="F1496" t="str">
            <v>Ичимлик суви ва канализация</v>
          </cell>
          <cell r="H1496" t="str">
            <v>"Ўзсувтаъминот" АЖ</v>
          </cell>
          <cell r="J1496" t="str">
            <v>Вазирлик ва идора</v>
          </cell>
          <cell r="K1496" t="str">
            <v>Қўшимча</v>
          </cell>
          <cell r="L1496" t="str">
            <v>Асосий</v>
          </cell>
          <cell r="M1496" t="str">
            <v>Фарғона вилояти</v>
          </cell>
          <cell r="N1496" t="str">
            <v>Сўх тумани</v>
          </cell>
          <cell r="P1496" t="str">
            <v>Янги қурилиш</v>
          </cell>
          <cell r="Q1496" t="str">
            <v>2022-2023</v>
          </cell>
          <cell r="R1496">
            <v>1</v>
          </cell>
          <cell r="S1496">
            <v>1</v>
          </cell>
          <cell r="T1496">
            <v>1</v>
          </cell>
          <cell r="X1496">
            <v>1</v>
          </cell>
          <cell r="Z1496">
            <v>1</v>
          </cell>
          <cell r="AA1496">
            <v>1</v>
          </cell>
          <cell r="AV1496">
            <v>2493.9830000000002</v>
          </cell>
          <cell r="AW1496">
            <v>2365.9830000000002</v>
          </cell>
          <cell r="AX1496">
            <v>0</v>
          </cell>
          <cell r="BB1496">
            <v>805.92</v>
          </cell>
          <cell r="BS1496">
            <v>805.92</v>
          </cell>
          <cell r="BV1496">
            <v>1298.4269999999999</v>
          </cell>
          <cell r="BW1496">
            <v>768.62218699999994</v>
          </cell>
          <cell r="BX1496" t="str">
            <v>"Янги Авлод Курилиш Инвест" МЧЖ</v>
          </cell>
          <cell r="BY1496">
            <v>301417720</v>
          </cell>
          <cell r="CT1496">
            <v>1</v>
          </cell>
          <cell r="CU1496">
            <v>1</v>
          </cell>
          <cell r="CV1496">
            <v>1</v>
          </cell>
          <cell r="GG1496" t="str">
            <v>объект</v>
          </cell>
          <cell r="GH1496">
            <v>1</v>
          </cell>
          <cell r="GI1496">
            <v>1</v>
          </cell>
          <cell r="GQ1496" t="str">
            <v>Янги қўшилган, 95%</v>
          </cell>
        </row>
        <row r="1497">
          <cell r="A1497" t="str">
            <v>Сўх тумани Тул МФЙ ичимлик сув тизимларини қуриш ва реконструкция қилиш</v>
          </cell>
          <cell r="B1497" t="str">
            <v>2101302260210002</v>
          </cell>
          <cell r="C1497">
            <v>1</v>
          </cell>
          <cell r="E1497" t="str">
            <v>Ичимлик суви ва канализация</v>
          </cell>
          <cell r="F1497" t="str">
            <v>Ичимлик суви ва канализация</v>
          </cell>
          <cell r="H1497" t="str">
            <v>"Ўзсувтаъминот" АЖ</v>
          </cell>
          <cell r="J1497" t="str">
            <v>Вазирлик ва идора</v>
          </cell>
          <cell r="K1497" t="str">
            <v>Қўшимча</v>
          </cell>
          <cell r="L1497" t="str">
            <v>Асосий</v>
          </cell>
          <cell r="M1497" t="str">
            <v>Фарғона вилояти</v>
          </cell>
          <cell r="N1497" t="str">
            <v>Сўх тумани</v>
          </cell>
          <cell r="P1497" t="str">
            <v>Янги қурилиш</v>
          </cell>
          <cell r="Q1497" t="str">
            <v>2022-2023</v>
          </cell>
          <cell r="R1497">
            <v>1</v>
          </cell>
          <cell r="S1497">
            <v>1</v>
          </cell>
          <cell r="T1497">
            <v>1</v>
          </cell>
          <cell r="X1497">
            <v>1</v>
          </cell>
          <cell r="Z1497">
            <v>1</v>
          </cell>
          <cell r="AA1497">
            <v>1</v>
          </cell>
          <cell r="AV1497">
            <v>4744.2669999999998</v>
          </cell>
          <cell r="AW1497">
            <v>4503.2669999999998</v>
          </cell>
          <cell r="AX1497">
            <v>0</v>
          </cell>
          <cell r="BB1497">
            <v>208.1</v>
          </cell>
          <cell r="BS1497">
            <v>208.1</v>
          </cell>
          <cell r="BV1497">
            <v>336.59978699999999</v>
          </cell>
          <cell r="BW1497">
            <v>199.255053</v>
          </cell>
          <cell r="BX1497" t="str">
            <v>"Янги Авлод Курилиш Инвест" МЧЖ</v>
          </cell>
          <cell r="BY1497">
            <v>301417720</v>
          </cell>
          <cell r="CT1497">
            <v>1</v>
          </cell>
          <cell r="CU1497">
            <v>1</v>
          </cell>
          <cell r="CV1497">
            <v>1</v>
          </cell>
          <cell r="GG1497" t="str">
            <v>объект</v>
          </cell>
          <cell r="GH1497">
            <v>1</v>
          </cell>
          <cell r="GI1497">
            <v>1</v>
          </cell>
          <cell r="GQ1497" t="str">
            <v>Янги қўшилган, 95%</v>
          </cell>
        </row>
        <row r="1498">
          <cell r="A1498" t="str">
            <v>Сўх тумани Хушёр МФЙ ичимлик сув тизимларини қуриш ва реконструкция қилиш</v>
          </cell>
          <cell r="B1498" t="str">
            <v>2101302260210001</v>
          </cell>
          <cell r="C1498">
            <v>1</v>
          </cell>
          <cell r="E1498" t="str">
            <v>Ичимлик суви ва канализация</v>
          </cell>
          <cell r="F1498" t="str">
            <v>Ичимлик суви ва канализация</v>
          </cell>
          <cell r="H1498" t="str">
            <v>"Ўзсувтаъминот" АЖ</v>
          </cell>
          <cell r="J1498" t="str">
            <v>Вазирлик ва идора</v>
          </cell>
          <cell r="K1498" t="str">
            <v>Қўшимча</v>
          </cell>
          <cell r="L1498" t="str">
            <v>Асосий</v>
          </cell>
          <cell r="M1498" t="str">
            <v>Фарғона вилояти</v>
          </cell>
          <cell r="N1498" t="str">
            <v>Сўх тумани</v>
          </cell>
          <cell r="P1498" t="str">
            <v>Янги қурилиш</v>
          </cell>
          <cell r="Q1498" t="str">
            <v>2022-2023</v>
          </cell>
          <cell r="R1498">
            <v>1</v>
          </cell>
          <cell r="S1498">
            <v>1</v>
          </cell>
          <cell r="T1498">
            <v>1</v>
          </cell>
          <cell r="X1498">
            <v>1</v>
          </cell>
          <cell r="Z1498">
            <v>1</v>
          </cell>
          <cell r="AA1498">
            <v>1</v>
          </cell>
          <cell r="AV1498">
            <v>4514.0240000000003</v>
          </cell>
          <cell r="AW1498">
            <v>4332.0240000000003</v>
          </cell>
          <cell r="AX1498">
            <v>0</v>
          </cell>
          <cell r="BB1498">
            <v>746.3</v>
          </cell>
          <cell r="BS1498">
            <v>746.3</v>
          </cell>
          <cell r="BV1498">
            <v>1209.797174</v>
          </cell>
          <cell r="BW1498">
            <v>716.15669300000002</v>
          </cell>
          <cell r="BX1498" t="str">
            <v>"Янги Авлод Курилиш Инвест" МЧЖ</v>
          </cell>
          <cell r="BY1498">
            <v>301417720</v>
          </cell>
          <cell r="CT1498">
            <v>1</v>
          </cell>
          <cell r="CU1498">
            <v>1</v>
          </cell>
          <cell r="CV1498">
            <v>1</v>
          </cell>
          <cell r="GG1498" t="str">
            <v>объект</v>
          </cell>
          <cell r="GH1498">
            <v>1</v>
          </cell>
          <cell r="GI1498">
            <v>1</v>
          </cell>
          <cell r="GQ1498" t="str">
            <v>Янги қўшилган, 95%</v>
          </cell>
        </row>
        <row r="1499">
          <cell r="A1499" t="str">
            <v xml:space="preserve">Фарғона вилояти Бувайда тумани "Дамариқ" МФЙ ичимлик сув тизимини қуриш </v>
          </cell>
          <cell r="B1499" t="str">
            <v>2101302120210004</v>
          </cell>
          <cell r="C1499">
            <v>1</v>
          </cell>
          <cell r="E1499" t="str">
            <v>Ичимлик суви ва канализация</v>
          </cell>
          <cell r="F1499" t="str">
            <v>Ичимлик суви ва канализация</v>
          </cell>
          <cell r="H1499" t="str">
            <v>"Ўзсувтаъминот" АЖ</v>
          </cell>
          <cell r="J1499" t="str">
            <v>Вазирлик ва идора</v>
          </cell>
          <cell r="K1499" t="str">
            <v>Қўшимча</v>
          </cell>
          <cell r="L1499" t="str">
            <v>Асосий</v>
          </cell>
          <cell r="M1499" t="str">
            <v>Фарғона вилояти</v>
          </cell>
          <cell r="N1499" t="str">
            <v>Бувайда тумани</v>
          </cell>
          <cell r="P1499" t="str">
            <v>Янги қурилиш</v>
          </cell>
          <cell r="Q1499" t="str">
            <v>2022-2023</v>
          </cell>
          <cell r="R1499">
            <v>1</v>
          </cell>
          <cell r="S1499">
            <v>1</v>
          </cell>
          <cell r="T1499">
            <v>1</v>
          </cell>
          <cell r="U1499">
            <v>1</v>
          </cell>
          <cell r="X1499">
            <v>1</v>
          </cell>
          <cell r="Z1499">
            <v>1</v>
          </cell>
          <cell r="AA1499">
            <v>1</v>
          </cell>
          <cell r="AV1499">
            <v>3946.6444999999999</v>
          </cell>
          <cell r="AW1499">
            <v>3560.49</v>
          </cell>
          <cell r="AX1499">
            <v>0</v>
          </cell>
          <cell r="BB1499">
            <v>317.21699999999998</v>
          </cell>
          <cell r="BS1499">
            <v>317.21699999999998</v>
          </cell>
          <cell r="BW1499">
            <v>163.806816</v>
          </cell>
          <cell r="BX1499" t="str">
            <v xml:space="preserve">"296-ХИКМК" МЧЖ </v>
          </cell>
          <cell r="BY1499">
            <v>200202329</v>
          </cell>
          <cell r="CT1499">
            <v>1</v>
          </cell>
          <cell r="CU1499">
            <v>1</v>
          </cell>
          <cell r="CV1499">
            <v>1</v>
          </cell>
          <cell r="GG1499" t="str">
            <v>объект</v>
          </cell>
          <cell r="GH1499">
            <v>1</v>
          </cell>
          <cell r="GI1499">
            <v>1</v>
          </cell>
          <cell r="GQ1499" t="str">
            <v>Янги қўшилган, 95%</v>
          </cell>
        </row>
        <row r="1500">
          <cell r="A1500" t="str">
            <v>Қуштепа тумани Оқтепа МФЙ ичимлик суви тизимини қуриш</v>
          </cell>
          <cell r="B1500" t="str">
            <v>2101302060210004</v>
          </cell>
          <cell r="C1500">
            <v>1</v>
          </cell>
          <cell r="E1500" t="str">
            <v>Ичимлик суви ва канализация</v>
          </cell>
          <cell r="F1500" t="str">
            <v>Ичимлик суви ва канализация</v>
          </cell>
          <cell r="H1500" t="str">
            <v>"Ўзсувтаъминот" АЖ</v>
          </cell>
          <cell r="J1500" t="str">
            <v>Вазирлик ва идора</v>
          </cell>
          <cell r="K1500" t="str">
            <v>Қўшимча</v>
          </cell>
          <cell r="L1500" t="str">
            <v>Асосий</v>
          </cell>
          <cell r="M1500" t="str">
            <v>Фарғона вилояти</v>
          </cell>
          <cell r="N1500" t="str">
            <v>Қўштепа тумани</v>
          </cell>
          <cell r="P1500" t="str">
            <v>Янги қурилиш</v>
          </cell>
          <cell r="Q1500" t="str">
            <v>2022-2023</v>
          </cell>
          <cell r="R1500">
            <v>1</v>
          </cell>
          <cell r="S1500">
            <v>1</v>
          </cell>
          <cell r="T1500">
            <v>1</v>
          </cell>
          <cell r="X1500">
            <v>1</v>
          </cell>
          <cell r="Z1500">
            <v>1</v>
          </cell>
          <cell r="AA1500">
            <v>1</v>
          </cell>
          <cell r="AV1500">
            <v>6633.6114149999994</v>
          </cell>
          <cell r="AW1500">
            <v>6117.1769999999997</v>
          </cell>
          <cell r="AX1500">
            <v>0</v>
          </cell>
          <cell r="BB1500">
            <v>500</v>
          </cell>
          <cell r="BS1500">
            <v>500</v>
          </cell>
          <cell r="BV1500">
            <v>318.43482599999999</v>
          </cell>
          <cell r="BW1500">
            <v>298.18231300000002</v>
          </cell>
          <cell r="BX1500" t="str">
            <v xml:space="preserve">"Бунёд бўстон" МЧЖ </v>
          </cell>
          <cell r="BY1500">
            <v>304812283</v>
          </cell>
          <cell r="CT1500">
            <v>1</v>
          </cell>
          <cell r="CU1500">
            <v>1</v>
          </cell>
          <cell r="CV1500">
            <v>1</v>
          </cell>
          <cell r="GG1500" t="str">
            <v>объект</v>
          </cell>
          <cell r="GH1500">
            <v>1</v>
          </cell>
          <cell r="GI1500">
            <v>1</v>
          </cell>
          <cell r="GQ1500" t="str">
            <v>Янги қўшилган, 95%</v>
          </cell>
        </row>
        <row r="1501">
          <cell r="A1501" t="str">
            <v>Риштон тумани марказида оқова сув тизимларини қуриш</v>
          </cell>
          <cell r="B1501" t="str">
            <v>2301302240210003</v>
          </cell>
          <cell r="C1501">
            <v>1</v>
          </cell>
          <cell r="E1501" t="str">
            <v>Ичимлик суви ва канализация</v>
          </cell>
          <cell r="F1501" t="str">
            <v>Ичимлик суви ва канализация</v>
          </cell>
          <cell r="H1501" t="str">
            <v>"Ўзсувтаъминот" АЖ</v>
          </cell>
          <cell r="J1501" t="str">
            <v>Вазирлик ва идора</v>
          </cell>
          <cell r="K1501" t="str">
            <v>Қўшимча</v>
          </cell>
          <cell r="L1501" t="str">
            <v>Асосий</v>
          </cell>
          <cell r="M1501" t="str">
            <v>Фарғона вилояти</v>
          </cell>
          <cell r="N1501" t="str">
            <v>Риштон тумани</v>
          </cell>
          <cell r="P1501" t="str">
            <v>Янги қурилиш</v>
          </cell>
          <cell r="Q1501">
            <v>2023</v>
          </cell>
          <cell r="R1501">
            <v>2</v>
          </cell>
          <cell r="S1501">
            <v>1</v>
          </cell>
          <cell r="T1501">
            <v>1</v>
          </cell>
          <cell r="U1501">
            <v>1</v>
          </cell>
          <cell r="AB1501">
            <v>1</v>
          </cell>
          <cell r="AE1501">
            <v>1</v>
          </cell>
          <cell r="AG1501">
            <v>1</v>
          </cell>
          <cell r="AH1501">
            <v>1</v>
          </cell>
          <cell r="AJ1501">
            <v>1</v>
          </cell>
          <cell r="AM1501">
            <v>1</v>
          </cell>
          <cell r="AN1501">
            <v>1</v>
          </cell>
          <cell r="AO1501">
            <v>1</v>
          </cell>
          <cell r="AR1501">
            <v>1</v>
          </cell>
          <cell r="AS1501">
            <v>59316.2</v>
          </cell>
          <cell r="AT1501">
            <v>10294.74</v>
          </cell>
          <cell r="AU1501">
            <v>10294.74</v>
          </cell>
          <cell r="AV1501">
            <v>59316.2</v>
          </cell>
          <cell r="AW1501">
            <v>59316.2</v>
          </cell>
          <cell r="AX1501">
            <v>0</v>
          </cell>
          <cell r="BI1501">
            <v>9780</v>
          </cell>
          <cell r="BS1501">
            <v>9780</v>
          </cell>
          <cell r="BV1501">
            <v>8339.6315739999991</v>
          </cell>
          <cell r="BW1501">
            <v>7922.6499949999998</v>
          </cell>
          <cell r="BX1501" t="str">
            <v>"FARG'ONA ME'MOR QURILISH" МЧЖ</v>
          </cell>
          <cell r="BY1501">
            <v>301647522</v>
          </cell>
          <cell r="CT1501">
            <v>1</v>
          </cell>
          <cell r="CU1501">
            <v>1</v>
          </cell>
          <cell r="CV1501">
            <v>1</v>
          </cell>
          <cell r="GG1501" t="str">
            <v>объект</v>
          </cell>
          <cell r="GH1501">
            <v>1</v>
          </cell>
          <cell r="GI1501">
            <v>1</v>
          </cell>
          <cell r="GX1501" t="str">
            <v>Янги қўшилган объект</v>
          </cell>
        </row>
        <row r="1502">
          <cell r="A1502" t="str">
            <v>Кредитор қарздорликларни қоплаш</v>
          </cell>
          <cell r="E1502" t="str">
            <v>Ичимлик суви ва канализация</v>
          </cell>
          <cell r="F1502" t="str">
            <v>Ичимлик суви ва канализация</v>
          </cell>
          <cell r="H1502" t="str">
            <v>"Ўзсувтаъминот" АЖ</v>
          </cell>
          <cell r="I1502" t="str">
            <v>"Сув таъминоти ва оқова сув объектлари қурилиши бўйича инжиниринг компанияси" УК</v>
          </cell>
          <cell r="J1502" t="str">
            <v>Вазирлик ва идора</v>
          </cell>
          <cell r="K1502" t="str">
            <v>14-илова</v>
          </cell>
          <cell r="L1502" t="str">
            <v>Асосий</v>
          </cell>
          <cell r="M1502" t="str">
            <v>Фарғона вилояти</v>
          </cell>
          <cell r="N1502">
            <v>0</v>
          </cell>
          <cell r="P1502" t="str">
            <v>Кредитор қарздорлик</v>
          </cell>
          <cell r="R1502">
            <v>1</v>
          </cell>
          <cell r="AX1502">
            <v>6300</v>
          </cell>
          <cell r="BS1502">
            <v>6300</v>
          </cell>
          <cell r="BW1502">
            <v>6300</v>
          </cell>
        </row>
        <row r="1503">
          <cell r="A1503" t="str">
            <v>Тақсимланмаган лимит</v>
          </cell>
          <cell r="E1503" t="str">
            <v>Ичимлик суви ва канализация</v>
          </cell>
          <cell r="F1503" t="str">
            <v>Ичимлик суви ва канализация</v>
          </cell>
          <cell r="H1503" t="str">
            <v>"Ўзсувтаъминот" АЖ</v>
          </cell>
          <cell r="J1503" t="str">
            <v>Вазирлик ва идора</v>
          </cell>
          <cell r="K1503" t="str">
            <v>Қўшимча</v>
          </cell>
          <cell r="L1503" t="str">
            <v>Асосий</v>
          </cell>
          <cell r="M1503" t="str">
            <v>Фарғона вилояти</v>
          </cell>
          <cell r="P1503" t="str">
            <v>Тақсимланмаган лимит</v>
          </cell>
          <cell r="R1503">
            <v>2</v>
          </cell>
          <cell r="BR1503">
            <v>0</v>
          </cell>
          <cell r="BS1503">
            <v>0</v>
          </cell>
        </row>
        <row r="1504">
          <cell r="A1504" t="str">
            <v>Кредитор қарздорликларни қоплаш</v>
          </cell>
          <cell r="E1504" t="str">
            <v>Ичимлик суви ва канализация</v>
          </cell>
          <cell r="F1504" t="str">
            <v>Ичимлик суви ва канализация</v>
          </cell>
          <cell r="G1504" t="str">
            <v>Давлат ижтимоий буюртмаси лойиҳалари</v>
          </cell>
          <cell r="H1504" t="str">
            <v>Қурилиш ва уй-жой коммунал хўжалиги вазирлиги</v>
          </cell>
          <cell r="I1504" t="str">
            <v>“Кўп хонадонли уйларни мукаммал ва жорий таъмирлаш ҳамда иссиқлик таъминоти объектлари қурилиши бўйича инжиниринг компанияси” ДУК</v>
          </cell>
          <cell r="J1504" t="str">
            <v>Вазирлик ва идора</v>
          </cell>
          <cell r="K1504" t="str">
            <v>14-илова</v>
          </cell>
          <cell r="L1504" t="str">
            <v>Асосий</v>
          </cell>
          <cell r="M1504" t="str">
            <v>Фарғона вилояти</v>
          </cell>
          <cell r="N1504">
            <v>0</v>
          </cell>
          <cell r="P1504" t="str">
            <v>Кредитор қарздорлик</v>
          </cell>
          <cell r="R1504">
            <v>1</v>
          </cell>
          <cell r="AX1504">
            <v>500</v>
          </cell>
          <cell r="BO1504">
            <v>-500</v>
          </cell>
          <cell r="BS1504">
            <v>0</v>
          </cell>
          <cell r="HD1504" t="str">
            <v>Лимит мақбуллаштирилди</v>
          </cell>
        </row>
        <row r="1505">
          <cell r="A1505" t="str">
            <v>“Капарасс” насос станциясидан сув тақсимлаш камерасигача иккинчи тармоқ ичимлик сув қувурини қуриш</v>
          </cell>
          <cell r="B1505" t="str">
            <v>1901332210210002</v>
          </cell>
          <cell r="C1505">
            <v>1</v>
          </cell>
          <cell r="D1505" t="str">
            <v> 301110860334017063201110007</v>
          </cell>
          <cell r="E1505" t="str">
            <v>Ичимлик суви ва канализация</v>
          </cell>
          <cell r="F1505" t="str">
            <v>Ичимлик суви ва канализация</v>
          </cell>
          <cell r="H1505" t="str">
            <v>"Ўзсувтаъминот" АЖ</v>
          </cell>
          <cell r="I1505" t="str">
            <v>"Сув таъминоти ва оқова сув объектлари қурилиши бўйича инжиниринг компанияси" УК</v>
          </cell>
          <cell r="J1505" t="str">
            <v>Вазирлик ва идора</v>
          </cell>
          <cell r="K1505" t="str">
            <v>15-илова</v>
          </cell>
          <cell r="L1505" t="str">
            <v>Асосий</v>
          </cell>
          <cell r="M1505" t="str">
            <v>Хоразм вилояти</v>
          </cell>
          <cell r="N1505" t="str">
            <v>Туркманистон Республикаси</v>
          </cell>
          <cell r="P1505" t="str">
            <v>Янги қурилиш</v>
          </cell>
          <cell r="Q1505" t="str">
            <v>2019-2024</v>
          </cell>
          <cell r="R1505">
            <v>1</v>
          </cell>
          <cell r="V1505" t="str">
            <v>декабрь, 2023 й.</v>
          </cell>
          <cell r="X1505">
            <v>1</v>
          </cell>
          <cell r="Z1505">
            <v>1</v>
          </cell>
          <cell r="AA1505">
            <v>1</v>
          </cell>
          <cell r="AS1505">
            <v>79793.065000000002</v>
          </cell>
          <cell r="AT1505">
            <v>60440.351000000002</v>
          </cell>
          <cell r="AU1505">
            <v>60440.351000000002</v>
          </cell>
          <cell r="AV1505">
            <v>79793.065234869573</v>
          </cell>
          <cell r="AW1505">
            <v>78705.51523486957</v>
          </cell>
          <cell r="AX1505">
            <v>44400</v>
          </cell>
          <cell r="BI1505">
            <v>-14460.3826721937</v>
          </cell>
          <cell r="BS1505">
            <v>29939.6173278063</v>
          </cell>
          <cell r="BV1505">
            <v>18219.45</v>
          </cell>
          <cell r="BW1505">
            <v>25737.38</v>
          </cell>
          <cell r="BX1505" t="str">
            <v>"Юггазстрой" АЖ</v>
          </cell>
          <cell r="BY1505">
            <v>200211508</v>
          </cell>
          <cell r="DD1505">
            <v>7.2</v>
          </cell>
          <cell r="GG1505" t="str">
            <v>км</v>
          </cell>
          <cell r="GH1505">
            <v>7.2</v>
          </cell>
          <cell r="GJ1505" t="str">
            <v>Ўзбекистон Республикаси Президентининг 
2019 йил 26 ноябрдаги ПҚ-4536-сон қарори</v>
          </cell>
          <cell r="GX1505" t="str">
            <v>Лимит мақбуллаштирилди</v>
          </cell>
        </row>
        <row r="1506">
          <cell r="A1506" t="str">
            <v>Хонқа туман марказида оқава сув тизимини қуриш</v>
          </cell>
          <cell r="B1506" t="str">
            <v>2101332230210001</v>
          </cell>
          <cell r="C1506">
            <v>1</v>
          </cell>
          <cell r="D1506" t="str">
            <v> 301110860334017063201110184</v>
          </cell>
          <cell r="E1506" t="str">
            <v>Ичимлик суви ва канализация</v>
          </cell>
          <cell r="F1506" t="str">
            <v>Ичимлик суви ва канализация</v>
          </cell>
          <cell r="H1506" t="str">
            <v>"Ўзсувтаъминот" АЖ</v>
          </cell>
          <cell r="I1506" t="str">
            <v>"Сув таъминоти ва оқова сув объектлари қурилиши бўйича инжиниринг компанияси" УК</v>
          </cell>
          <cell r="J1506" t="str">
            <v>Вазирлик ва идора</v>
          </cell>
          <cell r="K1506" t="str">
            <v>15-илова</v>
          </cell>
          <cell r="L1506" t="str">
            <v>Асосий</v>
          </cell>
          <cell r="M1506" t="str">
            <v>Хоразм вилояти</v>
          </cell>
          <cell r="N1506" t="str">
            <v>Хонқа тумани</v>
          </cell>
          <cell r="P1506" t="str">
            <v>Янги қурилиш</v>
          </cell>
          <cell r="Q1506" t="str">
            <v>2021-2023</v>
          </cell>
          <cell r="R1506">
            <v>1</v>
          </cell>
          <cell r="S1506">
            <v>1</v>
          </cell>
          <cell r="V1506" t="str">
            <v>декабрь, 2023 й.</v>
          </cell>
          <cell r="X1506">
            <v>1</v>
          </cell>
          <cell r="Z1506">
            <v>1</v>
          </cell>
          <cell r="AA1506">
            <v>1</v>
          </cell>
          <cell r="AS1506">
            <v>46469.544000000002</v>
          </cell>
          <cell r="AT1506">
            <v>15655.398999999999</v>
          </cell>
          <cell r="AU1506">
            <v>15655.398999999999</v>
          </cell>
          <cell r="AV1506">
            <v>46469.543718591311</v>
          </cell>
          <cell r="AW1506">
            <v>45144.483718591313</v>
          </cell>
          <cell r="AX1506">
            <v>11500</v>
          </cell>
          <cell r="BI1506">
            <v>3818.0388116604954</v>
          </cell>
          <cell r="BS1506">
            <v>15318.038811660495</v>
          </cell>
          <cell r="BV1506">
            <v>13537.268</v>
          </cell>
          <cell r="BW1506">
            <v>12502.458000000001</v>
          </cell>
          <cell r="BX1506" t="str">
            <v>"Оби хаёт инжиниринг" МЧЖ</v>
          </cell>
          <cell r="BY1506">
            <v>200429203</v>
          </cell>
          <cell r="CT1506">
            <v>3</v>
          </cell>
          <cell r="CU1506">
            <v>3</v>
          </cell>
          <cell r="CV1506">
            <v>3</v>
          </cell>
          <cell r="DD1506">
            <v>12.3</v>
          </cell>
          <cell r="DE1506">
            <v>12.3</v>
          </cell>
          <cell r="DF1506">
            <v>12.3</v>
          </cell>
          <cell r="GG1506" t="str">
            <v>км</v>
          </cell>
          <cell r="GH1506">
            <v>12.3</v>
          </cell>
          <cell r="GI1506">
            <v>12.3</v>
          </cell>
          <cell r="GJ1506" t="str">
            <v>Вазирлар Маҳкамаси Раёсати мажлисининг
2021 йил 1 мартдаги 21-сон баёни</v>
          </cell>
          <cell r="GX1506" t="str">
            <v>Лимит қўшилди</v>
          </cell>
        </row>
        <row r="1507">
          <cell r="A1507" t="str">
            <v>"Капарасс" насос станциясини реконструкция қилиш</v>
          </cell>
          <cell r="B1507" t="str">
            <v>1901332210210001</v>
          </cell>
          <cell r="C1507">
            <v>1</v>
          </cell>
          <cell r="D1507" t="str">
            <v> 301110860334017063201110008</v>
          </cell>
          <cell r="E1507" t="str">
            <v>Ичимлик суви ва канализация</v>
          </cell>
          <cell r="F1507" t="str">
            <v>Ичимлик суви ва канализация</v>
          </cell>
          <cell r="H1507" t="str">
            <v>"Ўзсувтаъминот" АЖ</v>
          </cell>
          <cell r="I1507" t="str">
            <v>"Сув таъминоти ва оқова сув объектлари қурилиши бўйича инжиниринг компанияси" УК</v>
          </cell>
          <cell r="J1507" t="str">
            <v>Вазирлик ва идора</v>
          </cell>
          <cell r="K1507" t="str">
            <v>15-илова</v>
          </cell>
          <cell r="L1507" t="str">
            <v>Асосий</v>
          </cell>
          <cell r="M1507" t="str">
            <v>Хоразм вилояти</v>
          </cell>
          <cell r="N1507" t="str">
            <v>Туркманистон Республикаси</v>
          </cell>
          <cell r="P1507" t="str">
            <v>Реконструкция</v>
          </cell>
          <cell r="Q1507" t="str">
            <v>2019-2023</v>
          </cell>
          <cell r="R1507">
            <v>1</v>
          </cell>
          <cell r="V1507" t="str">
            <v>декабрь, 2023 й.</v>
          </cell>
          <cell r="X1507">
            <v>1</v>
          </cell>
          <cell r="Z1507">
            <v>1</v>
          </cell>
          <cell r="AA1507">
            <v>1</v>
          </cell>
          <cell r="AS1507">
            <v>4673.1620000000003</v>
          </cell>
          <cell r="AT1507">
            <v>1973.0319999999999</v>
          </cell>
          <cell r="AU1507">
            <v>1973.0319999999999</v>
          </cell>
          <cell r="AV1507">
            <v>4673.1616020521742</v>
          </cell>
          <cell r="AW1507">
            <v>4534.1416020521738</v>
          </cell>
          <cell r="AX1507">
            <v>1800</v>
          </cell>
          <cell r="BO1507">
            <v>-1500</v>
          </cell>
          <cell r="BS1507">
            <v>300</v>
          </cell>
          <cell r="BV1507">
            <v>153.81</v>
          </cell>
          <cell r="BW1507">
            <v>286.90526299999999</v>
          </cell>
          <cell r="BX1507" t="str">
            <v>"Юггазстрой" АЖ</v>
          </cell>
          <cell r="BY1507">
            <v>200211508</v>
          </cell>
          <cell r="CT1507">
            <v>1</v>
          </cell>
          <cell r="GG1507" t="str">
            <v>объект</v>
          </cell>
          <cell r="GH1507">
            <v>1</v>
          </cell>
          <cell r="GJ1507" t="str">
            <v>Ўзбекистон Республикаси Президентининг 
2019 йил 26 ноябрдаги ПҚ-4536-сон қарори</v>
          </cell>
          <cell r="HD1507" t="str">
            <v>Лимит мақбуллаштирилди</v>
          </cell>
        </row>
        <row r="1508">
          <cell r="A1508" t="str">
            <v>Хива тумани "Қумёп" МФЙда ичимлик сув тармоқларини ва "Арвид" сув тарқатиш иншоотини реконструкция қилиш</v>
          </cell>
          <cell r="B1508" t="str">
            <v>2301332260210001</v>
          </cell>
          <cell r="C1508">
            <v>1</v>
          </cell>
          <cell r="D1508" t="str">
            <v> 301110860334017063201110260</v>
          </cell>
          <cell r="E1508" t="str">
            <v>Ичимлик суви ва канализация</v>
          </cell>
          <cell r="F1508" t="str">
            <v>Ичимлик суви ва канализация</v>
          </cell>
          <cell r="G1508" t="str">
            <v>ДХХ дастури</v>
          </cell>
          <cell r="H1508" t="str">
            <v>"Ўзсувтаъминот" АЖ</v>
          </cell>
          <cell r="I1508" t="str">
            <v>"Сув таъминоти ва оқова сув объектлари қурилиши бўйича инжиниринг компанияси" УК</v>
          </cell>
          <cell r="J1508" t="str">
            <v>Вазирлик ва идора</v>
          </cell>
          <cell r="K1508" t="str">
            <v>15-илова</v>
          </cell>
          <cell r="L1508" t="str">
            <v>Асосий</v>
          </cell>
          <cell r="M1508" t="str">
            <v>Хоразм вилояти</v>
          </cell>
          <cell r="N1508" t="str">
            <v xml:space="preserve">Хива тумани </v>
          </cell>
          <cell r="O1508" t="str">
            <v>"Қумёп" МФЙ</v>
          </cell>
          <cell r="P1508" t="str">
            <v>Реконструкция</v>
          </cell>
          <cell r="Q1508" t="str">
            <v>2023-2024</v>
          </cell>
          <cell r="R1508">
            <v>2</v>
          </cell>
          <cell r="AB1508">
            <v>1</v>
          </cell>
          <cell r="AE1508">
            <v>1</v>
          </cell>
          <cell r="AG1508">
            <v>1</v>
          </cell>
          <cell r="AH1508">
            <v>1</v>
          </cell>
          <cell r="AJ1508">
            <v>1</v>
          </cell>
          <cell r="AM1508">
            <v>1</v>
          </cell>
          <cell r="AN1508">
            <v>1</v>
          </cell>
          <cell r="AO1508">
            <v>1</v>
          </cell>
          <cell r="AR1508">
            <v>1</v>
          </cell>
          <cell r="AS1508">
            <v>7000</v>
          </cell>
          <cell r="AT1508">
            <v>7000</v>
          </cell>
          <cell r="AU1508">
            <v>7000</v>
          </cell>
          <cell r="AV1508">
            <v>8116.140367</v>
          </cell>
          <cell r="AW1508">
            <v>7315.3233479999999</v>
          </cell>
          <cell r="AX1508">
            <v>2000</v>
          </cell>
          <cell r="BS1508">
            <v>2000</v>
          </cell>
          <cell r="BV1508">
            <v>2032.073844</v>
          </cell>
          <cell r="BW1508">
            <v>1948.6905940000001</v>
          </cell>
          <cell r="BX1508" t="str">
            <v>INTER KAXRAMON YORQINOY MCHJ</v>
          </cell>
          <cell r="BY1508">
            <v>301211812</v>
          </cell>
          <cell r="CT1508">
            <v>1</v>
          </cell>
          <cell r="DD1508">
            <v>21</v>
          </cell>
          <cell r="GG1508" t="str">
            <v>км</v>
          </cell>
          <cell r="GH1508">
            <v>21</v>
          </cell>
          <cell r="GJ1508" t="str">
            <v>Вазирлар Маҳкамасининг 2022 йил 
2 ноябрдаги 635-сон қарори</v>
          </cell>
        </row>
        <row r="1509">
          <cell r="A1509" t="str">
            <v>Урганч туманидаги сув тармоғини полэтилен қувурга алмаштириш</v>
          </cell>
          <cell r="B1509" t="str">
            <v>2301332170210003</v>
          </cell>
          <cell r="C1509">
            <v>1</v>
          </cell>
          <cell r="D1509" t="str">
            <v> 301110860334017063201110261</v>
          </cell>
          <cell r="E1509" t="str">
            <v>Ичимлик суви ва канализация</v>
          </cell>
          <cell r="F1509" t="str">
            <v>Ичимлик суви ва канализация</v>
          </cell>
          <cell r="G1509" t="str">
            <v>ДХХ дастури</v>
          </cell>
          <cell r="H1509" t="str">
            <v>"Ўзсувтаъминот" АЖ</v>
          </cell>
          <cell r="I1509" t="str">
            <v>"Сув таъминоти ва оқова сув объектлари қурилиши бўйича инжиниринг компанияси" УК</v>
          </cell>
          <cell r="J1509" t="str">
            <v>Вазирлик ва идора</v>
          </cell>
          <cell r="K1509" t="str">
            <v>15-илова</v>
          </cell>
          <cell r="L1509" t="str">
            <v>Асосий</v>
          </cell>
          <cell r="M1509" t="str">
            <v>Хоразм вилояти</v>
          </cell>
          <cell r="N1509" t="str">
            <v>Урганч тумани</v>
          </cell>
          <cell r="P1509" t="str">
            <v>Реконструкция</v>
          </cell>
          <cell r="Q1509">
            <v>2023</v>
          </cell>
          <cell r="R1509">
            <v>2</v>
          </cell>
          <cell r="S1509">
            <v>1</v>
          </cell>
          <cell r="T1509">
            <v>1</v>
          </cell>
          <cell r="U1509">
            <v>1</v>
          </cell>
          <cell r="AB1509">
            <v>1</v>
          </cell>
          <cell r="AE1509">
            <v>1</v>
          </cell>
          <cell r="AG1509">
            <v>1</v>
          </cell>
          <cell r="AH1509">
            <v>1</v>
          </cell>
          <cell r="AJ1509">
            <v>1</v>
          </cell>
          <cell r="AM1509">
            <v>1</v>
          </cell>
          <cell r="AN1509">
            <v>1</v>
          </cell>
          <cell r="AO1509">
            <v>1</v>
          </cell>
          <cell r="AR1509">
            <v>1</v>
          </cell>
          <cell r="AS1509">
            <v>2600</v>
          </cell>
          <cell r="AT1509">
            <v>2600</v>
          </cell>
          <cell r="AU1509">
            <v>2600</v>
          </cell>
          <cell r="AV1509">
            <v>2339.0955239999998</v>
          </cell>
          <cell r="AW1509">
            <v>2097.8522480000001</v>
          </cell>
          <cell r="AX1509">
            <v>2600</v>
          </cell>
          <cell r="BI1509">
            <v>-476.21100000000001</v>
          </cell>
          <cell r="BS1509">
            <v>2123.7889999999998</v>
          </cell>
          <cell r="BV1509">
            <v>2224.5725049999996</v>
          </cell>
          <cell r="BW1509">
            <v>2119.710521</v>
          </cell>
          <cell r="BX1509" t="str">
            <v>KOMFORT SUV GAZ QURILISH MCHJ</v>
          </cell>
          <cell r="BY1509">
            <v>303345533</v>
          </cell>
          <cell r="DD1509">
            <v>4.3</v>
          </cell>
          <cell r="DE1509">
            <v>4.3</v>
          </cell>
          <cell r="DG1509">
            <v>4.3</v>
          </cell>
          <cell r="GG1509" t="str">
            <v>км</v>
          </cell>
          <cell r="GH1509">
            <v>4.3</v>
          </cell>
          <cell r="GI1509">
            <v>4.3</v>
          </cell>
          <cell r="GJ1509" t="str">
            <v>Вазирлар Маҳкамасининг 2022 йил 
2 ноябрдаги 635-сон қарори</v>
          </cell>
          <cell r="GX1509" t="str">
            <v>Лимит мақбуллаштирилди</v>
          </cell>
        </row>
        <row r="1510">
          <cell r="A1510" t="str">
            <v>Урганч тумани "Юқори Жирмиз" МФЙ ичимлик сув тармоғи ва иншоотини реконструкция қилиш</v>
          </cell>
          <cell r="B1510" t="str">
            <v>2301332170210001</v>
          </cell>
          <cell r="C1510">
            <v>1</v>
          </cell>
          <cell r="D1510" t="str">
            <v> 301110860334017063201110262</v>
          </cell>
          <cell r="E1510" t="str">
            <v>Ичимлик суви ва канализация</v>
          </cell>
          <cell r="F1510" t="str">
            <v>Ичимлик суви ва канализация</v>
          </cell>
          <cell r="G1510" t="str">
            <v>ДХХ дастури</v>
          </cell>
          <cell r="H1510" t="str">
            <v>"Ўзсувтаъминот" АЖ</v>
          </cell>
          <cell r="I1510" t="str">
            <v>"Сув таъминоти ва оқова сув объектлари қурилиши бўйича инжиниринг компанияси" УК</v>
          </cell>
          <cell r="J1510" t="str">
            <v>Вазирлик ва идора</v>
          </cell>
          <cell r="K1510" t="str">
            <v>15-илова</v>
          </cell>
          <cell r="L1510" t="str">
            <v>Асосий</v>
          </cell>
          <cell r="M1510" t="str">
            <v>Хоразм вилояти</v>
          </cell>
          <cell r="N1510" t="str">
            <v>Урганч тумани</v>
          </cell>
          <cell r="O1510" t="str">
            <v>Юқори Жирмиз</v>
          </cell>
          <cell r="P1510" t="str">
            <v>Реконструкция</v>
          </cell>
          <cell r="Q1510">
            <v>2023</v>
          </cell>
          <cell r="R1510">
            <v>2</v>
          </cell>
          <cell r="S1510">
            <v>1</v>
          </cell>
          <cell r="T1510">
            <v>1</v>
          </cell>
          <cell r="U1510">
            <v>1</v>
          </cell>
          <cell r="V1510" t="str">
            <v>сентябрь, 2023 й.</v>
          </cell>
          <cell r="AB1510">
            <v>1</v>
          </cell>
          <cell r="AE1510">
            <v>1</v>
          </cell>
          <cell r="AG1510">
            <v>1</v>
          </cell>
          <cell r="AH1510">
            <v>1</v>
          </cell>
          <cell r="AJ1510">
            <v>1</v>
          </cell>
          <cell r="AM1510">
            <v>1</v>
          </cell>
          <cell r="AN1510">
            <v>1</v>
          </cell>
          <cell r="AO1510">
            <v>1</v>
          </cell>
          <cell r="AR1510">
            <v>1</v>
          </cell>
          <cell r="AS1510">
            <v>4000</v>
          </cell>
          <cell r="AT1510">
            <v>4000</v>
          </cell>
          <cell r="AU1510">
            <v>4000</v>
          </cell>
          <cell r="AV1510">
            <v>2680.6303379999999</v>
          </cell>
          <cell r="AW1510">
            <v>2358.5273219999999</v>
          </cell>
          <cell r="AX1510">
            <v>4000</v>
          </cell>
          <cell r="BI1510">
            <v>-1561.4259999999999</v>
          </cell>
          <cell r="BS1510">
            <v>2438.5740000000001</v>
          </cell>
          <cell r="BV1510">
            <v>2528.7828960000002</v>
          </cell>
          <cell r="BW1510">
            <v>2411.2202010000001</v>
          </cell>
          <cell r="BX1510" t="str">
            <v>"XORAZM UMUM QURILISH" МЧЖ</v>
          </cell>
          <cell r="BY1510">
            <v>302653816</v>
          </cell>
          <cell r="CT1510">
            <v>1</v>
          </cell>
          <cell r="CU1510">
            <v>1</v>
          </cell>
          <cell r="CW1510">
            <v>1</v>
          </cell>
          <cell r="DD1510">
            <v>15</v>
          </cell>
          <cell r="DE1510">
            <v>15</v>
          </cell>
          <cell r="DG1510">
            <v>15</v>
          </cell>
          <cell r="GG1510" t="str">
            <v>км</v>
          </cell>
          <cell r="GH1510">
            <v>15</v>
          </cell>
          <cell r="GI1510">
            <v>15</v>
          </cell>
          <cell r="GJ1510" t="str">
            <v>Вазирлар Маҳкамасининг 2022 йил 
2 ноябрдаги 635-сон қарори</v>
          </cell>
          <cell r="GX1510" t="str">
            <v>Лимит мақбуллаштирилди</v>
          </cell>
        </row>
        <row r="1511">
          <cell r="A1511" t="str">
            <v>Урганч шаҳар марказий сув тақсимлаш иншоотини реконструкция қилиш</v>
          </cell>
          <cell r="B1511" t="str">
            <v>2301332170210002</v>
          </cell>
          <cell r="C1511">
            <v>1</v>
          </cell>
          <cell r="D1511" t="str">
            <v> 301110860334017063201110263</v>
          </cell>
          <cell r="E1511" t="str">
            <v>Ичимлик суви ва канализация</v>
          </cell>
          <cell r="F1511" t="str">
            <v>Ичимлик суви ва канализация</v>
          </cell>
          <cell r="G1511" t="str">
            <v>ДХХ дастури</v>
          </cell>
          <cell r="H1511" t="str">
            <v>"Ўзсувтаъминот" АЖ</v>
          </cell>
          <cell r="I1511" t="str">
            <v>"Сув таъминоти ва оқова сув объектлари қурилиши бўйича инжиниринг компанияси" УК</v>
          </cell>
          <cell r="J1511" t="str">
            <v>Вазирлик ва идора</v>
          </cell>
          <cell r="K1511" t="str">
            <v>15-илова</v>
          </cell>
          <cell r="L1511" t="str">
            <v>Асосий</v>
          </cell>
          <cell r="M1511" t="str">
            <v>Хоразм вилояти</v>
          </cell>
          <cell r="N1511" t="str">
            <v>Урганч шаҳри</v>
          </cell>
          <cell r="P1511" t="str">
            <v>Реконструкция</v>
          </cell>
          <cell r="Q1511" t="str">
            <v>2023-2024</v>
          </cell>
          <cell r="R1511">
            <v>2</v>
          </cell>
          <cell r="AB1511">
            <v>1</v>
          </cell>
          <cell r="AE1511">
            <v>1</v>
          </cell>
          <cell r="AG1511">
            <v>1</v>
          </cell>
          <cell r="AH1511">
            <v>1</v>
          </cell>
          <cell r="AJ1511">
            <v>1</v>
          </cell>
          <cell r="AM1511">
            <v>1</v>
          </cell>
          <cell r="AN1511">
            <v>1</v>
          </cell>
          <cell r="AO1511">
            <v>1</v>
          </cell>
          <cell r="AR1511">
            <v>1</v>
          </cell>
          <cell r="AS1511">
            <v>15000</v>
          </cell>
          <cell r="AT1511">
            <v>15000</v>
          </cell>
          <cell r="AU1511">
            <v>15000</v>
          </cell>
          <cell r="AX1511">
            <v>5000</v>
          </cell>
          <cell r="BS1511">
            <v>5000</v>
          </cell>
          <cell r="BV1511">
            <v>3243.2796099999996</v>
          </cell>
          <cell r="BW1511">
            <v>3684.9506099999999</v>
          </cell>
          <cell r="BX1511" t="str">
            <v>"GLOBAL TRANS QURILISH MONTAJ" МЧЖ</v>
          </cell>
          <cell r="BY1511">
            <v>301914664</v>
          </cell>
          <cell r="CT1511">
            <v>1</v>
          </cell>
          <cell r="GG1511" t="str">
            <v>объект</v>
          </cell>
          <cell r="GH1511">
            <v>1</v>
          </cell>
          <cell r="GJ1511" t="str">
            <v>Вазирлар Маҳкамасининг 2022 йил 
2 ноябрдаги 635-сон қарори</v>
          </cell>
          <cell r="GM1511" t="str">
            <v>Номи ва қуввати ўзгарди</v>
          </cell>
        </row>
        <row r="1512">
          <cell r="A1512" t="str">
            <v>Хонқа тумани "Дўрмон" МФЙ ичимлик сув тармоғини реконструкция қилиш</v>
          </cell>
          <cell r="B1512" t="str">
            <v>2301332230210001</v>
          </cell>
          <cell r="C1512">
            <v>1</v>
          </cell>
          <cell r="D1512" t="str">
            <v> 301110860334017063201110264</v>
          </cell>
          <cell r="E1512" t="str">
            <v>Ичимлик суви ва канализация</v>
          </cell>
          <cell r="F1512" t="str">
            <v>Ичимлик суви ва канализация</v>
          </cell>
          <cell r="G1512" t="str">
            <v>ДХХ дастури</v>
          </cell>
          <cell r="H1512" t="str">
            <v>"Ўзсувтаъминот" АЖ</v>
          </cell>
          <cell r="I1512" t="str">
            <v>"Сув таъминоти ва оқова сув объектлари қурилиши бўйича инжиниринг компанияси" УК</v>
          </cell>
          <cell r="J1512" t="str">
            <v>Вазирлик ва идора</v>
          </cell>
          <cell r="K1512" t="str">
            <v>15-илова</v>
          </cell>
          <cell r="L1512" t="str">
            <v>Асосий</v>
          </cell>
          <cell r="M1512" t="str">
            <v>Хоразм вилояти</v>
          </cell>
          <cell r="N1512" t="str">
            <v>Хонқа тумани</v>
          </cell>
          <cell r="O1512" t="str">
            <v>Дўрмон</v>
          </cell>
          <cell r="P1512" t="str">
            <v>Реконструкция</v>
          </cell>
          <cell r="Q1512">
            <v>2023</v>
          </cell>
          <cell r="R1512">
            <v>2</v>
          </cell>
          <cell r="S1512">
            <v>1</v>
          </cell>
          <cell r="T1512">
            <v>1</v>
          </cell>
          <cell r="U1512">
            <v>1</v>
          </cell>
          <cell r="V1512" t="str">
            <v>октябрь, 2023 й.</v>
          </cell>
          <cell r="AB1512">
            <v>1</v>
          </cell>
          <cell r="AE1512">
            <v>1</v>
          </cell>
          <cell r="AG1512">
            <v>1</v>
          </cell>
          <cell r="AH1512">
            <v>1</v>
          </cell>
          <cell r="AK1512">
            <v>1</v>
          </cell>
          <cell r="AM1512">
            <v>1</v>
          </cell>
          <cell r="AN1512">
            <v>1</v>
          </cell>
          <cell r="AO1512">
            <v>1</v>
          </cell>
          <cell r="AR1512">
            <v>1</v>
          </cell>
          <cell r="AS1512">
            <v>1600</v>
          </cell>
          <cell r="AT1512">
            <v>1600</v>
          </cell>
          <cell r="AU1512">
            <v>1600</v>
          </cell>
          <cell r="AV1512">
            <v>1912.973397</v>
          </cell>
          <cell r="AW1512">
            <v>1708.929727</v>
          </cell>
          <cell r="AX1512">
            <v>1600</v>
          </cell>
          <cell r="BO1512">
            <v>67</v>
          </cell>
          <cell r="BS1512">
            <v>1667</v>
          </cell>
          <cell r="BV1512">
            <v>1730.5446750000001</v>
          </cell>
          <cell r="BW1512">
            <v>1571.766537</v>
          </cell>
          <cell r="BX1512" t="str">
            <v>"XONQA TARAQQIYOT QURILISH" Х/К</v>
          </cell>
          <cell r="BY1512">
            <v>301399680</v>
          </cell>
          <cell r="DD1512">
            <v>8</v>
          </cell>
          <cell r="DE1512">
            <v>8</v>
          </cell>
          <cell r="DG1512">
            <v>8</v>
          </cell>
          <cell r="GG1512" t="str">
            <v>км</v>
          </cell>
          <cell r="GH1512">
            <v>8</v>
          </cell>
          <cell r="GI1512">
            <v>8</v>
          </cell>
          <cell r="GJ1512" t="str">
            <v>Вазирлар Маҳкамасининг 2022 йил 
2 ноябрдаги 635-сон қарори</v>
          </cell>
          <cell r="HD1512" t="str">
            <v>Лимит қўшилди</v>
          </cell>
        </row>
        <row r="1513">
          <cell r="A1513" t="str">
            <v>Хонқа тумани "Истиқлол" МФЙ ичимлик сув тармоғини реконструкция қилиш</v>
          </cell>
          <cell r="B1513" t="str">
            <v>2301332230210002</v>
          </cell>
          <cell r="C1513">
            <v>1</v>
          </cell>
          <cell r="D1513" t="str">
            <v> 301110860334017063201110265</v>
          </cell>
          <cell r="E1513" t="str">
            <v>Ичимлик суви ва канализация</v>
          </cell>
          <cell r="F1513" t="str">
            <v>Ичимлик суви ва канализация</v>
          </cell>
          <cell r="G1513" t="str">
            <v>ДХХ дастури</v>
          </cell>
          <cell r="H1513" t="str">
            <v>"Ўзсувтаъминот" АЖ</v>
          </cell>
          <cell r="I1513" t="str">
            <v>"Сув таъминоти ва оқова сув объектлари қурилиши бўйича инжиниринг компанияси" УК</v>
          </cell>
          <cell r="J1513" t="str">
            <v>Вазирлик ва идора</v>
          </cell>
          <cell r="K1513" t="str">
            <v>15-илова</v>
          </cell>
          <cell r="L1513" t="str">
            <v>Асосий</v>
          </cell>
          <cell r="M1513" t="str">
            <v>Хоразм вилояти</v>
          </cell>
          <cell r="N1513" t="str">
            <v>Хонқа тумани</v>
          </cell>
          <cell r="O1513" t="str">
            <v>Истиқлол</v>
          </cell>
          <cell r="P1513" t="str">
            <v>Реконструкция</v>
          </cell>
          <cell r="Q1513">
            <v>2023</v>
          </cell>
          <cell r="R1513">
            <v>2</v>
          </cell>
          <cell r="S1513">
            <v>1</v>
          </cell>
          <cell r="T1513">
            <v>1</v>
          </cell>
          <cell r="U1513">
            <v>1</v>
          </cell>
          <cell r="V1513" t="str">
            <v>сентябрь, 2023 й.</v>
          </cell>
          <cell r="AB1513">
            <v>1</v>
          </cell>
          <cell r="AE1513">
            <v>1</v>
          </cell>
          <cell r="AG1513">
            <v>1</v>
          </cell>
          <cell r="AH1513">
            <v>1</v>
          </cell>
          <cell r="AK1513">
            <v>1</v>
          </cell>
          <cell r="AM1513">
            <v>1</v>
          </cell>
          <cell r="AN1513">
            <v>1</v>
          </cell>
          <cell r="AO1513">
            <v>1</v>
          </cell>
          <cell r="AR1513">
            <v>1</v>
          </cell>
          <cell r="AS1513">
            <v>2400</v>
          </cell>
          <cell r="AT1513">
            <v>2400</v>
          </cell>
          <cell r="AU1513">
            <v>2400</v>
          </cell>
          <cell r="AV1513">
            <v>1674.5987640000001</v>
          </cell>
          <cell r="AW1513">
            <v>1482.4738259999999</v>
          </cell>
          <cell r="AX1513">
            <v>2400</v>
          </cell>
          <cell r="BI1513">
            <v>-877.55</v>
          </cell>
          <cell r="BS1513">
            <v>1522.45</v>
          </cell>
          <cell r="BV1513">
            <v>1553.781332</v>
          </cell>
          <cell r="BW1513">
            <v>1480.7829999999999</v>
          </cell>
          <cell r="BX1513" t="str">
            <v>"XORAZM UMUM QURILISH" МЧЖ</v>
          </cell>
          <cell r="BY1513">
            <v>302653816</v>
          </cell>
          <cell r="DD1513">
            <v>12</v>
          </cell>
          <cell r="DE1513">
            <v>12</v>
          </cell>
          <cell r="DG1513">
            <v>12</v>
          </cell>
          <cell r="GG1513" t="str">
            <v>км</v>
          </cell>
          <cell r="GH1513">
            <v>12</v>
          </cell>
          <cell r="GI1513">
            <v>12</v>
          </cell>
          <cell r="GJ1513" t="str">
            <v>Вазирлар Маҳкамасининг 2022 йил 
2 ноябрдаги 635-сон қарори</v>
          </cell>
          <cell r="GX1513" t="str">
            <v>Лимит мақбуллаштирилди</v>
          </cell>
        </row>
        <row r="1514">
          <cell r="A1514" t="str">
            <v>Боғот тумани Қорабоғ махалласида ичимлик сув тизимларини қуриш</v>
          </cell>
          <cell r="B1514" t="str">
            <v>2301332040210004</v>
          </cell>
          <cell r="E1514" t="str">
            <v>Ичимлик суви ва канализация</v>
          </cell>
          <cell r="F1514" t="str">
            <v>Ичимлик суви ва канализация</v>
          </cell>
          <cell r="H1514" t="str">
            <v>"Ўзсувтаъминот" АЖ</v>
          </cell>
          <cell r="J1514" t="str">
            <v>Вазирлик ва идора</v>
          </cell>
          <cell r="K1514" t="str">
            <v>Қўшимча</v>
          </cell>
          <cell r="L1514" t="str">
            <v>Қўшимча</v>
          </cell>
          <cell r="M1514" t="str">
            <v>Хоразм вилояти</v>
          </cell>
          <cell r="P1514" t="str">
            <v>Кредитор қарздорлик</v>
          </cell>
          <cell r="R1514">
            <v>1</v>
          </cell>
          <cell r="AX1514">
            <v>0</v>
          </cell>
          <cell r="BF1514">
            <v>286.21000000000004</v>
          </cell>
          <cell r="BS1514">
            <v>286.21000000000004</v>
          </cell>
          <cell r="BT1514">
            <v>286.21000000000004</v>
          </cell>
          <cell r="BU1514" t="str">
            <v>Сув жамғарма, ЙБЭҚ</v>
          </cell>
          <cell r="BW1514">
            <v>286.20999999999998</v>
          </cell>
          <cell r="BX1514" t="str">
            <v>"КУРУВЧИ БОГОТ" МЧЖ</v>
          </cell>
          <cell r="BY1514">
            <v>206589293</v>
          </cell>
          <cell r="GK1514" t="str">
            <v>"Сув таъминоти ва канализация тизимларини ривожлантириш жамғармаси"нинг жорий йил бошига эркин қолдиқ маблағлари ҳисобидан</v>
          </cell>
          <cell r="GU1514" t="str">
            <v>Янги қўшилган, 5%</v>
          </cell>
        </row>
        <row r="1515">
          <cell r="A1515" t="str">
            <v>Боғот тумани Қулан Қорабоғ махалласида ичимлик сув тизимларини қуриш</v>
          </cell>
          <cell r="B1515" t="str">
            <v>2301332040210003</v>
          </cell>
          <cell r="E1515" t="str">
            <v>Ичимлик суви ва канализация</v>
          </cell>
          <cell r="F1515" t="str">
            <v>Ичимлик суви ва канализация</v>
          </cell>
          <cell r="H1515" t="str">
            <v>"Ўзсувтаъминот" АЖ</v>
          </cell>
          <cell r="J1515" t="str">
            <v>Вазирлик ва идора</v>
          </cell>
          <cell r="K1515" t="str">
            <v>Қўшимча</v>
          </cell>
          <cell r="L1515" t="str">
            <v>Қўшимча</v>
          </cell>
          <cell r="M1515" t="str">
            <v>Хоразм вилояти</v>
          </cell>
          <cell r="P1515" t="str">
            <v>Кредитор қарздорлик</v>
          </cell>
          <cell r="R1515">
            <v>1</v>
          </cell>
          <cell r="AX1515">
            <v>0</v>
          </cell>
          <cell r="BF1515">
            <v>196.42000000000007</v>
          </cell>
          <cell r="BS1515">
            <v>196.42000000000007</v>
          </cell>
          <cell r="BT1515">
            <v>196.42000000000007</v>
          </cell>
          <cell r="BU1515" t="str">
            <v>Сув жамғарма, ЙБЭҚ</v>
          </cell>
          <cell r="BW1515">
            <v>196.42</v>
          </cell>
          <cell r="BX1515" t="str">
            <v>“Uyg'ur qurilish servis" МЧЖ</v>
          </cell>
          <cell r="BY1515">
            <v>301942869</v>
          </cell>
          <cell r="GK1515" t="str">
            <v>"Сув таъминоти ва канализация тизимларини ривожлантириш жамғармаси"нинг жорий йил бошига эркин қолдиқ маблағлари ҳисобидан</v>
          </cell>
          <cell r="GU1515" t="str">
            <v>Янги қўшилган, 5%</v>
          </cell>
        </row>
        <row r="1516">
          <cell r="A1516" t="str">
            <v>Гурлан тумани Мойли  махалласи ичимлик сув тизимларини қуриш ва реконструкция қилиш</v>
          </cell>
          <cell r="B1516" t="str">
            <v>2301332080210003</v>
          </cell>
          <cell r="E1516" t="str">
            <v>Ичимлик суви ва канализация</v>
          </cell>
          <cell r="F1516" t="str">
            <v>Ичимлик суви ва канализация</v>
          </cell>
          <cell r="H1516" t="str">
            <v>"Ўзсувтаъминот" АЖ</v>
          </cell>
          <cell r="J1516" t="str">
            <v>Вазирлик ва идора</v>
          </cell>
          <cell r="K1516" t="str">
            <v>Қўшимча</v>
          </cell>
          <cell r="L1516" t="str">
            <v>Қўшимча</v>
          </cell>
          <cell r="M1516" t="str">
            <v>Хоразм вилояти</v>
          </cell>
          <cell r="P1516" t="str">
            <v>Кредитор қарздорлик</v>
          </cell>
          <cell r="R1516">
            <v>1</v>
          </cell>
          <cell r="AX1516">
            <v>0</v>
          </cell>
          <cell r="BF1516">
            <v>484.98999999999978</v>
          </cell>
          <cell r="BS1516">
            <v>484.98999999999978</v>
          </cell>
          <cell r="BT1516">
            <v>484.98999999999978</v>
          </cell>
          <cell r="BU1516" t="str">
            <v>Сув жамғарма, ЙБЭҚ</v>
          </cell>
          <cell r="BW1516">
            <v>484.99</v>
          </cell>
          <cell r="BX1516" t="str">
            <v>"RAM BUILDING" МЧЖ</v>
          </cell>
          <cell r="BY1516">
            <v>305987674</v>
          </cell>
          <cell r="GK1516" t="str">
            <v>"Сув таъминоти ва канализация тизимларини ривожлантириш жамғармаси"нинг жорий йил бошига эркин қолдиқ маблағлари ҳисобидан</v>
          </cell>
          <cell r="GU1516" t="str">
            <v>Янги қўшилган, 5%</v>
          </cell>
        </row>
        <row r="1517">
          <cell r="A1517" t="str">
            <v>Қўшкўпир тумани Ўзбекистон ва Шихмашхад махаллаларида ичимлик сув тизимларини қуриш  ва реконструкция қилиш</v>
          </cell>
          <cell r="B1517" t="str">
            <v>2301332120210001</v>
          </cell>
          <cell r="E1517" t="str">
            <v>Ичимлик суви ва канализация</v>
          </cell>
          <cell r="F1517" t="str">
            <v>Ичимлик суви ва канализация</v>
          </cell>
          <cell r="H1517" t="str">
            <v>"Ўзсувтаъминот" АЖ</v>
          </cell>
          <cell r="J1517" t="str">
            <v>Вазирлик ва идора</v>
          </cell>
          <cell r="K1517" t="str">
            <v>Қўшимча</v>
          </cell>
          <cell r="L1517" t="str">
            <v>Қўшимча</v>
          </cell>
          <cell r="M1517" t="str">
            <v>Хоразм вилояти</v>
          </cell>
          <cell r="P1517" t="str">
            <v>Кредитор қарздорлик</v>
          </cell>
          <cell r="R1517">
            <v>1</v>
          </cell>
          <cell r="AX1517">
            <v>0</v>
          </cell>
          <cell r="BF1517">
            <v>205.65000000000009</v>
          </cell>
          <cell r="BS1517">
            <v>205.65000000000009</v>
          </cell>
          <cell r="BT1517">
            <v>205.65000000000009</v>
          </cell>
          <cell r="BU1517" t="str">
            <v>Сув жамғарма, ЙБЭҚ</v>
          </cell>
          <cell r="BW1517">
            <v>205.65</v>
          </cell>
          <cell r="BX1517" t="str">
            <v>"Оби хаёт инжиниринг" МЧЖ</v>
          </cell>
          <cell r="BY1517">
            <v>200429203</v>
          </cell>
          <cell r="GK1517" t="str">
            <v>"Сув таъминоти ва канализация тизимларини ривожлантириш жамғармаси"нинг жорий йил бошига эркин қолдиқ маблағлари ҳисобидан</v>
          </cell>
          <cell r="GU1517" t="str">
            <v>Янги қўшилган, 5%</v>
          </cell>
        </row>
        <row r="1518">
          <cell r="A1518" t="str">
            <v xml:space="preserve">Урганч тумани Бокайлар  махалласи ичимлик сув тизимларини қуриш  </v>
          </cell>
          <cell r="B1518" t="str">
            <v xml:space="preserve"> 2301332170210006</v>
          </cell>
          <cell r="E1518" t="str">
            <v>Ичимлик суви ва канализация</v>
          </cell>
          <cell r="F1518" t="str">
            <v>Ичимлик суви ва канализация</v>
          </cell>
          <cell r="H1518" t="str">
            <v>"Ўзсувтаъминот" АЖ</v>
          </cell>
          <cell r="J1518" t="str">
            <v>Вазирлик ва идора</v>
          </cell>
          <cell r="K1518" t="str">
            <v>Қўшимча</v>
          </cell>
          <cell r="L1518" t="str">
            <v>Қўшимча</v>
          </cell>
          <cell r="M1518" t="str">
            <v>Хоразм вилояти</v>
          </cell>
          <cell r="P1518" t="str">
            <v>Кредитор қарздорлик</v>
          </cell>
          <cell r="R1518">
            <v>1</v>
          </cell>
          <cell r="AX1518">
            <v>0</v>
          </cell>
          <cell r="BF1518">
            <v>82.979999999999905</v>
          </cell>
          <cell r="BS1518">
            <v>82.979999999999905</v>
          </cell>
          <cell r="BT1518">
            <v>82.979999999999905</v>
          </cell>
          <cell r="BU1518" t="str">
            <v>Сув жамғарма, ЙБЭҚ</v>
          </cell>
          <cell r="BX1518" t="str">
            <v>XORAZM ELEKTR TARMOQ QURILISH MCHJ</v>
          </cell>
          <cell r="BY1518">
            <v>302449395</v>
          </cell>
          <cell r="GK1518" t="str">
            <v>"Сув таъминоти ва канализация тизимларини ривожлантириш жамғармаси"нинг жорий йил бошига эркин қолдиқ маблағлари ҳисобидан</v>
          </cell>
          <cell r="GU1518" t="str">
            <v>Янги қўшилган, 5%</v>
          </cell>
        </row>
        <row r="1519">
          <cell r="A1519" t="str">
            <v>Хазорасп тумани Мунис Хоразмий махалласи ичимлик сув тизимларини қуриш  ва реконструкция қилиш</v>
          </cell>
          <cell r="B1519" t="str">
            <v>2301332200210001</v>
          </cell>
          <cell r="E1519" t="str">
            <v>Ичимлик суви ва канализация</v>
          </cell>
          <cell r="F1519" t="str">
            <v>Ичимлик суви ва канализация</v>
          </cell>
          <cell r="H1519" t="str">
            <v>"Ўзсувтаъминот" АЖ</v>
          </cell>
          <cell r="J1519" t="str">
            <v>Вазирлик ва идора</v>
          </cell>
          <cell r="K1519" t="str">
            <v>Қўшимча</v>
          </cell>
          <cell r="L1519" t="str">
            <v>Қўшимча</v>
          </cell>
          <cell r="M1519" t="str">
            <v>Хоразм вилояти</v>
          </cell>
          <cell r="P1519" t="str">
            <v>Кредитор қарздорлик</v>
          </cell>
          <cell r="R1519">
            <v>1</v>
          </cell>
          <cell r="AX1519">
            <v>0</v>
          </cell>
          <cell r="BF1519">
            <v>66.3900000000001</v>
          </cell>
          <cell r="BS1519">
            <v>66.3900000000001</v>
          </cell>
          <cell r="BT1519">
            <v>66.3900000000001</v>
          </cell>
          <cell r="BU1519" t="str">
            <v>Сув жамғарма, ЙБЭҚ</v>
          </cell>
          <cell r="BW1519">
            <v>66.39</v>
          </cell>
          <cell r="BX1519" t="str">
            <v>"Бежганик сервис" МЧЖ</v>
          </cell>
          <cell r="BY1519">
            <v>300516954</v>
          </cell>
          <cell r="GK1519" t="str">
            <v>"Сув таъминоти ва канализация тизимларини ривожлантириш жамғармаси"нинг жорий йил бошига эркин қолдиқ маблағлари ҳисобидан</v>
          </cell>
          <cell r="GU1519" t="str">
            <v>Янги қўшилган, 5%</v>
          </cell>
        </row>
        <row r="1520">
          <cell r="A1520" t="str">
            <v xml:space="preserve">Тупроққалъа тумани Тупроккаъла массивида  ичимлик ва окава сув тизимларини қуриш  </v>
          </cell>
          <cell r="B1520" t="str">
            <v>2301332210210001</v>
          </cell>
          <cell r="E1520" t="str">
            <v>Ичимлик суви ва канализация</v>
          </cell>
          <cell r="F1520" t="str">
            <v>Ичимлик суви ва канализация</v>
          </cell>
          <cell r="H1520" t="str">
            <v>"Ўзсувтаъминот" АЖ</v>
          </cell>
          <cell r="J1520" t="str">
            <v>Вазирлик ва идора</v>
          </cell>
          <cell r="K1520" t="str">
            <v>Қўшимча</v>
          </cell>
          <cell r="L1520" t="str">
            <v>Қўшимча</v>
          </cell>
          <cell r="M1520" t="str">
            <v>Хоразм вилояти</v>
          </cell>
          <cell r="P1520" t="str">
            <v>Кредитор қарздорлик</v>
          </cell>
          <cell r="R1520">
            <v>1</v>
          </cell>
          <cell r="AX1520">
            <v>0</v>
          </cell>
          <cell r="BF1520">
            <v>117.76999999999998</v>
          </cell>
          <cell r="BS1520">
            <v>117.76999999999998</v>
          </cell>
          <cell r="BT1520">
            <v>117.76999999999998</v>
          </cell>
          <cell r="BU1520" t="str">
            <v>Сув жамғарма, ЙБЭҚ</v>
          </cell>
          <cell r="BW1520">
            <v>117.77</v>
          </cell>
          <cell r="BX1520" t="str">
            <v>"XIVA QURILISH KOMPLEKS" xususiy korxonasi</v>
          </cell>
          <cell r="BY1520">
            <v>302423358</v>
          </cell>
          <cell r="GK1520" t="str">
            <v>"Сув таъминоти ва канализация тизимларини ривожлантириш жамғармаси"нинг жорий йил бошига эркин қолдиқ маблағлари ҳисобидан</v>
          </cell>
          <cell r="GU1520" t="str">
            <v>Янги қўшилган, 5%</v>
          </cell>
        </row>
        <row r="1521">
          <cell r="A1521" t="str">
            <v>Хонқа тумани Нурафшон ва Шодлик махаллалари ичимлик сув  тизимларини қуриш ва реконструкция қилиш</v>
          </cell>
          <cell r="B1521" t="str">
            <v>2301332230210003</v>
          </cell>
          <cell r="E1521" t="str">
            <v>Ичимлик суви ва канализация</v>
          </cell>
          <cell r="F1521" t="str">
            <v>Ичимлик суви ва канализация</v>
          </cell>
          <cell r="H1521" t="str">
            <v>"Ўзсувтаъминот" АЖ</v>
          </cell>
          <cell r="J1521" t="str">
            <v>Вазирлик ва идора</v>
          </cell>
          <cell r="K1521" t="str">
            <v>Қўшимча</v>
          </cell>
          <cell r="L1521" t="str">
            <v>Қўшимча</v>
          </cell>
          <cell r="M1521" t="str">
            <v>Хоразм вилояти</v>
          </cell>
          <cell r="P1521" t="str">
            <v>Кредитор қарздорлик</v>
          </cell>
          <cell r="R1521">
            <v>1</v>
          </cell>
          <cell r="AX1521">
            <v>0</v>
          </cell>
          <cell r="BF1521">
            <v>161.74</v>
          </cell>
          <cell r="BS1521">
            <v>161.74</v>
          </cell>
          <cell r="BT1521">
            <v>161.74</v>
          </cell>
          <cell r="BU1521" t="str">
            <v>Сув жамғарма, ЙБЭҚ</v>
          </cell>
          <cell r="BW1521">
            <v>161.74</v>
          </cell>
          <cell r="BX1521" t="str">
            <v>"Махсус сувгаз монтаж курилиш" МЧЖ</v>
          </cell>
          <cell r="BY1521">
            <v>302650471</v>
          </cell>
          <cell r="GK1521" t="str">
            <v>"Сув таъминоти ва канализация тизимларини ривожлантириш жамғармаси"нинг жорий йил бошига эркин қолдиқ маблағлари ҳисобидан</v>
          </cell>
          <cell r="GU1521" t="str">
            <v>Янги қўшилган, 5%</v>
          </cell>
        </row>
        <row r="1522">
          <cell r="A1522" t="str">
            <v xml:space="preserve">Янгиариқ тумани Дустлик махалласи ичимлик сув тизимларини қуриш </v>
          </cell>
          <cell r="B1522" t="str">
            <v>2301332330210004</v>
          </cell>
          <cell r="E1522" t="str">
            <v>Ичимлик суви ва канализация</v>
          </cell>
          <cell r="F1522" t="str">
            <v>Ичимлик суви ва канализация</v>
          </cell>
          <cell r="H1522" t="str">
            <v>"Ўзсувтаъминот" АЖ</v>
          </cell>
          <cell r="J1522" t="str">
            <v>Вазирлик ва идора</v>
          </cell>
          <cell r="K1522" t="str">
            <v>Қўшимча</v>
          </cell>
          <cell r="L1522" t="str">
            <v>Қўшимча</v>
          </cell>
          <cell r="M1522" t="str">
            <v>Хоразм вилояти</v>
          </cell>
          <cell r="P1522" t="str">
            <v>Кредитор қарздорлик</v>
          </cell>
          <cell r="R1522">
            <v>1</v>
          </cell>
          <cell r="AX1522">
            <v>0</v>
          </cell>
          <cell r="BF1522">
            <v>176.38000000000002</v>
          </cell>
          <cell r="BS1522">
            <v>176.38000000000002</v>
          </cell>
          <cell r="BT1522">
            <v>176.38000000000002</v>
          </cell>
          <cell r="BU1522" t="str">
            <v>Сув жамғарма, ЙБЭҚ</v>
          </cell>
          <cell r="BW1522">
            <v>176.38</v>
          </cell>
          <cell r="BX1522" t="str">
            <v>"Ғуломжон сув курилиш" МЧЖ</v>
          </cell>
          <cell r="BY1522">
            <v>305202962</v>
          </cell>
          <cell r="GK1522" t="str">
            <v>"Сув таъминоти ва канализация тизимларини ривожлантириш жамғармаси"нинг жорий йил бошига эркин қолдиқ маблағлари ҳисобидан</v>
          </cell>
          <cell r="GU1522" t="str">
            <v>Янги қўшилган, 5%</v>
          </cell>
        </row>
        <row r="1523">
          <cell r="A1523" t="str">
            <v>Янгиариқ тумани Шихбоги махалласи ичимлик сув тизимларини тизимларини қуриш</v>
          </cell>
          <cell r="B1523" t="str">
            <v>2301332330210005</v>
          </cell>
          <cell r="E1523" t="str">
            <v>Ичимлик суви ва канализация</v>
          </cell>
          <cell r="F1523" t="str">
            <v>Ичимлик суви ва канализация</v>
          </cell>
          <cell r="H1523" t="str">
            <v>"Ўзсувтаъминот" АЖ</v>
          </cell>
          <cell r="J1523" t="str">
            <v>Вазирлик ва идора</v>
          </cell>
          <cell r="K1523" t="str">
            <v>Қўшимча</v>
          </cell>
          <cell r="L1523" t="str">
            <v>Қўшимча</v>
          </cell>
          <cell r="M1523" t="str">
            <v>Хоразм вилояти</v>
          </cell>
          <cell r="P1523" t="str">
            <v>Кредитор қарздорлик</v>
          </cell>
          <cell r="R1523">
            <v>1</v>
          </cell>
          <cell r="AX1523">
            <v>0</v>
          </cell>
          <cell r="BF1523">
            <v>249.31999999999971</v>
          </cell>
          <cell r="BS1523">
            <v>249.31999999999971</v>
          </cell>
          <cell r="BT1523">
            <v>249.31999999999971</v>
          </cell>
          <cell r="BU1523" t="str">
            <v>Сув жамғарма, ЙБЭҚ</v>
          </cell>
          <cell r="BW1523">
            <v>249.32</v>
          </cell>
          <cell r="BX1523" t="str">
            <v>"YANGIBOZORMAHSUS SUVPUDRAT" МЧЖ</v>
          </cell>
          <cell r="BY1523">
            <v>206958633</v>
          </cell>
          <cell r="GK1523" t="str">
            <v>"Сув таъминоти ва канализация тизимларини ривожлантириш жамғармаси"нинг жорий йил бошига эркин қолдиқ маблағлари ҳисобидан</v>
          </cell>
          <cell r="GU1523" t="str">
            <v>Янги қўшилган, 5%</v>
          </cell>
        </row>
        <row r="1524">
          <cell r="A1524" t="str">
            <v>Янгибозор тумани Навбахор ва Дўстлик махаллаларида ичимлик сув тизимларини қуриш ва реконструкция қилиш</v>
          </cell>
          <cell r="B1524" t="str">
            <v>2301332360210003</v>
          </cell>
          <cell r="E1524" t="str">
            <v>Ичимлик суви ва канализация</v>
          </cell>
          <cell r="F1524" t="str">
            <v>Ичимлик суви ва канализация</v>
          </cell>
          <cell r="H1524" t="str">
            <v>"Ўзсувтаъминот" АЖ</v>
          </cell>
          <cell r="J1524" t="str">
            <v>Вазирлик ва идора</v>
          </cell>
          <cell r="K1524" t="str">
            <v>Қўшимча</v>
          </cell>
          <cell r="L1524" t="str">
            <v>Қўшимча</v>
          </cell>
          <cell r="M1524" t="str">
            <v>Хоразм вилояти</v>
          </cell>
          <cell r="P1524" t="str">
            <v>Кредитор қарздорлик</v>
          </cell>
          <cell r="R1524">
            <v>1</v>
          </cell>
          <cell r="AX1524">
            <v>0</v>
          </cell>
          <cell r="BF1524">
            <v>216.26999999999975</v>
          </cell>
          <cell r="BS1524">
            <v>216.26999999999975</v>
          </cell>
          <cell r="BT1524">
            <v>216.26999999999975</v>
          </cell>
          <cell r="BU1524" t="str">
            <v>Сув жамғарма, ЙБЭҚ</v>
          </cell>
          <cell r="BW1524">
            <v>216.27</v>
          </cell>
          <cell r="BX1524" t="str">
            <v xml:space="preserve"> "XORAZM INVEST XOLDING" MCHJ</v>
          </cell>
          <cell r="BY1524">
            <v>302666830</v>
          </cell>
          <cell r="GK1524" t="str">
            <v>"Сув таъминоти ва канализация тизимларини ривожлантириш жамғармаси"нинг жорий йил бошига эркин қолдиқ маблағлари ҳисобидан</v>
          </cell>
          <cell r="GU1524" t="str">
            <v>Янги қўшилган, 5%</v>
          </cell>
        </row>
        <row r="1525">
          <cell r="A1525" t="str">
            <v>Хива шахар марказий СТИдан Элобод айланма йули оркали "Ангарик", "Шихлар" ва "Киблатозабоғ" МФЙлар буйлаб ичимлик сув тармокларини куриш ҳамда "Газчилар" МФЙдаги СТИни реконструкция қилиш</v>
          </cell>
          <cell r="B1525" t="str">
            <v>2301334060210001</v>
          </cell>
          <cell r="E1525" t="str">
            <v>Ичимлик суви ва канализация</v>
          </cell>
          <cell r="F1525" t="str">
            <v>Ичимлик суви ва канализация</v>
          </cell>
          <cell r="H1525" t="str">
            <v>"Ўзсувтаъминот" АЖ</v>
          </cell>
          <cell r="J1525" t="str">
            <v>Вазирлик ва идора</v>
          </cell>
          <cell r="K1525" t="str">
            <v>Қўшимча</v>
          </cell>
          <cell r="L1525" t="str">
            <v>Қўшимча</v>
          </cell>
          <cell r="M1525" t="str">
            <v>Хоразм вилояти</v>
          </cell>
          <cell r="P1525" t="str">
            <v>Кредитор қарздорлик</v>
          </cell>
          <cell r="R1525">
            <v>1</v>
          </cell>
          <cell r="AX1525">
            <v>0</v>
          </cell>
          <cell r="BF1525">
            <v>305.40999999999985</v>
          </cell>
          <cell r="BS1525">
            <v>305.40999999999985</v>
          </cell>
          <cell r="BT1525">
            <v>305.40999999999985</v>
          </cell>
          <cell r="BU1525" t="str">
            <v>Сув жамғарма, ЙБЭҚ</v>
          </cell>
          <cell r="BW1525">
            <v>305.41000000000003</v>
          </cell>
          <cell r="BX1525" t="str">
            <v>"KOMFORT SUV GAZ QURILISH' МЧЖ</v>
          </cell>
          <cell r="BY1525">
            <v>303345533</v>
          </cell>
          <cell r="GK1525" t="str">
            <v>"Сув таъминоти ва канализация тизимларини ривожлантириш жамғармаси"нинг жорий йил бошига эркин қолдиқ маблағлари ҳисобидан</v>
          </cell>
          <cell r="GU1525" t="str">
            <v>Янги қўшилган, 5%</v>
          </cell>
        </row>
        <row r="1526">
          <cell r="A1526" t="str">
            <v xml:space="preserve">Қўшкўпир тумани Баратлар маҳалласида ичимлик сув тизимларини қуриш  ва реконструкция қилиш </v>
          </cell>
          <cell r="B1526" t="str">
            <v>2301332120210002</v>
          </cell>
          <cell r="E1526" t="str">
            <v>Ичимлик суви ва канализация</v>
          </cell>
          <cell r="F1526" t="str">
            <v>Ичимлик суви ва канализация</v>
          </cell>
          <cell r="H1526" t="str">
            <v>"Ўзсувтаъминот" АЖ</v>
          </cell>
          <cell r="J1526" t="str">
            <v>Вазирлик ва идора</v>
          </cell>
          <cell r="K1526" t="str">
            <v>Қўшимча</v>
          </cell>
          <cell r="L1526" t="str">
            <v>Қўшимча</v>
          </cell>
          <cell r="M1526" t="str">
            <v>Хоразм вилояти</v>
          </cell>
          <cell r="P1526" t="str">
            <v>Кредитор қарздорлик</v>
          </cell>
          <cell r="R1526">
            <v>1</v>
          </cell>
          <cell r="AX1526">
            <v>0</v>
          </cell>
          <cell r="BF1526">
            <v>243.34000000000015</v>
          </cell>
          <cell r="BS1526">
            <v>243.34000000000015</v>
          </cell>
          <cell r="BT1526">
            <v>243.34000000000015</v>
          </cell>
          <cell r="BU1526" t="str">
            <v>Сув жамғарма, ЙБЭҚ</v>
          </cell>
          <cell r="BW1526">
            <v>243.34</v>
          </cell>
          <cell r="BX1526" t="str">
            <v xml:space="preserve"> "XORAZM INVEST XOLDING" MCHJ</v>
          </cell>
          <cell r="BY1526">
            <v>302666830</v>
          </cell>
          <cell r="GK1526" t="str">
            <v>"Сув таъминоти ва канализация тизимларини ривожлантириш жамғармаси"нинг жорий йил бошига эркин қолдиқ маблағлари ҳисобидан</v>
          </cell>
          <cell r="GU1526" t="str">
            <v>Янги қўшилган, 5%</v>
          </cell>
        </row>
        <row r="1527">
          <cell r="A1527" t="str">
            <v xml:space="preserve">Хива тумани Сапча маҳалласи ичимлик сув тизимларини қуриш  ва реконструкция қилиш </v>
          </cell>
          <cell r="B1527" t="str">
            <v>2301332260210003</v>
          </cell>
          <cell r="E1527" t="str">
            <v>Ичимлик суви ва канализация</v>
          </cell>
          <cell r="F1527" t="str">
            <v>Ичимлик суви ва канализация</v>
          </cell>
          <cell r="H1527" t="str">
            <v>"Ўзсувтаъминот" АЖ</v>
          </cell>
          <cell r="J1527" t="str">
            <v>Вазирлик ва идора</v>
          </cell>
          <cell r="K1527" t="str">
            <v>Қўшимча</v>
          </cell>
          <cell r="L1527" t="str">
            <v>Қўшимча</v>
          </cell>
          <cell r="M1527" t="str">
            <v>Хоразм вилояти</v>
          </cell>
          <cell r="P1527" t="str">
            <v>Кредитор қарздорлик</v>
          </cell>
          <cell r="R1527">
            <v>1</v>
          </cell>
          <cell r="AX1527">
            <v>0</v>
          </cell>
          <cell r="BF1527">
            <v>128.05999999999995</v>
          </cell>
          <cell r="BS1527">
            <v>128.05999999999995</v>
          </cell>
          <cell r="BT1527">
            <v>128.05999999999995</v>
          </cell>
          <cell r="BU1527" t="str">
            <v>Сув жамғарма, ЙБЭҚ</v>
          </cell>
          <cell r="BW1527">
            <v>128.06</v>
          </cell>
          <cell r="BX1527" t="str">
            <v>"Хоразм универсал курилиш" МЧЖ</v>
          </cell>
          <cell r="BY1527">
            <v>302699275</v>
          </cell>
          <cell r="GK1527" t="str">
            <v>"Сув таъминоти ва канализация тизимларини ривожлантириш жамғармаси"нинг жорий йил бошига эркин қолдиқ маблағлари ҳисобидан</v>
          </cell>
          <cell r="GU1527" t="str">
            <v>Янги қўшилган, 5%</v>
          </cell>
        </row>
        <row r="1528">
          <cell r="A1528" t="str">
            <v xml:space="preserve">Хива тумани Индавак маҳалласи ичимлик сув тизимларини қуриш  ва реконструкция қилиш </v>
          </cell>
          <cell r="B1528" t="str">
            <v>2301332260210004</v>
          </cell>
          <cell r="E1528" t="str">
            <v>Ичимлик суви ва канализация</v>
          </cell>
          <cell r="F1528" t="str">
            <v>Ичимлик суви ва канализация</v>
          </cell>
          <cell r="H1528" t="str">
            <v>"Ўзсувтаъминот" АЖ</v>
          </cell>
          <cell r="J1528" t="str">
            <v>Вазирлик ва идора</v>
          </cell>
          <cell r="K1528" t="str">
            <v>Қўшимча</v>
          </cell>
          <cell r="L1528" t="str">
            <v>Қўшимча</v>
          </cell>
          <cell r="M1528" t="str">
            <v>Хоразм вилояти</v>
          </cell>
          <cell r="P1528" t="str">
            <v>Кредитор қарздорлик</v>
          </cell>
          <cell r="R1528">
            <v>1</v>
          </cell>
          <cell r="AX1528">
            <v>0</v>
          </cell>
          <cell r="BF1528">
            <v>478.46999999999935</v>
          </cell>
          <cell r="BS1528">
            <v>478.46999999999935</v>
          </cell>
          <cell r="BT1528">
            <v>478.46999999999935</v>
          </cell>
          <cell r="BU1528" t="str">
            <v>Сув жамғарма, ЙБЭҚ</v>
          </cell>
          <cell r="BW1528">
            <v>478.47</v>
          </cell>
          <cell r="BX1528" t="str">
            <v>"SAYAT KURILISH" МЧЖ</v>
          </cell>
          <cell r="BY1528">
            <v>203954926</v>
          </cell>
          <cell r="GK1528" t="str">
            <v>"Сув таъминоти ва канализация тизимларини ривожлантириш жамғармаси"нинг жорий йил бошига эркин қолдиқ маблағлари ҳисобидан</v>
          </cell>
          <cell r="GU1528" t="str">
            <v>Янги қўшилган, 5%</v>
          </cell>
        </row>
        <row r="1529">
          <cell r="A1529" t="str">
            <v xml:space="preserve">Шовот тумани Узункўл маҳалласи ичимлик сув тизимларини куриш ва реконструкция килиш </v>
          </cell>
          <cell r="B1529" t="str">
            <v>2301332300210002</v>
          </cell>
          <cell r="E1529" t="str">
            <v>Ичимлик суви ва канализация</v>
          </cell>
          <cell r="F1529" t="str">
            <v>Ичимлик суви ва канализация</v>
          </cell>
          <cell r="H1529" t="str">
            <v>"Ўзсувтаъминот" АЖ</v>
          </cell>
          <cell r="J1529" t="str">
            <v>Вазирлик ва идора</v>
          </cell>
          <cell r="K1529" t="str">
            <v>Қўшимча</v>
          </cell>
          <cell r="L1529" t="str">
            <v>Қўшимча</v>
          </cell>
          <cell r="M1529" t="str">
            <v>Хоразм вилояти</v>
          </cell>
          <cell r="P1529" t="str">
            <v>Кредитор қарздорлик</v>
          </cell>
          <cell r="R1529">
            <v>1</v>
          </cell>
          <cell r="AX1529">
            <v>0</v>
          </cell>
          <cell r="BF1529">
            <v>436.77</v>
          </cell>
          <cell r="BS1529">
            <v>436.77</v>
          </cell>
          <cell r="BT1529">
            <v>436.77</v>
          </cell>
          <cell r="BU1529" t="str">
            <v>Сув жамғарма, ЙБЭҚ</v>
          </cell>
          <cell r="BW1529">
            <v>436.77</v>
          </cell>
          <cell r="BX1529" t="str">
            <v>"SAYAT KURILISH" МЧЖ</v>
          </cell>
          <cell r="BY1529">
            <v>203954926</v>
          </cell>
          <cell r="GK1529" t="str">
            <v>"Сув таъминоти ва канализация тизимларини ривожлантириш жамғармаси"нинг жорий йил бошига эркин қолдиқ маблағлари ҳисобидан</v>
          </cell>
          <cell r="GU1529" t="str">
            <v>Янги қўшилган, 5%</v>
          </cell>
        </row>
        <row r="1530">
          <cell r="A1530" t="str">
            <v>Хонқа тумани "Хонқаобод" МФЙда ичимлик сув тизимларини реконструкция қилиш</v>
          </cell>
          <cell r="B1530" t="str">
            <v>2301332230210004</v>
          </cell>
          <cell r="E1530" t="str">
            <v>Ичимлик суви ва канализация</v>
          </cell>
          <cell r="F1530" t="str">
            <v>Ичимлик суви ва канализация</v>
          </cell>
          <cell r="H1530" t="str">
            <v>"Ўзсувтаъминот" АЖ</v>
          </cell>
          <cell r="J1530" t="str">
            <v>Вазирлик ва идора</v>
          </cell>
          <cell r="K1530" t="str">
            <v>Қўшимча</v>
          </cell>
          <cell r="L1530" t="str">
            <v>Қўшимча</v>
          </cell>
          <cell r="M1530" t="str">
            <v>Хоразм вилояти</v>
          </cell>
          <cell r="P1530" t="str">
            <v>Кредитор қарздорлик</v>
          </cell>
          <cell r="R1530">
            <v>1</v>
          </cell>
          <cell r="AX1530">
            <v>0</v>
          </cell>
          <cell r="BF1530">
            <v>465</v>
          </cell>
          <cell r="BS1530">
            <v>465</v>
          </cell>
          <cell r="BT1530">
            <v>465</v>
          </cell>
          <cell r="BU1530" t="str">
            <v>Сув жамғарма, ЙБЭҚ</v>
          </cell>
          <cell r="BW1530">
            <v>401.86924499999998</v>
          </cell>
          <cell r="BX1530" t="str">
            <v>"XONQA TARAQQIYOT QURILISH" ХК</v>
          </cell>
          <cell r="BY1530">
            <v>301399680</v>
          </cell>
          <cell r="GK1530" t="str">
            <v>"Сув таъминоти ва канализация тизимларини ривожлантириш жамғармаси"нинг жорий йил бошига эркин қолдиқ маблағлари ҳисобидан</v>
          </cell>
          <cell r="GU1530" t="str">
            <v>Янги қўшилган, 5%</v>
          </cell>
        </row>
        <row r="1531">
          <cell r="A1531" t="str">
            <v>Урганч шаҳар "Наврўз" МФЙ (руҳий касалликлар диспансери) оқова сув насос станциясини реконструкция ва оқова сув тармоғини қуриш</v>
          </cell>
          <cell r="B1531" t="str">
            <v>2301334010210002</v>
          </cell>
          <cell r="C1531">
            <v>1</v>
          </cell>
          <cell r="E1531" t="str">
            <v>Ичимлик суви ва канализация</v>
          </cell>
          <cell r="F1531" t="str">
            <v>Ичимлик суви ва канализация</v>
          </cell>
          <cell r="H1531" t="str">
            <v>"Ўзсувтаъминот" АЖ</v>
          </cell>
          <cell r="J1531" t="str">
            <v>Вазирлик ва идора</v>
          </cell>
          <cell r="K1531" t="str">
            <v>Қўшимча</v>
          </cell>
          <cell r="L1531" t="str">
            <v>Қўшимча</v>
          </cell>
          <cell r="M1531" t="str">
            <v>Хоразм вилояти</v>
          </cell>
          <cell r="N1531" t="str">
            <v>Урганч шаҳри</v>
          </cell>
          <cell r="P1531" t="str">
            <v>Янги қурилиш</v>
          </cell>
          <cell r="Q1531">
            <v>2023</v>
          </cell>
          <cell r="R1531">
            <v>2</v>
          </cell>
          <cell r="S1531">
            <v>1</v>
          </cell>
          <cell r="AB1531">
            <v>1</v>
          </cell>
          <cell r="AE1531">
            <v>1</v>
          </cell>
          <cell r="AG1531">
            <v>1</v>
          </cell>
          <cell r="AH1531">
            <v>1</v>
          </cell>
          <cell r="AJ1531">
            <v>1</v>
          </cell>
          <cell r="AM1531">
            <v>1</v>
          </cell>
          <cell r="AN1531">
            <v>1</v>
          </cell>
          <cell r="AO1531">
            <v>1</v>
          </cell>
          <cell r="AR1531">
            <v>1</v>
          </cell>
          <cell r="AS1531">
            <v>2144.1</v>
          </cell>
          <cell r="AT1531">
            <v>2144.1</v>
          </cell>
          <cell r="AU1531">
            <v>2144.1</v>
          </cell>
          <cell r="AV1531">
            <v>2249.2912040000001</v>
          </cell>
          <cell r="AW1531">
            <v>1998.7916438</v>
          </cell>
          <cell r="AX1531">
            <v>0</v>
          </cell>
          <cell r="BF1531">
            <v>3200</v>
          </cell>
          <cell r="BO1531">
            <v>-1085</v>
          </cell>
          <cell r="BS1531">
            <v>2115</v>
          </cell>
          <cell r="BT1531">
            <v>2115</v>
          </cell>
          <cell r="BU1531" t="str">
            <v>Ташриф</v>
          </cell>
          <cell r="BV1531">
            <v>1519.8720000000001</v>
          </cell>
          <cell r="BW1531">
            <v>1623.652</v>
          </cell>
          <cell r="BX1531" t="str">
            <v>"JAVOHIR JAHONGIR SUV-GAZ QURILISH" XUSUSIY KORXONA</v>
          </cell>
          <cell r="BY1531">
            <v>302721059</v>
          </cell>
          <cell r="CT1531">
            <v>1</v>
          </cell>
          <cell r="CU1531">
            <v>1</v>
          </cell>
          <cell r="CV1531">
            <v>1</v>
          </cell>
          <cell r="DD1531">
            <v>4</v>
          </cell>
          <cell r="DE1531">
            <v>4</v>
          </cell>
          <cell r="DF1531">
            <v>4</v>
          </cell>
          <cell r="GG1531" t="str">
            <v>км</v>
          </cell>
          <cell r="GH1531">
            <v>4</v>
          </cell>
          <cell r="GI1531">
            <v>4</v>
          </cell>
          <cell r="GK153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31" t="str">
            <v>Янги қўшилган объект</v>
          </cell>
          <cell r="HD1531" t="str">
            <v>Лимит мақбуллаштирилди</v>
          </cell>
        </row>
        <row r="1532">
          <cell r="A1532" t="str">
            <v>Боғот тумани "Оқтепа" ва "Беруний" МФЙда 37 та кўп қаватли уй-жойлар учун оқова сув тармоғини қуриш</v>
          </cell>
          <cell r="B1532" t="str">
            <v>2301332040210002</v>
          </cell>
          <cell r="C1532">
            <v>1</v>
          </cell>
          <cell r="E1532" t="str">
            <v>Ичимлик суви ва канализация</v>
          </cell>
          <cell r="F1532" t="str">
            <v>Ичимлик суви ва канализация</v>
          </cell>
          <cell r="H1532" t="str">
            <v>"Ўзсувтаъминот" АЖ</v>
          </cell>
          <cell r="J1532" t="str">
            <v>Вазирлик ва идора</v>
          </cell>
          <cell r="K1532" t="str">
            <v>Қўшимча</v>
          </cell>
          <cell r="L1532" t="str">
            <v>Қўшимча</v>
          </cell>
          <cell r="M1532" t="str">
            <v>Хоразм вилояти</v>
          </cell>
          <cell r="N1532" t="str">
            <v>Боғот тумани</v>
          </cell>
          <cell r="P1532" t="str">
            <v>Янги қурилиш</v>
          </cell>
          <cell r="Q1532">
            <v>2023</v>
          </cell>
          <cell r="R1532">
            <v>2</v>
          </cell>
          <cell r="S1532">
            <v>1</v>
          </cell>
          <cell r="AB1532">
            <v>1</v>
          </cell>
          <cell r="AE1532">
            <v>1</v>
          </cell>
          <cell r="AG1532">
            <v>1</v>
          </cell>
          <cell r="AH1532">
            <v>1</v>
          </cell>
          <cell r="AJ1532">
            <v>1</v>
          </cell>
          <cell r="AM1532">
            <v>1</v>
          </cell>
          <cell r="AN1532">
            <v>1</v>
          </cell>
          <cell r="AO1532">
            <v>1</v>
          </cell>
          <cell r="AR1532">
            <v>1</v>
          </cell>
          <cell r="AV1532">
            <v>32773.950439</v>
          </cell>
          <cell r="AX1532">
            <v>0</v>
          </cell>
          <cell r="BF1532">
            <v>7100</v>
          </cell>
          <cell r="BS1532">
            <v>7100</v>
          </cell>
          <cell r="BT1532">
            <v>7100</v>
          </cell>
          <cell r="BU1532" t="str">
            <v>Ташриф</v>
          </cell>
          <cell r="BV1532">
            <v>247.85</v>
          </cell>
          <cell r="BW1532">
            <v>247.85</v>
          </cell>
          <cell r="BX1532" t="str">
            <v>"XIVA-PIRNOXOS QURILISH" XUSUSIY KORXONA</v>
          </cell>
          <cell r="BY1532">
            <v>205469094</v>
          </cell>
          <cell r="CT1532">
            <v>1</v>
          </cell>
          <cell r="CU1532">
            <v>1</v>
          </cell>
          <cell r="CV1532">
            <v>1</v>
          </cell>
          <cell r="DD1532">
            <v>6</v>
          </cell>
          <cell r="DE1532">
            <v>6</v>
          </cell>
          <cell r="DF1532">
            <v>6</v>
          </cell>
          <cell r="GG1532" t="str">
            <v>км</v>
          </cell>
          <cell r="GH1532">
            <v>6</v>
          </cell>
          <cell r="GI1532">
            <v>6</v>
          </cell>
          <cell r="GK153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32" t="str">
            <v>Янги қўшилган объект</v>
          </cell>
        </row>
        <row r="1533">
          <cell r="A1533" t="str">
            <v>Боғот тумани "Мехнат гули" ва "Оқ олтин" МФЙларда ичимлик сув тизимларини қуриш</v>
          </cell>
          <cell r="B1533" t="str">
            <v>2301332040210001</v>
          </cell>
          <cell r="C1533">
            <v>1</v>
          </cell>
          <cell r="E1533" t="str">
            <v>Ичимлик суви ва канализация</v>
          </cell>
          <cell r="F1533" t="str">
            <v>Ичимлик суви ва канализация</v>
          </cell>
          <cell r="H1533" t="str">
            <v>"Ўзсувтаъминот" АЖ</v>
          </cell>
          <cell r="J1533" t="str">
            <v>Вазирлик ва идора</v>
          </cell>
          <cell r="K1533" t="str">
            <v>Қўшимча</v>
          </cell>
          <cell r="L1533" t="str">
            <v>Қўшимча</v>
          </cell>
          <cell r="M1533" t="str">
            <v>Хоразм вилояти</v>
          </cell>
          <cell r="N1533" t="str">
            <v>Боғот тумани</v>
          </cell>
          <cell r="P1533" t="str">
            <v>Янги қурилиш</v>
          </cell>
          <cell r="Q1533">
            <v>2023</v>
          </cell>
          <cell r="R1533">
            <v>2</v>
          </cell>
          <cell r="S1533">
            <v>1</v>
          </cell>
          <cell r="AB1533">
            <v>1</v>
          </cell>
          <cell r="AE1533">
            <v>1</v>
          </cell>
          <cell r="AG1533">
            <v>1</v>
          </cell>
          <cell r="AH1533">
            <v>1</v>
          </cell>
          <cell r="AJ1533">
            <v>1</v>
          </cell>
          <cell r="AM1533">
            <v>1</v>
          </cell>
          <cell r="AN1533">
            <v>1</v>
          </cell>
          <cell r="AO1533">
            <v>1</v>
          </cell>
          <cell r="AR1533">
            <v>1</v>
          </cell>
          <cell r="AS1533">
            <v>8062.9</v>
          </cell>
          <cell r="AT1533">
            <v>8062.9</v>
          </cell>
          <cell r="AU1533">
            <v>8062.9</v>
          </cell>
          <cell r="AV1533">
            <v>8454.5594629999996</v>
          </cell>
          <cell r="AW1533">
            <v>7441.8814898500004</v>
          </cell>
          <cell r="AX1533">
            <v>0</v>
          </cell>
          <cell r="BF1533">
            <v>8700</v>
          </cell>
          <cell r="BR1533">
            <v>-1009.1999999999998</v>
          </cell>
          <cell r="BS1533">
            <v>7690.8</v>
          </cell>
          <cell r="BT1533">
            <v>7690.8</v>
          </cell>
          <cell r="BU1533" t="str">
            <v>Ташриф</v>
          </cell>
          <cell r="BV1533">
            <v>6729.0249999999996</v>
          </cell>
          <cell r="BW1533">
            <v>6814.5249999999996</v>
          </cell>
          <cell r="BX1533" t="str">
            <v>"XORAZM BOBUR MIRZO" MAS'ULIYATI CHEKLANGAN JAMIYAT</v>
          </cell>
          <cell r="BY1533">
            <v>304899373</v>
          </cell>
          <cell r="CT1533">
            <v>1</v>
          </cell>
          <cell r="CU1533">
            <v>1</v>
          </cell>
          <cell r="CV1533">
            <v>1</v>
          </cell>
          <cell r="DD1533">
            <v>40</v>
          </cell>
          <cell r="DE1533">
            <v>40</v>
          </cell>
          <cell r="DF1533">
            <v>40</v>
          </cell>
          <cell r="GG1533" t="str">
            <v>км</v>
          </cell>
          <cell r="GH1533">
            <v>40</v>
          </cell>
          <cell r="GI1533">
            <v>40</v>
          </cell>
          <cell r="GK153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33" t="str">
            <v>Янги қўшилган объект</v>
          </cell>
        </row>
        <row r="1534">
          <cell r="A1534" t="str">
            <v>Гурлан тумани "Қатариқ" МФЙда ичимлик сув тизимларини қуриш</v>
          </cell>
          <cell r="B1534" t="str">
            <v>2301332080210002</v>
          </cell>
          <cell r="C1534">
            <v>1</v>
          </cell>
          <cell r="E1534" t="str">
            <v>Ичимлик суви ва канализация</v>
          </cell>
          <cell r="F1534" t="str">
            <v>Ичимлик суви ва канализация</v>
          </cell>
          <cell r="H1534" t="str">
            <v>"Ўзсувтаъминот" АЖ</v>
          </cell>
          <cell r="J1534" t="str">
            <v>Вазирлик ва идора</v>
          </cell>
          <cell r="K1534" t="str">
            <v>Қўшимча</v>
          </cell>
          <cell r="L1534" t="str">
            <v>Қўшимча</v>
          </cell>
          <cell r="M1534" t="str">
            <v>Хоразм вилояти</v>
          </cell>
          <cell r="N1534" t="str">
            <v>Гурлан тумани</v>
          </cell>
          <cell r="P1534" t="str">
            <v>Янги қурилиш</v>
          </cell>
          <cell r="Q1534">
            <v>2023</v>
          </cell>
          <cell r="R1534">
            <v>2</v>
          </cell>
          <cell r="S1534">
            <v>1</v>
          </cell>
          <cell r="AB1534">
            <v>1</v>
          </cell>
          <cell r="AE1534">
            <v>1</v>
          </cell>
          <cell r="AG1534">
            <v>1</v>
          </cell>
          <cell r="AH1534">
            <v>1</v>
          </cell>
          <cell r="AJ1534">
            <v>1</v>
          </cell>
          <cell r="AM1534">
            <v>1</v>
          </cell>
          <cell r="AN1534">
            <v>1</v>
          </cell>
          <cell r="AO1534">
            <v>1</v>
          </cell>
          <cell r="AR1534">
            <v>1</v>
          </cell>
          <cell r="AS1534">
            <v>3272.4</v>
          </cell>
          <cell r="AT1534">
            <v>3272.4</v>
          </cell>
          <cell r="AU1534">
            <v>3272.4</v>
          </cell>
          <cell r="AV1534">
            <v>3428.5728570000001</v>
          </cell>
          <cell r="AW1534">
            <v>2967.3942141500002</v>
          </cell>
          <cell r="AX1534">
            <v>0</v>
          </cell>
          <cell r="BF1534">
            <v>4800</v>
          </cell>
          <cell r="BO1534">
            <v>-1650</v>
          </cell>
          <cell r="BS1534">
            <v>3150</v>
          </cell>
          <cell r="BT1534">
            <v>3150</v>
          </cell>
          <cell r="BU1534" t="str">
            <v>Ташриф</v>
          </cell>
          <cell r="BV1534">
            <v>2662.0389999999998</v>
          </cell>
          <cell r="BW1534">
            <v>2524.1589999999997</v>
          </cell>
          <cell r="BX1534" t="str">
            <v>"INTER KAXRAMON YORQINOY" MAS'ULIYATI CHEKLANGAN JAMIYAT</v>
          </cell>
          <cell r="BY1534">
            <v>301211812</v>
          </cell>
          <cell r="CT1534">
            <v>1</v>
          </cell>
          <cell r="CU1534">
            <v>1</v>
          </cell>
          <cell r="CV1534">
            <v>1</v>
          </cell>
          <cell r="DD1534">
            <v>17</v>
          </cell>
          <cell r="DE1534">
            <v>17</v>
          </cell>
          <cell r="DF1534">
            <v>17</v>
          </cell>
          <cell r="GG1534" t="str">
            <v>км</v>
          </cell>
          <cell r="GH1534">
            <v>17</v>
          </cell>
          <cell r="GI1534">
            <v>17</v>
          </cell>
          <cell r="GK15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34" t="str">
            <v>Янги қўшилган объект</v>
          </cell>
          <cell r="HD1534" t="str">
            <v>Лимит мақбуллаштирилди</v>
          </cell>
        </row>
        <row r="1535">
          <cell r="A1535" t="str">
            <v>Хива тумани "Журён" МФЙда ичимлик сув тизимларини қуриш</v>
          </cell>
          <cell r="B1535" t="str">
            <v>2301332260210002</v>
          </cell>
          <cell r="C1535">
            <v>1</v>
          </cell>
          <cell r="E1535" t="str">
            <v>Ичимлик суви ва канализация</v>
          </cell>
          <cell r="F1535" t="str">
            <v>Ичимлик суви ва канализация</v>
          </cell>
          <cell r="H1535" t="str">
            <v>"Ўзсувтаъминот" АЖ</v>
          </cell>
          <cell r="J1535" t="str">
            <v>Вазирлик ва идора</v>
          </cell>
          <cell r="K1535" t="str">
            <v>Қўшимча</v>
          </cell>
          <cell r="L1535" t="str">
            <v>Қўшимча</v>
          </cell>
          <cell r="M1535" t="str">
            <v>Хоразм вилояти</v>
          </cell>
          <cell r="N1535" t="str">
            <v xml:space="preserve">Хива тумани </v>
          </cell>
          <cell r="P1535" t="str">
            <v>Янги қурилиш</v>
          </cell>
          <cell r="Q1535">
            <v>2023</v>
          </cell>
          <cell r="R1535">
            <v>2</v>
          </cell>
          <cell r="S1535">
            <v>1</v>
          </cell>
          <cell r="AB1535">
            <v>1</v>
          </cell>
          <cell r="AE1535">
            <v>1</v>
          </cell>
          <cell r="AG1535">
            <v>1</v>
          </cell>
          <cell r="AH1535">
            <v>1</v>
          </cell>
          <cell r="AJ1535">
            <v>1</v>
          </cell>
          <cell r="AM1535">
            <v>1</v>
          </cell>
          <cell r="AN1535">
            <v>1</v>
          </cell>
          <cell r="AO1535">
            <v>1</v>
          </cell>
          <cell r="AR1535">
            <v>1</v>
          </cell>
          <cell r="AS1535">
            <v>5555.5</v>
          </cell>
          <cell r="AT1535">
            <v>5555.5</v>
          </cell>
          <cell r="AU1535">
            <v>5555.5</v>
          </cell>
          <cell r="AV1535">
            <v>5830.5382863784498</v>
          </cell>
          <cell r="AW1535">
            <v>5225.5113719999999</v>
          </cell>
          <cell r="AX1535">
            <v>0</v>
          </cell>
          <cell r="BF1535">
            <v>4500</v>
          </cell>
          <cell r="BO1535">
            <v>820</v>
          </cell>
          <cell r="BS1535">
            <v>5320</v>
          </cell>
          <cell r="BT1535">
            <v>5320</v>
          </cell>
          <cell r="BU1535" t="str">
            <v>Ташриф</v>
          </cell>
          <cell r="BV1535">
            <v>3392.3050000000003</v>
          </cell>
          <cell r="BW1535">
            <v>3372.145</v>
          </cell>
          <cell r="BX1535" t="str">
            <v>"OBI HAYOT-INJINIRING" MAS'ULIYATI CHEKLANGAN JAMIYAT</v>
          </cell>
          <cell r="BY1535">
            <v>200429203</v>
          </cell>
          <cell r="DD1535">
            <v>22</v>
          </cell>
          <cell r="DE1535">
            <v>22</v>
          </cell>
          <cell r="DF1535">
            <v>22</v>
          </cell>
          <cell r="GG1535" t="str">
            <v>км</v>
          </cell>
          <cell r="GH1535">
            <v>22</v>
          </cell>
          <cell r="GI1535">
            <v>22</v>
          </cell>
          <cell r="GK153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35" t="str">
            <v>Янги қўшилган объект</v>
          </cell>
          <cell r="HD1535" t="str">
            <v>Лимит қўшилди</v>
          </cell>
        </row>
        <row r="1536">
          <cell r="A1536" t="str">
            <v>Шовот тумани "К.Отаниёзов" МФЙда ичимлик сув тизимларини қуриш</v>
          </cell>
          <cell r="B1536" t="str">
            <v>2301332300210001</v>
          </cell>
          <cell r="C1536">
            <v>1</v>
          </cell>
          <cell r="E1536" t="str">
            <v>Ичимлик суви ва канализация</v>
          </cell>
          <cell r="F1536" t="str">
            <v>Ичимлик суви ва канализация</v>
          </cell>
          <cell r="H1536" t="str">
            <v>"Ўзсувтаъминот" АЖ</v>
          </cell>
          <cell r="J1536" t="str">
            <v>Вазирлик ва идора</v>
          </cell>
          <cell r="K1536" t="str">
            <v>Қўшимча</v>
          </cell>
          <cell r="L1536" t="str">
            <v>Қўшимча</v>
          </cell>
          <cell r="M1536" t="str">
            <v>Хоразм вилояти</v>
          </cell>
          <cell r="N1536" t="str">
            <v>Шовот тумани</v>
          </cell>
          <cell r="P1536" t="str">
            <v>Янги қурилиш</v>
          </cell>
          <cell r="Q1536">
            <v>2023</v>
          </cell>
          <cell r="R1536">
            <v>2</v>
          </cell>
          <cell r="S1536">
            <v>1</v>
          </cell>
          <cell r="AB1536">
            <v>1</v>
          </cell>
          <cell r="AE1536">
            <v>1</v>
          </cell>
          <cell r="AG1536">
            <v>1</v>
          </cell>
          <cell r="AH1536">
            <v>1</v>
          </cell>
          <cell r="AJ1536">
            <v>1</v>
          </cell>
          <cell r="AM1536">
            <v>1</v>
          </cell>
          <cell r="AN1536">
            <v>1</v>
          </cell>
          <cell r="AO1536">
            <v>1</v>
          </cell>
          <cell r="AR1536">
            <v>1</v>
          </cell>
          <cell r="AX1536">
            <v>0</v>
          </cell>
          <cell r="BF1536">
            <v>7000</v>
          </cell>
          <cell r="BO1536">
            <v>864</v>
          </cell>
          <cell r="BS1536">
            <v>7864</v>
          </cell>
          <cell r="BT1536">
            <v>7864</v>
          </cell>
          <cell r="BU1536" t="str">
            <v>Ташриф</v>
          </cell>
          <cell r="BV1536">
            <v>1783.11</v>
          </cell>
          <cell r="BW1536">
            <v>3178.08</v>
          </cell>
          <cell r="CT1536">
            <v>1</v>
          </cell>
          <cell r="CU1536">
            <v>1</v>
          </cell>
          <cell r="CV1536">
            <v>1</v>
          </cell>
          <cell r="DD1536">
            <v>20</v>
          </cell>
          <cell r="DE1536">
            <v>20</v>
          </cell>
          <cell r="DF1536">
            <v>20</v>
          </cell>
          <cell r="GG1536" t="str">
            <v>км</v>
          </cell>
          <cell r="GH1536">
            <v>20</v>
          </cell>
          <cell r="GI1536">
            <v>20</v>
          </cell>
          <cell r="GK153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36" t="str">
            <v>Янги қўшилган объект</v>
          </cell>
          <cell r="HD1536" t="str">
            <v>Лимит қўшилди</v>
          </cell>
        </row>
        <row r="1537">
          <cell r="A1537" t="str">
            <v>Урганч шаҳри "Машъал" маҳалласида барпо қилинаётган "Янги Маъшал" массиви учун оқова сув тизимларини қуриш  (лойиха-қидирув ишлари учун)</v>
          </cell>
          <cell r="B1537" t="str">
            <v>2301334010210005</v>
          </cell>
          <cell r="E1537" t="str">
            <v>Ичимлик суви ва канализация</v>
          </cell>
          <cell r="F1537" t="str">
            <v>Ичимлик суви ва канализация</v>
          </cell>
          <cell r="H1537" t="str">
            <v>"Ўзсувтаъминот" АЖ</v>
          </cell>
          <cell r="J1537" t="str">
            <v>Вазирлик ва идора</v>
          </cell>
          <cell r="K1537" t="str">
            <v>Қўшимча</v>
          </cell>
          <cell r="L1537" t="str">
            <v>Асосий</v>
          </cell>
          <cell r="M1537" t="str">
            <v>Хоразм вилояти</v>
          </cell>
          <cell r="N1537" t="str">
            <v>Урганч шаҳри</v>
          </cell>
          <cell r="P1537" t="str">
            <v>Лойиҳа-қидирув ишлари</v>
          </cell>
          <cell r="Q1537" t="str">
            <v>2023-2024</v>
          </cell>
          <cell r="R1537">
            <v>2</v>
          </cell>
          <cell r="AX1537">
            <v>0</v>
          </cell>
          <cell r="BI1537">
            <v>450</v>
          </cell>
          <cell r="BS1537">
            <v>450</v>
          </cell>
          <cell r="GG1537" t="str">
            <v>км</v>
          </cell>
          <cell r="GH1537">
            <v>7</v>
          </cell>
          <cell r="GX1537" t="str">
            <v>Янги қўшилган, ЛҚИ</v>
          </cell>
        </row>
        <row r="1538">
          <cell r="A1538" t="str">
            <v>Урганч тумани "Орзу" маҳалласида  оқова сув тизимларини қуриш ва реконструкция қилиш  (лойиха-қидирув ишлари учун)</v>
          </cell>
          <cell r="B1538" t="str">
            <v>2301332170210009</v>
          </cell>
          <cell r="E1538" t="str">
            <v>Ичимлик суви ва канализация</v>
          </cell>
          <cell r="F1538" t="str">
            <v>Ичимлик суви ва канализация</v>
          </cell>
          <cell r="H1538" t="str">
            <v>"Ўзсувтаъминот" АЖ</v>
          </cell>
          <cell r="J1538" t="str">
            <v>Вазирлик ва идора</v>
          </cell>
          <cell r="K1538" t="str">
            <v>Қўшимча</v>
          </cell>
          <cell r="L1538" t="str">
            <v>Асосий</v>
          </cell>
          <cell r="M1538" t="str">
            <v>Хоразм вилояти</v>
          </cell>
          <cell r="N1538" t="str">
            <v>Урганч тумани</v>
          </cell>
          <cell r="P1538" t="str">
            <v>Лойиҳа-қидирув ишлари</v>
          </cell>
          <cell r="Q1538" t="str">
            <v>2023-2024</v>
          </cell>
          <cell r="R1538">
            <v>2</v>
          </cell>
          <cell r="AX1538">
            <v>0</v>
          </cell>
          <cell r="BI1538">
            <v>450</v>
          </cell>
          <cell r="BS1538">
            <v>450</v>
          </cell>
          <cell r="GG1538" t="str">
            <v>км</v>
          </cell>
          <cell r="GH1538">
            <v>12.5</v>
          </cell>
          <cell r="GX1538" t="str">
            <v>Янги қўшилган, ЛҚИ</v>
          </cell>
        </row>
        <row r="1539">
          <cell r="A1539" t="str">
            <v>Янгиариқ  туман "Гулшанда" МФЙда ичимлик сув тармоқлари қуриш</v>
          </cell>
          <cell r="B1539" t="str">
            <v>2301332330210002</v>
          </cell>
          <cell r="C1539">
            <v>1</v>
          </cell>
          <cell r="E1539" t="str">
            <v>Ичимлик суви ва канализация</v>
          </cell>
          <cell r="F1539" t="str">
            <v>Ичимлик суви ва канализация</v>
          </cell>
          <cell r="H1539" t="str">
            <v>"Ўзсувтаъминот" АЖ</v>
          </cell>
          <cell r="J1539" t="str">
            <v>Вазирлик ва идора</v>
          </cell>
          <cell r="K1539" t="str">
            <v>Қўшимча</v>
          </cell>
          <cell r="L1539" t="str">
            <v>Қўшимча</v>
          </cell>
          <cell r="M1539" t="str">
            <v>Хоразм вилояти</v>
          </cell>
          <cell r="N1539" t="str">
            <v>Янгиариқ тумани</v>
          </cell>
          <cell r="P1539" t="str">
            <v>Янги қурилиш</v>
          </cell>
          <cell r="Q1539" t="str">
            <v>2023-2024</v>
          </cell>
          <cell r="R1539">
            <v>2</v>
          </cell>
          <cell r="AB1539">
            <v>1</v>
          </cell>
          <cell r="AE1539">
            <v>1</v>
          </cell>
          <cell r="AG1539">
            <v>1</v>
          </cell>
          <cell r="AH1539">
            <v>1</v>
          </cell>
          <cell r="AJ1539">
            <v>1</v>
          </cell>
          <cell r="AM1539">
            <v>1</v>
          </cell>
          <cell r="AN1539">
            <v>1</v>
          </cell>
          <cell r="AO1539">
            <v>1</v>
          </cell>
          <cell r="AR1539">
            <v>1</v>
          </cell>
          <cell r="AX1539">
            <v>0</v>
          </cell>
          <cell r="BI1539">
            <v>2200</v>
          </cell>
          <cell r="BS1539">
            <v>2200</v>
          </cell>
          <cell r="BT1539">
            <v>2200</v>
          </cell>
          <cell r="BU1539" t="str">
            <v>Ташриф</v>
          </cell>
          <cell r="BV1539">
            <v>1269.7349999999999</v>
          </cell>
          <cell r="BW1539">
            <v>1160.7629999999999</v>
          </cell>
          <cell r="DD1539">
            <v>11</v>
          </cell>
          <cell r="GG1539" t="str">
            <v>км</v>
          </cell>
          <cell r="GH1539">
            <v>11</v>
          </cell>
          <cell r="GK153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539" t="str">
            <v>Янги қўшилган объект</v>
          </cell>
        </row>
        <row r="1540">
          <cell r="A1540" t="str">
            <v>Янгиариқ туманидаги “Қармиш” МФЙ да ичимлик сув тармоқларини қуриш</v>
          </cell>
          <cell r="B1540" t="str">
            <v>2301332330210001</v>
          </cell>
          <cell r="C1540">
            <v>1</v>
          </cell>
          <cell r="E1540" t="str">
            <v>Ичимлик суви ва канализация</v>
          </cell>
          <cell r="F1540" t="str">
            <v>Ичимлик суви ва канализация</v>
          </cell>
          <cell r="H1540" t="str">
            <v>"Ўзсувтаъминот" АЖ</v>
          </cell>
          <cell r="J1540" t="str">
            <v>Вазирлик ва идора</v>
          </cell>
          <cell r="K1540" t="str">
            <v>Қўшимча</v>
          </cell>
          <cell r="L1540" t="str">
            <v>Қўшимча</v>
          </cell>
          <cell r="M1540" t="str">
            <v>Хоразм вилояти</v>
          </cell>
          <cell r="N1540" t="str">
            <v>Янгиариқ тумани</v>
          </cell>
          <cell r="P1540" t="str">
            <v>Янги қурилиш</v>
          </cell>
          <cell r="Q1540" t="str">
            <v>2023-2024</v>
          </cell>
          <cell r="R1540">
            <v>2</v>
          </cell>
          <cell r="AB1540">
            <v>1</v>
          </cell>
          <cell r="AE1540">
            <v>1</v>
          </cell>
          <cell r="AG1540">
            <v>1</v>
          </cell>
          <cell r="AH1540">
            <v>1</v>
          </cell>
          <cell r="AJ1540">
            <v>1</v>
          </cell>
          <cell r="AM1540">
            <v>1</v>
          </cell>
          <cell r="AN1540">
            <v>1</v>
          </cell>
          <cell r="AO1540">
            <v>1</v>
          </cell>
          <cell r="AR1540">
            <v>1</v>
          </cell>
          <cell r="AX1540">
            <v>0</v>
          </cell>
          <cell r="BI1540">
            <v>3000</v>
          </cell>
          <cell r="BS1540">
            <v>3000</v>
          </cell>
          <cell r="BT1540">
            <v>3000</v>
          </cell>
          <cell r="BU1540" t="str">
            <v>Ташриф</v>
          </cell>
          <cell r="BV1540">
            <v>3118.7820000000002</v>
          </cell>
          <cell r="BW1540">
            <v>2781.7020000000002</v>
          </cell>
          <cell r="DD1540">
            <v>17</v>
          </cell>
          <cell r="GG1540" t="str">
            <v>км</v>
          </cell>
          <cell r="GH1540">
            <v>17</v>
          </cell>
          <cell r="GK154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540" t="str">
            <v>Янги қўшилган объект</v>
          </cell>
        </row>
        <row r="1541">
          <cell r="A1541" t="str">
            <v>Янгиариқ  туман "Уйғур" МФЙда ичимлик суви тармоқларини қуриш</v>
          </cell>
          <cell r="B1541" t="str">
            <v>2301332330210003</v>
          </cell>
          <cell r="C1541">
            <v>1</v>
          </cell>
          <cell r="E1541" t="str">
            <v>Ичимлик суви ва канализация</v>
          </cell>
          <cell r="F1541" t="str">
            <v>Ичимлик суви ва канализация</v>
          </cell>
          <cell r="H1541" t="str">
            <v>"Ўзсувтаъминот" АЖ</v>
          </cell>
          <cell r="J1541" t="str">
            <v>Вазирлик ва идора</v>
          </cell>
          <cell r="K1541" t="str">
            <v>Қўшимча</v>
          </cell>
          <cell r="L1541" t="str">
            <v>Қўшимча</v>
          </cell>
          <cell r="M1541" t="str">
            <v>Хоразм вилояти</v>
          </cell>
          <cell r="N1541" t="str">
            <v>Янгиариқ тумани</v>
          </cell>
          <cell r="P1541" t="str">
            <v>Янги қурилиш</v>
          </cell>
          <cell r="Q1541" t="str">
            <v>2023-2024</v>
          </cell>
          <cell r="R1541">
            <v>2</v>
          </cell>
          <cell r="AB1541">
            <v>1</v>
          </cell>
          <cell r="AE1541">
            <v>1</v>
          </cell>
          <cell r="AG1541">
            <v>1</v>
          </cell>
          <cell r="AH1541">
            <v>1</v>
          </cell>
          <cell r="AM1541">
            <v>1</v>
          </cell>
          <cell r="AN1541">
            <v>1</v>
          </cell>
          <cell r="AO1541">
            <v>1</v>
          </cell>
          <cell r="AR1541">
            <v>1</v>
          </cell>
          <cell r="AX1541">
            <v>0</v>
          </cell>
          <cell r="BI1541">
            <v>1500</v>
          </cell>
          <cell r="BS1541">
            <v>1500</v>
          </cell>
          <cell r="BT1541">
            <v>1500</v>
          </cell>
          <cell r="BU1541" t="str">
            <v>Ташриф</v>
          </cell>
          <cell r="BV1541">
            <v>1440.0800000000002</v>
          </cell>
          <cell r="BW1541">
            <v>1369.17</v>
          </cell>
          <cell r="DD1541">
            <v>7</v>
          </cell>
          <cell r="GG1541" t="str">
            <v>км</v>
          </cell>
          <cell r="GH1541">
            <v>7</v>
          </cell>
          <cell r="GK154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541" t="str">
            <v>Янги қўшилган объект</v>
          </cell>
        </row>
        <row r="1542">
          <cell r="A1542" t="str">
            <v>Янгибозор туман "Қатли" МФЙда ичимлик сув тармоқлари қуриш</v>
          </cell>
          <cell r="B1542" t="str">
            <v>2301332360210001</v>
          </cell>
          <cell r="C1542">
            <v>1</v>
          </cell>
          <cell r="E1542" t="str">
            <v>Ичимлик суви ва канализация</v>
          </cell>
          <cell r="F1542" t="str">
            <v>Ичимлик суви ва канализация</v>
          </cell>
          <cell r="H1542" t="str">
            <v>"Ўзсувтаъминот" АЖ</v>
          </cell>
          <cell r="J1542" t="str">
            <v>Вазирлик ва идора</v>
          </cell>
          <cell r="K1542" t="str">
            <v>Қўшимча</v>
          </cell>
          <cell r="L1542" t="str">
            <v>Қўшимча</v>
          </cell>
          <cell r="M1542" t="str">
            <v>Хоразм вилояти</v>
          </cell>
          <cell r="N1542" t="str">
            <v>Янгибозор тумани</v>
          </cell>
          <cell r="P1542" t="str">
            <v>Янги қурилиш</v>
          </cell>
          <cell r="Q1542" t="str">
            <v>2023-2024</v>
          </cell>
          <cell r="R1542">
            <v>2</v>
          </cell>
          <cell r="AB1542">
            <v>1</v>
          </cell>
          <cell r="AE1542">
            <v>1</v>
          </cell>
          <cell r="AG1542">
            <v>1</v>
          </cell>
          <cell r="AH1542">
            <v>1</v>
          </cell>
          <cell r="AJ1542">
            <v>1</v>
          </cell>
          <cell r="AM1542">
            <v>1</v>
          </cell>
          <cell r="AN1542">
            <v>1</v>
          </cell>
          <cell r="AO1542">
            <v>1</v>
          </cell>
          <cell r="AR1542">
            <v>1</v>
          </cell>
          <cell r="AX1542">
            <v>0</v>
          </cell>
          <cell r="BI1542">
            <v>6000</v>
          </cell>
          <cell r="BS1542">
            <v>6000</v>
          </cell>
          <cell r="BT1542">
            <v>6000</v>
          </cell>
          <cell r="BU1542" t="str">
            <v>Ташриф</v>
          </cell>
          <cell r="BV1542">
            <v>4422.9529999999995</v>
          </cell>
          <cell r="BW1542">
            <v>4698.3430000000008</v>
          </cell>
          <cell r="CT1542">
            <v>1</v>
          </cell>
          <cell r="DD1542">
            <v>18</v>
          </cell>
          <cell r="GG1542" t="str">
            <v>км</v>
          </cell>
          <cell r="GH1542">
            <v>18</v>
          </cell>
          <cell r="GK154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542" t="str">
            <v>Янги қўшилган объект</v>
          </cell>
        </row>
        <row r="1543">
          <cell r="A1543" t="str">
            <v>Янгибозор туман "Бўстон" МФЙда ичимлик сув тармоқлари қуриш</v>
          </cell>
          <cell r="B1543" t="str">
            <v>2301332360210002</v>
          </cell>
          <cell r="C1543">
            <v>1</v>
          </cell>
          <cell r="E1543" t="str">
            <v>Ичимлик суви ва канализация</v>
          </cell>
          <cell r="F1543" t="str">
            <v>Ичимлик суви ва канализация</v>
          </cell>
          <cell r="H1543" t="str">
            <v>"Ўзсувтаъминот" АЖ</v>
          </cell>
          <cell r="J1543" t="str">
            <v>Вазирлик ва идора</v>
          </cell>
          <cell r="K1543" t="str">
            <v>Қўшимча</v>
          </cell>
          <cell r="L1543" t="str">
            <v>Қўшимча</v>
          </cell>
          <cell r="M1543" t="str">
            <v>Хоразм вилояти</v>
          </cell>
          <cell r="N1543" t="str">
            <v>Янгибозор тумани</v>
          </cell>
          <cell r="P1543" t="str">
            <v>Янги қурилиш</v>
          </cell>
          <cell r="Q1543" t="str">
            <v>2023-2024</v>
          </cell>
          <cell r="R1543">
            <v>2</v>
          </cell>
          <cell r="AB1543">
            <v>1</v>
          </cell>
          <cell r="AE1543">
            <v>1</v>
          </cell>
          <cell r="AG1543">
            <v>1</v>
          </cell>
          <cell r="AH1543">
            <v>1</v>
          </cell>
          <cell r="AJ1543">
            <v>1</v>
          </cell>
          <cell r="AM1543">
            <v>1</v>
          </cell>
          <cell r="AN1543">
            <v>1</v>
          </cell>
          <cell r="AO1543">
            <v>1</v>
          </cell>
          <cell r="AR1543">
            <v>1</v>
          </cell>
          <cell r="AV1543">
            <v>4929.4283690000002</v>
          </cell>
          <cell r="AW1543">
            <v>4391.3069505499998</v>
          </cell>
          <cell r="AX1543">
            <v>0</v>
          </cell>
          <cell r="BI1543">
            <v>3308</v>
          </cell>
          <cell r="BS1543">
            <v>3308</v>
          </cell>
          <cell r="BT1543">
            <v>3308</v>
          </cell>
          <cell r="BU1543" t="str">
            <v>Ташриф</v>
          </cell>
          <cell r="BV1543">
            <v>1266.675</v>
          </cell>
          <cell r="BW1543">
            <v>1593.963</v>
          </cell>
          <cell r="BX1543" t="str">
            <v>HUSNORA HUSNIYA MCHJ</v>
          </cell>
          <cell r="CT1543">
            <v>1</v>
          </cell>
          <cell r="DD1543">
            <v>10</v>
          </cell>
          <cell r="GG1543" t="str">
            <v>км</v>
          </cell>
          <cell r="GH1543">
            <v>10</v>
          </cell>
          <cell r="GK154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1543" t="str">
            <v>Янги қўшилган объект</v>
          </cell>
        </row>
        <row r="1544">
          <cell r="A1544" t="str">
            <v>Кредитор қарздорликларни қоплаш</v>
          </cell>
          <cell r="E1544" t="str">
            <v>Ичимлик суви ва канализация</v>
          </cell>
          <cell r="F1544" t="str">
            <v>Ичимлик суви ва канализация</v>
          </cell>
          <cell r="H1544" t="str">
            <v>"Ўзсувтаъминот" АЖ</v>
          </cell>
          <cell r="I1544" t="str">
            <v>"Сув таъминоти ва оқова сув объектлари қурилиши бўйича инжиниринг компанияси" УК</v>
          </cell>
          <cell r="J1544" t="str">
            <v>Вазирлик ва идора</v>
          </cell>
          <cell r="K1544" t="str">
            <v>15-илова</v>
          </cell>
          <cell r="L1544" t="str">
            <v>Асосий</v>
          </cell>
          <cell r="M1544" t="str">
            <v>Хоразм вилояти</v>
          </cell>
          <cell r="P1544" t="str">
            <v>Кредитор қарздорлик</v>
          </cell>
          <cell r="R1544">
            <v>1</v>
          </cell>
          <cell r="AX1544">
            <v>2000</v>
          </cell>
          <cell r="BS1544">
            <v>2000</v>
          </cell>
          <cell r="BW1544">
            <v>2000</v>
          </cell>
        </row>
        <row r="1545">
          <cell r="A1545" t="str">
            <v>Тақсимланмаган лимит</v>
          </cell>
          <cell r="E1545" t="str">
            <v>Ичимлик суви ва канализация</v>
          </cell>
          <cell r="F1545" t="str">
            <v>Ичимлик суви ва канализация</v>
          </cell>
          <cell r="H1545" t="str">
            <v>"Ўзсувтаъминот" АЖ</v>
          </cell>
          <cell r="J1545" t="str">
            <v>Вазирлик ва идора</v>
          </cell>
          <cell r="K1545" t="str">
            <v>Қўшимча</v>
          </cell>
          <cell r="L1545" t="str">
            <v>Асосий</v>
          </cell>
          <cell r="M1545" t="str">
            <v>Хоразм вилояти</v>
          </cell>
          <cell r="P1545" t="str">
            <v>Тақсимланмаган лимит</v>
          </cell>
          <cell r="R1545">
            <v>2</v>
          </cell>
          <cell r="BR1545">
            <v>1009.1999999999998</v>
          </cell>
          <cell r="BS1545">
            <v>1009.1999999999998</v>
          </cell>
          <cell r="BT1545">
            <v>1009.1999999999998</v>
          </cell>
          <cell r="BU1545" t="str">
            <v>Ташриф</v>
          </cell>
        </row>
        <row r="1546">
          <cell r="A1546" t="str">
            <v>Гурлан тумани "Олға" маҳалласида ичимлик сув тизимларини қуриш ва реконструкция қилиш</v>
          </cell>
          <cell r="B1546" t="str">
            <v>2301332080210001</v>
          </cell>
          <cell r="D1546" t="str">
            <v>301121860334017063201110187</v>
          </cell>
          <cell r="E1546" t="str">
            <v>Ичимлик суви ва канализация</v>
          </cell>
          <cell r="F1546" t="str">
            <v>Ичимлик суви ва канализация</v>
          </cell>
          <cell r="G1546" t="str">
            <v>Давлат ижтимоий буюртмаси лойиҳалари</v>
          </cell>
          <cell r="H1546" t="str">
            <v>Қурилиш ва уй-жой коммунал хўжалиги вазирлиги</v>
          </cell>
          <cell r="I1546" t="str">
            <v>“Кўп хонадонли уйларни мукаммал ва жорий таъмирлаш ҳамда иссиқлик таъминоти объектлари қурилиши бўйича инжиниринг компанияси” ДУК</v>
          </cell>
          <cell r="J1546" t="str">
            <v>Вазирлик ва идора</v>
          </cell>
          <cell r="K1546" t="str">
            <v>15-илова</v>
          </cell>
          <cell r="L1546" t="str">
            <v>Асосий</v>
          </cell>
          <cell r="M1546" t="str">
            <v>Хоразм вилояти</v>
          </cell>
          <cell r="N1546" t="str">
            <v>Гурлан тумани</v>
          </cell>
          <cell r="O1546" t="str">
            <v>Олға МФЙ</v>
          </cell>
          <cell r="P1546" t="str">
            <v>Янги қурилиш</v>
          </cell>
          <cell r="Q1546">
            <v>2023</v>
          </cell>
          <cell r="R1546">
            <v>2</v>
          </cell>
          <cell r="AS1546">
            <v>4736.8421052631584</v>
          </cell>
          <cell r="AT1546">
            <v>4736.8421052631584</v>
          </cell>
          <cell r="AU1546">
            <v>4736.8421052631584</v>
          </cell>
          <cell r="AX1546">
            <v>4500</v>
          </cell>
          <cell r="BB1546">
            <v>-4500</v>
          </cell>
          <cell r="BS1546">
            <v>0</v>
          </cell>
          <cell r="GG1546" t="str">
            <v>км</v>
          </cell>
          <cell r="GH1546">
            <v>24</v>
          </cell>
          <cell r="GJ1546" t="str">
            <v xml:space="preserve">Ўзбекистон Республикаси Президентининг 
2022 йил 24 майдаги ПҚ-257-сон қарори
</v>
          </cell>
          <cell r="GL1546">
            <v>1</v>
          </cell>
          <cell r="GQ1546" t="str">
            <v>Чиқарилган объект</v>
          </cell>
        </row>
        <row r="1547">
          <cell r="A1547" t="str">
            <v>Урганч шаҳар "Ал Хоразмий" мажмуасидаги уй-жойларнинг ташқи ичимлик сув тизимларини қуриш (1-босқич)</v>
          </cell>
          <cell r="B1547" t="str">
            <v>2301332170210007</v>
          </cell>
          <cell r="C1547">
            <v>1</v>
          </cell>
          <cell r="E1547" t="str">
            <v>Ичимлик суви ва канализация</v>
          </cell>
          <cell r="F1547" t="str">
            <v>Ичимлик суви ва канализация</v>
          </cell>
          <cell r="H1547" t="str">
            <v>"Ўзсувтаъминот" АЖ</v>
          </cell>
          <cell r="I1547" t="str">
            <v>Хоразм вилояти ҳокимлиги хокимлиги ҳузуридаги "Ягона буюртмачи хизмати" ИК</v>
          </cell>
          <cell r="J1547" t="str">
            <v>Вилоят</v>
          </cell>
          <cell r="K1547" t="str">
            <v>Қўшимча</v>
          </cell>
          <cell r="L1547" t="str">
            <v>Қўшимча</v>
          </cell>
          <cell r="M1547" t="str">
            <v>Хоразм вилояти</v>
          </cell>
          <cell r="N1547" t="str">
            <v>Урганч шаҳри</v>
          </cell>
          <cell r="P1547" t="str">
            <v>Янги қурилиш</v>
          </cell>
          <cell r="Q1547" t="str">
            <v>2023-2024</v>
          </cell>
          <cell r="R1547">
            <v>2</v>
          </cell>
          <cell r="AB1547">
            <v>1</v>
          </cell>
          <cell r="AE1547">
            <v>1</v>
          </cell>
          <cell r="AG1547">
            <v>1</v>
          </cell>
          <cell r="AH1547">
            <v>1</v>
          </cell>
          <cell r="AJ1547">
            <v>1</v>
          </cell>
          <cell r="AL1547">
            <v>1</v>
          </cell>
          <cell r="AM1547">
            <v>1</v>
          </cell>
          <cell r="AN1547">
            <v>1</v>
          </cell>
          <cell r="AO1547">
            <v>1</v>
          </cell>
          <cell r="AP1547">
            <v>1</v>
          </cell>
          <cell r="AR1547">
            <v>1</v>
          </cell>
          <cell r="AX1547">
            <v>0</v>
          </cell>
          <cell r="BF1547">
            <v>21500</v>
          </cell>
          <cell r="BS1547">
            <v>21500</v>
          </cell>
          <cell r="BT1547">
            <v>21500</v>
          </cell>
          <cell r="BU1547" t="str">
            <v>Ташриф</v>
          </cell>
          <cell r="BV1547">
            <v>10784.418</v>
          </cell>
          <cell r="BW1547">
            <v>12247.717999999999</v>
          </cell>
          <cell r="BX1547" t="str">
            <v>INTER KAXRAMON YORQINOY MCHJ</v>
          </cell>
          <cell r="BY1547">
            <v>301211812</v>
          </cell>
          <cell r="CT1547">
            <v>1</v>
          </cell>
          <cell r="DD1547">
            <v>12</v>
          </cell>
          <cell r="GG1547" t="str">
            <v>км</v>
          </cell>
          <cell r="GH1547">
            <v>12</v>
          </cell>
          <cell r="GK154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547" t="str">
            <v>Буюртмачи ўзгарди</v>
          </cell>
          <cell r="GU1547" t="str">
            <v>Янги қўшилган объект</v>
          </cell>
        </row>
        <row r="1548">
          <cell r="A1548" t="str">
            <v>Урганч шаҳар "Ал Хоразмий" мажмуасидаги уй-жойларнинг ташқи оқова сув хайдаш станцияси (КНС) ўзи оқар ва босимли (2 нитка) оқова сув тармоғини қуриш</v>
          </cell>
          <cell r="B1548" t="str">
            <v>2301334010210003</v>
          </cell>
          <cell r="C1548">
            <v>1</v>
          </cell>
          <cell r="E1548" t="str">
            <v>Ичимлик суви ва канализация</v>
          </cell>
          <cell r="F1548" t="str">
            <v>Ичимлик суви ва канализация</v>
          </cell>
          <cell r="H1548" t="str">
            <v>"Ўзсувтаъминот" АЖ</v>
          </cell>
          <cell r="I1548" t="str">
            <v>Хоразм вилояти ҳокимлиги хокимлиги ҳузуридаги "Ягона буюртмачи хизмати" ИК</v>
          </cell>
          <cell r="J1548" t="str">
            <v>Вилоят</v>
          </cell>
          <cell r="K1548" t="str">
            <v>Қўшимча</v>
          </cell>
          <cell r="L1548" t="str">
            <v>Қўшимча</v>
          </cell>
          <cell r="M1548" t="str">
            <v>Хоразм вилояти</v>
          </cell>
          <cell r="N1548" t="str">
            <v>Урганч шаҳри</v>
          </cell>
          <cell r="P1548" t="str">
            <v>Янги қурилиш</v>
          </cell>
          <cell r="Q1548" t="str">
            <v>2023-2024</v>
          </cell>
          <cell r="R1548">
            <v>2</v>
          </cell>
          <cell r="AB1548">
            <v>1</v>
          </cell>
          <cell r="AE1548">
            <v>1</v>
          </cell>
          <cell r="AG1548">
            <v>1</v>
          </cell>
          <cell r="AH1548">
            <v>1</v>
          </cell>
          <cell r="AJ1548">
            <v>1</v>
          </cell>
          <cell r="AL1548">
            <v>1</v>
          </cell>
          <cell r="AM1548">
            <v>1</v>
          </cell>
          <cell r="AN1548">
            <v>1</v>
          </cell>
          <cell r="AO1548">
            <v>1</v>
          </cell>
          <cell r="AP1548">
            <v>1</v>
          </cell>
          <cell r="AR1548">
            <v>1</v>
          </cell>
          <cell r="AX1548">
            <v>0</v>
          </cell>
          <cell r="BF1548">
            <v>16500</v>
          </cell>
          <cell r="BS1548">
            <v>16500</v>
          </cell>
          <cell r="BT1548">
            <v>16500</v>
          </cell>
          <cell r="BU1548" t="str">
            <v>Ташриф</v>
          </cell>
          <cell r="BV1548">
            <v>4398.4380000000001</v>
          </cell>
          <cell r="BW1548">
            <v>7237.0379999999996</v>
          </cell>
          <cell r="BX1548" t="str">
            <v>"Саёт қурилиш" МЧЖ</v>
          </cell>
          <cell r="BY1548">
            <v>203954926</v>
          </cell>
          <cell r="CT1548">
            <v>1</v>
          </cell>
          <cell r="DD1548">
            <v>13.3</v>
          </cell>
          <cell r="GG1548" t="str">
            <v>км</v>
          </cell>
          <cell r="GH1548">
            <v>13.3</v>
          </cell>
          <cell r="GK154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548" t="str">
            <v>Буюртмачи ўзгарди</v>
          </cell>
          <cell r="GU1548" t="str">
            <v>Янги қўшилган объект</v>
          </cell>
        </row>
        <row r="1549">
          <cell r="A1549" t="str">
            <v>Урганч шаҳар "Ал Хоразмий" мажмуасидаги уй-жойлар учун оқова сувни қайта хайдаш станцияси (СП) ҳамда  босимли (2 нитка) оқова сув тармоғини қуриш</v>
          </cell>
          <cell r="B1549" t="str">
            <v>2301332170210004</v>
          </cell>
          <cell r="C1549">
            <v>1</v>
          </cell>
          <cell r="E1549" t="str">
            <v>Ичимлик суви ва канализация</v>
          </cell>
          <cell r="F1549" t="str">
            <v>Ичимлик суви ва канализация</v>
          </cell>
          <cell r="H1549" t="str">
            <v>"Ўзсувтаъминот" АЖ</v>
          </cell>
          <cell r="I1549" t="str">
            <v>Хоразм вилояти ҳокимлиги хокимлиги ҳузуридаги "Ягона буюртмачи хизмати" ИК</v>
          </cell>
          <cell r="J1549" t="str">
            <v>Вилоят</v>
          </cell>
          <cell r="K1549" t="str">
            <v>Қўшимча</v>
          </cell>
          <cell r="L1549" t="str">
            <v>Қўшимча</v>
          </cell>
          <cell r="M1549" t="str">
            <v>Хоразм вилояти</v>
          </cell>
          <cell r="N1549" t="str">
            <v>Урганч шаҳри</v>
          </cell>
          <cell r="P1549" t="str">
            <v>Янги қурилиш</v>
          </cell>
          <cell r="Q1549" t="str">
            <v>2023-2024</v>
          </cell>
          <cell r="R1549">
            <v>2</v>
          </cell>
          <cell r="AB1549">
            <v>1</v>
          </cell>
          <cell r="AE1549">
            <v>1</v>
          </cell>
          <cell r="AG1549">
            <v>1</v>
          </cell>
          <cell r="AH1549">
            <v>1</v>
          </cell>
          <cell r="AJ1549">
            <v>1</v>
          </cell>
          <cell r="AL1549">
            <v>1</v>
          </cell>
          <cell r="AM1549">
            <v>1</v>
          </cell>
          <cell r="AN1549">
            <v>1</v>
          </cell>
          <cell r="AO1549">
            <v>1</v>
          </cell>
          <cell r="AP1549">
            <v>1</v>
          </cell>
          <cell r="AR1549">
            <v>1</v>
          </cell>
          <cell r="AX1549">
            <v>0</v>
          </cell>
          <cell r="BF1549">
            <v>12000</v>
          </cell>
          <cell r="BS1549">
            <v>12000</v>
          </cell>
          <cell r="BT1549">
            <v>12000</v>
          </cell>
          <cell r="BU1549" t="str">
            <v>Ташриф</v>
          </cell>
          <cell r="BV1549">
            <v>9705.0590000000011</v>
          </cell>
          <cell r="BW1549">
            <v>8226.2029999999995</v>
          </cell>
          <cell r="BX1549" t="str">
            <v>"Саёт қурилиш" МЧЖ</v>
          </cell>
          <cell r="BY1549">
            <v>203954926</v>
          </cell>
          <cell r="CT1549">
            <v>1</v>
          </cell>
          <cell r="DD1549">
            <v>7</v>
          </cell>
          <cell r="GG1549" t="str">
            <v>км</v>
          </cell>
          <cell r="GH1549">
            <v>7</v>
          </cell>
          <cell r="GK154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549" t="str">
            <v>Буюртмачи ўзгарди</v>
          </cell>
          <cell r="GU1549" t="str">
            <v>Янги қўшилган объект</v>
          </cell>
        </row>
        <row r="1550">
          <cell r="A1550" t="str">
            <v>Тақсимланмаган лимит</v>
          </cell>
          <cell r="E1550" t="str">
            <v>Ичимлик суви ва канализация</v>
          </cell>
          <cell r="F1550" t="str">
            <v>Ичимлик суви ва канализация</v>
          </cell>
          <cell r="H1550" t="str">
            <v>Хоразм вилояти ҳокимлиги</v>
          </cell>
          <cell r="J1550" t="str">
            <v>Вилоят</v>
          </cell>
          <cell r="K1550" t="str">
            <v>Қўшимча</v>
          </cell>
          <cell r="L1550" t="str">
            <v>Асосий</v>
          </cell>
          <cell r="M1550" t="str">
            <v>Хоразм вилояти</v>
          </cell>
          <cell r="P1550" t="str">
            <v>Тақсимланмаган лимит</v>
          </cell>
          <cell r="R1550">
            <v>2</v>
          </cell>
          <cell r="BR1550">
            <v>0</v>
          </cell>
          <cell r="BS1550">
            <v>0</v>
          </cell>
          <cell r="BT1550">
            <v>0</v>
          </cell>
          <cell r="BU1550" t="str">
            <v>Ташриф</v>
          </cell>
        </row>
        <row r="1551">
          <cell r="A1551" t="str">
            <v>Бектемир тумани "Янги Нурафшон" МФЙда ичимлик суви тармоқларини қуриш</v>
          </cell>
          <cell r="B1551" t="str">
            <v>2201262640210001</v>
          </cell>
          <cell r="C1551">
            <v>1</v>
          </cell>
          <cell r="D1551" t="str">
            <v> 301110860262667063201110422</v>
          </cell>
          <cell r="E1551" t="str">
            <v>Ичимлик суви ва канализация</v>
          </cell>
          <cell r="F1551" t="str">
            <v>Ичимлик суви ва канализация</v>
          </cell>
          <cell r="H1551" t="str">
            <v>"Ўзсувтаъминот" АЖ</v>
          </cell>
          <cell r="I1551" t="str">
            <v>"Сув таъминоти ва оқова сув объектлари қурилиши бўйича инжиниринг компанияси" УК</v>
          </cell>
          <cell r="J1551" t="str">
            <v>Вазирлик ва идора</v>
          </cell>
          <cell r="K1551" t="str">
            <v>16-илова</v>
          </cell>
          <cell r="L1551" t="str">
            <v>Асосий</v>
          </cell>
          <cell r="M1551" t="str">
            <v>Тошкент шаҳар</v>
          </cell>
          <cell r="N1551" t="str">
            <v>Бектемир тумани</v>
          </cell>
          <cell r="O1551" t="str">
            <v>"Янги Нурафшон" МФЙ</v>
          </cell>
          <cell r="P1551" t="str">
            <v>Янги қурилиш</v>
          </cell>
          <cell r="Q1551" t="str">
            <v>2022-2023</v>
          </cell>
          <cell r="R1551">
            <v>1</v>
          </cell>
          <cell r="S1551">
            <v>1</v>
          </cell>
          <cell r="X1551">
            <v>1</v>
          </cell>
          <cell r="Z1551">
            <v>1</v>
          </cell>
          <cell r="AA1551">
            <v>1</v>
          </cell>
          <cell r="AS1551">
            <v>5070.9229999999998</v>
          </cell>
          <cell r="AT1551">
            <v>2637.74</v>
          </cell>
          <cell r="AU1551">
            <v>2637.74</v>
          </cell>
          <cell r="AV1551">
            <v>5070.9242139999997</v>
          </cell>
          <cell r="AW1551">
            <v>4525.5755738999997</v>
          </cell>
          <cell r="AX1551">
            <v>2380</v>
          </cell>
          <cell r="BI1551">
            <v>203</v>
          </cell>
          <cell r="BO1551">
            <v>-193</v>
          </cell>
          <cell r="BS1551">
            <v>2390</v>
          </cell>
          <cell r="BV1551">
            <v>2011.2710259999999</v>
          </cell>
          <cell r="BW1551">
            <v>2149.9988410000001</v>
          </cell>
          <cell r="BX1551" t="str">
            <v>ООО "Suv-Taraqqiyot"</v>
          </cell>
          <cell r="BY1551">
            <v>203681239</v>
          </cell>
          <cell r="CT1551">
            <v>1</v>
          </cell>
          <cell r="CU1551">
            <v>1</v>
          </cell>
          <cell r="CV1551">
            <v>1</v>
          </cell>
          <cell r="DD1551">
            <v>8.1999999999999993</v>
          </cell>
          <cell r="DE1551">
            <v>8.1999999999999993</v>
          </cell>
          <cell r="DF1551">
            <v>8.1999999999999993</v>
          </cell>
          <cell r="GG1551" t="str">
            <v>км</v>
          </cell>
          <cell r="GH1551">
            <v>8.1999999999999993</v>
          </cell>
          <cell r="GI1551">
            <v>8.1999999999999993</v>
          </cell>
          <cell r="GJ1551" t="str">
            <v>Вазирлар Маҳкамасининг 2021 йил 
7 майдаги 05/18-11-19/4288-сон топшириғи</v>
          </cell>
          <cell r="GX1551" t="str">
            <v>Лимит қўшилди</v>
          </cell>
          <cell r="HD1551" t="str">
            <v>Лимит мақбуллаштирилди</v>
          </cell>
        </row>
        <row r="1552">
          <cell r="A1552" t="str">
            <v>Юнусобод тумани "Катта Хасанбой", "Хасанбой" массивидаги "Отчопар 2" МФЙда канализация тизимларини қуриш</v>
          </cell>
          <cell r="B1552" t="str">
            <v>2101262660210001</v>
          </cell>
          <cell r="C1552">
            <v>1</v>
          </cell>
          <cell r="E1552" t="str">
            <v>Ичимлик суви ва канализация</v>
          </cell>
          <cell r="F1552" t="str">
            <v>Ичимлик суви ва канализация</v>
          </cell>
          <cell r="H1552" t="str">
            <v>"Ўзсувтаъминот" АЖ</v>
          </cell>
          <cell r="J1552" t="str">
            <v>Вазирлик ва идора</v>
          </cell>
          <cell r="K1552" t="str">
            <v>Қўшимча</v>
          </cell>
          <cell r="L1552" t="str">
            <v>Қўшимча</v>
          </cell>
          <cell r="M1552" t="str">
            <v>Тошкент шаҳар</v>
          </cell>
          <cell r="N1552" t="str">
            <v>Юнусобод тумани</v>
          </cell>
          <cell r="P1552" t="str">
            <v>Янги қурилиш</v>
          </cell>
          <cell r="Q1552" t="str">
            <v>2022-2023</v>
          </cell>
          <cell r="R1552">
            <v>1</v>
          </cell>
          <cell r="S1552">
            <v>1</v>
          </cell>
          <cell r="X1552">
            <v>1</v>
          </cell>
          <cell r="Z1552">
            <v>1</v>
          </cell>
          <cell r="AA1552">
            <v>1</v>
          </cell>
          <cell r="AV1552">
            <v>70219.517999999996</v>
          </cell>
          <cell r="AW1552">
            <v>66871.508000000002</v>
          </cell>
          <cell r="AX1552">
            <v>0</v>
          </cell>
          <cell r="BB1552">
            <v>2463.61</v>
          </cell>
          <cell r="BS1552">
            <v>2463.61</v>
          </cell>
          <cell r="BT1552">
            <v>2463.61</v>
          </cell>
          <cell r="BU1552" t="str">
            <v>Сув жамғарма, ЙБЭҚ</v>
          </cell>
          <cell r="BV1552">
            <v>920.36551699999995</v>
          </cell>
          <cell r="BW1552">
            <v>1107.472305</v>
          </cell>
          <cell r="BX1552" t="str">
            <v xml:space="preserve">"Нурафшон қурилиш люкс" МЧЖ </v>
          </cell>
          <cell r="BY1552">
            <v>303492257</v>
          </cell>
          <cell r="CT1552">
            <v>1</v>
          </cell>
          <cell r="CU1552">
            <v>1</v>
          </cell>
          <cell r="CV1552">
            <v>1</v>
          </cell>
          <cell r="GG1552" t="str">
            <v>объект</v>
          </cell>
          <cell r="GH1552">
            <v>1</v>
          </cell>
          <cell r="GI1552">
            <v>1</v>
          </cell>
          <cell r="GK1552" t="str">
            <v>"Сув таъминоти ва канализация тизимларини ривожлантириш жамғармаси"нинг жорий йил бошига эркин қолдиқ маблағлари ҳисобидан</v>
          </cell>
          <cell r="GQ1552" t="str">
            <v>Янги қўшилган, 95%</v>
          </cell>
        </row>
        <row r="1553">
          <cell r="A1553" t="str">
            <v>Тошкент шаҳар Учтепа тумани "Ю.Саккоки", "А.Қодирий", "Чўпонота", "Фозилтепа", "Кўксарой" ва "Шафтолизор" маҳаллаларида янги оқова сув тармоғи ва насос станциясини қуриш (лойиҳа-қидирув ишлари учун)</v>
          </cell>
          <cell r="B1553" t="str">
            <v>2301262620210001</v>
          </cell>
          <cell r="E1553" t="str">
            <v>Ичимлик суви ва канализация</v>
          </cell>
          <cell r="F1553" t="str">
            <v>Ичимлик суви ва канализация</v>
          </cell>
          <cell r="H1553" t="str">
            <v>"Ўзсувтаъминот" АЖ</v>
          </cell>
          <cell r="J1553" t="str">
            <v>Вазирлик ва идора</v>
          </cell>
          <cell r="K1553" t="str">
            <v>Қўшимча</v>
          </cell>
          <cell r="L1553" t="str">
            <v>Асосий</v>
          </cell>
          <cell r="M1553" t="str">
            <v>Тошкент шаҳар</v>
          </cell>
          <cell r="N1553" t="str">
            <v>Учтепа тумани</v>
          </cell>
          <cell r="P1553" t="str">
            <v>Лойиҳа-қидирув ишлари</v>
          </cell>
          <cell r="Q1553" t="str">
            <v>2023-2025</v>
          </cell>
          <cell r="R1553">
            <v>2</v>
          </cell>
          <cell r="AX1553">
            <v>0</v>
          </cell>
          <cell r="BF1553">
            <v>495</v>
          </cell>
          <cell r="BS1553">
            <v>495</v>
          </cell>
          <cell r="BW1553">
            <v>1.6467000000000001</v>
          </cell>
          <cell r="GU1553" t="str">
            <v>Янги қўшилган, ЛҚИ</v>
          </cell>
        </row>
        <row r="1554">
          <cell r="A1554" t="str">
            <v>2018-2022 йилларда ичимлик сув таъминоти ва оқова сув тизимларини яхшилаш бўйича амалга оширилган объектларда юзага келган кредитор қарздорликларни қоплаш</v>
          </cell>
          <cell r="E1554" t="str">
            <v>Ичимлик суви ва канализация</v>
          </cell>
          <cell r="F1554" t="str">
            <v>Ичимлик суви ва канализация</v>
          </cell>
          <cell r="H1554" t="str">
            <v>"Ўзсувтаъминот" АЖ</v>
          </cell>
          <cell r="J1554" t="str">
            <v>Вазирлик ва идора</v>
          </cell>
          <cell r="K1554" t="str">
            <v>Қўшимча</v>
          </cell>
          <cell r="L1554" t="str">
            <v>Асосий</v>
          </cell>
          <cell r="P1554" t="str">
            <v>Кредитор қарздорлик</v>
          </cell>
          <cell r="R1554">
            <v>1</v>
          </cell>
          <cell r="AX1554">
            <v>0</v>
          </cell>
          <cell r="BI1554">
            <v>75738.243879002679</v>
          </cell>
          <cell r="BS1554">
            <v>75738.243879002679</v>
          </cell>
          <cell r="BT1554">
            <v>16475.7</v>
          </cell>
          <cell r="BU1554" t="str">
            <v>Сув жамғарма, ЙБЭҚ + Бошқа</v>
          </cell>
          <cell r="BV1554">
            <v>73338.600000000006</v>
          </cell>
          <cell r="BW1554">
            <v>73338.600000000006</v>
          </cell>
          <cell r="GK1554" t="str">
            <v>12 млрд сўм ПҚ-5118 га мувофиқ Тошкент вилояти "Кўп хонадонли уйларни мукаммал ва жорий таъмирлаш ҳамда иссиқлик таъминоти объектларини қуриш бўйича инжиниринг компанияси" ДУКнинг шахсий ҳисоб рақамидаги иқтисод қилинган маблағлар;
4475,7 млн сўм Сув жамғармаси ЙБЭҚ</v>
          </cell>
          <cell r="GX1554" t="str">
            <v>Янги қўшилган, 5%</v>
          </cell>
        </row>
        <row r="1555">
          <cell r="A1555" t="str">
            <v>Келгуси йилларга лойиҳа-қидирув ишлари учун*</v>
          </cell>
          <cell r="E1555" t="str">
            <v>Ичимлик суви ва канализация</v>
          </cell>
          <cell r="F1555" t="str">
            <v>Ичимлик суви ва канализация</v>
          </cell>
          <cell r="H1555" t="str">
            <v>"Ўзсувтаъминот" АЖ</v>
          </cell>
          <cell r="I1555" t="str">
            <v>"Сув таъминоти ва оқова сув объектлари қурилиши бўйича инжиниринг компанияси" УК</v>
          </cell>
          <cell r="J1555" t="str">
            <v>Вазирлик ва идора</v>
          </cell>
          <cell r="K1555" t="str">
            <v>1а-илова</v>
          </cell>
          <cell r="L1555" t="str">
            <v>Асосий</v>
          </cell>
          <cell r="N1555">
            <v>0</v>
          </cell>
          <cell r="P1555" t="str">
            <v>Лойиҳа-қидирув ишлари</v>
          </cell>
          <cell r="Q1555">
            <v>2023</v>
          </cell>
          <cell r="R1555">
            <v>2</v>
          </cell>
          <cell r="AX1555">
            <v>12500</v>
          </cell>
          <cell r="BF1555">
            <v>-5345</v>
          </cell>
          <cell r="BI1555">
            <v>-1150</v>
          </cell>
          <cell r="BN1555">
            <v>1500</v>
          </cell>
          <cell r="BO1555">
            <v>-3640</v>
          </cell>
          <cell r="BS1555">
            <v>3865</v>
          </cell>
          <cell r="BV1555">
            <v>3865</v>
          </cell>
          <cell r="BW1555">
            <v>3865</v>
          </cell>
          <cell r="GU1555" t="str">
            <v>Лимит мақбуллаштирилди</v>
          </cell>
          <cell r="GX1555" t="str">
            <v>Лимит мақбуллаштирилди</v>
          </cell>
          <cell r="HC1555" t="str">
            <v>Лимит қўшилди</v>
          </cell>
          <cell r="HD1555" t="str">
            <v>Лимит мақбуллаштирилди</v>
          </cell>
        </row>
        <row r="1556">
          <cell r="A1556" t="str">
            <v>Махсус техника ва ускуналарни харид қилиш учун*</v>
          </cell>
          <cell r="B1556" t="str">
            <v>2301992000210002</v>
          </cell>
          <cell r="E1556" t="str">
            <v>Ичимлик суви ва канализация</v>
          </cell>
          <cell r="F1556" t="str">
            <v>Ичимлик суви ва канализация</v>
          </cell>
          <cell r="H1556" t="str">
            <v>"Ўзсувтаъминот" АЖ</v>
          </cell>
          <cell r="I1556" t="str">
            <v>"Сув таъминоти ва оқова сув объектлари қурилиши бўйича инжиниринг компанияси" УК</v>
          </cell>
          <cell r="J1556" t="str">
            <v>Вазирлик ва идора</v>
          </cell>
          <cell r="K1556" t="str">
            <v>1а-илова</v>
          </cell>
          <cell r="L1556" t="str">
            <v>Асосий</v>
          </cell>
          <cell r="N1556">
            <v>0</v>
          </cell>
          <cell r="P1556" t="str">
            <v>Жиҳоз ва ускуналарни харид қилиш учун</v>
          </cell>
          <cell r="R1556">
            <v>2</v>
          </cell>
          <cell r="AX1556">
            <v>50000</v>
          </cell>
          <cell r="BA1556">
            <v>-12100</v>
          </cell>
          <cell r="BS1556">
            <v>37900</v>
          </cell>
          <cell r="BV1556">
            <v>37087.504000000001</v>
          </cell>
          <cell r="BW1556">
            <v>37087.504000000001</v>
          </cell>
          <cell r="GP1556" t="str">
            <v>Лимит мақбуллаштирилди</v>
          </cell>
        </row>
        <row r="1557">
          <cell r="A1557" t="str">
            <v>Бухоро вилояти Коган шаҳар "Бобуршоқ" МФЙда жойлашган РК-3 марказий  қозонхонаси реконструкция ва модернизация қилиш</v>
          </cell>
          <cell r="B1557" t="str">
            <v>2301064030211001</v>
          </cell>
          <cell r="C1557">
            <v>1</v>
          </cell>
          <cell r="D1557" t="str">
            <v> 100010860262667069801110054</v>
          </cell>
          <cell r="E1557" t="str">
            <v>Иссиқлик таъминоти</v>
          </cell>
          <cell r="F1557" t="str">
            <v>Иссиқлик таъминоти</v>
          </cell>
          <cell r="H1557" t="str">
            <v>Қурилиш ва уй-жой коммунал хўжалиги вазирлиги</v>
          </cell>
          <cell r="I1557" t="str">
            <v>“Кўп хонадонли уйларни мукаммал ва жорий таъмирлаш ҳамда иссиқлик таъминоти объектлари қурилиши бўйича инжиниринг компанияси” ДУК</v>
          </cell>
          <cell r="J1557" t="str">
            <v>Вазирлик ва идора</v>
          </cell>
          <cell r="K1557" t="str">
            <v>5-илова</v>
          </cell>
          <cell r="L1557" t="str">
            <v>Асосий</v>
          </cell>
          <cell r="M1557" t="str">
            <v>Бухоро вилояти</v>
          </cell>
          <cell r="N1557" t="str">
            <v>Когон шаҳар</v>
          </cell>
          <cell r="O1557" t="str">
            <v>"Бобуршоҳ" МФЙ</v>
          </cell>
          <cell r="P1557" t="str">
            <v>Реконструкция</v>
          </cell>
          <cell r="Q1557">
            <v>2023</v>
          </cell>
          <cell r="R1557">
            <v>2</v>
          </cell>
          <cell r="AB1557">
            <v>1</v>
          </cell>
          <cell r="AE1557">
            <v>1</v>
          </cell>
          <cell r="AG1557">
            <v>1</v>
          </cell>
          <cell r="AH1557">
            <v>1</v>
          </cell>
          <cell r="AJ1557">
            <v>1</v>
          </cell>
          <cell r="AM1557">
            <v>1</v>
          </cell>
          <cell r="AN1557">
            <v>1</v>
          </cell>
          <cell r="AO1557">
            <v>1</v>
          </cell>
          <cell r="AR1557">
            <v>1</v>
          </cell>
          <cell r="AS1557">
            <v>18652.63157894737</v>
          </cell>
          <cell r="AT1557">
            <v>18652.63157894737</v>
          </cell>
          <cell r="AU1557">
            <v>18652.63157894737</v>
          </cell>
          <cell r="AV1557">
            <v>25669.990416000001</v>
          </cell>
          <cell r="AW1557">
            <v>24385.55</v>
          </cell>
          <cell r="AX1557">
            <v>17720</v>
          </cell>
          <cell r="BS1557">
            <v>17720</v>
          </cell>
          <cell r="BV1557">
            <v>12691.12159635</v>
          </cell>
          <cell r="BW1557">
            <v>10491.88266435</v>
          </cell>
          <cell r="BX1557" t="str">
            <v>KOGON NEFTEGAZENERGO SERVIS
MCHJ</v>
          </cell>
          <cell r="BY1557">
            <v>301291889</v>
          </cell>
          <cell r="CT1557">
            <v>1</v>
          </cell>
          <cell r="CU1557">
            <v>1</v>
          </cell>
          <cell r="CW1557">
            <v>1</v>
          </cell>
          <cell r="DD1557">
            <v>8.5</v>
          </cell>
          <cell r="DE1557">
            <v>8.5</v>
          </cell>
          <cell r="DG1557">
            <v>8.5</v>
          </cell>
          <cell r="GG1557" t="str">
            <v>км</v>
          </cell>
          <cell r="GH1557">
            <v>8.5</v>
          </cell>
          <cell r="GI1557">
            <v>8.5</v>
          </cell>
          <cell r="GJ1557" t="str">
            <v>Ўзбекистон Республикаси Президенти ҳузурида 2022 йил 11 апрелда ўтказилган йиғилиш баёни 
(29.04.2022 йилдаги 02-РА 2-2219-сон)</v>
          </cell>
        </row>
        <row r="1558">
          <cell r="A1558" t="str">
            <v>Бухоро шаҳар "Қарши дарвоза" локал қозонхонасини реконструкция ва модернизация қилиш</v>
          </cell>
          <cell r="B1558" t="str">
            <v>2301064010211001</v>
          </cell>
          <cell r="C1558">
            <v>1</v>
          </cell>
          <cell r="D1558" t="str">
            <v> 100010860262667069801110055</v>
          </cell>
          <cell r="E1558" t="str">
            <v>Иссиқлик таъминоти</v>
          </cell>
          <cell r="F1558" t="str">
            <v>Иссиқлик таъминоти</v>
          </cell>
          <cell r="H1558" t="str">
            <v>Қурилиш ва уй-жой коммунал хўжалиги вазирлиги</v>
          </cell>
          <cell r="I1558" t="str">
            <v>“Кўп хонадонли уйларни мукаммал ва жорий таъмирлаш ҳамда иссиқлик таъминоти объектлари қурилиши бўйича инжиниринг компанияси” ДУК</v>
          </cell>
          <cell r="J1558" t="str">
            <v>Вазирлик ва идора</v>
          </cell>
          <cell r="K1558" t="str">
            <v>5-илова</v>
          </cell>
          <cell r="L1558" t="str">
            <v>Асосий</v>
          </cell>
          <cell r="M1558" t="str">
            <v>Бухоро вилояти</v>
          </cell>
          <cell r="N1558" t="str">
            <v>Бухоро шаҳри</v>
          </cell>
          <cell r="P1558" t="str">
            <v>Реконструкция</v>
          </cell>
          <cell r="Q1558">
            <v>2023</v>
          </cell>
          <cell r="R1558">
            <v>2</v>
          </cell>
          <cell r="S1558">
            <v>1</v>
          </cell>
          <cell r="T1558">
            <v>1</v>
          </cell>
          <cell r="V1558">
            <v>45287</v>
          </cell>
          <cell r="AB1558">
            <v>1</v>
          </cell>
          <cell r="AE1558">
            <v>1</v>
          </cell>
          <cell r="AG1558">
            <v>1</v>
          </cell>
          <cell r="AH1558">
            <v>1</v>
          </cell>
          <cell r="AJ1558">
            <v>1</v>
          </cell>
          <cell r="AM1558">
            <v>1</v>
          </cell>
          <cell r="AN1558">
            <v>1</v>
          </cell>
          <cell r="AO1558">
            <v>1</v>
          </cell>
          <cell r="AR1558">
            <v>1</v>
          </cell>
          <cell r="AS1558">
            <v>2900</v>
          </cell>
          <cell r="AT1558">
            <v>2900</v>
          </cell>
          <cell r="AU1558">
            <v>2900</v>
          </cell>
          <cell r="AV1558">
            <v>2775.7321609999999</v>
          </cell>
          <cell r="AW1558">
            <v>2636.25</v>
          </cell>
          <cell r="AX1558">
            <v>2755</v>
          </cell>
          <cell r="BS1558">
            <v>2755</v>
          </cell>
          <cell r="BV1558">
            <v>2610.6582154500002</v>
          </cell>
          <cell r="BW1558">
            <v>2520.7162609299999</v>
          </cell>
          <cell r="BX1558" t="str">
            <v>G'IJDUVON ZAMONA QURILISH MCHJ</v>
          </cell>
          <cell r="BY1558">
            <v>301255931</v>
          </cell>
          <cell r="CT1558">
            <v>1</v>
          </cell>
          <cell r="CU1558">
            <v>1</v>
          </cell>
          <cell r="CW1558">
            <v>1</v>
          </cell>
          <cell r="GG1558" t="str">
            <v>км</v>
          </cell>
          <cell r="GJ1558" t="str">
            <v>Ўзбекистон Республикаси Президенти ҳузурида 2022 йил 11 апрелда ўтказилган йиғилиш баёни 
(29.04.2022 йилдаги 02-РА 2-2219-сон)</v>
          </cell>
        </row>
        <row r="1559">
          <cell r="A1559" t="str">
            <v>Бухоро шаҳар туғруқхона комплекси локал қозонхонасини (Шифокор кўчаси 2 уй) реконструкция ва модернизация қилиш</v>
          </cell>
          <cell r="B1559" t="str">
            <v>2301064010211002</v>
          </cell>
          <cell r="C1559">
            <v>1</v>
          </cell>
          <cell r="D1559" t="str">
            <v> 100010860262667069801110056</v>
          </cell>
          <cell r="E1559" t="str">
            <v>Иссиқлик таъминоти</v>
          </cell>
          <cell r="F1559" t="str">
            <v>Иссиқлик таъминоти</v>
          </cell>
          <cell r="H1559" t="str">
            <v>Қурилиш ва уй-жой коммунал хўжалиги вазирлиги</v>
          </cell>
          <cell r="I1559" t="str">
            <v>“Кўп хонадонли уйларни мукаммал ва жорий таъмирлаш ҳамда иссиқлик таъминоти объектлари қурилиши бўйича инжиниринг компанияси” ДУК</v>
          </cell>
          <cell r="J1559" t="str">
            <v>Вазирлик ва идора</v>
          </cell>
          <cell r="K1559" t="str">
            <v>5-илова</v>
          </cell>
          <cell r="L1559" t="str">
            <v>Асосий</v>
          </cell>
          <cell r="M1559" t="str">
            <v>Бухоро вилояти</v>
          </cell>
          <cell r="N1559" t="str">
            <v>Бухоро шаҳри</v>
          </cell>
          <cell r="P1559" t="str">
            <v>Реконструкция</v>
          </cell>
          <cell r="Q1559">
            <v>2023</v>
          </cell>
          <cell r="R1559">
            <v>2</v>
          </cell>
          <cell r="S1559">
            <v>1</v>
          </cell>
          <cell r="T1559">
            <v>1</v>
          </cell>
          <cell r="U1559">
            <v>1</v>
          </cell>
          <cell r="V1559">
            <v>45250</v>
          </cell>
          <cell r="AB1559">
            <v>1</v>
          </cell>
          <cell r="AE1559">
            <v>1</v>
          </cell>
          <cell r="AG1559">
            <v>1</v>
          </cell>
          <cell r="AH1559">
            <v>1</v>
          </cell>
          <cell r="AJ1559">
            <v>1</v>
          </cell>
          <cell r="AM1559">
            <v>1</v>
          </cell>
          <cell r="AN1559">
            <v>1</v>
          </cell>
          <cell r="AO1559">
            <v>1</v>
          </cell>
          <cell r="AR1559">
            <v>1</v>
          </cell>
          <cell r="AS1559">
            <v>2900</v>
          </cell>
          <cell r="AT1559">
            <v>2900</v>
          </cell>
          <cell r="AU1559">
            <v>2900</v>
          </cell>
          <cell r="AV1559">
            <v>2166.1939560000001</v>
          </cell>
          <cell r="AW1559">
            <v>2057.6999999999998</v>
          </cell>
          <cell r="AX1559">
            <v>2755</v>
          </cell>
          <cell r="BP1559">
            <v>-620</v>
          </cell>
          <cell r="BS1559">
            <v>2135</v>
          </cell>
          <cell r="BV1559">
            <v>2229.4071407000001</v>
          </cell>
          <cell r="BW1559">
            <v>2126.5405311399995</v>
          </cell>
          <cell r="BX1559" t="str">
            <v>SHOFIRKON JO'YNAV QURILISH MCHJ</v>
          </cell>
          <cell r="BY1559">
            <v>301349157</v>
          </cell>
          <cell r="CT1559">
            <v>1</v>
          </cell>
          <cell r="CU1559">
            <v>1</v>
          </cell>
          <cell r="CW1559">
            <v>1</v>
          </cell>
          <cell r="GG1559" t="str">
            <v>км</v>
          </cell>
          <cell r="GJ1559" t="str">
            <v>Ўзбекистон Республикаси Президенти ҳузурида 2022 йил 11 апрелда ўтказилган йиғилиш баёни 
(29.04.2022 йилдаги 02-РА 2-2219-сон)</v>
          </cell>
          <cell r="HE1559" t="str">
            <v>Лимит мақбуллаштирилди</v>
          </cell>
        </row>
        <row r="1560">
          <cell r="A1560" t="str">
            <v>Бухоро шаҳридаги "Сувчилар" локал қозонхонасини реконструкция ва модернизация қилиш</v>
          </cell>
          <cell r="B1560" t="str">
            <v>2301064010211003</v>
          </cell>
          <cell r="C1560">
            <v>1</v>
          </cell>
          <cell r="D1560" t="str">
            <v> 100010860262667069801110057</v>
          </cell>
          <cell r="E1560" t="str">
            <v>Иссиқлик таъминоти</v>
          </cell>
          <cell r="F1560" t="str">
            <v>Иссиқлик таъминоти</v>
          </cell>
          <cell r="H1560" t="str">
            <v>Қурилиш ва уй-жой коммунал хўжалиги вазирлиги</v>
          </cell>
          <cell r="I1560" t="str">
            <v>“Кўп хонадонли уйларни мукаммал ва жорий таъмирлаш ҳамда иссиқлик таъминоти объектлари қурилиши бўйича инжиниринг компанияси” ДУК</v>
          </cell>
          <cell r="J1560" t="str">
            <v>Вазирлик ва идора</v>
          </cell>
          <cell r="K1560" t="str">
            <v>5-илова</v>
          </cell>
          <cell r="L1560" t="str">
            <v>Асосий</v>
          </cell>
          <cell r="M1560" t="str">
            <v>Бухоро вилояти</v>
          </cell>
          <cell r="N1560" t="str">
            <v>Бухоро шаҳри</v>
          </cell>
          <cell r="P1560" t="str">
            <v>Реконструкция</v>
          </cell>
          <cell r="Q1560">
            <v>2023</v>
          </cell>
          <cell r="R1560">
            <v>2</v>
          </cell>
          <cell r="S1560">
            <v>1</v>
          </cell>
          <cell r="T1560">
            <v>1</v>
          </cell>
          <cell r="V1560">
            <v>45261</v>
          </cell>
          <cell r="AB1560">
            <v>1</v>
          </cell>
          <cell r="AE1560">
            <v>1</v>
          </cell>
          <cell r="AG1560">
            <v>1</v>
          </cell>
          <cell r="AH1560">
            <v>1</v>
          </cell>
          <cell r="AJ1560">
            <v>1</v>
          </cell>
          <cell r="AM1560">
            <v>1</v>
          </cell>
          <cell r="AN1560">
            <v>1</v>
          </cell>
          <cell r="AO1560">
            <v>1</v>
          </cell>
          <cell r="AR1560">
            <v>1</v>
          </cell>
          <cell r="AS1560">
            <v>2105.2631578947371</v>
          </cell>
          <cell r="AT1560">
            <v>2105.2631578947371</v>
          </cell>
          <cell r="AU1560">
            <v>2105.2631578947371</v>
          </cell>
          <cell r="AV1560">
            <v>2217.7489479999999</v>
          </cell>
          <cell r="AW1560">
            <v>2106.15</v>
          </cell>
          <cell r="AX1560">
            <v>2000</v>
          </cell>
          <cell r="BS1560">
            <v>2000</v>
          </cell>
          <cell r="BV1560">
            <v>1955.8247988799999</v>
          </cell>
          <cell r="BW1560">
            <v>1876.0583560100001</v>
          </cell>
          <cell r="BX1560" t="str">
            <v>FAST QUALITY BUILDING MCHJ</v>
          </cell>
          <cell r="BY1560">
            <v>302611417</v>
          </cell>
          <cell r="CT1560">
            <v>1</v>
          </cell>
          <cell r="CU1560">
            <v>1</v>
          </cell>
          <cell r="CW1560">
            <v>1</v>
          </cell>
          <cell r="GG1560" t="str">
            <v>км</v>
          </cell>
          <cell r="GJ1560" t="str">
            <v>Ўзбекистон Республикаси Президенти ҳузурида 2022 йил 11 апрелда ўтказилган йиғилиш баёни 
(29.04.2022 йилдаги 02-РА 2-2219-сон)</v>
          </cell>
        </row>
        <row r="1561">
          <cell r="A1561" t="str">
            <v>Жиззах шаҳрида “РК-1” қозонхонасида кўмир ёқилғиси асосида когенерацион технологияни жорий этиш (лойиха-қидирув ишлари учун)</v>
          </cell>
          <cell r="B1561" t="str">
            <v>2301084010211001</v>
          </cell>
          <cell r="E1561" t="str">
            <v>Иссиқлик таъминоти</v>
          </cell>
          <cell r="F1561" t="str">
            <v>Иссиқлик таъминоти</v>
          </cell>
          <cell r="H1561" t="str">
            <v>Қурилиш ва уй-жой коммунал хўжалиги вазирлиги</v>
          </cell>
          <cell r="I1561" t="str">
            <v>“Кўп хонадонли уйларни мукаммал ва жорий таъмирлаш ҳамда иссиқлик таъминоти объектлари қурилиши бўйича инжиниринг компанияси” ДУК</v>
          </cell>
          <cell r="J1561" t="str">
            <v>Вазирлик ва идора</v>
          </cell>
          <cell r="K1561" t="str">
            <v>Қўшимча</v>
          </cell>
          <cell r="L1561" t="str">
            <v>Асосий</v>
          </cell>
          <cell r="M1561" t="str">
            <v>Жиззах вилояти</v>
          </cell>
          <cell r="N1561" t="str">
            <v>Жиззах шахри</v>
          </cell>
          <cell r="P1561" t="str">
            <v>Лойиҳа-қидирув ишлари</v>
          </cell>
          <cell r="Q1561" t="str">
            <v>2023-2024</v>
          </cell>
          <cell r="R1561">
            <v>2</v>
          </cell>
          <cell r="AX1561">
            <v>0</v>
          </cell>
          <cell r="BF1561">
            <v>2000</v>
          </cell>
          <cell r="BS1561">
            <v>2000</v>
          </cell>
          <cell r="GU1561" t="str">
            <v>Янги қўшилган, ЛҚИ</v>
          </cell>
        </row>
        <row r="1562">
          <cell r="A1562" t="str">
            <v>Қарши шаҳрида "Шодлик" МФЙ РК-3 марказий қозонхонасини қуриш</v>
          </cell>
          <cell r="B1562" t="str">
            <v>2301104010211001</v>
          </cell>
          <cell r="C1562">
            <v>1</v>
          </cell>
          <cell r="D1562" t="str">
            <v> 100010860262667069801110058</v>
          </cell>
          <cell r="E1562" t="str">
            <v>Иссиқлик таъминоти</v>
          </cell>
          <cell r="F1562" t="str">
            <v>Иссиқлик таъминоти</v>
          </cell>
          <cell r="H1562" t="str">
            <v>Қурилиш ва уй-жой коммунал хўжалиги вазирлиги</v>
          </cell>
          <cell r="I1562" t="str">
            <v>“Кўп хонадонли уйларни мукаммал ва жорий таъмирлаш ҳамда иссиқлик таъминоти объектлари қурилиши бўйича инжиниринг компанияси” ДУК</v>
          </cell>
          <cell r="J1562" t="str">
            <v>Вазирлик ва идора</v>
          </cell>
          <cell r="K1562" t="str">
            <v>7-илова</v>
          </cell>
          <cell r="L1562" t="str">
            <v>Асосий</v>
          </cell>
          <cell r="M1562" t="str">
            <v>Қашқадарё вилояти</v>
          </cell>
          <cell r="N1562" t="str">
            <v>Қарши шаҳри</v>
          </cell>
          <cell r="O1562" t="str">
            <v>“Шодлик” МФЙ</v>
          </cell>
          <cell r="P1562" t="str">
            <v>Реконструкция</v>
          </cell>
          <cell r="Q1562" t="str">
            <v>2023-2024</v>
          </cell>
          <cell r="R1562">
            <v>2</v>
          </cell>
          <cell r="AB1562">
            <v>1</v>
          </cell>
          <cell r="AG1562">
            <v>1</v>
          </cell>
          <cell r="AH1562">
            <v>1</v>
          </cell>
          <cell r="AJ1562">
            <v>1</v>
          </cell>
          <cell r="AM1562">
            <v>1</v>
          </cell>
          <cell r="AN1562">
            <v>1</v>
          </cell>
          <cell r="AO1562">
            <v>1</v>
          </cell>
          <cell r="AR1562">
            <v>1</v>
          </cell>
          <cell r="AS1562">
            <v>45000</v>
          </cell>
          <cell r="AT1562">
            <v>45000</v>
          </cell>
          <cell r="AU1562">
            <v>45000</v>
          </cell>
          <cell r="AV1562">
            <v>44493.78069</v>
          </cell>
          <cell r="AW1562">
            <v>42268.35</v>
          </cell>
          <cell r="AX1562">
            <v>22750</v>
          </cell>
          <cell r="BS1562">
            <v>22750</v>
          </cell>
          <cell r="BV1562">
            <v>22679.623832010002</v>
          </cell>
          <cell r="BW1562">
            <v>21679.623831999997</v>
          </cell>
          <cell r="BX1562" t="str">
            <v>OZOD IBRAT KAPITAL QURILISH XK</v>
          </cell>
          <cell r="BY1562">
            <v>301741217</v>
          </cell>
          <cell r="CT1562">
            <v>1</v>
          </cell>
          <cell r="DD1562">
            <v>7.2</v>
          </cell>
          <cell r="GG1562" t="str">
            <v>км</v>
          </cell>
          <cell r="GH1562">
            <v>7.2</v>
          </cell>
          <cell r="GJ1562" t="str">
            <v>Ўзбекистон Республикаси Президентининг 
2019 йил 2 декабрдаги ПҚ-4542-сон қарори</v>
          </cell>
        </row>
        <row r="1563">
          <cell r="A1563" t="str">
            <v>Навоий вилояти Учкудуқ шаҳрида иссиқлик маркази қозонхонасини реконструкция ва модернизация қилиш</v>
          </cell>
          <cell r="B1563" t="str">
            <v>2301122480211001</v>
          </cell>
          <cell r="C1563">
            <v>1</v>
          </cell>
          <cell r="D1563" t="str">
            <v> 100010860262667069801110059</v>
          </cell>
          <cell r="E1563" t="str">
            <v>Иссиқлик таъминоти</v>
          </cell>
          <cell r="F1563" t="str">
            <v>Иссиқлик таъминоти</v>
          </cell>
          <cell r="H1563" t="str">
            <v>Қурилиш ва уй-жой коммунал хўжалиги вазирлиги</v>
          </cell>
          <cell r="I1563" t="str">
            <v>“Кўп хонадонли уйларни мукаммал ва жорий таъмирлаш ҳамда иссиқлик таъминоти объектлари қурилиши бўйича инжиниринг компанияси” ДУК</v>
          </cell>
          <cell r="J1563" t="str">
            <v>Вазирлик ва идора</v>
          </cell>
          <cell r="K1563" t="str">
            <v>8-илова</v>
          </cell>
          <cell r="L1563" t="str">
            <v>Асосий</v>
          </cell>
          <cell r="M1563" t="str">
            <v>Навоий вилояти</v>
          </cell>
          <cell r="N1563" t="str">
            <v>Учқудуқ тумани</v>
          </cell>
          <cell r="O1563" t="str">
            <v>"Дўстлик" МФЙ</v>
          </cell>
          <cell r="P1563" t="str">
            <v>Реконструкция</v>
          </cell>
          <cell r="Q1563">
            <v>2023</v>
          </cell>
          <cell r="R1563">
            <v>2</v>
          </cell>
          <cell r="AB1563">
            <v>1</v>
          </cell>
          <cell r="AE1563">
            <v>1</v>
          </cell>
          <cell r="AG1563">
            <v>1</v>
          </cell>
          <cell r="AH1563">
            <v>1</v>
          </cell>
          <cell r="AJ1563">
            <v>1</v>
          </cell>
          <cell r="AM1563">
            <v>1</v>
          </cell>
          <cell r="AN1563">
            <v>1</v>
          </cell>
          <cell r="AO1563">
            <v>1</v>
          </cell>
          <cell r="AR1563">
            <v>1</v>
          </cell>
          <cell r="AS1563">
            <v>50000</v>
          </cell>
          <cell r="AT1563">
            <v>50000</v>
          </cell>
          <cell r="AU1563">
            <v>50000</v>
          </cell>
          <cell r="AV1563">
            <v>68611.640054000003</v>
          </cell>
          <cell r="AW1563">
            <v>65960</v>
          </cell>
          <cell r="AX1563">
            <v>47500</v>
          </cell>
          <cell r="BI1563">
            <v>-26000</v>
          </cell>
          <cell r="BL1563">
            <v>-5000</v>
          </cell>
          <cell r="BS1563">
            <v>16500</v>
          </cell>
          <cell r="BV1563">
            <v>1706.7274790000001</v>
          </cell>
          <cell r="BW1563">
            <v>7918.9155129999999</v>
          </cell>
          <cell r="CT1563">
            <v>1</v>
          </cell>
          <cell r="CU1563">
            <v>1</v>
          </cell>
          <cell r="CW1563">
            <v>1</v>
          </cell>
          <cell r="GG1563" t="str">
            <v>объект</v>
          </cell>
          <cell r="GH1563">
            <v>1</v>
          </cell>
          <cell r="GI1563">
            <v>1</v>
          </cell>
          <cell r="GJ1563" t="str">
            <v>Ўзбекистон Республикаси Президентининг 
2019 йил 2 декабрдаги ПҚ-4542-сон қарори</v>
          </cell>
          <cell r="GX1563" t="str">
            <v>Лимит мақбуллаштирилди</v>
          </cell>
          <cell r="HA1563" t="str">
            <v>Лимит мақбуллаштирилди</v>
          </cell>
        </row>
        <row r="1564">
          <cell r="A1564" t="str">
            <v>Навоий вилояти Зарафшон шаҳрининг 13, 14, 19-кичик туманларида қурилаётган янги уй-жойларнинг иссиқлик тизимларини қуриш</v>
          </cell>
          <cell r="B1564" t="str">
            <v>2301124080211001</v>
          </cell>
          <cell r="C1564">
            <v>1</v>
          </cell>
          <cell r="E1564" t="str">
            <v>Иссиқлик таъминоти</v>
          </cell>
          <cell r="F1564" t="str">
            <v>Иссиқлик таъминоти</v>
          </cell>
          <cell r="H1564" t="str">
            <v>Қурилиш ва уй-жой коммунал хўжалиги вазирлиги</v>
          </cell>
          <cell r="I1564" t="str">
            <v>“Кўп хонадонли уйларни мукаммал ва жорий таъмирлаш ҳамда иссиқлик таъминоти объектлари қурилиши бўйича инжиниринг компанияси” ДУК</v>
          </cell>
          <cell r="J1564" t="str">
            <v>Вазирлик ва идора</v>
          </cell>
          <cell r="K1564" t="str">
            <v>Қўшимча</v>
          </cell>
          <cell r="L1564" t="str">
            <v>Асосий</v>
          </cell>
          <cell r="M1564" t="str">
            <v>Навоий вилояти</v>
          </cell>
          <cell r="N1564" t="str">
            <v>Зарафшон шаҳри</v>
          </cell>
          <cell r="P1564" t="str">
            <v>Янги қурилиш</v>
          </cell>
          <cell r="Q1564" t="str">
            <v>2023-2024</v>
          </cell>
          <cell r="R1564">
            <v>2</v>
          </cell>
          <cell r="AB1564">
            <v>1</v>
          </cell>
          <cell r="AE1564">
            <v>1</v>
          </cell>
          <cell r="AG1564">
            <v>1</v>
          </cell>
          <cell r="AX1564">
            <v>0</v>
          </cell>
          <cell r="BF1564">
            <v>14520</v>
          </cell>
          <cell r="BS1564">
            <v>14520</v>
          </cell>
          <cell r="BV1564">
            <v>174.57098400000001</v>
          </cell>
          <cell r="BW1564">
            <v>368.97098399999999</v>
          </cell>
          <cell r="CT1564">
            <v>1</v>
          </cell>
          <cell r="DD1564">
            <v>31</v>
          </cell>
          <cell r="GG1564" t="str">
            <v>км</v>
          </cell>
          <cell r="GH1564">
            <v>31</v>
          </cell>
          <cell r="GU1564" t="str">
            <v>Янги қўшилган объект</v>
          </cell>
        </row>
        <row r="1565">
          <cell r="A1565" t="str">
            <v>Сурхондарё вилояти Термиз шаҳрида "Алпомиш" МФЙда жойлашган РК-5 марказий қозонхонасини  реконструкция ва модернизация қилиш</v>
          </cell>
          <cell r="B1565" t="str">
            <v>2201224010211001</v>
          </cell>
          <cell r="C1565">
            <v>1</v>
          </cell>
          <cell r="D1565" t="str">
            <v> 100010860262667069801110011</v>
          </cell>
          <cell r="E1565" t="str">
            <v>Иссиқлик таъминоти</v>
          </cell>
          <cell r="F1565" t="str">
            <v>Иссиқлик таъминоти</v>
          </cell>
          <cell r="H1565" t="str">
            <v>Қурилиш ва уй-жой коммунал хўжалиги вазирлиги</v>
          </cell>
          <cell r="I1565" t="str">
            <v>“Кўп хонадонли уйларни мукаммал ва жорий таъмирлаш ҳамда иссиқлик таъминоти объектлари қурилиши бўйича инжиниринг компанияси” ДУК</v>
          </cell>
          <cell r="J1565" t="str">
            <v>Вазирлик ва идора</v>
          </cell>
          <cell r="K1565" t="str">
            <v>11-илова</v>
          </cell>
          <cell r="L1565" t="str">
            <v>Асосий</v>
          </cell>
          <cell r="M1565" t="str">
            <v>Сурхондарё вилояти</v>
          </cell>
          <cell r="N1565" t="str">
            <v>Термиз шаҳри</v>
          </cell>
          <cell r="O1565" t="str">
            <v>"Алпомиш" МФЙ</v>
          </cell>
          <cell r="P1565" t="str">
            <v>Реконструкция</v>
          </cell>
          <cell r="Q1565" t="str">
            <v>2022-2023</v>
          </cell>
          <cell r="R1565">
            <v>1</v>
          </cell>
          <cell r="X1565">
            <v>1</v>
          </cell>
          <cell r="Z1565">
            <v>1</v>
          </cell>
          <cell r="AA1565">
            <v>1</v>
          </cell>
          <cell r="AS1565">
            <v>34600</v>
          </cell>
          <cell r="AT1565">
            <v>34600</v>
          </cell>
          <cell r="AU1565">
            <v>34600</v>
          </cell>
          <cell r="AV1565">
            <v>37855.361728999997</v>
          </cell>
          <cell r="AW1565">
            <v>35023.65</v>
          </cell>
          <cell r="AX1565">
            <v>32870</v>
          </cell>
          <cell r="BA1565">
            <v>-32870</v>
          </cell>
          <cell r="BI1565">
            <v>5322</v>
          </cell>
          <cell r="BR1565">
            <v>312.84399999999999</v>
          </cell>
          <cell r="BS1565">
            <v>5634.8440000000001</v>
          </cell>
          <cell r="BV1565">
            <v>5874.7660139999998</v>
          </cell>
          <cell r="BW1565">
            <v>4943.4570669999994</v>
          </cell>
          <cell r="BX1565" t="str">
            <v>KELAJAK BUSINES STROY MCHJ</v>
          </cell>
          <cell r="CT1565">
            <v>1</v>
          </cell>
          <cell r="DD1565">
            <v>4.2</v>
          </cell>
          <cell r="GG1565" t="str">
            <v>км</v>
          </cell>
          <cell r="GH1565">
            <v>4.2</v>
          </cell>
          <cell r="GJ1565" t="str">
            <v>Ўзбекистон Республикаси Президентининг 
2019 йил 2 декабрдаги ПҚ-4542-сон қарори</v>
          </cell>
          <cell r="GL1565">
            <v>1</v>
          </cell>
          <cell r="GP1565" t="str">
            <v>Чиқарилган объект</v>
          </cell>
          <cell r="GX1565" t="str">
            <v>Янги қўшилган объект</v>
          </cell>
        </row>
        <row r="1566">
          <cell r="A1566" t="str">
            <v>Сурхондарё вилояти Термиз шаҳри "Ўзбекистон" МФЙда жойлашган РК-6 марказий қозонхонасини реконструкция ва модернизация қилиш</v>
          </cell>
          <cell r="B1566" t="str">
            <v>2201224010211002</v>
          </cell>
          <cell r="C1566">
            <v>1</v>
          </cell>
          <cell r="D1566" t="str">
            <v> 100010860262667069801110012</v>
          </cell>
          <cell r="E1566" t="str">
            <v>Иссиқлик таъминоти</v>
          </cell>
          <cell r="F1566" t="str">
            <v>Иссиқлик таъминоти</v>
          </cell>
          <cell r="H1566" t="str">
            <v>Қурилиш ва уй-жой коммунал хўжалиги вазирлиги</v>
          </cell>
          <cell r="I1566" t="str">
            <v>“Кўп хонадонли уйларни мукаммал ва жорий таъмирлаш ҳамда иссиқлик таъминоти объектлари қурилиши бўйича инжиниринг компанияси” ДУК</v>
          </cell>
          <cell r="J1566" t="str">
            <v>Вазирлик ва идора</v>
          </cell>
          <cell r="K1566" t="str">
            <v>11-илова</v>
          </cell>
          <cell r="L1566" t="str">
            <v>Асосий</v>
          </cell>
          <cell r="M1566" t="str">
            <v>Сурхондарё вилояти</v>
          </cell>
          <cell r="N1566" t="str">
            <v>Термиз шаҳри</v>
          </cell>
          <cell r="O1566" t="str">
            <v>"Ўзбекистон" МФЙ</v>
          </cell>
          <cell r="P1566" t="str">
            <v>Реконструкция</v>
          </cell>
          <cell r="Q1566" t="str">
            <v>2022-2023</v>
          </cell>
          <cell r="R1566">
            <v>1</v>
          </cell>
          <cell r="X1566">
            <v>1</v>
          </cell>
          <cell r="Z1566">
            <v>1</v>
          </cell>
          <cell r="AA1566">
            <v>1</v>
          </cell>
          <cell r="AS1566">
            <v>11600</v>
          </cell>
          <cell r="AT1566">
            <v>11600</v>
          </cell>
          <cell r="AU1566">
            <v>11600</v>
          </cell>
          <cell r="AV1566">
            <v>11603.073474000001</v>
          </cell>
          <cell r="AW1566">
            <v>10735</v>
          </cell>
          <cell r="AX1566">
            <v>11020</v>
          </cell>
          <cell r="BA1566">
            <v>-11020</v>
          </cell>
          <cell r="BI1566">
            <v>1628</v>
          </cell>
          <cell r="BR1566">
            <v>170</v>
          </cell>
          <cell r="BS1566">
            <v>1798</v>
          </cell>
          <cell r="BV1566">
            <v>626.973792</v>
          </cell>
          <cell r="BW1566">
            <v>976.35745500000007</v>
          </cell>
          <cell r="BX1566" t="str">
            <v xml:space="preserve"> DENOV-YANGI-TARAKKIYOT XK</v>
          </cell>
          <cell r="CT1566">
            <v>1</v>
          </cell>
          <cell r="DD1566">
            <v>0.8</v>
          </cell>
          <cell r="GG1566" t="str">
            <v>км</v>
          </cell>
          <cell r="GH1566">
            <v>0.8</v>
          </cell>
          <cell r="GJ1566" t="str">
            <v>Ўзбекистон Республикаси Президентининг 
2019 йил 2 декабрдаги ПҚ-4542-сон қарори</v>
          </cell>
          <cell r="GL1566">
            <v>1</v>
          </cell>
          <cell r="GP1566" t="str">
            <v>Чиқарилган объект</v>
          </cell>
          <cell r="GX1566" t="str">
            <v>Янги қўшилган объект</v>
          </cell>
        </row>
        <row r="1567">
          <cell r="A1567" t="str">
            <v>Сирдарё вилояти Гулистон шаҳар "Бўстон" МФЙда  РК-1 маҳаллий қозонхонасини қуриш</v>
          </cell>
          <cell r="B1567" t="str">
            <v>2301244010211001</v>
          </cell>
          <cell r="C1567">
            <v>1</v>
          </cell>
          <cell r="D1567" t="str">
            <v> 100010860262667069801110060</v>
          </cell>
          <cell r="E1567" t="str">
            <v>Иссиқлик таъминоти</v>
          </cell>
          <cell r="F1567" t="str">
            <v>Иссиқлик таъминоти</v>
          </cell>
          <cell r="H1567" t="str">
            <v>Қурилиш ва уй-жой коммунал хўжалиги вазирлиги</v>
          </cell>
          <cell r="I1567" t="str">
            <v>“Кўп хонадонли уйларни мукаммал ва жорий таъмирлаш ҳамда иссиқлик таъминоти объектлари қурилиши бўйича инжиниринг компанияси” ДУК</v>
          </cell>
          <cell r="J1567" t="str">
            <v>Вазирлик ва идора</v>
          </cell>
          <cell r="K1567" t="str">
            <v>12-илова</v>
          </cell>
          <cell r="L1567" t="str">
            <v>Асосий</v>
          </cell>
          <cell r="M1567" t="str">
            <v>Сирдарё вилояти</v>
          </cell>
          <cell r="N1567" t="str">
            <v>Гулистон шаҳри</v>
          </cell>
          <cell r="O1567" t="str">
            <v>Бўстон 
МФЙ</v>
          </cell>
          <cell r="P1567" t="str">
            <v>Янги қурилиш</v>
          </cell>
          <cell r="Q1567">
            <v>2023</v>
          </cell>
          <cell r="R1567">
            <v>2</v>
          </cell>
          <cell r="AB1567">
            <v>1</v>
          </cell>
          <cell r="AG1567">
            <v>1</v>
          </cell>
          <cell r="AH1567">
            <v>1</v>
          </cell>
          <cell r="AJ1567">
            <v>1</v>
          </cell>
          <cell r="AM1567">
            <v>1</v>
          </cell>
          <cell r="AN1567">
            <v>1</v>
          </cell>
          <cell r="AO1567">
            <v>1</v>
          </cell>
          <cell r="AR1567">
            <v>1</v>
          </cell>
          <cell r="AS1567">
            <v>18336.84210526316</v>
          </cell>
          <cell r="AT1567">
            <v>18336.84210526316</v>
          </cell>
          <cell r="AU1567">
            <v>18336.84210526316</v>
          </cell>
          <cell r="AV1567">
            <v>23596.419727</v>
          </cell>
          <cell r="AW1567">
            <v>22416.2</v>
          </cell>
          <cell r="AX1567">
            <v>17420</v>
          </cell>
          <cell r="BS1567">
            <v>17420</v>
          </cell>
          <cell r="BV1567">
            <v>10233.094416580001</v>
          </cell>
          <cell r="BW1567">
            <v>11918.81950308</v>
          </cell>
          <cell r="BX1567" t="str">
            <v xml:space="preserve">OSIYO QURULISH IMKON SERVIS MCHJ </v>
          </cell>
          <cell r="BY1567">
            <v>303362189</v>
          </cell>
          <cell r="CT1567">
            <v>1</v>
          </cell>
          <cell r="CU1567">
            <v>1</v>
          </cell>
          <cell r="CV1567">
            <v>1</v>
          </cell>
          <cell r="DD1567">
            <v>1.4</v>
          </cell>
          <cell r="DE1567">
            <v>1.4</v>
          </cell>
          <cell r="DF1567">
            <v>1.4</v>
          </cell>
          <cell r="GG1567" t="str">
            <v>км</v>
          </cell>
          <cell r="GH1567">
            <v>1.4</v>
          </cell>
          <cell r="GI1567">
            <v>1.4</v>
          </cell>
          <cell r="GJ1567" t="str">
            <v>Ўзбекистон Республикаси Президенти
ҳузурида 2022 йил 11 апрелда ўтказилган йиғилиш баёни
(29.04.2022 йилдаги 02-РА 2-2219-сон)</v>
          </cell>
        </row>
        <row r="1568">
          <cell r="A1568" t="str">
            <v>Гулистон шаҳар "Бўстон"  МФЙда РК-2 маҳаллий қозонхонасини қуриш</v>
          </cell>
          <cell r="B1568" t="str">
            <v>2301244010211002</v>
          </cell>
          <cell r="C1568">
            <v>1</v>
          </cell>
          <cell r="D1568" t="str">
            <v> 100010860262667069801110061</v>
          </cell>
          <cell r="E1568" t="str">
            <v>Иссиқлик таъминоти</v>
          </cell>
          <cell r="F1568" t="str">
            <v>Иссиқлик таъминоти</v>
          </cell>
          <cell r="H1568" t="str">
            <v>Қурилиш ва уй-жой коммунал хўжалиги вазирлиги</v>
          </cell>
          <cell r="I1568" t="str">
            <v>“Кўп хонадонли уйларни мукаммал ва жорий таъмирлаш ҳамда иссиқлик таъминоти объектлари қурилиши бўйича инжиниринг компанияси” ДУК</v>
          </cell>
          <cell r="J1568" t="str">
            <v>Вазирлик ва идора</v>
          </cell>
          <cell r="K1568" t="str">
            <v>12-илова</v>
          </cell>
          <cell r="L1568" t="str">
            <v>Асосий</v>
          </cell>
          <cell r="M1568" t="str">
            <v>Сирдарё вилояти</v>
          </cell>
          <cell r="N1568" t="str">
            <v>Гулистон шаҳри</v>
          </cell>
          <cell r="O1568" t="str">
            <v>Бўстон 
МФЙ</v>
          </cell>
          <cell r="P1568" t="str">
            <v>Янги қурилиш</v>
          </cell>
          <cell r="Q1568">
            <v>2023</v>
          </cell>
          <cell r="R1568">
            <v>2</v>
          </cell>
          <cell r="S1568">
            <v>1</v>
          </cell>
          <cell r="AB1568">
            <v>1</v>
          </cell>
          <cell r="AG1568">
            <v>1</v>
          </cell>
          <cell r="AH1568">
            <v>1</v>
          </cell>
          <cell r="AJ1568">
            <v>1</v>
          </cell>
          <cell r="AM1568">
            <v>1</v>
          </cell>
          <cell r="AN1568">
            <v>1</v>
          </cell>
          <cell r="AO1568">
            <v>1</v>
          </cell>
          <cell r="AR1568">
            <v>1</v>
          </cell>
          <cell r="AS1568">
            <v>19500</v>
          </cell>
          <cell r="AT1568">
            <v>19500</v>
          </cell>
          <cell r="AU1568">
            <v>19500</v>
          </cell>
          <cell r="AV1568">
            <v>17921.830445</v>
          </cell>
          <cell r="AW1568">
            <v>17024.95</v>
          </cell>
          <cell r="AX1568">
            <v>18525</v>
          </cell>
          <cell r="BP1568">
            <v>-1300</v>
          </cell>
          <cell r="BS1568">
            <v>17225</v>
          </cell>
          <cell r="BV1568">
            <v>16171.093856</v>
          </cell>
          <cell r="BW1568">
            <v>15976.538845000001</v>
          </cell>
          <cell r="BX1568" t="str">
            <v>GULISTON MADAD QURILISH MCHJ</v>
          </cell>
          <cell r="BY1568">
            <v>204995788</v>
          </cell>
          <cell r="CT1568">
            <v>1</v>
          </cell>
          <cell r="CU1568">
            <v>1</v>
          </cell>
          <cell r="CV1568">
            <v>1</v>
          </cell>
          <cell r="DD1568">
            <v>1.4</v>
          </cell>
          <cell r="DE1568">
            <v>1.4</v>
          </cell>
          <cell r="DF1568">
            <v>1.4</v>
          </cell>
          <cell r="GG1568" t="str">
            <v>км</v>
          </cell>
          <cell r="GH1568">
            <v>1.4</v>
          </cell>
          <cell r="GI1568">
            <v>1.4</v>
          </cell>
          <cell r="GJ1568" t="str">
            <v>Ўзбекистон Республикаси Президенти
ҳузурида 2022 йил 11 апрелда ўтказилган йиғилиш баёни
(29.04.2022 йилдаги 02-РА 2-2219-сон)</v>
          </cell>
          <cell r="HE1568" t="str">
            <v>Лимит мақбуллаштирилди</v>
          </cell>
        </row>
        <row r="1569">
          <cell r="A1569" t="str">
            <v>Тошкент вилояти, Ангрен шаҳри магистрал иссиқлик тармоқларини реконструкция қилиш</v>
          </cell>
          <cell r="B1569" t="str">
            <v>2401272490211001</v>
          </cell>
          <cell r="C1569">
            <v>1</v>
          </cell>
          <cell r="E1569" t="str">
            <v>Иссиқлик таъминоти</v>
          </cell>
          <cell r="F1569" t="str">
            <v>Иссиқлик таъминоти</v>
          </cell>
          <cell r="H1569" t="str">
            <v>Қурилиш ва уй-жой коммунал хўжалиги вазирлиги</v>
          </cell>
          <cell r="J1569" t="str">
            <v>Вазирлик ва идора</v>
          </cell>
          <cell r="K1569" t="str">
            <v>Қўшимча</v>
          </cell>
          <cell r="L1569" t="str">
            <v>Асосий</v>
          </cell>
          <cell r="M1569" t="str">
            <v>Тошкент вилояти</v>
          </cell>
          <cell r="N1569" t="str">
            <v xml:space="preserve">Ангрен шаҳри </v>
          </cell>
          <cell r="P1569" t="str">
            <v>Реконструкция</v>
          </cell>
          <cell r="Q1569" t="str">
            <v>2023-2024</v>
          </cell>
          <cell r="R1569">
            <v>2</v>
          </cell>
          <cell r="AB1569">
            <v>1</v>
          </cell>
          <cell r="AE1569">
            <v>1</v>
          </cell>
          <cell r="AG1569">
            <v>1</v>
          </cell>
          <cell r="AH1569">
            <v>1</v>
          </cell>
          <cell r="AJ1569">
            <v>1</v>
          </cell>
          <cell r="AL1569">
            <v>1</v>
          </cell>
          <cell r="AM1569">
            <v>1</v>
          </cell>
          <cell r="AN1569">
            <v>1</v>
          </cell>
          <cell r="AO1569">
            <v>1</v>
          </cell>
          <cell r="AP1569">
            <v>1</v>
          </cell>
          <cell r="AR1569">
            <v>1</v>
          </cell>
          <cell r="BO1569">
            <v>10680</v>
          </cell>
          <cell r="BS1569">
            <v>10680</v>
          </cell>
          <cell r="BX1569" t="str">
            <v>"FELIS SERVIS" MAS'ULIYATI CHEKLANGAN JAMIYAT</v>
          </cell>
          <cell r="BY1569">
            <v>300899470</v>
          </cell>
          <cell r="DD1569">
            <v>2</v>
          </cell>
          <cell r="GG1569" t="str">
            <v>км</v>
          </cell>
          <cell r="GH1569">
            <v>2</v>
          </cell>
          <cell r="HD1569" t="str">
            <v>Янги қўшилган объект</v>
          </cell>
        </row>
        <row r="1570">
          <cell r="A1570" t="str">
            <v>"Қайнарсой иссиқлик манбаи"га қарашли 4-сон электр қозонхонадаги маънан ва жисмонан эскирган қозонлар ва ёрдамчи мослама ҳамда жиҳозларни, 0,25 км ер ости иссиқлик затиш қувурларини реконструкция қилиш</v>
          </cell>
          <cell r="B1570" t="str">
            <v>2301272240211001</v>
          </cell>
          <cell r="C1570">
            <v>1</v>
          </cell>
          <cell r="D1570">
            <v>0</v>
          </cell>
          <cell r="E1570" t="str">
            <v>Иссиқлик таъминоти</v>
          </cell>
          <cell r="F1570" t="str">
            <v>Иссиқлик таъминоти</v>
          </cell>
          <cell r="H1570" t="str">
            <v>Тошкент вилояти ҳокимлиги</v>
          </cell>
          <cell r="I1570" t="str">
            <v>"Ягона буюртмачи хизмати" ИК</v>
          </cell>
          <cell r="J1570" t="str">
            <v>Вилоят</v>
          </cell>
          <cell r="K1570" t="str">
            <v>13-илова</v>
          </cell>
          <cell r="L1570" t="str">
            <v>Асосий</v>
          </cell>
          <cell r="M1570" t="str">
            <v>Тошкент вилояти</v>
          </cell>
          <cell r="N1570" t="str">
            <v>Бўстонлиқ тумани</v>
          </cell>
          <cell r="O1570" t="str">
            <v>"Сижжак" МФЙ</v>
          </cell>
          <cell r="P1570" t="str">
            <v>Янги қурилиш</v>
          </cell>
          <cell r="Q1570">
            <v>2023</v>
          </cell>
          <cell r="R1570">
            <v>2</v>
          </cell>
          <cell r="S1570">
            <v>1</v>
          </cell>
          <cell r="AB1570">
            <v>1</v>
          </cell>
          <cell r="AE1570">
            <v>1</v>
          </cell>
          <cell r="AG1570">
            <v>1</v>
          </cell>
          <cell r="AH1570">
            <v>1</v>
          </cell>
          <cell r="AJ1570">
            <v>1</v>
          </cell>
          <cell r="AM1570">
            <v>1</v>
          </cell>
          <cell r="AX1570">
            <v>2850</v>
          </cell>
          <cell r="BR1570">
            <v>-246.36900000000014</v>
          </cell>
          <cell r="BS1570">
            <v>2603.6309999999999</v>
          </cell>
          <cell r="BV1570">
            <v>105.34</v>
          </cell>
          <cell r="BW1570">
            <v>105.34006301000001</v>
          </cell>
          <cell r="CT1570">
            <v>1</v>
          </cell>
          <cell r="CU1570">
            <v>1</v>
          </cell>
          <cell r="CV1570">
            <v>1</v>
          </cell>
          <cell r="DD1570">
            <v>0.25</v>
          </cell>
          <cell r="DE1570">
            <v>0.25</v>
          </cell>
          <cell r="DF1570">
            <v>0.25</v>
          </cell>
          <cell r="GG1570" t="str">
            <v>км</v>
          </cell>
          <cell r="GH1570">
            <v>0.25</v>
          </cell>
          <cell r="GI1570">
            <v>0.25</v>
          </cell>
          <cell r="GJ1570" t="str">
            <v>Вазирлар Маҳкамасининг 2022 йил 24 мартдаги 128-сон қарори</v>
          </cell>
        </row>
        <row r="1571">
          <cell r="A1571" t="str">
            <v>"Қайнарсой қароргоҳи" худудида 1-сон электр қозонхонасидаги 6 та қозон, насос ускуналари ва асосий Апартамент биноси ертўласига замонавий турдаги пол ости иситиш тизимига мўлжаланган электр қозонхоналар ўрнатиш ва 1-сон электр қозонхонани демонтаж қилиш</v>
          </cell>
          <cell r="C1571">
            <v>1</v>
          </cell>
          <cell r="E1571" t="str">
            <v>Иссиқлик таъминоти</v>
          </cell>
          <cell r="F1571" t="str">
            <v>Иссиқлик таъминоти</v>
          </cell>
          <cell r="H1571" t="str">
            <v>Тошкент вилояти ҳокимлиги</v>
          </cell>
          <cell r="I1571" t="str">
            <v>"Ягона буюртмачи хизмати" ИК</v>
          </cell>
          <cell r="J1571" t="str">
            <v>Вилоят</v>
          </cell>
          <cell r="K1571" t="str">
            <v>Қўшимча</v>
          </cell>
          <cell r="L1571" t="str">
            <v>Асосий</v>
          </cell>
          <cell r="M1571" t="str">
            <v>Тошкент вилояти</v>
          </cell>
          <cell r="N1571" t="str">
            <v>Бўстонлиқ тумани</v>
          </cell>
          <cell r="P1571" t="str">
            <v>Реконструкция</v>
          </cell>
          <cell r="Q1571">
            <v>2023</v>
          </cell>
          <cell r="R1571">
            <v>2</v>
          </cell>
          <cell r="S1571">
            <v>1</v>
          </cell>
          <cell r="AB1571">
            <v>1</v>
          </cell>
          <cell r="AG1571">
            <v>1</v>
          </cell>
          <cell r="AH1571">
            <v>1</v>
          </cell>
          <cell r="AJ1571">
            <v>1</v>
          </cell>
          <cell r="AL1571">
            <v>1</v>
          </cell>
          <cell r="AM1571">
            <v>1</v>
          </cell>
          <cell r="AN1571">
            <v>1</v>
          </cell>
          <cell r="AO1571">
            <v>1</v>
          </cell>
          <cell r="AP1571">
            <v>1</v>
          </cell>
          <cell r="AR1571">
            <v>1</v>
          </cell>
          <cell r="BL1571">
            <v>8091.6</v>
          </cell>
          <cell r="BS1571">
            <v>8091.6</v>
          </cell>
          <cell r="BV1571">
            <v>4530.7370000000001</v>
          </cell>
          <cell r="BW1571">
            <v>4961.8909999999996</v>
          </cell>
          <cell r="BX1571" t="str">
            <v>"ELEKTRO KONTROL" МЧЖ</v>
          </cell>
          <cell r="BY1571">
            <v>302429340</v>
          </cell>
          <cell r="CT1571">
            <v>1</v>
          </cell>
          <cell r="CU1571">
            <v>1</v>
          </cell>
          <cell r="CW1571">
            <v>1</v>
          </cell>
          <cell r="GG1571" t="str">
            <v>объект</v>
          </cell>
          <cell r="GH1571">
            <v>1</v>
          </cell>
          <cell r="GI1571">
            <v>1</v>
          </cell>
          <cell r="HA1571" t="str">
            <v>Янги қўшилган объект</v>
          </cell>
        </row>
        <row r="1572">
          <cell r="A1572" t="str">
            <v>Тақсимланмаган лимит</v>
          </cell>
          <cell r="E1572" t="str">
            <v>Иссиқлик таъминоти</v>
          </cell>
          <cell r="F1572" t="str">
            <v>Иссиқлик таъминоти</v>
          </cell>
          <cell r="H1572" t="str">
            <v>Тошкент вилояти ҳокимлиги</v>
          </cell>
          <cell r="I1572" t="str">
            <v>"Ягона буюртмачи хизмати" ИК</v>
          </cell>
          <cell r="J1572" t="str">
            <v>Вилоят</v>
          </cell>
          <cell r="K1572" t="str">
            <v>13-илова</v>
          </cell>
          <cell r="L1572" t="str">
            <v>Асосий</v>
          </cell>
          <cell r="M1572" t="str">
            <v>Тошкент вилояти</v>
          </cell>
          <cell r="P1572" t="str">
            <v>Тақсимланмаган лимит</v>
          </cell>
          <cell r="R1572">
            <v>2</v>
          </cell>
          <cell r="AX1572">
            <v>0</v>
          </cell>
          <cell r="BR1572">
            <v>246.36900000000014</v>
          </cell>
          <cell r="BS1572">
            <v>246.36900000000014</v>
          </cell>
        </row>
        <row r="1573">
          <cell r="A1573" t="str">
            <v xml:space="preserve"> Фарғона шаҳар "РК-3" қозонхонаси иссиқлик тармоқларини модернизация қилиш</v>
          </cell>
          <cell r="B1573" t="str">
            <v>2201304010211001</v>
          </cell>
          <cell r="C1573">
            <v>1</v>
          </cell>
          <cell r="D1573" t="str">
            <v> 100010860262667069801110013</v>
          </cell>
          <cell r="E1573" t="str">
            <v>Иссиқлик таъминоти</v>
          </cell>
          <cell r="F1573" t="str">
            <v>Иссиқлик таъминоти</v>
          </cell>
          <cell r="H1573" t="str">
            <v>Қурилиш ва уй-жой коммунал хўжалиги вазирлиги</v>
          </cell>
          <cell r="I1573" t="str">
            <v>“Кўп хонадонли уйларни мукаммал ва жорий таъмирлаш ҳамда иссиқлик таъминоти объектлари қурилиши бўйича инжиниринг компанияси” ДУК</v>
          </cell>
          <cell r="J1573" t="str">
            <v>Вазирлик ва идора</v>
          </cell>
          <cell r="K1573" t="str">
            <v>14-илова</v>
          </cell>
          <cell r="L1573" t="str">
            <v>Асосий</v>
          </cell>
          <cell r="M1573" t="str">
            <v>Фарғона вилояти</v>
          </cell>
          <cell r="N1573" t="str">
            <v>Фарғона шаҳри</v>
          </cell>
          <cell r="O1573" t="str">
            <v>"Ибн Сино" МФЙ</v>
          </cell>
          <cell r="P1573" t="str">
            <v>Реконструкция</v>
          </cell>
          <cell r="Q1573" t="str">
            <v>2022-2024</v>
          </cell>
          <cell r="R1573">
            <v>2</v>
          </cell>
          <cell r="AB1573">
            <v>1</v>
          </cell>
          <cell r="AG1573">
            <v>1</v>
          </cell>
          <cell r="AH1573">
            <v>1</v>
          </cell>
          <cell r="AJ1573">
            <v>1</v>
          </cell>
          <cell r="AM1573">
            <v>1</v>
          </cell>
          <cell r="AN1573">
            <v>1</v>
          </cell>
          <cell r="AO1573">
            <v>1</v>
          </cell>
          <cell r="AR1573">
            <v>1</v>
          </cell>
          <cell r="AS1573">
            <v>166995.17000000001</v>
          </cell>
          <cell r="AT1573">
            <v>166177.73200000002</v>
          </cell>
          <cell r="AU1573">
            <v>166177.73200000002</v>
          </cell>
          <cell r="AV1573">
            <v>152253.69224199999</v>
          </cell>
          <cell r="AW1573">
            <v>140866.95000000001</v>
          </cell>
          <cell r="AX1573">
            <v>24675</v>
          </cell>
          <cell r="BS1573">
            <v>24675</v>
          </cell>
          <cell r="BV1573">
            <v>24496.218971000002</v>
          </cell>
          <cell r="BW1573">
            <v>23683.992653999998</v>
          </cell>
          <cell r="BX1573" t="str">
            <v>426-XO'JALIKLARARO IXTISOSLASHGAN KO'CHMA MEXANIZMLAR KOLONNASI MCHJ</v>
          </cell>
          <cell r="BY1573">
            <v>200140683</v>
          </cell>
          <cell r="DD1573">
            <v>73.8</v>
          </cell>
          <cell r="GG1573" t="str">
            <v>км</v>
          </cell>
          <cell r="GH1573">
            <v>73.8</v>
          </cell>
          <cell r="GJ1573" t="str">
            <v>Ўзбекистон Республикаси Президентининг 
2019 йил 2 декабрдаги ПҚ-4542-сон қарори</v>
          </cell>
        </row>
        <row r="1574">
          <cell r="A1574" t="str">
            <v>Хоразм вилояти Тупроққалъа туманинида "Муҳаббат" МФЙдаги 20 та кўп қаватли уйларга янги қозонхона қуриш</v>
          </cell>
          <cell r="B1574" t="str">
            <v>2301332210211001</v>
          </cell>
          <cell r="C1574">
            <v>1</v>
          </cell>
          <cell r="D1574" t="str">
            <v> 100010860262667069801110062</v>
          </cell>
          <cell r="E1574" t="str">
            <v>Иссиқлик таъминоти</v>
          </cell>
          <cell r="F1574" t="str">
            <v>Иссиқлик таъминоти</v>
          </cell>
          <cell r="H1574" t="str">
            <v>Қурилиш ва уй-жой коммунал хўжалиги вазирлиги</v>
          </cell>
          <cell r="I1574" t="str">
            <v>“Кўп хонадонли уйларни мукаммал ва жорий таъмирлаш ҳамда иссиқлик таъминоти объектлари қурилиши бўйича инжиниринг компанияси” ДУК</v>
          </cell>
          <cell r="J1574" t="str">
            <v>Вазирлик ва идора</v>
          </cell>
          <cell r="K1574" t="str">
            <v>15-илова</v>
          </cell>
          <cell r="L1574" t="str">
            <v>Асосий</v>
          </cell>
          <cell r="M1574" t="str">
            <v>Хоразм вилояти</v>
          </cell>
          <cell r="N1574" t="str">
            <v>Тупроққалъа тумани</v>
          </cell>
          <cell r="O1574" t="str">
            <v>Муҳаббат МФЙ</v>
          </cell>
          <cell r="P1574" t="str">
            <v>Янги қурилиш</v>
          </cell>
          <cell r="Q1574">
            <v>2023</v>
          </cell>
          <cell r="R1574">
            <v>2</v>
          </cell>
          <cell r="AB1574">
            <v>1</v>
          </cell>
          <cell r="AG1574">
            <v>1</v>
          </cell>
          <cell r="AH1574">
            <v>1</v>
          </cell>
          <cell r="AJ1574">
            <v>1</v>
          </cell>
          <cell r="AM1574">
            <v>1</v>
          </cell>
          <cell r="AN1574">
            <v>1</v>
          </cell>
          <cell r="AO1574">
            <v>1</v>
          </cell>
          <cell r="AR1574">
            <v>1</v>
          </cell>
          <cell r="AS1574">
            <v>12800</v>
          </cell>
          <cell r="AT1574">
            <v>12800</v>
          </cell>
          <cell r="AU1574">
            <v>12800</v>
          </cell>
          <cell r="AV1574">
            <v>16009.330765000001</v>
          </cell>
          <cell r="AW1574">
            <v>15208.55</v>
          </cell>
          <cell r="AX1574">
            <v>12160</v>
          </cell>
          <cell r="BS1574">
            <v>12160</v>
          </cell>
          <cell r="BV1574">
            <v>12640.08930521</v>
          </cell>
          <cell r="BW1574">
            <v>11975.176332829999</v>
          </cell>
          <cell r="BX1574" t="str">
            <v>URGANCH QURILISH TRANS MCHJ</v>
          </cell>
          <cell r="BY1574">
            <v>302775252</v>
          </cell>
          <cell r="CT1574">
            <v>1</v>
          </cell>
          <cell r="CU1574">
            <v>1</v>
          </cell>
          <cell r="CV1574">
            <v>1</v>
          </cell>
          <cell r="DD1574">
            <v>2.2999999999999998</v>
          </cell>
          <cell r="DE1574">
            <v>2.2999999999999998</v>
          </cell>
          <cell r="DF1574">
            <v>2.2999999999999998</v>
          </cell>
          <cell r="GG1574" t="str">
            <v>км</v>
          </cell>
          <cell r="GH1574">
            <v>2.2999999999999998</v>
          </cell>
          <cell r="GI1574">
            <v>2.2999999999999998</v>
          </cell>
          <cell r="GJ1574" t="str">
            <v>Вазирлар Маҳкамаси Раёсати мажлисининг 
2021 йил 1 мартдаги 21-сон баёни</v>
          </cell>
        </row>
        <row r="1575">
          <cell r="A1575" t="str">
            <v>Урганч шахар "Почта" қозонхонаси ва иссиқлик тармоқларини реконструкция ва модернизация қилиш</v>
          </cell>
          <cell r="B1575" t="str">
            <v>2301334010211001</v>
          </cell>
          <cell r="C1575">
            <v>1</v>
          </cell>
          <cell r="D1575" t="str">
            <v> 100010860262667069801110063</v>
          </cell>
          <cell r="E1575" t="str">
            <v>Иссиқлик таъминоти</v>
          </cell>
          <cell r="F1575" t="str">
            <v>Иссиқлик таъминоти</v>
          </cell>
          <cell r="H1575" t="str">
            <v>Қурилиш ва уй-жой коммунал хўжалиги вазирлиги</v>
          </cell>
          <cell r="I1575" t="str">
            <v>“Кўп хонадонли уйларни мукаммал ва жорий таъмирлаш ҳамда иссиқлик таъминоти объектлари қурилиши бўйича инжиниринг компанияси” ДУК</v>
          </cell>
          <cell r="J1575" t="str">
            <v>Вазирлик ва идора</v>
          </cell>
          <cell r="K1575" t="str">
            <v>15-илова</v>
          </cell>
          <cell r="L1575" t="str">
            <v>Асосий</v>
          </cell>
          <cell r="M1575" t="str">
            <v>Хоразм вилояти</v>
          </cell>
          <cell r="N1575" t="str">
            <v>Урганч шаҳри</v>
          </cell>
          <cell r="O1575" t="str">
            <v xml:space="preserve">Истиқлол </v>
          </cell>
          <cell r="P1575" t="str">
            <v>Реконструкция</v>
          </cell>
          <cell r="Q1575">
            <v>2023</v>
          </cell>
          <cell r="R1575">
            <v>2</v>
          </cell>
          <cell r="AB1575">
            <v>1</v>
          </cell>
          <cell r="AE1575">
            <v>1</v>
          </cell>
          <cell r="AG1575">
            <v>1</v>
          </cell>
          <cell r="AH1575">
            <v>1</v>
          </cell>
          <cell r="AJ1575">
            <v>1</v>
          </cell>
          <cell r="AM1575">
            <v>1</v>
          </cell>
          <cell r="AN1575">
            <v>1</v>
          </cell>
          <cell r="AO1575">
            <v>1</v>
          </cell>
          <cell r="AR1575">
            <v>1</v>
          </cell>
          <cell r="AS1575">
            <v>5263.1578947368425</v>
          </cell>
          <cell r="AT1575">
            <v>5263.1578947368425</v>
          </cell>
          <cell r="AU1575">
            <v>5263.1578947368425</v>
          </cell>
          <cell r="AV1575">
            <v>6253.4164140000003</v>
          </cell>
          <cell r="AW1575">
            <v>5940.35</v>
          </cell>
          <cell r="AX1575">
            <v>5000</v>
          </cell>
          <cell r="BS1575">
            <v>5000</v>
          </cell>
          <cell r="BV1575">
            <v>5329.0130687000001</v>
          </cell>
          <cell r="BW1575">
            <v>4975.7496186400012</v>
          </cell>
          <cell r="BX1575" t="str">
            <v>XIVA NEFTEGAZQURILISHTA'MIRLASH MCHJ</v>
          </cell>
          <cell r="BY1575">
            <v>205878339</v>
          </cell>
          <cell r="CT1575">
            <v>1</v>
          </cell>
          <cell r="CU1575">
            <v>1</v>
          </cell>
          <cell r="CW1575">
            <v>1</v>
          </cell>
          <cell r="DD1575">
            <v>1.2</v>
          </cell>
          <cell r="DE1575">
            <v>1.2</v>
          </cell>
          <cell r="DG1575">
            <v>1.2</v>
          </cell>
          <cell r="GG1575" t="str">
            <v>км</v>
          </cell>
          <cell r="GH1575">
            <v>1.2</v>
          </cell>
          <cell r="GI1575">
            <v>1.2</v>
          </cell>
          <cell r="GJ1575" t="str">
            <v>Ўзбекистон Республикаси Президентининг 
2019 йил 2 декабрдаги ПҚ-4542-сон қарори</v>
          </cell>
        </row>
        <row r="1576">
          <cell r="A1576" t="str">
            <v>Урганч шаҳар "Ал Хоразмий" мажмуасидаги уй-жойларнинг иссиқлик таъминотини қуриш</v>
          </cell>
          <cell r="B1576" t="str">
            <v>2314334010211001</v>
          </cell>
          <cell r="C1576">
            <v>1</v>
          </cell>
          <cell r="E1576" t="str">
            <v>Иссиқлик таъминоти</v>
          </cell>
          <cell r="F1576" t="str">
            <v>Иссиқлик таъминоти</v>
          </cell>
          <cell r="H1576" t="str">
            <v>Хоразм вилояти ҳокимлиги</v>
          </cell>
          <cell r="I1576" t="str">
            <v>"Ал Хоразмий" мажмуасини барпо этиш ва сақлаш" ДУК</v>
          </cell>
          <cell r="J1576" t="str">
            <v>Вилоят</v>
          </cell>
          <cell r="K1576" t="str">
            <v>Қўшимча</v>
          </cell>
          <cell r="L1576" t="str">
            <v>Қўшимча</v>
          </cell>
          <cell r="M1576" t="str">
            <v>Хоразм вилояти</v>
          </cell>
          <cell r="N1576" t="str">
            <v>Урганч шаҳри</v>
          </cell>
          <cell r="P1576" t="str">
            <v>Янги қурилиш</v>
          </cell>
          <cell r="Q1576" t="str">
            <v>2023-2024</v>
          </cell>
          <cell r="R1576">
            <v>2</v>
          </cell>
          <cell r="AB1576">
            <v>1</v>
          </cell>
          <cell r="AE1576">
            <v>1</v>
          </cell>
          <cell r="AG1576">
            <v>1</v>
          </cell>
          <cell r="AH1576">
            <v>1</v>
          </cell>
          <cell r="AJ1576">
            <v>1</v>
          </cell>
          <cell r="AL1576">
            <v>1</v>
          </cell>
          <cell r="AM1576">
            <v>1</v>
          </cell>
          <cell r="AN1576">
            <v>1</v>
          </cell>
          <cell r="AO1576">
            <v>1</v>
          </cell>
          <cell r="AP1576">
            <v>1</v>
          </cell>
          <cell r="AR1576">
            <v>1</v>
          </cell>
          <cell r="AX1576">
            <v>0</v>
          </cell>
          <cell r="BF1576">
            <v>40000</v>
          </cell>
          <cell r="BS1576">
            <v>40000</v>
          </cell>
          <cell r="BT1576">
            <v>40000</v>
          </cell>
          <cell r="BU1576" t="str">
            <v>Ташриф</v>
          </cell>
          <cell r="BV1576">
            <v>21470.799999999999</v>
          </cell>
          <cell r="BW1576">
            <v>27708.3</v>
          </cell>
          <cell r="BX1576" t="str">
            <v>"SHOVOT TEMIR BETON" XUSUSIY KORXONA</v>
          </cell>
          <cell r="BY1576">
            <v>203843454</v>
          </cell>
          <cell r="CT1576">
            <v>2</v>
          </cell>
          <cell r="DD1576">
            <v>11</v>
          </cell>
          <cell r="GG1576" t="str">
            <v>км</v>
          </cell>
          <cell r="GH1576">
            <v>11</v>
          </cell>
          <cell r="GK157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76" t="str">
            <v>Янги қўшилган объект</v>
          </cell>
        </row>
        <row r="1577">
          <cell r="A1577" t="str">
            <v>Кредитор қарздорликларни қоплаш учун*</v>
          </cell>
          <cell r="E1577" t="str">
            <v>Иссиқлик таъминоти</v>
          </cell>
          <cell r="F1577" t="str">
            <v>Иссиқлик таъминоти</v>
          </cell>
          <cell r="H1577" t="str">
            <v>Қурилиш ва уй-жой коммунал хўжалиги вазирлиги</v>
          </cell>
          <cell r="I1577" t="str">
            <v>“Кўп хонадонли уйларни мукаммал ва жорий таъмирлаш ҳамда иссиқлик таъминоти объектлари қурилиши бўйича инжиниринг компанияси” ДУК</v>
          </cell>
          <cell r="J1577" t="str">
            <v>Вазирлик ва идора</v>
          </cell>
          <cell r="K1577" t="str">
            <v>1а-илова</v>
          </cell>
          <cell r="L1577" t="str">
            <v>Асосий</v>
          </cell>
          <cell r="N1577">
            <v>0</v>
          </cell>
          <cell r="P1577" t="str">
            <v>Кредитор қарздорлик</v>
          </cell>
          <cell r="R1577">
            <v>1</v>
          </cell>
          <cell r="AX1577">
            <v>25000</v>
          </cell>
          <cell r="BF1577">
            <v>-14520</v>
          </cell>
          <cell r="BR1577">
            <v>-482.84399999999999</v>
          </cell>
          <cell r="BS1577">
            <v>9997.1560000000009</v>
          </cell>
          <cell r="BW1577">
            <v>7958.7759999999998</v>
          </cell>
          <cell r="GU1577" t="str">
            <v>Лимит мақбуллаштирилди</v>
          </cell>
        </row>
        <row r="1578">
          <cell r="A1578" t="str">
            <v>Келгуси йилларга лойиҳа-қидирув ишлари учун*</v>
          </cell>
          <cell r="E1578" t="str">
            <v>Иссиқлик таъминоти</v>
          </cell>
          <cell r="F1578" t="str">
            <v>Иссиқлик таъминоти</v>
          </cell>
          <cell r="H1578" t="str">
            <v>Қурилиш ва уй-жой коммунал хўжалиги вазирлиги</v>
          </cell>
          <cell r="I1578" t="str">
            <v>“Кўп хонадонли уйларни мукаммал ва жорий таъмирлаш ҳамда иссиқлик таъминоти объектлари қурилиши бўйича инжиниринг компанияси” ДУК</v>
          </cell>
          <cell r="J1578" t="str">
            <v>Вазирлик ва идора</v>
          </cell>
          <cell r="K1578" t="str">
            <v>1а-илова</v>
          </cell>
          <cell r="L1578" t="str">
            <v>Асосий</v>
          </cell>
          <cell r="N1578">
            <v>0</v>
          </cell>
          <cell r="P1578" t="str">
            <v>Лойиҳа-қидирув ишлари</v>
          </cell>
          <cell r="Q1578">
            <v>2023</v>
          </cell>
          <cell r="R1578">
            <v>2</v>
          </cell>
          <cell r="AX1578">
            <v>5000</v>
          </cell>
          <cell r="BF1578">
            <v>-2000</v>
          </cell>
          <cell r="BS1578">
            <v>3000</v>
          </cell>
          <cell r="BV1578">
            <v>759.62775000000011</v>
          </cell>
          <cell r="BW1578">
            <v>907.89393699999994</v>
          </cell>
          <cell r="GU1578" t="str">
            <v>Лимит мақбуллаштирилди</v>
          </cell>
        </row>
        <row r="1579">
          <cell r="A1579" t="str">
            <v>Тақсимланмаган лимит</v>
          </cell>
          <cell r="E1579" t="str">
            <v>Иссиқлик таъминоти</v>
          </cell>
          <cell r="F1579" t="str">
            <v>Иссиқлик таъминоти</v>
          </cell>
          <cell r="H1579" t="str">
            <v>Қурилиш ва уй-жой коммунал хўжалиги вазирлиги</v>
          </cell>
          <cell r="I1579" t="str">
            <v>“Кўп хонадонли уйларни мукаммал ва жорий таъмирлаш ҳамда иссиқлик таъминоти объектлари қурилиши бўйича инжиниринг компанияси” ДУК</v>
          </cell>
          <cell r="J1579" t="str">
            <v>Вазирлик ва идора</v>
          </cell>
          <cell r="K1579" t="str">
            <v>1а-илова</v>
          </cell>
          <cell r="L1579" t="str">
            <v>Асосий</v>
          </cell>
          <cell r="P1579" t="str">
            <v>Тақсимланмаган лимит</v>
          </cell>
          <cell r="R1579">
            <v>2</v>
          </cell>
          <cell r="AX1579">
            <v>0</v>
          </cell>
          <cell r="BR1579">
            <v>0</v>
          </cell>
          <cell r="BS1579">
            <v>0</v>
          </cell>
        </row>
        <row r="1580">
          <cell r="A1580" t="str">
            <v>А380 "Ғузор-Бухоро-Нукус-Бейнеу" автомобиль йўлининг 698-765 км қисмини реконструкция қилиш</v>
          </cell>
          <cell r="E1580" t="str">
            <v>Автомобиль йўллари, кўприклар</v>
          </cell>
          <cell r="F1580" t="str">
            <v>Автомобиль йўллари объектлари</v>
          </cell>
          <cell r="H1580" t="str">
            <v>Автомобиль йўллари қўмитаси</v>
          </cell>
          <cell r="I1580" t="str">
            <v>"Умумий фойдаланишдаги автомобиль йўлларини қуриш ва реконструкция қилиш Дирекцияси" ДУК</v>
          </cell>
          <cell r="J1580" t="str">
            <v>Вазирлик ва идора</v>
          </cell>
          <cell r="K1580" t="str">
            <v>3-илова</v>
          </cell>
          <cell r="L1580" t="str">
            <v>Асосий</v>
          </cell>
          <cell r="M1580" t="str">
            <v>Қорақалпоғистон Республикаси</v>
          </cell>
          <cell r="N1580" t="str">
            <v>Қораўзак тумани, Нукус шаҳри</v>
          </cell>
          <cell r="P1580" t="str">
            <v>Реконструкция</v>
          </cell>
          <cell r="Q1580" t="str">
            <v>2021-2025</v>
          </cell>
          <cell r="R1580">
            <v>1</v>
          </cell>
          <cell r="AB1580" t="str">
            <v xml:space="preserve"> </v>
          </cell>
          <cell r="AS1580">
            <v>235204.1</v>
          </cell>
          <cell r="AT1580">
            <v>153953</v>
          </cell>
          <cell r="AU1580">
            <v>153953</v>
          </cell>
          <cell r="AV1580">
            <v>235204.1</v>
          </cell>
          <cell r="AW1580">
            <v>231388.1</v>
          </cell>
          <cell r="AX1580">
            <v>0</v>
          </cell>
          <cell r="BS1580">
            <v>0</v>
          </cell>
          <cell r="GG1580" t="str">
            <v>км</v>
          </cell>
          <cell r="GH1580">
            <v>67</v>
          </cell>
          <cell r="GI1580">
            <v>4</v>
          </cell>
          <cell r="GJ1580" t="str">
            <v xml:space="preserve">Ўзбекистон Республикаси Президентининг 
2017 йил 14 февралдаги ПҚ-2775-сон қарори  </v>
          </cell>
        </row>
        <row r="1581">
          <cell r="A1581" t="str">
            <v>А-380 “Ғузор-Бухоро-Нукус-Бейнеу” автомобил йўлининг 753-765 км (765 кмдаги йўл кесишмасини қуриш билан) (шундан 753-757 км (ўнг томон), 757-765,3 км, йўл кесишмаси ва йўл ўтказгич) қисмини реконструкция қилиш</v>
          </cell>
          <cell r="B1581" t="str">
            <v>1301352110312001</v>
          </cell>
          <cell r="C1581">
            <v>1</v>
          </cell>
          <cell r="D1581" t="str">
            <v> 304510860262697045121118043</v>
          </cell>
          <cell r="E1581" t="str">
            <v>Автомобиль йўллари, кўприклар</v>
          </cell>
          <cell r="F1581" t="str">
            <v>Автомобиль йўллари объектлари</v>
          </cell>
          <cell r="H1581" t="str">
            <v>Автомобиль йўллари қўмитаси</v>
          </cell>
          <cell r="I1581" t="str">
            <v>"Умумий фойдаланишдаги автомобиль йўлларини қуриш ва реконструкция қилиш Дирекцияси" ДУК</v>
          </cell>
          <cell r="J1581" t="str">
            <v>Вазирлик ва идора</v>
          </cell>
          <cell r="K1581" t="str">
            <v>3-илова</v>
          </cell>
          <cell r="L1581" t="str">
            <v>Асосий</v>
          </cell>
          <cell r="M1581" t="str">
            <v>Қорақалпоғистон Республикаси</v>
          </cell>
          <cell r="N1581" t="str">
            <v>Қораўзак тумани</v>
          </cell>
          <cell r="P1581" t="str">
            <v>Реконструкция</v>
          </cell>
          <cell r="Q1581" t="str">
            <v>2013-2023</v>
          </cell>
          <cell r="R1581">
            <v>1</v>
          </cell>
          <cell r="X1581">
            <v>1</v>
          </cell>
          <cell r="Z1581">
            <v>1</v>
          </cell>
          <cell r="AA1581">
            <v>1</v>
          </cell>
          <cell r="AS1581">
            <v>116045.6</v>
          </cell>
          <cell r="AT1581">
            <v>35605</v>
          </cell>
          <cell r="AU1581">
            <v>35605</v>
          </cell>
          <cell r="AV1581">
            <v>116045.6</v>
          </cell>
          <cell r="AW1581">
            <v>113717.70000000001</v>
          </cell>
          <cell r="AX1581">
            <v>9037.1</v>
          </cell>
          <cell r="BI1581">
            <v>-3000</v>
          </cell>
          <cell r="BR1581">
            <v>-5173.7999999999993</v>
          </cell>
          <cell r="BS1581">
            <v>863.30000000000109</v>
          </cell>
          <cell r="BV1581">
            <v>1434.6114600000001</v>
          </cell>
          <cell r="BW1581">
            <v>787.4135</v>
          </cell>
          <cell r="BX1581" t="str">
            <v xml:space="preserve">Қорқалпоғистон Республикаси ЙМФУК </v>
          </cell>
          <cell r="BY1581">
            <v>300117192</v>
          </cell>
          <cell r="DD1581">
            <v>12</v>
          </cell>
          <cell r="DE1581">
            <v>0</v>
          </cell>
          <cell r="GX1581" t="str">
            <v>Лимит мақбуллаштирилди</v>
          </cell>
        </row>
        <row r="1582">
          <cell r="A1582" t="str">
            <v>А-380 "Ғузор-Бухоро-Нукус-Бейнеу" автомобиль йўлининг 698-753 км қисмини реконструкция қилиш (6-босқич 757-762 км, чап тамон)</v>
          </cell>
          <cell r="B1582" t="str">
            <v>2201354010312001</v>
          </cell>
          <cell r="C1582">
            <v>1</v>
          </cell>
          <cell r="D1582" t="str">
            <v> 304510860262697045121118114</v>
          </cell>
          <cell r="E1582" t="str">
            <v>Автомобиль йўллари, кўприклар</v>
          </cell>
          <cell r="F1582" t="str">
            <v>Автомобиль йўллари объектлари</v>
          </cell>
          <cell r="H1582" t="str">
            <v>Автомобиль йўллари қўмитаси</v>
          </cell>
          <cell r="I1582" t="str">
            <v>"Умумий фойдаланишдаги автомобиль йўлларини қуриш ва реконструкция қилиш Дирекцияси" ДУК</v>
          </cell>
          <cell r="J1582" t="str">
            <v>Вазирлик ва идора</v>
          </cell>
          <cell r="K1582" t="str">
            <v>3-илова</v>
          </cell>
          <cell r="L1582" t="str">
            <v>Асосий</v>
          </cell>
          <cell r="M1582" t="str">
            <v>Қорақалпоғистон Республикаси</v>
          </cell>
          <cell r="N1582" t="str">
            <v>Нукус шаҳри</v>
          </cell>
          <cell r="P1582" t="str">
            <v>Реконструкция</v>
          </cell>
          <cell r="Q1582" t="str">
            <v>2022-2023</v>
          </cell>
          <cell r="R1582">
            <v>1</v>
          </cell>
          <cell r="S1582">
            <v>1</v>
          </cell>
          <cell r="X1582">
            <v>1</v>
          </cell>
          <cell r="Z1582">
            <v>1</v>
          </cell>
          <cell r="AA1582">
            <v>1</v>
          </cell>
          <cell r="AS1582">
            <v>28657.1</v>
          </cell>
          <cell r="AT1582">
            <v>28351.8</v>
          </cell>
          <cell r="AU1582">
            <v>28351.8</v>
          </cell>
          <cell r="AV1582">
            <v>28657.1</v>
          </cell>
          <cell r="AW1582">
            <v>27883.5</v>
          </cell>
          <cell r="AX1582">
            <v>26962.9</v>
          </cell>
          <cell r="BS1582">
            <v>26962.9</v>
          </cell>
          <cell r="BV1582">
            <v>24991.864799999999</v>
          </cell>
          <cell r="BW1582">
            <v>24778.682400000002</v>
          </cell>
          <cell r="BX1582" t="str">
            <v>Қипчоқ ЙМФУК</v>
          </cell>
          <cell r="BY1582">
            <v>309101531</v>
          </cell>
          <cell r="DD1582">
            <v>5</v>
          </cell>
          <cell r="DE1582">
            <v>0</v>
          </cell>
          <cell r="DG1582">
            <v>5</v>
          </cell>
        </row>
        <row r="1583">
          <cell r="A1583" t="str">
            <v>А-380 "Ғузор-Бухоро-Нукус-Бейнеу" автомобиль йўлининг 698-753 км қисмини реконструкция қилиш (7-босқич 723-738 км, чап тамон)</v>
          </cell>
          <cell r="B1583" t="str">
            <v>2201354010312002</v>
          </cell>
          <cell r="C1583">
            <v>1</v>
          </cell>
          <cell r="D1583" t="str">
            <v> 304510860262697045121118115</v>
          </cell>
          <cell r="E1583" t="str">
            <v>Автомобиль йўллари, кўприклар</v>
          </cell>
          <cell r="F1583" t="str">
            <v>Автомобиль йўллари объектлари</v>
          </cell>
          <cell r="H1583" t="str">
            <v>Автомобиль йўллари қўмитаси</v>
          </cell>
          <cell r="I1583" t="str">
            <v>"Умумий фойдаланишдаги автомобиль йўлларини қуриш ва реконструкция қилиш Дирекцияси" ДУК</v>
          </cell>
          <cell r="J1583" t="str">
            <v>Вазирлик ва идора</v>
          </cell>
          <cell r="K1583" t="str">
            <v>3-илова</v>
          </cell>
          <cell r="L1583" t="str">
            <v>Асосий</v>
          </cell>
          <cell r="M1583" t="str">
            <v>Қорақалпоғистон Республикаси</v>
          </cell>
          <cell r="N1583" t="str">
            <v>Нукус шаҳри</v>
          </cell>
          <cell r="P1583" t="str">
            <v>Реконструкция</v>
          </cell>
          <cell r="Q1583" t="str">
            <v>2022-2025</v>
          </cell>
          <cell r="R1583">
            <v>1</v>
          </cell>
          <cell r="X1583">
            <v>1</v>
          </cell>
          <cell r="Z1583">
            <v>1</v>
          </cell>
          <cell r="AA1583">
            <v>1</v>
          </cell>
          <cell r="AS1583">
            <v>90501.4</v>
          </cell>
          <cell r="AT1583">
            <v>89996.2</v>
          </cell>
          <cell r="AU1583">
            <v>89996.2</v>
          </cell>
          <cell r="AV1583">
            <v>90501.4</v>
          </cell>
          <cell r="AW1583">
            <v>89786.9</v>
          </cell>
          <cell r="AX1583">
            <v>14000</v>
          </cell>
          <cell r="BR1583">
            <v>15000</v>
          </cell>
          <cell r="BS1583">
            <v>29000</v>
          </cell>
          <cell r="BV1583">
            <v>30508.863499999999</v>
          </cell>
          <cell r="BW1583">
            <v>28999.100399999999</v>
          </cell>
          <cell r="BX1583" t="str">
            <v>Қипчоқ ЙМФУК</v>
          </cell>
          <cell r="BY1583">
            <v>309101531</v>
          </cell>
          <cell r="DE1583">
            <v>0</v>
          </cell>
        </row>
        <row r="1584">
          <cell r="A1584" t="str">
            <v xml:space="preserve">4Р176 “Нукус ш. - Чимбой ш. - Тахтакўпир о.” автомобиль йўлининг 0-14,3 км, 58-63 км ва 110,5-114 км қисмларини реконструкция қилиш </v>
          </cell>
          <cell r="E1584" t="str">
            <v>Автомобиль йўллари, кўприклар</v>
          </cell>
          <cell r="F1584" t="str">
            <v>Автомобиль йўллари объектлари</v>
          </cell>
          <cell r="H1584" t="str">
            <v>Автомобиль йўллари қўмитаси</v>
          </cell>
          <cell r="I1584" t="str">
            <v>"Умумий фойдаланишдаги автомобиль йўлларини қуриш ва реконструкция қилиш Дирекцияси" ДУК</v>
          </cell>
          <cell r="J1584" t="str">
            <v>Вазирлик ва идора</v>
          </cell>
          <cell r="K1584" t="str">
            <v>3-илова</v>
          </cell>
          <cell r="L1584" t="str">
            <v>Асосий</v>
          </cell>
          <cell r="M1584" t="str">
            <v>Қорақалпоғистон Республикаси</v>
          </cell>
          <cell r="N1584" t="str">
            <v>Нукус шаҳри, Чимбой тумани</v>
          </cell>
          <cell r="P1584" t="str">
            <v>Реконструкция</v>
          </cell>
          <cell r="Q1584" t="str">
            <v>2020-2024</v>
          </cell>
          <cell r="R1584">
            <v>1</v>
          </cell>
          <cell r="AS1584">
            <v>122804.4</v>
          </cell>
          <cell r="AT1584">
            <v>58979.199999999997</v>
          </cell>
          <cell r="AU1584">
            <v>58979.199999999997</v>
          </cell>
          <cell r="AV1584">
            <v>122804.4</v>
          </cell>
          <cell r="AW1584">
            <v>113588.29999999999</v>
          </cell>
          <cell r="AX1584">
            <v>0</v>
          </cell>
          <cell r="BS1584">
            <v>0</v>
          </cell>
          <cell r="GG1584" t="str">
            <v>км</v>
          </cell>
          <cell r="GH1584">
            <v>22.8</v>
          </cell>
          <cell r="GI1584">
            <v>5</v>
          </cell>
          <cell r="GJ1584" t="str">
            <v>Ўзбекистон Республикаси Президентининг Қорақалпоғистон Республикасига ташриф баёни (21.11.2018 йилдаги 21351-хҳ-сон)</v>
          </cell>
        </row>
        <row r="1585">
          <cell r="A1585" t="str">
            <v xml:space="preserve">4Р-176 “Нукус ш. - Чимбой ш. - Тахтакўпир о.” автомобил йўлининг 0-14,3 км (1,2 босқич 0-9,3 км) қисмини реконструкция қилиш </v>
          </cell>
          <cell r="B1585" t="str">
            <v>1401354010312001</v>
          </cell>
          <cell r="C1585">
            <v>1</v>
          </cell>
          <cell r="D1585" t="str">
            <v> 304510860262697045122118050</v>
          </cell>
          <cell r="E1585" t="str">
            <v>Автомобиль йўллари, кўприклар</v>
          </cell>
          <cell r="F1585" t="str">
            <v>Автомобиль йўллари объектлари</v>
          </cell>
          <cell r="H1585" t="str">
            <v>Автомобиль йўллари қўмитаси</v>
          </cell>
          <cell r="I1585" t="str">
            <v>"Умумий фойдаланишдаги автомобиль йўлларини қуриш ва реконструкция қилиш Дирекцияси" ДУК</v>
          </cell>
          <cell r="J1585" t="str">
            <v>Вазирлик ва идора</v>
          </cell>
          <cell r="K1585" t="str">
            <v>3-илова</v>
          </cell>
          <cell r="L1585" t="str">
            <v>Асосий</v>
          </cell>
          <cell r="M1585" t="str">
            <v>Қорақалпоғистон Республикаси</v>
          </cell>
          <cell r="N1585" t="str">
            <v>Нукус шаҳри</v>
          </cell>
          <cell r="P1585" t="str">
            <v>Реконструкция</v>
          </cell>
          <cell r="Q1585" t="str">
            <v>2014-2024</v>
          </cell>
          <cell r="R1585">
            <v>1</v>
          </cell>
          <cell r="X1585">
            <v>1</v>
          </cell>
          <cell r="Z1585">
            <v>1</v>
          </cell>
          <cell r="AA1585">
            <v>1</v>
          </cell>
          <cell r="AS1585">
            <v>75548.399999999994</v>
          </cell>
          <cell r="AT1585">
            <v>44315.1</v>
          </cell>
          <cell r="AU1585">
            <v>44315.1</v>
          </cell>
          <cell r="AV1585">
            <v>75548.399999999994</v>
          </cell>
          <cell r="AW1585">
            <v>67327.299999999988</v>
          </cell>
          <cell r="AX1585">
            <v>1000</v>
          </cell>
          <cell r="BR1585">
            <v>-670</v>
          </cell>
          <cell r="BS1585">
            <v>330</v>
          </cell>
          <cell r="BV1585">
            <v>20</v>
          </cell>
          <cell r="BW1585">
            <v>330</v>
          </cell>
          <cell r="BX1585" t="str">
            <v xml:space="preserve">Қорқалпоғистон Республикаси ЙМФУК </v>
          </cell>
          <cell r="BY1585">
            <v>300117192</v>
          </cell>
          <cell r="DE1585">
            <v>6.3</v>
          </cell>
        </row>
        <row r="1586">
          <cell r="A1586" t="str">
            <v xml:space="preserve">4Р-176 “Нукус ш. - Чимбой ш. - Тахтакўпир о.” автомобил йўлининг 58-63 км қисмини реконструкция қилиш </v>
          </cell>
          <cell r="B1586" t="str">
            <v>1901352400312001</v>
          </cell>
          <cell r="C1586">
            <v>1</v>
          </cell>
          <cell r="D1586" t="str">
            <v> 304510860262697045122118051</v>
          </cell>
          <cell r="E1586" t="str">
            <v>Автомобиль йўллари, кўприклар</v>
          </cell>
          <cell r="F1586" t="str">
            <v>Автомобиль йўллари объектлари</v>
          </cell>
          <cell r="H1586" t="str">
            <v>Автомобиль йўллари қўмитаси</v>
          </cell>
          <cell r="I1586" t="str">
            <v>"Умумий фойдаланишдаги автомобиль йўлларини қуриш ва реконструкция қилиш Дирекцияси" ДУК</v>
          </cell>
          <cell r="J1586" t="str">
            <v>Вазирлик ва идора</v>
          </cell>
          <cell r="K1586" t="str">
            <v>3-илова</v>
          </cell>
          <cell r="L1586" t="str">
            <v>Асосий</v>
          </cell>
          <cell r="M1586" t="str">
            <v>Қорақалпоғистон Республикаси</v>
          </cell>
          <cell r="N1586" t="str">
            <v>Чимбой тумани</v>
          </cell>
          <cell r="P1586" t="str">
            <v>Реконструкция</v>
          </cell>
          <cell r="Q1586" t="str">
            <v>2019-2023</v>
          </cell>
          <cell r="R1586">
            <v>1</v>
          </cell>
          <cell r="X1586">
            <v>1</v>
          </cell>
          <cell r="Z1586">
            <v>1</v>
          </cell>
          <cell r="AA1586">
            <v>1</v>
          </cell>
          <cell r="AS1586">
            <v>47256</v>
          </cell>
          <cell r="AT1586">
            <v>14664.1</v>
          </cell>
          <cell r="AU1586">
            <v>14664.1</v>
          </cell>
          <cell r="AV1586">
            <v>47256</v>
          </cell>
          <cell r="AW1586">
            <v>46261</v>
          </cell>
          <cell r="AX1586">
            <v>23000</v>
          </cell>
          <cell r="BB1586">
            <v>-1756.2</v>
          </cell>
          <cell r="BI1586">
            <v>-5000</v>
          </cell>
          <cell r="BO1586">
            <v>-6000</v>
          </cell>
          <cell r="BS1586">
            <v>10243.799999999999</v>
          </cell>
          <cell r="BV1586">
            <v>8363.2456000000002</v>
          </cell>
          <cell r="BW1586">
            <v>10243</v>
          </cell>
          <cell r="BX1586" t="str">
            <v>Чимбой ТЙФУК</v>
          </cell>
          <cell r="BY1586">
            <v>200397671</v>
          </cell>
          <cell r="DE1586">
            <v>0</v>
          </cell>
          <cell r="GQ1586" t="str">
            <v>Лимит мақбуллаштирилди</v>
          </cell>
          <cell r="GX1586" t="str">
            <v>Лимит мақбуллаштирилди</v>
          </cell>
          <cell r="HD1586" t="str">
            <v>Лимит мақбуллаштирилди</v>
          </cell>
        </row>
        <row r="1587">
          <cell r="A1587" t="str">
            <v>4Р174 "Нукус ш. - Хўжайли ш." автомобиль йўлининг 0-11 км қисмини реконструкция қилиш</v>
          </cell>
          <cell r="B1587" t="str">
            <v>1501354010312001</v>
          </cell>
          <cell r="C1587">
            <v>1</v>
          </cell>
          <cell r="D1587" t="str">
            <v> 304510860262697045122118053</v>
          </cell>
          <cell r="E1587" t="str">
            <v>Автомобиль йўллари, кўприклар</v>
          </cell>
          <cell r="F1587" t="str">
            <v>Автомобиль йўллари объектлари</v>
          </cell>
          <cell r="H1587" t="str">
            <v>Автомобиль йўллари қўмитаси</v>
          </cell>
          <cell r="I1587" t="str">
            <v>"Умумий фойдаланишдаги автомобиль йўлларини қуриш ва реконструкция қилиш Дирекцияси" ДУК</v>
          </cell>
          <cell r="J1587" t="str">
            <v>Вазирлик ва идора</v>
          </cell>
          <cell r="K1587" t="str">
            <v>3-илова</v>
          </cell>
          <cell r="L1587" t="str">
            <v>Асосий</v>
          </cell>
          <cell r="M1587" t="str">
            <v>Қорақалпоғистон Республикаси</v>
          </cell>
          <cell r="N1587" t="str">
            <v>Туманлараро</v>
          </cell>
          <cell r="P1587" t="str">
            <v>Реконструкция</v>
          </cell>
          <cell r="Q1587" t="str">
            <v>2020-2024</v>
          </cell>
          <cell r="R1587">
            <v>1</v>
          </cell>
          <cell r="X1587">
            <v>1</v>
          </cell>
          <cell r="Z1587">
            <v>1</v>
          </cell>
          <cell r="AA1587">
            <v>1</v>
          </cell>
          <cell r="AS1587">
            <v>75648</v>
          </cell>
          <cell r="AT1587">
            <v>44895.5</v>
          </cell>
          <cell r="AU1587">
            <v>44895.5</v>
          </cell>
          <cell r="AV1587">
            <v>75648</v>
          </cell>
          <cell r="AW1587">
            <v>73326</v>
          </cell>
          <cell r="AX1587">
            <v>5000</v>
          </cell>
          <cell r="BR1587">
            <v>-2700</v>
          </cell>
          <cell r="BS1587">
            <v>2300</v>
          </cell>
          <cell r="BV1587">
            <v>1109.4210599999999</v>
          </cell>
          <cell r="BW1587">
            <v>2285.06061</v>
          </cell>
          <cell r="BX1587" t="str">
            <v xml:space="preserve">Қорқалпоғистон Республикаси ЙМФУК </v>
          </cell>
          <cell r="BY1587">
            <v>300117192</v>
          </cell>
          <cell r="DD1587">
            <v>11</v>
          </cell>
          <cell r="GG1587" t="str">
            <v>км</v>
          </cell>
          <cell r="GH1587">
            <v>11</v>
          </cell>
          <cell r="GJ1587" t="str">
            <v xml:space="preserve">Ўзбекистон Республикаси Президентининг 
2017 йил 14 февралдаги ПҚ-2775-сон қарори  </v>
          </cell>
        </row>
        <row r="1588">
          <cell r="A1588" t="str">
            <v xml:space="preserve">4Р176А "Нукус темир йўл станцияси" автомобиль йўлининг 0-10 км қисмини реконструкция қилиш </v>
          </cell>
          <cell r="B1588" t="str">
            <v>1601354010312001</v>
          </cell>
          <cell r="C1588">
            <v>1</v>
          </cell>
          <cell r="D1588" t="str">
            <v> 304510860262697045122118054</v>
          </cell>
          <cell r="E1588" t="str">
            <v>Автомобиль йўллари, кўприклар</v>
          </cell>
          <cell r="F1588" t="str">
            <v>Автомобиль йўллари объектлари</v>
          </cell>
          <cell r="H1588" t="str">
            <v>Автомобиль йўллари қўмитаси</v>
          </cell>
          <cell r="I1588" t="str">
            <v>"Умумий фойдаланишдаги автомобиль йўлларини қуриш ва реконструкция қилиш Дирекцияси" ДУК</v>
          </cell>
          <cell r="J1588" t="str">
            <v>Вазирлик ва идора</v>
          </cell>
          <cell r="K1588" t="str">
            <v>3-илова</v>
          </cell>
          <cell r="L1588" t="str">
            <v>Асосий</v>
          </cell>
          <cell r="M1588" t="str">
            <v>Қорақалпоғистон Республикаси</v>
          </cell>
          <cell r="N1588" t="str">
            <v>Нукус шаҳри</v>
          </cell>
          <cell r="P1588" t="str">
            <v>Реконструкция</v>
          </cell>
          <cell r="Q1588" t="str">
            <v>2020-2024</v>
          </cell>
          <cell r="R1588">
            <v>1</v>
          </cell>
          <cell r="X1588">
            <v>1</v>
          </cell>
          <cell r="Z1588">
            <v>1</v>
          </cell>
          <cell r="AA1588">
            <v>1</v>
          </cell>
          <cell r="AS1588">
            <v>62299.9</v>
          </cell>
          <cell r="AT1588">
            <v>26673.599999999999</v>
          </cell>
          <cell r="AU1588">
            <v>26673.599999999999</v>
          </cell>
          <cell r="AV1588">
            <v>62299.9</v>
          </cell>
          <cell r="AW1588">
            <v>57051.9</v>
          </cell>
          <cell r="AX1588">
            <v>5000</v>
          </cell>
          <cell r="BR1588">
            <v>-3282</v>
          </cell>
          <cell r="BS1588">
            <v>1718</v>
          </cell>
          <cell r="BV1588">
            <v>616.09338000000002</v>
          </cell>
          <cell r="BW1588">
            <v>1718</v>
          </cell>
          <cell r="BX1588" t="str">
            <v xml:space="preserve">Қорқалпоғистон Республикаси ЙМФУК </v>
          </cell>
          <cell r="BY1588">
            <v>300117192</v>
          </cell>
          <cell r="DD1588">
            <v>10</v>
          </cell>
          <cell r="GG1588" t="str">
            <v>км</v>
          </cell>
          <cell r="GH1588">
            <v>10</v>
          </cell>
          <cell r="GJ1588" t="str">
            <v xml:space="preserve">Ўзбекистон Республикаси Президентининг 
2017 йил 14 февралдаги ПҚ-2775-сон қарори  </v>
          </cell>
        </row>
        <row r="1589">
          <cell r="A1589" t="str">
            <v>А380 "Ғузор-Бухоро-Нукус-Бейнеу" автомобиль йўлининг 753 км қисмида вазн ва ҳажм параметрларини назорат қилиш пунктларини қуриш ва замонавий техник воситалар билан жиҳозлаш</v>
          </cell>
          <cell r="B1589" t="str">
            <v>2201352110312001</v>
          </cell>
          <cell r="C1589">
            <v>1</v>
          </cell>
          <cell r="D1589" t="str">
            <v> 304510860262697045121118086</v>
          </cell>
          <cell r="E1589" t="str">
            <v>Автомобиль йўллари, кўприклар</v>
          </cell>
          <cell r="F1589" t="str">
            <v>Умумий фойдаланишдаги автомобиль йўлларида ўлчов тарозиларини ўрнатиш</v>
          </cell>
          <cell r="H1589" t="str">
            <v>Автомобиль йўллари қўмитаси</v>
          </cell>
          <cell r="I1589" t="str">
            <v>"Умумий фойдаланишдаги автомобиль йўлларини қуриш ва реконструкция қилиш Дирекцияси" ДУК</v>
          </cell>
          <cell r="J1589" t="str">
            <v>Вазирлик ва идора</v>
          </cell>
          <cell r="K1589" t="str">
            <v>3-илова</v>
          </cell>
          <cell r="L1589" t="str">
            <v>Асосий</v>
          </cell>
          <cell r="M1589" t="str">
            <v>Қорақалпоғистон Республикаси</v>
          </cell>
          <cell r="N1589" t="str">
            <v>Қораўзак тумани</v>
          </cell>
          <cell r="P1589" t="str">
            <v>Янги қурилиш</v>
          </cell>
          <cell r="Q1589" t="str">
            <v>2022-2023</v>
          </cell>
          <cell r="R1589">
            <v>1</v>
          </cell>
          <cell r="S1589">
            <v>1</v>
          </cell>
          <cell r="T1589">
            <v>1</v>
          </cell>
          <cell r="U1589">
            <v>1</v>
          </cell>
          <cell r="X1589">
            <v>1</v>
          </cell>
          <cell r="Z1589">
            <v>1</v>
          </cell>
          <cell r="AA1589">
            <v>1</v>
          </cell>
          <cell r="AS1589">
            <v>14618.5</v>
          </cell>
          <cell r="AT1589">
            <v>11303.6</v>
          </cell>
          <cell r="AU1589">
            <v>11303.6</v>
          </cell>
          <cell r="AV1589">
            <v>14618.5</v>
          </cell>
          <cell r="AW1589">
            <v>13806.5</v>
          </cell>
          <cell r="AX1589">
            <v>9800</v>
          </cell>
          <cell r="BB1589">
            <v>-1896.3</v>
          </cell>
          <cell r="BS1589">
            <v>7903.7</v>
          </cell>
          <cell r="BV1589">
            <v>6634.1238000000003</v>
          </cell>
          <cell r="BW1589">
            <v>4886.9657999999999</v>
          </cell>
          <cell r="BX1589" t="str">
            <v>Тошкент КФУК</v>
          </cell>
          <cell r="BY1589">
            <v>200662191</v>
          </cell>
          <cell r="CT1589">
            <v>1</v>
          </cell>
          <cell r="CU1589">
            <v>1</v>
          </cell>
          <cell r="CV1589">
            <v>1</v>
          </cell>
          <cell r="GG1589" t="str">
            <v>объект</v>
          </cell>
          <cell r="GH1589">
            <v>1</v>
          </cell>
          <cell r="GI1589">
            <v>1</v>
          </cell>
          <cell r="GJ1589" t="str">
            <v>Вазирлар Маҳкамасининг 2020 йил
 28 майдаги 337-сон қарори</v>
          </cell>
          <cell r="GQ1589" t="str">
            <v>Лимит мақбуллаштирилди</v>
          </cell>
        </row>
        <row r="1590">
          <cell r="A1590" t="str">
            <v>А380 "Ғузор-Бухоро-Нукус-Бейнеу" автомобиль йўлининг 698 км қисмида вазн ва ҳажм параметрларини назорат қилиш пунктларини қуриш ва замонавий техник воситалар билан жиҳозлаш</v>
          </cell>
          <cell r="B1590" t="str">
            <v>2201352110312004</v>
          </cell>
          <cell r="C1590">
            <v>1</v>
          </cell>
          <cell r="D1590" t="str">
            <v> 304510860262697045121118087</v>
          </cell>
          <cell r="E1590" t="str">
            <v>Автомобиль йўллари, кўприклар</v>
          </cell>
          <cell r="F1590" t="str">
            <v>Умумий фойдаланишдаги автомобиль йўлларида ўлчов тарозиларини ўрнатиш</v>
          </cell>
          <cell r="H1590" t="str">
            <v>Автомобиль йўллари қўмитаси</v>
          </cell>
          <cell r="I1590" t="str">
            <v>"Умумий фойдаланишдаги автомобиль йўлларини қуриш ва реконструкция қилиш Дирекцияси" ДУК</v>
          </cell>
          <cell r="J1590" t="str">
            <v>Вазирлик ва идора</v>
          </cell>
          <cell r="K1590" t="str">
            <v>3-илова</v>
          </cell>
          <cell r="L1590" t="str">
            <v>Асосий</v>
          </cell>
          <cell r="M1590" t="str">
            <v>Қорақалпоғистон Республикаси</v>
          </cell>
          <cell r="N1590" t="str">
            <v>Қораўзак тумани</v>
          </cell>
          <cell r="P1590" t="str">
            <v>Янги қурилиш</v>
          </cell>
          <cell r="Q1590" t="str">
            <v>2022-2023</v>
          </cell>
          <cell r="R1590">
            <v>1</v>
          </cell>
          <cell r="S1590">
            <v>1</v>
          </cell>
          <cell r="X1590">
            <v>1</v>
          </cell>
          <cell r="Z1590">
            <v>1</v>
          </cell>
          <cell r="AA1590">
            <v>1</v>
          </cell>
          <cell r="AS1590">
            <v>13889.6</v>
          </cell>
          <cell r="AT1590">
            <v>7443</v>
          </cell>
          <cell r="AU1590">
            <v>7443</v>
          </cell>
          <cell r="AV1590">
            <v>13889.6</v>
          </cell>
          <cell r="AW1590">
            <v>13089</v>
          </cell>
          <cell r="AX1590">
            <v>9300</v>
          </cell>
          <cell r="BB1590">
            <v>-2035.4020954999999</v>
          </cell>
          <cell r="BR1590">
            <v>190.28709549999999</v>
          </cell>
          <cell r="BS1590">
            <v>7454.8850000000002</v>
          </cell>
          <cell r="BV1590">
            <v>3880.3816999999999</v>
          </cell>
          <cell r="BW1590">
            <v>5157.5812999999998</v>
          </cell>
          <cell r="BX1590" t="str">
            <v>"Lion trans group" МЧЖ</v>
          </cell>
          <cell r="BY1590">
            <v>302392366</v>
          </cell>
          <cell r="CT1590">
            <v>1</v>
          </cell>
          <cell r="CU1590">
            <v>1</v>
          </cell>
          <cell r="CV1590">
            <v>1</v>
          </cell>
          <cell r="GG1590" t="str">
            <v>объект</v>
          </cell>
          <cell r="GH1590">
            <v>1</v>
          </cell>
          <cell r="GI1590">
            <v>1</v>
          </cell>
          <cell r="GJ1590" t="str">
            <v>Вазирлар Маҳкамасининг 2020 йил 
28 майдаги 337-сон қарори</v>
          </cell>
          <cell r="GQ1590" t="str">
            <v>Лимит мақбуллаштирилди</v>
          </cell>
        </row>
        <row r="1591">
          <cell r="A1591" t="str">
            <v>Нукус шаҳрида жойлашган 4Р176г "4Р175 автойўлига" автомобиль йўлининг 0,6 км қисмидаги кўприкни мукаммал таъмирлаш</v>
          </cell>
          <cell r="B1591" t="str">
            <v>2301354010312001</v>
          </cell>
          <cell r="C1591">
            <v>1</v>
          </cell>
          <cell r="D1591">
            <v>0</v>
          </cell>
          <cell r="E1591" t="str">
            <v>Автомобиль йўллари, кўприклар</v>
          </cell>
          <cell r="F1591" t="str">
            <v xml:space="preserve">Кўприклар ва йўл ўтказгичлар </v>
          </cell>
          <cell r="H1591" t="str">
            <v>Автомобиль йўллари қўмитаси</v>
          </cell>
          <cell r="I1591" t="str">
            <v>"Умумий фойдаланишдаги автомобиль йўлларини қуриш ва реконструкция қилиш Дирекцияси" ДУК</v>
          </cell>
          <cell r="J1591" t="str">
            <v>Вазирлик ва идора</v>
          </cell>
          <cell r="K1591" t="str">
            <v>3-илова</v>
          </cell>
          <cell r="L1591" t="str">
            <v>Асосий</v>
          </cell>
          <cell r="M1591" t="str">
            <v>Қорақалпоғистон Республикаси</v>
          </cell>
          <cell r="N1591" t="str">
            <v>Нукус шаҳри</v>
          </cell>
          <cell r="P1591" t="str">
            <v>Мукаммал таъмирлаш</v>
          </cell>
          <cell r="Q1591">
            <v>2023</v>
          </cell>
          <cell r="R1591">
            <v>2</v>
          </cell>
          <cell r="S1591">
            <v>1</v>
          </cell>
          <cell r="T1591">
            <v>1</v>
          </cell>
          <cell r="U1591">
            <v>1</v>
          </cell>
          <cell r="AB1591">
            <v>1</v>
          </cell>
          <cell r="AE1591">
            <v>1</v>
          </cell>
          <cell r="AG1591">
            <v>1</v>
          </cell>
          <cell r="AH1591">
            <v>1</v>
          </cell>
          <cell r="AJ1591">
            <v>1</v>
          </cell>
          <cell r="AM1591">
            <v>1</v>
          </cell>
          <cell r="AN1591">
            <v>1</v>
          </cell>
          <cell r="AO1591">
            <v>1</v>
          </cell>
          <cell r="AR1591">
            <v>1</v>
          </cell>
          <cell r="AX1591">
            <v>2800</v>
          </cell>
          <cell r="BR1591">
            <v>-1067.0999999999999</v>
          </cell>
          <cell r="BS1591">
            <v>1732.9</v>
          </cell>
          <cell r="BV1591">
            <v>1592.5929000000001</v>
          </cell>
          <cell r="BW1591">
            <v>1198.8905</v>
          </cell>
          <cell r="BX1591" t="str">
            <v>QURUVCHI BOG'OT MCHJ</v>
          </cell>
          <cell r="DI1591">
            <v>31.5</v>
          </cell>
          <cell r="DJ1591">
            <v>31.5</v>
          </cell>
          <cell r="DM1591">
            <v>31.5</v>
          </cell>
          <cell r="GG1591" t="str">
            <v>пм</v>
          </cell>
          <cell r="GH1591">
            <v>31.5</v>
          </cell>
          <cell r="GI1591">
            <v>31.5</v>
          </cell>
          <cell r="GJ1591" t="str">
            <v>Автомобиль йўллари қўмитасининг 
2022 йил 14 июлдаги 02-2282-сон хати</v>
          </cell>
        </row>
        <row r="1592">
          <cell r="A1592" t="str">
            <v>Чимбой туманида жойлашган 4Р175 "Нукус ш.-Оқманғит ш.-Кегайли ш.- Чимбой ш.-Қозоқдарё овули" автомобиль йўлининг 54,7 км кўприкни мукаммал таъмирлаш</v>
          </cell>
          <cell r="B1592" t="str">
            <v>2301352400312001</v>
          </cell>
          <cell r="C1592">
            <v>1</v>
          </cell>
          <cell r="D1592">
            <v>0</v>
          </cell>
          <cell r="E1592" t="str">
            <v>Автомобиль йўллари, кўприклар</v>
          </cell>
          <cell r="F1592" t="str">
            <v xml:space="preserve">Кўприклар ва йўл ўтказгичлар </v>
          </cell>
          <cell r="H1592" t="str">
            <v>Автомобиль йўллари қўмитаси</v>
          </cell>
          <cell r="I1592" t="str">
            <v>"Умумий фойдаланишдаги автомобиль йўлларини қуриш ва реконструкция қилиш Дирекцияси" ДУК</v>
          </cell>
          <cell r="J1592" t="str">
            <v>Вазирлик ва идора</v>
          </cell>
          <cell r="K1592" t="str">
            <v>3-илова</v>
          </cell>
          <cell r="L1592" t="str">
            <v>Асосий</v>
          </cell>
          <cell r="M1592" t="str">
            <v>Қорақалпоғистон Республикаси</v>
          </cell>
          <cell r="N1592" t="str">
            <v>Чимбой тумани</v>
          </cell>
          <cell r="P1592" t="str">
            <v>Мукаммал таъмирлаш</v>
          </cell>
          <cell r="Q1592">
            <v>2023</v>
          </cell>
          <cell r="R1592">
            <v>2</v>
          </cell>
          <cell r="S1592">
            <v>1</v>
          </cell>
          <cell r="T1592">
            <v>1</v>
          </cell>
          <cell r="U1592">
            <v>1</v>
          </cell>
          <cell r="AB1592">
            <v>1</v>
          </cell>
          <cell r="AE1592">
            <v>1</v>
          </cell>
          <cell r="AG1592">
            <v>1</v>
          </cell>
          <cell r="AH1592">
            <v>1</v>
          </cell>
          <cell r="AJ1592">
            <v>1</v>
          </cell>
          <cell r="AM1592">
            <v>1</v>
          </cell>
          <cell r="AN1592">
            <v>1</v>
          </cell>
          <cell r="AO1592">
            <v>1</v>
          </cell>
          <cell r="AR1592">
            <v>1</v>
          </cell>
          <cell r="AX1592">
            <v>2800</v>
          </cell>
          <cell r="BR1592">
            <v>-98</v>
          </cell>
          <cell r="BS1592">
            <v>2702</v>
          </cell>
          <cell r="BV1592">
            <v>1476.8496600000001</v>
          </cell>
          <cell r="BW1592">
            <v>1989.78701</v>
          </cell>
          <cell r="BX1592" t="str">
            <v>QURUVCHI BOG'OT MCHJ</v>
          </cell>
          <cell r="DI1592">
            <v>42.3</v>
          </cell>
          <cell r="DJ1592">
            <v>42.3</v>
          </cell>
          <cell r="DM1592">
            <v>42.3</v>
          </cell>
          <cell r="GG1592" t="str">
            <v>пм</v>
          </cell>
          <cell r="GH1592">
            <v>42.3</v>
          </cell>
          <cell r="GI1592">
            <v>42.3</v>
          </cell>
          <cell r="GJ1592" t="str">
            <v>Автомобиль йўллари қўмитасининг 
2022 йил 14 июлдаги 02-2282-сон хати</v>
          </cell>
        </row>
        <row r="1593">
          <cell r="A1593" t="str">
            <v>Қонликўл туманида жойлашган 4Н88 "4Р173 автойўли (61 км) Олтинкўл ДФХ-Бекёп насос ст.-Қорабайли темир йўл станцияси" автомобиль йўлининг 42,4 км қисмидаги кўприкни реконструкция қилиш</v>
          </cell>
          <cell r="B1593" t="str">
            <v>2301352180312001</v>
          </cell>
          <cell r="C1593">
            <v>1</v>
          </cell>
          <cell r="D1593">
            <v>0</v>
          </cell>
          <cell r="E1593" t="str">
            <v>Автомобиль йўллари, кўприклар</v>
          </cell>
          <cell r="F1593" t="str">
            <v xml:space="preserve">Кўприклар ва йўл ўтказгичлар </v>
          </cell>
          <cell r="H1593" t="str">
            <v>Автомобиль йўллари қўмитаси</v>
          </cell>
          <cell r="I1593" t="str">
            <v>"Умумий фойдаланишдаги автомобиль йўлларини қуриш ва реконструкция қилиш Дирекцияси" ДУК</v>
          </cell>
          <cell r="J1593" t="str">
            <v>Вазирлик ва идора</v>
          </cell>
          <cell r="K1593" t="str">
            <v>3-илова</v>
          </cell>
          <cell r="L1593" t="str">
            <v>Асосий</v>
          </cell>
          <cell r="M1593" t="str">
            <v>Қорақалпоғистон Республикаси</v>
          </cell>
          <cell r="N1593" t="str">
            <v>Қонликул тумани</v>
          </cell>
          <cell r="P1593" t="str">
            <v>Реконструкция</v>
          </cell>
          <cell r="Q1593">
            <v>2023</v>
          </cell>
          <cell r="R1593">
            <v>2</v>
          </cell>
          <cell r="S1593">
            <v>1</v>
          </cell>
          <cell r="AB1593">
            <v>1</v>
          </cell>
          <cell r="AE1593">
            <v>1</v>
          </cell>
          <cell r="AG1593">
            <v>1</v>
          </cell>
          <cell r="AH1593">
            <v>1</v>
          </cell>
          <cell r="AJ1593">
            <v>1</v>
          </cell>
          <cell r="AM1593">
            <v>1</v>
          </cell>
          <cell r="AN1593">
            <v>1</v>
          </cell>
          <cell r="AO1593">
            <v>1</v>
          </cell>
          <cell r="AR1593">
            <v>1</v>
          </cell>
          <cell r="AX1593">
            <v>3300</v>
          </cell>
          <cell r="BR1593">
            <v>-125.19999999999999</v>
          </cell>
          <cell r="BS1593">
            <v>3174.8</v>
          </cell>
          <cell r="BV1593">
            <v>3381.9839999999999</v>
          </cell>
          <cell r="BW1593">
            <v>3174.8</v>
          </cell>
          <cell r="BX1593" t="str">
            <v>Келешек Строй Монтаж МЧЖ</v>
          </cell>
          <cell r="DI1593">
            <v>24</v>
          </cell>
          <cell r="DJ1593">
            <v>24</v>
          </cell>
          <cell r="DL1593">
            <v>24</v>
          </cell>
          <cell r="GG1593" t="str">
            <v>пм</v>
          </cell>
          <cell r="GH1593">
            <v>24</v>
          </cell>
          <cell r="GI1593">
            <v>24</v>
          </cell>
          <cell r="GJ1593" t="str">
            <v>Ўзбекистон Республикаси Президентининг 
2020 йил 11 ноябрдаги ПҚ-4889-сон қарори</v>
          </cell>
        </row>
        <row r="1594">
          <cell r="A1594" t="str">
            <v>4Н100 "А380 автойўли-Беруний аэропорти" автомобиль йўлининг 1 км қисмидаги кўприкни мукаммал таъмирлаш</v>
          </cell>
          <cell r="B1594" t="str">
            <v>2301352070312001</v>
          </cell>
          <cell r="C1594">
            <v>1</v>
          </cell>
          <cell r="D1594">
            <v>0</v>
          </cell>
          <cell r="E1594" t="str">
            <v>Автомобиль йўллари, кўприклар</v>
          </cell>
          <cell r="F1594" t="str">
            <v xml:space="preserve">Кўприклар ва йўл ўтказгичлар </v>
          </cell>
          <cell r="H1594" t="str">
            <v>Автомобиль йўллари қўмитаси</v>
          </cell>
          <cell r="I1594" t="str">
            <v>"Умумий фойдаланишдаги автомобиль йўлларини қуриш ва реконструкция қилиш Дирекцияси" ДУК</v>
          </cell>
          <cell r="J1594" t="str">
            <v>Вазирлик ва идора</v>
          </cell>
          <cell r="K1594" t="str">
            <v>3-илова</v>
          </cell>
          <cell r="L1594" t="str">
            <v>Асосий</v>
          </cell>
          <cell r="M1594" t="str">
            <v>Қорақалпоғистон Республикаси</v>
          </cell>
          <cell r="N1594" t="str">
            <v>Беруний тумани</v>
          </cell>
          <cell r="P1594" t="str">
            <v>Мукаммал таъмирлаш</v>
          </cell>
          <cell r="Q1594">
            <v>2023</v>
          </cell>
          <cell r="R1594">
            <v>2</v>
          </cell>
          <cell r="S1594">
            <v>1</v>
          </cell>
          <cell r="T1594">
            <v>1</v>
          </cell>
          <cell r="U1594">
            <v>1</v>
          </cell>
          <cell r="AB1594">
            <v>1</v>
          </cell>
          <cell r="AE1594">
            <v>1</v>
          </cell>
          <cell r="AG1594">
            <v>1</v>
          </cell>
          <cell r="AH1594">
            <v>1</v>
          </cell>
          <cell r="AJ1594">
            <v>1</v>
          </cell>
          <cell r="AM1594">
            <v>1</v>
          </cell>
          <cell r="AN1594">
            <v>1</v>
          </cell>
          <cell r="AO1594">
            <v>1</v>
          </cell>
          <cell r="AR1594">
            <v>1</v>
          </cell>
          <cell r="AX1594">
            <v>1400</v>
          </cell>
          <cell r="BR1594">
            <v>-49</v>
          </cell>
          <cell r="BS1594">
            <v>1351</v>
          </cell>
          <cell r="BV1594">
            <v>2418.6583000000001</v>
          </cell>
          <cell r="BW1594">
            <v>1351</v>
          </cell>
          <cell r="BX1594" t="str">
            <v>QURUVCHI BOG'OT MCHJ</v>
          </cell>
          <cell r="DI1594">
            <v>18</v>
          </cell>
          <cell r="DJ1594">
            <v>18</v>
          </cell>
          <cell r="DM1594">
            <v>18</v>
          </cell>
          <cell r="GG1594" t="str">
            <v>пм</v>
          </cell>
          <cell r="GH1594">
            <v>18</v>
          </cell>
          <cell r="GI1594">
            <v>18</v>
          </cell>
          <cell r="GJ1594" t="str">
            <v>Автомобиль йўллари қўмитасининг 
2022 йил 14 июлдаги 02-2282-сон хати</v>
          </cell>
        </row>
        <row r="1595">
          <cell r="A1595" t="str">
            <v>Амударё туманида ички йўлларни таъмирлаш</v>
          </cell>
          <cell r="E1595" t="str">
            <v>Автомобиль йўллари, кўприклар</v>
          </cell>
          <cell r="F1595" t="str">
            <v>Автомобиль йўллари объектлари</v>
          </cell>
          <cell r="H1595" t="str">
            <v>Автомобиль йўллари қўмитаси</v>
          </cell>
          <cell r="I1595" t="str">
            <v>"Қорақалпоғистон Республикаси МЙБХ" ДУК</v>
          </cell>
          <cell r="J1595" t="str">
            <v>Вазирлик ва идора</v>
          </cell>
          <cell r="K1595" t="str">
            <v>Қўшимча</v>
          </cell>
          <cell r="L1595" t="str">
            <v>Қўшимча</v>
          </cell>
          <cell r="M1595" t="str">
            <v>Қорақалпоғистон Республикаси</v>
          </cell>
          <cell r="N1595" t="str">
            <v>Амударё тумани</v>
          </cell>
          <cell r="P1595" t="str">
            <v>Мукаммал таъмирлаш</v>
          </cell>
          <cell r="Q1595" t="str">
            <v>2023-2024</v>
          </cell>
          <cell r="R1595">
            <v>2</v>
          </cell>
          <cell r="AX1595">
            <v>0</v>
          </cell>
          <cell r="BF1595">
            <v>5000</v>
          </cell>
          <cell r="BR1595">
            <v>-5000</v>
          </cell>
          <cell r="BS1595">
            <v>0</v>
          </cell>
          <cell r="BT1595">
            <v>0</v>
          </cell>
          <cell r="BU1595" t="str">
            <v>Ташриф</v>
          </cell>
          <cell r="BX1595" t="str">
            <v xml:space="preserve">UNIVERSAL PREMIUM STROY MCHJ
SHOBBOZ TOSH MCHJ
DAULET UNIVERSAL INVEST XK
</v>
          </cell>
          <cell r="GG1595" t="str">
            <v>объект</v>
          </cell>
          <cell r="GK159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595" t="str">
            <v>Янги қўшилган объект</v>
          </cell>
        </row>
        <row r="1596">
          <cell r="A1596" t="str">
            <v>Амударе тумани Беруний МФЙ Ибн Сино кўчасини жорий таъмирлаш (ташриф 2023)</v>
          </cell>
          <cell r="B1596" t="str">
            <v>2301352040312001</v>
          </cell>
          <cell r="C1596">
            <v>1</v>
          </cell>
          <cell r="D1596" t="str">
            <v>304521860354017045203118135</v>
          </cell>
          <cell r="E1596" t="str">
            <v>Автомобиль йўллари, кўприклар</v>
          </cell>
          <cell r="F1596" t="str">
            <v>Автомобиль йўллари объектлари</v>
          </cell>
          <cell r="H1596" t="str">
            <v>Автомобиль йўллари қўмитаси</v>
          </cell>
          <cell r="I1596" t="str">
            <v>"Қорақалпоғистон Республикаси МЙБХ" ДУК</v>
          </cell>
          <cell r="J1596" t="str">
            <v>Вазирлик ва идора</v>
          </cell>
          <cell r="K1596" t="str">
            <v>Қўшимча</v>
          </cell>
          <cell r="L1596" t="str">
            <v>Қўшимча</v>
          </cell>
          <cell r="M1596" t="str">
            <v>Қорақалпоғистон Республикаси</v>
          </cell>
          <cell r="N1596" t="str">
            <v>Амударё тумани</v>
          </cell>
          <cell r="P1596" t="str">
            <v>Мукаммал таъмирлаш</v>
          </cell>
          <cell r="Q1596" t="str">
            <v>2023-2024</v>
          </cell>
          <cell r="R1596">
            <v>2</v>
          </cell>
          <cell r="S1596">
            <v>1</v>
          </cell>
          <cell r="T1596">
            <v>1</v>
          </cell>
          <cell r="U1596">
            <v>1</v>
          </cell>
          <cell r="AB1596">
            <v>1</v>
          </cell>
          <cell r="AE1596">
            <v>1</v>
          </cell>
          <cell r="AG1596">
            <v>1</v>
          </cell>
          <cell r="AH1596">
            <v>1</v>
          </cell>
          <cell r="AJ1596">
            <v>1</v>
          </cell>
          <cell r="AM1596">
            <v>1</v>
          </cell>
          <cell r="AN1596">
            <v>1</v>
          </cell>
          <cell r="AO1596">
            <v>1</v>
          </cell>
          <cell r="AR1596">
            <v>1</v>
          </cell>
          <cell r="BR1596">
            <v>396.80500000000001</v>
          </cell>
          <cell r="BS1596">
            <v>396.80500000000001</v>
          </cell>
          <cell r="BT1596">
            <v>396.80500000000001</v>
          </cell>
          <cell r="BU1596" t="str">
            <v>Ташриф</v>
          </cell>
          <cell r="BV1596">
            <v>375.06726400000002</v>
          </cell>
          <cell r="BW1596">
            <v>375.06726400000002</v>
          </cell>
          <cell r="BX1596" t="str">
            <v>"UNIVERSAL PREMIUM STROY" MAS`ULIYATI CHEKLANGAN JAMIYAT</v>
          </cell>
          <cell r="BY1596" t="str">
            <v>306333324</v>
          </cell>
          <cell r="GU1596" t="str">
            <v>Янги қўшилган объект</v>
          </cell>
        </row>
        <row r="1597">
          <cell r="A1597" t="str">
            <v>Амударе тумани Беруний МФЙ Ибн Сино 1-4 тупик кчаларини жорий таъмирлаш (ташриф 2023)</v>
          </cell>
          <cell r="B1597" t="str">
            <v>2301352040312002</v>
          </cell>
          <cell r="C1597">
            <v>1</v>
          </cell>
          <cell r="D1597" t="str">
            <v>304521860354017045203118136</v>
          </cell>
          <cell r="E1597" t="str">
            <v>Автомобиль йўллари, кўприклар</v>
          </cell>
          <cell r="F1597" t="str">
            <v>Автомобиль йўллари объектлари</v>
          </cell>
          <cell r="H1597" t="str">
            <v>Автомобиль йўллари қўмитаси</v>
          </cell>
          <cell r="I1597" t="str">
            <v>"Қорақалпоғистон Республикаси МЙБХ" ДУК</v>
          </cell>
          <cell r="J1597" t="str">
            <v>Вазирлик ва идора</v>
          </cell>
          <cell r="K1597" t="str">
            <v>Қўшимча</v>
          </cell>
          <cell r="L1597" t="str">
            <v>Қўшимча</v>
          </cell>
          <cell r="M1597" t="str">
            <v>Қорақалпоғистон Республикаси</v>
          </cell>
          <cell r="N1597" t="str">
            <v>Амударё тумани</v>
          </cell>
          <cell r="P1597" t="str">
            <v>Мукаммал таъмирлаш</v>
          </cell>
          <cell r="Q1597" t="str">
            <v>2023-2024</v>
          </cell>
          <cell r="R1597">
            <v>2</v>
          </cell>
          <cell r="S1597">
            <v>1</v>
          </cell>
          <cell r="T1597">
            <v>1</v>
          </cell>
          <cell r="U1597">
            <v>1</v>
          </cell>
          <cell r="AB1597">
            <v>1</v>
          </cell>
          <cell r="AE1597">
            <v>1</v>
          </cell>
          <cell r="AG1597">
            <v>1</v>
          </cell>
          <cell r="AH1597">
            <v>1</v>
          </cell>
          <cell r="AJ1597">
            <v>1</v>
          </cell>
          <cell r="AM1597">
            <v>1</v>
          </cell>
          <cell r="AN1597">
            <v>1</v>
          </cell>
          <cell r="AO1597">
            <v>1</v>
          </cell>
          <cell r="AR1597">
            <v>1</v>
          </cell>
          <cell r="BR1597">
            <v>363.209</v>
          </cell>
          <cell r="BS1597">
            <v>363.209</v>
          </cell>
          <cell r="BT1597">
            <v>363.209</v>
          </cell>
          <cell r="BU1597" t="str">
            <v>Ташриф</v>
          </cell>
          <cell r="BV1597">
            <v>336.714496</v>
          </cell>
          <cell r="BW1597">
            <v>336.714496</v>
          </cell>
          <cell r="BX1597" t="str">
            <v>"MONOLIT BETON STROY" MAS'ULIYATI CHEKLANGAN JAMIYAT</v>
          </cell>
          <cell r="BY1597" t="str">
            <v>305803903</v>
          </cell>
          <cell r="GU1597" t="str">
            <v>Янги қўшилган объект</v>
          </cell>
        </row>
        <row r="1598">
          <cell r="A1598" t="str">
            <v>Амударе тумани Дурунки МФЙ Ўзбекистон кўчасини жорий таъмирлаш (ташриф 2023)</v>
          </cell>
          <cell r="B1598" t="str">
            <v>2301352040312003</v>
          </cell>
          <cell r="C1598">
            <v>1</v>
          </cell>
          <cell r="D1598" t="str">
            <v>304521860354017045203118137</v>
          </cell>
          <cell r="E1598" t="str">
            <v>Автомобиль йўллари, кўприклар</v>
          </cell>
          <cell r="F1598" t="str">
            <v>Автомобиль йўллари объектлари</v>
          </cell>
          <cell r="H1598" t="str">
            <v>Автомобиль йўллари қўмитаси</v>
          </cell>
          <cell r="I1598" t="str">
            <v>"Қорақалпоғистон Республикаси МЙБХ" ДУК</v>
          </cell>
          <cell r="J1598" t="str">
            <v>Вазирлик ва идора</v>
          </cell>
          <cell r="K1598" t="str">
            <v>Қўшимча</v>
          </cell>
          <cell r="L1598" t="str">
            <v>Қўшимча</v>
          </cell>
          <cell r="M1598" t="str">
            <v>Қорақалпоғистон Республикаси</v>
          </cell>
          <cell r="N1598" t="str">
            <v>Амударё тумани</v>
          </cell>
          <cell r="P1598" t="str">
            <v>Мукаммал таъмирлаш</v>
          </cell>
          <cell r="Q1598" t="str">
            <v>2023-2024</v>
          </cell>
          <cell r="R1598">
            <v>2</v>
          </cell>
          <cell r="S1598">
            <v>1</v>
          </cell>
          <cell r="T1598">
            <v>1</v>
          </cell>
          <cell r="U1598">
            <v>1</v>
          </cell>
          <cell r="AB1598">
            <v>1</v>
          </cell>
          <cell r="AE1598">
            <v>1</v>
          </cell>
          <cell r="AG1598">
            <v>1</v>
          </cell>
          <cell r="AH1598">
            <v>1</v>
          </cell>
          <cell r="AJ1598">
            <v>1</v>
          </cell>
          <cell r="AM1598">
            <v>1</v>
          </cell>
          <cell r="AN1598">
            <v>1</v>
          </cell>
          <cell r="AO1598">
            <v>1</v>
          </cell>
          <cell r="AR1598">
            <v>1</v>
          </cell>
          <cell r="BR1598">
            <v>251.34700000000001</v>
          </cell>
          <cell r="BS1598">
            <v>251.34700000000001</v>
          </cell>
          <cell r="BT1598">
            <v>251.34700000000001</v>
          </cell>
          <cell r="BU1598" t="str">
            <v>Ташриф</v>
          </cell>
          <cell r="BV1598">
            <v>231.58456000000001</v>
          </cell>
          <cell r="BW1598">
            <v>231.58456000000001</v>
          </cell>
          <cell r="BX1598" t="str">
            <v>"MONOLIT BETON STROY" MAS'ULIYATI CHEKLANGAN JAMIYAT</v>
          </cell>
          <cell r="BY1598" t="str">
            <v>305803903</v>
          </cell>
          <cell r="GU1598" t="str">
            <v>Янги қўшилган объект</v>
          </cell>
        </row>
        <row r="1599">
          <cell r="A1599" t="str">
            <v>Амударе тумани Дурунки МФЙ Дурунки кўчасини жорий таъмирлаш (ташриф)</v>
          </cell>
          <cell r="B1599" t="str">
            <v>2301352040312004</v>
          </cell>
          <cell r="C1599">
            <v>1</v>
          </cell>
          <cell r="D1599" t="str">
            <v>304521860354017045203118138</v>
          </cell>
          <cell r="E1599" t="str">
            <v>Автомобиль йўллари, кўприклар</v>
          </cell>
          <cell r="F1599" t="str">
            <v>Автомобиль йўллари объектлари</v>
          </cell>
          <cell r="H1599" t="str">
            <v>Автомобиль йўллари қўмитаси</v>
          </cell>
          <cell r="I1599" t="str">
            <v>"Қорақалпоғистон Республикаси МЙБХ" ДУК</v>
          </cell>
          <cell r="J1599" t="str">
            <v>Вазирлик ва идора</v>
          </cell>
          <cell r="K1599" t="str">
            <v>Қўшимча</v>
          </cell>
          <cell r="L1599" t="str">
            <v>Қўшимча</v>
          </cell>
          <cell r="M1599" t="str">
            <v>Қорақалпоғистон Республикаси</v>
          </cell>
          <cell r="N1599" t="str">
            <v>Амударё тумани</v>
          </cell>
          <cell r="P1599" t="str">
            <v>Мукаммал таъмирлаш</v>
          </cell>
          <cell r="Q1599" t="str">
            <v>2023-2024</v>
          </cell>
          <cell r="R1599">
            <v>2</v>
          </cell>
          <cell r="S1599">
            <v>1</v>
          </cell>
          <cell r="T1599">
            <v>1</v>
          </cell>
          <cell r="U1599">
            <v>1</v>
          </cell>
          <cell r="AB1599">
            <v>1</v>
          </cell>
          <cell r="AE1599">
            <v>1</v>
          </cell>
          <cell r="AG1599">
            <v>1</v>
          </cell>
          <cell r="AH1599">
            <v>1</v>
          </cell>
          <cell r="AJ1599">
            <v>1</v>
          </cell>
          <cell r="AM1599">
            <v>1</v>
          </cell>
          <cell r="AN1599">
            <v>1</v>
          </cell>
          <cell r="AO1599">
            <v>1</v>
          </cell>
          <cell r="AR1599">
            <v>1</v>
          </cell>
          <cell r="BR1599">
            <v>400.09300000000002</v>
          </cell>
          <cell r="BS1599">
            <v>400.09300000000002</v>
          </cell>
          <cell r="BT1599">
            <v>400.09300000000002</v>
          </cell>
          <cell r="BU1599" t="str">
            <v>Ташриф</v>
          </cell>
          <cell r="BV1599">
            <v>381.650848</v>
          </cell>
          <cell r="BW1599">
            <v>381.650848</v>
          </cell>
          <cell r="BX1599" t="str">
            <v>"UNIVERSAL PREMIUM STROY" MAS`ULIYATI CHEKLANGAN JAMIYAT</v>
          </cell>
          <cell r="BY1599" t="str">
            <v>306333324</v>
          </cell>
          <cell r="GU1599" t="str">
            <v>Янги қўшилган объект</v>
          </cell>
        </row>
        <row r="1600">
          <cell r="A1600" t="str">
            <v>Амударе тумани Дурунки МФЙ А.Яссавий кўчасини жорий таъмирлаш (ташриф 2023)</v>
          </cell>
          <cell r="B1600" t="str">
            <v>2301352040312005</v>
          </cell>
          <cell r="C1600">
            <v>1</v>
          </cell>
          <cell r="D1600" t="str">
            <v>304521860354017045203118139</v>
          </cell>
          <cell r="E1600" t="str">
            <v>Автомобиль йўллари, кўприклар</v>
          </cell>
          <cell r="F1600" t="str">
            <v>Автомобиль йўллари объектлари</v>
          </cell>
          <cell r="H1600" t="str">
            <v>Автомобиль йўллари қўмитаси</v>
          </cell>
          <cell r="I1600" t="str">
            <v>"Қорақалпоғистон Республикаси МЙБХ" ДУК</v>
          </cell>
          <cell r="J1600" t="str">
            <v>Вазирлик ва идора</v>
          </cell>
          <cell r="K1600" t="str">
            <v>Қўшимча</v>
          </cell>
          <cell r="L1600" t="str">
            <v>Қўшимча</v>
          </cell>
          <cell r="M1600" t="str">
            <v>Қорақалпоғистон Республикаси</v>
          </cell>
          <cell r="N1600" t="str">
            <v>Амударё тумани</v>
          </cell>
          <cell r="P1600" t="str">
            <v>Мукаммал таъмирлаш</v>
          </cell>
          <cell r="Q1600" t="str">
            <v>2023-2024</v>
          </cell>
          <cell r="R1600">
            <v>2</v>
          </cell>
          <cell r="S1600">
            <v>1</v>
          </cell>
          <cell r="T1600">
            <v>1</v>
          </cell>
          <cell r="U1600">
            <v>1</v>
          </cell>
          <cell r="AB1600">
            <v>1</v>
          </cell>
          <cell r="AE1600">
            <v>1</v>
          </cell>
          <cell r="AG1600">
            <v>1</v>
          </cell>
          <cell r="AH1600">
            <v>1</v>
          </cell>
          <cell r="AJ1600">
            <v>1</v>
          </cell>
          <cell r="AM1600">
            <v>1</v>
          </cell>
          <cell r="AN1600">
            <v>1</v>
          </cell>
          <cell r="AO1600">
            <v>1</v>
          </cell>
          <cell r="AR1600">
            <v>1</v>
          </cell>
          <cell r="BR1600">
            <v>820.17399999999998</v>
          </cell>
          <cell r="BS1600">
            <v>820.17399999999998</v>
          </cell>
          <cell r="BT1600">
            <v>820.17399999999998</v>
          </cell>
          <cell r="BU1600" t="str">
            <v>Ташриф</v>
          </cell>
          <cell r="BV1600">
            <v>800.12742000000003</v>
          </cell>
          <cell r="BW1600">
            <v>800.12742000000003</v>
          </cell>
          <cell r="BX1600" t="str">
            <v>"SHOBBOZ TOSH" MAS'ULIYATI CHEKLANGAN JAMIYAT</v>
          </cell>
          <cell r="BY1600" t="str">
            <v>302826393</v>
          </cell>
          <cell r="GU1600" t="str">
            <v>Янги қўшилган объект</v>
          </cell>
        </row>
        <row r="1601">
          <cell r="A1601" t="str">
            <v>Амударе тумани Дурунки МФЙ Олимпиада кўчасини жорий таъмирлаш (ташриф 2023)</v>
          </cell>
          <cell r="B1601" t="str">
            <v>2301352040312006</v>
          </cell>
          <cell r="C1601">
            <v>1</v>
          </cell>
          <cell r="D1601" t="str">
            <v>304521860354017045203118140</v>
          </cell>
          <cell r="E1601" t="str">
            <v>Автомобиль йўллари, кўприклар</v>
          </cell>
          <cell r="F1601" t="str">
            <v>Автомобиль йўллари объектлари</v>
          </cell>
          <cell r="H1601" t="str">
            <v>Автомобиль йўллари қўмитаси</v>
          </cell>
          <cell r="I1601" t="str">
            <v>"Қорақалпоғистон Республикаси МЙБХ" ДУК</v>
          </cell>
          <cell r="J1601" t="str">
            <v>Вазирлик ва идора</v>
          </cell>
          <cell r="K1601" t="str">
            <v>Қўшимча</v>
          </cell>
          <cell r="L1601" t="str">
            <v>Қўшимча</v>
          </cell>
          <cell r="M1601" t="str">
            <v>Қорақалпоғистон Республикаси</v>
          </cell>
          <cell r="N1601" t="str">
            <v>Амударё тумани</v>
          </cell>
          <cell r="P1601" t="str">
            <v>Мукаммал таъмирлаш</v>
          </cell>
          <cell r="Q1601" t="str">
            <v>2023-2024</v>
          </cell>
          <cell r="R1601">
            <v>2</v>
          </cell>
          <cell r="S1601">
            <v>1</v>
          </cell>
          <cell r="T1601">
            <v>1</v>
          </cell>
          <cell r="U1601">
            <v>1</v>
          </cell>
          <cell r="AB1601">
            <v>1</v>
          </cell>
          <cell r="AE1601">
            <v>1</v>
          </cell>
          <cell r="AG1601">
            <v>1</v>
          </cell>
          <cell r="AH1601">
            <v>1</v>
          </cell>
          <cell r="AJ1601">
            <v>1</v>
          </cell>
          <cell r="AM1601">
            <v>1</v>
          </cell>
          <cell r="AN1601">
            <v>1</v>
          </cell>
          <cell r="AO1601">
            <v>1</v>
          </cell>
          <cell r="AR1601">
            <v>1</v>
          </cell>
          <cell r="BR1601">
            <v>818.73900000000003</v>
          </cell>
          <cell r="BS1601">
            <v>818.73900000000003</v>
          </cell>
          <cell r="BT1601">
            <v>818.73900000000003</v>
          </cell>
          <cell r="BU1601" t="str">
            <v>Ташриф</v>
          </cell>
          <cell r="BV1601">
            <v>802.00229999999999</v>
          </cell>
          <cell r="BW1601">
            <v>802.00229999999999</v>
          </cell>
          <cell r="BX1601" t="str">
            <v>"SHOBBOZ TOSH" MAS'ULIYATI CHEKLANGAN JAMIYAT</v>
          </cell>
          <cell r="BY1601" t="str">
            <v>302826393</v>
          </cell>
          <cell r="GU1601" t="str">
            <v>Янги қўшилган объект</v>
          </cell>
        </row>
        <row r="1602">
          <cell r="A1602" t="str">
            <v>Амударе тумани Бойовул МФЙ Ўзбекистон кўчасини жорий таъмирлаш (ташриф 2023)</v>
          </cell>
          <cell r="B1602" t="str">
            <v>2301352040312007</v>
          </cell>
          <cell r="C1602">
            <v>1</v>
          </cell>
          <cell r="D1602" t="str">
            <v>304521860354017045203118141</v>
          </cell>
          <cell r="E1602" t="str">
            <v>Автомобиль йўллари, кўприклар</v>
          </cell>
          <cell r="F1602" t="str">
            <v>Автомобиль йўллари объектлари</v>
          </cell>
          <cell r="H1602" t="str">
            <v>Автомобиль йўллари қўмитаси</v>
          </cell>
          <cell r="I1602" t="str">
            <v>"Қорақалпоғистон Республикаси МЙБХ" ДУК</v>
          </cell>
          <cell r="J1602" t="str">
            <v>Вазирлик ва идора</v>
          </cell>
          <cell r="K1602" t="str">
            <v>Қўшимча</v>
          </cell>
          <cell r="L1602" t="str">
            <v>Қўшимча</v>
          </cell>
          <cell r="M1602" t="str">
            <v>Қорақалпоғистон Республикаси</v>
          </cell>
          <cell r="N1602" t="str">
            <v>Амударё тумани</v>
          </cell>
          <cell r="P1602" t="str">
            <v>Мукаммал таъмирлаш</v>
          </cell>
          <cell r="Q1602" t="str">
            <v>2023-2024</v>
          </cell>
          <cell r="R1602">
            <v>2</v>
          </cell>
          <cell r="S1602">
            <v>1</v>
          </cell>
          <cell r="T1602">
            <v>1</v>
          </cell>
          <cell r="U1602">
            <v>1</v>
          </cell>
          <cell r="AB1602">
            <v>1</v>
          </cell>
          <cell r="AE1602">
            <v>1</v>
          </cell>
          <cell r="AG1602">
            <v>1</v>
          </cell>
          <cell r="AH1602">
            <v>1</v>
          </cell>
          <cell r="AJ1602">
            <v>1</v>
          </cell>
          <cell r="AM1602">
            <v>1</v>
          </cell>
          <cell r="AN1602">
            <v>1</v>
          </cell>
          <cell r="AO1602">
            <v>1</v>
          </cell>
          <cell r="AR1602">
            <v>1</v>
          </cell>
          <cell r="BR1602">
            <v>438.33300000000003</v>
          </cell>
          <cell r="BS1602">
            <v>438.33300000000003</v>
          </cell>
          <cell r="BT1602">
            <v>438.33300000000003</v>
          </cell>
          <cell r="BU1602" t="str">
            <v>Ташриф</v>
          </cell>
          <cell r="BV1602">
            <v>418.02076799999998</v>
          </cell>
          <cell r="BW1602">
            <v>418.02076799999998</v>
          </cell>
          <cell r="BX1602" t="str">
            <v>"UNIVERSAL PREMIUM STROY" MAS`ULIYATI CHEKLANGAN JAMIYAT</v>
          </cell>
          <cell r="BY1602" t="str">
            <v>306333324</v>
          </cell>
          <cell r="GU1602" t="str">
            <v>Янги қўшилган объект</v>
          </cell>
        </row>
        <row r="1603">
          <cell r="A1603" t="str">
            <v>Амударе тумани Бойовул МФЙ Замахшарий кўчасини жорий таъмирлаш (ташриф)</v>
          </cell>
          <cell r="B1603" t="str">
            <v>2301352040312008</v>
          </cell>
          <cell r="C1603">
            <v>1</v>
          </cell>
          <cell r="D1603" t="str">
            <v>304521860354017045203118142</v>
          </cell>
          <cell r="E1603" t="str">
            <v>Автомобиль йўллари, кўприклар</v>
          </cell>
          <cell r="F1603" t="str">
            <v>Автомобиль йўллари объектлари</v>
          </cell>
          <cell r="H1603" t="str">
            <v>Автомобиль йўллари қўмитаси</v>
          </cell>
          <cell r="I1603" t="str">
            <v>"Қорақалпоғистон Республикаси МЙБХ" ДУК</v>
          </cell>
          <cell r="J1603" t="str">
            <v>Вазирлик ва идора</v>
          </cell>
          <cell r="K1603" t="str">
            <v>Қўшимча</v>
          </cell>
          <cell r="L1603" t="str">
            <v>Қўшимча</v>
          </cell>
          <cell r="M1603" t="str">
            <v>Қорақалпоғистон Республикаси</v>
          </cell>
          <cell r="N1603" t="str">
            <v>Амударё тумани</v>
          </cell>
          <cell r="P1603" t="str">
            <v>Мукаммал таъмирлаш</v>
          </cell>
          <cell r="Q1603" t="str">
            <v>2023-2024</v>
          </cell>
          <cell r="R1603">
            <v>2</v>
          </cell>
          <cell r="S1603">
            <v>1</v>
          </cell>
          <cell r="T1603">
            <v>1</v>
          </cell>
          <cell r="U1603">
            <v>1</v>
          </cell>
          <cell r="AB1603">
            <v>1</v>
          </cell>
          <cell r="AE1603">
            <v>1</v>
          </cell>
          <cell r="AG1603">
            <v>1</v>
          </cell>
          <cell r="AH1603">
            <v>1</v>
          </cell>
          <cell r="AJ1603">
            <v>1</v>
          </cell>
          <cell r="AM1603">
            <v>1</v>
          </cell>
          <cell r="AN1603">
            <v>1</v>
          </cell>
          <cell r="AO1603">
            <v>1</v>
          </cell>
          <cell r="AR1603">
            <v>1</v>
          </cell>
          <cell r="BR1603">
            <v>509.83100000000002</v>
          </cell>
          <cell r="BS1603">
            <v>509.83100000000002</v>
          </cell>
          <cell r="BT1603">
            <v>509.83100000000002</v>
          </cell>
          <cell r="BU1603" t="str">
            <v>Ташриф</v>
          </cell>
          <cell r="BV1603">
            <v>479.40751999999998</v>
          </cell>
          <cell r="BW1603">
            <v>479.40751999999998</v>
          </cell>
          <cell r="BX1603" t="str">
            <v>"UNIVERSAL PREMIUM STROY" MAS`ULIYATI CHEKLANGAN JAMIYAT</v>
          </cell>
          <cell r="BY1603" t="str">
            <v>306333324</v>
          </cell>
          <cell r="GU1603" t="str">
            <v>Янги қўшилган объект</v>
          </cell>
        </row>
        <row r="1604">
          <cell r="A1604" t="str">
            <v>Амударе тумани Бойовул МФЙ Бекзод кўчасини жорий таъмирлаш (ташриф 2023)</v>
          </cell>
          <cell r="B1604" t="str">
            <v>2301352040312009</v>
          </cell>
          <cell r="C1604">
            <v>1</v>
          </cell>
          <cell r="D1604" t="str">
            <v>304521860354017045203118143</v>
          </cell>
          <cell r="E1604" t="str">
            <v>Автомобиль йўллари, кўприклар</v>
          </cell>
          <cell r="F1604" t="str">
            <v>Автомобиль йўллари объектлари</v>
          </cell>
          <cell r="H1604" t="str">
            <v>Автомобиль йўллари қўмитаси</v>
          </cell>
          <cell r="I1604" t="str">
            <v>"Қорақалпоғистон Республикаси МЙБХ" ДУК</v>
          </cell>
          <cell r="J1604" t="str">
            <v>Вазирлик ва идора</v>
          </cell>
          <cell r="K1604" t="str">
            <v>Қўшимча</v>
          </cell>
          <cell r="L1604" t="str">
            <v>Қўшимча</v>
          </cell>
          <cell r="M1604" t="str">
            <v>Қорақалпоғистон Республикаси</v>
          </cell>
          <cell r="N1604" t="str">
            <v>Амударё тумани</v>
          </cell>
          <cell r="P1604" t="str">
            <v>Мукаммал таъмирлаш</v>
          </cell>
          <cell r="Q1604" t="str">
            <v>2023-2024</v>
          </cell>
          <cell r="R1604">
            <v>2</v>
          </cell>
          <cell r="S1604">
            <v>1</v>
          </cell>
          <cell r="T1604">
            <v>1</v>
          </cell>
          <cell r="U1604">
            <v>1</v>
          </cell>
          <cell r="AB1604">
            <v>1</v>
          </cell>
          <cell r="AE1604">
            <v>1</v>
          </cell>
          <cell r="AG1604">
            <v>1</v>
          </cell>
          <cell r="AH1604">
            <v>1</v>
          </cell>
          <cell r="AJ1604">
            <v>1</v>
          </cell>
          <cell r="AM1604">
            <v>1</v>
          </cell>
          <cell r="AN1604">
            <v>1</v>
          </cell>
          <cell r="AO1604">
            <v>1</v>
          </cell>
          <cell r="AR1604">
            <v>1</v>
          </cell>
          <cell r="BR1604">
            <v>161.702</v>
          </cell>
          <cell r="BS1604">
            <v>161.702</v>
          </cell>
          <cell r="BT1604">
            <v>161.702</v>
          </cell>
          <cell r="BU1604" t="str">
            <v>Ташриф</v>
          </cell>
          <cell r="BV1604">
            <v>155.07137599999999</v>
          </cell>
          <cell r="BW1604">
            <v>155.07137599999999</v>
          </cell>
          <cell r="BX1604" t="str">
            <v>"DAULET UNIVERSAL INVEST" XUSUSIY KORXONA</v>
          </cell>
          <cell r="BY1604" t="str">
            <v>304462696</v>
          </cell>
          <cell r="GU1604" t="str">
            <v>Янги қўшилган объект</v>
          </cell>
        </row>
        <row r="1605">
          <cell r="A1605" t="str">
            <v>Амударе тумани Дўстлик МФЙ Дўстлик кўчасини жорий таъмирлаш (ташриф 2023)</v>
          </cell>
          <cell r="B1605" t="str">
            <v>2301352040312010</v>
          </cell>
          <cell r="C1605">
            <v>1</v>
          </cell>
          <cell r="D1605" t="str">
            <v>304521860354017045203118144</v>
          </cell>
          <cell r="E1605" t="str">
            <v>Автомобиль йўллари, кўприклар</v>
          </cell>
          <cell r="F1605" t="str">
            <v>Автомобиль йўллари объектлари</v>
          </cell>
          <cell r="H1605" t="str">
            <v>Автомобиль йўллари қўмитаси</v>
          </cell>
          <cell r="I1605" t="str">
            <v>"Қорақалпоғистон Республикаси МЙБХ" ДУК</v>
          </cell>
          <cell r="J1605" t="str">
            <v>Вазирлик ва идора</v>
          </cell>
          <cell r="K1605" t="str">
            <v>Қўшимча</v>
          </cell>
          <cell r="L1605" t="str">
            <v>Қўшимча</v>
          </cell>
          <cell r="M1605" t="str">
            <v>Қорақалпоғистон Республикаси</v>
          </cell>
          <cell r="N1605" t="str">
            <v>Амударё тумани</v>
          </cell>
          <cell r="P1605" t="str">
            <v>Мукаммал таъмирлаш</v>
          </cell>
          <cell r="Q1605" t="str">
            <v>2023-2024</v>
          </cell>
          <cell r="R1605">
            <v>2</v>
          </cell>
          <cell r="S1605">
            <v>1</v>
          </cell>
          <cell r="T1605">
            <v>1</v>
          </cell>
          <cell r="U1605">
            <v>1</v>
          </cell>
          <cell r="AB1605">
            <v>1</v>
          </cell>
          <cell r="AE1605">
            <v>1</v>
          </cell>
          <cell r="AG1605">
            <v>1</v>
          </cell>
          <cell r="AH1605">
            <v>1</v>
          </cell>
          <cell r="AJ1605">
            <v>1</v>
          </cell>
          <cell r="AM1605">
            <v>1</v>
          </cell>
          <cell r="AN1605">
            <v>1</v>
          </cell>
          <cell r="AO1605">
            <v>1</v>
          </cell>
          <cell r="AR1605">
            <v>1</v>
          </cell>
          <cell r="BR1605">
            <v>537.91800000000001</v>
          </cell>
          <cell r="BS1605">
            <v>537.91800000000001</v>
          </cell>
          <cell r="BT1605">
            <v>537.91800000000001</v>
          </cell>
          <cell r="BU1605" t="str">
            <v>Ташриф</v>
          </cell>
          <cell r="BV1605">
            <v>523.93148799999994</v>
          </cell>
          <cell r="BW1605">
            <v>523.93148799999994</v>
          </cell>
          <cell r="BX1605" t="str">
            <v>"ELLIKQAL'A YO'LLARDAN MUNTAZAM FOYDALANISH" UNITAR KORXONA</v>
          </cell>
          <cell r="BY1605" t="str">
            <v>306690934</v>
          </cell>
          <cell r="GU1605" t="str">
            <v>Янги қўшилган объект</v>
          </cell>
        </row>
        <row r="1606">
          <cell r="A1606" t="str">
            <v>Амударе тумани Фаровон МФЙ Фаровон кўчасини жорий таъмирлаш (ташриф 2023)</v>
          </cell>
          <cell r="B1606" t="str">
            <v>2301352040312011</v>
          </cell>
          <cell r="C1606">
            <v>1</v>
          </cell>
          <cell r="D1606" t="str">
            <v>304521860354017045203118145</v>
          </cell>
          <cell r="E1606" t="str">
            <v>Автомобиль йўллари, кўприклар</v>
          </cell>
          <cell r="F1606" t="str">
            <v>Автомобиль йўллари объектлари</v>
          </cell>
          <cell r="H1606" t="str">
            <v>Автомобиль йўллари қўмитаси</v>
          </cell>
          <cell r="I1606" t="str">
            <v>"Қорақалпоғистон Республикаси МЙБХ" ДУК</v>
          </cell>
          <cell r="J1606" t="str">
            <v>Вазирлик ва идора</v>
          </cell>
          <cell r="K1606" t="str">
            <v>Қўшимча</v>
          </cell>
          <cell r="L1606" t="str">
            <v>Қўшимча</v>
          </cell>
          <cell r="M1606" t="str">
            <v>Қорақалпоғистон Республикаси</v>
          </cell>
          <cell r="N1606" t="str">
            <v>Амударё тумани</v>
          </cell>
          <cell r="P1606" t="str">
            <v>Мукаммал таъмирлаш</v>
          </cell>
          <cell r="Q1606" t="str">
            <v>2023-2024</v>
          </cell>
          <cell r="R1606">
            <v>2</v>
          </cell>
          <cell r="S1606">
            <v>1</v>
          </cell>
          <cell r="T1606">
            <v>1</v>
          </cell>
          <cell r="U1606">
            <v>1</v>
          </cell>
          <cell r="AB1606">
            <v>1</v>
          </cell>
          <cell r="AE1606">
            <v>1</v>
          </cell>
          <cell r="AG1606">
            <v>1</v>
          </cell>
          <cell r="AH1606">
            <v>1</v>
          </cell>
          <cell r="AJ1606">
            <v>1</v>
          </cell>
          <cell r="AM1606">
            <v>1</v>
          </cell>
          <cell r="AN1606">
            <v>1</v>
          </cell>
          <cell r="AO1606">
            <v>1</v>
          </cell>
          <cell r="AR1606">
            <v>1</v>
          </cell>
          <cell r="BR1606">
            <v>79.671999999999997</v>
          </cell>
          <cell r="BS1606">
            <v>79.671999999999997</v>
          </cell>
          <cell r="BT1606">
            <v>79.671999999999997</v>
          </cell>
          <cell r="BU1606" t="str">
            <v>Ташриф</v>
          </cell>
          <cell r="BV1606">
            <v>77.143919999999994</v>
          </cell>
          <cell r="BW1606">
            <v>77.143919999999994</v>
          </cell>
          <cell r="BX1606" t="str">
            <v>"DAULET UNIVERSAL INVEST" XUSUSIY KORXONA</v>
          </cell>
          <cell r="BY1606" t="str">
            <v>304462696</v>
          </cell>
          <cell r="GU1606" t="str">
            <v>Янги қўшилган объект</v>
          </cell>
        </row>
        <row r="1607">
          <cell r="A1607" t="str">
            <v xml:space="preserve">А373 "М39 автомобиль йўли-Гулистон-Бўка-Ангрен-Қўқон ва Андижон орқали-Ўш" автомобиль йўлининг 450-475 км (383-408 км) қисмини қайта қуриш </v>
          </cell>
          <cell r="E1607" t="str">
            <v>Автомобиль йўллари, кўприклар</v>
          </cell>
          <cell r="F1607" t="str">
            <v>Автомобиль йўллари объектлари</v>
          </cell>
          <cell r="H1607" t="str">
            <v>Автомобиль йўллари қўмитаси</v>
          </cell>
          <cell r="I1607" t="str">
            <v>"Умумий фойдаланишдаги автомобиль йўлларини қуриш ва реконструкция қилиш Дирекцияси" ДУК</v>
          </cell>
          <cell r="J1607" t="str">
            <v>Вазирлик ва идора</v>
          </cell>
          <cell r="K1607" t="str">
            <v>4-илова</v>
          </cell>
          <cell r="L1607" t="str">
            <v>Асосий</v>
          </cell>
          <cell r="M1607" t="str">
            <v>Андижон вилояти</v>
          </cell>
          <cell r="N1607" t="str">
            <v>Хўжаобод тумани</v>
          </cell>
          <cell r="P1607" t="str">
            <v>Реконструкция</v>
          </cell>
          <cell r="Q1607" t="str">
            <v>2019-2024</v>
          </cell>
          <cell r="R1607">
            <v>1</v>
          </cell>
          <cell r="AS1607">
            <v>279746.2</v>
          </cell>
          <cell r="AT1607">
            <v>76436.3</v>
          </cell>
          <cell r="AU1607">
            <v>76436.3</v>
          </cell>
          <cell r="AV1607">
            <v>279746.2</v>
          </cell>
          <cell r="AW1607">
            <v>254893.5</v>
          </cell>
          <cell r="AX1607">
            <v>0</v>
          </cell>
          <cell r="BS1607">
            <v>0</v>
          </cell>
          <cell r="GG1607" t="str">
            <v>км</v>
          </cell>
          <cell r="GH1607">
            <v>25</v>
          </cell>
          <cell r="GJ1607" t="str">
            <v xml:space="preserve">Ўзбекистон Республикаси Президентининг 
2017 йил 14 февралдаги ПҚ-2775-сон қарори  </v>
          </cell>
        </row>
        <row r="1608">
          <cell r="A1608" t="str">
            <v>А-373 "М-39 а/й-Гулистон-Бўка-Ангрен-Қўқон ва Андижон орқали-Ўш" автомобиль йўлининг 450-475 км (383-408 км) қисмини қайта қуриш (1,2-этап, 450-463,7 км)</v>
          </cell>
          <cell r="B1608" t="str">
            <v>1301032360312001</v>
          </cell>
          <cell r="C1608">
            <v>1</v>
          </cell>
          <cell r="D1608" t="str">
            <v> 304510860262697045121118001</v>
          </cell>
          <cell r="E1608" t="str">
            <v>Автомобиль йўллари, кўприклар</v>
          </cell>
          <cell r="F1608" t="str">
            <v>Автомобиль йўллари объектлари</v>
          </cell>
          <cell r="H1608" t="str">
            <v>Автомобиль йўллари қўмитаси</v>
          </cell>
          <cell r="I1608" t="str">
            <v>"Умумий фойдаланишдаги автомобиль йўлларини қуриш ва реконструкция қилиш Дирекцияси" ДУК</v>
          </cell>
          <cell r="J1608" t="str">
            <v>Вазирлик ва идора</v>
          </cell>
          <cell r="K1608" t="str">
            <v>4-илова</v>
          </cell>
          <cell r="L1608" t="str">
            <v>Асосий</v>
          </cell>
          <cell r="M1608" t="str">
            <v>Андижон вилояти</v>
          </cell>
          <cell r="N1608" t="str">
            <v>Хўжаобод тумани</v>
          </cell>
          <cell r="P1608" t="str">
            <v>Реконструкция</v>
          </cell>
          <cell r="Q1608" t="str">
            <v>2013-2024</v>
          </cell>
          <cell r="R1608">
            <v>1</v>
          </cell>
          <cell r="X1608">
            <v>1</v>
          </cell>
          <cell r="Z1608">
            <v>1</v>
          </cell>
          <cell r="AA1608">
            <v>1</v>
          </cell>
          <cell r="AS1608">
            <v>149311.6</v>
          </cell>
          <cell r="AT1608">
            <v>36010.800000000003</v>
          </cell>
          <cell r="AU1608">
            <v>36010.800000000003</v>
          </cell>
          <cell r="AV1608">
            <v>149311.6</v>
          </cell>
          <cell r="AW1608">
            <v>125548.90000000001</v>
          </cell>
          <cell r="AX1608">
            <v>9000</v>
          </cell>
          <cell r="BS1608">
            <v>9000</v>
          </cell>
          <cell r="BV1608">
            <v>9464.2103999999999</v>
          </cell>
          <cell r="BW1608">
            <v>8999.9994999999999</v>
          </cell>
          <cell r="BX1608" t="str">
            <v>Хўжаобод ТЙФУК</v>
          </cell>
          <cell r="BY1608">
            <v>201503300</v>
          </cell>
          <cell r="DD1608">
            <v>13.7</v>
          </cell>
        </row>
        <row r="1609">
          <cell r="A1609" t="str">
            <v>А-373 "М-39 а/й-Гулистон-Бўка-Ангрен-Қўқон ва Андижон орқали-Ўш" автомобиль йўлининг 450-475 км (383-408 км) қисмини қайта қуриш (3-босқич 463,7-475 км)</v>
          </cell>
          <cell r="B1609" t="str">
            <v>1401032360312001</v>
          </cell>
          <cell r="C1609">
            <v>1</v>
          </cell>
          <cell r="D1609" t="str">
            <v> 304510860262697045121118002</v>
          </cell>
          <cell r="E1609" t="str">
            <v>Автомобиль йўллари, кўприклар</v>
          </cell>
          <cell r="F1609" t="str">
            <v>Автомобиль йўллари объектлари</v>
          </cell>
          <cell r="H1609" t="str">
            <v>Автомобиль йўллари қўмитаси</v>
          </cell>
          <cell r="I1609" t="str">
            <v>"Умумий фойдаланишдаги автомобиль йўлларини қуриш ва реконструкция қилиш Дирекцияси" ДУК</v>
          </cell>
          <cell r="J1609" t="str">
            <v>Вазирлик ва идора</v>
          </cell>
          <cell r="K1609" t="str">
            <v>4-илова</v>
          </cell>
          <cell r="L1609" t="str">
            <v>Асосий</v>
          </cell>
          <cell r="M1609" t="str">
            <v>Андижон вилояти</v>
          </cell>
          <cell r="N1609" t="str">
            <v>Хўжаобод тумани</v>
          </cell>
          <cell r="P1609" t="str">
            <v>Реконструкция</v>
          </cell>
          <cell r="Q1609" t="str">
            <v>2014-2024</v>
          </cell>
          <cell r="R1609">
            <v>1</v>
          </cell>
          <cell r="X1609">
            <v>1</v>
          </cell>
          <cell r="Z1609">
            <v>1</v>
          </cell>
          <cell r="AA1609">
            <v>1</v>
          </cell>
          <cell r="AS1609">
            <v>130434.6</v>
          </cell>
          <cell r="AT1609">
            <v>40425.5</v>
          </cell>
          <cell r="AU1609">
            <v>40425.5</v>
          </cell>
          <cell r="AV1609">
            <v>130434.6</v>
          </cell>
          <cell r="AW1609">
            <v>129344.6</v>
          </cell>
          <cell r="AX1609">
            <v>10000</v>
          </cell>
          <cell r="BO1609">
            <v>-2000</v>
          </cell>
          <cell r="BS1609">
            <v>8000</v>
          </cell>
          <cell r="BV1609">
            <v>10515.7898</v>
          </cell>
          <cell r="BW1609">
            <v>8000</v>
          </cell>
          <cell r="BX1609" t="str">
            <v>Андижон КФУК</v>
          </cell>
          <cell r="BY1609">
            <v>202953912</v>
          </cell>
          <cell r="DD1609">
            <v>11.3</v>
          </cell>
          <cell r="HD1609" t="str">
            <v>Лимит мақбуллаштирилди</v>
          </cell>
        </row>
        <row r="1610">
          <cell r="A1610" t="str">
            <v xml:space="preserve">А-373 "М39 автомобиль йўли-Гулистон-Бўка-Ангрен-Қўқон ва Андижон орқали-Ўш" автомобиль йўлининг 385-405 км (318-338 км) км қисмини қайта қуриш </v>
          </cell>
          <cell r="B1610" t="str">
            <v>1301032090312001</v>
          </cell>
          <cell r="C1610">
            <v>1</v>
          </cell>
          <cell r="D1610" t="str">
            <v> 304510860262697045121118003</v>
          </cell>
          <cell r="E1610" t="str">
            <v>Автомобиль йўллари, кўприклар</v>
          </cell>
          <cell r="F1610" t="str">
            <v>Автомобиль йўллари объектлари</v>
          </cell>
          <cell r="H1610" t="str">
            <v>Автомобиль йўллари қўмитаси</v>
          </cell>
          <cell r="I1610" t="str">
            <v>"Умумий фойдаланишдаги автомобиль йўлларини қуриш ва реконструкция қилиш Дирекцияси" ДУК</v>
          </cell>
          <cell r="J1610" t="str">
            <v>Вазирлик ва идора</v>
          </cell>
          <cell r="K1610" t="str">
            <v>4-илова</v>
          </cell>
          <cell r="L1610" t="str">
            <v>Асосий</v>
          </cell>
          <cell r="M1610" t="str">
            <v>Андижон вилояти</v>
          </cell>
          <cell r="N1610" t="str">
            <v>Бўстон тумани</v>
          </cell>
          <cell r="P1610" t="str">
            <v>Реконструкция</v>
          </cell>
          <cell r="Q1610" t="str">
            <v>2020-2023</v>
          </cell>
          <cell r="R1610">
            <v>1</v>
          </cell>
          <cell r="S1610">
            <v>1</v>
          </cell>
          <cell r="X1610">
            <v>1</v>
          </cell>
          <cell r="Z1610">
            <v>1</v>
          </cell>
          <cell r="AA1610">
            <v>1</v>
          </cell>
          <cell r="AS1610">
            <v>263214.40000000002</v>
          </cell>
          <cell r="AT1610">
            <v>162491.20000000001</v>
          </cell>
          <cell r="AU1610">
            <v>162491.20000000001</v>
          </cell>
          <cell r="AV1610">
            <v>263214.40000000002</v>
          </cell>
          <cell r="AW1610">
            <v>260551.2</v>
          </cell>
          <cell r="AX1610">
            <v>31000</v>
          </cell>
          <cell r="BI1610">
            <v>-9520</v>
          </cell>
          <cell r="BS1610">
            <v>21480</v>
          </cell>
          <cell r="BV1610">
            <v>19716.130799999999</v>
          </cell>
          <cell r="BW1610">
            <v>20529.799200000001</v>
          </cell>
          <cell r="BX1610" t="str">
            <v>“ROS-MB” МЧЖ</v>
          </cell>
          <cell r="BY1610">
            <v>300838159</v>
          </cell>
          <cell r="DD1610">
            <v>20</v>
          </cell>
          <cell r="DE1610">
            <v>6.3</v>
          </cell>
          <cell r="DG1610">
            <v>6.3</v>
          </cell>
          <cell r="GG1610" t="str">
            <v>км</v>
          </cell>
          <cell r="GH1610">
            <v>20</v>
          </cell>
          <cell r="GI1610">
            <v>6.3</v>
          </cell>
          <cell r="GJ1610" t="str">
            <v xml:space="preserve">Ўзбекистон Республикаси Президентининг 
2017 йил 14 февралдаги ПҚ-2775-сон қарори  </v>
          </cell>
          <cell r="GX1610" t="str">
            <v>Лимит мақбуллаштирилди</v>
          </cell>
        </row>
        <row r="1611">
          <cell r="A1611" t="str">
            <v>4Р130 "Андижон-Бўтақора" автомобиль йўлининг 20-29 км қисмини қайта қуриш</v>
          </cell>
          <cell r="B1611" t="str">
            <v>2101032030312001</v>
          </cell>
          <cell r="C1611">
            <v>1</v>
          </cell>
          <cell r="D1611" t="str">
            <v> 304510860262697045122118096</v>
          </cell>
          <cell r="E1611" t="str">
            <v>Автомобиль йўллари, кўприклар</v>
          </cell>
          <cell r="F1611" t="str">
            <v>Автомобиль йўллари объектлари</v>
          </cell>
          <cell r="H1611" t="str">
            <v>Автомобиль йўллари қўмитаси</v>
          </cell>
          <cell r="I1611" t="str">
            <v>"Умумий фойдаланишдаги автомобиль йўлларини қуриш ва реконструкция қилиш Дирекцияси" ДУК</v>
          </cell>
          <cell r="J1611" t="str">
            <v>Вазирлик ва идора</v>
          </cell>
          <cell r="K1611" t="str">
            <v>4-илова</v>
          </cell>
          <cell r="L1611" t="str">
            <v>Асосий</v>
          </cell>
          <cell r="M1611" t="str">
            <v>Андижон вилояти</v>
          </cell>
          <cell r="N1611" t="str">
            <v>Андижон тумани</v>
          </cell>
          <cell r="P1611" t="str">
            <v>Реконструкция</v>
          </cell>
          <cell r="Q1611" t="str">
            <v>2021-2024</v>
          </cell>
          <cell r="R1611">
            <v>1</v>
          </cell>
          <cell r="X1611">
            <v>1</v>
          </cell>
          <cell r="Z1611">
            <v>1</v>
          </cell>
          <cell r="AA1611">
            <v>1</v>
          </cell>
          <cell r="AS1611">
            <v>202072.1</v>
          </cell>
          <cell r="AT1611">
            <v>96024.4</v>
          </cell>
          <cell r="AU1611">
            <v>96024.4</v>
          </cell>
          <cell r="AV1611">
            <v>202072.1</v>
          </cell>
          <cell r="AW1611">
            <v>199060.80000000002</v>
          </cell>
          <cell r="AX1611">
            <v>20000</v>
          </cell>
          <cell r="BS1611">
            <v>20000</v>
          </cell>
          <cell r="BV1611">
            <v>20631.578600000001</v>
          </cell>
          <cell r="BW1611">
            <v>17438.775300000001</v>
          </cell>
          <cell r="BX1611" t="str">
            <v>Андижон
ЙМФУК</v>
          </cell>
          <cell r="BY1611">
            <v>305280091</v>
          </cell>
          <cell r="DD1611">
            <v>9</v>
          </cell>
          <cell r="GG1611" t="str">
            <v>км</v>
          </cell>
          <cell r="GH1611">
            <v>9</v>
          </cell>
          <cell r="GJ1611" t="str">
            <v>Вазирлар Маҳкамасининг 2021 йил 
21 апрелдаги 01-05/1-52-сон баёни</v>
          </cell>
        </row>
        <row r="1612">
          <cell r="A1612" t="str">
            <v>Андижон шаҳар “Боғи эрам” МФЙ даги сел суви устидаги кўприк, “Боғи эрам” МФЙ даги 6 км ҳамда “Маърифат” МФЙ даги 12 км ички йўлларни таъмирлаш</v>
          </cell>
          <cell r="D1612" t="str">
            <v> 304521860034017045129118193</v>
          </cell>
          <cell r="E1612" t="str">
            <v>Автомобиль йўллари, кўприклар</v>
          </cell>
          <cell r="F1612" t="str">
            <v>Автомобиль йўллари объектлари</v>
          </cell>
          <cell r="G1612" t="str">
            <v>ДХХ дастури</v>
          </cell>
          <cell r="H1612" t="str">
            <v>Автомобиль йўллари қўмитаси</v>
          </cell>
          <cell r="I1612" t="str">
            <v>"Андижон МЙБХ" ДУК</v>
          </cell>
          <cell r="J1612" t="str">
            <v>Вазирлик ва идора</v>
          </cell>
          <cell r="K1612" t="str">
            <v>4-илова</v>
          </cell>
          <cell r="L1612" t="str">
            <v>Асосий</v>
          </cell>
          <cell r="M1612" t="str">
            <v>Андижон вилояти</v>
          </cell>
          <cell r="N1612" t="str">
            <v>Андижон шаҳри</v>
          </cell>
          <cell r="O1612" t="str">
            <v>“Боғи эрам” МФЙ</v>
          </cell>
          <cell r="P1612" t="str">
            <v>Мукаммал таъмирлаш</v>
          </cell>
          <cell r="Q1612">
            <v>2023</v>
          </cell>
          <cell r="R1612">
            <v>2</v>
          </cell>
          <cell r="AX1612">
            <v>10800</v>
          </cell>
          <cell r="BO1612">
            <v>-342.4</v>
          </cell>
          <cell r="BR1612">
            <v>-10457.6</v>
          </cell>
          <cell r="BS1612">
            <v>0</v>
          </cell>
          <cell r="BX1612" t="str">
            <v>"Road Constru Project Invest" МЧЖ
Келажак магистрали МЧЖ</v>
          </cell>
          <cell r="GJ1612" t="str">
            <v>Вазирлар Маҳкамасининг 2022 йил 
24 ноябрдаги 670-сон қарори</v>
          </cell>
          <cell r="HD1612" t="str">
            <v>Лимит мақбуллаштирилди</v>
          </cell>
        </row>
        <row r="1613">
          <cell r="A1613" t="str">
            <v>Андижон шахар "Боғи-эрам" МФЙ даги сел-ариқ ўтган куприкни таъмирлаш</v>
          </cell>
          <cell r="B1613" t="str">
            <v>2301034010312003</v>
          </cell>
          <cell r="C1613">
            <v>1</v>
          </cell>
          <cell r="D1613" t="str">
            <v>304521860034017045129118193</v>
          </cell>
          <cell r="E1613" t="str">
            <v>Автомобиль йўллари, кўприклар</v>
          </cell>
          <cell r="F1613" t="str">
            <v>Автомобиль йўллари объектлари</v>
          </cell>
          <cell r="G1613" t="str">
            <v>ДХХ дастури</v>
          </cell>
          <cell r="H1613" t="str">
            <v>Автомобиль йўллари қўмитаси</v>
          </cell>
          <cell r="I1613" t="str">
            <v>"Андижон МЙБХ" ДУК</v>
          </cell>
          <cell r="J1613" t="str">
            <v>Вазирлик ва идора</v>
          </cell>
          <cell r="K1613" t="str">
            <v>4-илова</v>
          </cell>
          <cell r="L1613" t="str">
            <v>Асосий</v>
          </cell>
          <cell r="M1613" t="str">
            <v>Андижон вилояти</v>
          </cell>
          <cell r="N1613" t="str">
            <v>Андижон шаҳри</v>
          </cell>
          <cell r="O1613" t="str">
            <v>“Боғи эрам” МФЙ</v>
          </cell>
          <cell r="P1613" t="str">
            <v>Мукаммал таъмирлаш</v>
          </cell>
          <cell r="Q1613">
            <v>2023</v>
          </cell>
          <cell r="R1613">
            <v>2</v>
          </cell>
          <cell r="S1613">
            <v>1</v>
          </cell>
          <cell r="T1613">
            <v>1</v>
          </cell>
          <cell r="U1613">
            <v>1</v>
          </cell>
          <cell r="AB1613">
            <v>1</v>
          </cell>
          <cell r="AE1613">
            <v>1</v>
          </cell>
          <cell r="AG1613">
            <v>1</v>
          </cell>
          <cell r="AH1613">
            <v>1</v>
          </cell>
          <cell r="AJ1613">
            <v>1</v>
          </cell>
          <cell r="AM1613">
            <v>1</v>
          </cell>
          <cell r="AN1613">
            <v>1</v>
          </cell>
          <cell r="AO1613">
            <v>1</v>
          </cell>
          <cell r="AR1613">
            <v>1</v>
          </cell>
          <cell r="AS1613">
            <v>9749.3250000000007</v>
          </cell>
          <cell r="AW1613">
            <v>9285.0720000000001</v>
          </cell>
          <cell r="BR1613">
            <v>1773.9269999999999</v>
          </cell>
          <cell r="BS1613">
            <v>1773.9269999999999</v>
          </cell>
          <cell r="BV1613">
            <v>1743.4620199999999</v>
          </cell>
          <cell r="BW1613">
            <v>1743.4620199999999</v>
          </cell>
          <cell r="BX1613" t="str">
            <v>"ROAD CONSTRU PROJECT INVEST" MAS'ULIYATI CHEKLANGAN JAMIYAT</v>
          </cell>
          <cell r="BY1613" t="str">
            <v>305664150</v>
          </cell>
        </row>
        <row r="1614">
          <cell r="A1614" t="str">
            <v>Андижон шахар"Боғи-эрам" МФЙ ички йўлларини жорий таъмирлаш 6 км</v>
          </cell>
          <cell r="B1614" t="str">
            <v>2301034010312001</v>
          </cell>
          <cell r="C1614">
            <v>1</v>
          </cell>
          <cell r="D1614" t="str">
            <v>304521860034017045129118194</v>
          </cell>
          <cell r="E1614" t="str">
            <v>Автомобиль йўллари, кўприклар</v>
          </cell>
          <cell r="F1614" t="str">
            <v>Автомобиль йўллари объектлари</v>
          </cell>
          <cell r="G1614" t="str">
            <v>ДХХ дастури</v>
          </cell>
          <cell r="H1614" t="str">
            <v>Автомобиль йўллари қўмитаси</v>
          </cell>
          <cell r="I1614" t="str">
            <v>"Андижон МЙБХ" ДУК</v>
          </cell>
          <cell r="J1614" t="str">
            <v>Вазирлик ва идора</v>
          </cell>
          <cell r="K1614" t="str">
            <v>4-илова</v>
          </cell>
          <cell r="L1614" t="str">
            <v>Асосий</v>
          </cell>
          <cell r="M1614" t="str">
            <v>Андижон вилояти</v>
          </cell>
          <cell r="N1614" t="str">
            <v>Андижон шаҳри</v>
          </cell>
          <cell r="O1614" t="str">
            <v>“Боғи эрам” МФЙ</v>
          </cell>
          <cell r="P1614" t="str">
            <v>Мукаммал таъмирлаш</v>
          </cell>
          <cell r="Q1614">
            <v>2023</v>
          </cell>
          <cell r="R1614">
            <v>2</v>
          </cell>
          <cell r="S1614">
            <v>1</v>
          </cell>
          <cell r="T1614">
            <v>1</v>
          </cell>
          <cell r="U1614">
            <v>1</v>
          </cell>
          <cell r="AB1614">
            <v>1</v>
          </cell>
          <cell r="AE1614">
            <v>1</v>
          </cell>
          <cell r="AG1614">
            <v>1</v>
          </cell>
          <cell r="AH1614">
            <v>1</v>
          </cell>
          <cell r="AJ1614">
            <v>1</v>
          </cell>
          <cell r="AM1614">
            <v>1</v>
          </cell>
          <cell r="AN1614">
            <v>1</v>
          </cell>
          <cell r="AO1614">
            <v>1</v>
          </cell>
          <cell r="AR1614">
            <v>1</v>
          </cell>
          <cell r="BR1614">
            <v>2022.143</v>
          </cell>
          <cell r="BS1614">
            <v>2022.143</v>
          </cell>
          <cell r="BV1614">
            <v>1980.80205</v>
          </cell>
          <cell r="BW1614">
            <v>2006.2571499999999</v>
          </cell>
          <cell r="BX1614" t="str">
            <v>"KELAJAK MAGISTRALI" MAS`ULIYATI CHEKLANGAN JAMIYAT</v>
          </cell>
          <cell r="BY1614" t="str">
            <v>302758423</v>
          </cell>
          <cell r="DD1614">
            <v>6</v>
          </cell>
          <cell r="DE1614">
            <v>6</v>
          </cell>
          <cell r="DH1614">
            <v>6</v>
          </cell>
          <cell r="GG1614" t="str">
            <v>км</v>
          </cell>
          <cell r="GH1614">
            <v>6</v>
          </cell>
          <cell r="GI1614">
            <v>6</v>
          </cell>
        </row>
        <row r="1615">
          <cell r="A1615" t="str">
            <v>Андижон шахар"Маърифат" МФЙ даги ички йўлларни жорий таъмирлаш 12 км</v>
          </cell>
          <cell r="B1615" t="str">
            <v>2301034010312004</v>
          </cell>
          <cell r="C1615">
            <v>1</v>
          </cell>
          <cell r="D1615" t="str">
            <v>304521860034017045129118195</v>
          </cell>
          <cell r="E1615" t="str">
            <v>Автомобиль йўллари, кўприклар</v>
          </cell>
          <cell r="F1615" t="str">
            <v>Автомобиль йўллари объектлари</v>
          </cell>
          <cell r="G1615" t="str">
            <v>ДХХ дастури</v>
          </cell>
          <cell r="H1615" t="str">
            <v>Автомобиль йўллари қўмитаси</v>
          </cell>
          <cell r="I1615" t="str">
            <v>"Андижон МЙБХ" ДУК</v>
          </cell>
          <cell r="J1615" t="str">
            <v>Вазирлик ва идора</v>
          </cell>
          <cell r="K1615" t="str">
            <v>4-илова</v>
          </cell>
          <cell r="L1615" t="str">
            <v>Асосий</v>
          </cell>
          <cell r="M1615" t="str">
            <v>Андижон вилояти</v>
          </cell>
          <cell r="N1615" t="str">
            <v>Андижон шаҳри</v>
          </cell>
          <cell r="O1615" t="str">
            <v>“Боғи эрам” МФЙ</v>
          </cell>
          <cell r="P1615" t="str">
            <v>Мукаммал таъмирлаш</v>
          </cell>
          <cell r="Q1615">
            <v>2023</v>
          </cell>
          <cell r="R1615">
            <v>2</v>
          </cell>
          <cell r="S1615">
            <v>1</v>
          </cell>
          <cell r="T1615">
            <v>1</v>
          </cell>
          <cell r="U1615">
            <v>1</v>
          </cell>
          <cell r="AB1615">
            <v>1</v>
          </cell>
          <cell r="AE1615">
            <v>1</v>
          </cell>
          <cell r="AG1615">
            <v>1</v>
          </cell>
          <cell r="AH1615">
            <v>1</v>
          </cell>
          <cell r="AJ1615">
            <v>1</v>
          </cell>
          <cell r="AM1615">
            <v>1</v>
          </cell>
          <cell r="AN1615">
            <v>1</v>
          </cell>
          <cell r="AO1615">
            <v>1</v>
          </cell>
          <cell r="AR1615">
            <v>1</v>
          </cell>
          <cell r="BR1615">
            <v>5357.55</v>
          </cell>
          <cell r="BS1615">
            <v>5357.55</v>
          </cell>
          <cell r="BV1615">
            <v>5250.1027999999997</v>
          </cell>
          <cell r="BW1615">
            <v>5307.1333999999997</v>
          </cell>
          <cell r="BX1615" t="str">
            <v>"KELAJAK MAGISTRALI" MAS`ULIYATI CHEKLANGAN JAMIYAT</v>
          </cell>
          <cell r="BY1615" t="str">
            <v>302758423</v>
          </cell>
          <cell r="DD1615">
            <v>12</v>
          </cell>
          <cell r="DE1615">
            <v>12</v>
          </cell>
          <cell r="DH1615">
            <v>12</v>
          </cell>
          <cell r="GG1615" t="str">
            <v>км</v>
          </cell>
          <cell r="GH1615">
            <v>12</v>
          </cell>
          <cell r="GI1615">
            <v>12</v>
          </cell>
        </row>
        <row r="1616">
          <cell r="A1616" t="str">
            <v>Бўстон тумани “Деҳқонобод” МФЙ даги Амир Темур кўчасининг 1 км қисмини таъмирлаш</v>
          </cell>
          <cell r="B1616" t="str">
            <v>2301032090312001</v>
          </cell>
          <cell r="C1616">
            <v>1</v>
          </cell>
          <cell r="D1616" t="str">
            <v> 304521860032097045129118018</v>
          </cell>
          <cell r="E1616" t="str">
            <v>Автомобиль йўллари, кўприклар</v>
          </cell>
          <cell r="F1616" t="str">
            <v>Автомобиль йўллари объектлари</v>
          </cell>
          <cell r="G1616" t="str">
            <v>ДХХ дастури</v>
          </cell>
          <cell r="H1616" t="str">
            <v>Автомобиль йўллари қўмитаси</v>
          </cell>
          <cell r="I1616" t="str">
            <v>"Андижон МЙБХ" ДУК</v>
          </cell>
          <cell r="J1616" t="str">
            <v>Вазирлик ва идора</v>
          </cell>
          <cell r="K1616" t="str">
            <v>4-илова</v>
          </cell>
          <cell r="L1616" t="str">
            <v>Асосий</v>
          </cell>
          <cell r="M1616" t="str">
            <v>Андижон вилояти</v>
          </cell>
          <cell r="N1616" t="str">
            <v>Бўстон тумани</v>
          </cell>
          <cell r="O1616" t="str">
            <v>“Деҳқонобод” МФЙ</v>
          </cell>
          <cell r="P1616" t="str">
            <v>Мукаммал таъмирлаш</v>
          </cell>
          <cell r="Q1616">
            <v>2023</v>
          </cell>
          <cell r="R1616">
            <v>2</v>
          </cell>
          <cell r="S1616">
            <v>1</v>
          </cell>
          <cell r="T1616">
            <v>1</v>
          </cell>
          <cell r="U1616">
            <v>1</v>
          </cell>
          <cell r="AB1616">
            <v>1</v>
          </cell>
          <cell r="AE1616">
            <v>1</v>
          </cell>
          <cell r="AG1616">
            <v>1</v>
          </cell>
          <cell r="AH1616">
            <v>1</v>
          </cell>
          <cell r="AK1616">
            <v>1</v>
          </cell>
          <cell r="AM1616">
            <v>1</v>
          </cell>
          <cell r="AN1616">
            <v>1</v>
          </cell>
          <cell r="AO1616">
            <v>1</v>
          </cell>
          <cell r="AR1616">
            <v>1</v>
          </cell>
          <cell r="AS1616">
            <v>418.01499999999999</v>
          </cell>
          <cell r="AW1616">
            <v>398.16699999999997</v>
          </cell>
          <cell r="AX1616">
            <v>600</v>
          </cell>
          <cell r="BS1616">
            <v>600</v>
          </cell>
          <cell r="BV1616">
            <v>379.37350400000003</v>
          </cell>
          <cell r="BW1616">
            <v>379.37350400000003</v>
          </cell>
          <cell r="BX1616" t="str">
            <v>Майрам ХК</v>
          </cell>
          <cell r="DD1616">
            <v>1</v>
          </cell>
          <cell r="DE1616">
            <v>1</v>
          </cell>
          <cell r="DH1616">
            <v>1</v>
          </cell>
          <cell r="GG1616" t="str">
            <v>км</v>
          </cell>
          <cell r="GH1616">
            <v>1</v>
          </cell>
          <cell r="GI1616">
            <v>1</v>
          </cell>
          <cell r="GJ1616" t="str">
            <v>Вазирлар Маҳкамасининг 2022 йил 
24 ноябрдаги 670-сон қарори</v>
          </cell>
        </row>
        <row r="1617">
          <cell r="A1617" t="str">
            <v>А373 "М39 автойўли - Гулистон - Бўка - Ангрен - Қўқон ва Андижон орқали – Ўш" автомобиль йўлининг 385 км қисмида вазн ва ҳажм параметрларини назорат қилиш пунктларини қуриш ва замонавий техник воситалар билан жиҳозлаш</v>
          </cell>
          <cell r="B1617" t="str">
            <v>2201032030312001</v>
          </cell>
          <cell r="C1617">
            <v>1</v>
          </cell>
          <cell r="D1617" t="str">
            <v> 304510860262697045121118088</v>
          </cell>
          <cell r="E1617" t="str">
            <v>Автомобиль йўллари, кўприклар</v>
          </cell>
          <cell r="F1617" t="str">
            <v>Умумий фойдаланишдаги автомобиль йўлларида ўлчов тарозиларини ўрнатиш</v>
          </cell>
          <cell r="H1617" t="str">
            <v>Автомобиль йўллари қўмитаси</v>
          </cell>
          <cell r="I1617" t="str">
            <v>"Умумий фойдаланишдаги автомобиль йўлларини қуриш ва реконструкция қилиш Дирекцияси" ДУК</v>
          </cell>
          <cell r="J1617" t="str">
            <v>Вазирлик ва идора</v>
          </cell>
          <cell r="K1617" t="str">
            <v>4-илова</v>
          </cell>
          <cell r="L1617" t="str">
            <v>Асосий</v>
          </cell>
          <cell r="M1617" t="str">
            <v>Андижон вилояти</v>
          </cell>
          <cell r="N1617" t="str">
            <v>Андижон тумани</v>
          </cell>
          <cell r="P1617" t="str">
            <v>Янги қурилиш</v>
          </cell>
          <cell r="Q1617" t="str">
            <v>2022-2023</v>
          </cell>
          <cell r="R1617">
            <v>1</v>
          </cell>
          <cell r="S1617">
            <v>1</v>
          </cell>
          <cell r="T1617">
            <v>1</v>
          </cell>
          <cell r="U1617">
            <v>1</v>
          </cell>
          <cell r="X1617">
            <v>1</v>
          </cell>
          <cell r="Z1617">
            <v>1</v>
          </cell>
          <cell r="AA1617">
            <v>1</v>
          </cell>
          <cell r="AS1617">
            <v>16093.1</v>
          </cell>
          <cell r="AT1617">
            <v>8344</v>
          </cell>
          <cell r="AU1617">
            <v>8344</v>
          </cell>
          <cell r="AV1617">
            <v>16093.1</v>
          </cell>
          <cell r="AW1617">
            <v>15258.4</v>
          </cell>
          <cell r="AX1617">
            <v>10900</v>
          </cell>
          <cell r="BB1617">
            <v>-2447.5</v>
          </cell>
          <cell r="BR1617">
            <v>-1000</v>
          </cell>
          <cell r="BS1617">
            <v>7452.5</v>
          </cell>
          <cell r="BV1617">
            <v>7094.6063000000004</v>
          </cell>
          <cell r="BW1617">
            <v>7274.9983000000002</v>
          </cell>
          <cell r="BX1617" t="str">
            <v>"Lion trans group" МЧЖ</v>
          </cell>
          <cell r="BY1617">
            <v>302392366</v>
          </cell>
          <cell r="CT1617">
            <v>1</v>
          </cell>
          <cell r="CU1617">
            <v>1</v>
          </cell>
          <cell r="CV1617">
            <v>1</v>
          </cell>
          <cell r="GG1617" t="str">
            <v>объект</v>
          </cell>
          <cell r="GH1617">
            <v>1</v>
          </cell>
          <cell r="GI1617">
            <v>1</v>
          </cell>
          <cell r="GJ1617" t="str">
            <v>Вазирлар Маҳкамасининг 2020 йил
28 майдаги 337-сон қарори</v>
          </cell>
          <cell r="GQ1617" t="str">
            <v>Лимит мақбуллаштирилди</v>
          </cell>
        </row>
        <row r="1618">
          <cell r="A1618" t="str">
            <v>Марҳамат туманида жойлашган 4Н1099 "Марҳамат ш.-Охунбобоев даҳаси" автомобиль йўлининг 0,6 км қисмидаги кўприкни реконструкция қилиш</v>
          </cell>
          <cell r="B1618" t="str">
            <v>2301032270312001</v>
          </cell>
          <cell r="C1618">
            <v>1</v>
          </cell>
          <cell r="D1618" t="str">
            <v> 304510860262697045113118074</v>
          </cell>
          <cell r="E1618" t="str">
            <v>Автомобиль йўллари, кўприклар</v>
          </cell>
          <cell r="F1618" t="str">
            <v xml:space="preserve">Кўприклар ва йўл ўтказгичлар </v>
          </cell>
          <cell r="H1618" t="str">
            <v>Автомобиль йўллари қўмитаси</v>
          </cell>
          <cell r="I1618" t="str">
            <v>"Умумий фойдаланишдаги автомобиль йўлларини қуриш ва реконструкция қилиш Дирекцияси" ДУК</v>
          </cell>
          <cell r="J1618" t="str">
            <v>Вазирлик ва идора</v>
          </cell>
          <cell r="K1618" t="str">
            <v>4-илова</v>
          </cell>
          <cell r="L1618" t="str">
            <v>Асосий</v>
          </cell>
          <cell r="M1618" t="str">
            <v>Андижон вилояти</v>
          </cell>
          <cell r="N1618" t="str">
            <v>Марҳамат туман</v>
          </cell>
          <cell r="P1618" t="str">
            <v>Реконструкция</v>
          </cell>
          <cell r="Q1618">
            <v>2023</v>
          </cell>
          <cell r="R1618">
            <v>2</v>
          </cell>
          <cell r="S1618">
            <v>1</v>
          </cell>
          <cell r="T1618">
            <v>1</v>
          </cell>
          <cell r="U1618">
            <v>1</v>
          </cell>
          <cell r="AB1618">
            <v>1</v>
          </cell>
          <cell r="AE1618">
            <v>1</v>
          </cell>
          <cell r="AG1618">
            <v>1</v>
          </cell>
          <cell r="AH1618">
            <v>1</v>
          </cell>
          <cell r="AJ1618">
            <v>1</v>
          </cell>
          <cell r="AM1618">
            <v>1</v>
          </cell>
          <cell r="AN1618">
            <v>1</v>
          </cell>
          <cell r="AO1618">
            <v>1</v>
          </cell>
          <cell r="AR1618">
            <v>1</v>
          </cell>
          <cell r="AX1618">
            <v>5700</v>
          </cell>
          <cell r="BR1618">
            <v>-1044.8999999999996</v>
          </cell>
          <cell r="BS1618">
            <v>4655.1000000000004</v>
          </cell>
          <cell r="BV1618">
            <v>4098.7655699999996</v>
          </cell>
          <cell r="BW1618">
            <v>4197.5119400000003</v>
          </cell>
          <cell r="BX1618" t="str">
            <v>"АСФАЛЬТ БЕТОН" ҲК</v>
          </cell>
          <cell r="DI1618">
            <v>30.6</v>
          </cell>
          <cell r="DJ1618">
            <v>30.6</v>
          </cell>
          <cell r="DL1618">
            <v>30.6</v>
          </cell>
          <cell r="GG1618" t="str">
            <v>пм</v>
          </cell>
          <cell r="GH1618">
            <v>30.6</v>
          </cell>
          <cell r="GI1618">
            <v>30.6</v>
          </cell>
          <cell r="GJ1618" t="str">
            <v>Автомобиль йўллари қўмитасининг 2022 йил 
14 июлдаги 02-2282-сон хати</v>
          </cell>
        </row>
        <row r="1619">
          <cell r="A1619" t="str">
            <v>М41 "Бишкек -Душанбе -Термиз" автомобиль йўлининг 585 кмдаги  Шахрихонсой дасрёси устидан ўтган кўприкни реконструкция қилиш (лойиҳа-смета ҳужжатларини ишлаб чиқиш)</v>
          </cell>
          <cell r="B1619" t="str">
            <v>2301034010312005</v>
          </cell>
          <cell r="E1619" t="str">
            <v>Автомобиль йўллари, кўприклар</v>
          </cell>
          <cell r="F1619" t="str">
            <v xml:space="preserve">Кўприклар ва йўл ўтказгичлар </v>
          </cell>
          <cell r="H1619" t="str">
            <v>Автомобиль йўллари қўмитаси</v>
          </cell>
          <cell r="I1619" t="str">
            <v>"Умумий фойдаланишдаги автомобиль йўлларини қуриш ва реконструкция қилиш Дирекцияси" ДУК</v>
          </cell>
          <cell r="J1619" t="str">
            <v>Вазирлик ва идора</v>
          </cell>
          <cell r="K1619" t="str">
            <v>Қўшимча</v>
          </cell>
          <cell r="L1619" t="str">
            <v>Асосий</v>
          </cell>
          <cell r="M1619" t="str">
            <v>Андижон вилояти</v>
          </cell>
          <cell r="P1619" t="str">
            <v>Лойиҳа-қидирув ишлари</v>
          </cell>
          <cell r="Q1619">
            <v>2023</v>
          </cell>
          <cell r="R1619">
            <v>2</v>
          </cell>
          <cell r="AX1619">
            <v>0</v>
          </cell>
          <cell r="BF1619">
            <v>200</v>
          </cell>
          <cell r="BS1619">
            <v>200</v>
          </cell>
          <cell r="BV1619">
            <v>0</v>
          </cell>
          <cell r="BW1619">
            <v>165</v>
          </cell>
          <cell r="GU1619" t="str">
            <v>Янги қўшилган, ЛҚИ</v>
          </cell>
        </row>
        <row r="1620">
          <cell r="A1620" t="str">
            <v>Андижон шаҳрида темир йўл устидан ўтувчи Бобур шоҳ кўчасининг 2 та қисмини туташтирувчи йўл ўтказгич қуриш</v>
          </cell>
          <cell r="B1620" t="str">
            <v>2101034010312001</v>
          </cell>
          <cell r="C1620">
            <v>1</v>
          </cell>
          <cell r="D1620" t="str">
            <v> 304510860262947045990022002</v>
          </cell>
          <cell r="E1620" t="str">
            <v>Автомобиль йўллари, кўприклар</v>
          </cell>
          <cell r="F1620" t="str">
            <v xml:space="preserve">Кўприклар ва йўл ўтказгичлар </v>
          </cell>
          <cell r="H1620" t="str">
            <v>"Кўприк қурилиш таъмирлаш Дирекцияси" УК</v>
          </cell>
          <cell r="I1620" t="str">
            <v>"Кўприк қурилиш таъмирлаш Дирекцияси" УК</v>
          </cell>
          <cell r="J1620" t="str">
            <v>Вазирлик ва идора</v>
          </cell>
          <cell r="K1620" t="str">
            <v>4-илова</v>
          </cell>
          <cell r="L1620" t="str">
            <v>Асосий</v>
          </cell>
          <cell r="M1620" t="str">
            <v>Андижон вилояти</v>
          </cell>
          <cell r="N1620" t="str">
            <v>Андижон шаҳри</v>
          </cell>
          <cell r="P1620" t="str">
            <v>Янги қурилиш</v>
          </cell>
          <cell r="Q1620" t="str">
            <v>2021-2025</v>
          </cell>
          <cell r="R1620">
            <v>1</v>
          </cell>
          <cell r="X1620">
            <v>1</v>
          </cell>
          <cell r="Z1620">
            <v>1</v>
          </cell>
          <cell r="AA1620">
            <v>1</v>
          </cell>
          <cell r="AS1620">
            <v>287146.59999999998</v>
          </cell>
          <cell r="AT1620">
            <v>211323.91500000001</v>
          </cell>
          <cell r="AU1620">
            <v>211323.91500000001</v>
          </cell>
          <cell r="AV1620">
            <v>287146.59999999998</v>
          </cell>
          <cell r="AW1620">
            <v>275812.70399999997</v>
          </cell>
          <cell r="AX1620">
            <v>30000</v>
          </cell>
          <cell r="BF1620">
            <v>70000</v>
          </cell>
          <cell r="BS1620">
            <v>100000</v>
          </cell>
          <cell r="BV1620">
            <v>30360.559600000001</v>
          </cell>
          <cell r="BW1620">
            <v>49717.415999999997</v>
          </cell>
          <cell r="BX1620" t="str">
            <v>"Кўприкқурилиш трести" УК</v>
          </cell>
          <cell r="BY1620">
            <v>200796358</v>
          </cell>
          <cell r="DI1620">
            <v>695</v>
          </cell>
          <cell r="GG1620" t="str">
            <v>пм</v>
          </cell>
          <cell r="GH1620">
            <v>695</v>
          </cell>
          <cell r="GJ1620" t="str">
            <v>Вазирлар Маҳкамасининг 2021 йил 
20 августдаги 479-ф-сон Фармойиши</v>
          </cell>
          <cell r="GU1620" t="str">
            <v>Лимит қўшилди</v>
          </cell>
        </row>
        <row r="1621">
          <cell r="A1621" t="str">
            <v>М37 "Самарқанд- Ашхобод- Туркманбоши" автомобиль йўлининг 261 км.дан А380 "Ғузор -Бухоро- Нукус- Бейнеу" автомобиль йўлигача бўлган Бухоро шаҳрини айланиб ўтиш йўлини қуриш</v>
          </cell>
          <cell r="B1621" t="str">
            <v>1701062070312001</v>
          </cell>
          <cell r="C1621">
            <v>1</v>
          </cell>
          <cell r="D1621" t="str">
            <v> 304510860262697045121118006</v>
          </cell>
          <cell r="E1621" t="str">
            <v>Автомобиль йўллари, кўприклар</v>
          </cell>
          <cell r="F1621" t="str">
            <v>Автомобиль йўллари объектлари</v>
          </cell>
          <cell r="H1621" t="str">
            <v>Автомобиль йўллари қўмитаси</v>
          </cell>
          <cell r="I1621" t="str">
            <v>"Умумий фойдаланишдаги автомобиль йўлларини қуриш ва реконструкция қилиш Дирекцияси" ДУК</v>
          </cell>
          <cell r="J1621" t="str">
            <v>Вазирлик ва идора</v>
          </cell>
          <cell r="K1621" t="str">
            <v>5-илова</v>
          </cell>
          <cell r="L1621" t="str">
            <v>Асосий</v>
          </cell>
          <cell r="M1621" t="str">
            <v>Бухоро вилояти</v>
          </cell>
          <cell r="N1621" t="str">
            <v>Бухоро тумани</v>
          </cell>
          <cell r="P1621" t="str">
            <v>Янги қурилиш</v>
          </cell>
          <cell r="Q1621" t="str">
            <v>2020-2024</v>
          </cell>
          <cell r="R1621">
            <v>1</v>
          </cell>
          <cell r="X1621">
            <v>1</v>
          </cell>
          <cell r="Z1621">
            <v>1</v>
          </cell>
          <cell r="AA1621">
            <v>1</v>
          </cell>
          <cell r="AS1621">
            <v>96760.8</v>
          </cell>
          <cell r="AT1621">
            <v>28047.599999999999</v>
          </cell>
          <cell r="AU1621">
            <v>28047.599999999999</v>
          </cell>
          <cell r="AV1621">
            <v>96760.8</v>
          </cell>
          <cell r="AW1621">
            <v>95668</v>
          </cell>
          <cell r="AX1621">
            <v>10000</v>
          </cell>
          <cell r="BR1621">
            <v>-6890</v>
          </cell>
          <cell r="BS1621">
            <v>3110</v>
          </cell>
          <cell r="BV1621">
            <v>4637.0662000000002</v>
          </cell>
          <cell r="BW1621">
            <v>3110</v>
          </cell>
          <cell r="BX1621" t="str">
            <v>Олмазор ТМТЁУК</v>
          </cell>
          <cell r="BY1621">
            <v>200588362</v>
          </cell>
          <cell r="DD1621">
            <v>7.8</v>
          </cell>
          <cell r="DE1621">
            <v>0</v>
          </cell>
          <cell r="GG1621" t="str">
            <v>км</v>
          </cell>
          <cell r="GH1621">
            <v>7.8</v>
          </cell>
          <cell r="GJ1621" t="str">
            <v xml:space="preserve">Ўзбекистон Республикаси Президентининг 
2017 йил 14 февралдаги ПҚ-2775-сон қарори  </v>
          </cell>
        </row>
        <row r="1622">
          <cell r="A1622" t="str">
            <v>А-380 "Гузор-Бухоро-Нукус-Бейнеу"  автомобиль йулининг 221 км қисмидан 4Р-69 автомобиль йулининг 2 км.гача янги йўналишдаги автомобиль йўлини қуриш</v>
          </cell>
          <cell r="B1622" t="str">
            <v>1801064010312003</v>
          </cell>
          <cell r="C1622">
            <v>1</v>
          </cell>
          <cell r="D1622" t="str">
            <v> 304521860064017045129118191</v>
          </cell>
          <cell r="E1622" t="str">
            <v>Автомобиль йўллари, кўприклар</v>
          </cell>
          <cell r="F1622" t="str">
            <v>Автомобиль йўллари объектлари</v>
          </cell>
          <cell r="H1622" t="str">
            <v>Автомобиль йўллари қўмитаси</v>
          </cell>
          <cell r="I1622" t="str">
            <v>"Бухоро МЙБХ" ДУК</v>
          </cell>
          <cell r="J1622" t="str">
            <v>Вазирлик ва идора</v>
          </cell>
          <cell r="K1622" t="str">
            <v>5-илова</v>
          </cell>
          <cell r="L1622" t="str">
            <v>Асосий</v>
          </cell>
          <cell r="M1622" t="str">
            <v>Бухоро вилояти</v>
          </cell>
          <cell r="N1622" t="str">
            <v>Бухоро шаҳри</v>
          </cell>
          <cell r="P1622" t="str">
            <v>Янги қурилиш</v>
          </cell>
          <cell r="Q1622" t="str">
            <v>2019-2023</v>
          </cell>
          <cell r="R1622">
            <v>1</v>
          </cell>
          <cell r="S1622">
            <v>1</v>
          </cell>
          <cell r="T1622">
            <v>1</v>
          </cell>
          <cell r="U1622">
            <v>1</v>
          </cell>
          <cell r="X1622">
            <v>1</v>
          </cell>
          <cell r="Z1622">
            <v>1</v>
          </cell>
          <cell r="AA1622">
            <v>1</v>
          </cell>
          <cell r="AS1622">
            <v>12159.9</v>
          </cell>
          <cell r="AT1622">
            <v>4315</v>
          </cell>
          <cell r="AU1622">
            <v>4315</v>
          </cell>
          <cell r="AV1622">
            <v>12159.9</v>
          </cell>
          <cell r="AW1622">
            <v>11520.199999999999</v>
          </cell>
          <cell r="AX1622">
            <v>4200</v>
          </cell>
          <cell r="BO1622">
            <v>-550</v>
          </cell>
          <cell r="BS1622">
            <v>3650</v>
          </cell>
          <cell r="BV1622">
            <v>3597.30278</v>
          </cell>
          <cell r="BW1622">
            <v>3417.4376999999999</v>
          </cell>
          <cell r="BX1622" t="str">
            <v>Бухоро КФУК</v>
          </cell>
          <cell r="BY1622">
            <v>200856052</v>
          </cell>
          <cell r="DD1622">
            <v>1.48</v>
          </cell>
          <cell r="DE1622">
            <v>1.48</v>
          </cell>
          <cell r="DF1622">
            <v>1.48</v>
          </cell>
          <cell r="GG1622" t="str">
            <v>км</v>
          </cell>
          <cell r="GH1622">
            <v>1.48</v>
          </cell>
          <cell r="GI1622">
            <v>1.48</v>
          </cell>
          <cell r="GJ1622" t="str">
            <v>Ўзбекистон Республикаси Президентининг 
Бухоро вилоятига ташрифи баёни 
(04.04.2019 йилдаги 7427-хҳ-сон)</v>
          </cell>
          <cell r="HD1622" t="str">
            <v>Лимит мақбуллаштирилди</v>
          </cell>
        </row>
        <row r="1623">
          <cell r="A1623" t="str">
            <v>Бухоро шаҳри И.Мўминов кўчаси (Саноатчилар кўчаси кесишмасидан Фатхобод тарихий обида мажмуасигача) автомобиль йўлини 0,862 км қисмини реконструкция қилиш</v>
          </cell>
          <cell r="B1623" t="str">
            <v>1801064010312002</v>
          </cell>
          <cell r="C1623">
            <v>1</v>
          </cell>
          <cell r="D1623" t="str">
            <v> 304521860064017045129118452</v>
          </cell>
          <cell r="E1623" t="str">
            <v>Автомобиль йўллари, кўприклар</v>
          </cell>
          <cell r="F1623" t="str">
            <v>Автомобиль йўллари объектлари</v>
          </cell>
          <cell r="H1623" t="str">
            <v>Автомобиль йўллари қўмитаси</v>
          </cell>
          <cell r="I1623" t="str">
            <v>"Бухоро МЙБХ" ДУК</v>
          </cell>
          <cell r="J1623" t="str">
            <v>Вазирлик ва идора</v>
          </cell>
          <cell r="K1623" t="str">
            <v>5-илова</v>
          </cell>
          <cell r="L1623" t="str">
            <v>Асосий</v>
          </cell>
          <cell r="M1623" t="str">
            <v>Бухоро вилояти</v>
          </cell>
          <cell r="N1623" t="str">
            <v>Бухоро шаҳри</v>
          </cell>
          <cell r="P1623" t="str">
            <v>Реконструкция</v>
          </cell>
          <cell r="Q1623" t="str">
            <v>2018-2023</v>
          </cell>
          <cell r="R1623">
            <v>1</v>
          </cell>
          <cell r="S1623">
            <v>1</v>
          </cell>
          <cell r="T1623">
            <v>1</v>
          </cell>
          <cell r="U1623">
            <v>1</v>
          </cell>
          <cell r="X1623">
            <v>1</v>
          </cell>
          <cell r="Z1623">
            <v>1</v>
          </cell>
          <cell r="AA1623">
            <v>1</v>
          </cell>
          <cell r="AS1623">
            <v>7854.2550000000001</v>
          </cell>
          <cell r="AT1623">
            <v>3058.5819999999999</v>
          </cell>
          <cell r="AU1623">
            <v>3058.5819999999999</v>
          </cell>
          <cell r="AV1623">
            <v>7854.2550000000001</v>
          </cell>
          <cell r="AW1623">
            <v>7475.9549999999999</v>
          </cell>
          <cell r="AX1623">
            <v>2900</v>
          </cell>
          <cell r="BO1623">
            <v>-266</v>
          </cell>
          <cell r="BS1623">
            <v>2634</v>
          </cell>
          <cell r="BV1623">
            <v>2633.6504300000001</v>
          </cell>
          <cell r="BW1623">
            <v>2501.9681300000002</v>
          </cell>
          <cell r="BX1623" t="str">
            <v>Бухоро Саноат МЧЖ</v>
          </cell>
          <cell r="BY1623">
            <v>201429130</v>
          </cell>
          <cell r="DD1623">
            <v>0.86199999999999999</v>
          </cell>
          <cell r="DE1623">
            <v>0.86199999999999999</v>
          </cell>
          <cell r="DG1623">
            <v>0.86199999999999999</v>
          </cell>
          <cell r="GG1623" t="str">
            <v>км</v>
          </cell>
          <cell r="GH1623">
            <v>0.86199999999999999</v>
          </cell>
          <cell r="GI1623">
            <v>0.86199999999999999</v>
          </cell>
          <cell r="GJ1623" t="str">
            <v>Ўзбекистон Республикаси Президентининг 
Бухоро вилоятига ташрифи баёни 
(23.02.2018 йилдаги 3000-хҳ-сон)</v>
          </cell>
          <cell r="HD1623" t="str">
            <v>Лимит мақбуллаштирилди</v>
          </cell>
        </row>
        <row r="1624">
          <cell r="A1624" t="str">
            <v>Бухоро шаҳар И.Муминов кўчасининг Мустақиллик  кўчаси кесишмасидан Навоий шох кўчаси кесишмасигача автомобиль йўлининг 1,4 км қисмини (1-босқич-0,552км) реконструкция қилиш</v>
          </cell>
          <cell r="B1624" t="str">
            <v>1801064010312001</v>
          </cell>
          <cell r="C1624">
            <v>1</v>
          </cell>
          <cell r="D1624" t="str">
            <v> 304521860064017045129118453</v>
          </cell>
          <cell r="E1624" t="str">
            <v>Автомобиль йўллари, кўприклар</v>
          </cell>
          <cell r="F1624" t="str">
            <v>Автомобиль йўллари объектлари</v>
          </cell>
          <cell r="H1624" t="str">
            <v>Автомобиль йўллари қўмитаси</v>
          </cell>
          <cell r="I1624" t="str">
            <v>"Бухоро МЙБХ" ДУК</v>
          </cell>
          <cell r="J1624" t="str">
            <v>Вазирлик ва идора</v>
          </cell>
          <cell r="K1624" t="str">
            <v>5-илова</v>
          </cell>
          <cell r="L1624" t="str">
            <v>Асосий</v>
          </cell>
          <cell r="M1624" t="str">
            <v>Бухоро вилояти</v>
          </cell>
          <cell r="N1624" t="str">
            <v>Бухоро шаҳри</v>
          </cell>
          <cell r="P1624" t="str">
            <v>Реконструкция</v>
          </cell>
          <cell r="Q1624" t="str">
            <v>2018-2023</v>
          </cell>
          <cell r="R1624">
            <v>1</v>
          </cell>
          <cell r="S1624">
            <v>1</v>
          </cell>
          <cell r="T1624">
            <v>1</v>
          </cell>
          <cell r="U1624">
            <v>1</v>
          </cell>
          <cell r="X1624">
            <v>1</v>
          </cell>
          <cell r="Z1624">
            <v>1</v>
          </cell>
          <cell r="AA1624">
            <v>1</v>
          </cell>
          <cell r="AS1624">
            <v>5930.6</v>
          </cell>
          <cell r="AT1624">
            <v>3607.3</v>
          </cell>
          <cell r="AU1624">
            <v>3607.3</v>
          </cell>
          <cell r="AV1624">
            <v>5930.6</v>
          </cell>
          <cell r="AW1624">
            <v>3244.5</v>
          </cell>
          <cell r="AX1624">
            <v>3700</v>
          </cell>
          <cell r="BO1624">
            <v>-2316.1</v>
          </cell>
          <cell r="BS1624">
            <v>1383.9</v>
          </cell>
          <cell r="BV1624">
            <v>1362.5893100000001</v>
          </cell>
          <cell r="BW1624">
            <v>1294.4597799999999</v>
          </cell>
          <cell r="BX1624" t="str">
            <v>Ромитон ТЙФУК</v>
          </cell>
          <cell r="BY1624">
            <v>201043716</v>
          </cell>
          <cell r="DD1624">
            <v>0.55200000000000005</v>
          </cell>
          <cell r="DE1624">
            <v>0.55200000000000005</v>
          </cell>
          <cell r="DG1624">
            <v>0.55200000000000005</v>
          </cell>
          <cell r="GG1624" t="str">
            <v>км</v>
          </cell>
          <cell r="GH1624">
            <v>0.55200000000000005</v>
          </cell>
          <cell r="GI1624">
            <v>0.55200000000000005</v>
          </cell>
          <cell r="GJ1624" t="str">
            <v>Автомобиль йўллари қўмитасининг 2022 йил 
14 июлдаги 02-2282-сонли хати</v>
          </cell>
          <cell r="HD1624" t="str">
            <v>Лимит мақбуллаштирилди</v>
          </cell>
        </row>
        <row r="1625">
          <cell r="A1625" t="str">
            <v>Бухоро шаҳар Ислом Каримов кўчаси (Б.Нақшбанд кўчаси кесишмасидан Қ.Муртазоев кўчаси кесишмасигача) бўлган йўлни тўла таъмирлаш</v>
          </cell>
          <cell r="B1625" t="str">
            <v>2001064010312001</v>
          </cell>
          <cell r="C1625">
            <v>1</v>
          </cell>
          <cell r="D1625" t="str">
            <v> 304521860064017045129118454</v>
          </cell>
          <cell r="E1625" t="str">
            <v>Автомобиль йўллари, кўприклар</v>
          </cell>
          <cell r="F1625" t="str">
            <v>Автомобиль йўллари объектлари</v>
          </cell>
          <cell r="H1625" t="str">
            <v>Автомобиль йўллари қўмитаси</v>
          </cell>
          <cell r="I1625" t="str">
            <v>"Бухоро МЙБХ" ДУК</v>
          </cell>
          <cell r="J1625" t="str">
            <v>Вазирлик ва идора</v>
          </cell>
          <cell r="K1625" t="str">
            <v>5-илова</v>
          </cell>
          <cell r="L1625" t="str">
            <v>Асосий</v>
          </cell>
          <cell r="M1625" t="str">
            <v>Бухоро вилояти</v>
          </cell>
          <cell r="N1625" t="str">
            <v>Бухоро шаҳри</v>
          </cell>
          <cell r="P1625" t="str">
            <v>Мукаммал таъмирлаш</v>
          </cell>
          <cell r="Q1625" t="str">
            <v>2020-2023</v>
          </cell>
          <cell r="R1625">
            <v>2</v>
          </cell>
          <cell r="S1625">
            <v>1</v>
          </cell>
          <cell r="T1625">
            <v>1</v>
          </cell>
          <cell r="U1625">
            <v>1</v>
          </cell>
          <cell r="AB1625">
            <v>1</v>
          </cell>
          <cell r="AE1625">
            <v>1</v>
          </cell>
          <cell r="AG1625">
            <v>1</v>
          </cell>
          <cell r="AH1625">
            <v>1</v>
          </cell>
          <cell r="AJ1625">
            <v>1</v>
          </cell>
          <cell r="AM1625">
            <v>1</v>
          </cell>
          <cell r="AN1625">
            <v>1</v>
          </cell>
          <cell r="AO1625">
            <v>1</v>
          </cell>
          <cell r="AR1625">
            <v>1</v>
          </cell>
          <cell r="AX1625">
            <v>6200</v>
          </cell>
          <cell r="BS1625">
            <v>6200</v>
          </cell>
          <cell r="BV1625">
            <v>4536.6967999999997</v>
          </cell>
          <cell r="BW1625">
            <v>4317.6965</v>
          </cell>
          <cell r="BX1625" t="str">
            <v>Элшод қурилиш сервис МЧЖ</v>
          </cell>
          <cell r="DD1625">
            <v>1</v>
          </cell>
          <cell r="DE1625">
            <v>1</v>
          </cell>
          <cell r="DH1625">
            <v>1</v>
          </cell>
          <cell r="GG1625" t="str">
            <v>км</v>
          </cell>
          <cell r="GH1625">
            <v>1</v>
          </cell>
          <cell r="GI1625">
            <v>1</v>
          </cell>
          <cell r="GJ1625" t="str">
            <v>Ўзбекистон Республикаси Президентининг 
2020 йил 19 мартдаги ПФ-5969-сон Фармони</v>
          </cell>
        </row>
        <row r="1626">
          <cell r="A1626" t="str">
            <v>А-380 “Ғузор-Бухоро-Нукус-Бейнеу” автомобиль йўлининг 368,1 кмда “Ўнг қирғоқ” коллектори устидан янги кўприк қуриш</v>
          </cell>
          <cell r="B1626" t="str">
            <v>2201062460312002</v>
          </cell>
          <cell r="C1626">
            <v>1</v>
          </cell>
          <cell r="D1626" t="str">
            <v> 304510860262697045121118104</v>
          </cell>
          <cell r="E1626" t="str">
            <v>Автомобиль йўллари, кўприклар</v>
          </cell>
          <cell r="F1626" t="str">
            <v xml:space="preserve">Кўприклар ва йўл ўтказгичлар </v>
          </cell>
          <cell r="H1626" t="str">
            <v>Автомобиль йўллари қўмитаси</v>
          </cell>
          <cell r="I1626" t="str">
            <v>"Умумий фойдаланишдаги автомобиль йўлларини қуриш ва реконструкция қилиш Дирекцияси" ДУК</v>
          </cell>
          <cell r="J1626" t="str">
            <v>Вазирлик ва идора</v>
          </cell>
          <cell r="K1626" t="str">
            <v>5-илова</v>
          </cell>
          <cell r="L1626" t="str">
            <v>Асосий</v>
          </cell>
          <cell r="M1626" t="str">
            <v>Бухоро вилояти</v>
          </cell>
          <cell r="N1626" t="str">
            <v>Жондор тумани</v>
          </cell>
          <cell r="P1626" t="str">
            <v>Янги қурилиш</v>
          </cell>
          <cell r="Q1626" t="str">
            <v>2022-2023</v>
          </cell>
          <cell r="R1626">
            <v>1</v>
          </cell>
          <cell r="S1626">
            <v>1</v>
          </cell>
          <cell r="T1626">
            <v>1</v>
          </cell>
          <cell r="U1626">
            <v>1</v>
          </cell>
          <cell r="X1626">
            <v>1</v>
          </cell>
          <cell r="Z1626">
            <v>1</v>
          </cell>
          <cell r="AA1626">
            <v>1</v>
          </cell>
          <cell r="AS1626">
            <v>27353.4</v>
          </cell>
          <cell r="AT1626">
            <v>15817.2</v>
          </cell>
          <cell r="AU1626">
            <v>15817.2</v>
          </cell>
          <cell r="AV1626">
            <v>27353.4</v>
          </cell>
          <cell r="AW1626">
            <v>26535.100000000002</v>
          </cell>
          <cell r="AX1626">
            <v>15000</v>
          </cell>
          <cell r="BR1626">
            <v>-335</v>
          </cell>
          <cell r="BS1626">
            <v>14665</v>
          </cell>
          <cell r="BV1626">
            <v>13999.499299999999</v>
          </cell>
          <cell r="BW1626">
            <v>14664.911899999999</v>
          </cell>
          <cell r="BX1626" t="str">
            <v>Навоий КФУК</v>
          </cell>
          <cell r="BY1626">
            <v>203229093</v>
          </cell>
          <cell r="DI1626">
            <v>60</v>
          </cell>
          <cell r="DJ1626">
            <v>60</v>
          </cell>
          <cell r="DK1626">
            <v>60</v>
          </cell>
          <cell r="GG1626" t="str">
            <v>пм</v>
          </cell>
          <cell r="GH1626">
            <v>60</v>
          </cell>
          <cell r="GI1626">
            <v>60</v>
          </cell>
          <cell r="GJ1626" t="str">
            <v>Ўзбекистон Республикаси Президентининг 
2019 йил 24 майдаги ПҚ-4336-сон қарори</v>
          </cell>
        </row>
        <row r="1627">
          <cell r="A1627" t="str">
            <v>4Р74 “А-380 Ғузор-Бухоро-Нукус-Бейнеу а/йули-Учқир газ кони” автомобиль йўлининг 5,800 км.дан кесиб ўтувчи колектор устида кўприк қуриш</v>
          </cell>
          <cell r="B1627" t="str">
            <v>2201062460312001</v>
          </cell>
          <cell r="C1627">
            <v>1</v>
          </cell>
          <cell r="D1627" t="str">
            <v> 304510860262697045122118097</v>
          </cell>
          <cell r="E1627" t="str">
            <v>Автомобиль йўллари, кўприклар</v>
          </cell>
          <cell r="F1627" t="str">
            <v xml:space="preserve">Кўприклар ва йўл ўтказгичлар </v>
          </cell>
          <cell r="H1627" t="str">
            <v>Автомобиль йўллари қўмитаси</v>
          </cell>
          <cell r="I1627" t="str">
            <v>"Умумий фойдаланишдаги автомобиль йўлларини қуриш ва реконструкция қилиш Дирекцияси" ДУК</v>
          </cell>
          <cell r="J1627" t="str">
            <v>Вазирлик ва идора</v>
          </cell>
          <cell r="K1627" t="str">
            <v>5-илова</v>
          </cell>
          <cell r="L1627" t="str">
            <v>Асосий</v>
          </cell>
          <cell r="M1627" t="str">
            <v>Бухоро вилояти</v>
          </cell>
          <cell r="N1627" t="str">
            <v>Жондор тумани</v>
          </cell>
          <cell r="P1627" t="str">
            <v>Янги қурилиш</v>
          </cell>
          <cell r="Q1627" t="str">
            <v>2022-2023</v>
          </cell>
          <cell r="R1627">
            <v>1</v>
          </cell>
          <cell r="S1627">
            <v>1</v>
          </cell>
          <cell r="T1627">
            <v>1</v>
          </cell>
          <cell r="U1627">
            <v>1</v>
          </cell>
          <cell r="X1627">
            <v>1</v>
          </cell>
          <cell r="Z1627">
            <v>1</v>
          </cell>
          <cell r="AA1627">
            <v>1</v>
          </cell>
          <cell r="AS1627">
            <v>19772.5</v>
          </cell>
          <cell r="AT1627">
            <v>12468.8</v>
          </cell>
          <cell r="AU1627">
            <v>12468.8</v>
          </cell>
          <cell r="AV1627">
            <v>19772.5</v>
          </cell>
          <cell r="AW1627">
            <v>19520.7</v>
          </cell>
          <cell r="AX1627">
            <v>12000</v>
          </cell>
          <cell r="BR1627">
            <v>-2831.7</v>
          </cell>
          <cell r="BS1627">
            <v>9168.2999999999993</v>
          </cell>
          <cell r="BV1627">
            <v>13752.4326</v>
          </cell>
          <cell r="BW1627">
            <v>9168.2672999999995</v>
          </cell>
          <cell r="BX1627" t="str">
            <v>"Ромитан транс йўл қурилиш" МЧЖ</v>
          </cell>
          <cell r="BY1627">
            <v>303075119</v>
          </cell>
          <cell r="DI1627">
            <v>73</v>
          </cell>
          <cell r="DJ1627">
            <v>73</v>
          </cell>
          <cell r="DK1627">
            <v>73</v>
          </cell>
          <cell r="GG1627" t="str">
            <v>пм</v>
          </cell>
          <cell r="GH1627">
            <v>73</v>
          </cell>
          <cell r="GI1627">
            <v>73</v>
          </cell>
          <cell r="GJ1627" t="str">
            <v>Ўзбекистон Республикаси Президентининг 
2019 йил 24 майдаги ПҚ-4336-сон қарори</v>
          </cell>
        </row>
        <row r="1628">
          <cell r="A1628" t="str">
            <v>А380 "Ғузор-Бухоро-Нукус-Бейнеу" автомобиль йўлининг 208 км.да темир йўл устидан ўтган йўл ўтказгични реконструкция қилиш</v>
          </cell>
          <cell r="B1628" t="str">
            <v>2101064030312001</v>
          </cell>
          <cell r="D1628" t="str">
            <v> 304510860262697045121118106</v>
          </cell>
          <cell r="E1628" t="str">
            <v>Автомобиль йўллари, кўприклар</v>
          </cell>
          <cell r="F1628" t="str">
            <v xml:space="preserve">Кўприклар ва йўл ўтказгичлар </v>
          </cell>
          <cell r="H1628" t="str">
            <v>Автомобиль йўллари қўмитаси</v>
          </cell>
          <cell r="I1628" t="str">
            <v>"Умумий фойдаланишдаги автомобиль йўлларини қуриш ва реконструкция қилиш Дирекцияси" ДУК</v>
          </cell>
          <cell r="J1628" t="str">
            <v>Вазирлик ва идора</v>
          </cell>
          <cell r="K1628" t="str">
            <v>5-илова</v>
          </cell>
          <cell r="L1628" t="str">
            <v>Асосий</v>
          </cell>
          <cell r="M1628" t="str">
            <v>Бухоро вилояти</v>
          </cell>
          <cell r="N1628" t="str">
            <v>Когон шаҳри</v>
          </cell>
          <cell r="P1628" t="str">
            <v>Реконструкция</v>
          </cell>
          <cell r="Q1628" t="str">
            <v>2021-2023</v>
          </cell>
          <cell r="R1628">
            <v>1</v>
          </cell>
          <cell r="AS1628">
            <v>18261</v>
          </cell>
          <cell r="AT1628">
            <v>6407</v>
          </cell>
          <cell r="AU1628">
            <v>6407</v>
          </cell>
          <cell r="AV1628">
            <v>18261</v>
          </cell>
          <cell r="AW1628">
            <v>17833.099999999999</v>
          </cell>
          <cell r="AX1628">
            <v>500</v>
          </cell>
          <cell r="BB1628">
            <v>-500</v>
          </cell>
          <cell r="BS1628">
            <v>0</v>
          </cell>
          <cell r="BV1628">
            <v>0</v>
          </cell>
          <cell r="BW1628">
            <v>0</v>
          </cell>
          <cell r="BX1628" t="str">
            <v>"Кўприкқурилиш" УК, 1-сон Кўприкқурилиш отряди</v>
          </cell>
          <cell r="BY1628">
            <v>200796358</v>
          </cell>
          <cell r="GG1628" t="str">
            <v>пм</v>
          </cell>
          <cell r="GH1628">
            <v>350</v>
          </cell>
          <cell r="GI1628">
            <v>350</v>
          </cell>
          <cell r="GJ1628" t="str">
            <v>Ўзбекистон Республикаси Президентининг 
2017 йил 4 октябрдаги ПҚ-3009-сон қарори</v>
          </cell>
          <cell r="GL1628">
            <v>1</v>
          </cell>
          <cell r="GQ1628" t="str">
            <v>Чиқарилган объект</v>
          </cell>
        </row>
        <row r="1629">
          <cell r="A1629" t="str">
            <v>А380а "Бухоро ҳалқа йўли" автомобиль йўлининг 14,0 км, 16,0 км.даги кўприкларни реконструкция қилиш</v>
          </cell>
          <cell r="B1629" t="str">
            <v>2201064010312002</v>
          </cell>
          <cell r="C1629">
            <v>1</v>
          </cell>
          <cell r="D1629" t="str">
            <v> 304510860262697045121118107</v>
          </cell>
          <cell r="E1629" t="str">
            <v>Автомобиль йўллари, кўприклар</v>
          </cell>
          <cell r="F1629" t="str">
            <v xml:space="preserve">Кўприклар ва йўл ўтказгичлар </v>
          </cell>
          <cell r="H1629" t="str">
            <v>Автомобиль йўллари қўмитаси</v>
          </cell>
          <cell r="I1629" t="str">
            <v>"Умумий фойдаланишдаги автомобиль йўлларини қуриш ва реконструкция қилиш Дирекцияси" ДУК</v>
          </cell>
          <cell r="J1629" t="str">
            <v>Вазирлик ва идора</v>
          </cell>
          <cell r="K1629" t="str">
            <v>5-илова</v>
          </cell>
          <cell r="L1629" t="str">
            <v>Асосий</v>
          </cell>
          <cell r="M1629" t="str">
            <v>Бухоро вилояти</v>
          </cell>
          <cell r="N1629" t="str">
            <v>Бухоро шаҳри</v>
          </cell>
          <cell r="P1629" t="str">
            <v>Реконструкция</v>
          </cell>
          <cell r="Q1629" t="str">
            <v>2022-2023</v>
          </cell>
          <cell r="R1629">
            <v>1</v>
          </cell>
          <cell r="S1629">
            <v>1</v>
          </cell>
          <cell r="T1629">
            <v>1</v>
          </cell>
          <cell r="U1629">
            <v>1</v>
          </cell>
          <cell r="X1629">
            <v>1</v>
          </cell>
          <cell r="Z1629">
            <v>1</v>
          </cell>
          <cell r="AA1629">
            <v>1</v>
          </cell>
          <cell r="AS1629">
            <v>10510</v>
          </cell>
          <cell r="AT1629">
            <v>9609.9</v>
          </cell>
          <cell r="AU1629">
            <v>9609.9</v>
          </cell>
          <cell r="AV1629">
            <v>10510</v>
          </cell>
          <cell r="AW1629">
            <v>10401.9</v>
          </cell>
          <cell r="AX1629">
            <v>7500</v>
          </cell>
          <cell r="BR1629">
            <v>-1000</v>
          </cell>
          <cell r="BS1629">
            <v>6500</v>
          </cell>
          <cell r="BV1629">
            <v>6815.7511999999997</v>
          </cell>
          <cell r="BW1629">
            <v>6489.3491000000004</v>
          </cell>
          <cell r="BX1629" t="str">
            <v>Бухоро ЙМФУК</v>
          </cell>
          <cell r="BY1629">
            <v>206840820</v>
          </cell>
          <cell r="DI1629">
            <v>19.399999999999999</v>
          </cell>
          <cell r="DJ1629">
            <v>19.399999999999999</v>
          </cell>
          <cell r="DL1629">
            <v>19.399999999999999</v>
          </cell>
          <cell r="GG1629" t="str">
            <v>пм</v>
          </cell>
          <cell r="GH1629">
            <v>19.399999999999999</v>
          </cell>
          <cell r="GI1629">
            <v>19.399999999999999</v>
          </cell>
          <cell r="GJ1629" t="str">
            <v>Вазирлар Маҳкамаси Раёсати Мажлисининг 
2022 йил 15 апрелдаги 54-сон йиғилиш баёни</v>
          </cell>
        </row>
        <row r="1630">
          <cell r="A1630" t="str">
            <v>Пешкў туманида жойлашган 4К157 
“Беглик қ.-Ховлинав қ.-Маҳаллашера қ.-Чуқурак қ.-Шўристон қ.-Искогари қ.-Хулбор қ.-Бобохўжа қ.-Шовари қ.-Зандани қ-Қалъа қ.-Қушчи қ.-Қўрғон қ.-Обигарли қ.-Хўжатон қ.” автомобиль йўлининг 16,3 км қисмидаги кўприкни реконструкция қилиш</v>
          </cell>
          <cell r="B1630" t="str">
            <v>2301062000312002</v>
          </cell>
          <cell r="C1630">
            <v>1</v>
          </cell>
          <cell r="D1630" t="str">
            <v> 304510860262697045113118072</v>
          </cell>
          <cell r="E1630" t="str">
            <v>Автомобиль йўллари, кўприклар</v>
          </cell>
          <cell r="F1630" t="str">
            <v xml:space="preserve">Кўприклар ва йўл ўтказгичлар </v>
          </cell>
          <cell r="H1630" t="str">
            <v>Автомобиль йўллари қўмитаси</v>
          </cell>
          <cell r="I1630" t="str">
            <v>"Умумий фойдаланишдаги автомобиль йўлларини қуриш ва реконструкция қилиш Дирекцияси" ДУК</v>
          </cell>
          <cell r="J1630" t="str">
            <v>Вазирлик ва идора</v>
          </cell>
          <cell r="K1630" t="str">
            <v>5-илова</v>
          </cell>
          <cell r="L1630" t="str">
            <v>Асосий</v>
          </cell>
          <cell r="M1630" t="str">
            <v>Бухоро вилояти</v>
          </cell>
          <cell r="N1630" t="str">
            <v>Пешку тумани</v>
          </cell>
          <cell r="P1630" t="str">
            <v>Реконструкция</v>
          </cell>
          <cell r="Q1630">
            <v>2023</v>
          </cell>
          <cell r="R1630">
            <v>2</v>
          </cell>
          <cell r="AB1630">
            <v>1</v>
          </cell>
          <cell r="AE1630">
            <v>1</v>
          </cell>
          <cell r="AG1630">
            <v>1</v>
          </cell>
          <cell r="AH1630">
            <v>1</v>
          </cell>
          <cell r="AK1630">
            <v>1</v>
          </cell>
          <cell r="AM1630">
            <v>1</v>
          </cell>
          <cell r="AN1630">
            <v>1</v>
          </cell>
          <cell r="AO1630">
            <v>1</v>
          </cell>
          <cell r="AR1630">
            <v>1</v>
          </cell>
          <cell r="AX1630">
            <v>1900</v>
          </cell>
          <cell r="BB1630">
            <v>-1309.8</v>
          </cell>
          <cell r="BR1630">
            <v>-106.7</v>
          </cell>
          <cell r="BS1630">
            <v>483.50000000000006</v>
          </cell>
          <cell r="BV1630">
            <v>416.13087999999999</v>
          </cell>
          <cell r="BW1630">
            <v>406.17660799999999</v>
          </cell>
          <cell r="BX1630" t="str">
            <v>Пешку ТЙФУК</v>
          </cell>
          <cell r="DI1630">
            <v>18</v>
          </cell>
          <cell r="DJ1630">
            <v>18</v>
          </cell>
          <cell r="DL1630">
            <v>18</v>
          </cell>
          <cell r="GG1630" t="str">
            <v>пм</v>
          </cell>
          <cell r="GH1630">
            <v>18</v>
          </cell>
          <cell r="GI1630">
            <v>18</v>
          </cell>
          <cell r="GJ1630" t="str">
            <v>Автомобиль йўллари қўмитасининг 2022 йил 
14 июлдаги 02-2282-сонли хати</v>
          </cell>
          <cell r="GQ1630" t="str">
            <v>Лимит мақбуллаштирилди</v>
          </cell>
        </row>
        <row r="1631">
          <cell r="A1631" t="str">
            <v>Жондор туманида жойлашган 4Р72а "Варохшо тарихий шахарчасига шахобча" автомобиль йўлининг 3 км қисмидаги кўприкни реконструкция қилиш</v>
          </cell>
          <cell r="B1631" t="str">
            <v>2301062000312001</v>
          </cell>
          <cell r="C1631">
            <v>1</v>
          </cell>
          <cell r="D1631" t="str">
            <v> 304521860184017045129118815</v>
          </cell>
          <cell r="E1631" t="str">
            <v>Автомобиль йўллари, кўприклар</v>
          </cell>
          <cell r="F1631" t="str">
            <v xml:space="preserve">Кўприклар ва йўл ўтказгичлар </v>
          </cell>
          <cell r="H1631" t="str">
            <v>Автомобиль йўллари қўмитаси</v>
          </cell>
          <cell r="I1631" t="str">
            <v>"Умумий фойдаланишдаги автомобиль йўлларини қуриш ва реконструкция қилиш Дирекцияси" ДУК</v>
          </cell>
          <cell r="J1631" t="str">
            <v>Вазирлик ва идора</v>
          </cell>
          <cell r="K1631" t="str">
            <v>5-илова</v>
          </cell>
          <cell r="L1631" t="str">
            <v>Асосий</v>
          </cell>
          <cell r="M1631" t="str">
            <v>Бухоро вилояти</v>
          </cell>
          <cell r="N1631" t="str">
            <v>Жондор тумани</v>
          </cell>
          <cell r="P1631" t="str">
            <v>Реконструкция</v>
          </cell>
          <cell r="Q1631">
            <v>2023</v>
          </cell>
          <cell r="R1631">
            <v>2</v>
          </cell>
          <cell r="S1631">
            <v>1</v>
          </cell>
          <cell r="T1631">
            <v>1</v>
          </cell>
          <cell r="U1631">
            <v>1</v>
          </cell>
          <cell r="AB1631">
            <v>1</v>
          </cell>
          <cell r="AE1631">
            <v>1</v>
          </cell>
          <cell r="AG1631">
            <v>1</v>
          </cell>
          <cell r="AH1631">
            <v>1</v>
          </cell>
          <cell r="AJ1631">
            <v>1</v>
          </cell>
          <cell r="AM1631">
            <v>1</v>
          </cell>
          <cell r="AN1631">
            <v>1</v>
          </cell>
          <cell r="AO1631">
            <v>1</v>
          </cell>
          <cell r="AR1631">
            <v>1</v>
          </cell>
          <cell r="AX1631">
            <v>2450</v>
          </cell>
          <cell r="BB1631">
            <v>-176.49999999999997</v>
          </cell>
          <cell r="BR1631">
            <v>-244.19999999999996</v>
          </cell>
          <cell r="BS1631">
            <v>2029.3</v>
          </cell>
          <cell r="BV1631">
            <v>2200.9574400000001</v>
          </cell>
          <cell r="BW1631">
            <v>2029.3</v>
          </cell>
          <cell r="BX1631" t="str">
            <v>SARMAZOR TRANS MCHJ</v>
          </cell>
          <cell r="DI1631">
            <v>24</v>
          </cell>
          <cell r="DJ1631">
            <v>24</v>
          </cell>
          <cell r="DL1631">
            <v>24</v>
          </cell>
          <cell r="GG1631" t="str">
            <v>пм</v>
          </cell>
          <cell r="GH1631">
            <v>24</v>
          </cell>
          <cell r="GI1631">
            <v>24</v>
          </cell>
          <cell r="GJ1631" t="str">
            <v>Автомобиль йўллари қўмитасининг 2022 йил 
14 июлдаги 02-2282-сонли хати</v>
          </cell>
          <cell r="GQ1631" t="str">
            <v>Лимит мақбуллаштирилди</v>
          </cell>
        </row>
        <row r="1632">
          <cell r="A1632" t="str">
            <v>Бухоро туманида жойлашган 4К153 
"Бухоро ш.-Новметан қ.-Юқори Чукат қ.-Когон ш."автомобиль йўлининг 15,4 ва 15,8 км қисмидаги кўприкларни реконструкция қилиш</v>
          </cell>
          <cell r="B1632" t="str">
            <v>2301062000312003</v>
          </cell>
          <cell r="C1632">
            <v>1</v>
          </cell>
          <cell r="D1632" t="str">
            <v> 304510860262697045113118073</v>
          </cell>
          <cell r="E1632" t="str">
            <v>Автомобиль йўллари, кўприклар</v>
          </cell>
          <cell r="F1632" t="str">
            <v xml:space="preserve">Кўприклар ва йўл ўтказгичлар </v>
          </cell>
          <cell r="H1632" t="str">
            <v>Автомобиль йўллари қўмитаси</v>
          </cell>
          <cell r="I1632" t="str">
            <v>"Умумий фойдаланишдаги автомобиль йўлларини қуриш ва реконструкция қилиш Дирекцияси" ДУК</v>
          </cell>
          <cell r="J1632" t="str">
            <v>Вазирлик ва идора</v>
          </cell>
          <cell r="K1632" t="str">
            <v>5-илова</v>
          </cell>
          <cell r="L1632" t="str">
            <v>Асосий</v>
          </cell>
          <cell r="M1632" t="str">
            <v>Бухоро вилояти</v>
          </cell>
          <cell r="N1632" t="str">
            <v>Бухоро тумани</v>
          </cell>
          <cell r="P1632" t="str">
            <v>Реконструкция</v>
          </cell>
          <cell r="Q1632">
            <v>2023</v>
          </cell>
          <cell r="R1632">
            <v>2</v>
          </cell>
          <cell r="S1632">
            <v>1</v>
          </cell>
          <cell r="T1632">
            <v>1</v>
          </cell>
          <cell r="U1632">
            <v>1</v>
          </cell>
          <cell r="AB1632">
            <v>1</v>
          </cell>
          <cell r="AE1632">
            <v>1</v>
          </cell>
          <cell r="AG1632">
            <v>1</v>
          </cell>
          <cell r="AH1632">
            <v>1</v>
          </cell>
          <cell r="AJ1632">
            <v>1</v>
          </cell>
          <cell r="AM1632">
            <v>1</v>
          </cell>
          <cell r="AN1632">
            <v>1</v>
          </cell>
          <cell r="AO1632">
            <v>1</v>
          </cell>
          <cell r="AR1632">
            <v>1</v>
          </cell>
          <cell r="AX1632">
            <v>2300</v>
          </cell>
          <cell r="BR1632">
            <v>-80.599999999999994</v>
          </cell>
          <cell r="BS1632">
            <v>2219.4</v>
          </cell>
          <cell r="BV1632">
            <v>2487.0986200000002</v>
          </cell>
          <cell r="BW1632">
            <v>1303.8236199999999</v>
          </cell>
          <cell r="BX1632" t="str">
            <v>BRK GULISTON MCHJ</v>
          </cell>
          <cell r="DI1632">
            <v>25</v>
          </cell>
          <cell r="DJ1632">
            <v>25</v>
          </cell>
          <cell r="DL1632">
            <v>25</v>
          </cell>
          <cell r="GG1632" t="str">
            <v>пм</v>
          </cell>
          <cell r="GH1632">
            <v>25</v>
          </cell>
          <cell r="GI1632">
            <v>25</v>
          </cell>
          <cell r="GJ1632" t="str">
            <v>Автомобиль йўллари қўмитасининг 2022 йил 
14 июлдаги 02-2282-сонли хати</v>
          </cell>
        </row>
        <row r="1633">
          <cell r="A1633" t="str">
            <v>4Р48 “Зарафшон тракти” автомобиль йўлининг 237,5 км.даги кўприкни мукаммал таъмирлаш</v>
          </cell>
          <cell r="B1633" t="str">
            <v>2101062150312001</v>
          </cell>
          <cell r="C1633">
            <v>1</v>
          </cell>
          <cell r="D1633" t="str">
            <v> 304510860262697045132118125</v>
          </cell>
          <cell r="E1633" t="str">
            <v>Автомобиль йўллари, кўприклар</v>
          </cell>
          <cell r="F1633" t="str">
            <v xml:space="preserve">Кўприклар ва йўл ўтказгичлар </v>
          </cell>
          <cell r="H1633" t="str">
            <v>Автомобиль йўллари қўмитаси</v>
          </cell>
          <cell r="I1633" t="str">
            <v>"Умумий фойдаланишдаги автомобиль йўлларини қуриш ва реконструкция қилиш Дирекцияси" ДУК</v>
          </cell>
          <cell r="J1633" t="str">
            <v>Вазирлик ва идора</v>
          </cell>
          <cell r="K1633" t="str">
            <v>5-илова</v>
          </cell>
          <cell r="L1633" t="str">
            <v>Асосий</v>
          </cell>
          <cell r="M1633" t="str">
            <v>Бухоро вилояти</v>
          </cell>
          <cell r="N1633" t="str">
            <v>Ғиждувон тумани</v>
          </cell>
          <cell r="P1633" t="str">
            <v>Мукаммал таъмирлаш</v>
          </cell>
          <cell r="Q1633" t="str">
            <v>2020-2023</v>
          </cell>
          <cell r="R1633">
            <v>1</v>
          </cell>
          <cell r="X1633">
            <v>1</v>
          </cell>
          <cell r="Z1633">
            <v>1</v>
          </cell>
          <cell r="AA1633">
            <v>1</v>
          </cell>
          <cell r="AS1633">
            <v>4059.7</v>
          </cell>
          <cell r="AT1633">
            <v>2272.3999999999996</v>
          </cell>
          <cell r="AU1633">
            <v>2272.3999999999996</v>
          </cell>
          <cell r="AV1633">
            <v>4059.7</v>
          </cell>
          <cell r="AW1633">
            <v>3968.7</v>
          </cell>
          <cell r="AX1633">
            <v>1000</v>
          </cell>
          <cell r="BS1633">
            <v>1000</v>
          </cell>
          <cell r="BV1633">
            <v>3.4327814999999999</v>
          </cell>
          <cell r="BW1633">
            <v>318.13820800000002</v>
          </cell>
          <cell r="BX1633" t="str">
            <v>"Кўприк қурилиш участкаси" МЧЖ</v>
          </cell>
          <cell r="BY1633">
            <v>302637763</v>
          </cell>
          <cell r="DI1633">
            <v>24</v>
          </cell>
          <cell r="DJ1633">
            <v>24</v>
          </cell>
          <cell r="DM1633">
            <v>24</v>
          </cell>
          <cell r="GG1633" t="str">
            <v>пм</v>
          </cell>
          <cell r="GH1633">
            <v>24</v>
          </cell>
          <cell r="GI1633">
            <v>24</v>
          </cell>
          <cell r="GJ1633" t="str">
            <v>Автомобиль йўллари қўмитасининг 2022 йил 
14 июлдаги 02-2282-сонли хати</v>
          </cell>
        </row>
        <row r="1634">
          <cell r="A1634" t="str">
            <v>Қоракўл туманида мухандислик иншоотлари билан РОКАД йўлини 0-30 (1-боскич 0-11,2 км) қисмини қуриш</v>
          </cell>
          <cell r="E1634" t="str">
            <v>Автомобиль йўллари, кўприклар</v>
          </cell>
          <cell r="F1634" t="str">
            <v>Автомобиль йўллари объектлари</v>
          </cell>
          <cell r="H1634" t="str">
            <v>Бухоро вилояти ҳокимлиги</v>
          </cell>
          <cell r="I1634" t="str">
            <v>Бухоро вилояти ЯБХИК</v>
          </cell>
          <cell r="J1634" t="str">
            <v>Вилоят</v>
          </cell>
          <cell r="K1634" t="str">
            <v>Қўшимча</v>
          </cell>
          <cell r="L1634" t="str">
            <v>Асосий</v>
          </cell>
          <cell r="M1634" t="str">
            <v>Бухоро вилояти</v>
          </cell>
          <cell r="N1634" t="str">
            <v>Қоракўл тумани</v>
          </cell>
          <cell r="P1634" t="str">
            <v>Янги қурилиш</v>
          </cell>
          <cell r="Q1634">
            <v>2023</v>
          </cell>
          <cell r="R1634">
            <v>2</v>
          </cell>
          <cell r="BG1634">
            <v>687.8</v>
          </cell>
          <cell r="BS1634">
            <v>687.8</v>
          </cell>
          <cell r="BV1634">
            <v>687.8</v>
          </cell>
          <cell r="BW1634">
            <v>687.8</v>
          </cell>
          <cell r="BX1634" t="str">
            <v>АО"Бухарагазпромстрой"</v>
          </cell>
          <cell r="BY1634">
            <v>200856338</v>
          </cell>
        </row>
        <row r="1635">
          <cell r="A1635" t="str">
            <v>Қоракўл туманида мухандислик иншоотлари билан РОКАД йўлинининг 0-84 (4-боскич 66-84 км) қисмини қуриш</v>
          </cell>
          <cell r="E1635" t="str">
            <v>Автомобиль йўллари, кўприклар</v>
          </cell>
          <cell r="F1635" t="str">
            <v>Автомобиль йўллари объектлари</v>
          </cell>
          <cell r="H1635" t="str">
            <v>Бухоро вилояти ҳокимлиги</v>
          </cell>
          <cell r="I1635" t="str">
            <v>Бухоро вилояти ЯБХИК</v>
          </cell>
          <cell r="J1635" t="str">
            <v>Вилоят</v>
          </cell>
          <cell r="K1635" t="str">
            <v>Қўшимча</v>
          </cell>
          <cell r="L1635" t="str">
            <v>Асосий</v>
          </cell>
          <cell r="M1635" t="str">
            <v>Бухоро вилояти</v>
          </cell>
          <cell r="N1635" t="str">
            <v>Қоракўл тумани</v>
          </cell>
          <cell r="P1635" t="str">
            <v>Янги қурилиш</v>
          </cell>
          <cell r="Q1635">
            <v>2023</v>
          </cell>
          <cell r="R1635">
            <v>2</v>
          </cell>
          <cell r="BG1635">
            <v>4312.2</v>
          </cell>
          <cell r="BS1635">
            <v>4312.2</v>
          </cell>
          <cell r="BV1635">
            <v>4312.2</v>
          </cell>
          <cell r="BW1635">
            <v>4312.2</v>
          </cell>
          <cell r="BX1635" t="str">
            <v>ООО "Умид Лада"</v>
          </cell>
          <cell r="BY1635">
            <v>201636705</v>
          </cell>
        </row>
        <row r="1636">
          <cell r="A1636" t="str">
            <v>4К-253а "Ислом Каримов кўчаси автомобиль йлида М39 "Тошкент-Термиз" автомагистрал йўлига" чиқиш учун янги йўналишдаги 4 км автомобиль йўли ва 700 пм.ли йўл ўтказгич қуриш</v>
          </cell>
          <cell r="E1636" t="str">
            <v>Автомобиль йўллари, кўприклар</v>
          </cell>
          <cell r="F1636" t="str">
            <v>Автомобиль йўллари объектлари</v>
          </cell>
          <cell r="H1636" t="str">
            <v>Автомобиль йўллари қўмитаси</v>
          </cell>
          <cell r="I1636" t="str">
            <v>"Умумий фойдаланишдаги автомобиль йўлларини қуриш ва реконструкция қилиш Дирекцияси" ДУК</v>
          </cell>
          <cell r="J1636" t="str">
            <v>Вазирлик ва идора</v>
          </cell>
          <cell r="K1636" t="str">
            <v>6-илова</v>
          </cell>
          <cell r="L1636" t="str">
            <v>Асосий</v>
          </cell>
          <cell r="M1636" t="str">
            <v>Жиззах вилояти</v>
          </cell>
          <cell r="N1636" t="str">
            <v>Жиззах шахри</v>
          </cell>
          <cell r="O1636" t="str">
            <v>"Улуғбек" МФЙ</v>
          </cell>
          <cell r="P1636" t="str">
            <v>Янги қурилиш</v>
          </cell>
          <cell r="Q1636" t="str">
            <v>2022-2024</v>
          </cell>
          <cell r="R1636">
            <v>1</v>
          </cell>
          <cell r="AS1636">
            <v>149360.5</v>
          </cell>
          <cell r="AT1636">
            <v>141246.5</v>
          </cell>
          <cell r="AU1636">
            <v>141246.5</v>
          </cell>
          <cell r="AV1636">
            <v>149360.5</v>
          </cell>
          <cell r="AW1636">
            <v>143926.29999999999</v>
          </cell>
          <cell r="AX1636">
            <v>0</v>
          </cell>
          <cell r="BS1636">
            <v>0</v>
          </cell>
          <cell r="BX1636" t="str">
            <v>"Қамчиқавтойўл" ИЙФУК</v>
          </cell>
          <cell r="BY1636">
            <v>301341872</v>
          </cell>
          <cell r="GG1636" t="str">
            <v>км</v>
          </cell>
          <cell r="GH1636">
            <v>4</v>
          </cell>
          <cell r="GJ1636" t="str">
            <v>Вазирлар Маҳкамасининг 2021 йил 
14 сентябрдаги 05-05/1-825-сон баёни</v>
          </cell>
        </row>
        <row r="1637">
          <cell r="A1637" t="str">
            <v>4К-253а "Ислом Каримов кўчаси автомобиль йлида М39 "Тошкент-Термиз" автомагистрал йўлига" чиқиш учун янги йўналишдаги 4 км автомобиль йўли ва 700 пм.ли йўл ўтказгич қуриш (1-босқич, кўприк ва мухандислик коммуникациялари)</v>
          </cell>
          <cell r="B1637" t="str">
            <v>2201084010312001</v>
          </cell>
          <cell r="C1637">
            <v>1</v>
          </cell>
          <cell r="D1637" t="str">
            <v> 304510860262697045123118038</v>
          </cell>
          <cell r="E1637" t="str">
            <v>Автомобиль йўллари, кўприклар</v>
          </cell>
          <cell r="F1637" t="str">
            <v>Автомобиль йўллари объектлари</v>
          </cell>
          <cell r="H1637" t="str">
            <v>Автомобиль йўллари қўмитаси</v>
          </cell>
          <cell r="I1637" t="str">
            <v>"Умумий фойдаланишдаги автомобиль йўлларини қуриш ва реконструкция қилиш Дирекцияси" ДУК</v>
          </cell>
          <cell r="J1637" t="str">
            <v>Вазирлик ва идора</v>
          </cell>
          <cell r="K1637" t="str">
            <v>6-илова</v>
          </cell>
          <cell r="L1637" t="str">
            <v>Асосий</v>
          </cell>
          <cell r="M1637" t="str">
            <v>Жиззах вилояти</v>
          </cell>
          <cell r="N1637" t="str">
            <v>Жиззах шахри</v>
          </cell>
          <cell r="O1637" t="str">
            <v>"Улуғбек" МФЙ</v>
          </cell>
          <cell r="P1637" t="str">
            <v>Янги қурилиш</v>
          </cell>
          <cell r="Q1637" t="str">
            <v>2022-2024</v>
          </cell>
          <cell r="R1637">
            <v>1</v>
          </cell>
          <cell r="X1637">
            <v>1</v>
          </cell>
          <cell r="Z1637">
            <v>1</v>
          </cell>
          <cell r="AA1637">
            <v>1</v>
          </cell>
          <cell r="AX1637">
            <v>30000</v>
          </cell>
          <cell r="BR1637">
            <v>-4000</v>
          </cell>
          <cell r="BS1637">
            <v>26000</v>
          </cell>
          <cell r="BV1637">
            <v>20360.796200000001</v>
          </cell>
          <cell r="BW1637">
            <v>24906.211299999999</v>
          </cell>
          <cell r="BX1637" t="str">
            <v>"Қамчиқавтойўл" ИЙФУК</v>
          </cell>
          <cell r="DD1637">
            <v>4</v>
          </cell>
          <cell r="GG1637" t="str">
            <v>км</v>
          </cell>
          <cell r="GH1637">
            <v>4</v>
          </cell>
          <cell r="GJ1637" t="str">
            <v>Вазирлар Маҳкамасининг 2021 йил 
14 сентябрдаги 05-05/1-825-сон баёни</v>
          </cell>
        </row>
        <row r="1638">
          <cell r="A1638" t="str">
            <v>4К-253а "Ислом Каримов кўчаси автомобиль йлида М39 "Тошкент-Термиз" автомагистрал йўлига" чиқиш учун янги йўналишдаги 4 км автомобиль йўли ва 700 пм.ли йўл ўтказгич қуриш (2-босқич, йўл ва ободонлаштириш ишлари)</v>
          </cell>
          <cell r="B1638" t="str">
            <v>2301084010312003</v>
          </cell>
          <cell r="D1638" t="str">
            <v> 304510860262697045123118038</v>
          </cell>
          <cell r="E1638" t="str">
            <v>Автомобиль йўллари, кўприклар</v>
          </cell>
          <cell r="F1638" t="str">
            <v xml:space="preserve">Кўприклар ва йўл ўтказгичлар </v>
          </cell>
          <cell r="H1638" t="str">
            <v>Автомобиль йўллари қўмитаси</v>
          </cell>
          <cell r="I1638" t="str">
            <v>"Умумий фойдаланишдаги автомобиль йўлларини қуриш ва реконструкция қилиш Дирекцияси" ДУК</v>
          </cell>
          <cell r="J1638" t="str">
            <v>Вазирлик ва идора</v>
          </cell>
          <cell r="K1638" t="str">
            <v>6-илова</v>
          </cell>
          <cell r="L1638" t="str">
            <v>Асосий</v>
          </cell>
          <cell r="M1638" t="str">
            <v>Жиззах вилояти</v>
          </cell>
          <cell r="N1638" t="str">
            <v>Жиззах шахри</v>
          </cell>
          <cell r="O1638" t="str">
            <v>"Улуғбек" МФЙ</v>
          </cell>
          <cell r="P1638" t="str">
            <v>Янги қурилиш</v>
          </cell>
          <cell r="Q1638" t="str">
            <v>2023-2024</v>
          </cell>
          <cell r="R1638">
            <v>2</v>
          </cell>
          <cell r="AX1638">
            <v>10000</v>
          </cell>
          <cell r="BI1638">
            <v>-687.8</v>
          </cell>
          <cell r="BR1638">
            <v>-9258.6</v>
          </cell>
          <cell r="BS1638">
            <v>53.600000000000364</v>
          </cell>
          <cell r="BV1638">
            <v>292.17392000000001</v>
          </cell>
          <cell r="BW1638">
            <v>53.600000000000364</v>
          </cell>
          <cell r="BX1638" t="str">
            <v>"Қамчиқавтойўл" ИЙФУК</v>
          </cell>
          <cell r="GL1638">
            <v>1</v>
          </cell>
          <cell r="GX1638" t="str">
            <v>Чиқарилган объект</v>
          </cell>
        </row>
        <row r="1639">
          <cell r="A1639" t="str">
            <v>4Р40 “Даштобод ш. — Зомин қ. — Бахмал қ. — Ғаллаорол ш.” автомобиль йўлининг 66-76 км қисмини реконструкция қилиш</v>
          </cell>
          <cell r="B1639" t="str">
            <v>2201082180312002</v>
          </cell>
          <cell r="C1639">
            <v>1</v>
          </cell>
          <cell r="D1639" t="str">
            <v> 304510860262697045122118045</v>
          </cell>
          <cell r="E1639" t="str">
            <v>Автомобиль йўллари, кўприклар</v>
          </cell>
          <cell r="F1639" t="str">
            <v>Автомобиль йўллари объектлари</v>
          </cell>
          <cell r="H1639" t="str">
            <v>Автомобиль йўллари қўмитаси</v>
          </cell>
          <cell r="I1639" t="str">
            <v>"Умумий фойдаланишдаги автомобиль йўлларини қуриш ва реконструкция қилиш Дирекцияси" ДУК</v>
          </cell>
          <cell r="J1639" t="str">
            <v>Вазирлик ва идора</v>
          </cell>
          <cell r="K1639" t="str">
            <v>6-илова</v>
          </cell>
          <cell r="L1639" t="str">
            <v>Асосий</v>
          </cell>
          <cell r="M1639" t="str">
            <v>Жиззах вилояти</v>
          </cell>
          <cell r="N1639" t="str">
            <v>Зомин тумани</v>
          </cell>
          <cell r="O1639" t="str">
            <v>"Дуоба" МФЙ</v>
          </cell>
          <cell r="P1639" t="str">
            <v>Реконструкция</v>
          </cell>
          <cell r="Q1639" t="str">
            <v>2022-2024</v>
          </cell>
          <cell r="R1639">
            <v>1</v>
          </cell>
          <cell r="X1639">
            <v>1</v>
          </cell>
          <cell r="Z1639">
            <v>1</v>
          </cell>
          <cell r="AA1639">
            <v>1</v>
          </cell>
          <cell r="AS1639">
            <v>110000</v>
          </cell>
          <cell r="AT1639">
            <v>90000</v>
          </cell>
          <cell r="AU1639">
            <v>90000</v>
          </cell>
          <cell r="AX1639">
            <v>35000</v>
          </cell>
          <cell r="BC1639">
            <v>-1000</v>
          </cell>
          <cell r="BR1639">
            <v>-7606.4000000000015</v>
          </cell>
          <cell r="BS1639">
            <v>26393.599999999999</v>
          </cell>
          <cell r="BV1639">
            <v>8855.7577999999994</v>
          </cell>
          <cell r="BW1639">
            <v>19995.811799999999</v>
          </cell>
          <cell r="BX1639" t="str">
            <v>Зомин ТЙФУК</v>
          </cell>
          <cell r="BY1639">
            <v>200336160</v>
          </cell>
          <cell r="DD1639">
            <v>10</v>
          </cell>
          <cell r="GG1639" t="str">
            <v>км</v>
          </cell>
          <cell r="GH1639">
            <v>10</v>
          </cell>
          <cell r="GJ1639" t="str">
            <v>Вазирлар Маҳкамасининг 2022 йил 
12 июлдаги махсус қарори</v>
          </cell>
          <cell r="GR1639" t="str">
            <v>Лимит мақбуллаштирилди</v>
          </cell>
        </row>
        <row r="1640">
          <cell r="A1640" t="str">
            <v>Зомин тумани "Боғишамол", "Ғофур Ғулом" ва "Бирлик" МФЙлар ҳудудидан ўтувчи янги автомобиль йўлини қуриш</v>
          </cell>
          <cell r="B1640" t="str">
            <v>2101082180312002</v>
          </cell>
          <cell r="C1640">
            <v>1</v>
          </cell>
          <cell r="D1640" t="str">
            <v> 304521860084017045129118014</v>
          </cell>
          <cell r="E1640" t="str">
            <v>Автомобиль йўллари, кўприклар</v>
          </cell>
          <cell r="F1640" t="str">
            <v>Автомобиль йўллари объектлари</v>
          </cell>
          <cell r="H1640" t="str">
            <v>Автомобиль йўллари қўмитаси</v>
          </cell>
          <cell r="I1640" t="str">
            <v>"Жиззах МЙБХ" ДУК</v>
          </cell>
          <cell r="J1640" t="str">
            <v>Вазирлик ва идора</v>
          </cell>
          <cell r="K1640" t="str">
            <v>6-илова</v>
          </cell>
          <cell r="L1640" t="str">
            <v>Асосий</v>
          </cell>
          <cell r="M1640" t="str">
            <v>Жиззах вилояти</v>
          </cell>
          <cell r="N1640" t="str">
            <v>Зомин тумани</v>
          </cell>
          <cell r="O1640" t="str">
            <v>"Боғишамол" МФЙ</v>
          </cell>
          <cell r="P1640" t="str">
            <v>Янги қурилиш</v>
          </cell>
          <cell r="Q1640" t="str">
            <v>2021-2024</v>
          </cell>
          <cell r="R1640">
            <v>1</v>
          </cell>
          <cell r="X1640">
            <v>1</v>
          </cell>
          <cell r="Z1640">
            <v>1</v>
          </cell>
          <cell r="AA1640">
            <v>1</v>
          </cell>
          <cell r="AS1640">
            <v>29089.7</v>
          </cell>
          <cell r="AT1640">
            <v>16969</v>
          </cell>
          <cell r="AU1640">
            <v>16969</v>
          </cell>
          <cell r="AV1640">
            <v>29089.7</v>
          </cell>
          <cell r="AW1640">
            <v>28072.7</v>
          </cell>
          <cell r="AX1640">
            <v>1000</v>
          </cell>
          <cell r="BR1640">
            <v>-441.57500000000005</v>
          </cell>
          <cell r="BS1640">
            <v>558.42499999999995</v>
          </cell>
          <cell r="BV1640">
            <v>585.79148999999995</v>
          </cell>
          <cell r="BW1640">
            <v>558.42502000000002</v>
          </cell>
          <cell r="BX1640" t="str">
            <v>Зомин ТЙФУК</v>
          </cell>
          <cell r="BY1640">
            <v>200336160</v>
          </cell>
          <cell r="DD1640">
            <v>2.8</v>
          </cell>
          <cell r="GG1640" t="str">
            <v>км</v>
          </cell>
          <cell r="GH1640">
            <v>2.8</v>
          </cell>
          <cell r="GJ1640" t="str">
            <v xml:space="preserve">Вазирлар Маҳкамасининг 2021 йил 
24 июлдаги махсус фармойиши </v>
          </cell>
        </row>
        <row r="1641">
          <cell r="A1641" t="str">
            <v>Зомин тумани 4Р40 "Даштобод ш. - Зомин қ. - Бахмал қ. - Ғаллаорол ш." автомобиль йулининг 65 км.дан бошлаб "Ўриклисой" қишлоғи орқали янги автомобиль йўлини босқичма-босқич қуриш (кўприги билан бирга)</v>
          </cell>
          <cell r="B1641" t="str">
            <v>2201082180312001</v>
          </cell>
          <cell r="C1641">
            <v>1</v>
          </cell>
          <cell r="D1641" t="str">
            <v> 304521860084017045129118527</v>
          </cell>
          <cell r="E1641" t="str">
            <v>Автомобиль йўллари, кўприклар</v>
          </cell>
          <cell r="F1641" t="str">
            <v>Автомобиль йўллари объектлари</v>
          </cell>
          <cell r="H1641" t="str">
            <v>Автомобиль йўллари қўмитаси</v>
          </cell>
          <cell r="I1641" t="str">
            <v>"Жиззах МЙБХ" ДУК</v>
          </cell>
          <cell r="J1641" t="str">
            <v>Вазирлик ва идора</v>
          </cell>
          <cell r="K1641" t="str">
            <v>6-илова</v>
          </cell>
          <cell r="L1641" t="str">
            <v>Асосий</v>
          </cell>
          <cell r="M1641" t="str">
            <v>Жиззах вилояти</v>
          </cell>
          <cell r="N1641" t="str">
            <v>Зомин тумани</v>
          </cell>
          <cell r="O1641" t="str">
            <v>"Дуоба" МФЙ</v>
          </cell>
          <cell r="P1641" t="str">
            <v>Янги қурилиш</v>
          </cell>
          <cell r="Q1641" t="str">
            <v>2022-2024</v>
          </cell>
          <cell r="R1641">
            <v>1</v>
          </cell>
          <cell r="X1641">
            <v>1</v>
          </cell>
          <cell r="Z1641">
            <v>1</v>
          </cell>
          <cell r="AA1641">
            <v>1</v>
          </cell>
          <cell r="AS1641">
            <v>34910</v>
          </cell>
          <cell r="AT1641">
            <v>30714</v>
          </cell>
          <cell r="AU1641">
            <v>30714</v>
          </cell>
          <cell r="AV1641">
            <v>34910</v>
          </cell>
          <cell r="AW1641">
            <v>33065</v>
          </cell>
          <cell r="AX1641">
            <v>15000</v>
          </cell>
          <cell r="BR1641">
            <v>-6237.0800180000006</v>
          </cell>
          <cell r="BS1641">
            <v>8762.9199819999994</v>
          </cell>
          <cell r="BV1641">
            <v>4280.2040299999999</v>
          </cell>
          <cell r="BW1641">
            <v>5695.3498</v>
          </cell>
          <cell r="BX1641" t="str">
            <v>Зомин ТЙФУК</v>
          </cell>
          <cell r="BY1641">
            <v>200336160</v>
          </cell>
          <cell r="DD1641">
            <v>5.6180000000000003</v>
          </cell>
          <cell r="GG1641" t="str">
            <v>км</v>
          </cell>
          <cell r="GH1641">
            <v>5.6180000000000003</v>
          </cell>
          <cell r="GJ1641" t="str">
            <v>Вазирлар Маҳкамасининг 2022 йил 12 июлдаги махсус қарори</v>
          </cell>
        </row>
        <row r="1642">
          <cell r="A1642" t="str">
            <v>Зомин тумани Суфа текислигида қурилаётган соғломлаштириш ва дам олиш масканларига олиб борувчи йўлларни босқичма-босқич тўла таъмирлаш (реконструкция элементлари билан бирга)</v>
          </cell>
          <cell r="B1642" t="str">
            <v>2201082180312003</v>
          </cell>
          <cell r="C1642">
            <v>1</v>
          </cell>
          <cell r="D1642" t="str">
            <v> 304521860084017045129118421</v>
          </cell>
          <cell r="E1642" t="str">
            <v>Автомобиль йўллари, кўприклар</v>
          </cell>
          <cell r="F1642" t="str">
            <v>Автомобиль йўллари объектлари</v>
          </cell>
          <cell r="H1642" t="str">
            <v>Автомобиль йўллари қўмитаси</v>
          </cell>
          <cell r="I1642" t="str">
            <v>"Жиззах МЙБХ" ДУК</v>
          </cell>
          <cell r="J1642" t="str">
            <v>Вазирлик ва идора</v>
          </cell>
          <cell r="K1642" t="str">
            <v>6-илова</v>
          </cell>
          <cell r="L1642" t="str">
            <v>Асосий</v>
          </cell>
          <cell r="M1642" t="str">
            <v>Жиззах вилояти</v>
          </cell>
          <cell r="N1642" t="str">
            <v>Зомин тумани</v>
          </cell>
          <cell r="O1642" t="str">
            <v>"Дуоба" МФЙ</v>
          </cell>
          <cell r="P1642" t="str">
            <v>Реконструкция</v>
          </cell>
          <cell r="Q1642" t="str">
            <v>2022-2025</v>
          </cell>
          <cell r="R1642">
            <v>2</v>
          </cell>
          <cell r="AB1642">
            <v>1</v>
          </cell>
          <cell r="AE1642">
            <v>1</v>
          </cell>
          <cell r="AG1642">
            <v>1</v>
          </cell>
          <cell r="AH1642">
            <v>1</v>
          </cell>
          <cell r="AJ1642">
            <v>1</v>
          </cell>
          <cell r="AM1642">
            <v>1</v>
          </cell>
          <cell r="AN1642">
            <v>1</v>
          </cell>
          <cell r="AO1642">
            <v>1</v>
          </cell>
          <cell r="AR1642">
            <v>1</v>
          </cell>
          <cell r="AS1642">
            <v>17827.252736999999</v>
          </cell>
          <cell r="AT1642">
            <v>17827.252736999999</v>
          </cell>
          <cell r="AU1642">
            <v>17827.252736999999</v>
          </cell>
          <cell r="AX1642">
            <v>1000</v>
          </cell>
          <cell r="BR1642">
            <v>5000</v>
          </cell>
          <cell r="BS1642">
            <v>6000</v>
          </cell>
          <cell r="BV1642">
            <v>5759.2191999999995</v>
          </cell>
          <cell r="BW1642">
            <v>6000</v>
          </cell>
          <cell r="BX1642" t="str">
            <v>Зомин ТЙФУК</v>
          </cell>
          <cell r="BY1642">
            <v>200336160</v>
          </cell>
          <cell r="DD1642">
            <v>2.371</v>
          </cell>
          <cell r="GG1642" t="str">
            <v>км</v>
          </cell>
          <cell r="GH1642">
            <v>2.371</v>
          </cell>
          <cell r="GJ1642" t="str">
            <v>Вазирлар Маҳкамаси Раёсати мажлисининг 
2022 йил 15 апрелдаги 54-сон баёни</v>
          </cell>
        </row>
        <row r="1643">
          <cell r="A1643" t="str">
            <v>4Р38 “М39 автойўли (962 км) - Учтепа қ. - Жиззах ш. - М39 автойўли (1013 км).” автомобиль йўлининг 33 км.даги йўл ўтказгични мукаммал таъмирлаш</v>
          </cell>
          <cell r="B1643" t="str">
            <v>2101084010312001</v>
          </cell>
          <cell r="C1643">
            <v>1</v>
          </cell>
          <cell r="D1643" t="str">
            <v> 304510860262697045132118098</v>
          </cell>
          <cell r="E1643" t="str">
            <v>Автомобиль йўллари, кўприклар</v>
          </cell>
          <cell r="F1643" t="str">
            <v xml:space="preserve">Кўприклар ва йўл ўтказгичлар </v>
          </cell>
          <cell r="H1643" t="str">
            <v>Автомобиль йўллари қўмитаси</v>
          </cell>
          <cell r="I1643" t="str">
            <v>"Умумий фойдаланишдаги автомобиль йўлларини қуриш ва реконструкция қилиш Дирекцияси" ДУК</v>
          </cell>
          <cell r="J1643" t="str">
            <v>Вазирлик ва идора</v>
          </cell>
          <cell r="K1643" t="str">
            <v>6-илова</v>
          </cell>
          <cell r="L1643" t="str">
            <v>Асосий</v>
          </cell>
          <cell r="M1643" t="str">
            <v>Жиззах вилояти</v>
          </cell>
          <cell r="N1643" t="str">
            <v>Жиззах шахри</v>
          </cell>
          <cell r="O1643" t="str">
            <v>"А.Темур" МФЙ</v>
          </cell>
          <cell r="P1643" t="str">
            <v>Мукаммал таъмирлаш</v>
          </cell>
          <cell r="Q1643" t="str">
            <v>2021-2024</v>
          </cell>
          <cell r="R1643">
            <v>1</v>
          </cell>
          <cell r="X1643">
            <v>1</v>
          </cell>
          <cell r="Z1643">
            <v>1</v>
          </cell>
          <cell r="AA1643">
            <v>1</v>
          </cell>
          <cell r="AS1643">
            <v>31928.342068000002</v>
          </cell>
          <cell r="AT1643">
            <v>21714.342068000002</v>
          </cell>
          <cell r="AU1643">
            <v>21714.342068000002</v>
          </cell>
          <cell r="AV1643">
            <v>31928.342068000002</v>
          </cell>
          <cell r="AW1643">
            <v>31183.842068000002</v>
          </cell>
          <cell r="AX1643">
            <v>10000</v>
          </cell>
          <cell r="BR1643">
            <v>10000</v>
          </cell>
          <cell r="BS1643">
            <v>20000</v>
          </cell>
          <cell r="BV1643">
            <v>1002.65907</v>
          </cell>
          <cell r="BW1643">
            <v>18491.113499999999</v>
          </cell>
          <cell r="BX1643" t="str">
            <v>Тошкент КФУК</v>
          </cell>
          <cell r="BY1643">
            <v>200662191</v>
          </cell>
          <cell r="DI1643">
            <v>601.70000000000005</v>
          </cell>
          <cell r="DJ1643">
            <v>0</v>
          </cell>
          <cell r="GG1643" t="str">
            <v>пм</v>
          </cell>
          <cell r="GH1643">
            <v>601.70000000000005</v>
          </cell>
          <cell r="GJ1643" t="str">
            <v>Вазирлар Маҳкамаси Раёсати мажлисининг 
2021 йил 1 мартдаги 21-сон баёни</v>
          </cell>
        </row>
        <row r="1644">
          <cell r="A1644" t="str">
            <v>Ш.Рашидов туманида жойлашган 4Р284 "Жиззах ш.-А.Навоий қ -Пахтакор ш."  автомобиль йўлининг 16,6 км қисмида  жойлашган кўприкни реконструкция қилиш</v>
          </cell>
          <cell r="B1644" t="str">
            <v>2301084010312002</v>
          </cell>
          <cell r="C1644">
            <v>1</v>
          </cell>
          <cell r="D1644" t="str">
            <v> 304510860262697045112118131</v>
          </cell>
          <cell r="E1644" t="str">
            <v>Автомобиль йўллари, кўприклар</v>
          </cell>
          <cell r="F1644" t="str">
            <v xml:space="preserve">Кўприклар ва йўл ўтказгичлар </v>
          </cell>
          <cell r="H1644" t="str">
            <v>Автомобиль йўллари қўмитаси</v>
          </cell>
          <cell r="I1644" t="str">
            <v>"Умумий фойдаланишдаги автомобиль йўлларини қуриш ва реконструкция қилиш Дирекцияси" ДУК</v>
          </cell>
          <cell r="J1644" t="str">
            <v>Вазирлик ва идора</v>
          </cell>
          <cell r="K1644" t="str">
            <v>6-илова</v>
          </cell>
          <cell r="L1644" t="str">
            <v>Асосий</v>
          </cell>
          <cell r="M1644" t="str">
            <v>Жиззах вилояти</v>
          </cell>
          <cell r="N1644" t="str">
            <v>Ш.Рашидов тумани</v>
          </cell>
          <cell r="O1644" t="str">
            <v>Самарқанд" қудуқ" МФЙ</v>
          </cell>
          <cell r="P1644" t="str">
            <v>Реконструкция</v>
          </cell>
          <cell r="Q1644">
            <v>2023</v>
          </cell>
          <cell r="R1644">
            <v>2</v>
          </cell>
          <cell r="AB1644">
            <v>1</v>
          </cell>
          <cell r="AE1644">
            <v>1</v>
          </cell>
          <cell r="AG1644">
            <v>1</v>
          </cell>
          <cell r="AH1644">
            <v>1</v>
          </cell>
          <cell r="AJ1644">
            <v>1</v>
          </cell>
          <cell r="AM1644">
            <v>1</v>
          </cell>
          <cell r="AN1644">
            <v>1</v>
          </cell>
          <cell r="AO1644">
            <v>1</v>
          </cell>
          <cell r="AR1644">
            <v>1</v>
          </cell>
          <cell r="AX1644">
            <v>1500</v>
          </cell>
          <cell r="BR1644">
            <v>-52.6</v>
          </cell>
          <cell r="BS1644">
            <v>1447.4</v>
          </cell>
          <cell r="BV1644">
            <v>1305.52448</v>
          </cell>
          <cell r="BW1644">
            <v>1447.4</v>
          </cell>
          <cell r="BX1644" t="str">
            <v xml:space="preserve">BINOKOR TEMIR-BETON SERVIS МЧЖ </v>
          </cell>
          <cell r="DI1644">
            <v>32</v>
          </cell>
          <cell r="DJ1644">
            <v>32</v>
          </cell>
          <cell r="DL1644">
            <v>32</v>
          </cell>
          <cell r="GG1644" t="str">
            <v>пм</v>
          </cell>
          <cell r="GH1644">
            <v>32</v>
          </cell>
          <cell r="GI1644">
            <v>32</v>
          </cell>
          <cell r="GJ1644" t="str">
            <v>Автомобиль йўллари қўмитасининг 
2022 йил 14 июлдаги 02-2282-сонли хати</v>
          </cell>
        </row>
        <row r="1645">
          <cell r="A1645" t="str">
            <v xml:space="preserve">Ш.Рашидов туманида жойлашган 4Н1231 "Сайхон қ.-Қораянтоқ қ.-Улуғбек ФУ-"Равот-Жиззах" автойўли" автомобиль йўлининг 7,6 км қисмидаги  кўприкни мукаммал таъмирлаш </v>
          </cell>
          <cell r="B1645" t="str">
            <v>2301084010312001</v>
          </cell>
          <cell r="C1645">
            <v>1</v>
          </cell>
          <cell r="D1645">
            <v>0</v>
          </cell>
          <cell r="E1645" t="str">
            <v>Автомобиль йўллари, кўприклар</v>
          </cell>
          <cell r="F1645" t="str">
            <v xml:space="preserve">Кўприклар ва йўл ўтказгичлар </v>
          </cell>
          <cell r="H1645" t="str">
            <v>Автомобиль йўллари қўмитаси</v>
          </cell>
          <cell r="I1645" t="str">
            <v>"Умумий фойдаланишдаги автомобиль йўлларини қуриш ва реконструкция қилиш Дирекцияси" ДУК</v>
          </cell>
          <cell r="J1645" t="str">
            <v>Вазирлик ва идора</v>
          </cell>
          <cell r="K1645" t="str">
            <v>6-илова</v>
          </cell>
          <cell r="L1645" t="str">
            <v>Асосий</v>
          </cell>
          <cell r="M1645" t="str">
            <v>Жиззах вилояти</v>
          </cell>
          <cell r="N1645" t="str">
            <v>Ш.Рашидов тумани</v>
          </cell>
          <cell r="O1645" t="str">
            <v>"Қораёнтоқ" МФЙ</v>
          </cell>
          <cell r="P1645" t="str">
            <v>Мукаммал таъмирлаш</v>
          </cell>
          <cell r="Q1645">
            <v>2023</v>
          </cell>
          <cell r="R1645">
            <v>2</v>
          </cell>
          <cell r="S1645">
            <v>1</v>
          </cell>
          <cell r="T1645">
            <v>1</v>
          </cell>
          <cell r="U1645">
            <v>1</v>
          </cell>
          <cell r="AB1645">
            <v>1</v>
          </cell>
          <cell r="AE1645">
            <v>1</v>
          </cell>
          <cell r="AG1645">
            <v>1</v>
          </cell>
          <cell r="AH1645">
            <v>1</v>
          </cell>
          <cell r="AJ1645">
            <v>1</v>
          </cell>
          <cell r="AM1645">
            <v>1</v>
          </cell>
          <cell r="AN1645">
            <v>1</v>
          </cell>
          <cell r="AO1645">
            <v>1</v>
          </cell>
          <cell r="AR1645">
            <v>1</v>
          </cell>
          <cell r="AX1645">
            <v>1450</v>
          </cell>
          <cell r="BR1645">
            <v>-50.8</v>
          </cell>
          <cell r="BS1645">
            <v>1399.2</v>
          </cell>
          <cell r="BV1645">
            <v>2209.4279700000002</v>
          </cell>
          <cell r="BW1645">
            <v>1399.2</v>
          </cell>
          <cell r="BX1645" t="str">
            <v>"KAMOLIDDIN FAYZ BARAKA" МЧЖ</v>
          </cell>
          <cell r="DI1645">
            <v>32</v>
          </cell>
          <cell r="DJ1645">
            <v>32</v>
          </cell>
          <cell r="DM1645">
            <v>32</v>
          </cell>
          <cell r="GG1645" t="str">
            <v>пм</v>
          </cell>
          <cell r="GH1645">
            <v>32</v>
          </cell>
          <cell r="GI1645">
            <v>32</v>
          </cell>
          <cell r="GJ1645" t="str">
            <v>Автомобиль йўллари қўмитасининг 
2022 йил 14 июлдаги 02-2282-сонли хати</v>
          </cell>
        </row>
        <row r="1646">
          <cell r="A1646" t="str">
            <v xml:space="preserve">4Р38 “М39 автойўли (962 км) - Учтепа қ. - Жиззах ш. - М39 автойўли (1013 км) автомобиль йўлининг 27-29,5 км оралиқларини реконструкция қилиш </v>
          </cell>
          <cell r="B1646" t="str">
            <v>2309084010312001</v>
          </cell>
          <cell r="C1646">
            <v>1</v>
          </cell>
          <cell r="E1646" t="str">
            <v>Автомобиль йўллари, кўприклар</v>
          </cell>
          <cell r="F1646" t="str">
            <v>Автомобиль йўллари объектлари</v>
          </cell>
          <cell r="H1646" t="str">
            <v>Автомобиль йўллари қўмитаси</v>
          </cell>
          <cell r="I1646" t="str">
            <v>"Умумий фойдаланишдаги автомобиль йўлларини қуриш ва реконструкция қилиш Дирекцияси" ДУК</v>
          </cell>
          <cell r="J1646" t="str">
            <v>Вазирлик ва идора</v>
          </cell>
          <cell r="K1646" t="str">
            <v>Қўшимча</v>
          </cell>
          <cell r="L1646" t="str">
            <v>Қўшимча</v>
          </cell>
          <cell r="M1646" t="str">
            <v>Жиззах вилояти</v>
          </cell>
          <cell r="N1646" t="str">
            <v>Жиззах шахри</v>
          </cell>
          <cell r="P1646" t="str">
            <v>Реконструкция</v>
          </cell>
          <cell r="Q1646">
            <v>2023</v>
          </cell>
          <cell r="R1646">
            <v>2</v>
          </cell>
          <cell r="AB1646">
            <v>1</v>
          </cell>
          <cell r="AE1646">
            <v>1</v>
          </cell>
          <cell r="AG1646">
            <v>1</v>
          </cell>
          <cell r="AH1646">
            <v>1</v>
          </cell>
          <cell r="AJ1646">
            <v>1</v>
          </cell>
          <cell r="AL1646">
            <v>1</v>
          </cell>
          <cell r="AM1646">
            <v>1</v>
          </cell>
          <cell r="AN1646">
            <v>1</v>
          </cell>
          <cell r="AO1646">
            <v>1</v>
          </cell>
          <cell r="AP1646">
            <v>1</v>
          </cell>
          <cell r="AR1646">
            <v>1</v>
          </cell>
          <cell r="AX1646">
            <v>0</v>
          </cell>
          <cell r="BF1646">
            <v>16000</v>
          </cell>
          <cell r="BR1646">
            <v>-616</v>
          </cell>
          <cell r="BS1646">
            <v>15384</v>
          </cell>
          <cell r="BT1646">
            <v>15384</v>
          </cell>
          <cell r="BU1646" t="str">
            <v>Республика бюджетидан қўшимча</v>
          </cell>
          <cell r="BV1646">
            <v>12480.172</v>
          </cell>
          <cell r="BW1646">
            <v>12867.807199999999</v>
          </cell>
          <cell r="BX1646" t="str">
            <v xml:space="preserve">BINOKOR TEMIR-BETON SERVIS МЧЖ </v>
          </cell>
          <cell r="DD1646">
            <v>2.5</v>
          </cell>
          <cell r="GJ1646" t="str">
            <v>Вазирлар Маҳкамаси қарори ёпиқ</v>
          </cell>
          <cell r="GK1646" t="str">
            <v>Республика бюджетидан ажратилган қўшимча маблағ</v>
          </cell>
          <cell r="GU1646" t="str">
            <v>Янги қўшилган объект</v>
          </cell>
        </row>
        <row r="1647">
          <cell r="A1647" t="str">
            <v>4Р40 “Даштобод ш. — Зомин қ. — Бахмал қ. — Ғаллаорол ш.” автомобиль йўлининг 76-81 км қисмини реконструкция қилиш</v>
          </cell>
          <cell r="B1647" t="str">
            <v>2301082180312001</v>
          </cell>
          <cell r="E1647" t="str">
            <v>Автомобиль йўллари, кўприклар</v>
          </cell>
          <cell r="F1647" t="str">
            <v>Автомобиль йўллари объектлари</v>
          </cell>
          <cell r="H1647" t="str">
            <v>Автомобиль йўллари қўмитаси</v>
          </cell>
          <cell r="I1647" t="str">
            <v>"Умумий фойдаланишдаги автомобиль йўлларини қуриш ва реконструкция қилиш Дирекцияси" ДУК</v>
          </cell>
          <cell r="J1647" t="str">
            <v>Вазирлик ва идора</v>
          </cell>
          <cell r="K1647" t="str">
            <v>Қўшимча</v>
          </cell>
          <cell r="L1647" t="str">
            <v>Асосий</v>
          </cell>
          <cell r="M1647" t="str">
            <v>Жиззах вилояти</v>
          </cell>
          <cell r="N1647" t="str">
            <v>Зомин тумани</v>
          </cell>
          <cell r="P1647" t="str">
            <v>Реконструкция</v>
          </cell>
          <cell r="Q1647" t="str">
            <v>2022-2023</v>
          </cell>
          <cell r="R1647">
            <v>1</v>
          </cell>
          <cell r="AX1647">
            <v>0</v>
          </cell>
          <cell r="BC1647">
            <v>1000</v>
          </cell>
          <cell r="BR1647">
            <v>-1000</v>
          </cell>
          <cell r="BS1647">
            <v>0</v>
          </cell>
          <cell r="BV1647">
            <v>712.94732999999997</v>
          </cell>
          <cell r="BW1647">
            <v>0</v>
          </cell>
          <cell r="BX1647" t="str">
            <v>Зомин ТЙФУК</v>
          </cell>
          <cell r="GG1647" t="str">
            <v>км</v>
          </cell>
          <cell r="GH1647">
            <v>5</v>
          </cell>
          <cell r="GI1647">
            <v>5</v>
          </cell>
          <cell r="GR1647" t="str">
            <v>Янги қўшилган объект</v>
          </cell>
        </row>
        <row r="1648">
          <cell r="A1648" t="str">
            <v>Жиззах вилояти, Зомин тумани, "Қўрғон" МФЙдаги Зоминсой кўчасини тўла таъмирлаш</v>
          </cell>
          <cell r="B1648" t="str">
            <v>2102082180312001</v>
          </cell>
          <cell r="C1648">
            <v>1</v>
          </cell>
          <cell r="E1648" t="str">
            <v>Автомобиль йўллари, кўприклар</v>
          </cell>
          <cell r="F1648" t="str">
            <v>Автомобиль йўллари объектлари</v>
          </cell>
          <cell r="H1648" t="str">
            <v>Автомобиль йўллари қўмитаси</v>
          </cell>
          <cell r="I1648" t="str">
            <v>"Жиззах МЙБХ" ДУК</v>
          </cell>
          <cell r="J1648" t="str">
            <v>Вазирлик ва идора</v>
          </cell>
          <cell r="K1648" t="str">
            <v>Қўшимча</v>
          </cell>
          <cell r="L1648" t="str">
            <v>Асосий</v>
          </cell>
          <cell r="M1648" t="str">
            <v>Жиззах вилояти</v>
          </cell>
          <cell r="N1648" t="str">
            <v>Зомин тумани</v>
          </cell>
          <cell r="P1648" t="str">
            <v>Мукаммал таъмирлаш</v>
          </cell>
          <cell r="Q1648" t="str">
            <v>2022-2023</v>
          </cell>
          <cell r="R1648">
            <v>1</v>
          </cell>
          <cell r="S1648">
            <v>1</v>
          </cell>
          <cell r="T1648">
            <v>1</v>
          </cell>
          <cell r="U1648">
            <v>1</v>
          </cell>
          <cell r="X1648">
            <v>1</v>
          </cell>
          <cell r="Z1648">
            <v>1</v>
          </cell>
          <cell r="AA1648">
            <v>1</v>
          </cell>
          <cell r="AS1648">
            <v>9002.9171040000001</v>
          </cell>
          <cell r="AT1648">
            <v>1764.2813149999999</v>
          </cell>
          <cell r="AU1648">
            <v>1764.2813149999999</v>
          </cell>
          <cell r="AX1648">
            <v>0</v>
          </cell>
          <cell r="BC1648">
            <v>1678.6550179999999</v>
          </cell>
          <cell r="BS1648">
            <v>1678.6550179999999</v>
          </cell>
          <cell r="BV1648">
            <v>1653.7</v>
          </cell>
          <cell r="BW1648">
            <v>1573.6</v>
          </cell>
          <cell r="BX1648" t="str">
            <v>Зомин ТЙФУК</v>
          </cell>
          <cell r="BY1648">
            <v>200336160</v>
          </cell>
          <cell r="DD1648">
            <v>0.85</v>
          </cell>
          <cell r="DE1648">
            <v>0.85</v>
          </cell>
          <cell r="DH1648">
            <v>0.85</v>
          </cell>
          <cell r="GG1648" t="str">
            <v>км</v>
          </cell>
          <cell r="GH1648">
            <v>0.85</v>
          </cell>
          <cell r="GI1648">
            <v>0.85</v>
          </cell>
          <cell r="GR1648" t="str">
            <v>Янги қўшилган объект</v>
          </cell>
        </row>
        <row r="1649">
          <cell r="A1649" t="str">
            <v>Жиззах вилоятидаги умуммий фойдаланишдаги автомобиль йўллари бўйича давлат кадастрини шакллантириш ишлари</v>
          </cell>
          <cell r="E1649" t="str">
            <v>Автомобиль йўллари, кўприклар</v>
          </cell>
          <cell r="F1649" t="str">
            <v>Автомобиль йўллари объектлари</v>
          </cell>
          <cell r="H1649" t="str">
            <v>Автомобиль йўллари қўмитаси</v>
          </cell>
          <cell r="I1649" t="str">
            <v>Автомобиль йўллари қўмитаси</v>
          </cell>
          <cell r="J1649" t="str">
            <v>Вазирлик ва идора</v>
          </cell>
          <cell r="K1649" t="str">
            <v>Қўшимча</v>
          </cell>
          <cell r="L1649" t="str">
            <v>Асосий</v>
          </cell>
          <cell r="M1649" t="str">
            <v>Жиззах вилояти</v>
          </cell>
          <cell r="N1649" t="str">
            <v>Туманлараро</v>
          </cell>
          <cell r="P1649" t="str">
            <v>Лойиҳа-қидирув ишлари</v>
          </cell>
          <cell r="Q1649">
            <v>2023</v>
          </cell>
          <cell r="R1649">
            <v>2</v>
          </cell>
          <cell r="AX1649">
            <v>0</v>
          </cell>
          <cell r="BI1649">
            <v>2500</v>
          </cell>
          <cell r="BS1649">
            <v>2500</v>
          </cell>
          <cell r="BV1649">
            <v>2500</v>
          </cell>
          <cell r="BW1649">
            <v>2500</v>
          </cell>
          <cell r="GX1649" t="str">
            <v>Янги қўшилган, ЛҚИ</v>
          </cell>
        </row>
        <row r="1650">
          <cell r="A1650" t="str">
            <v>Жиззах вилояти Зомин туманидаги Аэродромга олиб борувчи 2 тасмали 2 км узунликдаги автомобиль йўлини қўриш</v>
          </cell>
          <cell r="B1650" t="str">
            <v>2301082180312004</v>
          </cell>
          <cell r="C1650">
            <v>1</v>
          </cell>
          <cell r="E1650" t="str">
            <v>Автомобиль йўллари, кўприклар</v>
          </cell>
          <cell r="F1650" t="str">
            <v>Автомобиль йўллари объектлари</v>
          </cell>
          <cell r="H1650" t="str">
            <v>Автомобиль йўллари қўмитаси</v>
          </cell>
          <cell r="I1650" t="str">
            <v>"Жиззах МЙБХ" ДУК</v>
          </cell>
          <cell r="J1650" t="str">
            <v>Вазирлик ва идора</v>
          </cell>
          <cell r="K1650" t="str">
            <v>Қўшимча</v>
          </cell>
          <cell r="L1650" t="str">
            <v>Асосий</v>
          </cell>
          <cell r="M1650" t="str">
            <v>Жиззах вилояти</v>
          </cell>
          <cell r="N1650" t="str">
            <v>Зомин тумани</v>
          </cell>
          <cell r="P1650" t="str">
            <v>Янги қурилиш</v>
          </cell>
          <cell r="Q1650" t="str">
            <v>2023-2024</v>
          </cell>
          <cell r="R1650">
            <v>2</v>
          </cell>
          <cell r="AB1650">
            <v>1</v>
          </cell>
          <cell r="AE1650">
            <v>1</v>
          </cell>
          <cell r="AG1650">
            <v>1</v>
          </cell>
          <cell r="AH1650">
            <v>1</v>
          </cell>
          <cell r="AJ1650">
            <v>1</v>
          </cell>
          <cell r="AL1650">
            <v>1</v>
          </cell>
          <cell r="AM1650">
            <v>1</v>
          </cell>
          <cell r="AN1650">
            <v>1</v>
          </cell>
          <cell r="AO1650">
            <v>1</v>
          </cell>
          <cell r="AP1650">
            <v>1</v>
          </cell>
          <cell r="AR1650">
            <v>1</v>
          </cell>
          <cell r="AX1650">
            <v>0</v>
          </cell>
          <cell r="BI1650">
            <v>15000</v>
          </cell>
          <cell r="BR1650">
            <v>-621.57100000000003</v>
          </cell>
          <cell r="BS1650">
            <v>14378.429</v>
          </cell>
          <cell r="BV1650">
            <v>12229.9884</v>
          </cell>
          <cell r="BW1650">
            <v>13857.6957</v>
          </cell>
          <cell r="BX1650" t="str">
            <v>"ZOMIN TUMAN YO`LLARDAN FOYDALANISH" UNITAR KORXONA</v>
          </cell>
          <cell r="BY1650">
            <v>200336160</v>
          </cell>
          <cell r="DD1650">
            <v>2</v>
          </cell>
          <cell r="GG1650" t="str">
            <v>км</v>
          </cell>
          <cell r="GH1650">
            <v>2</v>
          </cell>
          <cell r="GX1650" t="str">
            <v>Янги қўшилган объект</v>
          </cell>
        </row>
        <row r="1651">
          <cell r="A1651" t="str">
            <v>Жиззах вилоятидаги ички хўжалик йўлларини таъмирлаш (ПҚ-146)</v>
          </cell>
          <cell r="E1651" t="str">
            <v>Автомобиль йўллари, кўприклар</v>
          </cell>
          <cell r="F1651" t="str">
            <v>Автомобиль йўллари объектлари</v>
          </cell>
          <cell r="H1651" t="str">
            <v>Автомобиль йўллари қўмитаси</v>
          </cell>
          <cell r="I1651" t="str">
            <v>"Жиззах МЙБХ" ДУК</v>
          </cell>
          <cell r="J1651" t="str">
            <v>Вазирлик ва идора</v>
          </cell>
          <cell r="K1651" t="str">
            <v>Қўшимча</v>
          </cell>
          <cell r="L1651" t="str">
            <v>Қўшимча</v>
          </cell>
          <cell r="M1651" t="str">
            <v>Жиззах вилояти</v>
          </cell>
          <cell r="N1651" t="str">
            <v>Туманлараро</v>
          </cell>
          <cell r="P1651" t="str">
            <v>Мукаммал таъмирлаш</v>
          </cell>
          <cell r="Q1651">
            <v>2023</v>
          </cell>
          <cell r="R1651">
            <v>2</v>
          </cell>
          <cell r="BF1651">
            <v>75013</v>
          </cell>
          <cell r="BR1651">
            <v>-75013</v>
          </cell>
          <cell r="BS1651">
            <v>0</v>
          </cell>
          <cell r="BT1651">
            <v>0</v>
          </cell>
          <cell r="BU1651" t="str">
            <v>Республика бюджетидан қўшимча</v>
          </cell>
          <cell r="GK1651" t="str">
            <v>Республика бюджетидан ажратилган қўшимча маблағ</v>
          </cell>
        </row>
        <row r="1652">
          <cell r="A1652" t="str">
            <v>"Бахтли" МФЙ ҳудудидаги "Ёшлик" кўчасига асфальт қопламаси ётқизиш</v>
          </cell>
          <cell r="B1652" t="str">
            <v>2309082010312001</v>
          </cell>
          <cell r="C1652">
            <v>1</v>
          </cell>
          <cell r="D1652" t="str">
            <v>304521860084017045129118542</v>
          </cell>
          <cell r="E1652" t="str">
            <v>Автомобиль йўллари, кўприклар</v>
          </cell>
          <cell r="F1652" t="str">
            <v>Автомобиль йўллари объектлари</v>
          </cell>
          <cell r="H1652" t="str">
            <v>Автомобиль йўллари қўмитаси</v>
          </cell>
          <cell r="I1652" t="str">
            <v>"Жиззах МЙБХ" ДУК</v>
          </cell>
          <cell r="J1652" t="str">
            <v>Вазирлик ва идора</v>
          </cell>
          <cell r="K1652" t="str">
            <v>Қўшимча</v>
          </cell>
          <cell r="L1652" t="str">
            <v>Қўшимча</v>
          </cell>
          <cell r="M1652" t="str">
            <v>Жиззах вилояти</v>
          </cell>
          <cell r="N1652" t="str">
            <v>Арнасой тумани</v>
          </cell>
          <cell r="O1652" t="str">
            <v>"Бахтли" МФЙ</v>
          </cell>
          <cell r="P1652" t="str">
            <v>Мукаммал таъмирлаш</v>
          </cell>
          <cell r="Q1652">
            <v>2023</v>
          </cell>
          <cell r="R1652">
            <v>2</v>
          </cell>
          <cell r="S1652">
            <v>1</v>
          </cell>
          <cell r="T1652">
            <v>1</v>
          </cell>
          <cell r="U1652">
            <v>1</v>
          </cell>
          <cell r="AB1652">
            <v>1</v>
          </cell>
          <cell r="AE1652">
            <v>1</v>
          </cell>
          <cell r="AG1652">
            <v>1</v>
          </cell>
          <cell r="AH1652">
            <v>1</v>
          </cell>
          <cell r="AK1652">
            <v>1</v>
          </cell>
          <cell r="AM1652">
            <v>1</v>
          </cell>
          <cell r="AN1652">
            <v>1</v>
          </cell>
          <cell r="AO1652">
            <v>1</v>
          </cell>
          <cell r="AR1652">
            <v>1</v>
          </cell>
          <cell r="BR1652">
            <v>530.85367499999995</v>
          </cell>
          <cell r="BS1652">
            <v>530.85367499999995</v>
          </cell>
          <cell r="BT1652">
            <v>530.85367499999995</v>
          </cell>
          <cell r="BU1652" t="str">
            <v>Республика бюджетидан қўшимча</v>
          </cell>
          <cell r="BV1652">
            <v>530.85367499999995</v>
          </cell>
          <cell r="BW1652">
            <v>529.17747199999997</v>
          </cell>
          <cell r="BX1652" t="str">
            <v>"ARNASOY TUMAN YO`LLARDAN FOYDALANISH" UNITAR KORXONA</v>
          </cell>
          <cell r="BY1652" t="str">
            <v>200331944</v>
          </cell>
        </row>
        <row r="1653">
          <cell r="A1653" t="str">
            <v>"Бахтли" МФЙ ҳудудидаги "Наврўз" кўчасига асфальт қопламаси ётқизиш</v>
          </cell>
          <cell r="B1653" t="str">
            <v>2309082010312002</v>
          </cell>
          <cell r="C1653">
            <v>1</v>
          </cell>
          <cell r="D1653" t="str">
            <v>304521860084017045129118543</v>
          </cell>
          <cell r="E1653" t="str">
            <v>Автомобиль йўллари, кўприклар</v>
          </cell>
          <cell r="F1653" t="str">
            <v>Автомобиль йўллари объектлари</v>
          </cell>
          <cell r="H1653" t="str">
            <v>Автомобиль йўллари қўмитаси</v>
          </cell>
          <cell r="I1653" t="str">
            <v>"Жиззах МЙБХ" ДУК</v>
          </cell>
          <cell r="J1653" t="str">
            <v>Вазирлик ва идора</v>
          </cell>
          <cell r="K1653" t="str">
            <v>Қўшимча</v>
          </cell>
          <cell r="L1653" t="str">
            <v>Қўшимча</v>
          </cell>
          <cell r="M1653" t="str">
            <v>Жиззах вилояти</v>
          </cell>
          <cell r="N1653" t="str">
            <v>Арнасой тумани</v>
          </cell>
          <cell r="O1653" t="str">
            <v>"Бахтли" МФЙ</v>
          </cell>
          <cell r="P1653" t="str">
            <v>Мукаммал таъмирлаш</v>
          </cell>
          <cell r="Q1653">
            <v>2023</v>
          </cell>
          <cell r="R1653">
            <v>2</v>
          </cell>
          <cell r="S1653">
            <v>1</v>
          </cell>
          <cell r="T1653">
            <v>1</v>
          </cell>
          <cell r="U1653">
            <v>1</v>
          </cell>
          <cell r="AB1653">
            <v>1</v>
          </cell>
          <cell r="AE1653">
            <v>1</v>
          </cell>
          <cell r="AG1653">
            <v>1</v>
          </cell>
          <cell r="AH1653">
            <v>1</v>
          </cell>
          <cell r="AK1653">
            <v>1</v>
          </cell>
          <cell r="AM1653">
            <v>1</v>
          </cell>
          <cell r="AN1653">
            <v>1</v>
          </cell>
          <cell r="AO1653">
            <v>1</v>
          </cell>
          <cell r="AR1653">
            <v>1</v>
          </cell>
          <cell r="BR1653">
            <v>236.58308600000001</v>
          </cell>
          <cell r="BS1653">
            <v>236.58308600000001</v>
          </cell>
          <cell r="BT1653">
            <v>236.58308600000001</v>
          </cell>
          <cell r="BU1653" t="str">
            <v>Республика бюджетидан қўшимча</v>
          </cell>
          <cell r="BV1653">
            <v>236.58308600000001</v>
          </cell>
          <cell r="BW1653">
            <v>218.85809599999999</v>
          </cell>
          <cell r="BX1653" t="str">
            <v>"ARNASOY TUMAN YO`LLARDAN FOYDALANISH" UNITAR KORXONA</v>
          </cell>
          <cell r="BY1653" t="str">
            <v>200331944</v>
          </cell>
        </row>
        <row r="1654">
          <cell r="A1654" t="str">
            <v>"Бахтли" МФЙ ҳудудидаги "Баҳор" кўчасига асфальт қопламаси ётқизиш</v>
          </cell>
          <cell r="B1654" t="str">
            <v>2309082010312003</v>
          </cell>
          <cell r="C1654">
            <v>1</v>
          </cell>
          <cell r="D1654" t="str">
            <v>304521860084017045129118544</v>
          </cell>
          <cell r="E1654" t="str">
            <v>Автомобиль йўллари, кўприклар</v>
          </cell>
          <cell r="F1654" t="str">
            <v>Автомобиль йўллари объектлари</v>
          </cell>
          <cell r="H1654" t="str">
            <v>Автомобиль йўллари қўмитаси</v>
          </cell>
          <cell r="I1654" t="str">
            <v>"Жиззах МЙБХ" ДУК</v>
          </cell>
          <cell r="J1654" t="str">
            <v>Вазирлик ва идора</v>
          </cell>
          <cell r="K1654" t="str">
            <v>Қўшимча</v>
          </cell>
          <cell r="L1654" t="str">
            <v>Қўшимча</v>
          </cell>
          <cell r="M1654" t="str">
            <v>Жиззах вилояти</v>
          </cell>
          <cell r="N1654" t="str">
            <v>Арнасой тумани</v>
          </cell>
          <cell r="O1654" t="str">
            <v>"Бахтли" МФЙ</v>
          </cell>
          <cell r="P1654" t="str">
            <v>Мукаммал таъмирлаш</v>
          </cell>
          <cell r="Q1654">
            <v>2023</v>
          </cell>
          <cell r="R1654">
            <v>2</v>
          </cell>
          <cell r="S1654">
            <v>1</v>
          </cell>
          <cell r="T1654">
            <v>1</v>
          </cell>
          <cell r="U1654">
            <v>1</v>
          </cell>
          <cell r="AB1654">
            <v>1</v>
          </cell>
          <cell r="AE1654">
            <v>1</v>
          </cell>
          <cell r="AG1654">
            <v>1</v>
          </cell>
          <cell r="AH1654">
            <v>1</v>
          </cell>
          <cell r="AK1654">
            <v>1</v>
          </cell>
          <cell r="AM1654">
            <v>1</v>
          </cell>
          <cell r="AN1654">
            <v>1</v>
          </cell>
          <cell r="AO1654">
            <v>1</v>
          </cell>
          <cell r="AR1654">
            <v>1</v>
          </cell>
          <cell r="BR1654">
            <v>175.055543</v>
          </cell>
          <cell r="BS1654">
            <v>175.055543</v>
          </cell>
          <cell r="BT1654">
            <v>175.055543</v>
          </cell>
          <cell r="BU1654" t="str">
            <v>Республика бюджетидан қўшимча</v>
          </cell>
          <cell r="BV1654">
            <v>175.055543</v>
          </cell>
          <cell r="BW1654">
            <v>169.55619200000001</v>
          </cell>
          <cell r="BX1654" t="str">
            <v>"ARNASOY TUMAN YO`LLARDAN FOYDALANISH" UNITAR KORXONA</v>
          </cell>
          <cell r="BY1654" t="str">
            <v>200331944</v>
          </cell>
        </row>
        <row r="1655">
          <cell r="A1655" t="str">
            <v>"Бахтли" МФЙ ҳудудидаги "Чаманзор" кўчасига асфальт қопламаси ётқизиш</v>
          </cell>
          <cell r="B1655" t="str">
            <v>2309082010312004</v>
          </cell>
          <cell r="C1655">
            <v>1</v>
          </cell>
          <cell r="D1655" t="str">
            <v>304521860084017045129118545</v>
          </cell>
          <cell r="E1655" t="str">
            <v>Автомобиль йўллари, кўприклар</v>
          </cell>
          <cell r="F1655" t="str">
            <v>Автомобиль йўллари объектлари</v>
          </cell>
          <cell r="H1655" t="str">
            <v>Автомобиль йўллари қўмитаси</v>
          </cell>
          <cell r="I1655" t="str">
            <v>"Жиззах МЙБХ" ДУК</v>
          </cell>
          <cell r="J1655" t="str">
            <v>Вазирлик ва идора</v>
          </cell>
          <cell r="K1655" t="str">
            <v>Қўшимча</v>
          </cell>
          <cell r="L1655" t="str">
            <v>Қўшимча</v>
          </cell>
          <cell r="M1655" t="str">
            <v>Жиззах вилояти</v>
          </cell>
          <cell r="N1655" t="str">
            <v>Арнасой тумани</v>
          </cell>
          <cell r="O1655" t="str">
            <v>"Бахтли" МФЙ</v>
          </cell>
          <cell r="P1655" t="str">
            <v>Мукаммал таъмирлаш</v>
          </cell>
          <cell r="Q1655">
            <v>2023</v>
          </cell>
          <cell r="R1655">
            <v>2</v>
          </cell>
          <cell r="S1655">
            <v>1</v>
          </cell>
          <cell r="T1655">
            <v>1</v>
          </cell>
          <cell r="U1655">
            <v>1</v>
          </cell>
          <cell r="AB1655">
            <v>1</v>
          </cell>
          <cell r="AE1655">
            <v>1</v>
          </cell>
          <cell r="AG1655">
            <v>1</v>
          </cell>
          <cell r="AH1655">
            <v>1</v>
          </cell>
          <cell r="AK1655">
            <v>1</v>
          </cell>
          <cell r="AM1655">
            <v>1</v>
          </cell>
          <cell r="AN1655">
            <v>1</v>
          </cell>
          <cell r="AO1655">
            <v>1</v>
          </cell>
          <cell r="AR1655">
            <v>1</v>
          </cell>
          <cell r="BR1655">
            <v>436.79953399999999</v>
          </cell>
          <cell r="BS1655">
            <v>436.79953399999999</v>
          </cell>
          <cell r="BT1655">
            <v>436.79953399999999</v>
          </cell>
          <cell r="BU1655" t="str">
            <v>Республика бюджетидан қўшимча</v>
          </cell>
          <cell r="BV1655">
            <v>436.79953399999999</v>
          </cell>
          <cell r="BW1655">
            <v>436.79951999999997</v>
          </cell>
          <cell r="BX1655" t="str">
            <v>"ARNASOY TUMAN YO`LLARDAN FOYDALANISH" UNITAR KORXONA</v>
          </cell>
          <cell r="BY1655" t="str">
            <v>200331944</v>
          </cell>
        </row>
        <row r="1656">
          <cell r="A1656" t="str">
            <v>"Бахтли" МФЙ ҳудудидаги "Янги маҳалла" кўчасига асфальт қопламаси ётқизиш</v>
          </cell>
          <cell r="B1656" t="str">
            <v>2309082010312005</v>
          </cell>
          <cell r="C1656">
            <v>1</v>
          </cell>
          <cell r="D1656" t="str">
            <v>304521860084017045129118546</v>
          </cell>
          <cell r="E1656" t="str">
            <v>Автомобиль йўллари, кўприклар</v>
          </cell>
          <cell r="F1656" t="str">
            <v>Автомобиль йўллари объектлари</v>
          </cell>
          <cell r="H1656" t="str">
            <v>Автомобиль йўллари қўмитаси</v>
          </cell>
          <cell r="I1656" t="str">
            <v>"Жиззах МЙБХ" ДУК</v>
          </cell>
          <cell r="J1656" t="str">
            <v>Вазирлик ва идора</v>
          </cell>
          <cell r="K1656" t="str">
            <v>Қўшимча</v>
          </cell>
          <cell r="L1656" t="str">
            <v>Қўшимча</v>
          </cell>
          <cell r="M1656" t="str">
            <v>Жиззах вилояти</v>
          </cell>
          <cell r="N1656" t="str">
            <v>Арнасой тумани</v>
          </cell>
          <cell r="O1656" t="str">
            <v>"Бахтли" МФЙ</v>
          </cell>
          <cell r="P1656" t="str">
            <v>Мукаммал таъмирлаш</v>
          </cell>
          <cell r="Q1656">
            <v>2023</v>
          </cell>
          <cell r="R1656">
            <v>2</v>
          </cell>
          <cell r="S1656">
            <v>1</v>
          </cell>
          <cell r="T1656">
            <v>1</v>
          </cell>
          <cell r="U1656">
            <v>1</v>
          </cell>
          <cell r="AB1656">
            <v>1</v>
          </cell>
          <cell r="AE1656">
            <v>1</v>
          </cell>
          <cell r="AG1656">
            <v>1</v>
          </cell>
          <cell r="AH1656">
            <v>1</v>
          </cell>
          <cell r="AK1656">
            <v>1</v>
          </cell>
          <cell r="AM1656">
            <v>1</v>
          </cell>
          <cell r="AN1656">
            <v>1</v>
          </cell>
          <cell r="AO1656">
            <v>1</v>
          </cell>
          <cell r="AR1656">
            <v>1</v>
          </cell>
          <cell r="BR1656">
            <v>237.77823000000001</v>
          </cell>
          <cell r="BS1656">
            <v>237.77823000000001</v>
          </cell>
          <cell r="BT1656">
            <v>237.77823000000001</v>
          </cell>
          <cell r="BU1656" t="str">
            <v>Республика бюджетидан қўшимча</v>
          </cell>
          <cell r="BV1656">
            <v>237.77823000000001</v>
          </cell>
          <cell r="BW1656">
            <v>156.42217600000001</v>
          </cell>
          <cell r="BX1656" t="str">
            <v>"ARNASOY TUMAN YO`LLARDAN FOYDALANISH" UNITAR KORXONA</v>
          </cell>
          <cell r="BY1656" t="str">
            <v>200331944</v>
          </cell>
        </row>
        <row r="1657">
          <cell r="A1657" t="str">
            <v>"Бахтли" МФЙ ҳудудидаги "Наврўз" қўрғони кўчаларига асфальт қопламаси ётқизиш</v>
          </cell>
          <cell r="B1657" t="str">
            <v>2309082010312006</v>
          </cell>
          <cell r="C1657">
            <v>1</v>
          </cell>
          <cell r="D1657" t="str">
            <v>304521860084017045129118547</v>
          </cell>
          <cell r="E1657" t="str">
            <v>Автомобиль йўллари, кўприклар</v>
          </cell>
          <cell r="F1657" t="str">
            <v>Автомобиль йўллари объектлари</v>
          </cell>
          <cell r="H1657" t="str">
            <v>Автомобиль йўллари қўмитаси</v>
          </cell>
          <cell r="I1657" t="str">
            <v>"Жиззах МЙБХ" ДУК</v>
          </cell>
          <cell r="J1657" t="str">
            <v>Вазирлик ва идора</v>
          </cell>
          <cell r="K1657" t="str">
            <v>Қўшимча</v>
          </cell>
          <cell r="L1657" t="str">
            <v>Қўшимча</v>
          </cell>
          <cell r="M1657" t="str">
            <v>Жиззах вилояти</v>
          </cell>
          <cell r="N1657" t="str">
            <v>Арнасой тумани</v>
          </cell>
          <cell r="O1657" t="str">
            <v>"Бахтли" МФЙ</v>
          </cell>
          <cell r="P1657" t="str">
            <v>Мукаммал таъмирлаш</v>
          </cell>
          <cell r="Q1657">
            <v>2023</v>
          </cell>
          <cell r="R1657">
            <v>2</v>
          </cell>
          <cell r="S1657">
            <v>1</v>
          </cell>
          <cell r="T1657">
            <v>1</v>
          </cell>
          <cell r="U1657">
            <v>1</v>
          </cell>
          <cell r="AB1657">
            <v>1</v>
          </cell>
          <cell r="AE1657">
            <v>1</v>
          </cell>
          <cell r="AG1657">
            <v>1</v>
          </cell>
          <cell r="AH1657">
            <v>1</v>
          </cell>
          <cell r="AK1657">
            <v>1</v>
          </cell>
          <cell r="AM1657">
            <v>1</v>
          </cell>
          <cell r="AN1657">
            <v>1</v>
          </cell>
          <cell r="AO1657">
            <v>1</v>
          </cell>
          <cell r="AR1657">
            <v>1</v>
          </cell>
          <cell r="BR1657">
            <v>711.60202100000004</v>
          </cell>
          <cell r="BS1657">
            <v>711.60202100000004</v>
          </cell>
          <cell r="BT1657">
            <v>711.60202100000004</v>
          </cell>
          <cell r="BU1657" t="str">
            <v>Республика бюджетидан қўшимча</v>
          </cell>
          <cell r="BV1657">
            <v>711.60202100000004</v>
          </cell>
          <cell r="BW1657">
            <v>659.51341000000002</v>
          </cell>
          <cell r="BX1657" t="str">
            <v>"ARNASOY TUMAN YO`LLARDAN FOYDALANISH" UNITAR KORXONA</v>
          </cell>
          <cell r="BY1657" t="str">
            <v>200331944</v>
          </cell>
        </row>
        <row r="1658">
          <cell r="A1658" t="str">
            <v>"Бўстон" МФЙ ҳудудидаги "Исломобод" кўчасига асфальт қопламаси ётқизиш</v>
          </cell>
          <cell r="B1658" t="str">
            <v>2309082010312007</v>
          </cell>
          <cell r="C1658">
            <v>1</v>
          </cell>
          <cell r="D1658" t="str">
            <v>304521860084017045129118548</v>
          </cell>
          <cell r="E1658" t="str">
            <v>Автомобиль йўллари, кўприклар</v>
          </cell>
          <cell r="F1658" t="str">
            <v>Автомобиль йўллари объектлари</v>
          </cell>
          <cell r="H1658" t="str">
            <v>Автомобиль йўллари қўмитаси</v>
          </cell>
          <cell r="I1658" t="str">
            <v>"Жиззах МЙБХ" ДУК</v>
          </cell>
          <cell r="J1658" t="str">
            <v>Вазирлик ва идора</v>
          </cell>
          <cell r="K1658" t="str">
            <v>Қўшимча</v>
          </cell>
          <cell r="L1658" t="str">
            <v>Қўшимча</v>
          </cell>
          <cell r="M1658" t="str">
            <v>Жиззах вилояти</v>
          </cell>
          <cell r="N1658" t="str">
            <v>Арнасой тумани</v>
          </cell>
          <cell r="O1658" t="str">
            <v>"Бўстон" МФЙ</v>
          </cell>
          <cell r="P1658" t="str">
            <v>Мукаммал таъмирлаш</v>
          </cell>
          <cell r="Q1658">
            <v>2023</v>
          </cell>
          <cell r="R1658">
            <v>2</v>
          </cell>
          <cell r="S1658">
            <v>1</v>
          </cell>
          <cell r="T1658">
            <v>1</v>
          </cell>
          <cell r="U1658">
            <v>1</v>
          </cell>
          <cell r="AB1658">
            <v>1</v>
          </cell>
          <cell r="AE1658">
            <v>1</v>
          </cell>
          <cell r="AG1658">
            <v>1</v>
          </cell>
          <cell r="AH1658">
            <v>1</v>
          </cell>
          <cell r="AK1658">
            <v>1</v>
          </cell>
          <cell r="AM1658">
            <v>1</v>
          </cell>
          <cell r="AN1658">
            <v>1</v>
          </cell>
          <cell r="AO1658">
            <v>1</v>
          </cell>
          <cell r="AR1658">
            <v>1</v>
          </cell>
          <cell r="BR1658">
            <v>513.95675100000005</v>
          </cell>
          <cell r="BS1658">
            <v>513.95675100000005</v>
          </cell>
          <cell r="BT1658">
            <v>513.95675100000005</v>
          </cell>
          <cell r="BU1658" t="str">
            <v>Республика бюджетидан қўшимча</v>
          </cell>
          <cell r="BV1658">
            <v>513.95675100000005</v>
          </cell>
          <cell r="BW1658">
            <v>491.33663999999999</v>
          </cell>
          <cell r="BX1658" t="str">
            <v>"ARNASOY TUMAN YO`LLARDAN FOYDALANISH" UNITAR KORXONA</v>
          </cell>
          <cell r="BY1658" t="str">
            <v>200331944</v>
          </cell>
        </row>
        <row r="1659">
          <cell r="A1659" t="str">
            <v>"Бўстон" МФЙ ҳудудидаги "Юксалиш" кўчасига асфальт қопламаси ётқизиш</v>
          </cell>
          <cell r="B1659" t="str">
            <v>2309082010312008</v>
          </cell>
          <cell r="C1659">
            <v>1</v>
          </cell>
          <cell r="D1659" t="str">
            <v>304521860084017045129118549</v>
          </cell>
          <cell r="E1659" t="str">
            <v>Автомобиль йўллари, кўприклар</v>
          </cell>
          <cell r="F1659" t="str">
            <v>Автомобиль йўллари объектлари</v>
          </cell>
          <cell r="H1659" t="str">
            <v>Автомобиль йўллари қўмитаси</v>
          </cell>
          <cell r="I1659" t="str">
            <v>"Жиззах МЙБХ" ДУК</v>
          </cell>
          <cell r="J1659" t="str">
            <v>Вазирлик ва идора</v>
          </cell>
          <cell r="K1659" t="str">
            <v>Қўшимча</v>
          </cell>
          <cell r="L1659" t="str">
            <v>Қўшимча</v>
          </cell>
          <cell r="M1659" t="str">
            <v>Жиззах вилояти</v>
          </cell>
          <cell r="N1659" t="str">
            <v>Арнасой тумани</v>
          </cell>
          <cell r="O1659" t="str">
            <v>"Бўстон" МФЙ</v>
          </cell>
          <cell r="P1659" t="str">
            <v>Мукаммал таъмирлаш</v>
          </cell>
          <cell r="Q1659">
            <v>2023</v>
          </cell>
          <cell r="R1659">
            <v>2</v>
          </cell>
          <cell r="S1659">
            <v>1</v>
          </cell>
          <cell r="T1659">
            <v>1</v>
          </cell>
          <cell r="U1659">
            <v>1</v>
          </cell>
          <cell r="AB1659">
            <v>1</v>
          </cell>
          <cell r="AE1659">
            <v>1</v>
          </cell>
          <cell r="AG1659">
            <v>1</v>
          </cell>
          <cell r="AH1659">
            <v>1</v>
          </cell>
          <cell r="AK1659">
            <v>1</v>
          </cell>
          <cell r="AM1659">
            <v>1</v>
          </cell>
          <cell r="AN1659">
            <v>1</v>
          </cell>
          <cell r="AO1659">
            <v>1</v>
          </cell>
          <cell r="AR1659">
            <v>1</v>
          </cell>
          <cell r="BR1659">
            <v>428.67854299999999</v>
          </cell>
          <cell r="BS1659">
            <v>428.67854299999999</v>
          </cell>
          <cell r="BT1659">
            <v>428.67854299999999</v>
          </cell>
          <cell r="BU1659" t="str">
            <v>Республика бюджетидан қўшимча</v>
          </cell>
          <cell r="BV1659">
            <v>428.67854299999999</v>
          </cell>
          <cell r="BW1659">
            <v>409.02252800000002</v>
          </cell>
          <cell r="BX1659" t="str">
            <v>"ARNASOY TUMAN YO`LLARDAN FOYDALANISH" UNITAR KORXONA</v>
          </cell>
          <cell r="BY1659" t="str">
            <v>200331944</v>
          </cell>
        </row>
        <row r="1660">
          <cell r="A1660" t="str">
            <v>"Бўстон" МФЙ ҳудудидаги "Ғалаба" кўчасига асфальт қопламаси ётқизиш</v>
          </cell>
          <cell r="B1660" t="str">
            <v>2309082010312009</v>
          </cell>
          <cell r="C1660">
            <v>1</v>
          </cell>
          <cell r="D1660" t="str">
            <v>304521860084017045129118550</v>
          </cell>
          <cell r="E1660" t="str">
            <v>Автомобиль йўллари, кўприклар</v>
          </cell>
          <cell r="F1660" t="str">
            <v>Автомобиль йўллари объектлари</v>
          </cell>
          <cell r="H1660" t="str">
            <v>Автомобиль йўллари қўмитаси</v>
          </cell>
          <cell r="I1660" t="str">
            <v>"Жиззах МЙБХ" ДУК</v>
          </cell>
          <cell r="J1660" t="str">
            <v>Вазирлик ва идора</v>
          </cell>
          <cell r="K1660" t="str">
            <v>Қўшимча</v>
          </cell>
          <cell r="L1660" t="str">
            <v>Қўшимча</v>
          </cell>
          <cell r="M1660" t="str">
            <v>Жиззах вилояти</v>
          </cell>
          <cell r="N1660" t="str">
            <v>Арнасой тумани</v>
          </cell>
          <cell r="O1660" t="str">
            <v>"Бўстон" МФЙ</v>
          </cell>
          <cell r="P1660" t="str">
            <v>Мукаммал таъмирлаш</v>
          </cell>
          <cell r="Q1660">
            <v>2023</v>
          </cell>
          <cell r="R1660">
            <v>2</v>
          </cell>
          <cell r="S1660">
            <v>1</v>
          </cell>
          <cell r="T1660">
            <v>1</v>
          </cell>
          <cell r="U1660">
            <v>1</v>
          </cell>
          <cell r="AB1660">
            <v>1</v>
          </cell>
          <cell r="AE1660">
            <v>1</v>
          </cell>
          <cell r="AG1660">
            <v>1</v>
          </cell>
          <cell r="AH1660">
            <v>1</v>
          </cell>
          <cell r="AK1660">
            <v>1</v>
          </cell>
          <cell r="AM1660">
            <v>1</v>
          </cell>
          <cell r="AN1660">
            <v>1</v>
          </cell>
          <cell r="AO1660">
            <v>1</v>
          </cell>
          <cell r="AR1660">
            <v>1</v>
          </cell>
          <cell r="BR1660">
            <v>422.14169700000002</v>
          </cell>
          <cell r="BS1660">
            <v>422.14169700000002</v>
          </cell>
          <cell r="BT1660">
            <v>422.14169700000002</v>
          </cell>
          <cell r="BU1660" t="str">
            <v>Республика бюджетидан қўшимча</v>
          </cell>
          <cell r="BV1660">
            <v>422.14169700000002</v>
          </cell>
          <cell r="BW1660">
            <v>402.509952</v>
          </cell>
          <cell r="BX1660" t="str">
            <v>"ARNASOY TUMAN YO`LLARDAN FOYDALANISH" UNITAR KORXONA</v>
          </cell>
          <cell r="BY1660" t="str">
            <v>200331944</v>
          </cell>
        </row>
        <row r="1661">
          <cell r="A1661" t="str">
            <v>"Бўстон" МФЙ ҳудудидаги "Оби ҳаёт" кўчасига асфальт қопламаси ётқизиш</v>
          </cell>
          <cell r="B1661" t="str">
            <v>2309082010312010</v>
          </cell>
          <cell r="C1661">
            <v>1</v>
          </cell>
          <cell r="D1661" t="str">
            <v>304521860084017045129118551</v>
          </cell>
          <cell r="E1661" t="str">
            <v>Автомобиль йўллари, кўприклар</v>
          </cell>
          <cell r="F1661" t="str">
            <v>Автомобиль йўллари объектлари</v>
          </cell>
          <cell r="H1661" t="str">
            <v>Автомобиль йўллари қўмитаси</v>
          </cell>
          <cell r="I1661" t="str">
            <v>"Жиззах МЙБХ" ДУК</v>
          </cell>
          <cell r="J1661" t="str">
            <v>Вазирлик ва идора</v>
          </cell>
          <cell r="K1661" t="str">
            <v>Қўшимча</v>
          </cell>
          <cell r="L1661" t="str">
            <v>Қўшимча</v>
          </cell>
          <cell r="M1661" t="str">
            <v>Жиззах вилояти</v>
          </cell>
          <cell r="N1661" t="str">
            <v>Арнасой тумани</v>
          </cell>
          <cell r="O1661" t="str">
            <v>"Бўстон" МФЙ</v>
          </cell>
          <cell r="P1661" t="str">
            <v>Мукаммал таъмирлаш</v>
          </cell>
          <cell r="Q1661">
            <v>2023</v>
          </cell>
          <cell r="R1661">
            <v>2</v>
          </cell>
          <cell r="S1661">
            <v>1</v>
          </cell>
          <cell r="T1661">
            <v>1</v>
          </cell>
          <cell r="U1661">
            <v>1</v>
          </cell>
          <cell r="AB1661">
            <v>1</v>
          </cell>
          <cell r="AE1661">
            <v>1</v>
          </cell>
          <cell r="AG1661">
            <v>1</v>
          </cell>
          <cell r="AH1661">
            <v>1</v>
          </cell>
          <cell r="AK1661">
            <v>1</v>
          </cell>
          <cell r="AM1661">
            <v>1</v>
          </cell>
          <cell r="AN1661">
            <v>1</v>
          </cell>
          <cell r="AO1661">
            <v>1</v>
          </cell>
          <cell r="AR1661">
            <v>1</v>
          </cell>
          <cell r="BR1661">
            <v>247.405821</v>
          </cell>
          <cell r="BS1661">
            <v>247.405821</v>
          </cell>
          <cell r="BT1661">
            <v>247.405821</v>
          </cell>
          <cell r="BU1661" t="str">
            <v>Республика бюджетидан қўшимча</v>
          </cell>
          <cell r="BV1661">
            <v>247.405821</v>
          </cell>
          <cell r="BW1661">
            <v>242.10759999999999</v>
          </cell>
          <cell r="BX1661" t="str">
            <v>"ARNASOY TUMAN YO`LLARDAN FOYDALANISH" UNITAR KORXONA</v>
          </cell>
          <cell r="BY1661" t="str">
            <v>200331944</v>
          </cell>
        </row>
        <row r="1662">
          <cell r="A1662" t="str">
            <v>"Бўстон" МФЙ ҳудудидаги "Ватанпарвар" кўчасига асфальт қопламаси ётқизиш</v>
          </cell>
          <cell r="B1662" t="str">
            <v>2309082010312011</v>
          </cell>
          <cell r="C1662">
            <v>1</v>
          </cell>
          <cell r="D1662" t="str">
            <v>304521860084017045129118552</v>
          </cell>
          <cell r="E1662" t="str">
            <v>Автомобиль йўллари, кўприклар</v>
          </cell>
          <cell r="F1662" t="str">
            <v>Автомобиль йўллари объектлари</v>
          </cell>
          <cell r="H1662" t="str">
            <v>Автомобиль йўллари қўмитаси</v>
          </cell>
          <cell r="I1662" t="str">
            <v>"Жиззах МЙБХ" ДУК</v>
          </cell>
          <cell r="J1662" t="str">
            <v>Вазирлик ва идора</v>
          </cell>
          <cell r="K1662" t="str">
            <v>Қўшимча</v>
          </cell>
          <cell r="L1662" t="str">
            <v>Қўшимча</v>
          </cell>
          <cell r="M1662" t="str">
            <v>Жиззах вилояти</v>
          </cell>
          <cell r="N1662" t="str">
            <v>Арнасой тумани</v>
          </cell>
          <cell r="O1662" t="str">
            <v>"Бўстон" МФЙ</v>
          </cell>
          <cell r="P1662" t="str">
            <v>Мукаммал таъмирлаш</v>
          </cell>
          <cell r="Q1662">
            <v>2023</v>
          </cell>
          <cell r="R1662">
            <v>2</v>
          </cell>
          <cell r="S1662">
            <v>1</v>
          </cell>
          <cell r="T1662">
            <v>1</v>
          </cell>
          <cell r="U1662">
            <v>1</v>
          </cell>
          <cell r="AB1662">
            <v>1</v>
          </cell>
          <cell r="AE1662">
            <v>1</v>
          </cell>
          <cell r="AG1662">
            <v>1</v>
          </cell>
          <cell r="AH1662">
            <v>1</v>
          </cell>
          <cell r="AK1662">
            <v>1</v>
          </cell>
          <cell r="AM1662">
            <v>1</v>
          </cell>
          <cell r="AN1662">
            <v>1</v>
          </cell>
          <cell r="AO1662">
            <v>1</v>
          </cell>
          <cell r="AR1662">
            <v>1</v>
          </cell>
          <cell r="BR1662">
            <v>346.53627299999999</v>
          </cell>
          <cell r="BS1662">
            <v>346.53627299999999</v>
          </cell>
          <cell r="BT1662">
            <v>346.53627299999999</v>
          </cell>
          <cell r="BU1662" t="str">
            <v>Республика бюджетидан қўшимча</v>
          </cell>
          <cell r="BV1662">
            <v>346.53627299999999</v>
          </cell>
          <cell r="BW1662">
            <v>330.01491199999998</v>
          </cell>
          <cell r="BX1662" t="str">
            <v>"ARNASOY TUMAN YO`LLARDAN FOYDALANISH" UNITAR KORXONA</v>
          </cell>
          <cell r="BY1662" t="str">
            <v>200331944</v>
          </cell>
        </row>
        <row r="1663">
          <cell r="A1663" t="str">
            <v>"Бўстон" МФЙ ҳудудидаги "Ислохат" кўчасига асфальт қопламаси ётқизиш</v>
          </cell>
          <cell r="B1663" t="str">
            <v>2309082010312012</v>
          </cell>
          <cell r="C1663">
            <v>1</v>
          </cell>
          <cell r="D1663" t="str">
            <v>304521860084017045129118553</v>
          </cell>
          <cell r="E1663" t="str">
            <v>Автомобиль йўллари, кўприклар</v>
          </cell>
          <cell r="F1663" t="str">
            <v>Автомобиль йўллари объектлари</v>
          </cell>
          <cell r="H1663" t="str">
            <v>Автомобиль йўллари қўмитаси</v>
          </cell>
          <cell r="I1663" t="str">
            <v>"Жиззах МЙБХ" ДУК</v>
          </cell>
          <cell r="J1663" t="str">
            <v>Вазирлик ва идора</v>
          </cell>
          <cell r="K1663" t="str">
            <v>Қўшимча</v>
          </cell>
          <cell r="L1663" t="str">
            <v>Қўшимча</v>
          </cell>
          <cell r="M1663" t="str">
            <v>Жиззах вилояти</v>
          </cell>
          <cell r="N1663" t="str">
            <v>Арнасой тумани</v>
          </cell>
          <cell r="O1663" t="str">
            <v>"Бўстон" МФЙ</v>
          </cell>
          <cell r="P1663" t="str">
            <v>Мукаммал таъмирлаш</v>
          </cell>
          <cell r="Q1663">
            <v>2023</v>
          </cell>
          <cell r="R1663">
            <v>2</v>
          </cell>
          <cell r="S1663">
            <v>1</v>
          </cell>
          <cell r="T1663">
            <v>1</v>
          </cell>
          <cell r="U1663">
            <v>1</v>
          </cell>
          <cell r="AB1663">
            <v>1</v>
          </cell>
          <cell r="AE1663">
            <v>1</v>
          </cell>
          <cell r="AG1663">
            <v>1</v>
          </cell>
          <cell r="AH1663">
            <v>1</v>
          </cell>
          <cell r="AK1663">
            <v>1</v>
          </cell>
          <cell r="AM1663">
            <v>1</v>
          </cell>
          <cell r="AN1663">
            <v>1</v>
          </cell>
          <cell r="AO1663">
            <v>1</v>
          </cell>
          <cell r="AR1663">
            <v>1</v>
          </cell>
          <cell r="BR1663">
            <v>408.17284899999999</v>
          </cell>
          <cell r="BS1663">
            <v>408.17284899999999</v>
          </cell>
          <cell r="BT1663">
            <v>408.17284899999999</v>
          </cell>
          <cell r="BU1663" t="str">
            <v>Республика бюджетидан қўшимча</v>
          </cell>
          <cell r="BV1663">
            <v>408.17284899999999</v>
          </cell>
          <cell r="BW1663">
            <v>381.56927999999999</v>
          </cell>
          <cell r="BX1663" t="str">
            <v>"ARNASOY TUMAN YO`LLARDAN FOYDALANISH" UNITAR KORXONA</v>
          </cell>
          <cell r="BY1663" t="str">
            <v>200331944</v>
          </cell>
        </row>
        <row r="1664">
          <cell r="A1664" t="str">
            <v>"Бўстон" МФЙ ҳудудидаги "Жасорат" кўчасига асфальт қопламаси ётқизиш</v>
          </cell>
          <cell r="B1664" t="str">
            <v>2309082010312013</v>
          </cell>
          <cell r="C1664">
            <v>1</v>
          </cell>
          <cell r="D1664" t="str">
            <v>304521860084017045129118554</v>
          </cell>
          <cell r="E1664" t="str">
            <v>Автомобиль йўллари, кўприклар</v>
          </cell>
          <cell r="F1664" t="str">
            <v>Автомобиль йўллари объектлари</v>
          </cell>
          <cell r="H1664" t="str">
            <v>Автомобиль йўллари қўмитаси</v>
          </cell>
          <cell r="I1664" t="str">
            <v>"Жиззах МЙБХ" ДУК</v>
          </cell>
          <cell r="J1664" t="str">
            <v>Вазирлик ва идора</v>
          </cell>
          <cell r="K1664" t="str">
            <v>Қўшимча</v>
          </cell>
          <cell r="L1664" t="str">
            <v>Қўшимча</v>
          </cell>
          <cell r="M1664" t="str">
            <v>Жиззах вилояти</v>
          </cell>
          <cell r="N1664" t="str">
            <v>Арнасой тумани</v>
          </cell>
          <cell r="O1664" t="str">
            <v>"Бўстон" МФЙ</v>
          </cell>
          <cell r="P1664" t="str">
            <v>Мукаммал таъмирлаш</v>
          </cell>
          <cell r="Q1664">
            <v>2023</v>
          </cell>
          <cell r="R1664">
            <v>2</v>
          </cell>
          <cell r="S1664">
            <v>1</v>
          </cell>
          <cell r="T1664">
            <v>1</v>
          </cell>
          <cell r="U1664">
            <v>1</v>
          </cell>
          <cell r="AB1664">
            <v>1</v>
          </cell>
          <cell r="AE1664">
            <v>1</v>
          </cell>
          <cell r="AG1664">
            <v>1</v>
          </cell>
          <cell r="AH1664">
            <v>1</v>
          </cell>
          <cell r="AK1664">
            <v>1</v>
          </cell>
          <cell r="AM1664">
            <v>1</v>
          </cell>
          <cell r="AN1664">
            <v>1</v>
          </cell>
          <cell r="AO1664">
            <v>1</v>
          </cell>
          <cell r="AR1664">
            <v>1</v>
          </cell>
          <cell r="BR1664">
            <v>401.672774</v>
          </cell>
          <cell r="BS1664">
            <v>401.672774</v>
          </cell>
          <cell r="BT1664">
            <v>401.672774</v>
          </cell>
          <cell r="BU1664" t="str">
            <v>Республика бюджетидан қўшимча</v>
          </cell>
          <cell r="BV1664">
            <v>401.672774</v>
          </cell>
          <cell r="BW1664">
            <v>383.13135999999997</v>
          </cell>
          <cell r="BX1664" t="str">
            <v>"ARNASOY TUMAN YO`LLARDAN FOYDALANISH" UNITAR KORXONA</v>
          </cell>
          <cell r="BY1664" t="str">
            <v>200331944</v>
          </cell>
        </row>
        <row r="1665">
          <cell r="A1665" t="str">
            <v>"Темирқадам" МФЙ, "Оққўрғон" қишлоғи 1-кўчасига цементобетон қопламаси ётқизиш</v>
          </cell>
          <cell r="B1665" t="str">
            <v>2309082040312001</v>
          </cell>
          <cell r="C1665">
            <v>1</v>
          </cell>
          <cell r="D1665" t="str">
            <v>304521860084017045129118555</v>
          </cell>
          <cell r="E1665" t="str">
            <v>Автомобиль йўллари, кўприклар</v>
          </cell>
          <cell r="F1665" t="str">
            <v>Автомобиль йўллари объектлари</v>
          </cell>
          <cell r="H1665" t="str">
            <v>Автомобиль йўллари қўмитаси</v>
          </cell>
          <cell r="I1665" t="str">
            <v>"Жиззах МЙБХ" ДУК</v>
          </cell>
          <cell r="J1665" t="str">
            <v>Вазирлик ва идора</v>
          </cell>
          <cell r="K1665" t="str">
            <v>Қўшимча</v>
          </cell>
          <cell r="L1665" t="str">
            <v>Қўшимча</v>
          </cell>
          <cell r="M1665" t="str">
            <v>Жиззах вилояти</v>
          </cell>
          <cell r="N1665" t="str">
            <v>Бахмал тумани</v>
          </cell>
          <cell r="O1665" t="str">
            <v>"Темирқадам" МФЙ</v>
          </cell>
          <cell r="P1665" t="str">
            <v>Мукаммал таъмирлаш</v>
          </cell>
          <cell r="Q1665">
            <v>2023</v>
          </cell>
          <cell r="R1665">
            <v>2</v>
          </cell>
          <cell r="S1665">
            <v>1</v>
          </cell>
          <cell r="T1665">
            <v>1</v>
          </cell>
          <cell r="U1665">
            <v>1</v>
          </cell>
          <cell r="AB1665">
            <v>1</v>
          </cell>
          <cell r="AE1665">
            <v>1</v>
          </cell>
          <cell r="AG1665">
            <v>1</v>
          </cell>
          <cell r="AH1665">
            <v>1</v>
          </cell>
          <cell r="AK1665">
            <v>1</v>
          </cell>
          <cell r="AM1665">
            <v>1</v>
          </cell>
          <cell r="AN1665">
            <v>1</v>
          </cell>
          <cell r="AO1665">
            <v>1</v>
          </cell>
          <cell r="AR1665">
            <v>1</v>
          </cell>
          <cell r="BR1665">
            <v>614.70440599999995</v>
          </cell>
          <cell r="BS1665">
            <v>614.70440599999995</v>
          </cell>
          <cell r="BT1665">
            <v>614.70440599999995</v>
          </cell>
          <cell r="BU1665" t="str">
            <v>Республика бюджетидан қўшимча</v>
          </cell>
          <cell r="BV1665">
            <v>614.70440599999995</v>
          </cell>
          <cell r="BW1665">
            <v>584.91589999999997</v>
          </cell>
          <cell r="BX1665" t="str">
            <v>"BAXMAL TUMAN YO`LLARDAN FOYDALANISH" DAVLAT UNITAR KORXONASI</v>
          </cell>
          <cell r="BY1665" t="str">
            <v>201030154</v>
          </cell>
        </row>
        <row r="1666">
          <cell r="A1666" t="str">
            <v>"Узунбулоқ", "Нурафшон", "Сарой", "Барлос", "Ўсмат", "Ўрмончи", "Шодлик" МФЙлар худудларидги ички хўжалик йўлларига цементобетон қопламаси ётқизиш</v>
          </cell>
          <cell r="B1666" t="str">
            <v>2309082040312002</v>
          </cell>
          <cell r="C1666">
            <v>1</v>
          </cell>
          <cell r="D1666" t="str">
            <v>304521860084017045129118556</v>
          </cell>
          <cell r="E1666" t="str">
            <v>Автомобиль йўллари, кўприклар</v>
          </cell>
          <cell r="F1666" t="str">
            <v>Автомобиль йўллари объектлари</v>
          </cell>
          <cell r="H1666" t="str">
            <v>Автомобиль йўллари қўмитаси</v>
          </cell>
          <cell r="I1666" t="str">
            <v>"Жиззах МЙБХ" ДУК</v>
          </cell>
          <cell r="J1666" t="str">
            <v>Вазирлик ва идора</v>
          </cell>
          <cell r="K1666" t="str">
            <v>Қўшимча</v>
          </cell>
          <cell r="L1666" t="str">
            <v>Қўшимча</v>
          </cell>
          <cell r="M1666" t="str">
            <v>Жиззах вилояти</v>
          </cell>
          <cell r="N1666" t="str">
            <v>Бахмал тумани</v>
          </cell>
          <cell r="O1666" t="str">
            <v>"Узунбулоқ", "Нурафшон", "Сарой", "Барлос", "Ўсмат", "Ўрмончи", "Шодлик" МФЙ</v>
          </cell>
          <cell r="P1666" t="str">
            <v>Мукаммал таъмирлаш</v>
          </cell>
          <cell r="Q1666">
            <v>2023</v>
          </cell>
          <cell r="R1666">
            <v>2</v>
          </cell>
          <cell r="S1666">
            <v>1</v>
          </cell>
          <cell r="T1666">
            <v>1</v>
          </cell>
          <cell r="U1666">
            <v>1</v>
          </cell>
          <cell r="AB1666">
            <v>1</v>
          </cell>
          <cell r="AE1666">
            <v>1</v>
          </cell>
          <cell r="AG1666">
            <v>1</v>
          </cell>
          <cell r="AH1666">
            <v>1</v>
          </cell>
          <cell r="AJ1666">
            <v>1</v>
          </cell>
          <cell r="AM1666">
            <v>1</v>
          </cell>
          <cell r="AN1666">
            <v>1</v>
          </cell>
          <cell r="AO1666">
            <v>1</v>
          </cell>
          <cell r="AR1666">
            <v>1</v>
          </cell>
          <cell r="BR1666">
            <v>6419.4766499999996</v>
          </cell>
          <cell r="BS1666">
            <v>6419.4766499999996</v>
          </cell>
          <cell r="BT1666">
            <v>6419.4766499999996</v>
          </cell>
          <cell r="BU1666" t="str">
            <v>Республика бюджетидан қўшимча</v>
          </cell>
          <cell r="BV1666">
            <v>6419.4766499999996</v>
          </cell>
          <cell r="BW1666">
            <v>5939.8968000000004</v>
          </cell>
          <cell r="BX1666" t="str">
            <v>"BAXMAL TUMAN YO`LLARDAN FOYDALANISH" DAVLAT UNITAR KORXONASI</v>
          </cell>
          <cell r="BY1666" t="str">
            <v>201030154</v>
          </cell>
        </row>
        <row r="1667">
          <cell r="A1667" t="str">
            <v>"Дўстлик" МФЙ ҳудудидаги Дўстлик кўчасига асфальт қопламасини ётқизиш</v>
          </cell>
          <cell r="B1667" t="str">
            <v>2309082090312001</v>
          </cell>
          <cell r="C1667">
            <v>1</v>
          </cell>
          <cell r="D1667" t="str">
            <v>304521860084017045129118557</v>
          </cell>
          <cell r="E1667" t="str">
            <v>Автомобиль йўллари, кўприклар</v>
          </cell>
          <cell r="F1667" t="str">
            <v>Автомобиль йўллари объектлари</v>
          </cell>
          <cell r="H1667" t="str">
            <v>Автомобиль йўллари қўмитаси</v>
          </cell>
          <cell r="I1667" t="str">
            <v>"Жиззах МЙБХ" ДУК</v>
          </cell>
          <cell r="J1667" t="str">
            <v>Вазирлик ва идора</v>
          </cell>
          <cell r="K1667" t="str">
            <v>Қўшимча</v>
          </cell>
          <cell r="L1667" t="str">
            <v>Қўшимча</v>
          </cell>
          <cell r="M1667" t="str">
            <v>Жиззах вилояти</v>
          </cell>
          <cell r="N1667" t="str">
            <v>Ғаллаорол тумани</v>
          </cell>
          <cell r="O1667" t="str">
            <v>"Дўстлик" МФЙ</v>
          </cell>
          <cell r="P1667" t="str">
            <v>Мукаммал таъмирлаш</v>
          </cell>
          <cell r="Q1667">
            <v>2023</v>
          </cell>
          <cell r="R1667">
            <v>2</v>
          </cell>
          <cell r="S1667">
            <v>1</v>
          </cell>
          <cell r="T1667">
            <v>1</v>
          </cell>
          <cell r="U1667">
            <v>1</v>
          </cell>
          <cell r="AB1667">
            <v>1</v>
          </cell>
          <cell r="AE1667">
            <v>1</v>
          </cell>
          <cell r="AG1667">
            <v>1</v>
          </cell>
          <cell r="AH1667">
            <v>1</v>
          </cell>
          <cell r="AK1667">
            <v>1</v>
          </cell>
          <cell r="AM1667">
            <v>1</v>
          </cell>
          <cell r="AN1667">
            <v>1</v>
          </cell>
          <cell r="AO1667">
            <v>1</v>
          </cell>
          <cell r="AR1667">
            <v>1</v>
          </cell>
          <cell r="BR1667">
            <v>207.16003000000001</v>
          </cell>
          <cell r="BS1667">
            <v>207.16003000000001</v>
          </cell>
          <cell r="BT1667">
            <v>207.16003000000001</v>
          </cell>
          <cell r="BU1667" t="str">
            <v>Республика бюджетидан қўшимча</v>
          </cell>
          <cell r="BV1667">
            <v>207.16003000000001</v>
          </cell>
          <cell r="BW1667">
            <v>197.145264</v>
          </cell>
          <cell r="BX1667" t="str">
            <v>"PAXTAKOR TUMAN YO`LLARDAN FOYDALANISH UNITAR KORXONASI" UNITAR KORXONA</v>
          </cell>
          <cell r="BY1667" t="str">
            <v>200339932</v>
          </cell>
        </row>
        <row r="1668">
          <cell r="A1668" t="str">
            <v>"Ғ.Ғулом" МФЙ ҳудудидаги Ўқитувчилар кўчасига асфальт қопламасини ётқизиш</v>
          </cell>
          <cell r="B1668" t="str">
            <v>2309082090312002</v>
          </cell>
          <cell r="C1668">
            <v>1</v>
          </cell>
          <cell r="D1668" t="str">
            <v>304521860084017045129118558</v>
          </cell>
          <cell r="E1668" t="str">
            <v>Автомобиль йўллари, кўприклар</v>
          </cell>
          <cell r="F1668" t="str">
            <v>Автомобиль йўллари объектлари</v>
          </cell>
          <cell r="H1668" t="str">
            <v>Автомобиль йўллари қўмитаси</v>
          </cell>
          <cell r="I1668" t="str">
            <v>"Жиззах МЙБХ" ДУК</v>
          </cell>
          <cell r="J1668" t="str">
            <v>Вазирлик ва идора</v>
          </cell>
          <cell r="K1668" t="str">
            <v>Қўшимча</v>
          </cell>
          <cell r="L1668" t="str">
            <v>Қўшимча</v>
          </cell>
          <cell r="M1668" t="str">
            <v>Жиззах вилояти</v>
          </cell>
          <cell r="N1668" t="str">
            <v>Ғаллаорол тумани</v>
          </cell>
          <cell r="O1668" t="str">
            <v>"Ғ.Ғулом" МФЙ</v>
          </cell>
          <cell r="P1668" t="str">
            <v>Мукаммал таъмирлаш</v>
          </cell>
          <cell r="Q1668">
            <v>2023</v>
          </cell>
          <cell r="R1668">
            <v>2</v>
          </cell>
          <cell r="S1668">
            <v>1</v>
          </cell>
          <cell r="T1668">
            <v>1</v>
          </cell>
          <cell r="U1668">
            <v>1</v>
          </cell>
          <cell r="AB1668">
            <v>1</v>
          </cell>
          <cell r="AE1668">
            <v>1</v>
          </cell>
          <cell r="AG1668">
            <v>1</v>
          </cell>
          <cell r="AH1668">
            <v>1</v>
          </cell>
          <cell r="AK1668">
            <v>1</v>
          </cell>
          <cell r="AM1668">
            <v>1</v>
          </cell>
          <cell r="AN1668">
            <v>1</v>
          </cell>
          <cell r="AO1668">
            <v>1</v>
          </cell>
          <cell r="AR1668">
            <v>1</v>
          </cell>
          <cell r="BR1668">
            <v>742.53271500000005</v>
          </cell>
          <cell r="BS1668">
            <v>742.53271500000005</v>
          </cell>
          <cell r="BT1668">
            <v>742.53271500000005</v>
          </cell>
          <cell r="BU1668" t="str">
            <v>Республика бюджетидан қўшимча</v>
          </cell>
          <cell r="BV1668">
            <v>742.53271500000005</v>
          </cell>
          <cell r="BW1668">
            <v>702.10976000000005</v>
          </cell>
          <cell r="BX1668" t="str">
            <v>"PAXTAKOR TUMAN YO`LLARDAN FOYDALANISH UNITAR KORXONASI" UNITAR KORXONA</v>
          </cell>
          <cell r="BY1668" t="str">
            <v>200339932</v>
          </cell>
        </row>
        <row r="1669">
          <cell r="A1669" t="str">
            <v>"Маданият" ҚФЙ ҳудудидаги А.Навоий кўчасига асфальт қопламасини ётқизиш</v>
          </cell>
          <cell r="B1669" t="str">
            <v>2309082090312003</v>
          </cell>
          <cell r="C1669">
            <v>1</v>
          </cell>
          <cell r="D1669" t="str">
            <v>304521860084017045129118559</v>
          </cell>
          <cell r="E1669" t="str">
            <v>Автомобиль йўллари, кўприклар</v>
          </cell>
          <cell r="F1669" t="str">
            <v>Автомобиль йўллари объектлари</v>
          </cell>
          <cell r="H1669" t="str">
            <v>Автомобиль йўллари қўмитаси</v>
          </cell>
          <cell r="I1669" t="str">
            <v>"Жиззах МЙБХ" ДУК</v>
          </cell>
          <cell r="J1669" t="str">
            <v>Вазирлик ва идора</v>
          </cell>
          <cell r="K1669" t="str">
            <v>Қўшимча</v>
          </cell>
          <cell r="L1669" t="str">
            <v>Қўшимча</v>
          </cell>
          <cell r="M1669" t="str">
            <v>Жиззах вилояти</v>
          </cell>
          <cell r="N1669" t="str">
            <v>Ғаллаорол тумани</v>
          </cell>
          <cell r="O1669" t="str">
            <v>"Маданият" ҚФЙ</v>
          </cell>
          <cell r="P1669" t="str">
            <v>Мукаммал таъмирлаш</v>
          </cell>
          <cell r="Q1669">
            <v>2023</v>
          </cell>
          <cell r="R1669">
            <v>2</v>
          </cell>
          <cell r="S1669">
            <v>1</v>
          </cell>
          <cell r="T1669">
            <v>1</v>
          </cell>
          <cell r="U1669">
            <v>1</v>
          </cell>
          <cell r="AB1669">
            <v>1</v>
          </cell>
          <cell r="AE1669">
            <v>1</v>
          </cell>
          <cell r="AG1669">
            <v>1</v>
          </cell>
          <cell r="AH1669">
            <v>1</v>
          </cell>
          <cell r="AK1669">
            <v>1</v>
          </cell>
          <cell r="AM1669">
            <v>1</v>
          </cell>
          <cell r="AN1669">
            <v>1</v>
          </cell>
          <cell r="AO1669">
            <v>1</v>
          </cell>
          <cell r="AR1669">
            <v>1</v>
          </cell>
          <cell r="BR1669">
            <v>394.47900099999998</v>
          </cell>
          <cell r="BS1669">
            <v>394.47900099999998</v>
          </cell>
          <cell r="BT1669">
            <v>394.47900099999998</v>
          </cell>
          <cell r="BU1669" t="str">
            <v>Республика бюджетидан қўшимча</v>
          </cell>
          <cell r="BV1669">
            <v>394.47900099999998</v>
          </cell>
          <cell r="BW1669">
            <v>386.29081600000001</v>
          </cell>
          <cell r="BX1669" t="str">
            <v>"PAXTAKOR TUMAN YO`LLARDAN FOYDALANISH UNITAR KORXONASI" UNITAR KORXONA</v>
          </cell>
          <cell r="BY1669" t="str">
            <v>200339932</v>
          </cell>
        </row>
        <row r="1670">
          <cell r="A1670" t="str">
            <v>"Қахрамон" МФЙ, "Бирлик" кўчаси (11-кўча)га цементобетон қоплама ётқизиш</v>
          </cell>
          <cell r="B1670" t="str">
            <v>2309082120312002</v>
          </cell>
          <cell r="C1670">
            <v>1</v>
          </cell>
          <cell r="D1670" t="str">
            <v>304521860084017045129118560</v>
          </cell>
          <cell r="E1670" t="str">
            <v>Автомобиль йўллари, кўприклар</v>
          </cell>
          <cell r="F1670" t="str">
            <v>Автомобиль йўллари объектлари</v>
          </cell>
          <cell r="H1670" t="str">
            <v>Автомобиль йўллари қўмитаси</v>
          </cell>
          <cell r="I1670" t="str">
            <v>"Жиззах МЙБХ" ДУК</v>
          </cell>
          <cell r="J1670" t="str">
            <v>Вазирлик ва идора</v>
          </cell>
          <cell r="K1670" t="str">
            <v>Қўшимча</v>
          </cell>
          <cell r="L1670" t="str">
            <v>Қўшимча</v>
          </cell>
          <cell r="M1670" t="str">
            <v>Жиззах вилояти</v>
          </cell>
          <cell r="N1670" t="str">
            <v>Ш. Рашидов тумани</v>
          </cell>
          <cell r="O1670" t="str">
            <v>"Қаҳрамон" МФЙ</v>
          </cell>
          <cell r="P1670" t="str">
            <v>Мукаммал таъмирлаш</v>
          </cell>
          <cell r="Q1670">
            <v>2023</v>
          </cell>
          <cell r="R1670">
            <v>2</v>
          </cell>
          <cell r="S1670">
            <v>1</v>
          </cell>
          <cell r="T1670">
            <v>1</v>
          </cell>
          <cell r="U1670">
            <v>1</v>
          </cell>
          <cell r="AB1670">
            <v>1</v>
          </cell>
          <cell r="AE1670">
            <v>1</v>
          </cell>
          <cell r="AG1670">
            <v>1</v>
          </cell>
          <cell r="AH1670">
            <v>1</v>
          </cell>
          <cell r="AK1670">
            <v>1</v>
          </cell>
          <cell r="AM1670">
            <v>1</v>
          </cell>
          <cell r="AN1670">
            <v>1</v>
          </cell>
          <cell r="AO1670">
            <v>1</v>
          </cell>
          <cell r="AR1670">
            <v>1</v>
          </cell>
          <cell r="BR1670">
            <v>326.45202999999998</v>
          </cell>
          <cell r="BS1670">
            <v>326.45202999999998</v>
          </cell>
          <cell r="BT1670">
            <v>326.45202999999998</v>
          </cell>
          <cell r="BU1670" t="str">
            <v>Республика бюджетидан қўшимча</v>
          </cell>
          <cell r="BV1670">
            <v>326.45202999999998</v>
          </cell>
          <cell r="BW1670">
            <v>266.820336</v>
          </cell>
          <cell r="BX1670" t="str">
            <v>"SHAROF RASHIDOV TUMAN YO`LLARDAN FOYDALANISH" UNITAR KORXONA</v>
          </cell>
          <cell r="BY1670" t="str">
            <v>206976628</v>
          </cell>
        </row>
        <row r="1671">
          <cell r="A1671" t="str">
            <v>"Умар" МФЙ ҳудудидаги "Сафаробод" (39-мактабга кирувчи йул) кучасига асфальт қопламаси ётқизиш</v>
          </cell>
          <cell r="B1671" t="str">
            <v>2309082120312003</v>
          </cell>
          <cell r="C1671">
            <v>1</v>
          </cell>
          <cell r="D1671" t="str">
            <v>304521860084017045129118561</v>
          </cell>
          <cell r="E1671" t="str">
            <v>Автомобиль йўллари, кўприклар</v>
          </cell>
          <cell r="F1671" t="str">
            <v>Автомобиль йўллари объектлари</v>
          </cell>
          <cell r="H1671" t="str">
            <v>Автомобиль йўллари қўмитаси</v>
          </cell>
          <cell r="I1671" t="str">
            <v>"Жиззах МЙБХ" ДУК</v>
          </cell>
          <cell r="J1671" t="str">
            <v>Вазирлик ва идора</v>
          </cell>
          <cell r="K1671" t="str">
            <v>Қўшимча</v>
          </cell>
          <cell r="L1671" t="str">
            <v>Қўшимча</v>
          </cell>
          <cell r="M1671" t="str">
            <v>Жиззах вилояти</v>
          </cell>
          <cell r="N1671" t="str">
            <v>Ш. Рашидов тумани</v>
          </cell>
          <cell r="O1671" t="str">
            <v>"Умар" МФЙ</v>
          </cell>
          <cell r="P1671" t="str">
            <v>Мукаммал таъмирлаш</v>
          </cell>
          <cell r="Q1671">
            <v>2023</v>
          </cell>
          <cell r="R1671">
            <v>2</v>
          </cell>
          <cell r="S1671">
            <v>1</v>
          </cell>
          <cell r="T1671">
            <v>1</v>
          </cell>
          <cell r="U1671">
            <v>1</v>
          </cell>
          <cell r="AB1671">
            <v>1</v>
          </cell>
          <cell r="AE1671">
            <v>1</v>
          </cell>
          <cell r="AG1671">
            <v>1</v>
          </cell>
          <cell r="AH1671">
            <v>1</v>
          </cell>
          <cell r="AK1671">
            <v>1</v>
          </cell>
          <cell r="AM1671">
            <v>1</v>
          </cell>
          <cell r="AN1671">
            <v>1</v>
          </cell>
          <cell r="AO1671">
            <v>1</v>
          </cell>
          <cell r="AR1671">
            <v>1</v>
          </cell>
          <cell r="BR1671">
            <v>391.51150899999999</v>
          </cell>
          <cell r="BS1671">
            <v>391.51150899999999</v>
          </cell>
          <cell r="BT1671">
            <v>391.51150899999999</v>
          </cell>
          <cell r="BU1671" t="str">
            <v>Республика бюджетидан қўшимча</v>
          </cell>
          <cell r="BV1671">
            <v>391.51150899999999</v>
          </cell>
          <cell r="BW1671">
            <v>377.15328</v>
          </cell>
          <cell r="BX1671" t="str">
            <v>"SHAROF RASHIDOV TUMAN YO`LLARDAN FOYDALANISH" UNITAR KORXONA</v>
          </cell>
          <cell r="BY1671" t="str">
            <v>206976628</v>
          </cell>
        </row>
        <row r="1672">
          <cell r="A1672" t="str">
            <v>"Самарқандқудуқ" МФЙ ички йўлларига асфальтобетон қоплама ётқизиш.</v>
          </cell>
          <cell r="B1672" t="str">
            <v>2309082120312004</v>
          </cell>
          <cell r="C1672">
            <v>1</v>
          </cell>
          <cell r="D1672" t="str">
            <v>304521860084017045129118562</v>
          </cell>
          <cell r="E1672" t="str">
            <v>Автомобиль йўллари, кўприклар</v>
          </cell>
          <cell r="F1672" t="str">
            <v>Автомобиль йўллари объектлари</v>
          </cell>
          <cell r="H1672" t="str">
            <v>Автомобиль йўллари қўмитаси</v>
          </cell>
          <cell r="I1672" t="str">
            <v>"Жиззах МЙБХ" ДУК</v>
          </cell>
          <cell r="J1672" t="str">
            <v>Вазирлик ва идора</v>
          </cell>
          <cell r="K1672" t="str">
            <v>Қўшимча</v>
          </cell>
          <cell r="L1672" t="str">
            <v>Қўшимча</v>
          </cell>
          <cell r="M1672" t="str">
            <v>Жиззах вилояти</v>
          </cell>
          <cell r="N1672" t="str">
            <v>Ш. Рашидов тумани</v>
          </cell>
          <cell r="O1672" t="str">
            <v>"Самарқандқудуқ" МФЙ</v>
          </cell>
          <cell r="P1672" t="str">
            <v>Мукаммал таъмирлаш</v>
          </cell>
          <cell r="Q1672">
            <v>2023</v>
          </cell>
          <cell r="R1672">
            <v>2</v>
          </cell>
          <cell r="S1672">
            <v>1</v>
          </cell>
          <cell r="T1672">
            <v>1</v>
          </cell>
          <cell r="U1672">
            <v>1</v>
          </cell>
          <cell r="AB1672">
            <v>1</v>
          </cell>
          <cell r="AE1672">
            <v>1</v>
          </cell>
          <cell r="AG1672">
            <v>1</v>
          </cell>
          <cell r="AH1672">
            <v>1</v>
          </cell>
          <cell r="AJ1672">
            <v>1</v>
          </cell>
          <cell r="AM1672">
            <v>1</v>
          </cell>
          <cell r="AN1672">
            <v>1</v>
          </cell>
          <cell r="AO1672">
            <v>1</v>
          </cell>
          <cell r="AR1672">
            <v>1</v>
          </cell>
          <cell r="BR1672">
            <v>2678.5378540000002</v>
          </cell>
          <cell r="BS1672">
            <v>2678.5378540000002</v>
          </cell>
          <cell r="BT1672">
            <v>2678.5378540000002</v>
          </cell>
          <cell r="BU1672" t="str">
            <v>Республика бюджетидан қўшимча</v>
          </cell>
          <cell r="BV1672">
            <v>2678.5378540000002</v>
          </cell>
          <cell r="BW1672">
            <v>2421.1369</v>
          </cell>
          <cell r="BX1672" t="str">
            <v>"JIZZAX YO`L QURISH-TA`MIRLASH" MAS'ULIYATI CHEKLANGAN JAMIYAT</v>
          </cell>
          <cell r="BY1672" t="str">
            <v>305396595</v>
          </cell>
        </row>
        <row r="1673">
          <cell r="A1673" t="str">
            <v>"Истиқлол" МФЙ ҳудудидаги Нуртепа ва Усмон Носир кўчаларига асфальтобетон қоплама ётқизиш.</v>
          </cell>
          <cell r="B1673" t="str">
            <v>2309082120312005</v>
          </cell>
          <cell r="C1673">
            <v>1</v>
          </cell>
          <cell r="D1673" t="str">
            <v>304521860084017045129118563</v>
          </cell>
          <cell r="E1673" t="str">
            <v>Автомобиль йўллари, кўприклар</v>
          </cell>
          <cell r="F1673" t="str">
            <v>Автомобиль йўллари объектлари</v>
          </cell>
          <cell r="H1673" t="str">
            <v>Автомобиль йўллари қўмитаси</v>
          </cell>
          <cell r="I1673" t="str">
            <v>"Жиззах МЙБХ" ДУК</v>
          </cell>
          <cell r="J1673" t="str">
            <v>Вазирлик ва идора</v>
          </cell>
          <cell r="K1673" t="str">
            <v>Қўшимча</v>
          </cell>
          <cell r="L1673" t="str">
            <v>Қўшимча</v>
          </cell>
          <cell r="M1673" t="str">
            <v>Жиззах вилояти</v>
          </cell>
          <cell r="N1673" t="str">
            <v>Ш. Рашидов тумани</v>
          </cell>
          <cell r="O1673" t="str">
            <v>"Истиқлол" МФЙ</v>
          </cell>
          <cell r="P1673" t="str">
            <v>Мукаммал таъмирлаш</v>
          </cell>
          <cell r="Q1673">
            <v>2023</v>
          </cell>
          <cell r="R1673">
            <v>2</v>
          </cell>
          <cell r="S1673">
            <v>1</v>
          </cell>
          <cell r="T1673">
            <v>1</v>
          </cell>
          <cell r="U1673">
            <v>1</v>
          </cell>
          <cell r="AB1673">
            <v>1</v>
          </cell>
          <cell r="AE1673">
            <v>1</v>
          </cell>
          <cell r="AG1673">
            <v>1</v>
          </cell>
          <cell r="AH1673">
            <v>1</v>
          </cell>
          <cell r="AK1673">
            <v>1</v>
          </cell>
          <cell r="AM1673">
            <v>1</v>
          </cell>
          <cell r="AN1673">
            <v>1</v>
          </cell>
          <cell r="AO1673">
            <v>1</v>
          </cell>
          <cell r="AR1673">
            <v>1</v>
          </cell>
          <cell r="BR1673">
            <v>769.83895500000006</v>
          </cell>
          <cell r="BS1673">
            <v>769.83895500000006</v>
          </cell>
          <cell r="BT1673">
            <v>769.83895500000006</v>
          </cell>
          <cell r="BU1673" t="str">
            <v>Республика бюджетидан қўшимча</v>
          </cell>
          <cell r="BV1673">
            <v>769.83895500000006</v>
          </cell>
          <cell r="BW1673">
            <v>767.52448000000004</v>
          </cell>
          <cell r="BX1673" t="str">
            <v>"SHAROF RASHIDOV TUMAN YO`LLARDAN FOYDALANISH" UNITAR KORXONA</v>
          </cell>
          <cell r="BY1673" t="str">
            <v>206976628</v>
          </cell>
        </row>
        <row r="1674">
          <cell r="A1674" t="str">
            <v>"Қахрамон" МФЙ ҳудудидаги "Рохат" кўчасига асфальтобетон қоплама ётқизиш.</v>
          </cell>
          <cell r="B1674" t="str">
            <v>2309082120312006</v>
          </cell>
          <cell r="C1674">
            <v>1</v>
          </cell>
          <cell r="D1674" t="str">
            <v>304521860084017045129118564</v>
          </cell>
          <cell r="E1674" t="str">
            <v>Автомобиль йўллари, кўприклар</v>
          </cell>
          <cell r="F1674" t="str">
            <v>Автомобиль йўллари объектлари</v>
          </cell>
          <cell r="H1674" t="str">
            <v>Автомобиль йўллари қўмитаси</v>
          </cell>
          <cell r="I1674" t="str">
            <v>"Жиззах МЙБХ" ДУК</v>
          </cell>
          <cell r="J1674" t="str">
            <v>Вазирлик ва идора</v>
          </cell>
          <cell r="K1674" t="str">
            <v>Қўшимча</v>
          </cell>
          <cell r="L1674" t="str">
            <v>Қўшимча</v>
          </cell>
          <cell r="M1674" t="str">
            <v>Жиззах вилояти</v>
          </cell>
          <cell r="N1674" t="str">
            <v>Ш. Рашидов тумани</v>
          </cell>
          <cell r="O1674" t="str">
            <v>"Қаҳрамон" МФЙ</v>
          </cell>
          <cell r="P1674" t="str">
            <v>Мукаммал таъмирлаш</v>
          </cell>
          <cell r="Q1674">
            <v>2023</v>
          </cell>
          <cell r="R1674">
            <v>2</v>
          </cell>
          <cell r="S1674">
            <v>1</v>
          </cell>
          <cell r="T1674">
            <v>1</v>
          </cell>
          <cell r="U1674">
            <v>1</v>
          </cell>
          <cell r="AB1674">
            <v>1</v>
          </cell>
          <cell r="AE1674">
            <v>1</v>
          </cell>
          <cell r="AG1674">
            <v>1</v>
          </cell>
          <cell r="AH1674">
            <v>1</v>
          </cell>
          <cell r="AK1674">
            <v>1</v>
          </cell>
          <cell r="AM1674">
            <v>1</v>
          </cell>
          <cell r="AN1674">
            <v>1</v>
          </cell>
          <cell r="AO1674">
            <v>1</v>
          </cell>
          <cell r="AR1674">
            <v>1</v>
          </cell>
          <cell r="BR1674">
            <v>476.84653400000002</v>
          </cell>
          <cell r="BS1674">
            <v>476.84653400000002</v>
          </cell>
          <cell r="BT1674">
            <v>476.84653400000002</v>
          </cell>
          <cell r="BU1674" t="str">
            <v>Республика бюджетидан қўшимча</v>
          </cell>
          <cell r="BV1674">
            <v>476.84653400000002</v>
          </cell>
          <cell r="BW1674">
            <v>473.65503999999999</v>
          </cell>
          <cell r="BX1674" t="str">
            <v>"SHAROF RASHIDOV TUMAN YO`LLARDAN FOYDALANISH" UNITAR KORXONA</v>
          </cell>
          <cell r="BY1674" t="str">
            <v>206976628</v>
          </cell>
        </row>
        <row r="1675">
          <cell r="A1675" t="str">
            <v>"Мулканлик" МФЙ ҳудудидаги "Узумзор" кўчаси асфальтобетон қоплама ётқизиш.</v>
          </cell>
          <cell r="B1675" t="str">
            <v>2309082120312007</v>
          </cell>
          <cell r="C1675">
            <v>1</v>
          </cell>
          <cell r="D1675" t="str">
            <v>304521860084017045129118565</v>
          </cell>
          <cell r="E1675" t="str">
            <v>Автомобиль йўллари, кўприклар</v>
          </cell>
          <cell r="F1675" t="str">
            <v>Автомобиль йўллари объектлари</v>
          </cell>
          <cell r="H1675" t="str">
            <v>Автомобиль йўллари қўмитаси</v>
          </cell>
          <cell r="I1675" t="str">
            <v>"Жиззах МЙБХ" ДУК</v>
          </cell>
          <cell r="J1675" t="str">
            <v>Вазирлик ва идора</v>
          </cell>
          <cell r="K1675" t="str">
            <v>Қўшимча</v>
          </cell>
          <cell r="L1675" t="str">
            <v>Қўшимча</v>
          </cell>
          <cell r="M1675" t="str">
            <v>Жиззах вилояти</v>
          </cell>
          <cell r="N1675" t="str">
            <v>Ш. Рашидов тумани</v>
          </cell>
          <cell r="O1675" t="str">
            <v>"Мулкандлик" МФЙ</v>
          </cell>
          <cell r="P1675" t="str">
            <v>Мукаммал таъмирлаш</v>
          </cell>
          <cell r="Q1675">
            <v>2023</v>
          </cell>
          <cell r="R1675">
            <v>2</v>
          </cell>
          <cell r="S1675">
            <v>1</v>
          </cell>
          <cell r="T1675">
            <v>1</v>
          </cell>
          <cell r="U1675">
            <v>1</v>
          </cell>
          <cell r="AB1675">
            <v>1</v>
          </cell>
          <cell r="AE1675">
            <v>1</v>
          </cell>
          <cell r="AG1675">
            <v>1</v>
          </cell>
          <cell r="AH1675">
            <v>1</v>
          </cell>
          <cell r="AK1675">
            <v>1</v>
          </cell>
          <cell r="AM1675">
            <v>1</v>
          </cell>
          <cell r="AN1675">
            <v>1</v>
          </cell>
          <cell r="AO1675">
            <v>1</v>
          </cell>
          <cell r="AR1675">
            <v>1</v>
          </cell>
          <cell r="BR1675">
            <v>449.84391099999999</v>
          </cell>
          <cell r="BS1675">
            <v>449.84391099999999</v>
          </cell>
          <cell r="BT1675">
            <v>449.84391099999999</v>
          </cell>
          <cell r="BU1675" t="str">
            <v>Республика бюджетидан қўшимча</v>
          </cell>
          <cell r="BV1675">
            <v>449.84391099999999</v>
          </cell>
          <cell r="BW1675">
            <v>420.50361600000002</v>
          </cell>
          <cell r="BX1675" t="str">
            <v>"SHAROF RASHIDOV TUMAN YO`LLARDAN FOYDALANISH" UNITAR KORXONA</v>
          </cell>
          <cell r="BY1675" t="str">
            <v>206976628</v>
          </cell>
        </row>
        <row r="1676">
          <cell r="A1676" t="str">
            <v>"Сарайлик" МФЙ ҳудудидаги "Истиқлол" кўчасига асфальтобетон қоплама ётқизиш.</v>
          </cell>
          <cell r="B1676" t="str">
            <v>2309082120312008</v>
          </cell>
          <cell r="C1676">
            <v>1</v>
          </cell>
          <cell r="D1676" t="str">
            <v>304521860084017045129118566</v>
          </cell>
          <cell r="E1676" t="str">
            <v>Автомобиль йўллари, кўприклар</v>
          </cell>
          <cell r="F1676" t="str">
            <v>Автомобиль йўллари объектлари</v>
          </cell>
          <cell r="H1676" t="str">
            <v>Автомобиль йўллари қўмитаси</v>
          </cell>
          <cell r="I1676" t="str">
            <v>"Жиззах МЙБХ" ДУК</v>
          </cell>
          <cell r="J1676" t="str">
            <v>Вазирлик ва идора</v>
          </cell>
          <cell r="K1676" t="str">
            <v>Қўшимча</v>
          </cell>
          <cell r="L1676" t="str">
            <v>Қўшимча</v>
          </cell>
          <cell r="M1676" t="str">
            <v>Жиззах вилояти</v>
          </cell>
          <cell r="N1676" t="str">
            <v>Ш. Рашидов тумани</v>
          </cell>
          <cell r="O1676" t="str">
            <v>"Сарайлик" МФЙ</v>
          </cell>
          <cell r="P1676" t="str">
            <v>Мукаммал таъмирлаш</v>
          </cell>
          <cell r="Q1676">
            <v>2023</v>
          </cell>
          <cell r="R1676">
            <v>2</v>
          </cell>
          <cell r="S1676">
            <v>1</v>
          </cell>
          <cell r="T1676">
            <v>1</v>
          </cell>
          <cell r="U1676">
            <v>1</v>
          </cell>
          <cell r="AB1676">
            <v>1</v>
          </cell>
          <cell r="AE1676">
            <v>1</v>
          </cell>
          <cell r="AG1676">
            <v>1</v>
          </cell>
          <cell r="AH1676">
            <v>1</v>
          </cell>
          <cell r="AK1676">
            <v>1</v>
          </cell>
          <cell r="AM1676">
            <v>1</v>
          </cell>
          <cell r="AN1676">
            <v>1</v>
          </cell>
          <cell r="AO1676">
            <v>1</v>
          </cell>
          <cell r="AR1676">
            <v>1</v>
          </cell>
          <cell r="BR1676">
            <v>577.27730599999995</v>
          </cell>
          <cell r="BS1676">
            <v>577.27730599999995</v>
          </cell>
          <cell r="BT1676">
            <v>577.27730599999995</v>
          </cell>
          <cell r="BU1676" t="str">
            <v>Республика бюджетидан қўшимча</v>
          </cell>
          <cell r="BV1676">
            <v>577.27730599999995</v>
          </cell>
          <cell r="BW1676">
            <v>537.98963000000003</v>
          </cell>
          <cell r="BX1676" t="str">
            <v>"SHAROF RASHIDOV TUMAN YO`LLARDAN FOYDALANISH" UNITAR KORXONA</v>
          </cell>
          <cell r="BY1676" t="str">
            <v>206976628</v>
          </cell>
        </row>
        <row r="1677">
          <cell r="A1677" t="str">
            <v>"Эски Тошкентлик" МФЙ худудидаги  "Зарафшон" кўчаси асфальтобетон қоплама ётқизиш.</v>
          </cell>
          <cell r="B1677" t="str">
            <v>2309082120312009</v>
          </cell>
          <cell r="C1677">
            <v>1</v>
          </cell>
          <cell r="D1677" t="str">
            <v>304521860084017045129118567</v>
          </cell>
          <cell r="E1677" t="str">
            <v>Автомобиль йўллари, кўприклар</v>
          </cell>
          <cell r="F1677" t="str">
            <v>Автомобиль йўллари объектлари</v>
          </cell>
          <cell r="H1677" t="str">
            <v>Автомобиль йўллари қўмитаси</v>
          </cell>
          <cell r="I1677" t="str">
            <v>"Жиззах МЙБХ" ДУК</v>
          </cell>
          <cell r="J1677" t="str">
            <v>Вазирлик ва идора</v>
          </cell>
          <cell r="K1677" t="str">
            <v>Қўшимча</v>
          </cell>
          <cell r="L1677" t="str">
            <v>Қўшимча</v>
          </cell>
          <cell r="M1677" t="str">
            <v>Жиззах вилояти</v>
          </cell>
          <cell r="N1677" t="str">
            <v>Ш. Рашидов тумани</v>
          </cell>
          <cell r="O1677" t="str">
            <v>"Эски Тошкентлик" МФЙ</v>
          </cell>
          <cell r="P1677" t="str">
            <v>Мукаммал таъмирлаш</v>
          </cell>
          <cell r="Q1677">
            <v>2023</v>
          </cell>
          <cell r="R1677">
            <v>2</v>
          </cell>
          <cell r="S1677">
            <v>1</v>
          </cell>
          <cell r="T1677">
            <v>1</v>
          </cell>
          <cell r="U1677">
            <v>1</v>
          </cell>
          <cell r="AB1677">
            <v>1</v>
          </cell>
          <cell r="AE1677">
            <v>1</v>
          </cell>
          <cell r="AG1677">
            <v>1</v>
          </cell>
          <cell r="AH1677">
            <v>1</v>
          </cell>
          <cell r="AK1677">
            <v>1</v>
          </cell>
          <cell r="AM1677">
            <v>1</v>
          </cell>
          <cell r="AN1677">
            <v>1</v>
          </cell>
          <cell r="AO1677">
            <v>1</v>
          </cell>
          <cell r="AR1677">
            <v>1</v>
          </cell>
          <cell r="BR1677">
            <v>251.53891100000001</v>
          </cell>
          <cell r="BS1677">
            <v>251.53891100000001</v>
          </cell>
          <cell r="BT1677">
            <v>251.53891100000001</v>
          </cell>
          <cell r="BU1677" t="str">
            <v>Республика бюджетидан қўшимча</v>
          </cell>
          <cell r="BV1677">
            <v>251.53891100000001</v>
          </cell>
          <cell r="BW1677">
            <v>242.93467200000001</v>
          </cell>
          <cell r="BX1677" t="str">
            <v>"SHAROF RASHIDOV TUMAN YO`LLARDAN FOYDALANISH" UNITAR KORXONA</v>
          </cell>
          <cell r="BY1677" t="str">
            <v>206976628</v>
          </cell>
        </row>
        <row r="1678">
          <cell r="A1678" t="str">
            <v>"Олмачи" МФЙ ҳудудидаги "Навруз" кўчасига асфальтобетон қоплама ётқизиш.</v>
          </cell>
          <cell r="B1678" t="str">
            <v>2309082120312010</v>
          </cell>
          <cell r="C1678">
            <v>1</v>
          </cell>
          <cell r="D1678" t="str">
            <v>304521860084017045129118568</v>
          </cell>
          <cell r="E1678" t="str">
            <v>Автомобиль йўллари, кўприклар</v>
          </cell>
          <cell r="F1678" t="str">
            <v>Автомобиль йўллари объектлари</v>
          </cell>
          <cell r="H1678" t="str">
            <v>Автомобиль йўллари қўмитаси</v>
          </cell>
          <cell r="I1678" t="str">
            <v>"Жиззах МЙБХ" ДУК</v>
          </cell>
          <cell r="J1678" t="str">
            <v>Вазирлик ва идора</v>
          </cell>
          <cell r="K1678" t="str">
            <v>Қўшимча</v>
          </cell>
          <cell r="L1678" t="str">
            <v>Қўшимча</v>
          </cell>
          <cell r="M1678" t="str">
            <v>Жиззах вилояти</v>
          </cell>
          <cell r="N1678" t="str">
            <v>Ш. Рашидов тумани</v>
          </cell>
          <cell r="O1678" t="str">
            <v>"Олмачи" МФЙ</v>
          </cell>
          <cell r="P1678" t="str">
            <v>Мукаммал таъмирлаш</v>
          </cell>
          <cell r="Q1678">
            <v>2023</v>
          </cell>
          <cell r="R1678">
            <v>2</v>
          </cell>
          <cell r="S1678">
            <v>1</v>
          </cell>
          <cell r="T1678">
            <v>1</v>
          </cell>
          <cell r="U1678">
            <v>1</v>
          </cell>
          <cell r="AB1678">
            <v>1</v>
          </cell>
          <cell r="AE1678">
            <v>1</v>
          </cell>
          <cell r="AG1678">
            <v>1</v>
          </cell>
          <cell r="AH1678">
            <v>1</v>
          </cell>
          <cell r="AK1678">
            <v>1</v>
          </cell>
          <cell r="AM1678">
            <v>1</v>
          </cell>
          <cell r="AN1678">
            <v>1</v>
          </cell>
          <cell r="AO1678">
            <v>1</v>
          </cell>
          <cell r="AR1678">
            <v>1</v>
          </cell>
          <cell r="BR1678">
            <v>293.862482</v>
          </cell>
          <cell r="BS1678">
            <v>293.862482</v>
          </cell>
          <cell r="BT1678">
            <v>293.862482</v>
          </cell>
          <cell r="BU1678" t="str">
            <v>Республика бюджетидан қўшимча</v>
          </cell>
          <cell r="BV1678">
            <v>293.862482</v>
          </cell>
          <cell r="BW1678">
            <v>292.46614399999999</v>
          </cell>
          <cell r="BX1678" t="str">
            <v>"SHAROF RASHIDOV TUMAN YO`LLARDAN FOYDALANISH" UNITAR KORXONA</v>
          </cell>
          <cell r="BY1678" t="str">
            <v>206976628</v>
          </cell>
        </row>
        <row r="1679">
          <cell r="A1679" t="str">
            <v>"Бўстон" МФЙ ҳудудидаги "Бухоро" кўчасига асфальтобетон қоплама ётқизиш.</v>
          </cell>
          <cell r="B1679" t="str">
            <v>2309082120312011</v>
          </cell>
          <cell r="C1679">
            <v>1</v>
          </cell>
          <cell r="D1679" t="str">
            <v>304521860084017045129118569</v>
          </cell>
          <cell r="E1679" t="str">
            <v>Автомобиль йўллари, кўприклар</v>
          </cell>
          <cell r="F1679" t="str">
            <v>Автомобиль йўллари объектлари</v>
          </cell>
          <cell r="H1679" t="str">
            <v>Автомобиль йўллари қўмитаси</v>
          </cell>
          <cell r="I1679" t="str">
            <v>"Жиззах МЙБХ" ДУК</v>
          </cell>
          <cell r="J1679" t="str">
            <v>Вазирлик ва идора</v>
          </cell>
          <cell r="K1679" t="str">
            <v>Қўшимча</v>
          </cell>
          <cell r="L1679" t="str">
            <v>Қўшимча</v>
          </cell>
          <cell r="M1679" t="str">
            <v>Жиззах вилояти</v>
          </cell>
          <cell r="N1679" t="str">
            <v>Ш. Рашидов тумани</v>
          </cell>
          <cell r="O1679" t="str">
            <v>"Бўстон" МФЙ</v>
          </cell>
          <cell r="P1679" t="str">
            <v>Мукаммал таъмирлаш</v>
          </cell>
          <cell r="Q1679">
            <v>2023</v>
          </cell>
          <cell r="R1679">
            <v>2</v>
          </cell>
          <cell r="S1679">
            <v>1</v>
          </cell>
          <cell r="T1679">
            <v>1</v>
          </cell>
          <cell r="U1679">
            <v>1</v>
          </cell>
          <cell r="AB1679">
            <v>1</v>
          </cell>
          <cell r="AE1679">
            <v>1</v>
          </cell>
          <cell r="AG1679">
            <v>1</v>
          </cell>
          <cell r="AH1679">
            <v>1</v>
          </cell>
          <cell r="AK1679">
            <v>1</v>
          </cell>
          <cell r="AM1679">
            <v>1</v>
          </cell>
          <cell r="AN1679">
            <v>1</v>
          </cell>
          <cell r="AO1679">
            <v>1</v>
          </cell>
          <cell r="AR1679">
            <v>1</v>
          </cell>
          <cell r="BR1679">
            <v>113.25614</v>
          </cell>
          <cell r="BS1679">
            <v>113.25614</v>
          </cell>
          <cell r="BT1679">
            <v>113.25614</v>
          </cell>
          <cell r="BU1679" t="str">
            <v>Республика бюджетидан қўшимча</v>
          </cell>
          <cell r="BV1679">
            <v>113.25614</v>
          </cell>
          <cell r="BW1679">
            <v>100.14534399999999</v>
          </cell>
          <cell r="BX1679" t="str">
            <v>"SHAROF RASHIDOV TUMAN YO`LLARDAN FOYDALANISH" UNITAR KORXONA</v>
          </cell>
          <cell r="BY1679" t="str">
            <v>206976628</v>
          </cell>
        </row>
        <row r="1680">
          <cell r="A1680" t="str">
            <v>"Янгихаёт" МФЙ ҳудудидаги "Тўмарис" кўчасига асфальтобетон қоплама ётқизиш.</v>
          </cell>
          <cell r="B1680" t="str">
            <v>2309082120312012</v>
          </cell>
          <cell r="C1680">
            <v>1</v>
          </cell>
          <cell r="D1680" t="str">
            <v>304521860084017045129118570</v>
          </cell>
          <cell r="E1680" t="str">
            <v>Автомобиль йўллари, кўприклар</v>
          </cell>
          <cell r="F1680" t="str">
            <v>Автомобиль йўллари объектлари</v>
          </cell>
          <cell r="H1680" t="str">
            <v>Автомобиль йўллари қўмитаси</v>
          </cell>
          <cell r="I1680" t="str">
            <v>"Жиззах МЙБХ" ДУК</v>
          </cell>
          <cell r="J1680" t="str">
            <v>Вазирлик ва идора</v>
          </cell>
          <cell r="K1680" t="str">
            <v>Қўшимча</v>
          </cell>
          <cell r="L1680" t="str">
            <v>Қўшимча</v>
          </cell>
          <cell r="M1680" t="str">
            <v>Жиззах вилояти</v>
          </cell>
          <cell r="N1680" t="str">
            <v>Ш. Рашидов тумани</v>
          </cell>
          <cell r="O1680" t="str">
            <v>"Янгихаёт" МФЙ</v>
          </cell>
          <cell r="P1680" t="str">
            <v>Мукаммал таъмирлаш</v>
          </cell>
          <cell r="Q1680">
            <v>2023</v>
          </cell>
          <cell r="R1680">
            <v>2</v>
          </cell>
          <cell r="S1680">
            <v>1</v>
          </cell>
          <cell r="T1680">
            <v>1</v>
          </cell>
          <cell r="U1680">
            <v>1</v>
          </cell>
          <cell r="AB1680">
            <v>1</v>
          </cell>
          <cell r="AE1680">
            <v>1</v>
          </cell>
          <cell r="AG1680">
            <v>1</v>
          </cell>
          <cell r="AH1680">
            <v>1</v>
          </cell>
          <cell r="AK1680">
            <v>1</v>
          </cell>
          <cell r="AM1680">
            <v>1</v>
          </cell>
          <cell r="AN1680">
            <v>1</v>
          </cell>
          <cell r="AO1680">
            <v>1</v>
          </cell>
          <cell r="AR1680">
            <v>1</v>
          </cell>
          <cell r="BR1680">
            <v>501.087874</v>
          </cell>
          <cell r="BS1680">
            <v>501.087874</v>
          </cell>
          <cell r="BT1680">
            <v>501.087874</v>
          </cell>
          <cell r="BU1680" t="str">
            <v>Республика бюджетидан қўшимча</v>
          </cell>
          <cell r="BV1680">
            <v>501.087874</v>
          </cell>
          <cell r="BW1680">
            <v>479.47324800000001</v>
          </cell>
          <cell r="BX1680" t="str">
            <v>"SHAROF RASHIDOV TUMAN YO`LLARDAN FOYDALANISH" UNITAR KORXONA</v>
          </cell>
          <cell r="BY1680" t="str">
            <v>206976628</v>
          </cell>
        </row>
        <row r="1681">
          <cell r="A1681" t="str">
            <v>"Нурафшон" МФЙ ҳудудидаги "Эрксевар" кўчасига асфальтобетон қоплама ётқизиш.</v>
          </cell>
          <cell r="B1681" t="str">
            <v>2309082120312013</v>
          </cell>
          <cell r="C1681">
            <v>1</v>
          </cell>
          <cell r="D1681" t="str">
            <v>304521860084017045129118571</v>
          </cell>
          <cell r="E1681" t="str">
            <v>Автомобиль йўллари, кўприклар</v>
          </cell>
          <cell r="F1681" t="str">
            <v>Автомобиль йўллари объектлари</v>
          </cell>
          <cell r="H1681" t="str">
            <v>Автомобиль йўллари қўмитаси</v>
          </cell>
          <cell r="I1681" t="str">
            <v>"Жиззах МЙБХ" ДУК</v>
          </cell>
          <cell r="J1681" t="str">
            <v>Вазирлик ва идора</v>
          </cell>
          <cell r="K1681" t="str">
            <v>Қўшимча</v>
          </cell>
          <cell r="L1681" t="str">
            <v>Қўшимча</v>
          </cell>
          <cell r="M1681" t="str">
            <v>Жиззах вилояти</v>
          </cell>
          <cell r="N1681" t="str">
            <v>Ш. Рашидов тумани</v>
          </cell>
          <cell r="O1681" t="str">
            <v>"Нурафшон" МФЙ</v>
          </cell>
          <cell r="P1681" t="str">
            <v>Мукаммал таъмирлаш</v>
          </cell>
          <cell r="Q1681">
            <v>2023</v>
          </cell>
          <cell r="R1681">
            <v>2</v>
          </cell>
          <cell r="S1681">
            <v>1</v>
          </cell>
          <cell r="T1681">
            <v>1</v>
          </cell>
          <cell r="U1681">
            <v>1</v>
          </cell>
          <cell r="AB1681">
            <v>1</v>
          </cell>
          <cell r="AE1681">
            <v>1</v>
          </cell>
          <cell r="AG1681">
            <v>1</v>
          </cell>
          <cell r="AH1681">
            <v>1</v>
          </cell>
          <cell r="AK1681">
            <v>1</v>
          </cell>
          <cell r="AM1681">
            <v>1</v>
          </cell>
          <cell r="AN1681">
            <v>1</v>
          </cell>
          <cell r="AO1681">
            <v>1</v>
          </cell>
          <cell r="AR1681">
            <v>1</v>
          </cell>
          <cell r="BR1681">
            <v>360.44835999999998</v>
          </cell>
          <cell r="BS1681">
            <v>360.44835999999998</v>
          </cell>
          <cell r="BT1681">
            <v>360.44835999999998</v>
          </cell>
          <cell r="BU1681" t="str">
            <v>Республика бюджетидан қўшимча</v>
          </cell>
          <cell r="BV1681">
            <v>360.44835999999998</v>
          </cell>
          <cell r="BW1681">
            <v>359.38233600000001</v>
          </cell>
          <cell r="BX1681" t="str">
            <v>"SHAROF RASHIDOV TUMAN YO`LLARDAN FOYDALANISH" UNITAR KORXONA</v>
          </cell>
          <cell r="BY1681" t="str">
            <v>206976628</v>
          </cell>
        </row>
        <row r="1682">
          <cell r="A1682" t="str">
            <v>"Наврўз" МФЙ ҳудудидаги 5 та кўчага 1,3 км асфалт ётқизиш ва 8 та кўчадаги 11,4 км тупроқ йўлни шағаллаштириш</v>
          </cell>
          <cell r="B1682" t="str">
            <v>2309082150312001</v>
          </cell>
          <cell r="C1682">
            <v>1</v>
          </cell>
          <cell r="D1682" t="str">
            <v>304521860084017045129118572</v>
          </cell>
          <cell r="E1682" t="str">
            <v>Автомобиль йўллари, кўприклар</v>
          </cell>
          <cell r="F1682" t="str">
            <v>Автомобиль йўллари объектлари</v>
          </cell>
          <cell r="H1682" t="str">
            <v>Автомобиль йўллари қўмитаси</v>
          </cell>
          <cell r="I1682" t="str">
            <v>"Жиззах МЙБХ" ДУК</v>
          </cell>
          <cell r="J1682" t="str">
            <v>Вазирлик ва идора</v>
          </cell>
          <cell r="K1682" t="str">
            <v>Қўшимча</v>
          </cell>
          <cell r="L1682" t="str">
            <v>Қўшимча</v>
          </cell>
          <cell r="M1682" t="str">
            <v>Жиззах вилояти</v>
          </cell>
          <cell r="N1682" t="str">
            <v>Дўстлик тумани</v>
          </cell>
          <cell r="O1682" t="str">
            <v>"Наврўз" МФЙ</v>
          </cell>
          <cell r="P1682" t="str">
            <v>Мукаммал таъмирлаш</v>
          </cell>
          <cell r="Q1682">
            <v>2023</v>
          </cell>
          <cell r="R1682">
            <v>2</v>
          </cell>
          <cell r="S1682">
            <v>1</v>
          </cell>
          <cell r="T1682">
            <v>1</v>
          </cell>
          <cell r="U1682">
            <v>1</v>
          </cell>
          <cell r="AB1682">
            <v>1</v>
          </cell>
          <cell r="AE1682">
            <v>1</v>
          </cell>
          <cell r="AG1682">
            <v>1</v>
          </cell>
          <cell r="AH1682">
            <v>1</v>
          </cell>
          <cell r="AJ1682">
            <v>1</v>
          </cell>
          <cell r="AM1682">
            <v>1</v>
          </cell>
          <cell r="AN1682">
            <v>1</v>
          </cell>
          <cell r="AO1682">
            <v>1</v>
          </cell>
          <cell r="AR1682">
            <v>1</v>
          </cell>
          <cell r="BR1682">
            <v>2339.554568</v>
          </cell>
          <cell r="BS1682">
            <v>2339.554568</v>
          </cell>
          <cell r="BT1682">
            <v>2339.554568</v>
          </cell>
          <cell r="BU1682" t="str">
            <v>Республика бюджетидан қўшимча</v>
          </cell>
          <cell r="BV1682">
            <v>2339.554568</v>
          </cell>
          <cell r="BW1682">
            <v>2337.5905299999999</v>
          </cell>
          <cell r="BX1682" t="str">
            <v>"ARNASOY TUMAN YO`LLARDAN FOYDALANISH" UNITAR KORXONA</v>
          </cell>
          <cell r="BY1682" t="str">
            <v>200331944</v>
          </cell>
        </row>
        <row r="1683">
          <cell r="A1683" t="str">
            <v>Ойбек МФЙ, Ю.Ражабий кўчасига асфальтобетон қоплама ётқизиш.</v>
          </cell>
          <cell r="B1683" t="str">
            <v>2309082200312001</v>
          </cell>
          <cell r="C1683">
            <v>1</v>
          </cell>
          <cell r="D1683" t="str">
            <v>304521860084017045129118573</v>
          </cell>
          <cell r="E1683" t="str">
            <v>Автомобиль йўллари, кўприклар</v>
          </cell>
          <cell r="F1683" t="str">
            <v>Автомобиль йўллари объектлари</v>
          </cell>
          <cell r="H1683" t="str">
            <v>Автомобиль йўллари қўмитаси</v>
          </cell>
          <cell r="I1683" t="str">
            <v>"Жиззах МЙБХ" ДУК</v>
          </cell>
          <cell r="J1683" t="str">
            <v>Вазирлик ва идора</v>
          </cell>
          <cell r="K1683" t="str">
            <v>Қўшимча</v>
          </cell>
          <cell r="L1683" t="str">
            <v>Қўшимча</v>
          </cell>
          <cell r="M1683" t="str">
            <v>Жиззах вилояти</v>
          </cell>
          <cell r="N1683" t="str">
            <v>Зарбдор тумани</v>
          </cell>
          <cell r="O1683" t="str">
            <v>Ойбек МФЙ</v>
          </cell>
          <cell r="P1683" t="str">
            <v>Мукаммал таъмирлаш</v>
          </cell>
          <cell r="Q1683">
            <v>2023</v>
          </cell>
          <cell r="R1683">
            <v>2</v>
          </cell>
          <cell r="S1683">
            <v>1</v>
          </cell>
          <cell r="T1683">
            <v>1</v>
          </cell>
          <cell r="U1683">
            <v>1</v>
          </cell>
          <cell r="AB1683">
            <v>1</v>
          </cell>
          <cell r="AE1683">
            <v>1</v>
          </cell>
          <cell r="AG1683">
            <v>1</v>
          </cell>
          <cell r="AH1683">
            <v>1</v>
          </cell>
          <cell r="AK1683">
            <v>1</v>
          </cell>
          <cell r="AM1683">
            <v>1</v>
          </cell>
          <cell r="AN1683">
            <v>1</v>
          </cell>
          <cell r="AO1683">
            <v>1</v>
          </cell>
          <cell r="AR1683">
            <v>1</v>
          </cell>
          <cell r="BR1683">
            <v>823.75676399999998</v>
          </cell>
          <cell r="BS1683">
            <v>823.75676399999998</v>
          </cell>
          <cell r="BT1683">
            <v>823.75676399999998</v>
          </cell>
          <cell r="BU1683" t="str">
            <v>Республика бюджетидан қўшимча</v>
          </cell>
          <cell r="BV1683">
            <v>823.75676399999998</v>
          </cell>
          <cell r="BW1683">
            <v>750.22483</v>
          </cell>
          <cell r="BX1683" t="str">
            <v>"ZOMIN TUMAN YO`LLARDAN FOYDALANISH" UNITAR KORXONA</v>
          </cell>
          <cell r="BY1683" t="str">
            <v>200336160</v>
          </cell>
        </row>
        <row r="1684">
          <cell r="A1684" t="str">
            <v>"Равот" МФЙ, Увайсий кўчасига асфальтобетон қоплама ётқизиш.</v>
          </cell>
          <cell r="B1684" t="str">
            <v>2309082200312002</v>
          </cell>
          <cell r="C1684">
            <v>1</v>
          </cell>
          <cell r="D1684" t="str">
            <v>304521860084017045129118574</v>
          </cell>
          <cell r="E1684" t="str">
            <v>Автомобиль йўллари, кўприклар</v>
          </cell>
          <cell r="F1684" t="str">
            <v>Автомобиль йўллари объектлари</v>
          </cell>
          <cell r="H1684" t="str">
            <v>Автомобиль йўллари қўмитаси</v>
          </cell>
          <cell r="I1684" t="str">
            <v>"Жиззах МЙБХ" ДУК</v>
          </cell>
          <cell r="J1684" t="str">
            <v>Вазирлик ва идора</v>
          </cell>
          <cell r="K1684" t="str">
            <v>Қўшимча</v>
          </cell>
          <cell r="L1684" t="str">
            <v>Қўшимча</v>
          </cell>
          <cell r="M1684" t="str">
            <v>Жиззах вилояти</v>
          </cell>
          <cell r="N1684" t="str">
            <v>Зарбдор тумани</v>
          </cell>
          <cell r="O1684" t="str">
            <v>"Равот" МФЙ</v>
          </cell>
          <cell r="P1684" t="str">
            <v>Мукаммал таъмирлаш</v>
          </cell>
          <cell r="Q1684">
            <v>2023</v>
          </cell>
          <cell r="R1684">
            <v>2</v>
          </cell>
          <cell r="S1684">
            <v>1</v>
          </cell>
          <cell r="T1684">
            <v>1</v>
          </cell>
          <cell r="U1684">
            <v>1</v>
          </cell>
          <cell r="AB1684">
            <v>1</v>
          </cell>
          <cell r="AE1684">
            <v>1</v>
          </cell>
          <cell r="AG1684">
            <v>1</v>
          </cell>
          <cell r="AH1684">
            <v>1</v>
          </cell>
          <cell r="AK1684">
            <v>1</v>
          </cell>
          <cell r="AM1684">
            <v>1</v>
          </cell>
          <cell r="AN1684">
            <v>1</v>
          </cell>
          <cell r="AO1684">
            <v>1</v>
          </cell>
          <cell r="AR1684">
            <v>1</v>
          </cell>
          <cell r="BR1684">
            <v>615.151523</v>
          </cell>
          <cell r="BS1684">
            <v>615.151523</v>
          </cell>
          <cell r="BT1684">
            <v>615.151523</v>
          </cell>
          <cell r="BU1684" t="str">
            <v>Республика бюджетидан қўшимча</v>
          </cell>
          <cell r="BV1684">
            <v>615.151523</v>
          </cell>
          <cell r="BW1684">
            <v>560.26508999999999</v>
          </cell>
          <cell r="BX1684" t="str">
            <v>"ZOMIN TUMAN YO`LLARDAN FOYDALANISH" UNITAR KORXONA</v>
          </cell>
          <cell r="BY1684" t="str">
            <v>200336160</v>
          </cell>
        </row>
        <row r="1685">
          <cell r="A1685" t="str">
            <v>Ойбек МФЙ, Н.Кубро кўчасига асфальтобетон қоплама ётқизиш.</v>
          </cell>
          <cell r="B1685" t="str">
            <v>2309082200312003</v>
          </cell>
          <cell r="C1685">
            <v>1</v>
          </cell>
          <cell r="D1685" t="str">
            <v>304521860084017045129118575</v>
          </cell>
          <cell r="E1685" t="str">
            <v>Автомобиль йўллари, кўприклар</v>
          </cell>
          <cell r="F1685" t="str">
            <v>Автомобиль йўллари объектлари</v>
          </cell>
          <cell r="H1685" t="str">
            <v>Автомобиль йўллари қўмитаси</v>
          </cell>
          <cell r="I1685" t="str">
            <v>"Жиззах МЙБХ" ДУК</v>
          </cell>
          <cell r="J1685" t="str">
            <v>Вазирлик ва идора</v>
          </cell>
          <cell r="K1685" t="str">
            <v>Қўшимча</v>
          </cell>
          <cell r="L1685" t="str">
            <v>Қўшимча</v>
          </cell>
          <cell r="M1685" t="str">
            <v>Жиззах вилояти</v>
          </cell>
          <cell r="N1685" t="str">
            <v>Зарбдор тумани</v>
          </cell>
          <cell r="O1685" t="str">
            <v>Ойбек МФЙ</v>
          </cell>
          <cell r="P1685" t="str">
            <v>Мукаммал таъмирлаш</v>
          </cell>
          <cell r="Q1685">
            <v>2023</v>
          </cell>
          <cell r="R1685">
            <v>2</v>
          </cell>
          <cell r="S1685">
            <v>1</v>
          </cell>
          <cell r="T1685">
            <v>1</v>
          </cell>
          <cell r="U1685">
            <v>1</v>
          </cell>
          <cell r="AB1685">
            <v>1</v>
          </cell>
          <cell r="AE1685">
            <v>1</v>
          </cell>
          <cell r="AG1685">
            <v>1</v>
          </cell>
          <cell r="AH1685">
            <v>1</v>
          </cell>
          <cell r="AK1685">
            <v>1</v>
          </cell>
          <cell r="AM1685">
            <v>1</v>
          </cell>
          <cell r="AN1685">
            <v>1</v>
          </cell>
          <cell r="AO1685">
            <v>1</v>
          </cell>
          <cell r="AR1685">
            <v>1</v>
          </cell>
          <cell r="BR1685">
            <v>833.11059799999998</v>
          </cell>
          <cell r="BS1685">
            <v>833.11059799999998</v>
          </cell>
          <cell r="BT1685">
            <v>833.11059799999998</v>
          </cell>
          <cell r="BU1685" t="str">
            <v>Республика бюджетидан қўшимча</v>
          </cell>
          <cell r="BV1685">
            <v>833.11059799999998</v>
          </cell>
          <cell r="BW1685">
            <v>755.42597999999998</v>
          </cell>
          <cell r="BX1685" t="str">
            <v>"ZOMIN TUMAN YO`LLARDAN FOYDALANISH" UNITAR KORXONA</v>
          </cell>
          <cell r="BY1685" t="str">
            <v>200336160</v>
          </cell>
        </row>
        <row r="1686">
          <cell r="A1686" t="str">
            <v>"Оқар" МФЙ, Х.Олимжон кўчасига асфальтобетон қоплама ётқизиш.</v>
          </cell>
          <cell r="B1686" t="str">
            <v>2309082200312004</v>
          </cell>
          <cell r="C1686">
            <v>1</v>
          </cell>
          <cell r="D1686" t="str">
            <v>304521860084017045129118576</v>
          </cell>
          <cell r="E1686" t="str">
            <v>Автомобиль йўллари, кўприклар</v>
          </cell>
          <cell r="F1686" t="str">
            <v>Автомобиль йўллари объектлари</v>
          </cell>
          <cell r="H1686" t="str">
            <v>Автомобиль йўллари қўмитаси</v>
          </cell>
          <cell r="I1686" t="str">
            <v>"Жиззах МЙБХ" ДУК</v>
          </cell>
          <cell r="J1686" t="str">
            <v>Вазирлик ва идора</v>
          </cell>
          <cell r="K1686" t="str">
            <v>Қўшимча</v>
          </cell>
          <cell r="L1686" t="str">
            <v>Қўшимча</v>
          </cell>
          <cell r="M1686" t="str">
            <v>Жиззах вилояти</v>
          </cell>
          <cell r="N1686" t="str">
            <v>Зарбдор тумани</v>
          </cell>
          <cell r="O1686" t="str">
            <v>"Оқар" МФЙ</v>
          </cell>
          <cell r="P1686" t="str">
            <v>Мукаммал таъмирлаш</v>
          </cell>
          <cell r="Q1686">
            <v>2023</v>
          </cell>
          <cell r="R1686">
            <v>2</v>
          </cell>
          <cell r="S1686">
            <v>1</v>
          </cell>
          <cell r="T1686">
            <v>1</v>
          </cell>
          <cell r="U1686">
            <v>1</v>
          </cell>
          <cell r="AB1686">
            <v>1</v>
          </cell>
          <cell r="AE1686">
            <v>1</v>
          </cell>
          <cell r="AG1686">
            <v>1</v>
          </cell>
          <cell r="AH1686">
            <v>1</v>
          </cell>
          <cell r="AK1686">
            <v>1</v>
          </cell>
          <cell r="AM1686">
            <v>1</v>
          </cell>
          <cell r="AN1686">
            <v>1</v>
          </cell>
          <cell r="AO1686">
            <v>1</v>
          </cell>
          <cell r="AR1686">
            <v>1</v>
          </cell>
          <cell r="BR1686">
            <v>503.68507799999998</v>
          </cell>
          <cell r="BS1686">
            <v>503.68507799999998</v>
          </cell>
          <cell r="BT1686">
            <v>503.68507799999998</v>
          </cell>
          <cell r="BU1686" t="str">
            <v>Республика бюджетидан қўшимча</v>
          </cell>
          <cell r="BV1686">
            <v>503.68507799999998</v>
          </cell>
          <cell r="BW1686">
            <v>462.07971199999997</v>
          </cell>
          <cell r="BX1686" t="str">
            <v>"ZOMIN TUMAN YO`LLARDAN FOYDALANISH" UNITAR KORXONA</v>
          </cell>
          <cell r="BY1686" t="str">
            <v>200336160</v>
          </cell>
        </row>
        <row r="1687">
          <cell r="A1687" t="str">
            <v>"Янги хаёт" МФЙ, "Диёробод" кўчасига асфальтобетон қоплама ётқизиш.</v>
          </cell>
          <cell r="B1687" t="str">
            <v>2309082200312005</v>
          </cell>
          <cell r="C1687">
            <v>1</v>
          </cell>
          <cell r="D1687" t="str">
            <v>304521860084017045129118577</v>
          </cell>
          <cell r="E1687" t="str">
            <v>Автомобиль йўллари, кўприклар</v>
          </cell>
          <cell r="F1687" t="str">
            <v>Автомобиль йўллари объектлари</v>
          </cell>
          <cell r="H1687" t="str">
            <v>Автомобиль йўллари қўмитаси</v>
          </cell>
          <cell r="I1687" t="str">
            <v>"Жиззах МЙБХ" ДУК</v>
          </cell>
          <cell r="J1687" t="str">
            <v>Вазирлик ва идора</v>
          </cell>
          <cell r="K1687" t="str">
            <v>Қўшимча</v>
          </cell>
          <cell r="L1687" t="str">
            <v>Қўшимча</v>
          </cell>
          <cell r="M1687" t="str">
            <v>Жиззах вилояти</v>
          </cell>
          <cell r="N1687" t="str">
            <v>Зарбдор тумани</v>
          </cell>
          <cell r="O1687" t="str">
            <v>"Янги хаёт" МФЙ</v>
          </cell>
          <cell r="P1687" t="str">
            <v>Мукаммал таъмирлаш</v>
          </cell>
          <cell r="Q1687">
            <v>2023</v>
          </cell>
          <cell r="R1687">
            <v>2</v>
          </cell>
          <cell r="S1687">
            <v>1</v>
          </cell>
          <cell r="T1687">
            <v>1</v>
          </cell>
          <cell r="U1687">
            <v>1</v>
          </cell>
          <cell r="AB1687">
            <v>1</v>
          </cell>
          <cell r="AE1687">
            <v>1</v>
          </cell>
          <cell r="AG1687">
            <v>1</v>
          </cell>
          <cell r="AH1687">
            <v>1</v>
          </cell>
          <cell r="AK1687">
            <v>1</v>
          </cell>
          <cell r="AM1687">
            <v>1</v>
          </cell>
          <cell r="AN1687">
            <v>1</v>
          </cell>
          <cell r="AO1687">
            <v>1</v>
          </cell>
          <cell r="AR1687">
            <v>1</v>
          </cell>
          <cell r="BR1687">
            <v>485.89246400000002</v>
          </cell>
          <cell r="BS1687">
            <v>485.89246400000002</v>
          </cell>
          <cell r="BT1687">
            <v>485.89246400000002</v>
          </cell>
          <cell r="BU1687" t="str">
            <v>Республика бюджетидан қўшимча</v>
          </cell>
          <cell r="BV1687">
            <v>485.89246400000002</v>
          </cell>
          <cell r="BW1687">
            <v>442.07904000000002</v>
          </cell>
          <cell r="BX1687" t="str">
            <v>"ZOMIN TUMAN YO`LLARDAN FOYDALANISH" UNITAR KORXONA</v>
          </cell>
          <cell r="BY1687" t="str">
            <v>200336160</v>
          </cell>
        </row>
        <row r="1688">
          <cell r="A1688" t="str">
            <v>"Навоий" МФЙ, А.Икромов кўчасига асфальтобетон қоплама ётқизиш. (Эски бозор орқа кўчаси)</v>
          </cell>
          <cell r="B1688" t="str">
            <v>2309082200312006</v>
          </cell>
          <cell r="C1688">
            <v>1</v>
          </cell>
          <cell r="D1688" t="str">
            <v>304521860084017045129118578</v>
          </cell>
          <cell r="E1688" t="str">
            <v>Автомобиль йўллари, кўприклар</v>
          </cell>
          <cell r="F1688" t="str">
            <v>Автомобиль йўллари объектлари</v>
          </cell>
          <cell r="H1688" t="str">
            <v>Автомобиль йўллари қўмитаси</v>
          </cell>
          <cell r="I1688" t="str">
            <v>"Жиззах МЙБХ" ДУК</v>
          </cell>
          <cell r="J1688" t="str">
            <v>Вазирлик ва идора</v>
          </cell>
          <cell r="K1688" t="str">
            <v>Қўшимча</v>
          </cell>
          <cell r="L1688" t="str">
            <v>Қўшимча</v>
          </cell>
          <cell r="M1688" t="str">
            <v>Жиззах вилояти</v>
          </cell>
          <cell r="N1688" t="str">
            <v>Зарбдор тумани</v>
          </cell>
          <cell r="O1688" t="str">
            <v>"Навоий" МФЙ</v>
          </cell>
          <cell r="P1688" t="str">
            <v>Мукаммал таъмирлаш</v>
          </cell>
          <cell r="Q1688">
            <v>2023</v>
          </cell>
          <cell r="R1688">
            <v>2</v>
          </cell>
          <cell r="S1688">
            <v>1</v>
          </cell>
          <cell r="T1688">
            <v>1</v>
          </cell>
          <cell r="U1688">
            <v>1</v>
          </cell>
          <cell r="AB1688">
            <v>1</v>
          </cell>
          <cell r="AE1688">
            <v>1</v>
          </cell>
          <cell r="AG1688">
            <v>1</v>
          </cell>
          <cell r="AH1688">
            <v>1</v>
          </cell>
          <cell r="AK1688">
            <v>1</v>
          </cell>
          <cell r="AM1688">
            <v>1</v>
          </cell>
          <cell r="AN1688">
            <v>1</v>
          </cell>
          <cell r="AO1688">
            <v>1</v>
          </cell>
          <cell r="AR1688">
            <v>1</v>
          </cell>
          <cell r="BR1688">
            <v>521.69626900000003</v>
          </cell>
          <cell r="BS1688">
            <v>521.69626900000003</v>
          </cell>
          <cell r="BT1688">
            <v>521.69626900000003</v>
          </cell>
          <cell r="BU1688" t="str">
            <v>Республика бюджетидан қўшимча</v>
          </cell>
          <cell r="BV1688">
            <v>521.69626900000003</v>
          </cell>
          <cell r="BW1688">
            <v>481.320064</v>
          </cell>
          <cell r="BX1688" t="str">
            <v>"ZOMIN TUMAN YO`LLARDAN FOYDALANISH" UNITAR KORXONA</v>
          </cell>
          <cell r="BY1688" t="str">
            <v>200336160</v>
          </cell>
        </row>
        <row r="1689">
          <cell r="A1689" t="str">
            <v>"Шодлик" МФЙ, "Қутлуғ" кўчасига асфальтобетон қоплама ётқизиш.</v>
          </cell>
          <cell r="B1689" t="str">
            <v>2309082200312007</v>
          </cell>
          <cell r="C1689">
            <v>1</v>
          </cell>
          <cell r="D1689" t="str">
            <v>304521860084017045129118579</v>
          </cell>
          <cell r="E1689" t="str">
            <v>Автомобиль йўллари, кўприклар</v>
          </cell>
          <cell r="F1689" t="str">
            <v>Автомобиль йўллари объектлари</v>
          </cell>
          <cell r="H1689" t="str">
            <v>Автомобиль йўллари қўмитаси</v>
          </cell>
          <cell r="I1689" t="str">
            <v>"Жиззах МЙБХ" ДУК</v>
          </cell>
          <cell r="J1689" t="str">
            <v>Вазирлик ва идора</v>
          </cell>
          <cell r="K1689" t="str">
            <v>Қўшимча</v>
          </cell>
          <cell r="L1689" t="str">
            <v>Қўшимча</v>
          </cell>
          <cell r="M1689" t="str">
            <v>Жиззах вилояти</v>
          </cell>
          <cell r="N1689" t="str">
            <v>Зарбдор тумани</v>
          </cell>
          <cell r="O1689" t="str">
            <v>"Шодлик" МФЙ</v>
          </cell>
          <cell r="P1689" t="str">
            <v>Мукаммал таъмирлаш</v>
          </cell>
          <cell r="Q1689">
            <v>2023</v>
          </cell>
          <cell r="R1689">
            <v>2</v>
          </cell>
          <cell r="S1689">
            <v>1</v>
          </cell>
          <cell r="T1689">
            <v>1</v>
          </cell>
          <cell r="U1689">
            <v>1</v>
          </cell>
          <cell r="AB1689">
            <v>1</v>
          </cell>
          <cell r="AE1689">
            <v>1</v>
          </cell>
          <cell r="AG1689">
            <v>1</v>
          </cell>
          <cell r="AH1689">
            <v>1</v>
          </cell>
          <cell r="AK1689">
            <v>1</v>
          </cell>
          <cell r="AM1689">
            <v>1</v>
          </cell>
          <cell r="AN1689">
            <v>1</v>
          </cell>
          <cell r="AO1689">
            <v>1</v>
          </cell>
          <cell r="AR1689">
            <v>1</v>
          </cell>
          <cell r="BR1689">
            <v>376.71756399999998</v>
          </cell>
          <cell r="BS1689">
            <v>376.71756399999998</v>
          </cell>
          <cell r="BT1689">
            <v>376.71756399999998</v>
          </cell>
          <cell r="BU1689" t="str">
            <v>Республика бюджетидан қўшимча</v>
          </cell>
          <cell r="BV1689">
            <v>376.71756399999998</v>
          </cell>
          <cell r="BW1689">
            <v>341.72176000000002</v>
          </cell>
          <cell r="BX1689" t="str">
            <v>"ZOMIN TUMAN YO`LLARDAN FOYDALANISH" UNITAR KORXONA</v>
          </cell>
          <cell r="BY1689" t="str">
            <v>200336160</v>
          </cell>
        </row>
        <row r="1690">
          <cell r="A1690" t="str">
            <v>Ойбек МФЙ, Ойбек кўчасига асфальтобетон қоплама ётқизиш.</v>
          </cell>
          <cell r="B1690" t="str">
            <v>2309082200312008</v>
          </cell>
          <cell r="C1690">
            <v>1</v>
          </cell>
          <cell r="D1690" t="str">
            <v>304521860084017045129118580</v>
          </cell>
          <cell r="E1690" t="str">
            <v>Автомобиль йўллари, кўприклар</v>
          </cell>
          <cell r="F1690" t="str">
            <v>Автомобиль йўллари объектлари</v>
          </cell>
          <cell r="H1690" t="str">
            <v>Автомобиль йўллари қўмитаси</v>
          </cell>
          <cell r="I1690" t="str">
            <v>"Жиззах МЙБХ" ДУК</v>
          </cell>
          <cell r="J1690" t="str">
            <v>Вазирлик ва идора</v>
          </cell>
          <cell r="K1690" t="str">
            <v>Қўшимча</v>
          </cell>
          <cell r="L1690" t="str">
            <v>Қўшимча</v>
          </cell>
          <cell r="M1690" t="str">
            <v>Жиззах вилояти</v>
          </cell>
          <cell r="N1690" t="str">
            <v>Зарбдор тумани</v>
          </cell>
          <cell r="O1690" t="str">
            <v>Ойбек МФЙ</v>
          </cell>
          <cell r="P1690" t="str">
            <v>Мукаммал таъмирлаш</v>
          </cell>
          <cell r="Q1690">
            <v>2023</v>
          </cell>
          <cell r="R1690">
            <v>2</v>
          </cell>
          <cell r="S1690">
            <v>1</v>
          </cell>
          <cell r="T1690">
            <v>1</v>
          </cell>
          <cell r="U1690">
            <v>1</v>
          </cell>
          <cell r="AB1690">
            <v>1</v>
          </cell>
          <cell r="AE1690">
            <v>1</v>
          </cell>
          <cell r="AG1690">
            <v>1</v>
          </cell>
          <cell r="AH1690">
            <v>1</v>
          </cell>
          <cell r="AK1690">
            <v>1</v>
          </cell>
          <cell r="AM1690">
            <v>1</v>
          </cell>
          <cell r="AN1690">
            <v>1</v>
          </cell>
          <cell r="AO1690">
            <v>1</v>
          </cell>
          <cell r="AR1690">
            <v>1</v>
          </cell>
          <cell r="BR1690">
            <v>618.34209699999997</v>
          </cell>
          <cell r="BS1690">
            <v>618.34209699999997</v>
          </cell>
          <cell r="BT1690">
            <v>618.34209699999997</v>
          </cell>
          <cell r="BU1690" t="str">
            <v>Республика бюджетидан қўшимча</v>
          </cell>
          <cell r="BV1690">
            <v>618.34209699999997</v>
          </cell>
          <cell r="BW1690">
            <v>576.78527999999994</v>
          </cell>
          <cell r="BX1690" t="str">
            <v>"ZOMIN TUMAN YO`LLARDAN FOYDALANISH" UNITAR KORXONA</v>
          </cell>
          <cell r="BY1690" t="str">
            <v>200336160</v>
          </cell>
        </row>
        <row r="1691">
          <cell r="A1691" t="str">
            <v>"Шарқ Юлдузи" ҚФЙ, "Бахт" қишлоғи кўчаларига асфальтобетон қоплама ётқизиш.</v>
          </cell>
          <cell r="B1691" t="str">
            <v>2309082200312009</v>
          </cell>
          <cell r="C1691">
            <v>1</v>
          </cell>
          <cell r="D1691" t="str">
            <v>304521860084017045129118581</v>
          </cell>
          <cell r="E1691" t="str">
            <v>Автомобиль йўллари, кўприклар</v>
          </cell>
          <cell r="F1691" t="str">
            <v>Автомобиль йўллари объектлари</v>
          </cell>
          <cell r="H1691" t="str">
            <v>Автомобиль йўллари қўмитаси</v>
          </cell>
          <cell r="I1691" t="str">
            <v>"Жиззах МЙБХ" ДУК</v>
          </cell>
          <cell r="J1691" t="str">
            <v>Вазирлик ва идора</v>
          </cell>
          <cell r="K1691" t="str">
            <v>Қўшимча</v>
          </cell>
          <cell r="L1691" t="str">
            <v>Қўшимча</v>
          </cell>
          <cell r="M1691" t="str">
            <v>Жиззах вилояти</v>
          </cell>
          <cell r="N1691" t="str">
            <v>Зарбдор тумани</v>
          </cell>
          <cell r="O1691" t="str">
            <v>"Шарқ Юлдузи" ҚФЙ</v>
          </cell>
          <cell r="P1691" t="str">
            <v>Мукаммал таъмирлаш</v>
          </cell>
          <cell r="Q1691">
            <v>2023</v>
          </cell>
          <cell r="R1691">
            <v>2</v>
          </cell>
          <cell r="S1691">
            <v>1</v>
          </cell>
          <cell r="T1691">
            <v>1</v>
          </cell>
          <cell r="U1691">
            <v>1</v>
          </cell>
          <cell r="AB1691">
            <v>1</v>
          </cell>
          <cell r="AE1691">
            <v>1</v>
          </cell>
          <cell r="AG1691">
            <v>1</v>
          </cell>
          <cell r="AH1691">
            <v>1</v>
          </cell>
          <cell r="AK1691">
            <v>1</v>
          </cell>
          <cell r="AM1691">
            <v>1</v>
          </cell>
          <cell r="AN1691">
            <v>1</v>
          </cell>
          <cell r="AO1691">
            <v>1</v>
          </cell>
          <cell r="AR1691">
            <v>1</v>
          </cell>
          <cell r="BR1691">
            <v>974.84178299999996</v>
          </cell>
          <cell r="BS1691">
            <v>974.84178299999996</v>
          </cell>
          <cell r="BT1691">
            <v>974.84178299999996</v>
          </cell>
          <cell r="BU1691" t="str">
            <v>Республика бюджетидан қўшимча</v>
          </cell>
          <cell r="BV1691">
            <v>974.84178299999996</v>
          </cell>
          <cell r="BW1691">
            <v>876.67322000000001</v>
          </cell>
          <cell r="BX1691" t="str">
            <v>"ZOMIN TUMAN YO`LLARDAN FOYDALANISH" UNITAR KORXONA</v>
          </cell>
          <cell r="BY1691" t="str">
            <v>200336160</v>
          </cell>
        </row>
        <row r="1692">
          <cell r="A1692" t="str">
            <v>“Ержар” МФЙ ҳудудидаги "Бодомзор" ва С.Рахимов кўчаларига цементобетон қопламаси ётқизиш</v>
          </cell>
          <cell r="B1692" t="str">
            <v>2309082230312001</v>
          </cell>
          <cell r="C1692">
            <v>1</v>
          </cell>
          <cell r="D1692" t="str">
            <v>304521860084017045129118582</v>
          </cell>
          <cell r="E1692" t="str">
            <v>Автомобиль йўллари, кўприклар</v>
          </cell>
          <cell r="F1692" t="str">
            <v>Автомобиль йўллари объектлари</v>
          </cell>
          <cell r="H1692" t="str">
            <v>Автомобиль йўллари қўмитаси</v>
          </cell>
          <cell r="I1692" t="str">
            <v>"Жиззах МЙБХ" ДУК</v>
          </cell>
          <cell r="J1692" t="str">
            <v>Вазирлик ва идора</v>
          </cell>
          <cell r="K1692" t="str">
            <v>Қўшимча</v>
          </cell>
          <cell r="L1692" t="str">
            <v>Қўшимча</v>
          </cell>
          <cell r="M1692" t="str">
            <v>Жиззах вилояти</v>
          </cell>
          <cell r="N1692" t="str">
            <v>Мирзачўл тумани</v>
          </cell>
          <cell r="O1692" t="str">
            <v>“Ержар” МФЙ</v>
          </cell>
          <cell r="P1692" t="str">
            <v>Мукаммал таъмирлаш</v>
          </cell>
          <cell r="Q1692">
            <v>2023</v>
          </cell>
          <cell r="R1692">
            <v>2</v>
          </cell>
          <cell r="S1692">
            <v>1</v>
          </cell>
          <cell r="T1692">
            <v>1</v>
          </cell>
          <cell r="U1692">
            <v>1</v>
          </cell>
          <cell r="AB1692">
            <v>1</v>
          </cell>
          <cell r="AE1692">
            <v>1</v>
          </cell>
          <cell r="AG1692">
            <v>1</v>
          </cell>
          <cell r="AH1692">
            <v>1</v>
          </cell>
          <cell r="AK1692">
            <v>1</v>
          </cell>
          <cell r="AM1692">
            <v>1</v>
          </cell>
          <cell r="AN1692">
            <v>1</v>
          </cell>
          <cell r="AO1692">
            <v>1</v>
          </cell>
          <cell r="AR1692">
            <v>1</v>
          </cell>
          <cell r="BR1692">
            <v>773.47034199999996</v>
          </cell>
          <cell r="BS1692">
            <v>773.47034199999996</v>
          </cell>
          <cell r="BT1692">
            <v>773.47034199999996</v>
          </cell>
          <cell r="BU1692" t="str">
            <v>Республика бюджетидан қўшимча</v>
          </cell>
          <cell r="BV1692">
            <v>773.47034199999996</v>
          </cell>
          <cell r="BW1692">
            <v>757.97261000000003</v>
          </cell>
          <cell r="BX1692" t="str">
            <v>"MIRZACHO`L TUMAN YO`LLARDAN FOYDALANISH" UNITAR KORXONA</v>
          </cell>
          <cell r="BY1692" t="str">
            <v>200339172</v>
          </cell>
        </row>
        <row r="1693">
          <cell r="A1693" t="str">
            <v>"Ғалаба" МФЙ ҳудудидаги "Ҳунармандлар" кўчасига цементобетон қопламаси ётқизиш</v>
          </cell>
          <cell r="B1693" t="str">
            <v>2309082230312002</v>
          </cell>
          <cell r="C1693">
            <v>1</v>
          </cell>
          <cell r="D1693" t="str">
            <v>304521860084017045129118583</v>
          </cell>
          <cell r="E1693" t="str">
            <v>Автомобиль йўллари, кўприклар</v>
          </cell>
          <cell r="F1693" t="str">
            <v>Автомобиль йўллари объектлари</v>
          </cell>
          <cell r="H1693" t="str">
            <v>Автомобиль йўллари қўмитаси</v>
          </cell>
          <cell r="I1693" t="str">
            <v>"Жиззах МЙБХ" ДУК</v>
          </cell>
          <cell r="J1693" t="str">
            <v>Вазирлик ва идора</v>
          </cell>
          <cell r="K1693" t="str">
            <v>Қўшимча</v>
          </cell>
          <cell r="L1693" t="str">
            <v>Қўшимча</v>
          </cell>
          <cell r="M1693" t="str">
            <v>Жиззах вилояти</v>
          </cell>
          <cell r="N1693" t="str">
            <v>Мирзачўл тумани</v>
          </cell>
          <cell r="O1693" t="str">
            <v>"Ғалаба" МФЙ</v>
          </cell>
          <cell r="P1693" t="str">
            <v>Мукаммал таъмирлаш</v>
          </cell>
          <cell r="Q1693">
            <v>2023</v>
          </cell>
          <cell r="R1693">
            <v>2</v>
          </cell>
          <cell r="S1693">
            <v>1</v>
          </cell>
          <cell r="T1693">
            <v>1</v>
          </cell>
          <cell r="U1693">
            <v>1</v>
          </cell>
          <cell r="AB1693">
            <v>1</v>
          </cell>
          <cell r="AE1693">
            <v>1</v>
          </cell>
          <cell r="AG1693">
            <v>1</v>
          </cell>
          <cell r="AH1693">
            <v>1</v>
          </cell>
          <cell r="AK1693">
            <v>1</v>
          </cell>
          <cell r="AM1693">
            <v>1</v>
          </cell>
          <cell r="AN1693">
            <v>1</v>
          </cell>
          <cell r="AO1693">
            <v>1</v>
          </cell>
          <cell r="AR1693">
            <v>1</v>
          </cell>
          <cell r="BR1693">
            <v>681.08091000000002</v>
          </cell>
          <cell r="BS1693">
            <v>681.08091000000002</v>
          </cell>
          <cell r="BT1693">
            <v>681.08091000000002</v>
          </cell>
          <cell r="BU1693" t="str">
            <v>Республика бюджетидан қўшимча</v>
          </cell>
          <cell r="BV1693">
            <v>681.08091000000002</v>
          </cell>
          <cell r="BW1693">
            <v>657.67346999999995</v>
          </cell>
          <cell r="BX1693" t="str">
            <v>"MIRZACHO`L TUMAN YO`LLARDAN FOYDALANISH" UNITAR KORXONA</v>
          </cell>
          <cell r="BY1693" t="str">
            <v>200339172</v>
          </cell>
        </row>
        <row r="1694">
          <cell r="A1694" t="str">
            <v>"Дилором" МФЙ ҳудудидаги "Оби хаёт" кўчасини таъмирлаш</v>
          </cell>
          <cell r="B1694" t="str">
            <v>2309082280312001</v>
          </cell>
          <cell r="C1694">
            <v>1</v>
          </cell>
          <cell r="D1694" t="str">
            <v>304521860084017045129118584</v>
          </cell>
          <cell r="E1694" t="str">
            <v>Автомобиль йўллари, кўприклар</v>
          </cell>
          <cell r="F1694" t="str">
            <v>Автомобиль йўллари объектлари</v>
          </cell>
          <cell r="H1694" t="str">
            <v>Автомобиль йўллари қўмитаси</v>
          </cell>
          <cell r="I1694" t="str">
            <v>"Жиззах МЙБХ" ДУК</v>
          </cell>
          <cell r="J1694" t="str">
            <v>Вазирлик ва идора</v>
          </cell>
          <cell r="K1694" t="str">
            <v>Қўшимча</v>
          </cell>
          <cell r="L1694" t="str">
            <v>Қўшимча</v>
          </cell>
          <cell r="M1694" t="str">
            <v>Жиззах вилояти</v>
          </cell>
          <cell r="N1694" t="str">
            <v>Пахтакор тумани</v>
          </cell>
          <cell r="O1694" t="str">
            <v>"Дилором" МФЙ</v>
          </cell>
          <cell r="P1694" t="str">
            <v>Мукаммал таъмирлаш</v>
          </cell>
          <cell r="Q1694">
            <v>2023</v>
          </cell>
          <cell r="R1694">
            <v>2</v>
          </cell>
          <cell r="S1694">
            <v>1</v>
          </cell>
          <cell r="T1694">
            <v>1</v>
          </cell>
          <cell r="U1694">
            <v>1</v>
          </cell>
          <cell r="AB1694">
            <v>1</v>
          </cell>
          <cell r="AE1694">
            <v>1</v>
          </cell>
          <cell r="AG1694">
            <v>1</v>
          </cell>
          <cell r="AH1694">
            <v>1</v>
          </cell>
          <cell r="AK1694">
            <v>1</v>
          </cell>
          <cell r="AM1694">
            <v>1</v>
          </cell>
          <cell r="AN1694">
            <v>1</v>
          </cell>
          <cell r="AO1694">
            <v>1</v>
          </cell>
          <cell r="AR1694">
            <v>1</v>
          </cell>
          <cell r="BR1694">
            <v>351.78057699999999</v>
          </cell>
          <cell r="BS1694">
            <v>351.78057699999999</v>
          </cell>
          <cell r="BT1694">
            <v>351.78057699999999</v>
          </cell>
          <cell r="BU1694" t="str">
            <v>Республика бюджетидан қўшимча</v>
          </cell>
          <cell r="BV1694">
            <v>351.78057699999999</v>
          </cell>
          <cell r="BW1694">
            <v>350.15497599999998</v>
          </cell>
          <cell r="BX1694" t="str">
            <v>"PAXTAKOR TUMAN YO`LLARDAN FOYDALANISH UNITAR KORXONASI" UNITAR KORXONA</v>
          </cell>
          <cell r="BY1694" t="str">
            <v>200339932</v>
          </cell>
        </row>
        <row r="1695">
          <cell r="A1695" t="str">
            <v>"Олмазор" МФЙ ҳудудидаги "Марказий" кўчасини жорий таъмирлаш</v>
          </cell>
          <cell r="B1695" t="str">
            <v>2309082280312002</v>
          </cell>
          <cell r="C1695">
            <v>1</v>
          </cell>
          <cell r="D1695" t="str">
            <v>304521860084017045129118585</v>
          </cell>
          <cell r="E1695" t="str">
            <v>Автомобиль йўллари, кўприклар</v>
          </cell>
          <cell r="F1695" t="str">
            <v>Автомобиль йўллари объектлари</v>
          </cell>
          <cell r="H1695" t="str">
            <v>Автомобиль йўллари қўмитаси</v>
          </cell>
          <cell r="I1695" t="str">
            <v>"Жиззах МЙБХ" ДУК</v>
          </cell>
          <cell r="J1695" t="str">
            <v>Вазирлик ва идора</v>
          </cell>
          <cell r="K1695" t="str">
            <v>Қўшимча</v>
          </cell>
          <cell r="L1695" t="str">
            <v>Қўшимча</v>
          </cell>
          <cell r="M1695" t="str">
            <v>Жиззах вилояти</v>
          </cell>
          <cell r="N1695" t="str">
            <v>Пахтакор тумани</v>
          </cell>
          <cell r="O1695" t="str">
            <v>"Олмазор" МФЙ</v>
          </cell>
          <cell r="P1695" t="str">
            <v>Мукаммал таъмирлаш</v>
          </cell>
          <cell r="Q1695">
            <v>2023</v>
          </cell>
          <cell r="R1695">
            <v>2</v>
          </cell>
          <cell r="S1695">
            <v>1</v>
          </cell>
          <cell r="T1695">
            <v>1</v>
          </cell>
          <cell r="U1695">
            <v>1</v>
          </cell>
          <cell r="AB1695">
            <v>1</v>
          </cell>
          <cell r="AE1695">
            <v>1</v>
          </cell>
          <cell r="AG1695">
            <v>1</v>
          </cell>
          <cell r="AH1695">
            <v>1</v>
          </cell>
          <cell r="AK1695">
            <v>1</v>
          </cell>
          <cell r="AM1695">
            <v>1</v>
          </cell>
          <cell r="AN1695">
            <v>1</v>
          </cell>
          <cell r="AO1695">
            <v>1</v>
          </cell>
          <cell r="AR1695">
            <v>1</v>
          </cell>
          <cell r="BR1695">
            <v>829.20776000000001</v>
          </cell>
          <cell r="BS1695">
            <v>829.20776000000001</v>
          </cell>
          <cell r="BT1695">
            <v>829.20776000000001</v>
          </cell>
          <cell r="BU1695" t="str">
            <v>Республика бюджетидан қўшимча</v>
          </cell>
          <cell r="BV1695">
            <v>829.20776000000001</v>
          </cell>
          <cell r="BW1695">
            <v>823.74514999999997</v>
          </cell>
          <cell r="BX1695" t="str">
            <v>"PAXTAKOR TUMAN YO`LLARDAN FOYDALANISH UNITAR KORXONASI" UNITAR KORXONA</v>
          </cell>
          <cell r="BY1695" t="str">
            <v>200339932</v>
          </cell>
        </row>
        <row r="1696">
          <cell r="A1696" t="str">
            <v>"Сувонобод" МФЙ ҳудудидаги "Янгийўл" кўчасига асфальтобетон қоплама ётқизиш.</v>
          </cell>
          <cell r="B1696" t="str">
            <v>2309082280312003</v>
          </cell>
          <cell r="C1696">
            <v>1</v>
          </cell>
          <cell r="D1696" t="str">
            <v>304521860084017045129118586</v>
          </cell>
          <cell r="E1696" t="str">
            <v>Автомобиль йўллари, кўприклар</v>
          </cell>
          <cell r="F1696" t="str">
            <v>Автомобиль йўллари объектлари</v>
          </cell>
          <cell r="H1696" t="str">
            <v>Автомобиль йўллари қўмитаси</v>
          </cell>
          <cell r="I1696" t="str">
            <v>"Жиззах МЙБХ" ДУК</v>
          </cell>
          <cell r="J1696" t="str">
            <v>Вазирлик ва идора</v>
          </cell>
          <cell r="K1696" t="str">
            <v>Қўшимча</v>
          </cell>
          <cell r="L1696" t="str">
            <v>Қўшимча</v>
          </cell>
          <cell r="M1696" t="str">
            <v>Жиззах вилояти</v>
          </cell>
          <cell r="N1696" t="str">
            <v>Пахтакор тумани</v>
          </cell>
          <cell r="O1696" t="str">
            <v>"Сувонобод" МФЙ</v>
          </cell>
          <cell r="P1696" t="str">
            <v>Мукаммал таъмирлаш</v>
          </cell>
          <cell r="Q1696">
            <v>2023</v>
          </cell>
          <cell r="R1696">
            <v>2</v>
          </cell>
          <cell r="S1696">
            <v>1</v>
          </cell>
          <cell r="T1696">
            <v>1</v>
          </cell>
          <cell r="U1696">
            <v>1</v>
          </cell>
          <cell r="AB1696">
            <v>1</v>
          </cell>
          <cell r="AE1696">
            <v>1</v>
          </cell>
          <cell r="AG1696">
            <v>1</v>
          </cell>
          <cell r="AH1696">
            <v>1</v>
          </cell>
          <cell r="AK1696">
            <v>1</v>
          </cell>
          <cell r="AM1696">
            <v>1</v>
          </cell>
          <cell r="AN1696">
            <v>1</v>
          </cell>
          <cell r="AO1696">
            <v>1</v>
          </cell>
          <cell r="AR1696">
            <v>1</v>
          </cell>
          <cell r="BR1696">
            <v>514.40784599999995</v>
          </cell>
          <cell r="BS1696">
            <v>514.40784599999995</v>
          </cell>
          <cell r="BT1696">
            <v>514.40784599999995</v>
          </cell>
          <cell r="BU1696" t="str">
            <v>Республика бюджетидан қўшимча</v>
          </cell>
          <cell r="BV1696">
            <v>514.40784599999995</v>
          </cell>
          <cell r="BW1696">
            <v>499.88803200000001</v>
          </cell>
          <cell r="BX1696" t="str">
            <v>"PAXTAKOR TUMAN YO`LLARDAN FOYDALANISH UNITAR KORXONASI" UNITAR KORXONA</v>
          </cell>
          <cell r="BY1696" t="str">
            <v>200339932</v>
          </cell>
        </row>
        <row r="1697">
          <cell r="A1697" t="str">
            <v>"Сувонобод" МФЙ ҳудудидаги А.Темур кўчасига асфальтобетон қоплама ётқизиш.</v>
          </cell>
          <cell r="B1697" t="str">
            <v>2309082280312004</v>
          </cell>
          <cell r="C1697">
            <v>1</v>
          </cell>
          <cell r="D1697" t="str">
            <v>304521860084017045129118587</v>
          </cell>
          <cell r="E1697" t="str">
            <v>Автомобиль йўллари, кўприклар</v>
          </cell>
          <cell r="F1697" t="str">
            <v>Автомобиль йўллари объектлари</v>
          </cell>
          <cell r="H1697" t="str">
            <v>Автомобиль йўллари қўмитаси</v>
          </cell>
          <cell r="I1697" t="str">
            <v>"Жиззах МЙБХ" ДУК</v>
          </cell>
          <cell r="J1697" t="str">
            <v>Вазирлик ва идора</v>
          </cell>
          <cell r="K1697" t="str">
            <v>Қўшимча</v>
          </cell>
          <cell r="L1697" t="str">
            <v>Қўшимча</v>
          </cell>
          <cell r="M1697" t="str">
            <v>Жиззах вилояти</v>
          </cell>
          <cell r="N1697" t="str">
            <v>Пахтакор тумани</v>
          </cell>
          <cell r="O1697" t="str">
            <v>"Сувонобод" МФЙ</v>
          </cell>
          <cell r="P1697" t="str">
            <v>Мукаммал таъмирлаш</v>
          </cell>
          <cell r="Q1697">
            <v>2023</v>
          </cell>
          <cell r="R1697">
            <v>2</v>
          </cell>
          <cell r="S1697">
            <v>1</v>
          </cell>
          <cell r="T1697">
            <v>1</v>
          </cell>
          <cell r="U1697">
            <v>1</v>
          </cell>
          <cell r="AB1697">
            <v>1</v>
          </cell>
          <cell r="AE1697">
            <v>1</v>
          </cell>
          <cell r="AG1697">
            <v>1</v>
          </cell>
          <cell r="AH1697">
            <v>1</v>
          </cell>
          <cell r="AK1697">
            <v>1</v>
          </cell>
          <cell r="AM1697">
            <v>1</v>
          </cell>
          <cell r="AN1697">
            <v>1</v>
          </cell>
          <cell r="AO1697">
            <v>1</v>
          </cell>
          <cell r="AR1697">
            <v>1</v>
          </cell>
          <cell r="BR1697">
            <v>349.96349800000002</v>
          </cell>
          <cell r="BS1697">
            <v>349.96349800000002</v>
          </cell>
          <cell r="BT1697">
            <v>349.96349800000002</v>
          </cell>
          <cell r="BU1697" t="str">
            <v>Республика бюджетидан қўшимча</v>
          </cell>
          <cell r="BV1697">
            <v>349.96349800000002</v>
          </cell>
          <cell r="BW1697">
            <v>341.613024</v>
          </cell>
          <cell r="BX1697" t="str">
            <v>"PAXTAKOR TUMAN YO`LLARDAN FOYDALANISH UNITAR KORXONASI" UNITAR KORXONA</v>
          </cell>
          <cell r="BY1697" t="str">
            <v>200339932</v>
          </cell>
        </row>
        <row r="1698">
          <cell r="A1698" t="str">
            <v>"Тошкент" МФЙ ҳудудидаги "Рўдакий" кўчасига асфальтобетон қоплама ётқизиш.</v>
          </cell>
          <cell r="B1698" t="str">
            <v>2309082280312005</v>
          </cell>
          <cell r="C1698">
            <v>1</v>
          </cell>
          <cell r="D1698" t="str">
            <v>304521860084017045129118588</v>
          </cell>
          <cell r="E1698" t="str">
            <v>Автомобиль йўллари, кўприклар</v>
          </cell>
          <cell r="F1698" t="str">
            <v>Автомобиль йўллари объектлари</v>
          </cell>
          <cell r="H1698" t="str">
            <v>Автомобиль йўллари қўмитаси</v>
          </cell>
          <cell r="I1698" t="str">
            <v>"Жиззах МЙБХ" ДУК</v>
          </cell>
          <cell r="J1698" t="str">
            <v>Вазирлик ва идора</v>
          </cell>
          <cell r="K1698" t="str">
            <v>Қўшимча</v>
          </cell>
          <cell r="L1698" t="str">
            <v>Қўшимча</v>
          </cell>
          <cell r="M1698" t="str">
            <v>Жиззах вилояти</v>
          </cell>
          <cell r="N1698" t="str">
            <v>Пахтакор тумани</v>
          </cell>
          <cell r="O1698" t="str">
            <v>"Тошкент" МФЙ</v>
          </cell>
          <cell r="P1698" t="str">
            <v>Мукаммал таъмирлаш</v>
          </cell>
          <cell r="Q1698">
            <v>2023</v>
          </cell>
          <cell r="R1698">
            <v>2</v>
          </cell>
          <cell r="S1698">
            <v>1</v>
          </cell>
          <cell r="T1698">
            <v>1</v>
          </cell>
          <cell r="U1698">
            <v>1</v>
          </cell>
          <cell r="AB1698">
            <v>1</v>
          </cell>
          <cell r="AE1698">
            <v>1</v>
          </cell>
          <cell r="AG1698">
            <v>1</v>
          </cell>
          <cell r="AH1698">
            <v>1</v>
          </cell>
          <cell r="AK1698">
            <v>1</v>
          </cell>
          <cell r="AM1698">
            <v>1</v>
          </cell>
          <cell r="AN1698">
            <v>1</v>
          </cell>
          <cell r="AO1698">
            <v>1</v>
          </cell>
          <cell r="AR1698">
            <v>1</v>
          </cell>
          <cell r="BR1698">
            <v>340.47562900000003</v>
          </cell>
          <cell r="BS1698">
            <v>340.47562900000003</v>
          </cell>
          <cell r="BT1698">
            <v>340.47562900000003</v>
          </cell>
          <cell r="BU1698" t="str">
            <v>Республика бюджетидан қўшимча</v>
          </cell>
          <cell r="BV1698">
            <v>340.47562900000003</v>
          </cell>
          <cell r="BW1698">
            <v>337.34774399999998</v>
          </cell>
          <cell r="BX1698" t="str">
            <v>"PAXTAKOR TUMAN YO`LLARDAN FOYDALANISH UNITAR KORXONASI" UNITAR KORXONA</v>
          </cell>
          <cell r="BY1698" t="str">
            <v>200339932</v>
          </cell>
        </row>
        <row r="1699">
          <cell r="A1699" t="str">
            <v>"Ғалаба" МФЙ ҳудудидаги "Бўстон" кўчасига асфальтобетон қоплама ётқизиш.</v>
          </cell>
          <cell r="B1699" t="str">
            <v>2309082280312006</v>
          </cell>
          <cell r="C1699">
            <v>1</v>
          </cell>
          <cell r="D1699" t="str">
            <v>304521860084017045129118589</v>
          </cell>
          <cell r="E1699" t="str">
            <v>Автомобиль йўллари, кўприклар</v>
          </cell>
          <cell r="F1699" t="str">
            <v>Автомобиль йўллари объектлари</v>
          </cell>
          <cell r="H1699" t="str">
            <v>Автомобиль йўллари қўмитаси</v>
          </cell>
          <cell r="I1699" t="str">
            <v>"Жиззах МЙБХ" ДУК</v>
          </cell>
          <cell r="J1699" t="str">
            <v>Вазирлик ва идора</v>
          </cell>
          <cell r="K1699" t="str">
            <v>Қўшимча</v>
          </cell>
          <cell r="L1699" t="str">
            <v>Қўшимча</v>
          </cell>
          <cell r="M1699" t="str">
            <v>Жиззах вилояти</v>
          </cell>
          <cell r="N1699" t="str">
            <v>Пахтакор тумани</v>
          </cell>
          <cell r="O1699" t="str">
            <v>Ғалаба МФЙ</v>
          </cell>
          <cell r="P1699" t="str">
            <v>Мукаммал таъмирлаш</v>
          </cell>
          <cell r="Q1699">
            <v>2023</v>
          </cell>
          <cell r="R1699">
            <v>2</v>
          </cell>
          <cell r="S1699">
            <v>1</v>
          </cell>
          <cell r="T1699">
            <v>1</v>
          </cell>
          <cell r="U1699">
            <v>1</v>
          </cell>
          <cell r="AB1699">
            <v>1</v>
          </cell>
          <cell r="AE1699">
            <v>1</v>
          </cell>
          <cell r="AG1699">
            <v>1</v>
          </cell>
          <cell r="AH1699">
            <v>1</v>
          </cell>
          <cell r="AK1699">
            <v>1</v>
          </cell>
          <cell r="AM1699">
            <v>1</v>
          </cell>
          <cell r="AN1699">
            <v>1</v>
          </cell>
          <cell r="AO1699">
            <v>1</v>
          </cell>
          <cell r="AR1699">
            <v>1</v>
          </cell>
          <cell r="BR1699">
            <v>248.55398099999999</v>
          </cell>
          <cell r="BS1699">
            <v>248.55398099999999</v>
          </cell>
          <cell r="BT1699">
            <v>248.55398099999999</v>
          </cell>
          <cell r="BU1699" t="str">
            <v>Республика бюджетидан қўшимча</v>
          </cell>
          <cell r="BV1699">
            <v>248.55398099999999</v>
          </cell>
          <cell r="BW1699">
            <v>226.988192</v>
          </cell>
          <cell r="BX1699" t="str">
            <v>"PAXTAKOR TUMAN YO`LLARDAN FOYDALANISH UNITAR KORXONASI" UNITAR KORXONA</v>
          </cell>
          <cell r="BY1699" t="str">
            <v>200339932</v>
          </cell>
        </row>
        <row r="1700">
          <cell r="A1700" t="str">
            <v>"Боғдон" МФЙ ҳудудидаги Бобур кўчасига цементобетон қопламаси ётқизиш</v>
          </cell>
          <cell r="B1700" t="str">
            <v>2309082350312001</v>
          </cell>
          <cell r="C1700">
            <v>1</v>
          </cell>
          <cell r="D1700" t="str">
            <v>304521860084017045129118590</v>
          </cell>
          <cell r="E1700" t="str">
            <v>Автомобиль йўллари, кўприклар</v>
          </cell>
          <cell r="F1700" t="str">
            <v>Автомобиль йўллари объектлари</v>
          </cell>
          <cell r="H1700" t="str">
            <v>Автомобиль йўллари қўмитаси</v>
          </cell>
          <cell r="I1700" t="str">
            <v>"Жиззах МЙБХ" ДУК</v>
          </cell>
          <cell r="J1700" t="str">
            <v>Вазирлик ва идора</v>
          </cell>
          <cell r="K1700" t="str">
            <v>Қўшимча</v>
          </cell>
          <cell r="L1700" t="str">
            <v>Қўшимча</v>
          </cell>
          <cell r="M1700" t="str">
            <v>Жиззах вилояти</v>
          </cell>
          <cell r="N1700" t="str">
            <v>Фориш тумани</v>
          </cell>
          <cell r="O1700" t="str">
            <v>"Боғдон" МФЙ</v>
          </cell>
          <cell r="P1700" t="str">
            <v>Мукаммал таъмирлаш</v>
          </cell>
          <cell r="Q1700">
            <v>2023</v>
          </cell>
          <cell r="R1700">
            <v>2</v>
          </cell>
          <cell r="S1700">
            <v>1</v>
          </cell>
          <cell r="T1700">
            <v>1</v>
          </cell>
          <cell r="U1700">
            <v>1</v>
          </cell>
          <cell r="AB1700">
            <v>1</v>
          </cell>
          <cell r="AE1700">
            <v>1</v>
          </cell>
          <cell r="AG1700">
            <v>1</v>
          </cell>
          <cell r="AH1700">
            <v>1</v>
          </cell>
          <cell r="AK1700">
            <v>1</v>
          </cell>
          <cell r="AM1700">
            <v>1</v>
          </cell>
          <cell r="AN1700">
            <v>1</v>
          </cell>
          <cell r="AO1700">
            <v>1</v>
          </cell>
          <cell r="AR1700">
            <v>1</v>
          </cell>
          <cell r="BR1700">
            <v>137.609013</v>
          </cell>
          <cell r="BS1700">
            <v>137.609013</v>
          </cell>
          <cell r="BT1700">
            <v>137.609013</v>
          </cell>
          <cell r="BU1700" t="str">
            <v>Республика бюджетидан қўшимча</v>
          </cell>
          <cell r="BV1700">
            <v>137.609013</v>
          </cell>
          <cell r="BW1700">
            <v>132.447136</v>
          </cell>
          <cell r="BX1700" t="str">
            <v>"FORISH TUMAN YO`LLARDAN FOYDALANISH UNITAR KORXONASI" UNITAR KORXONA</v>
          </cell>
          <cell r="BY1700" t="str">
            <v>200340600</v>
          </cell>
        </row>
        <row r="1701">
          <cell r="A1701" t="str">
            <v>"Учма" МФЙ ҳудудидаги ички йўлларни жорий таъмирлаш</v>
          </cell>
          <cell r="B1701" t="str">
            <v>2309082350312002</v>
          </cell>
          <cell r="C1701">
            <v>1</v>
          </cell>
          <cell r="D1701" t="str">
            <v>304521860084017045129118591</v>
          </cell>
          <cell r="E1701" t="str">
            <v>Автомобиль йўллари, кўприклар</v>
          </cell>
          <cell r="F1701" t="str">
            <v>Автомобиль йўллари объектлари</v>
          </cell>
          <cell r="H1701" t="str">
            <v>Автомобиль йўллари қўмитаси</v>
          </cell>
          <cell r="I1701" t="str">
            <v>"Жиззах МЙБХ" ДУК</v>
          </cell>
          <cell r="J1701" t="str">
            <v>Вазирлик ва идора</v>
          </cell>
          <cell r="K1701" t="str">
            <v>Қўшимча</v>
          </cell>
          <cell r="L1701" t="str">
            <v>Қўшимча</v>
          </cell>
          <cell r="M1701" t="str">
            <v>Жиззах вилояти</v>
          </cell>
          <cell r="N1701" t="str">
            <v>Фориш тумани</v>
          </cell>
          <cell r="O1701" t="str">
            <v>"Учма" МФЙ</v>
          </cell>
          <cell r="P1701" t="str">
            <v>Мукаммал таъмирлаш</v>
          </cell>
          <cell r="Q1701">
            <v>2023</v>
          </cell>
          <cell r="R1701">
            <v>2</v>
          </cell>
          <cell r="S1701">
            <v>1</v>
          </cell>
          <cell r="T1701">
            <v>1</v>
          </cell>
          <cell r="U1701">
            <v>1</v>
          </cell>
          <cell r="AB1701">
            <v>1</v>
          </cell>
          <cell r="AE1701">
            <v>1</v>
          </cell>
          <cell r="AG1701">
            <v>1</v>
          </cell>
          <cell r="AH1701">
            <v>1</v>
          </cell>
          <cell r="AJ1701">
            <v>1</v>
          </cell>
          <cell r="AM1701">
            <v>1</v>
          </cell>
          <cell r="AN1701">
            <v>1</v>
          </cell>
          <cell r="AO1701">
            <v>1</v>
          </cell>
          <cell r="AR1701">
            <v>1</v>
          </cell>
          <cell r="BR1701">
            <v>2096.486586</v>
          </cell>
          <cell r="BS1701">
            <v>2096.486586</v>
          </cell>
          <cell r="BT1701">
            <v>2096.486586</v>
          </cell>
          <cell r="BU1701" t="str">
            <v>Республика бюджетидан қўшимча</v>
          </cell>
          <cell r="BV1701">
            <v>2096.486586</v>
          </cell>
          <cell r="BW1701">
            <v>2030.42803</v>
          </cell>
          <cell r="BX1701" t="str">
            <v>"FORISH TUMAN YO`LLARDAN FOYDALANISH UNITAR KORXONASI" UNITAR KORXONA</v>
          </cell>
          <cell r="BY1701" t="str">
            <v>200340600</v>
          </cell>
        </row>
        <row r="1702">
          <cell r="A1702" t="str">
            <v>"Учқулоч" МФЙ ҳудудидаги ички йўлларни жорий таъмирлаш</v>
          </cell>
          <cell r="B1702" t="str">
            <v>2309082350312003</v>
          </cell>
          <cell r="C1702">
            <v>1</v>
          </cell>
          <cell r="D1702" t="str">
            <v>304521860084017045129118592</v>
          </cell>
          <cell r="E1702" t="str">
            <v>Автомобиль йўллари, кўприклар</v>
          </cell>
          <cell r="F1702" t="str">
            <v>Автомобиль йўллари объектлари</v>
          </cell>
          <cell r="H1702" t="str">
            <v>Автомобиль йўллари қўмитаси</v>
          </cell>
          <cell r="I1702" t="str">
            <v>"Жиззах МЙБХ" ДУК</v>
          </cell>
          <cell r="J1702" t="str">
            <v>Вазирлик ва идора</v>
          </cell>
          <cell r="K1702" t="str">
            <v>Қўшимча</v>
          </cell>
          <cell r="L1702" t="str">
            <v>Қўшимча</v>
          </cell>
          <cell r="M1702" t="str">
            <v>Жиззах вилояти</v>
          </cell>
          <cell r="N1702" t="str">
            <v>Фориш тумани</v>
          </cell>
          <cell r="O1702" t="str">
            <v>"Учқулоч" МФЙ</v>
          </cell>
          <cell r="P1702" t="str">
            <v>Мукаммал таъмирлаш</v>
          </cell>
          <cell r="Q1702">
            <v>2023</v>
          </cell>
          <cell r="R1702">
            <v>2</v>
          </cell>
          <cell r="S1702">
            <v>1</v>
          </cell>
          <cell r="T1702">
            <v>1</v>
          </cell>
          <cell r="U1702">
            <v>1</v>
          </cell>
          <cell r="AB1702">
            <v>1</v>
          </cell>
          <cell r="AE1702">
            <v>1</v>
          </cell>
          <cell r="AG1702">
            <v>1</v>
          </cell>
          <cell r="AH1702">
            <v>1</v>
          </cell>
          <cell r="AK1702">
            <v>1</v>
          </cell>
          <cell r="AM1702">
            <v>1</v>
          </cell>
          <cell r="AN1702">
            <v>1</v>
          </cell>
          <cell r="AO1702">
            <v>1</v>
          </cell>
          <cell r="AR1702">
            <v>1</v>
          </cell>
          <cell r="BR1702">
            <v>1325.4982769999999</v>
          </cell>
          <cell r="BS1702">
            <v>1325.4982769999999</v>
          </cell>
          <cell r="BT1702">
            <v>1325.4982769999999</v>
          </cell>
          <cell r="BU1702" t="str">
            <v>Республика бюджетидан қўшимча</v>
          </cell>
          <cell r="BV1702">
            <v>1325.4982769999999</v>
          </cell>
          <cell r="BW1702">
            <v>1306.26394</v>
          </cell>
          <cell r="BX1702" t="str">
            <v>"FORISH TUMAN YO`LLARDAN FOYDALANISH UNITAR KORXONASI" UNITAR KORXONA</v>
          </cell>
          <cell r="BY1702" t="str">
            <v>200340600</v>
          </cell>
        </row>
        <row r="1703">
          <cell r="A1703" t="str">
            <v>"Тутак" массиви ички йўлларига цементобетон қопламаси ётқизиш (намунавий уйлар)</v>
          </cell>
          <cell r="B1703" t="str">
            <v>2309082350312004</v>
          </cell>
          <cell r="C1703">
            <v>1</v>
          </cell>
          <cell r="D1703" t="str">
            <v>304521860084017045129118593</v>
          </cell>
          <cell r="E1703" t="str">
            <v>Автомобиль йўллари, кўприклар</v>
          </cell>
          <cell r="F1703" t="str">
            <v>Автомобиль йўллари объектлари</v>
          </cell>
          <cell r="H1703" t="str">
            <v>Автомобиль йўллари қўмитаси</v>
          </cell>
          <cell r="I1703" t="str">
            <v>"Жиззах МЙБХ" ДУК</v>
          </cell>
          <cell r="J1703" t="str">
            <v>Вазирлик ва идора</v>
          </cell>
          <cell r="K1703" t="str">
            <v>Қўшимча</v>
          </cell>
          <cell r="L1703" t="str">
            <v>Қўшимча</v>
          </cell>
          <cell r="M1703" t="str">
            <v>Жиззах вилояти</v>
          </cell>
          <cell r="N1703" t="str">
            <v>Фориш тумани</v>
          </cell>
          <cell r="O1703" t="str">
            <v>"Тутак"</v>
          </cell>
          <cell r="P1703" t="str">
            <v>Мукаммал таъмирлаш</v>
          </cell>
          <cell r="Q1703">
            <v>2023</v>
          </cell>
          <cell r="R1703">
            <v>2</v>
          </cell>
          <cell r="S1703">
            <v>1</v>
          </cell>
          <cell r="T1703">
            <v>1</v>
          </cell>
          <cell r="U1703">
            <v>1</v>
          </cell>
          <cell r="AB1703">
            <v>1</v>
          </cell>
          <cell r="AE1703">
            <v>1</v>
          </cell>
          <cell r="AG1703">
            <v>1</v>
          </cell>
          <cell r="AH1703">
            <v>1</v>
          </cell>
          <cell r="AK1703">
            <v>1</v>
          </cell>
          <cell r="AM1703">
            <v>1</v>
          </cell>
          <cell r="AN1703">
            <v>1</v>
          </cell>
          <cell r="AO1703">
            <v>1</v>
          </cell>
          <cell r="AR1703">
            <v>1</v>
          </cell>
          <cell r="BR1703">
            <v>1282.1178930000001</v>
          </cell>
          <cell r="BS1703">
            <v>1282.1178930000001</v>
          </cell>
          <cell r="BT1703">
            <v>1282.1178930000001</v>
          </cell>
          <cell r="BU1703" t="str">
            <v>Республика бюджетидан қўшимча</v>
          </cell>
          <cell r="BV1703">
            <v>1282.1178930000001</v>
          </cell>
          <cell r="BW1703">
            <v>1282.11725</v>
          </cell>
          <cell r="BX1703" t="str">
            <v>"FORISH TUMAN YO`LLARDAN FOYDALANISH UNITAR KORXONASI" UNITAR KORXONA</v>
          </cell>
          <cell r="BY1703" t="str">
            <v>200340600</v>
          </cell>
        </row>
        <row r="1704">
          <cell r="A1704" t="str">
            <v>"Боғдон" шаҳарчаси марказини айланиб ўтувчи айланма йўлга асфальтобетон қоплама ётқизиш.</v>
          </cell>
          <cell r="B1704" t="str">
            <v>2309082350312005</v>
          </cell>
          <cell r="C1704">
            <v>1</v>
          </cell>
          <cell r="D1704" t="str">
            <v>304521860084017045129118594</v>
          </cell>
          <cell r="E1704" t="str">
            <v>Автомобиль йўллари, кўприклар</v>
          </cell>
          <cell r="F1704" t="str">
            <v>Автомобиль йўллари объектлари</v>
          </cell>
          <cell r="H1704" t="str">
            <v>Автомобиль йўллари қўмитаси</v>
          </cell>
          <cell r="I1704" t="str">
            <v>"Жиззах МЙБХ" ДУК</v>
          </cell>
          <cell r="J1704" t="str">
            <v>Вазирлик ва идора</v>
          </cell>
          <cell r="K1704" t="str">
            <v>Қўшимча</v>
          </cell>
          <cell r="L1704" t="str">
            <v>Қўшимча</v>
          </cell>
          <cell r="M1704" t="str">
            <v>Жиззах вилояти</v>
          </cell>
          <cell r="N1704" t="str">
            <v>Фориш тумани</v>
          </cell>
          <cell r="O1704" t="str">
            <v xml:space="preserve">"Боғдон" шаҳарчаси </v>
          </cell>
          <cell r="P1704" t="str">
            <v>Мукаммал таъмирлаш</v>
          </cell>
          <cell r="Q1704">
            <v>2023</v>
          </cell>
          <cell r="R1704">
            <v>2</v>
          </cell>
          <cell r="S1704">
            <v>1</v>
          </cell>
          <cell r="T1704">
            <v>1</v>
          </cell>
          <cell r="U1704">
            <v>1</v>
          </cell>
          <cell r="AB1704">
            <v>1</v>
          </cell>
          <cell r="AE1704">
            <v>1</v>
          </cell>
          <cell r="AG1704">
            <v>1</v>
          </cell>
          <cell r="AH1704">
            <v>1</v>
          </cell>
          <cell r="AJ1704">
            <v>1</v>
          </cell>
          <cell r="AM1704">
            <v>1</v>
          </cell>
          <cell r="AN1704">
            <v>1</v>
          </cell>
          <cell r="AO1704">
            <v>1</v>
          </cell>
          <cell r="AR1704">
            <v>1</v>
          </cell>
          <cell r="BR1704">
            <v>3674.215103</v>
          </cell>
          <cell r="BS1704">
            <v>3674.215103</v>
          </cell>
          <cell r="BT1704">
            <v>3674.215103</v>
          </cell>
          <cell r="BU1704" t="str">
            <v>Республика бюджетидан қўшимча</v>
          </cell>
          <cell r="BV1704">
            <v>3674.215103</v>
          </cell>
          <cell r="BW1704">
            <v>3408.5980199999999</v>
          </cell>
          <cell r="BX1704" t="str">
            <v>"FORISH TUMAN YO`LLARDAN FOYDALANISH UNITAR KORXONASI" UNITAR KORXONA</v>
          </cell>
          <cell r="BY1704" t="str">
            <v>200340600</v>
          </cell>
        </row>
        <row r="1705">
          <cell r="A1705" t="str">
            <v>"Боғдон" МФЙ марказидаги ички йўлларни жорий таъмирлаш (II-боскич)</v>
          </cell>
          <cell r="B1705" t="str">
            <v>2309082350312006</v>
          </cell>
          <cell r="C1705">
            <v>1</v>
          </cell>
          <cell r="D1705" t="str">
            <v>304521860084017045129118595</v>
          </cell>
          <cell r="E1705" t="str">
            <v>Автомобиль йўллари, кўприклар</v>
          </cell>
          <cell r="F1705" t="str">
            <v>Автомобиль йўллари объектлари</v>
          </cell>
          <cell r="H1705" t="str">
            <v>Автомобиль йўллари қўмитаси</v>
          </cell>
          <cell r="I1705" t="str">
            <v>"Жиззах МЙБХ" ДУК</v>
          </cell>
          <cell r="J1705" t="str">
            <v>Вазирлик ва идора</v>
          </cell>
          <cell r="K1705" t="str">
            <v>Қўшимча</v>
          </cell>
          <cell r="L1705" t="str">
            <v>Қўшимча</v>
          </cell>
          <cell r="M1705" t="str">
            <v>Жиззах вилояти</v>
          </cell>
          <cell r="N1705" t="str">
            <v>Фориш тумани</v>
          </cell>
          <cell r="O1705" t="str">
            <v>"Боғдон" МФЙ</v>
          </cell>
          <cell r="P1705" t="str">
            <v>Мукаммал таъмирлаш</v>
          </cell>
          <cell r="Q1705">
            <v>2023</v>
          </cell>
          <cell r="R1705">
            <v>2</v>
          </cell>
          <cell r="S1705">
            <v>1</v>
          </cell>
          <cell r="T1705">
            <v>1</v>
          </cell>
          <cell r="U1705">
            <v>1</v>
          </cell>
          <cell r="AB1705">
            <v>1</v>
          </cell>
          <cell r="AE1705">
            <v>1</v>
          </cell>
          <cell r="AG1705">
            <v>1</v>
          </cell>
          <cell r="AH1705">
            <v>1</v>
          </cell>
          <cell r="AJ1705">
            <v>1</v>
          </cell>
          <cell r="AM1705">
            <v>1</v>
          </cell>
          <cell r="AN1705">
            <v>1</v>
          </cell>
          <cell r="AO1705">
            <v>1</v>
          </cell>
          <cell r="AR1705">
            <v>1</v>
          </cell>
          <cell r="BR1705">
            <v>3199.2259429999999</v>
          </cell>
          <cell r="BS1705">
            <v>3199.2259429999999</v>
          </cell>
          <cell r="BT1705">
            <v>3199.2259429999999</v>
          </cell>
          <cell r="BU1705" t="str">
            <v>Республика бюджетидан қўшимча</v>
          </cell>
          <cell r="BV1705">
            <v>3199.2259429999999</v>
          </cell>
          <cell r="BW1705">
            <v>3045.4187499999998</v>
          </cell>
          <cell r="BX1705" t="str">
            <v>"FORISH TUMAN YO`LLARDAN FOYDALANISH UNITAR KORXONASI" UNITAR KORXONA</v>
          </cell>
          <cell r="BY1705" t="str">
            <v>200340600</v>
          </cell>
        </row>
        <row r="1706">
          <cell r="A1706" t="str">
            <v xml:space="preserve">"Дўстлик" МФЙ  Намингон қишлоғига олиб борувчи 1,5 км автомобил йўлини жорий таъмирлаш </v>
          </cell>
          <cell r="B1706" t="str">
            <v>2309082370312001</v>
          </cell>
          <cell r="C1706">
            <v>1</v>
          </cell>
          <cell r="D1706" t="str">
            <v>304521860084017045129118596</v>
          </cell>
          <cell r="E1706" t="str">
            <v>Автомобиль йўллари, кўприклар</v>
          </cell>
          <cell r="F1706" t="str">
            <v>Автомобиль йўллари объектлари</v>
          </cell>
          <cell r="H1706" t="str">
            <v>Автомобиль йўллари қўмитаси</v>
          </cell>
          <cell r="I1706" t="str">
            <v>"Жиззах МЙБХ" ДУК</v>
          </cell>
          <cell r="J1706" t="str">
            <v>Вазирлик ва идора</v>
          </cell>
          <cell r="K1706" t="str">
            <v>Қўшимча</v>
          </cell>
          <cell r="L1706" t="str">
            <v>Қўшимча</v>
          </cell>
          <cell r="M1706" t="str">
            <v>Жиззах вилояти</v>
          </cell>
          <cell r="N1706" t="str">
            <v>Янгиобод тумани</v>
          </cell>
          <cell r="O1706" t="str">
            <v>"Дўстлик" МФЙ</v>
          </cell>
          <cell r="P1706" t="str">
            <v>Мукаммал таъмирлаш</v>
          </cell>
          <cell r="Q1706">
            <v>2023</v>
          </cell>
          <cell r="R1706">
            <v>2</v>
          </cell>
          <cell r="S1706">
            <v>1</v>
          </cell>
          <cell r="T1706">
            <v>1</v>
          </cell>
          <cell r="U1706">
            <v>1</v>
          </cell>
          <cell r="AB1706">
            <v>1</v>
          </cell>
          <cell r="AE1706">
            <v>1</v>
          </cell>
          <cell r="AG1706">
            <v>1</v>
          </cell>
          <cell r="AH1706">
            <v>1</v>
          </cell>
          <cell r="AK1706">
            <v>1</v>
          </cell>
          <cell r="AM1706">
            <v>1</v>
          </cell>
          <cell r="AN1706">
            <v>1</v>
          </cell>
          <cell r="AO1706">
            <v>1</v>
          </cell>
          <cell r="AR1706">
            <v>1</v>
          </cell>
          <cell r="BR1706">
            <v>963.76926400000002</v>
          </cell>
          <cell r="BS1706">
            <v>963.76926400000002</v>
          </cell>
          <cell r="BT1706">
            <v>963.76926400000002</v>
          </cell>
          <cell r="BU1706" t="str">
            <v>Республика бюджетидан қўшимча</v>
          </cell>
          <cell r="BV1706">
            <v>963.76926400000002</v>
          </cell>
          <cell r="BW1706">
            <v>934.65612999999996</v>
          </cell>
          <cell r="BX1706" t="str">
            <v>"YANGIOBOD TUMAN YO`LLARDAN FOYDALANISH UNITAR KORXONASI" UNITAR KORXONA</v>
          </cell>
          <cell r="BY1706" t="str">
            <v>202937923</v>
          </cell>
        </row>
        <row r="1707">
          <cell r="A1707" t="str">
            <v>"Зилол" МФЙ ҳудудидаги ички йўлларига асфальтобетон қоплама ётқизиш.</v>
          </cell>
          <cell r="B1707" t="str">
            <v>2309084010312002</v>
          </cell>
          <cell r="C1707">
            <v>1</v>
          </cell>
          <cell r="D1707" t="str">
            <v>304521860084017045129118597</v>
          </cell>
          <cell r="E1707" t="str">
            <v>Автомобиль йўллари, кўприклар</v>
          </cell>
          <cell r="F1707" t="str">
            <v>Автомобиль йўллари объектлари</v>
          </cell>
          <cell r="H1707" t="str">
            <v>Автомобиль йўллари қўмитаси</v>
          </cell>
          <cell r="I1707" t="str">
            <v>"Жиззах МЙБХ" ДУК</v>
          </cell>
          <cell r="J1707" t="str">
            <v>Вазирлик ва идора</v>
          </cell>
          <cell r="K1707" t="str">
            <v>Қўшимча</v>
          </cell>
          <cell r="L1707" t="str">
            <v>Қўшимча</v>
          </cell>
          <cell r="M1707" t="str">
            <v>Жиззах вилояти</v>
          </cell>
          <cell r="N1707" t="str">
            <v>Жиззах шахри</v>
          </cell>
          <cell r="O1707" t="str">
            <v>"Зилол" МФЙ</v>
          </cell>
          <cell r="P1707" t="str">
            <v>Мукаммал таъмирлаш</v>
          </cell>
          <cell r="Q1707">
            <v>2023</v>
          </cell>
          <cell r="R1707">
            <v>2</v>
          </cell>
          <cell r="S1707">
            <v>1</v>
          </cell>
          <cell r="T1707">
            <v>1</v>
          </cell>
          <cell r="U1707">
            <v>1</v>
          </cell>
          <cell r="AB1707">
            <v>1</v>
          </cell>
          <cell r="AE1707">
            <v>1</v>
          </cell>
          <cell r="AG1707">
            <v>1</v>
          </cell>
          <cell r="AH1707">
            <v>1</v>
          </cell>
          <cell r="AJ1707">
            <v>1</v>
          </cell>
          <cell r="AM1707">
            <v>1</v>
          </cell>
          <cell r="AN1707">
            <v>1</v>
          </cell>
          <cell r="AO1707">
            <v>1</v>
          </cell>
          <cell r="AR1707">
            <v>1</v>
          </cell>
          <cell r="BR1707">
            <v>4839.981702</v>
          </cell>
          <cell r="BS1707">
            <v>4839.981702</v>
          </cell>
          <cell r="BT1707">
            <v>4839.981702</v>
          </cell>
          <cell r="BU1707" t="str">
            <v>Республика бюджетидан қўшимча</v>
          </cell>
          <cell r="BV1707">
            <v>4839.981702</v>
          </cell>
          <cell r="BW1707">
            <v>4334.6688000000004</v>
          </cell>
          <cell r="BX1707" t="str">
            <v>"JIZZAX YO`L QURISH-TA`MIRLASH" MAS'ULIYATI CHEKLANGAN JAMIYAT</v>
          </cell>
          <cell r="BY1707" t="str">
            <v>305396595</v>
          </cell>
        </row>
        <row r="1708">
          <cell r="A1708" t="str">
            <v>"Учариқ" ва "Раваллиқ" МФЙ ҳудудидаги ички кўчаларини жорий таъмирлаш</v>
          </cell>
          <cell r="B1708" t="str">
            <v>2309084010312003</v>
          </cell>
          <cell r="C1708">
            <v>1</v>
          </cell>
          <cell r="D1708" t="str">
            <v>304521860084017045129118598</v>
          </cell>
          <cell r="E1708" t="str">
            <v>Автомобиль йўллари, кўприклар</v>
          </cell>
          <cell r="F1708" t="str">
            <v>Автомобиль йўллари объектлари</v>
          </cell>
          <cell r="H1708" t="str">
            <v>Автомобиль йўллари қўмитаси</v>
          </cell>
          <cell r="I1708" t="str">
            <v>"Жиззах МЙБХ" ДУК</v>
          </cell>
          <cell r="J1708" t="str">
            <v>Вазирлик ва идора</v>
          </cell>
          <cell r="K1708" t="str">
            <v>Қўшимча</v>
          </cell>
          <cell r="L1708" t="str">
            <v>Қўшимча</v>
          </cell>
          <cell r="M1708" t="str">
            <v>Жиззах вилояти</v>
          </cell>
          <cell r="N1708" t="str">
            <v>Жиззах шахри</v>
          </cell>
          <cell r="O1708" t="str">
            <v>"Учариқ" ва "Раваллиқ" МФЙ</v>
          </cell>
          <cell r="P1708" t="str">
            <v>Мукаммал таъмирлаш</v>
          </cell>
          <cell r="Q1708">
            <v>2023</v>
          </cell>
          <cell r="R1708">
            <v>2</v>
          </cell>
          <cell r="S1708">
            <v>1</v>
          </cell>
          <cell r="T1708">
            <v>1</v>
          </cell>
          <cell r="U1708">
            <v>1</v>
          </cell>
          <cell r="AB1708">
            <v>1</v>
          </cell>
          <cell r="AE1708">
            <v>1</v>
          </cell>
          <cell r="AG1708">
            <v>1</v>
          </cell>
          <cell r="AH1708">
            <v>1</v>
          </cell>
          <cell r="AK1708">
            <v>1</v>
          </cell>
          <cell r="AM1708">
            <v>1</v>
          </cell>
          <cell r="AN1708">
            <v>1</v>
          </cell>
          <cell r="AO1708">
            <v>1</v>
          </cell>
          <cell r="AR1708">
            <v>1</v>
          </cell>
          <cell r="BR1708">
            <v>764.37020900000005</v>
          </cell>
          <cell r="BS1708">
            <v>764.37020900000005</v>
          </cell>
          <cell r="BT1708">
            <v>764.37020900000005</v>
          </cell>
          <cell r="BU1708" t="str">
            <v>Республика бюджетидан қўшимча</v>
          </cell>
          <cell r="BV1708">
            <v>764.37020900000005</v>
          </cell>
          <cell r="BW1708">
            <v>723.69989999999996</v>
          </cell>
          <cell r="BX1708" t="str">
            <v>"JIZZAX YO`L QURISH-TA`MIRLASH" MAS'ULIYATI CHEKLANGAN JAMIYAT</v>
          </cell>
          <cell r="BY1708" t="str">
            <v>305396595</v>
          </cell>
        </row>
        <row r="1709">
          <cell r="A1709" t="str">
            <v>"Сайилжойи", "Турон" ва "Х,Олимжон" МФЙ ҳудудидаги ички йўлларга асфальтобетон қоплама ётқизиш.</v>
          </cell>
          <cell r="B1709" t="str">
            <v>2309084010312004</v>
          </cell>
          <cell r="C1709">
            <v>1</v>
          </cell>
          <cell r="D1709" t="str">
            <v>304521860084017045129118599</v>
          </cell>
          <cell r="E1709" t="str">
            <v>Автомобиль йўллари, кўприклар</v>
          </cell>
          <cell r="F1709" t="str">
            <v>Автомобиль йўллари объектлари</v>
          </cell>
          <cell r="H1709" t="str">
            <v>Автомобиль йўллари қўмитаси</v>
          </cell>
          <cell r="I1709" t="str">
            <v>"Жиззах МЙБХ" ДУК</v>
          </cell>
          <cell r="J1709" t="str">
            <v>Вазирлик ва идора</v>
          </cell>
          <cell r="K1709" t="str">
            <v>Қўшимча</v>
          </cell>
          <cell r="L1709" t="str">
            <v>Қўшимча</v>
          </cell>
          <cell r="M1709" t="str">
            <v>Жиззах вилояти</v>
          </cell>
          <cell r="N1709" t="str">
            <v>Жиззах шахри</v>
          </cell>
          <cell r="O1709" t="str">
            <v>"Сайилжойи", "Турон" ва "Х,Олимжон" МФЙ</v>
          </cell>
          <cell r="P1709" t="str">
            <v>Мукаммал таъмирлаш</v>
          </cell>
          <cell r="Q1709">
            <v>2023</v>
          </cell>
          <cell r="R1709">
            <v>2</v>
          </cell>
          <cell r="S1709">
            <v>1</v>
          </cell>
          <cell r="T1709">
            <v>1</v>
          </cell>
          <cell r="U1709">
            <v>1</v>
          </cell>
          <cell r="AB1709">
            <v>1</v>
          </cell>
          <cell r="AE1709">
            <v>1</v>
          </cell>
          <cell r="AG1709">
            <v>1</v>
          </cell>
          <cell r="AH1709">
            <v>1</v>
          </cell>
          <cell r="AJ1709">
            <v>1</v>
          </cell>
          <cell r="AM1709">
            <v>1</v>
          </cell>
          <cell r="AN1709">
            <v>1</v>
          </cell>
          <cell r="AO1709">
            <v>1</v>
          </cell>
          <cell r="AR1709">
            <v>1</v>
          </cell>
          <cell r="BR1709">
            <v>4190.579377</v>
          </cell>
          <cell r="BS1709">
            <v>4190.579377</v>
          </cell>
          <cell r="BT1709">
            <v>4190.579377</v>
          </cell>
          <cell r="BU1709" t="str">
            <v>Республика бюджетидан қўшимча</v>
          </cell>
          <cell r="BV1709">
            <v>4190.579377</v>
          </cell>
          <cell r="BW1709">
            <v>3823.8873600000002</v>
          </cell>
          <cell r="BX1709" t="str">
            <v>"JIZZAX YO`L QURISH-TA`MIRLASH" MAS'ULIYATI CHEKLANGAN JAMIYAT</v>
          </cell>
          <cell r="BY1709" t="str">
            <v>305396595</v>
          </cell>
        </row>
        <row r="1710">
          <cell r="A1710" t="str">
            <v>"Жиззахлик" МФЙ А.Қодирий кўчасини жорий таъмирлаш (II-боскич).</v>
          </cell>
          <cell r="B1710" t="str">
            <v>2309084010312005</v>
          </cell>
          <cell r="C1710">
            <v>1</v>
          </cell>
          <cell r="D1710" t="str">
            <v>304521860084017045129118600</v>
          </cell>
          <cell r="E1710" t="str">
            <v>Автомобиль йўллари, кўприклар</v>
          </cell>
          <cell r="F1710" t="str">
            <v>Автомобиль йўллари объектлари</v>
          </cell>
          <cell r="H1710" t="str">
            <v>Автомобиль йўллари қўмитаси</v>
          </cell>
          <cell r="I1710" t="str">
            <v>"Жиззах МЙБХ" ДУК</v>
          </cell>
          <cell r="J1710" t="str">
            <v>Вазирлик ва идора</v>
          </cell>
          <cell r="K1710" t="str">
            <v>Қўшимча</v>
          </cell>
          <cell r="L1710" t="str">
            <v>Қўшимча</v>
          </cell>
          <cell r="M1710" t="str">
            <v>Жиззах вилояти</v>
          </cell>
          <cell r="N1710" t="str">
            <v>Жиззах шахри</v>
          </cell>
          <cell r="O1710" t="str">
            <v>"Жиззахлик" МФЙ</v>
          </cell>
          <cell r="P1710" t="str">
            <v>Мукаммал таъмирлаш</v>
          </cell>
          <cell r="Q1710">
            <v>2023</v>
          </cell>
          <cell r="R1710">
            <v>2</v>
          </cell>
          <cell r="S1710">
            <v>1</v>
          </cell>
          <cell r="T1710">
            <v>1</v>
          </cell>
          <cell r="U1710">
            <v>1</v>
          </cell>
          <cell r="AB1710">
            <v>1</v>
          </cell>
          <cell r="AE1710">
            <v>1</v>
          </cell>
          <cell r="AG1710">
            <v>1</v>
          </cell>
          <cell r="AH1710">
            <v>1</v>
          </cell>
          <cell r="AJ1710">
            <v>1</v>
          </cell>
          <cell r="AM1710">
            <v>1</v>
          </cell>
          <cell r="AN1710">
            <v>1</v>
          </cell>
          <cell r="AO1710">
            <v>1</v>
          </cell>
          <cell r="AR1710">
            <v>1</v>
          </cell>
          <cell r="BR1710">
            <v>5971.4290000000001</v>
          </cell>
          <cell r="BS1710">
            <v>5971.4290000000001</v>
          </cell>
          <cell r="BT1710">
            <v>5971.4290000000001</v>
          </cell>
          <cell r="BU1710" t="str">
            <v>Республика бюджетидан қўшимча</v>
          </cell>
          <cell r="BV1710">
            <v>5971.4290000000001</v>
          </cell>
          <cell r="BW1710">
            <v>5143.6790000000001</v>
          </cell>
          <cell r="BX1710" t="str">
            <v>"SHAROF RASHIDOV TUMAN YO`LLARDAN FOYDALANISH" UNITAR KORXONA</v>
          </cell>
          <cell r="BY1710" t="str">
            <v>206976628</v>
          </cell>
        </row>
        <row r="1711">
          <cell r="A1711" t="str">
            <v>"Бунёдкор" МФЙ, А-Саноат ва Б-саноат ҳудудларини боғловчи “Мулканлик” кўчасини мукаммал таъмирлаш (II-боскич)</v>
          </cell>
          <cell r="B1711" t="str">
            <v>2309084010312006</v>
          </cell>
          <cell r="C1711">
            <v>1</v>
          </cell>
          <cell r="D1711" t="str">
            <v>304521860084017045129118601</v>
          </cell>
          <cell r="E1711" t="str">
            <v>Автомобиль йўллари, кўприклар</v>
          </cell>
          <cell r="F1711" t="str">
            <v>Автомобиль йўллари объектлари</v>
          </cell>
          <cell r="H1711" t="str">
            <v>Автомобиль йўллари қўмитаси</v>
          </cell>
          <cell r="I1711" t="str">
            <v>"Жиззах МЙБХ" ДУК</v>
          </cell>
          <cell r="J1711" t="str">
            <v>Вазирлик ва идора</v>
          </cell>
          <cell r="K1711" t="str">
            <v>Қўшимча</v>
          </cell>
          <cell r="L1711" t="str">
            <v>Қўшимча</v>
          </cell>
          <cell r="M1711" t="str">
            <v>Жиззах вилояти</v>
          </cell>
          <cell r="N1711" t="str">
            <v>Жиззах шахри</v>
          </cell>
          <cell r="O1711" t="str">
            <v>"Бунёдкор" МФЙ</v>
          </cell>
          <cell r="P1711" t="str">
            <v>Мукаммал таъмирлаш</v>
          </cell>
          <cell r="Q1711">
            <v>2023</v>
          </cell>
          <cell r="R1711">
            <v>2</v>
          </cell>
          <cell r="S1711">
            <v>1</v>
          </cell>
          <cell r="T1711">
            <v>1</v>
          </cell>
          <cell r="U1711">
            <v>1</v>
          </cell>
          <cell r="AB1711">
            <v>1</v>
          </cell>
          <cell r="AE1711">
            <v>1</v>
          </cell>
          <cell r="AG1711">
            <v>1</v>
          </cell>
          <cell r="AH1711">
            <v>1</v>
          </cell>
          <cell r="AJ1711">
            <v>1</v>
          </cell>
          <cell r="AM1711">
            <v>1</v>
          </cell>
          <cell r="AN1711">
            <v>1</v>
          </cell>
          <cell r="AO1711">
            <v>1</v>
          </cell>
          <cell r="AR1711">
            <v>1</v>
          </cell>
          <cell r="BR1711">
            <v>8376.2244640000008</v>
          </cell>
          <cell r="BS1711">
            <v>8376.2244640000008</v>
          </cell>
          <cell r="BT1711">
            <v>8376.2244640000008</v>
          </cell>
          <cell r="BU1711" t="str">
            <v>Республика бюджетидан қўшимча</v>
          </cell>
          <cell r="BV1711">
            <v>5863.3571247999998</v>
          </cell>
          <cell r="BW1711">
            <v>4054.92506</v>
          </cell>
          <cell r="BX1711" t="str">
            <v>"JIZZAX YO`L QURISH-TA`MIRLASH" MAS'ULIYATI CHEKLANGAN JAMIYAT</v>
          </cell>
          <cell r="BY1711" t="str">
            <v>305396595</v>
          </cell>
        </row>
        <row r="1712">
          <cell r="A1712" t="str">
            <v>"Маданият"  ва "М.Улуғбек" МФЙ ҳудудидаги  ички кўчаларини жорий таъмирлаш</v>
          </cell>
          <cell r="B1712" t="str">
            <v>2309084010312007</v>
          </cell>
          <cell r="C1712">
            <v>1</v>
          </cell>
          <cell r="D1712" t="str">
            <v>304521860084017045129118602</v>
          </cell>
          <cell r="E1712" t="str">
            <v>Автомобиль йўллари, кўприклар</v>
          </cell>
          <cell r="F1712" t="str">
            <v>Автомобиль йўллари объектлари</v>
          </cell>
          <cell r="H1712" t="str">
            <v>Автомобиль йўллари қўмитаси</v>
          </cell>
          <cell r="I1712" t="str">
            <v>"Жиззах МЙБХ" ДУК</v>
          </cell>
          <cell r="J1712" t="str">
            <v>Вазирлик ва идора</v>
          </cell>
          <cell r="K1712" t="str">
            <v>Қўшимча</v>
          </cell>
          <cell r="L1712" t="str">
            <v>Қўшимча</v>
          </cell>
          <cell r="M1712" t="str">
            <v>Жиззах вилояти</v>
          </cell>
          <cell r="N1712" t="str">
            <v>Жиззах шахри</v>
          </cell>
          <cell r="O1712" t="str">
            <v>"Маданият"  ва "М.Улуғбек" МФЙ</v>
          </cell>
          <cell r="P1712" t="str">
            <v>Мукаммал таъмирлаш</v>
          </cell>
          <cell r="Q1712">
            <v>2023</v>
          </cell>
          <cell r="R1712">
            <v>2</v>
          </cell>
          <cell r="S1712">
            <v>1</v>
          </cell>
          <cell r="T1712">
            <v>1</v>
          </cell>
          <cell r="U1712">
            <v>1</v>
          </cell>
          <cell r="AB1712">
            <v>1</v>
          </cell>
          <cell r="AE1712">
            <v>1</v>
          </cell>
          <cell r="AG1712">
            <v>1</v>
          </cell>
          <cell r="AH1712">
            <v>1</v>
          </cell>
          <cell r="AK1712">
            <v>1</v>
          </cell>
          <cell r="AM1712">
            <v>1</v>
          </cell>
          <cell r="AN1712">
            <v>1</v>
          </cell>
          <cell r="AO1712">
            <v>1</v>
          </cell>
          <cell r="AR1712">
            <v>1</v>
          </cell>
          <cell r="BR1712">
            <v>941.20326999999997</v>
          </cell>
          <cell r="BS1712">
            <v>941.20326999999997</v>
          </cell>
          <cell r="BT1712">
            <v>941.20326999999997</v>
          </cell>
          <cell r="BU1712" t="str">
            <v>Республика бюджетидан қўшимча</v>
          </cell>
          <cell r="BV1712">
            <v>941.20326999999997</v>
          </cell>
          <cell r="BW1712">
            <v>939.91391999999996</v>
          </cell>
          <cell r="BX1712" t="str">
            <v>"JIZZAX KO`PRIKLARDAN FOYDALANISH" UNITAR KORXONA</v>
          </cell>
          <cell r="BY1712" t="str">
            <v>205920911</v>
          </cell>
        </row>
        <row r="1713">
          <cell r="A1713" t="str">
            <v>"Буюк ипак йўли" МФЙни туман маркази билан боғловчи кўприкни мукаммал таъмирлаш.</v>
          </cell>
          <cell r="B1713" t="str">
            <v>2309082280312007</v>
          </cell>
          <cell r="C1713">
            <v>1</v>
          </cell>
          <cell r="D1713" t="str">
            <v>304521860084017045129118603,470010860082287045193118001</v>
          </cell>
          <cell r="E1713" t="str">
            <v>Автомобиль йўллари, кўприклар</v>
          </cell>
          <cell r="F1713" t="str">
            <v>Автомобиль йўллари объектлари</v>
          </cell>
          <cell r="H1713" t="str">
            <v>Автомобиль йўллари қўмитаси</v>
          </cell>
          <cell r="I1713" t="str">
            <v>"Жиззах МЙБХ" ДУК</v>
          </cell>
          <cell r="J1713" t="str">
            <v>Вазирлик ва идора</v>
          </cell>
          <cell r="K1713" t="str">
            <v>Қўшимча</v>
          </cell>
          <cell r="L1713" t="str">
            <v>Қўшимча</v>
          </cell>
          <cell r="M1713" t="str">
            <v>Жиззах вилояти</v>
          </cell>
          <cell r="N1713" t="str">
            <v>Пахтакор тумани</v>
          </cell>
          <cell r="O1713" t="str">
            <v>"Буюк ипак йўли" МФЙ</v>
          </cell>
          <cell r="P1713" t="str">
            <v>Мукаммал таъмирлаш</v>
          </cell>
          <cell r="Q1713">
            <v>2023</v>
          </cell>
          <cell r="R1713">
            <v>2</v>
          </cell>
          <cell r="S1713">
            <v>1</v>
          </cell>
          <cell r="T1713">
            <v>1</v>
          </cell>
          <cell r="U1713">
            <v>1</v>
          </cell>
          <cell r="AB1713">
            <v>1</v>
          </cell>
          <cell r="AE1713">
            <v>1</v>
          </cell>
          <cell r="AG1713">
            <v>1</v>
          </cell>
          <cell r="AH1713">
            <v>1</v>
          </cell>
          <cell r="AJ1713">
            <v>1</v>
          </cell>
          <cell r="AM1713">
            <v>1</v>
          </cell>
          <cell r="AN1713">
            <v>1</v>
          </cell>
          <cell r="AO1713">
            <v>1</v>
          </cell>
          <cell r="AR1713">
            <v>1</v>
          </cell>
          <cell r="BR1713">
            <v>4402.5362100000002</v>
          </cell>
          <cell r="BS1713">
            <v>4402.5362100000002</v>
          </cell>
          <cell r="BT1713">
            <v>4402.5362100000002</v>
          </cell>
          <cell r="BU1713" t="str">
            <v>Республика бюджетидан қўшимча</v>
          </cell>
          <cell r="BV1713">
            <v>4402.5362100000002</v>
          </cell>
          <cell r="BW1713">
            <v>4402</v>
          </cell>
          <cell r="BX1713" t="str">
            <v>"PAXTAKOR TUMAN YO`LLARDAN FOYDALANISH UNITAR KORXONASI" UNITAR KORXONA</v>
          </cell>
          <cell r="BY1713" t="str">
            <v>200339932</v>
          </cell>
        </row>
        <row r="1714">
          <cell r="A1714" t="str">
            <v>Қарши шаҳридаги янги айланма йўлининг 29 км узунликдаги 4 тасмали автомобиль йўлини қуриш</v>
          </cell>
          <cell r="B1714" t="str">
            <v>1401104010312001</v>
          </cell>
          <cell r="D1714" t="str">
            <v> 304510860262697045121118012</v>
          </cell>
          <cell r="E1714" t="str">
            <v>Автомобиль йўллари, кўприклар</v>
          </cell>
          <cell r="F1714" t="str">
            <v>Автомобиль йўллари объектлари</v>
          </cell>
          <cell r="H1714" t="str">
            <v>Автомобиль йўллари қўмитаси</v>
          </cell>
          <cell r="I1714" t="str">
            <v>"Умумий фойдаланишдаги автомобиль йўлларини қуриш ва реконструкция қилиш Дирекцияси" ДУК</v>
          </cell>
          <cell r="J1714" t="str">
            <v>Вазирлик ва идора</v>
          </cell>
          <cell r="K1714" t="str">
            <v>7-илова</v>
          </cell>
          <cell r="L1714" t="str">
            <v>Асосий</v>
          </cell>
          <cell r="M1714" t="str">
            <v>Қашқадарё вилояти</v>
          </cell>
          <cell r="N1714" t="str">
            <v>Қарши шаҳри</v>
          </cell>
          <cell r="P1714" t="str">
            <v>Янги қурилиш</v>
          </cell>
          <cell r="Q1714" t="str">
            <v>2019-2024</v>
          </cell>
          <cell r="R1714">
            <v>1</v>
          </cell>
          <cell r="AS1714">
            <v>288555.3</v>
          </cell>
          <cell r="AT1714">
            <v>104755</v>
          </cell>
          <cell r="AU1714">
            <v>104755</v>
          </cell>
          <cell r="AV1714">
            <v>228555.4</v>
          </cell>
          <cell r="AW1714">
            <v>217918.5</v>
          </cell>
          <cell r="AX1714">
            <v>5000</v>
          </cell>
          <cell r="BR1714">
            <v>-5000</v>
          </cell>
          <cell r="BS1714">
            <v>0</v>
          </cell>
          <cell r="BV1714">
            <v>0</v>
          </cell>
          <cell r="BW1714">
            <v>0</v>
          </cell>
          <cell r="BX1714" t="str">
            <v>"Кўприк-йўл қурилиш бошқармаси" МЧЖ (собиқ Шўртангазкимё мажмуаси УШК Кўприк-йўл қурилиш бошқармаси)</v>
          </cell>
          <cell r="BY1714">
            <v>302730664</v>
          </cell>
          <cell r="GG1714" t="str">
            <v>км</v>
          </cell>
          <cell r="GH1714">
            <v>29</v>
          </cell>
          <cell r="GJ1714" t="str">
            <v xml:space="preserve">Ўзбекистон Республикаси Президентининг 
2017 йил 14 февралдаги ПҚ-2775-сон қарори  </v>
          </cell>
          <cell r="GL1714">
            <v>1</v>
          </cell>
          <cell r="GU1714" t="str">
            <v>Чиқарилган объект</v>
          </cell>
        </row>
        <row r="1715">
          <cell r="A1715" t="str">
            <v>А380 “Ғузор- Бухоро- Нукус- Бейнеу” автомобиль йўлининг 43 км билан 4Р89 "Қарши ш. - Толимаржон ГРЭС" автомобиль йўлининг 3 км ни туташтирувчи автомобиль йўлини реконструкция қилиш</v>
          </cell>
          <cell r="B1715" t="str">
            <v>1801102240312001</v>
          </cell>
          <cell r="C1715">
            <v>1</v>
          </cell>
          <cell r="D1715" t="str">
            <v> 304510860262697045121118013</v>
          </cell>
          <cell r="E1715" t="str">
            <v>Автомобиль йўллари, кўприклар</v>
          </cell>
          <cell r="F1715" t="str">
            <v>Автомобиль йўллари объектлари</v>
          </cell>
          <cell r="H1715" t="str">
            <v>Автомобиль йўллари қўмитаси</v>
          </cell>
          <cell r="I1715" t="str">
            <v>"Умумий фойдаланишдаги автомобиль йўлларини қуриш ва реконструкция қилиш Дирекцияси" ДУК</v>
          </cell>
          <cell r="J1715" t="str">
            <v>Вазирлик ва идора</v>
          </cell>
          <cell r="K1715" t="str">
            <v>7-илова</v>
          </cell>
          <cell r="L1715" t="str">
            <v>Асосий</v>
          </cell>
          <cell r="M1715" t="str">
            <v>Қашқадарё вилояти</v>
          </cell>
          <cell r="N1715" t="str">
            <v>Қарши тумани</v>
          </cell>
          <cell r="P1715" t="str">
            <v>Реконструкция</v>
          </cell>
          <cell r="Q1715" t="str">
            <v>2020-2024</v>
          </cell>
          <cell r="R1715">
            <v>1</v>
          </cell>
          <cell r="X1715">
            <v>1</v>
          </cell>
          <cell r="Z1715">
            <v>1</v>
          </cell>
          <cell r="AA1715">
            <v>1</v>
          </cell>
          <cell r="AS1715">
            <v>62432.5</v>
          </cell>
          <cell r="AT1715">
            <v>26976.400000000001</v>
          </cell>
          <cell r="AU1715">
            <v>26976.400000000001</v>
          </cell>
          <cell r="AV1715">
            <v>62432.5</v>
          </cell>
          <cell r="AW1715">
            <v>54301.4</v>
          </cell>
          <cell r="AX1715">
            <v>10000</v>
          </cell>
          <cell r="BR1715">
            <v>-9700</v>
          </cell>
          <cell r="BS1715">
            <v>300</v>
          </cell>
          <cell r="BV1715">
            <v>200</v>
          </cell>
          <cell r="BW1715">
            <v>200</v>
          </cell>
          <cell r="BX1715" t="str">
            <v>Қашқадарё ЙҚТ МЧЖ</v>
          </cell>
          <cell r="BY1715">
            <v>305305723</v>
          </cell>
          <cell r="DD1715">
            <v>4</v>
          </cell>
          <cell r="GG1715" t="str">
            <v>км</v>
          </cell>
          <cell r="GH1715">
            <v>4</v>
          </cell>
          <cell r="GJ1715" t="str">
            <v>Вазирлар Махкамасининг 2017 йил 8 июндаги 05-05/1-299-сон баёни</v>
          </cell>
        </row>
        <row r="1716">
          <cell r="A1716" t="str">
            <v>А380 “Ғузор- Бухоро- Нукус- Бейнеу” автомобиль йўлининг 0-5 км қисмини реконструкция қилиш</v>
          </cell>
          <cell r="B1716" t="str">
            <v>1701102070312001</v>
          </cell>
          <cell r="C1716">
            <v>1</v>
          </cell>
          <cell r="D1716" t="str">
            <v> 304510860262697045121118016</v>
          </cell>
          <cell r="E1716" t="str">
            <v>Автомобиль йўллари, кўприклар</v>
          </cell>
          <cell r="F1716" t="str">
            <v>Автомобиль йўллари объектлари</v>
          </cell>
          <cell r="H1716" t="str">
            <v>Автомобиль йўллари қўмитаси</v>
          </cell>
          <cell r="I1716" t="str">
            <v>"Умумий фойдаланишдаги автомобиль йўлларини қуриш ва реконструкция қилиш Дирекцияси" ДУК</v>
          </cell>
          <cell r="J1716" t="str">
            <v>Вазирлик ва идора</v>
          </cell>
          <cell r="K1716" t="str">
            <v>7-илова</v>
          </cell>
          <cell r="L1716" t="str">
            <v>Асосий</v>
          </cell>
          <cell r="M1716" t="str">
            <v>Қашқадарё вилояти</v>
          </cell>
          <cell r="N1716" t="str">
            <v xml:space="preserve">Ғузор тумани </v>
          </cell>
          <cell r="P1716" t="str">
            <v>Реконструкция</v>
          </cell>
          <cell r="Q1716" t="str">
            <v>2017-2023</v>
          </cell>
          <cell r="R1716">
            <v>1</v>
          </cell>
          <cell r="S1716">
            <v>1</v>
          </cell>
          <cell r="T1716">
            <v>1</v>
          </cell>
          <cell r="U1716">
            <v>1</v>
          </cell>
          <cell r="X1716">
            <v>1</v>
          </cell>
          <cell r="Z1716">
            <v>1</v>
          </cell>
          <cell r="AA1716">
            <v>1</v>
          </cell>
          <cell r="AS1716">
            <v>73871.7</v>
          </cell>
          <cell r="AT1716">
            <v>23396.400000000001</v>
          </cell>
          <cell r="AU1716">
            <v>23396.400000000001</v>
          </cell>
          <cell r="AV1716">
            <v>73871.7</v>
          </cell>
          <cell r="AW1716">
            <v>70211.899999999994</v>
          </cell>
          <cell r="AX1716">
            <v>13600</v>
          </cell>
          <cell r="BI1716">
            <v>-5000</v>
          </cell>
          <cell r="BS1716">
            <v>8600</v>
          </cell>
          <cell r="BV1716">
            <v>10259.9025</v>
          </cell>
          <cell r="BW1716">
            <v>5873.4966000000004</v>
          </cell>
          <cell r="BX1716" t="str">
            <v>“Трансйўл-қурилиш Қарши”  МЧЖ</v>
          </cell>
          <cell r="BY1716">
            <v>303840685</v>
          </cell>
          <cell r="DD1716">
            <v>5</v>
          </cell>
          <cell r="DE1716">
            <v>5</v>
          </cell>
          <cell r="DG1716">
            <v>5</v>
          </cell>
          <cell r="GG1716" t="str">
            <v>км</v>
          </cell>
          <cell r="GH1716">
            <v>5</v>
          </cell>
          <cell r="GI1716">
            <v>5</v>
          </cell>
          <cell r="GJ1716" t="str">
            <v xml:space="preserve">Вазирлар Маҳкамасининг 2017 йил 8 июндаги 05-05/1-299-сон баёни </v>
          </cell>
          <cell r="GX1716" t="str">
            <v>Лимит мақбуллаштирилди</v>
          </cell>
        </row>
        <row r="1717">
          <cell r="A1717" t="str">
            <v xml:space="preserve">А-380 “Ғузор- Бухоро- Нукус- Бейнеу” автомобиль йўлининг 130-150 км қисмини реконструкция қилиш </v>
          </cell>
          <cell r="B1717" t="str">
            <v>1201102340312001</v>
          </cell>
          <cell r="D1717" t="str">
            <v> 304510860262697045121118098</v>
          </cell>
          <cell r="E1717" t="str">
            <v>Автомобиль йўллари, кўприклар</v>
          </cell>
          <cell r="F1717" t="str">
            <v>Автомобиль йўллари объектлари</v>
          </cell>
          <cell r="H1717" t="str">
            <v>Автомобиль йўллари қўмитаси</v>
          </cell>
          <cell r="I1717" t="str">
            <v>"Умумий фойдаланишдаги автомобиль йўлларини қуриш ва реконструкция қилиш Дирекцияси" ДУК</v>
          </cell>
          <cell r="J1717" t="str">
            <v>Вазирлик ва идора</v>
          </cell>
          <cell r="K1717" t="str">
            <v>7-илова</v>
          </cell>
          <cell r="L1717" t="str">
            <v>Асосий</v>
          </cell>
          <cell r="M1717" t="str">
            <v>Қашқадарё вилояти</v>
          </cell>
          <cell r="N1717" t="str">
            <v>Муборак тумани</v>
          </cell>
          <cell r="P1717" t="str">
            <v>Реконструкция</v>
          </cell>
          <cell r="Q1717" t="str">
            <v>2015-2024</v>
          </cell>
          <cell r="R1717">
            <v>1</v>
          </cell>
          <cell r="AS1717">
            <v>87226.3</v>
          </cell>
          <cell r="AT1717">
            <v>32018.799999999999</v>
          </cell>
          <cell r="AU1717">
            <v>32018.799999999999</v>
          </cell>
          <cell r="AV1717">
            <v>87226.3</v>
          </cell>
          <cell r="AW1717">
            <v>85691.7</v>
          </cell>
          <cell r="AX1717">
            <v>5000</v>
          </cell>
          <cell r="BR1717">
            <v>-5000</v>
          </cell>
          <cell r="BS1717">
            <v>0</v>
          </cell>
          <cell r="BV1717">
            <v>0</v>
          </cell>
          <cell r="BW1717">
            <v>0</v>
          </cell>
          <cell r="BX1717" t="str">
            <v>Қашқадарё ЙҚТ МЧЖ</v>
          </cell>
          <cell r="BY1717">
            <v>201043716</v>
          </cell>
          <cell r="GG1717" t="str">
            <v>км</v>
          </cell>
          <cell r="GH1717">
            <v>20</v>
          </cell>
          <cell r="GJ1717" t="str">
            <v xml:space="preserve">Вазирлар Маҳкамасининг 2017 йил 8 июндаги 05-05/1-299-сон баёни </v>
          </cell>
          <cell r="GL1717">
            <v>1</v>
          </cell>
          <cell r="GU1717" t="str">
            <v>Чиқарилган объект</v>
          </cell>
        </row>
        <row r="1718">
          <cell r="A1718" t="str">
            <v>4Р84 "Яккабоғ ш.-Чироқчи қ.-Шўрбозор қ." автомобиль йўлининг 67-78 км қисмини реконструкция қилиш</v>
          </cell>
          <cell r="B1718" t="str">
            <v>2301102400312001</v>
          </cell>
          <cell r="C1718">
            <v>1</v>
          </cell>
          <cell r="E1718" t="str">
            <v>Автомобиль йўллари, кўприклар</v>
          </cell>
          <cell r="F1718" t="str">
            <v>Автомобиль йўллари объектлари</v>
          </cell>
          <cell r="H1718" t="str">
            <v>Автомобиль йўллари қўмитаси</v>
          </cell>
          <cell r="I1718" t="str">
            <v>"Умумий фойдаланишдаги автомобиль йўлларини қуриш ва реконструкция қилиш Дирекцияси" ДУК</v>
          </cell>
          <cell r="J1718" t="str">
            <v>Вазирлик ва идора</v>
          </cell>
          <cell r="K1718" t="str">
            <v>7-илова</v>
          </cell>
          <cell r="L1718" t="str">
            <v>Асосий</v>
          </cell>
          <cell r="M1718" t="str">
            <v>Қашқадарё вилояти</v>
          </cell>
          <cell r="N1718" t="str">
            <v>Кўкдала тумани</v>
          </cell>
          <cell r="P1718" t="str">
            <v>Реконструкция</v>
          </cell>
          <cell r="Q1718" t="str">
            <v>2023-2025</v>
          </cell>
          <cell r="R1718">
            <v>2</v>
          </cell>
          <cell r="AB1718">
            <v>1</v>
          </cell>
          <cell r="AE1718">
            <v>1</v>
          </cell>
          <cell r="AG1718">
            <v>1</v>
          </cell>
          <cell r="AH1718">
            <v>1</v>
          </cell>
          <cell r="AJ1718">
            <v>1</v>
          </cell>
          <cell r="AM1718">
            <v>1</v>
          </cell>
          <cell r="AN1718">
            <v>1</v>
          </cell>
          <cell r="AO1718">
            <v>1</v>
          </cell>
          <cell r="AR1718">
            <v>1</v>
          </cell>
          <cell r="AV1718">
            <v>205389.45</v>
          </cell>
          <cell r="AX1718">
            <v>15000</v>
          </cell>
          <cell r="BI1718">
            <v>-9000</v>
          </cell>
          <cell r="BR1718">
            <v>-1800</v>
          </cell>
          <cell r="BS1718">
            <v>4200</v>
          </cell>
          <cell r="BV1718">
            <v>4037.4973399999999</v>
          </cell>
          <cell r="BW1718">
            <v>4200</v>
          </cell>
          <cell r="BX1718" t="str">
            <v>Қашқадарё ЙМФУК</v>
          </cell>
          <cell r="DD1718">
            <v>11</v>
          </cell>
          <cell r="GG1718" t="str">
            <v>км</v>
          </cell>
          <cell r="GH1718">
            <v>11</v>
          </cell>
          <cell r="GJ1718" t="str">
            <v>Автомобиль йўллари қўмитасининг 2022 йил 
14 июлдаги 02-2282-сонли хати</v>
          </cell>
          <cell r="GX1718" t="str">
            <v>Лимит мақбуллаштирилди</v>
          </cell>
        </row>
        <row r="1719">
          <cell r="A1719" t="str">
            <v>Китоб тумани Денов МФЙ "Қизилдарвоза-Гулистон" айланма йўлини жорий таъмирлаш</v>
          </cell>
          <cell r="B1719" t="str">
            <v>2201102320312001</v>
          </cell>
          <cell r="C1719">
            <v>1</v>
          </cell>
          <cell r="D1719" t="str">
            <v> 304521860104017045129118798</v>
          </cell>
          <cell r="E1719" t="str">
            <v>Автомобиль йўллари, кўприклар</v>
          </cell>
          <cell r="F1719" t="str">
            <v>Автомобиль йўллари объектлари</v>
          </cell>
          <cell r="H1719" t="str">
            <v>Автомобиль йўллари қўмитаси</v>
          </cell>
          <cell r="I1719" t="str">
            <v>"Қашқадарё МЙБХ" ДУК</v>
          </cell>
          <cell r="J1719" t="str">
            <v>Вазирлик ва идора</v>
          </cell>
          <cell r="K1719" t="str">
            <v>7-илова</v>
          </cell>
          <cell r="L1719" t="str">
            <v>Асосий</v>
          </cell>
          <cell r="M1719" t="str">
            <v>Қашқадарё вилояти</v>
          </cell>
          <cell r="N1719" t="str">
            <v>Китоб тумани</v>
          </cell>
          <cell r="P1719" t="str">
            <v>Жорий таъмирлаш</v>
          </cell>
          <cell r="Q1719" t="str">
            <v>2022-2023</v>
          </cell>
          <cell r="R1719">
            <v>1</v>
          </cell>
          <cell r="S1719">
            <v>1</v>
          </cell>
          <cell r="T1719">
            <v>1</v>
          </cell>
          <cell r="X1719">
            <v>1</v>
          </cell>
          <cell r="Z1719">
            <v>1</v>
          </cell>
          <cell r="AA1719">
            <v>1</v>
          </cell>
          <cell r="AS1719">
            <v>6612.7359999999999</v>
          </cell>
          <cell r="AT1719">
            <v>4325</v>
          </cell>
          <cell r="AU1719">
            <v>4325</v>
          </cell>
          <cell r="AV1719">
            <v>6612.7359999999999</v>
          </cell>
          <cell r="AW1719">
            <v>6582.7359999999999</v>
          </cell>
          <cell r="AX1719">
            <v>4600</v>
          </cell>
          <cell r="BR1719">
            <v>-162.19999999999999</v>
          </cell>
          <cell r="BS1719">
            <v>4437.8</v>
          </cell>
          <cell r="BV1719">
            <v>3768.2808300000002</v>
          </cell>
          <cell r="BW1719">
            <v>3136.7273</v>
          </cell>
          <cell r="BX1719" t="str">
            <v>Китоб ТФУК</v>
          </cell>
          <cell r="BY1719">
            <v>206994614</v>
          </cell>
          <cell r="DD1719">
            <v>3.3</v>
          </cell>
          <cell r="DE1719">
            <v>3.3</v>
          </cell>
          <cell r="DH1719">
            <v>3.3</v>
          </cell>
          <cell r="GG1719" t="str">
            <v>км</v>
          </cell>
          <cell r="GH1719">
            <v>3.3</v>
          </cell>
          <cell r="GI1719">
            <v>3.3</v>
          </cell>
          <cell r="GJ1719" t="str">
            <v>Ўзбекистон Республикаси Президентининг
Қашқадарё  вилоятига ташрифи баёни 
(28.04.2022 йилдаги 02-РА 1-6569-сон)</v>
          </cell>
        </row>
        <row r="1720">
          <cell r="A1720" t="str">
            <v>Шаҳрисабз тумани "Мираки" ва "А.Темур" МФЙларида ички йўлларни таъмирлаш</v>
          </cell>
          <cell r="D1720" t="str">
            <v> 304521860104017045129118031</v>
          </cell>
          <cell r="E1720" t="str">
            <v>Автомобиль йўллари, кўприклар</v>
          </cell>
          <cell r="F1720" t="str">
            <v>Автомобиль йўллари объектлари</v>
          </cell>
          <cell r="H1720" t="str">
            <v>Автомобиль йўллари қўмитаси</v>
          </cell>
          <cell r="I1720" t="str">
            <v>"Қашқадарё МЙБХ" ДУК</v>
          </cell>
          <cell r="J1720" t="str">
            <v>Вазирлик ва идора</v>
          </cell>
          <cell r="K1720" t="str">
            <v>7-илова</v>
          </cell>
          <cell r="L1720" t="str">
            <v>Асосий</v>
          </cell>
          <cell r="M1720" t="str">
            <v>Қашқадарё вилояти</v>
          </cell>
          <cell r="N1720" t="str">
            <v>Шаҳрисабз тумани</v>
          </cell>
          <cell r="P1720" t="str">
            <v>Жорий таъмирлаш</v>
          </cell>
          <cell r="Q1720" t="str">
            <v>2022-2023</v>
          </cell>
          <cell r="R1720">
            <v>2</v>
          </cell>
          <cell r="AX1720">
            <v>7000</v>
          </cell>
          <cell r="BR1720">
            <v>-7000</v>
          </cell>
          <cell r="BS1720">
            <v>0</v>
          </cell>
          <cell r="GJ1720" t="str">
            <v>Вазирлар Маҳкамаси Раёсати мажлисининг 
2022 йил 15 апрелдаги 54-сон баёни</v>
          </cell>
        </row>
        <row r="1721">
          <cell r="A1721" t="str">
            <v>"Мираки" МФЙ Ҳалач кўчасини жорий таъмирлаш</v>
          </cell>
          <cell r="B1721" t="str">
            <v>2201102450312004</v>
          </cell>
          <cell r="C1721">
            <v>1</v>
          </cell>
          <cell r="D1721" t="str">
            <v>304521860104017045129118157</v>
          </cell>
          <cell r="E1721" t="str">
            <v>Автомобиль йўллари, кўприклар</v>
          </cell>
          <cell r="F1721" t="str">
            <v>Автомобиль йўллари объектлари</v>
          </cell>
          <cell r="H1721" t="str">
            <v>Автомобиль йўллари қўмитаси</v>
          </cell>
          <cell r="I1721" t="str">
            <v>"Қашқадарё МЙБХ" ДУК</v>
          </cell>
          <cell r="J1721" t="str">
            <v>Вазирлик ва идора</v>
          </cell>
          <cell r="K1721" t="str">
            <v>7-илова</v>
          </cell>
          <cell r="L1721" t="str">
            <v>Асосий</v>
          </cell>
          <cell r="M1721" t="str">
            <v>Қашқадарё вилояти</v>
          </cell>
          <cell r="N1721" t="str">
            <v>Шаҳрисабз тумани</v>
          </cell>
          <cell r="O1721" t="str">
            <v>"Мираки" МФЙ</v>
          </cell>
          <cell r="P1721" t="str">
            <v>Жорий таъмирлаш</v>
          </cell>
          <cell r="Q1721" t="str">
            <v>2022-2023</v>
          </cell>
          <cell r="R1721">
            <v>2</v>
          </cell>
          <cell r="S1721">
            <v>1</v>
          </cell>
          <cell r="T1721">
            <v>1</v>
          </cell>
          <cell r="U1721">
            <v>1</v>
          </cell>
          <cell r="AB1721">
            <v>1</v>
          </cell>
          <cell r="AE1721">
            <v>1</v>
          </cell>
          <cell r="AG1721">
            <v>1</v>
          </cell>
          <cell r="AH1721">
            <v>1</v>
          </cell>
          <cell r="AJ1721">
            <v>1</v>
          </cell>
          <cell r="AM1721">
            <v>1</v>
          </cell>
          <cell r="AN1721">
            <v>1</v>
          </cell>
          <cell r="AO1721">
            <v>1</v>
          </cell>
          <cell r="AR1721">
            <v>1</v>
          </cell>
          <cell r="AS1721">
            <v>904.5</v>
          </cell>
          <cell r="AT1721">
            <v>790.31500000000005</v>
          </cell>
          <cell r="AU1721">
            <v>790.31500000000005</v>
          </cell>
          <cell r="AV1721">
            <v>904.5</v>
          </cell>
          <cell r="AW1721">
            <v>904.5</v>
          </cell>
          <cell r="BR1721">
            <v>790.31500000000005</v>
          </cell>
          <cell r="BS1721">
            <v>790.31500000000005</v>
          </cell>
          <cell r="BV1721">
            <v>790.31500000000005</v>
          </cell>
          <cell r="BW1721">
            <v>790.31500000000005</v>
          </cell>
          <cell r="BX1721" t="str">
            <v>"BOB -MAXSUS YO`L QURILISHI" MAS'ULIYATI CHEKLANGAN JAMIYAT</v>
          </cell>
          <cell r="BY1721" t="str">
            <v>305736528</v>
          </cell>
          <cell r="DD1721">
            <v>18.852</v>
          </cell>
          <cell r="DE1721">
            <v>18.852</v>
          </cell>
          <cell r="DH1721">
            <v>18.852</v>
          </cell>
          <cell r="GG1721" t="str">
            <v>км</v>
          </cell>
          <cell r="GH1721">
            <v>18.852</v>
          </cell>
          <cell r="GI1721">
            <v>18.852</v>
          </cell>
        </row>
        <row r="1722">
          <cell r="A1722" t="str">
            <v>"Мираки" МФЙ Фурқат кўчасини жорий таъмирлаш</v>
          </cell>
          <cell r="B1722" t="str">
            <v>2301102450312001</v>
          </cell>
          <cell r="C1722">
            <v>1</v>
          </cell>
          <cell r="D1722" t="str">
            <v>304521860104017045129118157</v>
          </cell>
          <cell r="E1722" t="str">
            <v>Автомобиль йўллари, кўприклар</v>
          </cell>
          <cell r="F1722" t="str">
            <v>Автомобиль йўллари объектлари</v>
          </cell>
          <cell r="H1722" t="str">
            <v>Автомобиль йўллари қўмитаси</v>
          </cell>
          <cell r="I1722" t="str">
            <v>"Қашқадарё МЙБХ" ДУК</v>
          </cell>
          <cell r="J1722" t="str">
            <v>Вазирлик ва идора</v>
          </cell>
          <cell r="K1722" t="str">
            <v>7-илова</v>
          </cell>
          <cell r="L1722" t="str">
            <v>Асосий</v>
          </cell>
          <cell r="M1722" t="str">
            <v>Қашқадарё вилояти</v>
          </cell>
          <cell r="N1722" t="str">
            <v>Шаҳрисабз тумани</v>
          </cell>
          <cell r="O1722" t="str">
            <v>"Мираки" МФЙ</v>
          </cell>
          <cell r="P1722" t="str">
            <v>Жорий таъмирлаш</v>
          </cell>
          <cell r="Q1722" t="str">
            <v>2022-2023</v>
          </cell>
          <cell r="R1722">
            <v>2</v>
          </cell>
          <cell r="S1722">
            <v>1</v>
          </cell>
          <cell r="T1722">
            <v>1</v>
          </cell>
          <cell r="U1722">
            <v>1</v>
          </cell>
          <cell r="AB1722">
            <v>1</v>
          </cell>
          <cell r="AE1722">
            <v>1</v>
          </cell>
          <cell r="AG1722">
            <v>1</v>
          </cell>
          <cell r="AH1722">
            <v>1</v>
          </cell>
          <cell r="AJ1722">
            <v>1</v>
          </cell>
          <cell r="AM1722">
            <v>1</v>
          </cell>
          <cell r="AN1722">
            <v>1</v>
          </cell>
          <cell r="AO1722">
            <v>1</v>
          </cell>
          <cell r="AR1722">
            <v>1</v>
          </cell>
          <cell r="AS1722">
            <v>214.4</v>
          </cell>
          <cell r="AT1722">
            <v>217.9</v>
          </cell>
          <cell r="AU1722">
            <v>217.9</v>
          </cell>
          <cell r="AV1722">
            <v>214.4</v>
          </cell>
          <cell r="AW1722">
            <v>214.4</v>
          </cell>
          <cell r="BR1722">
            <v>217.91399999999999</v>
          </cell>
          <cell r="BS1722">
            <v>217.91399999999999</v>
          </cell>
          <cell r="BV1722">
            <v>217.91399999999999</v>
          </cell>
          <cell r="BW1722">
            <v>217.91399999999999</v>
          </cell>
          <cell r="BX1722" t="str">
            <v>"TRANS YO'L QURISH VA TA'MIRLASH" MAS'ULIYATI CHEKLANGAN JAMIYAT</v>
          </cell>
          <cell r="BY1722" t="str">
            <v>307566144</v>
          </cell>
        </row>
        <row r="1723">
          <cell r="A1723" t="str">
            <v>"Мираки" МФЙ Ҳамид Олимжон кўчасини жорий таъмирлаш</v>
          </cell>
          <cell r="B1723" t="str">
            <v>2301102450312002</v>
          </cell>
          <cell r="C1723">
            <v>1</v>
          </cell>
          <cell r="D1723" t="str">
            <v>304521860104017045129118157</v>
          </cell>
          <cell r="E1723" t="str">
            <v>Автомобиль йўллари, кўприклар</v>
          </cell>
          <cell r="F1723" t="str">
            <v>Автомобиль йўллари объектлари</v>
          </cell>
          <cell r="H1723" t="str">
            <v>Автомобиль йўллари қўмитаси</v>
          </cell>
          <cell r="I1723" t="str">
            <v>"Қашқадарё МЙБХ" ДУК</v>
          </cell>
          <cell r="J1723" t="str">
            <v>Вазирлик ва идора</v>
          </cell>
          <cell r="K1723" t="str">
            <v>7-илова</v>
          </cell>
          <cell r="L1723" t="str">
            <v>Асосий</v>
          </cell>
          <cell r="M1723" t="str">
            <v>Қашқадарё вилояти</v>
          </cell>
          <cell r="N1723" t="str">
            <v>Шаҳрисабз тумани</v>
          </cell>
          <cell r="O1723" t="str">
            <v>"Мираки" МФЙ</v>
          </cell>
          <cell r="P1723" t="str">
            <v>Жорий таъмирлаш</v>
          </cell>
          <cell r="Q1723" t="str">
            <v>2022-2023</v>
          </cell>
          <cell r="R1723">
            <v>2</v>
          </cell>
          <cell r="S1723">
            <v>1</v>
          </cell>
          <cell r="T1723">
            <v>1</v>
          </cell>
          <cell r="U1723">
            <v>1</v>
          </cell>
          <cell r="AB1723">
            <v>1</v>
          </cell>
          <cell r="AE1723">
            <v>1</v>
          </cell>
          <cell r="AG1723">
            <v>1</v>
          </cell>
          <cell r="AH1723">
            <v>1</v>
          </cell>
          <cell r="AJ1723">
            <v>1</v>
          </cell>
          <cell r="AM1723">
            <v>1</v>
          </cell>
          <cell r="AN1723">
            <v>1</v>
          </cell>
          <cell r="AO1723">
            <v>1</v>
          </cell>
          <cell r="AR1723">
            <v>1</v>
          </cell>
          <cell r="AS1723">
            <v>451.5</v>
          </cell>
          <cell r="AT1723">
            <v>438.6</v>
          </cell>
          <cell r="AU1723">
            <v>438.6</v>
          </cell>
          <cell r="AV1723">
            <v>451.5</v>
          </cell>
          <cell r="AW1723">
            <v>451.5</v>
          </cell>
          <cell r="BR1723">
            <v>438.63400000000001</v>
          </cell>
          <cell r="BS1723">
            <v>438.63400000000001</v>
          </cell>
          <cell r="BV1723">
            <v>438.63400000000001</v>
          </cell>
          <cell r="BW1723">
            <v>438.63400000000001</v>
          </cell>
          <cell r="BX1723" t="str">
            <v>"TRANS YO'L QURISH VA TA'MIRLASH" MAS'ULIYATI CHEKLANGAN JAMIYAT</v>
          </cell>
          <cell r="BY1723" t="str">
            <v>307566144</v>
          </cell>
        </row>
        <row r="1724">
          <cell r="A1724" t="str">
            <v>"Мираки" МФЙ Ойбек кўчасини жорий таъмирлаш</v>
          </cell>
          <cell r="B1724" t="str">
            <v>2301102450312003</v>
          </cell>
          <cell r="C1724">
            <v>1</v>
          </cell>
          <cell r="D1724" t="str">
            <v>304521860104017045129118157</v>
          </cell>
          <cell r="E1724" t="str">
            <v>Автомобиль йўллари, кўприклар</v>
          </cell>
          <cell r="F1724" t="str">
            <v>Автомобиль йўллари объектлари</v>
          </cell>
          <cell r="H1724" t="str">
            <v>Автомобиль йўллари қўмитаси</v>
          </cell>
          <cell r="I1724" t="str">
            <v>"Қашқадарё МЙБХ" ДУК</v>
          </cell>
          <cell r="J1724" t="str">
            <v>Вазирлик ва идора</v>
          </cell>
          <cell r="K1724" t="str">
            <v>7-илова</v>
          </cell>
          <cell r="L1724" t="str">
            <v>Асосий</v>
          </cell>
          <cell r="M1724" t="str">
            <v>Қашқадарё вилояти</v>
          </cell>
          <cell r="N1724" t="str">
            <v>Шаҳрисабз тумани</v>
          </cell>
          <cell r="O1724" t="str">
            <v>"Мираки" МФЙ</v>
          </cell>
          <cell r="P1724" t="str">
            <v>Жорий таъмирлаш</v>
          </cell>
          <cell r="Q1724" t="str">
            <v>2022-2023</v>
          </cell>
          <cell r="R1724">
            <v>2</v>
          </cell>
          <cell r="S1724">
            <v>1</v>
          </cell>
          <cell r="T1724">
            <v>1</v>
          </cell>
          <cell r="U1724">
            <v>1</v>
          </cell>
          <cell r="AB1724">
            <v>1</v>
          </cell>
          <cell r="AE1724">
            <v>1</v>
          </cell>
          <cell r="AG1724">
            <v>1</v>
          </cell>
          <cell r="AH1724">
            <v>1</v>
          </cell>
          <cell r="AJ1724">
            <v>1</v>
          </cell>
          <cell r="AM1724">
            <v>1</v>
          </cell>
          <cell r="AN1724">
            <v>1</v>
          </cell>
          <cell r="AO1724">
            <v>1</v>
          </cell>
          <cell r="AR1724">
            <v>1</v>
          </cell>
          <cell r="AS1724">
            <v>1654.7</v>
          </cell>
          <cell r="AT1724">
            <v>1607.5</v>
          </cell>
          <cell r="AU1724">
            <v>1607.5</v>
          </cell>
          <cell r="AV1724">
            <v>1654.7</v>
          </cell>
          <cell r="AW1724">
            <v>1654.7</v>
          </cell>
          <cell r="BR1724">
            <v>1607.4739999999999</v>
          </cell>
          <cell r="BS1724">
            <v>1607.4739999999999</v>
          </cell>
          <cell r="BV1724">
            <v>1607.4739999999999</v>
          </cell>
          <cell r="BW1724">
            <v>1607.4739999999999</v>
          </cell>
          <cell r="BX1724" t="str">
            <v>"BOB -MAXSUS YO`L QURILISHI" MAS'ULIYATI CHEKLANGAN JAMIYAT</v>
          </cell>
          <cell r="BY1724" t="str">
            <v>305736528</v>
          </cell>
        </row>
        <row r="1725">
          <cell r="A1725" t="str">
            <v>"Мираки" МФЙ Навоий кўчасини жорий таъмирлаш</v>
          </cell>
          <cell r="B1725" t="str">
            <v>2301102450312004</v>
          </cell>
          <cell r="C1725">
            <v>1</v>
          </cell>
          <cell r="D1725" t="str">
            <v>304521860104017045129118157</v>
          </cell>
          <cell r="E1725" t="str">
            <v>Автомобиль йўллари, кўприклар</v>
          </cell>
          <cell r="F1725" t="str">
            <v>Автомобиль йўллари объектлари</v>
          </cell>
          <cell r="H1725" t="str">
            <v>Автомобиль йўллари қўмитаси</v>
          </cell>
          <cell r="I1725" t="str">
            <v>"Қашқадарё МЙБХ" ДУК</v>
          </cell>
          <cell r="J1725" t="str">
            <v>Вазирлик ва идора</v>
          </cell>
          <cell r="K1725" t="str">
            <v>7-илова</v>
          </cell>
          <cell r="L1725" t="str">
            <v>Асосий</v>
          </cell>
          <cell r="M1725" t="str">
            <v>Қашқадарё вилояти</v>
          </cell>
          <cell r="N1725" t="str">
            <v>Шаҳрисабз тумани</v>
          </cell>
          <cell r="O1725" t="str">
            <v>"Мираки" МФЙ</v>
          </cell>
          <cell r="P1725" t="str">
            <v>Жорий таъмирлаш</v>
          </cell>
          <cell r="Q1725" t="str">
            <v>2022-2023</v>
          </cell>
          <cell r="R1725">
            <v>2</v>
          </cell>
          <cell r="S1725">
            <v>1</v>
          </cell>
          <cell r="T1725">
            <v>1</v>
          </cell>
          <cell r="U1725">
            <v>1</v>
          </cell>
          <cell r="AB1725">
            <v>1</v>
          </cell>
          <cell r="AE1725">
            <v>1</v>
          </cell>
          <cell r="AG1725">
            <v>1</v>
          </cell>
          <cell r="AH1725">
            <v>1</v>
          </cell>
          <cell r="AJ1725">
            <v>1</v>
          </cell>
          <cell r="AM1725">
            <v>1</v>
          </cell>
          <cell r="AN1725">
            <v>1</v>
          </cell>
          <cell r="AO1725">
            <v>1</v>
          </cell>
          <cell r="AR1725">
            <v>1</v>
          </cell>
          <cell r="AS1725">
            <v>1501.5</v>
          </cell>
          <cell r="AT1725">
            <v>1758.71</v>
          </cell>
          <cell r="AU1725">
            <v>1758.71</v>
          </cell>
          <cell r="AV1725">
            <v>1501.5</v>
          </cell>
          <cell r="AW1725">
            <v>1501.5</v>
          </cell>
          <cell r="BR1725">
            <v>1458.71</v>
          </cell>
          <cell r="BS1725">
            <v>1458.71</v>
          </cell>
          <cell r="BV1725">
            <v>1458.71</v>
          </cell>
          <cell r="BW1725">
            <v>1458.71</v>
          </cell>
          <cell r="BX1725" t="str">
            <v>"BOB -MAXSUS YO`L QURILISHI" MAS'ULIYATI CHEKLANGAN JAMIYAT</v>
          </cell>
          <cell r="BY1725" t="str">
            <v>305736528</v>
          </cell>
        </row>
        <row r="1726">
          <cell r="A1726" t="str">
            <v>"Мираки" МФЙ Навоий кўчасини жорий таъмирлаш</v>
          </cell>
          <cell r="B1726" t="str">
            <v>2301102450312005</v>
          </cell>
          <cell r="C1726">
            <v>1</v>
          </cell>
          <cell r="D1726" t="str">
            <v>304521860104017045129118157</v>
          </cell>
          <cell r="E1726" t="str">
            <v>Автомобиль йўллари, кўприклар</v>
          </cell>
          <cell r="F1726" t="str">
            <v>Автомобиль йўллари объектлари</v>
          </cell>
          <cell r="H1726" t="str">
            <v>Автомобиль йўллари қўмитаси</v>
          </cell>
          <cell r="I1726" t="str">
            <v>"Қашқадарё МЙБХ" ДУК</v>
          </cell>
          <cell r="J1726" t="str">
            <v>Вазирлик ва идора</v>
          </cell>
          <cell r="K1726" t="str">
            <v>7-илова</v>
          </cell>
          <cell r="L1726" t="str">
            <v>Асосий</v>
          </cell>
          <cell r="M1726" t="str">
            <v>Қашқадарё вилояти</v>
          </cell>
          <cell r="N1726" t="str">
            <v>Шаҳрисабз тумани</v>
          </cell>
          <cell r="O1726" t="str">
            <v>"Мираки" МФЙ</v>
          </cell>
          <cell r="P1726" t="str">
            <v>Жорий таъмирлаш</v>
          </cell>
          <cell r="Q1726" t="str">
            <v>2022-2023</v>
          </cell>
          <cell r="R1726">
            <v>2</v>
          </cell>
          <cell r="S1726">
            <v>1</v>
          </cell>
          <cell r="T1726">
            <v>1</v>
          </cell>
          <cell r="U1726">
            <v>1</v>
          </cell>
          <cell r="AB1726">
            <v>1</v>
          </cell>
          <cell r="AE1726">
            <v>1</v>
          </cell>
          <cell r="AG1726">
            <v>1</v>
          </cell>
          <cell r="AH1726">
            <v>1</v>
          </cell>
          <cell r="AJ1726">
            <v>1</v>
          </cell>
          <cell r="AM1726">
            <v>1</v>
          </cell>
          <cell r="AN1726">
            <v>1</v>
          </cell>
          <cell r="AO1726">
            <v>1</v>
          </cell>
          <cell r="AR1726">
            <v>1</v>
          </cell>
          <cell r="AS1726">
            <v>1268.5</v>
          </cell>
          <cell r="AT1726">
            <v>1232.3</v>
          </cell>
          <cell r="AU1726">
            <v>1232.3</v>
          </cell>
          <cell r="AV1726">
            <v>1268.5</v>
          </cell>
          <cell r="AW1726">
            <v>1268.5</v>
          </cell>
          <cell r="BR1726">
            <v>1232.2760000000001</v>
          </cell>
          <cell r="BS1726">
            <v>1232.2760000000001</v>
          </cell>
          <cell r="BV1726">
            <v>1232.2760000000001</v>
          </cell>
          <cell r="BW1726">
            <v>1232.2760000000001</v>
          </cell>
          <cell r="BX1726" t="str">
            <v>"BOB -MAXSUS YO`L QURILISHI" MAS'ULIYATI CHEKLANGAN JAMIYAT</v>
          </cell>
          <cell r="BY1726" t="str">
            <v>305736528</v>
          </cell>
        </row>
        <row r="1727">
          <cell r="A1727" t="str">
            <v>"А. Темур" МФЙ Беруний, Собир Рахимов ва Улуғбек кўчаларини жорий таъмирлаш</v>
          </cell>
          <cell r="B1727" t="str">
            <v>2301102450312006</v>
          </cell>
          <cell r="C1727">
            <v>1</v>
          </cell>
          <cell r="D1727" t="str">
            <v>304521860104017045129118157</v>
          </cell>
          <cell r="E1727" t="str">
            <v>Автомобиль йўллари, кўприклар</v>
          </cell>
          <cell r="F1727" t="str">
            <v>Автомобиль йўллари объектлари</v>
          </cell>
          <cell r="H1727" t="str">
            <v>Автомобиль йўллари қўмитаси</v>
          </cell>
          <cell r="I1727" t="str">
            <v>"Қашқадарё МЙБХ" ДУК</v>
          </cell>
          <cell r="J1727" t="str">
            <v>Вазирлик ва идора</v>
          </cell>
          <cell r="K1727" t="str">
            <v>7-илова</v>
          </cell>
          <cell r="L1727" t="str">
            <v>Асосий</v>
          </cell>
          <cell r="M1727" t="str">
            <v>Қашқадарё вилояти</v>
          </cell>
          <cell r="N1727" t="str">
            <v>Шаҳрисабз тумани</v>
          </cell>
          <cell r="O1727" t="str">
            <v>"А.Темур" МФЙ</v>
          </cell>
          <cell r="P1727" t="str">
            <v>Жорий таъмирлаш</v>
          </cell>
          <cell r="Q1727" t="str">
            <v>2022-2023</v>
          </cell>
          <cell r="R1727">
            <v>2</v>
          </cell>
          <cell r="S1727">
            <v>1</v>
          </cell>
          <cell r="T1727">
            <v>1</v>
          </cell>
          <cell r="U1727">
            <v>1</v>
          </cell>
          <cell r="AB1727">
            <v>1</v>
          </cell>
          <cell r="AE1727">
            <v>1</v>
          </cell>
          <cell r="AG1727">
            <v>1</v>
          </cell>
          <cell r="AH1727">
            <v>1</v>
          </cell>
          <cell r="AJ1727">
            <v>1</v>
          </cell>
          <cell r="AM1727">
            <v>1</v>
          </cell>
          <cell r="AN1727">
            <v>1</v>
          </cell>
          <cell r="AO1727">
            <v>1</v>
          </cell>
          <cell r="AR1727">
            <v>1</v>
          </cell>
          <cell r="AS1727">
            <v>1248.5999999999999</v>
          </cell>
          <cell r="AT1727">
            <v>1155.8</v>
          </cell>
          <cell r="AU1727">
            <v>1155.8</v>
          </cell>
          <cell r="AV1727">
            <v>1248.5999999999999</v>
          </cell>
          <cell r="AW1727">
            <v>1248.5999999999999</v>
          </cell>
          <cell r="BR1727">
            <v>1155.8779999999999</v>
          </cell>
          <cell r="BS1727">
            <v>1155.8779999999999</v>
          </cell>
          <cell r="BV1727">
            <v>1155.8779999999999</v>
          </cell>
          <cell r="BW1727">
            <v>1155.8779999999999</v>
          </cell>
          <cell r="BX1727" t="str">
            <v>BOB -MAXSUS YO`L QURILISHI  МЧЖ</v>
          </cell>
        </row>
        <row r="1728">
          <cell r="A1728" t="str">
            <v>4Р91в "А380 автойўлидан Қарши темир йўл станциясига" автомобиль йўлининг 1 км даги кўприкни реконструкция қилиш</v>
          </cell>
          <cell r="B1728" t="str">
            <v>2201104010312002</v>
          </cell>
          <cell r="D1728" t="str">
            <v> 304510860262697045122118103</v>
          </cell>
          <cell r="E1728" t="str">
            <v>Автомобиль йўллари, кўприклар</v>
          </cell>
          <cell r="F1728" t="str">
            <v xml:space="preserve">Кўприклар ва йўл ўтказгичлар </v>
          </cell>
          <cell r="H1728" t="str">
            <v>Автомобиль йўллари қўмитаси</v>
          </cell>
          <cell r="I1728" t="str">
            <v>"Умумий фойдаланишдаги автомобиль йўлларини қуриш ва реконструкция қилиш Дирекцияси" ДУК</v>
          </cell>
          <cell r="J1728" t="str">
            <v>Вазирлик ва идора</v>
          </cell>
          <cell r="K1728" t="str">
            <v>7-илова</v>
          </cell>
          <cell r="L1728" t="str">
            <v>Асосий</v>
          </cell>
          <cell r="M1728" t="str">
            <v>Қашқадарё вилояти</v>
          </cell>
          <cell r="N1728" t="str">
            <v>Қарши шаҳри</v>
          </cell>
          <cell r="P1728" t="str">
            <v>Реконструкция</v>
          </cell>
          <cell r="Q1728" t="str">
            <v>2022-2023</v>
          </cell>
          <cell r="R1728">
            <v>1</v>
          </cell>
          <cell r="AS1728">
            <v>5420.7</v>
          </cell>
          <cell r="AT1728">
            <v>1520.6999999999998</v>
          </cell>
          <cell r="AU1728">
            <v>1520.6999999999998</v>
          </cell>
          <cell r="AV1728">
            <v>5420.7</v>
          </cell>
          <cell r="AW1728">
            <v>5280.7</v>
          </cell>
          <cell r="AX1728">
            <v>1400</v>
          </cell>
          <cell r="BB1728">
            <v>-1400</v>
          </cell>
          <cell r="BS1728">
            <v>0</v>
          </cell>
          <cell r="BV1728">
            <v>0</v>
          </cell>
          <cell r="BW1728">
            <v>0</v>
          </cell>
          <cell r="BX1728" t="str">
            <v>Қашкадарё КФУК</v>
          </cell>
          <cell r="BY1728">
            <v>200694294</v>
          </cell>
          <cell r="GG1728" t="str">
            <v>пм</v>
          </cell>
          <cell r="GH1728">
            <v>30</v>
          </cell>
          <cell r="GJ1728" t="str">
            <v xml:space="preserve">Вазирлар Маҳкамаси Раёсати мажлисининг 
2022 йил 15 апрелдаги 54-сон баёни
</v>
          </cell>
          <cell r="GL1728">
            <v>1</v>
          </cell>
          <cell r="GQ1728" t="str">
            <v>Чиқарилган объект</v>
          </cell>
        </row>
        <row r="1729">
          <cell r="A1729" t="str">
            <v>4Р92 "Қарши ш. - Толлиқўрғон қ. - Касби ш. - Жуйнов қ. - Помуқ қ." автомобиль йўлининг 28 км.даги кўприкни реконсирукция қилиш</v>
          </cell>
          <cell r="B1729" t="str">
            <v>2201102370312002</v>
          </cell>
          <cell r="C1729">
            <v>1</v>
          </cell>
          <cell r="D1729" t="str">
            <v> 304510860262697045122118102</v>
          </cell>
          <cell r="E1729" t="str">
            <v>Автомобиль йўллари, кўприклар</v>
          </cell>
          <cell r="F1729" t="str">
            <v xml:space="preserve">Кўприклар ва йўл ўтказгичлар </v>
          </cell>
          <cell r="H1729" t="str">
            <v>Автомобиль йўллари қўмитаси</v>
          </cell>
          <cell r="I1729" t="str">
            <v>"Умумий фойдаланишдаги автомобиль йўлларини қуриш ва реконструкция қилиш Дирекцияси" ДУК</v>
          </cell>
          <cell r="J1729" t="str">
            <v>Вазирлик ва идора</v>
          </cell>
          <cell r="K1729" t="str">
            <v>7-илова</v>
          </cell>
          <cell r="L1729" t="str">
            <v>Асосий</v>
          </cell>
          <cell r="M1729" t="str">
            <v>Қашқадарё вилояти</v>
          </cell>
          <cell r="N1729" t="str">
            <v>Касби тумани</v>
          </cell>
          <cell r="P1729" t="str">
            <v>Реконструкция</v>
          </cell>
          <cell r="Q1729" t="str">
            <v>2022-2023</v>
          </cell>
          <cell r="R1729">
            <v>1</v>
          </cell>
          <cell r="S1729">
            <v>1</v>
          </cell>
          <cell r="T1729">
            <v>1</v>
          </cell>
          <cell r="U1729">
            <v>1</v>
          </cell>
          <cell r="X1729">
            <v>1</v>
          </cell>
          <cell r="Z1729">
            <v>1</v>
          </cell>
          <cell r="AA1729">
            <v>1</v>
          </cell>
          <cell r="AS1729">
            <v>4560.3</v>
          </cell>
          <cell r="AT1729">
            <v>3417</v>
          </cell>
          <cell r="AU1729">
            <v>3417</v>
          </cell>
          <cell r="AV1729">
            <v>4631.1720140000007</v>
          </cell>
          <cell r="AW1729">
            <v>4525.5720140000003</v>
          </cell>
          <cell r="AX1729">
            <v>1000</v>
          </cell>
          <cell r="BI1729">
            <v>2200</v>
          </cell>
          <cell r="BS1729">
            <v>3200</v>
          </cell>
          <cell r="BV1729">
            <v>3357.8496</v>
          </cell>
          <cell r="BW1729">
            <v>3200</v>
          </cell>
          <cell r="BX1729" t="str">
            <v>Навоий КФУК</v>
          </cell>
          <cell r="BY1729">
            <v>203229093</v>
          </cell>
          <cell r="DI1729">
            <v>36</v>
          </cell>
          <cell r="DJ1729">
            <v>36</v>
          </cell>
          <cell r="DL1729">
            <v>36</v>
          </cell>
          <cell r="GG1729" t="str">
            <v>пм</v>
          </cell>
          <cell r="GH1729">
            <v>36</v>
          </cell>
          <cell r="GI1729">
            <v>36</v>
          </cell>
          <cell r="GJ1729" t="str">
            <v>Вазирлар Маҳкамаси Раёсати мажлисининг 
2022 йил 15 апрелдаги 54-сон баёни</v>
          </cell>
          <cell r="GX1729" t="str">
            <v>Лимит қўшилди</v>
          </cell>
        </row>
        <row r="1730">
          <cell r="A1730" t="str">
            <v>4Р79 "Қарши ш.-Хонобод к.-Чим қ.-Чироқчи қ.-Шаҳрисабз ш." автомобиль йўлининг 18 км даги Қорасув дарёси устидан ўтган кўприкни реконструкция қилиш</v>
          </cell>
          <cell r="B1730" t="str">
            <v>2201102070312001</v>
          </cell>
          <cell r="C1730">
            <v>1</v>
          </cell>
          <cell r="D1730" t="str">
            <v> 304510860262697045122118104</v>
          </cell>
          <cell r="E1730" t="str">
            <v>Автомобиль йўллари, кўприклар</v>
          </cell>
          <cell r="F1730" t="str">
            <v xml:space="preserve">Кўприклар ва йўл ўтказгичлар </v>
          </cell>
          <cell r="H1730" t="str">
            <v>Автомобиль йўллари қўмитаси</v>
          </cell>
          <cell r="I1730" t="str">
            <v>"Умумий фойдаланишдаги автомобиль йўлларини қуриш ва реконструкция қилиш Дирекцияси" ДУК</v>
          </cell>
          <cell r="J1730" t="str">
            <v>Вазирлик ва идора</v>
          </cell>
          <cell r="K1730" t="str">
            <v>7-илова</v>
          </cell>
          <cell r="L1730" t="str">
            <v>Асосий</v>
          </cell>
          <cell r="M1730" t="str">
            <v>Қашқадарё вилояти</v>
          </cell>
          <cell r="N1730" t="str">
            <v xml:space="preserve">Ғузор тумани </v>
          </cell>
          <cell r="P1730" t="str">
            <v>Реконструкция</v>
          </cell>
          <cell r="Q1730" t="str">
            <v>2022-2023</v>
          </cell>
          <cell r="R1730">
            <v>1</v>
          </cell>
          <cell r="S1730">
            <v>1</v>
          </cell>
          <cell r="T1730">
            <v>1</v>
          </cell>
          <cell r="U1730">
            <v>1</v>
          </cell>
          <cell r="X1730">
            <v>1</v>
          </cell>
          <cell r="Z1730">
            <v>1</v>
          </cell>
          <cell r="AA1730">
            <v>1</v>
          </cell>
          <cell r="AS1730">
            <v>15539.4</v>
          </cell>
          <cell r="AT1730">
            <v>8246.5</v>
          </cell>
          <cell r="AU1730">
            <v>8246.5</v>
          </cell>
          <cell r="AV1730">
            <v>15624.329844</v>
          </cell>
          <cell r="AW1730">
            <v>15371.829844</v>
          </cell>
          <cell r="AX1730">
            <v>7000</v>
          </cell>
          <cell r="BR1730">
            <v>-838</v>
          </cell>
          <cell r="BS1730">
            <v>6162</v>
          </cell>
          <cell r="BV1730">
            <v>5995.6664000000001</v>
          </cell>
          <cell r="BW1730">
            <v>6161.8509000000004</v>
          </cell>
          <cell r="BX1730" t="str">
            <v>Қашкадарё КФУК</v>
          </cell>
          <cell r="BY1730">
            <v>200694294</v>
          </cell>
          <cell r="DI1730">
            <v>42</v>
          </cell>
          <cell r="DJ1730">
            <v>42</v>
          </cell>
          <cell r="DL1730">
            <v>42</v>
          </cell>
          <cell r="GG1730" t="str">
            <v>пм</v>
          </cell>
          <cell r="GH1730">
            <v>42</v>
          </cell>
          <cell r="GI1730">
            <v>42</v>
          </cell>
          <cell r="GJ1730" t="str">
            <v>Ўзбекистон Республикаси Президентининг
Қашқадарё вилоятига ташриф баёни 
(28.04.2022 йилдаги 02-РА-1-6569-сон)</v>
          </cell>
        </row>
        <row r="1731">
          <cell r="A1731" t="str">
            <v>Қарши туманида жойлашган 4Н304 «Дашт- Пахтаобод» автомобиль йўлини 5 км. қисмидаги кўприкни реконструкция қилиш</v>
          </cell>
          <cell r="B1731" t="str">
            <v>2301102240312001</v>
          </cell>
          <cell r="C1731">
            <v>1</v>
          </cell>
          <cell r="D1731">
            <v>0</v>
          </cell>
          <cell r="E1731" t="str">
            <v>Автомобиль йўллари, кўприклар</v>
          </cell>
          <cell r="F1731" t="str">
            <v xml:space="preserve">Кўприклар ва йўл ўтказгичлар </v>
          </cell>
          <cell r="H1731" t="str">
            <v>Автомобиль йўллари қўмитаси</v>
          </cell>
          <cell r="I1731" t="str">
            <v>"Умумий фойдаланишдаги автомобиль йўлларини қуриш ва реконструкция қилиш Дирекцияси" ДУК</v>
          </cell>
          <cell r="J1731" t="str">
            <v>Вазирлик ва идора</v>
          </cell>
          <cell r="K1731" t="str">
            <v>7-илова</v>
          </cell>
          <cell r="L1731" t="str">
            <v>Асосий</v>
          </cell>
          <cell r="M1731" t="str">
            <v>Қашқадарё вилояти</v>
          </cell>
          <cell r="N1731" t="str">
            <v>Қарши тумани</v>
          </cell>
          <cell r="P1731" t="str">
            <v>Реконструкция</v>
          </cell>
          <cell r="Q1731" t="str">
            <v>2023-2024</v>
          </cell>
          <cell r="R1731">
            <v>2</v>
          </cell>
          <cell r="AB1731">
            <v>1</v>
          </cell>
          <cell r="AE1731">
            <v>1</v>
          </cell>
          <cell r="AG1731">
            <v>1</v>
          </cell>
          <cell r="AH1731">
            <v>1</v>
          </cell>
          <cell r="AJ1731">
            <v>1</v>
          </cell>
          <cell r="AM1731">
            <v>1</v>
          </cell>
          <cell r="AN1731">
            <v>1</v>
          </cell>
          <cell r="AO1731">
            <v>1</v>
          </cell>
          <cell r="AR1731">
            <v>1</v>
          </cell>
          <cell r="AX1731">
            <v>8000</v>
          </cell>
          <cell r="BR1731">
            <v>-649.3999999999993</v>
          </cell>
          <cell r="BS1731">
            <v>7350.6</v>
          </cell>
          <cell r="BV1731">
            <v>7962.9219999999996</v>
          </cell>
          <cell r="BW1731">
            <v>7350.6</v>
          </cell>
          <cell r="BX1731" t="str">
            <v>NAVOIY KO'PRIKLARDAN FOYDALANISH UK</v>
          </cell>
          <cell r="DI1731">
            <v>101</v>
          </cell>
          <cell r="GG1731" t="str">
            <v>пм</v>
          </cell>
          <cell r="GH1731">
            <v>101</v>
          </cell>
          <cell r="GJ1731" t="str">
            <v>Ўзбекистон Республикаси Президентининг
Қашқадарё вилоятига ташриф баёни 
(28.04.2022 йилдаги 02-РА-1-6569-сон)</v>
          </cell>
        </row>
        <row r="1732">
          <cell r="A1732" t="str">
            <v>М-39 "Алмати-Бишкек-Тошкент-Шаҳрисабз-Термиз" автомобиль йўлининг 1157 км.даги Қашқадарё дарёси устидаги кўприкни тўла таъмирлаш</v>
          </cell>
          <cell r="B1732" t="str">
            <v>2201104010312001</v>
          </cell>
          <cell r="C1732">
            <v>1</v>
          </cell>
          <cell r="E1732" t="str">
            <v>Автомобиль йўллари, кўприклар</v>
          </cell>
          <cell r="F1732" t="str">
            <v xml:space="preserve">Кўприклар ва йўл ўтказгичлар </v>
          </cell>
          <cell r="H1732" t="str">
            <v>Автомобиль йўллари қўмитаси</v>
          </cell>
          <cell r="I1732" t="str">
            <v>"Умумий фойдаланишдаги автомобиль йўлларини қуриш ва реконструкция қилиш Дирекцияси" ДУК</v>
          </cell>
          <cell r="J1732" t="str">
            <v>Вазирлик ва идора</v>
          </cell>
          <cell r="K1732" t="str">
            <v>Қўшимча</v>
          </cell>
          <cell r="L1732" t="str">
            <v>Асосий</v>
          </cell>
          <cell r="M1732" t="str">
            <v>Қашқадарё вилояти</v>
          </cell>
          <cell r="N1732" t="str">
            <v>Китоб тумани</v>
          </cell>
          <cell r="P1732" t="str">
            <v>Мукаммал таъмирлаш</v>
          </cell>
          <cell r="Q1732" t="str">
            <v>2022-2023</v>
          </cell>
          <cell r="R1732">
            <v>1</v>
          </cell>
          <cell r="S1732">
            <v>1</v>
          </cell>
          <cell r="T1732">
            <v>1</v>
          </cell>
          <cell r="U1732">
            <v>1</v>
          </cell>
          <cell r="X1732">
            <v>1</v>
          </cell>
          <cell r="Z1732">
            <v>1</v>
          </cell>
          <cell r="AA1732">
            <v>1</v>
          </cell>
          <cell r="AX1732">
            <v>0</v>
          </cell>
          <cell r="BB1732">
            <v>8000</v>
          </cell>
          <cell r="BR1732">
            <v>-1300</v>
          </cell>
          <cell r="BS1732">
            <v>6700</v>
          </cell>
          <cell r="BV1732">
            <v>6653.1169</v>
          </cell>
          <cell r="BW1732">
            <v>6468.0950000000003</v>
          </cell>
          <cell r="BX1732" t="str">
            <v>Қашкадарё КФУК</v>
          </cell>
          <cell r="CT1732">
            <v>1</v>
          </cell>
          <cell r="CU1732">
            <v>1</v>
          </cell>
          <cell r="CX1732">
            <v>1</v>
          </cell>
          <cell r="GG1732" t="str">
            <v>объект</v>
          </cell>
          <cell r="GH1732">
            <v>1</v>
          </cell>
          <cell r="GI1732">
            <v>1</v>
          </cell>
          <cell r="GQ1732" t="str">
            <v>Янги қўшилган, 95%</v>
          </cell>
        </row>
        <row r="1733">
          <cell r="A1733" t="str">
            <v>Сариосиё тумани "Боғча" аҳоли пунктидан Шаҳрисабз тумани Камар қишлоғига олиб борувчи 2-тоифали 78 км узунликдаги умумий фойдаланишдаги автомобиль йўлини қуриш (2-босқич, 10,4 км, Сувлисой-Зармас, йўл асосини қуриш)</v>
          </cell>
          <cell r="B1733" t="str">
            <v>2201102450312001</v>
          </cell>
          <cell r="C1733">
            <v>1</v>
          </cell>
          <cell r="D1733" t="str">
            <v> 304510860262697045123118046</v>
          </cell>
          <cell r="E1733" t="str">
            <v>Автомобиль йўллари, кўприклар</v>
          </cell>
          <cell r="F1733" t="str">
            <v>Автомобиль йўллари объектлари</v>
          </cell>
          <cell r="H1733" t="str">
            <v>Автомобиль йўллари қўмитаси</v>
          </cell>
          <cell r="I1733" t="str">
            <v>"Умумий фойдаланишдаги автомобиль йўлларини қуриш ва реконструкция қилиш Дирекцияси" ДУК</v>
          </cell>
          <cell r="J1733" t="str">
            <v>Вазирлик ва идора</v>
          </cell>
          <cell r="K1733" t="str">
            <v>11-илова</v>
          </cell>
          <cell r="L1733" t="str">
            <v>Асосий</v>
          </cell>
          <cell r="M1733" t="str">
            <v>Қашқадарё вилояти</v>
          </cell>
          <cell r="N1733" t="str">
            <v>Шаҳрисабз тумани</v>
          </cell>
          <cell r="P1733" t="str">
            <v>Янги қурилиш</v>
          </cell>
          <cell r="Q1733" t="str">
            <v>2022-2026</v>
          </cell>
          <cell r="R1733">
            <v>1</v>
          </cell>
          <cell r="X1733">
            <v>1</v>
          </cell>
          <cell r="Z1733">
            <v>1</v>
          </cell>
          <cell r="AA1733">
            <v>1</v>
          </cell>
          <cell r="AS1733">
            <v>299584.40000000002</v>
          </cell>
          <cell r="AT1733">
            <v>299584.40000000002</v>
          </cell>
          <cell r="AU1733">
            <v>299584.40000000002</v>
          </cell>
          <cell r="AV1733">
            <v>348729.7</v>
          </cell>
          <cell r="AW1733">
            <v>348729.7</v>
          </cell>
          <cell r="AX1733">
            <v>10000</v>
          </cell>
          <cell r="BR1733">
            <v>10000</v>
          </cell>
          <cell r="BS1733">
            <v>20000</v>
          </cell>
          <cell r="BV1733">
            <v>18183.934000000001</v>
          </cell>
          <cell r="BW1733">
            <v>16405.212200000002</v>
          </cell>
          <cell r="BX1733" t="str">
            <v>Денов ТЙФУК</v>
          </cell>
          <cell r="BY1733">
            <v>200486498</v>
          </cell>
          <cell r="DD1733">
            <v>10.4</v>
          </cell>
          <cell r="DE1733">
            <v>0</v>
          </cell>
        </row>
        <row r="1734">
          <cell r="A1734" t="str">
            <v xml:space="preserve">Қашқадарё вилояти Деҳқонобод тумани "Қодир Бахши Рахимов" маҳалласидаги "Қуридаҳна" қишлоғига олиб борувчи 3 км ички йўлни қуриш </v>
          </cell>
          <cell r="B1734" t="str">
            <v>2301102120312001</v>
          </cell>
          <cell r="C1734">
            <v>1</v>
          </cell>
          <cell r="E1734" t="str">
            <v>Автомобиль йўллари, кўприклар</v>
          </cell>
          <cell r="F1734" t="str">
            <v>Автомобиль йўллари объектлари</v>
          </cell>
          <cell r="H1734" t="str">
            <v>Автомобиль йўллари қўмитаси</v>
          </cell>
          <cell r="I1734" t="str">
            <v>"Қашқадарё МЙБХ" ДУК</v>
          </cell>
          <cell r="J1734" t="str">
            <v>Вазирлик ва идора</v>
          </cell>
          <cell r="K1734" t="str">
            <v>Қўшимча</v>
          </cell>
          <cell r="L1734" t="str">
            <v>Қўшимча</v>
          </cell>
          <cell r="M1734" t="str">
            <v>Қашқадарё вилояти</v>
          </cell>
          <cell r="N1734" t="str">
            <v>Деҳқонобод тумани</v>
          </cell>
          <cell r="P1734" t="str">
            <v>Янги қурилиш</v>
          </cell>
          <cell r="Q1734">
            <v>2023</v>
          </cell>
          <cell r="R1734">
            <v>2</v>
          </cell>
          <cell r="S1734">
            <v>1</v>
          </cell>
          <cell r="T1734">
            <v>1</v>
          </cell>
          <cell r="U1734">
            <v>1</v>
          </cell>
          <cell r="AB1734">
            <v>1</v>
          </cell>
          <cell r="AE1734">
            <v>1</v>
          </cell>
          <cell r="AG1734">
            <v>1</v>
          </cell>
          <cell r="AH1734">
            <v>1</v>
          </cell>
          <cell r="AJ1734">
            <v>1</v>
          </cell>
          <cell r="AM1734">
            <v>1</v>
          </cell>
          <cell r="AN1734">
            <v>1</v>
          </cell>
          <cell r="AO1734">
            <v>1</v>
          </cell>
          <cell r="AR1734">
            <v>1</v>
          </cell>
          <cell r="AX1734">
            <v>0</v>
          </cell>
          <cell r="BF1734">
            <v>1500</v>
          </cell>
          <cell r="BS1734">
            <v>1500</v>
          </cell>
          <cell r="BT1734">
            <v>1500</v>
          </cell>
          <cell r="BU1734" t="str">
            <v>Ташриф</v>
          </cell>
          <cell r="BV1734">
            <v>1496.9999399999999</v>
          </cell>
          <cell r="BW1734">
            <v>1497.9392</v>
          </cell>
          <cell r="BX1734" t="str">
            <v>Деҳқонобод ТЙФУК</v>
          </cell>
          <cell r="CT1734">
            <v>1</v>
          </cell>
          <cell r="CU1734">
            <v>1</v>
          </cell>
          <cell r="CV1734">
            <v>1</v>
          </cell>
          <cell r="GG1734" t="str">
            <v>объект</v>
          </cell>
          <cell r="GH1734">
            <v>1</v>
          </cell>
          <cell r="GI1734">
            <v>1</v>
          </cell>
          <cell r="GK17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734" t="str">
            <v>Янги қўшилган объект</v>
          </cell>
        </row>
        <row r="1735">
          <cell r="A1735" t="str">
            <v>Шаҳрисабз шаҳар Т.Баҳодир (1,6 км), Некуз (0,6 км) ва Шерозий (1,7 км) халқа йўлни таъмирлаш</v>
          </cell>
          <cell r="B1735" t="str">
            <v>2201104050312005</v>
          </cell>
          <cell r="C1735">
            <v>1</v>
          </cell>
          <cell r="E1735" t="str">
            <v>Автомобиль йўллари, кўприклар</v>
          </cell>
          <cell r="F1735" t="str">
            <v>Автомобиль йўллари объектлари</v>
          </cell>
          <cell r="H1735" t="str">
            <v>Қашқадарё вилояти ҳокимлиги</v>
          </cell>
          <cell r="I1735" t="str">
            <v>Қашқадарё вилояти ҳокимлиги ҳузуридаги "Ягона буюртмачи хизмати" ИК</v>
          </cell>
          <cell r="J1735" t="str">
            <v>Вилоят</v>
          </cell>
          <cell r="K1735" t="str">
            <v>Қўшимча</v>
          </cell>
          <cell r="L1735" t="str">
            <v>Асосий</v>
          </cell>
          <cell r="M1735" t="str">
            <v>Қашқадарё вилояти</v>
          </cell>
          <cell r="N1735" t="str">
            <v>Шаҳрисабз шаҳри</v>
          </cell>
          <cell r="P1735" t="str">
            <v>Мукаммал таъмирлаш</v>
          </cell>
          <cell r="Q1735" t="str">
            <v>2022-2023</v>
          </cell>
          <cell r="R1735">
            <v>1</v>
          </cell>
          <cell r="S1735">
            <v>1</v>
          </cell>
          <cell r="T1735">
            <v>1</v>
          </cell>
          <cell r="U1735">
            <v>1</v>
          </cell>
          <cell r="X1735">
            <v>1</v>
          </cell>
          <cell r="Z1735">
            <v>1</v>
          </cell>
          <cell r="AA1735">
            <v>1</v>
          </cell>
          <cell r="AS1735">
            <v>6048.8</v>
          </cell>
          <cell r="AT1735">
            <v>3877.5</v>
          </cell>
          <cell r="AU1735">
            <v>3877.5</v>
          </cell>
          <cell r="AV1735">
            <v>5851.1676170000001</v>
          </cell>
          <cell r="BL1735">
            <v>3462.8110000000001</v>
          </cell>
          <cell r="BR1735">
            <v>-63.510999999999967</v>
          </cell>
          <cell r="BS1735">
            <v>3399.3</v>
          </cell>
          <cell r="BV1735">
            <v>1883.3207</v>
          </cell>
          <cell r="BW1735">
            <v>1942.0314900000001</v>
          </cell>
          <cell r="BX1735" t="str">
            <v>"CHIROQCHI TUMAN YO`LLARDAN FOYDALANISH KORXONASI" DAVLAT MUASSASASI</v>
          </cell>
          <cell r="BY1735">
            <v>200703804</v>
          </cell>
          <cell r="DD1735">
            <v>3.3600000000000003</v>
          </cell>
          <cell r="DE1735">
            <v>3.3600000000000003</v>
          </cell>
          <cell r="DH1735">
            <v>3.3600000000000003</v>
          </cell>
          <cell r="GG1735" t="str">
            <v>км</v>
          </cell>
          <cell r="GH1735">
            <v>3.36</v>
          </cell>
          <cell r="GI1735">
            <v>3.36</v>
          </cell>
          <cell r="HA1735" t="str">
            <v>Янги қўшилган объект</v>
          </cell>
        </row>
        <row r="1736">
          <cell r="A1736" t="str">
            <v>Қашқадарё вилоятида РОКАД йўлларни қуриш</v>
          </cell>
          <cell r="E1736" t="str">
            <v>Автомобиль йўллари, кўприклар</v>
          </cell>
          <cell r="F1736" t="str">
            <v>Автомобиль йўллари объектлари</v>
          </cell>
          <cell r="H1736" t="str">
            <v>Қашқадарё вилояти ҳокимлиги</v>
          </cell>
          <cell r="I1736" t="str">
            <v>Қашқадарё вилояти ҳокимлиги ҳузуридаги "Ягона буюртмачи хизмати" ИК</v>
          </cell>
          <cell r="J1736" t="str">
            <v>Вилоят</v>
          </cell>
          <cell r="K1736" t="str">
            <v>Қўшимча</v>
          </cell>
          <cell r="L1736" t="str">
            <v>Асосий</v>
          </cell>
          <cell r="M1736" t="str">
            <v>Қашқадарё вилояти</v>
          </cell>
          <cell r="N1736" t="str">
            <v>Туманлараро</v>
          </cell>
          <cell r="P1736" t="str">
            <v>Янги қурилиш</v>
          </cell>
          <cell r="Q1736">
            <v>2023</v>
          </cell>
          <cell r="R1736">
            <v>2</v>
          </cell>
          <cell r="BJ1736">
            <v>5000</v>
          </cell>
          <cell r="BS1736">
            <v>5000</v>
          </cell>
          <cell r="BV1736">
            <v>5000</v>
          </cell>
          <cell r="BW1736">
            <v>5000</v>
          </cell>
        </row>
        <row r="1737">
          <cell r="A1737" t="str">
            <v>Тақсимланмаган лимит</v>
          </cell>
          <cell r="E1737" t="str">
            <v>Автомобиль йўллари, кўприклар</v>
          </cell>
          <cell r="F1737" t="str">
            <v>Автомобиль йўллари объектлари</v>
          </cell>
          <cell r="H1737" t="str">
            <v>Қашқадарё вилояти ҳокимлиги</v>
          </cell>
          <cell r="I1737" t="str">
            <v>Қашқадарё вилояти ҳокимлиги ҳузуридаги "Ягона буюртмачи хизмати" ИК</v>
          </cell>
          <cell r="J1737" t="str">
            <v>Вилоят</v>
          </cell>
          <cell r="K1737" t="str">
            <v>Қўшимча</v>
          </cell>
          <cell r="L1737" t="str">
            <v>Асосий</v>
          </cell>
          <cell r="M1737" t="str">
            <v>Қашқадарё вилояти</v>
          </cell>
          <cell r="P1737" t="str">
            <v>Тақсимланмаган лимит</v>
          </cell>
          <cell r="R1737">
            <v>2</v>
          </cell>
          <cell r="BR1737">
            <v>63.510999999999967</v>
          </cell>
          <cell r="BS1737">
            <v>63.510999999999967</v>
          </cell>
        </row>
        <row r="1738">
          <cell r="A1738" t="str">
            <v>Янги Ғозғон шаҳри марказига борувчи ички йўлларни янгидан қуриш</v>
          </cell>
          <cell r="B1738" t="str">
            <v>2101124120312001</v>
          </cell>
          <cell r="C1738">
            <v>1</v>
          </cell>
          <cell r="D1738" t="str">
            <v> 304521860124017045129118004</v>
          </cell>
          <cell r="E1738" t="str">
            <v>Автомобиль йўллари, кўприклар</v>
          </cell>
          <cell r="F1738" t="str">
            <v>Автомобиль йўллари объектлари</v>
          </cell>
          <cell r="H1738" t="str">
            <v>Автомобиль йўллари қўмитаси</v>
          </cell>
          <cell r="I1738" t="str">
            <v>"Навоий МЙБХ" ДУК</v>
          </cell>
          <cell r="J1738" t="str">
            <v>Вазирлик ва идора</v>
          </cell>
          <cell r="K1738" t="str">
            <v>8-илова</v>
          </cell>
          <cell r="L1738" t="str">
            <v>Асосий</v>
          </cell>
          <cell r="M1738" t="str">
            <v>Навоий вилояти</v>
          </cell>
          <cell r="N1738" t="str">
            <v>Ғазғон шаҳри</v>
          </cell>
          <cell r="P1738" t="str">
            <v>Янги қурилиш</v>
          </cell>
          <cell r="Q1738" t="str">
            <v>2021-2023</v>
          </cell>
          <cell r="R1738">
            <v>1</v>
          </cell>
          <cell r="S1738">
            <v>1</v>
          </cell>
          <cell r="T1738">
            <v>1</v>
          </cell>
          <cell r="U1738">
            <v>1</v>
          </cell>
          <cell r="X1738">
            <v>1</v>
          </cell>
          <cell r="Z1738">
            <v>1</v>
          </cell>
          <cell r="AA1738">
            <v>1</v>
          </cell>
          <cell r="AS1738">
            <v>7828.3909999999996</v>
          </cell>
          <cell r="AT1738">
            <v>4295.3</v>
          </cell>
          <cell r="AU1738">
            <v>4295.3</v>
          </cell>
          <cell r="AV1738">
            <v>7828.3909999999996</v>
          </cell>
          <cell r="AW1738">
            <v>7385.1909999999998</v>
          </cell>
          <cell r="AX1738">
            <v>3600</v>
          </cell>
          <cell r="BO1738">
            <v>-940</v>
          </cell>
          <cell r="BS1738">
            <v>2660</v>
          </cell>
          <cell r="BV1738">
            <v>2079.1000300000001</v>
          </cell>
          <cell r="BW1738">
            <v>2655.5709400000001</v>
          </cell>
          <cell r="BX1738" t="str">
            <v>Навоий ЙМФУК</v>
          </cell>
          <cell r="BY1738">
            <v>305316725</v>
          </cell>
          <cell r="DD1738">
            <v>8</v>
          </cell>
          <cell r="DE1738">
            <v>8</v>
          </cell>
          <cell r="DF1738">
            <v>8</v>
          </cell>
          <cell r="GG1738" t="str">
            <v>км</v>
          </cell>
          <cell r="GH1738">
            <v>8</v>
          </cell>
          <cell r="GI1738">
            <v>8</v>
          </cell>
          <cell r="GJ1738" t="str">
            <v>Вазирлар Махкамаси Раёсати мажлисининг 
2021 йил 1 мартдаги 21-сон баёни</v>
          </cell>
          <cell r="HD1738" t="str">
            <v>Лимит мақбуллаштирилди</v>
          </cell>
        </row>
        <row r="1739">
          <cell r="A1739" t="str">
            <v>4Р57 "Қизилқум халқа йўли" автомобиль йўлининг 0-8 км қисмини реконструкция қилиш</v>
          </cell>
          <cell r="B1739" t="str">
            <v>2001122110312001</v>
          </cell>
          <cell r="C1739">
            <v>1</v>
          </cell>
          <cell r="D1739" t="str">
            <v> 304510860262697045122118006</v>
          </cell>
          <cell r="E1739" t="str">
            <v>Автомобиль йўллари, кўприклар</v>
          </cell>
          <cell r="F1739" t="str">
            <v>Автомобиль йўллари объектлари</v>
          </cell>
          <cell r="H1739" t="str">
            <v>Автомобиль йўллари қўмитаси</v>
          </cell>
          <cell r="I1739" t="str">
            <v>"Умумий фойдаланишдаги автомобиль йўлларини қуриш ва реконструкция қилиш Дирекцияси" ДУК</v>
          </cell>
          <cell r="J1739" t="str">
            <v>Вазирлик ва идора</v>
          </cell>
          <cell r="K1739" t="str">
            <v>8-илова</v>
          </cell>
          <cell r="L1739" t="str">
            <v>Асосий</v>
          </cell>
          <cell r="M1739" t="str">
            <v>Навоий вилояти</v>
          </cell>
          <cell r="N1739" t="str">
            <v>Кармана тумани</v>
          </cell>
          <cell r="P1739" t="str">
            <v>Реконструкция</v>
          </cell>
          <cell r="Q1739" t="str">
            <v>2020-2024</v>
          </cell>
          <cell r="R1739">
            <v>1</v>
          </cell>
          <cell r="S1739">
            <v>1</v>
          </cell>
          <cell r="T1739">
            <v>1</v>
          </cell>
          <cell r="U1739">
            <v>1</v>
          </cell>
          <cell r="X1739">
            <v>1</v>
          </cell>
          <cell r="Z1739">
            <v>1</v>
          </cell>
          <cell r="AA1739">
            <v>1</v>
          </cell>
          <cell r="AS1739">
            <v>126871.9</v>
          </cell>
          <cell r="AT1739">
            <v>71175.8</v>
          </cell>
          <cell r="AU1739">
            <v>71175.8</v>
          </cell>
          <cell r="AV1739">
            <v>126871.9</v>
          </cell>
          <cell r="AW1739">
            <v>124600.59999999999</v>
          </cell>
          <cell r="AX1739">
            <v>15000</v>
          </cell>
          <cell r="BS1739">
            <v>15000</v>
          </cell>
          <cell r="BV1739">
            <v>15781.9177</v>
          </cell>
          <cell r="BW1739">
            <v>14999.9995</v>
          </cell>
          <cell r="BX1739" t="str">
            <v>Навоий ЙМФУК</v>
          </cell>
          <cell r="BY1739">
            <v>305316725</v>
          </cell>
          <cell r="DD1739">
            <v>8</v>
          </cell>
          <cell r="GG1739" t="str">
            <v>км</v>
          </cell>
          <cell r="GH1739">
            <v>8</v>
          </cell>
          <cell r="GJ1739" t="str">
            <v>Вазирлар Махкамасининг 2017 йил 
27 февралдаги 05-21-17-9-сон баёни</v>
          </cell>
        </row>
        <row r="1740">
          <cell r="A1740" t="str">
            <v>4Р56 "Оқтош ш.-Янгиработ ш.-Лангар қ.-Чуя қ." автомобиль йўлининг 11-16 км қисмини реконструкция қилиш</v>
          </cell>
          <cell r="B1740" t="str">
            <v>2001122510312001</v>
          </cell>
          <cell r="C1740">
            <v>1</v>
          </cell>
          <cell r="D1740" t="str">
            <v> 304510860262697045122118007</v>
          </cell>
          <cell r="E1740" t="str">
            <v>Автомобиль йўллари, кўприклар</v>
          </cell>
          <cell r="F1740" t="str">
            <v>Автомобиль йўллари объектлари</v>
          </cell>
          <cell r="H1740" t="str">
            <v>Автомобиль йўллари қўмитаси</v>
          </cell>
          <cell r="I1740" t="str">
            <v>"Умумий фойдаланишдаги автомобиль йўлларини қуриш ва реконструкция қилиш Дирекцияси" ДУК</v>
          </cell>
          <cell r="J1740" t="str">
            <v>Вазирлик ва идора</v>
          </cell>
          <cell r="K1740" t="str">
            <v>8-илова</v>
          </cell>
          <cell r="L1740" t="str">
            <v>Асосий</v>
          </cell>
          <cell r="M1740" t="str">
            <v>Навоий вилояти</v>
          </cell>
          <cell r="N1740" t="str">
            <v>Хатирчи тумани</v>
          </cell>
          <cell r="P1740" t="str">
            <v>Реконструкция</v>
          </cell>
          <cell r="Q1740" t="str">
            <v>2020-2024</v>
          </cell>
          <cell r="R1740">
            <v>1</v>
          </cell>
          <cell r="X1740">
            <v>1</v>
          </cell>
          <cell r="Z1740">
            <v>1</v>
          </cell>
          <cell r="AA1740">
            <v>1</v>
          </cell>
          <cell r="AS1740">
            <v>91132</v>
          </cell>
          <cell r="AT1740">
            <v>77302.100000000006</v>
          </cell>
          <cell r="AU1740">
            <v>77302.100000000006</v>
          </cell>
          <cell r="AV1740">
            <v>91132</v>
          </cell>
          <cell r="AW1740">
            <v>90193</v>
          </cell>
          <cell r="AX1740">
            <v>15000</v>
          </cell>
          <cell r="BR1740">
            <v>-3500</v>
          </cell>
          <cell r="BS1740">
            <v>11500</v>
          </cell>
          <cell r="BV1740">
            <v>9580.6985999999997</v>
          </cell>
          <cell r="BW1740">
            <v>10974.5592</v>
          </cell>
          <cell r="BX1740" t="str">
            <v>Хатирчи ТЙФУК</v>
          </cell>
          <cell r="BY1740">
            <v>200023432</v>
          </cell>
          <cell r="DD1740">
            <v>5</v>
          </cell>
          <cell r="GG1740" t="str">
            <v>км</v>
          </cell>
          <cell r="GH1740">
            <v>5</v>
          </cell>
          <cell r="GJ1740" t="str">
            <v>Вазирлар Махкамасининг 2019 йил
 22 июлдаги  613-сон қарори</v>
          </cell>
        </row>
        <row r="1741">
          <cell r="A1741" t="str">
            <v>4Р63 "Когон ш.-Қуйимозор сув омбори-Қизилтепа ш. -Тошработ қ.-Арабсарой қ.-Янгиқўрғон қ." автомобиль йўлининг 52-69 км қисмини реконструкция қилиш</v>
          </cell>
          <cell r="B1741" t="str">
            <v>2001122460312001</v>
          </cell>
          <cell r="C1741">
            <v>1</v>
          </cell>
          <cell r="D1741" t="str">
            <v> 304510860262697045122118009</v>
          </cell>
          <cell r="E1741" t="str">
            <v>Автомобиль йўллари, кўприклар</v>
          </cell>
          <cell r="F1741" t="str">
            <v>Автомобиль йўллари объектлари</v>
          </cell>
          <cell r="H1741" t="str">
            <v>Автомобиль йўллари қўмитаси</v>
          </cell>
          <cell r="I1741" t="str">
            <v>"Умумий фойдаланишдаги автомобиль йўлларини қуриш ва реконструкция қилиш Дирекцияси" ДУК</v>
          </cell>
          <cell r="J1741" t="str">
            <v>Вазирлик ва идора</v>
          </cell>
          <cell r="K1741" t="str">
            <v>8-илова</v>
          </cell>
          <cell r="L1741" t="str">
            <v>Асосий</v>
          </cell>
          <cell r="M1741" t="str">
            <v>Навоий вилояти</v>
          </cell>
          <cell r="N1741" t="str">
            <v>Қизилтепа тумани</v>
          </cell>
          <cell r="P1741" t="str">
            <v>Реконструкция</v>
          </cell>
          <cell r="Q1741" t="str">
            <v>2020-2023</v>
          </cell>
          <cell r="R1741">
            <v>1</v>
          </cell>
          <cell r="S1741">
            <v>1</v>
          </cell>
          <cell r="T1741">
            <v>1</v>
          </cell>
          <cell r="U1741">
            <v>1</v>
          </cell>
          <cell r="X1741">
            <v>1</v>
          </cell>
          <cell r="Z1741">
            <v>1</v>
          </cell>
          <cell r="AA1741">
            <v>1</v>
          </cell>
          <cell r="AS1741">
            <v>122653.6</v>
          </cell>
          <cell r="AT1741">
            <v>59315.7</v>
          </cell>
          <cell r="AU1741">
            <v>59315.7</v>
          </cell>
          <cell r="AV1741">
            <v>122653.6</v>
          </cell>
          <cell r="AW1741">
            <v>120336.90000000001</v>
          </cell>
          <cell r="AX1741">
            <v>37000</v>
          </cell>
          <cell r="BR1741">
            <v>-2000</v>
          </cell>
          <cell r="BS1741">
            <v>35000</v>
          </cell>
          <cell r="BV1741">
            <v>32944.9185</v>
          </cell>
          <cell r="BW1741">
            <v>34784.656999999999</v>
          </cell>
          <cell r="BX1741" t="str">
            <v>Навоий КФУК</v>
          </cell>
          <cell r="BY1741">
            <v>203229093</v>
          </cell>
          <cell r="DD1741">
            <v>17</v>
          </cell>
          <cell r="DE1741">
            <v>17</v>
          </cell>
          <cell r="DG1741">
            <v>17</v>
          </cell>
          <cell r="GG1741" t="str">
            <v>км</v>
          </cell>
          <cell r="GH1741">
            <v>17</v>
          </cell>
          <cell r="GI1741">
            <v>17</v>
          </cell>
          <cell r="GJ1741" t="str">
            <v>Вазирлар Махкамасининг 2019 йил 
9 сентябрдаги 05-05/1-1741-сон баёни</v>
          </cell>
        </row>
        <row r="1742">
          <cell r="A1742" t="str">
            <v>4Р48 "Зарафшон тракти" автомобиль йўлининг 127-133 км қисмини реконструкция қилиш</v>
          </cell>
          <cell r="B1742" t="str">
            <v>2001124080312001</v>
          </cell>
          <cell r="C1742">
            <v>1</v>
          </cell>
          <cell r="D1742" t="str">
            <v> 304510860262697045122118011</v>
          </cell>
          <cell r="E1742" t="str">
            <v>Автомобиль йўллари, кўприклар</v>
          </cell>
          <cell r="F1742" t="str">
            <v>Автомобиль йўллари объектлари</v>
          </cell>
          <cell r="H1742" t="str">
            <v>Автомобиль йўллари қўмитаси</v>
          </cell>
          <cell r="I1742" t="str">
            <v>"Умумий фойдаланишдаги автомобиль йўлларини қуриш ва реконструкция қилиш Дирекцияси" ДУК</v>
          </cell>
          <cell r="J1742" t="str">
            <v>Вазирлик ва идора</v>
          </cell>
          <cell r="K1742" t="str">
            <v>8-илова</v>
          </cell>
          <cell r="L1742" t="str">
            <v>Асосий</v>
          </cell>
          <cell r="M1742" t="str">
            <v>Навоий вилояти</v>
          </cell>
          <cell r="N1742" t="str">
            <v>Зарафшон шаҳри</v>
          </cell>
          <cell r="P1742" t="str">
            <v>Реконструкция</v>
          </cell>
          <cell r="Q1742" t="str">
            <v>2020-2023</v>
          </cell>
          <cell r="R1742">
            <v>1</v>
          </cell>
          <cell r="S1742">
            <v>1</v>
          </cell>
          <cell r="T1742">
            <v>1</v>
          </cell>
          <cell r="U1742">
            <v>1</v>
          </cell>
          <cell r="X1742">
            <v>1</v>
          </cell>
          <cell r="Z1742">
            <v>1</v>
          </cell>
          <cell r="AA1742">
            <v>1</v>
          </cell>
          <cell r="AS1742">
            <v>82933</v>
          </cell>
          <cell r="AT1742">
            <v>52896.7</v>
          </cell>
          <cell r="AU1742">
            <v>52896.7</v>
          </cell>
          <cell r="AV1742">
            <v>82933</v>
          </cell>
          <cell r="AW1742">
            <v>81675.100000000006</v>
          </cell>
          <cell r="AX1742">
            <v>25000</v>
          </cell>
          <cell r="BR1742">
            <v>-6000</v>
          </cell>
          <cell r="BS1742">
            <v>19000</v>
          </cell>
          <cell r="BV1742">
            <v>16829.026300000001</v>
          </cell>
          <cell r="BW1742">
            <v>18054.621200000001</v>
          </cell>
          <cell r="BX1742" t="str">
            <v>Навоий ЙМФУК</v>
          </cell>
          <cell r="BY1742">
            <v>305316725</v>
          </cell>
          <cell r="DD1742">
            <v>6</v>
          </cell>
          <cell r="DE1742">
            <v>6</v>
          </cell>
          <cell r="DG1742">
            <v>6</v>
          </cell>
          <cell r="GG1742" t="str">
            <v>км</v>
          </cell>
          <cell r="GH1742">
            <v>6</v>
          </cell>
          <cell r="GI1742">
            <v>6</v>
          </cell>
          <cell r="GJ1742" t="str">
            <v>Вазирлар Махкамасининг 2019 йил
 22 июлдаги  613-сон қарори</v>
          </cell>
        </row>
        <row r="1743">
          <cell r="A1743" t="str">
            <v>Кармана туманида жойлашган "4Р64г Навоий темир йўл станциясига шаҳобча” автомобиль йўлининг 7 км қисмида “Тошкент – Бухоро” темир йўл устидан ўтувчи янги йўл ўтказгич қуриш</v>
          </cell>
          <cell r="B1743" t="str">
            <v>2301122110312001</v>
          </cell>
          <cell r="C1743">
            <v>1</v>
          </cell>
          <cell r="D1743" t="str">
            <v> 304510860262697045112118130</v>
          </cell>
          <cell r="E1743" t="str">
            <v>Автомобиль йўллари, кўприклар</v>
          </cell>
          <cell r="F1743" t="str">
            <v xml:space="preserve">Кўприклар ва йўл ўтказгичлар </v>
          </cell>
          <cell r="H1743" t="str">
            <v>Автомобиль йўллари қўмитаси</v>
          </cell>
          <cell r="I1743" t="str">
            <v>"Умумий фойдаланишдаги автомобиль йўлларини қуриш ва реконструкция қилиш Дирекцияси" ДУК</v>
          </cell>
          <cell r="J1743" t="str">
            <v>Вазирлик ва идора</v>
          </cell>
          <cell r="K1743" t="str">
            <v>8-илова</v>
          </cell>
          <cell r="L1743" t="str">
            <v>Асосий</v>
          </cell>
          <cell r="M1743" t="str">
            <v>Навоий вилояти</v>
          </cell>
          <cell r="N1743" t="str">
            <v>Кармана тумани</v>
          </cell>
          <cell r="P1743" t="str">
            <v>Янги қурилиш</v>
          </cell>
          <cell r="Q1743" t="str">
            <v>2023-2024</v>
          </cell>
          <cell r="R1743">
            <v>2</v>
          </cell>
          <cell r="AB1743">
            <v>1</v>
          </cell>
          <cell r="AE1743">
            <v>1</v>
          </cell>
          <cell r="AG1743">
            <v>1</v>
          </cell>
          <cell r="AH1743">
            <v>1</v>
          </cell>
          <cell r="AJ1743">
            <v>1</v>
          </cell>
          <cell r="AM1743">
            <v>1</v>
          </cell>
          <cell r="AN1743">
            <v>1</v>
          </cell>
          <cell r="AO1743">
            <v>1</v>
          </cell>
          <cell r="AR1743">
            <v>1</v>
          </cell>
          <cell r="AX1743">
            <v>3300</v>
          </cell>
          <cell r="BI1743">
            <v>-1000</v>
          </cell>
          <cell r="BR1743">
            <v>-1460.1</v>
          </cell>
          <cell r="BS1743">
            <v>839.90000000000009</v>
          </cell>
          <cell r="BV1743">
            <v>898.44218000000001</v>
          </cell>
          <cell r="BW1743">
            <v>839.90000000000009</v>
          </cell>
          <cell r="BX1743" t="str">
            <v>“Кўприкқурилиш” акциядорлик жамияти,
1-сонли “Кўприкқурилиш” отряди унитар корхонаси</v>
          </cell>
          <cell r="DI1743">
            <v>111</v>
          </cell>
          <cell r="GG1743" t="str">
            <v>пм</v>
          </cell>
          <cell r="GH1743">
            <v>111</v>
          </cell>
          <cell r="GJ1743" t="str">
            <v>Вазирлар Маҳкамасининг 2022 йил 
20 октябрдаги 231-сонли йиғилиш баёни</v>
          </cell>
          <cell r="GX1743" t="str">
            <v>Лимит мақбуллаштирилди</v>
          </cell>
        </row>
        <row r="1744">
          <cell r="A1744" t="str">
            <v>А379 "Навоий-Учқудуқ" (Зарафшон шаҳри орқали) автомобиль йўлининг 2,4 км.даги кўприкни мукаммал таъмирлаш</v>
          </cell>
          <cell r="B1744" t="str">
            <v>2301122300312001</v>
          </cell>
          <cell r="C1744">
            <v>1</v>
          </cell>
          <cell r="D1744">
            <v>0</v>
          </cell>
          <cell r="E1744" t="str">
            <v>Автомобиль йўллари, кўприклар</v>
          </cell>
          <cell r="F1744" t="str">
            <v xml:space="preserve">Кўприклар ва йўл ўтказгичлар </v>
          </cell>
          <cell r="H1744" t="str">
            <v>Автомобиль йўллари қўмитаси</v>
          </cell>
          <cell r="I1744" t="str">
            <v>"Умумий фойдаланишдаги автомобиль йўлларини қуриш ва реконструкция қилиш Дирекцияси" ДУК</v>
          </cell>
          <cell r="J1744" t="str">
            <v>Вазирлик ва идора</v>
          </cell>
          <cell r="K1744" t="str">
            <v>8-илова</v>
          </cell>
          <cell r="L1744" t="str">
            <v>Асосий</v>
          </cell>
          <cell r="M1744" t="str">
            <v>Навоий вилояти</v>
          </cell>
          <cell r="N1744" t="str">
            <v>Навбаҳор тумани</v>
          </cell>
          <cell r="P1744" t="str">
            <v>Мукаммал таъмирлаш</v>
          </cell>
          <cell r="Q1744">
            <v>2023</v>
          </cell>
          <cell r="R1744">
            <v>2</v>
          </cell>
          <cell r="AB1744">
            <v>1</v>
          </cell>
          <cell r="AE1744">
            <v>1</v>
          </cell>
          <cell r="AG1744">
            <v>1</v>
          </cell>
          <cell r="AH1744">
            <v>1</v>
          </cell>
          <cell r="AJ1744">
            <v>1</v>
          </cell>
          <cell r="AM1744">
            <v>1</v>
          </cell>
          <cell r="AN1744">
            <v>1</v>
          </cell>
          <cell r="AO1744">
            <v>1</v>
          </cell>
          <cell r="AR1744">
            <v>1</v>
          </cell>
          <cell r="AX1744">
            <v>4850</v>
          </cell>
          <cell r="BR1744">
            <v>-169.8</v>
          </cell>
          <cell r="BS1744">
            <v>4680.2</v>
          </cell>
          <cell r="BV1744">
            <v>3718.6992599999999</v>
          </cell>
          <cell r="BW1744">
            <v>3837.2618200000002</v>
          </cell>
          <cell r="BX1744" t="str">
            <v>Навоий КФУК</v>
          </cell>
          <cell r="DI1744">
            <v>85</v>
          </cell>
          <cell r="DJ1744">
            <v>85</v>
          </cell>
          <cell r="DM1744">
            <v>85</v>
          </cell>
          <cell r="GG1744" t="str">
            <v>пм</v>
          </cell>
          <cell r="GH1744">
            <v>85</v>
          </cell>
          <cell r="GI1744">
            <v>85</v>
          </cell>
          <cell r="GJ1744" t="str">
            <v>Автомобиль йўллари қўмитасининг 
2022 йил 14 июлдаги 02-2282-сонли хати</v>
          </cell>
        </row>
        <row r="1745">
          <cell r="A1745" t="str">
            <v xml:space="preserve">Хатирчи туманининг «Чағатой» МФЙ ҳудудида 2 км масофадаги ички йўлларга асфальт ётқизиш </v>
          </cell>
          <cell r="B1745" t="str">
            <v>2301122510312001</v>
          </cell>
          <cell r="C1745">
            <v>1</v>
          </cell>
          <cell r="E1745" t="str">
            <v>Автомобиль йўллари, кўприклар</v>
          </cell>
          <cell r="F1745" t="str">
            <v>Автомобиль йўллари объектлари</v>
          </cell>
          <cell r="H1745" t="str">
            <v>Навоий вилояти ҳокимлиги</v>
          </cell>
          <cell r="I1745" t="str">
            <v>Навоий вилояти ҳокилиги ҳузуридаги "Ягона буюртмачи хизмати" ИК ДУК</v>
          </cell>
          <cell r="J1745" t="str">
            <v>Вилоят</v>
          </cell>
          <cell r="K1745" t="str">
            <v>Қўшимча</v>
          </cell>
          <cell r="L1745" t="str">
            <v>Қўшимча</v>
          </cell>
          <cell r="M1745" t="str">
            <v>Навоий вилояти</v>
          </cell>
          <cell r="N1745" t="str">
            <v>Хатирчи тумани</v>
          </cell>
          <cell r="P1745" t="str">
            <v>Жорий таъмирлаш</v>
          </cell>
          <cell r="Q1745">
            <v>2023</v>
          </cell>
          <cell r="R1745">
            <v>2</v>
          </cell>
          <cell r="S1745">
            <v>1</v>
          </cell>
          <cell r="T1745">
            <v>1</v>
          </cell>
          <cell r="U1745">
            <v>1</v>
          </cell>
          <cell r="V1745" t="str">
            <v>2023 й. Июл</v>
          </cell>
          <cell r="AB1745">
            <v>1</v>
          </cell>
          <cell r="AE1745">
            <v>1</v>
          </cell>
          <cell r="AG1745">
            <v>1</v>
          </cell>
          <cell r="AH1745">
            <v>1</v>
          </cell>
          <cell r="AK1745">
            <v>1</v>
          </cell>
          <cell r="AM1745">
            <v>1</v>
          </cell>
          <cell r="AN1745">
            <v>1</v>
          </cell>
          <cell r="AO1745">
            <v>1</v>
          </cell>
          <cell r="AR1745">
            <v>1</v>
          </cell>
          <cell r="AS1745">
            <v>841.95500000000004</v>
          </cell>
          <cell r="AT1745">
            <v>841.95500000000004</v>
          </cell>
          <cell r="AU1745">
            <v>841.95500000000004</v>
          </cell>
          <cell r="AV1745">
            <v>851.79099199999996</v>
          </cell>
          <cell r="AW1745">
            <v>809.20144240000002</v>
          </cell>
          <cell r="AX1745">
            <v>0</v>
          </cell>
          <cell r="BF1745">
            <v>800</v>
          </cell>
          <cell r="BS1745">
            <v>800</v>
          </cell>
          <cell r="BT1745">
            <v>800</v>
          </cell>
          <cell r="BU1745" t="str">
            <v>Ташриф</v>
          </cell>
          <cell r="BV1745">
            <v>809.20144240000002</v>
          </cell>
          <cell r="BW1745">
            <v>768.74137027999996</v>
          </cell>
          <cell r="BX1745" t="str">
            <v>"NAVOIY YO`LLARDAN MUNTAZAM FOYDALANISH" UK</v>
          </cell>
          <cell r="BY1745">
            <v>305316725</v>
          </cell>
          <cell r="DD1745">
            <v>2</v>
          </cell>
          <cell r="DE1745">
            <v>2</v>
          </cell>
          <cell r="DH1745">
            <v>2</v>
          </cell>
          <cell r="GG1745" t="str">
            <v>км</v>
          </cell>
          <cell r="GH1745">
            <v>2</v>
          </cell>
          <cell r="GI1745">
            <v>2</v>
          </cell>
          <cell r="GK174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45" t="str">
            <v>Буюртмачи ўзгарди</v>
          </cell>
          <cell r="GU1745" t="str">
            <v>Янги қўшилган объект</v>
          </cell>
        </row>
        <row r="1746">
          <cell r="A1746" t="str">
            <v>Хатирчи туманининг «Бўғирдоқ» МФЙ ҳудудида 1 км масофадаги ички йўлларга асфальт ётқизиш</v>
          </cell>
          <cell r="B1746" t="str">
            <v>2301122510312002</v>
          </cell>
          <cell r="C1746">
            <v>1</v>
          </cell>
          <cell r="E1746" t="str">
            <v>Автомобиль йўллари, кўприклар</v>
          </cell>
          <cell r="F1746" t="str">
            <v>Автомобиль йўллари объектлари</v>
          </cell>
          <cell r="H1746" t="str">
            <v>Навоий вилояти ҳокимлиги</v>
          </cell>
          <cell r="I1746" t="str">
            <v>Навоий вилояти ҳокилиги ҳузуридаги "Ягона буюртмачи хизмати" ИК ДУК</v>
          </cell>
          <cell r="J1746" t="str">
            <v>Вилоят</v>
          </cell>
          <cell r="K1746" t="str">
            <v>Қўшимча</v>
          </cell>
          <cell r="L1746" t="str">
            <v>Қўшимча</v>
          </cell>
          <cell r="M1746" t="str">
            <v>Навоий вилояти</v>
          </cell>
          <cell r="N1746" t="str">
            <v>Хатирчи тумани</v>
          </cell>
          <cell r="P1746" t="str">
            <v>Жорий таъмирлаш</v>
          </cell>
          <cell r="Q1746">
            <v>2023</v>
          </cell>
          <cell r="R1746">
            <v>2</v>
          </cell>
          <cell r="S1746">
            <v>1</v>
          </cell>
          <cell r="T1746">
            <v>1</v>
          </cell>
          <cell r="U1746">
            <v>1</v>
          </cell>
          <cell r="V1746" t="str">
            <v>2023 й. Июл</v>
          </cell>
          <cell r="AB1746">
            <v>1</v>
          </cell>
          <cell r="AE1746">
            <v>1</v>
          </cell>
          <cell r="AG1746">
            <v>1</v>
          </cell>
          <cell r="AH1746">
            <v>1</v>
          </cell>
          <cell r="AK1746">
            <v>1</v>
          </cell>
          <cell r="AM1746">
            <v>1</v>
          </cell>
          <cell r="AN1746">
            <v>1</v>
          </cell>
          <cell r="AO1746">
            <v>1</v>
          </cell>
          <cell r="AR1746">
            <v>1</v>
          </cell>
          <cell r="AS1746">
            <v>348.99900000000002</v>
          </cell>
          <cell r="AT1746">
            <v>348.99900000000002</v>
          </cell>
          <cell r="AU1746">
            <v>348.99900000000002</v>
          </cell>
          <cell r="AV1746">
            <v>351.12628699999999</v>
          </cell>
          <cell r="AW1746">
            <v>333.569973</v>
          </cell>
          <cell r="AX1746">
            <v>0</v>
          </cell>
          <cell r="BF1746">
            <v>400</v>
          </cell>
          <cell r="BS1746">
            <v>400</v>
          </cell>
          <cell r="BT1746">
            <v>400</v>
          </cell>
          <cell r="BU1746" t="str">
            <v>Ташриф</v>
          </cell>
          <cell r="BV1746">
            <v>333.569973</v>
          </cell>
          <cell r="BW1746">
            <v>316.89147435000001</v>
          </cell>
          <cell r="BX1746" t="str">
            <v>"JASURBEK GOLD SERVIS" MCHJ</v>
          </cell>
          <cell r="BY1746">
            <v>301260490</v>
          </cell>
          <cell r="DD1746">
            <v>1</v>
          </cell>
          <cell r="DE1746">
            <v>1</v>
          </cell>
          <cell r="DH1746">
            <v>1</v>
          </cell>
          <cell r="GG1746" t="str">
            <v>км</v>
          </cell>
          <cell r="GH1746">
            <v>1</v>
          </cell>
          <cell r="GI1746">
            <v>1</v>
          </cell>
          <cell r="GK174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46" t="str">
            <v>Буюртмачи ўзгарди</v>
          </cell>
          <cell r="GU1746" t="str">
            <v>Янги қўшилган объект</v>
          </cell>
        </row>
        <row r="1747">
          <cell r="A1747" t="str">
            <v>Хатирчи туманининг «Қорача» МФЙ ҳудудида 1 км масофадаги ички йўлларга асфальт ётқизиш</v>
          </cell>
          <cell r="B1747" t="str">
            <v>2301122510312003</v>
          </cell>
          <cell r="C1747">
            <v>1</v>
          </cell>
          <cell r="E1747" t="str">
            <v>Автомобиль йўллари, кўприклар</v>
          </cell>
          <cell r="F1747" t="str">
            <v>Автомобиль йўллари объектлари</v>
          </cell>
          <cell r="H1747" t="str">
            <v>Навоий вилояти ҳокимлиги</v>
          </cell>
          <cell r="I1747" t="str">
            <v>Навоий вилояти ҳокилиги ҳузуридаги "Ягона буюртмачи хизмати" ИК ДУК</v>
          </cell>
          <cell r="J1747" t="str">
            <v>Вилоят</v>
          </cell>
          <cell r="K1747" t="str">
            <v>Қўшимча</v>
          </cell>
          <cell r="L1747" t="str">
            <v>Қўшимча</v>
          </cell>
          <cell r="M1747" t="str">
            <v>Навоий вилояти</v>
          </cell>
          <cell r="N1747" t="str">
            <v>Хатирчи тумани</v>
          </cell>
          <cell r="P1747" t="str">
            <v>Жорий таъмирлаш</v>
          </cell>
          <cell r="Q1747">
            <v>2023</v>
          </cell>
          <cell r="R1747">
            <v>2</v>
          </cell>
          <cell r="S1747">
            <v>1</v>
          </cell>
          <cell r="T1747">
            <v>1</v>
          </cell>
          <cell r="U1747">
            <v>1</v>
          </cell>
          <cell r="V1747" t="str">
            <v>2023 й. Июл</v>
          </cell>
          <cell r="AB1747">
            <v>1</v>
          </cell>
          <cell r="AE1747">
            <v>1</v>
          </cell>
          <cell r="AG1747">
            <v>1</v>
          </cell>
          <cell r="AH1747">
            <v>1</v>
          </cell>
          <cell r="AK1747">
            <v>1</v>
          </cell>
          <cell r="AM1747">
            <v>1</v>
          </cell>
          <cell r="AN1747">
            <v>1</v>
          </cell>
          <cell r="AO1747">
            <v>1</v>
          </cell>
          <cell r="AR1747">
            <v>1</v>
          </cell>
          <cell r="AS1747">
            <v>426.67500000000001</v>
          </cell>
          <cell r="AT1747">
            <v>426.67500000000001</v>
          </cell>
          <cell r="AU1747">
            <v>426.67500000000001</v>
          </cell>
          <cell r="AV1747">
            <v>429.29238500000002</v>
          </cell>
          <cell r="AW1747">
            <v>407.82776575000003</v>
          </cell>
          <cell r="AX1747">
            <v>0</v>
          </cell>
          <cell r="BF1747">
            <v>500</v>
          </cell>
          <cell r="BS1747">
            <v>500</v>
          </cell>
          <cell r="BT1747">
            <v>500</v>
          </cell>
          <cell r="BU1747" t="str">
            <v>Ташриф</v>
          </cell>
          <cell r="BV1747">
            <v>407.82776575000003</v>
          </cell>
          <cell r="BW1747">
            <v>387.43637746249999</v>
          </cell>
          <cell r="BX1747" t="str">
            <v>"JASURBEK GOLD SERVIS" MCHJ</v>
          </cell>
          <cell r="BY1747">
            <v>301260490</v>
          </cell>
          <cell r="DD1747">
            <v>1</v>
          </cell>
          <cell r="DE1747">
            <v>1</v>
          </cell>
          <cell r="DH1747">
            <v>1</v>
          </cell>
          <cell r="GG1747" t="str">
            <v>км</v>
          </cell>
          <cell r="GH1747">
            <v>1</v>
          </cell>
          <cell r="GI1747">
            <v>1</v>
          </cell>
          <cell r="GK174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47" t="str">
            <v>Буюртмачи ўзгарди</v>
          </cell>
          <cell r="GU1747" t="str">
            <v>Янги қўшилган объект</v>
          </cell>
        </row>
        <row r="1748">
          <cell r="A1748" t="str">
            <v>Хатирчи туманининг «Фидокор» МФЙ ҳудудида 0,8 км масофадаги ички йўлларга асфальт ётқизиш</v>
          </cell>
          <cell r="B1748" t="str">
            <v>2301122510312004</v>
          </cell>
          <cell r="C1748">
            <v>1</v>
          </cell>
          <cell r="E1748" t="str">
            <v>Автомобиль йўллари, кўприклар</v>
          </cell>
          <cell r="F1748" t="str">
            <v>Автомобиль йўллари объектлари</v>
          </cell>
          <cell r="H1748" t="str">
            <v>Навоий вилояти ҳокимлиги</v>
          </cell>
          <cell r="I1748" t="str">
            <v>Навоий вилояти ҳокилиги ҳузуридаги "Ягона буюртмачи хизмати" ИК ДУК</v>
          </cell>
          <cell r="J1748" t="str">
            <v>Вилоят</v>
          </cell>
          <cell r="K1748" t="str">
            <v>Қўшимча</v>
          </cell>
          <cell r="L1748" t="str">
            <v>Қўшимча</v>
          </cell>
          <cell r="M1748" t="str">
            <v>Навоий вилояти</v>
          </cell>
          <cell r="N1748" t="str">
            <v>Хатирчи тумани</v>
          </cell>
          <cell r="P1748" t="str">
            <v>Жорий таъмирлаш</v>
          </cell>
          <cell r="Q1748">
            <v>2023</v>
          </cell>
          <cell r="R1748">
            <v>2</v>
          </cell>
          <cell r="S1748">
            <v>1</v>
          </cell>
          <cell r="T1748">
            <v>1</v>
          </cell>
          <cell r="U1748">
            <v>1</v>
          </cell>
          <cell r="V1748" t="str">
            <v>2023 й. Июл</v>
          </cell>
          <cell r="AB1748">
            <v>1</v>
          </cell>
          <cell r="AE1748">
            <v>1</v>
          </cell>
          <cell r="AG1748">
            <v>1</v>
          </cell>
          <cell r="AH1748">
            <v>1</v>
          </cell>
          <cell r="AK1748">
            <v>1</v>
          </cell>
          <cell r="AM1748">
            <v>1</v>
          </cell>
          <cell r="AN1748">
            <v>1</v>
          </cell>
          <cell r="AO1748">
            <v>1</v>
          </cell>
          <cell r="AR1748">
            <v>1</v>
          </cell>
          <cell r="AS1748">
            <v>369.94</v>
          </cell>
          <cell r="AT1748">
            <v>369.94</v>
          </cell>
          <cell r="AU1748">
            <v>369.94</v>
          </cell>
          <cell r="AV1748">
            <v>374.68679900000001</v>
          </cell>
          <cell r="AW1748">
            <v>355.95245905000002</v>
          </cell>
          <cell r="AX1748">
            <v>0</v>
          </cell>
          <cell r="BF1748">
            <v>300</v>
          </cell>
          <cell r="BS1748">
            <v>300</v>
          </cell>
          <cell r="BT1748">
            <v>300</v>
          </cell>
          <cell r="BU1748" t="str">
            <v>Ташриф</v>
          </cell>
          <cell r="BV1748">
            <v>355.95245905000002</v>
          </cell>
          <cell r="BW1748">
            <v>338.15483609749998</v>
          </cell>
          <cell r="BX1748" t="str">
            <v>"NAVOIY YO`LLARDAN MUNTAZAM FOYDALANISH" UK</v>
          </cell>
          <cell r="BY1748">
            <v>305316725</v>
          </cell>
          <cell r="DD1748">
            <v>0.8</v>
          </cell>
          <cell r="DE1748">
            <v>0.8</v>
          </cell>
          <cell r="DH1748">
            <v>0.8</v>
          </cell>
          <cell r="GG1748" t="str">
            <v>км</v>
          </cell>
          <cell r="GH1748">
            <v>0.8</v>
          </cell>
          <cell r="GI1748">
            <v>0.8</v>
          </cell>
          <cell r="GK174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48" t="str">
            <v>Буюртмачи ўзгарди</v>
          </cell>
          <cell r="GU1748" t="str">
            <v>Янги қўшилган объект</v>
          </cell>
        </row>
        <row r="1749">
          <cell r="A1749" t="str">
            <v>Хатирчи туманининг «Уйшун» МФЙ ҳудудида 1,5 км масофадаги ички йўлларга асфальт ётқизиш</v>
          </cell>
          <cell r="B1749" t="str">
            <v>2301122510312005</v>
          </cell>
          <cell r="C1749">
            <v>1</v>
          </cell>
          <cell r="E1749" t="str">
            <v>Автомобиль йўллари, кўприклар</v>
          </cell>
          <cell r="F1749" t="str">
            <v>Автомобиль йўллари объектлари</v>
          </cell>
          <cell r="H1749" t="str">
            <v>Навоий вилояти ҳокимлиги</v>
          </cell>
          <cell r="I1749" t="str">
            <v>Навоий вилояти ҳокилиги ҳузуридаги "Ягона буюртмачи хизмати" ИК ДУК</v>
          </cell>
          <cell r="J1749" t="str">
            <v>Вилоят</v>
          </cell>
          <cell r="K1749" t="str">
            <v>Қўшимча</v>
          </cell>
          <cell r="L1749" t="str">
            <v>Қўшимча</v>
          </cell>
          <cell r="M1749" t="str">
            <v>Навоий вилояти</v>
          </cell>
          <cell r="N1749" t="str">
            <v>Хатирчи тумани</v>
          </cell>
          <cell r="P1749" t="str">
            <v>Жорий таъмирлаш</v>
          </cell>
          <cell r="Q1749">
            <v>2023</v>
          </cell>
          <cell r="R1749">
            <v>2</v>
          </cell>
          <cell r="S1749">
            <v>1</v>
          </cell>
          <cell r="T1749">
            <v>1</v>
          </cell>
          <cell r="U1749">
            <v>1</v>
          </cell>
          <cell r="V1749" t="str">
            <v>2023 й. Июл</v>
          </cell>
          <cell r="AB1749">
            <v>1</v>
          </cell>
          <cell r="AE1749">
            <v>1</v>
          </cell>
          <cell r="AG1749">
            <v>1</v>
          </cell>
          <cell r="AH1749">
            <v>1</v>
          </cell>
          <cell r="AK1749">
            <v>1</v>
          </cell>
          <cell r="AM1749">
            <v>1</v>
          </cell>
          <cell r="AN1749">
            <v>1</v>
          </cell>
          <cell r="AO1749">
            <v>1</v>
          </cell>
          <cell r="AR1749">
            <v>1</v>
          </cell>
          <cell r="AS1749">
            <v>682.25300000000004</v>
          </cell>
          <cell r="AT1749">
            <v>682.25300000000004</v>
          </cell>
          <cell r="AU1749">
            <v>682.25300000000004</v>
          </cell>
          <cell r="AV1749">
            <v>689.50178500000004</v>
          </cell>
          <cell r="AW1749">
            <v>655.02669500000002</v>
          </cell>
          <cell r="AX1749">
            <v>0</v>
          </cell>
          <cell r="BF1749">
            <v>675</v>
          </cell>
          <cell r="BS1749">
            <v>675</v>
          </cell>
          <cell r="BT1749">
            <v>675</v>
          </cell>
          <cell r="BU1749" t="str">
            <v>Ташриф</v>
          </cell>
          <cell r="BV1749">
            <v>655.02669500000002</v>
          </cell>
          <cell r="BW1749">
            <v>622.27536024999995</v>
          </cell>
          <cell r="BX1749" t="str">
            <v>"NAVOIY YO`LLARDAN MUNTAZAM FOYDALANISH" UK</v>
          </cell>
          <cell r="BY1749">
            <v>305316725</v>
          </cell>
          <cell r="DD1749">
            <v>1.5</v>
          </cell>
          <cell r="DE1749">
            <v>1.5</v>
          </cell>
          <cell r="DH1749">
            <v>1.5</v>
          </cell>
          <cell r="GG1749" t="str">
            <v>км</v>
          </cell>
          <cell r="GH1749">
            <v>1.5</v>
          </cell>
          <cell r="GI1749">
            <v>1.5</v>
          </cell>
          <cell r="GK174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49" t="str">
            <v>Буюртмачи ўзгарди</v>
          </cell>
          <cell r="GU1749" t="str">
            <v>Янги қўшилган объект</v>
          </cell>
        </row>
        <row r="1750">
          <cell r="A1750" t="str">
            <v>Хатирчи туманининг «Дўстлик» МФЙ ҳудудида 1 км масофадаги ички йўлларга асфальт ётқизиш</v>
          </cell>
          <cell r="B1750" t="str">
            <v>2301122510312006</v>
          </cell>
          <cell r="C1750">
            <v>1</v>
          </cell>
          <cell r="E1750" t="str">
            <v>Автомобиль йўллари, кўприклар</v>
          </cell>
          <cell r="F1750" t="str">
            <v>Автомобиль йўллари объектлари</v>
          </cell>
          <cell r="H1750" t="str">
            <v>Навоий вилояти ҳокимлиги</v>
          </cell>
          <cell r="I1750" t="str">
            <v>Навоий вилояти ҳокилиги ҳузуридаги "Ягона буюртмачи хизмати" ИК ДУК</v>
          </cell>
          <cell r="J1750" t="str">
            <v>Вилоят</v>
          </cell>
          <cell r="K1750" t="str">
            <v>Қўшимча</v>
          </cell>
          <cell r="L1750" t="str">
            <v>Қўшимча</v>
          </cell>
          <cell r="M1750" t="str">
            <v>Навоий вилояти</v>
          </cell>
          <cell r="N1750" t="str">
            <v>Хатирчи тумани</v>
          </cell>
          <cell r="P1750" t="str">
            <v>Жорий таъмирлаш</v>
          </cell>
          <cell r="Q1750">
            <v>2023</v>
          </cell>
          <cell r="R1750">
            <v>2</v>
          </cell>
          <cell r="S1750">
            <v>1</v>
          </cell>
          <cell r="T1750">
            <v>1</v>
          </cell>
          <cell r="U1750">
            <v>1</v>
          </cell>
          <cell r="V1750" t="str">
            <v>2023 й. Октябр</v>
          </cell>
          <cell r="AB1750">
            <v>1</v>
          </cell>
          <cell r="AE1750">
            <v>1</v>
          </cell>
          <cell r="AG1750">
            <v>1</v>
          </cell>
          <cell r="AH1750">
            <v>1</v>
          </cell>
          <cell r="AK1750">
            <v>1</v>
          </cell>
          <cell r="AM1750">
            <v>1</v>
          </cell>
          <cell r="AN1750">
            <v>1</v>
          </cell>
          <cell r="AO1750">
            <v>1</v>
          </cell>
          <cell r="AR1750">
            <v>1</v>
          </cell>
          <cell r="AS1750">
            <v>791.54300000000001</v>
          </cell>
          <cell r="AT1750">
            <v>791.54300000000001</v>
          </cell>
          <cell r="AU1750">
            <v>791.54300000000001</v>
          </cell>
          <cell r="AV1750">
            <v>804.52800000000002</v>
          </cell>
          <cell r="AW1750">
            <v>766.21755994</v>
          </cell>
          <cell r="AX1750">
            <v>0</v>
          </cell>
          <cell r="BF1750">
            <v>450</v>
          </cell>
          <cell r="BS1750">
            <v>450</v>
          </cell>
          <cell r="BT1750">
            <v>450</v>
          </cell>
          <cell r="BU1750" t="str">
            <v>Ташриф</v>
          </cell>
          <cell r="BV1750">
            <v>766.21755994</v>
          </cell>
          <cell r="BW1750">
            <v>727.90668194299997</v>
          </cell>
          <cell r="BX1750" t="str">
            <v>"XATIRCHI JALOYER TRANS YO`L" MCHJ</v>
          </cell>
          <cell r="BY1750">
            <v>302649075</v>
          </cell>
          <cell r="DD1750">
            <v>1</v>
          </cell>
          <cell r="DE1750">
            <v>1</v>
          </cell>
          <cell r="DH1750">
            <v>1</v>
          </cell>
          <cell r="GG1750" t="str">
            <v>км</v>
          </cell>
          <cell r="GH1750">
            <v>1</v>
          </cell>
          <cell r="GI1750">
            <v>1</v>
          </cell>
          <cell r="GK175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0" t="str">
            <v>Буюртмачи ўзгарди</v>
          </cell>
          <cell r="GU1750" t="str">
            <v>Янги қўшилган объект</v>
          </cell>
        </row>
        <row r="1751">
          <cell r="A1751" t="str">
            <v>Хатирчи туманининг «Чангир» МФЙ ҳудудида 1 км масофадаги ички йўлларга асфальт ётқизиш</v>
          </cell>
          <cell r="B1751" t="str">
            <v>2301122510312007</v>
          </cell>
          <cell r="C1751">
            <v>1</v>
          </cell>
          <cell r="E1751" t="str">
            <v>Автомобиль йўллари, кўприклар</v>
          </cell>
          <cell r="F1751" t="str">
            <v>Автомобиль йўллари объектлари</v>
          </cell>
          <cell r="H1751" t="str">
            <v>Навоий вилояти ҳокимлиги</v>
          </cell>
          <cell r="I1751" t="str">
            <v>Навоий вилояти ҳокилиги ҳузуридаги "Ягона буюртмачи хизмати" ИК ДУК</v>
          </cell>
          <cell r="J1751" t="str">
            <v>Вилоят</v>
          </cell>
          <cell r="K1751" t="str">
            <v>Қўшимча</v>
          </cell>
          <cell r="L1751" t="str">
            <v>Қўшимча</v>
          </cell>
          <cell r="M1751" t="str">
            <v>Навоий вилояти</v>
          </cell>
          <cell r="N1751" t="str">
            <v>Хатирчи тумани</v>
          </cell>
          <cell r="P1751" t="str">
            <v>Жорий таъмирлаш</v>
          </cell>
          <cell r="Q1751">
            <v>2023</v>
          </cell>
          <cell r="R1751">
            <v>2</v>
          </cell>
          <cell r="S1751">
            <v>1</v>
          </cell>
          <cell r="T1751">
            <v>1</v>
          </cell>
          <cell r="U1751">
            <v>1</v>
          </cell>
          <cell r="V1751" t="str">
            <v>2023 й. Июл</v>
          </cell>
          <cell r="AB1751">
            <v>1</v>
          </cell>
          <cell r="AE1751">
            <v>1</v>
          </cell>
          <cell r="AG1751">
            <v>1</v>
          </cell>
          <cell r="AH1751">
            <v>1</v>
          </cell>
          <cell r="AK1751">
            <v>1</v>
          </cell>
          <cell r="AM1751">
            <v>1</v>
          </cell>
          <cell r="AN1751">
            <v>1</v>
          </cell>
          <cell r="AO1751">
            <v>1</v>
          </cell>
          <cell r="AR1751">
            <v>1</v>
          </cell>
          <cell r="AS1751">
            <v>424.22899999999998</v>
          </cell>
          <cell r="AT1751">
            <v>424.22899999999998</v>
          </cell>
          <cell r="AU1751">
            <v>424.22899999999998</v>
          </cell>
          <cell r="AV1751">
            <v>427.73894799999999</v>
          </cell>
          <cell r="AW1751">
            <v>406.35199999999998</v>
          </cell>
          <cell r="AX1751">
            <v>0</v>
          </cell>
          <cell r="BF1751">
            <v>450</v>
          </cell>
          <cell r="BS1751">
            <v>450</v>
          </cell>
          <cell r="BT1751">
            <v>450</v>
          </cell>
          <cell r="BU1751" t="str">
            <v>Ташриф</v>
          </cell>
          <cell r="BV1751">
            <v>406.35199999999998</v>
          </cell>
          <cell r="BW1751">
            <v>386.03439999999995</v>
          </cell>
          <cell r="BX1751" t="str">
            <v>"PRECIE" MCHJ</v>
          </cell>
          <cell r="BY1751">
            <v>307377356</v>
          </cell>
          <cell r="DD1751">
            <v>1</v>
          </cell>
          <cell r="DE1751">
            <v>1</v>
          </cell>
          <cell r="DH1751">
            <v>1</v>
          </cell>
          <cell r="GG1751" t="str">
            <v>км</v>
          </cell>
          <cell r="GH1751">
            <v>1</v>
          </cell>
          <cell r="GI1751">
            <v>1</v>
          </cell>
          <cell r="GK175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1" t="str">
            <v>Буюртмачи ўзгарди</v>
          </cell>
          <cell r="GU1751" t="str">
            <v>Янги қўшилган объект</v>
          </cell>
        </row>
        <row r="1752">
          <cell r="A1752" t="str">
            <v>Хатирчи туманининг «Парахун» МФЙ ҳудудида 1,5 км масофадаги ички йўлларга асфальт ётқизиш</v>
          </cell>
          <cell r="B1752" t="str">
            <v>2301122510312008</v>
          </cell>
          <cell r="C1752">
            <v>1</v>
          </cell>
          <cell r="E1752" t="str">
            <v>Автомобиль йўллари, кўприклар</v>
          </cell>
          <cell r="F1752" t="str">
            <v>Автомобиль йўллари объектлари</v>
          </cell>
          <cell r="H1752" t="str">
            <v>Навоий вилояти ҳокимлиги</v>
          </cell>
          <cell r="I1752" t="str">
            <v>Навоий вилояти ҳокилиги ҳузуридаги "Ягона буюртмачи хизмати" ИК ДУК</v>
          </cell>
          <cell r="J1752" t="str">
            <v>Вилоят</v>
          </cell>
          <cell r="K1752" t="str">
            <v>Қўшимча</v>
          </cell>
          <cell r="L1752" t="str">
            <v>Қўшимча</v>
          </cell>
          <cell r="M1752" t="str">
            <v>Навоий вилояти</v>
          </cell>
          <cell r="N1752" t="str">
            <v>Хатирчи тумани</v>
          </cell>
          <cell r="P1752" t="str">
            <v>Жорий таъмирлаш</v>
          </cell>
          <cell r="Q1752">
            <v>2023</v>
          </cell>
          <cell r="R1752">
            <v>2</v>
          </cell>
          <cell r="S1752">
            <v>1</v>
          </cell>
          <cell r="T1752">
            <v>1</v>
          </cell>
          <cell r="U1752">
            <v>1</v>
          </cell>
          <cell r="V1752" t="str">
            <v>2023 й. Октябр</v>
          </cell>
          <cell r="AB1752">
            <v>1</v>
          </cell>
          <cell r="AE1752">
            <v>1</v>
          </cell>
          <cell r="AG1752">
            <v>1</v>
          </cell>
          <cell r="AH1752">
            <v>1</v>
          </cell>
          <cell r="AK1752">
            <v>1</v>
          </cell>
          <cell r="AM1752">
            <v>1</v>
          </cell>
          <cell r="AN1752">
            <v>1</v>
          </cell>
          <cell r="AO1752">
            <v>1</v>
          </cell>
          <cell r="AR1752">
            <v>1</v>
          </cell>
          <cell r="AS1752">
            <v>488.47</v>
          </cell>
          <cell r="AT1752">
            <v>488.47</v>
          </cell>
          <cell r="AU1752">
            <v>488.47</v>
          </cell>
          <cell r="AV1752">
            <v>490.14</v>
          </cell>
          <cell r="AW1752">
            <v>466.76000000000005</v>
          </cell>
          <cell r="AX1752">
            <v>0</v>
          </cell>
          <cell r="BF1752">
            <v>600</v>
          </cell>
          <cell r="BS1752">
            <v>600</v>
          </cell>
          <cell r="BT1752">
            <v>600</v>
          </cell>
          <cell r="BU1752" t="str">
            <v>Ташриф</v>
          </cell>
          <cell r="BV1752">
            <v>466.76000000000005</v>
          </cell>
          <cell r="BW1752">
            <v>443.42099999999999</v>
          </cell>
          <cell r="BX1752" t="str">
            <v>"JASURBEK GOLD SERVIS" MCHJ</v>
          </cell>
          <cell r="BY1752">
            <v>301260490</v>
          </cell>
          <cell r="DD1752">
            <v>1.5</v>
          </cell>
          <cell r="DE1752">
            <v>1.5</v>
          </cell>
          <cell r="DH1752">
            <v>1.5</v>
          </cell>
          <cell r="GG1752" t="str">
            <v>км</v>
          </cell>
          <cell r="GH1752">
            <v>1.5</v>
          </cell>
          <cell r="GI1752">
            <v>1.5</v>
          </cell>
          <cell r="GK175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2" t="str">
            <v>Буюртмачи ўзгарди</v>
          </cell>
          <cell r="GU1752" t="str">
            <v>Янги қўшилган объект</v>
          </cell>
        </row>
        <row r="1753">
          <cell r="A1753" t="str">
            <v>Хатирчи туманининг «Деҳқонобод» МФЙ ҳудудида 1 км масофадаги ички йўлларга асфальт ётқизиш</v>
          </cell>
          <cell r="B1753" t="str">
            <v>2301124010312002</v>
          </cell>
          <cell r="C1753">
            <v>1</v>
          </cell>
          <cell r="E1753" t="str">
            <v>Автомобиль йўллари, кўприклар</v>
          </cell>
          <cell r="F1753" t="str">
            <v>Автомобиль йўллари объектлари</v>
          </cell>
          <cell r="H1753" t="str">
            <v>Навоий вилояти ҳокимлиги</v>
          </cell>
          <cell r="I1753" t="str">
            <v>Навоий вилояти ҳокилиги ҳузуридаги "Ягона буюртмачи хизмати" ИК ДУК</v>
          </cell>
          <cell r="J1753" t="str">
            <v>Вилоят</v>
          </cell>
          <cell r="K1753" t="str">
            <v>Қўшимча</v>
          </cell>
          <cell r="L1753" t="str">
            <v>Қўшимча</v>
          </cell>
          <cell r="M1753" t="str">
            <v>Навоий вилояти</v>
          </cell>
          <cell r="N1753" t="str">
            <v>Хатирчи тумани</v>
          </cell>
          <cell r="P1753" t="str">
            <v>Жорий таъмирлаш</v>
          </cell>
          <cell r="Q1753">
            <v>2023</v>
          </cell>
          <cell r="R1753">
            <v>2</v>
          </cell>
          <cell r="S1753">
            <v>1</v>
          </cell>
          <cell r="T1753">
            <v>1</v>
          </cell>
          <cell r="U1753">
            <v>1</v>
          </cell>
          <cell r="V1753" t="str">
            <v>2023 й. Июл</v>
          </cell>
          <cell r="AB1753">
            <v>1</v>
          </cell>
          <cell r="AE1753">
            <v>1</v>
          </cell>
          <cell r="AG1753">
            <v>1</v>
          </cell>
          <cell r="AH1753">
            <v>1</v>
          </cell>
          <cell r="AK1753">
            <v>1</v>
          </cell>
          <cell r="AM1753">
            <v>1</v>
          </cell>
          <cell r="AN1753">
            <v>1</v>
          </cell>
          <cell r="AO1753">
            <v>1</v>
          </cell>
          <cell r="AR1753">
            <v>1</v>
          </cell>
          <cell r="AS1753">
            <v>382.3</v>
          </cell>
          <cell r="AT1753">
            <v>382.3</v>
          </cell>
          <cell r="AU1753">
            <v>382.3</v>
          </cell>
          <cell r="AV1753">
            <v>384.43230499999999</v>
          </cell>
          <cell r="AW1753">
            <v>365.21068974999997</v>
          </cell>
          <cell r="AX1753">
            <v>0</v>
          </cell>
          <cell r="BF1753">
            <v>450</v>
          </cell>
          <cell r="BS1753">
            <v>450</v>
          </cell>
          <cell r="BT1753">
            <v>450</v>
          </cell>
          <cell r="BU1753" t="str">
            <v>Ташриф</v>
          </cell>
          <cell r="BV1753">
            <v>365.21068974999997</v>
          </cell>
          <cell r="BW1753">
            <v>346.95015526249995</v>
          </cell>
          <cell r="BX1753" t="str">
            <v>"MMM ELEGANT GROUP" MCHJ</v>
          </cell>
          <cell r="BY1753">
            <v>301340842</v>
          </cell>
          <cell r="DD1753">
            <v>1</v>
          </cell>
          <cell r="DE1753">
            <v>1</v>
          </cell>
          <cell r="DH1753">
            <v>1</v>
          </cell>
          <cell r="GG1753" t="str">
            <v>км</v>
          </cell>
          <cell r="GH1753">
            <v>1</v>
          </cell>
          <cell r="GI1753">
            <v>1</v>
          </cell>
          <cell r="GK175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3" t="str">
            <v>Буюртмачи ўзгарди</v>
          </cell>
          <cell r="GU1753" t="str">
            <v>Янги қўшилган объект</v>
          </cell>
        </row>
        <row r="1754">
          <cell r="A1754" t="str">
            <v>Хатирчи туманининг «Учқора» МФЙ ҳудудида 1,5 км масофадаги ички йўлларга асфальт ётқизиш</v>
          </cell>
          <cell r="B1754" t="str">
            <v>2301124010312003</v>
          </cell>
          <cell r="C1754">
            <v>1</v>
          </cell>
          <cell r="E1754" t="str">
            <v>Автомобиль йўллари, кўприклар</v>
          </cell>
          <cell r="F1754" t="str">
            <v>Автомобиль йўллари объектлари</v>
          </cell>
          <cell r="H1754" t="str">
            <v>Навоий вилояти ҳокимлиги</v>
          </cell>
          <cell r="I1754" t="str">
            <v>Навоий вилояти ҳокилиги ҳузуридаги "Ягона буюртмачи хизмати" ИК ДУК</v>
          </cell>
          <cell r="J1754" t="str">
            <v>Вилоят</v>
          </cell>
          <cell r="K1754" t="str">
            <v>Қўшимча</v>
          </cell>
          <cell r="L1754" t="str">
            <v>Қўшимча</v>
          </cell>
          <cell r="M1754" t="str">
            <v>Навоий вилояти</v>
          </cell>
          <cell r="N1754" t="str">
            <v>Хатирчи тумани</v>
          </cell>
          <cell r="P1754" t="str">
            <v>Жорий таъмирлаш</v>
          </cell>
          <cell r="Q1754">
            <v>2023</v>
          </cell>
          <cell r="R1754">
            <v>2</v>
          </cell>
          <cell r="S1754">
            <v>1</v>
          </cell>
          <cell r="T1754">
            <v>1</v>
          </cell>
          <cell r="U1754">
            <v>1</v>
          </cell>
          <cell r="V1754" t="str">
            <v>2023 й. Июл</v>
          </cell>
          <cell r="AB1754">
            <v>1</v>
          </cell>
          <cell r="AE1754">
            <v>1</v>
          </cell>
          <cell r="AG1754">
            <v>1</v>
          </cell>
          <cell r="AH1754">
            <v>1</v>
          </cell>
          <cell r="AK1754">
            <v>1</v>
          </cell>
          <cell r="AM1754">
            <v>1</v>
          </cell>
          <cell r="AN1754">
            <v>1</v>
          </cell>
          <cell r="AO1754">
            <v>1</v>
          </cell>
          <cell r="AR1754">
            <v>1</v>
          </cell>
          <cell r="AS1754">
            <v>513.41899999999998</v>
          </cell>
          <cell r="AT1754">
            <v>513.41899999999998</v>
          </cell>
          <cell r="AU1754">
            <v>513.41899999999998</v>
          </cell>
          <cell r="AV1754">
            <v>516.81131200000004</v>
          </cell>
          <cell r="AW1754">
            <v>490.97074600000002</v>
          </cell>
          <cell r="AX1754">
            <v>0</v>
          </cell>
          <cell r="BF1754">
            <v>600</v>
          </cell>
          <cell r="BS1754">
            <v>600</v>
          </cell>
          <cell r="BT1754">
            <v>600</v>
          </cell>
          <cell r="BU1754" t="str">
            <v>Ташриф</v>
          </cell>
          <cell r="BV1754">
            <v>490.97074600000002</v>
          </cell>
          <cell r="BW1754">
            <v>466.4222087</v>
          </cell>
          <cell r="BX1754" t="str">
            <v>"JASURBEK GOLD SERVIS" MCHJ</v>
          </cell>
          <cell r="BY1754">
            <v>301260490</v>
          </cell>
          <cell r="DD1754">
            <v>1.5</v>
          </cell>
          <cell r="DE1754">
            <v>1.5</v>
          </cell>
          <cell r="DH1754">
            <v>1.5</v>
          </cell>
          <cell r="GG1754" t="str">
            <v>км</v>
          </cell>
          <cell r="GH1754">
            <v>1.5</v>
          </cell>
          <cell r="GI1754">
            <v>1.5</v>
          </cell>
          <cell r="GK175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4" t="str">
            <v>Буюртмачи ўзгарди</v>
          </cell>
          <cell r="GU1754" t="str">
            <v>Янги қўшилган объект</v>
          </cell>
        </row>
        <row r="1755">
          <cell r="A1755" t="str">
            <v>Хатирчи туманининг «Бинокор» МФЙ ҳудудида 1 км масофадаги ички йўлларга асфальт ётқизиш</v>
          </cell>
          <cell r="B1755" t="str">
            <v>2301122510312009</v>
          </cell>
          <cell r="C1755">
            <v>1</v>
          </cell>
          <cell r="E1755" t="str">
            <v>Автомобиль йўллари, кўприклар</v>
          </cell>
          <cell r="F1755" t="str">
            <v>Автомобиль йўллари объектлари</v>
          </cell>
          <cell r="H1755" t="str">
            <v>Навоий вилояти ҳокимлиги</v>
          </cell>
          <cell r="I1755" t="str">
            <v>Навоий вилояти ҳокилиги ҳузуридаги "Ягона буюртмачи хизмати" ИК ДУК</v>
          </cell>
          <cell r="J1755" t="str">
            <v>Вилоят</v>
          </cell>
          <cell r="K1755" t="str">
            <v>Қўшимча</v>
          </cell>
          <cell r="L1755" t="str">
            <v>Қўшимча</v>
          </cell>
          <cell r="M1755" t="str">
            <v>Навоий вилояти</v>
          </cell>
          <cell r="N1755" t="str">
            <v>Хатирчи тумани</v>
          </cell>
          <cell r="P1755" t="str">
            <v>Жорий таъмирлаш</v>
          </cell>
          <cell r="Q1755">
            <v>2023</v>
          </cell>
          <cell r="R1755">
            <v>2</v>
          </cell>
          <cell r="S1755">
            <v>1</v>
          </cell>
          <cell r="T1755">
            <v>1</v>
          </cell>
          <cell r="U1755">
            <v>1</v>
          </cell>
          <cell r="V1755" t="str">
            <v>2023 й. Июл</v>
          </cell>
          <cell r="AB1755">
            <v>1</v>
          </cell>
          <cell r="AE1755">
            <v>1</v>
          </cell>
          <cell r="AG1755">
            <v>1</v>
          </cell>
          <cell r="AH1755">
            <v>1</v>
          </cell>
          <cell r="AK1755">
            <v>1</v>
          </cell>
          <cell r="AM1755">
            <v>1</v>
          </cell>
          <cell r="AN1755">
            <v>1</v>
          </cell>
          <cell r="AO1755">
            <v>1</v>
          </cell>
          <cell r="AR1755">
            <v>1</v>
          </cell>
          <cell r="AS1755">
            <v>419.74200000000002</v>
          </cell>
          <cell r="AT1755">
            <v>419.74200000000002</v>
          </cell>
          <cell r="AU1755">
            <v>419.74200000000002</v>
          </cell>
          <cell r="AV1755">
            <v>423.07873599999999</v>
          </cell>
          <cell r="AW1755">
            <v>401.92479900000001</v>
          </cell>
          <cell r="AX1755">
            <v>0</v>
          </cell>
          <cell r="BF1755">
            <v>450</v>
          </cell>
          <cell r="BS1755">
            <v>450</v>
          </cell>
          <cell r="BT1755">
            <v>450</v>
          </cell>
          <cell r="BU1755" t="str">
            <v>Ташриф</v>
          </cell>
          <cell r="BV1755">
            <v>401.92479900000001</v>
          </cell>
          <cell r="BW1755">
            <v>381.82855904999997</v>
          </cell>
          <cell r="BX1755" t="str">
            <v>"PRECIE" MCHJ</v>
          </cell>
          <cell r="BY1755">
            <v>307377356</v>
          </cell>
          <cell r="DD1755">
            <v>1</v>
          </cell>
          <cell r="DE1755">
            <v>1</v>
          </cell>
          <cell r="DH1755">
            <v>1</v>
          </cell>
          <cell r="GG1755" t="str">
            <v>км</v>
          </cell>
          <cell r="GH1755">
            <v>1</v>
          </cell>
          <cell r="GI1755">
            <v>1</v>
          </cell>
          <cell r="GK175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5" t="str">
            <v>Буюртмачи ўзгарди</v>
          </cell>
          <cell r="GU1755" t="str">
            <v>Янги қўшилган объект</v>
          </cell>
        </row>
        <row r="1756">
          <cell r="A1756" t="str">
            <v>Хатирчи туманининг «Янгираобод» МФЙ ҳудудида 1 км масофадаги ички йўлларга асфальт ётқизиш</v>
          </cell>
          <cell r="B1756" t="str">
            <v>2301122510312010</v>
          </cell>
          <cell r="C1756">
            <v>1</v>
          </cell>
          <cell r="E1756" t="str">
            <v>Автомобиль йўллари, кўприклар</v>
          </cell>
          <cell r="F1756" t="str">
            <v>Автомобиль йўллари объектлари</v>
          </cell>
          <cell r="H1756" t="str">
            <v>Навоий вилояти ҳокимлиги</v>
          </cell>
          <cell r="I1756" t="str">
            <v>Навоий вилояти ҳокилиги ҳузуридаги "Ягона буюртмачи хизмати" ИК ДУК</v>
          </cell>
          <cell r="J1756" t="str">
            <v>Вилоят</v>
          </cell>
          <cell r="K1756" t="str">
            <v>Қўшимча</v>
          </cell>
          <cell r="L1756" t="str">
            <v>Қўшимча</v>
          </cell>
          <cell r="M1756" t="str">
            <v>Навоий вилояти</v>
          </cell>
          <cell r="N1756" t="str">
            <v>Хатирчи тумани</v>
          </cell>
          <cell r="P1756" t="str">
            <v>Жорий таъмирлаш</v>
          </cell>
          <cell r="Q1756">
            <v>2023</v>
          </cell>
          <cell r="R1756">
            <v>2</v>
          </cell>
          <cell r="S1756">
            <v>1</v>
          </cell>
          <cell r="T1756">
            <v>1</v>
          </cell>
          <cell r="U1756">
            <v>1</v>
          </cell>
          <cell r="V1756" t="str">
            <v>2023 й. Июл</v>
          </cell>
          <cell r="AB1756">
            <v>1</v>
          </cell>
          <cell r="AE1756">
            <v>1</v>
          </cell>
          <cell r="AG1756">
            <v>1</v>
          </cell>
          <cell r="AH1756">
            <v>1</v>
          </cell>
          <cell r="AK1756">
            <v>1</v>
          </cell>
          <cell r="AM1756">
            <v>1</v>
          </cell>
          <cell r="AN1756">
            <v>1</v>
          </cell>
          <cell r="AO1756">
            <v>1</v>
          </cell>
          <cell r="AR1756">
            <v>1</v>
          </cell>
          <cell r="AS1756">
            <v>525.48</v>
          </cell>
          <cell r="AT1756">
            <v>525.48</v>
          </cell>
          <cell r="AU1756">
            <v>525.48</v>
          </cell>
          <cell r="AV1756">
            <v>532.193577</v>
          </cell>
          <cell r="AW1756">
            <v>505.58389799999998</v>
          </cell>
          <cell r="AX1756">
            <v>0</v>
          </cell>
          <cell r="BF1756">
            <v>450</v>
          </cell>
          <cell r="BS1756">
            <v>450</v>
          </cell>
          <cell r="BT1756">
            <v>450</v>
          </cell>
          <cell r="BU1756" t="str">
            <v>Ташриф</v>
          </cell>
          <cell r="BV1756">
            <v>505.58389799999998</v>
          </cell>
          <cell r="BW1756">
            <v>480.30470309999998</v>
          </cell>
          <cell r="BX1756" t="str">
            <v>"NAVOIY YO`LLARDAN MUNTAZAM FOYDALANISH" UK</v>
          </cell>
          <cell r="BY1756">
            <v>305316725</v>
          </cell>
          <cell r="DD1756">
            <v>1</v>
          </cell>
          <cell r="DE1756">
            <v>1</v>
          </cell>
          <cell r="DH1756">
            <v>1</v>
          </cell>
          <cell r="GG1756" t="str">
            <v>км</v>
          </cell>
          <cell r="GH1756">
            <v>1</v>
          </cell>
          <cell r="GI1756">
            <v>1</v>
          </cell>
          <cell r="GK175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6" t="str">
            <v>Буюртмачи ўзгарди</v>
          </cell>
          <cell r="GU1756" t="str">
            <v>Янги қўшилган объект</v>
          </cell>
        </row>
        <row r="1757">
          <cell r="A1757" t="str">
            <v>Хатирчи туманининг «Тинчлик» МФЙ ҳудудида 1 км масофадаги ички йўлларга асфальт ётқизиш</v>
          </cell>
          <cell r="B1757" t="str">
            <v>2301122510312011</v>
          </cell>
          <cell r="C1757">
            <v>1</v>
          </cell>
          <cell r="E1757" t="str">
            <v>Автомобиль йўллари, кўприклар</v>
          </cell>
          <cell r="F1757" t="str">
            <v>Автомобиль йўллари объектлари</v>
          </cell>
          <cell r="H1757" t="str">
            <v>Навоий вилояти ҳокимлиги</v>
          </cell>
          <cell r="I1757" t="str">
            <v>Навоий вилояти ҳокилиги ҳузуридаги "Ягона буюртмачи хизмати" ИК ДУК</v>
          </cell>
          <cell r="J1757" t="str">
            <v>Вилоят</v>
          </cell>
          <cell r="K1757" t="str">
            <v>Қўшимча</v>
          </cell>
          <cell r="L1757" t="str">
            <v>Қўшимча</v>
          </cell>
          <cell r="M1757" t="str">
            <v>Навоий вилояти</v>
          </cell>
          <cell r="N1757" t="str">
            <v>Хатирчи тумани</v>
          </cell>
          <cell r="P1757" t="str">
            <v>Жорий таъмирлаш</v>
          </cell>
          <cell r="Q1757">
            <v>2023</v>
          </cell>
          <cell r="R1757">
            <v>2</v>
          </cell>
          <cell r="S1757">
            <v>1</v>
          </cell>
          <cell r="T1757">
            <v>1</v>
          </cell>
          <cell r="U1757">
            <v>1</v>
          </cell>
          <cell r="V1757" t="str">
            <v>2023 й. Июл</v>
          </cell>
          <cell r="AB1757">
            <v>1</v>
          </cell>
          <cell r="AE1757">
            <v>1</v>
          </cell>
          <cell r="AG1757">
            <v>1</v>
          </cell>
          <cell r="AH1757">
            <v>1</v>
          </cell>
          <cell r="AK1757">
            <v>1</v>
          </cell>
          <cell r="AM1757">
            <v>1</v>
          </cell>
          <cell r="AN1757">
            <v>1</v>
          </cell>
          <cell r="AO1757">
            <v>1</v>
          </cell>
          <cell r="AR1757">
            <v>1</v>
          </cell>
          <cell r="AS1757">
            <v>424.34</v>
          </cell>
          <cell r="AT1757">
            <v>424.34</v>
          </cell>
          <cell r="AU1757">
            <v>424.34</v>
          </cell>
          <cell r="AV1757">
            <v>427.85312499999998</v>
          </cell>
          <cell r="AW1757">
            <v>406.46046875000002</v>
          </cell>
          <cell r="AX1757">
            <v>0</v>
          </cell>
          <cell r="BF1757">
            <v>450</v>
          </cell>
          <cell r="BS1757">
            <v>450</v>
          </cell>
          <cell r="BT1757">
            <v>450</v>
          </cell>
          <cell r="BU1757" t="str">
            <v>Ташриф</v>
          </cell>
          <cell r="BV1757">
            <v>406.46046875000002</v>
          </cell>
          <cell r="BW1757">
            <v>386.13744531250001</v>
          </cell>
          <cell r="BX1757" t="str">
            <v>"NAVOIY YO`LLARDAN MUNTAZAM FOYDALANISH" UK</v>
          </cell>
          <cell r="BY1757">
            <v>305316725</v>
          </cell>
          <cell r="DD1757">
            <v>1</v>
          </cell>
          <cell r="DE1757">
            <v>1</v>
          </cell>
          <cell r="DH1757">
            <v>1</v>
          </cell>
          <cell r="GG1757" t="str">
            <v>км</v>
          </cell>
          <cell r="GH1757">
            <v>1</v>
          </cell>
          <cell r="GI1757">
            <v>1</v>
          </cell>
          <cell r="GK175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7" t="str">
            <v>Буюртмачи ўзгарди</v>
          </cell>
          <cell r="GU1757" t="str">
            <v>Янги қўшилган объект</v>
          </cell>
        </row>
        <row r="1758">
          <cell r="A1758" t="str">
            <v>Хатирчи туманининг «Наврўз» МФЙ ҳудудида 1 км масофадаги ички йўлларга асфальт ётқизиш</v>
          </cell>
          <cell r="B1758" t="str">
            <v>2301122510312012</v>
          </cell>
          <cell r="C1758">
            <v>1</v>
          </cell>
          <cell r="E1758" t="str">
            <v>Автомобиль йўллари, кўприклар</v>
          </cell>
          <cell r="F1758" t="str">
            <v>Автомобиль йўллари объектлари</v>
          </cell>
          <cell r="H1758" t="str">
            <v>Навоий вилояти ҳокимлиги</v>
          </cell>
          <cell r="I1758" t="str">
            <v>Навоий вилояти ҳокилиги ҳузуридаги "Ягона буюртмачи хизмати" ИК ДУК</v>
          </cell>
          <cell r="J1758" t="str">
            <v>Вилоят</v>
          </cell>
          <cell r="K1758" t="str">
            <v>Қўшимча</v>
          </cell>
          <cell r="L1758" t="str">
            <v>Қўшимча</v>
          </cell>
          <cell r="M1758" t="str">
            <v>Навоий вилояти</v>
          </cell>
          <cell r="N1758" t="str">
            <v>Хатирчи тумани</v>
          </cell>
          <cell r="P1758" t="str">
            <v>Жорий таъмирлаш</v>
          </cell>
          <cell r="Q1758">
            <v>2023</v>
          </cell>
          <cell r="R1758">
            <v>2</v>
          </cell>
          <cell r="S1758">
            <v>1</v>
          </cell>
          <cell r="T1758">
            <v>1</v>
          </cell>
          <cell r="U1758">
            <v>1</v>
          </cell>
          <cell r="V1758" t="str">
            <v>2023 й. Июл</v>
          </cell>
          <cell r="AB1758">
            <v>1</v>
          </cell>
          <cell r="AE1758">
            <v>1</v>
          </cell>
          <cell r="AG1758">
            <v>1</v>
          </cell>
          <cell r="AH1758">
            <v>1</v>
          </cell>
          <cell r="AK1758">
            <v>1</v>
          </cell>
          <cell r="AM1758">
            <v>1</v>
          </cell>
          <cell r="AN1758">
            <v>1</v>
          </cell>
          <cell r="AO1758">
            <v>1</v>
          </cell>
          <cell r="AR1758">
            <v>1</v>
          </cell>
          <cell r="AS1758">
            <v>356.274</v>
          </cell>
          <cell r="AT1758">
            <v>356.274</v>
          </cell>
          <cell r="AU1758">
            <v>356.274</v>
          </cell>
          <cell r="AV1758">
            <v>357.65152399999999</v>
          </cell>
          <cell r="AW1758">
            <v>339.76894800000002</v>
          </cell>
          <cell r="AX1758">
            <v>0</v>
          </cell>
          <cell r="BF1758">
            <v>450</v>
          </cell>
          <cell r="BS1758">
            <v>450</v>
          </cell>
          <cell r="BT1758">
            <v>450</v>
          </cell>
          <cell r="BU1758" t="str">
            <v>Ташриф</v>
          </cell>
          <cell r="BV1758">
            <v>339.76894800000002</v>
          </cell>
          <cell r="BW1758">
            <v>322.78050059999998</v>
          </cell>
          <cell r="BX1758" t="str">
            <v>"JAHONGIR-NUR-SERVIS" MCHJ</v>
          </cell>
          <cell r="BY1758">
            <v>302083687</v>
          </cell>
          <cell r="DD1758">
            <v>1</v>
          </cell>
          <cell r="DE1758">
            <v>1</v>
          </cell>
          <cell r="DH1758">
            <v>1</v>
          </cell>
          <cell r="GG1758" t="str">
            <v>км</v>
          </cell>
          <cell r="GH1758">
            <v>1</v>
          </cell>
          <cell r="GI1758">
            <v>1</v>
          </cell>
          <cell r="GK175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8" t="str">
            <v>Буюртмачи ўзгарди</v>
          </cell>
          <cell r="GU1758" t="str">
            <v>Янги қўшилган объект</v>
          </cell>
        </row>
        <row r="1759">
          <cell r="A1759" t="str">
            <v>Хатирчи туманининг «Чечак ота» МФЙ ҳудудида 2 км масофадаги ички йўлларга асфальт ётқизиш</v>
          </cell>
          <cell r="B1759" t="str">
            <v>2301122510312013</v>
          </cell>
          <cell r="C1759">
            <v>1</v>
          </cell>
          <cell r="E1759" t="str">
            <v>Автомобиль йўллари, кўприклар</v>
          </cell>
          <cell r="F1759" t="str">
            <v>Автомобиль йўллари объектлари</v>
          </cell>
          <cell r="H1759" t="str">
            <v>Навоий вилояти ҳокимлиги</v>
          </cell>
          <cell r="I1759" t="str">
            <v>Навоий вилояти ҳокилиги ҳузуридаги "Ягона буюртмачи хизмати" ИК ДУК</v>
          </cell>
          <cell r="J1759" t="str">
            <v>Вилоят</v>
          </cell>
          <cell r="K1759" t="str">
            <v>Қўшимча</v>
          </cell>
          <cell r="L1759" t="str">
            <v>Қўшимча</v>
          </cell>
          <cell r="M1759" t="str">
            <v>Навоий вилояти</v>
          </cell>
          <cell r="N1759" t="str">
            <v>Хатирчи тумани</v>
          </cell>
          <cell r="P1759" t="str">
            <v>Жорий таъмирлаш</v>
          </cell>
          <cell r="Q1759">
            <v>2023</v>
          </cell>
          <cell r="R1759">
            <v>2</v>
          </cell>
          <cell r="S1759">
            <v>1</v>
          </cell>
          <cell r="T1759">
            <v>1</v>
          </cell>
          <cell r="U1759">
            <v>1</v>
          </cell>
          <cell r="V1759" t="str">
            <v>2023 й. Июл</v>
          </cell>
          <cell r="AB1759">
            <v>1</v>
          </cell>
          <cell r="AE1759">
            <v>1</v>
          </cell>
          <cell r="AG1759">
            <v>1</v>
          </cell>
          <cell r="AH1759">
            <v>1</v>
          </cell>
          <cell r="AK1759">
            <v>1</v>
          </cell>
          <cell r="AM1759">
            <v>1</v>
          </cell>
          <cell r="AN1759">
            <v>1</v>
          </cell>
          <cell r="AO1759">
            <v>1</v>
          </cell>
          <cell r="AR1759">
            <v>1</v>
          </cell>
          <cell r="AS1759">
            <v>702.70399999999995</v>
          </cell>
          <cell r="AT1759">
            <v>702.70399999999995</v>
          </cell>
          <cell r="AU1759">
            <v>702.70399999999995</v>
          </cell>
          <cell r="AV1759">
            <v>708.14724999999999</v>
          </cell>
          <cell r="AW1759">
            <v>672.73988999999995</v>
          </cell>
          <cell r="AX1759">
            <v>0</v>
          </cell>
          <cell r="BF1759">
            <v>800</v>
          </cell>
          <cell r="BS1759">
            <v>800</v>
          </cell>
          <cell r="BT1759">
            <v>800</v>
          </cell>
          <cell r="BU1759" t="str">
            <v>Ташриф</v>
          </cell>
          <cell r="BV1759">
            <v>672.73988999999995</v>
          </cell>
          <cell r="BW1759">
            <v>639.10289549999993</v>
          </cell>
          <cell r="BX1759" t="str">
            <v>"XATIRCHI JALOYER TRANS YO`L" MCHJ</v>
          </cell>
          <cell r="BY1759">
            <v>302649075</v>
          </cell>
          <cell r="DD1759">
            <v>2</v>
          </cell>
          <cell r="DE1759">
            <v>2</v>
          </cell>
          <cell r="DH1759">
            <v>2</v>
          </cell>
          <cell r="GG1759" t="str">
            <v>км</v>
          </cell>
          <cell r="GH1759">
            <v>2</v>
          </cell>
          <cell r="GI1759">
            <v>2</v>
          </cell>
          <cell r="GK175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59" t="str">
            <v>Буюртмачи ўзгарди</v>
          </cell>
          <cell r="GU1759" t="str">
            <v>Янги қўшилган объект</v>
          </cell>
        </row>
        <row r="1760">
          <cell r="A1760" t="str">
            <v>Хатирчи туманининг «Чинобод» МФЙ ҳудудида 0,5 км масофадаги ички йўлларга асфальт ётқизиш</v>
          </cell>
          <cell r="B1760" t="str">
            <v>2301122510312014</v>
          </cell>
          <cell r="C1760">
            <v>1</v>
          </cell>
          <cell r="E1760" t="str">
            <v>Автомобиль йўллари, кўприклар</v>
          </cell>
          <cell r="F1760" t="str">
            <v>Автомобиль йўллари объектлари</v>
          </cell>
          <cell r="H1760" t="str">
            <v>Навоий вилояти ҳокимлиги</v>
          </cell>
          <cell r="I1760" t="str">
            <v>Навоий вилояти ҳокилиги ҳузуридаги "Ягона буюртмачи хизмати" ИК ДУК</v>
          </cell>
          <cell r="J1760" t="str">
            <v>Вилоят</v>
          </cell>
          <cell r="K1760" t="str">
            <v>Қўшимча</v>
          </cell>
          <cell r="L1760" t="str">
            <v>Қўшимча</v>
          </cell>
          <cell r="M1760" t="str">
            <v>Навоий вилояти</v>
          </cell>
          <cell r="N1760" t="str">
            <v>Хатирчи тумани</v>
          </cell>
          <cell r="P1760" t="str">
            <v>Жорий таъмирлаш</v>
          </cell>
          <cell r="Q1760">
            <v>2023</v>
          </cell>
          <cell r="R1760">
            <v>2</v>
          </cell>
          <cell r="S1760">
            <v>1</v>
          </cell>
          <cell r="T1760">
            <v>1</v>
          </cell>
          <cell r="U1760">
            <v>1</v>
          </cell>
          <cell r="V1760" t="str">
            <v>2023 й. Июл</v>
          </cell>
          <cell r="AB1760">
            <v>1</v>
          </cell>
          <cell r="AE1760">
            <v>1</v>
          </cell>
          <cell r="AG1760">
            <v>1</v>
          </cell>
          <cell r="AH1760">
            <v>1</v>
          </cell>
          <cell r="AK1760">
            <v>1</v>
          </cell>
          <cell r="AM1760">
            <v>1</v>
          </cell>
          <cell r="AN1760">
            <v>1</v>
          </cell>
          <cell r="AO1760">
            <v>1</v>
          </cell>
          <cell r="AR1760">
            <v>1</v>
          </cell>
          <cell r="AS1760">
            <v>245.988</v>
          </cell>
          <cell r="AT1760">
            <v>245.988</v>
          </cell>
          <cell r="AU1760">
            <v>245.988</v>
          </cell>
          <cell r="AV1760">
            <v>247.806264</v>
          </cell>
          <cell r="AW1760">
            <v>235.41595100000001</v>
          </cell>
          <cell r="AX1760">
            <v>0</v>
          </cell>
          <cell r="BF1760">
            <v>250</v>
          </cell>
          <cell r="BS1760">
            <v>250</v>
          </cell>
          <cell r="BT1760">
            <v>250</v>
          </cell>
          <cell r="BU1760" t="str">
            <v>Ташриф</v>
          </cell>
          <cell r="BV1760">
            <v>235.41595100000001</v>
          </cell>
          <cell r="BW1760">
            <v>223.64515345000001</v>
          </cell>
          <cell r="BX1760" t="str">
            <v>"MMM ELEGANT GROUP" MCHJ</v>
          </cell>
          <cell r="BY1760">
            <v>301340842</v>
          </cell>
          <cell r="DD1760">
            <v>0.5</v>
          </cell>
          <cell r="DE1760">
            <v>0.5</v>
          </cell>
          <cell r="DH1760">
            <v>0.5</v>
          </cell>
          <cell r="GG1760" t="str">
            <v>км</v>
          </cell>
          <cell r="GH1760">
            <v>0.5</v>
          </cell>
          <cell r="GI1760">
            <v>0.5</v>
          </cell>
          <cell r="GK176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0" t="str">
            <v>Буюртмачи ўзгарди</v>
          </cell>
          <cell r="GU1760" t="str">
            <v>Янги қўшилган объект</v>
          </cell>
        </row>
        <row r="1761">
          <cell r="A1761" t="str">
            <v>Хатирчи туманининг «Ҳўжақулобод» МФЙ ҳудудида 2 км масофадаги ички йўлларга асфальт ётқизиш</v>
          </cell>
          <cell r="B1761" t="str">
            <v>2301122510312015</v>
          </cell>
          <cell r="C1761">
            <v>1</v>
          </cell>
          <cell r="E1761" t="str">
            <v>Автомобиль йўллари, кўприклар</v>
          </cell>
          <cell r="F1761" t="str">
            <v>Автомобиль йўллари объектлари</v>
          </cell>
          <cell r="H1761" t="str">
            <v>Навоий вилояти ҳокимлиги</v>
          </cell>
          <cell r="I1761" t="str">
            <v>Навоий вилояти ҳокилиги ҳузуридаги "Ягона буюртмачи хизмати" ИК ДУК</v>
          </cell>
          <cell r="J1761" t="str">
            <v>Вилоят</v>
          </cell>
          <cell r="K1761" t="str">
            <v>Қўшимча</v>
          </cell>
          <cell r="L1761" t="str">
            <v>Қўшимча</v>
          </cell>
          <cell r="M1761" t="str">
            <v>Навоий вилояти</v>
          </cell>
          <cell r="N1761" t="str">
            <v>Хатирчи тумани</v>
          </cell>
          <cell r="P1761" t="str">
            <v>Жорий таъмирлаш</v>
          </cell>
          <cell r="Q1761">
            <v>2023</v>
          </cell>
          <cell r="R1761">
            <v>2</v>
          </cell>
          <cell r="S1761">
            <v>1</v>
          </cell>
          <cell r="T1761">
            <v>1</v>
          </cell>
          <cell r="U1761">
            <v>1</v>
          </cell>
          <cell r="V1761" t="str">
            <v>2023 й. Июл</v>
          </cell>
          <cell r="AB1761">
            <v>1</v>
          </cell>
          <cell r="AE1761">
            <v>1</v>
          </cell>
          <cell r="AG1761">
            <v>1</v>
          </cell>
          <cell r="AH1761">
            <v>1</v>
          </cell>
          <cell r="AK1761">
            <v>1</v>
          </cell>
          <cell r="AM1761">
            <v>1</v>
          </cell>
          <cell r="AN1761">
            <v>1</v>
          </cell>
          <cell r="AO1761">
            <v>1</v>
          </cell>
          <cell r="AR1761">
            <v>1</v>
          </cell>
          <cell r="AS1761">
            <v>732.03300000000002</v>
          </cell>
          <cell r="AT1761">
            <v>732.03300000000002</v>
          </cell>
          <cell r="AU1761">
            <v>732.03300000000002</v>
          </cell>
          <cell r="AV1761">
            <v>736.44135800000004</v>
          </cell>
          <cell r="AW1761">
            <v>699.61929099999998</v>
          </cell>
          <cell r="AX1761">
            <v>0</v>
          </cell>
          <cell r="BF1761">
            <v>900</v>
          </cell>
          <cell r="BS1761">
            <v>900</v>
          </cell>
          <cell r="BT1761">
            <v>900</v>
          </cell>
          <cell r="BU1761" t="str">
            <v>Ташриф</v>
          </cell>
          <cell r="BV1761">
            <v>699.61929099999998</v>
          </cell>
          <cell r="BW1761">
            <v>664.63832644999991</v>
          </cell>
          <cell r="BX1761" t="str">
            <v>"XATIRCHI JALOYER TRANS YO`L" MCHJ</v>
          </cell>
          <cell r="BY1761">
            <v>302649075</v>
          </cell>
          <cell r="DD1761">
            <v>2</v>
          </cell>
          <cell r="DE1761">
            <v>2</v>
          </cell>
          <cell r="DH1761">
            <v>2</v>
          </cell>
          <cell r="GG1761" t="str">
            <v>км</v>
          </cell>
          <cell r="GH1761">
            <v>2</v>
          </cell>
          <cell r="GI1761">
            <v>2</v>
          </cell>
          <cell r="GK176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1" t="str">
            <v>Буюртмачи ўзгарди</v>
          </cell>
          <cell r="GU1761" t="str">
            <v>Янги қўшилган объект</v>
          </cell>
        </row>
        <row r="1762">
          <cell r="A1762" t="str">
            <v>Хатирчи туманининг «Тошқулоқ» МФЙ ҳудудида 1 км масофадаги ички йўлларга асфальт ётқизиш</v>
          </cell>
          <cell r="B1762" t="str">
            <v>2301122510312017</v>
          </cell>
          <cell r="C1762">
            <v>1</v>
          </cell>
          <cell r="E1762" t="str">
            <v>Автомобиль йўллари, кўприклар</v>
          </cell>
          <cell r="F1762" t="str">
            <v>Автомобиль йўллари объектлари</v>
          </cell>
          <cell r="H1762" t="str">
            <v>Навоий вилояти ҳокимлиги</v>
          </cell>
          <cell r="I1762" t="str">
            <v>Навоий вилояти ҳокилиги ҳузуридаги "Ягона буюртмачи хизмати" ИК ДУК</v>
          </cell>
          <cell r="J1762" t="str">
            <v>Вилоят</v>
          </cell>
          <cell r="K1762" t="str">
            <v>Қўшимча</v>
          </cell>
          <cell r="L1762" t="str">
            <v>Қўшимча</v>
          </cell>
          <cell r="M1762" t="str">
            <v>Навоий вилояти</v>
          </cell>
          <cell r="N1762" t="str">
            <v>Хатирчи тумани</v>
          </cell>
          <cell r="P1762" t="str">
            <v>Жорий таъмирлаш</v>
          </cell>
          <cell r="Q1762">
            <v>2023</v>
          </cell>
          <cell r="R1762">
            <v>2</v>
          </cell>
          <cell r="S1762">
            <v>1</v>
          </cell>
          <cell r="T1762">
            <v>1</v>
          </cell>
          <cell r="U1762">
            <v>1</v>
          </cell>
          <cell r="V1762" t="str">
            <v>2023 й. Июл</v>
          </cell>
          <cell r="AB1762">
            <v>1</v>
          </cell>
          <cell r="AE1762">
            <v>1</v>
          </cell>
          <cell r="AG1762">
            <v>1</v>
          </cell>
          <cell r="AH1762">
            <v>1</v>
          </cell>
          <cell r="AK1762">
            <v>1</v>
          </cell>
          <cell r="AM1762">
            <v>1</v>
          </cell>
          <cell r="AN1762">
            <v>1</v>
          </cell>
          <cell r="AO1762">
            <v>1</v>
          </cell>
          <cell r="AR1762">
            <v>1</v>
          </cell>
          <cell r="AS1762">
            <v>424.505</v>
          </cell>
          <cell r="AT1762">
            <v>424.505</v>
          </cell>
          <cell r="AU1762">
            <v>424.505</v>
          </cell>
          <cell r="AV1762">
            <v>428.02300100000002</v>
          </cell>
          <cell r="AW1762">
            <v>406.62185099999999</v>
          </cell>
          <cell r="AX1762">
            <v>0</v>
          </cell>
          <cell r="BF1762">
            <v>450</v>
          </cell>
          <cell r="BS1762">
            <v>450</v>
          </cell>
          <cell r="BT1762">
            <v>450</v>
          </cell>
          <cell r="BU1762" t="str">
            <v>Ташриф</v>
          </cell>
          <cell r="BV1762">
            <v>406.62185099999999</v>
          </cell>
          <cell r="BW1762">
            <v>386.29075845</v>
          </cell>
          <cell r="BX1762" t="str">
            <v>"NAVOIY YO`LLARDAN MUNTAZAM FOYDALANISH" UK</v>
          </cell>
          <cell r="BY1762">
            <v>305316725</v>
          </cell>
          <cell r="DD1762">
            <v>1</v>
          </cell>
          <cell r="DE1762">
            <v>1</v>
          </cell>
          <cell r="DH1762">
            <v>1</v>
          </cell>
          <cell r="GG1762" t="str">
            <v>км</v>
          </cell>
          <cell r="GH1762">
            <v>1</v>
          </cell>
          <cell r="GI1762">
            <v>1</v>
          </cell>
          <cell r="GK176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2" t="str">
            <v>Буюртмачи ўзгарди</v>
          </cell>
          <cell r="GU1762" t="str">
            <v>Янги қўшилган объект</v>
          </cell>
        </row>
        <row r="1763">
          <cell r="A1763" t="str">
            <v>Хатирчи туманининг «Хонақа» МФЙ ҳудудида 1 км масофадаги ички йўлларга асфальт ётқизиш</v>
          </cell>
          <cell r="B1763" t="str">
            <v>2301122510312018</v>
          </cell>
          <cell r="C1763">
            <v>1</v>
          </cell>
          <cell r="E1763" t="str">
            <v>Автомобиль йўллари, кўприклар</v>
          </cell>
          <cell r="F1763" t="str">
            <v>Автомобиль йўллари объектлари</v>
          </cell>
          <cell r="H1763" t="str">
            <v>Навоий вилояти ҳокимлиги</v>
          </cell>
          <cell r="I1763" t="str">
            <v>Навоий вилояти ҳокилиги ҳузуридаги "Ягона буюртмачи хизмати" ИК ДУК</v>
          </cell>
          <cell r="J1763" t="str">
            <v>Вилоят</v>
          </cell>
          <cell r="K1763" t="str">
            <v>Қўшимча</v>
          </cell>
          <cell r="L1763" t="str">
            <v>Қўшимча</v>
          </cell>
          <cell r="M1763" t="str">
            <v>Навоий вилояти</v>
          </cell>
          <cell r="N1763" t="str">
            <v>Хатирчи тумани</v>
          </cell>
          <cell r="P1763" t="str">
            <v>Жорий таъмирлаш</v>
          </cell>
          <cell r="Q1763">
            <v>2023</v>
          </cell>
          <cell r="R1763">
            <v>2</v>
          </cell>
          <cell r="S1763">
            <v>1</v>
          </cell>
          <cell r="T1763">
            <v>1</v>
          </cell>
          <cell r="U1763">
            <v>1</v>
          </cell>
          <cell r="V1763" t="str">
            <v>2023 й. Июл</v>
          </cell>
          <cell r="AB1763">
            <v>1</v>
          </cell>
          <cell r="AE1763">
            <v>1</v>
          </cell>
          <cell r="AG1763">
            <v>1</v>
          </cell>
          <cell r="AH1763">
            <v>1</v>
          </cell>
          <cell r="AK1763">
            <v>1</v>
          </cell>
          <cell r="AM1763">
            <v>1</v>
          </cell>
          <cell r="AN1763">
            <v>1</v>
          </cell>
          <cell r="AO1763">
            <v>1</v>
          </cell>
          <cell r="AR1763">
            <v>1</v>
          </cell>
          <cell r="AS1763">
            <v>412.08100000000002</v>
          </cell>
          <cell r="AT1763">
            <v>412.08100000000002</v>
          </cell>
          <cell r="AU1763">
            <v>412.08100000000002</v>
          </cell>
          <cell r="AV1763">
            <v>415.21730600000001</v>
          </cell>
          <cell r="AW1763">
            <v>394.45644099999998</v>
          </cell>
          <cell r="AX1763">
            <v>0</v>
          </cell>
          <cell r="BF1763">
            <v>450</v>
          </cell>
          <cell r="BS1763">
            <v>450</v>
          </cell>
          <cell r="BT1763">
            <v>450</v>
          </cell>
          <cell r="BU1763" t="str">
            <v>Ташриф</v>
          </cell>
          <cell r="BV1763">
            <v>394.45644099999998</v>
          </cell>
          <cell r="BW1763">
            <v>374.73361894999999</v>
          </cell>
          <cell r="BX1763" t="str">
            <v>"XATIRCHI JALOYER TRANS YO`L" MCHJ</v>
          </cell>
          <cell r="BY1763">
            <v>302649075</v>
          </cell>
          <cell r="DD1763">
            <v>1</v>
          </cell>
          <cell r="DE1763">
            <v>1</v>
          </cell>
          <cell r="DH1763">
            <v>1</v>
          </cell>
          <cell r="GG1763" t="str">
            <v>км</v>
          </cell>
          <cell r="GH1763">
            <v>1</v>
          </cell>
          <cell r="GI1763">
            <v>1</v>
          </cell>
          <cell r="GK176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3" t="str">
            <v>Буюртмачи ўзгарди</v>
          </cell>
          <cell r="GU1763" t="str">
            <v>Янги қўшилган объект</v>
          </cell>
        </row>
        <row r="1764">
          <cell r="A1764" t="str">
            <v>Хатирчи туманининг «Олмазор» МФЙ ҳудудида 1 км масофадаги ички йўлларга асфальт ётқизиш</v>
          </cell>
          <cell r="B1764" t="str">
            <v>2301122510312019</v>
          </cell>
          <cell r="C1764">
            <v>1</v>
          </cell>
          <cell r="E1764" t="str">
            <v>Автомобиль йўллари, кўприклар</v>
          </cell>
          <cell r="F1764" t="str">
            <v>Автомобиль йўллари объектлари</v>
          </cell>
          <cell r="H1764" t="str">
            <v>Навоий вилояти ҳокимлиги</v>
          </cell>
          <cell r="I1764" t="str">
            <v>Навоий вилояти ҳокилиги ҳузуридаги "Ягона буюртмачи хизмати" ИК ДУК</v>
          </cell>
          <cell r="J1764" t="str">
            <v>Вилоят</v>
          </cell>
          <cell r="K1764" t="str">
            <v>Қўшимча</v>
          </cell>
          <cell r="L1764" t="str">
            <v>Қўшимча</v>
          </cell>
          <cell r="M1764" t="str">
            <v>Навоий вилояти</v>
          </cell>
          <cell r="N1764" t="str">
            <v>Хатирчи тумани</v>
          </cell>
          <cell r="P1764" t="str">
            <v>Жорий таъмирлаш</v>
          </cell>
          <cell r="Q1764">
            <v>2023</v>
          </cell>
          <cell r="R1764">
            <v>2</v>
          </cell>
          <cell r="S1764">
            <v>1</v>
          </cell>
          <cell r="T1764">
            <v>1</v>
          </cell>
          <cell r="U1764">
            <v>1</v>
          </cell>
          <cell r="V1764" t="str">
            <v>2023 й. Июл</v>
          </cell>
          <cell r="AB1764">
            <v>1</v>
          </cell>
          <cell r="AE1764">
            <v>1</v>
          </cell>
          <cell r="AG1764">
            <v>1</v>
          </cell>
          <cell r="AH1764">
            <v>1</v>
          </cell>
          <cell r="AK1764">
            <v>1</v>
          </cell>
          <cell r="AM1764">
            <v>1</v>
          </cell>
          <cell r="AN1764">
            <v>1</v>
          </cell>
          <cell r="AO1764">
            <v>1</v>
          </cell>
          <cell r="AR1764">
            <v>1</v>
          </cell>
          <cell r="AS1764">
            <v>431.23500000000001</v>
          </cell>
          <cell r="AT1764">
            <v>431.23500000000001</v>
          </cell>
          <cell r="AU1764">
            <v>431.23500000000001</v>
          </cell>
          <cell r="AV1764">
            <v>434.97563000000002</v>
          </cell>
          <cell r="AW1764">
            <v>413.22684800000002</v>
          </cell>
          <cell r="AX1764">
            <v>0</v>
          </cell>
          <cell r="BF1764">
            <v>450</v>
          </cell>
          <cell r="BS1764">
            <v>450</v>
          </cell>
          <cell r="BT1764">
            <v>450</v>
          </cell>
          <cell r="BU1764" t="str">
            <v>Ташриф</v>
          </cell>
          <cell r="BV1764">
            <v>413.22684800000002</v>
          </cell>
          <cell r="BW1764">
            <v>392.56550559999999</v>
          </cell>
          <cell r="BX1764" t="str">
            <v>"JASURBEK GOLD SERVIS" MCHJ</v>
          </cell>
          <cell r="BY1764">
            <v>301260490</v>
          </cell>
          <cell r="DD1764">
            <v>1</v>
          </cell>
          <cell r="DE1764">
            <v>1</v>
          </cell>
          <cell r="DH1764">
            <v>1</v>
          </cell>
          <cell r="GG1764" t="str">
            <v>км</v>
          </cell>
          <cell r="GH1764">
            <v>1</v>
          </cell>
          <cell r="GI1764">
            <v>1</v>
          </cell>
          <cell r="GK176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4" t="str">
            <v>Буюртмачи ўзгарди</v>
          </cell>
          <cell r="GU1764" t="str">
            <v>Янги қўшилган объект</v>
          </cell>
        </row>
        <row r="1765">
          <cell r="A1765" t="str">
            <v>Хатирчи туманининг «Гулистон» МФЙ ҳудудида 1 км масофадаги ички йўлларга асфальт ётқизиш</v>
          </cell>
          <cell r="B1765" t="str">
            <v>2301122510312020</v>
          </cell>
          <cell r="C1765">
            <v>1</v>
          </cell>
          <cell r="E1765" t="str">
            <v>Автомобиль йўллари, кўприклар</v>
          </cell>
          <cell r="F1765" t="str">
            <v>Автомобиль йўллари объектлари</v>
          </cell>
          <cell r="H1765" t="str">
            <v>Навоий вилояти ҳокимлиги</v>
          </cell>
          <cell r="I1765" t="str">
            <v>Навоий вилояти ҳокилиги ҳузуридаги "Ягона буюртмачи хизмати" ИК ДУК</v>
          </cell>
          <cell r="J1765" t="str">
            <v>Вилоят</v>
          </cell>
          <cell r="K1765" t="str">
            <v>Қўшимча</v>
          </cell>
          <cell r="L1765" t="str">
            <v>Қўшимча</v>
          </cell>
          <cell r="M1765" t="str">
            <v>Навоий вилояти</v>
          </cell>
          <cell r="N1765" t="str">
            <v>Хатирчи тумани</v>
          </cell>
          <cell r="P1765" t="str">
            <v>Жорий таъмирлаш</v>
          </cell>
          <cell r="Q1765">
            <v>2023</v>
          </cell>
          <cell r="R1765">
            <v>2</v>
          </cell>
          <cell r="S1765">
            <v>1</v>
          </cell>
          <cell r="T1765">
            <v>1</v>
          </cell>
          <cell r="U1765">
            <v>1</v>
          </cell>
          <cell r="V1765" t="str">
            <v>2023 й. Июл</v>
          </cell>
          <cell r="AB1765">
            <v>1</v>
          </cell>
          <cell r="AE1765">
            <v>1</v>
          </cell>
          <cell r="AG1765">
            <v>1</v>
          </cell>
          <cell r="AH1765">
            <v>1</v>
          </cell>
          <cell r="AK1765">
            <v>1</v>
          </cell>
          <cell r="AM1765">
            <v>1</v>
          </cell>
          <cell r="AN1765">
            <v>1</v>
          </cell>
          <cell r="AO1765">
            <v>1</v>
          </cell>
          <cell r="AR1765">
            <v>1</v>
          </cell>
          <cell r="AS1765">
            <v>482.16199999999998</v>
          </cell>
          <cell r="AT1765">
            <v>482.16199999999998</v>
          </cell>
          <cell r="AU1765">
            <v>482.16199999999998</v>
          </cell>
          <cell r="AV1765">
            <v>487.50993199999999</v>
          </cell>
          <cell r="AW1765">
            <v>463.13443599999999</v>
          </cell>
          <cell r="AX1765">
            <v>0</v>
          </cell>
          <cell r="BF1765">
            <v>450</v>
          </cell>
          <cell r="BS1765">
            <v>450</v>
          </cell>
          <cell r="BT1765">
            <v>450</v>
          </cell>
          <cell r="BU1765" t="str">
            <v>Ташриф</v>
          </cell>
          <cell r="BV1765">
            <v>463.13443599999999</v>
          </cell>
          <cell r="BW1765">
            <v>439.97771419999998</v>
          </cell>
          <cell r="BX1765" t="str">
            <v>"XATIRCHI JALOYER TRANS YO`L" MCHJ</v>
          </cell>
          <cell r="BY1765">
            <v>302649075</v>
          </cell>
          <cell r="DD1765">
            <v>1</v>
          </cell>
          <cell r="DE1765">
            <v>1</v>
          </cell>
          <cell r="DH1765">
            <v>1</v>
          </cell>
          <cell r="GG1765" t="str">
            <v>км</v>
          </cell>
          <cell r="GH1765">
            <v>1</v>
          </cell>
          <cell r="GI1765">
            <v>1</v>
          </cell>
          <cell r="GK176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5" t="str">
            <v>Буюртмачи ўзгарди</v>
          </cell>
          <cell r="GU1765" t="str">
            <v>Янги қўшилган объект</v>
          </cell>
        </row>
        <row r="1766">
          <cell r="A1766" t="str">
            <v>Хатирчи туманининг «Қўрғонча» МФЙ ҳудудида 1 км масофадаги ички йўлларга асфальт ётқизиш</v>
          </cell>
          <cell r="B1766" t="str">
            <v>2301124010312004</v>
          </cell>
          <cell r="C1766">
            <v>1</v>
          </cell>
          <cell r="E1766" t="str">
            <v>Автомобиль йўллари, кўприклар</v>
          </cell>
          <cell r="F1766" t="str">
            <v>Автомобиль йўллари объектлари</v>
          </cell>
          <cell r="H1766" t="str">
            <v>Навоий вилояти ҳокимлиги</v>
          </cell>
          <cell r="I1766" t="str">
            <v>Навоий вилояти ҳокилиги ҳузуридаги "Ягона буюртмачи хизмати" ИК ДУК</v>
          </cell>
          <cell r="J1766" t="str">
            <v>Вилоят</v>
          </cell>
          <cell r="K1766" t="str">
            <v>Қўшимча</v>
          </cell>
          <cell r="L1766" t="str">
            <v>Қўшимча</v>
          </cell>
          <cell r="M1766" t="str">
            <v>Навоий вилояти</v>
          </cell>
          <cell r="N1766" t="str">
            <v>Хатирчи тумани</v>
          </cell>
          <cell r="P1766" t="str">
            <v>Жорий таъмирлаш</v>
          </cell>
          <cell r="Q1766">
            <v>2023</v>
          </cell>
          <cell r="R1766">
            <v>2</v>
          </cell>
          <cell r="S1766">
            <v>1</v>
          </cell>
          <cell r="T1766">
            <v>1</v>
          </cell>
          <cell r="U1766">
            <v>1</v>
          </cell>
          <cell r="V1766" t="str">
            <v>2023 й. Июл</v>
          </cell>
          <cell r="AB1766">
            <v>1</v>
          </cell>
          <cell r="AE1766">
            <v>1</v>
          </cell>
          <cell r="AG1766">
            <v>1</v>
          </cell>
          <cell r="AH1766">
            <v>1</v>
          </cell>
          <cell r="AK1766">
            <v>1</v>
          </cell>
          <cell r="AM1766">
            <v>1</v>
          </cell>
          <cell r="AN1766">
            <v>1</v>
          </cell>
          <cell r="AO1766">
            <v>1</v>
          </cell>
          <cell r="AR1766">
            <v>1</v>
          </cell>
          <cell r="AS1766">
            <v>482.53300000000002</v>
          </cell>
          <cell r="AT1766">
            <v>482.53300000000002</v>
          </cell>
          <cell r="AU1766">
            <v>482.53300000000002</v>
          </cell>
          <cell r="AV1766">
            <v>487.89278300000001</v>
          </cell>
          <cell r="AW1766">
            <v>463.49814400000002</v>
          </cell>
          <cell r="AX1766">
            <v>0</v>
          </cell>
          <cell r="BF1766">
            <v>450</v>
          </cell>
          <cell r="BS1766">
            <v>450</v>
          </cell>
          <cell r="BT1766">
            <v>450</v>
          </cell>
          <cell r="BU1766" t="str">
            <v>Ташриф</v>
          </cell>
          <cell r="BV1766">
            <v>463.49814400000002</v>
          </cell>
          <cell r="BW1766">
            <v>440.32323680000002</v>
          </cell>
          <cell r="BX1766" t="str">
            <v>"XATIRCHI JALOYER TRANS YO`L" MCHJ</v>
          </cell>
          <cell r="BY1766">
            <v>302649075</v>
          </cell>
          <cell r="DD1766">
            <v>1</v>
          </cell>
          <cell r="DE1766">
            <v>1</v>
          </cell>
          <cell r="DH1766">
            <v>1</v>
          </cell>
          <cell r="GG1766" t="str">
            <v>км</v>
          </cell>
          <cell r="GH1766">
            <v>1</v>
          </cell>
          <cell r="GI1766">
            <v>1</v>
          </cell>
          <cell r="GK176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1766" t="str">
            <v>Буюртмачи ўзгарди</v>
          </cell>
          <cell r="GU1766" t="str">
            <v>Янги қўшилган объект</v>
          </cell>
        </row>
        <row r="1767">
          <cell r="A1767" t="str">
            <v>Тақсимланмаган лимит</v>
          </cell>
          <cell r="E1767" t="str">
            <v>Автомобиль йўллари, кўприклар</v>
          </cell>
          <cell r="F1767" t="str">
            <v>Автомобиль йўллари объектлари</v>
          </cell>
          <cell r="H1767" t="str">
            <v>Навоий вилояти ҳокимлиги</v>
          </cell>
          <cell r="I1767" t="str">
            <v>Навоий вилояти ҳокилиги ҳузуридаги "Ягона буюртмачи хизмати" ИК ДУК</v>
          </cell>
          <cell r="J1767" t="str">
            <v>Вилоят</v>
          </cell>
          <cell r="K1767" t="str">
            <v>Қўшимча</v>
          </cell>
          <cell r="L1767" t="str">
            <v>Асосий</v>
          </cell>
          <cell r="M1767" t="str">
            <v>Навоий вилояти</v>
          </cell>
          <cell r="P1767" t="str">
            <v>Тақсимланмаган лимит</v>
          </cell>
          <cell r="R1767">
            <v>2</v>
          </cell>
          <cell r="AX1767">
            <v>0</v>
          </cell>
          <cell r="BR1767">
            <v>0</v>
          </cell>
          <cell r="BS1767">
            <v>0</v>
          </cell>
        </row>
        <row r="1768">
          <cell r="A1768" t="str">
            <v>Кармана туманидаги Мавлоно Ориф Деггароний меъморий мажмуасига олиб борувчи ички йўлни таъмирлаш</v>
          </cell>
          <cell r="B1768" t="str">
            <v>1901122340312001</v>
          </cell>
          <cell r="C1768">
            <v>1</v>
          </cell>
          <cell r="E1768" t="str">
            <v>Автомобиль йўллари, кўприклар</v>
          </cell>
          <cell r="F1768" t="str">
            <v>Автомобиль йўллари объектлари</v>
          </cell>
          <cell r="H1768" t="str">
            <v>Автомобиль йўллари қўмитаси</v>
          </cell>
          <cell r="I1768" t="str">
            <v>"Навоий МЙБХ" ДУК</v>
          </cell>
          <cell r="J1768" t="str">
            <v>Вазирлик ва идора</v>
          </cell>
          <cell r="K1768" t="str">
            <v>Қўшимча</v>
          </cell>
          <cell r="L1768" t="str">
            <v>Асосий</v>
          </cell>
          <cell r="M1768" t="str">
            <v>Навоий вилояти</v>
          </cell>
          <cell r="N1768" t="str">
            <v>Кармана тумани</v>
          </cell>
          <cell r="P1768" t="str">
            <v>Жорий таъмирлаш</v>
          </cell>
          <cell r="Q1768">
            <v>2023</v>
          </cell>
          <cell r="R1768">
            <v>2</v>
          </cell>
          <cell r="S1768">
            <v>1</v>
          </cell>
          <cell r="T1768">
            <v>1</v>
          </cell>
          <cell r="U1768">
            <v>1</v>
          </cell>
          <cell r="AB1768">
            <v>1</v>
          </cell>
          <cell r="AE1768">
            <v>1</v>
          </cell>
          <cell r="AG1768">
            <v>1</v>
          </cell>
          <cell r="AH1768">
            <v>1</v>
          </cell>
          <cell r="AK1768">
            <v>1</v>
          </cell>
          <cell r="AM1768">
            <v>1</v>
          </cell>
          <cell r="AN1768">
            <v>1</v>
          </cell>
          <cell r="AO1768">
            <v>1</v>
          </cell>
          <cell r="AR1768">
            <v>1</v>
          </cell>
          <cell r="AX1768">
            <v>0</v>
          </cell>
          <cell r="BF1768">
            <v>1500</v>
          </cell>
          <cell r="BS1768">
            <v>1500</v>
          </cell>
          <cell r="BV1768">
            <v>1421.4117100000001</v>
          </cell>
          <cell r="BW1768">
            <v>1421.4117100000001</v>
          </cell>
          <cell r="BX1768" t="str">
            <v>"Tosh Nur Invest"ХК</v>
          </cell>
          <cell r="DD1768">
            <v>2.8</v>
          </cell>
          <cell r="DE1768">
            <v>2.8</v>
          </cell>
          <cell r="DH1768">
            <v>2.8</v>
          </cell>
          <cell r="GG1768" t="str">
            <v>км</v>
          </cell>
          <cell r="GH1768">
            <v>2.8</v>
          </cell>
          <cell r="GI1768">
            <v>2.8</v>
          </cell>
          <cell r="GU1768" t="str">
            <v>Янги қўшилган объект</v>
          </cell>
        </row>
        <row r="1769">
          <cell r="A1769" t="str">
            <v>4Р112Г "Чуст шаҳрига кириш" автомобиль йўлининг 10 км. дан бошлаб, давлат аҳамиятидаги 4Р121 "Косонсой ш.-Чуст ш.-Чуст темир йўл станцияси-Поп темир йўл станцияси-Поп ш." автомобиль йўлининг 36 км билан боғловчи 3,6 км узунликдаги янги автомобиль йўлини қуриш</v>
          </cell>
          <cell r="B1769" t="str">
            <v>2101142370312001</v>
          </cell>
          <cell r="C1769">
            <v>1</v>
          </cell>
          <cell r="D1769" t="str">
            <v> 304510860262697045122118069</v>
          </cell>
          <cell r="E1769" t="str">
            <v>Автомобиль йўллари, кўприклар</v>
          </cell>
          <cell r="F1769" t="str">
            <v>Автомобиль йўллари объектлари</v>
          </cell>
          <cell r="H1769" t="str">
            <v>Автомобиль йўллари қўмитаси</v>
          </cell>
          <cell r="I1769" t="str">
            <v>"Умумий фойдаланишдаги автомобиль йўлларини қуриш ва реконструкция қилиш Дирекцияси" ДУК</v>
          </cell>
          <cell r="J1769" t="str">
            <v>Вазирлик ва идора</v>
          </cell>
          <cell r="K1769" t="str">
            <v>9-илова</v>
          </cell>
          <cell r="L1769" t="str">
            <v>Асосий</v>
          </cell>
          <cell r="M1769" t="str">
            <v>Наманган вилояти</v>
          </cell>
          <cell r="N1769" t="str">
            <v>Туманлараро</v>
          </cell>
          <cell r="P1769" t="str">
            <v>Янги қурилиш</v>
          </cell>
          <cell r="Q1769" t="str">
            <v>2021-2023</v>
          </cell>
          <cell r="R1769">
            <v>1</v>
          </cell>
          <cell r="S1769">
            <v>1</v>
          </cell>
          <cell r="T1769">
            <v>1</v>
          </cell>
          <cell r="U1769">
            <v>1</v>
          </cell>
          <cell r="X1769">
            <v>1</v>
          </cell>
          <cell r="Z1769">
            <v>1</v>
          </cell>
          <cell r="AA1769">
            <v>1</v>
          </cell>
          <cell r="AS1769">
            <v>19231.3</v>
          </cell>
          <cell r="AT1769">
            <v>13266.9</v>
          </cell>
          <cell r="AU1769">
            <v>13266.9</v>
          </cell>
          <cell r="AV1769">
            <v>19231.3</v>
          </cell>
          <cell r="AW1769">
            <v>18359.2</v>
          </cell>
          <cell r="AX1769">
            <v>3000</v>
          </cell>
          <cell r="BS1769">
            <v>3000</v>
          </cell>
          <cell r="BV1769">
            <v>2261.91642</v>
          </cell>
          <cell r="BW1769">
            <v>1645.5510999999999</v>
          </cell>
          <cell r="BX1769" t="str">
            <v>Фарғона КФУК</v>
          </cell>
          <cell r="BY1769">
            <v>200145067</v>
          </cell>
          <cell r="DD1769">
            <v>3.6</v>
          </cell>
          <cell r="DE1769">
            <v>3.6</v>
          </cell>
          <cell r="DF1769">
            <v>3.6</v>
          </cell>
          <cell r="GG1769" t="str">
            <v>км</v>
          </cell>
          <cell r="GH1769">
            <v>3.6</v>
          </cell>
          <cell r="GI1769">
            <v>3.6</v>
          </cell>
          <cell r="GJ1769" t="str">
            <v>Ўзбекистон Республикаси Президентининг Наманган вилоятига ташрифи баёни
(09.07.2020 йилдаги 02-2043-сон)</v>
          </cell>
        </row>
        <row r="1770">
          <cell r="A1770" t="str">
            <v>4Р121  "Косонсой ш.- Равот қ.-Чуст қ.-Чуст темир йўл бекати-Поп темир йўл бекати-Поп ш.-Навбаҳор ш." автомобиль йўлининг 14-21 км қисмини реконструкция қилиш</v>
          </cell>
          <cell r="B1770" t="str">
            <v>2101142370312002</v>
          </cell>
          <cell r="C1770">
            <v>1</v>
          </cell>
          <cell r="D1770" t="str">
            <v> 304510860262697045122118068</v>
          </cell>
          <cell r="E1770" t="str">
            <v>Автомобиль йўллари, кўприклар</v>
          </cell>
          <cell r="F1770" t="str">
            <v>Автомобиль йўллари объектлари</v>
          </cell>
          <cell r="H1770" t="str">
            <v>Автомобиль йўллари қўмитаси</v>
          </cell>
          <cell r="I1770" t="str">
            <v>"Умумий фойдаланишдаги автомобиль йўлларини қуриш ва реконструкция қилиш Дирекцияси" ДУК</v>
          </cell>
          <cell r="J1770" t="str">
            <v>Вазирлик ва идора</v>
          </cell>
          <cell r="K1770" t="str">
            <v>9-илова</v>
          </cell>
          <cell r="L1770" t="str">
            <v>Асосий</v>
          </cell>
          <cell r="M1770" t="str">
            <v>Наманган вилояти</v>
          </cell>
          <cell r="N1770" t="str">
            <v>Чуст тумани</v>
          </cell>
          <cell r="P1770" t="str">
            <v>Реконструкция</v>
          </cell>
          <cell r="Q1770" t="str">
            <v>2021-2023</v>
          </cell>
          <cell r="R1770">
            <v>1</v>
          </cell>
          <cell r="S1770">
            <v>1</v>
          </cell>
          <cell r="T1770">
            <v>1</v>
          </cell>
          <cell r="U1770">
            <v>1</v>
          </cell>
          <cell r="X1770">
            <v>1</v>
          </cell>
          <cell r="Z1770">
            <v>1</v>
          </cell>
          <cell r="AA1770">
            <v>1</v>
          </cell>
          <cell r="AS1770">
            <v>49084.1</v>
          </cell>
          <cell r="AT1770">
            <v>35831</v>
          </cell>
          <cell r="AU1770">
            <v>35831</v>
          </cell>
          <cell r="AV1770">
            <v>49084.1</v>
          </cell>
          <cell r="AW1770">
            <v>47565</v>
          </cell>
          <cell r="AX1770">
            <v>7000</v>
          </cell>
          <cell r="BR1770">
            <v>9000</v>
          </cell>
          <cell r="BS1770">
            <v>16000</v>
          </cell>
          <cell r="BV1770">
            <v>17400.3364</v>
          </cell>
          <cell r="BW1770">
            <v>8320.4387999999999</v>
          </cell>
          <cell r="BX1770" t="str">
            <v>Тошкент КФУК</v>
          </cell>
          <cell r="BY1770">
            <v>200662191</v>
          </cell>
          <cell r="DD1770">
            <v>7</v>
          </cell>
          <cell r="DE1770">
            <v>7</v>
          </cell>
          <cell r="DG1770">
            <v>7</v>
          </cell>
          <cell r="GG1770" t="str">
            <v>км</v>
          </cell>
          <cell r="GH1770">
            <v>7</v>
          </cell>
          <cell r="GI1770">
            <v>7</v>
          </cell>
          <cell r="GJ1770" t="str">
            <v>Вазирлар Маҳкамасининг 2019 йил 
15 мартдаги қарори</v>
          </cell>
        </row>
        <row r="1771">
          <cell r="A1771" t="str">
            <v>"Камчик" ва "Резак" тоннелларида ёритиш, хаво алмаштирш ва ёнғин ўчириш тизимини модернизация қилиш</v>
          </cell>
          <cell r="B1771" t="str">
            <v>1701142190312001</v>
          </cell>
          <cell r="C1771">
            <v>1</v>
          </cell>
          <cell r="D1771" t="str">
            <v> 304510860262697045124118001</v>
          </cell>
          <cell r="E1771" t="str">
            <v>Автомобиль йўллари, кўприклар</v>
          </cell>
          <cell r="F1771" t="str">
            <v>Автомобиль йўллари объектлари</v>
          </cell>
          <cell r="H1771" t="str">
            <v>Автомобиль йўллари қўмитаси</v>
          </cell>
          <cell r="I1771" t="str">
            <v>"Умумий фойдаланишдаги автомобиль йўлларини қуриш ва реконструкция қилиш Дирекцияси" ДУК</v>
          </cell>
          <cell r="J1771" t="str">
            <v>Вазирлик ва идора</v>
          </cell>
          <cell r="K1771" t="str">
            <v>9-илова</v>
          </cell>
          <cell r="L1771" t="str">
            <v>Асосий</v>
          </cell>
          <cell r="M1771" t="str">
            <v>Наманган вилояти</v>
          </cell>
          <cell r="N1771" t="str">
            <v>Поп тумани</v>
          </cell>
          <cell r="P1771" t="str">
            <v>Реконструкция</v>
          </cell>
          <cell r="Q1771" t="str">
            <v>2017-2023</v>
          </cell>
          <cell r="R1771">
            <v>1</v>
          </cell>
          <cell r="X1771">
            <v>1</v>
          </cell>
          <cell r="Z1771">
            <v>1</v>
          </cell>
          <cell r="AA1771">
            <v>1</v>
          </cell>
          <cell r="AS1771">
            <v>53906.7</v>
          </cell>
          <cell r="AT1771">
            <v>12120.9</v>
          </cell>
          <cell r="AU1771">
            <v>12120.9</v>
          </cell>
          <cell r="AV1771">
            <v>53906.7</v>
          </cell>
          <cell r="AW1771">
            <v>52356.799999999996</v>
          </cell>
          <cell r="AX1771">
            <v>3000</v>
          </cell>
          <cell r="BR1771">
            <v>-2950</v>
          </cell>
          <cell r="BS1771">
            <v>50</v>
          </cell>
          <cell r="BV1771">
            <v>0</v>
          </cell>
          <cell r="BW1771">
            <v>0</v>
          </cell>
          <cell r="BX1771" t="str">
            <v>"Қамчиқавтойўл" ИЙФУК</v>
          </cell>
          <cell r="BY1771">
            <v>301341872</v>
          </cell>
          <cell r="CT1771">
            <v>1</v>
          </cell>
          <cell r="GG1771" t="str">
            <v>объект</v>
          </cell>
          <cell r="GH1771">
            <v>1</v>
          </cell>
          <cell r="GJ1771" t="str">
            <v>Ўзбекистон Республикаси Президентининг 
2017 йил 14 февралдаги ПҚ-2775-сон қарори</v>
          </cell>
        </row>
        <row r="1772">
          <cell r="A1772" t="str">
            <v>4Р214 "Наманган ш.-Қозоқовул қ.-Косонсой ш." автомобиль йўлининг 0-13 км қисмини 
(ПК0+15 даги кўприк билан бирга) реконстукция қилиш</v>
          </cell>
          <cell r="E1772" t="str">
            <v>Автомобиль йўллари, кўприклар</v>
          </cell>
          <cell r="F1772" t="str">
            <v>Автомобиль йўллари объектлари</v>
          </cell>
          <cell r="H1772" t="str">
            <v>Автомобиль йўллари қўмитаси</v>
          </cell>
          <cell r="I1772" t="str">
            <v>"Умумий фойдаланишдаги автомобиль йўлларини қуриш ва реконструкция қилиш Дирекцияси" ДУК</v>
          </cell>
          <cell r="J1772" t="str">
            <v>Вазирлик ва идора</v>
          </cell>
          <cell r="K1772" t="str">
            <v>9-илова</v>
          </cell>
          <cell r="L1772" t="str">
            <v>Асосий</v>
          </cell>
          <cell r="M1772" t="str">
            <v>Наманган вилояти</v>
          </cell>
          <cell r="N1772" t="str">
            <v>Наманган шаҳри</v>
          </cell>
          <cell r="P1772" t="str">
            <v>Реконструкция</v>
          </cell>
          <cell r="Q1772" t="str">
            <v>2021-2024</v>
          </cell>
          <cell r="R1772">
            <v>1</v>
          </cell>
          <cell r="AS1772">
            <v>122078.6</v>
          </cell>
          <cell r="AT1772">
            <v>84109.9</v>
          </cell>
          <cell r="AU1772">
            <v>84109.9</v>
          </cell>
          <cell r="AV1772">
            <v>122078.6</v>
          </cell>
          <cell r="AW1772">
            <v>120343.6</v>
          </cell>
          <cell r="AX1772">
            <v>0</v>
          </cell>
          <cell r="BS1772">
            <v>0</v>
          </cell>
          <cell r="GG1772" t="str">
            <v>км</v>
          </cell>
          <cell r="GH1772">
            <v>13</v>
          </cell>
          <cell r="GJ1772" t="str">
            <v xml:space="preserve">Вазирлар Маҳкамасининг 2021 йил 
21 апрелдаги 01-05/1-52-сон баёни </v>
          </cell>
        </row>
        <row r="1773">
          <cell r="A1773" t="str">
            <v>4Р214 "Наманган ш.-Қозоқовул қ.-Косонсой ш." автомобиль йўлининг 0-13 км қисмини реконстукция қилиш</v>
          </cell>
          <cell r="B1773" t="str">
            <v>2101144010312001</v>
          </cell>
          <cell r="C1773">
            <v>1</v>
          </cell>
          <cell r="D1773" t="str">
            <v> 304510860262697045122118087</v>
          </cell>
          <cell r="E1773" t="str">
            <v>Автомобиль йўллари, кўприклар</v>
          </cell>
          <cell r="F1773" t="str">
            <v>Автомобиль йўллари объектлари</v>
          </cell>
          <cell r="H1773" t="str">
            <v>Автомобиль йўллари қўмитаси</v>
          </cell>
          <cell r="I1773" t="str">
            <v>"Умумий фойдаланишдаги автомобиль йўлларини қуриш ва реконструкция қилиш Дирекцияси" ДУК</v>
          </cell>
          <cell r="J1773" t="str">
            <v>Вазирлик ва идора</v>
          </cell>
          <cell r="K1773" t="str">
            <v>9-илова</v>
          </cell>
          <cell r="L1773" t="str">
            <v>Асосий</v>
          </cell>
          <cell r="M1773" t="str">
            <v>Наманган вилояти</v>
          </cell>
          <cell r="N1773" t="str">
            <v>Наманган шаҳри</v>
          </cell>
          <cell r="P1773" t="str">
            <v>Реконструкция</v>
          </cell>
          <cell r="Q1773" t="str">
            <v>2021-2024</v>
          </cell>
          <cell r="R1773">
            <v>1</v>
          </cell>
          <cell r="X1773">
            <v>1</v>
          </cell>
          <cell r="Z1773">
            <v>1</v>
          </cell>
          <cell r="AA1773">
            <v>1</v>
          </cell>
          <cell r="AS1773">
            <v>122078.6</v>
          </cell>
          <cell r="AT1773">
            <v>84109.9</v>
          </cell>
          <cell r="AU1773">
            <v>84109.9</v>
          </cell>
          <cell r="AV1773">
            <v>122078.6</v>
          </cell>
          <cell r="AW1773">
            <v>120343.6</v>
          </cell>
          <cell r="AX1773">
            <v>9000</v>
          </cell>
          <cell r="BS1773">
            <v>9000</v>
          </cell>
          <cell r="BV1773">
            <v>9464.2103999999999</v>
          </cell>
          <cell r="BW1773">
            <v>8999.9994999999999</v>
          </cell>
          <cell r="BX1773" t="str">
            <v>Наманган ТЙФУК</v>
          </cell>
          <cell r="BY1773">
            <v>200082313</v>
          </cell>
          <cell r="DD1773">
            <v>13</v>
          </cell>
          <cell r="DE1773">
            <v>0</v>
          </cell>
        </row>
        <row r="1774">
          <cell r="A1774" t="str">
            <v>4Р214 "Наманган ш.-Қозоқовул қ.-Косонсой ш." автомобиль йўлининг 0-13 км қисмии, шундан, 0 км.даги кўприкни реконстукция қилиш</v>
          </cell>
          <cell r="B1774" t="str">
            <v>2201144010312001</v>
          </cell>
          <cell r="C1774">
            <v>1</v>
          </cell>
          <cell r="D1774">
            <v>0</v>
          </cell>
          <cell r="E1774" t="str">
            <v>Автомобиль йўллари, кўприклар</v>
          </cell>
          <cell r="F1774" t="str">
            <v>Автомобиль йўллари объектлари</v>
          </cell>
          <cell r="H1774" t="str">
            <v>Автомобиль йўллари қўмитаси</v>
          </cell>
          <cell r="I1774" t="str">
            <v>"Умумий фойдаланишдаги автомобиль йўлларини қуриш ва реконструкция қилиш Дирекцияси" ДУК</v>
          </cell>
          <cell r="J1774" t="str">
            <v>Вазирлик ва идора</v>
          </cell>
          <cell r="K1774" t="str">
            <v>9-илова</v>
          </cell>
          <cell r="L1774" t="str">
            <v>Асосий</v>
          </cell>
          <cell r="M1774" t="str">
            <v>Наманган вилояти</v>
          </cell>
          <cell r="N1774" t="str">
            <v>Наманган шаҳри</v>
          </cell>
          <cell r="P1774" t="str">
            <v>Реконструкция</v>
          </cell>
          <cell r="Q1774" t="str">
            <v>2022-2024</v>
          </cell>
          <cell r="R1774">
            <v>2</v>
          </cell>
          <cell r="AB1774">
            <v>1</v>
          </cell>
          <cell r="AE1774">
            <v>1</v>
          </cell>
          <cell r="AG1774">
            <v>1</v>
          </cell>
          <cell r="AH1774">
            <v>1</v>
          </cell>
          <cell r="AJ1774">
            <v>1</v>
          </cell>
          <cell r="AM1774">
            <v>1</v>
          </cell>
          <cell r="AN1774">
            <v>1</v>
          </cell>
          <cell r="AO1774">
            <v>1</v>
          </cell>
          <cell r="AR1774">
            <v>1</v>
          </cell>
          <cell r="AX1774">
            <v>1000</v>
          </cell>
          <cell r="BS1774">
            <v>1000</v>
          </cell>
          <cell r="BV1774">
            <v>26.133724000000001</v>
          </cell>
          <cell r="BW1774">
            <v>333.67043200000001</v>
          </cell>
          <cell r="BX1774" t="str">
            <v>Фарғона КФУК</v>
          </cell>
          <cell r="DE1774">
            <v>0</v>
          </cell>
          <cell r="DI1774">
            <v>54</v>
          </cell>
        </row>
        <row r="1775">
          <cell r="A1775" t="str">
            <v>4Р120 "Исковат қ. - Косонсой ш.- Тўрақўрғон ш.- Жомашуй қ. - Сойбуйи қ.- А373 а/й" автомобил йўлининг 44-62 км қисмини реконструкция қилиш</v>
          </cell>
          <cell r="B1775" t="str">
            <v>1601142240312001</v>
          </cell>
          <cell r="C1775">
            <v>1</v>
          </cell>
          <cell r="D1775" t="str">
            <v> 304510860262697045122118012</v>
          </cell>
          <cell r="E1775" t="str">
            <v>Автомобиль йўллари, кўприклар</v>
          </cell>
          <cell r="F1775" t="str">
            <v>Автомобиль йўллари объектлари</v>
          </cell>
          <cell r="H1775" t="str">
            <v>Автомобиль йўллари қўмитаси</v>
          </cell>
          <cell r="I1775" t="str">
            <v>"Умумий фойдаланишдаги автомобиль йўлларини қуриш ва реконструкция қилиш Дирекцияси" ДУК</v>
          </cell>
          <cell r="J1775" t="str">
            <v>Вазирлик ва идора</v>
          </cell>
          <cell r="K1775" t="str">
            <v>9-илова</v>
          </cell>
          <cell r="L1775" t="str">
            <v>Асосий</v>
          </cell>
          <cell r="M1775" t="str">
            <v>Наманган вилояти</v>
          </cell>
          <cell r="N1775" t="str">
            <v>Тўрақўрғон тумани</v>
          </cell>
          <cell r="P1775" t="str">
            <v>Реконструкция</v>
          </cell>
          <cell r="Q1775" t="str">
            <v>2016-2023</v>
          </cell>
          <cell r="R1775">
            <v>1</v>
          </cell>
          <cell r="S1775">
            <v>1</v>
          </cell>
          <cell r="T1775">
            <v>1</v>
          </cell>
          <cell r="U1775">
            <v>1</v>
          </cell>
          <cell r="X1775">
            <v>1</v>
          </cell>
          <cell r="Z1775">
            <v>1</v>
          </cell>
          <cell r="AA1775">
            <v>1</v>
          </cell>
          <cell r="AS1775">
            <v>103668.2</v>
          </cell>
          <cell r="AT1775">
            <v>13648.2</v>
          </cell>
          <cell r="AU1775">
            <v>13648.2</v>
          </cell>
          <cell r="AV1775">
            <v>103668.2</v>
          </cell>
          <cell r="AW1775">
            <v>93969</v>
          </cell>
          <cell r="AX1775">
            <v>4000</v>
          </cell>
          <cell r="BB1775">
            <v>-1917.5</v>
          </cell>
          <cell r="BS1775">
            <v>2082.5</v>
          </cell>
          <cell r="BV1775">
            <v>2097.7078999999999</v>
          </cell>
          <cell r="BW1775">
            <v>1994.8225299999999</v>
          </cell>
          <cell r="BX1775" t="str">
            <v>“ROVUSTON QURILISH SERVIS” МЧЖ</v>
          </cell>
          <cell r="BY1775">
            <v>206840820</v>
          </cell>
          <cell r="DD1775">
            <v>18</v>
          </cell>
          <cell r="DE1775">
            <v>0</v>
          </cell>
          <cell r="GG1775" t="str">
            <v>км</v>
          </cell>
          <cell r="GH1775">
            <v>18</v>
          </cell>
          <cell r="GJ1775" t="str">
            <v>Ўзбекистон Республикаси Президентининг 
2017 йил 14 февралдаги ПҚ-2775-сон қарори</v>
          </cell>
          <cell r="GQ1775" t="str">
            <v>Лимит мақбуллаштирилди</v>
          </cell>
        </row>
        <row r="1776">
          <cell r="A1776" t="str">
            <v>Наманган вилоятининг Уйчи тумани орқали Учқўрғон ва Норин туманларини марказ билан боғловчи 17,5 км масофада янги йўналиш бўйича реконструкция қилиш (4К438 "Хўжақўрғон қ.-Ўнҳаёт қ.-Ахси қ.-Гулистон қ." автомобиль йўлининг 17-25 км қисмини, 4Н431 "Жидакапа қ.-Мевазор қ" автомобиль йўлининг 8-14 км қисмини ҳамда 4Н431 "Жидакапа қ.-Мевазор қ" автомобиль йўлининг 14 км қисмини 4К467 "Учқўрғон ш.-Норинкапа қ." автомобиль йилининг 15 км қисмига боғловчи автомобиль йўлларини янги йўналиш бўйича реконструкция қилиш (Норин дарёси устида янги кўприк қуриш билан бирга)</v>
          </cell>
          <cell r="B1776" t="str">
            <v>2301142290312001</v>
          </cell>
          <cell r="C1776">
            <v>1</v>
          </cell>
          <cell r="E1776" t="str">
            <v>Автомобиль йўллари, кўприклар</v>
          </cell>
          <cell r="F1776" t="str">
            <v>Автомобиль йўллари объектлари</v>
          </cell>
          <cell r="G1776" t="str">
            <v>ДХХ дастури</v>
          </cell>
          <cell r="H1776" t="str">
            <v>Автомобиль йўллари қўмитаси</v>
          </cell>
          <cell r="I1776" t="str">
            <v>"Умумий фойдаланишдаги автомобиль йўлларини қуриш ва реконструкция қилиш Дирекцияси" ДУК</v>
          </cell>
          <cell r="J1776" t="str">
            <v>Вазирлик ва идора</v>
          </cell>
          <cell r="K1776" t="str">
            <v>9-илова</v>
          </cell>
          <cell r="L1776" t="str">
            <v>Асосий</v>
          </cell>
          <cell r="M1776" t="str">
            <v>Наманган вилояти</v>
          </cell>
          <cell r="N1776" t="str">
            <v>Уйчи тумани</v>
          </cell>
          <cell r="O1776" t="str">
            <v>Уйчи тумани</v>
          </cell>
          <cell r="P1776" t="str">
            <v>Реконструкция</v>
          </cell>
          <cell r="Q1776" t="str">
            <v>2023-2024</v>
          </cell>
          <cell r="R1776">
            <v>2</v>
          </cell>
          <cell r="AB1776">
            <v>1</v>
          </cell>
          <cell r="AE1776">
            <v>1</v>
          </cell>
          <cell r="AG1776">
            <v>1</v>
          </cell>
          <cell r="AH1776">
            <v>1</v>
          </cell>
          <cell r="AJ1776">
            <v>1</v>
          </cell>
          <cell r="AM1776">
            <v>1</v>
          </cell>
          <cell r="AN1776">
            <v>1</v>
          </cell>
          <cell r="AO1776">
            <v>1</v>
          </cell>
          <cell r="AR1776">
            <v>1</v>
          </cell>
          <cell r="AX1776">
            <v>10000</v>
          </cell>
          <cell r="BI1776">
            <v>-5500</v>
          </cell>
          <cell r="BR1776">
            <v>-1800</v>
          </cell>
          <cell r="BS1776">
            <v>2700</v>
          </cell>
          <cell r="BV1776">
            <v>1007.37843</v>
          </cell>
          <cell r="BW1776">
            <v>1008.48838</v>
          </cell>
          <cell r="BX1776" t="str">
            <v>Тошкент КФУК</v>
          </cell>
          <cell r="DD1776">
            <v>17.5</v>
          </cell>
          <cell r="DE1776">
            <v>0</v>
          </cell>
          <cell r="GG1776" t="str">
            <v>км</v>
          </cell>
          <cell r="GH1776">
            <v>17.5</v>
          </cell>
          <cell r="GJ1776" t="str">
            <v>Вазирлар Маҳкамасининг 2022 йил 
24 ноябрдаги 670-сон қарори</v>
          </cell>
          <cell r="GX1776" t="str">
            <v>Лимит мақбуллаштирилди</v>
          </cell>
        </row>
        <row r="1777">
          <cell r="A1777" t="str">
            <v xml:space="preserve">Чортоқ тумани "Чорсу" МФЙ Шукуҳлик ва Абдулла Қаҳҳор кўчаларининг 3 км қисмини таъмирлаш </v>
          </cell>
          <cell r="B1777" t="str">
            <v>2301142360312001</v>
          </cell>
          <cell r="C1777">
            <v>1</v>
          </cell>
          <cell r="D1777" t="str">
            <v> 304521860144017045129118402</v>
          </cell>
          <cell r="E1777" t="str">
            <v>Автомобиль йўллари, кўприклар</v>
          </cell>
          <cell r="F1777" t="str">
            <v>Автомобиль йўллари объектлари</v>
          </cell>
          <cell r="H1777" t="str">
            <v>Автомобиль йўллари қўмитаси</v>
          </cell>
          <cell r="I1777" t="str">
            <v>"Наманган МЙБХ" ДУК</v>
          </cell>
          <cell r="J1777" t="str">
            <v>Вазирлик ва идора</v>
          </cell>
          <cell r="K1777" t="str">
            <v>9-илова</v>
          </cell>
          <cell r="L1777" t="str">
            <v>Асосий</v>
          </cell>
          <cell r="M1777" t="str">
            <v>Наманган вилояти</v>
          </cell>
          <cell r="N1777" t="str">
            <v>Чортоқ тумани</v>
          </cell>
          <cell r="O1777" t="str">
            <v>Чортоқ тумани</v>
          </cell>
          <cell r="P1777" t="str">
            <v>Мукаммал таъмирлаш</v>
          </cell>
          <cell r="Q1777">
            <v>2023</v>
          </cell>
          <cell r="R1777">
            <v>2</v>
          </cell>
          <cell r="S1777">
            <v>1</v>
          </cell>
          <cell r="T1777">
            <v>1</v>
          </cell>
          <cell r="U1777">
            <v>1</v>
          </cell>
          <cell r="AB1777">
            <v>1</v>
          </cell>
          <cell r="AE1777">
            <v>1</v>
          </cell>
          <cell r="AG1777">
            <v>1</v>
          </cell>
          <cell r="AH1777">
            <v>1</v>
          </cell>
          <cell r="AJ1777">
            <v>1</v>
          </cell>
          <cell r="AM1777">
            <v>1</v>
          </cell>
          <cell r="AN1777">
            <v>1</v>
          </cell>
          <cell r="AO1777">
            <v>1</v>
          </cell>
          <cell r="AR1777">
            <v>1</v>
          </cell>
          <cell r="AX1777">
            <v>3000</v>
          </cell>
          <cell r="BS1777">
            <v>3000</v>
          </cell>
          <cell r="BV1777">
            <v>2405.7728000000002</v>
          </cell>
          <cell r="BW1777">
            <v>2288.3489300000001</v>
          </cell>
          <cell r="BX1777" t="str">
            <v>401-хўжаликлараро махсус механизациялашган кўчма колонна МЧЖ</v>
          </cell>
          <cell r="DD1777">
            <v>3</v>
          </cell>
          <cell r="DE1777">
            <v>3</v>
          </cell>
          <cell r="DH1777">
            <v>3</v>
          </cell>
          <cell r="GG1777" t="str">
            <v>км</v>
          </cell>
          <cell r="GH1777">
            <v>3</v>
          </cell>
          <cell r="GI1777">
            <v>3</v>
          </cell>
          <cell r="GJ1777" t="str">
            <v>Вазирлар Маҳкамасининг 2022 йил 
24 ноябрдаги 670-сон қарори</v>
          </cell>
        </row>
        <row r="1778">
          <cell r="A1778" t="str">
            <v>Поп туманида жойлашган 4Р112 "Фарғона ҳалқа йўли" автомобиль йулининг 28,6 км, 89,6 км ҳамда 24,8 км қисмларидаги кўприкларни реконструкция қилиш</v>
          </cell>
          <cell r="B1778" t="str">
            <v>2301142190312001</v>
          </cell>
          <cell r="C1778">
            <v>1</v>
          </cell>
          <cell r="D1778" t="str">
            <v> 304510860262697045112118126</v>
          </cell>
          <cell r="E1778" t="str">
            <v>Автомобиль йўллари, кўприклар</v>
          </cell>
          <cell r="F1778" t="str">
            <v xml:space="preserve">Кўприклар ва йўл ўтказгичлар </v>
          </cell>
          <cell r="H1778" t="str">
            <v>Автомобиль йўллари қўмитаси</v>
          </cell>
          <cell r="I1778" t="str">
            <v>"Умумий фойдаланишдаги автомобиль йўлларини қуриш ва реконструкция қилиш Дирекцияси" ДУК</v>
          </cell>
          <cell r="J1778" t="str">
            <v>Вазирлик ва идора</v>
          </cell>
          <cell r="K1778" t="str">
            <v>9-илова</v>
          </cell>
          <cell r="L1778" t="str">
            <v>Асосий</v>
          </cell>
          <cell r="M1778" t="str">
            <v>Наманган вилояти</v>
          </cell>
          <cell r="N1778" t="str">
            <v>Поп тумани</v>
          </cell>
          <cell r="P1778" t="str">
            <v>Реконструкция</v>
          </cell>
          <cell r="Q1778" t="str">
            <v>2023-2024</v>
          </cell>
          <cell r="R1778">
            <v>2</v>
          </cell>
          <cell r="AB1778">
            <v>1</v>
          </cell>
          <cell r="AE1778">
            <v>1</v>
          </cell>
          <cell r="AG1778">
            <v>1</v>
          </cell>
          <cell r="AH1778">
            <v>1</v>
          </cell>
          <cell r="AJ1778">
            <v>1</v>
          </cell>
          <cell r="AM1778">
            <v>1</v>
          </cell>
          <cell r="AN1778">
            <v>1</v>
          </cell>
          <cell r="AO1778">
            <v>1</v>
          </cell>
          <cell r="AR1778">
            <v>1</v>
          </cell>
          <cell r="AX1778">
            <v>5000</v>
          </cell>
          <cell r="BR1778">
            <v>-1125.0999999999999</v>
          </cell>
          <cell r="BS1778">
            <v>3874.9</v>
          </cell>
          <cell r="BV1778">
            <v>998.55097999999998</v>
          </cell>
          <cell r="BW1778">
            <v>2211.6421099999998</v>
          </cell>
          <cell r="BX1778" t="str">
            <v>Наманган КФУК</v>
          </cell>
          <cell r="DI1778">
            <v>282.2</v>
          </cell>
          <cell r="GG1778" t="str">
            <v>пм</v>
          </cell>
          <cell r="GH1778">
            <v>282.2</v>
          </cell>
          <cell r="GJ1778" t="str">
            <v>Автомобиль йўллари қўмитасининг 
2022 йил 14 июлдаги 02-2282-сон хати</v>
          </cell>
        </row>
        <row r="1779">
          <cell r="A1779" t="str">
            <v>Поп туманида жойлашган А373 “М39 автойўли - Гулистон - Бўка - Ангрен - Қўқон ва Андижон орқали - Ўш” автомобиль йўлининг 221 км.даги кўприкни мукаммал таъмирлаш</v>
          </cell>
          <cell r="B1779" t="str">
            <v>2101142190312001</v>
          </cell>
          <cell r="C1779">
            <v>1</v>
          </cell>
          <cell r="D1779" t="str">
            <v> 304510860262697045131118023</v>
          </cell>
          <cell r="E1779" t="str">
            <v>Автомобиль йўллари, кўприклар</v>
          </cell>
          <cell r="F1779" t="str">
            <v xml:space="preserve">Кўприклар ва йўл ўтказгичлар </v>
          </cell>
          <cell r="H1779" t="str">
            <v>Автомобиль йўллари қўмитаси</v>
          </cell>
          <cell r="I1779" t="str">
            <v>"Умумий фойдаланишдаги автомобиль йўлларини қуриш ва реконструкция қилиш Дирекцияси" ДУК</v>
          </cell>
          <cell r="J1779" t="str">
            <v>Вазирлик ва идора</v>
          </cell>
          <cell r="K1779" t="str">
            <v>9-илова</v>
          </cell>
          <cell r="L1779" t="str">
            <v>Асосий</v>
          </cell>
          <cell r="M1779" t="str">
            <v>Наманган вилояти</v>
          </cell>
          <cell r="N1779" t="str">
            <v>Поп тумани</v>
          </cell>
          <cell r="P1779" t="str">
            <v>Мукаммал таъмирлаш</v>
          </cell>
          <cell r="Q1779" t="str">
            <v>2021-2023</v>
          </cell>
          <cell r="R1779">
            <v>1</v>
          </cell>
          <cell r="X1779">
            <v>1</v>
          </cell>
          <cell r="Z1779">
            <v>1</v>
          </cell>
          <cell r="AA1779">
            <v>1</v>
          </cell>
          <cell r="AS1779">
            <v>6011.9011909999999</v>
          </cell>
          <cell r="AT1779">
            <v>2062.9122309999993</v>
          </cell>
          <cell r="AU1779">
            <v>2062.9122309999993</v>
          </cell>
          <cell r="AV1779">
            <v>6011.9011909999999</v>
          </cell>
          <cell r="AW1779">
            <v>5675.9011909999999</v>
          </cell>
          <cell r="AX1779">
            <v>1500</v>
          </cell>
          <cell r="BS1779">
            <v>1500</v>
          </cell>
          <cell r="BV1779">
            <v>2483.9679999999998</v>
          </cell>
          <cell r="BW1779">
            <v>1470</v>
          </cell>
          <cell r="BX1779" t="str">
            <v>"Cil Builder" МЧЖ</v>
          </cell>
          <cell r="BY1779">
            <v>302134718</v>
          </cell>
          <cell r="DI1779">
            <v>60</v>
          </cell>
          <cell r="DJ1779">
            <v>60</v>
          </cell>
          <cell r="DM1779">
            <v>60</v>
          </cell>
          <cell r="GG1779" t="str">
            <v>пм</v>
          </cell>
          <cell r="GH1779">
            <v>60</v>
          </cell>
          <cell r="GI1779">
            <v>60</v>
          </cell>
          <cell r="GJ1779" t="str">
            <v>Вазирлар Маҳкамаси Раёсати мажлисининг 
2021 йил 1 мартдаги 21-сон баёни</v>
          </cell>
        </row>
        <row r="1780">
          <cell r="A1780" t="str">
            <v>Мингбулоқ туманида жойлашган 4Р126 "Балиқчи қ. - Мингбулоқ қ. - Найман қ. - Пунгон қ." автомобиль йўлининг 26+098 км. даги кўприкни мукаммал таъмирлаш</v>
          </cell>
          <cell r="B1780" t="str">
            <v>2201142040312001</v>
          </cell>
          <cell r="C1780">
            <v>1</v>
          </cell>
          <cell r="D1780" t="str">
            <v> 304510860262697045132118141</v>
          </cell>
          <cell r="E1780" t="str">
            <v>Автомобиль йўллари, кўприклар</v>
          </cell>
          <cell r="F1780" t="str">
            <v xml:space="preserve">Кўприклар ва йўл ўтказгичлар </v>
          </cell>
          <cell r="H1780" t="str">
            <v>Автомобиль йўллари қўмитаси</v>
          </cell>
          <cell r="I1780" t="str">
            <v>"Умумий фойдаланишдаги автомобиль йўлларини қуриш ва реконструкция қилиш Дирекцияси" ДУК</v>
          </cell>
          <cell r="J1780" t="str">
            <v>Вазирлик ва идора</v>
          </cell>
          <cell r="K1780" t="str">
            <v>9-илова</v>
          </cell>
          <cell r="L1780" t="str">
            <v>Асосий</v>
          </cell>
          <cell r="M1780" t="str">
            <v>Наманган вилояти</v>
          </cell>
          <cell r="N1780" t="str">
            <v>Мингбулоқ тумани</v>
          </cell>
          <cell r="P1780" t="str">
            <v>Мукаммал таъмирлаш</v>
          </cell>
          <cell r="Q1780" t="str">
            <v>2022-2023</v>
          </cell>
          <cell r="R1780">
            <v>1</v>
          </cell>
          <cell r="S1780">
            <v>1</v>
          </cell>
          <cell r="T1780">
            <v>1</v>
          </cell>
          <cell r="U1780">
            <v>1</v>
          </cell>
          <cell r="X1780">
            <v>1</v>
          </cell>
          <cell r="Z1780">
            <v>1</v>
          </cell>
          <cell r="AA1780">
            <v>1</v>
          </cell>
          <cell r="AS1780">
            <v>6317.7778200000002</v>
          </cell>
          <cell r="AT1780">
            <v>2010.3</v>
          </cell>
          <cell r="AU1780">
            <v>2010.3</v>
          </cell>
          <cell r="AV1780">
            <v>6317.7778200000002</v>
          </cell>
          <cell r="AW1780">
            <v>6159.7778200000002</v>
          </cell>
          <cell r="AX1780">
            <v>1500</v>
          </cell>
          <cell r="BR1780">
            <v>2000</v>
          </cell>
          <cell r="BS1780">
            <v>3500</v>
          </cell>
          <cell r="BV1780">
            <v>1677.3827799999999</v>
          </cell>
          <cell r="BW1780">
            <v>1593.5136</v>
          </cell>
          <cell r="BX1780" t="str">
            <v>Фарғона ЙМФУК</v>
          </cell>
          <cell r="BY1780">
            <v>300116534</v>
          </cell>
          <cell r="DI1780">
            <v>44.2</v>
          </cell>
          <cell r="DJ1780">
            <v>44.2</v>
          </cell>
          <cell r="DM1780">
            <v>44.2</v>
          </cell>
          <cell r="GG1780" t="str">
            <v>пм</v>
          </cell>
          <cell r="GH1780">
            <v>44.2</v>
          </cell>
          <cell r="GI1780">
            <v>44.2</v>
          </cell>
          <cell r="GJ1780" t="str">
            <v>Вазирлар Маҳкамаси Раёсати мажлисининг 
2021 йил 1 мартдаги 21-сон баёни</v>
          </cell>
        </row>
        <row r="1781">
          <cell r="A1781" t="str">
            <v>Давлатобод тумани "Наманган Смарт сити" йўлини қуриш</v>
          </cell>
          <cell r="B1781" t="str">
            <v>2101144010312002</v>
          </cell>
          <cell r="C1781">
            <v>1</v>
          </cell>
          <cell r="E1781" t="str">
            <v>Автомобиль йўллари, кўприклар</v>
          </cell>
          <cell r="F1781" t="str">
            <v>Автомобиль йўллари объектлари</v>
          </cell>
          <cell r="H1781" t="str">
            <v>Автомобиль йўллари қўмитаси</v>
          </cell>
          <cell r="I1781" t="str">
            <v>"Наманган МЙБХ" ДУК</v>
          </cell>
          <cell r="J1781" t="str">
            <v>Вазирлик ва идора</v>
          </cell>
          <cell r="K1781" t="str">
            <v>Қўшимча</v>
          </cell>
          <cell r="L1781" t="str">
            <v>Асосий</v>
          </cell>
          <cell r="M1781" t="str">
            <v>Наманган вилояти</v>
          </cell>
          <cell r="N1781" t="str">
            <v>Давлатобод тумани</v>
          </cell>
          <cell r="P1781" t="str">
            <v>Янги қурилиш</v>
          </cell>
          <cell r="Q1781" t="str">
            <v>2022-2023</v>
          </cell>
          <cell r="R1781">
            <v>1</v>
          </cell>
          <cell r="S1781">
            <v>1</v>
          </cell>
          <cell r="X1781">
            <v>1</v>
          </cell>
          <cell r="Z1781">
            <v>1</v>
          </cell>
          <cell r="AA1781">
            <v>1</v>
          </cell>
          <cell r="AX1781">
            <v>0</v>
          </cell>
          <cell r="BB1781">
            <v>5133</v>
          </cell>
          <cell r="BS1781">
            <v>5133</v>
          </cell>
          <cell r="BV1781">
            <v>5133</v>
          </cell>
          <cell r="BW1781">
            <v>5133</v>
          </cell>
          <cell r="BX1781" t="str">
            <v>Тўрақўрғон ТЙФУК</v>
          </cell>
          <cell r="CT1781">
            <v>1</v>
          </cell>
          <cell r="CU1781">
            <v>1</v>
          </cell>
          <cell r="CV1781">
            <v>1</v>
          </cell>
          <cell r="GG1781" t="str">
            <v>объект</v>
          </cell>
          <cell r="GH1781">
            <v>1</v>
          </cell>
          <cell r="GI1781">
            <v>1</v>
          </cell>
          <cell r="GQ1781" t="str">
            <v>Янги қўшилган, 95%</v>
          </cell>
        </row>
        <row r="1782">
          <cell r="A1782" t="str">
            <v>Ал-Бухорий мажмуасини ҳудудини айланиб ўтиш янги  автомобиль йўлини қуриш</v>
          </cell>
          <cell r="B1782" t="str">
            <v>2201182240312002</v>
          </cell>
          <cell r="C1782">
            <v>1</v>
          </cell>
          <cell r="D1782" t="str">
            <v> 304521860184017045129118880</v>
          </cell>
          <cell r="E1782" t="str">
            <v>Автомобиль йўллари, кўприклар</v>
          </cell>
          <cell r="F1782" t="str">
            <v>Автомобиль йўллари объектлари</v>
          </cell>
          <cell r="H1782" t="str">
            <v>Автомобиль йўллари қўмитаси</v>
          </cell>
          <cell r="I1782" t="str">
            <v>"Самарқанд МЙБХ" ДУК</v>
          </cell>
          <cell r="J1782" t="str">
            <v>Вазирлик ва идора</v>
          </cell>
          <cell r="K1782" t="str">
            <v>10-илова</v>
          </cell>
          <cell r="L1782" t="str">
            <v>Асосий</v>
          </cell>
          <cell r="M1782" t="str">
            <v>Самарқанд вилояти</v>
          </cell>
          <cell r="N1782" t="str">
            <v>Пайариқ тумани</v>
          </cell>
          <cell r="P1782" t="str">
            <v>Янги қурилиш</v>
          </cell>
          <cell r="Q1782" t="str">
            <v>2022-2024</v>
          </cell>
          <cell r="R1782">
            <v>2</v>
          </cell>
          <cell r="AB1782">
            <v>1</v>
          </cell>
          <cell r="AE1782">
            <v>1</v>
          </cell>
          <cell r="AG1782">
            <v>1</v>
          </cell>
          <cell r="AH1782">
            <v>1</v>
          </cell>
          <cell r="AJ1782">
            <v>1</v>
          </cell>
          <cell r="AM1782">
            <v>1</v>
          </cell>
          <cell r="AN1782">
            <v>1</v>
          </cell>
          <cell r="AO1782">
            <v>1</v>
          </cell>
          <cell r="AR1782">
            <v>1</v>
          </cell>
          <cell r="AX1782">
            <v>10000</v>
          </cell>
          <cell r="BS1782">
            <v>10000</v>
          </cell>
          <cell r="BV1782">
            <v>10467.0751</v>
          </cell>
          <cell r="BW1782">
            <v>9965.0344999999998</v>
          </cell>
          <cell r="BX1782" t="str">
            <v>"Меъмор Ўткир Човка" МЧЖ</v>
          </cell>
          <cell r="DD1782">
            <v>5</v>
          </cell>
          <cell r="GG1782" t="str">
            <v>км</v>
          </cell>
          <cell r="GH1782">
            <v>5</v>
          </cell>
          <cell r="GJ1782" t="str">
            <v>Ўзбекистон Республикаси Президентининг
2021 йил 23 февралдаги ПҚ-4999-сон қарори</v>
          </cell>
        </row>
        <row r="1783">
          <cell r="A1783" t="str">
            <v>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v>
          </cell>
          <cell r="E1783" t="str">
            <v>Автомобиль йўллари, кўприклар</v>
          </cell>
          <cell r="F1783" t="str">
            <v>Автомобиль йўллари объектлари</v>
          </cell>
          <cell r="H1783" t="str">
            <v>Автомобиль йўллари қўмитаси</v>
          </cell>
          <cell r="I1783" t="str">
            <v>"Самарқанд МЙБХ" ДУК</v>
          </cell>
          <cell r="J1783" t="str">
            <v>Вазирлик ва идора</v>
          </cell>
          <cell r="K1783" t="str">
            <v>10-илова</v>
          </cell>
          <cell r="L1783" t="str">
            <v>Асосий</v>
          </cell>
          <cell r="M1783" t="str">
            <v>Самарқанд вилояти</v>
          </cell>
          <cell r="N1783" t="str">
            <v>Самарқанд шаҳри</v>
          </cell>
          <cell r="P1783" t="str">
            <v>Янги қурилиш</v>
          </cell>
          <cell r="Q1783" t="str">
            <v>2018-2024</v>
          </cell>
          <cell r="R1783">
            <v>1</v>
          </cell>
          <cell r="AS1783">
            <v>325266.3</v>
          </cell>
          <cell r="AT1783">
            <v>127428.60799999999</v>
          </cell>
          <cell r="AU1783">
            <v>127428.60799999999</v>
          </cell>
          <cell r="AV1783">
            <v>325266.3</v>
          </cell>
          <cell r="AW1783">
            <v>307607.12199999997</v>
          </cell>
          <cell r="AX1783">
            <v>0</v>
          </cell>
          <cell r="BS1783">
            <v>0</v>
          </cell>
          <cell r="BX1783" t="str">
            <v>“NEW TECH SAMARKAND” МЧЖ</v>
          </cell>
          <cell r="BY1783">
            <v>301636876</v>
          </cell>
          <cell r="GG1783" t="str">
            <v>км</v>
          </cell>
          <cell r="GH1783">
            <v>4.7300000000000004</v>
          </cell>
          <cell r="GJ1783" t="str">
            <v>Ўзбекистон Республикаси Президентининг
2021 йил 23 февралдаги ПҚ-4999-сон қарори</v>
          </cell>
        </row>
        <row r="1784">
          <cell r="A1784" t="str">
            <v xml:space="preserve">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(Озеленение, орошение, дождеванием) </v>
          </cell>
          <cell r="B1784" t="str">
            <v>1901184010312006</v>
          </cell>
          <cell r="C1784">
            <v>1</v>
          </cell>
          <cell r="D1784" t="str">
            <v> 304521860184017045129118881</v>
          </cell>
          <cell r="E1784" t="str">
            <v>Автомобиль йўллари, кўприклар</v>
          </cell>
          <cell r="F1784" t="str">
            <v>Автомобиль йўллари объектлари</v>
          </cell>
          <cell r="H1784" t="str">
            <v>Автомобиль йўллари қўмитаси</v>
          </cell>
          <cell r="I1784" t="str">
            <v>"Самарқанд МЙБХ" ДУК</v>
          </cell>
          <cell r="J1784" t="str">
            <v>Вазирлик ва идора</v>
          </cell>
          <cell r="K1784" t="str">
            <v>10-илова</v>
          </cell>
          <cell r="L1784" t="str">
            <v>Асосий</v>
          </cell>
          <cell r="M1784" t="str">
            <v>Самарқанд вилояти</v>
          </cell>
          <cell r="N1784" t="str">
            <v>Самарқанд шаҳри</v>
          </cell>
          <cell r="P1784" t="str">
            <v>Янги қурилиш</v>
          </cell>
          <cell r="Q1784" t="str">
            <v>2018-2024</v>
          </cell>
          <cell r="R1784">
            <v>1</v>
          </cell>
          <cell r="X1784">
            <v>1</v>
          </cell>
          <cell r="Z1784">
            <v>1</v>
          </cell>
          <cell r="AA1784">
            <v>1</v>
          </cell>
          <cell r="AX1784">
            <v>10000</v>
          </cell>
          <cell r="BR1784">
            <v>-6746.9</v>
          </cell>
          <cell r="BS1784">
            <v>3253.1000000000004</v>
          </cell>
          <cell r="BV1784">
            <v>3253.1000000000004</v>
          </cell>
          <cell r="BW1784">
            <v>3253.1000000000004</v>
          </cell>
        </row>
        <row r="1785">
          <cell r="A1785" t="str">
            <v xml:space="preserve">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(Скважина на орошение дождеванием) </v>
          </cell>
          <cell r="B1785" t="str">
            <v>1901184010312005</v>
          </cell>
          <cell r="D1785" t="str">
            <v> 304521860184017045129118881</v>
          </cell>
          <cell r="E1785" t="str">
            <v>Автомобиль йўллари, кўприклар</v>
          </cell>
          <cell r="F1785" t="str">
            <v>Автомобиль йўллари объектлари</v>
          </cell>
          <cell r="H1785" t="str">
            <v>Автомобиль йўллари қўмитаси</v>
          </cell>
          <cell r="I1785" t="str">
            <v>"Самарқанд МЙБХ" ДУК</v>
          </cell>
          <cell r="J1785" t="str">
            <v>Вазирлик ва идора</v>
          </cell>
          <cell r="K1785" t="str">
            <v>10-илова</v>
          </cell>
          <cell r="L1785" t="str">
            <v>Асосий</v>
          </cell>
          <cell r="M1785" t="str">
            <v>Самарқанд вилояти</v>
          </cell>
          <cell r="N1785" t="str">
            <v>Самарқанд шаҳри</v>
          </cell>
          <cell r="P1785" t="str">
            <v>Янги қурилиш</v>
          </cell>
          <cell r="Q1785" t="str">
            <v>2018-2024</v>
          </cell>
          <cell r="R1785">
            <v>1</v>
          </cell>
          <cell r="AX1785">
            <v>0</v>
          </cell>
          <cell r="BS1785">
            <v>0</v>
          </cell>
          <cell r="BV1785">
            <v>0</v>
          </cell>
          <cell r="GL1785">
            <v>1</v>
          </cell>
        </row>
        <row r="1786">
          <cell r="A1786" t="str">
            <v>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(Усасток-3 "Путепровод-Международный аэрапорт Самарканда с ПК-47+18 по ПК-54+99 Самарканд шахри)</v>
          </cell>
          <cell r="B1786" t="str">
            <v>1801184010312001</v>
          </cell>
          <cell r="D1786" t="str">
            <v> 304521860184017045129118881</v>
          </cell>
          <cell r="E1786" t="str">
            <v>Автомобиль йўллари, кўприклар</v>
          </cell>
          <cell r="F1786" t="str">
            <v>Автомобиль йўллари объектлари</v>
          </cell>
          <cell r="H1786" t="str">
            <v>Автомобиль йўллари қўмитаси</v>
          </cell>
          <cell r="I1786" t="str">
            <v>"Самарқанд МЙБХ" ДУК</v>
          </cell>
          <cell r="J1786" t="str">
            <v>Вазирлик ва идора</v>
          </cell>
          <cell r="K1786" t="str">
            <v>10-илова</v>
          </cell>
          <cell r="L1786" t="str">
            <v>Асосий</v>
          </cell>
          <cell r="M1786" t="str">
            <v>Самарқанд вилояти</v>
          </cell>
          <cell r="N1786" t="str">
            <v>Самарқанд шаҳри</v>
          </cell>
          <cell r="P1786" t="str">
            <v>Янги қурилиш</v>
          </cell>
          <cell r="Q1786" t="str">
            <v>2018-2024</v>
          </cell>
          <cell r="R1786">
            <v>1</v>
          </cell>
          <cell r="AX1786">
            <v>0</v>
          </cell>
          <cell r="BS1786">
            <v>0</v>
          </cell>
          <cell r="BV1786">
            <v>0</v>
          </cell>
          <cell r="BW1786">
            <v>0</v>
          </cell>
          <cell r="GL1786">
            <v>1</v>
          </cell>
        </row>
        <row r="1787">
          <cell r="A1787" t="str">
            <v>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(Участок-1 Ул.Хусайн Бойкаро-ул.Рудакий с ПК-0+0 дан ПК-14+94 (Дорожная часть))</v>
          </cell>
          <cell r="B1787" t="str">
            <v>2001184010312005</v>
          </cell>
          <cell r="D1787" t="str">
            <v> 304521860184017045129118881</v>
          </cell>
          <cell r="E1787" t="str">
            <v>Автомобиль йўллари, кўприклар</v>
          </cell>
          <cell r="F1787" t="str">
            <v>Автомобиль йўллари объектлари</v>
          </cell>
          <cell r="H1787" t="str">
            <v>Автомобиль йўллари қўмитаси</v>
          </cell>
          <cell r="I1787" t="str">
            <v>"Самарқанд МЙБХ" ДУК</v>
          </cell>
          <cell r="J1787" t="str">
            <v>Вазирлик ва идора</v>
          </cell>
          <cell r="K1787" t="str">
            <v>10-илова</v>
          </cell>
          <cell r="L1787" t="str">
            <v>Асосий</v>
          </cell>
          <cell r="M1787" t="str">
            <v>Самарқанд вилояти</v>
          </cell>
          <cell r="N1787" t="str">
            <v>Самарқанд шаҳри</v>
          </cell>
          <cell r="P1787" t="str">
            <v>Янги қурилиш</v>
          </cell>
          <cell r="Q1787" t="str">
            <v>2018-2024</v>
          </cell>
          <cell r="R1787">
            <v>1</v>
          </cell>
          <cell r="AX1787">
            <v>0</v>
          </cell>
          <cell r="BS1787">
            <v>0</v>
          </cell>
          <cell r="BV1787">
            <v>0</v>
          </cell>
          <cell r="BW1787">
            <v>0</v>
          </cell>
          <cell r="GL1787">
            <v>1</v>
          </cell>
        </row>
        <row r="1788">
          <cell r="A1788" t="str">
            <v>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(Участок-2а Ул.Рудакий-Путпровод ПК-17+12 по ПК-31+83 в г. Самарканд шахри)</v>
          </cell>
          <cell r="B1788" t="str">
            <v>2001184010312006</v>
          </cell>
          <cell r="D1788" t="str">
            <v> 304521860184017045129118881</v>
          </cell>
          <cell r="E1788" t="str">
            <v>Автомобиль йўллари, кўприклар</v>
          </cell>
          <cell r="F1788" t="str">
            <v>Автомобиль йўллари объектлари</v>
          </cell>
          <cell r="H1788" t="str">
            <v>Автомобиль йўллари қўмитаси</v>
          </cell>
          <cell r="I1788" t="str">
            <v>"Самарқанд МЙБХ" ДУК</v>
          </cell>
          <cell r="J1788" t="str">
            <v>Вазирлик ва идора</v>
          </cell>
          <cell r="K1788" t="str">
            <v>10-илова</v>
          </cell>
          <cell r="L1788" t="str">
            <v>Асосий</v>
          </cell>
          <cell r="M1788" t="str">
            <v>Самарқанд вилояти</v>
          </cell>
          <cell r="N1788" t="str">
            <v>Самарқанд шаҳри</v>
          </cell>
          <cell r="P1788" t="str">
            <v>Янги қурилиш</v>
          </cell>
          <cell r="Q1788" t="str">
            <v>2018-2024</v>
          </cell>
          <cell r="R1788">
            <v>1</v>
          </cell>
          <cell r="AX1788">
            <v>0</v>
          </cell>
          <cell r="BS1788">
            <v>0</v>
          </cell>
          <cell r="BV1788">
            <v>0</v>
          </cell>
          <cell r="BW1788">
            <v>0</v>
          </cell>
          <cell r="GL1788">
            <v>1</v>
          </cell>
        </row>
        <row r="1789">
          <cell r="A1789" t="str">
            <v>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(Участок-2а-2 Ул.Рудакий-Путпровод ПК-17+12 по ПК-31+83 в г. Самарканд шахри )</v>
          </cell>
          <cell r="B1789" t="str">
            <v>2001184010312007</v>
          </cell>
          <cell r="D1789" t="str">
            <v> 304521860184017045129118881</v>
          </cell>
          <cell r="E1789" t="str">
            <v>Автомобиль йўллари, кўприклар</v>
          </cell>
          <cell r="F1789" t="str">
            <v>Автомобиль йўллари объектлари</v>
          </cell>
          <cell r="H1789" t="str">
            <v>Автомобиль йўллари қўмитаси</v>
          </cell>
          <cell r="I1789" t="str">
            <v>"Самарқанд МЙБХ" ДУК</v>
          </cell>
          <cell r="J1789" t="str">
            <v>Вазирлик ва идора</v>
          </cell>
          <cell r="K1789" t="str">
            <v>10-илова</v>
          </cell>
          <cell r="L1789" t="str">
            <v>Асосий</v>
          </cell>
          <cell r="M1789" t="str">
            <v>Самарқанд вилояти</v>
          </cell>
          <cell r="N1789" t="str">
            <v>Самарқанд шаҳри</v>
          </cell>
          <cell r="P1789" t="str">
            <v>Янги қурилиш</v>
          </cell>
          <cell r="Q1789" t="str">
            <v>2018-2024</v>
          </cell>
          <cell r="R1789">
            <v>1</v>
          </cell>
          <cell r="AX1789">
            <v>0</v>
          </cell>
          <cell r="BS1789">
            <v>0</v>
          </cell>
          <cell r="BV1789">
            <v>0</v>
          </cell>
          <cell r="BW1789">
            <v>0</v>
          </cell>
          <cell r="GL1789">
            <v>1</v>
          </cell>
        </row>
        <row r="1790">
          <cell r="A1790" t="str">
            <v>Самарқанд шаҳридаги "Бўстонсарой” ва “Мирзо Улуғбек” кўчалари кесишмасидан “Самарқанд халқаро аэропорти” гача борувчи кўчада 6 ва 8-тасмали автомобиль йўлини қуриш (Участок-2б Ул.Рудакий-Путпровод ПК-31+83 по ПК-47+18 в г. Самарканд шахри)</v>
          </cell>
          <cell r="B1790" t="str">
            <v>2001184010312006</v>
          </cell>
          <cell r="D1790" t="str">
            <v> 304521860184017045129118881</v>
          </cell>
          <cell r="E1790" t="str">
            <v>Автомобиль йўллари, кўприклар</v>
          </cell>
          <cell r="F1790" t="str">
            <v>Автомобиль йўллари объектлари</v>
          </cell>
          <cell r="H1790" t="str">
            <v>Автомобиль йўллари қўмитаси</v>
          </cell>
          <cell r="I1790" t="str">
            <v>"Самарқанд МЙБХ" ДУК</v>
          </cell>
          <cell r="J1790" t="str">
            <v>Вазирлик ва идора</v>
          </cell>
          <cell r="K1790" t="str">
            <v>10-илова</v>
          </cell>
          <cell r="L1790" t="str">
            <v>Асосий</v>
          </cell>
          <cell r="M1790" t="str">
            <v>Самарқанд вилояти</v>
          </cell>
          <cell r="N1790" t="str">
            <v>Самарқанд шаҳри</v>
          </cell>
          <cell r="P1790" t="str">
            <v>Янги қурилиш</v>
          </cell>
          <cell r="Q1790" t="str">
            <v>2018-2024</v>
          </cell>
          <cell r="R1790">
            <v>1</v>
          </cell>
          <cell r="AX1790">
            <v>0</v>
          </cell>
          <cell r="BS1790">
            <v>0</v>
          </cell>
          <cell r="BV1790">
            <v>0</v>
          </cell>
          <cell r="BW1790">
            <v>0</v>
          </cell>
          <cell r="GL1790">
            <v>1</v>
          </cell>
        </row>
        <row r="1791">
          <cell r="A1791" t="str">
            <v>Рўдакий кўчаси "Беруний кўчасидан Сиёб бозоригача" реконструкция қилиш</v>
          </cell>
          <cell r="E1791" t="str">
            <v>Автомобиль йўллари, кўприклар</v>
          </cell>
          <cell r="F1791" t="str">
            <v>Автомобиль йўллари объектлари</v>
          </cell>
          <cell r="H1791" t="str">
            <v>Автомобиль йўллари қўмитаси</v>
          </cell>
          <cell r="I1791" t="str">
            <v>"Самарқанд МЙБХ" ДУК</v>
          </cell>
          <cell r="J1791" t="str">
            <v>Вазирлик ва идора</v>
          </cell>
          <cell r="K1791" t="str">
            <v>10-илова</v>
          </cell>
          <cell r="L1791" t="str">
            <v>Асосий</v>
          </cell>
          <cell r="M1791" t="str">
            <v>Самарқанд вилояти</v>
          </cell>
          <cell r="N1791" t="str">
            <v>Самарқанд шаҳри</v>
          </cell>
          <cell r="P1791" t="str">
            <v>Реконструкция</v>
          </cell>
          <cell r="Q1791" t="str">
            <v>2019-2024</v>
          </cell>
          <cell r="R1791">
            <v>1</v>
          </cell>
          <cell r="AS1791">
            <v>211015.83100000001</v>
          </cell>
          <cell r="AT1791">
            <v>92392</v>
          </cell>
          <cell r="AU1791">
            <v>92392</v>
          </cell>
          <cell r="AV1791">
            <v>211015.83100000001</v>
          </cell>
          <cell r="AW1791">
            <v>197977.93100000001</v>
          </cell>
          <cell r="AX1791">
            <v>0</v>
          </cell>
          <cell r="BS1791">
            <v>0</v>
          </cell>
          <cell r="BX1791" t="str">
            <v>"Mese yol" МЧЖ</v>
          </cell>
          <cell r="BY1791">
            <v>305693550</v>
          </cell>
          <cell r="GG1791" t="str">
            <v>км</v>
          </cell>
          <cell r="GH1791">
            <v>5.27</v>
          </cell>
          <cell r="GJ1791" t="str">
            <v>Ўзбекистон Республикаси Президентининг
2021 йил 23 февралдаги ПҚ-4999-сон қарори</v>
          </cell>
        </row>
        <row r="1792">
          <cell r="A1792" t="str">
            <v>Рўдакий кўчаси "Беруний кўчасидан Сиёб бозоригача" реконструкция қилиш (1-этап) (Озеленение, орошение,  дождеванием (ПК 0+00 по ПК 10+00))</v>
          </cell>
          <cell r="B1792" t="str">
            <v>1901184010312007</v>
          </cell>
          <cell r="D1792" t="str">
            <v> 304521860184017045129118882</v>
          </cell>
          <cell r="E1792" t="str">
            <v>Автомобиль йўллари, кўприклар</v>
          </cell>
          <cell r="F1792" t="str">
            <v>Автомобиль йўллари объектлари</v>
          </cell>
          <cell r="H1792" t="str">
            <v>Автомобиль йўллари қўмитаси</v>
          </cell>
          <cell r="I1792" t="str">
            <v>"Самарқанд МЙБХ" ДУК</v>
          </cell>
          <cell r="J1792" t="str">
            <v>Вазирлик ва идора</v>
          </cell>
          <cell r="K1792" t="str">
            <v>10-илова</v>
          </cell>
          <cell r="L1792" t="str">
            <v>Асосий</v>
          </cell>
          <cell r="M1792" t="str">
            <v>Самарқанд вилояти</v>
          </cell>
          <cell r="N1792" t="str">
            <v>Самарқанд шаҳри</v>
          </cell>
          <cell r="P1792" t="str">
            <v>Реконструкция</v>
          </cell>
          <cell r="Q1792" t="str">
            <v>2019-2024</v>
          </cell>
          <cell r="R1792">
            <v>1</v>
          </cell>
          <cell r="AX1792">
            <v>0</v>
          </cell>
          <cell r="BS1792">
            <v>0</v>
          </cell>
          <cell r="BV1792">
            <v>0</v>
          </cell>
          <cell r="BW1792">
            <v>0</v>
          </cell>
          <cell r="GL1792">
            <v>1</v>
          </cell>
        </row>
        <row r="1793">
          <cell r="A1793" t="str">
            <v>Рўдакий кўчаси "Беруний кўчасидан Сиёб бозоригача" реконструкция қилиш (1-этап) (ПК 0+00 по ПК 10+00)</v>
          </cell>
          <cell r="B1793" t="str">
            <v>1901184010312001</v>
          </cell>
          <cell r="D1793" t="str">
            <v> 304521860184017045129118882</v>
          </cell>
          <cell r="E1793" t="str">
            <v>Автомобиль йўллари, кўприклар</v>
          </cell>
          <cell r="F1793" t="str">
            <v>Автомобиль йўллари объектлари</v>
          </cell>
          <cell r="H1793" t="str">
            <v>Автомобиль йўллари қўмитаси</v>
          </cell>
          <cell r="I1793" t="str">
            <v>"Самарқанд МЙБХ" ДУК</v>
          </cell>
          <cell r="J1793" t="str">
            <v>Вазирлик ва идора</v>
          </cell>
          <cell r="K1793" t="str">
            <v>10-илова</v>
          </cell>
          <cell r="L1793" t="str">
            <v>Асосий</v>
          </cell>
          <cell r="M1793" t="str">
            <v>Самарқанд вилояти</v>
          </cell>
          <cell r="N1793" t="str">
            <v>Самарқанд шаҳри</v>
          </cell>
          <cell r="P1793" t="str">
            <v>Реконструкция</v>
          </cell>
          <cell r="Q1793" t="str">
            <v>2019-2024</v>
          </cell>
          <cell r="R1793">
            <v>1</v>
          </cell>
          <cell r="AX1793">
            <v>0</v>
          </cell>
          <cell r="BS1793">
            <v>0</v>
          </cell>
          <cell r="BV1793">
            <v>0</v>
          </cell>
          <cell r="BW1793">
            <v>0</v>
          </cell>
          <cell r="GL1793">
            <v>1</v>
          </cell>
        </row>
        <row r="1794">
          <cell r="A1794" t="str">
            <v>Рўдакий кўчаси "Беруний кўчасидан Сиёб бозоригача" реконструкция қилиш (1-этап) (Скважина на орошение дождеванием (ПК 0+00 по ПК 10+00))</v>
          </cell>
          <cell r="B1794" t="str">
            <v>1901184010312008</v>
          </cell>
          <cell r="D1794" t="str">
            <v> 304521860184017045129118882</v>
          </cell>
          <cell r="E1794" t="str">
            <v>Автомобиль йўллари, кўприклар</v>
          </cell>
          <cell r="F1794" t="str">
            <v>Автомобиль йўллари объектлари</v>
          </cell>
          <cell r="H1794" t="str">
            <v>Автомобиль йўллари қўмитаси</v>
          </cell>
          <cell r="I1794" t="str">
            <v>"Самарқанд МЙБХ" ДУК</v>
          </cell>
          <cell r="J1794" t="str">
            <v>Вазирлик ва идора</v>
          </cell>
          <cell r="K1794" t="str">
            <v>10-илова</v>
          </cell>
          <cell r="L1794" t="str">
            <v>Асосий</v>
          </cell>
          <cell r="M1794" t="str">
            <v>Самарқанд вилояти</v>
          </cell>
          <cell r="N1794" t="str">
            <v>Самарқанд шаҳри</v>
          </cell>
          <cell r="P1794" t="str">
            <v>Реконструкция</v>
          </cell>
          <cell r="Q1794" t="str">
            <v>2019-2024</v>
          </cell>
          <cell r="R1794">
            <v>1</v>
          </cell>
          <cell r="AX1794">
            <v>0</v>
          </cell>
          <cell r="BS1794">
            <v>0</v>
          </cell>
          <cell r="BV1794">
            <v>0</v>
          </cell>
          <cell r="BW1794">
            <v>0</v>
          </cell>
          <cell r="GL1794">
            <v>1</v>
          </cell>
        </row>
        <row r="1795">
          <cell r="A1795" t="str">
            <v>Рўдакий кўчаси "Беруний кўчасидан Сиёб бозоригача" реконструкция қилиш (2-этап) (озеленение, орошение, дождеванием  (ПК 10+00 по ПК 29+51))</v>
          </cell>
          <cell r="B1795" t="str">
            <v>2001184010312001</v>
          </cell>
          <cell r="C1795">
            <v>1</v>
          </cell>
          <cell r="D1795" t="str">
            <v> 304521860184017045129118882</v>
          </cell>
          <cell r="E1795" t="str">
            <v>Автомобиль йўллари, кўприклар</v>
          </cell>
          <cell r="F1795" t="str">
            <v>Автомобиль йўллари объектлари</v>
          </cell>
          <cell r="H1795" t="str">
            <v>Автомобиль йўллари қўмитаси</v>
          </cell>
          <cell r="I1795" t="str">
            <v>"Самарқанд МЙБХ" ДУК</v>
          </cell>
          <cell r="J1795" t="str">
            <v>Вазирлик ва идора</v>
          </cell>
          <cell r="K1795" t="str">
            <v>10-илова</v>
          </cell>
          <cell r="L1795" t="str">
            <v>Асосий</v>
          </cell>
          <cell r="M1795" t="str">
            <v>Самарқанд вилояти</v>
          </cell>
          <cell r="N1795" t="str">
            <v>Самарқанд шаҳри</v>
          </cell>
          <cell r="P1795" t="str">
            <v>Реконструкция</v>
          </cell>
          <cell r="Q1795" t="str">
            <v>2019-2024</v>
          </cell>
          <cell r="R1795">
            <v>1</v>
          </cell>
          <cell r="X1795">
            <v>1</v>
          </cell>
          <cell r="Z1795">
            <v>1</v>
          </cell>
          <cell r="AA1795">
            <v>1</v>
          </cell>
          <cell r="AX1795">
            <v>2000</v>
          </cell>
          <cell r="BS1795">
            <v>2000</v>
          </cell>
          <cell r="BV1795">
            <v>2000</v>
          </cell>
          <cell r="BW1795">
            <v>2000</v>
          </cell>
        </row>
        <row r="1796">
          <cell r="A1796" t="str">
            <v>Рўдакий кўчаси "Беруний кўчасидан Сиёб бозоригача" реконструкция қилиш (2-этап) (ПК 10+00 по ПК 29+51 гача)</v>
          </cell>
          <cell r="B1796" t="str">
            <v>2001184010312008</v>
          </cell>
          <cell r="D1796" t="str">
            <v> 304521860184017045129118882</v>
          </cell>
          <cell r="E1796" t="str">
            <v>Автомобиль йўллари, кўприклар</v>
          </cell>
          <cell r="F1796" t="str">
            <v>Автомобиль йўллари объектлари</v>
          </cell>
          <cell r="H1796" t="str">
            <v>Автомобиль йўллари қўмитаси</v>
          </cell>
          <cell r="I1796" t="str">
            <v>"Самарқанд МЙБХ" ДУК</v>
          </cell>
          <cell r="J1796" t="str">
            <v>Вазирлик ва идора</v>
          </cell>
          <cell r="K1796" t="str">
            <v>10-илова</v>
          </cell>
          <cell r="L1796" t="str">
            <v>Асосий</v>
          </cell>
          <cell r="M1796" t="str">
            <v>Самарқанд вилояти</v>
          </cell>
          <cell r="N1796" t="str">
            <v>Самарқанд шаҳри</v>
          </cell>
          <cell r="P1796" t="str">
            <v>Реконструкция</v>
          </cell>
          <cell r="Q1796" t="str">
            <v>2019-2024</v>
          </cell>
          <cell r="R1796">
            <v>1</v>
          </cell>
          <cell r="AX1796">
            <v>4600</v>
          </cell>
          <cell r="BR1796">
            <v>-4600</v>
          </cell>
          <cell r="BS1796">
            <v>0</v>
          </cell>
          <cell r="BV1796">
            <v>0</v>
          </cell>
          <cell r="BW1796">
            <v>0</v>
          </cell>
        </row>
        <row r="1797">
          <cell r="A1797" t="str">
            <v>Рўдакий кўчаси "Беруний кўчасидан Сиёб бозоригача" реконструкция қилиш (2-этап) (Скважина на орошение дождеванием (ПК 10+00 по ПК 29+51))</v>
          </cell>
          <cell r="B1797" t="str">
            <v>2001184010312002</v>
          </cell>
          <cell r="D1797" t="str">
            <v> 304521860184017045129118882</v>
          </cell>
          <cell r="E1797" t="str">
            <v>Автомобиль йўллари, кўприклар</v>
          </cell>
          <cell r="F1797" t="str">
            <v>Автомобиль йўллари объектлари</v>
          </cell>
          <cell r="H1797" t="str">
            <v>Автомобиль йўллари қўмитаси</v>
          </cell>
          <cell r="I1797" t="str">
            <v>"Самарқанд МЙБХ" ДУК</v>
          </cell>
          <cell r="J1797" t="str">
            <v>Вазирлик ва идора</v>
          </cell>
          <cell r="K1797" t="str">
            <v>10-илова</v>
          </cell>
          <cell r="L1797" t="str">
            <v>Асосий</v>
          </cell>
          <cell r="M1797" t="str">
            <v>Самарқанд вилояти</v>
          </cell>
          <cell r="N1797" t="str">
            <v>Самарқанд шаҳри</v>
          </cell>
          <cell r="P1797" t="str">
            <v>Реконструкция</v>
          </cell>
          <cell r="Q1797" t="str">
            <v>2019-2024</v>
          </cell>
          <cell r="R1797">
            <v>1</v>
          </cell>
          <cell r="AX1797">
            <v>200</v>
          </cell>
          <cell r="BR1797">
            <v>-200</v>
          </cell>
          <cell r="BS1797">
            <v>0</v>
          </cell>
          <cell r="BV1797">
            <v>0</v>
          </cell>
          <cell r="BW1797">
            <v>0</v>
          </cell>
        </row>
        <row r="1798">
          <cell r="A1798" t="str">
            <v>Рўдакий кўчаси "Беруний кўчасидан Сиёб бозоригача" реконструкция қилиш (3-этап) (Озеленение, орошение, дождеванием (ПК 37+76  по ПК 61+00))</v>
          </cell>
          <cell r="B1798" t="str">
            <v>2001184010312009</v>
          </cell>
          <cell r="C1798">
            <v>1</v>
          </cell>
          <cell r="D1798" t="str">
            <v> 304521860184017045129118882</v>
          </cell>
          <cell r="E1798" t="str">
            <v>Автомобиль йўллари, кўприклар</v>
          </cell>
          <cell r="F1798" t="str">
            <v>Автомобиль йўллари объектлари</v>
          </cell>
          <cell r="H1798" t="str">
            <v>Автомобиль йўллари қўмитаси</v>
          </cell>
          <cell r="I1798" t="str">
            <v>"Самарқанд МЙБХ" ДУК</v>
          </cell>
          <cell r="J1798" t="str">
            <v>Вазирлик ва идора</v>
          </cell>
          <cell r="K1798" t="str">
            <v>10-илова</v>
          </cell>
          <cell r="L1798" t="str">
            <v>Асосий</v>
          </cell>
          <cell r="M1798" t="str">
            <v>Самарқанд вилояти</v>
          </cell>
          <cell r="N1798" t="str">
            <v>Самарқанд шаҳри</v>
          </cell>
          <cell r="P1798" t="str">
            <v>Реконструкция</v>
          </cell>
          <cell r="Q1798" t="str">
            <v>2019-2024</v>
          </cell>
          <cell r="R1798">
            <v>1</v>
          </cell>
          <cell r="X1798">
            <v>1</v>
          </cell>
          <cell r="Z1798">
            <v>1</v>
          </cell>
          <cell r="AA1798">
            <v>1</v>
          </cell>
          <cell r="AX1798">
            <v>1000</v>
          </cell>
          <cell r="BS1798">
            <v>1000</v>
          </cell>
          <cell r="BV1798">
            <v>1000</v>
          </cell>
          <cell r="BW1798">
            <v>1000</v>
          </cell>
        </row>
        <row r="1799">
          <cell r="A1799" t="str">
            <v>Рўдакий кўчаси "Беруний кўчасидан Сиёб бозоригача" реконструкция қилиш (3-этап) (ПК 37+76  по ПК 61+00 гача)</v>
          </cell>
          <cell r="B1799" t="str">
            <v>2001184010312004</v>
          </cell>
          <cell r="C1799">
            <v>1</v>
          </cell>
          <cell r="D1799" t="str">
            <v> 304521860184017045129118882</v>
          </cell>
          <cell r="E1799" t="str">
            <v>Автомобиль йўллари, кўприклар</v>
          </cell>
          <cell r="F1799" t="str">
            <v>Автомобиль йўллари объектлари</v>
          </cell>
          <cell r="H1799" t="str">
            <v>Автомобиль йўллари қўмитаси</v>
          </cell>
          <cell r="I1799" t="str">
            <v>"Самарқанд МЙБХ" ДУК</v>
          </cell>
          <cell r="J1799" t="str">
            <v>Вазирлик ва идора</v>
          </cell>
          <cell r="K1799" t="str">
            <v>10-илова</v>
          </cell>
          <cell r="L1799" t="str">
            <v>Асосий</v>
          </cell>
          <cell r="M1799" t="str">
            <v>Самарқанд вилояти</v>
          </cell>
          <cell r="N1799" t="str">
            <v>Самарқанд шаҳри</v>
          </cell>
          <cell r="P1799" t="str">
            <v>Реконструкция</v>
          </cell>
          <cell r="Q1799" t="str">
            <v>2019-2024</v>
          </cell>
          <cell r="R1799">
            <v>1</v>
          </cell>
          <cell r="X1799">
            <v>1</v>
          </cell>
          <cell r="Z1799">
            <v>1</v>
          </cell>
          <cell r="AA1799">
            <v>1</v>
          </cell>
          <cell r="AX1799">
            <v>5000</v>
          </cell>
          <cell r="BR1799">
            <v>7435.1</v>
          </cell>
          <cell r="BS1799">
            <v>12435.1</v>
          </cell>
          <cell r="BV1799">
            <v>10218.1448</v>
          </cell>
          <cell r="BW1799">
            <v>10254.299999999999</v>
          </cell>
        </row>
        <row r="1800">
          <cell r="A1800" t="str">
            <v>Рўдакий кўчаси "Беруний кўчасидан Сиёб бозоригача" реконструкция қилиш (3-этап) (Скважина на орошение дождеванием (ПК 37+76  по ПК 61+00))</v>
          </cell>
          <cell r="B1800" t="str">
            <v>2001184010312010</v>
          </cell>
          <cell r="D1800" t="str">
            <v> 304521860184017045129118882</v>
          </cell>
          <cell r="E1800" t="str">
            <v>Автомобиль йўллари, кўприклар</v>
          </cell>
          <cell r="F1800" t="str">
            <v>Автомобиль йўллари объектлари</v>
          </cell>
          <cell r="H1800" t="str">
            <v>Автомобиль йўллари қўмитаси</v>
          </cell>
          <cell r="I1800" t="str">
            <v>"Самарқанд МЙБХ" ДУК</v>
          </cell>
          <cell r="J1800" t="str">
            <v>Вазирлик ва идора</v>
          </cell>
          <cell r="K1800" t="str">
            <v>10-илова</v>
          </cell>
          <cell r="L1800" t="str">
            <v>Асосий</v>
          </cell>
          <cell r="M1800" t="str">
            <v>Самарқанд вилояти</v>
          </cell>
          <cell r="N1800" t="str">
            <v>Самарқанд шаҳри</v>
          </cell>
          <cell r="P1800" t="str">
            <v>Реконструкция</v>
          </cell>
          <cell r="Q1800" t="str">
            <v>2019-2024</v>
          </cell>
          <cell r="R1800">
            <v>1</v>
          </cell>
          <cell r="AX1800">
            <v>0</v>
          </cell>
          <cell r="BS1800">
            <v>0</v>
          </cell>
          <cell r="BV1800">
            <v>0</v>
          </cell>
          <cell r="BW1800">
            <v>0</v>
          </cell>
          <cell r="GL1800">
            <v>1</v>
          </cell>
        </row>
        <row r="1801">
          <cell r="A1801" t="str">
            <v xml:space="preserve">М37 "Самарқанд-Бухоро-Туркманбоши" автомобиль йўлининг 83-106 км қисмини реконструкция қилиш </v>
          </cell>
          <cell r="B1801" t="str">
            <v>1301182180312001</v>
          </cell>
          <cell r="C1801">
            <v>1</v>
          </cell>
          <cell r="D1801" t="str">
            <v> 304510860262697045121118021</v>
          </cell>
          <cell r="E1801" t="str">
            <v>Автомобиль йўллари, кўприклар</v>
          </cell>
          <cell r="F1801" t="str">
            <v>Автомобиль йўллари объектлари</v>
          </cell>
          <cell r="H1801" t="str">
            <v>Автомобиль йўллари қўмитаси</v>
          </cell>
          <cell r="I1801" t="str">
            <v>"Умумий фойдаланишдаги автомобиль йўлларини қуриш ва реконструкция қилиш Дирекцияси" ДУК</v>
          </cell>
          <cell r="J1801" t="str">
            <v>Вазирлик ва идора</v>
          </cell>
          <cell r="K1801" t="str">
            <v>10-илова</v>
          </cell>
          <cell r="L1801" t="str">
            <v>Асосий</v>
          </cell>
          <cell r="M1801" t="str">
            <v>Самарқанд вилояти</v>
          </cell>
          <cell r="N1801" t="str">
            <v>Нарпай тумани</v>
          </cell>
          <cell r="P1801" t="str">
            <v>Реконструкция</v>
          </cell>
          <cell r="Q1801" t="str">
            <v>2019-2024</v>
          </cell>
          <cell r="R1801">
            <v>1</v>
          </cell>
          <cell r="X1801">
            <v>1</v>
          </cell>
          <cell r="Z1801">
            <v>1</v>
          </cell>
          <cell r="AA1801">
            <v>1</v>
          </cell>
          <cell r="AS1801">
            <v>234699.748334</v>
          </cell>
          <cell r="AT1801">
            <v>98643.4</v>
          </cell>
          <cell r="AU1801">
            <v>98643.4</v>
          </cell>
          <cell r="AV1801">
            <v>234699.748334</v>
          </cell>
          <cell r="AW1801">
            <v>232049.84833400001</v>
          </cell>
          <cell r="AX1801">
            <v>15000</v>
          </cell>
          <cell r="BS1801">
            <v>15000</v>
          </cell>
          <cell r="BV1801">
            <v>15773.6837</v>
          </cell>
          <cell r="BW1801">
            <v>14999.9995</v>
          </cell>
          <cell r="BX1801" t="str">
            <v>“MEYOR QURILISH ASFALT” МЧЖ</v>
          </cell>
          <cell r="BY1801">
            <v>301738875</v>
          </cell>
          <cell r="DD1801">
            <v>23</v>
          </cell>
          <cell r="DE1801">
            <v>0</v>
          </cell>
          <cell r="GG1801" t="str">
            <v>км</v>
          </cell>
          <cell r="GH1801">
            <v>23</v>
          </cell>
          <cell r="GJ1801" t="str">
            <v xml:space="preserve">Ўзбекистон Республикаси Президентининг
2017 йил 14 февралдаги ПҚ-2775-сон қарори  </v>
          </cell>
        </row>
        <row r="1802">
          <cell r="A1802" t="str">
            <v xml:space="preserve">М37 "Самарқанд-Бухоро-Туркманбоши" автомобиль йўлининг 0-11 км қисмини реконструкция қилиш </v>
          </cell>
          <cell r="E1802" t="str">
            <v>Автомобиль йўллари, кўприклар</v>
          </cell>
          <cell r="F1802" t="str">
            <v>Автомобиль йўллари объектлари</v>
          </cell>
          <cell r="H1802" t="str">
            <v>Автомобиль йўллари қўмитаси</v>
          </cell>
          <cell r="I1802" t="str">
            <v>"Умумий фойдаланишдаги автомобиль йўлларини қуриш ва реконструкция қилиш Дирекцияси" ДУК</v>
          </cell>
          <cell r="J1802" t="str">
            <v>Вазирлик ва идора</v>
          </cell>
          <cell r="K1802" t="str">
            <v>10-илова</v>
          </cell>
          <cell r="L1802" t="str">
            <v>Асосий</v>
          </cell>
          <cell r="M1802" t="str">
            <v>Самарқанд вилояти</v>
          </cell>
          <cell r="N1802" t="str">
            <v>Оқдарё тумани</v>
          </cell>
          <cell r="P1802" t="str">
            <v>Реконструкция</v>
          </cell>
          <cell r="Q1802" t="str">
            <v>2020-2023</v>
          </cell>
          <cell r="R1802">
            <v>1</v>
          </cell>
          <cell r="AS1802">
            <v>141619.1</v>
          </cell>
          <cell r="AT1802">
            <v>16524.7</v>
          </cell>
          <cell r="AU1802">
            <v>16524.7</v>
          </cell>
          <cell r="AV1802">
            <v>141619.1</v>
          </cell>
          <cell r="AW1802">
            <v>139029.1</v>
          </cell>
          <cell r="AX1802">
            <v>0</v>
          </cell>
          <cell r="BS1802">
            <v>0</v>
          </cell>
          <cell r="GG1802" t="str">
            <v>км</v>
          </cell>
          <cell r="GH1802">
            <v>11</v>
          </cell>
          <cell r="GI1802">
            <v>6</v>
          </cell>
          <cell r="GJ1802" t="str">
            <v>Ўзбекистон Республикаси Президентининг Самарқанд вилоятига ташриф баёни
(24.04.2017 йилдаги 4635-хқ-сон)</v>
          </cell>
        </row>
        <row r="1803">
          <cell r="A1803" t="str">
            <v xml:space="preserve">М-37 "Самарқанд-Бухоро-Туркманбоши" автомобиль йўлининг 0-11 км (1-босқич 3-9 км, кўприкдан ташқари) қисмини реконструкция қилиш </v>
          </cell>
          <cell r="B1803" t="str">
            <v>1801182030312003</v>
          </cell>
          <cell r="C1803">
            <v>1</v>
          </cell>
          <cell r="D1803" t="str">
            <v> 304510860262697045121118022</v>
          </cell>
          <cell r="E1803" t="str">
            <v>Автомобиль йўллари, кўприклар</v>
          </cell>
          <cell r="F1803" t="str">
            <v>Автомобиль йўллари объектлари</v>
          </cell>
          <cell r="H1803" t="str">
            <v>Автомобиль йўллари қўмитаси</v>
          </cell>
          <cell r="I1803" t="str">
            <v>"Умумий фойдаланишдаги автомобиль йўлларини қуриш ва реконструкция қилиш Дирекцияси" ДУК</v>
          </cell>
          <cell r="J1803" t="str">
            <v>Вазирлик ва идора</v>
          </cell>
          <cell r="K1803" t="str">
            <v>10-илова</v>
          </cell>
          <cell r="L1803" t="str">
            <v>Асосий</v>
          </cell>
          <cell r="M1803" t="str">
            <v>Самарқанд вилояти</v>
          </cell>
          <cell r="N1803" t="str">
            <v>Оқдарё тумани</v>
          </cell>
          <cell r="P1803" t="str">
            <v>Реконструкция</v>
          </cell>
          <cell r="Q1803" t="str">
            <v>2018-2023</v>
          </cell>
          <cell r="R1803">
            <v>1</v>
          </cell>
          <cell r="S1803">
            <v>1</v>
          </cell>
          <cell r="T1803">
            <v>1</v>
          </cell>
          <cell r="U1803">
            <v>1</v>
          </cell>
          <cell r="X1803">
            <v>1</v>
          </cell>
          <cell r="Z1803">
            <v>1</v>
          </cell>
          <cell r="AA1803">
            <v>1</v>
          </cell>
          <cell r="AS1803">
            <v>102735.7</v>
          </cell>
          <cell r="AT1803">
            <v>14220.3</v>
          </cell>
          <cell r="AU1803">
            <v>14220.3</v>
          </cell>
          <cell r="AV1803">
            <v>102735.7</v>
          </cell>
          <cell r="AW1803">
            <v>100305.7</v>
          </cell>
          <cell r="AX1803">
            <v>7500</v>
          </cell>
          <cell r="BB1803">
            <v>294</v>
          </cell>
          <cell r="BS1803">
            <v>7794</v>
          </cell>
          <cell r="BV1803">
            <v>4881.4647999999997</v>
          </cell>
          <cell r="BW1803">
            <v>5566.5709999999999</v>
          </cell>
          <cell r="BX1803" t="str">
            <v>Самарқанд ЙМФУК</v>
          </cell>
          <cell r="BY1803">
            <v>200791744</v>
          </cell>
          <cell r="DD1803">
            <v>6</v>
          </cell>
          <cell r="DE1803">
            <v>0</v>
          </cell>
          <cell r="GQ1803" t="str">
            <v>Лимит қўшилди</v>
          </cell>
        </row>
        <row r="1804">
          <cell r="A1804" t="str">
            <v xml:space="preserve">М-37 "Самарқанд-Бухоро-Туркманбоши" автомобиль йўлининг 0-11 км (2-босқич 9-11 км) қисмини реконструкция қилиш </v>
          </cell>
          <cell r="B1804" t="str">
            <v>2101182030312001</v>
          </cell>
          <cell r="C1804">
            <v>1</v>
          </cell>
          <cell r="D1804" t="str">
            <v> 304510860262697045121118083</v>
          </cell>
          <cell r="E1804" t="str">
            <v>Автомобиль йўллари, кўприклар</v>
          </cell>
          <cell r="F1804" t="str">
            <v>Автомобиль йўллари объектлари</v>
          </cell>
          <cell r="H1804" t="str">
            <v>Автомобиль йўллари қўмитаси</v>
          </cell>
          <cell r="I1804" t="str">
            <v>"Умумий фойдаланишдаги автомобиль йўлларини қуриш ва реконструкция қилиш Дирекцияси" ДУК</v>
          </cell>
          <cell r="J1804" t="str">
            <v>Вазирлик ва идора</v>
          </cell>
          <cell r="K1804" t="str">
            <v>10-илова</v>
          </cell>
          <cell r="L1804" t="str">
            <v>Асосий</v>
          </cell>
          <cell r="M1804" t="str">
            <v>Самарқанд вилояти</v>
          </cell>
          <cell r="N1804" t="str">
            <v>Оқдарё тумани</v>
          </cell>
          <cell r="P1804" t="str">
            <v>Реконструкция</v>
          </cell>
          <cell r="Q1804" t="str">
            <v>2020-2023</v>
          </cell>
          <cell r="R1804">
            <v>1</v>
          </cell>
          <cell r="S1804">
            <v>1</v>
          </cell>
          <cell r="T1804">
            <v>1</v>
          </cell>
          <cell r="U1804">
            <v>1</v>
          </cell>
          <cell r="X1804">
            <v>1</v>
          </cell>
          <cell r="Z1804">
            <v>1</v>
          </cell>
          <cell r="AA1804">
            <v>1</v>
          </cell>
          <cell r="AS1804">
            <v>38883.4</v>
          </cell>
          <cell r="AT1804">
            <v>2304.4</v>
          </cell>
          <cell r="AU1804">
            <v>2304.4</v>
          </cell>
          <cell r="AV1804">
            <v>38883.4</v>
          </cell>
          <cell r="AW1804">
            <v>38723.4</v>
          </cell>
          <cell r="AX1804">
            <v>7500</v>
          </cell>
          <cell r="BB1804">
            <v>-7421.3</v>
          </cell>
          <cell r="BS1804">
            <v>78.699999999999818</v>
          </cell>
          <cell r="BV1804">
            <v>0</v>
          </cell>
          <cell r="BW1804">
            <v>0</v>
          </cell>
          <cell r="BX1804" t="str">
            <v>Пайариқ ТЙФУК</v>
          </cell>
          <cell r="BY1804">
            <v>200760521</v>
          </cell>
          <cell r="DD1804">
            <v>2</v>
          </cell>
          <cell r="DE1804">
            <v>2.9</v>
          </cell>
          <cell r="GQ1804" t="str">
            <v>Лимит мақбуллаштирилди</v>
          </cell>
        </row>
        <row r="1805">
          <cell r="A1805" t="str">
            <v xml:space="preserve">4К493в "Эшимоксок қишлоғига кириш" автомобиль йўлининг 0-5 км қисмини реконструкция қилиш </v>
          </cell>
          <cell r="E1805" t="str">
            <v>Автомобиль йўллари, кўприклар</v>
          </cell>
          <cell r="F1805" t="str">
            <v>Автомобиль йўллари объектлари</v>
          </cell>
          <cell r="H1805" t="str">
            <v>Автомобиль йўллари қўмитаси</v>
          </cell>
          <cell r="I1805" t="str">
            <v>"Умумий фойдаланишдаги автомобиль йўлларини қуриш ва реконструкция қилиш Дирекцияси" ДУК</v>
          </cell>
          <cell r="J1805" t="str">
            <v>Вазирлик ва идора</v>
          </cell>
          <cell r="K1805" t="str">
            <v>10-илова</v>
          </cell>
          <cell r="L1805" t="str">
            <v>Асосий</v>
          </cell>
          <cell r="M1805" t="str">
            <v>Самарқанд вилояти</v>
          </cell>
          <cell r="N1805" t="str">
            <v>Пайариқ тумани</v>
          </cell>
          <cell r="P1805" t="str">
            <v>Реконструкция</v>
          </cell>
          <cell r="Q1805" t="str">
            <v>2020-2023</v>
          </cell>
          <cell r="R1805">
            <v>1</v>
          </cell>
          <cell r="AS1805">
            <v>173410.6</v>
          </cell>
          <cell r="AT1805">
            <v>82226.3</v>
          </cell>
          <cell r="AU1805">
            <v>82226.3</v>
          </cell>
          <cell r="AV1805">
            <v>173410.6</v>
          </cell>
          <cell r="AX1805">
            <v>0</v>
          </cell>
          <cell r="BS1805">
            <v>0</v>
          </cell>
          <cell r="GG1805" t="str">
            <v>км</v>
          </cell>
          <cell r="GH1805">
            <v>5</v>
          </cell>
          <cell r="GI1805">
            <v>5</v>
          </cell>
          <cell r="GJ1805" t="str">
            <v xml:space="preserve">Ўзбекистон Республикаси Президентининг Самарқанд вилоятига ташриф баёни
(12.09.2017 йилдаги 11568-хқ-сон) </v>
          </cell>
        </row>
        <row r="1806">
          <cell r="A1806" t="str">
            <v xml:space="preserve">4К493в "Эшимоксок қишлоғига кириш" автомобиль йўлининг 0-5 км қисмини (1-босқич, йўл) реконструкция қилиш </v>
          </cell>
          <cell r="B1806" t="str">
            <v>1801182240312001</v>
          </cell>
          <cell r="C1806">
            <v>1</v>
          </cell>
          <cell r="D1806" t="str">
            <v> 304510860262697045123118002</v>
          </cell>
          <cell r="E1806" t="str">
            <v>Автомобиль йўллари, кўприклар</v>
          </cell>
          <cell r="F1806" t="str">
            <v>Автомобиль йўллари объектлари</v>
          </cell>
          <cell r="H1806" t="str">
            <v>Автомобиль йўллари қўмитаси</v>
          </cell>
          <cell r="I1806" t="str">
            <v>"Умумий фойдаланишдаги автомобиль йўлларини қуриш ва реконструкция қилиш Дирекцияси" ДУК</v>
          </cell>
          <cell r="J1806" t="str">
            <v>Вазирлик ва идора</v>
          </cell>
          <cell r="K1806" t="str">
            <v>10-илова</v>
          </cell>
          <cell r="L1806" t="str">
            <v>Асосий</v>
          </cell>
          <cell r="M1806" t="str">
            <v>Самарқанд вилояти</v>
          </cell>
          <cell r="N1806" t="str">
            <v>Пайариқ тумани</v>
          </cell>
          <cell r="P1806" t="str">
            <v>Реконструкция</v>
          </cell>
          <cell r="Q1806" t="str">
            <v>2018-2023</v>
          </cell>
          <cell r="R1806">
            <v>1</v>
          </cell>
          <cell r="S1806">
            <v>1</v>
          </cell>
          <cell r="T1806">
            <v>1</v>
          </cell>
          <cell r="U1806">
            <v>1</v>
          </cell>
          <cell r="X1806">
            <v>1</v>
          </cell>
          <cell r="Z1806">
            <v>1</v>
          </cell>
          <cell r="AA1806">
            <v>1</v>
          </cell>
          <cell r="AS1806">
            <v>110089.5</v>
          </cell>
          <cell r="AT1806">
            <v>62648.5</v>
          </cell>
          <cell r="AU1806">
            <v>62648.5</v>
          </cell>
          <cell r="AV1806">
            <v>110089.5</v>
          </cell>
          <cell r="AW1806">
            <v>108304.5</v>
          </cell>
          <cell r="AX1806">
            <v>26715</v>
          </cell>
          <cell r="BB1806">
            <v>-17637.099999999999</v>
          </cell>
          <cell r="BR1806">
            <v>-740</v>
          </cell>
          <cell r="BS1806">
            <v>8337.9000000000015</v>
          </cell>
          <cell r="BV1806">
            <v>2027.26234</v>
          </cell>
          <cell r="BW1806">
            <v>8328.6216000000004</v>
          </cell>
          <cell r="BX1806" t="str">
            <v>Каттақўрғон ЙҚТУК</v>
          </cell>
          <cell r="BY1806">
            <v>207282479</v>
          </cell>
          <cell r="DD1806">
            <v>5</v>
          </cell>
          <cell r="DE1806">
            <v>0</v>
          </cell>
          <cell r="GQ1806" t="str">
            <v>Лимит мақбуллаштирилди</v>
          </cell>
        </row>
        <row r="1807">
          <cell r="A1807" t="str">
            <v>4К493в "Эшимоксок қишлоғига кириш" автомобиль йўлининг 0-5 км (3-босқич 0-5 км, устки асфальт-бетон ва текисловчи қатлам ётқизиш) қисмини реконструкция қилиш</v>
          </cell>
          <cell r="B1807" t="str">
            <v>2201182240312001</v>
          </cell>
          <cell r="C1807">
            <v>1</v>
          </cell>
          <cell r="D1807" t="str">
            <v> 304510860262697045123118045</v>
          </cell>
          <cell r="E1807" t="str">
            <v>Автомобиль йўллари, кўприклар</v>
          </cell>
          <cell r="F1807" t="str">
            <v>Автомобиль йўллари объектлари</v>
          </cell>
          <cell r="H1807" t="str">
            <v>Автомобиль йўллари қўмитаси</v>
          </cell>
          <cell r="I1807" t="str">
            <v>"Умумий фойдаланишдаги автомобиль йўлларини қуриш ва реконструкция қилиш Дирекцияси" ДУК</v>
          </cell>
          <cell r="J1807" t="str">
            <v>Вазирлик ва идора</v>
          </cell>
          <cell r="K1807" t="str">
            <v>10-илова</v>
          </cell>
          <cell r="L1807" t="str">
            <v>Асосий</v>
          </cell>
          <cell r="M1807" t="str">
            <v>Самарқанд вилояти</v>
          </cell>
          <cell r="N1807" t="str">
            <v>Пайариқ тумани</v>
          </cell>
          <cell r="P1807" t="str">
            <v>Реконструкция</v>
          </cell>
          <cell r="Q1807" t="str">
            <v>2022-2023</v>
          </cell>
          <cell r="R1807">
            <v>1</v>
          </cell>
          <cell r="S1807">
            <v>1</v>
          </cell>
          <cell r="T1807">
            <v>1</v>
          </cell>
          <cell r="U1807">
            <v>1</v>
          </cell>
          <cell r="X1807">
            <v>1</v>
          </cell>
          <cell r="Z1807">
            <v>1</v>
          </cell>
          <cell r="AA1807">
            <v>1</v>
          </cell>
          <cell r="AS1807">
            <v>19652.599999999999</v>
          </cell>
          <cell r="AT1807">
            <v>7652.5999999999985</v>
          </cell>
          <cell r="AU1807">
            <v>7652.5999999999985</v>
          </cell>
          <cell r="AV1807">
            <v>19652.599999999999</v>
          </cell>
          <cell r="AW1807">
            <v>19652.599999999999</v>
          </cell>
          <cell r="AX1807">
            <v>285</v>
          </cell>
          <cell r="BR1807">
            <v>0</v>
          </cell>
          <cell r="BS1807">
            <v>285</v>
          </cell>
          <cell r="BV1807">
            <v>0</v>
          </cell>
          <cell r="BW1807">
            <v>0</v>
          </cell>
          <cell r="BX1807" t="str">
            <v>“Автомагистраль” ИАЙҚТБ УК</v>
          </cell>
          <cell r="BY1807">
            <v>200443614</v>
          </cell>
          <cell r="DD1807">
            <v>5</v>
          </cell>
          <cell r="DE1807">
            <v>0</v>
          </cell>
        </row>
        <row r="1808">
          <cell r="A1808" t="str">
            <v>4К493в "Эшимоксок қишлоғига кириш" автомобиль йўлининг 0-5 км қисмини (2-босқич, кўприк) реконструкция қилиш</v>
          </cell>
          <cell r="E1808" t="str">
            <v>Автомобиль йўллари, кўприклар</v>
          </cell>
          <cell r="F1808" t="str">
            <v>Автомобиль йўллари объектлари</v>
          </cell>
          <cell r="H1808" t="str">
            <v>Автомобиль йўллари қўмитаси</v>
          </cell>
          <cell r="I1808" t="str">
            <v>"Умумий фойдаланишдаги автомобиль йўлларини қуриш ва реконструкция қилиш Дирекцияси" ДУК</v>
          </cell>
          <cell r="J1808" t="str">
            <v>Вазирлик ва идора</v>
          </cell>
          <cell r="K1808" t="str">
            <v>10-илова</v>
          </cell>
          <cell r="L1808" t="str">
            <v>Асосий</v>
          </cell>
          <cell r="M1808" t="str">
            <v>Самарқанд вилояти</v>
          </cell>
          <cell r="N1808" t="str">
            <v>Пайариқ тумани</v>
          </cell>
          <cell r="P1808" t="str">
            <v>Реконструкция</v>
          </cell>
          <cell r="Q1808" t="str">
            <v>2020-2023</v>
          </cell>
          <cell r="R1808">
            <v>1</v>
          </cell>
          <cell r="AS1808">
            <v>43668.5</v>
          </cell>
          <cell r="AT1808">
            <v>11925.2</v>
          </cell>
          <cell r="AU1808">
            <v>11925.2</v>
          </cell>
          <cell r="AV1808">
            <v>43668.5</v>
          </cell>
          <cell r="AW1808">
            <v>43318.5</v>
          </cell>
          <cell r="AX1808">
            <v>0</v>
          </cell>
          <cell r="BR1808">
            <v>0</v>
          </cell>
          <cell r="BS1808">
            <v>0</v>
          </cell>
          <cell r="BX1808" t="str">
            <v>Самарқанд КФУК</v>
          </cell>
        </row>
        <row r="1809">
          <cell r="A1809" t="str">
            <v>4Р45 (М37А) "Самарқанд ҳалқа йўли" автомобиль йўлининг 10-33 км қисмини реконструкция қилиш</v>
          </cell>
          <cell r="B1809" t="str">
            <v>1601184010312001</v>
          </cell>
          <cell r="C1809">
            <v>1</v>
          </cell>
          <cell r="D1809" t="str">
            <v> 304510860262697045122118015</v>
          </cell>
          <cell r="E1809" t="str">
            <v>Автомобиль йўллари, кўприклар</v>
          </cell>
          <cell r="F1809" t="str">
            <v>Автомобиль йўллари объектлари</v>
          </cell>
          <cell r="H1809" t="str">
            <v>Автомобиль йўллари қўмитаси</v>
          </cell>
          <cell r="I1809" t="str">
            <v>"Умумий фойдаланишдаги автомобиль йўлларини қуриш ва реконструкция қилиш Дирекцияси" ДУК</v>
          </cell>
          <cell r="J1809" t="str">
            <v>Вазирлик ва идора</v>
          </cell>
          <cell r="K1809" t="str">
            <v>10-илова</v>
          </cell>
          <cell r="L1809" t="str">
            <v>Асосий</v>
          </cell>
          <cell r="M1809" t="str">
            <v>Самарқанд вилояти</v>
          </cell>
          <cell r="N1809" t="str">
            <v>Самарқанд шаҳри</v>
          </cell>
          <cell r="P1809" t="str">
            <v>Реконструкция</v>
          </cell>
          <cell r="Q1809" t="str">
            <v>2016-2023</v>
          </cell>
          <cell r="R1809">
            <v>1</v>
          </cell>
          <cell r="S1809">
            <v>1</v>
          </cell>
          <cell r="T1809">
            <v>1</v>
          </cell>
          <cell r="U1809">
            <v>1</v>
          </cell>
          <cell r="X1809">
            <v>1</v>
          </cell>
          <cell r="Z1809">
            <v>1</v>
          </cell>
          <cell r="AA1809">
            <v>1</v>
          </cell>
          <cell r="AS1809">
            <v>220871.1</v>
          </cell>
          <cell r="AT1809">
            <v>6411.5</v>
          </cell>
          <cell r="AU1809">
            <v>6411.5</v>
          </cell>
          <cell r="AV1809">
            <v>220871.1</v>
          </cell>
          <cell r="AW1809">
            <v>218401.80000000002</v>
          </cell>
          <cell r="AX1809">
            <v>10000</v>
          </cell>
          <cell r="BB1809">
            <v>-4496.3</v>
          </cell>
          <cell r="BR1809">
            <v>-2845</v>
          </cell>
          <cell r="BS1809">
            <v>2658.7</v>
          </cell>
          <cell r="BV1809">
            <v>1407.3758700000001</v>
          </cell>
          <cell r="BW1809">
            <v>2656.2303999999999</v>
          </cell>
          <cell r="BX1809" t="str">
            <v>“NEW TECH SAMARKAND” МЧЖ</v>
          </cell>
          <cell r="BY1809">
            <v>301636876</v>
          </cell>
          <cell r="DD1809">
            <v>23</v>
          </cell>
          <cell r="DE1809">
            <v>10</v>
          </cell>
          <cell r="DG1809">
            <v>10</v>
          </cell>
          <cell r="GG1809" t="str">
            <v>км</v>
          </cell>
          <cell r="GH1809">
            <v>23</v>
          </cell>
          <cell r="GI1809">
            <v>10</v>
          </cell>
          <cell r="GJ1809" t="str">
            <v>Ўзбекистон Республикаси Президентининг
2017 йил 14 февралдаги ПҚ-2775-сон қарори</v>
          </cell>
          <cell r="GQ1809" t="str">
            <v>Лимит мақбуллаштирилди</v>
          </cell>
        </row>
        <row r="1810">
          <cell r="A1810" t="str">
            <v xml:space="preserve">4К505 "Оқдарё кўприги - Кулбосди қ." автомобиль йўлининг 0-4 км қисмини реконструкция қилиш </v>
          </cell>
          <cell r="B1810" t="str">
            <v>1801182030312002</v>
          </cell>
          <cell r="E1810" t="str">
            <v>Автомобиль йўллари, кўприклар</v>
          </cell>
          <cell r="F1810" t="str">
            <v>Автомобиль йўллари объектлари</v>
          </cell>
          <cell r="H1810" t="str">
            <v>Автомобиль йўллари қўмитаси</v>
          </cell>
          <cell r="I1810" t="str">
            <v>"Умумий фойдаланишдаги автомобиль йўлларини қуриш ва реконструкция қилиш Дирекцияси" ДУК</v>
          </cell>
          <cell r="J1810" t="str">
            <v>Вазирлик ва идора</v>
          </cell>
          <cell r="K1810" t="str">
            <v>10-илова</v>
          </cell>
          <cell r="L1810" t="str">
            <v>Асосий</v>
          </cell>
          <cell r="M1810" t="str">
            <v>Самарқанд вилояти</v>
          </cell>
          <cell r="N1810" t="str">
            <v>Оқдарё тумани</v>
          </cell>
          <cell r="P1810" t="str">
            <v>Реконструкция</v>
          </cell>
          <cell r="Q1810" t="str">
            <v>2018-2023</v>
          </cell>
          <cell r="R1810">
            <v>1</v>
          </cell>
          <cell r="AS1810">
            <v>68446.3</v>
          </cell>
          <cell r="AT1810">
            <v>16015.599999999999</v>
          </cell>
          <cell r="AU1810">
            <v>16015.599999999999</v>
          </cell>
          <cell r="AV1810">
            <v>68446.3</v>
          </cell>
          <cell r="AX1810">
            <v>0</v>
          </cell>
          <cell r="BS1810">
            <v>0</v>
          </cell>
          <cell r="BV1810">
            <v>846.55359999999996</v>
          </cell>
          <cell r="BW1810">
            <v>0</v>
          </cell>
          <cell r="GG1810" t="str">
            <v>км</v>
          </cell>
          <cell r="GH1810">
            <v>4</v>
          </cell>
          <cell r="GI1810">
            <v>4</v>
          </cell>
          <cell r="GJ1810" t="str">
            <v>Ўзбекистон Республикаси Президентининг Самарқанд вилоятига ташрифи баёни
(12.09.2017 йилдаги 11568-хҳ-сон)</v>
          </cell>
        </row>
        <row r="1811">
          <cell r="A1811" t="str">
            <v xml:space="preserve">4К505 "Оқдарё кўприги - Кулбосди қ." автомобиль йўлининг 0-4 км қисмини реконструкция қилиш </v>
          </cell>
          <cell r="B1811" t="str">
            <v>1801182030312002</v>
          </cell>
          <cell r="C1811">
            <v>1</v>
          </cell>
          <cell r="D1811" t="str">
            <v> 304510860262697045123118003</v>
          </cell>
          <cell r="E1811" t="str">
            <v>Автомобиль йўллари, кўприклар</v>
          </cell>
          <cell r="F1811" t="str">
            <v>Автомобиль йўллари объектлари</v>
          </cell>
          <cell r="H1811" t="str">
            <v>Автомобиль йўллари қўмитаси</v>
          </cell>
          <cell r="I1811" t="str">
            <v>"Умумий фойдаланишдаги автомобиль йўлларини қуриш ва реконструкция қилиш Дирекцияси" ДУК</v>
          </cell>
          <cell r="J1811" t="str">
            <v>Вазирлик ва идора</v>
          </cell>
          <cell r="K1811" t="str">
            <v>10-илова</v>
          </cell>
          <cell r="L1811" t="str">
            <v>Асосий</v>
          </cell>
          <cell r="M1811" t="str">
            <v>Самарқанд вилояти</v>
          </cell>
          <cell r="N1811" t="str">
            <v>Оқдарё тумани</v>
          </cell>
          <cell r="P1811" t="str">
            <v>Реконструкция</v>
          </cell>
          <cell r="Q1811" t="str">
            <v>2018-2023</v>
          </cell>
          <cell r="R1811">
            <v>1</v>
          </cell>
          <cell r="S1811">
            <v>1</v>
          </cell>
          <cell r="T1811">
            <v>1</v>
          </cell>
          <cell r="U1811">
            <v>1</v>
          </cell>
          <cell r="X1811">
            <v>1</v>
          </cell>
          <cell r="Z1811">
            <v>1</v>
          </cell>
          <cell r="AA1811">
            <v>1</v>
          </cell>
          <cell r="AS1811">
            <v>68446.3</v>
          </cell>
          <cell r="AT1811">
            <v>30755.1</v>
          </cell>
          <cell r="AU1811">
            <v>30755.1</v>
          </cell>
          <cell r="AV1811">
            <v>68446.3</v>
          </cell>
          <cell r="AW1811">
            <v>67565.2</v>
          </cell>
          <cell r="AX1811">
            <v>1000</v>
          </cell>
          <cell r="BS1811">
            <v>1000</v>
          </cell>
          <cell r="BV1811">
            <v>846.55359999999996</v>
          </cell>
          <cell r="BW1811">
            <v>1000</v>
          </cell>
          <cell r="BX1811" t="str">
            <v>Самарқанд ЙМФУК</v>
          </cell>
          <cell r="BY1811">
            <v>200791744</v>
          </cell>
          <cell r="DD1811">
            <v>4</v>
          </cell>
          <cell r="DE1811">
            <v>0</v>
          </cell>
        </row>
        <row r="1812">
          <cell r="A1812" t="str">
            <v>4К505 "Оқдарё кўприги - Кулбосди қ." автомобиль йўлининг 0-4 км (2-босқич 0-4 км, устки асфальт-бетон ва текисловчи қатлам ётқизиш) қисмини реконструкция қилиш</v>
          </cell>
          <cell r="E1812" t="str">
            <v>Автомобиль йўллари, кўприклар</v>
          </cell>
          <cell r="F1812" t="str">
            <v>Автомобиль йўллари объектлари</v>
          </cell>
          <cell r="H1812" t="str">
            <v>Автомобиль йўллари қўмитаси</v>
          </cell>
          <cell r="I1812" t="str">
            <v>"Умумий фойдаланишдаги автомобиль йўлларини қуриш ва реконструкция қилиш Дирекцияси" ДУК</v>
          </cell>
          <cell r="J1812" t="str">
            <v>Вазирлик ва идора</v>
          </cell>
          <cell r="K1812" t="str">
            <v>10-илова</v>
          </cell>
          <cell r="L1812" t="str">
            <v>Асосий</v>
          </cell>
          <cell r="M1812" t="str">
            <v>Самарқанд вилояти</v>
          </cell>
          <cell r="N1812" t="str">
            <v>Оқдарё тумани</v>
          </cell>
          <cell r="P1812" t="str">
            <v>Реконструкция</v>
          </cell>
          <cell r="Q1812" t="str">
            <v>2022-2023</v>
          </cell>
          <cell r="R1812">
            <v>1</v>
          </cell>
          <cell r="AS1812">
            <v>12864.1</v>
          </cell>
          <cell r="AT1812">
            <v>4864.1000000000004</v>
          </cell>
          <cell r="AU1812">
            <v>4864.1000000000004</v>
          </cell>
          <cell r="AV1812">
            <v>12864.1</v>
          </cell>
          <cell r="AW1812">
            <v>12864.1</v>
          </cell>
          <cell r="AX1812">
            <v>0</v>
          </cell>
          <cell r="BR1812">
            <v>0</v>
          </cell>
          <cell r="BS1812">
            <v>0</v>
          </cell>
          <cell r="BX1812" t="str">
            <v>“Автомагистраль” ИАЙҚТБ УК</v>
          </cell>
          <cell r="BY1812">
            <v>200443614</v>
          </cell>
        </row>
        <row r="1813">
          <cell r="A1813" t="str">
            <v xml:space="preserve">4Р58a "Лойиш қишлоғига кириш" автомобиль йўлининг 0-6 км қисмини реконструкция қилиш </v>
          </cell>
          <cell r="B1813" t="str">
            <v>1801182030312001</v>
          </cell>
          <cell r="C1813">
            <v>1</v>
          </cell>
          <cell r="D1813" t="str">
            <v> 304510860262697045122118016</v>
          </cell>
          <cell r="E1813" t="str">
            <v>Автомобиль йўллари, кўприклар</v>
          </cell>
          <cell r="F1813" t="str">
            <v>Автомобиль йўллари объектлари</v>
          </cell>
          <cell r="H1813" t="str">
            <v>Автомобиль йўллари қўмитаси</v>
          </cell>
          <cell r="I1813" t="str">
            <v>"Умумий фойдаланишдаги автомобиль йўлларини қуриш ва реконструкция қилиш Дирекцияси" ДУК</v>
          </cell>
          <cell r="J1813" t="str">
            <v>Вазирлик ва идора</v>
          </cell>
          <cell r="K1813" t="str">
            <v>10-илова</v>
          </cell>
          <cell r="L1813" t="str">
            <v>Асосий</v>
          </cell>
          <cell r="M1813" t="str">
            <v>Самарқанд вилояти</v>
          </cell>
          <cell r="N1813" t="str">
            <v>Оқдарё тумани</v>
          </cell>
          <cell r="P1813" t="str">
            <v>Реконструкция</v>
          </cell>
          <cell r="Q1813" t="str">
            <v>2018-2023</v>
          </cell>
          <cell r="R1813">
            <v>1</v>
          </cell>
          <cell r="X1813">
            <v>1</v>
          </cell>
          <cell r="Z1813">
            <v>1</v>
          </cell>
          <cell r="AA1813">
            <v>1</v>
          </cell>
          <cell r="AS1813">
            <v>52799.9</v>
          </cell>
          <cell r="AT1813">
            <v>6829.2000000000007</v>
          </cell>
          <cell r="AU1813">
            <v>6829.2000000000007</v>
          </cell>
          <cell r="AV1813">
            <v>52799.9</v>
          </cell>
          <cell r="AW1813">
            <v>45727.5</v>
          </cell>
          <cell r="AX1813">
            <v>4000</v>
          </cell>
          <cell r="BS1813">
            <v>4000</v>
          </cell>
          <cell r="BV1813">
            <v>4502.7784000000001</v>
          </cell>
          <cell r="BW1813">
            <v>3651.3205800000001</v>
          </cell>
          <cell r="BX1813" t="str">
            <v>Каттақўрғон ЙҚТУК</v>
          </cell>
          <cell r="BY1813">
            <v>207282479</v>
          </cell>
          <cell r="DD1813">
            <v>6</v>
          </cell>
          <cell r="DE1813">
            <v>6</v>
          </cell>
          <cell r="DG1813">
            <v>6</v>
          </cell>
          <cell r="GG1813" t="str">
            <v>км</v>
          </cell>
          <cell r="GH1813">
            <v>6</v>
          </cell>
          <cell r="GI1813">
            <v>6</v>
          </cell>
          <cell r="GJ1813" t="str">
            <v>Вазирлар Маҳкамасининг 2017 йил 
18 июлдаги 514-сон қарори</v>
          </cell>
        </row>
        <row r="1814">
          <cell r="A1814" t="str">
            <v>Ал-Мотрудий кўчаси "Шохи Зинда кўчасидан-Аль-Мотрудий мажмуасигача" қисмини реконструкция қилиш</v>
          </cell>
          <cell r="E1814" t="str">
            <v>Автомобиль йўллари, кўприклар</v>
          </cell>
          <cell r="F1814" t="str">
            <v>Автомобиль йўллари объектлари</v>
          </cell>
          <cell r="H1814" t="str">
            <v>Автомобиль йўллари қўмитаси</v>
          </cell>
          <cell r="I1814" t="str">
            <v>"Самарқанд МЙБХ" ДУК</v>
          </cell>
          <cell r="J1814" t="str">
            <v>Вазирлик ва идора</v>
          </cell>
          <cell r="K1814" t="str">
            <v>10-илова</v>
          </cell>
          <cell r="L1814" t="str">
            <v>Асосий</v>
          </cell>
          <cell r="M1814" t="str">
            <v>Самарқанд вилояти</v>
          </cell>
          <cell r="N1814" t="str">
            <v>Самарқанд шаҳри</v>
          </cell>
          <cell r="P1814" t="str">
            <v>Реконструкция</v>
          </cell>
          <cell r="Q1814" t="str">
            <v>2019-2024</v>
          </cell>
          <cell r="R1814">
            <v>1</v>
          </cell>
          <cell r="AS1814">
            <v>23670.763999999999</v>
          </cell>
          <cell r="AT1814">
            <v>19957.615000000002</v>
          </cell>
          <cell r="AU1814">
            <v>19957.615000000002</v>
          </cell>
          <cell r="AV1814">
            <v>23670.763999999999</v>
          </cell>
          <cell r="AW1814">
            <v>22233.263999999999</v>
          </cell>
          <cell r="AX1814">
            <v>0</v>
          </cell>
          <cell r="BS1814">
            <v>0</v>
          </cell>
          <cell r="BX1814" t="str">
            <v>Самарқанд ободонлаштириш бошқармаси</v>
          </cell>
          <cell r="BY1814">
            <v>206938285</v>
          </cell>
          <cell r="GG1814" t="str">
            <v>км</v>
          </cell>
          <cell r="GH1814">
            <v>1.5</v>
          </cell>
          <cell r="GJ1814" t="str">
            <v>Ўзбекистон Республикаси Президентининг
2021 йил 23 февралдаги ПҚ-4999-сон қарори</v>
          </cell>
        </row>
        <row r="1815">
          <cell r="A1815" t="str">
            <v>Ал-Мотрудий кўчаси "Шохи Зинда кўчасидан-Аль-Мотрудий мажмуасигача" қисмини реконструкция қилиш (Дорожная часть)</v>
          </cell>
          <cell r="B1815" t="str">
            <v>1901184010312002</v>
          </cell>
          <cell r="C1815">
            <v>1</v>
          </cell>
          <cell r="D1815" t="str">
            <v> 304521860184017045990118013</v>
          </cell>
          <cell r="E1815" t="str">
            <v>Автомобиль йўллари, кўприклар</v>
          </cell>
          <cell r="F1815" t="str">
            <v>Автомобиль йўллари объектлари</v>
          </cell>
          <cell r="H1815" t="str">
            <v>Автомобиль йўллари қўмитаси</v>
          </cell>
          <cell r="I1815" t="str">
            <v>"Самарқанд МЙБХ" ДУК</v>
          </cell>
          <cell r="J1815" t="str">
            <v>Вазирлик ва идора</v>
          </cell>
          <cell r="K1815" t="str">
            <v>10-илова</v>
          </cell>
          <cell r="L1815" t="str">
            <v>Асосий</v>
          </cell>
          <cell r="M1815" t="str">
            <v>Самарқанд вилояти</v>
          </cell>
          <cell r="N1815" t="str">
            <v>Самарқанд шаҳри</v>
          </cell>
          <cell r="P1815" t="str">
            <v>Реконструкция</v>
          </cell>
          <cell r="Q1815" t="str">
            <v>2019-2024</v>
          </cell>
          <cell r="R1815">
            <v>1</v>
          </cell>
          <cell r="X1815">
            <v>1</v>
          </cell>
          <cell r="Z1815">
            <v>1</v>
          </cell>
          <cell r="AA1815">
            <v>1</v>
          </cell>
          <cell r="AX1815">
            <v>2000</v>
          </cell>
          <cell r="BR1815">
            <v>-1968.9</v>
          </cell>
          <cell r="BS1815">
            <v>31.099999999999909</v>
          </cell>
          <cell r="BV1815">
            <v>0</v>
          </cell>
          <cell r="BW1815">
            <v>0</v>
          </cell>
        </row>
        <row r="1816">
          <cell r="A1816" t="str">
            <v xml:space="preserve">Ал-Мотрудий кўчаси "Шохи Зинда кўчасидан-Аль-Мотрудий мажмуасигача" қисмини реконструкция қилиш (Озеленение, орошение, дождеванием) </v>
          </cell>
          <cell r="B1816" t="str">
            <v>1901184010312003</v>
          </cell>
          <cell r="D1816" t="str">
            <v> 304521860184017045990118013</v>
          </cell>
          <cell r="E1816" t="str">
            <v>Автомобиль йўллари, кўприклар</v>
          </cell>
          <cell r="F1816" t="str">
            <v>Автомобиль йўллари объектлари</v>
          </cell>
          <cell r="H1816" t="str">
            <v>Автомобиль йўллари қўмитаси</v>
          </cell>
          <cell r="I1816" t="str">
            <v>"Самарқанд МЙБХ" ДУК</v>
          </cell>
          <cell r="J1816" t="str">
            <v>Вазирлик ва идора</v>
          </cell>
          <cell r="K1816" t="str">
            <v>10-илова</v>
          </cell>
          <cell r="L1816" t="str">
            <v>Асосий</v>
          </cell>
          <cell r="M1816" t="str">
            <v>Самарқанд вилояти</v>
          </cell>
          <cell r="N1816" t="str">
            <v>Самарқанд шаҳри</v>
          </cell>
          <cell r="P1816" t="str">
            <v>Реконструкция</v>
          </cell>
          <cell r="Q1816" t="str">
            <v>2019-2024</v>
          </cell>
          <cell r="R1816">
            <v>1</v>
          </cell>
          <cell r="AX1816">
            <v>0</v>
          </cell>
          <cell r="BS1816">
            <v>0</v>
          </cell>
          <cell r="BV1816">
            <v>0</v>
          </cell>
          <cell r="BW1816">
            <v>0</v>
          </cell>
          <cell r="GL1816">
            <v>1</v>
          </cell>
        </row>
        <row r="1817">
          <cell r="A1817" t="str">
            <v xml:space="preserve">Ал-Мотрудий кўчаси "Шохи Зинда кўчасидан-Аль-Мотрудий мажмуасигача" қисмини реконструкция қилиш (Скважина на орошение дождеванием) </v>
          </cell>
          <cell r="B1817" t="str">
            <v>1901184010312009</v>
          </cell>
          <cell r="D1817" t="str">
            <v> 304521860184017045990118013</v>
          </cell>
          <cell r="E1817" t="str">
            <v>Автомобиль йўллари, кўприклар</v>
          </cell>
          <cell r="F1817" t="str">
            <v>Автомобиль йўллари объектлари</v>
          </cell>
          <cell r="H1817" t="str">
            <v>Автомобиль йўллари қўмитаси</v>
          </cell>
          <cell r="I1817" t="str">
            <v>"Самарқанд МЙБХ" ДУК</v>
          </cell>
          <cell r="J1817" t="str">
            <v>Вазирлик ва идора</v>
          </cell>
          <cell r="K1817" t="str">
            <v>10-илова</v>
          </cell>
          <cell r="L1817" t="str">
            <v>Асосий</v>
          </cell>
          <cell r="M1817" t="str">
            <v>Самарқанд вилояти</v>
          </cell>
          <cell r="N1817" t="str">
            <v>Самарқанд шаҳри</v>
          </cell>
          <cell r="P1817" t="str">
            <v>Реконструкция</v>
          </cell>
          <cell r="Q1817" t="str">
            <v>2019-2024</v>
          </cell>
          <cell r="R1817">
            <v>1</v>
          </cell>
          <cell r="AX1817">
            <v>0</v>
          </cell>
          <cell r="BS1817">
            <v>0</v>
          </cell>
          <cell r="BV1817">
            <v>0</v>
          </cell>
          <cell r="BW1817">
            <v>0</v>
          </cell>
          <cell r="GL1817">
            <v>1</v>
          </cell>
        </row>
        <row r="1818">
          <cell r="A1818" t="str">
            <v>Университет ҳиёбонидан "Регистон ва Панжакент" кўчаларига М-39 автомобиль йўлининг 1086 км.гача тўла таъмирлаш</v>
          </cell>
          <cell r="E1818" t="str">
            <v>Автомобиль йўллари, кўприклар</v>
          </cell>
          <cell r="F1818" t="str">
            <v>Автомобиль йўллари объектлари</v>
          </cell>
          <cell r="H1818" t="str">
            <v>Автомобиль йўллари қўмитаси</v>
          </cell>
          <cell r="I1818" t="str">
            <v>"Самарқанд МЙБХ" ДУК</v>
          </cell>
          <cell r="J1818" t="str">
            <v>Вазирлик ва идора</v>
          </cell>
          <cell r="K1818" t="str">
            <v>10-илова</v>
          </cell>
          <cell r="L1818" t="str">
            <v>Асосий</v>
          </cell>
          <cell r="M1818" t="str">
            <v>Самарқанд вилояти</v>
          </cell>
          <cell r="N1818" t="str">
            <v>Самарқанд шаҳри</v>
          </cell>
          <cell r="P1818" t="str">
            <v>Мукаммал таъмирлаш</v>
          </cell>
          <cell r="Q1818" t="str">
            <v>2021-2024</v>
          </cell>
          <cell r="R1818">
            <v>1</v>
          </cell>
          <cell r="AS1818">
            <v>52766.3</v>
          </cell>
          <cell r="AT1818">
            <v>41826.300000000003</v>
          </cell>
          <cell r="AU1818">
            <v>41826.300000000003</v>
          </cell>
          <cell r="AV1818">
            <v>52766.3</v>
          </cell>
          <cell r="AX1818">
            <v>0</v>
          </cell>
          <cell r="BS1818">
            <v>0</v>
          </cell>
          <cell r="BX1818" t="str">
            <v>“NEW TECH SAMARKAND” МЧЖ</v>
          </cell>
          <cell r="BY1818">
            <v>301636876</v>
          </cell>
          <cell r="GG1818" t="str">
            <v>км</v>
          </cell>
          <cell r="GH1818">
            <v>7</v>
          </cell>
          <cell r="GJ1818" t="str">
            <v>Ўзбекистон Республикаси Президентининг
2021 йил 23 февралдаги ПҚ-4999-сон қарори</v>
          </cell>
        </row>
        <row r="1819">
          <cell r="A1819" t="str">
            <v>Университет ҳиёбонидан "Регистон ва Панжакент" кўчаларига М-39 автомобиль йўлининг 1086 км.гача тўла таъмирлаш (1-этап) (ПК0+00 дан ПК38++80 гача)</v>
          </cell>
          <cell r="C1819">
            <v>1</v>
          </cell>
          <cell r="D1819" t="str">
            <v> 304521860184017045129118884</v>
          </cell>
          <cell r="E1819" t="str">
            <v>Автомобиль йўллари, кўприклар</v>
          </cell>
          <cell r="F1819" t="str">
            <v>Автомобиль йўллари объектлари</v>
          </cell>
          <cell r="H1819" t="str">
            <v>Автомобиль йўллари қўмитаси</v>
          </cell>
          <cell r="I1819" t="str">
            <v>"Самарқанд МЙБХ" ДУК</v>
          </cell>
          <cell r="J1819" t="str">
            <v>Вазирлик ва идора</v>
          </cell>
          <cell r="K1819" t="str">
            <v>10-илова</v>
          </cell>
          <cell r="L1819" t="str">
            <v>Асосий</v>
          </cell>
          <cell r="M1819" t="str">
            <v>Самарқанд вилояти</v>
          </cell>
          <cell r="N1819" t="str">
            <v>Самарқанд шаҳри</v>
          </cell>
          <cell r="P1819" t="str">
            <v>Мукаммал таъмирлаш</v>
          </cell>
          <cell r="Q1819" t="str">
            <v>2021-2024</v>
          </cell>
          <cell r="R1819">
            <v>1</v>
          </cell>
          <cell r="X1819">
            <v>1</v>
          </cell>
          <cell r="Z1819">
            <v>1</v>
          </cell>
          <cell r="AA1819">
            <v>1</v>
          </cell>
          <cell r="AX1819">
            <v>9700</v>
          </cell>
          <cell r="BS1819">
            <v>9700</v>
          </cell>
          <cell r="BV1819">
            <v>9892.4994999999999</v>
          </cell>
          <cell r="BW1819">
            <v>9700</v>
          </cell>
        </row>
        <row r="1820">
          <cell r="A1820" t="str">
            <v>Университет ҳиёбонидан "Регистон ва Панжакент" кўчаларига М-39 автомобиль йўлининг 1086 км.гача тўла таъмирлаш (1-этап) (ПК38++80 дан ПК70+13 гача)</v>
          </cell>
          <cell r="B1820" t="str">
            <v>2101184010312002</v>
          </cell>
          <cell r="C1820">
            <v>1</v>
          </cell>
          <cell r="D1820" t="str">
            <v> 304521860184017045129118884</v>
          </cell>
          <cell r="E1820" t="str">
            <v>Автомобиль йўллари, кўприклар</v>
          </cell>
          <cell r="F1820" t="str">
            <v>Автомобиль йўллари объектлари</v>
          </cell>
          <cell r="H1820" t="str">
            <v>Автомобиль йўллари қўмитаси</v>
          </cell>
          <cell r="I1820" t="str">
            <v>"Самарқанд МЙБХ" ДУК</v>
          </cell>
          <cell r="J1820" t="str">
            <v>Вазирлик ва идора</v>
          </cell>
          <cell r="K1820" t="str">
            <v>10-илова</v>
          </cell>
          <cell r="L1820" t="str">
            <v>Асосий</v>
          </cell>
          <cell r="M1820" t="str">
            <v>Самарқанд вилояти</v>
          </cell>
          <cell r="N1820" t="str">
            <v>Самарқанд шаҳри</v>
          </cell>
          <cell r="P1820" t="str">
            <v>Мукаммал таъмирлаш</v>
          </cell>
          <cell r="Q1820" t="str">
            <v>2021-2024</v>
          </cell>
          <cell r="R1820">
            <v>1</v>
          </cell>
          <cell r="X1820">
            <v>1</v>
          </cell>
          <cell r="Z1820">
            <v>1</v>
          </cell>
          <cell r="AA1820">
            <v>1</v>
          </cell>
          <cell r="AX1820">
            <v>300</v>
          </cell>
          <cell r="BS1820">
            <v>300</v>
          </cell>
          <cell r="BV1820">
            <v>300</v>
          </cell>
          <cell r="BW1820">
            <v>300</v>
          </cell>
        </row>
        <row r="1821">
          <cell r="A1821" t="str">
            <v>Зарафшоншоҳ кўчаси У.У.Джурақулов кўчасидан М-37а автомобиль йўлининг 43 км гача объектини тўла таъмирлаш</v>
          </cell>
          <cell r="E1821" t="str">
            <v>Автомобиль йўллари, кўприклар</v>
          </cell>
          <cell r="F1821" t="str">
            <v>Автомобиль йўллари объектлари</v>
          </cell>
          <cell r="H1821" t="str">
            <v>Автомобиль йўллари қўмитаси</v>
          </cell>
          <cell r="I1821" t="str">
            <v>"Самарқанд МЙБХ" ДУК</v>
          </cell>
          <cell r="J1821" t="str">
            <v>Вазирлик ва идора</v>
          </cell>
          <cell r="K1821" t="str">
            <v>10-илова</v>
          </cell>
          <cell r="L1821" t="str">
            <v>Асосий</v>
          </cell>
          <cell r="M1821" t="str">
            <v>Самарқанд вилояти</v>
          </cell>
          <cell r="N1821" t="str">
            <v>Самарқанд шаҳри</v>
          </cell>
          <cell r="P1821" t="str">
            <v>Мукаммал таъмирлаш</v>
          </cell>
          <cell r="Q1821" t="str">
            <v>2021-2024</v>
          </cell>
          <cell r="R1821">
            <v>1</v>
          </cell>
          <cell r="AS1821">
            <v>48801.1</v>
          </cell>
          <cell r="AT1821">
            <v>9801.4000000000015</v>
          </cell>
          <cell r="AU1821">
            <v>9801.4000000000015</v>
          </cell>
          <cell r="AV1821">
            <v>48801.1</v>
          </cell>
          <cell r="AX1821">
            <v>0</v>
          </cell>
          <cell r="BS1821">
            <v>0</v>
          </cell>
          <cell r="BX1821" t="str">
            <v>"Самарқанд Ўзбекгазсувқурилиш" МЧЖ</v>
          </cell>
          <cell r="BY1821">
            <v>200626045</v>
          </cell>
          <cell r="GG1821" t="str">
            <v>км</v>
          </cell>
          <cell r="GH1821">
            <v>2.2000000000000002</v>
          </cell>
          <cell r="GJ1821" t="str">
            <v>Ўзбекистон Республикаси Президентининг
2021 йил 23 февралдаги ПҚ-4999-сон қарори</v>
          </cell>
        </row>
        <row r="1822">
          <cell r="A1822" t="str">
            <v xml:space="preserve">Зарафшоншоҳ кўчаси У.У.Джурақулов кўчасидан М-37а автомобиль йўлининг 43 км гача объектини тўла таъмирлаш  (Озеленение, орошение, дождеванием) </v>
          </cell>
          <cell r="B1822" t="str">
            <v>2101184010312001</v>
          </cell>
          <cell r="C1822">
            <v>1</v>
          </cell>
          <cell r="D1822" t="str">
            <v> 304521860184017045129118885</v>
          </cell>
          <cell r="E1822" t="str">
            <v>Автомобиль йўллари, кўприклар</v>
          </cell>
          <cell r="F1822" t="str">
            <v>Автомобиль йўллари объектлари</v>
          </cell>
          <cell r="H1822" t="str">
            <v>Автомобиль йўллари қўмитаси</v>
          </cell>
          <cell r="I1822" t="str">
            <v>"Самарқанд МЙБХ" ДУК</v>
          </cell>
          <cell r="J1822" t="str">
            <v>Вазирлик ва идора</v>
          </cell>
          <cell r="K1822" t="str">
            <v>10-илова</v>
          </cell>
          <cell r="L1822" t="str">
            <v>Асосий</v>
          </cell>
          <cell r="M1822" t="str">
            <v>Самарқанд вилояти</v>
          </cell>
          <cell r="N1822" t="str">
            <v>Самарқанд шаҳри</v>
          </cell>
          <cell r="P1822" t="str">
            <v>Мукаммал таъмирлаш</v>
          </cell>
          <cell r="Q1822" t="str">
            <v>2021-2024</v>
          </cell>
          <cell r="R1822">
            <v>1</v>
          </cell>
          <cell r="X1822">
            <v>1</v>
          </cell>
          <cell r="Z1822">
            <v>1</v>
          </cell>
          <cell r="AA1822">
            <v>1</v>
          </cell>
          <cell r="AX1822">
            <v>1000</v>
          </cell>
          <cell r="BS1822">
            <v>1000</v>
          </cell>
          <cell r="BV1822">
            <v>2000</v>
          </cell>
          <cell r="BW1822">
            <v>1000</v>
          </cell>
        </row>
        <row r="1823">
          <cell r="A1823" t="str">
            <v>Зарафшоншоҳ кўчаси У.У.Джурақулов кўчасидан М-37а автомобиль йўлининг 43 км гача объектини тўла таъмирлаш (Дорожная часть)</v>
          </cell>
          <cell r="B1823" t="str">
            <v>2101184010312004</v>
          </cell>
          <cell r="C1823">
            <v>1</v>
          </cell>
          <cell r="D1823" t="str">
            <v> 304521860184017045129118885</v>
          </cell>
          <cell r="E1823" t="str">
            <v>Автомобиль йўллари, кўприклар</v>
          </cell>
          <cell r="F1823" t="str">
            <v>Автомобиль йўллари объектлари</v>
          </cell>
          <cell r="H1823" t="str">
            <v>Автомобиль йўллари қўмитаси</v>
          </cell>
          <cell r="I1823" t="str">
            <v>"Самарқанд МЙБХ" ДУК</v>
          </cell>
          <cell r="J1823" t="str">
            <v>Вазирлик ва идора</v>
          </cell>
          <cell r="K1823" t="str">
            <v>10-илова</v>
          </cell>
          <cell r="L1823" t="str">
            <v>Асосий</v>
          </cell>
          <cell r="M1823" t="str">
            <v>Самарқанд вилояти</v>
          </cell>
          <cell r="N1823" t="str">
            <v>Самарқанд шаҳри</v>
          </cell>
          <cell r="P1823" t="str">
            <v>Мукаммал таъмирлаш</v>
          </cell>
          <cell r="Q1823" t="str">
            <v>2021-2024</v>
          </cell>
          <cell r="R1823">
            <v>1</v>
          </cell>
          <cell r="X1823">
            <v>1</v>
          </cell>
          <cell r="Z1823">
            <v>1</v>
          </cell>
          <cell r="AA1823">
            <v>1</v>
          </cell>
          <cell r="AX1823">
            <v>1000</v>
          </cell>
          <cell r="BS1823">
            <v>1000</v>
          </cell>
          <cell r="BV1823">
            <v>1000</v>
          </cell>
          <cell r="BW1823">
            <v>1000</v>
          </cell>
        </row>
        <row r="1824">
          <cell r="A1824" t="str">
            <v xml:space="preserve">Дахбед кўчаси Регистон кўчасидан М-37 "Самарқанд-Ашхаобод-Туркманбоши" автомобиль йўлигача </v>
          </cell>
          <cell r="B1824" t="str">
            <v>2101184010312003</v>
          </cell>
          <cell r="C1824">
            <v>1</v>
          </cell>
          <cell r="D1824" t="str">
            <v> 304521860184017045129118886</v>
          </cell>
          <cell r="E1824" t="str">
            <v>Автомобиль йўллари, кўприклар</v>
          </cell>
          <cell r="F1824" t="str">
            <v>Автомобиль йўллари объектлари</v>
          </cell>
          <cell r="H1824" t="str">
            <v>Автомобиль йўллари қўмитаси</v>
          </cell>
          <cell r="I1824" t="str">
            <v>"Самарқанд МЙБХ" ДУК</v>
          </cell>
          <cell r="J1824" t="str">
            <v>Вазирлик ва идора</v>
          </cell>
          <cell r="K1824" t="str">
            <v>10-илова</v>
          </cell>
          <cell r="L1824" t="str">
            <v>Асосий</v>
          </cell>
          <cell r="M1824" t="str">
            <v>Самарқанд вилояти</v>
          </cell>
          <cell r="N1824" t="str">
            <v>Самарқанд шаҳри</v>
          </cell>
          <cell r="P1824" t="str">
            <v>Мукаммал таъмирлаш</v>
          </cell>
          <cell r="Q1824" t="str">
            <v>2021-2023</v>
          </cell>
          <cell r="R1824">
            <v>1</v>
          </cell>
          <cell r="X1824">
            <v>1</v>
          </cell>
          <cell r="Z1824">
            <v>1</v>
          </cell>
          <cell r="AA1824">
            <v>1</v>
          </cell>
          <cell r="AS1824">
            <v>47225.599999999999</v>
          </cell>
          <cell r="AT1824">
            <v>4389.5901319999975</v>
          </cell>
          <cell r="AU1824">
            <v>4389.5901319999975</v>
          </cell>
          <cell r="AV1824">
            <v>47225.599999999999</v>
          </cell>
          <cell r="AX1824">
            <v>2100</v>
          </cell>
          <cell r="BR1824">
            <v>-2068.9</v>
          </cell>
          <cell r="BS1824">
            <v>31.099999999999909</v>
          </cell>
          <cell r="BV1824">
            <v>0</v>
          </cell>
          <cell r="BW1824">
            <v>0</v>
          </cell>
          <cell r="BX1824" t="str">
            <v>“NEW TECH SAMARKAND” МЧЖ</v>
          </cell>
          <cell r="BY1824">
            <v>301636876</v>
          </cell>
          <cell r="DD1824">
            <v>2.9</v>
          </cell>
          <cell r="DE1824">
            <v>2.9</v>
          </cell>
          <cell r="DH1824">
            <v>2.9</v>
          </cell>
          <cell r="GG1824" t="str">
            <v>км</v>
          </cell>
          <cell r="GH1824">
            <v>2.9</v>
          </cell>
          <cell r="GI1824">
            <v>2.9</v>
          </cell>
          <cell r="GJ1824" t="str">
            <v>Ўзбекистон Республикаси Президентининг
2021 йил 23 февралдаги ПҚ-4999-сон қарори</v>
          </cell>
        </row>
        <row r="1825">
          <cell r="A1825" t="str">
            <v>Қўшработ тумани Озод МФЙдаги мактабга олиб борувчи 2 км узунликдаги автомобиль йўлини асфальтлаштириш</v>
          </cell>
          <cell r="B1825" t="str">
            <v>2301182160312001</v>
          </cell>
          <cell r="C1825">
            <v>1</v>
          </cell>
          <cell r="D1825" t="str">
            <v> 304521860184017045129118878</v>
          </cell>
          <cell r="E1825" t="str">
            <v>Автомобиль йўллари, кўприклар</v>
          </cell>
          <cell r="F1825" t="str">
            <v>Автомобиль йўллари объектлари</v>
          </cell>
          <cell r="G1825" t="str">
            <v>ДХХ дастури</v>
          </cell>
          <cell r="H1825" t="str">
            <v>Автомобиль йўллари қўмитаси</v>
          </cell>
          <cell r="I1825" t="str">
            <v>"Самарқанд МЙБХ" ДУК</v>
          </cell>
          <cell r="J1825" t="str">
            <v>Вазирлик ва идора</v>
          </cell>
          <cell r="K1825" t="str">
            <v>10-илова</v>
          </cell>
          <cell r="L1825" t="str">
            <v>Асосий</v>
          </cell>
          <cell r="M1825" t="str">
            <v>Самарқанд вилояти</v>
          </cell>
          <cell r="N1825" t="str">
            <v>Қўшработ тумани</v>
          </cell>
          <cell r="P1825" t="str">
            <v>Мукаммал таъмирлаш</v>
          </cell>
          <cell r="Q1825">
            <v>2023</v>
          </cell>
          <cell r="R1825">
            <v>2</v>
          </cell>
          <cell r="S1825">
            <v>1</v>
          </cell>
          <cell r="T1825">
            <v>1</v>
          </cell>
          <cell r="U1825">
            <v>1</v>
          </cell>
          <cell r="AB1825">
            <v>1</v>
          </cell>
          <cell r="AE1825">
            <v>1</v>
          </cell>
          <cell r="AG1825">
            <v>1</v>
          </cell>
          <cell r="AH1825">
            <v>1</v>
          </cell>
          <cell r="AJ1825">
            <v>1</v>
          </cell>
          <cell r="AM1825">
            <v>1</v>
          </cell>
          <cell r="AN1825">
            <v>1</v>
          </cell>
          <cell r="AO1825">
            <v>1</v>
          </cell>
          <cell r="AR1825">
            <v>1</v>
          </cell>
          <cell r="AX1825">
            <v>1300</v>
          </cell>
          <cell r="BR1825">
            <v>-62.207999999999998</v>
          </cell>
          <cell r="BS1825">
            <v>1237.7919999999999</v>
          </cell>
          <cell r="BV1825">
            <v>1141.37075</v>
          </cell>
          <cell r="BW1825">
            <v>1141.37075</v>
          </cell>
          <cell r="BX1825" t="str">
            <v>Shag'alsoy Biznes МЧЖ</v>
          </cell>
          <cell r="DD1825">
            <v>2</v>
          </cell>
          <cell r="DE1825">
            <v>2</v>
          </cell>
          <cell r="DH1825">
            <v>2</v>
          </cell>
          <cell r="GG1825" t="str">
            <v>км</v>
          </cell>
          <cell r="GH1825">
            <v>2</v>
          </cell>
          <cell r="GI1825">
            <v>2</v>
          </cell>
          <cell r="GJ1825" t="str">
            <v>Вазирлар Маҳкамасининг 2022 йил 
2 ноябрдаги 635-сонли қарор</v>
          </cell>
        </row>
        <row r="1826">
          <cell r="A1826" t="str">
            <v>Оқдарё туманининг собиқ "Р.Хамраев" ҳудудини боғловчи "Қорадарё" устидан ўтувчи йўл ўказиш кўпригини қуриш</v>
          </cell>
          <cell r="B1826" t="str">
            <v>1901182030312001</v>
          </cell>
          <cell r="C1826">
            <v>1</v>
          </cell>
          <cell r="D1826" t="str">
            <v> 304521860184017045129118879</v>
          </cell>
          <cell r="E1826" t="str">
            <v>Автомобиль йўллари, кўприклар</v>
          </cell>
          <cell r="F1826" t="str">
            <v xml:space="preserve">Кўприклар ва йўл ўтказгичлар </v>
          </cell>
          <cell r="H1826" t="str">
            <v>Автомобиль йўллари қўмитаси</v>
          </cell>
          <cell r="I1826" t="str">
            <v>"Самарқанд МЙБХ" ДУК</v>
          </cell>
          <cell r="J1826" t="str">
            <v>Вазирлик ва идора</v>
          </cell>
          <cell r="K1826" t="str">
            <v>10-илова</v>
          </cell>
          <cell r="L1826" t="str">
            <v>Асосий</v>
          </cell>
          <cell r="M1826" t="str">
            <v>Самарқанд вилояти</v>
          </cell>
          <cell r="N1826" t="str">
            <v>Оқдарё тумани</v>
          </cell>
          <cell r="P1826" t="str">
            <v>Янги қурилиш</v>
          </cell>
          <cell r="Q1826" t="str">
            <v>2019-2024</v>
          </cell>
          <cell r="R1826">
            <v>1</v>
          </cell>
          <cell r="X1826">
            <v>1</v>
          </cell>
          <cell r="Z1826">
            <v>1</v>
          </cell>
          <cell r="AA1826">
            <v>1</v>
          </cell>
          <cell r="AS1826">
            <v>277676.3</v>
          </cell>
          <cell r="AT1826">
            <v>264967</v>
          </cell>
          <cell r="AU1826">
            <v>264967</v>
          </cell>
          <cell r="AV1826">
            <v>277676.3</v>
          </cell>
          <cell r="AW1826">
            <v>260727.4</v>
          </cell>
          <cell r="AX1826">
            <v>15000</v>
          </cell>
          <cell r="BO1826">
            <v>-1500</v>
          </cell>
          <cell r="BS1826">
            <v>13500</v>
          </cell>
          <cell r="BV1826">
            <v>5616.7501000000002</v>
          </cell>
          <cell r="BW1826">
            <v>8610.3264999999992</v>
          </cell>
          <cell r="BX1826" t="str">
            <v>"Кўприкқурилиш трести" УК</v>
          </cell>
          <cell r="BY1826">
            <v>200796358</v>
          </cell>
          <cell r="DI1826">
            <v>750</v>
          </cell>
          <cell r="GG1826" t="str">
            <v>пм</v>
          </cell>
          <cell r="GH1826">
            <v>750</v>
          </cell>
          <cell r="GJ1826" t="str">
            <v>Ўзбекистон Республикаси Президентининг
2021 йил 23 февралдаги ПҚ-4999-сон қарори</v>
          </cell>
          <cell r="HD1826" t="str">
            <v>Лимит мақбуллаштирилди</v>
          </cell>
        </row>
        <row r="1827">
          <cell r="A1827" t="str">
            <v xml:space="preserve">4Р47 “Булунғур – Ургут” автомобиль йўлининг 2 км қисмидан ўтувчи темир йўл кесишмасида транспорт тоннели қуриш </v>
          </cell>
          <cell r="B1827" t="str">
            <v>2301182060312001</v>
          </cell>
          <cell r="C1827">
            <v>1</v>
          </cell>
          <cell r="D1827" t="str">
            <v> 304510860262697045112118127</v>
          </cell>
          <cell r="E1827" t="str">
            <v>Автомобиль йўллари, кўприклар</v>
          </cell>
          <cell r="F1827" t="str">
            <v xml:space="preserve">Кўприклар ва йўл ўтказгичлар </v>
          </cell>
          <cell r="G1827" t="str">
            <v>ДХХ дастури</v>
          </cell>
          <cell r="H1827" t="str">
            <v>Автомобиль йўллари қўмитаси</v>
          </cell>
          <cell r="I1827" t="str">
            <v>"Умумий фойдаланишдаги автомобиль йўлларини қуриш ва реконструкция қилиш Дирекцияси" ДУК</v>
          </cell>
          <cell r="J1827" t="str">
            <v>Вазирлик ва идора</v>
          </cell>
          <cell r="K1827" t="str">
            <v>10-илова</v>
          </cell>
          <cell r="L1827" t="str">
            <v>Асосий</v>
          </cell>
          <cell r="M1827" t="str">
            <v>Самарқанд вилояти</v>
          </cell>
          <cell r="N1827" t="str">
            <v>Булунғур тумани</v>
          </cell>
          <cell r="P1827" t="str">
            <v>Янги қурилиш</v>
          </cell>
          <cell r="Q1827">
            <v>2023</v>
          </cell>
          <cell r="R1827">
            <v>2</v>
          </cell>
          <cell r="AB1827">
            <v>1</v>
          </cell>
          <cell r="AE1827">
            <v>1</v>
          </cell>
          <cell r="AG1827">
            <v>1</v>
          </cell>
          <cell r="AH1827">
            <v>1</v>
          </cell>
          <cell r="AJ1827">
            <v>1</v>
          </cell>
          <cell r="AM1827">
            <v>1</v>
          </cell>
          <cell r="AN1827">
            <v>1</v>
          </cell>
          <cell r="AO1827">
            <v>1</v>
          </cell>
          <cell r="AR1827">
            <v>1</v>
          </cell>
          <cell r="AX1827">
            <v>5000</v>
          </cell>
          <cell r="BR1827">
            <v>-700.1</v>
          </cell>
          <cell r="BS1827">
            <v>4299.8999999999996</v>
          </cell>
          <cell r="BV1827">
            <v>436.96</v>
          </cell>
          <cell r="BW1827">
            <v>1784.66355</v>
          </cell>
          <cell r="BX1827" t="str">
            <v>Тошкент КФУК</v>
          </cell>
          <cell r="DI1827">
            <v>45</v>
          </cell>
          <cell r="GG1827" t="str">
            <v>пм</v>
          </cell>
          <cell r="GH1827">
            <v>45</v>
          </cell>
          <cell r="GJ1827" t="str">
            <v>Вазирлар Маҳкамасининг 2022 йил 
2 ноябрдаги 635-сон қарор</v>
          </cell>
        </row>
        <row r="1828">
          <cell r="A1828" t="str">
            <v>4Р56 "Оқтош ш. - Янгиработ ш. - Лангар қ. - Чуя қ." автомобиль йўлининг 1,5 км. даги кўприкни реконструкция қилиш</v>
          </cell>
          <cell r="B1828" t="str">
            <v>2201182180312001</v>
          </cell>
          <cell r="C1828">
            <v>1</v>
          </cell>
          <cell r="D1828" t="str">
            <v> 304510860262697045122118101</v>
          </cell>
          <cell r="E1828" t="str">
            <v>Автомобиль йўллари, кўприклар</v>
          </cell>
          <cell r="F1828" t="str">
            <v xml:space="preserve">Кўприклар ва йўл ўтказгичлар </v>
          </cell>
          <cell r="H1828" t="str">
            <v>Автомобиль йўллари қўмитаси</v>
          </cell>
          <cell r="I1828" t="str">
            <v>"Умумий фойдаланишдаги автомобиль йўлларини қуриш ва реконструкция қилиш Дирекцияси" ДУК</v>
          </cell>
          <cell r="J1828" t="str">
            <v>Вазирлик ва идора</v>
          </cell>
          <cell r="K1828" t="str">
            <v>10-илова</v>
          </cell>
          <cell r="L1828" t="str">
            <v>Асосий</v>
          </cell>
          <cell r="M1828" t="str">
            <v>Самарқанд вилояти</v>
          </cell>
          <cell r="N1828" t="str">
            <v>Нарпай тумани</v>
          </cell>
          <cell r="P1828" t="str">
            <v>Реконструкция</v>
          </cell>
          <cell r="Q1828" t="str">
            <v>2022-2023</v>
          </cell>
          <cell r="R1828">
            <v>1</v>
          </cell>
          <cell r="S1828">
            <v>1</v>
          </cell>
          <cell r="T1828">
            <v>1</v>
          </cell>
          <cell r="U1828">
            <v>1</v>
          </cell>
          <cell r="X1828">
            <v>1</v>
          </cell>
          <cell r="Z1828">
            <v>1</v>
          </cell>
          <cell r="AA1828">
            <v>1</v>
          </cell>
          <cell r="AS1828">
            <v>7555.2347760000002</v>
          </cell>
          <cell r="AT1828">
            <v>6645.7</v>
          </cell>
          <cell r="AU1828">
            <v>6645.7</v>
          </cell>
          <cell r="AV1828">
            <v>7555.2347760000002</v>
          </cell>
          <cell r="AW1828">
            <v>7462.5347760000004</v>
          </cell>
          <cell r="AX1828">
            <v>4000</v>
          </cell>
          <cell r="BR1828">
            <v>2100</v>
          </cell>
          <cell r="BS1828">
            <v>6100</v>
          </cell>
          <cell r="BV1828">
            <v>5117.4000999999998</v>
          </cell>
          <cell r="BW1828">
            <v>4750.3611000000001</v>
          </cell>
          <cell r="BX1828" t="str">
            <v>Тошкент КФУК</v>
          </cell>
          <cell r="BY1828">
            <v>200662191</v>
          </cell>
          <cell r="DI1828">
            <v>41</v>
          </cell>
          <cell r="DJ1828">
            <v>41</v>
          </cell>
          <cell r="DL1828">
            <v>41</v>
          </cell>
          <cell r="GG1828" t="str">
            <v>пм</v>
          </cell>
          <cell r="GH1828">
            <v>41</v>
          </cell>
          <cell r="GI1828">
            <v>41</v>
          </cell>
          <cell r="GJ1828" t="str">
            <v>Вазирлар Маҳкамаси Раёсати мажлисининг
2022 йил 15 апрелдаги 54-сон баёни</v>
          </cell>
        </row>
        <row r="1829">
          <cell r="A1829" t="str">
            <v>Жиззах вилояти Ғубур қишлоғи билан Булунғур тумани Эрганакли қишлоғини боғловчи кўприкни реконструкция қилиш</v>
          </cell>
          <cell r="B1829" t="str">
            <v>2201182060312001</v>
          </cell>
          <cell r="C1829">
            <v>1</v>
          </cell>
          <cell r="D1829" t="str">
            <v> 304521860184017045129118814</v>
          </cell>
          <cell r="E1829" t="str">
            <v>Автомобиль йўллари, кўприклар</v>
          </cell>
          <cell r="F1829" t="str">
            <v xml:space="preserve">Кўприклар ва йўл ўтказгичлар </v>
          </cell>
          <cell r="H1829" t="str">
            <v>Автомобиль йўллари қўмитаси</v>
          </cell>
          <cell r="I1829" t="str">
            <v>"Самарқанд МЙБХ" ДУК</v>
          </cell>
          <cell r="J1829" t="str">
            <v>Вазирлик ва идора</v>
          </cell>
          <cell r="K1829" t="str">
            <v>10-илова</v>
          </cell>
          <cell r="L1829" t="str">
            <v>Асосий</v>
          </cell>
          <cell r="M1829" t="str">
            <v>Самарқанд вилояти</v>
          </cell>
          <cell r="N1829" t="str">
            <v>Булунғур тумани</v>
          </cell>
          <cell r="P1829" t="str">
            <v>Реконструкция</v>
          </cell>
          <cell r="Q1829" t="str">
            <v>2022-2023</v>
          </cell>
          <cell r="R1829">
            <v>2</v>
          </cell>
          <cell r="S1829">
            <v>1</v>
          </cell>
          <cell r="T1829">
            <v>1</v>
          </cell>
          <cell r="U1829">
            <v>1</v>
          </cell>
          <cell r="AB1829">
            <v>1</v>
          </cell>
          <cell r="AE1829">
            <v>1</v>
          </cell>
          <cell r="AG1829">
            <v>1</v>
          </cell>
          <cell r="AH1829">
            <v>1</v>
          </cell>
          <cell r="AJ1829">
            <v>1</v>
          </cell>
          <cell r="AM1829">
            <v>1</v>
          </cell>
          <cell r="AN1829">
            <v>1</v>
          </cell>
          <cell r="AO1829">
            <v>1</v>
          </cell>
          <cell r="AR1829">
            <v>1</v>
          </cell>
          <cell r="AX1829">
            <v>1400</v>
          </cell>
          <cell r="BL1829">
            <v>-336.5</v>
          </cell>
          <cell r="BS1829">
            <v>1063.5</v>
          </cell>
          <cell r="BV1829">
            <v>1063.5</v>
          </cell>
          <cell r="BW1829">
            <v>1063.5</v>
          </cell>
          <cell r="BX1829" t="str">
            <v>"Orion Prom Tex" МЧЖ</v>
          </cell>
          <cell r="DI1829">
            <v>90</v>
          </cell>
          <cell r="DJ1829">
            <v>90</v>
          </cell>
          <cell r="DL1829">
            <v>90</v>
          </cell>
          <cell r="GG1829" t="str">
            <v>пм</v>
          </cell>
          <cell r="GH1829">
            <v>90</v>
          </cell>
          <cell r="GI1829">
            <v>90</v>
          </cell>
          <cell r="GJ1829" t="str">
            <v>Вазирлар Маҳкамаси Раёсати мажлисининг
2022 йил 31 августдаги 138-сон баёни</v>
          </cell>
          <cell r="HA1829" t="str">
            <v>Лимит мақбуллаштирилди</v>
          </cell>
        </row>
        <row r="1830">
          <cell r="A1830" t="str">
            <v>Булунғур тумани "Каттақишлоқ" МФЙ билан Ингичка қишлоғини боғловчи кўприкни реконсрукция қилиш</v>
          </cell>
          <cell r="B1830" t="str">
            <v>2201182060312002</v>
          </cell>
          <cell r="C1830">
            <v>1</v>
          </cell>
          <cell r="D1830">
            <v>0</v>
          </cell>
          <cell r="E1830" t="str">
            <v>Автомобиль йўллари, кўприклар</v>
          </cell>
          <cell r="F1830" t="str">
            <v xml:space="preserve">Кўприклар ва йўл ўтказгичлар </v>
          </cell>
          <cell r="H1830" t="str">
            <v>Автомобиль йўллари қўмитаси</v>
          </cell>
          <cell r="I1830" t="str">
            <v>"Самарқанд МЙБХ" ДУК</v>
          </cell>
          <cell r="J1830" t="str">
            <v>Вазирлик ва идора</v>
          </cell>
          <cell r="K1830" t="str">
            <v>10-илова</v>
          </cell>
          <cell r="L1830" t="str">
            <v>Асосий</v>
          </cell>
          <cell r="M1830" t="str">
            <v>Самарқанд вилояти</v>
          </cell>
          <cell r="N1830" t="str">
            <v>Булунғур тумани</v>
          </cell>
          <cell r="P1830" t="str">
            <v>Реконструкция</v>
          </cell>
          <cell r="Q1830" t="str">
            <v>2022-2023</v>
          </cell>
          <cell r="R1830">
            <v>2</v>
          </cell>
          <cell r="S1830">
            <v>1</v>
          </cell>
          <cell r="T1830">
            <v>1</v>
          </cell>
          <cell r="U1830">
            <v>1</v>
          </cell>
          <cell r="AB1830">
            <v>1</v>
          </cell>
          <cell r="AE1830">
            <v>1</v>
          </cell>
          <cell r="AG1830">
            <v>1</v>
          </cell>
          <cell r="AH1830">
            <v>1</v>
          </cell>
          <cell r="AJ1830">
            <v>1</v>
          </cell>
          <cell r="AM1830">
            <v>1</v>
          </cell>
          <cell r="AN1830">
            <v>1</v>
          </cell>
          <cell r="AO1830">
            <v>1</v>
          </cell>
          <cell r="AR1830">
            <v>1</v>
          </cell>
          <cell r="AX1830">
            <v>4800</v>
          </cell>
          <cell r="BL1830">
            <v>-2897.5</v>
          </cell>
          <cell r="BS1830">
            <v>1902.5</v>
          </cell>
          <cell r="BV1830">
            <v>3038.9905899999999</v>
          </cell>
          <cell r="BW1830">
            <v>1902.5</v>
          </cell>
          <cell r="BX1830" t="str">
            <v>"Мостстрой" МЧЖ</v>
          </cell>
          <cell r="DI1830">
            <v>42</v>
          </cell>
          <cell r="DJ1830">
            <v>42</v>
          </cell>
          <cell r="DL1830">
            <v>42</v>
          </cell>
          <cell r="GG1830" t="str">
            <v>пм</v>
          </cell>
          <cell r="GH1830">
            <v>42</v>
          </cell>
          <cell r="GI1830">
            <v>42</v>
          </cell>
          <cell r="GJ1830" t="str">
            <v>Вазирлар Маҳкамаси Раёсати мажлисининг
2022 йил 31 августдаги 138-сон баёни</v>
          </cell>
          <cell r="HA1830" t="str">
            <v>Лимит мақбуллаштирилди</v>
          </cell>
        </row>
        <row r="1831">
          <cell r="A1831" t="str">
            <v>Булунғур туманида жойлашган  4Р56 "Оқтош ш. - Янгиработ ш. - Лангар қ. - Чуя қ." автомобиль йўлининг 10,2 км қисмидаги Зарафшон дарёси устидан ўтувчи кўприкни реконструкция қилиш</v>
          </cell>
          <cell r="B1831" t="str">
            <v>2301182180312001</v>
          </cell>
          <cell r="C1831">
            <v>1</v>
          </cell>
          <cell r="D1831" t="str">
            <v> 304510860262697045112118123</v>
          </cell>
          <cell r="E1831" t="str">
            <v>Автомобиль йўллари, кўприклар</v>
          </cell>
          <cell r="F1831" t="str">
            <v xml:space="preserve">Кўприклар ва йўл ўтказгичлар </v>
          </cell>
          <cell r="H1831" t="str">
            <v>Автомобиль йўллари қўмитаси</v>
          </cell>
          <cell r="I1831" t="str">
            <v>"Умумий фойдаланишдаги автомобиль йўлларини қуриш ва реконструкция қилиш Дирекцияси" ДУК</v>
          </cell>
          <cell r="J1831" t="str">
            <v>Вазирлик ва идора</v>
          </cell>
          <cell r="K1831" t="str">
            <v>10-илова</v>
          </cell>
          <cell r="L1831" t="str">
            <v>Асосий</v>
          </cell>
          <cell r="M1831" t="str">
            <v>Самарқанд вилояти</v>
          </cell>
          <cell r="N1831" t="str">
            <v>Нарпай тумани</v>
          </cell>
          <cell r="P1831" t="str">
            <v>Реконструкция</v>
          </cell>
          <cell r="Q1831" t="str">
            <v>2023-2024</v>
          </cell>
          <cell r="R1831">
            <v>2</v>
          </cell>
          <cell r="AB1831">
            <v>1</v>
          </cell>
          <cell r="AE1831">
            <v>1</v>
          </cell>
          <cell r="AG1831">
            <v>1</v>
          </cell>
          <cell r="AH1831">
            <v>1</v>
          </cell>
          <cell r="AJ1831">
            <v>1</v>
          </cell>
          <cell r="AM1831">
            <v>1</v>
          </cell>
          <cell r="AN1831">
            <v>1</v>
          </cell>
          <cell r="AO1831">
            <v>1</v>
          </cell>
          <cell r="AR1831">
            <v>1</v>
          </cell>
          <cell r="AX1831">
            <v>2000</v>
          </cell>
          <cell r="BR1831">
            <v>-500.1</v>
          </cell>
          <cell r="BS1831">
            <v>1499.9</v>
          </cell>
          <cell r="BV1831">
            <v>65.010000000000005</v>
          </cell>
          <cell r="BW1831">
            <v>65.081968000000003</v>
          </cell>
          <cell r="BX1831" t="str">
            <v>Навоий КФУК</v>
          </cell>
          <cell r="DI1831">
            <v>144</v>
          </cell>
          <cell r="GG1831" t="str">
            <v>пм</v>
          </cell>
          <cell r="GH1831">
            <v>144</v>
          </cell>
          <cell r="GJ1831" t="str">
            <v>Автомобиль йўллари қўмитасининг
 2022 йил 14 июлдаги 02-2282-сон хати</v>
          </cell>
        </row>
        <row r="1832">
          <cell r="A1832" t="str">
            <v>Пастдарғом туманида жойлашган 4Р46 "Самарқанд ш. - Жума ш. - Каттақўрғон ш." автомобиль йўлининг 22 км қисмидаги темирйўл кесишмасидан ўтадиган кўприкни реконструкция қилиш</v>
          </cell>
          <cell r="B1832" t="str">
            <v>2301182270312001</v>
          </cell>
          <cell r="C1832">
            <v>1</v>
          </cell>
          <cell r="D1832" t="str">
            <v> 304510860262697045112118125</v>
          </cell>
          <cell r="E1832" t="str">
            <v>Автомобиль йўллари, кўприклар</v>
          </cell>
          <cell r="F1832" t="str">
            <v xml:space="preserve">Кўприклар ва йўл ўтказгичлар </v>
          </cell>
          <cell r="H1832" t="str">
            <v>Автомобиль йўллари қўмитаси</v>
          </cell>
          <cell r="I1832" t="str">
            <v>"Умумий фойдаланишдаги автомобиль йўлларини қуриш ва реконструкция қилиш Дирекцияси" ДУК</v>
          </cell>
          <cell r="J1832" t="str">
            <v>Вазирлик ва идора</v>
          </cell>
          <cell r="K1832" t="str">
            <v>10-илова</v>
          </cell>
          <cell r="L1832" t="str">
            <v>Асосий</v>
          </cell>
          <cell r="M1832" t="str">
            <v>Самарқанд вилояти</v>
          </cell>
          <cell r="N1832" t="str">
            <v>Пастдарғом тумани</v>
          </cell>
          <cell r="P1832" t="str">
            <v>Реконструкция</v>
          </cell>
          <cell r="Q1832">
            <v>2023</v>
          </cell>
          <cell r="R1832">
            <v>2</v>
          </cell>
          <cell r="S1832">
            <v>1</v>
          </cell>
          <cell r="AB1832">
            <v>1</v>
          </cell>
          <cell r="AE1832">
            <v>1</v>
          </cell>
          <cell r="AG1832">
            <v>1</v>
          </cell>
          <cell r="AH1832">
            <v>1</v>
          </cell>
          <cell r="AJ1832">
            <v>1</v>
          </cell>
          <cell r="AM1832">
            <v>1</v>
          </cell>
          <cell r="AN1832">
            <v>1</v>
          </cell>
          <cell r="AO1832">
            <v>1</v>
          </cell>
          <cell r="AR1832">
            <v>1</v>
          </cell>
          <cell r="AX1832">
            <v>15000</v>
          </cell>
          <cell r="BI1832">
            <v>-10000</v>
          </cell>
          <cell r="BR1832">
            <v>-525.1</v>
          </cell>
          <cell r="BS1832">
            <v>4474.8999999999996</v>
          </cell>
          <cell r="BV1832">
            <v>319.31769600000001</v>
          </cell>
          <cell r="BW1832">
            <v>320.82969600000001</v>
          </cell>
          <cell r="BX1832" t="str">
            <v>“Кўприкқурилиш” акциядорлик жамияти,</v>
          </cell>
          <cell r="DI1832">
            <v>51</v>
          </cell>
          <cell r="DJ1832">
            <v>51</v>
          </cell>
          <cell r="DL1832">
            <v>51</v>
          </cell>
          <cell r="GG1832" t="str">
            <v>пм</v>
          </cell>
          <cell r="GH1832">
            <v>51</v>
          </cell>
          <cell r="GI1832">
            <v>51</v>
          </cell>
          <cell r="GJ1832" t="str">
            <v>Автомобиль йўллари қўмитасининг
 2022 йил 14 июлдаги 02-2282-сон хати</v>
          </cell>
          <cell r="GX1832" t="str">
            <v>Лимит мақбуллаштирилди</v>
          </cell>
        </row>
        <row r="1833">
          <cell r="A1833" t="str">
            <v>Каттақўрғон шаҳри А.Темур кўчаларини ва Зарифобод маҳалласини туташтурувчи кўприкни қайта қуриш</v>
          </cell>
          <cell r="B1833" t="str">
            <v>2101182150312001</v>
          </cell>
          <cell r="C1833">
            <v>1</v>
          </cell>
          <cell r="E1833" t="str">
            <v>Автомобиль йўллари, кўприклар</v>
          </cell>
          <cell r="F1833" t="str">
            <v xml:space="preserve">Кўприклар ва йўл ўтказгичлар </v>
          </cell>
          <cell r="H1833" t="str">
            <v>Автомобиль йўллари қўмитаси</v>
          </cell>
          <cell r="I1833" t="str">
            <v>"Самарқанд МЙБХ" ДУК</v>
          </cell>
          <cell r="J1833" t="str">
            <v>Вазирлик ва идора</v>
          </cell>
          <cell r="K1833" t="str">
            <v>Қўшимча</v>
          </cell>
          <cell r="L1833" t="str">
            <v>Асосий</v>
          </cell>
          <cell r="M1833" t="str">
            <v>Самарқанд вилояти</v>
          </cell>
          <cell r="N1833" t="str">
            <v>Каттақўрғон шаҳри</v>
          </cell>
          <cell r="P1833" t="str">
            <v>Мукаммал таъмирлаш</v>
          </cell>
          <cell r="Q1833" t="str">
            <v>2022-2023</v>
          </cell>
          <cell r="R1833">
            <v>1</v>
          </cell>
          <cell r="X1833">
            <v>1</v>
          </cell>
          <cell r="Z1833">
            <v>1</v>
          </cell>
          <cell r="AA1833">
            <v>1</v>
          </cell>
          <cell r="AX1833">
            <v>0</v>
          </cell>
          <cell r="BB1833">
            <v>2000</v>
          </cell>
          <cell r="BR1833">
            <v>2000</v>
          </cell>
          <cell r="BS1833">
            <v>4000</v>
          </cell>
          <cell r="BV1833">
            <v>3470.97984</v>
          </cell>
          <cell r="BW1833">
            <v>3927.9226899999999</v>
          </cell>
          <cell r="BX1833" t="str">
            <v>Самарқанд КФУК</v>
          </cell>
          <cell r="CT1833">
            <v>1</v>
          </cell>
          <cell r="CU1833">
            <v>1</v>
          </cell>
          <cell r="CW1833">
            <v>1</v>
          </cell>
          <cell r="GG1833" t="str">
            <v>объект</v>
          </cell>
          <cell r="GH1833">
            <v>1</v>
          </cell>
          <cell r="GI1833">
            <v>1</v>
          </cell>
          <cell r="GQ1833" t="str">
            <v>Янги қўшилган, 95%</v>
          </cell>
        </row>
        <row r="1834">
          <cell r="A1834" t="str">
            <v>Оқдарё туманиниг Истиқлол МФЙ худудидаги Оқсилот, Сарка, Қоратери ва Хайрбуви қишлоқлари аҳолиси учун "Қорадарё" дарёси устидан пиёдалар учун кўприк қуриш</v>
          </cell>
          <cell r="B1834" t="str">
            <v>2101182030312002</v>
          </cell>
          <cell r="C1834">
            <v>1</v>
          </cell>
          <cell r="E1834" t="str">
            <v>Автомобиль йўллари, кўприклар</v>
          </cell>
          <cell r="F1834" t="str">
            <v xml:space="preserve">Кўприклар ва йўл ўтказгичлар </v>
          </cell>
          <cell r="H1834" t="str">
            <v>Автомобиль йўллари қўмитаси</v>
          </cell>
          <cell r="I1834" t="str">
            <v>Автомобиль йўллари қўмитаси</v>
          </cell>
          <cell r="J1834" t="str">
            <v>Вазирлик ва идора</v>
          </cell>
          <cell r="K1834" t="str">
            <v>Қўшимча</v>
          </cell>
          <cell r="L1834" t="str">
            <v>Асосий</v>
          </cell>
          <cell r="M1834" t="str">
            <v>Самарқанд вилояти</v>
          </cell>
          <cell r="N1834" t="str">
            <v>Оқдарё тумани</v>
          </cell>
          <cell r="P1834" t="str">
            <v>Реконструкция</v>
          </cell>
          <cell r="Q1834" t="str">
            <v>2022-2023</v>
          </cell>
          <cell r="R1834">
            <v>1</v>
          </cell>
          <cell r="X1834">
            <v>1</v>
          </cell>
          <cell r="Z1834">
            <v>1</v>
          </cell>
          <cell r="AA1834">
            <v>1</v>
          </cell>
          <cell r="AX1834">
            <v>0</v>
          </cell>
          <cell r="BB1834">
            <v>1000</v>
          </cell>
          <cell r="BS1834">
            <v>1000</v>
          </cell>
          <cell r="BV1834">
            <v>1311.8233600000001</v>
          </cell>
          <cell r="BW1834">
            <v>753.22202000000004</v>
          </cell>
          <cell r="BX1834" t="str">
            <v>Самарқанд КФУК</v>
          </cell>
          <cell r="CT1834">
            <v>1</v>
          </cell>
          <cell r="CU1834">
            <v>1</v>
          </cell>
          <cell r="CV1834">
            <v>1</v>
          </cell>
          <cell r="GG1834" t="str">
            <v>объект</v>
          </cell>
          <cell r="GH1834">
            <v>1</v>
          </cell>
          <cell r="GI1834">
            <v>1</v>
          </cell>
          <cell r="GQ1834" t="str">
            <v>Янги қўшилган, 95%</v>
          </cell>
        </row>
        <row r="1835">
          <cell r="A1835" t="str">
            <v>Самарқанд шаҳри Мароқанд кўчасини тўла таъмирлаш</v>
          </cell>
          <cell r="B1835" t="str">
            <v>2201184010312002</v>
          </cell>
          <cell r="C1835">
            <v>1</v>
          </cell>
          <cell r="E1835" t="str">
            <v>Автомобиль йўллари, кўприклар</v>
          </cell>
          <cell r="F1835" t="str">
            <v>Автомобиль йўллари объектлари</v>
          </cell>
          <cell r="H1835" t="str">
            <v>Автомобиль йўллари қўмитаси</v>
          </cell>
          <cell r="I1835" t="str">
            <v>"Самарқанд МЙБХ" ДУК</v>
          </cell>
          <cell r="J1835" t="str">
            <v>Вазирлик ва идора</v>
          </cell>
          <cell r="K1835" t="str">
            <v>Қўшимча</v>
          </cell>
          <cell r="L1835" t="str">
            <v>Асосий</v>
          </cell>
          <cell r="M1835" t="str">
            <v>Самарқанд вилояти</v>
          </cell>
          <cell r="N1835" t="str">
            <v>Самарқанд шаҳри</v>
          </cell>
          <cell r="P1835" t="str">
            <v>Янги қурилиш</v>
          </cell>
          <cell r="Q1835" t="str">
            <v>2022-2023</v>
          </cell>
          <cell r="R1835">
            <v>1</v>
          </cell>
          <cell r="X1835">
            <v>1</v>
          </cell>
          <cell r="Z1835">
            <v>1</v>
          </cell>
          <cell r="AA1835">
            <v>1</v>
          </cell>
          <cell r="AX1835">
            <v>0</v>
          </cell>
          <cell r="BB1835">
            <v>2430</v>
          </cell>
          <cell r="BR1835">
            <v>7631</v>
          </cell>
          <cell r="BS1835">
            <v>10061</v>
          </cell>
          <cell r="BV1835">
            <v>5949.3489</v>
          </cell>
          <cell r="BW1835">
            <v>7492.8010000000004</v>
          </cell>
          <cell r="BX1835" t="str">
            <v>Булунғур
ТЙФУК</v>
          </cell>
          <cell r="CT1835">
            <v>1</v>
          </cell>
          <cell r="CU1835">
            <v>1</v>
          </cell>
          <cell r="CX1835">
            <v>1</v>
          </cell>
          <cell r="GG1835" t="str">
            <v>объект</v>
          </cell>
          <cell r="GH1835">
            <v>1</v>
          </cell>
          <cell r="GI1835">
            <v>1</v>
          </cell>
          <cell r="GQ1835" t="str">
            <v>Янги қўшилган, 95%</v>
          </cell>
        </row>
        <row r="1836">
          <cell r="A1836" t="str">
            <v>Самарқанд шаҳри Беруний кўчасидан Темирйўл Вокзалигача (Қабуллар уйи ички йўллари билан) тўла таъмирлаш</v>
          </cell>
          <cell r="B1836" t="str">
            <v>2201184010312003</v>
          </cell>
          <cell r="C1836">
            <v>1</v>
          </cell>
          <cell r="E1836" t="str">
            <v>Автомобиль йўллари, кўприклар</v>
          </cell>
          <cell r="F1836" t="str">
            <v>Автомобиль йўллари объектлари</v>
          </cell>
          <cell r="H1836" t="str">
            <v>Автомобиль йўллари қўмитаси</v>
          </cell>
          <cell r="I1836" t="str">
            <v>"Самарқанд МЙБХ" ДУК</v>
          </cell>
          <cell r="J1836" t="str">
            <v>Вазирлик ва идора</v>
          </cell>
          <cell r="K1836" t="str">
            <v>Қўшимча</v>
          </cell>
          <cell r="L1836" t="str">
            <v>Асосий</v>
          </cell>
          <cell r="M1836" t="str">
            <v>Самарқанд вилояти</v>
          </cell>
          <cell r="N1836" t="str">
            <v>Самарқанд шаҳри</v>
          </cell>
          <cell r="P1836" t="str">
            <v>Мукаммал таъмирлаш</v>
          </cell>
          <cell r="Q1836" t="str">
            <v>2022-2023</v>
          </cell>
          <cell r="R1836">
            <v>1</v>
          </cell>
          <cell r="X1836">
            <v>1</v>
          </cell>
          <cell r="Z1836">
            <v>1</v>
          </cell>
          <cell r="AA1836">
            <v>1</v>
          </cell>
          <cell r="AX1836">
            <v>0</v>
          </cell>
          <cell r="BB1836">
            <v>2556.1840954999998</v>
          </cell>
          <cell r="BS1836">
            <v>2556.1840954999998</v>
          </cell>
          <cell r="BV1836">
            <v>6801.62</v>
          </cell>
          <cell r="BW1836">
            <v>2092.0202199999999</v>
          </cell>
          <cell r="BX1836" t="str">
            <v>“New Tech Samarkand” МЧЖ</v>
          </cell>
          <cell r="CT1836">
            <v>1</v>
          </cell>
          <cell r="CU1836">
            <v>1</v>
          </cell>
          <cell r="CX1836">
            <v>1</v>
          </cell>
          <cell r="GG1836" t="str">
            <v>объект</v>
          </cell>
          <cell r="GH1836">
            <v>1</v>
          </cell>
          <cell r="GI1836">
            <v>1</v>
          </cell>
          <cell r="GQ1836" t="str">
            <v>Янги қўшилган, 95%</v>
          </cell>
        </row>
        <row r="1837">
          <cell r="A1837" t="str">
            <v>Самарқанд шаҳар Г-34 кўчаси  (Хўжа Ахрори Валий кўчасидан Термиз кўчасигача) 3-босқичи</v>
          </cell>
          <cell r="B1837" t="str">
            <v>1701184010312001</v>
          </cell>
          <cell r="C1837">
            <v>1</v>
          </cell>
          <cell r="E1837" t="str">
            <v>Автомобиль йўллари, кўприклар</v>
          </cell>
          <cell r="F1837" t="str">
            <v>Автомобиль йўллари объектлари</v>
          </cell>
          <cell r="H1837" t="str">
            <v>Автомобиль йўллари қўмитаси</v>
          </cell>
          <cell r="I1837" t="str">
            <v>"Самарқанд МЙБХ" ДУК</v>
          </cell>
          <cell r="J1837" t="str">
            <v>Вазирлик ва идора</v>
          </cell>
          <cell r="K1837" t="str">
            <v>Қўшимча</v>
          </cell>
          <cell r="L1837" t="str">
            <v>Асосий</v>
          </cell>
          <cell r="M1837" t="str">
            <v>Самарқанд вилояти</v>
          </cell>
          <cell r="N1837" t="str">
            <v>Самарқанд шаҳри</v>
          </cell>
          <cell r="P1837" t="str">
            <v>Мукаммал таъмирлаш</v>
          </cell>
          <cell r="Q1837" t="str">
            <v>2022-2023</v>
          </cell>
          <cell r="R1837">
            <v>1</v>
          </cell>
          <cell r="X1837">
            <v>1</v>
          </cell>
          <cell r="Z1837">
            <v>1</v>
          </cell>
          <cell r="AA1837">
            <v>1</v>
          </cell>
          <cell r="AX1837">
            <v>0</v>
          </cell>
          <cell r="BB1837">
            <v>3041</v>
          </cell>
          <cell r="BS1837">
            <v>3041</v>
          </cell>
          <cell r="BV1837">
            <v>3040.9999400000002</v>
          </cell>
          <cell r="BW1837">
            <v>3040.9999400000002</v>
          </cell>
          <cell r="BX1837" t="str">
            <v>Пайариқ ТЙФУК,
ФХ"BAYTQORGON USMANOVA NARGIZA"</v>
          </cell>
          <cell r="CT1837">
            <v>1</v>
          </cell>
          <cell r="CU1837">
            <v>1</v>
          </cell>
          <cell r="CX1837">
            <v>1</v>
          </cell>
          <cell r="GG1837" t="str">
            <v>объект</v>
          </cell>
          <cell r="GH1837">
            <v>1</v>
          </cell>
          <cell r="GI1837">
            <v>1</v>
          </cell>
          <cell r="GQ1837" t="str">
            <v>Янги қўшилган, 95%</v>
          </cell>
        </row>
        <row r="1838">
          <cell r="A1838" t="str">
            <v xml:space="preserve">Конигил қоғоз ишлаб чиқариш туризм қишлоғи кириш йўли тўла таъмирлаш </v>
          </cell>
          <cell r="B1838" t="str">
            <v>2101184010312006</v>
          </cell>
          <cell r="C1838">
            <v>1</v>
          </cell>
          <cell r="E1838" t="str">
            <v>Автомобиль йўллари, кўприклар</v>
          </cell>
          <cell r="F1838" t="str">
            <v>Автомобиль йўллари объектлари</v>
          </cell>
          <cell r="H1838" t="str">
            <v>Автомобиль йўллари қўмитаси</v>
          </cell>
          <cell r="I1838" t="str">
            <v>"Самарқанд МЙБХ" ДУК</v>
          </cell>
          <cell r="J1838" t="str">
            <v>Вазирлик ва идора</v>
          </cell>
          <cell r="K1838" t="str">
            <v>Қўшимча</v>
          </cell>
          <cell r="L1838" t="str">
            <v>Асосий</v>
          </cell>
          <cell r="M1838" t="str">
            <v>Самарқанд вилояти</v>
          </cell>
          <cell r="N1838" t="str">
            <v>Самарқанд шаҳри</v>
          </cell>
          <cell r="P1838" t="str">
            <v>Мукаммал таъмирлаш</v>
          </cell>
          <cell r="Q1838" t="str">
            <v>2022-2023</v>
          </cell>
          <cell r="R1838">
            <v>1</v>
          </cell>
          <cell r="X1838">
            <v>1</v>
          </cell>
          <cell r="Z1838">
            <v>1</v>
          </cell>
          <cell r="AA1838">
            <v>1</v>
          </cell>
          <cell r="AX1838">
            <v>0</v>
          </cell>
          <cell r="BB1838">
            <v>2506.6000000000004</v>
          </cell>
          <cell r="BS1838">
            <v>2506.6000000000004</v>
          </cell>
          <cell r="BV1838">
            <v>2506.6</v>
          </cell>
          <cell r="BW1838">
            <v>2506.5999400000001</v>
          </cell>
          <cell r="BX1838" t="str">
            <v>Самарқанд ТЙФУК</v>
          </cell>
          <cell r="CT1838">
            <v>1</v>
          </cell>
          <cell r="CU1838">
            <v>1</v>
          </cell>
          <cell r="CX1838">
            <v>1</v>
          </cell>
          <cell r="GG1838" t="str">
            <v>объект</v>
          </cell>
          <cell r="GH1838">
            <v>1</v>
          </cell>
          <cell r="GI1838">
            <v>1</v>
          </cell>
          <cell r="GQ1838" t="str">
            <v>Янги қўшилган, 95%</v>
          </cell>
        </row>
        <row r="1839">
          <cell r="A1839" t="str">
            <v>С.Айний кўчаси  Термиз кўчасидан У.У.Джуракулов кўчасигача тўла таъмирлаш</v>
          </cell>
          <cell r="E1839" t="str">
            <v>Автомобиль йўллари, кўприклар</v>
          </cell>
          <cell r="F1839" t="str">
            <v>Автомобиль йўллари объектлари</v>
          </cell>
          <cell r="H1839" t="str">
            <v>Автомобиль йўллари қўмитаси</v>
          </cell>
          <cell r="I1839" t="str">
            <v>"Самарқанд МЙБХ" ДУК</v>
          </cell>
          <cell r="J1839" t="str">
            <v>Вазирлик ва идора</v>
          </cell>
          <cell r="K1839" t="str">
            <v>Қўшимча</v>
          </cell>
          <cell r="L1839" t="str">
            <v>Асосий</v>
          </cell>
          <cell r="M1839" t="str">
            <v>Самарқанд вилояти</v>
          </cell>
          <cell r="N1839" t="str">
            <v>Самарқанд шаҳри</v>
          </cell>
          <cell r="P1839" t="str">
            <v>Мукаммал таъмирлаш</v>
          </cell>
          <cell r="Q1839" t="str">
            <v>2022-2023</v>
          </cell>
          <cell r="R1839">
            <v>1</v>
          </cell>
          <cell r="AX1839">
            <v>0</v>
          </cell>
          <cell r="BB1839">
            <v>3274.06</v>
          </cell>
          <cell r="BL1839">
            <v>-1000</v>
          </cell>
          <cell r="BR1839">
            <v>-2274.1</v>
          </cell>
          <cell r="BS1839">
            <v>-3.999999999996362E-2</v>
          </cell>
          <cell r="GQ1839" t="str">
            <v>Янги қўшилган, 95%</v>
          </cell>
          <cell r="HA1839" t="str">
            <v>Лимит мақбуллаштирилди</v>
          </cell>
        </row>
        <row r="1840">
          <cell r="A1840" t="str">
            <v>С.Айний кўчаси  Термиз кўчасидан У.У.Джуракулов кўчасигача тўла таъмирлаш (кўкаламзорлаштириш)</v>
          </cell>
          <cell r="B1840" t="str">
            <v>2101184010312005</v>
          </cell>
          <cell r="C1840">
            <v>1</v>
          </cell>
          <cell r="E1840" t="str">
            <v>Автомобиль йўллари, кўприклар</v>
          </cell>
          <cell r="F1840" t="str">
            <v>Автомобиль йўллари объектлари</v>
          </cell>
          <cell r="H1840" t="str">
            <v>Автомобиль йўллари қўмитаси</v>
          </cell>
          <cell r="I1840" t="str">
            <v>"Самарқанд МЙБХ" ДУК</v>
          </cell>
          <cell r="J1840" t="str">
            <v>Вазирлик ва идора</v>
          </cell>
          <cell r="K1840" t="str">
            <v>Қўшимча</v>
          </cell>
          <cell r="L1840" t="str">
            <v>Асосий</v>
          </cell>
          <cell r="M1840" t="str">
            <v>Самарқанд вилояти</v>
          </cell>
          <cell r="N1840" t="str">
            <v>Самарқанд шаҳри</v>
          </cell>
          <cell r="P1840" t="str">
            <v>Мукаммал таъмирлаш</v>
          </cell>
          <cell r="Q1840" t="str">
            <v>2022-2023</v>
          </cell>
          <cell r="R1840">
            <v>1</v>
          </cell>
          <cell r="X1840">
            <v>1</v>
          </cell>
          <cell r="Z1840">
            <v>1</v>
          </cell>
          <cell r="AA1840">
            <v>1</v>
          </cell>
          <cell r="AX1840">
            <v>0</v>
          </cell>
          <cell r="BR1840">
            <v>2274.1</v>
          </cell>
          <cell r="BS1840">
            <v>2274.1</v>
          </cell>
          <cell r="BV1840">
            <v>2274.0999700000002</v>
          </cell>
          <cell r="BW1840">
            <v>2274.0999700000002</v>
          </cell>
          <cell r="BX1840" t="str">
            <v>"NEW TEACH Самарканд" МЧЖ,
ФХ "Байтқўрғон Усманова Наргиза"</v>
          </cell>
        </row>
        <row r="1841">
          <cell r="A1841" t="str">
            <v>С.Айний кўчаси  Термиз кўчасидан У.У.Джуракулов кўчасигача тўла таъмирлаш (йўл қисми)</v>
          </cell>
          <cell r="B1841" t="str">
            <v>2101184010312010</v>
          </cell>
          <cell r="C1841">
            <v>1</v>
          </cell>
          <cell r="E1841" t="str">
            <v>Автомобиль йўллари, кўприклар</v>
          </cell>
          <cell r="F1841" t="str">
            <v>Автомобиль йўллари объектлари</v>
          </cell>
          <cell r="H1841" t="str">
            <v>Автомобиль йўллари қўмитаси</v>
          </cell>
          <cell r="I1841" t="str">
            <v>"Самарқанд МЙБХ" ДУК</v>
          </cell>
          <cell r="J1841" t="str">
            <v>Вазирлик ва идора</v>
          </cell>
          <cell r="K1841" t="str">
            <v>Қўшимча</v>
          </cell>
          <cell r="L1841" t="str">
            <v>Асосий</v>
          </cell>
          <cell r="M1841" t="str">
            <v>Самарқанд вилояти</v>
          </cell>
          <cell r="N1841" t="str">
            <v>Самарқанд шаҳри</v>
          </cell>
          <cell r="P1841" t="str">
            <v>Мукаммал таъмирлаш</v>
          </cell>
          <cell r="Q1841" t="str">
            <v>2022-2023</v>
          </cell>
          <cell r="R1841">
            <v>1</v>
          </cell>
          <cell r="X1841">
            <v>1</v>
          </cell>
          <cell r="Z1841">
            <v>1</v>
          </cell>
          <cell r="AA1841">
            <v>1</v>
          </cell>
          <cell r="AX1841">
            <v>0</v>
          </cell>
          <cell r="BR1841">
            <v>3500</v>
          </cell>
          <cell r="BS1841">
            <v>3500</v>
          </cell>
          <cell r="BV1841">
            <v>3500</v>
          </cell>
          <cell r="BW1841">
            <v>3500</v>
          </cell>
          <cell r="BX1841" t="str">
            <v>"NEW TEACH Самарканд" МЧЖ,
ФХ "Байтқўрғон Усманова Наргиза"</v>
          </cell>
        </row>
        <row r="1842">
          <cell r="A1842" t="str">
            <v xml:space="preserve">Самарқанд шаҳри Мирзо Улуғбек кўчасини қўқ сарой майдони олдидан Беруний кўчасигача </v>
          </cell>
          <cell r="B1842" t="str">
            <v>2201184010312004</v>
          </cell>
          <cell r="C1842">
            <v>1</v>
          </cell>
          <cell r="E1842" t="str">
            <v>Автомобиль йўллари, кўприклар</v>
          </cell>
          <cell r="F1842" t="str">
            <v>Автомобиль йўллари объектлари</v>
          </cell>
          <cell r="H1842" t="str">
            <v>Автомобиль йўллари қўмитаси</v>
          </cell>
          <cell r="I1842" t="str">
            <v>"Самарқанд МЙБХ" ДУК</v>
          </cell>
          <cell r="J1842" t="str">
            <v>Вазирлик ва идора</v>
          </cell>
          <cell r="K1842" t="str">
            <v>Қўшимча</v>
          </cell>
          <cell r="L1842" t="str">
            <v>Асосий</v>
          </cell>
          <cell r="M1842" t="str">
            <v>Самарқанд вилояти</v>
          </cell>
          <cell r="N1842" t="str">
            <v>Самарқанд шаҳри</v>
          </cell>
          <cell r="P1842" t="str">
            <v>Мукаммал таъмирлаш</v>
          </cell>
          <cell r="Q1842" t="str">
            <v>2022-2023</v>
          </cell>
          <cell r="R1842">
            <v>1</v>
          </cell>
          <cell r="X1842">
            <v>1</v>
          </cell>
          <cell r="Z1842">
            <v>1</v>
          </cell>
          <cell r="AA1842">
            <v>1</v>
          </cell>
          <cell r="AX1842">
            <v>0</v>
          </cell>
          <cell r="BB1842">
            <v>3214.6680000000001</v>
          </cell>
          <cell r="BR1842">
            <v>-2929.6</v>
          </cell>
          <cell r="BS1842">
            <v>285.06800000000021</v>
          </cell>
          <cell r="BV1842">
            <v>85.048568000000003</v>
          </cell>
          <cell r="BW1842">
            <v>285.04857600000003</v>
          </cell>
          <cell r="BX1842" t="str">
            <v>Пастдарғом ТЙФУК</v>
          </cell>
          <cell r="CT1842">
            <v>1</v>
          </cell>
          <cell r="CU1842">
            <v>1</v>
          </cell>
          <cell r="CX1842">
            <v>1</v>
          </cell>
          <cell r="GG1842" t="str">
            <v>объект</v>
          </cell>
          <cell r="GH1842">
            <v>1</v>
          </cell>
          <cell r="GI1842">
            <v>1</v>
          </cell>
          <cell r="GQ1842" t="str">
            <v>Янги қўшилган, 95%</v>
          </cell>
        </row>
        <row r="1843">
          <cell r="A1843" t="str">
            <v xml:space="preserve">Шохи Зинда ва Тошкент кўчалари У.Журақулов кўчасидан-М37а автомобиль йўлигача (Улуғбек обсерваториясигача) жорий таъмирлаш (тўла таъмирлаш элементлари билан) </v>
          </cell>
          <cell r="B1843" t="str">
            <v>2201184010312005</v>
          </cell>
          <cell r="C1843">
            <v>1</v>
          </cell>
          <cell r="E1843" t="str">
            <v>Автомобиль йўллари, кўприклар</v>
          </cell>
          <cell r="F1843" t="str">
            <v>Автомобиль йўллари объектлари</v>
          </cell>
          <cell r="H1843" t="str">
            <v>Автомобиль йўллари қўмитаси</v>
          </cell>
          <cell r="I1843" t="str">
            <v>"Самарқанд МЙБХ" ДУК</v>
          </cell>
          <cell r="J1843" t="str">
            <v>Вазирлик ва идора</v>
          </cell>
          <cell r="K1843" t="str">
            <v>Қўшимча</v>
          </cell>
          <cell r="L1843" t="str">
            <v>Асосий</v>
          </cell>
          <cell r="M1843" t="str">
            <v>Самарқанд вилояти</v>
          </cell>
          <cell r="N1843" t="str">
            <v>Самарқанд шаҳри</v>
          </cell>
          <cell r="P1843" t="str">
            <v>Мукаммал таъмирлаш</v>
          </cell>
          <cell r="Q1843" t="str">
            <v>2022-2023</v>
          </cell>
          <cell r="R1843">
            <v>1</v>
          </cell>
          <cell r="X1843">
            <v>1</v>
          </cell>
          <cell r="Z1843">
            <v>1</v>
          </cell>
          <cell r="AA1843">
            <v>1</v>
          </cell>
          <cell r="AX1843">
            <v>0</v>
          </cell>
          <cell r="BB1843">
            <v>4015.28</v>
          </cell>
          <cell r="BR1843">
            <v>2775.7</v>
          </cell>
          <cell r="BS1843">
            <v>6790.98</v>
          </cell>
          <cell r="BV1843">
            <v>6107.3146999999999</v>
          </cell>
          <cell r="BW1843">
            <v>6601.2846</v>
          </cell>
          <cell r="BX1843" t="str">
            <v>“New Tech Samarkand” МЧЖ</v>
          </cell>
          <cell r="CT1843">
            <v>1</v>
          </cell>
          <cell r="CU1843">
            <v>1</v>
          </cell>
          <cell r="CX1843">
            <v>1</v>
          </cell>
          <cell r="GG1843" t="str">
            <v>объект</v>
          </cell>
          <cell r="GH1843">
            <v>1</v>
          </cell>
          <cell r="GI1843">
            <v>1</v>
          </cell>
          <cell r="GQ1843" t="str">
            <v>Янги қўшилган, 95%</v>
          </cell>
        </row>
        <row r="1844">
          <cell r="A1844" t="str">
            <v>4P45a "Самарқанд шаҳри аэрапортига кириш" автомобиль йўлининг 0-2,5 км қисмини жорий таъмирлаш (тўла таъмирлаш элемантлари билан)</v>
          </cell>
          <cell r="B1844" t="str">
            <v>2201184010312006</v>
          </cell>
          <cell r="C1844">
            <v>1</v>
          </cell>
          <cell r="E1844" t="str">
            <v>Автомобиль йўллари, кўприклар</v>
          </cell>
          <cell r="F1844" t="str">
            <v>Автомобиль йўллари объектлари</v>
          </cell>
          <cell r="H1844" t="str">
            <v>Автомобиль йўллари қўмитаси</v>
          </cell>
          <cell r="I1844" t="str">
            <v>"Самарқанд МЙБХ" ДУК</v>
          </cell>
          <cell r="J1844" t="str">
            <v>Вазирлик ва идора</v>
          </cell>
          <cell r="K1844" t="str">
            <v>Қўшимча</v>
          </cell>
          <cell r="L1844" t="str">
            <v>Асосий</v>
          </cell>
          <cell r="M1844" t="str">
            <v>Самарқанд вилояти</v>
          </cell>
          <cell r="N1844" t="str">
            <v>Самарқанд шаҳри</v>
          </cell>
          <cell r="P1844" t="str">
            <v>Мукаммал таъмирлаш</v>
          </cell>
          <cell r="Q1844" t="str">
            <v>2022-2023</v>
          </cell>
          <cell r="R1844">
            <v>1</v>
          </cell>
          <cell r="X1844">
            <v>1</v>
          </cell>
          <cell r="Z1844">
            <v>1</v>
          </cell>
          <cell r="AA1844">
            <v>1</v>
          </cell>
          <cell r="AX1844">
            <v>0</v>
          </cell>
          <cell r="BB1844">
            <v>8242</v>
          </cell>
          <cell r="BR1844">
            <v>-4765.3</v>
          </cell>
          <cell r="BS1844">
            <v>3476.7</v>
          </cell>
          <cell r="BV1844">
            <v>7140.2941000000001</v>
          </cell>
          <cell r="BW1844">
            <v>3476.7</v>
          </cell>
          <cell r="BX1844" t="str">
            <v>"Меъмор Ўткир Човка" МЧЖ</v>
          </cell>
          <cell r="DD1844">
            <v>2.5</v>
          </cell>
          <cell r="DE1844">
            <v>2.5</v>
          </cell>
          <cell r="DH1844">
            <v>2.5</v>
          </cell>
          <cell r="GG1844" t="str">
            <v>км</v>
          </cell>
          <cell r="GH1844">
            <v>2.5</v>
          </cell>
          <cell r="GI1844">
            <v>2.5</v>
          </cell>
          <cell r="GQ1844" t="str">
            <v>Янги қўшилган, 95%</v>
          </cell>
        </row>
        <row r="1845">
          <cell r="A1845" t="str">
            <v>Самарқанд вилояти, Каттақўрғон тумани, "Тарнов" МФЙда 2,71 км узунликдаги Тарнов кўчасини жорий таъмирлаш ишларини якунига етказиш</v>
          </cell>
          <cell r="B1845" t="str">
            <v>2301182150312001</v>
          </cell>
          <cell r="C1845">
            <v>1</v>
          </cell>
          <cell r="E1845" t="str">
            <v>Автомобиль йўллари, кўприклар</v>
          </cell>
          <cell r="F1845" t="str">
            <v>Автомобиль йўллари объектлари</v>
          </cell>
          <cell r="H1845" t="str">
            <v>Автомобиль йўллари қўмитаси</v>
          </cell>
          <cell r="I1845" t="str">
            <v>"Самарқанд МЙБХ" ДУК</v>
          </cell>
          <cell r="J1845" t="str">
            <v>Вазирлик ва идора</v>
          </cell>
          <cell r="K1845" t="str">
            <v>Қўшимча</v>
          </cell>
          <cell r="L1845" t="str">
            <v>Асосий</v>
          </cell>
          <cell r="M1845" t="str">
            <v>Самарқанд вилояти</v>
          </cell>
          <cell r="N1845" t="str">
            <v>Каттақўрғон шаҳри</v>
          </cell>
          <cell r="P1845" t="str">
            <v>Жорий таъмирлаш</v>
          </cell>
          <cell r="Q1845">
            <v>2023</v>
          </cell>
          <cell r="R1845">
            <v>2</v>
          </cell>
          <cell r="S1845">
            <v>1</v>
          </cell>
          <cell r="T1845">
            <v>1</v>
          </cell>
          <cell r="U1845">
            <v>1</v>
          </cell>
          <cell r="AB1845">
            <v>1</v>
          </cell>
          <cell r="AE1845">
            <v>1</v>
          </cell>
          <cell r="AG1845">
            <v>1</v>
          </cell>
          <cell r="AH1845">
            <v>1</v>
          </cell>
          <cell r="AK1845">
            <v>1</v>
          </cell>
          <cell r="AM1845">
            <v>1</v>
          </cell>
          <cell r="AN1845">
            <v>1</v>
          </cell>
          <cell r="AO1845">
            <v>1</v>
          </cell>
          <cell r="AR1845">
            <v>1</v>
          </cell>
          <cell r="AS1845">
            <v>1271.414391</v>
          </cell>
          <cell r="AT1845">
            <v>1271.414391</v>
          </cell>
          <cell r="AU1845">
            <v>1271.414391</v>
          </cell>
          <cell r="AX1845">
            <v>0</v>
          </cell>
          <cell r="BI1845">
            <v>1000</v>
          </cell>
          <cell r="BL1845">
            <v>-128.21100000000001</v>
          </cell>
          <cell r="BS1845">
            <v>871.78899999999999</v>
          </cell>
          <cell r="BV1845">
            <v>871.78944000000001</v>
          </cell>
          <cell r="BW1845">
            <v>854.73715000000004</v>
          </cell>
          <cell r="BX1845" t="str">
            <v>"DILAZIZ CAPITAL INVEST" mas`uliyati cheklangan jamiyati</v>
          </cell>
          <cell r="BY1845">
            <v>304154540</v>
          </cell>
          <cell r="GX1845" t="str">
            <v>Янги қўшилган объект</v>
          </cell>
          <cell r="HA1845" t="str">
            <v>Лимит мақбуллаштирилди</v>
          </cell>
        </row>
        <row r="1846">
          <cell r="A1846" t="str">
            <v>Самарқанд шаҳри Темур Малик кўчасини таъмирлаш (шаҳар прокуратурасига бориш йўли)</v>
          </cell>
          <cell r="C1846">
            <v>1</v>
          </cell>
          <cell r="E1846" t="str">
            <v>Автомобиль йўллари, кўприклар</v>
          </cell>
          <cell r="F1846" t="str">
            <v>Автомобиль йўллари объектлари</v>
          </cell>
          <cell r="H1846" t="str">
            <v>Автомобиль йўллари қўмитаси</v>
          </cell>
          <cell r="I1846" t="str">
            <v>"Самарқанд МЙБХ" ДУК</v>
          </cell>
          <cell r="J1846" t="str">
            <v>Вазирлик ва идора</v>
          </cell>
          <cell r="K1846" t="str">
            <v>Қўшимча</v>
          </cell>
          <cell r="L1846" t="str">
            <v>Асосий</v>
          </cell>
          <cell r="M1846" t="str">
            <v>Самарқанд вилояти</v>
          </cell>
          <cell r="N1846" t="str">
            <v>Самарқанд шаҳри</v>
          </cell>
          <cell r="P1846" t="str">
            <v>Жорий таъмирлаш</v>
          </cell>
          <cell r="Q1846">
            <v>2023</v>
          </cell>
          <cell r="R1846">
            <v>2</v>
          </cell>
          <cell r="S1846">
            <v>1</v>
          </cell>
          <cell r="AB1846">
            <v>1</v>
          </cell>
          <cell r="AE1846">
            <v>1</v>
          </cell>
          <cell r="AG1846">
            <v>1</v>
          </cell>
          <cell r="AH1846">
            <v>1</v>
          </cell>
          <cell r="AJ1846">
            <v>1</v>
          </cell>
          <cell r="AM1846">
            <v>1</v>
          </cell>
          <cell r="BO1846">
            <v>1500</v>
          </cell>
          <cell r="BS1846">
            <v>1500</v>
          </cell>
          <cell r="CT1846">
            <v>1</v>
          </cell>
          <cell r="CU1846">
            <v>1</v>
          </cell>
          <cell r="CX1846">
            <v>1</v>
          </cell>
          <cell r="GG1846" t="str">
            <v>объект</v>
          </cell>
          <cell r="GH1846">
            <v>1</v>
          </cell>
          <cell r="GI1846">
            <v>1</v>
          </cell>
          <cell r="HD1846" t="str">
            <v>Янги қўшилган объект</v>
          </cell>
        </row>
        <row r="1847">
          <cell r="A1847" t="str">
            <v>Самарқанд шаҳри Бўстонсарой ва Рудакий кўчалари кесишмасида янги ўтказгич қуриш</v>
          </cell>
          <cell r="B1847" t="str">
            <v>1901184010312004</v>
          </cell>
          <cell r="C1847">
            <v>1</v>
          </cell>
          <cell r="D1847" t="str">
            <v> 304510860262947045129022002</v>
          </cell>
          <cell r="E1847" t="str">
            <v>Автомобиль йўллари, кўприклар</v>
          </cell>
          <cell r="F1847" t="str">
            <v xml:space="preserve">Кўприклар ва йўл ўтказгичлар </v>
          </cell>
          <cell r="H1847" t="str">
            <v>"Кўприк қурилиш таъмирлаш Дирекцияси" УК</v>
          </cell>
          <cell r="I1847" t="str">
            <v>"Кўприк қурилиш таъмирлаш Дирекцияси" УК</v>
          </cell>
          <cell r="J1847" t="str">
            <v>Вазирлик ва идора</v>
          </cell>
          <cell r="K1847" t="str">
            <v>10-илова</v>
          </cell>
          <cell r="L1847" t="str">
            <v>Асосий</v>
          </cell>
          <cell r="M1847" t="str">
            <v>Самарқанд вилояти</v>
          </cell>
          <cell r="N1847" t="str">
            <v>Самарқанд шаҳри</v>
          </cell>
          <cell r="P1847" t="str">
            <v>Янги қурилиш</v>
          </cell>
          <cell r="Q1847" t="str">
            <v>2019-2024</v>
          </cell>
          <cell r="R1847">
            <v>1</v>
          </cell>
          <cell r="X1847">
            <v>1</v>
          </cell>
          <cell r="Z1847">
            <v>1</v>
          </cell>
          <cell r="AA1847">
            <v>1</v>
          </cell>
          <cell r="AS1847">
            <v>142986.4</v>
          </cell>
          <cell r="AT1847">
            <v>9268.9</v>
          </cell>
          <cell r="AU1847">
            <v>9268.9</v>
          </cell>
          <cell r="AV1847">
            <v>142986.4</v>
          </cell>
          <cell r="AX1847">
            <v>1000</v>
          </cell>
          <cell r="BS1847">
            <v>1000</v>
          </cell>
          <cell r="BV1847">
            <v>0</v>
          </cell>
          <cell r="BW1847">
            <v>0</v>
          </cell>
          <cell r="BX1847" t="str">
            <v>"Кўприкқурилиш трести" УК</v>
          </cell>
          <cell r="BY1847">
            <v>200796358</v>
          </cell>
          <cell r="DI1847">
            <v>640</v>
          </cell>
          <cell r="GG1847" t="str">
            <v>пм</v>
          </cell>
          <cell r="GH1847">
            <v>640</v>
          </cell>
          <cell r="GJ1847" t="str">
            <v>Ўзбекистон Республикаси Президентининг
2021 йил 23 февралдаги ПҚ-4999-сон қарори</v>
          </cell>
        </row>
        <row r="1848">
          <cell r="A1848" t="str">
            <v>Сариосиё тумани "Боғча" аҳоли пунктидан Шаҳрисабз тумани Камар қишлоғига олиб борувчи 2-тоифали 78 км узунликдаги умумий фойдаланишдаги автомобиль йўлини қуриш</v>
          </cell>
          <cell r="E1848" t="str">
            <v>Автомобиль йўллари, кўприклар</v>
          </cell>
          <cell r="F1848" t="str">
            <v>Автомобиль йўллари объектлари</v>
          </cell>
          <cell r="H1848" t="str">
            <v>Автомобиль йўллари қўмитаси</v>
          </cell>
          <cell r="I1848" t="str">
            <v>"Умумий фойдаланишдаги автомобиль йўлларини қуриш ва реконструкция қилиш Дирекцияси" ДУК</v>
          </cell>
          <cell r="J1848" t="str">
            <v>Вазирлик ва идора</v>
          </cell>
          <cell r="K1848" t="str">
            <v>11-илова</v>
          </cell>
          <cell r="L1848" t="str">
            <v>Асосий</v>
          </cell>
          <cell r="M1848" t="str">
            <v>Сурхондарё вилояти</v>
          </cell>
          <cell r="N1848" t="str">
            <v>Сариосиё тумани</v>
          </cell>
          <cell r="P1848" t="str">
            <v>Янги қурилиш</v>
          </cell>
          <cell r="Q1848" t="str">
            <v>2022-2026</v>
          </cell>
          <cell r="R1848">
            <v>1</v>
          </cell>
          <cell r="AS1848">
            <v>591077.80000000005</v>
          </cell>
          <cell r="AT1848">
            <v>548939</v>
          </cell>
          <cell r="AU1848">
            <v>548939</v>
          </cell>
          <cell r="AV1848">
            <v>591077.80000000005</v>
          </cell>
          <cell r="AW1848">
            <v>572075.80000000005</v>
          </cell>
          <cell r="AX1848">
            <v>0</v>
          </cell>
          <cell r="BS1848">
            <v>0</v>
          </cell>
          <cell r="GG1848" t="str">
            <v>км</v>
          </cell>
          <cell r="GH1848">
            <v>78</v>
          </cell>
          <cell r="GJ1848" t="str">
            <v>Автомобиль йўллари қўмитасининг 
2022 йил 14 июлдаги 02-2282-сон хати</v>
          </cell>
        </row>
        <row r="1849">
          <cell r="A1849" t="str">
            <v>Сариосиё тумани "Боғча" аҳоли пунктидан Шаҳрисабз тумани Камар қишлоғига олиб борувчи 2-тоифали 78 км узунликдаги умумий фойдаланишдаги автомобиль йўлини қуриш (1-босқич, 0-6 км, Боғча-Оқсув)</v>
          </cell>
          <cell r="B1849" t="str">
            <v>2201222170312002</v>
          </cell>
          <cell r="C1849">
            <v>1</v>
          </cell>
          <cell r="D1849" t="str">
            <v> 304510860262697045123118039</v>
          </cell>
          <cell r="E1849" t="str">
            <v>Автомобиль йўллари, кўприклар</v>
          </cell>
          <cell r="F1849" t="str">
            <v>Автомобиль йўллари объектлари</v>
          </cell>
          <cell r="H1849" t="str">
            <v>Автомобиль йўллари қўмитаси</v>
          </cell>
          <cell r="I1849" t="str">
            <v>"Умумий фойдаланишдаги автомобиль йўлларини қуриш ва реконструкция қилиш Дирекцияси" ДУК</v>
          </cell>
          <cell r="J1849" t="str">
            <v>Вазирлик ва идора</v>
          </cell>
          <cell r="K1849" t="str">
            <v>11-илова</v>
          </cell>
          <cell r="L1849" t="str">
            <v>Асосий</v>
          </cell>
          <cell r="M1849" t="str">
            <v>Сурхондарё вилояти</v>
          </cell>
          <cell r="N1849" t="str">
            <v>Сариосиё тумани</v>
          </cell>
          <cell r="P1849" t="str">
            <v>Янги қурилиш</v>
          </cell>
          <cell r="Q1849" t="str">
            <v>2022-2026</v>
          </cell>
          <cell r="R1849">
            <v>1</v>
          </cell>
          <cell r="X1849">
            <v>1</v>
          </cell>
          <cell r="Z1849">
            <v>1</v>
          </cell>
          <cell r="AA1849">
            <v>1</v>
          </cell>
          <cell r="AS1849">
            <v>242348.1</v>
          </cell>
          <cell r="AT1849">
            <v>201209.3</v>
          </cell>
          <cell r="AU1849">
            <v>201209.3</v>
          </cell>
          <cell r="AV1849">
            <v>242348.1</v>
          </cell>
          <cell r="AW1849">
            <v>223346.1</v>
          </cell>
          <cell r="AX1849">
            <v>30000</v>
          </cell>
          <cell r="BS1849">
            <v>30000</v>
          </cell>
          <cell r="BV1849">
            <v>31547.367399999999</v>
          </cell>
          <cell r="BW1849">
            <v>30000.001</v>
          </cell>
          <cell r="BX1849" t="str">
            <v>Денов ТЙФУК</v>
          </cell>
          <cell r="BY1849">
            <v>200486498</v>
          </cell>
          <cell r="DD1849">
            <v>6</v>
          </cell>
          <cell r="DE1849">
            <v>0</v>
          </cell>
        </row>
        <row r="1850">
          <cell r="A1850" t="str">
            <v>4Р23Н "М39 автомобиль йўлидан Термиз дарё портига" автомобиль йўлининг 3,1-4,6 км қисмини реконструкция қилиш</v>
          </cell>
          <cell r="B1850" t="str">
            <v>1701224010312001</v>
          </cell>
          <cell r="D1850" t="str">
            <v> 304510860262697045122118019</v>
          </cell>
          <cell r="E1850" t="str">
            <v>Автомобиль йўллари, кўприклар</v>
          </cell>
          <cell r="F1850" t="str">
            <v>Автомобиль йўллари объектлари</v>
          </cell>
          <cell r="H1850" t="str">
            <v>Автомобиль йўллари қўмитаси</v>
          </cell>
          <cell r="I1850" t="str">
            <v>"Умумий фойдаланишдаги автомобиль йўлларини қуриш ва реконструкция қилиш Дирекцияси" ДУК</v>
          </cell>
          <cell r="J1850" t="str">
            <v>Вазирлик ва идора</v>
          </cell>
          <cell r="K1850" t="str">
            <v>11-илова</v>
          </cell>
          <cell r="L1850" t="str">
            <v>Асосий</v>
          </cell>
          <cell r="M1850" t="str">
            <v>Сурхондарё вилояти</v>
          </cell>
          <cell r="N1850" t="str">
            <v>Термиз шаҳри</v>
          </cell>
          <cell r="P1850" t="str">
            <v>Реконструкция</v>
          </cell>
          <cell r="Q1850" t="str">
            <v>2020-2024</v>
          </cell>
          <cell r="R1850">
            <v>1</v>
          </cell>
          <cell r="AS1850">
            <v>22303.4</v>
          </cell>
          <cell r="AT1850">
            <v>18102.2</v>
          </cell>
          <cell r="AU1850">
            <v>18102.2</v>
          </cell>
          <cell r="AV1850">
            <v>22303.4</v>
          </cell>
          <cell r="AW1850">
            <v>21613.7</v>
          </cell>
          <cell r="AX1850">
            <v>1000</v>
          </cell>
          <cell r="BI1850">
            <v>-970</v>
          </cell>
          <cell r="BS1850">
            <v>30</v>
          </cell>
          <cell r="BV1850">
            <v>20</v>
          </cell>
          <cell r="BW1850">
            <v>30</v>
          </cell>
          <cell r="BX1850" t="str">
            <v>Ангор ТЙФУК</v>
          </cell>
          <cell r="BY1850">
            <v>201359836</v>
          </cell>
          <cell r="GG1850" t="str">
            <v>км</v>
          </cell>
          <cell r="GH1850">
            <v>1.5</v>
          </cell>
          <cell r="GJ1850" t="str">
            <v xml:space="preserve">Ўзбекистон Республикаси Президентининг 
2017 йил 14 февралдаги ПҚ-2775-сон қарори  </v>
          </cell>
          <cell r="GL1850">
            <v>1</v>
          </cell>
          <cell r="GX1850" t="str">
            <v>Чиқарилган объект</v>
          </cell>
        </row>
        <row r="1851">
          <cell r="A1851" t="str">
            <v xml:space="preserve">4Р23п "М39 автойўлидан Термиз темир йўл станциясига шаҳобча" автомобиль йўлининг 0-4 км қисмини реконструкция қилиш </v>
          </cell>
          <cell r="B1851" t="str">
            <v>1601224010312005</v>
          </cell>
          <cell r="C1851">
            <v>1</v>
          </cell>
          <cell r="D1851" t="str">
            <v> 304510860262697045122118020</v>
          </cell>
          <cell r="E1851" t="str">
            <v>Автомобиль йўллари, кўприклар</v>
          </cell>
          <cell r="F1851" t="str">
            <v>Автомобиль йўллари объектлари</v>
          </cell>
          <cell r="H1851" t="str">
            <v>Автомобиль йўллари қўмитаси</v>
          </cell>
          <cell r="I1851" t="str">
            <v>"Умумий фойдаланишдаги автомобиль йўлларини қуриш ва реконструкция қилиш Дирекцияси" ДУК</v>
          </cell>
          <cell r="J1851" t="str">
            <v>Вазирлик ва идора</v>
          </cell>
          <cell r="K1851" t="str">
            <v>11-илова</v>
          </cell>
          <cell r="L1851" t="str">
            <v>Асосий</v>
          </cell>
          <cell r="M1851" t="str">
            <v>Сурхондарё вилояти</v>
          </cell>
          <cell r="N1851" t="str">
            <v>Термиз шаҳри</v>
          </cell>
          <cell r="P1851" t="str">
            <v>Реконструкция</v>
          </cell>
          <cell r="Q1851" t="str">
            <v>2020-2024</v>
          </cell>
          <cell r="R1851">
            <v>1</v>
          </cell>
          <cell r="X1851">
            <v>1</v>
          </cell>
          <cell r="Z1851">
            <v>1</v>
          </cell>
          <cell r="AA1851">
            <v>1</v>
          </cell>
          <cell r="AS1851">
            <v>76546.733726999999</v>
          </cell>
          <cell r="AT1851">
            <v>9574.1</v>
          </cell>
          <cell r="AU1851">
            <v>9574.1</v>
          </cell>
          <cell r="AV1851">
            <v>76546.733726999999</v>
          </cell>
          <cell r="AW1851">
            <v>51422.733726999999</v>
          </cell>
          <cell r="AX1851">
            <v>3000</v>
          </cell>
          <cell r="BI1851">
            <v>-1000</v>
          </cell>
          <cell r="BO1851">
            <v>-1000</v>
          </cell>
          <cell r="BS1851">
            <v>1000</v>
          </cell>
          <cell r="BV1851">
            <v>1729.8233600000001</v>
          </cell>
          <cell r="BW1851">
            <v>861.51526000000001</v>
          </cell>
          <cell r="BX1851" t="str">
            <v>“Трансйўл қурилиш Сурхон магистрал”  МЧЖ</v>
          </cell>
          <cell r="BY1851">
            <v>303965355</v>
          </cell>
          <cell r="DD1851">
            <v>4</v>
          </cell>
          <cell r="GG1851" t="str">
            <v>км</v>
          </cell>
          <cell r="GH1851">
            <v>4</v>
          </cell>
          <cell r="GJ1851" t="str">
            <v xml:space="preserve">Ўзбекистон Республикаси Президентининг 
2017 йил 14 февралдаги ПҚ-2775-сон қарори  </v>
          </cell>
          <cell r="GX1851" t="str">
            <v>Лимит мақбуллаштирилди</v>
          </cell>
          <cell r="HD1851" t="str">
            <v>Лимит мақбуллаштирилди</v>
          </cell>
        </row>
        <row r="1852">
          <cell r="A1852" t="str">
            <v>“Ҳаким ат Термизий комплекси– Султон Саодат комплекси (жумладан, 4Р206 автомобиль йўли 7,3-10,5 км, 4К599г автомобиль йўли 0-3,6 км, 4К599в автомобиль йўлининг янги йўналиш бўйича 2,6-8 км қисми) реконструкция қилиш</v>
          </cell>
          <cell r="B1852" t="str">
            <v>2101224010312001</v>
          </cell>
          <cell r="C1852">
            <v>1</v>
          </cell>
          <cell r="D1852" t="str">
            <v> 304510860262697045122118021</v>
          </cell>
          <cell r="E1852" t="str">
            <v>Автомобиль йўллари, кўприклар</v>
          </cell>
          <cell r="F1852" t="str">
            <v>Автомобиль йўллари объектлари</v>
          </cell>
          <cell r="H1852" t="str">
            <v>Автомобиль йўллари қўмитаси</v>
          </cell>
          <cell r="I1852" t="str">
            <v>"Умумий фойдаланишдаги автомобиль йўлларини қуриш ва реконструкция қилиш Дирекцияси" ДУК</v>
          </cell>
          <cell r="J1852" t="str">
            <v>Вазирлик ва идора</v>
          </cell>
          <cell r="K1852" t="str">
            <v>11-илова</v>
          </cell>
          <cell r="L1852" t="str">
            <v>Асосий</v>
          </cell>
          <cell r="M1852" t="str">
            <v>Сурхондарё вилояти</v>
          </cell>
          <cell r="N1852" t="str">
            <v>Термиз шаҳри</v>
          </cell>
          <cell r="P1852" t="str">
            <v>Реконструкция</v>
          </cell>
          <cell r="Q1852" t="str">
            <v>2020-2024</v>
          </cell>
          <cell r="R1852">
            <v>1</v>
          </cell>
          <cell r="X1852">
            <v>1</v>
          </cell>
          <cell r="Z1852">
            <v>1</v>
          </cell>
          <cell r="AA1852">
            <v>1</v>
          </cell>
          <cell r="AS1852">
            <v>101199.9</v>
          </cell>
          <cell r="AT1852">
            <v>85474.4</v>
          </cell>
          <cell r="AU1852">
            <v>85474.4</v>
          </cell>
          <cell r="AV1852">
            <v>101199.9</v>
          </cell>
          <cell r="AW1852">
            <v>99238</v>
          </cell>
          <cell r="AX1852">
            <v>11600</v>
          </cell>
          <cell r="BI1852">
            <v>-9000</v>
          </cell>
          <cell r="BR1852">
            <v>-2200</v>
          </cell>
          <cell r="BS1852">
            <v>400</v>
          </cell>
          <cell r="BV1852">
            <v>457.34195199999999</v>
          </cell>
          <cell r="BW1852">
            <v>371.71199999999999</v>
          </cell>
          <cell r="BX1852" t="str">
            <v>Тошкент КФУК</v>
          </cell>
          <cell r="BY1852">
            <v>200662191</v>
          </cell>
          <cell r="DD1852">
            <v>12.2</v>
          </cell>
          <cell r="GG1852" t="str">
            <v>км</v>
          </cell>
          <cell r="GH1852">
            <v>12.2</v>
          </cell>
          <cell r="GJ1852" t="str">
            <v xml:space="preserve">Ўзбекистон Республикаси Президентининг 
2017 йил 14 февралдаги ПҚ-2775-сон қарори  </v>
          </cell>
          <cell r="GX1852" t="str">
            <v>Лимит мақбуллаштирилди</v>
          </cell>
        </row>
        <row r="1853">
          <cell r="A1853" t="str">
            <v>4Р23Ж "М39 автомобиль йўлидан-Шеробод шаҳрига кириш" автомобиль йўлининг 0-6 км қисмини реконструкция қилиш</v>
          </cell>
          <cell r="B1853" t="str">
            <v>1901222230312001</v>
          </cell>
          <cell r="C1853">
            <v>1</v>
          </cell>
          <cell r="D1853" t="str">
            <v> 304510860262697045122118024</v>
          </cell>
          <cell r="E1853" t="str">
            <v>Автомобиль йўллари, кўприклар</v>
          </cell>
          <cell r="F1853" t="str">
            <v>Автомобиль йўллари объектлари</v>
          </cell>
          <cell r="H1853" t="str">
            <v>Автомобиль йўллари қўмитаси</v>
          </cell>
          <cell r="I1853" t="str">
            <v>"Умумий фойдаланишдаги автомобиль йўлларини қуриш ва реконструкция қилиш Дирекцияси" ДУК</v>
          </cell>
          <cell r="J1853" t="str">
            <v>Вазирлик ва идора</v>
          </cell>
          <cell r="K1853" t="str">
            <v>11-илова</v>
          </cell>
          <cell r="L1853" t="str">
            <v>Асосий</v>
          </cell>
          <cell r="M1853" t="str">
            <v>Сурхондарё вилояти</v>
          </cell>
          <cell r="N1853" t="str">
            <v>Шеробод тумани</v>
          </cell>
          <cell r="P1853" t="str">
            <v>Реконструкция</v>
          </cell>
          <cell r="Q1853" t="str">
            <v>2019-2024</v>
          </cell>
          <cell r="R1853">
            <v>1</v>
          </cell>
          <cell r="X1853">
            <v>1</v>
          </cell>
          <cell r="Z1853">
            <v>1</v>
          </cell>
          <cell r="AA1853">
            <v>1</v>
          </cell>
          <cell r="AS1853">
            <v>75441.100000000006</v>
          </cell>
          <cell r="AT1853">
            <v>46331.5</v>
          </cell>
          <cell r="AU1853">
            <v>46331.5</v>
          </cell>
          <cell r="AV1853">
            <v>75441.100000000006</v>
          </cell>
          <cell r="AW1853">
            <v>73198.100000000006</v>
          </cell>
          <cell r="AX1853">
            <v>5000</v>
          </cell>
          <cell r="BR1853">
            <v>-4320</v>
          </cell>
          <cell r="BS1853">
            <v>680</v>
          </cell>
          <cell r="BV1853">
            <v>1685.59872</v>
          </cell>
          <cell r="BW1853">
            <v>678.42682000000002</v>
          </cell>
          <cell r="BX1853" t="str">
            <v>Шеробод ТЙФУК</v>
          </cell>
          <cell r="BY1853">
            <v>200497603</v>
          </cell>
          <cell r="DD1853">
            <v>6</v>
          </cell>
          <cell r="GG1853" t="str">
            <v>км</v>
          </cell>
          <cell r="GH1853">
            <v>6</v>
          </cell>
          <cell r="GJ1853" t="str">
            <v>Вазирлар Маҳкамасининг 2019 йил 
23 августдаги 708-сон қарори</v>
          </cell>
        </row>
        <row r="1854">
          <cell r="A1854" t="str">
            <v>М41 автомобиль йўлининг 1620 км қисмини 4К600 автомобиль йўлининг 2 км қисмини бирлаштирувчи 0,8 км узунликдаги автомобиль йўлини қуриш</v>
          </cell>
          <cell r="B1854" t="str">
            <v>2101222150312001</v>
          </cell>
          <cell r="C1854">
            <v>1</v>
          </cell>
          <cell r="D1854" t="str">
            <v> 304510860262697045121118097</v>
          </cell>
          <cell r="E1854" t="str">
            <v>Автомобиль йўллари, кўприклар</v>
          </cell>
          <cell r="F1854" t="str">
            <v>Автомобиль йўллари объектлари</v>
          </cell>
          <cell r="H1854" t="str">
            <v>Автомобиль йўллари қўмитаси</v>
          </cell>
          <cell r="I1854" t="str">
            <v>"Умумий фойдаланишдаги автомобиль йўлларини қуриш ва реконструкция қилиш Дирекцияси" ДУК</v>
          </cell>
          <cell r="J1854" t="str">
            <v>Вазирлик ва идора</v>
          </cell>
          <cell r="K1854" t="str">
            <v>11-илова</v>
          </cell>
          <cell r="L1854" t="str">
            <v>Асосий</v>
          </cell>
          <cell r="M1854" t="str">
            <v>Сурхондарё вилояти</v>
          </cell>
          <cell r="N1854" t="str">
            <v>Қизириқ тумани</v>
          </cell>
          <cell r="P1854" t="str">
            <v>Янги қурилиш</v>
          </cell>
          <cell r="Q1854" t="str">
            <v>2021-2023</v>
          </cell>
          <cell r="R1854">
            <v>1</v>
          </cell>
          <cell r="S1854">
            <v>1</v>
          </cell>
          <cell r="X1854">
            <v>1</v>
          </cell>
          <cell r="Z1854">
            <v>1</v>
          </cell>
          <cell r="AA1854">
            <v>1</v>
          </cell>
          <cell r="AS1854">
            <v>13716.3</v>
          </cell>
          <cell r="AT1854">
            <v>8249.2000000000007</v>
          </cell>
          <cell r="AU1854">
            <v>8249.2000000000007</v>
          </cell>
          <cell r="AV1854">
            <v>13716.3</v>
          </cell>
          <cell r="AW1854">
            <v>13074.8</v>
          </cell>
          <cell r="AX1854">
            <v>7000</v>
          </cell>
          <cell r="BO1854">
            <v>-2000</v>
          </cell>
          <cell r="BS1854">
            <v>5000</v>
          </cell>
          <cell r="BV1854">
            <v>2884.3297299999999</v>
          </cell>
          <cell r="BW1854">
            <v>3061.8580499999998</v>
          </cell>
          <cell r="BX1854" t="str">
            <v>Қизириқ ТЙФУК</v>
          </cell>
          <cell r="BY1854">
            <v>200492451</v>
          </cell>
          <cell r="DD1854">
            <v>0.8</v>
          </cell>
          <cell r="DE1854">
            <v>0.8</v>
          </cell>
          <cell r="DF1854">
            <v>0.8</v>
          </cell>
          <cell r="GG1854" t="str">
            <v>км</v>
          </cell>
          <cell r="GH1854">
            <v>0.8</v>
          </cell>
          <cell r="GI1854">
            <v>0.8</v>
          </cell>
          <cell r="GJ1854" t="str">
            <v>Ўзбекистон Республикаси Президентининг Сурхондарё вилоятига ташрифи баёни
(14.07.2021 йилдаги 02-РА 1-9900-сон)</v>
          </cell>
          <cell r="HD1854" t="str">
            <v>Лимит мақбуллаштирилди</v>
          </cell>
        </row>
        <row r="1855">
          <cell r="A1855" t="str">
            <v>4Р-108в "Денов шаҳрига кириш" автомобиль йўлининг 0-13 км қисмини реконстуркция қилиш</v>
          </cell>
          <cell r="B1855" t="str">
            <v>2101222100312001</v>
          </cell>
          <cell r="C1855">
            <v>1</v>
          </cell>
          <cell r="D1855" t="str">
            <v> 304510860262697045122118085</v>
          </cell>
          <cell r="E1855" t="str">
            <v>Автомобиль йўллари, кўприклар</v>
          </cell>
          <cell r="F1855" t="str">
            <v>Автомобиль йўллари объектлари</v>
          </cell>
          <cell r="H1855" t="str">
            <v>Автомобиль йўллари қўмитаси</v>
          </cell>
          <cell r="I1855" t="str">
            <v>"Умумий фойдаланишдаги автомобиль йўлларини қуриш ва реконструкция қилиш Дирекцияси" ДУК</v>
          </cell>
          <cell r="J1855" t="str">
            <v>Вазирлик ва идора</v>
          </cell>
          <cell r="K1855" t="str">
            <v>11-илова</v>
          </cell>
          <cell r="L1855" t="str">
            <v>Асосий</v>
          </cell>
          <cell r="M1855" t="str">
            <v>Сурхондарё вилояти</v>
          </cell>
          <cell r="N1855" t="str">
            <v>Денов тумани</v>
          </cell>
          <cell r="P1855" t="str">
            <v>Реконструкция</v>
          </cell>
          <cell r="Q1855" t="str">
            <v>2021-2025</v>
          </cell>
          <cell r="R1855">
            <v>1</v>
          </cell>
          <cell r="X1855">
            <v>1</v>
          </cell>
          <cell r="Z1855">
            <v>1</v>
          </cell>
          <cell r="AA1855">
            <v>1</v>
          </cell>
          <cell r="AS1855">
            <v>208768.03344699999</v>
          </cell>
          <cell r="AT1855">
            <v>125921.8</v>
          </cell>
          <cell r="AU1855">
            <v>125921.8</v>
          </cell>
          <cell r="AV1855">
            <v>208768.03344699999</v>
          </cell>
          <cell r="AW1855">
            <v>207488.03344699999</v>
          </cell>
          <cell r="AX1855">
            <v>20000</v>
          </cell>
          <cell r="BS1855">
            <v>20000</v>
          </cell>
          <cell r="BV1855">
            <v>18604.736499999999</v>
          </cell>
          <cell r="BW1855">
            <v>18053.046300000002</v>
          </cell>
          <cell r="BX1855" t="str">
            <v>Денов ТЙФУК</v>
          </cell>
          <cell r="BY1855">
            <v>200486498</v>
          </cell>
          <cell r="DD1855">
            <v>13</v>
          </cell>
          <cell r="GG1855" t="str">
            <v>км</v>
          </cell>
          <cell r="GH1855">
            <v>13</v>
          </cell>
          <cell r="GJ1855" t="str">
            <v>Вазирлар Маҳкамасининг 2021 йил 
19 апрелдаги 9-сон баёни</v>
          </cell>
        </row>
        <row r="1856">
          <cell r="A1856" t="str">
            <v xml:space="preserve">4К600 "М41 автомобиль йўли (1618 км)-Мангузар қ-Дарё порти" автомобиль йўлининг 2-5,4 км қисмини  реконструкция қилиш </v>
          </cell>
          <cell r="B1856" t="str">
            <v>1601224010312004</v>
          </cell>
          <cell r="D1856" t="str">
            <v> 304510860262697045123118005</v>
          </cell>
          <cell r="E1856" t="str">
            <v>Автомобиль йўллари, кўприклар</v>
          </cell>
          <cell r="F1856" t="str">
            <v>Автомобиль йўллари объектлари</v>
          </cell>
          <cell r="H1856" t="str">
            <v>Автомобиль йўллари қўмитаси</v>
          </cell>
          <cell r="I1856" t="str">
            <v>"Умумий фойдаланишдаги автомобиль йўлларини қуриш ва реконструкция қилиш Дирекцияси" ДУК</v>
          </cell>
          <cell r="J1856" t="str">
            <v>Вазирлик ва идора</v>
          </cell>
          <cell r="K1856" t="str">
            <v>11-илова</v>
          </cell>
          <cell r="L1856" t="str">
            <v>Асосий</v>
          </cell>
          <cell r="M1856" t="str">
            <v>Сурхондарё вилояти</v>
          </cell>
          <cell r="N1856" t="str">
            <v>Термиз шаҳри</v>
          </cell>
          <cell r="P1856" t="str">
            <v>Реконструкция</v>
          </cell>
          <cell r="Q1856" t="str">
            <v>2019-2024</v>
          </cell>
          <cell r="R1856">
            <v>1</v>
          </cell>
          <cell r="AS1856">
            <v>39465.412219999998</v>
          </cell>
          <cell r="AT1856">
            <v>13004.5</v>
          </cell>
          <cell r="AU1856">
            <v>13004.5</v>
          </cell>
          <cell r="AV1856">
            <v>39465.412219999998</v>
          </cell>
          <cell r="AW1856">
            <v>37812.31222</v>
          </cell>
          <cell r="AX1856">
            <v>5000</v>
          </cell>
          <cell r="BR1856">
            <v>-5000</v>
          </cell>
          <cell r="BS1856">
            <v>0</v>
          </cell>
          <cell r="BV1856">
            <v>0</v>
          </cell>
          <cell r="BW1856">
            <v>0</v>
          </cell>
          <cell r="BX1856" t="str">
            <v>“Трансйўл қурилиш Сурхон магистрал”  МЧЖ</v>
          </cell>
          <cell r="BY1856">
            <v>303965355</v>
          </cell>
          <cell r="GG1856" t="str">
            <v>км</v>
          </cell>
          <cell r="GH1856">
            <v>3.4</v>
          </cell>
          <cell r="GJ1856" t="str">
            <v xml:space="preserve">Ўзбекистон Республикаси Президентининг 
2017 йил 14 февралдаги ПҚ-2775-сон қарори  </v>
          </cell>
          <cell r="GL1856">
            <v>1</v>
          </cell>
          <cell r="GU1856" t="str">
            <v>Чиқарилган объект</v>
          </cell>
        </row>
        <row r="1857">
          <cell r="A1857" t="str">
            <v xml:space="preserve">4К-601 "Термиз темир йўли бекати-Мангузар қ" автомобиль йўлининг 0,8-2,6 км қисмини реконструкция қилиш </v>
          </cell>
          <cell r="B1857" t="str">
            <v>2101224010312002</v>
          </cell>
          <cell r="C1857">
            <v>1</v>
          </cell>
          <cell r="D1857" t="str">
            <v> 304510860262697045123118036</v>
          </cell>
          <cell r="E1857" t="str">
            <v>Автомобиль йўллари, кўприклар</v>
          </cell>
          <cell r="F1857" t="str">
            <v>Автомобиль йўллари объектлари</v>
          </cell>
          <cell r="H1857" t="str">
            <v>Автомобиль йўллари қўмитаси</v>
          </cell>
          <cell r="I1857" t="str">
            <v>"Умумий фойдаланишдаги автомобиль йўлларини қуриш ва реконструкция қилиш Дирекцияси" ДУК</v>
          </cell>
          <cell r="J1857" t="str">
            <v>Вазирлик ва идора</v>
          </cell>
          <cell r="K1857" t="str">
            <v>11-илова</v>
          </cell>
          <cell r="L1857" t="str">
            <v>Асосий</v>
          </cell>
          <cell r="M1857" t="str">
            <v>Сурхондарё вилояти</v>
          </cell>
          <cell r="N1857" t="str">
            <v>Термиз шаҳри</v>
          </cell>
          <cell r="P1857" t="str">
            <v>Реконструкция</v>
          </cell>
          <cell r="Q1857" t="str">
            <v>2021-2024</v>
          </cell>
          <cell r="R1857">
            <v>1</v>
          </cell>
          <cell r="X1857">
            <v>1</v>
          </cell>
          <cell r="Z1857">
            <v>1</v>
          </cell>
          <cell r="AA1857">
            <v>1</v>
          </cell>
          <cell r="AS1857">
            <v>29468.548039000001</v>
          </cell>
          <cell r="AT1857">
            <v>26875.3</v>
          </cell>
          <cell r="AU1857">
            <v>26875.3</v>
          </cell>
          <cell r="AV1857">
            <v>29468.548039000001</v>
          </cell>
          <cell r="AW1857">
            <v>28799.548039000001</v>
          </cell>
          <cell r="AX1857">
            <v>5000</v>
          </cell>
          <cell r="BR1857">
            <v>3500</v>
          </cell>
          <cell r="BS1857">
            <v>8500</v>
          </cell>
          <cell r="BV1857">
            <v>7940.6008000000002</v>
          </cell>
          <cell r="BW1857">
            <v>8495.0046999999995</v>
          </cell>
          <cell r="BX1857" t="str">
            <v>Сурхондарё КФУК</v>
          </cell>
          <cell r="BY1857">
            <v>303377288</v>
          </cell>
          <cell r="DD1857">
            <v>1.8</v>
          </cell>
          <cell r="GG1857" t="str">
            <v>км</v>
          </cell>
          <cell r="GH1857">
            <v>1.8</v>
          </cell>
          <cell r="GJ1857" t="str">
            <v>Ўзбекистон Республикаси Президентининг
Сурхондарё вилоятига ташрифи баёни
(14.07.2021 йилдаги 02-РА 1-9900-сон)</v>
          </cell>
        </row>
        <row r="1858">
          <cell r="A1858" t="str">
            <v xml:space="preserve">4К-601 "Термиз темир йўли бекати-Мангузар қ" автомобиль йўлининг 0-0,8 км қисмини реконструкция қилиш </v>
          </cell>
          <cell r="B1858" t="str">
            <v>1801224010312001</v>
          </cell>
          <cell r="C1858">
            <v>1</v>
          </cell>
          <cell r="D1858" t="str">
            <v> 304510860262697045123118006</v>
          </cell>
          <cell r="E1858" t="str">
            <v>Автомобиль йўллари, кўприклар</v>
          </cell>
          <cell r="F1858" t="str">
            <v>Автомобиль йўллари объектлари</v>
          </cell>
          <cell r="H1858" t="str">
            <v>Автомобиль йўллари қўмитаси</v>
          </cell>
          <cell r="I1858" t="str">
            <v>"Умумий фойдаланишдаги автомобиль йўлларини қуриш ва реконструкция қилиш Дирекцияси" ДУК</v>
          </cell>
          <cell r="J1858" t="str">
            <v>Вазирлик ва идора</v>
          </cell>
          <cell r="K1858" t="str">
            <v>11-илова</v>
          </cell>
          <cell r="L1858" t="str">
            <v>Асосий</v>
          </cell>
          <cell r="M1858" t="str">
            <v>Сурхондарё вилояти</v>
          </cell>
          <cell r="N1858" t="str">
            <v>Термиз шаҳри</v>
          </cell>
          <cell r="P1858" t="str">
            <v>Реконструкция</v>
          </cell>
          <cell r="Q1858" t="str">
            <v>2018-2023</v>
          </cell>
          <cell r="R1858">
            <v>1</v>
          </cell>
          <cell r="X1858">
            <v>1</v>
          </cell>
          <cell r="Z1858">
            <v>1</v>
          </cell>
          <cell r="AA1858">
            <v>1</v>
          </cell>
          <cell r="AS1858">
            <v>12648.3</v>
          </cell>
          <cell r="AT1858">
            <v>4692.5</v>
          </cell>
          <cell r="AU1858">
            <v>4692.5</v>
          </cell>
          <cell r="AV1858">
            <v>12648.3</v>
          </cell>
          <cell r="AW1858">
            <v>9663.5</v>
          </cell>
          <cell r="AX1858">
            <v>2000</v>
          </cell>
          <cell r="BS1858">
            <v>2000</v>
          </cell>
          <cell r="BV1858">
            <v>748.24346000000003</v>
          </cell>
          <cell r="BW1858">
            <v>1040</v>
          </cell>
          <cell r="BX1858" t="str">
            <v>Сурхондарё КФУК</v>
          </cell>
          <cell r="BY1858">
            <v>303377288</v>
          </cell>
          <cell r="DD1858">
            <v>0.8</v>
          </cell>
          <cell r="DE1858">
            <v>0.8</v>
          </cell>
          <cell r="DG1858">
            <v>0.8</v>
          </cell>
          <cell r="GG1858" t="str">
            <v>км</v>
          </cell>
          <cell r="GH1858">
            <v>0.8</v>
          </cell>
          <cell r="GI1858">
            <v>0.8</v>
          </cell>
          <cell r="GJ1858" t="str">
            <v xml:space="preserve">Ўзбекистон Республикаси Президентининг 
2017 йил 14 февралдаги ПҚ-2775-сон қарори  </v>
          </cell>
        </row>
        <row r="1859">
          <cell r="A1859" t="str">
            <v>Термиз кичик халка йули таркибидаги М41 автомобиль йўлининг 1620-км билан  4К-601 автомобиль йўли билан бирлаштирувчи 0,8 км узунликдаги янги йўналишдаги автомобиль йўли қурилиши объектига кўшимча равишда А.Навоий кўчасига боғланадиган шохобча йўлини қуриш</v>
          </cell>
          <cell r="B1859" t="str">
            <v>1801222200312001</v>
          </cell>
          <cell r="C1859">
            <v>1</v>
          </cell>
          <cell r="D1859" t="str">
            <v> 304521860224017045129118184</v>
          </cell>
          <cell r="E1859" t="str">
            <v>Автомобиль йўллари, кўприклар</v>
          </cell>
          <cell r="F1859" t="str">
            <v>Автомобиль йўллари объектлари</v>
          </cell>
          <cell r="H1859" t="str">
            <v>Автомобиль йўллари қўмитаси</v>
          </cell>
          <cell r="I1859" t="str">
            <v>"Сурхондарё МЙБХ" ДУК</v>
          </cell>
          <cell r="J1859" t="str">
            <v>Вазирлик ва идора</v>
          </cell>
          <cell r="K1859" t="str">
            <v>11-илова</v>
          </cell>
          <cell r="L1859" t="str">
            <v>Асосий</v>
          </cell>
          <cell r="M1859" t="str">
            <v>Сурхондарё вилояти</v>
          </cell>
          <cell r="N1859" t="str">
            <v>Термиз тумани</v>
          </cell>
          <cell r="P1859" t="str">
            <v>Янги қурилиш</v>
          </cell>
          <cell r="Q1859" t="str">
            <v>2018-2023</v>
          </cell>
          <cell r="R1859">
            <v>1</v>
          </cell>
          <cell r="S1859">
            <v>1</v>
          </cell>
          <cell r="X1859">
            <v>1</v>
          </cell>
          <cell r="Z1859">
            <v>1</v>
          </cell>
          <cell r="AA1859">
            <v>1</v>
          </cell>
          <cell r="AS1859">
            <v>15926.6</v>
          </cell>
          <cell r="AT1859">
            <v>6664.4</v>
          </cell>
          <cell r="AU1859">
            <v>6664.4</v>
          </cell>
          <cell r="AV1859">
            <v>15926.6</v>
          </cell>
          <cell r="AW1859">
            <v>15367.300000000001</v>
          </cell>
          <cell r="AX1859">
            <v>6900</v>
          </cell>
          <cell r="BR1859">
            <v>-378.9</v>
          </cell>
          <cell r="BS1859">
            <v>6521.1</v>
          </cell>
          <cell r="BV1859">
            <v>6443.7861999999996</v>
          </cell>
          <cell r="BW1859">
            <v>6154.2861000000003</v>
          </cell>
          <cell r="BX1859" t="str">
            <v>Бойсун ТЙФУК</v>
          </cell>
          <cell r="BY1859">
            <v>201325110</v>
          </cell>
          <cell r="DD1859">
            <v>1.1299999999999999</v>
          </cell>
          <cell r="DE1859">
            <v>1.1000000000000001</v>
          </cell>
          <cell r="DF1859">
            <v>1.1000000000000001</v>
          </cell>
          <cell r="GG1859" t="str">
            <v>км</v>
          </cell>
          <cell r="GH1859">
            <v>1.1299999999999999</v>
          </cell>
          <cell r="GI1859">
            <v>1.1000000000000001</v>
          </cell>
          <cell r="GJ1859" t="str">
            <v>Вазирлар Маҳкамасининг 2018 йил 
30 декабрдаги 313-сон баёни</v>
          </cell>
        </row>
        <row r="1860">
          <cell r="A1860" t="str">
            <v>Термиз шаҳар кичик халка йўли таркибидаги М-41 автомобиль йўлининг 1620 кмни 4К-601 автомобиль йўлининг 0,8 км билан боғловчи 1,5 км узунликдаги йўл қуриш</v>
          </cell>
          <cell r="B1860" t="str">
            <v>1601224010312003</v>
          </cell>
          <cell r="C1860">
            <v>1</v>
          </cell>
          <cell r="D1860" t="str">
            <v> 304521860224017045129118185</v>
          </cell>
          <cell r="E1860" t="str">
            <v>Автомобиль йўллари, кўприклар</v>
          </cell>
          <cell r="F1860" t="str">
            <v>Автомобиль йўллари объектлари</v>
          </cell>
          <cell r="H1860" t="str">
            <v>Автомобиль йўллари қўмитаси</v>
          </cell>
          <cell r="I1860" t="str">
            <v>"Сурхондарё МЙБХ" ДУК</v>
          </cell>
          <cell r="J1860" t="str">
            <v>Вазирлик ва идора</v>
          </cell>
          <cell r="K1860" t="str">
            <v>11-илова</v>
          </cell>
          <cell r="L1860" t="str">
            <v>Асосий</v>
          </cell>
          <cell r="M1860" t="str">
            <v>Сурхондарё вилояти</v>
          </cell>
          <cell r="N1860" t="str">
            <v>Термиз шаҳри</v>
          </cell>
          <cell r="P1860" t="str">
            <v>Янги қурилиш</v>
          </cell>
          <cell r="Q1860" t="str">
            <v>2016-2023</v>
          </cell>
          <cell r="R1860">
            <v>1</v>
          </cell>
          <cell r="S1860">
            <v>1</v>
          </cell>
          <cell r="X1860">
            <v>1</v>
          </cell>
          <cell r="Z1860">
            <v>1</v>
          </cell>
          <cell r="AA1860">
            <v>1</v>
          </cell>
          <cell r="AS1860">
            <v>15807.3</v>
          </cell>
          <cell r="AT1860">
            <v>6594.2</v>
          </cell>
          <cell r="AU1860">
            <v>6594.2</v>
          </cell>
          <cell r="AV1860">
            <v>15807.3</v>
          </cell>
          <cell r="AW1860">
            <v>14790.699999999999</v>
          </cell>
          <cell r="AX1860">
            <v>5400</v>
          </cell>
          <cell r="BR1860">
            <v>1053.5</v>
          </cell>
          <cell r="BS1860">
            <v>6453.5</v>
          </cell>
          <cell r="BV1860">
            <v>5767.7956999999997</v>
          </cell>
          <cell r="BW1860">
            <v>6348.0724</v>
          </cell>
          <cell r="BX1860" t="str">
            <v>Сурхондарё КФУК</v>
          </cell>
          <cell r="BY1860">
            <v>303377288</v>
          </cell>
          <cell r="DD1860">
            <v>1.5</v>
          </cell>
          <cell r="DE1860">
            <v>1.5</v>
          </cell>
          <cell r="DF1860">
            <v>1.5</v>
          </cell>
          <cell r="GG1860" t="str">
            <v>км</v>
          </cell>
          <cell r="GH1860">
            <v>1.5</v>
          </cell>
          <cell r="GI1860">
            <v>1.5</v>
          </cell>
          <cell r="GJ1860" t="str">
            <v>Ўзбекистон Республикаси Президентининг 
2015 йил 22 майдаги ПҚ-2349-сон қарори</v>
          </cell>
        </row>
        <row r="1861">
          <cell r="A1861" t="str">
            <v>Сариосиё туманидаги Навруздарага олиб борувчи йўлни қуриш</v>
          </cell>
          <cell r="B1861" t="str">
            <v>1901222170312004</v>
          </cell>
          <cell r="C1861">
            <v>1</v>
          </cell>
          <cell r="D1861" t="str">
            <v> 304521860224017045129118002</v>
          </cell>
          <cell r="E1861" t="str">
            <v>Автомобиль йўллари, кўприклар</v>
          </cell>
          <cell r="F1861" t="str">
            <v>Автомобиль йўллари объектлари</v>
          </cell>
          <cell r="H1861" t="str">
            <v>Автомобиль йўллари қўмитаси</v>
          </cell>
          <cell r="I1861" t="str">
            <v>"Сурхондарё МЙБХ" ДУК</v>
          </cell>
          <cell r="J1861" t="str">
            <v>Вазирлик ва идора</v>
          </cell>
          <cell r="K1861" t="str">
            <v>11-илова</v>
          </cell>
          <cell r="L1861" t="str">
            <v>Асосий</v>
          </cell>
          <cell r="M1861" t="str">
            <v>Сурхондарё вилояти</v>
          </cell>
          <cell r="N1861" t="str">
            <v>Сариосиё тумани</v>
          </cell>
          <cell r="P1861" t="str">
            <v>Янги қурилиш</v>
          </cell>
          <cell r="Q1861" t="str">
            <v>2019-2024</v>
          </cell>
          <cell r="R1861">
            <v>1</v>
          </cell>
          <cell r="X1861">
            <v>1</v>
          </cell>
          <cell r="Z1861">
            <v>1</v>
          </cell>
          <cell r="AA1861">
            <v>1</v>
          </cell>
          <cell r="AS1861">
            <v>51455.8</v>
          </cell>
          <cell r="AT1861">
            <v>27842.6</v>
          </cell>
          <cell r="AU1861">
            <v>27842.6</v>
          </cell>
          <cell r="AV1861">
            <v>51455.8</v>
          </cell>
          <cell r="AW1861">
            <v>47822.3</v>
          </cell>
          <cell r="AX1861">
            <v>3000</v>
          </cell>
          <cell r="BS1861">
            <v>3000</v>
          </cell>
          <cell r="BV1861">
            <v>2408.1249299999999</v>
          </cell>
          <cell r="BW1861">
            <v>2569.3767699999999</v>
          </cell>
          <cell r="BX1861" t="str">
            <v>Денов ТЙФУК</v>
          </cell>
          <cell r="BY1861">
            <v>200486498</v>
          </cell>
          <cell r="DD1861">
            <v>2.915</v>
          </cell>
          <cell r="GG1861" t="str">
            <v>км</v>
          </cell>
          <cell r="GH1861">
            <v>2.915</v>
          </cell>
          <cell r="GJ1861" t="str">
            <v>Вазирлар Маҳкамасининг 2020 йил 
27 январдаги 35-Ф-сон фармойиши</v>
          </cell>
        </row>
        <row r="1862">
          <cell r="A1862" t="str">
            <v>“Сангардак” МФЙ “Туробсой” массивидан Бойсун туманидаги “Яккатол” аҳоли пунктигача бўлган 15 км узунликдаги ички автомобиль йўлларини ва 2 та кўприк иншоотларини қуриш</v>
          </cell>
          <cell r="B1862" t="str">
            <v>2101222170312004</v>
          </cell>
          <cell r="C1862">
            <v>1</v>
          </cell>
          <cell r="D1862" t="str">
            <v> 304521860224017045129118139</v>
          </cell>
          <cell r="E1862" t="str">
            <v>Автомобиль йўллари, кўприклар</v>
          </cell>
          <cell r="F1862" t="str">
            <v>Автомобиль йўллари объектлари</v>
          </cell>
          <cell r="H1862" t="str">
            <v>Автомобиль йўллари қўмитаси</v>
          </cell>
          <cell r="I1862" t="str">
            <v>"Сурхондарё МЙБХ" ДУК</v>
          </cell>
          <cell r="J1862" t="str">
            <v>Вазирлик ва идора</v>
          </cell>
          <cell r="K1862" t="str">
            <v>11-илова</v>
          </cell>
          <cell r="L1862" t="str">
            <v>Асосий</v>
          </cell>
          <cell r="M1862" t="str">
            <v>Сурхондарё вилояти</v>
          </cell>
          <cell r="N1862" t="str">
            <v>Сариосиё тумани</v>
          </cell>
          <cell r="P1862" t="str">
            <v>Янги қурилиш</v>
          </cell>
          <cell r="Q1862" t="str">
            <v>2021-2024</v>
          </cell>
          <cell r="R1862">
            <v>1</v>
          </cell>
          <cell r="X1862">
            <v>1</v>
          </cell>
          <cell r="Z1862">
            <v>1</v>
          </cell>
          <cell r="AA1862">
            <v>1</v>
          </cell>
          <cell r="AS1862">
            <v>34303.300000000003</v>
          </cell>
          <cell r="AT1862">
            <v>23533.7</v>
          </cell>
          <cell r="AU1862">
            <v>23533.7</v>
          </cell>
          <cell r="AV1862">
            <v>34303.300000000003</v>
          </cell>
          <cell r="AW1862">
            <v>32311.9</v>
          </cell>
          <cell r="AX1862">
            <v>5000</v>
          </cell>
          <cell r="BS1862">
            <v>5000</v>
          </cell>
          <cell r="BV1862">
            <v>4694.4983000000002</v>
          </cell>
          <cell r="BW1862">
            <v>4802.5001000000002</v>
          </cell>
          <cell r="BX1862" t="str">
            <v>Денов ТЙФУК</v>
          </cell>
          <cell r="BY1862">
            <v>200486498</v>
          </cell>
          <cell r="DD1862">
            <v>21</v>
          </cell>
          <cell r="GG1862" t="str">
            <v>км</v>
          </cell>
          <cell r="GH1862">
            <v>21</v>
          </cell>
          <cell r="GJ1862" t="str">
            <v>Ўзбекистон Республикаси Президентининг
Сурхондарё вилоятига ташриф баёни 
(14.07.2021 йилдаги 02-РА 1-9900-сон)</v>
          </cell>
        </row>
        <row r="1863">
          <cell r="A1863" t="str">
            <v>Сариосиё тумани “Сангардак” МФЙ “Тожик” қишлоғидан “Қирққиз” зиёратгоҳига олиб борувчи 5 км узунликдаги ички автомобиль йўлларини қуриш</v>
          </cell>
          <cell r="B1863" t="str">
            <v>2101222170312003</v>
          </cell>
          <cell r="C1863">
            <v>1</v>
          </cell>
          <cell r="D1863" t="str">
            <v> 304521860224017045129118153</v>
          </cell>
          <cell r="E1863" t="str">
            <v>Автомобиль йўллари, кўприклар</v>
          </cell>
          <cell r="F1863" t="str">
            <v>Автомобиль йўллари объектлари</v>
          </cell>
          <cell r="H1863" t="str">
            <v>Автомобиль йўллари қўмитаси</v>
          </cell>
          <cell r="I1863" t="str">
            <v>"Сурхондарё МЙБХ" ДУК</v>
          </cell>
          <cell r="J1863" t="str">
            <v>Вазирлик ва идора</v>
          </cell>
          <cell r="K1863" t="str">
            <v>11-илова</v>
          </cell>
          <cell r="L1863" t="str">
            <v>Асосий</v>
          </cell>
          <cell r="M1863" t="str">
            <v>Сурхондарё вилояти</v>
          </cell>
          <cell r="N1863" t="str">
            <v>Сариосиё тумани</v>
          </cell>
          <cell r="P1863" t="str">
            <v>Янги қурилиш</v>
          </cell>
          <cell r="Q1863" t="str">
            <v>2021-2024</v>
          </cell>
          <cell r="R1863">
            <v>1</v>
          </cell>
          <cell r="X1863">
            <v>1</v>
          </cell>
          <cell r="Z1863">
            <v>1</v>
          </cell>
          <cell r="AA1863">
            <v>1</v>
          </cell>
          <cell r="AS1863">
            <v>14273.4</v>
          </cell>
          <cell r="AT1863">
            <v>11090.4</v>
          </cell>
          <cell r="AU1863">
            <v>11090.4</v>
          </cell>
          <cell r="AV1863">
            <v>14273.4</v>
          </cell>
          <cell r="AW1863">
            <v>13442.3</v>
          </cell>
          <cell r="AX1863">
            <v>3000</v>
          </cell>
          <cell r="BS1863">
            <v>3000</v>
          </cell>
          <cell r="BV1863">
            <v>3216.1817599999999</v>
          </cell>
          <cell r="BW1863">
            <v>3000</v>
          </cell>
          <cell r="BX1863" t="str">
            <v>Сурхондарё КФУК</v>
          </cell>
          <cell r="BY1863">
            <v>303377288</v>
          </cell>
          <cell r="DD1863">
            <v>5</v>
          </cell>
          <cell r="GG1863" t="str">
            <v>км</v>
          </cell>
          <cell r="GH1863">
            <v>5</v>
          </cell>
          <cell r="GJ1863" t="str">
            <v>Ўзбекистон Республикаси Президентининг
Сурхондарё вилоятига ташриф баёни 
(14.07.2021 йилдаги 02-РА 1-9900-сон)</v>
          </cell>
        </row>
        <row r="1864">
          <cell r="A1864" t="str">
            <v>Сариосиё тумани “Нилу” маҳалласи ҳудудидаги масжидга олиб борувчи 4,8 км ички автомобиль йўлини қуриш</v>
          </cell>
          <cell r="B1864" t="str">
            <v>2101222170312001</v>
          </cell>
          <cell r="C1864">
            <v>1</v>
          </cell>
          <cell r="D1864" t="str">
            <v> 304521860224017045129118138</v>
          </cell>
          <cell r="E1864" t="str">
            <v>Автомобиль йўллари, кўприклар</v>
          </cell>
          <cell r="F1864" t="str">
            <v>Автомобиль йўллари объектлари</v>
          </cell>
          <cell r="H1864" t="str">
            <v>Автомобиль йўллари қўмитаси</v>
          </cell>
          <cell r="I1864" t="str">
            <v>"Сурхондарё МЙБХ" ДУК</v>
          </cell>
          <cell r="J1864" t="str">
            <v>Вазирлик ва идора</v>
          </cell>
          <cell r="K1864" t="str">
            <v>11-илова</v>
          </cell>
          <cell r="L1864" t="str">
            <v>Асосий</v>
          </cell>
          <cell r="M1864" t="str">
            <v>Сурхондарё вилояти</v>
          </cell>
          <cell r="N1864" t="str">
            <v>Сариосиё тумани</v>
          </cell>
          <cell r="P1864" t="str">
            <v>Янги қурилиш</v>
          </cell>
          <cell r="Q1864" t="str">
            <v>2021-2023</v>
          </cell>
          <cell r="R1864">
            <v>1</v>
          </cell>
          <cell r="S1864">
            <v>1</v>
          </cell>
          <cell r="T1864">
            <v>1</v>
          </cell>
          <cell r="U1864">
            <v>1</v>
          </cell>
          <cell r="X1864">
            <v>1</v>
          </cell>
          <cell r="Z1864">
            <v>1</v>
          </cell>
          <cell r="AA1864">
            <v>1</v>
          </cell>
          <cell r="AS1864">
            <v>10096.4</v>
          </cell>
          <cell r="AT1864">
            <v>5794.7</v>
          </cell>
          <cell r="AU1864">
            <v>5794.7</v>
          </cell>
          <cell r="AV1864">
            <v>10096.4</v>
          </cell>
          <cell r="AW1864">
            <v>9457.4</v>
          </cell>
          <cell r="AX1864">
            <v>5200</v>
          </cell>
          <cell r="BS1864">
            <v>5200</v>
          </cell>
          <cell r="BV1864">
            <v>4880.3865999999998</v>
          </cell>
          <cell r="BW1864">
            <v>4235.9296000000004</v>
          </cell>
          <cell r="BX1864" t="str">
            <v>Сариосиё ТЙФУК</v>
          </cell>
          <cell r="BY1864">
            <v>200494274</v>
          </cell>
          <cell r="DD1864">
            <v>4.8</v>
          </cell>
          <cell r="DE1864">
            <v>4.8</v>
          </cell>
          <cell r="DF1864">
            <v>4.8</v>
          </cell>
          <cell r="GG1864" t="str">
            <v>км</v>
          </cell>
          <cell r="GH1864">
            <v>4.8</v>
          </cell>
          <cell r="GI1864">
            <v>4.8</v>
          </cell>
          <cell r="GJ1864" t="str">
            <v>Ўзбекистон Республикаси Президентининг
Сурхондарё вилоятига ташриф баёни 
(14.07.2021 йилдаги 02-РА 1-9900-сон)</v>
          </cell>
        </row>
        <row r="1865">
          <cell r="A1865" t="str">
            <v>Денов шаҳридаги "Мустақиллик" кўчасини реконструкция қилиш</v>
          </cell>
          <cell r="B1865" t="str">
            <v>2101222100312003</v>
          </cell>
          <cell r="C1865">
            <v>1</v>
          </cell>
          <cell r="D1865" t="str">
            <v> 304521860224017045129118005</v>
          </cell>
          <cell r="E1865" t="str">
            <v>Автомобиль йўллари, кўприклар</v>
          </cell>
          <cell r="F1865" t="str">
            <v>Автомобиль йўллари объектлари</v>
          </cell>
          <cell r="H1865" t="str">
            <v>Автомобиль йўллари қўмитаси</v>
          </cell>
          <cell r="I1865" t="str">
            <v>"Сурхондарё МЙБХ" ДУК</v>
          </cell>
          <cell r="J1865" t="str">
            <v>Вазирлик ва идора</v>
          </cell>
          <cell r="K1865" t="str">
            <v>11-илова</v>
          </cell>
          <cell r="L1865" t="str">
            <v>Асосий</v>
          </cell>
          <cell r="M1865" t="str">
            <v>Сурхондарё вилояти</v>
          </cell>
          <cell r="N1865" t="str">
            <v>Денов тумани</v>
          </cell>
          <cell r="P1865" t="str">
            <v>Реконструкция</v>
          </cell>
          <cell r="Q1865" t="str">
            <v>2021-2024</v>
          </cell>
          <cell r="R1865">
            <v>1</v>
          </cell>
          <cell r="X1865">
            <v>1</v>
          </cell>
          <cell r="Z1865">
            <v>1</v>
          </cell>
          <cell r="AA1865">
            <v>1</v>
          </cell>
          <cell r="AS1865">
            <v>61334.9</v>
          </cell>
          <cell r="AT1865">
            <v>28619.9</v>
          </cell>
          <cell r="AU1865">
            <v>28619.9</v>
          </cell>
          <cell r="AV1865">
            <v>61334.9</v>
          </cell>
          <cell r="AW1865">
            <v>57843.6</v>
          </cell>
          <cell r="AX1865">
            <v>5000</v>
          </cell>
          <cell r="BI1865">
            <v>-2000</v>
          </cell>
          <cell r="BR1865">
            <v>-1372.9</v>
          </cell>
          <cell r="BS1865">
            <v>1627.1</v>
          </cell>
          <cell r="BV1865">
            <v>150</v>
          </cell>
          <cell r="BW1865">
            <v>1030</v>
          </cell>
          <cell r="BX1865" t="str">
            <v>Денов ТЙФУК</v>
          </cell>
          <cell r="BY1865">
            <v>200486498</v>
          </cell>
          <cell r="DD1865">
            <v>3.5</v>
          </cell>
          <cell r="GG1865" t="str">
            <v>км</v>
          </cell>
          <cell r="GH1865">
            <v>3.5</v>
          </cell>
          <cell r="GJ1865" t="str">
            <v>Ўзбекистон Республикаси Президентининг 
2020 йил 9 апрелдаги ПҚ-4667-сон қарори</v>
          </cell>
          <cell r="GX1865" t="str">
            <v>Лимит мақбуллаштирилди</v>
          </cell>
        </row>
        <row r="1866">
          <cell r="A1866" t="str">
            <v xml:space="preserve">Термиз шаҳар “АТ Термизий” кўчаси (Темир йўл вокзалидан Баркамол авлод кўчасигача) 2,7 км автомобиль йўли қисмини тўла таъмирлаш </v>
          </cell>
          <cell r="B1866" t="str">
            <v>1601224010312002</v>
          </cell>
          <cell r="C1866">
            <v>1</v>
          </cell>
          <cell r="D1866" t="str">
            <v> 304521860224017045129118006</v>
          </cell>
          <cell r="E1866" t="str">
            <v>Автомобиль йўллари, кўприклар</v>
          </cell>
          <cell r="F1866" t="str">
            <v>Автомобиль йўллари объектлари</v>
          </cell>
          <cell r="H1866" t="str">
            <v>Автомобиль йўллари қўмитаси</v>
          </cell>
          <cell r="I1866" t="str">
            <v>"Сурхондарё МЙБХ" ДУК</v>
          </cell>
          <cell r="J1866" t="str">
            <v>Вазирлик ва идора</v>
          </cell>
          <cell r="K1866" t="str">
            <v>11-илова</v>
          </cell>
          <cell r="L1866" t="str">
            <v>Асосий</v>
          </cell>
          <cell r="M1866" t="str">
            <v>Сурхондарё вилояти</v>
          </cell>
          <cell r="N1866" t="str">
            <v>Термиз шаҳри</v>
          </cell>
          <cell r="P1866" t="str">
            <v>Мукаммал таъмирлаш</v>
          </cell>
          <cell r="Q1866" t="str">
            <v>2016-2024</v>
          </cell>
          <cell r="R1866">
            <v>1</v>
          </cell>
          <cell r="X1866">
            <v>1</v>
          </cell>
          <cell r="Z1866">
            <v>1</v>
          </cell>
          <cell r="AA1866">
            <v>1</v>
          </cell>
          <cell r="AS1866">
            <v>37290.400000000001</v>
          </cell>
          <cell r="AT1866">
            <v>19166.599999999999</v>
          </cell>
          <cell r="AU1866">
            <v>19166.599999999999</v>
          </cell>
          <cell r="AV1866">
            <v>37290.400000000001</v>
          </cell>
          <cell r="AW1866">
            <v>35564.300000000003</v>
          </cell>
          <cell r="AX1866">
            <v>3000</v>
          </cell>
          <cell r="BR1866">
            <v>-1800</v>
          </cell>
          <cell r="BS1866">
            <v>1200</v>
          </cell>
          <cell r="BV1866">
            <v>90</v>
          </cell>
          <cell r="BW1866">
            <v>990</v>
          </cell>
          <cell r="BX1866" t="str">
            <v>"Трансйулқурилиш Сурхон Магистрал" МЧЖ</v>
          </cell>
          <cell r="BY1866">
            <v>303965355</v>
          </cell>
          <cell r="DD1866">
            <v>2.7</v>
          </cell>
          <cell r="GG1866" t="str">
            <v>км</v>
          </cell>
          <cell r="GH1866">
            <v>2.7</v>
          </cell>
          <cell r="GJ1866" t="str">
            <v>Ўзбекистон Республикаси Президентининг 
2015 йил 22 майдаги ПҚ-2349-сон карори</v>
          </cell>
        </row>
        <row r="1867">
          <cell r="A1867" t="str">
            <v>Термиз шаҳар “А.Навоий” кўчаси (“Ибн Сино” кўчасидан “Султон Саодат” кўчасигача) 3,9 км автомобиль йўли қисмини тўла таъмирлаш</v>
          </cell>
          <cell r="B1867" t="str">
            <v>1601224010312001</v>
          </cell>
          <cell r="C1867">
            <v>1</v>
          </cell>
          <cell r="D1867" t="str">
            <v> 304521860224017045129118010</v>
          </cell>
          <cell r="E1867" t="str">
            <v>Автомобиль йўллари, кўприклар</v>
          </cell>
          <cell r="F1867" t="str">
            <v>Автомобиль йўллари объектлари</v>
          </cell>
          <cell r="H1867" t="str">
            <v>Автомобиль йўллари қўмитаси</v>
          </cell>
          <cell r="I1867" t="str">
            <v>"Сурхондарё МЙБХ" ДУК</v>
          </cell>
          <cell r="J1867" t="str">
            <v>Вазирлик ва идора</v>
          </cell>
          <cell r="K1867" t="str">
            <v>11-илова</v>
          </cell>
          <cell r="L1867" t="str">
            <v>Асосий</v>
          </cell>
          <cell r="M1867" t="str">
            <v>Сурхондарё вилояти</v>
          </cell>
          <cell r="N1867" t="str">
            <v>Термиз шаҳри</v>
          </cell>
          <cell r="P1867" t="str">
            <v>Мукаммал таъмирлаш</v>
          </cell>
          <cell r="Q1867" t="str">
            <v>2016-2024</v>
          </cell>
          <cell r="R1867">
            <v>1</v>
          </cell>
          <cell r="X1867">
            <v>1</v>
          </cell>
          <cell r="Z1867">
            <v>1</v>
          </cell>
          <cell r="AA1867">
            <v>1</v>
          </cell>
          <cell r="AS1867">
            <v>46880.9</v>
          </cell>
          <cell r="AT1867">
            <v>37651.9</v>
          </cell>
          <cell r="AU1867">
            <v>37651.9</v>
          </cell>
          <cell r="AV1867">
            <v>46880.9</v>
          </cell>
          <cell r="AW1867">
            <v>45813.700000000004</v>
          </cell>
          <cell r="AX1867">
            <v>4000</v>
          </cell>
          <cell r="BR1867">
            <v>2500</v>
          </cell>
          <cell r="BS1867">
            <v>6500</v>
          </cell>
          <cell r="BV1867">
            <v>4943.9979999999996</v>
          </cell>
          <cell r="BW1867">
            <v>6381.7911999999997</v>
          </cell>
          <cell r="BX1867" t="str">
            <v>Қизириқ ТЙФУК</v>
          </cell>
          <cell r="BY1867">
            <v>200492451</v>
          </cell>
          <cell r="DD1867">
            <v>2.6</v>
          </cell>
          <cell r="GG1867" t="str">
            <v>км</v>
          </cell>
          <cell r="GH1867">
            <v>2.6</v>
          </cell>
          <cell r="GJ1867" t="str">
            <v>Ўзбекистон Республикаси Президентининг 
2015 йил 22 майдаги ПҚ-2349-сон карори</v>
          </cell>
        </row>
        <row r="1868">
          <cell r="A1868" t="str">
            <v>Сариосиё тумани "Сангардак" маҳалласидаги ички йўлларни тўла таъмирлаш</v>
          </cell>
          <cell r="B1868" t="str">
            <v>1801222170312001</v>
          </cell>
          <cell r="C1868">
            <v>1</v>
          </cell>
          <cell r="D1868" t="str">
            <v> 304521860224017045129118008</v>
          </cell>
          <cell r="E1868" t="str">
            <v>Автомобиль йўллари, кўприклар</v>
          </cell>
          <cell r="F1868" t="str">
            <v>Автомобиль йўллари объектлари</v>
          </cell>
          <cell r="H1868" t="str">
            <v>Автомобиль йўллари қўмитаси</v>
          </cell>
          <cell r="I1868" t="str">
            <v>"Сурхондарё МЙБХ" ДУК</v>
          </cell>
          <cell r="J1868" t="str">
            <v>Вазирлик ва идора</v>
          </cell>
          <cell r="K1868" t="str">
            <v>11-илова</v>
          </cell>
          <cell r="L1868" t="str">
            <v>Асосий</v>
          </cell>
          <cell r="M1868" t="str">
            <v>Сурхондарё вилояти</v>
          </cell>
          <cell r="N1868" t="str">
            <v>Сариосиё тумани</v>
          </cell>
          <cell r="P1868" t="str">
            <v>Мукаммал таъмирлаш</v>
          </cell>
          <cell r="Q1868" t="str">
            <v>2018-2023</v>
          </cell>
          <cell r="R1868">
            <v>1</v>
          </cell>
          <cell r="X1868">
            <v>1</v>
          </cell>
          <cell r="Z1868">
            <v>1</v>
          </cell>
          <cell r="AA1868">
            <v>1</v>
          </cell>
          <cell r="AS1868">
            <v>16974.2</v>
          </cell>
          <cell r="AT1868">
            <v>4994</v>
          </cell>
          <cell r="AU1868">
            <v>4994</v>
          </cell>
          <cell r="AV1868">
            <v>16974.2</v>
          </cell>
          <cell r="AW1868">
            <v>16111</v>
          </cell>
          <cell r="AX1868">
            <v>2000</v>
          </cell>
          <cell r="BR1868">
            <v>-127.2</v>
          </cell>
          <cell r="BS1868">
            <v>1872.8</v>
          </cell>
          <cell r="BV1868">
            <v>2229.8841600000001</v>
          </cell>
          <cell r="BW1868">
            <v>1805.6546599999999</v>
          </cell>
          <cell r="BX1868" t="str">
            <v>Денов ТЙФУК</v>
          </cell>
          <cell r="BY1868">
            <v>200486498</v>
          </cell>
          <cell r="DD1868">
            <v>6.3</v>
          </cell>
          <cell r="DE1868">
            <v>6.3</v>
          </cell>
          <cell r="DH1868">
            <v>6.3</v>
          </cell>
          <cell r="GG1868" t="str">
            <v>км</v>
          </cell>
          <cell r="GH1868">
            <v>6.3</v>
          </cell>
          <cell r="GI1868">
            <v>6.3</v>
          </cell>
          <cell r="GJ1868" t="str">
            <v xml:space="preserve">Ўзбекистон Республикаси Президентининг
Сурхондарё вилоятига ташриф баёни 
(27.01.2018 йилдаги 1358-хҳ-сон) </v>
          </cell>
        </row>
        <row r="1869">
          <cell r="A1869" t="str">
            <v>Сариосиё тумани "Сангардак" аҳоли пунктидан "Боғча" аҳоли пунктигача борувчи ички йўлларни тўла таъмирлаш (ПК0+00 дан ПК32+00 гача) 1-босқич</v>
          </cell>
          <cell r="B1869" t="str">
            <v>1901222170312002</v>
          </cell>
          <cell r="C1869">
            <v>1</v>
          </cell>
          <cell r="D1869" t="str">
            <v> 304521860224017045129118007</v>
          </cell>
          <cell r="E1869" t="str">
            <v>Автомобиль йўллари, кўприклар</v>
          </cell>
          <cell r="F1869" t="str">
            <v>Автомобиль йўллари объектлари</v>
          </cell>
          <cell r="H1869" t="str">
            <v>Автомобиль йўллари қўмитаси</v>
          </cell>
          <cell r="I1869" t="str">
            <v>"Сурхондарё МЙБХ" ДУК</v>
          </cell>
          <cell r="J1869" t="str">
            <v>Вазирлик ва идора</v>
          </cell>
          <cell r="K1869" t="str">
            <v>11-илова</v>
          </cell>
          <cell r="L1869" t="str">
            <v>Асосий</v>
          </cell>
          <cell r="M1869" t="str">
            <v>Сурхондарё вилояти</v>
          </cell>
          <cell r="N1869" t="str">
            <v>Сариосиё тумани</v>
          </cell>
          <cell r="P1869" t="str">
            <v>Мукаммал таъмирлаш</v>
          </cell>
          <cell r="Q1869" t="str">
            <v>2019-2023</v>
          </cell>
          <cell r="R1869">
            <v>1</v>
          </cell>
          <cell r="X1869">
            <v>1</v>
          </cell>
          <cell r="Z1869">
            <v>1</v>
          </cell>
          <cell r="AA1869">
            <v>1</v>
          </cell>
          <cell r="AS1869">
            <v>37514.199999999997</v>
          </cell>
          <cell r="AT1869">
            <v>9849.2000000000007</v>
          </cell>
          <cell r="AU1869">
            <v>9849.2000000000007</v>
          </cell>
          <cell r="AV1869">
            <v>37514.199999999997</v>
          </cell>
          <cell r="AW1869">
            <v>35820.6</v>
          </cell>
          <cell r="AX1869">
            <v>7700</v>
          </cell>
          <cell r="BR1869">
            <v>1938.1</v>
          </cell>
          <cell r="BS1869">
            <v>9638.1</v>
          </cell>
          <cell r="BV1869">
            <v>5298.1094000000003</v>
          </cell>
          <cell r="BW1869">
            <v>6418.1043</v>
          </cell>
          <cell r="BX1869" t="str">
            <v>Сурхондарё ЙҚТ МЧЖ</v>
          </cell>
          <cell r="BY1869">
            <v>206820624</v>
          </cell>
          <cell r="DD1869">
            <v>3.2</v>
          </cell>
          <cell r="DE1869">
            <v>3.2</v>
          </cell>
          <cell r="DH1869">
            <v>3.2</v>
          </cell>
          <cell r="GG1869" t="str">
            <v>км</v>
          </cell>
          <cell r="GH1869">
            <v>3.2</v>
          </cell>
          <cell r="GI1869">
            <v>3.2</v>
          </cell>
          <cell r="GJ1869" t="str">
            <v>Ўзбекистон Республикаси Президенти
Администрацияси раҳбари томонидан ўтказилган йиғилиш баёни 
(26.06.2019 йилдаги 14430-хҳ-сон)</v>
          </cell>
        </row>
        <row r="1870">
          <cell r="A1870" t="str">
            <v>Сариосиё тумани "Сангардак" аҳоли пунктидан "Боғча" аҳоли пунктигача борувчи ички йўлларни тўла таъмирлаш (ПК32+00 дан ПК65+00 гача) 1-босқич</v>
          </cell>
          <cell r="B1870" t="str">
            <v>1901222170312003</v>
          </cell>
          <cell r="C1870">
            <v>1</v>
          </cell>
          <cell r="D1870" t="str">
            <v> 304521860224017045129118189</v>
          </cell>
          <cell r="E1870" t="str">
            <v>Автомобиль йўллари, кўприклар</v>
          </cell>
          <cell r="F1870" t="str">
            <v>Автомобиль йўллари объектлари</v>
          </cell>
          <cell r="H1870" t="str">
            <v>Автомобиль йўллари қўмитаси</v>
          </cell>
          <cell r="I1870" t="str">
            <v>"Сурхондарё МЙБХ" ДУК</v>
          </cell>
          <cell r="J1870" t="str">
            <v>Вазирлик ва идора</v>
          </cell>
          <cell r="K1870" t="str">
            <v>11-илова</v>
          </cell>
          <cell r="L1870" t="str">
            <v>Асосий</v>
          </cell>
          <cell r="M1870" t="str">
            <v>Сурхондарё вилояти</v>
          </cell>
          <cell r="N1870" t="str">
            <v>Сариосиё тумани</v>
          </cell>
          <cell r="P1870" t="str">
            <v>Мукаммал таъмирлаш</v>
          </cell>
          <cell r="Q1870" t="str">
            <v>2019-2024</v>
          </cell>
          <cell r="R1870">
            <v>1</v>
          </cell>
          <cell r="X1870">
            <v>1</v>
          </cell>
          <cell r="Z1870">
            <v>1</v>
          </cell>
          <cell r="AA1870">
            <v>1</v>
          </cell>
          <cell r="AS1870">
            <v>20710</v>
          </cell>
          <cell r="AT1870">
            <v>12902</v>
          </cell>
          <cell r="AU1870">
            <v>12902</v>
          </cell>
          <cell r="AV1870">
            <v>20710</v>
          </cell>
          <cell r="AW1870">
            <v>20635</v>
          </cell>
          <cell r="AX1870">
            <v>5000</v>
          </cell>
          <cell r="BS1870">
            <v>5000</v>
          </cell>
          <cell r="BV1870">
            <v>3742.11661</v>
          </cell>
          <cell r="BW1870">
            <v>3306.76352</v>
          </cell>
          <cell r="BX1870" t="str">
            <v>Қашқадарё МЙФУК</v>
          </cell>
          <cell r="BY1870">
            <v>206820624</v>
          </cell>
          <cell r="DD1870">
            <v>3.3</v>
          </cell>
          <cell r="GG1870" t="str">
            <v>км</v>
          </cell>
          <cell r="GH1870">
            <v>3.3</v>
          </cell>
          <cell r="GJ1870" t="str">
            <v>Ўзбекистон Республикаси Президентининг
Сурхондарё вилоятига ташриф баёни 
(14.07.2021 йилдаги 02-РА 1-9900-сон)</v>
          </cell>
        </row>
        <row r="1871">
          <cell r="A1871" t="str">
            <v>Сариосиё тумани "Сангардак" маҳалласидан Туробсой массивига олиб борувчи 4,5 км узунликдаги автомобиль йўли ва 2 та кўприги билан бирга тўла таъмирлаш</v>
          </cell>
          <cell r="B1871" t="str">
            <v>2101222170312002</v>
          </cell>
          <cell r="C1871">
            <v>1</v>
          </cell>
          <cell r="D1871" t="str">
            <v> 304521860224017045129118011</v>
          </cell>
          <cell r="E1871" t="str">
            <v>Автомобиль йўллари, кўприклар</v>
          </cell>
          <cell r="F1871" t="str">
            <v>Автомобиль йўллари объектлари</v>
          </cell>
          <cell r="H1871" t="str">
            <v>Автомобиль йўллари қўмитаси</v>
          </cell>
          <cell r="I1871" t="str">
            <v>"Сурхондарё МЙБХ" ДУК</v>
          </cell>
          <cell r="J1871" t="str">
            <v>Вазирлик ва идора</v>
          </cell>
          <cell r="K1871" t="str">
            <v>11-илова</v>
          </cell>
          <cell r="L1871" t="str">
            <v>Асосий</v>
          </cell>
          <cell r="M1871" t="str">
            <v>Сурхондарё вилояти</v>
          </cell>
          <cell r="N1871" t="str">
            <v>Сариосиё тумани</v>
          </cell>
          <cell r="P1871" t="str">
            <v>Мукаммал таъмирлаш</v>
          </cell>
          <cell r="Q1871" t="str">
            <v>2021-2024</v>
          </cell>
          <cell r="R1871">
            <v>1</v>
          </cell>
          <cell r="X1871">
            <v>1</v>
          </cell>
          <cell r="Z1871">
            <v>1</v>
          </cell>
          <cell r="AA1871">
            <v>1</v>
          </cell>
          <cell r="AS1871">
            <v>18902.3</v>
          </cell>
          <cell r="AT1871">
            <v>12859.9</v>
          </cell>
          <cell r="AU1871">
            <v>12859.9</v>
          </cell>
          <cell r="AV1871">
            <v>18902.3</v>
          </cell>
          <cell r="AW1871">
            <v>17842.899999999998</v>
          </cell>
          <cell r="AX1871">
            <v>4000</v>
          </cell>
          <cell r="BR1871">
            <v>-1000</v>
          </cell>
          <cell r="BS1871">
            <v>3000</v>
          </cell>
          <cell r="BV1871">
            <v>1973.8136300000001</v>
          </cell>
          <cell r="BW1871">
            <v>2296.6789100000001</v>
          </cell>
          <cell r="BX1871" t="str">
            <v>Денов ТЙФУК</v>
          </cell>
          <cell r="BY1871">
            <v>200486498</v>
          </cell>
          <cell r="DD1871">
            <v>4.5</v>
          </cell>
          <cell r="GG1871" t="str">
            <v>км</v>
          </cell>
          <cell r="GH1871">
            <v>4.5</v>
          </cell>
          <cell r="GJ1871" t="str">
            <v>Ўзбекистон Республикаси Президентининг
Сурхондарё вилоятига ташриф баёни 
(14.07.2021 йилдаги 02-РА 1-9900-сон)</v>
          </cell>
        </row>
        <row r="1872">
          <cell r="A1872" t="str">
            <v>Денов туманидаги "Ўзбекистон", "Охлар", "Лўпон"ва "Кенегас" маҳаллаларини 4Р-107 автойўли билан боғловчи 4 км узунликдаги автомобиль йўлини тўла таъмирлаш</v>
          </cell>
          <cell r="B1872" t="str">
            <v>2101222100312006</v>
          </cell>
          <cell r="C1872">
            <v>1</v>
          </cell>
          <cell r="D1872" t="str">
            <v> 304521860224017045129118144</v>
          </cell>
          <cell r="E1872" t="str">
            <v>Автомобиль йўллари, кўприклар</v>
          </cell>
          <cell r="F1872" t="str">
            <v>Автомобиль йўллари объектлари</v>
          </cell>
          <cell r="H1872" t="str">
            <v>Автомобиль йўллари қўмитаси</v>
          </cell>
          <cell r="I1872" t="str">
            <v>"Сурхондарё МЙБХ" ДУК</v>
          </cell>
          <cell r="J1872" t="str">
            <v>Вазирлик ва идора</v>
          </cell>
          <cell r="K1872" t="str">
            <v>11-илова</v>
          </cell>
          <cell r="L1872" t="str">
            <v>Асосий</v>
          </cell>
          <cell r="M1872" t="str">
            <v>Сурхондарё вилояти</v>
          </cell>
          <cell r="N1872" t="str">
            <v>Денов тумани</v>
          </cell>
          <cell r="P1872" t="str">
            <v>Мукаммал таъмирлаш</v>
          </cell>
          <cell r="Q1872" t="str">
            <v>2021-2024</v>
          </cell>
          <cell r="R1872">
            <v>1</v>
          </cell>
          <cell r="X1872">
            <v>1</v>
          </cell>
          <cell r="Z1872">
            <v>1</v>
          </cell>
          <cell r="AA1872">
            <v>1</v>
          </cell>
          <cell r="AS1872">
            <v>19523.400000000001</v>
          </cell>
          <cell r="AT1872">
            <v>12489.5</v>
          </cell>
          <cell r="AU1872">
            <v>12489.5</v>
          </cell>
          <cell r="AV1872">
            <v>19523.400000000001</v>
          </cell>
          <cell r="AW1872">
            <v>18390.800000000003</v>
          </cell>
          <cell r="AX1872">
            <v>4000</v>
          </cell>
          <cell r="BR1872">
            <v>2827.3</v>
          </cell>
          <cell r="BS1872">
            <v>6827.3</v>
          </cell>
          <cell r="BV1872">
            <v>4363.2901000000002</v>
          </cell>
          <cell r="BW1872">
            <v>5799.9611000000004</v>
          </cell>
          <cell r="BX1872" t="str">
            <v>Узун ТЙФУК</v>
          </cell>
          <cell r="BY1872">
            <v>200505045</v>
          </cell>
          <cell r="DD1872">
            <v>3.8</v>
          </cell>
          <cell r="GG1872" t="str">
            <v>км</v>
          </cell>
          <cell r="GH1872">
            <v>3.8</v>
          </cell>
          <cell r="GJ1872" t="str">
            <v>Ўзбекистон Республикаси Президентининг Сурхондарё вилоятига ташриф баёни 
(14.07.2021 йилдаги 02-РА 1-9900-сон)</v>
          </cell>
        </row>
        <row r="1873">
          <cell r="A1873" t="str">
            <v>Денов шаҳридаги 4К-587 автомобиль йўлини "Бойсун" кўчаси билан боғловчи 3,8 км узунликдаги ички автомобиль йўлини тўла таъмирлаш</v>
          </cell>
          <cell r="B1873" t="str">
            <v>2101222100312007</v>
          </cell>
          <cell r="C1873">
            <v>1</v>
          </cell>
          <cell r="D1873" t="str">
            <v> 304521860224017045129118142</v>
          </cell>
          <cell r="E1873" t="str">
            <v>Автомобиль йўллари, кўприклар</v>
          </cell>
          <cell r="F1873" t="str">
            <v>Автомобиль йўллари объектлари</v>
          </cell>
          <cell r="H1873" t="str">
            <v>Автомобиль йўллари қўмитаси</v>
          </cell>
          <cell r="I1873" t="str">
            <v>"Сурхондарё МЙБХ" ДУК</v>
          </cell>
          <cell r="J1873" t="str">
            <v>Вазирлик ва идора</v>
          </cell>
          <cell r="K1873" t="str">
            <v>11-илова</v>
          </cell>
          <cell r="L1873" t="str">
            <v>Асосий</v>
          </cell>
          <cell r="M1873" t="str">
            <v>Сурхондарё вилояти</v>
          </cell>
          <cell r="N1873" t="str">
            <v>Денов тумани</v>
          </cell>
          <cell r="P1873" t="str">
            <v>Мукаммал таъмирлаш</v>
          </cell>
          <cell r="Q1873" t="str">
            <v>2021-2024</v>
          </cell>
          <cell r="R1873">
            <v>1</v>
          </cell>
          <cell r="X1873">
            <v>1</v>
          </cell>
          <cell r="Z1873">
            <v>1</v>
          </cell>
          <cell r="AA1873">
            <v>1</v>
          </cell>
          <cell r="AS1873">
            <v>26926.3</v>
          </cell>
          <cell r="AT1873">
            <v>18322.099999999999</v>
          </cell>
          <cell r="AU1873">
            <v>18322.099999999999</v>
          </cell>
          <cell r="AV1873">
            <v>26926.3</v>
          </cell>
          <cell r="AW1873">
            <v>25360.7</v>
          </cell>
          <cell r="AX1873">
            <v>5000</v>
          </cell>
          <cell r="BR1873">
            <v>3100</v>
          </cell>
          <cell r="BS1873">
            <v>8100</v>
          </cell>
          <cell r="BV1873">
            <v>6583.3389999999999</v>
          </cell>
          <cell r="BW1873">
            <v>7003.2379000000001</v>
          </cell>
          <cell r="BX1873" t="str">
            <v>Денов ТЙФУК</v>
          </cell>
          <cell r="BY1873">
            <v>200486498</v>
          </cell>
          <cell r="DD1873">
            <v>3.8</v>
          </cell>
          <cell r="GG1873" t="str">
            <v>км</v>
          </cell>
          <cell r="GH1873">
            <v>3.8</v>
          </cell>
          <cell r="GJ1873" t="str">
            <v>Ўзбекистон Республикаси Президентининг Сурхондарё вилоятига ташриф баёни 
(14.07.2021 йилдаги 02-РА 1-9900-сон)</v>
          </cell>
        </row>
        <row r="1874">
          <cell r="A1874" t="str">
            <v>Сариосиё тумани Шарғун шаҳарчаси ички йўлларини мукаммал таъмирлаш</v>
          </cell>
          <cell r="B1874" t="str">
            <v>1801222170312002</v>
          </cell>
          <cell r="C1874">
            <v>1</v>
          </cell>
          <cell r="D1874" t="str">
            <v> 304521860224017045129118193</v>
          </cell>
          <cell r="E1874" t="str">
            <v>Автомобиль йўллари, кўприклар</v>
          </cell>
          <cell r="F1874" t="str">
            <v>Автомобиль йўллари объектлари</v>
          </cell>
          <cell r="H1874" t="str">
            <v>Автомобиль йўллари қўмитаси</v>
          </cell>
          <cell r="I1874" t="str">
            <v>"Сурхондарё МЙБХ" ДУК</v>
          </cell>
          <cell r="J1874" t="str">
            <v>Вазирлик ва идора</v>
          </cell>
          <cell r="K1874" t="str">
            <v>11-илова</v>
          </cell>
          <cell r="L1874" t="str">
            <v>Асосий</v>
          </cell>
          <cell r="M1874" t="str">
            <v>Сурхондарё вилояти</v>
          </cell>
          <cell r="N1874" t="str">
            <v>Сариосиё тумани</v>
          </cell>
          <cell r="P1874" t="str">
            <v>Мукаммал таъмирлаш</v>
          </cell>
          <cell r="Q1874" t="str">
            <v>2018-2023</v>
          </cell>
          <cell r="R1874">
            <v>1</v>
          </cell>
          <cell r="S1874">
            <v>1</v>
          </cell>
          <cell r="X1874">
            <v>1</v>
          </cell>
          <cell r="Z1874">
            <v>1</v>
          </cell>
          <cell r="AA1874">
            <v>1</v>
          </cell>
          <cell r="AS1874">
            <v>8905.2999999999993</v>
          </cell>
          <cell r="AT1874">
            <v>2157.6999999999998</v>
          </cell>
          <cell r="AU1874">
            <v>2157.6999999999998</v>
          </cell>
          <cell r="AV1874">
            <v>8905.2999999999993</v>
          </cell>
          <cell r="AW1874">
            <v>8614.2999999999993</v>
          </cell>
          <cell r="AX1874">
            <v>4900</v>
          </cell>
          <cell r="BR1874">
            <v>-2408.6999999999998</v>
          </cell>
          <cell r="BS1874">
            <v>2491.3000000000002</v>
          </cell>
          <cell r="BV1874">
            <v>2219.18797</v>
          </cell>
          <cell r="BW1874">
            <v>2337.6972799999999</v>
          </cell>
          <cell r="BX1874" t="str">
            <v>Узун ТЙФУК</v>
          </cell>
          <cell r="BY1874">
            <v>200505045</v>
          </cell>
          <cell r="DD1874">
            <v>5.18</v>
          </cell>
          <cell r="DE1874">
            <v>5.2</v>
          </cell>
          <cell r="DH1874">
            <v>5.2</v>
          </cell>
          <cell r="GG1874" t="str">
            <v>км</v>
          </cell>
          <cell r="GH1874">
            <v>5.18</v>
          </cell>
          <cell r="GI1874">
            <v>5.2</v>
          </cell>
          <cell r="GJ1874" t="str">
            <v>Автомобиль йўллари қўмитасининг 
2022 йил 14 июлдаги 02-2282-сон хати</v>
          </cell>
          <cell r="GM1874" t="str">
            <v>Лимит мақбуллаштирилди</v>
          </cell>
        </row>
        <row r="1875">
          <cell r="A1875" t="str">
            <v>Сариосиё тумани "Қарш" аҳоли пунктига олиб борувчи ички йўлларни жорий таъмирлаш</v>
          </cell>
          <cell r="B1875" t="str">
            <v>2201222170312003</v>
          </cell>
          <cell r="C1875">
            <v>1</v>
          </cell>
          <cell r="D1875" t="str">
            <v> 304521860224017045129118212</v>
          </cell>
          <cell r="E1875" t="str">
            <v>Автомобиль йўллари, кўприклар</v>
          </cell>
          <cell r="F1875" t="str">
            <v>Автомобиль йўллари объектлари</v>
          </cell>
          <cell r="H1875" t="str">
            <v>Автомобиль йўллари қўмитаси</v>
          </cell>
          <cell r="I1875" t="str">
            <v>"Сурхондарё МЙБХ" ДУК</v>
          </cell>
          <cell r="J1875" t="str">
            <v>Вазирлик ва идора</v>
          </cell>
          <cell r="K1875" t="str">
            <v>11-илова</v>
          </cell>
          <cell r="L1875" t="str">
            <v>Асосий</v>
          </cell>
          <cell r="M1875" t="str">
            <v>Сурхондарё вилояти</v>
          </cell>
          <cell r="N1875" t="str">
            <v>Сариосиё тумани</v>
          </cell>
          <cell r="P1875" t="str">
            <v>Жорий таъмирлаш</v>
          </cell>
          <cell r="Q1875" t="str">
            <v>2022-2023</v>
          </cell>
          <cell r="R1875">
            <v>1</v>
          </cell>
          <cell r="S1875">
            <v>1</v>
          </cell>
          <cell r="T1875">
            <v>1</v>
          </cell>
          <cell r="U1875">
            <v>1</v>
          </cell>
          <cell r="X1875">
            <v>1</v>
          </cell>
          <cell r="Z1875">
            <v>1</v>
          </cell>
          <cell r="AA1875">
            <v>1</v>
          </cell>
          <cell r="AS1875">
            <v>3942.6</v>
          </cell>
          <cell r="AT1875">
            <v>2812.9</v>
          </cell>
          <cell r="AU1875">
            <v>2812.9</v>
          </cell>
          <cell r="AV1875">
            <v>3942.6</v>
          </cell>
          <cell r="AW1875">
            <v>3842.6</v>
          </cell>
          <cell r="AX1875">
            <v>3100</v>
          </cell>
          <cell r="BR1875">
            <v>-68.3</v>
          </cell>
          <cell r="BS1875">
            <v>3031.7</v>
          </cell>
          <cell r="BV1875">
            <v>1912.3604499999999</v>
          </cell>
          <cell r="BW1875">
            <v>2217.0862099999999</v>
          </cell>
          <cell r="BX1875" t="str">
            <v>"Ромитан транс йўл қурилиш" МЧЖ</v>
          </cell>
          <cell r="BY1875">
            <v>303075119</v>
          </cell>
          <cell r="DD1875">
            <v>13.4</v>
          </cell>
          <cell r="DE1875">
            <v>13.4</v>
          </cell>
          <cell r="DH1875">
            <v>13.4</v>
          </cell>
          <cell r="GG1875" t="str">
            <v>км</v>
          </cell>
          <cell r="GH1875">
            <v>13.4</v>
          </cell>
          <cell r="GI1875">
            <v>13.4</v>
          </cell>
          <cell r="GJ1875" t="str">
            <v>Автомобиль йўллари қўмитасининг 
2022 йил 14 июлдаги 02-2282-сон хати</v>
          </cell>
        </row>
        <row r="1876">
          <cell r="A1876" t="str">
            <v>Сариосиё тумани "Хуббон" қишлоғига борувчи 3,5 км узунликдаги ички йўлларни тўла таъмирлаш</v>
          </cell>
          <cell r="B1876" t="str">
            <v>1901222170312001</v>
          </cell>
          <cell r="C1876">
            <v>1</v>
          </cell>
          <cell r="D1876" t="str">
            <v> 304521860224017045129118316</v>
          </cell>
          <cell r="E1876" t="str">
            <v>Автомобиль йўллари, кўприклар</v>
          </cell>
          <cell r="F1876" t="str">
            <v>Автомобиль йўллари объектлари</v>
          </cell>
          <cell r="H1876" t="str">
            <v>Автомобиль йўллари қўмитаси</v>
          </cell>
          <cell r="I1876" t="str">
            <v>"Сурхондарё МЙБХ" ДУК</v>
          </cell>
          <cell r="J1876" t="str">
            <v>Вазирлик ва идора</v>
          </cell>
          <cell r="K1876" t="str">
            <v>11-илова</v>
          </cell>
          <cell r="L1876" t="str">
            <v>Асосий</v>
          </cell>
          <cell r="M1876" t="str">
            <v>Сурхондарё вилояти</v>
          </cell>
          <cell r="N1876" t="str">
            <v>Сариосиё тумани</v>
          </cell>
          <cell r="P1876" t="str">
            <v>Мукаммал таъмирлаш</v>
          </cell>
          <cell r="Q1876" t="str">
            <v>2019-2024</v>
          </cell>
          <cell r="R1876">
            <v>1</v>
          </cell>
          <cell r="X1876">
            <v>1</v>
          </cell>
          <cell r="Z1876">
            <v>1</v>
          </cell>
          <cell r="AA1876">
            <v>1</v>
          </cell>
          <cell r="AS1876">
            <v>7277.1</v>
          </cell>
          <cell r="AT1876">
            <v>5024.8999999999996</v>
          </cell>
          <cell r="AU1876">
            <v>5024.8999999999996</v>
          </cell>
          <cell r="AV1876">
            <v>7277.1</v>
          </cell>
          <cell r="AW1876">
            <v>6932.2000000000007</v>
          </cell>
          <cell r="AX1876">
            <v>2000</v>
          </cell>
          <cell r="BR1876">
            <v>-1430</v>
          </cell>
          <cell r="BS1876">
            <v>570</v>
          </cell>
          <cell r="BV1876">
            <v>0</v>
          </cell>
          <cell r="BW1876">
            <v>510</v>
          </cell>
          <cell r="BX1876" t="str">
            <v>Денов ТЙФУК</v>
          </cell>
          <cell r="BY1876">
            <v>200486498</v>
          </cell>
          <cell r="DD1876">
            <v>3.5</v>
          </cell>
          <cell r="GG1876" t="str">
            <v>км</v>
          </cell>
          <cell r="GH1876">
            <v>3.5</v>
          </cell>
          <cell r="GJ1876" t="str">
            <v>Автомобиль йўллари қўмитасининг 
2022 йил 14 июлдаги 02-2282-сон хати</v>
          </cell>
        </row>
        <row r="1877">
          <cell r="A1877" t="str">
            <v>4Р108 "Денов шаҳрига кириш" автомобиль йўли ва М41 "Бишкек-Душанбе-Термиз" автомобиль йўли билан боғловчи темир йўл устидан ўтувчи йўл ўтказгич қуриш</v>
          </cell>
          <cell r="B1877" t="str">
            <v>2101222100312002</v>
          </cell>
          <cell r="C1877">
            <v>1</v>
          </cell>
          <cell r="D1877" t="str">
            <v> 304510860262697045122118098</v>
          </cell>
          <cell r="E1877" t="str">
            <v>Автомобиль йўллари, кўприклар</v>
          </cell>
          <cell r="F1877" t="str">
            <v xml:space="preserve">Кўприклар ва йўл ўтказгичлар </v>
          </cell>
          <cell r="H1877" t="str">
            <v>Автомобиль йўллари қўмитаси</v>
          </cell>
          <cell r="I1877" t="str">
            <v>"Умумий фойдаланишдаги автомобиль йўлларини қуриш ва реконструкция қилиш Дирекцияси" ДУК</v>
          </cell>
          <cell r="J1877" t="str">
            <v>Вазирлик ва идора</v>
          </cell>
          <cell r="K1877" t="str">
            <v>11-илова</v>
          </cell>
          <cell r="L1877" t="str">
            <v>Асосий</v>
          </cell>
          <cell r="M1877" t="str">
            <v>Сурхондарё вилояти</v>
          </cell>
          <cell r="N1877" t="str">
            <v>Денов тумани</v>
          </cell>
          <cell r="P1877" t="str">
            <v>Янги қурилиш</v>
          </cell>
          <cell r="Q1877" t="str">
            <v>2021-2023</v>
          </cell>
          <cell r="R1877">
            <v>1</v>
          </cell>
          <cell r="S1877">
            <v>1</v>
          </cell>
          <cell r="X1877">
            <v>1</v>
          </cell>
          <cell r="Z1877">
            <v>1</v>
          </cell>
          <cell r="AA1877">
            <v>1</v>
          </cell>
          <cell r="AS1877">
            <v>59056</v>
          </cell>
          <cell r="AT1877">
            <v>35990.400000000001</v>
          </cell>
          <cell r="AU1877">
            <v>35990.400000000001</v>
          </cell>
          <cell r="AV1877">
            <v>59056</v>
          </cell>
          <cell r="AW1877">
            <v>56587.6</v>
          </cell>
          <cell r="AX1877">
            <v>24000</v>
          </cell>
          <cell r="BB1877">
            <v>-880.1</v>
          </cell>
          <cell r="BR1877">
            <v>-12000</v>
          </cell>
          <cell r="BS1877">
            <v>11119.900000000001</v>
          </cell>
          <cell r="BV1877">
            <v>6357.7226000000001</v>
          </cell>
          <cell r="BW1877">
            <v>10976.7598</v>
          </cell>
          <cell r="BX1877" t="str">
            <v>"Кўприкқурилиш трести" УК</v>
          </cell>
          <cell r="BY1877">
            <v>200796358</v>
          </cell>
          <cell r="DI1877">
            <v>206</v>
          </cell>
          <cell r="DJ1877">
            <v>206</v>
          </cell>
          <cell r="DK1877">
            <v>206</v>
          </cell>
          <cell r="GG1877" t="str">
            <v>пм</v>
          </cell>
          <cell r="GH1877">
            <v>206</v>
          </cell>
          <cell r="GI1877">
            <v>206</v>
          </cell>
          <cell r="GJ1877" t="str">
            <v>Ўзбекистон Республикаси Президентининг Сурхондарё вилоятига ташрифи баёни
(29.10.2019 йилдаги 24643-хх-сон)</v>
          </cell>
          <cell r="GQ1877" t="str">
            <v>Лимит мақбуллаштирилди</v>
          </cell>
        </row>
        <row r="1878">
          <cell r="A1878" t="str">
            <v xml:space="preserve">4Р101 г “Жарқўрғон ш. - Какайди ш. - Лалмикор қ. - Қўшчека қ. - Тожикистон Республикаси чегараси автойўлидан Денов шаҳрига ” автомобиль йўлининг 1 км.даги кўприкни реконструкция қилиш </v>
          </cell>
          <cell r="B1878" t="str">
            <v>2101222100312005</v>
          </cell>
          <cell r="C1878">
            <v>1</v>
          </cell>
          <cell r="D1878" t="str">
            <v> 304510860262697045122118078</v>
          </cell>
          <cell r="E1878" t="str">
            <v>Автомобиль йўллари, кўприклар</v>
          </cell>
          <cell r="F1878" t="str">
            <v xml:space="preserve">Кўприклар ва йўл ўтказгичлар </v>
          </cell>
          <cell r="H1878" t="str">
            <v>Автомобиль йўллари қўмитаси</v>
          </cell>
          <cell r="I1878" t="str">
            <v>"Умумий фойдаланишдаги автомобиль йўлларини қуриш ва реконструкция қилиш Дирекцияси" ДУК</v>
          </cell>
          <cell r="J1878" t="str">
            <v>Вазирлик ва идора</v>
          </cell>
          <cell r="K1878" t="str">
            <v>11-илова</v>
          </cell>
          <cell r="L1878" t="str">
            <v>Асосий</v>
          </cell>
          <cell r="M1878" t="str">
            <v>Сурхондарё вилояти</v>
          </cell>
          <cell r="N1878" t="str">
            <v>Денов тумани</v>
          </cell>
          <cell r="P1878" t="str">
            <v>Реконструкция</v>
          </cell>
          <cell r="Q1878" t="str">
            <v>2021-2023</v>
          </cell>
          <cell r="R1878">
            <v>1</v>
          </cell>
          <cell r="S1878">
            <v>1</v>
          </cell>
          <cell r="T1878">
            <v>1</v>
          </cell>
          <cell r="U1878">
            <v>1</v>
          </cell>
          <cell r="X1878">
            <v>1</v>
          </cell>
          <cell r="Z1878">
            <v>1</v>
          </cell>
          <cell r="AA1878">
            <v>1</v>
          </cell>
          <cell r="AS1878">
            <v>36223.643129999997</v>
          </cell>
          <cell r="AT1878">
            <v>11681.9</v>
          </cell>
          <cell r="AU1878">
            <v>11681.9</v>
          </cell>
          <cell r="AV1878">
            <v>36223.643129999997</v>
          </cell>
          <cell r="AW1878">
            <v>35501.643129999997</v>
          </cell>
          <cell r="AX1878">
            <v>10000</v>
          </cell>
          <cell r="BS1878">
            <v>10000</v>
          </cell>
          <cell r="BV1878">
            <v>7834.2892000000002</v>
          </cell>
          <cell r="BW1878">
            <v>9547.2762999999995</v>
          </cell>
          <cell r="BX1878" t="str">
            <v>"Avtoyol sanoat invest" МЧЖ</v>
          </cell>
          <cell r="BY1878">
            <v>303314262</v>
          </cell>
          <cell r="DI1878">
            <v>262</v>
          </cell>
          <cell r="DJ1878">
            <v>262</v>
          </cell>
          <cell r="DL1878">
            <v>262</v>
          </cell>
          <cell r="GG1878" t="str">
            <v>пм</v>
          </cell>
          <cell r="GH1878">
            <v>262</v>
          </cell>
          <cell r="GI1878">
            <v>262</v>
          </cell>
          <cell r="GJ1878" t="str">
            <v>Автомобиль йўллари қўмитасининг 
2022 йил 14 июлдаги 02-2282-сон хати</v>
          </cell>
        </row>
        <row r="1879">
          <cell r="A1879" t="str">
            <v>4К621 "4Р107 автойўли - Сангардак қ." автомобиль йўлининг 8,7 км, 9,3 км, 10,7 км 
ва 13 км қисмларидаги кўприкларни реконструкция қилиш</v>
          </cell>
          <cell r="B1879" t="str">
            <v>2201222170312001</v>
          </cell>
          <cell r="C1879">
            <v>1</v>
          </cell>
          <cell r="D1879" t="str">
            <v> 304510860262697045123118040</v>
          </cell>
          <cell r="E1879" t="str">
            <v>Автомобиль йўллари, кўприклар</v>
          </cell>
          <cell r="F1879" t="str">
            <v xml:space="preserve">Кўприклар ва йўл ўтказгичлар </v>
          </cell>
          <cell r="H1879" t="str">
            <v>Автомобиль йўллари қўмитаси</v>
          </cell>
          <cell r="I1879" t="str">
            <v>"Умумий фойдаланишдаги автомобиль йўлларини қуриш ва реконструкция қилиш Дирекцияси" ДУК</v>
          </cell>
          <cell r="J1879" t="str">
            <v>Вазирлик ва идора</v>
          </cell>
          <cell r="K1879" t="str">
            <v>11-илова</v>
          </cell>
          <cell r="L1879" t="str">
            <v>Асосий</v>
          </cell>
          <cell r="M1879" t="str">
            <v>Сурхондарё вилояти</v>
          </cell>
          <cell r="N1879" t="str">
            <v>Сариосиё тумани</v>
          </cell>
          <cell r="P1879" t="str">
            <v>Реконструкция</v>
          </cell>
          <cell r="Q1879" t="str">
            <v>2022-2023</v>
          </cell>
          <cell r="R1879">
            <v>1</v>
          </cell>
          <cell r="S1879">
            <v>1</v>
          </cell>
          <cell r="T1879">
            <v>1</v>
          </cell>
          <cell r="U1879">
            <v>1</v>
          </cell>
          <cell r="X1879">
            <v>1</v>
          </cell>
          <cell r="Z1879">
            <v>1</v>
          </cell>
          <cell r="AA1879">
            <v>1</v>
          </cell>
          <cell r="AS1879">
            <v>10263.284862</v>
          </cell>
          <cell r="AT1879">
            <v>4303.6000000000004</v>
          </cell>
          <cell r="AU1879">
            <v>4303.6000000000004</v>
          </cell>
          <cell r="AV1879">
            <v>10263.284862</v>
          </cell>
          <cell r="AW1879">
            <v>9996.5848619999997</v>
          </cell>
          <cell r="AX1879">
            <v>4000</v>
          </cell>
          <cell r="BS1879">
            <v>4000</v>
          </cell>
          <cell r="BV1879">
            <v>3057.5462400000001</v>
          </cell>
          <cell r="BW1879">
            <v>2458.0769300000002</v>
          </cell>
          <cell r="BX1879" t="str">
            <v>Фарғона ЙМФУК</v>
          </cell>
          <cell r="BY1879">
            <v>300116534</v>
          </cell>
          <cell r="DI1879">
            <v>66</v>
          </cell>
          <cell r="DJ1879">
            <v>66</v>
          </cell>
          <cell r="DL1879">
            <v>66</v>
          </cell>
          <cell r="GG1879" t="str">
            <v>пм</v>
          </cell>
          <cell r="GH1879">
            <v>66</v>
          </cell>
          <cell r="GI1879">
            <v>66</v>
          </cell>
          <cell r="GJ1879" t="str">
            <v>Автомобиль йўллари қўмитасининг 
2022 йил 14 июлдаги 02-2282-сон хати</v>
          </cell>
        </row>
        <row r="1880">
          <cell r="A1880" t="str">
            <v>Сариосиё туман "Кенгузар" МФЙ “Сангардак” дарёси устидан кўприк қуриш</v>
          </cell>
          <cell r="B1880" t="str">
            <v>2101222170312005</v>
          </cell>
          <cell r="C1880">
            <v>1</v>
          </cell>
          <cell r="D1880" t="str">
            <v> 304521860224017045129118141</v>
          </cell>
          <cell r="E1880" t="str">
            <v>Автомобиль йўллари, кўприклар</v>
          </cell>
          <cell r="F1880" t="str">
            <v xml:space="preserve">Кўприклар ва йўл ўтказгичлар </v>
          </cell>
          <cell r="H1880" t="str">
            <v>Автомобиль йўллари қўмитаси</v>
          </cell>
          <cell r="I1880" t="str">
            <v>"Сурхондарё МЙБХ" ДУК</v>
          </cell>
          <cell r="J1880" t="str">
            <v>Вазирлик ва идора</v>
          </cell>
          <cell r="K1880" t="str">
            <v>11-илова</v>
          </cell>
          <cell r="L1880" t="str">
            <v>Асосий</v>
          </cell>
          <cell r="M1880" t="str">
            <v>Сурхондарё вилояти</v>
          </cell>
          <cell r="N1880" t="str">
            <v>Сариосиё тумани</v>
          </cell>
          <cell r="P1880" t="str">
            <v>Янги қурилиш</v>
          </cell>
          <cell r="Q1880" t="str">
            <v>2021-2023</v>
          </cell>
          <cell r="R1880">
            <v>1</v>
          </cell>
          <cell r="S1880">
            <v>1</v>
          </cell>
          <cell r="T1880">
            <v>1</v>
          </cell>
          <cell r="U1880">
            <v>1</v>
          </cell>
          <cell r="X1880">
            <v>1</v>
          </cell>
          <cell r="Z1880">
            <v>1</v>
          </cell>
          <cell r="AA1880">
            <v>1</v>
          </cell>
          <cell r="AS1880">
            <v>9347.2999999999993</v>
          </cell>
          <cell r="AT1880">
            <v>438</v>
          </cell>
          <cell r="AU1880">
            <v>438</v>
          </cell>
          <cell r="AV1880">
            <v>9347.2999999999993</v>
          </cell>
          <cell r="AW1880">
            <v>8852.6999999999989</v>
          </cell>
          <cell r="AX1880">
            <v>3100</v>
          </cell>
          <cell r="BR1880">
            <v>-2832.9</v>
          </cell>
          <cell r="BS1880">
            <v>267.09999999999991</v>
          </cell>
          <cell r="BV1880">
            <v>215.57051200000001</v>
          </cell>
          <cell r="BW1880">
            <v>266.13684799999999</v>
          </cell>
          <cell r="BX1880" t="str">
            <v>Денов ТЙФУК</v>
          </cell>
          <cell r="BY1880">
            <v>200486498</v>
          </cell>
          <cell r="DI1880">
            <v>18</v>
          </cell>
          <cell r="DJ1880">
            <v>18</v>
          </cell>
          <cell r="DK1880">
            <v>18</v>
          </cell>
          <cell r="GG1880" t="str">
            <v>пм</v>
          </cell>
          <cell r="GH1880">
            <v>18</v>
          </cell>
          <cell r="GI1880">
            <v>18</v>
          </cell>
          <cell r="GJ1880" t="str">
            <v>Ўзбекистон Республикаси Президентининг Сурхондарё вилоятига ташриф баёни 
(14.07.2021 йилдаги 02-РА 1-9900-сон)</v>
          </cell>
          <cell r="GM1880" t="str">
            <v>Лимит мақбуллаштирилди</v>
          </cell>
        </row>
        <row r="1881">
          <cell r="A1881" t="str">
            <v>Шеробод туманида жойлашган 4Р103 "Шеробод ш.-Сурхон темир йўл станцияси" автомобиль йўлининг 0 км қисмидаги кўприкни реконструкция қилиш</v>
          </cell>
          <cell r="B1881" t="str">
            <v>2301222230312001</v>
          </cell>
          <cell r="C1881">
            <v>1</v>
          </cell>
          <cell r="D1881" t="str">
            <v> 304510860262697045112118124</v>
          </cell>
          <cell r="E1881" t="str">
            <v>Автомобиль йўллари, кўприклар</v>
          </cell>
          <cell r="F1881" t="str">
            <v xml:space="preserve">Кўприклар ва йўл ўтказгичлар </v>
          </cell>
          <cell r="H1881" t="str">
            <v>Автомобиль йўллари қўмитаси</v>
          </cell>
          <cell r="I1881" t="str">
            <v>"Умумий фойдаланишдаги автомобиль йўлларини қуриш ва реконструкция қилиш Дирекцияси" ДУК</v>
          </cell>
          <cell r="J1881" t="str">
            <v>Вазирлик ва идора</v>
          </cell>
          <cell r="K1881" t="str">
            <v>11-илова</v>
          </cell>
          <cell r="L1881" t="str">
            <v>Асосий</v>
          </cell>
          <cell r="M1881" t="str">
            <v>Сурхондарё вилояти</v>
          </cell>
          <cell r="N1881" t="str">
            <v>Шеробод тумани</v>
          </cell>
          <cell r="P1881" t="str">
            <v>Реконструкция</v>
          </cell>
          <cell r="Q1881">
            <v>2023</v>
          </cell>
          <cell r="R1881">
            <v>2</v>
          </cell>
          <cell r="S1881">
            <v>1</v>
          </cell>
          <cell r="AB1881">
            <v>1</v>
          </cell>
          <cell r="AE1881">
            <v>1</v>
          </cell>
          <cell r="AG1881">
            <v>1</v>
          </cell>
          <cell r="AH1881">
            <v>1</v>
          </cell>
          <cell r="AJ1881">
            <v>1</v>
          </cell>
          <cell r="AM1881">
            <v>1</v>
          </cell>
          <cell r="AN1881">
            <v>1</v>
          </cell>
          <cell r="AO1881">
            <v>1</v>
          </cell>
          <cell r="AR1881">
            <v>1</v>
          </cell>
          <cell r="AX1881">
            <v>2850</v>
          </cell>
          <cell r="BR1881">
            <v>-99.9</v>
          </cell>
          <cell r="BS1881">
            <v>2750.1</v>
          </cell>
          <cell r="BV1881">
            <v>249.39240000000001</v>
          </cell>
          <cell r="BW1881">
            <v>1114.5679399999999</v>
          </cell>
          <cell r="BX1881" t="str">
            <v>Сурхондарё КФУК</v>
          </cell>
          <cell r="DI1881">
            <v>66</v>
          </cell>
          <cell r="DJ1881">
            <v>66</v>
          </cell>
          <cell r="DL1881">
            <v>66</v>
          </cell>
          <cell r="GG1881" t="str">
            <v>пм</v>
          </cell>
          <cell r="GH1881">
            <v>66</v>
          </cell>
          <cell r="GI1881">
            <v>66</v>
          </cell>
          <cell r="GJ1881" t="str">
            <v>Автомобиль йўллари қўмитасининг 
2022 йил 14 июлдаги 02-2282-сон хати</v>
          </cell>
        </row>
        <row r="1882">
          <cell r="A1882" t="str">
            <v>Музработ туманида жойлашган 4Р102 "Жаркурган ш.-Навбахор к.-Болдир к.-Келиф к." автомобиль йўлининг 62 км қисмидаги кўприк реконструкция қилиш</v>
          </cell>
          <cell r="B1882" t="str">
            <v>2301222070312001</v>
          </cell>
          <cell r="C1882">
            <v>1</v>
          </cell>
          <cell r="D1882" t="str">
            <v> 304510860262697045113118066</v>
          </cell>
          <cell r="E1882" t="str">
            <v>Автомобиль йўллари, кўприклар</v>
          </cell>
          <cell r="F1882" t="str">
            <v xml:space="preserve">Кўприклар ва йўл ўтказгичлар </v>
          </cell>
          <cell r="H1882" t="str">
            <v>Автомобиль йўллари қўмитаси</v>
          </cell>
          <cell r="I1882" t="str">
            <v>"Умумий фойдаланишдаги автомобиль йўлларини қуриш ва реконструкция қилиш Дирекцияси" ДУК</v>
          </cell>
          <cell r="J1882" t="str">
            <v>Вазирлик ва идора</v>
          </cell>
          <cell r="K1882" t="str">
            <v>11-илова</v>
          </cell>
          <cell r="L1882" t="str">
            <v>Асосий</v>
          </cell>
          <cell r="M1882" t="str">
            <v>Сурхондарё вилояти</v>
          </cell>
          <cell r="N1882" t="str">
            <v>Музработ тумани</v>
          </cell>
          <cell r="P1882" t="str">
            <v>Реконструкция</v>
          </cell>
          <cell r="Q1882">
            <v>2023</v>
          </cell>
          <cell r="R1882">
            <v>2</v>
          </cell>
          <cell r="S1882">
            <v>1</v>
          </cell>
          <cell r="AB1882">
            <v>1</v>
          </cell>
          <cell r="AE1882">
            <v>1</v>
          </cell>
          <cell r="AG1882">
            <v>1</v>
          </cell>
          <cell r="AH1882">
            <v>1</v>
          </cell>
          <cell r="AJ1882">
            <v>1</v>
          </cell>
          <cell r="AM1882">
            <v>1</v>
          </cell>
          <cell r="AN1882">
            <v>1</v>
          </cell>
          <cell r="AO1882">
            <v>1</v>
          </cell>
          <cell r="AR1882">
            <v>1</v>
          </cell>
          <cell r="AX1882">
            <v>2850</v>
          </cell>
          <cell r="BR1882">
            <v>-168.49999999999991</v>
          </cell>
          <cell r="BS1882">
            <v>2681.5</v>
          </cell>
          <cell r="BV1882">
            <v>2899.9644199999998</v>
          </cell>
          <cell r="BW1882">
            <v>2681.5</v>
          </cell>
          <cell r="BX1882" t="str">
            <v>SURXON SERVIS BARAKA MCHJ</v>
          </cell>
          <cell r="DI1882">
            <v>36</v>
          </cell>
          <cell r="DJ1882">
            <v>36</v>
          </cell>
          <cell r="DL1882">
            <v>36</v>
          </cell>
          <cell r="GG1882" t="str">
            <v>пм</v>
          </cell>
          <cell r="GH1882">
            <v>36</v>
          </cell>
          <cell r="GI1882">
            <v>36</v>
          </cell>
          <cell r="GJ1882" t="str">
            <v>Автомобиль йўллари қўмитасининг 
2022 йил 14 июлдаги 02-2282-сон хати</v>
          </cell>
        </row>
        <row r="1883">
          <cell r="A1883" t="str">
            <v>Қумқўрғон туманида жойлашган 4К593 "Қумқўрғон ш.-Какайди қ.-Лалмикор қ." автомобиль йўлининг 1 ва 2 км қисмлари оралиғидаги кўприкни реконструкция қилиш</v>
          </cell>
          <cell r="B1883" t="str">
            <v>2301222140312001</v>
          </cell>
          <cell r="C1883">
            <v>1</v>
          </cell>
          <cell r="D1883" t="str">
            <v> 304510860262697045113118065</v>
          </cell>
          <cell r="E1883" t="str">
            <v>Автомобиль йўллари, кўприклар</v>
          </cell>
          <cell r="F1883" t="str">
            <v xml:space="preserve">Кўприклар ва йўл ўтказгичлар </v>
          </cell>
          <cell r="H1883" t="str">
            <v>Автомобиль йўллари қўмитаси</v>
          </cell>
          <cell r="I1883" t="str">
            <v>"Умумий фойдаланишдаги автомобиль йўлларини қуриш ва реконструкция қилиш Дирекцияси" ДУК</v>
          </cell>
          <cell r="J1883" t="str">
            <v>Вазирлик ва идора</v>
          </cell>
          <cell r="K1883" t="str">
            <v>11-илова</v>
          </cell>
          <cell r="L1883" t="str">
            <v>Асосий</v>
          </cell>
          <cell r="M1883" t="str">
            <v>Сурхондарё вилояти</v>
          </cell>
          <cell r="N1883" t="str">
            <v>Қумқўрғон тумани</v>
          </cell>
          <cell r="P1883" t="str">
            <v>Реконструкция</v>
          </cell>
          <cell r="Q1883">
            <v>2023</v>
          </cell>
          <cell r="R1883">
            <v>2</v>
          </cell>
          <cell r="S1883">
            <v>1</v>
          </cell>
          <cell r="AB1883">
            <v>1</v>
          </cell>
          <cell r="AE1883">
            <v>1</v>
          </cell>
          <cell r="AG1883">
            <v>1</v>
          </cell>
          <cell r="AH1883">
            <v>1</v>
          </cell>
          <cell r="AJ1883">
            <v>1</v>
          </cell>
          <cell r="AM1883">
            <v>1</v>
          </cell>
          <cell r="AN1883">
            <v>1</v>
          </cell>
          <cell r="AO1883">
            <v>1</v>
          </cell>
          <cell r="AR1883">
            <v>1</v>
          </cell>
          <cell r="AX1883">
            <v>2850</v>
          </cell>
          <cell r="BR1883">
            <v>-99.9</v>
          </cell>
          <cell r="BS1883">
            <v>2750.1</v>
          </cell>
          <cell r="BV1883">
            <v>92.973112</v>
          </cell>
          <cell r="BW1883">
            <v>956.82893000000001</v>
          </cell>
          <cell r="BX1883" t="str">
            <v>Сурхондарё КФУК</v>
          </cell>
          <cell r="DI1883">
            <v>48</v>
          </cell>
          <cell r="DJ1883">
            <v>48</v>
          </cell>
          <cell r="DL1883">
            <v>48</v>
          </cell>
          <cell r="GG1883" t="str">
            <v>пм</v>
          </cell>
          <cell r="GH1883">
            <v>48</v>
          </cell>
          <cell r="GI1883">
            <v>48</v>
          </cell>
          <cell r="GJ1883" t="str">
            <v>Автомобиль йўллари қўмитасининг 
2022 йил 14 июлдаги 02-2282-сон хати</v>
          </cell>
        </row>
        <row r="1884">
          <cell r="A1884" t="str">
            <v>Бандихон тумани ҳудудидан ўтувчи 4Р-100 умумдавлат аҳамиятидаги автомобиль йўлининг 111-112 км оралиғида жойлашган авария ҳолатидаги "Оққопчиғой" каналидан ўтувчи кўприкни қайта қуриш</v>
          </cell>
          <cell r="B1884" t="str">
            <v>2301222030312001</v>
          </cell>
          <cell r="C1884">
            <v>1</v>
          </cell>
          <cell r="E1884" t="str">
            <v>Автомобиль йўллари, кўприклар</v>
          </cell>
          <cell r="F1884" t="str">
            <v xml:space="preserve">Кўприклар ва йўл ўтказгичлар </v>
          </cell>
          <cell r="H1884" t="str">
            <v>Автомобиль йўллари қўмитаси</v>
          </cell>
          <cell r="I1884" t="str">
            <v>"Умумий фойдаланишдаги автомобиль йўлларини қуриш ва реконструкция қилиш Дирекцияси" ДУК</v>
          </cell>
          <cell r="J1884" t="str">
            <v>Вазирлик ва идора</v>
          </cell>
          <cell r="K1884" t="str">
            <v>Қўшимча</v>
          </cell>
          <cell r="L1884" t="str">
            <v>Асосий</v>
          </cell>
          <cell r="M1884" t="str">
            <v>Сурхондарё вилояти</v>
          </cell>
          <cell r="N1884" t="str">
            <v>Бандихон тумани</v>
          </cell>
          <cell r="P1884" t="str">
            <v>Янги қурилиш</v>
          </cell>
          <cell r="Q1884">
            <v>2023</v>
          </cell>
          <cell r="R1884">
            <v>2</v>
          </cell>
          <cell r="S1884">
            <v>1</v>
          </cell>
          <cell r="T1884">
            <v>1</v>
          </cell>
          <cell r="U1884">
            <v>1</v>
          </cell>
          <cell r="AB1884">
            <v>1</v>
          </cell>
          <cell r="AE1884">
            <v>1</v>
          </cell>
          <cell r="AG1884">
            <v>1</v>
          </cell>
          <cell r="AH1884">
            <v>1</v>
          </cell>
          <cell r="AJ1884">
            <v>1</v>
          </cell>
          <cell r="AL1884">
            <v>1</v>
          </cell>
          <cell r="AM1884">
            <v>1</v>
          </cell>
          <cell r="AN1884">
            <v>1</v>
          </cell>
          <cell r="AO1884">
            <v>1</v>
          </cell>
          <cell r="AP1884">
            <v>1</v>
          </cell>
          <cell r="AR1884">
            <v>1</v>
          </cell>
          <cell r="BA1884">
            <v>3600</v>
          </cell>
          <cell r="BS1884">
            <v>3600</v>
          </cell>
          <cell r="BV1884">
            <v>2526.6726399999998</v>
          </cell>
          <cell r="BW1884">
            <v>3600</v>
          </cell>
          <cell r="BX1884" t="str">
            <v>"ҲУШБОҚ-АЛИ-АНГОР" ҲҚ</v>
          </cell>
          <cell r="CT1884">
            <v>1</v>
          </cell>
          <cell r="CU1884">
            <v>1</v>
          </cell>
          <cell r="CV1884">
            <v>1</v>
          </cell>
          <cell r="GG1884" t="str">
            <v>объект</v>
          </cell>
          <cell r="GH1884">
            <v>1</v>
          </cell>
          <cell r="GI1884">
            <v>1</v>
          </cell>
          <cell r="GP1884" t="str">
            <v>Янги қўшилган объект</v>
          </cell>
        </row>
        <row r="1885">
          <cell r="A1885" t="str">
            <v>Бойсун тумани "Сайроб" МФЙ даги "Парчсой" сойи устидан кўприк қуриш</v>
          </cell>
          <cell r="B1885" t="str">
            <v>2301122510312021</v>
          </cell>
          <cell r="C1885">
            <v>1</v>
          </cell>
          <cell r="E1885" t="str">
            <v>Автомобиль йўллари, кўприклар</v>
          </cell>
          <cell r="F1885" t="str">
            <v xml:space="preserve">Кўприклар ва йўл ўтказгичлар </v>
          </cell>
          <cell r="H1885" t="str">
            <v>Автомобиль йўллари қўмитаси</v>
          </cell>
          <cell r="I1885" t="str">
            <v>"Сурхондарё МЙБХ" ДУК</v>
          </cell>
          <cell r="J1885" t="str">
            <v>Вазирлик ва идора</v>
          </cell>
          <cell r="K1885" t="str">
            <v>Қўшимча</v>
          </cell>
          <cell r="L1885" t="str">
            <v>Асосий</v>
          </cell>
          <cell r="M1885" t="str">
            <v>Сурхондарё вилояти</v>
          </cell>
          <cell r="N1885" t="str">
            <v>Бойсун тумани</v>
          </cell>
          <cell r="P1885" t="str">
            <v>Янги қурилиш</v>
          </cell>
          <cell r="Q1885" t="str">
            <v>2022-2023</v>
          </cell>
          <cell r="R1885">
            <v>1</v>
          </cell>
          <cell r="S1885">
            <v>1</v>
          </cell>
          <cell r="T1885">
            <v>1</v>
          </cell>
          <cell r="U1885">
            <v>1</v>
          </cell>
          <cell r="X1885">
            <v>1</v>
          </cell>
          <cell r="Z1885">
            <v>1</v>
          </cell>
          <cell r="AA1885">
            <v>1</v>
          </cell>
          <cell r="BF1885">
            <v>700</v>
          </cell>
          <cell r="BS1885">
            <v>700</v>
          </cell>
          <cell r="BV1885">
            <v>582.54003</v>
          </cell>
          <cell r="BW1885">
            <v>582.54003</v>
          </cell>
          <cell r="BX1885" t="str">
            <v>Шеробод ТЙФУК</v>
          </cell>
          <cell r="CT1885">
            <v>1</v>
          </cell>
          <cell r="CU1885">
            <v>1</v>
          </cell>
          <cell r="CV1885">
            <v>1</v>
          </cell>
          <cell r="GG1885" t="str">
            <v>объект</v>
          </cell>
          <cell r="GH1885">
            <v>1</v>
          </cell>
          <cell r="GI1885">
            <v>1</v>
          </cell>
          <cell r="GU1885" t="str">
            <v>Янги қўшилган, 95%</v>
          </cell>
        </row>
        <row r="1886">
          <cell r="A1886" t="str">
            <v xml:space="preserve">Узун тумани 4К620 автомобиль йўлининг 5-км.ни "Бештом" махалласи билан боғловчи ички йўлда жойлашган Арғамчсой селгаси устидан ўтувчи кўприкни қуриш </v>
          </cell>
          <cell r="B1886" t="str">
            <v>2101222210312001</v>
          </cell>
          <cell r="C1886">
            <v>1</v>
          </cell>
          <cell r="E1886" t="str">
            <v>Автомобиль йўллари, кўприклар</v>
          </cell>
          <cell r="F1886" t="str">
            <v xml:space="preserve">Кўприклар ва йўл ўтказгичлар </v>
          </cell>
          <cell r="H1886" t="str">
            <v>Автомобиль йўллари қўмитаси</v>
          </cell>
          <cell r="I1886" t="str">
            <v>"Сурхондарё МЙБХ" ДУК</v>
          </cell>
          <cell r="J1886" t="str">
            <v>Вазирлик ва идора</v>
          </cell>
          <cell r="K1886" t="str">
            <v>Қўшимча</v>
          </cell>
          <cell r="L1886" t="str">
            <v>Асосий</v>
          </cell>
          <cell r="M1886" t="str">
            <v>Сурхондарё вилояти</v>
          </cell>
          <cell r="N1886" t="str">
            <v>Узун тумани</v>
          </cell>
          <cell r="P1886" t="str">
            <v>Янги қурилиш</v>
          </cell>
          <cell r="Q1886" t="str">
            <v>2022-2023</v>
          </cell>
          <cell r="R1886">
            <v>1</v>
          </cell>
          <cell r="S1886">
            <v>1</v>
          </cell>
          <cell r="T1886">
            <v>1</v>
          </cell>
          <cell r="U1886">
            <v>1</v>
          </cell>
          <cell r="X1886">
            <v>1</v>
          </cell>
          <cell r="Z1886">
            <v>1</v>
          </cell>
          <cell r="AA1886">
            <v>1</v>
          </cell>
          <cell r="BF1886">
            <v>125</v>
          </cell>
          <cell r="BS1886">
            <v>125</v>
          </cell>
          <cell r="BV1886">
            <v>0</v>
          </cell>
          <cell r="BW1886">
            <v>37.5</v>
          </cell>
          <cell r="BX1886" t="str">
            <v>Шеробод ТЙФУК</v>
          </cell>
          <cell r="CT1886">
            <v>1</v>
          </cell>
          <cell r="CU1886">
            <v>1</v>
          </cell>
          <cell r="CV1886">
            <v>1</v>
          </cell>
          <cell r="GG1886" t="str">
            <v>объект</v>
          </cell>
          <cell r="GH1886">
            <v>1</v>
          </cell>
          <cell r="GI1886">
            <v>1</v>
          </cell>
          <cell r="GU1886" t="str">
            <v>Янги қўшилган, 95%</v>
          </cell>
        </row>
        <row r="1887">
          <cell r="A1887" t="str">
            <v>Денов тумани марказида ер ости автомобиль йўлини барпо этиш ҳамда зарур муҳандислик-коммуникация тармоқларини тортиш (лойиҳа-смета ҳужжатларини ишлаб чиқиш)</v>
          </cell>
          <cell r="B1887" t="str">
            <v>2301222100312001</v>
          </cell>
          <cell r="E1887" t="str">
            <v>Автомобиль йўллари, кўприклар</v>
          </cell>
          <cell r="F1887" t="str">
            <v>Автомобиль йўллари объектлари</v>
          </cell>
          <cell r="H1887" t="str">
            <v>Автомобиль йўллари қўмитаси</v>
          </cell>
          <cell r="I1887" t="str">
            <v>"Умумий фойдаланишдаги автомобиль йўлларини қуриш ва реконструкция қилиш Дирекцияси" ДУК</v>
          </cell>
          <cell r="J1887" t="str">
            <v>Вазирлик ва идора</v>
          </cell>
          <cell r="K1887" t="str">
            <v>Қўшимча</v>
          </cell>
          <cell r="L1887" t="str">
            <v>Асосий</v>
          </cell>
          <cell r="M1887" t="str">
            <v>Сурхондарё вилояти</v>
          </cell>
          <cell r="N1887" t="str">
            <v>Денов тумани</v>
          </cell>
          <cell r="P1887" t="str">
            <v>Лойиҳа-қидирув ишлари</v>
          </cell>
          <cell r="Q1887">
            <v>2023</v>
          </cell>
          <cell r="R1887">
            <v>2</v>
          </cell>
          <cell r="BF1887">
            <v>500</v>
          </cell>
          <cell r="BS1887">
            <v>500</v>
          </cell>
          <cell r="BV1887">
            <v>0</v>
          </cell>
          <cell r="BW1887">
            <v>0</v>
          </cell>
          <cell r="GU1887" t="str">
            <v>Янги қўшилган, ЛҚИ</v>
          </cell>
        </row>
        <row r="1888">
          <cell r="A1888" t="str">
            <v>Ангор тумани  Юқори Таллимарон МФЙ Беш Чинор кўчасини жорий таъмирлаш</v>
          </cell>
          <cell r="C1888">
            <v>1</v>
          </cell>
          <cell r="E1888" t="str">
            <v>Автомобиль йўллари, кўприклар</v>
          </cell>
          <cell r="F1888" t="str">
            <v>Автомобиль йўллари объектлари</v>
          </cell>
          <cell r="H1888" t="str">
            <v>Автомобиль йўллари қўмитаси</v>
          </cell>
          <cell r="I1888" t="str">
            <v>"Сурхондарё МЙБХ" ДУК</v>
          </cell>
          <cell r="J1888" t="str">
            <v>Вазирлик ва идора</v>
          </cell>
          <cell r="K1888" t="str">
            <v>Қўшимча</v>
          </cell>
          <cell r="L1888" t="str">
            <v>Асосий</v>
          </cell>
          <cell r="M1888" t="str">
            <v>Сурхондарё вилояти</v>
          </cell>
          <cell r="N1888" t="str">
            <v>Ангор тумани</v>
          </cell>
          <cell r="P1888" t="str">
            <v>Жорий таъмирлаш</v>
          </cell>
          <cell r="Q1888">
            <v>2023</v>
          </cell>
          <cell r="R1888">
            <v>1</v>
          </cell>
          <cell r="S1888">
            <v>1</v>
          </cell>
          <cell r="X1888">
            <v>1</v>
          </cell>
          <cell r="Z1888">
            <v>1</v>
          </cell>
          <cell r="AA1888">
            <v>1</v>
          </cell>
          <cell r="BO1888">
            <v>342.4</v>
          </cell>
          <cell r="BS1888">
            <v>342.4</v>
          </cell>
          <cell r="CT1888">
            <v>1</v>
          </cell>
          <cell r="CU1888">
            <v>1</v>
          </cell>
          <cell r="CX1888">
            <v>1</v>
          </cell>
          <cell r="GG1888" t="str">
            <v>объект</v>
          </cell>
          <cell r="GH1888">
            <v>1</v>
          </cell>
          <cell r="GI1888">
            <v>1</v>
          </cell>
          <cell r="HD1888" t="str">
            <v>Янги қўшилган объект</v>
          </cell>
        </row>
        <row r="1889">
          <cell r="A1889" t="str">
            <v>4Р-105 “Дарбанд қ. - Бойсун ш. - Элбаён қ.” автомобиль йўлининг Қумқўрғон тумани ҳудудидан ўтувчи 83-89 км  қисмини таъмирлаш</v>
          </cell>
          <cell r="C1889">
            <v>1</v>
          </cell>
          <cell r="E1889" t="str">
            <v>Автомобиль йўллари, кўприклар</v>
          </cell>
          <cell r="F1889" t="str">
            <v>Автомобиль йўллари объектлари</v>
          </cell>
          <cell r="H1889" t="str">
            <v>Автомобиль йўллари қўмитаси</v>
          </cell>
          <cell r="I1889" t="str">
            <v>Автомобиль йўллари қўмитаси</v>
          </cell>
          <cell r="J1889" t="str">
            <v>Вазирлик ва идора</v>
          </cell>
          <cell r="K1889" t="str">
            <v>Қўшимча</v>
          </cell>
          <cell r="L1889" t="str">
            <v>Асосий</v>
          </cell>
          <cell r="M1889" t="str">
            <v>Сурхондарё вилояти</v>
          </cell>
          <cell r="N1889" t="str">
            <v>Қумқўрғон тумани</v>
          </cell>
          <cell r="P1889" t="str">
            <v>Жорий таъмирлаш</v>
          </cell>
          <cell r="Q1889">
            <v>2023</v>
          </cell>
          <cell r="R1889">
            <v>2</v>
          </cell>
          <cell r="S1889">
            <v>1</v>
          </cell>
          <cell r="AB1889">
            <v>1</v>
          </cell>
          <cell r="AE1889">
            <v>1</v>
          </cell>
          <cell r="AG1889">
            <v>1</v>
          </cell>
          <cell r="AH1889">
            <v>1</v>
          </cell>
          <cell r="AK1889">
            <v>1</v>
          </cell>
          <cell r="AL1889">
            <v>1</v>
          </cell>
          <cell r="AM1889">
            <v>1</v>
          </cell>
          <cell r="AN1889">
            <v>1</v>
          </cell>
          <cell r="AO1889">
            <v>1</v>
          </cell>
          <cell r="AR1889">
            <v>1</v>
          </cell>
          <cell r="BO1889">
            <v>4000</v>
          </cell>
          <cell r="BS1889">
            <v>4000</v>
          </cell>
          <cell r="BV1889">
            <v>4000</v>
          </cell>
          <cell r="BW1889">
            <v>4000</v>
          </cell>
          <cell r="DD1889">
            <v>6</v>
          </cell>
          <cell r="DE1889">
            <v>6</v>
          </cell>
          <cell r="DH1889">
            <v>6</v>
          </cell>
          <cell r="GG1889" t="str">
            <v>км</v>
          </cell>
          <cell r="GH1889">
            <v>6</v>
          </cell>
          <cell r="GI1889">
            <v>6</v>
          </cell>
          <cell r="HD1889" t="str">
            <v>Янги қўшилган объект</v>
          </cell>
        </row>
        <row r="1890">
          <cell r="A1890" t="str">
            <v>Сурхондарё вилоятида РОКАД йўлларини қуриш</v>
          </cell>
          <cell r="E1890" t="str">
            <v>Автомобиль йўллари, кўприклар</v>
          </cell>
          <cell r="F1890" t="str">
            <v>Автомобиль йўллари объектлари</v>
          </cell>
          <cell r="H1890" t="str">
            <v>Сурхондарё вилояти ҳокимлиги</v>
          </cell>
          <cell r="I1890" t="str">
            <v>Сурхондарё вилояти ҳокимлиги  ҳузуридаги "Ягона буюртмачи хизмати" ИК</v>
          </cell>
          <cell r="J1890" t="str">
            <v>Вилоят</v>
          </cell>
          <cell r="K1890" t="str">
            <v>Қўшимча</v>
          </cell>
          <cell r="L1890" t="str">
            <v>Асосий</v>
          </cell>
          <cell r="M1890" t="str">
            <v>Сурхондарё вилояти</v>
          </cell>
          <cell r="N1890" t="str">
            <v>туманлараро</v>
          </cell>
          <cell r="P1890" t="str">
            <v>Янги қурилиш</v>
          </cell>
          <cell r="Q1890">
            <v>2023</v>
          </cell>
          <cell r="R1890">
            <v>2</v>
          </cell>
          <cell r="BG1890">
            <v>8000</v>
          </cell>
          <cell r="BS1890">
            <v>8000</v>
          </cell>
          <cell r="BV1890">
            <v>8000</v>
          </cell>
          <cell r="BW1890">
            <v>8000</v>
          </cell>
        </row>
        <row r="1891">
          <cell r="A1891" t="str">
            <v>М34 "Тошкент-Душанбе" автомобиль йўлининг 139-152 км қисмини реконструкция қилиш</v>
          </cell>
          <cell r="E1891" t="str">
            <v>Автомобиль йўллари, кўприклар</v>
          </cell>
          <cell r="F1891" t="str">
            <v>Автомобиль йўллари объектлари</v>
          </cell>
          <cell r="H1891" t="str">
            <v>Автомобиль йўллари қўмитаси</v>
          </cell>
          <cell r="I1891" t="str">
            <v>"Умумий фойдаланишдаги автомобиль йўлларини қуриш ва реконструкция қилиш Дирекцияси" ДУК</v>
          </cell>
          <cell r="J1891" t="str">
            <v>Вазирлик ва идора</v>
          </cell>
          <cell r="K1891" t="str">
            <v>12-илова</v>
          </cell>
          <cell r="L1891" t="str">
            <v>Асосий</v>
          </cell>
          <cell r="M1891" t="str">
            <v>Сирдарё вилояти</v>
          </cell>
          <cell r="N1891" t="str">
            <v>Ховос тумани</v>
          </cell>
          <cell r="O1891" t="str">
            <v xml:space="preserve">Бунёткор   МФЙ      </v>
          </cell>
          <cell r="P1891" t="str">
            <v>Реконструкция</v>
          </cell>
          <cell r="Q1891" t="str">
            <v>2019-2024</v>
          </cell>
          <cell r="R1891">
            <v>1</v>
          </cell>
          <cell r="AS1891">
            <v>182920.2</v>
          </cell>
          <cell r="AT1891">
            <v>46828.4</v>
          </cell>
          <cell r="AU1891">
            <v>46828.4</v>
          </cell>
          <cell r="AV1891">
            <v>183763</v>
          </cell>
          <cell r="AW1891">
            <v>178114.90000000002</v>
          </cell>
          <cell r="BS1891">
            <v>0</v>
          </cell>
          <cell r="GG1891" t="str">
            <v>км</v>
          </cell>
          <cell r="GH1891">
            <v>13</v>
          </cell>
          <cell r="GJ1891" t="str">
            <v xml:space="preserve">Ўзбекистон Республикаси Президентининг Сирдарё вилоятига ташрифи баёни
(25.04.2018 йилдаги 6891-хҳ-сон) </v>
          </cell>
        </row>
        <row r="1892">
          <cell r="A1892" t="str">
            <v>М-34 "Тошкент-Душанбе" автомобиль йўлининг 139-152 км (1-босқич 139-145 км) қисмини реконструкция қилиш</v>
          </cell>
          <cell r="B1892" t="str">
            <v>1901242350312002</v>
          </cell>
          <cell r="C1892">
            <v>1</v>
          </cell>
          <cell r="D1892" t="str">
            <v> 304510860262697045121118029</v>
          </cell>
          <cell r="E1892" t="str">
            <v>Автомобиль йўллари, кўприклар</v>
          </cell>
          <cell r="F1892" t="str">
            <v>Автомобиль йўллари объектлари</v>
          </cell>
          <cell r="H1892" t="str">
            <v>Автомобиль йўллари қўмитаси</v>
          </cell>
          <cell r="I1892" t="str">
            <v>"Умумий фойдаланишдаги автомобиль йўлларини қуриш ва реконструкция қилиш Дирекцияси" ДУК</v>
          </cell>
          <cell r="J1892" t="str">
            <v>Вазирлик ва идора</v>
          </cell>
          <cell r="K1892" t="str">
            <v>12-илова</v>
          </cell>
          <cell r="L1892" t="str">
            <v>Асосий</v>
          </cell>
          <cell r="M1892" t="str">
            <v>Сирдарё вилояти</v>
          </cell>
          <cell r="N1892" t="str">
            <v>Ховос тумани</v>
          </cell>
          <cell r="O1892" t="str">
            <v xml:space="preserve">Бунёткор   МФЙ      </v>
          </cell>
          <cell r="P1892" t="str">
            <v>Реконструкция</v>
          </cell>
          <cell r="Q1892" t="str">
            <v>2019-2024</v>
          </cell>
          <cell r="R1892">
            <v>1</v>
          </cell>
          <cell r="X1892">
            <v>1</v>
          </cell>
          <cell r="Z1892">
            <v>1</v>
          </cell>
          <cell r="AA1892">
            <v>1</v>
          </cell>
          <cell r="AS1892">
            <v>76697.399999999994</v>
          </cell>
          <cell r="AT1892">
            <v>29266.699999999997</v>
          </cell>
          <cell r="AU1892">
            <v>29266.699999999997</v>
          </cell>
          <cell r="AV1892">
            <v>76697.399999999994</v>
          </cell>
          <cell r="AW1892">
            <v>73822.5</v>
          </cell>
          <cell r="AX1892">
            <v>15000</v>
          </cell>
          <cell r="BO1892">
            <v>-2000</v>
          </cell>
          <cell r="BS1892">
            <v>13000</v>
          </cell>
          <cell r="BV1892">
            <v>10050.985000000001</v>
          </cell>
          <cell r="BW1892">
            <v>11284.948</v>
          </cell>
          <cell r="BX1892" t="str">
            <v>Ховос ТЙФУК</v>
          </cell>
          <cell r="BY1892">
            <v>201168536</v>
          </cell>
          <cell r="DD1892">
            <v>6</v>
          </cell>
          <cell r="DE1892">
            <v>0</v>
          </cell>
          <cell r="HD1892" t="str">
            <v>Лимит мақбуллаштирилди</v>
          </cell>
        </row>
        <row r="1893">
          <cell r="A1893" t="str">
            <v>М-34 "Тошкент-Душанбе" автомобиль йўлининг 139-152 км (2-босқич 145-152 км) қисмини реконструкция қилиш</v>
          </cell>
          <cell r="B1893" t="str">
            <v>1901242350312003</v>
          </cell>
          <cell r="C1893">
            <v>1</v>
          </cell>
          <cell r="D1893" t="str">
            <v> 304510860262697045121118030</v>
          </cell>
          <cell r="E1893" t="str">
            <v>Автомобиль йўллари, кўприклар</v>
          </cell>
          <cell r="F1893" t="str">
            <v>Автомобиль йўллари объектлари</v>
          </cell>
          <cell r="H1893" t="str">
            <v>Автомобиль йўллари қўмитаси</v>
          </cell>
          <cell r="I1893" t="str">
            <v>"Умумий фойдаланишдаги автомобиль йўлларини қуриш ва реконструкция қилиш Дирекцияси" ДУК</v>
          </cell>
          <cell r="J1893" t="str">
            <v>Вазирлик ва идора</v>
          </cell>
          <cell r="K1893" t="str">
            <v>12-илова</v>
          </cell>
          <cell r="L1893" t="str">
            <v>Асосий</v>
          </cell>
          <cell r="M1893" t="str">
            <v>Сирдарё вилояти</v>
          </cell>
          <cell r="N1893" t="str">
            <v>Ховос тумани</v>
          </cell>
          <cell r="O1893" t="str">
            <v xml:space="preserve">Бунёткор   МФЙ      </v>
          </cell>
          <cell r="P1893" t="str">
            <v>Реконструкция</v>
          </cell>
          <cell r="Q1893" t="str">
            <v>2019-2023</v>
          </cell>
          <cell r="R1893">
            <v>1</v>
          </cell>
          <cell r="S1893">
            <v>1</v>
          </cell>
          <cell r="X1893">
            <v>1</v>
          </cell>
          <cell r="Z1893">
            <v>1</v>
          </cell>
          <cell r="AA1893">
            <v>1</v>
          </cell>
          <cell r="AS1893">
            <v>107065.60000000001</v>
          </cell>
          <cell r="AT1893">
            <v>13947.8</v>
          </cell>
          <cell r="AU1893">
            <v>13947.8</v>
          </cell>
          <cell r="AV1893">
            <v>107065.60000000001</v>
          </cell>
          <cell r="AW1893">
            <v>105535.20000000001</v>
          </cell>
          <cell r="AX1893">
            <v>5000</v>
          </cell>
          <cell r="BI1893">
            <v>-2000</v>
          </cell>
          <cell r="BR1893">
            <v>-2850</v>
          </cell>
          <cell r="BS1893">
            <v>150</v>
          </cell>
          <cell r="BV1893">
            <v>100</v>
          </cell>
          <cell r="BW1893">
            <v>100</v>
          </cell>
          <cell r="BX1893" t="str">
            <v>Фавқулодда вазиятлар вазирлиги, Махсус - мухандислик қурилиш бошқармаси</v>
          </cell>
          <cell r="BY1893">
            <v>305501353</v>
          </cell>
          <cell r="DD1893">
            <v>7</v>
          </cell>
          <cell r="DE1893">
            <v>0</v>
          </cell>
          <cell r="GX1893" t="str">
            <v>Лимит мақбуллаштирилди</v>
          </cell>
        </row>
        <row r="1894">
          <cell r="A1894" t="str">
            <v xml:space="preserve">А376 "Қўқон-Жиззах" автомобиль йўлининг 219-242 км қисмини реконструкция қилиш </v>
          </cell>
          <cell r="B1894" t="str">
            <v>1901242350312001</v>
          </cell>
          <cell r="C1894">
            <v>1</v>
          </cell>
          <cell r="D1894" t="str">
            <v> 304510860262697045121118031</v>
          </cell>
          <cell r="E1894" t="str">
            <v>Автомобиль йўллари, кўприклар</v>
          </cell>
          <cell r="F1894" t="str">
            <v>Автомобиль йўллари объектлари</v>
          </cell>
          <cell r="H1894" t="str">
            <v>Автомобиль йўллари қўмитаси</v>
          </cell>
          <cell r="I1894" t="str">
            <v>"Умумий фойдаланишдаги автомобиль йўлларини қуриш ва реконструкция қилиш Дирекцияси" ДУК</v>
          </cell>
          <cell r="J1894" t="str">
            <v>Вазирлик ва идора</v>
          </cell>
          <cell r="K1894" t="str">
            <v>12-илова</v>
          </cell>
          <cell r="L1894" t="str">
            <v>Асосий</v>
          </cell>
          <cell r="M1894" t="str">
            <v>Сирдарё вилояти</v>
          </cell>
          <cell r="N1894" t="str">
            <v>Ховос тумани</v>
          </cell>
          <cell r="O1894" t="str">
            <v xml:space="preserve">Ховособод МФЙ    </v>
          </cell>
          <cell r="P1894" t="str">
            <v>Реконструкция</v>
          </cell>
          <cell r="Q1894" t="str">
            <v>2019-2023</v>
          </cell>
          <cell r="R1894">
            <v>1</v>
          </cell>
          <cell r="S1894">
            <v>1</v>
          </cell>
          <cell r="T1894">
            <v>1</v>
          </cell>
          <cell r="U1894">
            <v>1</v>
          </cell>
          <cell r="X1894">
            <v>1</v>
          </cell>
          <cell r="Z1894">
            <v>1</v>
          </cell>
          <cell r="AA1894">
            <v>1</v>
          </cell>
          <cell r="AS1894">
            <v>56906.8</v>
          </cell>
          <cell r="AT1894">
            <v>10035.5</v>
          </cell>
          <cell r="AU1894">
            <v>10035.5</v>
          </cell>
          <cell r="AV1894">
            <v>56906.8</v>
          </cell>
          <cell r="AW1894">
            <v>52886.8</v>
          </cell>
          <cell r="AX1894">
            <v>8500</v>
          </cell>
          <cell r="BR1894">
            <v>-1100</v>
          </cell>
          <cell r="BS1894">
            <v>7400</v>
          </cell>
          <cell r="BV1894">
            <v>8037.6489000000001</v>
          </cell>
          <cell r="BW1894">
            <v>7397.7124000000003</v>
          </cell>
          <cell r="BX1894" t="str">
            <v>Сирдарё ЙҚТУК</v>
          </cell>
          <cell r="BY1894">
            <v>302217691</v>
          </cell>
          <cell r="DD1894">
            <v>23</v>
          </cell>
          <cell r="DE1894">
            <v>9</v>
          </cell>
          <cell r="DG1894">
            <v>9</v>
          </cell>
          <cell r="GG1894" t="str">
            <v>км</v>
          </cell>
          <cell r="GH1894">
            <v>23</v>
          </cell>
          <cell r="GI1894">
            <v>9</v>
          </cell>
          <cell r="GJ1894" t="str">
            <v xml:space="preserve">Ўзбекистон Республикаси Президентининг Сирдарё вилоятига ташрифи баёни
(25.04.2018 йилдаги 6891-хҳ-сон) </v>
          </cell>
        </row>
        <row r="1895">
          <cell r="A1895" t="str">
            <v>М34 "Тошкент-Душанбе" автомобиль йўлининг 130-139 км қисмини реконструкция қилиш</v>
          </cell>
          <cell r="B1895" t="str">
            <v>2001242280312001</v>
          </cell>
          <cell r="C1895">
            <v>1</v>
          </cell>
          <cell r="D1895" t="str">
            <v> 304510860262697045121118032</v>
          </cell>
          <cell r="E1895" t="str">
            <v>Автомобиль йўллари, кўприклар</v>
          </cell>
          <cell r="F1895" t="str">
            <v>Автомобиль йўллари объектлари</v>
          </cell>
          <cell r="H1895" t="str">
            <v>Автомобиль йўллари қўмитаси</v>
          </cell>
          <cell r="I1895" t="str">
            <v>"Умумий фойдаланишдаги автомобиль йўлларини қуриш ва реконструкция қилиш Дирекцияси" ДУК</v>
          </cell>
          <cell r="J1895" t="str">
            <v>Вазирлик ва идора</v>
          </cell>
          <cell r="K1895" t="str">
            <v>12-илова</v>
          </cell>
          <cell r="L1895" t="str">
            <v>Асосий</v>
          </cell>
          <cell r="M1895" t="str">
            <v>Сирдарё вилояти</v>
          </cell>
          <cell r="N1895" t="str">
            <v>Мирзаобод тумани</v>
          </cell>
          <cell r="O1895" t="str">
            <v>Янги хайёт МФЙ</v>
          </cell>
          <cell r="P1895" t="str">
            <v>Реконструкция</v>
          </cell>
          <cell r="Q1895" t="str">
            <v>2020-2024</v>
          </cell>
          <cell r="R1895">
            <v>1</v>
          </cell>
          <cell r="X1895">
            <v>1</v>
          </cell>
          <cell r="Z1895">
            <v>1</v>
          </cell>
          <cell r="AA1895">
            <v>1</v>
          </cell>
          <cell r="AS1895">
            <v>71520.7</v>
          </cell>
          <cell r="AT1895">
            <v>59572.800000000003</v>
          </cell>
          <cell r="AU1895">
            <v>59572.800000000003</v>
          </cell>
          <cell r="AV1895">
            <v>71520.7</v>
          </cell>
          <cell r="AW1895">
            <v>69992.599999999991</v>
          </cell>
          <cell r="AX1895">
            <v>10000</v>
          </cell>
          <cell r="BI1895">
            <v>-6000</v>
          </cell>
          <cell r="BR1895">
            <v>-2000</v>
          </cell>
          <cell r="BS1895">
            <v>2000</v>
          </cell>
          <cell r="BV1895">
            <v>967.52274999999997</v>
          </cell>
          <cell r="BW1895">
            <v>1958.1468199999999</v>
          </cell>
          <cell r="BX1895" t="str">
            <v>Мирзаобод ТЙФУК</v>
          </cell>
          <cell r="BY1895">
            <v>206856429</v>
          </cell>
          <cell r="DD1895">
            <v>9</v>
          </cell>
          <cell r="DE1895">
            <v>0</v>
          </cell>
          <cell r="GG1895" t="str">
            <v>км</v>
          </cell>
          <cell r="GH1895">
            <v>9</v>
          </cell>
          <cell r="GJ1895" t="str">
            <v xml:space="preserve">Ўзбекистон Республикаси Президентининг Сирдарё вилоятига ташрифи баёни
(25.04.2018 йилдаги 6891-хҳ-сон) </v>
          </cell>
          <cell r="GX1895" t="str">
            <v>Лимит мақбуллаштирилди</v>
          </cell>
        </row>
        <row r="1896">
          <cell r="A1896" t="str">
            <v>Гулистон шаҳридаги "Халқлар Дўстлиги" кўчасини реконструкция қилиш</v>
          </cell>
          <cell r="B1896" t="str">
            <v>1801244010312001</v>
          </cell>
          <cell r="C1896">
            <v>1</v>
          </cell>
          <cell r="D1896" t="str">
            <v> 304521860244017045201118020</v>
          </cell>
          <cell r="E1896" t="str">
            <v>Автомобиль йўллари, кўприклар</v>
          </cell>
          <cell r="F1896" t="str">
            <v>Автомобиль йўллари объектлари</v>
          </cell>
          <cell r="H1896" t="str">
            <v>Автомобиль йўллари қўмитаси</v>
          </cell>
          <cell r="I1896" t="str">
            <v>"Сирдарё МЙБХ" ДУК</v>
          </cell>
          <cell r="J1896" t="str">
            <v>Вазирлик ва идора</v>
          </cell>
          <cell r="K1896" t="str">
            <v>12-илова</v>
          </cell>
          <cell r="L1896" t="str">
            <v>Асосий</v>
          </cell>
          <cell r="M1896" t="str">
            <v>Сирдарё вилояти</v>
          </cell>
          <cell r="N1896" t="str">
            <v>Гулистон шаҳри</v>
          </cell>
          <cell r="O1896" t="str">
            <v>Наъмуна 
МФЙ</v>
          </cell>
          <cell r="P1896" t="str">
            <v>Реконструкция</v>
          </cell>
          <cell r="Q1896" t="str">
            <v>2018-2023</v>
          </cell>
          <cell r="R1896">
            <v>1</v>
          </cell>
          <cell r="S1896">
            <v>1</v>
          </cell>
          <cell r="X1896">
            <v>1</v>
          </cell>
          <cell r="Z1896">
            <v>1</v>
          </cell>
          <cell r="AA1896">
            <v>1</v>
          </cell>
          <cell r="AS1896">
            <v>17582.7</v>
          </cell>
          <cell r="AT1896">
            <v>13058.7</v>
          </cell>
          <cell r="AU1896">
            <v>13058.7</v>
          </cell>
          <cell r="AV1896">
            <v>17582.7</v>
          </cell>
          <cell r="AW1896">
            <v>17127.2</v>
          </cell>
          <cell r="AX1896">
            <v>1500</v>
          </cell>
          <cell r="BS1896">
            <v>1500</v>
          </cell>
          <cell r="BV1896">
            <v>656.65786000000003</v>
          </cell>
          <cell r="BW1896">
            <v>450</v>
          </cell>
          <cell r="BX1896" t="str">
            <v>Сирдарё КФУК</v>
          </cell>
          <cell r="BY1896">
            <v>302217691</v>
          </cell>
          <cell r="DD1896">
            <v>2.1</v>
          </cell>
          <cell r="DE1896">
            <v>1</v>
          </cell>
          <cell r="DG1896">
            <v>1</v>
          </cell>
          <cell r="GG1896" t="str">
            <v>км</v>
          </cell>
          <cell r="GH1896">
            <v>2.1</v>
          </cell>
          <cell r="GI1896">
            <v>1</v>
          </cell>
          <cell r="GJ1896" t="str">
            <v>Автомобиль йўллари қўмитасининг 
2022 йил 14 июлдаги 02-2282-сон хати</v>
          </cell>
        </row>
        <row r="1897">
          <cell r="A1897" t="str">
            <v>Сирдарё туманида жойлашган 4Р29 “М34 автойўли-М39 автойўли-Қозоғистон Республикаси чегараси (Ильич)” автомобиль йўлининг 12 км қисмида янги кўприк қуриш</v>
          </cell>
          <cell r="B1897" t="str">
            <v>2301242310312002</v>
          </cell>
          <cell r="C1897">
            <v>1</v>
          </cell>
          <cell r="D1897" t="str">
            <v> 304510860262697045112118121</v>
          </cell>
          <cell r="E1897" t="str">
            <v>Автомобиль йўллари, кўприклар</v>
          </cell>
          <cell r="F1897" t="str">
            <v xml:space="preserve">Кўприклар ва йўл ўтказгичлар </v>
          </cell>
          <cell r="H1897" t="str">
            <v>Автомобиль йўллари қўмитаси</v>
          </cell>
          <cell r="I1897" t="str">
            <v>"Умумий фойдаланишдаги автомобиль йўлларини қуриш ва реконструкция қилиш Дирекцияси" ДУК</v>
          </cell>
          <cell r="J1897" t="str">
            <v>Вазирлик ва идора</v>
          </cell>
          <cell r="K1897" t="str">
            <v>12-илова</v>
          </cell>
          <cell r="L1897" t="str">
            <v>Асосий</v>
          </cell>
          <cell r="M1897" t="str">
            <v>Сирдарё вилояти</v>
          </cell>
          <cell r="N1897" t="str">
            <v>Сирдарё тумани</v>
          </cell>
          <cell r="O1897" t="str">
            <v>Қуёш МФЙ</v>
          </cell>
          <cell r="P1897" t="str">
            <v>Янги қурилиш</v>
          </cell>
          <cell r="Q1897" t="str">
            <v>2023-2024</v>
          </cell>
          <cell r="R1897">
            <v>2</v>
          </cell>
          <cell r="AB1897">
            <v>1</v>
          </cell>
          <cell r="AE1897">
            <v>1</v>
          </cell>
          <cell r="AG1897">
            <v>1</v>
          </cell>
          <cell r="AH1897">
            <v>1</v>
          </cell>
          <cell r="AJ1897">
            <v>1</v>
          </cell>
          <cell r="AM1897">
            <v>1</v>
          </cell>
          <cell r="AN1897">
            <v>1</v>
          </cell>
          <cell r="AO1897">
            <v>1</v>
          </cell>
          <cell r="AR1897">
            <v>1</v>
          </cell>
          <cell r="AX1897">
            <v>5000</v>
          </cell>
          <cell r="BR1897">
            <v>-162.4</v>
          </cell>
          <cell r="BS1897">
            <v>4837.6000000000004</v>
          </cell>
          <cell r="BV1897">
            <v>148.68777600000001</v>
          </cell>
          <cell r="BW1897">
            <v>1674.9185299999999</v>
          </cell>
          <cell r="BX1897" t="str">
            <v>Сирдарё КФУК</v>
          </cell>
          <cell r="DI1897">
            <v>30</v>
          </cell>
          <cell r="GG1897" t="str">
            <v>пм</v>
          </cell>
          <cell r="GH1897">
            <v>30</v>
          </cell>
          <cell r="GJ1897" t="str">
            <v>Ўзбекистон Республикаси Президентининг
2022 йил 27 апрелдаги ПФ-122-сон Фармони</v>
          </cell>
        </row>
        <row r="1898">
          <cell r="A1898" t="str">
            <v>Ховос туманида жойлашган А-376 "Қўқон-Жиззах" автомобиль йўлининг 214,3 км қисмидаги йўл ўтказгични реконструкция қилиш</v>
          </cell>
          <cell r="B1898" t="str">
            <v>2101242350312001</v>
          </cell>
          <cell r="C1898">
            <v>1</v>
          </cell>
          <cell r="D1898" t="str">
            <v> 304510860262697045121118076</v>
          </cell>
          <cell r="E1898" t="str">
            <v>Автомобиль йўллари, кўприклар</v>
          </cell>
          <cell r="F1898" t="str">
            <v xml:space="preserve">Кўприклар ва йўл ўтказгичлар </v>
          </cell>
          <cell r="H1898" t="str">
            <v>Автомобиль йўллари қўмитаси</v>
          </cell>
          <cell r="I1898" t="str">
            <v>"Умумий фойдаланишдаги автомобиль йўлларини қуриш ва реконструкция қилиш Дирекцияси" ДУК</v>
          </cell>
          <cell r="J1898" t="str">
            <v>Вазирлик ва идора</v>
          </cell>
          <cell r="K1898" t="str">
            <v>12-илова</v>
          </cell>
          <cell r="L1898" t="str">
            <v>Асосий</v>
          </cell>
          <cell r="M1898" t="str">
            <v>Сирдарё вилояти</v>
          </cell>
          <cell r="N1898" t="str">
            <v>Ховос тумани</v>
          </cell>
          <cell r="O1898" t="str">
            <v>Чаманзор МФЙ</v>
          </cell>
          <cell r="P1898" t="str">
            <v>Реконструкция</v>
          </cell>
          <cell r="Q1898" t="str">
            <v>2021-2023</v>
          </cell>
          <cell r="R1898">
            <v>1</v>
          </cell>
          <cell r="S1898">
            <v>1</v>
          </cell>
          <cell r="T1898">
            <v>1</v>
          </cell>
          <cell r="U1898">
            <v>1</v>
          </cell>
          <cell r="X1898">
            <v>1</v>
          </cell>
          <cell r="Z1898">
            <v>1</v>
          </cell>
          <cell r="AA1898">
            <v>1</v>
          </cell>
          <cell r="AS1898">
            <v>57744.3</v>
          </cell>
          <cell r="AT1898">
            <v>10510.300000000003</v>
          </cell>
          <cell r="AU1898">
            <v>10510.300000000003</v>
          </cell>
          <cell r="AV1898">
            <v>57744.3</v>
          </cell>
          <cell r="AW1898">
            <v>56715.3</v>
          </cell>
          <cell r="AX1898">
            <v>10000</v>
          </cell>
          <cell r="BB1898">
            <v>-2981.2</v>
          </cell>
          <cell r="BR1898">
            <v>-2000</v>
          </cell>
          <cell r="BS1898">
            <v>5018.8</v>
          </cell>
          <cell r="BV1898">
            <v>5563.6413000000002</v>
          </cell>
          <cell r="BW1898">
            <v>5018.8073000000004</v>
          </cell>
          <cell r="BX1898" t="str">
            <v>Тошкент КФУК</v>
          </cell>
          <cell r="BY1898">
            <v>200662191</v>
          </cell>
          <cell r="DI1898">
            <v>199.1</v>
          </cell>
          <cell r="DJ1898">
            <v>199.1</v>
          </cell>
          <cell r="DL1898">
            <v>199.1</v>
          </cell>
          <cell r="GG1898" t="str">
            <v>пм</v>
          </cell>
          <cell r="GH1898">
            <v>199.1</v>
          </cell>
          <cell r="GI1898">
            <v>199.1</v>
          </cell>
          <cell r="GJ1898" t="str">
            <v>Автомобиль йўллари қўмитасининг 
2022 йил 14 июлдаги 02-2282-сон хати</v>
          </cell>
          <cell r="GQ1898" t="str">
            <v>Лимит мақбуллаштирилди</v>
          </cell>
        </row>
        <row r="1899">
          <cell r="A1899" t="str">
            <v>Сирдарё туманида жойлашган М34 “Тошкент-Душанбе” автомобиль йўлининг 82,46 км қисмидаги кўприк реконструкция қилиш</v>
          </cell>
          <cell r="B1899" t="str">
            <v>2301242310312003</v>
          </cell>
          <cell r="C1899">
            <v>1</v>
          </cell>
          <cell r="D1899" t="str">
            <v> 304510860262697045111118086</v>
          </cell>
          <cell r="E1899" t="str">
            <v>Автомобиль йўллари, кўприклар</v>
          </cell>
          <cell r="F1899" t="str">
            <v xml:space="preserve">Кўприклар ва йўл ўтказгичлар </v>
          </cell>
          <cell r="H1899" t="str">
            <v>Автомобиль йўллари қўмитаси</v>
          </cell>
          <cell r="I1899" t="str">
            <v>"Умумий фойдаланишдаги автомобиль йўлларини қуриш ва реконструкция қилиш Дирекцияси" ДУК</v>
          </cell>
          <cell r="J1899" t="str">
            <v>Вазирлик ва идора</v>
          </cell>
          <cell r="K1899" t="str">
            <v>12-илова</v>
          </cell>
          <cell r="L1899" t="str">
            <v>Асосий</v>
          </cell>
          <cell r="M1899" t="str">
            <v>Сирдарё вилояти</v>
          </cell>
          <cell r="N1899" t="str">
            <v>Сирдарё тумани</v>
          </cell>
          <cell r="O1899" t="str">
            <v>Зийёкор МФЙ</v>
          </cell>
          <cell r="P1899" t="str">
            <v>Реконструкция</v>
          </cell>
          <cell r="Q1899" t="str">
            <v>2023-2024</v>
          </cell>
          <cell r="R1899">
            <v>2</v>
          </cell>
          <cell r="AB1899">
            <v>1</v>
          </cell>
          <cell r="AE1899">
            <v>1</v>
          </cell>
          <cell r="AG1899">
            <v>1</v>
          </cell>
          <cell r="AH1899">
            <v>1</v>
          </cell>
          <cell r="AK1899">
            <v>1</v>
          </cell>
          <cell r="AM1899">
            <v>1</v>
          </cell>
          <cell r="AN1899">
            <v>1</v>
          </cell>
          <cell r="AO1899">
            <v>1</v>
          </cell>
          <cell r="AR1899">
            <v>1</v>
          </cell>
          <cell r="AX1899">
            <v>4000</v>
          </cell>
          <cell r="BB1899">
            <v>11400</v>
          </cell>
          <cell r="BI1899">
            <v>25000</v>
          </cell>
          <cell r="BR1899">
            <v>8539.5</v>
          </cell>
          <cell r="BS1899">
            <v>48939.5</v>
          </cell>
          <cell r="BV1899">
            <v>32749.932499999999</v>
          </cell>
          <cell r="BW1899">
            <v>35771.982000000004</v>
          </cell>
          <cell r="BX1899" t="str">
            <v>Куприккурилиштрести УК</v>
          </cell>
          <cell r="DI1899">
            <v>147</v>
          </cell>
          <cell r="GG1899" t="str">
            <v>пм</v>
          </cell>
          <cell r="GH1899">
            <v>147</v>
          </cell>
          <cell r="GJ1899" t="str">
            <v>Автомобиль йўллари қўмитасининг 
2022 йил 14 июлдаги 02-2282-сон хати</v>
          </cell>
          <cell r="GQ1899" t="str">
            <v>Лимит қўшилди</v>
          </cell>
          <cell r="GX1899" t="str">
            <v>Лимит қўшилди</v>
          </cell>
        </row>
        <row r="1900">
          <cell r="A1900" t="str">
            <v>4Р26 “Сирдарё ш.-Дехконобод қ.-Қиёт қ.-Бекобод ш.” автомобиль  йўлининг 7 км.да жойлашган темир-бетон кўпригини реконструкция қилиш</v>
          </cell>
          <cell r="B1900" t="str">
            <v>2301242310312001</v>
          </cell>
          <cell r="C1900">
            <v>1</v>
          </cell>
          <cell r="D1900" t="str">
            <v> 304510860262697045112118120</v>
          </cell>
          <cell r="E1900" t="str">
            <v>Автомобиль йўллари, кўприклар</v>
          </cell>
          <cell r="F1900" t="str">
            <v xml:space="preserve">Кўприклар ва йўл ўтказгичлар </v>
          </cell>
          <cell r="G1900" t="str">
            <v>ДХХ дастури</v>
          </cell>
          <cell r="H1900" t="str">
            <v>Автомобиль йўллари қўмитаси</v>
          </cell>
          <cell r="I1900" t="str">
            <v>"Умумий фойдаланишдаги автомобиль йўлларини қуриш ва реконструкция қилиш Дирекцияси" ДУК</v>
          </cell>
          <cell r="J1900" t="str">
            <v>Вазирлик ва идора</v>
          </cell>
          <cell r="K1900" t="str">
            <v>12-илова</v>
          </cell>
          <cell r="L1900" t="str">
            <v>Асосий</v>
          </cell>
          <cell r="M1900" t="str">
            <v>Сирдарё вилояти</v>
          </cell>
          <cell r="N1900" t="str">
            <v>Сирдарё тумани</v>
          </cell>
          <cell r="P1900" t="str">
            <v>Реконструкция</v>
          </cell>
          <cell r="Q1900">
            <v>2023</v>
          </cell>
          <cell r="R1900">
            <v>2</v>
          </cell>
          <cell r="S1900">
            <v>1</v>
          </cell>
          <cell r="AB1900">
            <v>1</v>
          </cell>
          <cell r="AE1900">
            <v>1</v>
          </cell>
          <cell r="AG1900">
            <v>1</v>
          </cell>
          <cell r="AH1900">
            <v>1</v>
          </cell>
          <cell r="AJ1900">
            <v>1</v>
          </cell>
          <cell r="AM1900">
            <v>1</v>
          </cell>
          <cell r="AN1900">
            <v>1</v>
          </cell>
          <cell r="AO1900">
            <v>1</v>
          </cell>
          <cell r="AR1900">
            <v>1</v>
          </cell>
          <cell r="AX1900">
            <v>4000</v>
          </cell>
          <cell r="BR1900">
            <v>-467.8000000000003</v>
          </cell>
          <cell r="BS1900">
            <v>3532.2</v>
          </cell>
          <cell r="BV1900">
            <v>2438.49242</v>
          </cell>
          <cell r="BW1900">
            <v>1994.8536300000001</v>
          </cell>
          <cell r="BX1900" t="str">
            <v>MOSTSTROY MCHJ</v>
          </cell>
          <cell r="DI1900">
            <v>24</v>
          </cell>
          <cell r="DJ1900">
            <v>24</v>
          </cell>
          <cell r="DL1900">
            <v>24</v>
          </cell>
          <cell r="GG1900" t="str">
            <v>пм</v>
          </cell>
          <cell r="GH1900">
            <v>24</v>
          </cell>
          <cell r="GI1900">
            <v>24</v>
          </cell>
          <cell r="GJ1900" t="str">
            <v>Вазирлар Маҳкамасининг 2022 йил
2 ноябрдаги 635-сон қарори</v>
          </cell>
        </row>
        <row r="1901">
          <cell r="A1901" t="str">
            <v xml:space="preserve">4Р35 "Жиззах ш.(4Р-38 автойўли)-Пахтакор ш.-Дўстлик ш.-Гагарин ш.-М39 автойўли (918 км)" автомобиль йўлининг 90,15 км, 91,25 км, 92,25 км қисмларидаги кўприкларни реконструкция қилиш </v>
          </cell>
          <cell r="B1901" t="str">
            <v>2301242060312001</v>
          </cell>
          <cell r="C1901">
            <v>1</v>
          </cell>
          <cell r="D1901" t="str">
            <v> 304510860262697045112118141</v>
          </cell>
          <cell r="E1901" t="str">
            <v>Автомобиль йўллари, кўприклар</v>
          </cell>
          <cell r="F1901" t="str">
            <v xml:space="preserve">Кўприклар ва йўл ўтказгичлар </v>
          </cell>
          <cell r="H1901" t="str">
            <v>Автомобиль йўллари қўмитаси</v>
          </cell>
          <cell r="I1901" t="str">
            <v>"Умумий фойдаланишдаги автомобиль йўлларини қуриш ва реконструкция қилиш Дирекцияси" ДУК</v>
          </cell>
          <cell r="J1901" t="str">
            <v>Вазирлик ва идора</v>
          </cell>
          <cell r="K1901" t="str">
            <v>12-илова</v>
          </cell>
          <cell r="L1901" t="str">
            <v>Асосий</v>
          </cell>
          <cell r="M1901" t="str">
            <v>Сирдарё вилояти</v>
          </cell>
          <cell r="N1901" t="str">
            <v>Оқолтин тумани</v>
          </cell>
          <cell r="O1901" t="str">
            <v>Фарғона 
МФЙ</v>
          </cell>
          <cell r="P1901" t="str">
            <v>Реконструкция</v>
          </cell>
          <cell r="Q1901">
            <v>2023</v>
          </cell>
          <cell r="R1901">
            <v>2</v>
          </cell>
          <cell r="AB1901">
            <v>1</v>
          </cell>
          <cell r="AE1901">
            <v>1</v>
          </cell>
          <cell r="AG1901">
            <v>1</v>
          </cell>
          <cell r="AH1901">
            <v>1</v>
          </cell>
          <cell r="AJ1901">
            <v>1</v>
          </cell>
          <cell r="AM1901">
            <v>1</v>
          </cell>
          <cell r="AN1901">
            <v>1</v>
          </cell>
          <cell r="AO1901">
            <v>1</v>
          </cell>
          <cell r="AR1901">
            <v>1</v>
          </cell>
          <cell r="AX1901">
            <v>3700</v>
          </cell>
          <cell r="BR1901">
            <v>-129.6</v>
          </cell>
          <cell r="BS1901">
            <v>3570.4</v>
          </cell>
          <cell r="BV1901">
            <v>123.05268</v>
          </cell>
          <cell r="BW1901">
            <v>1250.3874599999999</v>
          </cell>
          <cell r="BX1901" t="str">
            <v>Сирдарё КФУК</v>
          </cell>
          <cell r="DI1901">
            <v>18</v>
          </cell>
          <cell r="DJ1901">
            <v>18</v>
          </cell>
          <cell r="DL1901">
            <v>18</v>
          </cell>
          <cell r="GG1901" t="str">
            <v>пм</v>
          </cell>
          <cell r="GH1901">
            <v>18</v>
          </cell>
          <cell r="GI1901">
            <v>18</v>
          </cell>
          <cell r="GJ1901" t="str">
            <v>Автомобиль йўллари қўмитасининг 
2022 йил 14 июлдаги 02-2282-сон хати</v>
          </cell>
        </row>
        <row r="1902">
          <cell r="A1902" t="str">
            <v>4К-660А "А-376 автомобиль йўлига шохобча" автомобиль йўлининг 0,7 км қисмида жойлашган "Жанубий Мирзачўл" канали устидан ўтган кўприкни реконструкция қилиш</v>
          </cell>
          <cell r="B1902" t="str">
            <v>2301244130312001</v>
          </cell>
          <cell r="C1902">
            <v>1</v>
          </cell>
          <cell r="E1902" t="str">
            <v>Автомобиль йўллари, кўприклар</v>
          </cell>
          <cell r="F1902" t="str">
            <v xml:space="preserve">Кўприклар ва йўл ўтказгичлар </v>
          </cell>
          <cell r="H1902" t="str">
            <v>Автомобиль йўллари қўмитаси</v>
          </cell>
          <cell r="I1902" t="str">
            <v>"Умумий фойдаланишдаги автомобиль йўлларини қуриш ва реконструкция қилиш Дирекцияси" ДУК</v>
          </cell>
          <cell r="J1902" t="str">
            <v>Вазирлик ва идора</v>
          </cell>
          <cell r="K1902" t="str">
            <v>Қўшимча</v>
          </cell>
          <cell r="L1902" t="str">
            <v>Асосий</v>
          </cell>
          <cell r="M1902" t="str">
            <v>Сирдарё вилояти</v>
          </cell>
          <cell r="N1902" t="str">
            <v>Сардоба тумани</v>
          </cell>
          <cell r="P1902" t="str">
            <v>Реконструкция</v>
          </cell>
          <cell r="Q1902">
            <v>2023</v>
          </cell>
          <cell r="R1902">
            <v>2</v>
          </cell>
          <cell r="AB1902">
            <v>1</v>
          </cell>
          <cell r="AE1902">
            <v>1</v>
          </cell>
          <cell r="AG1902">
            <v>1</v>
          </cell>
          <cell r="AH1902">
            <v>1</v>
          </cell>
          <cell r="AJ1902">
            <v>1</v>
          </cell>
          <cell r="AL1902">
            <v>1</v>
          </cell>
          <cell r="AM1902">
            <v>1</v>
          </cell>
          <cell r="AN1902">
            <v>1</v>
          </cell>
          <cell r="AO1902">
            <v>1</v>
          </cell>
          <cell r="AR1902">
            <v>1</v>
          </cell>
          <cell r="BB1902">
            <v>4000</v>
          </cell>
          <cell r="BS1902">
            <v>4000</v>
          </cell>
          <cell r="BV1902">
            <v>766.87455999999997</v>
          </cell>
          <cell r="BW1902">
            <v>766.87455999999997</v>
          </cell>
          <cell r="BX1902" t="str">
            <v>Тошкент КФУК</v>
          </cell>
          <cell r="BY1902">
            <v>200662191</v>
          </cell>
          <cell r="CT1902">
            <v>1</v>
          </cell>
          <cell r="CU1902">
            <v>1</v>
          </cell>
          <cell r="CW1902">
            <v>1</v>
          </cell>
          <cell r="GG1902" t="str">
            <v>объект</v>
          </cell>
          <cell r="GH1902">
            <v>1</v>
          </cell>
          <cell r="GI1902">
            <v>1</v>
          </cell>
          <cell r="GQ1902" t="str">
            <v>Янги қўшилган объект</v>
          </cell>
        </row>
        <row r="1903">
          <cell r="A1903" t="str">
            <v>М-34 "Тошкент-Душанбе" автомобиль йўлининг 121 км даги йўл ўтказгични реконструкция қилиш</v>
          </cell>
          <cell r="B1903" t="str">
            <v>2101244010312001</v>
          </cell>
          <cell r="C1903">
            <v>1</v>
          </cell>
          <cell r="E1903" t="str">
            <v>Автомобиль йўллари, кўприклар</v>
          </cell>
          <cell r="F1903" t="str">
            <v xml:space="preserve">Кўприклар ва йўл ўтказгичлар </v>
          </cell>
          <cell r="H1903" t="str">
            <v>Автомобиль йўллари қўмитаси</v>
          </cell>
          <cell r="I1903" t="str">
            <v>"Умумий фойдаланишдаги автомобиль йўлларини қуриш ва реконструкция қилиш Дирекцияси" ДУК</v>
          </cell>
          <cell r="J1903" t="str">
            <v>Вазирлик ва идора</v>
          </cell>
          <cell r="K1903" t="str">
            <v>Қўшимча</v>
          </cell>
          <cell r="L1903" t="str">
            <v>Асосий</v>
          </cell>
          <cell r="M1903" t="str">
            <v>Сирдарё вилояти</v>
          </cell>
          <cell r="N1903" t="str">
            <v>Гулистон шаҳри</v>
          </cell>
          <cell r="P1903" t="str">
            <v>Реконструкция</v>
          </cell>
          <cell r="Q1903" t="str">
            <v>2022-2023</v>
          </cell>
          <cell r="R1903">
            <v>1</v>
          </cell>
          <cell r="S1903">
            <v>1</v>
          </cell>
          <cell r="X1903">
            <v>1</v>
          </cell>
          <cell r="Z1903">
            <v>1</v>
          </cell>
          <cell r="AA1903">
            <v>1</v>
          </cell>
          <cell r="AS1903">
            <v>83510.600000000006</v>
          </cell>
          <cell r="AT1903">
            <v>24423.4</v>
          </cell>
          <cell r="AU1903">
            <v>24423.4</v>
          </cell>
          <cell r="AW1903">
            <v>81090.3</v>
          </cell>
          <cell r="BB1903">
            <v>4000</v>
          </cell>
          <cell r="BS1903">
            <v>4000</v>
          </cell>
          <cell r="BV1903">
            <v>601.47437000000002</v>
          </cell>
          <cell r="BW1903">
            <v>1000</v>
          </cell>
          <cell r="BX1903" t="str">
            <v>Куприккурилиштрести УК</v>
          </cell>
          <cell r="CT1903">
            <v>1</v>
          </cell>
          <cell r="CU1903">
            <v>1</v>
          </cell>
          <cell r="CW1903">
            <v>1</v>
          </cell>
          <cell r="GG1903" t="str">
            <v>объект</v>
          </cell>
          <cell r="GH1903">
            <v>1</v>
          </cell>
          <cell r="GI1903">
            <v>1</v>
          </cell>
          <cell r="GQ1903" t="str">
            <v>Янги қўшилган, 95%</v>
          </cell>
        </row>
        <row r="1904">
          <cell r="A1904" t="str">
            <v>4Р25 "Бўка-Сайхунобод-Бахт ш.Қозоғистон Республикаси чегараси" автомобиль йўлининг ПК49+600 км даги  кўприкни тўла таъмирлаш</v>
          </cell>
          <cell r="B1904" t="str">
            <v>2201242310312002</v>
          </cell>
          <cell r="C1904">
            <v>1</v>
          </cell>
          <cell r="E1904" t="str">
            <v>Автомобиль йўллари, кўприклар</v>
          </cell>
          <cell r="F1904" t="str">
            <v xml:space="preserve">Кўприклар ва йўл ўтказгичлар </v>
          </cell>
          <cell r="H1904" t="str">
            <v>Автомобиль йўллари қўмитаси</v>
          </cell>
          <cell r="I1904" t="str">
            <v>"Умумий фойдаланишдаги автомобиль йўлларини қуриш ва реконструкция қилиш Дирекцияси" ДУК</v>
          </cell>
          <cell r="J1904" t="str">
            <v>Вазирлик ва идора</v>
          </cell>
          <cell r="K1904" t="str">
            <v>Қўшимча</v>
          </cell>
          <cell r="L1904" t="str">
            <v>Асосий</v>
          </cell>
          <cell r="M1904" t="str">
            <v>Сирдарё вилояти</v>
          </cell>
          <cell r="N1904" t="str">
            <v>Сирдарё тумани</v>
          </cell>
          <cell r="P1904" t="str">
            <v>Мукаммал таъмирлаш</v>
          </cell>
          <cell r="Q1904" t="str">
            <v>2022-2023</v>
          </cell>
          <cell r="R1904">
            <v>1</v>
          </cell>
          <cell r="S1904">
            <v>1</v>
          </cell>
          <cell r="T1904">
            <v>1</v>
          </cell>
          <cell r="U1904">
            <v>1</v>
          </cell>
          <cell r="X1904">
            <v>1</v>
          </cell>
          <cell r="Z1904">
            <v>1</v>
          </cell>
          <cell r="AA1904">
            <v>1</v>
          </cell>
          <cell r="AS1904">
            <v>1624.6</v>
          </cell>
          <cell r="AT1904">
            <v>1194.8</v>
          </cell>
          <cell r="AU1904">
            <v>1194.8</v>
          </cell>
          <cell r="AW1904">
            <v>1460.8999999999999</v>
          </cell>
          <cell r="BB1904">
            <v>1088.1999999999998</v>
          </cell>
          <cell r="BR1904">
            <v>-228</v>
          </cell>
          <cell r="BS1904">
            <v>860.19999999999982</v>
          </cell>
          <cell r="BV1904">
            <v>1064.7789399999999</v>
          </cell>
          <cell r="BW1904">
            <v>839.25145999999995</v>
          </cell>
          <cell r="BX1904" t="str">
            <v>Хушбоқ али ангор МЧЖ</v>
          </cell>
          <cell r="CT1904">
            <v>1</v>
          </cell>
          <cell r="CU1904">
            <v>1</v>
          </cell>
          <cell r="CX1904">
            <v>1</v>
          </cell>
          <cell r="GG1904" t="str">
            <v>объект</v>
          </cell>
          <cell r="GH1904">
            <v>1</v>
          </cell>
          <cell r="GI1904">
            <v>1</v>
          </cell>
          <cell r="GQ1904" t="str">
            <v>Янги қўшилган, 95%</v>
          </cell>
        </row>
        <row r="1905">
          <cell r="A1905" t="str">
            <v>Сирдарё вилоятидаги ички йўллар аҳволини яхшилаш</v>
          </cell>
          <cell r="E1905" t="str">
            <v>Автомобиль йўллари, кўприклар</v>
          </cell>
          <cell r="F1905" t="str">
            <v>Автомобиль йўллари объектлари</v>
          </cell>
          <cell r="H1905" t="str">
            <v>Автомобиль йўллари қўмитаси</v>
          </cell>
          <cell r="I1905" t="str">
            <v>"Сирдарё МЙБХ" ДУК</v>
          </cell>
          <cell r="J1905" t="str">
            <v>Вазирлик ва идора</v>
          </cell>
          <cell r="K1905" t="str">
            <v>Қўшимча</v>
          </cell>
          <cell r="L1905" t="str">
            <v>Қўшимча</v>
          </cell>
          <cell r="M1905" t="str">
            <v>Сирдарё вилояти</v>
          </cell>
          <cell r="N1905" t="str">
            <v>туманлараро</v>
          </cell>
          <cell r="P1905" t="str">
            <v>Мукаммал таъмирлаш</v>
          </cell>
          <cell r="Q1905">
            <v>2023</v>
          </cell>
          <cell r="R1905">
            <v>2</v>
          </cell>
          <cell r="BF1905">
            <v>100000</v>
          </cell>
          <cell r="BI1905">
            <v>-405.5</v>
          </cell>
          <cell r="BR1905">
            <v>-99594.5</v>
          </cell>
          <cell r="BS1905">
            <v>0</v>
          </cell>
          <cell r="BT1905">
            <v>0</v>
          </cell>
          <cell r="BU1905" t="str">
            <v>Ташриф</v>
          </cell>
          <cell r="GK190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1905" t="str">
            <v>Янги қўшилган объект</v>
          </cell>
          <cell r="GX1905" t="str">
            <v>Лимит мақбуллаштирилди</v>
          </cell>
        </row>
        <row r="1906">
          <cell r="A1906" t="str">
            <v>Гулистон шахар Сохил МФЙ Баркамол авлод кўчаси (2023)</v>
          </cell>
          <cell r="B1906" t="str">
            <v>2301244010312016</v>
          </cell>
          <cell r="C1906">
            <v>1</v>
          </cell>
          <cell r="D1906" t="str">
            <v>304521860244017045129118155</v>
          </cell>
          <cell r="E1906" t="str">
            <v>Автомобиль йўллари, кўприклар</v>
          </cell>
          <cell r="F1906" t="str">
            <v>Автомобиль йўллари объектлари</v>
          </cell>
          <cell r="G1906" t="str">
            <v>Ташриф</v>
          </cell>
          <cell r="H1906" t="str">
            <v>Автомобиль йўллари қўмитаси</v>
          </cell>
          <cell r="I1906" t="str">
            <v>"Сирдарё МЙБХ" ДУК</v>
          </cell>
          <cell r="J1906" t="str">
            <v>Вазирлик ва идора</v>
          </cell>
          <cell r="K1906" t="str">
            <v>Қўшимча</v>
          </cell>
          <cell r="L1906" t="str">
            <v>Қўшимча</v>
          </cell>
          <cell r="M1906" t="str">
            <v>Сирдарё вилояти</v>
          </cell>
          <cell r="N1906" t="str">
            <v>Гулистон шаҳри</v>
          </cell>
          <cell r="P1906" t="str">
            <v>Мукаммал таъмирлаш</v>
          </cell>
          <cell r="Q1906">
            <v>2023</v>
          </cell>
          <cell r="R1906">
            <v>2</v>
          </cell>
          <cell r="S1906">
            <v>1</v>
          </cell>
          <cell r="AB1906">
            <v>1</v>
          </cell>
          <cell r="AE1906">
            <v>1</v>
          </cell>
          <cell r="AG1906">
            <v>1</v>
          </cell>
          <cell r="AH1906">
            <v>1</v>
          </cell>
          <cell r="AJ1906">
            <v>1</v>
          </cell>
          <cell r="AM1906">
            <v>1</v>
          </cell>
          <cell r="AN1906">
            <v>1</v>
          </cell>
          <cell r="AO1906">
            <v>1</v>
          </cell>
          <cell r="AR1906">
            <v>1</v>
          </cell>
          <cell r="BR1906">
            <v>340</v>
          </cell>
          <cell r="BS1906">
            <v>340</v>
          </cell>
          <cell r="BT1906">
            <v>340</v>
          </cell>
          <cell r="BU1906" t="str">
            <v>Ташриф</v>
          </cell>
          <cell r="BV1906">
            <v>3.2</v>
          </cell>
          <cell r="BW1906">
            <v>93.584000000000003</v>
          </cell>
          <cell r="BX1906" t="str">
            <v>"LION TRANS GROUP" MAS`ULIYATI CHEKLANGAN JAMIYAT</v>
          </cell>
          <cell r="BY1906" t="str">
            <v>302392366</v>
          </cell>
          <cell r="GU1906" t="str">
            <v>Янги қўшилган объект</v>
          </cell>
        </row>
        <row r="1907">
          <cell r="A1907" t="str">
            <v>Гуллистон ш ахар Шодлик МФЙ Серқуёш кўчаси (2023)</v>
          </cell>
          <cell r="B1907" t="str">
            <v>2301244010312002</v>
          </cell>
          <cell r="C1907">
            <v>1</v>
          </cell>
          <cell r="D1907" t="str">
            <v>304521860244017045129118141</v>
          </cell>
          <cell r="E1907" t="str">
            <v>Автомобиль йўллари, кўприклар</v>
          </cell>
          <cell r="F1907" t="str">
            <v>Автомобиль йўллари объектлари</v>
          </cell>
          <cell r="G1907" t="str">
            <v>Ташриф</v>
          </cell>
          <cell r="H1907" t="str">
            <v>Автомобиль йўллари қўмитаси</v>
          </cell>
          <cell r="I1907" t="str">
            <v>"Сирдарё МЙБХ" ДУК</v>
          </cell>
          <cell r="J1907" t="str">
            <v>Вазирлик ва идора</v>
          </cell>
          <cell r="K1907" t="str">
            <v>Қўшимча</v>
          </cell>
          <cell r="L1907" t="str">
            <v>Қўшимча</v>
          </cell>
          <cell r="M1907" t="str">
            <v>Сирдарё вилояти</v>
          </cell>
          <cell r="N1907" t="str">
            <v>Гулистон шаҳри</v>
          </cell>
          <cell r="P1907" t="str">
            <v>Мукаммал таъмирлаш</v>
          </cell>
          <cell r="Q1907">
            <v>2023</v>
          </cell>
          <cell r="R1907">
            <v>2</v>
          </cell>
          <cell r="S1907">
            <v>1</v>
          </cell>
          <cell r="AB1907">
            <v>1</v>
          </cell>
          <cell r="AE1907">
            <v>1</v>
          </cell>
          <cell r="AG1907">
            <v>1</v>
          </cell>
          <cell r="AH1907">
            <v>1</v>
          </cell>
          <cell r="AJ1907">
            <v>1</v>
          </cell>
          <cell r="AM1907">
            <v>1</v>
          </cell>
          <cell r="AN1907">
            <v>1</v>
          </cell>
          <cell r="AO1907">
            <v>1</v>
          </cell>
          <cell r="AR1907">
            <v>1</v>
          </cell>
          <cell r="BR1907">
            <v>230</v>
          </cell>
          <cell r="BS1907">
            <v>230</v>
          </cell>
          <cell r="BT1907">
            <v>230</v>
          </cell>
          <cell r="BU1907" t="str">
            <v>Ташриф</v>
          </cell>
          <cell r="BV1907">
            <v>9.8921530000000004</v>
          </cell>
          <cell r="BW1907">
            <v>74.855655999999996</v>
          </cell>
          <cell r="BX1907" t="str">
            <v>"LION TRANS GROUP" MAS`ULIYATI CHEKLANGAN JAMIYAT</v>
          </cell>
          <cell r="BY1907" t="str">
            <v>302392366</v>
          </cell>
          <cell r="GU1907" t="str">
            <v>Янги қўшилган объект</v>
          </cell>
        </row>
        <row r="1908">
          <cell r="A1908" t="str">
            <v>Гулистон шахар Нихол МФЙ Садаф кўчаси эски Фарход (2023)</v>
          </cell>
          <cell r="B1908" t="str">
            <v>2301244010312003</v>
          </cell>
          <cell r="C1908">
            <v>1</v>
          </cell>
          <cell r="D1908" t="str">
            <v>304521860244017045129118142</v>
          </cell>
          <cell r="E1908" t="str">
            <v>Автомобиль йўллари, кўприклар</v>
          </cell>
          <cell r="F1908" t="str">
            <v>Автомобиль йўллари объектлари</v>
          </cell>
          <cell r="G1908" t="str">
            <v>Ташриф</v>
          </cell>
          <cell r="H1908" t="str">
            <v>Автомобиль йўллари қўмитаси</v>
          </cell>
          <cell r="I1908" t="str">
            <v>"Сирдарё МЙБХ" ДУК</v>
          </cell>
          <cell r="J1908" t="str">
            <v>Вазирлик ва идора</v>
          </cell>
          <cell r="K1908" t="str">
            <v>Қўшимча</v>
          </cell>
          <cell r="L1908" t="str">
            <v>Қўшимча</v>
          </cell>
          <cell r="M1908" t="str">
            <v>Сирдарё вилояти</v>
          </cell>
          <cell r="N1908" t="str">
            <v>Гулистон шаҳри</v>
          </cell>
          <cell r="P1908" t="str">
            <v>Мукаммал таъмирлаш</v>
          </cell>
          <cell r="Q1908">
            <v>2023</v>
          </cell>
          <cell r="R1908">
            <v>2</v>
          </cell>
          <cell r="S1908">
            <v>1</v>
          </cell>
          <cell r="AB1908">
            <v>1</v>
          </cell>
          <cell r="AE1908">
            <v>1</v>
          </cell>
          <cell r="AG1908">
            <v>1</v>
          </cell>
          <cell r="AH1908">
            <v>1</v>
          </cell>
          <cell r="AJ1908">
            <v>1</v>
          </cell>
          <cell r="AM1908">
            <v>1</v>
          </cell>
          <cell r="AN1908">
            <v>1</v>
          </cell>
          <cell r="AO1908">
            <v>1</v>
          </cell>
          <cell r="AR1908">
            <v>1</v>
          </cell>
          <cell r="BR1908">
            <v>135</v>
          </cell>
          <cell r="BS1908">
            <v>135</v>
          </cell>
          <cell r="BT1908">
            <v>135</v>
          </cell>
          <cell r="BU1908" t="str">
            <v>Ташриф</v>
          </cell>
          <cell r="BV1908">
            <v>5.8471590000000004</v>
          </cell>
          <cell r="BW1908">
            <v>43.977907999999999</v>
          </cell>
          <cell r="BX1908" t="str">
            <v>"LION TRANS GROUP" MAS`ULIYATI CHEKLANGAN JAMIYAT</v>
          </cell>
          <cell r="BY1908" t="str">
            <v>302392366</v>
          </cell>
          <cell r="GU1908" t="str">
            <v>Янги қўшилган объект</v>
          </cell>
        </row>
        <row r="1909">
          <cell r="A1909" t="str">
            <v>Гулистон шахар Нихол МФЙ Бобур кўчаси (2023)</v>
          </cell>
          <cell r="B1909" t="str">
            <v>2301244010312004</v>
          </cell>
          <cell r="C1909">
            <v>1</v>
          </cell>
          <cell r="D1909" t="str">
            <v>304521860244017045129118143</v>
          </cell>
          <cell r="E1909" t="str">
            <v>Автомобиль йўллари, кўприклар</v>
          </cell>
          <cell r="F1909" t="str">
            <v>Автомобиль йўллари объектлари</v>
          </cell>
          <cell r="G1909" t="str">
            <v>Ташриф</v>
          </cell>
          <cell r="H1909" t="str">
            <v>Автомобиль йўллари қўмитаси</v>
          </cell>
          <cell r="I1909" t="str">
            <v>"Сирдарё МЙБХ" ДУК</v>
          </cell>
          <cell r="J1909" t="str">
            <v>Вазирлик ва идора</v>
          </cell>
          <cell r="K1909" t="str">
            <v>Қўшимча</v>
          </cell>
          <cell r="L1909" t="str">
            <v>Қўшимча</v>
          </cell>
          <cell r="M1909" t="str">
            <v>Сирдарё вилояти</v>
          </cell>
          <cell r="N1909" t="str">
            <v>Гулистон шаҳри</v>
          </cell>
          <cell r="P1909" t="str">
            <v>Мукаммал таъмирлаш</v>
          </cell>
          <cell r="Q1909">
            <v>2023</v>
          </cell>
          <cell r="R1909">
            <v>2</v>
          </cell>
          <cell r="S1909">
            <v>1</v>
          </cell>
          <cell r="AB1909">
            <v>1</v>
          </cell>
          <cell r="AE1909">
            <v>1</v>
          </cell>
          <cell r="AG1909">
            <v>1</v>
          </cell>
          <cell r="AH1909">
            <v>1</v>
          </cell>
          <cell r="AJ1909">
            <v>1</v>
          </cell>
          <cell r="AM1909">
            <v>1</v>
          </cell>
          <cell r="AN1909">
            <v>1</v>
          </cell>
          <cell r="AO1909">
            <v>1</v>
          </cell>
          <cell r="AR1909">
            <v>1</v>
          </cell>
          <cell r="BR1909">
            <v>320</v>
          </cell>
          <cell r="BS1909">
            <v>320</v>
          </cell>
          <cell r="BT1909">
            <v>320</v>
          </cell>
          <cell r="BU1909" t="str">
            <v>Ташриф</v>
          </cell>
          <cell r="BV1909">
            <v>11.531677999999999</v>
          </cell>
          <cell r="BW1909">
            <v>101.09968000000001</v>
          </cell>
          <cell r="BX1909" t="str">
            <v>"LION TRANS GROUP" MAS`ULIYATI CHEKLANGAN JAMIYAT</v>
          </cell>
          <cell r="BY1909" t="str">
            <v>302392366</v>
          </cell>
          <cell r="GU1909" t="str">
            <v>Янги қўшилган объект</v>
          </cell>
        </row>
        <row r="1910">
          <cell r="A1910" t="str">
            <v>Гулистон шахар Нихол МФЙ Алпомиш кўчаси (2023)</v>
          </cell>
          <cell r="B1910" t="str">
            <v>2301244010312005</v>
          </cell>
          <cell r="C1910">
            <v>1</v>
          </cell>
          <cell r="D1910" t="str">
            <v>304521860244017045129118144</v>
          </cell>
          <cell r="E1910" t="str">
            <v>Автомобиль йўллари, кўприклар</v>
          </cell>
          <cell r="F1910" t="str">
            <v>Автомобиль йўллари объектлари</v>
          </cell>
          <cell r="G1910" t="str">
            <v>Ташриф</v>
          </cell>
          <cell r="H1910" t="str">
            <v>Автомобиль йўллари қўмитаси</v>
          </cell>
          <cell r="I1910" t="str">
            <v>"Сирдарё МЙБХ" ДУК</v>
          </cell>
          <cell r="J1910" t="str">
            <v>Вазирлик ва идора</v>
          </cell>
          <cell r="K1910" t="str">
            <v>Қўшимча</v>
          </cell>
          <cell r="L1910" t="str">
            <v>Қўшимча</v>
          </cell>
          <cell r="M1910" t="str">
            <v>Сирдарё вилояти</v>
          </cell>
          <cell r="N1910" t="str">
            <v>Гулистон шаҳри</v>
          </cell>
          <cell r="P1910" t="str">
            <v>Мукаммал таъмирлаш</v>
          </cell>
          <cell r="Q1910">
            <v>2023</v>
          </cell>
          <cell r="R1910">
            <v>2</v>
          </cell>
          <cell r="S1910">
            <v>1</v>
          </cell>
          <cell r="AB1910">
            <v>1</v>
          </cell>
          <cell r="AE1910">
            <v>1</v>
          </cell>
          <cell r="AG1910">
            <v>1</v>
          </cell>
          <cell r="AH1910">
            <v>1</v>
          </cell>
          <cell r="AJ1910">
            <v>1</v>
          </cell>
          <cell r="AM1910">
            <v>1</v>
          </cell>
          <cell r="AN1910">
            <v>1</v>
          </cell>
          <cell r="AO1910">
            <v>1</v>
          </cell>
          <cell r="AR1910">
            <v>1</v>
          </cell>
          <cell r="BR1910">
            <v>220</v>
          </cell>
          <cell r="BS1910">
            <v>220</v>
          </cell>
          <cell r="BT1910">
            <v>220</v>
          </cell>
          <cell r="BU1910" t="str">
            <v>Ташриф</v>
          </cell>
          <cell r="BV1910">
            <v>10.399825</v>
          </cell>
          <cell r="BW1910">
            <v>72.538824000000005</v>
          </cell>
          <cell r="BX1910" t="str">
            <v>"LION TRANS GROUP" MAS`ULIYATI CHEKLANGAN JAMIYAT</v>
          </cell>
          <cell r="BY1910" t="str">
            <v>302392366</v>
          </cell>
          <cell r="GU1910" t="str">
            <v>Янги қўшилган объект</v>
          </cell>
        </row>
        <row r="1911">
          <cell r="A1911" t="str">
            <v>Гулистон шахар Маданият МФЙ Маърифат кўчаси (2023)</v>
          </cell>
          <cell r="B1911" t="str">
            <v>2301244010312006</v>
          </cell>
          <cell r="C1911">
            <v>1</v>
          </cell>
          <cell r="D1911" t="str">
            <v>304521860244017045129118145</v>
          </cell>
          <cell r="E1911" t="str">
            <v>Автомобиль йўллари, кўприклар</v>
          </cell>
          <cell r="F1911" t="str">
            <v>Автомобиль йўллари объектлари</v>
          </cell>
          <cell r="G1911" t="str">
            <v>Ташриф</v>
          </cell>
          <cell r="H1911" t="str">
            <v>Автомобиль йўллари қўмитаси</v>
          </cell>
          <cell r="I1911" t="str">
            <v>"Сирдарё МЙБХ" ДУК</v>
          </cell>
          <cell r="J1911" t="str">
            <v>Вазирлик ва идора</v>
          </cell>
          <cell r="K1911" t="str">
            <v>Қўшимча</v>
          </cell>
          <cell r="L1911" t="str">
            <v>Қўшимча</v>
          </cell>
          <cell r="M1911" t="str">
            <v>Сирдарё вилояти</v>
          </cell>
          <cell r="N1911" t="str">
            <v>Гулистон шаҳри</v>
          </cell>
          <cell r="P1911" t="str">
            <v>Мукаммал таъмирлаш</v>
          </cell>
          <cell r="Q1911">
            <v>2023</v>
          </cell>
          <cell r="R1911">
            <v>2</v>
          </cell>
          <cell r="S1911">
            <v>1</v>
          </cell>
          <cell r="AB1911">
            <v>1</v>
          </cell>
          <cell r="AE1911">
            <v>1</v>
          </cell>
          <cell r="AG1911">
            <v>1</v>
          </cell>
          <cell r="AH1911">
            <v>1</v>
          </cell>
          <cell r="AJ1911">
            <v>1</v>
          </cell>
          <cell r="AM1911">
            <v>1</v>
          </cell>
          <cell r="AN1911">
            <v>1</v>
          </cell>
          <cell r="AO1911">
            <v>1</v>
          </cell>
          <cell r="AR1911">
            <v>1</v>
          </cell>
          <cell r="BR1911">
            <v>620</v>
          </cell>
          <cell r="BS1911">
            <v>620</v>
          </cell>
          <cell r="BT1911">
            <v>620</v>
          </cell>
          <cell r="BU1911" t="str">
            <v>Ташриф</v>
          </cell>
          <cell r="BV1911">
            <v>28.206284</v>
          </cell>
          <cell r="BW1911">
            <v>203.32527999999999</v>
          </cell>
          <cell r="BX1911" t="str">
            <v>"LION TRANS GROUP" MAS`ULIYATI CHEKLANGAN JAMIYAT</v>
          </cell>
          <cell r="BY1911" t="str">
            <v>302392366</v>
          </cell>
          <cell r="GU1911" t="str">
            <v>Янги қўшилган объект</v>
          </cell>
        </row>
        <row r="1912">
          <cell r="A1912" t="str">
            <v>Гулистон шахар Маданият МФЙ Мирзаев тор Маърифат кўчаси(2023)</v>
          </cell>
          <cell r="B1912" t="str">
            <v>2301244010312007</v>
          </cell>
          <cell r="C1912">
            <v>1</v>
          </cell>
          <cell r="D1912" t="str">
            <v>304521860244017045129118146</v>
          </cell>
          <cell r="E1912" t="str">
            <v>Автомобиль йўллари, кўприклар</v>
          </cell>
          <cell r="F1912" t="str">
            <v>Автомобиль йўллари объектлари</v>
          </cell>
          <cell r="G1912" t="str">
            <v>Ташриф</v>
          </cell>
          <cell r="H1912" t="str">
            <v>Автомобиль йўллари қўмитаси</v>
          </cell>
          <cell r="I1912" t="str">
            <v>"Сирдарё МЙБХ" ДУК</v>
          </cell>
          <cell r="J1912" t="str">
            <v>Вазирлик ва идора</v>
          </cell>
          <cell r="K1912" t="str">
            <v>Қўшимча</v>
          </cell>
          <cell r="L1912" t="str">
            <v>Қўшимча</v>
          </cell>
          <cell r="M1912" t="str">
            <v>Сирдарё вилояти</v>
          </cell>
          <cell r="N1912" t="str">
            <v>Гулистон шаҳри</v>
          </cell>
          <cell r="P1912" t="str">
            <v>Мукаммал таъмирлаш</v>
          </cell>
          <cell r="Q1912">
            <v>2023</v>
          </cell>
          <cell r="R1912">
            <v>2</v>
          </cell>
          <cell r="S1912">
            <v>1</v>
          </cell>
          <cell r="AB1912">
            <v>1</v>
          </cell>
          <cell r="AE1912">
            <v>1</v>
          </cell>
          <cell r="AG1912">
            <v>1</v>
          </cell>
          <cell r="AH1912">
            <v>1</v>
          </cell>
          <cell r="AJ1912">
            <v>1</v>
          </cell>
          <cell r="AM1912">
            <v>1</v>
          </cell>
          <cell r="AN1912">
            <v>1</v>
          </cell>
          <cell r="AO1912">
            <v>1</v>
          </cell>
          <cell r="AR1912">
            <v>1</v>
          </cell>
          <cell r="BR1912">
            <v>45</v>
          </cell>
          <cell r="BS1912">
            <v>45</v>
          </cell>
          <cell r="BT1912">
            <v>45</v>
          </cell>
          <cell r="BU1912" t="str">
            <v>Ташриф</v>
          </cell>
          <cell r="BV1912">
            <v>1.7810950000000001</v>
          </cell>
          <cell r="BW1912">
            <v>14.491345000000001</v>
          </cell>
          <cell r="BX1912" t="str">
            <v>"LION TRANS GROUP" MAS`ULIYATI CHEKLANGAN JAMIYAT</v>
          </cell>
          <cell r="BY1912" t="str">
            <v>302392366</v>
          </cell>
          <cell r="GU1912" t="str">
            <v>Янги қўшилган объект</v>
          </cell>
        </row>
        <row r="1913">
          <cell r="A1913" t="str">
            <v>Гулистон шахар Ибратли МФЙ Гулзор кўчаси (2023)</v>
          </cell>
          <cell r="B1913" t="str">
            <v>2301244010312008</v>
          </cell>
          <cell r="C1913">
            <v>1</v>
          </cell>
          <cell r="D1913" t="str">
            <v>304521860244017045129118147</v>
          </cell>
          <cell r="E1913" t="str">
            <v>Автомобиль йўллари, кўприклар</v>
          </cell>
          <cell r="F1913" t="str">
            <v>Автомобиль йўллари объектлари</v>
          </cell>
          <cell r="G1913" t="str">
            <v>Ташриф</v>
          </cell>
          <cell r="H1913" t="str">
            <v>Автомобиль йўллари қўмитаси</v>
          </cell>
          <cell r="I1913" t="str">
            <v>"Сирдарё МЙБХ" ДУК</v>
          </cell>
          <cell r="J1913" t="str">
            <v>Вазирлик ва идора</v>
          </cell>
          <cell r="K1913" t="str">
            <v>Қўшимча</v>
          </cell>
          <cell r="L1913" t="str">
            <v>Қўшимча</v>
          </cell>
          <cell r="M1913" t="str">
            <v>Сирдарё вилояти</v>
          </cell>
          <cell r="N1913" t="str">
            <v>Гулистон шаҳри</v>
          </cell>
          <cell r="P1913" t="str">
            <v>Мукаммал таъмирлаш</v>
          </cell>
          <cell r="Q1913">
            <v>2023</v>
          </cell>
          <cell r="R1913">
            <v>2</v>
          </cell>
          <cell r="S1913">
            <v>1</v>
          </cell>
          <cell r="AB1913">
            <v>1</v>
          </cell>
          <cell r="AE1913">
            <v>1</v>
          </cell>
          <cell r="AG1913">
            <v>1</v>
          </cell>
          <cell r="AH1913">
            <v>1</v>
          </cell>
          <cell r="AJ1913">
            <v>1</v>
          </cell>
          <cell r="AM1913">
            <v>1</v>
          </cell>
          <cell r="AN1913">
            <v>1</v>
          </cell>
          <cell r="AO1913">
            <v>1</v>
          </cell>
          <cell r="AR1913">
            <v>1</v>
          </cell>
          <cell r="BR1913">
            <v>500</v>
          </cell>
          <cell r="BS1913">
            <v>500</v>
          </cell>
          <cell r="BT1913">
            <v>500</v>
          </cell>
          <cell r="BU1913" t="str">
            <v>Ташриф</v>
          </cell>
          <cell r="BV1913">
            <v>22.047181999999999</v>
          </cell>
          <cell r="BW1913">
            <v>163.272176</v>
          </cell>
          <cell r="BX1913" t="str">
            <v>"LION TRANS GROUP" MAS`ULIYATI CHEKLANGAN JAMIYAT</v>
          </cell>
          <cell r="BY1913" t="str">
            <v>302392366</v>
          </cell>
          <cell r="GU1913" t="str">
            <v>Янги қўшилган объект</v>
          </cell>
        </row>
        <row r="1914">
          <cell r="A1914" t="str">
            <v>Гулистон шахар Ибратли МФЙ Заргузар кўчаси (2023)</v>
          </cell>
          <cell r="B1914" t="str">
            <v>2301244010312009</v>
          </cell>
          <cell r="C1914">
            <v>1</v>
          </cell>
          <cell r="D1914" t="str">
            <v>304521860244017045129118148</v>
          </cell>
          <cell r="E1914" t="str">
            <v>Автомобиль йўллари, кўприклар</v>
          </cell>
          <cell r="F1914" t="str">
            <v>Автомобиль йўллари объектлари</v>
          </cell>
          <cell r="G1914" t="str">
            <v>Ташриф</v>
          </cell>
          <cell r="H1914" t="str">
            <v>Автомобиль йўллари қўмитаси</v>
          </cell>
          <cell r="I1914" t="str">
            <v>"Сирдарё МЙБХ" ДУК</v>
          </cell>
          <cell r="J1914" t="str">
            <v>Вазирлик ва идора</v>
          </cell>
          <cell r="K1914" t="str">
            <v>Қўшимча</v>
          </cell>
          <cell r="L1914" t="str">
            <v>Қўшимча</v>
          </cell>
          <cell r="M1914" t="str">
            <v>Сирдарё вилояти</v>
          </cell>
          <cell r="N1914" t="str">
            <v>Гулистон шаҳри</v>
          </cell>
          <cell r="P1914" t="str">
            <v>Мукаммал таъмирлаш</v>
          </cell>
          <cell r="Q1914">
            <v>2023</v>
          </cell>
          <cell r="R1914">
            <v>2</v>
          </cell>
          <cell r="S1914">
            <v>1</v>
          </cell>
          <cell r="AB1914">
            <v>1</v>
          </cell>
          <cell r="AE1914">
            <v>1</v>
          </cell>
          <cell r="AG1914">
            <v>1</v>
          </cell>
          <cell r="AH1914">
            <v>1</v>
          </cell>
          <cell r="AJ1914">
            <v>1</v>
          </cell>
          <cell r="AM1914">
            <v>1</v>
          </cell>
          <cell r="AN1914">
            <v>1</v>
          </cell>
          <cell r="AO1914">
            <v>1</v>
          </cell>
          <cell r="AR1914">
            <v>1</v>
          </cell>
          <cell r="BR1914">
            <v>1050</v>
          </cell>
          <cell r="BS1914">
            <v>1050</v>
          </cell>
          <cell r="BT1914">
            <v>1050</v>
          </cell>
          <cell r="BU1914" t="str">
            <v>Ташриф</v>
          </cell>
          <cell r="BV1914">
            <v>47.662244000000001</v>
          </cell>
          <cell r="BW1914">
            <v>344.23475200000001</v>
          </cell>
          <cell r="BX1914" t="str">
            <v>"LION TRANS GROUP" MAS`ULIYATI CHEKLANGAN JAMIYAT</v>
          </cell>
          <cell r="BY1914" t="str">
            <v>302392366</v>
          </cell>
          <cell r="GU1914" t="str">
            <v>Янги қўшилган объект</v>
          </cell>
        </row>
        <row r="1915">
          <cell r="A1915" t="str">
            <v>Гулистон шахар Ибратли МФЙ Янги авлод кўчаси (2023)</v>
          </cell>
          <cell r="B1915" t="str">
            <v>2301244010312010</v>
          </cell>
          <cell r="C1915">
            <v>1</v>
          </cell>
          <cell r="D1915" t="str">
            <v>304521860244017045129118149</v>
          </cell>
          <cell r="E1915" t="str">
            <v>Автомобиль йўллари, кўприклар</v>
          </cell>
          <cell r="F1915" t="str">
            <v>Автомобиль йўллари объектлари</v>
          </cell>
          <cell r="G1915" t="str">
            <v>Ташриф</v>
          </cell>
          <cell r="H1915" t="str">
            <v>Автомобиль йўллари қўмитаси</v>
          </cell>
          <cell r="I1915" t="str">
            <v>"Сирдарё МЙБХ" ДУК</v>
          </cell>
          <cell r="J1915" t="str">
            <v>Вазирлик ва идора</v>
          </cell>
          <cell r="K1915" t="str">
            <v>Қўшимча</v>
          </cell>
          <cell r="L1915" t="str">
            <v>Қўшимча</v>
          </cell>
          <cell r="M1915" t="str">
            <v>Сирдарё вилояти</v>
          </cell>
          <cell r="N1915" t="str">
            <v>Гулистон шаҳри</v>
          </cell>
          <cell r="P1915" t="str">
            <v>Мукаммал таъмирлаш</v>
          </cell>
          <cell r="Q1915">
            <v>2023</v>
          </cell>
          <cell r="R1915">
            <v>2</v>
          </cell>
          <cell r="S1915">
            <v>1</v>
          </cell>
          <cell r="AB1915">
            <v>1</v>
          </cell>
          <cell r="AE1915">
            <v>1</v>
          </cell>
          <cell r="AG1915">
            <v>1</v>
          </cell>
          <cell r="AH1915">
            <v>1</v>
          </cell>
          <cell r="AJ1915">
            <v>1</v>
          </cell>
          <cell r="AM1915">
            <v>1</v>
          </cell>
          <cell r="AN1915">
            <v>1</v>
          </cell>
          <cell r="AO1915">
            <v>1</v>
          </cell>
          <cell r="AR1915">
            <v>1</v>
          </cell>
          <cell r="BR1915">
            <v>445</v>
          </cell>
          <cell r="BS1915">
            <v>445</v>
          </cell>
          <cell r="BT1915">
            <v>445</v>
          </cell>
          <cell r="BU1915" t="str">
            <v>Ташриф</v>
          </cell>
          <cell r="BV1915">
            <v>19.664463999999999</v>
          </cell>
          <cell r="BW1915">
            <v>145.35471999999999</v>
          </cell>
          <cell r="BX1915" t="str">
            <v>"LION TRANS GROUP" MAS`ULIYATI CHEKLANGAN JAMIYAT</v>
          </cell>
          <cell r="BY1915" t="str">
            <v>302392366</v>
          </cell>
          <cell r="GU1915" t="str">
            <v>Янги қўшилган объект</v>
          </cell>
        </row>
        <row r="1916">
          <cell r="A1916" t="str">
            <v>Гулистон шахар Ибратли МФЙ Лойиха-1 кўчаси (2023)</v>
          </cell>
          <cell r="B1916" t="str">
            <v>2301244010312011</v>
          </cell>
          <cell r="C1916">
            <v>1</v>
          </cell>
          <cell r="D1916" t="str">
            <v>304521860244017045129118150</v>
          </cell>
          <cell r="E1916" t="str">
            <v>Автомобиль йўллари, кўприклар</v>
          </cell>
          <cell r="F1916" t="str">
            <v>Автомобиль йўллари объектлари</v>
          </cell>
          <cell r="G1916" t="str">
            <v>Ташриф</v>
          </cell>
          <cell r="H1916" t="str">
            <v>Автомобиль йўллари қўмитаси</v>
          </cell>
          <cell r="I1916" t="str">
            <v>"Сирдарё МЙБХ" ДУК</v>
          </cell>
          <cell r="J1916" t="str">
            <v>Вазирлик ва идора</v>
          </cell>
          <cell r="K1916" t="str">
            <v>Қўшимча</v>
          </cell>
          <cell r="L1916" t="str">
            <v>Қўшимча</v>
          </cell>
          <cell r="M1916" t="str">
            <v>Сирдарё вилояти</v>
          </cell>
          <cell r="N1916" t="str">
            <v>Гулистон шаҳри</v>
          </cell>
          <cell r="P1916" t="str">
            <v>Мукаммал таъмирлаш</v>
          </cell>
          <cell r="Q1916">
            <v>2023</v>
          </cell>
          <cell r="R1916">
            <v>2</v>
          </cell>
          <cell r="S1916">
            <v>1</v>
          </cell>
          <cell r="AB1916">
            <v>1</v>
          </cell>
          <cell r="AE1916">
            <v>1</v>
          </cell>
          <cell r="AG1916">
            <v>1</v>
          </cell>
          <cell r="AH1916">
            <v>1</v>
          </cell>
          <cell r="AJ1916">
            <v>1</v>
          </cell>
          <cell r="AM1916">
            <v>1</v>
          </cell>
          <cell r="AN1916">
            <v>1</v>
          </cell>
          <cell r="AO1916">
            <v>1</v>
          </cell>
          <cell r="AR1916">
            <v>1</v>
          </cell>
          <cell r="BR1916">
            <v>525</v>
          </cell>
          <cell r="BS1916">
            <v>525</v>
          </cell>
          <cell r="BT1916">
            <v>525</v>
          </cell>
          <cell r="BU1916" t="str">
            <v>Ташриф</v>
          </cell>
          <cell r="BV1916">
            <v>23.265756</v>
          </cell>
          <cell r="BW1916">
            <v>171.55199999999999</v>
          </cell>
          <cell r="BX1916" t="str">
            <v>"LION TRANS GROUP" MAS`ULIYATI CHEKLANGAN JAMIYAT</v>
          </cell>
          <cell r="BY1916" t="str">
            <v>302392366</v>
          </cell>
          <cell r="GU1916" t="str">
            <v>Янги қўшилган объект</v>
          </cell>
        </row>
        <row r="1917">
          <cell r="A1917" t="str">
            <v>Гулистон шахар Улуғобод МФЙ Навбахор кўчаси (2023)</v>
          </cell>
          <cell r="B1917" t="str">
            <v>2301244010312012</v>
          </cell>
          <cell r="C1917">
            <v>1</v>
          </cell>
          <cell r="D1917" t="str">
            <v>304521860244017045129118151</v>
          </cell>
          <cell r="E1917" t="str">
            <v>Автомобиль йўллари, кўприклар</v>
          </cell>
          <cell r="F1917" t="str">
            <v>Автомобиль йўллари объектлари</v>
          </cell>
          <cell r="G1917" t="str">
            <v>Ташриф</v>
          </cell>
          <cell r="H1917" t="str">
            <v>Автомобиль йўллари қўмитаси</v>
          </cell>
          <cell r="I1917" t="str">
            <v>"Сирдарё МЙБХ" ДУК</v>
          </cell>
          <cell r="J1917" t="str">
            <v>Вазирлик ва идора</v>
          </cell>
          <cell r="K1917" t="str">
            <v>Қўшимча</v>
          </cell>
          <cell r="L1917" t="str">
            <v>Қўшимча</v>
          </cell>
          <cell r="M1917" t="str">
            <v>Сирдарё вилояти</v>
          </cell>
          <cell r="N1917" t="str">
            <v>Гулистон шаҳри</v>
          </cell>
          <cell r="P1917" t="str">
            <v>Мукаммал таъмирлаш</v>
          </cell>
          <cell r="Q1917">
            <v>2023</v>
          </cell>
          <cell r="R1917">
            <v>2</v>
          </cell>
          <cell r="S1917">
            <v>1</v>
          </cell>
          <cell r="AB1917">
            <v>1</v>
          </cell>
          <cell r="AE1917">
            <v>1</v>
          </cell>
          <cell r="AG1917">
            <v>1</v>
          </cell>
          <cell r="AH1917">
            <v>1</v>
          </cell>
          <cell r="AJ1917">
            <v>1</v>
          </cell>
          <cell r="AM1917">
            <v>1</v>
          </cell>
          <cell r="AN1917">
            <v>1</v>
          </cell>
          <cell r="AO1917">
            <v>1</v>
          </cell>
          <cell r="AR1917">
            <v>1</v>
          </cell>
          <cell r="BR1917">
            <v>770</v>
          </cell>
          <cell r="BS1917">
            <v>770</v>
          </cell>
          <cell r="BT1917">
            <v>770</v>
          </cell>
          <cell r="BU1917" t="str">
            <v>Ташриф</v>
          </cell>
          <cell r="BV1917">
            <v>7.7</v>
          </cell>
          <cell r="BW1917">
            <v>225.18649600000001</v>
          </cell>
          <cell r="BX1917" t="str">
            <v>"LION TRANS GROUP" MAS`ULIYATI CHEKLANGAN JAMIYAT</v>
          </cell>
          <cell r="BY1917" t="str">
            <v>302392366</v>
          </cell>
          <cell r="GU1917" t="str">
            <v>Янги қўшилган объект</v>
          </cell>
        </row>
        <row r="1918">
          <cell r="A1918" t="str">
            <v>Гулистон шахар Улуғобод МФЙ Боғдорчилик кўчаси (2023)</v>
          </cell>
          <cell r="B1918" t="str">
            <v>2301244010312013</v>
          </cell>
          <cell r="C1918">
            <v>1</v>
          </cell>
          <cell r="D1918" t="str">
            <v>304521860244017045129118152</v>
          </cell>
          <cell r="E1918" t="str">
            <v>Автомобиль йўллари, кўприклар</v>
          </cell>
          <cell r="F1918" t="str">
            <v>Автомобиль йўллари объектлари</v>
          </cell>
          <cell r="G1918" t="str">
            <v>Ташриф</v>
          </cell>
          <cell r="H1918" t="str">
            <v>Автомобиль йўллари қўмитаси</v>
          </cell>
          <cell r="I1918" t="str">
            <v>"Сирдарё МЙБХ" ДУК</v>
          </cell>
          <cell r="J1918" t="str">
            <v>Вазирлик ва идора</v>
          </cell>
          <cell r="K1918" t="str">
            <v>Қўшимча</v>
          </cell>
          <cell r="L1918" t="str">
            <v>Қўшимча</v>
          </cell>
          <cell r="M1918" t="str">
            <v>Сирдарё вилояти</v>
          </cell>
          <cell r="N1918" t="str">
            <v>Гулистон шаҳри</v>
          </cell>
          <cell r="P1918" t="str">
            <v>Мукаммал таъмирлаш</v>
          </cell>
          <cell r="Q1918">
            <v>2023</v>
          </cell>
          <cell r="R1918">
            <v>2</v>
          </cell>
          <cell r="S1918">
            <v>1</v>
          </cell>
          <cell r="AB1918">
            <v>1</v>
          </cell>
          <cell r="AE1918">
            <v>1</v>
          </cell>
          <cell r="AG1918">
            <v>1</v>
          </cell>
          <cell r="AH1918">
            <v>1</v>
          </cell>
          <cell r="AJ1918">
            <v>1</v>
          </cell>
          <cell r="AM1918">
            <v>1</v>
          </cell>
          <cell r="AN1918">
            <v>1</v>
          </cell>
          <cell r="AO1918">
            <v>1</v>
          </cell>
          <cell r="AR1918">
            <v>1</v>
          </cell>
          <cell r="BR1918">
            <v>205</v>
          </cell>
          <cell r="BS1918">
            <v>205</v>
          </cell>
          <cell r="BT1918">
            <v>205</v>
          </cell>
          <cell r="BU1918" t="str">
            <v>Ташриф</v>
          </cell>
          <cell r="BV1918">
            <v>2.0499999999999998</v>
          </cell>
          <cell r="BW1918">
            <v>2.0499999999999998</v>
          </cell>
          <cell r="BX1918" t="str">
            <v>"LION TRANS GROUP" MAS`ULIYATI CHEKLANGAN JAMIYAT</v>
          </cell>
          <cell r="BY1918" t="str">
            <v>302392366</v>
          </cell>
          <cell r="GU1918" t="str">
            <v>Янги қўшилган объект</v>
          </cell>
        </row>
        <row r="1919">
          <cell r="A1919" t="str">
            <v>Гулистон шахар Дўстлик МФЙ Равнақ 10 кўчаси (2023)</v>
          </cell>
          <cell r="B1919" t="str">
            <v>2301244010312014</v>
          </cell>
          <cell r="C1919">
            <v>1</v>
          </cell>
          <cell r="D1919" t="str">
            <v>304521860244017045129118153</v>
          </cell>
          <cell r="E1919" t="str">
            <v>Автомобиль йўллари, кўприклар</v>
          </cell>
          <cell r="F1919" t="str">
            <v>Автомобиль йўллари объектлари</v>
          </cell>
          <cell r="G1919" t="str">
            <v>Ташриф</v>
          </cell>
          <cell r="H1919" t="str">
            <v>Автомобиль йўллари қўмитаси</v>
          </cell>
          <cell r="I1919" t="str">
            <v>"Сирдарё МЙБХ" ДУК</v>
          </cell>
          <cell r="J1919" t="str">
            <v>Вазирлик ва идора</v>
          </cell>
          <cell r="K1919" t="str">
            <v>Қўшимча</v>
          </cell>
          <cell r="L1919" t="str">
            <v>Қўшимча</v>
          </cell>
          <cell r="M1919" t="str">
            <v>Сирдарё вилояти</v>
          </cell>
          <cell r="N1919" t="str">
            <v>Гулистон шаҳри</v>
          </cell>
          <cell r="P1919" t="str">
            <v>Мукаммал таъмирлаш</v>
          </cell>
          <cell r="Q1919">
            <v>2023</v>
          </cell>
          <cell r="R1919">
            <v>2</v>
          </cell>
          <cell r="S1919">
            <v>1</v>
          </cell>
          <cell r="AB1919">
            <v>1</v>
          </cell>
          <cell r="AE1919">
            <v>1</v>
          </cell>
          <cell r="AG1919">
            <v>1</v>
          </cell>
          <cell r="AH1919">
            <v>1</v>
          </cell>
          <cell r="AJ1919">
            <v>1</v>
          </cell>
          <cell r="AM1919">
            <v>1</v>
          </cell>
          <cell r="AN1919">
            <v>1</v>
          </cell>
          <cell r="AO1919">
            <v>1</v>
          </cell>
          <cell r="AR1919">
            <v>1</v>
          </cell>
          <cell r="BR1919">
            <v>340</v>
          </cell>
          <cell r="BS1919">
            <v>340</v>
          </cell>
          <cell r="BT1919">
            <v>340</v>
          </cell>
          <cell r="BU1919" t="str">
            <v>Ташриф</v>
          </cell>
          <cell r="BV1919">
            <v>3.4</v>
          </cell>
          <cell r="BW1919">
            <v>99.433000000000007</v>
          </cell>
          <cell r="BX1919" t="str">
            <v>"LION TRANS GROUP" MAS`ULIYATI CHEKLANGAN JAMIYAT</v>
          </cell>
          <cell r="BY1919" t="str">
            <v>302392366</v>
          </cell>
          <cell r="GU1919" t="str">
            <v>Янги қўшилган объект</v>
          </cell>
        </row>
        <row r="1920">
          <cell r="A1920" t="str">
            <v>Гулистон шахар Дўстлик МФЙ Ўнг сохил 1 кўчаси (2023)</v>
          </cell>
          <cell r="B1920" t="str">
            <v>2301244010312015</v>
          </cell>
          <cell r="C1920">
            <v>1</v>
          </cell>
          <cell r="D1920" t="str">
            <v>304521860244017045129118154</v>
          </cell>
          <cell r="E1920" t="str">
            <v>Автомобиль йўллари, кўприклар</v>
          </cell>
          <cell r="F1920" t="str">
            <v>Автомобиль йўллари объектлари</v>
          </cell>
          <cell r="G1920" t="str">
            <v>Ташриф</v>
          </cell>
          <cell r="H1920" t="str">
            <v>Автомобиль йўллари қўмитаси</v>
          </cell>
          <cell r="I1920" t="str">
            <v>"Сирдарё МЙБХ" ДУК</v>
          </cell>
          <cell r="J1920" t="str">
            <v>Вазирлик ва идора</v>
          </cell>
          <cell r="K1920" t="str">
            <v>Қўшимча</v>
          </cell>
          <cell r="L1920" t="str">
            <v>Қўшимча</v>
          </cell>
          <cell r="M1920" t="str">
            <v>Сирдарё вилояти</v>
          </cell>
          <cell r="N1920" t="str">
            <v>Гулистон шаҳри</v>
          </cell>
          <cell r="P1920" t="str">
            <v>Мукаммал таъмирлаш</v>
          </cell>
          <cell r="Q1920">
            <v>2023</v>
          </cell>
          <cell r="R1920">
            <v>2</v>
          </cell>
          <cell r="S1920">
            <v>1</v>
          </cell>
          <cell r="AB1920">
            <v>1</v>
          </cell>
          <cell r="AE1920">
            <v>1</v>
          </cell>
          <cell r="AG1920">
            <v>1</v>
          </cell>
          <cell r="AH1920">
            <v>1</v>
          </cell>
          <cell r="AJ1920">
            <v>1</v>
          </cell>
          <cell r="AM1920">
            <v>1</v>
          </cell>
          <cell r="AN1920">
            <v>1</v>
          </cell>
          <cell r="AO1920">
            <v>1</v>
          </cell>
          <cell r="AR1920">
            <v>1</v>
          </cell>
          <cell r="BR1920">
            <v>345</v>
          </cell>
          <cell r="BS1920">
            <v>345</v>
          </cell>
          <cell r="BT1920">
            <v>345</v>
          </cell>
          <cell r="BU1920" t="str">
            <v>Ташриф</v>
          </cell>
          <cell r="BV1920">
            <v>16.190429999999999</v>
          </cell>
          <cell r="BW1920">
            <v>113.426576</v>
          </cell>
          <cell r="BX1920" t="str">
            <v>"LION TRANS GROUP" MAS`ULIYATI CHEKLANGAN JAMIYAT</v>
          </cell>
          <cell r="BY1920" t="str">
            <v>302392366</v>
          </cell>
          <cell r="GU1920" t="str">
            <v>Янги қўшилган объект</v>
          </cell>
        </row>
        <row r="1921">
          <cell r="A1921" t="str">
            <v>Гулистон шахар Сохил МФЙ Турон кўчаси (2023)</v>
          </cell>
          <cell r="B1921" t="str">
            <v>2301244010312017</v>
          </cell>
          <cell r="C1921">
            <v>1</v>
          </cell>
          <cell r="D1921" t="str">
            <v>304521860244017045129118156</v>
          </cell>
          <cell r="E1921" t="str">
            <v>Автомобиль йўллари, кўприклар</v>
          </cell>
          <cell r="F1921" t="str">
            <v>Автомобиль йўллари объектлари</v>
          </cell>
          <cell r="G1921" t="str">
            <v>Ташриф</v>
          </cell>
          <cell r="H1921" t="str">
            <v>Автомобиль йўллари қўмитаси</v>
          </cell>
          <cell r="I1921" t="str">
            <v>"Сирдарё МЙБХ" ДУК</v>
          </cell>
          <cell r="J1921" t="str">
            <v>Вазирлик ва идора</v>
          </cell>
          <cell r="K1921" t="str">
            <v>Қўшимча</v>
          </cell>
          <cell r="L1921" t="str">
            <v>Қўшимча</v>
          </cell>
          <cell r="M1921" t="str">
            <v>Сирдарё вилояти</v>
          </cell>
          <cell r="N1921" t="str">
            <v>Гулистон шаҳри</v>
          </cell>
          <cell r="P1921" t="str">
            <v>Мукаммал таъмирлаш</v>
          </cell>
          <cell r="Q1921">
            <v>2023</v>
          </cell>
          <cell r="R1921">
            <v>2</v>
          </cell>
          <cell r="S1921">
            <v>1</v>
          </cell>
          <cell r="AB1921">
            <v>1</v>
          </cell>
          <cell r="AE1921">
            <v>1</v>
          </cell>
          <cell r="AG1921">
            <v>1</v>
          </cell>
          <cell r="AH1921">
            <v>1</v>
          </cell>
          <cell r="AJ1921">
            <v>1</v>
          </cell>
          <cell r="AM1921">
            <v>1</v>
          </cell>
          <cell r="AN1921">
            <v>1</v>
          </cell>
          <cell r="AO1921">
            <v>1</v>
          </cell>
          <cell r="AR1921">
            <v>1</v>
          </cell>
          <cell r="BR1921">
            <v>200</v>
          </cell>
          <cell r="BS1921">
            <v>200</v>
          </cell>
          <cell r="BT1921">
            <v>200</v>
          </cell>
          <cell r="BU1921" t="str">
            <v>Ташриф</v>
          </cell>
          <cell r="BV1921">
            <v>9.2968860000000006</v>
          </cell>
          <cell r="BW1921">
            <v>65.786888000000005</v>
          </cell>
          <cell r="BX1921" t="str">
            <v>"LION TRANS GROUP" MAS`ULIYATI CHEKLANGAN JAMIYAT</v>
          </cell>
          <cell r="BY1921" t="str">
            <v>302392366</v>
          </cell>
          <cell r="GU1921" t="str">
            <v>Янги қўшилган объект</v>
          </cell>
        </row>
        <row r="1922">
          <cell r="A1922" t="str">
            <v>Гулистон шахар Сохил МФЙ Ғ.Ғулом кўчаси (2023)</v>
          </cell>
          <cell r="B1922" t="str">
            <v>2301244010312018</v>
          </cell>
          <cell r="C1922">
            <v>1</v>
          </cell>
          <cell r="D1922" t="str">
            <v>304521860244017045129118157</v>
          </cell>
          <cell r="E1922" t="str">
            <v>Автомобиль йўллари, кўприклар</v>
          </cell>
          <cell r="F1922" t="str">
            <v>Автомобиль йўллари объектлари</v>
          </cell>
          <cell r="G1922" t="str">
            <v>Ташриф</v>
          </cell>
          <cell r="H1922" t="str">
            <v>Автомобиль йўллари қўмитаси</v>
          </cell>
          <cell r="I1922" t="str">
            <v>"Сирдарё МЙБХ" ДУК</v>
          </cell>
          <cell r="J1922" t="str">
            <v>Вазирлик ва идора</v>
          </cell>
          <cell r="K1922" t="str">
            <v>Қўшимча</v>
          </cell>
          <cell r="L1922" t="str">
            <v>Қўшимча</v>
          </cell>
          <cell r="M1922" t="str">
            <v>Сирдарё вилояти</v>
          </cell>
          <cell r="N1922" t="str">
            <v>Гулистон шаҳри</v>
          </cell>
          <cell r="P1922" t="str">
            <v>Мукаммал таъмирлаш</v>
          </cell>
          <cell r="Q1922">
            <v>2023</v>
          </cell>
          <cell r="R1922">
            <v>2</v>
          </cell>
          <cell r="S1922">
            <v>1</v>
          </cell>
          <cell r="AB1922">
            <v>1</v>
          </cell>
          <cell r="AE1922">
            <v>1</v>
          </cell>
          <cell r="AG1922">
            <v>1</v>
          </cell>
          <cell r="AH1922">
            <v>1</v>
          </cell>
          <cell r="AJ1922">
            <v>1</v>
          </cell>
          <cell r="AM1922">
            <v>1</v>
          </cell>
          <cell r="AN1922">
            <v>1</v>
          </cell>
          <cell r="AO1922">
            <v>1</v>
          </cell>
          <cell r="AR1922">
            <v>1</v>
          </cell>
          <cell r="BR1922">
            <v>305</v>
          </cell>
          <cell r="BS1922">
            <v>305</v>
          </cell>
          <cell r="BT1922">
            <v>305</v>
          </cell>
          <cell r="BU1922" t="str">
            <v>Ташриф</v>
          </cell>
          <cell r="BV1922">
            <v>12.290722000000001</v>
          </cell>
          <cell r="BW1922">
            <v>98.437967999999998</v>
          </cell>
          <cell r="BX1922" t="str">
            <v>"LION TRANS GROUP" MAS`ULIYATI CHEKLANGAN JAMIYAT</v>
          </cell>
          <cell r="BY1922" t="str">
            <v>302392366</v>
          </cell>
          <cell r="GU1922" t="str">
            <v>Янги қўшилган объект</v>
          </cell>
        </row>
        <row r="1923">
          <cell r="A1923" t="str">
            <v>Гулистон шахар Улуғ йўл МФЙ Илк қадам кўчаси (2023)</v>
          </cell>
          <cell r="B1923" t="str">
            <v>2301244010312019</v>
          </cell>
          <cell r="C1923">
            <v>1</v>
          </cell>
          <cell r="D1923" t="str">
            <v>304521860244017045129118158</v>
          </cell>
          <cell r="E1923" t="str">
            <v>Автомобиль йўллари, кўприклар</v>
          </cell>
          <cell r="F1923" t="str">
            <v>Автомобиль йўллари объектлари</v>
          </cell>
          <cell r="G1923" t="str">
            <v>Ташриф</v>
          </cell>
          <cell r="H1923" t="str">
            <v>Автомобиль йўллари қўмитаси</v>
          </cell>
          <cell r="I1923" t="str">
            <v>"Сирдарё МЙБХ" ДУК</v>
          </cell>
          <cell r="J1923" t="str">
            <v>Вазирлик ва идора</v>
          </cell>
          <cell r="K1923" t="str">
            <v>Қўшимча</v>
          </cell>
          <cell r="L1923" t="str">
            <v>Қўшимча</v>
          </cell>
          <cell r="M1923" t="str">
            <v>Сирдарё вилояти</v>
          </cell>
          <cell r="N1923" t="str">
            <v>Гулистон шаҳри</v>
          </cell>
          <cell r="P1923" t="str">
            <v>Мукаммал таъмирлаш</v>
          </cell>
          <cell r="Q1923">
            <v>2023</v>
          </cell>
          <cell r="R1923">
            <v>2</v>
          </cell>
          <cell r="S1923">
            <v>1</v>
          </cell>
          <cell r="AB1923">
            <v>1</v>
          </cell>
          <cell r="AE1923">
            <v>1</v>
          </cell>
          <cell r="AG1923">
            <v>1</v>
          </cell>
          <cell r="AH1923">
            <v>1</v>
          </cell>
          <cell r="AJ1923">
            <v>1</v>
          </cell>
          <cell r="AM1923">
            <v>1</v>
          </cell>
          <cell r="AN1923">
            <v>1</v>
          </cell>
          <cell r="AO1923">
            <v>1</v>
          </cell>
          <cell r="AR1923">
            <v>1</v>
          </cell>
          <cell r="BR1923">
            <v>435</v>
          </cell>
          <cell r="BS1923">
            <v>435</v>
          </cell>
          <cell r="BT1923">
            <v>435</v>
          </cell>
          <cell r="BU1923" t="str">
            <v>Ташриф</v>
          </cell>
          <cell r="BV1923">
            <v>18.373296</v>
          </cell>
          <cell r="BW1923">
            <v>141.23903999999999</v>
          </cell>
          <cell r="BX1923" t="str">
            <v>"LION TRANS GROUP" MAS`ULIYATI CHEKLANGAN JAMIYAT</v>
          </cell>
          <cell r="BY1923" t="str">
            <v>302392366</v>
          </cell>
          <cell r="GU1923" t="str">
            <v>Янги қўшилган объект</v>
          </cell>
        </row>
        <row r="1924">
          <cell r="A1924" t="str">
            <v>Гулистон шахар Улуғ йўл МФЙ Бархаёт кўчаси (2023)</v>
          </cell>
          <cell r="B1924" t="str">
            <v>2301244010312020</v>
          </cell>
          <cell r="C1924">
            <v>1</v>
          </cell>
          <cell r="D1924" t="str">
            <v>304521860244017045129118159</v>
          </cell>
          <cell r="E1924" t="str">
            <v>Автомобиль йўллари, кўприклар</v>
          </cell>
          <cell r="F1924" t="str">
            <v>Автомобиль йўллари объектлари</v>
          </cell>
          <cell r="G1924" t="str">
            <v>Ташриф</v>
          </cell>
          <cell r="H1924" t="str">
            <v>Автомобиль йўллари қўмитаси</v>
          </cell>
          <cell r="I1924" t="str">
            <v>"Сирдарё МЙБХ" ДУК</v>
          </cell>
          <cell r="J1924" t="str">
            <v>Вазирлик ва идора</v>
          </cell>
          <cell r="K1924" t="str">
            <v>Қўшимча</v>
          </cell>
          <cell r="L1924" t="str">
            <v>Қўшимча</v>
          </cell>
          <cell r="M1924" t="str">
            <v>Сирдарё вилояти</v>
          </cell>
          <cell r="N1924" t="str">
            <v>Гулистон шаҳри</v>
          </cell>
          <cell r="P1924" t="str">
            <v>Мукаммал таъмирлаш</v>
          </cell>
          <cell r="Q1924">
            <v>2023</v>
          </cell>
          <cell r="R1924">
            <v>2</v>
          </cell>
          <cell r="S1924">
            <v>1</v>
          </cell>
          <cell r="AB1924">
            <v>1</v>
          </cell>
          <cell r="AE1924">
            <v>1</v>
          </cell>
          <cell r="AG1924">
            <v>1</v>
          </cell>
          <cell r="AH1924">
            <v>1</v>
          </cell>
          <cell r="AJ1924">
            <v>1</v>
          </cell>
          <cell r="AM1924">
            <v>1</v>
          </cell>
          <cell r="AN1924">
            <v>1</v>
          </cell>
          <cell r="AO1924">
            <v>1</v>
          </cell>
          <cell r="AR1924">
            <v>1</v>
          </cell>
          <cell r="BR1924">
            <v>200</v>
          </cell>
          <cell r="BS1924">
            <v>200</v>
          </cell>
          <cell r="BT1924">
            <v>200</v>
          </cell>
          <cell r="BU1924" t="str">
            <v>Ташриф</v>
          </cell>
          <cell r="BV1924">
            <v>8.7751090000000005</v>
          </cell>
          <cell r="BW1924">
            <v>65.265107999999998</v>
          </cell>
          <cell r="BX1924" t="str">
            <v>"LION TRANS GROUP" MAS`ULIYATI CHEKLANGAN JAMIYAT</v>
          </cell>
          <cell r="BY1924" t="str">
            <v>302392366</v>
          </cell>
          <cell r="GU1924" t="str">
            <v>Янги қўшилган объект</v>
          </cell>
        </row>
        <row r="1925">
          <cell r="A1925" t="str">
            <v>Гулистон шахар Янги хаёт МФЙ Нурафшон боғловчи кўчаси (2023)</v>
          </cell>
          <cell r="B1925" t="str">
            <v>2301244010312021</v>
          </cell>
          <cell r="C1925">
            <v>1</v>
          </cell>
          <cell r="D1925" t="str">
            <v>304521860244017045129118160</v>
          </cell>
          <cell r="E1925" t="str">
            <v>Автомобиль йўллари, кўприклар</v>
          </cell>
          <cell r="F1925" t="str">
            <v>Автомобиль йўллари объектлари</v>
          </cell>
          <cell r="G1925" t="str">
            <v>Ташриф</v>
          </cell>
          <cell r="H1925" t="str">
            <v>Автомобиль йўллари қўмитаси</v>
          </cell>
          <cell r="I1925" t="str">
            <v>"Сирдарё МЙБХ" ДУК</v>
          </cell>
          <cell r="J1925" t="str">
            <v>Вазирлик ва идора</v>
          </cell>
          <cell r="K1925" t="str">
            <v>Қўшимча</v>
          </cell>
          <cell r="L1925" t="str">
            <v>Қўшимча</v>
          </cell>
          <cell r="M1925" t="str">
            <v>Сирдарё вилояти</v>
          </cell>
          <cell r="N1925" t="str">
            <v>Гулистон шаҳри</v>
          </cell>
          <cell r="P1925" t="str">
            <v>Мукаммал таъмирлаш</v>
          </cell>
          <cell r="Q1925">
            <v>2023</v>
          </cell>
          <cell r="R1925">
            <v>2</v>
          </cell>
          <cell r="S1925">
            <v>1</v>
          </cell>
          <cell r="AB1925">
            <v>1</v>
          </cell>
          <cell r="AE1925">
            <v>1</v>
          </cell>
          <cell r="AG1925">
            <v>1</v>
          </cell>
          <cell r="AH1925">
            <v>1</v>
          </cell>
          <cell r="AJ1925">
            <v>1</v>
          </cell>
          <cell r="AM1925">
            <v>1</v>
          </cell>
          <cell r="AN1925">
            <v>1</v>
          </cell>
          <cell r="AO1925">
            <v>1</v>
          </cell>
          <cell r="AR1925">
            <v>1</v>
          </cell>
          <cell r="BR1925">
            <v>170</v>
          </cell>
          <cell r="BS1925">
            <v>170</v>
          </cell>
          <cell r="BT1925">
            <v>170</v>
          </cell>
          <cell r="BU1925" t="str">
            <v>Ташриф</v>
          </cell>
          <cell r="BV1925">
            <v>1.7</v>
          </cell>
          <cell r="BW1925">
            <v>49.716500000000003</v>
          </cell>
          <cell r="BX1925" t="str">
            <v>"LION TRANS GROUP" MAS`ULIYATI CHEKLANGAN JAMIYAT</v>
          </cell>
          <cell r="BY1925" t="str">
            <v>302392366</v>
          </cell>
          <cell r="GU1925" t="str">
            <v>Янги қўшилган объект</v>
          </cell>
        </row>
        <row r="1926">
          <cell r="A1926" t="str">
            <v>Гулистон шахар Янги хаёт МФЙ Бинафша боғловчи кўчаси (2023)</v>
          </cell>
          <cell r="B1926" t="str">
            <v>2301244010312022</v>
          </cell>
          <cell r="C1926">
            <v>1</v>
          </cell>
          <cell r="D1926" t="str">
            <v>304521860244017045129118161</v>
          </cell>
          <cell r="E1926" t="str">
            <v>Автомобиль йўллари, кўприклар</v>
          </cell>
          <cell r="F1926" t="str">
            <v>Автомобиль йўллари объектлари</v>
          </cell>
          <cell r="G1926" t="str">
            <v>Ташриф</v>
          </cell>
          <cell r="H1926" t="str">
            <v>Автомобиль йўллари қўмитаси</v>
          </cell>
          <cell r="I1926" t="str">
            <v>"Сирдарё МЙБХ" ДУК</v>
          </cell>
          <cell r="J1926" t="str">
            <v>Вазирлик ва идора</v>
          </cell>
          <cell r="K1926" t="str">
            <v>Қўшимча</v>
          </cell>
          <cell r="L1926" t="str">
            <v>Қўшимча</v>
          </cell>
          <cell r="M1926" t="str">
            <v>Сирдарё вилояти</v>
          </cell>
          <cell r="N1926" t="str">
            <v>Гулистон шаҳри</v>
          </cell>
          <cell r="P1926" t="str">
            <v>Мукаммал таъмирлаш</v>
          </cell>
          <cell r="Q1926">
            <v>2023</v>
          </cell>
          <cell r="R1926">
            <v>2</v>
          </cell>
          <cell r="S1926">
            <v>1</v>
          </cell>
          <cell r="AB1926">
            <v>1</v>
          </cell>
          <cell r="AE1926">
            <v>1</v>
          </cell>
          <cell r="AG1926">
            <v>1</v>
          </cell>
          <cell r="AH1926">
            <v>1</v>
          </cell>
          <cell r="AJ1926">
            <v>1</v>
          </cell>
          <cell r="AM1926">
            <v>1</v>
          </cell>
          <cell r="AN1926">
            <v>1</v>
          </cell>
          <cell r="AO1926">
            <v>1</v>
          </cell>
          <cell r="AR1926">
            <v>1</v>
          </cell>
          <cell r="BR1926">
            <v>100</v>
          </cell>
          <cell r="BS1926">
            <v>100</v>
          </cell>
          <cell r="BT1926">
            <v>100</v>
          </cell>
          <cell r="BU1926" t="str">
            <v>Ташриф</v>
          </cell>
          <cell r="BV1926">
            <v>1</v>
          </cell>
          <cell r="BW1926">
            <v>1</v>
          </cell>
          <cell r="BX1926">
            <v>0</v>
          </cell>
          <cell r="BY1926">
            <v>0</v>
          </cell>
          <cell r="GU1926" t="str">
            <v>Янги қўшилган объект</v>
          </cell>
        </row>
        <row r="1927">
          <cell r="A1927" t="str">
            <v>Гулистон шахар Янги хаёт МФЙ Жамбул кўчаси (2023)</v>
          </cell>
          <cell r="B1927" t="str">
            <v>2301244010312023</v>
          </cell>
          <cell r="C1927">
            <v>1</v>
          </cell>
          <cell r="D1927" t="str">
            <v>304521860244017045129118162</v>
          </cell>
          <cell r="E1927" t="str">
            <v>Автомобиль йўллари, кўприклар</v>
          </cell>
          <cell r="F1927" t="str">
            <v>Автомобиль йўллари объектлари</v>
          </cell>
          <cell r="G1927" t="str">
            <v>Ташриф</v>
          </cell>
          <cell r="H1927" t="str">
            <v>Автомобиль йўллари қўмитаси</v>
          </cell>
          <cell r="I1927" t="str">
            <v>"Сирдарё МЙБХ" ДУК</v>
          </cell>
          <cell r="J1927" t="str">
            <v>Вазирлик ва идора</v>
          </cell>
          <cell r="K1927" t="str">
            <v>Қўшимча</v>
          </cell>
          <cell r="L1927" t="str">
            <v>Қўшимча</v>
          </cell>
          <cell r="M1927" t="str">
            <v>Сирдарё вилояти</v>
          </cell>
          <cell r="N1927" t="str">
            <v>Гулистон шаҳри</v>
          </cell>
          <cell r="P1927" t="str">
            <v>Мукаммал таъмирлаш</v>
          </cell>
          <cell r="Q1927">
            <v>2023</v>
          </cell>
          <cell r="R1927">
            <v>2</v>
          </cell>
          <cell r="S1927">
            <v>1</v>
          </cell>
          <cell r="AB1927">
            <v>1</v>
          </cell>
          <cell r="AE1927">
            <v>1</v>
          </cell>
          <cell r="AG1927">
            <v>1</v>
          </cell>
          <cell r="AH1927">
            <v>1</v>
          </cell>
          <cell r="AJ1927">
            <v>1</v>
          </cell>
          <cell r="AM1927">
            <v>1</v>
          </cell>
          <cell r="AN1927">
            <v>1</v>
          </cell>
          <cell r="AO1927">
            <v>1</v>
          </cell>
          <cell r="AR1927">
            <v>1</v>
          </cell>
          <cell r="BR1927">
            <v>380</v>
          </cell>
          <cell r="BS1927">
            <v>380</v>
          </cell>
          <cell r="BT1927">
            <v>380</v>
          </cell>
          <cell r="BU1927" t="str">
            <v>Ташриф</v>
          </cell>
          <cell r="BV1927">
            <v>0</v>
          </cell>
          <cell r="BW1927">
            <v>107.331</v>
          </cell>
          <cell r="BX1927" t="str">
            <v>"LION TRANS GROUP" MAS`ULIYATI CHEKLANGAN JAMIYAT</v>
          </cell>
          <cell r="BY1927" t="str">
            <v>302392366</v>
          </cell>
          <cell r="GU1927" t="str">
            <v>Янги қўшилган объект</v>
          </cell>
        </row>
        <row r="1928">
          <cell r="A1928" t="str">
            <v>Гулистон шахар Янги хаёт МФЙ Олчазор кўчаси (2023)</v>
          </cell>
          <cell r="B1928" t="str">
            <v>2301244010312024</v>
          </cell>
          <cell r="C1928">
            <v>1</v>
          </cell>
          <cell r="D1928" t="str">
            <v>304521860244017045129118163</v>
          </cell>
          <cell r="E1928" t="str">
            <v>Автомобиль йўллари, кўприклар</v>
          </cell>
          <cell r="F1928" t="str">
            <v>Автомобиль йўллари объектлари</v>
          </cell>
          <cell r="G1928" t="str">
            <v>Ташриф</v>
          </cell>
          <cell r="H1928" t="str">
            <v>Автомобиль йўллари қўмитаси</v>
          </cell>
          <cell r="I1928" t="str">
            <v>"Сирдарё МЙБХ" ДУК</v>
          </cell>
          <cell r="J1928" t="str">
            <v>Вазирлик ва идора</v>
          </cell>
          <cell r="K1928" t="str">
            <v>Қўшимча</v>
          </cell>
          <cell r="L1928" t="str">
            <v>Қўшимча</v>
          </cell>
          <cell r="M1928" t="str">
            <v>Сирдарё вилояти</v>
          </cell>
          <cell r="N1928" t="str">
            <v>Гулистон шаҳри</v>
          </cell>
          <cell r="P1928" t="str">
            <v>Мукаммал таъмирлаш</v>
          </cell>
          <cell r="Q1928">
            <v>2023</v>
          </cell>
          <cell r="R1928">
            <v>2</v>
          </cell>
          <cell r="S1928">
            <v>1</v>
          </cell>
          <cell r="AB1928">
            <v>1</v>
          </cell>
          <cell r="AE1928">
            <v>1</v>
          </cell>
          <cell r="AG1928">
            <v>1</v>
          </cell>
          <cell r="AH1928">
            <v>1</v>
          </cell>
          <cell r="AJ1928">
            <v>1</v>
          </cell>
          <cell r="AM1928">
            <v>1</v>
          </cell>
          <cell r="AN1928">
            <v>1</v>
          </cell>
          <cell r="AO1928">
            <v>1</v>
          </cell>
          <cell r="AR1928">
            <v>1</v>
          </cell>
          <cell r="BR1928">
            <v>180</v>
          </cell>
          <cell r="BS1928">
            <v>180</v>
          </cell>
          <cell r="BT1928">
            <v>180</v>
          </cell>
          <cell r="BU1928" t="str">
            <v>Ташриф</v>
          </cell>
          <cell r="BV1928">
            <v>1.8</v>
          </cell>
          <cell r="BW1928">
            <v>52.640999999999998</v>
          </cell>
          <cell r="BX1928" t="str">
            <v>"LION TRANS GROUP" MAS`ULIYATI CHEKLANGAN JAMIYAT</v>
          </cell>
          <cell r="BY1928" t="str">
            <v>302392366</v>
          </cell>
          <cell r="GU1928" t="str">
            <v>Янги қўшилган объект</v>
          </cell>
        </row>
        <row r="1929">
          <cell r="A1929" t="str">
            <v>Гулистон шахар Нурафшон МФЙ Фарғона кўчаси (2023)</v>
          </cell>
          <cell r="B1929" t="str">
            <v>2301244010312025</v>
          </cell>
          <cell r="C1929">
            <v>1</v>
          </cell>
          <cell r="D1929" t="str">
            <v>304521860244017045129118164</v>
          </cell>
          <cell r="E1929" t="str">
            <v>Автомобиль йўллари, кўприклар</v>
          </cell>
          <cell r="F1929" t="str">
            <v>Автомобиль йўллари объектлари</v>
          </cell>
          <cell r="G1929" t="str">
            <v>Ташриф</v>
          </cell>
          <cell r="H1929" t="str">
            <v>Автомобиль йўллари қўмитаси</v>
          </cell>
          <cell r="I1929" t="str">
            <v>"Сирдарё МЙБХ" ДУК</v>
          </cell>
          <cell r="J1929" t="str">
            <v>Вазирлик ва идора</v>
          </cell>
          <cell r="K1929" t="str">
            <v>Қўшимча</v>
          </cell>
          <cell r="L1929" t="str">
            <v>Қўшимча</v>
          </cell>
          <cell r="M1929" t="str">
            <v>Сирдарё вилояти</v>
          </cell>
          <cell r="N1929" t="str">
            <v>Гулистон шаҳри</v>
          </cell>
          <cell r="P1929" t="str">
            <v>Мукаммал таъмирлаш</v>
          </cell>
          <cell r="Q1929">
            <v>2023</v>
          </cell>
          <cell r="R1929">
            <v>2</v>
          </cell>
          <cell r="S1929">
            <v>1</v>
          </cell>
          <cell r="AB1929">
            <v>1</v>
          </cell>
          <cell r="AE1929">
            <v>1</v>
          </cell>
          <cell r="AG1929">
            <v>1</v>
          </cell>
          <cell r="AH1929">
            <v>1</v>
          </cell>
          <cell r="AJ1929">
            <v>1</v>
          </cell>
          <cell r="AM1929">
            <v>1</v>
          </cell>
          <cell r="AN1929">
            <v>1</v>
          </cell>
          <cell r="AO1929">
            <v>1</v>
          </cell>
          <cell r="AR1929">
            <v>1</v>
          </cell>
          <cell r="BR1929">
            <v>230</v>
          </cell>
          <cell r="BS1929">
            <v>230</v>
          </cell>
          <cell r="BT1929">
            <v>230</v>
          </cell>
          <cell r="BU1929" t="str">
            <v>Ташриф</v>
          </cell>
          <cell r="BV1929">
            <v>9.9375739999999997</v>
          </cell>
          <cell r="BW1929">
            <v>74.901071999999999</v>
          </cell>
          <cell r="BX1929" t="str">
            <v>"LION TRANS GROUP" MAS`ULIYATI CHEKLANGAN JAMIYAT</v>
          </cell>
          <cell r="BY1929" t="str">
            <v>302392366</v>
          </cell>
          <cell r="GU1929" t="str">
            <v>Янги қўшилган объект</v>
          </cell>
        </row>
        <row r="1930">
          <cell r="A1930" t="str">
            <v>Гулистон шахар Обод юрт МФЙ Ибн Сино кўчаси (2023)</v>
          </cell>
          <cell r="B1930" t="str">
            <v>2301244010312026</v>
          </cell>
          <cell r="C1930">
            <v>1</v>
          </cell>
          <cell r="D1930" t="str">
            <v>304521860244017045129118165</v>
          </cell>
          <cell r="E1930" t="str">
            <v>Автомобиль йўллари, кўприклар</v>
          </cell>
          <cell r="F1930" t="str">
            <v>Автомобиль йўллари объектлари</v>
          </cell>
          <cell r="G1930" t="str">
            <v>Ташриф</v>
          </cell>
          <cell r="H1930" t="str">
            <v>Автомобиль йўллари қўмитаси</v>
          </cell>
          <cell r="I1930" t="str">
            <v>"Сирдарё МЙБХ" ДУК</v>
          </cell>
          <cell r="J1930" t="str">
            <v>Вазирлик ва идора</v>
          </cell>
          <cell r="K1930" t="str">
            <v>Қўшимча</v>
          </cell>
          <cell r="L1930" t="str">
            <v>Қўшимча</v>
          </cell>
          <cell r="M1930" t="str">
            <v>Сирдарё вилояти</v>
          </cell>
          <cell r="N1930" t="str">
            <v>Гулистон шаҳри</v>
          </cell>
          <cell r="P1930" t="str">
            <v>Мукаммал таъмирлаш</v>
          </cell>
          <cell r="Q1930">
            <v>2023</v>
          </cell>
          <cell r="R1930">
            <v>2</v>
          </cell>
          <cell r="S1930">
            <v>1</v>
          </cell>
          <cell r="AB1930">
            <v>1</v>
          </cell>
          <cell r="AE1930">
            <v>1</v>
          </cell>
          <cell r="AG1930">
            <v>1</v>
          </cell>
          <cell r="AH1930">
            <v>1</v>
          </cell>
          <cell r="AJ1930">
            <v>1</v>
          </cell>
          <cell r="AM1930">
            <v>1</v>
          </cell>
          <cell r="AN1930">
            <v>1</v>
          </cell>
          <cell r="AO1930">
            <v>1</v>
          </cell>
          <cell r="AR1930">
            <v>1</v>
          </cell>
          <cell r="BR1930">
            <v>125</v>
          </cell>
          <cell r="BS1930">
            <v>125</v>
          </cell>
          <cell r="BT1930">
            <v>125</v>
          </cell>
          <cell r="BU1930" t="str">
            <v>Ташриф</v>
          </cell>
          <cell r="BV1930">
            <v>3.632822</v>
          </cell>
          <cell r="BW1930">
            <v>38.939072000000003</v>
          </cell>
          <cell r="BX1930" t="str">
            <v>"LION TRANS GROUP" MAS`ULIYATI CHEKLANGAN JAMIYAT</v>
          </cell>
          <cell r="BY1930" t="str">
            <v>302392366</v>
          </cell>
          <cell r="GU1930" t="str">
            <v>Янги қўшилган объект</v>
          </cell>
        </row>
        <row r="1931">
          <cell r="A1931" t="str">
            <v>Гулистон шахар Маънавият МФЙ Мирзаев кўчаси (2023)</v>
          </cell>
          <cell r="B1931" t="str">
            <v>2301244010312027</v>
          </cell>
          <cell r="C1931">
            <v>1</v>
          </cell>
          <cell r="D1931" t="str">
            <v>304521860244017045129118166</v>
          </cell>
          <cell r="E1931" t="str">
            <v>Автомобиль йўллари, кўприклар</v>
          </cell>
          <cell r="F1931" t="str">
            <v>Автомобиль йўллари объектлари</v>
          </cell>
          <cell r="G1931" t="str">
            <v>Ташриф</v>
          </cell>
          <cell r="H1931" t="str">
            <v>Автомобиль йўллари қўмитаси</v>
          </cell>
          <cell r="I1931" t="str">
            <v>"Сирдарё МЙБХ" ДУК</v>
          </cell>
          <cell r="J1931" t="str">
            <v>Вазирлик ва идора</v>
          </cell>
          <cell r="K1931" t="str">
            <v>Қўшимча</v>
          </cell>
          <cell r="L1931" t="str">
            <v>Қўшимча</v>
          </cell>
          <cell r="M1931" t="str">
            <v>Сирдарё вилояти</v>
          </cell>
          <cell r="N1931" t="str">
            <v>Гулистон шаҳри</v>
          </cell>
          <cell r="P1931" t="str">
            <v>Мукаммал таъмирлаш</v>
          </cell>
          <cell r="Q1931">
            <v>2023</v>
          </cell>
          <cell r="R1931">
            <v>2</v>
          </cell>
          <cell r="S1931">
            <v>1</v>
          </cell>
          <cell r="AB1931">
            <v>1</v>
          </cell>
          <cell r="AE1931">
            <v>1</v>
          </cell>
          <cell r="AG1931">
            <v>1</v>
          </cell>
          <cell r="AH1931">
            <v>1</v>
          </cell>
          <cell r="AJ1931">
            <v>1</v>
          </cell>
          <cell r="AM1931">
            <v>1</v>
          </cell>
          <cell r="AN1931">
            <v>1</v>
          </cell>
          <cell r="AO1931">
            <v>1</v>
          </cell>
          <cell r="AR1931">
            <v>1</v>
          </cell>
          <cell r="BR1931">
            <v>260</v>
          </cell>
          <cell r="BS1931">
            <v>260</v>
          </cell>
          <cell r="BT1931">
            <v>260</v>
          </cell>
          <cell r="BU1931" t="str">
            <v>Ташриф</v>
          </cell>
          <cell r="BV1931">
            <v>11.072708</v>
          </cell>
          <cell r="BW1931">
            <v>84.509711999999993</v>
          </cell>
          <cell r="BX1931" t="str">
            <v>"LION TRANS GROUP" MAS`ULIYATI CHEKLANGAN JAMIYAT</v>
          </cell>
          <cell r="BY1931" t="str">
            <v>302392366</v>
          </cell>
          <cell r="GU1931" t="str">
            <v>Янги қўшилган объект</v>
          </cell>
        </row>
        <row r="1932">
          <cell r="A1932" t="str">
            <v>Гулистон шахар Маънавият МФЙ Заминдор кўчаси (2023)</v>
          </cell>
          <cell r="B1932" t="str">
            <v>2301244010312028</v>
          </cell>
          <cell r="C1932">
            <v>1</v>
          </cell>
          <cell r="D1932" t="str">
            <v>304521860244017045129118167</v>
          </cell>
          <cell r="E1932" t="str">
            <v>Автомобиль йўллари, кўприклар</v>
          </cell>
          <cell r="F1932" t="str">
            <v>Автомобиль йўллари объектлари</v>
          </cell>
          <cell r="G1932" t="str">
            <v>Ташриф</v>
          </cell>
          <cell r="H1932" t="str">
            <v>Автомобиль йўллари қўмитаси</v>
          </cell>
          <cell r="I1932" t="str">
            <v>"Сирдарё МЙБХ" ДУК</v>
          </cell>
          <cell r="J1932" t="str">
            <v>Вазирлик ва идора</v>
          </cell>
          <cell r="K1932" t="str">
            <v>Қўшимча</v>
          </cell>
          <cell r="L1932" t="str">
            <v>Қўшимча</v>
          </cell>
          <cell r="M1932" t="str">
            <v>Сирдарё вилояти</v>
          </cell>
          <cell r="N1932" t="str">
            <v>Гулистон шаҳри</v>
          </cell>
          <cell r="P1932" t="str">
            <v>Мукаммал таъмирлаш</v>
          </cell>
          <cell r="Q1932">
            <v>2023</v>
          </cell>
          <cell r="R1932">
            <v>2</v>
          </cell>
          <cell r="S1932">
            <v>1</v>
          </cell>
          <cell r="AB1932">
            <v>1</v>
          </cell>
          <cell r="AE1932">
            <v>1</v>
          </cell>
          <cell r="AG1932">
            <v>1</v>
          </cell>
          <cell r="AH1932">
            <v>1</v>
          </cell>
          <cell r="AJ1932">
            <v>1</v>
          </cell>
          <cell r="AM1932">
            <v>1</v>
          </cell>
          <cell r="AN1932">
            <v>1</v>
          </cell>
          <cell r="AO1932">
            <v>1</v>
          </cell>
          <cell r="AR1932">
            <v>1</v>
          </cell>
          <cell r="BR1932">
            <v>450</v>
          </cell>
          <cell r="BS1932">
            <v>450</v>
          </cell>
          <cell r="BT1932">
            <v>450</v>
          </cell>
          <cell r="BU1932" t="str">
            <v>Ташриф</v>
          </cell>
          <cell r="BV1932">
            <v>19.695180000000001</v>
          </cell>
          <cell r="BW1932">
            <v>146.79768000000001</v>
          </cell>
          <cell r="BX1932" t="str">
            <v>"LION TRANS GROUP" MAS`ULIYATI CHEKLANGAN JAMIYAT</v>
          </cell>
          <cell r="BY1932" t="str">
            <v>302392366</v>
          </cell>
          <cell r="GU1932" t="str">
            <v>Янги қўшилган объект</v>
          </cell>
        </row>
        <row r="1933">
          <cell r="A1933" t="str">
            <v>Гулистон шахар Истиқлол МФЙ Порлоқ йўл кўчаси (2023)</v>
          </cell>
          <cell r="B1933" t="str">
            <v>2301244010312029</v>
          </cell>
          <cell r="C1933">
            <v>1</v>
          </cell>
          <cell r="D1933" t="str">
            <v>304521860244017045129118168</v>
          </cell>
          <cell r="E1933" t="str">
            <v>Автомобиль йўллари, кўприклар</v>
          </cell>
          <cell r="F1933" t="str">
            <v>Автомобиль йўллари объектлари</v>
          </cell>
          <cell r="G1933" t="str">
            <v>Ташриф</v>
          </cell>
          <cell r="H1933" t="str">
            <v>Автомобиль йўллари қўмитаси</v>
          </cell>
          <cell r="I1933" t="str">
            <v>"Сирдарё МЙБХ" ДУК</v>
          </cell>
          <cell r="J1933" t="str">
            <v>Вазирлик ва идора</v>
          </cell>
          <cell r="K1933" t="str">
            <v>Қўшимча</v>
          </cell>
          <cell r="L1933" t="str">
            <v>Қўшимча</v>
          </cell>
          <cell r="M1933" t="str">
            <v>Сирдарё вилояти</v>
          </cell>
          <cell r="N1933" t="str">
            <v>Гулистон шаҳри</v>
          </cell>
          <cell r="P1933" t="str">
            <v>Мукаммал таъмирлаш</v>
          </cell>
          <cell r="Q1933">
            <v>2023</v>
          </cell>
          <cell r="R1933">
            <v>2</v>
          </cell>
          <cell r="S1933">
            <v>1</v>
          </cell>
          <cell r="AB1933">
            <v>1</v>
          </cell>
          <cell r="AE1933">
            <v>1</v>
          </cell>
          <cell r="AG1933">
            <v>1</v>
          </cell>
          <cell r="AH1933">
            <v>1</v>
          </cell>
          <cell r="AJ1933">
            <v>1</v>
          </cell>
          <cell r="AM1933">
            <v>1</v>
          </cell>
          <cell r="AN1933">
            <v>1</v>
          </cell>
          <cell r="AO1933">
            <v>1</v>
          </cell>
          <cell r="AR1933">
            <v>1</v>
          </cell>
          <cell r="BR1933">
            <v>460</v>
          </cell>
          <cell r="BS1933">
            <v>460</v>
          </cell>
          <cell r="BT1933">
            <v>460</v>
          </cell>
          <cell r="BU1933" t="str">
            <v>Ташриф</v>
          </cell>
          <cell r="BV1933">
            <v>20.677759999999999</v>
          </cell>
          <cell r="BW1933">
            <v>150.60475199999999</v>
          </cell>
          <cell r="BX1933" t="str">
            <v>"LION TRANS GROUP" MAS`ULIYATI CHEKLANGAN JAMIYAT</v>
          </cell>
          <cell r="BY1933" t="str">
            <v>302392366</v>
          </cell>
          <cell r="GU1933" t="str">
            <v>Янги қўшилган объект</v>
          </cell>
        </row>
        <row r="1934">
          <cell r="A1934" t="str">
            <v>Гулистон шахар Бахор МФЙ Янги йўл кўчаси (2023)</v>
          </cell>
          <cell r="B1934" t="str">
            <v>2301244010312030</v>
          </cell>
          <cell r="C1934">
            <v>1</v>
          </cell>
          <cell r="D1934" t="str">
            <v>304521860244017045129118169</v>
          </cell>
          <cell r="E1934" t="str">
            <v>Автомобиль йўллари, кўприклар</v>
          </cell>
          <cell r="F1934" t="str">
            <v>Автомобиль йўллари объектлари</v>
          </cell>
          <cell r="G1934" t="str">
            <v>Ташриф</v>
          </cell>
          <cell r="H1934" t="str">
            <v>Автомобиль йўллари қўмитаси</v>
          </cell>
          <cell r="I1934" t="str">
            <v>"Сирдарё МЙБХ" ДУК</v>
          </cell>
          <cell r="J1934" t="str">
            <v>Вазирлик ва идора</v>
          </cell>
          <cell r="K1934" t="str">
            <v>Қўшимча</v>
          </cell>
          <cell r="L1934" t="str">
            <v>Қўшимча</v>
          </cell>
          <cell r="M1934" t="str">
            <v>Сирдарё вилояти</v>
          </cell>
          <cell r="N1934" t="str">
            <v>Гулистон шаҳри</v>
          </cell>
          <cell r="P1934" t="str">
            <v>Мукаммал таъмирлаш</v>
          </cell>
          <cell r="Q1934">
            <v>2023</v>
          </cell>
          <cell r="R1934">
            <v>2</v>
          </cell>
          <cell r="S1934">
            <v>1</v>
          </cell>
          <cell r="AB1934">
            <v>1</v>
          </cell>
          <cell r="AE1934">
            <v>1</v>
          </cell>
          <cell r="AG1934">
            <v>1</v>
          </cell>
          <cell r="AH1934">
            <v>1</v>
          </cell>
          <cell r="AJ1934">
            <v>1</v>
          </cell>
          <cell r="AM1934">
            <v>1</v>
          </cell>
          <cell r="AN1934">
            <v>1</v>
          </cell>
          <cell r="AO1934">
            <v>1</v>
          </cell>
          <cell r="AR1934">
            <v>1</v>
          </cell>
          <cell r="BR1934">
            <v>1560</v>
          </cell>
          <cell r="BS1934">
            <v>1560</v>
          </cell>
          <cell r="BT1934">
            <v>1560</v>
          </cell>
          <cell r="BU1934" t="str">
            <v>Ташриф</v>
          </cell>
          <cell r="BV1934">
            <v>65.469676000000007</v>
          </cell>
          <cell r="BW1934">
            <v>506.09168</v>
          </cell>
          <cell r="BX1934" t="str">
            <v>"LION TRANS GROUP" MAS`ULIYATI CHEKLANGAN JAMIYAT</v>
          </cell>
          <cell r="BY1934" t="str">
            <v>302392366</v>
          </cell>
          <cell r="GU1934" t="str">
            <v>Янги қўшилган объект</v>
          </cell>
        </row>
        <row r="1935">
          <cell r="A1935" t="str">
            <v>Гулистон шахар Бахор МФЙ Забардаст кўчаси (2023)</v>
          </cell>
          <cell r="B1935" t="str">
            <v>2301244010312031</v>
          </cell>
          <cell r="C1935">
            <v>1</v>
          </cell>
          <cell r="D1935" t="str">
            <v>304521860244017045129118170</v>
          </cell>
          <cell r="E1935" t="str">
            <v>Автомобиль йўллари, кўприклар</v>
          </cell>
          <cell r="F1935" t="str">
            <v>Автомобиль йўллари объектлари</v>
          </cell>
          <cell r="G1935" t="str">
            <v>Ташриф</v>
          </cell>
          <cell r="H1935" t="str">
            <v>Автомобиль йўллари қўмитаси</v>
          </cell>
          <cell r="I1935" t="str">
            <v>"Сирдарё МЙБХ" ДУК</v>
          </cell>
          <cell r="J1935" t="str">
            <v>Вазирлик ва идора</v>
          </cell>
          <cell r="K1935" t="str">
            <v>Қўшимча</v>
          </cell>
          <cell r="L1935" t="str">
            <v>Қўшимча</v>
          </cell>
          <cell r="M1935" t="str">
            <v>Сирдарё вилояти</v>
          </cell>
          <cell r="N1935" t="str">
            <v>Гулистон шаҳри</v>
          </cell>
          <cell r="P1935" t="str">
            <v>Мукаммал таъмирлаш</v>
          </cell>
          <cell r="Q1935">
            <v>2023</v>
          </cell>
          <cell r="R1935">
            <v>2</v>
          </cell>
          <cell r="S1935">
            <v>1</v>
          </cell>
          <cell r="AB1935">
            <v>1</v>
          </cell>
          <cell r="AE1935">
            <v>1</v>
          </cell>
          <cell r="AG1935">
            <v>1</v>
          </cell>
          <cell r="AH1935">
            <v>1</v>
          </cell>
          <cell r="AJ1935">
            <v>1</v>
          </cell>
          <cell r="AM1935">
            <v>1</v>
          </cell>
          <cell r="AN1935">
            <v>1</v>
          </cell>
          <cell r="AO1935">
            <v>1</v>
          </cell>
          <cell r="AR1935">
            <v>1</v>
          </cell>
          <cell r="BR1935">
            <v>485</v>
          </cell>
          <cell r="BS1935">
            <v>485</v>
          </cell>
          <cell r="BT1935">
            <v>485</v>
          </cell>
          <cell r="BU1935" t="str">
            <v>Ташриф</v>
          </cell>
          <cell r="BV1935">
            <v>4.8499999999999996</v>
          </cell>
          <cell r="BW1935">
            <v>141.838256</v>
          </cell>
          <cell r="BX1935" t="str">
            <v>"LION TRANS GROUP" MAS`ULIYATI CHEKLANGAN JAMIYAT</v>
          </cell>
          <cell r="BY1935" t="str">
            <v>302392366</v>
          </cell>
          <cell r="GU1935" t="str">
            <v>Янги қўшилган объект</v>
          </cell>
        </row>
        <row r="1936">
          <cell r="A1936" t="str">
            <v>Гулистон шахар Бахор МФЙ Кўхна диёр кўчаси (2023)</v>
          </cell>
          <cell r="B1936" t="str">
            <v>2301244010312032</v>
          </cell>
          <cell r="C1936">
            <v>1</v>
          </cell>
          <cell r="D1936" t="str">
            <v>304521860244017045129118171</v>
          </cell>
          <cell r="E1936" t="str">
            <v>Автомобиль йўллари, кўприклар</v>
          </cell>
          <cell r="F1936" t="str">
            <v>Автомобиль йўллари объектлари</v>
          </cell>
          <cell r="G1936" t="str">
            <v>Ташриф</v>
          </cell>
          <cell r="H1936" t="str">
            <v>Автомобиль йўллари қўмитаси</v>
          </cell>
          <cell r="I1936" t="str">
            <v>"Сирдарё МЙБХ" ДУК</v>
          </cell>
          <cell r="J1936" t="str">
            <v>Вазирлик ва идора</v>
          </cell>
          <cell r="K1936" t="str">
            <v>Қўшимча</v>
          </cell>
          <cell r="L1936" t="str">
            <v>Қўшимча</v>
          </cell>
          <cell r="M1936" t="str">
            <v>Сирдарё вилояти</v>
          </cell>
          <cell r="N1936" t="str">
            <v>Гулистон шаҳри</v>
          </cell>
          <cell r="P1936" t="str">
            <v>Мукаммал таъмирлаш</v>
          </cell>
          <cell r="Q1936">
            <v>2023</v>
          </cell>
          <cell r="R1936">
            <v>2</v>
          </cell>
          <cell r="S1936">
            <v>1</v>
          </cell>
          <cell r="AB1936">
            <v>1</v>
          </cell>
          <cell r="AE1936">
            <v>1</v>
          </cell>
          <cell r="AG1936">
            <v>1</v>
          </cell>
          <cell r="AH1936">
            <v>1</v>
          </cell>
          <cell r="AJ1936">
            <v>1</v>
          </cell>
          <cell r="AM1936">
            <v>1</v>
          </cell>
          <cell r="AN1936">
            <v>1</v>
          </cell>
          <cell r="AO1936">
            <v>1</v>
          </cell>
          <cell r="AR1936">
            <v>1</v>
          </cell>
          <cell r="BR1936">
            <v>250</v>
          </cell>
          <cell r="BS1936">
            <v>250</v>
          </cell>
          <cell r="BT1936">
            <v>250</v>
          </cell>
          <cell r="BU1936" t="str">
            <v>Ташриф</v>
          </cell>
          <cell r="BV1936">
            <v>2.5</v>
          </cell>
          <cell r="BW1936">
            <v>73.112495999999993</v>
          </cell>
          <cell r="BX1936" t="str">
            <v>"LION TRANS GROUP" MAS`ULIYATI CHEKLANGAN JAMIYAT</v>
          </cell>
          <cell r="BY1936" t="str">
            <v>302392366</v>
          </cell>
          <cell r="GU1936" t="str">
            <v>Янги қўшилган объект</v>
          </cell>
        </row>
        <row r="1937">
          <cell r="A1937" t="str">
            <v>Гулистон шахар Бахор МФЙ Ёшлар кўчаси (2023)</v>
          </cell>
          <cell r="B1937" t="str">
            <v>2301244010312033</v>
          </cell>
          <cell r="C1937">
            <v>1</v>
          </cell>
          <cell r="D1937" t="str">
            <v>304521860244017045129118172</v>
          </cell>
          <cell r="E1937" t="str">
            <v>Автомобиль йўллари, кўприклар</v>
          </cell>
          <cell r="F1937" t="str">
            <v>Автомобиль йўллари объектлари</v>
          </cell>
          <cell r="G1937" t="str">
            <v>Ташриф</v>
          </cell>
          <cell r="H1937" t="str">
            <v>Автомобиль йўллари қўмитаси</v>
          </cell>
          <cell r="I1937" t="str">
            <v>"Сирдарё МЙБХ" ДУК</v>
          </cell>
          <cell r="J1937" t="str">
            <v>Вазирлик ва идора</v>
          </cell>
          <cell r="K1937" t="str">
            <v>Қўшимча</v>
          </cell>
          <cell r="L1937" t="str">
            <v>Қўшимча</v>
          </cell>
          <cell r="M1937" t="str">
            <v>Сирдарё вилояти</v>
          </cell>
          <cell r="N1937" t="str">
            <v>Гулистон шаҳри</v>
          </cell>
          <cell r="P1937" t="str">
            <v>Мукаммал таъмирлаш</v>
          </cell>
          <cell r="Q1937">
            <v>2023</v>
          </cell>
          <cell r="R1937">
            <v>2</v>
          </cell>
          <cell r="S1937">
            <v>1</v>
          </cell>
          <cell r="AB1937">
            <v>1</v>
          </cell>
          <cell r="AE1937">
            <v>1</v>
          </cell>
          <cell r="AG1937">
            <v>1</v>
          </cell>
          <cell r="AH1937">
            <v>1</v>
          </cell>
          <cell r="AJ1937">
            <v>1</v>
          </cell>
          <cell r="AM1937">
            <v>1</v>
          </cell>
          <cell r="AN1937">
            <v>1</v>
          </cell>
          <cell r="AO1937">
            <v>1</v>
          </cell>
          <cell r="AR1937">
            <v>1</v>
          </cell>
          <cell r="BR1937">
            <v>265</v>
          </cell>
          <cell r="BS1937">
            <v>265</v>
          </cell>
          <cell r="BT1937">
            <v>265</v>
          </cell>
          <cell r="BU1937" t="str">
            <v>Ташриф</v>
          </cell>
          <cell r="BV1937">
            <v>10.989183000000001</v>
          </cell>
          <cell r="BW1937">
            <v>85.838431999999997</v>
          </cell>
          <cell r="BX1937" t="str">
            <v>"LION TRANS GROUP" MAS`ULIYATI CHEKLANGAN JAMIYAT</v>
          </cell>
          <cell r="BY1937" t="str">
            <v>302392366</v>
          </cell>
          <cell r="GU1937" t="str">
            <v>Янги қўшилган объект</v>
          </cell>
        </row>
        <row r="1938">
          <cell r="A1938" t="str">
            <v>Гулистон тумани Оқ олтин МФЙ Саховат кўчаси (2023)</v>
          </cell>
          <cell r="B1938" t="str">
            <v>2301242200312001</v>
          </cell>
          <cell r="C1938">
            <v>1</v>
          </cell>
          <cell r="D1938" t="str">
            <v>304521860242207045129118029</v>
          </cell>
          <cell r="E1938" t="str">
            <v>Автомобиль йўллари, кўприклар</v>
          </cell>
          <cell r="F1938" t="str">
            <v>Автомобиль йўллари объектлари</v>
          </cell>
          <cell r="G1938" t="str">
            <v>Ташриф</v>
          </cell>
          <cell r="H1938" t="str">
            <v>Автомобиль йўллари қўмитаси</v>
          </cell>
          <cell r="I1938" t="str">
            <v>"Сирдарё МЙБХ" ДУК</v>
          </cell>
          <cell r="J1938" t="str">
            <v>Вазирлик ва идора</v>
          </cell>
          <cell r="K1938" t="str">
            <v>Қўшимча</v>
          </cell>
          <cell r="L1938" t="str">
            <v>Қўшимча</v>
          </cell>
          <cell r="M1938" t="str">
            <v>Сирдарё вилояти</v>
          </cell>
          <cell r="N1938" t="str">
            <v>Гулистон тумани</v>
          </cell>
          <cell r="O1938" t="str">
            <v>Оқ олтин МФЙ</v>
          </cell>
          <cell r="P1938" t="str">
            <v>Мукаммал таъмирлаш</v>
          </cell>
          <cell r="Q1938">
            <v>2023</v>
          </cell>
          <cell r="R1938">
            <v>2</v>
          </cell>
          <cell r="S1938">
            <v>1</v>
          </cell>
          <cell r="AB1938">
            <v>1</v>
          </cell>
          <cell r="AE1938">
            <v>1</v>
          </cell>
          <cell r="AG1938">
            <v>1</v>
          </cell>
          <cell r="AH1938">
            <v>1</v>
          </cell>
          <cell r="AJ1938">
            <v>1</v>
          </cell>
          <cell r="AM1938">
            <v>1</v>
          </cell>
          <cell r="AN1938">
            <v>1</v>
          </cell>
          <cell r="AO1938">
            <v>1</v>
          </cell>
          <cell r="AR1938">
            <v>1</v>
          </cell>
          <cell r="BR1938">
            <v>295</v>
          </cell>
          <cell r="BS1938">
            <v>295</v>
          </cell>
          <cell r="BT1938">
            <v>295</v>
          </cell>
          <cell r="BU1938" t="str">
            <v>Ташриф</v>
          </cell>
          <cell r="BV1938">
            <v>14.099114999999999</v>
          </cell>
          <cell r="BW1938">
            <v>97.421863999999999</v>
          </cell>
          <cell r="BX1938" t="str">
            <v>"LION TRANS GROUP" MAS`ULIYATI CHEKLANGAN JAMIYAT</v>
          </cell>
          <cell r="BY1938" t="str">
            <v>302392366</v>
          </cell>
          <cell r="GU1938" t="str">
            <v>Янги қўшилган объект</v>
          </cell>
        </row>
        <row r="1939">
          <cell r="A1939" t="str">
            <v>Гулистон тумани Х.Олимжо МФЙ Гулобод кўчаси (2023)</v>
          </cell>
          <cell r="B1939" t="str">
            <v>2301242200312002</v>
          </cell>
          <cell r="C1939">
            <v>1</v>
          </cell>
          <cell r="D1939" t="str">
            <v>304521860242207045129118030</v>
          </cell>
          <cell r="E1939" t="str">
            <v>Автомобиль йўллари, кўприклар</v>
          </cell>
          <cell r="F1939" t="str">
            <v>Автомобиль йўллари объектлари</v>
          </cell>
          <cell r="G1939" t="str">
            <v>Ташриф</v>
          </cell>
          <cell r="H1939" t="str">
            <v>Автомобиль йўллари қўмитаси</v>
          </cell>
          <cell r="I1939" t="str">
            <v>"Сирдарё МЙБХ" ДУК</v>
          </cell>
          <cell r="J1939" t="str">
            <v>Вазирлик ва идора</v>
          </cell>
          <cell r="K1939" t="str">
            <v>Қўшимча</v>
          </cell>
          <cell r="L1939" t="str">
            <v>Қўшимча</v>
          </cell>
          <cell r="M1939" t="str">
            <v>Сирдарё вилояти</v>
          </cell>
          <cell r="N1939" t="str">
            <v>Гулистон тумани</v>
          </cell>
          <cell r="O1939" t="str">
            <v>"Ҳамид Олимжон" МФЙ</v>
          </cell>
          <cell r="P1939" t="str">
            <v>Мукаммал таъмирлаш</v>
          </cell>
          <cell r="Q1939">
            <v>2023</v>
          </cell>
          <cell r="R1939">
            <v>2</v>
          </cell>
          <cell r="S1939">
            <v>1</v>
          </cell>
          <cell r="AB1939">
            <v>1</v>
          </cell>
          <cell r="AE1939">
            <v>1</v>
          </cell>
          <cell r="AG1939">
            <v>1</v>
          </cell>
          <cell r="AH1939">
            <v>1</v>
          </cell>
          <cell r="AJ1939">
            <v>1</v>
          </cell>
          <cell r="AM1939">
            <v>1</v>
          </cell>
          <cell r="AN1939">
            <v>1</v>
          </cell>
          <cell r="AO1939">
            <v>1</v>
          </cell>
          <cell r="AR1939">
            <v>1</v>
          </cell>
          <cell r="BR1939">
            <v>1074.5</v>
          </cell>
          <cell r="BS1939">
            <v>1074.5</v>
          </cell>
          <cell r="BT1939">
            <v>1074.5</v>
          </cell>
          <cell r="BU1939" t="str">
            <v>Ташриф</v>
          </cell>
          <cell r="BV1939">
            <v>58.226464</v>
          </cell>
          <cell r="BW1939">
            <v>476.25247999999999</v>
          </cell>
          <cell r="BX1939" t="str">
            <v>"LION TRANS GROUP" MAS`ULIYATI CHEKLANGAN JAMIYAT</v>
          </cell>
          <cell r="BY1939" t="str">
            <v>302392366</v>
          </cell>
          <cell r="GU1939" t="str">
            <v>Янги қўшилган объект</v>
          </cell>
        </row>
        <row r="1940">
          <cell r="A1940" t="str">
            <v>Гулистон тумани Бахмал МФЙ Янги боғ кўчаси (2023)</v>
          </cell>
          <cell r="B1940" t="str">
            <v>2301242200312003</v>
          </cell>
          <cell r="C1940">
            <v>1</v>
          </cell>
          <cell r="D1940" t="str">
            <v>304521860242207045129118031</v>
          </cell>
          <cell r="E1940" t="str">
            <v>Автомобиль йўллари, кўприклар</v>
          </cell>
          <cell r="F1940" t="str">
            <v>Автомобиль йўллари объектлари</v>
          </cell>
          <cell r="G1940" t="str">
            <v>Ташриф</v>
          </cell>
          <cell r="H1940" t="str">
            <v>Автомобиль йўллари қўмитаси</v>
          </cell>
          <cell r="I1940" t="str">
            <v>"Сирдарё МЙБХ" ДУК</v>
          </cell>
          <cell r="J1940" t="str">
            <v>Вазирлик ва идора</v>
          </cell>
          <cell r="K1940" t="str">
            <v>Қўшимча</v>
          </cell>
          <cell r="L1940" t="str">
            <v>Қўшимча</v>
          </cell>
          <cell r="M1940" t="str">
            <v>Сирдарё вилояти</v>
          </cell>
          <cell r="N1940" t="str">
            <v>Гулистон тумани</v>
          </cell>
          <cell r="O1940" t="str">
            <v>Бахмал МФЙ Янги</v>
          </cell>
          <cell r="P1940" t="str">
            <v>Мукаммал таъмирлаш</v>
          </cell>
          <cell r="Q1940">
            <v>2023</v>
          </cell>
          <cell r="R1940">
            <v>2</v>
          </cell>
          <cell r="S1940">
            <v>1</v>
          </cell>
          <cell r="AB1940">
            <v>1</v>
          </cell>
          <cell r="AE1940">
            <v>1</v>
          </cell>
          <cell r="AG1940">
            <v>1</v>
          </cell>
          <cell r="AH1940">
            <v>1</v>
          </cell>
          <cell r="AJ1940">
            <v>1</v>
          </cell>
          <cell r="AM1940">
            <v>1</v>
          </cell>
          <cell r="AN1940">
            <v>1</v>
          </cell>
          <cell r="AO1940">
            <v>1</v>
          </cell>
          <cell r="AR1940">
            <v>1</v>
          </cell>
          <cell r="BR1940">
            <v>450</v>
          </cell>
          <cell r="BS1940">
            <v>450</v>
          </cell>
          <cell r="BT1940">
            <v>450</v>
          </cell>
          <cell r="BU1940" t="str">
            <v>Ташриф</v>
          </cell>
          <cell r="BV1940">
            <v>4.5</v>
          </cell>
          <cell r="BW1940">
            <v>131.602496</v>
          </cell>
          <cell r="BX1940" t="str">
            <v>"LION TRANS GROUP" MAS`ULIYATI CHEKLANGAN JAMIYAT</v>
          </cell>
          <cell r="BY1940" t="str">
            <v>302392366</v>
          </cell>
          <cell r="GU1940" t="str">
            <v>Янги қўшилган объект</v>
          </cell>
        </row>
        <row r="1941">
          <cell r="A1941" t="str">
            <v>Гулистон тумани Зарбдор МФЙ Кўрпасой кўчаси (2023)</v>
          </cell>
          <cell r="B1941" t="str">
            <v>2301242200312004</v>
          </cell>
          <cell r="C1941">
            <v>1</v>
          </cell>
          <cell r="D1941" t="str">
            <v>304521860242207045129118032</v>
          </cell>
          <cell r="E1941" t="str">
            <v>Автомобиль йўллари, кўприклар</v>
          </cell>
          <cell r="F1941" t="str">
            <v>Автомобиль йўллари объектлари</v>
          </cell>
          <cell r="G1941" t="str">
            <v>Ташриф</v>
          </cell>
          <cell r="H1941" t="str">
            <v>Автомобиль йўллари қўмитаси</v>
          </cell>
          <cell r="I1941" t="str">
            <v>"Сирдарё МЙБХ" ДУК</v>
          </cell>
          <cell r="J1941" t="str">
            <v>Вазирлик ва идора</v>
          </cell>
          <cell r="K1941" t="str">
            <v>Қўшимча</v>
          </cell>
          <cell r="L1941" t="str">
            <v>Қўшимча</v>
          </cell>
          <cell r="M1941" t="str">
            <v>Сирдарё вилояти</v>
          </cell>
          <cell r="N1941" t="str">
            <v>Гулистон тумани</v>
          </cell>
          <cell r="O1941" t="str">
            <v>"Зарбдор" МФЙ</v>
          </cell>
          <cell r="P1941" t="str">
            <v>Мукаммал таъмирлаш</v>
          </cell>
          <cell r="Q1941">
            <v>2023</v>
          </cell>
          <cell r="R1941">
            <v>2</v>
          </cell>
          <cell r="S1941">
            <v>1</v>
          </cell>
          <cell r="AB1941">
            <v>1</v>
          </cell>
          <cell r="AE1941">
            <v>1</v>
          </cell>
          <cell r="AG1941">
            <v>1</v>
          </cell>
          <cell r="AH1941">
            <v>1</v>
          </cell>
          <cell r="AJ1941">
            <v>1</v>
          </cell>
          <cell r="AM1941">
            <v>1</v>
          </cell>
          <cell r="AN1941">
            <v>1</v>
          </cell>
          <cell r="AO1941">
            <v>1</v>
          </cell>
          <cell r="AR1941">
            <v>1</v>
          </cell>
          <cell r="BR1941">
            <v>535</v>
          </cell>
          <cell r="BS1941">
            <v>535</v>
          </cell>
          <cell r="BT1941">
            <v>535</v>
          </cell>
          <cell r="BU1941" t="str">
            <v>Ташриф</v>
          </cell>
          <cell r="BV1941">
            <v>5.35</v>
          </cell>
          <cell r="BW1941">
            <v>156.46075200000001</v>
          </cell>
          <cell r="BX1941" t="str">
            <v>"LION TRANS GROUP" MAS`ULIYATI CHEKLANGAN JAMIYAT</v>
          </cell>
          <cell r="BY1941" t="str">
            <v>302392366</v>
          </cell>
          <cell r="GU1941" t="str">
            <v>Янги қўшилган объект</v>
          </cell>
        </row>
        <row r="1942">
          <cell r="A1942" t="str">
            <v>Гулистон тумани Зарбдор МФЙ Камолот кўчаси (2023)</v>
          </cell>
          <cell r="B1942" t="str">
            <v>2301242200312005</v>
          </cell>
          <cell r="C1942">
            <v>1</v>
          </cell>
          <cell r="D1942" t="str">
            <v>304521860242207045129118033</v>
          </cell>
          <cell r="E1942" t="str">
            <v>Автомобиль йўллари, кўприклар</v>
          </cell>
          <cell r="F1942" t="str">
            <v>Автомобиль йўллари объектлари</v>
          </cell>
          <cell r="G1942" t="str">
            <v>Ташриф</v>
          </cell>
          <cell r="H1942" t="str">
            <v>Автомобиль йўллари қўмитаси</v>
          </cell>
          <cell r="I1942" t="str">
            <v>"Сирдарё МЙБХ" ДУК</v>
          </cell>
          <cell r="J1942" t="str">
            <v>Вазирлик ва идора</v>
          </cell>
          <cell r="K1942" t="str">
            <v>Қўшимча</v>
          </cell>
          <cell r="L1942" t="str">
            <v>Қўшимча</v>
          </cell>
          <cell r="M1942" t="str">
            <v>Сирдарё вилояти</v>
          </cell>
          <cell r="N1942" t="str">
            <v>Гулистон тумани</v>
          </cell>
          <cell r="O1942" t="str">
            <v>"Зарбдор" МФЙ</v>
          </cell>
          <cell r="P1942" t="str">
            <v>Мукаммал таъмирлаш</v>
          </cell>
          <cell r="Q1942">
            <v>2023</v>
          </cell>
          <cell r="R1942">
            <v>2</v>
          </cell>
          <cell r="S1942">
            <v>1</v>
          </cell>
          <cell r="AB1942">
            <v>1</v>
          </cell>
          <cell r="AE1942">
            <v>1</v>
          </cell>
          <cell r="AG1942">
            <v>1</v>
          </cell>
          <cell r="AH1942">
            <v>1</v>
          </cell>
          <cell r="AJ1942">
            <v>1</v>
          </cell>
          <cell r="AM1942">
            <v>1</v>
          </cell>
          <cell r="AN1942">
            <v>1</v>
          </cell>
          <cell r="AO1942">
            <v>1</v>
          </cell>
          <cell r="AR1942">
            <v>1</v>
          </cell>
          <cell r="BR1942">
            <v>315</v>
          </cell>
          <cell r="BS1942">
            <v>315</v>
          </cell>
          <cell r="BT1942">
            <v>315</v>
          </cell>
          <cell r="BU1942" t="str">
            <v>Ташриф</v>
          </cell>
          <cell r="BV1942">
            <v>204.17272</v>
          </cell>
          <cell r="BW1942">
            <v>101.54416000000001</v>
          </cell>
          <cell r="BX1942" t="str">
            <v>"LION TRANS GROUP" MAS`ULIYATI CHEKLANGAN JAMIYAT</v>
          </cell>
          <cell r="BY1942" t="str">
            <v>302392366</v>
          </cell>
          <cell r="GU1942" t="str">
            <v>Янги қўшилган объект</v>
          </cell>
        </row>
        <row r="1943">
          <cell r="A1943" t="str">
            <v>Гулистон тумани Зарбдор МФЙ Алпомиш кўчаси (2023)</v>
          </cell>
          <cell r="B1943" t="str">
            <v>2301242200312006</v>
          </cell>
          <cell r="C1943">
            <v>1</v>
          </cell>
          <cell r="D1943" t="str">
            <v>304521860242207045129118034</v>
          </cell>
          <cell r="E1943" t="str">
            <v>Автомобиль йўллари, кўприклар</v>
          </cell>
          <cell r="F1943" t="str">
            <v>Автомобиль йўллари объектлари</v>
          </cell>
          <cell r="G1943" t="str">
            <v>Ташриф</v>
          </cell>
          <cell r="H1943" t="str">
            <v>Автомобиль йўллари қўмитаси</v>
          </cell>
          <cell r="I1943" t="str">
            <v>"Сирдарё МЙБХ" ДУК</v>
          </cell>
          <cell r="J1943" t="str">
            <v>Вазирлик ва идора</v>
          </cell>
          <cell r="K1943" t="str">
            <v>Қўшимча</v>
          </cell>
          <cell r="L1943" t="str">
            <v>Қўшимча</v>
          </cell>
          <cell r="M1943" t="str">
            <v>Сирдарё вилояти</v>
          </cell>
          <cell r="N1943" t="str">
            <v>Гулистон тумани</v>
          </cell>
          <cell r="O1943" t="str">
            <v>"Зарбдор" МФЙ</v>
          </cell>
          <cell r="P1943" t="str">
            <v>Мукаммал таъмирлаш</v>
          </cell>
          <cell r="Q1943">
            <v>2023</v>
          </cell>
          <cell r="R1943">
            <v>2</v>
          </cell>
          <cell r="S1943">
            <v>1</v>
          </cell>
          <cell r="AB1943">
            <v>1</v>
          </cell>
          <cell r="AE1943">
            <v>1</v>
          </cell>
          <cell r="AG1943">
            <v>1</v>
          </cell>
          <cell r="AH1943">
            <v>1</v>
          </cell>
          <cell r="AJ1943">
            <v>1</v>
          </cell>
          <cell r="AM1943">
            <v>1</v>
          </cell>
          <cell r="AN1943">
            <v>1</v>
          </cell>
          <cell r="AO1943">
            <v>1</v>
          </cell>
          <cell r="AR1943">
            <v>1</v>
          </cell>
          <cell r="BR1943">
            <v>770</v>
          </cell>
          <cell r="BS1943">
            <v>770</v>
          </cell>
          <cell r="BT1943">
            <v>770</v>
          </cell>
          <cell r="BU1943" t="str">
            <v>Ташриф</v>
          </cell>
          <cell r="BV1943">
            <v>583.73599999999999</v>
          </cell>
          <cell r="BW1943">
            <v>249.86851200000001</v>
          </cell>
          <cell r="BX1943" t="str">
            <v>"LION TRANS GROUP" MAS`ULIYATI CHEKLANGAN JAMIYAT</v>
          </cell>
          <cell r="BY1943" t="str">
            <v>302392366</v>
          </cell>
          <cell r="GU1943" t="str">
            <v>Янги қўшилган объект</v>
          </cell>
        </row>
        <row r="1944">
          <cell r="A1944" t="str">
            <v>Гулистон тумани Зарбдор МФЙ Беруний кўчаси (2023)</v>
          </cell>
          <cell r="B1944" t="str">
            <v>2301242200312007</v>
          </cell>
          <cell r="C1944">
            <v>1</v>
          </cell>
          <cell r="D1944" t="str">
            <v>304521860242207045129118035</v>
          </cell>
          <cell r="E1944" t="str">
            <v>Автомобиль йўллари, кўприклар</v>
          </cell>
          <cell r="F1944" t="str">
            <v>Автомобиль йўллари объектлари</v>
          </cell>
          <cell r="G1944" t="str">
            <v>Ташриф</v>
          </cell>
          <cell r="H1944" t="str">
            <v>Автомобиль йўллари қўмитаси</v>
          </cell>
          <cell r="I1944" t="str">
            <v>"Сирдарё МЙБХ" ДУК</v>
          </cell>
          <cell r="J1944" t="str">
            <v>Вазирлик ва идора</v>
          </cell>
          <cell r="K1944" t="str">
            <v>Қўшимча</v>
          </cell>
          <cell r="L1944" t="str">
            <v>Қўшимча</v>
          </cell>
          <cell r="M1944" t="str">
            <v>Сирдарё вилояти</v>
          </cell>
          <cell r="N1944" t="str">
            <v>Гулистон тумани</v>
          </cell>
          <cell r="O1944" t="str">
            <v>"Зарбдор" МФЙ</v>
          </cell>
          <cell r="P1944" t="str">
            <v>Мукаммал таъмирлаш</v>
          </cell>
          <cell r="Q1944">
            <v>2023</v>
          </cell>
          <cell r="R1944">
            <v>2</v>
          </cell>
          <cell r="S1944">
            <v>1</v>
          </cell>
          <cell r="AB1944">
            <v>1</v>
          </cell>
          <cell r="AE1944">
            <v>1</v>
          </cell>
          <cell r="AG1944">
            <v>1</v>
          </cell>
          <cell r="AH1944">
            <v>1</v>
          </cell>
          <cell r="AJ1944">
            <v>1</v>
          </cell>
          <cell r="AM1944">
            <v>1</v>
          </cell>
          <cell r="AN1944">
            <v>1</v>
          </cell>
          <cell r="AO1944">
            <v>1</v>
          </cell>
          <cell r="AR1944">
            <v>1</v>
          </cell>
          <cell r="BR1944">
            <v>195</v>
          </cell>
          <cell r="BS1944">
            <v>195</v>
          </cell>
          <cell r="BT1944">
            <v>195</v>
          </cell>
          <cell r="BU1944" t="str">
            <v>Ташриф</v>
          </cell>
          <cell r="BV1944">
            <v>1.95</v>
          </cell>
          <cell r="BW1944">
            <v>1.95</v>
          </cell>
          <cell r="BX1944">
            <v>0</v>
          </cell>
          <cell r="BY1944">
            <v>0</v>
          </cell>
          <cell r="GU1944" t="str">
            <v>Янги қўшилган объект</v>
          </cell>
        </row>
        <row r="1945">
          <cell r="A1945" t="str">
            <v>Гулистон тумани Зарбдор МФЙ Сағбон кўчаси (2023)</v>
          </cell>
          <cell r="B1945" t="str">
            <v>2301242200312008</v>
          </cell>
          <cell r="C1945">
            <v>1</v>
          </cell>
          <cell r="D1945" t="str">
            <v>304521860242207045129118036</v>
          </cell>
          <cell r="E1945" t="str">
            <v>Автомобиль йўллари, кўприклар</v>
          </cell>
          <cell r="F1945" t="str">
            <v>Автомобиль йўллари объектлари</v>
          </cell>
          <cell r="G1945" t="str">
            <v>Ташриф</v>
          </cell>
          <cell r="H1945" t="str">
            <v>Автомобиль йўллари қўмитаси</v>
          </cell>
          <cell r="I1945" t="str">
            <v>"Сирдарё МЙБХ" ДУК</v>
          </cell>
          <cell r="J1945" t="str">
            <v>Вазирлик ва идора</v>
          </cell>
          <cell r="K1945" t="str">
            <v>Қўшимча</v>
          </cell>
          <cell r="L1945" t="str">
            <v>Қўшимча</v>
          </cell>
          <cell r="M1945" t="str">
            <v>Сирдарё вилояти</v>
          </cell>
          <cell r="N1945" t="str">
            <v>Гулистон тумани</v>
          </cell>
          <cell r="O1945" t="str">
            <v>"Зарбдор" МФЙ</v>
          </cell>
          <cell r="P1945" t="str">
            <v>Мукаммал таъмирлаш</v>
          </cell>
          <cell r="Q1945">
            <v>2023</v>
          </cell>
          <cell r="R1945">
            <v>2</v>
          </cell>
          <cell r="S1945">
            <v>1</v>
          </cell>
          <cell r="AB1945">
            <v>1</v>
          </cell>
          <cell r="AE1945">
            <v>1</v>
          </cell>
          <cell r="AG1945">
            <v>1</v>
          </cell>
          <cell r="AH1945">
            <v>1</v>
          </cell>
          <cell r="AJ1945">
            <v>1</v>
          </cell>
          <cell r="AM1945">
            <v>1</v>
          </cell>
          <cell r="AN1945">
            <v>1</v>
          </cell>
          <cell r="AO1945">
            <v>1</v>
          </cell>
          <cell r="AR1945">
            <v>1</v>
          </cell>
          <cell r="BR1945">
            <v>285</v>
          </cell>
          <cell r="BS1945">
            <v>285</v>
          </cell>
          <cell r="BT1945">
            <v>285</v>
          </cell>
          <cell r="BU1945" t="str">
            <v>Ташриф</v>
          </cell>
          <cell r="BV1945">
            <v>182.905664</v>
          </cell>
          <cell r="BW1945">
            <v>91.776992000000007</v>
          </cell>
          <cell r="BX1945" t="str">
            <v>"LION TRANS GROUP" MAS`ULIYATI CHEKLANGAN JAMIYAT</v>
          </cell>
          <cell r="BY1945" t="str">
            <v>302392366</v>
          </cell>
          <cell r="GU1945" t="str">
            <v>Янги қўшилган объект</v>
          </cell>
        </row>
        <row r="1946">
          <cell r="A1946" t="str">
            <v>Гулистон тумани Зарбдор МФЙ Нурли йўл кўчаси (2023)</v>
          </cell>
          <cell r="B1946" t="str">
            <v>2301242200312009</v>
          </cell>
          <cell r="C1946">
            <v>1</v>
          </cell>
          <cell r="D1946" t="str">
            <v>304521860242207045129118037</v>
          </cell>
          <cell r="E1946" t="str">
            <v>Автомобиль йўллари, кўприклар</v>
          </cell>
          <cell r="F1946" t="str">
            <v>Автомобиль йўллари объектлари</v>
          </cell>
          <cell r="G1946" t="str">
            <v>Ташриф</v>
          </cell>
          <cell r="H1946" t="str">
            <v>Автомобиль йўллари қўмитаси</v>
          </cell>
          <cell r="I1946" t="str">
            <v>"Сирдарё МЙБХ" ДУК</v>
          </cell>
          <cell r="J1946" t="str">
            <v>Вазирлик ва идора</v>
          </cell>
          <cell r="K1946" t="str">
            <v>Қўшимча</v>
          </cell>
          <cell r="L1946" t="str">
            <v>Қўшимча</v>
          </cell>
          <cell r="M1946" t="str">
            <v>Сирдарё вилояти</v>
          </cell>
          <cell r="N1946" t="str">
            <v>Гулистон тумани</v>
          </cell>
          <cell r="O1946" t="str">
            <v>"Зарбдор" МФЙ</v>
          </cell>
          <cell r="P1946" t="str">
            <v>Мукаммал таъмирлаш</v>
          </cell>
          <cell r="Q1946">
            <v>2023</v>
          </cell>
          <cell r="R1946">
            <v>2</v>
          </cell>
          <cell r="S1946">
            <v>1</v>
          </cell>
          <cell r="AB1946">
            <v>1</v>
          </cell>
          <cell r="AE1946">
            <v>1</v>
          </cell>
          <cell r="AG1946">
            <v>1</v>
          </cell>
          <cell r="AH1946">
            <v>1</v>
          </cell>
          <cell r="AJ1946">
            <v>1</v>
          </cell>
          <cell r="AM1946">
            <v>1</v>
          </cell>
          <cell r="AN1946">
            <v>1</v>
          </cell>
          <cell r="AO1946">
            <v>1</v>
          </cell>
          <cell r="AR1946">
            <v>1</v>
          </cell>
          <cell r="BR1946">
            <v>1010</v>
          </cell>
          <cell r="BS1946">
            <v>1010</v>
          </cell>
          <cell r="BT1946">
            <v>1010</v>
          </cell>
          <cell r="BU1946" t="str">
            <v>Ташриф</v>
          </cell>
          <cell r="BV1946">
            <v>778.42381</v>
          </cell>
          <cell r="BW1946">
            <v>295.37449600000002</v>
          </cell>
          <cell r="BX1946" t="str">
            <v>"LION TRANS GROUP" MAS`ULIYATI CHEKLANGAN JAMIYAT</v>
          </cell>
          <cell r="BY1946" t="str">
            <v>302392366</v>
          </cell>
          <cell r="GU1946" t="str">
            <v>Янги қўшилган объект</v>
          </cell>
        </row>
        <row r="1947">
          <cell r="A1947" t="str">
            <v>Гулистон тумани Зарбдор МФЙ Садаф кўчаси (2023)</v>
          </cell>
          <cell r="B1947" t="str">
            <v>2301242200312010</v>
          </cell>
          <cell r="C1947">
            <v>1</v>
          </cell>
          <cell r="D1947" t="str">
            <v>304521860242207045129118038</v>
          </cell>
          <cell r="E1947" t="str">
            <v>Автомобиль йўллари, кўприклар</v>
          </cell>
          <cell r="F1947" t="str">
            <v>Автомобиль йўллари объектлари</v>
          </cell>
          <cell r="G1947" t="str">
            <v>Ташриф</v>
          </cell>
          <cell r="H1947" t="str">
            <v>Автомобиль йўллари қўмитаси</v>
          </cell>
          <cell r="I1947" t="str">
            <v>"Сирдарё МЙБХ" ДУК</v>
          </cell>
          <cell r="J1947" t="str">
            <v>Вазирлик ва идора</v>
          </cell>
          <cell r="K1947" t="str">
            <v>Қўшимча</v>
          </cell>
          <cell r="L1947" t="str">
            <v>Қўшимча</v>
          </cell>
          <cell r="M1947" t="str">
            <v>Сирдарё вилояти</v>
          </cell>
          <cell r="N1947" t="str">
            <v>Гулистон тумани</v>
          </cell>
          <cell r="O1947" t="str">
            <v>"Зарбдор" МФЙ</v>
          </cell>
          <cell r="P1947" t="str">
            <v>Мукаммал таъмирлаш</v>
          </cell>
          <cell r="Q1947">
            <v>2023</v>
          </cell>
          <cell r="R1947">
            <v>2</v>
          </cell>
          <cell r="S1947">
            <v>1</v>
          </cell>
          <cell r="AB1947">
            <v>1</v>
          </cell>
          <cell r="AE1947">
            <v>1</v>
          </cell>
          <cell r="AG1947">
            <v>1</v>
          </cell>
          <cell r="AH1947">
            <v>1</v>
          </cell>
          <cell r="AJ1947">
            <v>1</v>
          </cell>
          <cell r="AM1947">
            <v>1</v>
          </cell>
          <cell r="AN1947">
            <v>1</v>
          </cell>
          <cell r="AO1947">
            <v>1</v>
          </cell>
          <cell r="AR1947">
            <v>1</v>
          </cell>
          <cell r="BR1947">
            <v>290</v>
          </cell>
          <cell r="BS1947">
            <v>290</v>
          </cell>
          <cell r="BT1947">
            <v>290</v>
          </cell>
          <cell r="BU1947" t="str">
            <v>Ташриф</v>
          </cell>
          <cell r="BV1947">
            <v>223.45768000000001</v>
          </cell>
          <cell r="BW1947">
            <v>95.360848000000004</v>
          </cell>
          <cell r="BX1947" t="str">
            <v>"LION TRANS GROUP" MAS`ULIYATI CHEKLANGAN JAMIYAT</v>
          </cell>
          <cell r="BY1947" t="str">
            <v>302392366</v>
          </cell>
          <cell r="GU1947" t="str">
            <v>Янги қўшилган объект</v>
          </cell>
        </row>
        <row r="1948">
          <cell r="A1948" t="str">
            <v>Гулистон тумани Зарбдор МФЙ Нурафшон кўчаси (2023)</v>
          </cell>
          <cell r="B1948" t="str">
            <v>2301242200312011</v>
          </cell>
          <cell r="C1948">
            <v>1</v>
          </cell>
          <cell r="D1948" t="str">
            <v>304521860242207045129118039</v>
          </cell>
          <cell r="E1948" t="str">
            <v>Автомобиль йўллари, кўприклар</v>
          </cell>
          <cell r="F1948" t="str">
            <v>Автомобиль йўллари объектлари</v>
          </cell>
          <cell r="G1948" t="str">
            <v>Ташриф</v>
          </cell>
          <cell r="H1948" t="str">
            <v>Автомобиль йўллари қўмитаси</v>
          </cell>
          <cell r="I1948" t="str">
            <v>"Сирдарё МЙБХ" ДУК</v>
          </cell>
          <cell r="J1948" t="str">
            <v>Вазирлик ва идора</v>
          </cell>
          <cell r="K1948" t="str">
            <v>Қўшимча</v>
          </cell>
          <cell r="L1948" t="str">
            <v>Қўшимча</v>
          </cell>
          <cell r="M1948" t="str">
            <v>Сирдарё вилояти</v>
          </cell>
          <cell r="N1948" t="str">
            <v>Гулистон тумани</v>
          </cell>
          <cell r="O1948" t="str">
            <v>"Зарбдор" МФЙ</v>
          </cell>
          <cell r="P1948" t="str">
            <v>Мукаммал таъмирлаш</v>
          </cell>
          <cell r="Q1948">
            <v>2023</v>
          </cell>
          <cell r="R1948">
            <v>2</v>
          </cell>
          <cell r="S1948">
            <v>1</v>
          </cell>
          <cell r="AB1948">
            <v>1</v>
          </cell>
          <cell r="AE1948">
            <v>1</v>
          </cell>
          <cell r="AG1948">
            <v>1</v>
          </cell>
          <cell r="AH1948">
            <v>1</v>
          </cell>
          <cell r="AJ1948">
            <v>1</v>
          </cell>
          <cell r="AM1948">
            <v>1</v>
          </cell>
          <cell r="AN1948">
            <v>1</v>
          </cell>
          <cell r="AO1948">
            <v>1</v>
          </cell>
          <cell r="AR1948">
            <v>1</v>
          </cell>
          <cell r="BR1948">
            <v>295</v>
          </cell>
          <cell r="BS1948">
            <v>295</v>
          </cell>
          <cell r="BT1948">
            <v>295</v>
          </cell>
          <cell r="BU1948" t="str">
            <v>Ташриф</v>
          </cell>
          <cell r="BV1948">
            <v>13.238754</v>
          </cell>
          <cell r="BW1948">
            <v>96.561503999999999</v>
          </cell>
          <cell r="BX1948" t="str">
            <v>"LION TRANS GROUP" MAS`ULIYATI CHEKLANGAN JAMIYAT</v>
          </cell>
          <cell r="BY1948" t="str">
            <v>302392366</v>
          </cell>
          <cell r="GU1948" t="str">
            <v>Янги қўшилган объект</v>
          </cell>
        </row>
        <row r="1949">
          <cell r="A1949" t="str">
            <v>Гулистон тумани Зарбдор МФЙ Ал-Бухорий кўчаси (2023)</v>
          </cell>
          <cell r="B1949" t="str">
            <v>2301242200312012</v>
          </cell>
          <cell r="C1949">
            <v>1</v>
          </cell>
          <cell r="D1949" t="str">
            <v>304521860242207045129118040</v>
          </cell>
          <cell r="E1949" t="str">
            <v>Автомобиль йўллари, кўприклар</v>
          </cell>
          <cell r="F1949" t="str">
            <v>Автомобиль йўллари объектлари</v>
          </cell>
          <cell r="G1949" t="str">
            <v>Ташриф</v>
          </cell>
          <cell r="H1949" t="str">
            <v>Автомобиль йўллари қўмитаси</v>
          </cell>
          <cell r="I1949" t="str">
            <v>"Сирдарё МЙБХ" ДУК</v>
          </cell>
          <cell r="J1949" t="str">
            <v>Вазирлик ва идора</v>
          </cell>
          <cell r="K1949" t="str">
            <v>Қўшимча</v>
          </cell>
          <cell r="L1949" t="str">
            <v>Қўшимча</v>
          </cell>
          <cell r="M1949" t="str">
            <v>Сирдарё вилояти</v>
          </cell>
          <cell r="N1949" t="str">
            <v>Гулистон тумани</v>
          </cell>
          <cell r="O1949" t="str">
            <v>"Зарбдор" МФЙ</v>
          </cell>
          <cell r="P1949" t="str">
            <v>Мукаммал таъмирлаш</v>
          </cell>
          <cell r="Q1949">
            <v>2023</v>
          </cell>
          <cell r="R1949">
            <v>2</v>
          </cell>
          <cell r="S1949">
            <v>1</v>
          </cell>
          <cell r="AB1949">
            <v>1</v>
          </cell>
          <cell r="AE1949">
            <v>1</v>
          </cell>
          <cell r="AG1949">
            <v>1</v>
          </cell>
          <cell r="AH1949">
            <v>1</v>
          </cell>
          <cell r="AJ1949">
            <v>1</v>
          </cell>
          <cell r="AM1949">
            <v>1</v>
          </cell>
          <cell r="AN1949">
            <v>1</v>
          </cell>
          <cell r="AO1949">
            <v>1</v>
          </cell>
          <cell r="AR1949">
            <v>1</v>
          </cell>
          <cell r="BR1949">
            <v>130</v>
          </cell>
          <cell r="BS1949">
            <v>130</v>
          </cell>
          <cell r="BT1949">
            <v>130</v>
          </cell>
          <cell r="BU1949" t="str">
            <v>Ташриф</v>
          </cell>
          <cell r="BV1949">
            <v>1.3</v>
          </cell>
          <cell r="BW1949">
            <v>38.018500000000003</v>
          </cell>
          <cell r="BX1949" t="str">
            <v>"LION TRANS GROUP" MAS`ULIYATI CHEKLANGAN JAMIYAT</v>
          </cell>
          <cell r="BY1949" t="str">
            <v>302392366</v>
          </cell>
          <cell r="GU1949" t="str">
            <v>Янги қўшилган объект</v>
          </cell>
        </row>
        <row r="1950">
          <cell r="A1950" t="str">
            <v>Гулистон тумани Юлдуз МФЙ Оқтош кўчаси(2023)</v>
          </cell>
          <cell r="B1950" t="str">
            <v>2301242200312013</v>
          </cell>
          <cell r="C1950">
            <v>1</v>
          </cell>
          <cell r="D1950" t="str">
            <v>304521860242207045129118041</v>
          </cell>
          <cell r="E1950" t="str">
            <v>Автомобиль йўллари, кўприклар</v>
          </cell>
          <cell r="F1950" t="str">
            <v>Автомобиль йўллари объектлари</v>
          </cell>
          <cell r="G1950" t="str">
            <v>Ташриф</v>
          </cell>
          <cell r="H1950" t="str">
            <v>Автомобиль йўллари қўмитаси</v>
          </cell>
          <cell r="I1950" t="str">
            <v>"Сирдарё МЙБХ" ДУК</v>
          </cell>
          <cell r="J1950" t="str">
            <v>Вазирлик ва идора</v>
          </cell>
          <cell r="K1950" t="str">
            <v>Қўшимча</v>
          </cell>
          <cell r="L1950" t="str">
            <v>Қўшимча</v>
          </cell>
          <cell r="M1950" t="str">
            <v>Сирдарё вилояти</v>
          </cell>
          <cell r="N1950" t="str">
            <v>Гулистон тумани</v>
          </cell>
          <cell r="P1950" t="str">
            <v>Мукаммал таъмирлаш</v>
          </cell>
          <cell r="Q1950">
            <v>2023</v>
          </cell>
          <cell r="R1950">
            <v>2</v>
          </cell>
          <cell r="S1950">
            <v>1</v>
          </cell>
          <cell r="AB1950">
            <v>1</v>
          </cell>
          <cell r="AE1950">
            <v>1</v>
          </cell>
          <cell r="AG1950">
            <v>1</v>
          </cell>
          <cell r="AH1950">
            <v>1</v>
          </cell>
          <cell r="AJ1950">
            <v>1</v>
          </cell>
          <cell r="AM1950">
            <v>1</v>
          </cell>
          <cell r="AN1950">
            <v>1</v>
          </cell>
          <cell r="AO1950">
            <v>1</v>
          </cell>
          <cell r="AR1950">
            <v>1</v>
          </cell>
          <cell r="BR1950">
            <v>340</v>
          </cell>
          <cell r="BS1950">
            <v>340</v>
          </cell>
          <cell r="BT1950">
            <v>340</v>
          </cell>
          <cell r="BU1950" t="str">
            <v>Ташриф</v>
          </cell>
          <cell r="BV1950">
            <v>14.865676000000001</v>
          </cell>
          <cell r="BW1950">
            <v>110.898672</v>
          </cell>
          <cell r="BX1950" t="str">
            <v>"LION TRANS GROUP" MAS`ULIYATI CHEKLANGAN JAMIYAT</v>
          </cell>
          <cell r="BY1950" t="str">
            <v>302392366</v>
          </cell>
          <cell r="GU1950" t="str">
            <v>Янги қўшилган объект</v>
          </cell>
        </row>
        <row r="1951">
          <cell r="A1951" t="str">
            <v>Гулистон тумани Юлдуз МФЙ Янги хаёт кўчаси (2023)</v>
          </cell>
          <cell r="B1951" t="str">
            <v>2301242200312014</v>
          </cell>
          <cell r="C1951">
            <v>1</v>
          </cell>
          <cell r="D1951" t="str">
            <v>304521860242207045129118042</v>
          </cell>
          <cell r="E1951" t="str">
            <v>Автомобиль йўллари, кўприклар</v>
          </cell>
          <cell r="F1951" t="str">
            <v>Автомобиль йўллари объектлари</v>
          </cell>
          <cell r="G1951" t="str">
            <v>Ташриф</v>
          </cell>
          <cell r="H1951" t="str">
            <v>Автомобиль йўллари қўмитаси</v>
          </cell>
          <cell r="I1951" t="str">
            <v>"Сирдарё МЙБХ" ДУК</v>
          </cell>
          <cell r="J1951" t="str">
            <v>Вазирлик ва идора</v>
          </cell>
          <cell r="K1951" t="str">
            <v>Қўшимча</v>
          </cell>
          <cell r="L1951" t="str">
            <v>Қўшимча</v>
          </cell>
          <cell r="M1951" t="str">
            <v>Сирдарё вилояти</v>
          </cell>
          <cell r="N1951" t="str">
            <v>Гулистон тумани</v>
          </cell>
          <cell r="P1951" t="str">
            <v>Мукаммал таъмирлаш</v>
          </cell>
          <cell r="Q1951">
            <v>2023</v>
          </cell>
          <cell r="R1951">
            <v>2</v>
          </cell>
          <cell r="S1951">
            <v>1</v>
          </cell>
          <cell r="AB1951">
            <v>1</v>
          </cell>
          <cell r="AE1951">
            <v>1</v>
          </cell>
          <cell r="AG1951">
            <v>1</v>
          </cell>
          <cell r="AH1951">
            <v>1</v>
          </cell>
          <cell r="AJ1951">
            <v>1</v>
          </cell>
          <cell r="AM1951">
            <v>1</v>
          </cell>
          <cell r="AN1951">
            <v>1</v>
          </cell>
          <cell r="AO1951">
            <v>1</v>
          </cell>
          <cell r="AR1951">
            <v>1</v>
          </cell>
          <cell r="BR1951">
            <v>470</v>
          </cell>
          <cell r="BS1951">
            <v>470</v>
          </cell>
          <cell r="BT1951">
            <v>470</v>
          </cell>
          <cell r="BU1951" t="str">
            <v>Ташриф</v>
          </cell>
          <cell r="BV1951">
            <v>17.177883999999999</v>
          </cell>
          <cell r="BW1951">
            <v>149.92939200000001</v>
          </cell>
          <cell r="BX1951" t="str">
            <v>"LION TRANS GROUP" MAS`ULIYATI CHEKLANGAN JAMIYAT</v>
          </cell>
          <cell r="BY1951" t="str">
            <v>302392366</v>
          </cell>
          <cell r="GU1951" t="str">
            <v>Янги қўшилган объект</v>
          </cell>
        </row>
        <row r="1952">
          <cell r="A1952" t="str">
            <v>Гулистон тумани Юлдуз МФЙ Давр кўчаси (2023)</v>
          </cell>
          <cell r="B1952" t="str">
            <v>2301242200312015</v>
          </cell>
          <cell r="C1952">
            <v>1</v>
          </cell>
          <cell r="D1952" t="str">
            <v>304521860242207045129118043</v>
          </cell>
          <cell r="E1952" t="str">
            <v>Автомобиль йўллари, кўприклар</v>
          </cell>
          <cell r="F1952" t="str">
            <v>Автомобиль йўллари объектлари</v>
          </cell>
          <cell r="G1952" t="str">
            <v>Ташриф</v>
          </cell>
          <cell r="H1952" t="str">
            <v>Автомобиль йўллари қўмитаси</v>
          </cell>
          <cell r="I1952" t="str">
            <v>"Сирдарё МЙБХ" ДУК</v>
          </cell>
          <cell r="J1952" t="str">
            <v>Вазирлик ва идора</v>
          </cell>
          <cell r="K1952" t="str">
            <v>Қўшимча</v>
          </cell>
          <cell r="L1952" t="str">
            <v>Қўшимча</v>
          </cell>
          <cell r="M1952" t="str">
            <v>Сирдарё вилояти</v>
          </cell>
          <cell r="N1952" t="str">
            <v>Гулистон тумани</v>
          </cell>
          <cell r="P1952" t="str">
            <v>Мукаммал таъмирлаш</v>
          </cell>
          <cell r="Q1952">
            <v>2023</v>
          </cell>
          <cell r="R1952">
            <v>2</v>
          </cell>
          <cell r="S1952">
            <v>1</v>
          </cell>
          <cell r="AB1952">
            <v>1</v>
          </cell>
          <cell r="AE1952">
            <v>1</v>
          </cell>
          <cell r="AG1952">
            <v>1</v>
          </cell>
          <cell r="AH1952">
            <v>1</v>
          </cell>
          <cell r="AJ1952">
            <v>1</v>
          </cell>
          <cell r="AM1952">
            <v>1</v>
          </cell>
          <cell r="AN1952">
            <v>1</v>
          </cell>
          <cell r="AO1952">
            <v>1</v>
          </cell>
          <cell r="AR1952">
            <v>1</v>
          </cell>
          <cell r="BR1952">
            <v>245</v>
          </cell>
          <cell r="BS1952">
            <v>245</v>
          </cell>
          <cell r="BT1952">
            <v>245</v>
          </cell>
          <cell r="BU1952" t="str">
            <v>Ташриф</v>
          </cell>
          <cell r="BV1952">
            <v>2.4500000000000002</v>
          </cell>
          <cell r="BW1952">
            <v>71.650248000000005</v>
          </cell>
          <cell r="BX1952" t="str">
            <v>"LION TRANS GROUP" MAS`ULIYATI CHEKLANGAN JAMIYAT</v>
          </cell>
          <cell r="BY1952" t="str">
            <v>302392366</v>
          </cell>
          <cell r="GU1952" t="str">
            <v>Янги қўшилган объект</v>
          </cell>
        </row>
        <row r="1953">
          <cell r="A1953" t="str">
            <v>Гулистон тумани Бешбулоқ МФЙ Сохибкор кўчаси (2023)</v>
          </cell>
          <cell r="B1953" t="str">
            <v>2301242200312016</v>
          </cell>
          <cell r="C1953">
            <v>1</v>
          </cell>
          <cell r="D1953" t="str">
            <v>304521860242207045129118044</v>
          </cell>
          <cell r="E1953" t="str">
            <v>Автомобиль йўллари, кўприклар</v>
          </cell>
          <cell r="F1953" t="str">
            <v>Автомобиль йўллари объектлари</v>
          </cell>
          <cell r="G1953" t="str">
            <v>Ташриф</v>
          </cell>
          <cell r="H1953" t="str">
            <v>Автомобиль йўллари қўмитаси</v>
          </cell>
          <cell r="I1953" t="str">
            <v>"Сирдарё МЙБХ" ДУК</v>
          </cell>
          <cell r="J1953" t="str">
            <v>Вазирлик ва идора</v>
          </cell>
          <cell r="K1953" t="str">
            <v>Қўшимча</v>
          </cell>
          <cell r="L1953" t="str">
            <v>Қўшимча</v>
          </cell>
          <cell r="M1953" t="str">
            <v>Сирдарё вилояти</v>
          </cell>
          <cell r="N1953" t="str">
            <v>Гулистон тумани</v>
          </cell>
          <cell r="P1953" t="str">
            <v>Мукаммал таъмирлаш</v>
          </cell>
          <cell r="Q1953">
            <v>2023</v>
          </cell>
          <cell r="R1953">
            <v>2</v>
          </cell>
          <cell r="S1953">
            <v>1</v>
          </cell>
          <cell r="AB1953">
            <v>1</v>
          </cell>
          <cell r="AE1953">
            <v>1</v>
          </cell>
          <cell r="AG1953">
            <v>1</v>
          </cell>
          <cell r="AH1953">
            <v>1</v>
          </cell>
          <cell r="AJ1953">
            <v>1</v>
          </cell>
          <cell r="AM1953">
            <v>1</v>
          </cell>
          <cell r="AN1953">
            <v>1</v>
          </cell>
          <cell r="AO1953">
            <v>1</v>
          </cell>
          <cell r="AR1953">
            <v>1</v>
          </cell>
          <cell r="BR1953">
            <v>510</v>
          </cell>
          <cell r="BS1953">
            <v>510</v>
          </cell>
          <cell r="BT1953">
            <v>510</v>
          </cell>
          <cell r="BU1953" t="str">
            <v>Ташриф</v>
          </cell>
          <cell r="BV1953">
            <v>5.0999999999999996</v>
          </cell>
          <cell r="BW1953">
            <v>5.0999999999999996</v>
          </cell>
          <cell r="BX1953">
            <v>0</v>
          </cell>
          <cell r="BY1953">
            <v>0</v>
          </cell>
          <cell r="GU1953" t="str">
            <v>Янги қўшилган объект</v>
          </cell>
        </row>
        <row r="1954">
          <cell r="A1954" t="str">
            <v>Гулистон тумани Бешбулоқ МФЙ Мингчинор кўчаси (2023)</v>
          </cell>
          <cell r="B1954" t="str">
            <v>2301242200312017</v>
          </cell>
          <cell r="C1954">
            <v>1</v>
          </cell>
          <cell r="D1954" t="str">
            <v>304521860242207045129118045</v>
          </cell>
          <cell r="E1954" t="str">
            <v>Автомобиль йўллари, кўприклар</v>
          </cell>
          <cell r="F1954" t="str">
            <v>Автомобиль йўллари объектлари</v>
          </cell>
          <cell r="G1954" t="str">
            <v>Ташриф</v>
          </cell>
          <cell r="H1954" t="str">
            <v>Автомобиль йўллари қўмитаси</v>
          </cell>
          <cell r="I1954" t="str">
            <v>"Сирдарё МЙБХ" ДУК</v>
          </cell>
          <cell r="J1954" t="str">
            <v>Вазирлик ва идора</v>
          </cell>
          <cell r="K1954" t="str">
            <v>Қўшимча</v>
          </cell>
          <cell r="L1954" t="str">
            <v>Қўшимча</v>
          </cell>
          <cell r="M1954" t="str">
            <v>Сирдарё вилояти</v>
          </cell>
          <cell r="N1954" t="str">
            <v>Гулистон тумани</v>
          </cell>
          <cell r="P1954" t="str">
            <v>Мукаммал таъмирлаш</v>
          </cell>
          <cell r="Q1954">
            <v>2023</v>
          </cell>
          <cell r="R1954">
            <v>2</v>
          </cell>
          <cell r="S1954">
            <v>1</v>
          </cell>
          <cell r="AB1954">
            <v>1</v>
          </cell>
          <cell r="AE1954">
            <v>1</v>
          </cell>
          <cell r="AG1954">
            <v>1</v>
          </cell>
          <cell r="AH1954">
            <v>1</v>
          </cell>
          <cell r="AJ1954">
            <v>1</v>
          </cell>
          <cell r="AM1954">
            <v>1</v>
          </cell>
          <cell r="AN1954">
            <v>1</v>
          </cell>
          <cell r="AO1954">
            <v>1</v>
          </cell>
          <cell r="AR1954">
            <v>1</v>
          </cell>
          <cell r="BR1954">
            <v>1320</v>
          </cell>
          <cell r="BS1954">
            <v>1320</v>
          </cell>
          <cell r="BT1954">
            <v>1320</v>
          </cell>
          <cell r="BU1954" t="str">
            <v>Ташриф</v>
          </cell>
          <cell r="BV1954">
            <v>57.701920000000001</v>
          </cell>
          <cell r="BW1954">
            <v>430.53593599999999</v>
          </cell>
          <cell r="BX1954" t="str">
            <v>"LION TRANS GROUP" MAS`ULIYATI CHEKLANGAN JAMIYAT</v>
          </cell>
          <cell r="BY1954" t="str">
            <v>302392366</v>
          </cell>
          <cell r="GU1954" t="str">
            <v>Янги қўшилган объект</v>
          </cell>
        </row>
        <row r="1955">
          <cell r="A1955" t="str">
            <v>Гулистон тумани Бешбулоқ МФЙ Ахиллик кўчаси (2023)</v>
          </cell>
          <cell r="B1955" t="str">
            <v>2301242200312018</v>
          </cell>
          <cell r="C1955">
            <v>1</v>
          </cell>
          <cell r="D1955" t="str">
            <v>304521860242207045129118046</v>
          </cell>
          <cell r="E1955" t="str">
            <v>Автомобиль йўллари, кўприклар</v>
          </cell>
          <cell r="F1955" t="str">
            <v>Автомобиль йўллари объектлари</v>
          </cell>
          <cell r="G1955" t="str">
            <v>Ташриф</v>
          </cell>
          <cell r="H1955" t="str">
            <v>Автомобиль йўллари қўмитаси</v>
          </cell>
          <cell r="I1955" t="str">
            <v>"Сирдарё МЙБХ" ДУК</v>
          </cell>
          <cell r="J1955" t="str">
            <v>Вазирлик ва идора</v>
          </cell>
          <cell r="K1955" t="str">
            <v>Қўшимча</v>
          </cell>
          <cell r="L1955" t="str">
            <v>Қўшимча</v>
          </cell>
          <cell r="M1955" t="str">
            <v>Сирдарё вилояти</v>
          </cell>
          <cell r="N1955" t="str">
            <v>Гулистон тумани</v>
          </cell>
          <cell r="P1955" t="str">
            <v>Мукаммал таъмирлаш</v>
          </cell>
          <cell r="Q1955">
            <v>2023</v>
          </cell>
          <cell r="R1955">
            <v>2</v>
          </cell>
          <cell r="S1955">
            <v>1</v>
          </cell>
          <cell r="AB1955">
            <v>1</v>
          </cell>
          <cell r="AE1955">
            <v>1</v>
          </cell>
          <cell r="AG1955">
            <v>1</v>
          </cell>
          <cell r="AH1955">
            <v>1</v>
          </cell>
          <cell r="AJ1955">
            <v>1</v>
          </cell>
          <cell r="AM1955">
            <v>1</v>
          </cell>
          <cell r="AN1955">
            <v>1</v>
          </cell>
          <cell r="AO1955">
            <v>1</v>
          </cell>
          <cell r="AR1955">
            <v>1</v>
          </cell>
          <cell r="BR1955">
            <v>385</v>
          </cell>
          <cell r="BS1955">
            <v>385</v>
          </cell>
          <cell r="BT1955">
            <v>385</v>
          </cell>
          <cell r="BU1955" t="str">
            <v>Ташриф</v>
          </cell>
          <cell r="BV1955">
            <v>3.85</v>
          </cell>
          <cell r="BW1955">
            <v>3.85</v>
          </cell>
          <cell r="BX1955">
            <v>0</v>
          </cell>
          <cell r="BY1955">
            <v>0</v>
          </cell>
          <cell r="GU1955" t="str">
            <v>Янги қўшилган объект</v>
          </cell>
        </row>
        <row r="1956">
          <cell r="A1956" t="str">
            <v>Гулистон тумани Олтин водий МФЙ Зиёнур кўчаси (2023)</v>
          </cell>
          <cell r="B1956" t="str">
            <v>2301242200312019</v>
          </cell>
          <cell r="C1956">
            <v>1</v>
          </cell>
          <cell r="D1956" t="str">
            <v>304521860242207045129118047</v>
          </cell>
          <cell r="E1956" t="str">
            <v>Автомобиль йўллари, кўприклар</v>
          </cell>
          <cell r="F1956" t="str">
            <v>Автомобиль йўллари объектлари</v>
          </cell>
          <cell r="G1956" t="str">
            <v>Ташриф</v>
          </cell>
          <cell r="H1956" t="str">
            <v>Автомобиль йўллари қўмитаси</v>
          </cell>
          <cell r="I1956" t="str">
            <v>"Сирдарё МЙБХ" ДУК</v>
          </cell>
          <cell r="J1956" t="str">
            <v>Вазирлик ва идора</v>
          </cell>
          <cell r="K1956" t="str">
            <v>Қўшимча</v>
          </cell>
          <cell r="L1956" t="str">
            <v>Қўшимча</v>
          </cell>
          <cell r="M1956" t="str">
            <v>Сирдарё вилояти</v>
          </cell>
          <cell r="N1956" t="str">
            <v>Гулистон тумани</v>
          </cell>
          <cell r="P1956" t="str">
            <v>Мукаммал таъмирлаш</v>
          </cell>
          <cell r="Q1956">
            <v>2023</v>
          </cell>
          <cell r="R1956">
            <v>2</v>
          </cell>
          <cell r="S1956">
            <v>1</v>
          </cell>
          <cell r="AB1956">
            <v>1</v>
          </cell>
          <cell r="AE1956">
            <v>1</v>
          </cell>
          <cell r="AG1956">
            <v>1</v>
          </cell>
          <cell r="AH1956">
            <v>1</v>
          </cell>
          <cell r="AJ1956">
            <v>1</v>
          </cell>
          <cell r="AM1956">
            <v>1</v>
          </cell>
          <cell r="AN1956">
            <v>1</v>
          </cell>
          <cell r="AO1956">
            <v>1</v>
          </cell>
          <cell r="AR1956">
            <v>1</v>
          </cell>
          <cell r="BR1956">
            <v>135</v>
          </cell>
          <cell r="BS1956">
            <v>135</v>
          </cell>
          <cell r="BT1956">
            <v>135</v>
          </cell>
          <cell r="BU1956" t="str">
            <v>Ташриф</v>
          </cell>
          <cell r="BV1956">
            <v>1.35</v>
          </cell>
          <cell r="BW1956">
            <v>1.35</v>
          </cell>
          <cell r="BX1956">
            <v>0</v>
          </cell>
          <cell r="BY1956">
            <v>0</v>
          </cell>
          <cell r="GU1956" t="str">
            <v>Янги қўшилган объект</v>
          </cell>
        </row>
        <row r="1957">
          <cell r="A1957" t="str">
            <v>Гулистон тумани Олтин водий МФЙ Бешариқ кўчаси (2023)</v>
          </cell>
          <cell r="B1957" t="str">
            <v>2301242200312020</v>
          </cell>
          <cell r="C1957">
            <v>1</v>
          </cell>
          <cell r="D1957" t="str">
            <v>304521860242207045129118048</v>
          </cell>
          <cell r="E1957" t="str">
            <v>Автомобиль йўллари, кўприклар</v>
          </cell>
          <cell r="F1957" t="str">
            <v>Автомобиль йўллари объектлари</v>
          </cell>
          <cell r="G1957" t="str">
            <v>Ташриф</v>
          </cell>
          <cell r="H1957" t="str">
            <v>Автомобиль йўллари қўмитаси</v>
          </cell>
          <cell r="I1957" t="str">
            <v>"Сирдарё МЙБХ" ДУК</v>
          </cell>
          <cell r="J1957" t="str">
            <v>Вазирлик ва идора</v>
          </cell>
          <cell r="K1957" t="str">
            <v>Қўшимча</v>
          </cell>
          <cell r="L1957" t="str">
            <v>Қўшимча</v>
          </cell>
          <cell r="M1957" t="str">
            <v>Сирдарё вилояти</v>
          </cell>
          <cell r="N1957" t="str">
            <v>Гулистон тумани</v>
          </cell>
          <cell r="P1957" t="str">
            <v>Мукаммал таъмирлаш</v>
          </cell>
          <cell r="Q1957">
            <v>2023</v>
          </cell>
          <cell r="R1957">
            <v>2</v>
          </cell>
          <cell r="S1957">
            <v>1</v>
          </cell>
          <cell r="AB1957">
            <v>1</v>
          </cell>
          <cell r="AE1957">
            <v>1</v>
          </cell>
          <cell r="AG1957">
            <v>1</v>
          </cell>
          <cell r="AH1957">
            <v>1</v>
          </cell>
          <cell r="AJ1957">
            <v>1</v>
          </cell>
          <cell r="AM1957">
            <v>1</v>
          </cell>
          <cell r="AN1957">
            <v>1</v>
          </cell>
          <cell r="AO1957">
            <v>1</v>
          </cell>
          <cell r="AR1957">
            <v>1</v>
          </cell>
          <cell r="BR1957">
            <v>335</v>
          </cell>
          <cell r="BS1957">
            <v>335</v>
          </cell>
          <cell r="BT1957">
            <v>335</v>
          </cell>
          <cell r="BU1957" t="str">
            <v>Ташриф</v>
          </cell>
          <cell r="BV1957">
            <v>15.238483</v>
          </cell>
          <cell r="BW1957">
            <v>109.85923200000001</v>
          </cell>
          <cell r="BX1957" t="str">
            <v>"LION TRANS GROUP" MAS`ULIYATI CHEKLANGAN JAMIYAT</v>
          </cell>
          <cell r="BY1957" t="str">
            <v>302392366</v>
          </cell>
          <cell r="GU1957" t="str">
            <v>Янги қўшилган объект</v>
          </cell>
        </row>
        <row r="1958">
          <cell r="A1958" t="str">
            <v>Гулистон тумани Мевазор МФЙ Мураббийлар ва Садаф кўчаларини боғловчи кўчаси (2023)</v>
          </cell>
          <cell r="B1958" t="str">
            <v>2301242200312021</v>
          </cell>
          <cell r="C1958">
            <v>1</v>
          </cell>
          <cell r="D1958" t="str">
            <v>304521860242207045129118049</v>
          </cell>
          <cell r="E1958" t="str">
            <v>Автомобиль йўллари, кўприклар</v>
          </cell>
          <cell r="F1958" t="str">
            <v>Автомобиль йўллари объектлари</v>
          </cell>
          <cell r="G1958" t="str">
            <v>Ташриф</v>
          </cell>
          <cell r="H1958" t="str">
            <v>Автомобиль йўллари қўмитаси</v>
          </cell>
          <cell r="I1958" t="str">
            <v>"Сирдарё МЙБХ" ДУК</v>
          </cell>
          <cell r="J1958" t="str">
            <v>Вазирлик ва идора</v>
          </cell>
          <cell r="K1958" t="str">
            <v>Қўшимча</v>
          </cell>
          <cell r="L1958" t="str">
            <v>Қўшимча</v>
          </cell>
          <cell r="M1958" t="str">
            <v>Сирдарё вилояти</v>
          </cell>
          <cell r="N1958" t="str">
            <v>Гулистон тумани</v>
          </cell>
          <cell r="P1958" t="str">
            <v>Мукаммал таъмирлаш</v>
          </cell>
          <cell r="Q1958">
            <v>2023</v>
          </cell>
          <cell r="R1958">
            <v>2</v>
          </cell>
          <cell r="S1958">
            <v>1</v>
          </cell>
          <cell r="AB1958">
            <v>1</v>
          </cell>
          <cell r="AE1958">
            <v>1</v>
          </cell>
          <cell r="AG1958">
            <v>1</v>
          </cell>
          <cell r="AH1958">
            <v>1</v>
          </cell>
          <cell r="AJ1958">
            <v>1</v>
          </cell>
          <cell r="AM1958">
            <v>1</v>
          </cell>
          <cell r="AN1958">
            <v>1</v>
          </cell>
          <cell r="AO1958">
            <v>1</v>
          </cell>
          <cell r="AR1958">
            <v>1</v>
          </cell>
          <cell r="BR1958">
            <v>310</v>
          </cell>
          <cell r="BS1958">
            <v>310</v>
          </cell>
          <cell r="BT1958">
            <v>310</v>
          </cell>
          <cell r="BU1958" t="str">
            <v>Ташриф</v>
          </cell>
          <cell r="BV1958">
            <v>14.521985000000001</v>
          </cell>
          <cell r="BW1958">
            <v>102.08148799999999</v>
          </cell>
          <cell r="BX1958" t="str">
            <v>"LION TRANS GROUP" MAS`ULIYATI CHEKLANGAN JAMIYAT</v>
          </cell>
          <cell r="BY1958" t="str">
            <v>302392366</v>
          </cell>
          <cell r="GU1958" t="str">
            <v>Янги қўшилган объект</v>
          </cell>
        </row>
        <row r="1959">
          <cell r="A1959" t="str">
            <v>гулистон тумани Мевазор МФЙ Фазогир кўчаси (2023)</v>
          </cell>
          <cell r="B1959" t="str">
            <v>2301242200312022</v>
          </cell>
          <cell r="C1959">
            <v>1</v>
          </cell>
          <cell r="D1959" t="str">
            <v>304521860242207045129118050</v>
          </cell>
          <cell r="E1959" t="str">
            <v>Автомобиль йўллари, кўприклар</v>
          </cell>
          <cell r="F1959" t="str">
            <v>Автомобиль йўллари объектлари</v>
          </cell>
          <cell r="G1959" t="str">
            <v>Ташриф</v>
          </cell>
          <cell r="H1959" t="str">
            <v>Автомобиль йўллари қўмитаси</v>
          </cell>
          <cell r="I1959" t="str">
            <v>"Сирдарё МЙБХ" ДУК</v>
          </cell>
          <cell r="J1959" t="str">
            <v>Вазирлик ва идора</v>
          </cell>
          <cell r="K1959" t="str">
            <v>Қўшимча</v>
          </cell>
          <cell r="L1959" t="str">
            <v>Қўшимча</v>
          </cell>
          <cell r="M1959" t="str">
            <v>Сирдарё вилояти</v>
          </cell>
          <cell r="N1959" t="str">
            <v>Гулистон тумани</v>
          </cell>
          <cell r="P1959" t="str">
            <v>Мукаммал таъмирлаш</v>
          </cell>
          <cell r="Q1959">
            <v>2023</v>
          </cell>
          <cell r="R1959">
            <v>2</v>
          </cell>
          <cell r="S1959">
            <v>1</v>
          </cell>
          <cell r="AB1959">
            <v>1</v>
          </cell>
          <cell r="AE1959">
            <v>1</v>
          </cell>
          <cell r="AG1959">
            <v>1</v>
          </cell>
          <cell r="AH1959">
            <v>1</v>
          </cell>
          <cell r="AJ1959">
            <v>1</v>
          </cell>
          <cell r="AM1959">
            <v>1</v>
          </cell>
          <cell r="AN1959">
            <v>1</v>
          </cell>
          <cell r="AO1959">
            <v>1</v>
          </cell>
          <cell r="AR1959">
            <v>1</v>
          </cell>
          <cell r="BR1959">
            <v>335</v>
          </cell>
          <cell r="BS1959">
            <v>335</v>
          </cell>
          <cell r="BT1959">
            <v>335</v>
          </cell>
          <cell r="BU1959" t="str">
            <v>Ташриф</v>
          </cell>
          <cell r="BV1959">
            <v>3.35</v>
          </cell>
          <cell r="BW1959">
            <v>3.35</v>
          </cell>
          <cell r="BX1959" t="str">
            <v>"LION TRANS GROUP" MAS`ULIYATI CHEKLANGAN JAMIYAT</v>
          </cell>
          <cell r="BY1959" t="str">
            <v>302392366</v>
          </cell>
          <cell r="GU1959" t="str">
            <v>Янги қўшилган объект</v>
          </cell>
        </row>
        <row r="1960">
          <cell r="A1960" t="str">
            <v>Гулистон тумани Ахиллик МФЙ Хумо қуши кўчаси (2023)</v>
          </cell>
          <cell r="B1960" t="str">
            <v>2301242200312023</v>
          </cell>
          <cell r="C1960">
            <v>1</v>
          </cell>
          <cell r="D1960" t="str">
            <v>304521860242207045129118051</v>
          </cell>
          <cell r="E1960" t="str">
            <v>Автомобиль йўллари, кўприклар</v>
          </cell>
          <cell r="F1960" t="str">
            <v>Автомобиль йўллари объектлари</v>
          </cell>
          <cell r="G1960" t="str">
            <v>Ташриф</v>
          </cell>
          <cell r="H1960" t="str">
            <v>Автомобиль йўллари қўмитаси</v>
          </cell>
          <cell r="I1960" t="str">
            <v>"Сирдарё МЙБХ" ДУК</v>
          </cell>
          <cell r="J1960" t="str">
            <v>Вазирлик ва идора</v>
          </cell>
          <cell r="K1960" t="str">
            <v>Қўшимча</v>
          </cell>
          <cell r="L1960" t="str">
            <v>Қўшимча</v>
          </cell>
          <cell r="M1960" t="str">
            <v>Сирдарё вилояти</v>
          </cell>
          <cell r="N1960" t="str">
            <v>Гулистон тумани</v>
          </cell>
          <cell r="P1960" t="str">
            <v>Мукаммал таъмирлаш</v>
          </cell>
          <cell r="Q1960">
            <v>2023</v>
          </cell>
          <cell r="R1960">
            <v>2</v>
          </cell>
          <cell r="S1960">
            <v>1</v>
          </cell>
          <cell r="AB1960">
            <v>1</v>
          </cell>
          <cell r="AE1960">
            <v>1</v>
          </cell>
          <cell r="AG1960">
            <v>1</v>
          </cell>
          <cell r="AH1960">
            <v>1</v>
          </cell>
          <cell r="AJ1960">
            <v>1</v>
          </cell>
          <cell r="AM1960">
            <v>1</v>
          </cell>
          <cell r="AN1960">
            <v>1</v>
          </cell>
          <cell r="AO1960">
            <v>1</v>
          </cell>
          <cell r="AR1960">
            <v>1</v>
          </cell>
          <cell r="BR1960">
            <v>610</v>
          </cell>
          <cell r="BS1960">
            <v>610</v>
          </cell>
          <cell r="BT1960">
            <v>610</v>
          </cell>
          <cell r="BU1960" t="str">
            <v>Ташриф</v>
          </cell>
          <cell r="BV1960">
            <v>6.1</v>
          </cell>
          <cell r="BW1960">
            <v>178.394496</v>
          </cell>
          <cell r="BX1960" t="str">
            <v>"LION TRANS GROUP" MAS`ULIYATI CHEKLANGAN JAMIYAT</v>
          </cell>
          <cell r="BY1960" t="str">
            <v>302392366</v>
          </cell>
          <cell r="GU1960" t="str">
            <v>Янги қўшилган объект</v>
          </cell>
        </row>
        <row r="1961">
          <cell r="A1961" t="str">
            <v>Гулистон тумани Ахиллик МФЙ Чаманзор кўчаси (2023)</v>
          </cell>
          <cell r="B1961" t="str">
            <v>2301242200312024</v>
          </cell>
          <cell r="C1961">
            <v>1</v>
          </cell>
          <cell r="D1961" t="str">
            <v>304521860242207045129118052</v>
          </cell>
          <cell r="E1961" t="str">
            <v>Автомобиль йўллари, кўприклар</v>
          </cell>
          <cell r="F1961" t="str">
            <v>Автомобиль йўллари объектлари</v>
          </cell>
          <cell r="G1961" t="str">
            <v>Ташриф</v>
          </cell>
          <cell r="H1961" t="str">
            <v>Автомобиль йўллари қўмитаси</v>
          </cell>
          <cell r="I1961" t="str">
            <v>"Сирдарё МЙБХ" ДУК</v>
          </cell>
          <cell r="J1961" t="str">
            <v>Вазирлик ва идора</v>
          </cell>
          <cell r="K1961" t="str">
            <v>Қўшимча</v>
          </cell>
          <cell r="L1961" t="str">
            <v>Қўшимча</v>
          </cell>
          <cell r="M1961" t="str">
            <v>Сирдарё вилояти</v>
          </cell>
          <cell r="N1961" t="str">
            <v>Гулистон тумани</v>
          </cell>
          <cell r="P1961" t="str">
            <v>Мукаммал таъмирлаш</v>
          </cell>
          <cell r="Q1961">
            <v>2023</v>
          </cell>
          <cell r="R1961">
            <v>2</v>
          </cell>
          <cell r="S1961">
            <v>1</v>
          </cell>
          <cell r="AB1961">
            <v>1</v>
          </cell>
          <cell r="AE1961">
            <v>1</v>
          </cell>
          <cell r="AG1961">
            <v>1</v>
          </cell>
          <cell r="AH1961">
            <v>1</v>
          </cell>
          <cell r="AJ1961">
            <v>1</v>
          </cell>
          <cell r="AM1961">
            <v>1</v>
          </cell>
          <cell r="AN1961">
            <v>1</v>
          </cell>
          <cell r="AO1961">
            <v>1</v>
          </cell>
          <cell r="AR1961">
            <v>1</v>
          </cell>
          <cell r="BR1961">
            <v>550</v>
          </cell>
          <cell r="BS1961">
            <v>550</v>
          </cell>
          <cell r="BT1961">
            <v>550</v>
          </cell>
          <cell r="BU1961" t="str">
            <v>Ташриф</v>
          </cell>
          <cell r="BV1961">
            <v>5.5</v>
          </cell>
          <cell r="BW1961">
            <v>5.5</v>
          </cell>
          <cell r="BX1961">
            <v>0</v>
          </cell>
          <cell r="BY1961">
            <v>0</v>
          </cell>
          <cell r="GU1961" t="str">
            <v>Янги қўшилган объект</v>
          </cell>
        </row>
        <row r="1962">
          <cell r="A1962" t="str">
            <v>Гулистон тумани Ахиллик МФЙ Туркистон кўчаси (2023)</v>
          </cell>
          <cell r="B1962" t="str">
            <v>2301242200312025</v>
          </cell>
          <cell r="C1962">
            <v>1</v>
          </cell>
          <cell r="D1962" t="str">
            <v>304521860242207045129118053</v>
          </cell>
          <cell r="E1962" t="str">
            <v>Автомобиль йўллари, кўприклар</v>
          </cell>
          <cell r="F1962" t="str">
            <v>Автомобиль йўллари объектлари</v>
          </cell>
          <cell r="G1962" t="str">
            <v>Ташриф</v>
          </cell>
          <cell r="H1962" t="str">
            <v>Автомобиль йўллари қўмитаси</v>
          </cell>
          <cell r="I1962" t="str">
            <v>"Сирдарё МЙБХ" ДУК</v>
          </cell>
          <cell r="J1962" t="str">
            <v>Вазирлик ва идора</v>
          </cell>
          <cell r="K1962" t="str">
            <v>Қўшимча</v>
          </cell>
          <cell r="L1962" t="str">
            <v>Қўшимча</v>
          </cell>
          <cell r="M1962" t="str">
            <v>Сирдарё вилояти</v>
          </cell>
          <cell r="N1962" t="str">
            <v>Гулистон тумани</v>
          </cell>
          <cell r="P1962" t="str">
            <v>Мукаммал таъмирлаш</v>
          </cell>
          <cell r="Q1962">
            <v>2023</v>
          </cell>
          <cell r="R1962">
            <v>2</v>
          </cell>
          <cell r="S1962">
            <v>1</v>
          </cell>
          <cell r="AB1962">
            <v>1</v>
          </cell>
          <cell r="AE1962">
            <v>1</v>
          </cell>
          <cell r="AG1962">
            <v>1</v>
          </cell>
          <cell r="AH1962">
            <v>1</v>
          </cell>
          <cell r="AJ1962">
            <v>1</v>
          </cell>
          <cell r="AM1962">
            <v>1</v>
          </cell>
          <cell r="AN1962">
            <v>1</v>
          </cell>
          <cell r="AO1962">
            <v>1</v>
          </cell>
          <cell r="AR1962">
            <v>1</v>
          </cell>
          <cell r="BR1962">
            <v>290</v>
          </cell>
          <cell r="BS1962">
            <v>290</v>
          </cell>
          <cell r="BT1962">
            <v>290</v>
          </cell>
          <cell r="BU1962" t="str">
            <v>Ташриф</v>
          </cell>
          <cell r="BV1962">
            <v>2.9</v>
          </cell>
          <cell r="BW1962">
            <v>3.5884999999999998</v>
          </cell>
          <cell r="BX1962" t="str">
            <v>"LION TRANS GROUP" MAS`ULIYATI CHEKLANGAN JAMIYAT</v>
          </cell>
          <cell r="BY1962" t="str">
            <v>302392366</v>
          </cell>
          <cell r="GU1962" t="str">
            <v>Янги қўшилган объект</v>
          </cell>
        </row>
        <row r="1963">
          <cell r="A1963" t="str">
            <v>Гулистон тумани Ибрат МФЙ Пахтакор кўчаси (2023)</v>
          </cell>
          <cell r="B1963" t="str">
            <v>2301242200312026</v>
          </cell>
          <cell r="C1963">
            <v>1</v>
          </cell>
          <cell r="D1963" t="str">
            <v>304521860242207045129118054</v>
          </cell>
          <cell r="E1963" t="str">
            <v>Автомобиль йўллари, кўприклар</v>
          </cell>
          <cell r="F1963" t="str">
            <v>Автомобиль йўллари объектлари</v>
          </cell>
          <cell r="G1963" t="str">
            <v>Ташриф</v>
          </cell>
          <cell r="H1963" t="str">
            <v>Автомобиль йўллари қўмитаси</v>
          </cell>
          <cell r="I1963" t="str">
            <v>"Сирдарё МЙБХ" ДУК</v>
          </cell>
          <cell r="J1963" t="str">
            <v>Вазирлик ва идора</v>
          </cell>
          <cell r="K1963" t="str">
            <v>Қўшимча</v>
          </cell>
          <cell r="L1963" t="str">
            <v>Қўшимча</v>
          </cell>
          <cell r="M1963" t="str">
            <v>Сирдарё вилояти</v>
          </cell>
          <cell r="N1963" t="str">
            <v>Гулистон тумани</v>
          </cell>
          <cell r="P1963" t="str">
            <v>Мукаммал таъмирлаш</v>
          </cell>
          <cell r="Q1963">
            <v>2023</v>
          </cell>
          <cell r="R1963">
            <v>2</v>
          </cell>
          <cell r="S1963">
            <v>1</v>
          </cell>
          <cell r="AB1963">
            <v>1</v>
          </cell>
          <cell r="AE1963">
            <v>1</v>
          </cell>
          <cell r="AG1963">
            <v>1</v>
          </cell>
          <cell r="AH1963">
            <v>1</v>
          </cell>
          <cell r="AJ1963">
            <v>1</v>
          </cell>
          <cell r="AM1963">
            <v>1</v>
          </cell>
          <cell r="AN1963">
            <v>1</v>
          </cell>
          <cell r="AO1963">
            <v>1</v>
          </cell>
          <cell r="AR1963">
            <v>1</v>
          </cell>
          <cell r="BR1963">
            <v>730</v>
          </cell>
          <cell r="BS1963">
            <v>730</v>
          </cell>
          <cell r="BT1963">
            <v>730</v>
          </cell>
          <cell r="BU1963" t="str">
            <v>Ташриф</v>
          </cell>
          <cell r="BV1963">
            <v>7.3</v>
          </cell>
          <cell r="BW1963">
            <v>7.8482500000000002</v>
          </cell>
          <cell r="BX1963" t="str">
            <v>"LION TRANS GROUP" MAS`ULIYATI CHEKLANGAN JAMIYAT</v>
          </cell>
          <cell r="BY1963" t="str">
            <v>302392366</v>
          </cell>
          <cell r="GU1963" t="str">
            <v>Янги қўшилган объект</v>
          </cell>
        </row>
        <row r="1964">
          <cell r="A1964" t="str">
            <v>Гулистон тумани Ишонч МФЙ Қашқарий кўчаси (2023)</v>
          </cell>
          <cell r="B1964" t="str">
            <v>2301242200312027</v>
          </cell>
          <cell r="C1964">
            <v>1</v>
          </cell>
          <cell r="D1964" t="str">
            <v>304521860242207045129118055</v>
          </cell>
          <cell r="E1964" t="str">
            <v>Автомобиль йўллари, кўприклар</v>
          </cell>
          <cell r="F1964" t="str">
            <v>Автомобиль йўллари объектлари</v>
          </cell>
          <cell r="G1964" t="str">
            <v>Ташриф</v>
          </cell>
          <cell r="H1964" t="str">
            <v>Автомобиль йўллари қўмитаси</v>
          </cell>
          <cell r="I1964" t="str">
            <v>"Сирдарё МЙБХ" ДУК</v>
          </cell>
          <cell r="J1964" t="str">
            <v>Вазирлик ва идора</v>
          </cell>
          <cell r="K1964" t="str">
            <v>Қўшимча</v>
          </cell>
          <cell r="L1964" t="str">
            <v>Қўшимча</v>
          </cell>
          <cell r="M1964" t="str">
            <v>Сирдарё вилояти</v>
          </cell>
          <cell r="N1964" t="str">
            <v>Гулистон тумани</v>
          </cell>
          <cell r="P1964" t="str">
            <v>Мукаммал таъмирлаш</v>
          </cell>
          <cell r="Q1964">
            <v>2023</v>
          </cell>
          <cell r="R1964">
            <v>2</v>
          </cell>
          <cell r="S1964">
            <v>1</v>
          </cell>
          <cell r="AB1964">
            <v>1</v>
          </cell>
          <cell r="AE1964">
            <v>1</v>
          </cell>
          <cell r="AG1964">
            <v>1</v>
          </cell>
          <cell r="AH1964">
            <v>1</v>
          </cell>
          <cell r="AJ1964">
            <v>1</v>
          </cell>
          <cell r="AM1964">
            <v>1</v>
          </cell>
          <cell r="AN1964">
            <v>1</v>
          </cell>
          <cell r="AO1964">
            <v>1</v>
          </cell>
          <cell r="AR1964">
            <v>1</v>
          </cell>
          <cell r="BR1964">
            <v>280</v>
          </cell>
          <cell r="BS1964">
            <v>280</v>
          </cell>
          <cell r="BT1964">
            <v>280</v>
          </cell>
          <cell r="BU1964" t="str">
            <v>Ташриф</v>
          </cell>
          <cell r="BV1964">
            <v>12.88039</v>
          </cell>
          <cell r="BW1964">
            <v>89.141887999999994</v>
          </cell>
          <cell r="BX1964" t="str">
            <v>"LION TRANS GROUP" MAS`ULIYATI CHEKLANGAN JAMIYAT</v>
          </cell>
          <cell r="BY1964" t="str">
            <v>302392366</v>
          </cell>
          <cell r="GU1964" t="str">
            <v>Янги қўшилган объект</v>
          </cell>
        </row>
        <row r="1965">
          <cell r="A1965" t="str">
            <v>Гулистон тумани Ишонч МФЙ Маънавият кўчаси (2023)</v>
          </cell>
          <cell r="B1965" t="str">
            <v>2301242200312028</v>
          </cell>
          <cell r="C1965">
            <v>1</v>
          </cell>
          <cell r="D1965" t="str">
            <v>304521860242207045129118056</v>
          </cell>
          <cell r="E1965" t="str">
            <v>Автомобиль йўллари, кўприклар</v>
          </cell>
          <cell r="F1965" t="str">
            <v>Автомобиль йўллари объектлари</v>
          </cell>
          <cell r="G1965" t="str">
            <v>Ташриф</v>
          </cell>
          <cell r="H1965" t="str">
            <v>Автомобиль йўллари қўмитаси</v>
          </cell>
          <cell r="I1965" t="str">
            <v>"Сирдарё МЙБХ" ДУК</v>
          </cell>
          <cell r="J1965" t="str">
            <v>Вазирлик ва идора</v>
          </cell>
          <cell r="K1965" t="str">
            <v>Қўшимча</v>
          </cell>
          <cell r="L1965" t="str">
            <v>Қўшимча</v>
          </cell>
          <cell r="M1965" t="str">
            <v>Сирдарё вилояти</v>
          </cell>
          <cell r="N1965" t="str">
            <v>Гулистон тумани</v>
          </cell>
          <cell r="P1965" t="str">
            <v>Мукаммал таъмирлаш</v>
          </cell>
          <cell r="Q1965">
            <v>2023</v>
          </cell>
          <cell r="R1965">
            <v>2</v>
          </cell>
          <cell r="S1965">
            <v>1</v>
          </cell>
          <cell r="AB1965">
            <v>1</v>
          </cell>
          <cell r="AE1965">
            <v>1</v>
          </cell>
          <cell r="AG1965">
            <v>1</v>
          </cell>
          <cell r="AH1965">
            <v>1</v>
          </cell>
          <cell r="AJ1965">
            <v>1</v>
          </cell>
          <cell r="AM1965">
            <v>1</v>
          </cell>
          <cell r="AN1965">
            <v>1</v>
          </cell>
          <cell r="AO1965">
            <v>1</v>
          </cell>
          <cell r="AR1965">
            <v>1</v>
          </cell>
          <cell r="BR1965">
            <v>455</v>
          </cell>
          <cell r="BS1965">
            <v>455</v>
          </cell>
          <cell r="BT1965">
            <v>455</v>
          </cell>
          <cell r="BU1965" t="str">
            <v>Ташриф</v>
          </cell>
          <cell r="BV1965">
            <v>4.55</v>
          </cell>
          <cell r="BW1965">
            <v>131.65249600000001</v>
          </cell>
          <cell r="BX1965" t="str">
            <v>"LION TRANS GROUP" MAS`ULIYATI CHEKLANGAN JAMIYAT</v>
          </cell>
          <cell r="BY1965" t="str">
            <v>302392366</v>
          </cell>
          <cell r="GU1965" t="str">
            <v>Янги қўшилган объект</v>
          </cell>
        </row>
        <row r="1966">
          <cell r="A1966" t="str">
            <v>Гулистон тумани Ишонч МФЙ Таманно кўчаси (2023)</v>
          </cell>
          <cell r="B1966" t="str">
            <v>2301242200312029</v>
          </cell>
          <cell r="C1966">
            <v>1</v>
          </cell>
          <cell r="D1966" t="str">
            <v>304521860242207045129118057</v>
          </cell>
          <cell r="E1966" t="str">
            <v>Автомобиль йўллари, кўприклар</v>
          </cell>
          <cell r="F1966" t="str">
            <v>Автомобиль йўллари объектлари</v>
          </cell>
          <cell r="G1966" t="str">
            <v>Ташриф</v>
          </cell>
          <cell r="H1966" t="str">
            <v>Автомобиль йўллари қўмитаси</v>
          </cell>
          <cell r="I1966" t="str">
            <v>"Сирдарё МЙБХ" ДУК</v>
          </cell>
          <cell r="J1966" t="str">
            <v>Вазирлик ва идора</v>
          </cell>
          <cell r="K1966" t="str">
            <v>Қўшимча</v>
          </cell>
          <cell r="L1966" t="str">
            <v>Қўшимча</v>
          </cell>
          <cell r="M1966" t="str">
            <v>Сирдарё вилояти</v>
          </cell>
          <cell r="N1966" t="str">
            <v>Гулистон тумани</v>
          </cell>
          <cell r="P1966" t="str">
            <v>Мукаммал таъмирлаш</v>
          </cell>
          <cell r="Q1966">
            <v>2023</v>
          </cell>
          <cell r="R1966">
            <v>2</v>
          </cell>
          <cell r="S1966">
            <v>1</v>
          </cell>
          <cell r="AB1966">
            <v>1</v>
          </cell>
          <cell r="AE1966">
            <v>1</v>
          </cell>
          <cell r="AG1966">
            <v>1</v>
          </cell>
          <cell r="AH1966">
            <v>1</v>
          </cell>
          <cell r="AJ1966">
            <v>1</v>
          </cell>
          <cell r="AM1966">
            <v>1</v>
          </cell>
          <cell r="AN1966">
            <v>1</v>
          </cell>
          <cell r="AO1966">
            <v>1</v>
          </cell>
          <cell r="AR1966">
            <v>1</v>
          </cell>
          <cell r="BR1966">
            <v>290</v>
          </cell>
          <cell r="BS1966">
            <v>290</v>
          </cell>
          <cell r="BT1966">
            <v>290</v>
          </cell>
          <cell r="BU1966" t="str">
            <v>Ташриф</v>
          </cell>
          <cell r="BV1966">
            <v>2.9</v>
          </cell>
          <cell r="BW1966">
            <v>79.161503999999994</v>
          </cell>
          <cell r="BX1966" t="str">
            <v>"LION TRANS GROUP" MAS`ULIYATI CHEKLANGAN JAMIYAT</v>
          </cell>
          <cell r="BY1966" t="str">
            <v>302392366</v>
          </cell>
          <cell r="GU1966" t="str">
            <v>Янги қўшилган объект</v>
          </cell>
        </row>
        <row r="1967">
          <cell r="A1967" t="str">
            <v>Гулистон тумани Мустақиллик МФЙ Боғ-1 кўчаси (2023)</v>
          </cell>
          <cell r="B1967" t="str">
            <v>2301242200312030</v>
          </cell>
          <cell r="C1967">
            <v>1</v>
          </cell>
          <cell r="D1967" t="str">
            <v>304521860242207045129118058</v>
          </cell>
          <cell r="E1967" t="str">
            <v>Автомобиль йўллари, кўприклар</v>
          </cell>
          <cell r="F1967" t="str">
            <v>Автомобиль йўллари объектлари</v>
          </cell>
          <cell r="G1967" t="str">
            <v>Ташриф</v>
          </cell>
          <cell r="H1967" t="str">
            <v>Автомобиль йўллари қўмитаси</v>
          </cell>
          <cell r="I1967" t="str">
            <v>"Сирдарё МЙБХ" ДУК</v>
          </cell>
          <cell r="J1967" t="str">
            <v>Вазирлик ва идора</v>
          </cell>
          <cell r="K1967" t="str">
            <v>Қўшимча</v>
          </cell>
          <cell r="L1967" t="str">
            <v>Қўшимча</v>
          </cell>
          <cell r="M1967" t="str">
            <v>Сирдарё вилояти</v>
          </cell>
          <cell r="N1967" t="str">
            <v>Гулистон тумани</v>
          </cell>
          <cell r="P1967" t="str">
            <v>Мукаммал таъмирлаш</v>
          </cell>
          <cell r="Q1967">
            <v>2023</v>
          </cell>
          <cell r="R1967">
            <v>2</v>
          </cell>
          <cell r="S1967">
            <v>1</v>
          </cell>
          <cell r="AB1967">
            <v>1</v>
          </cell>
          <cell r="AE1967">
            <v>1</v>
          </cell>
          <cell r="AG1967">
            <v>1</v>
          </cell>
          <cell r="AH1967">
            <v>1</v>
          </cell>
          <cell r="AJ1967">
            <v>1</v>
          </cell>
          <cell r="AM1967">
            <v>1</v>
          </cell>
          <cell r="AN1967">
            <v>1</v>
          </cell>
          <cell r="AO1967">
            <v>1</v>
          </cell>
          <cell r="AR1967">
            <v>1</v>
          </cell>
          <cell r="BR1967">
            <v>290</v>
          </cell>
          <cell r="BS1967">
            <v>290</v>
          </cell>
          <cell r="BT1967">
            <v>290</v>
          </cell>
          <cell r="BU1967" t="str">
            <v>Ташриф</v>
          </cell>
          <cell r="BV1967">
            <v>2.9</v>
          </cell>
          <cell r="BW1967">
            <v>79.161503999999994</v>
          </cell>
          <cell r="BX1967" t="str">
            <v>"LION TRANS GROUP" MAS`ULIYATI CHEKLANGAN JAMIYAT</v>
          </cell>
          <cell r="BY1967" t="str">
            <v>302392366</v>
          </cell>
          <cell r="GU1967" t="str">
            <v>Янги қўшилган объект</v>
          </cell>
        </row>
        <row r="1968">
          <cell r="A1968" t="str">
            <v>Гулистон тумани Дўстлик МФЙ Туркистон кўчаси (2023)</v>
          </cell>
          <cell r="B1968" t="str">
            <v>2301242200312031</v>
          </cell>
          <cell r="C1968">
            <v>1</v>
          </cell>
          <cell r="D1968" t="str">
            <v>304521860242207045129118059</v>
          </cell>
          <cell r="E1968" t="str">
            <v>Автомобиль йўллари, кўприклар</v>
          </cell>
          <cell r="F1968" t="str">
            <v>Автомобиль йўллари объектлари</v>
          </cell>
          <cell r="G1968" t="str">
            <v>Ташриф</v>
          </cell>
          <cell r="H1968" t="str">
            <v>Автомобиль йўллари қўмитаси</v>
          </cell>
          <cell r="I1968" t="str">
            <v>"Сирдарё МЙБХ" ДУК</v>
          </cell>
          <cell r="J1968" t="str">
            <v>Вазирлик ва идора</v>
          </cell>
          <cell r="K1968" t="str">
            <v>Қўшимча</v>
          </cell>
          <cell r="L1968" t="str">
            <v>Қўшимча</v>
          </cell>
          <cell r="M1968" t="str">
            <v>Сирдарё вилояти</v>
          </cell>
          <cell r="N1968" t="str">
            <v>Гулистон тумани</v>
          </cell>
          <cell r="P1968" t="str">
            <v>Мукаммал таъмирлаш</v>
          </cell>
          <cell r="Q1968">
            <v>2023</v>
          </cell>
          <cell r="R1968">
            <v>2</v>
          </cell>
          <cell r="S1968">
            <v>1</v>
          </cell>
          <cell r="AB1968">
            <v>1</v>
          </cell>
          <cell r="AE1968">
            <v>1</v>
          </cell>
          <cell r="AG1968">
            <v>1</v>
          </cell>
          <cell r="AH1968">
            <v>1</v>
          </cell>
          <cell r="AJ1968">
            <v>1</v>
          </cell>
          <cell r="AM1968">
            <v>1</v>
          </cell>
          <cell r="AN1968">
            <v>1</v>
          </cell>
          <cell r="AO1968">
            <v>1</v>
          </cell>
          <cell r="AR1968">
            <v>1</v>
          </cell>
          <cell r="BR1968">
            <v>290</v>
          </cell>
          <cell r="BS1968">
            <v>290</v>
          </cell>
          <cell r="BT1968">
            <v>290</v>
          </cell>
          <cell r="BU1968" t="str">
            <v>Ташриф</v>
          </cell>
          <cell r="BV1968">
            <v>7.8723479999999997</v>
          </cell>
          <cell r="BW1968">
            <v>84.133848</v>
          </cell>
          <cell r="BX1968" t="str">
            <v>"LION TRANS GROUP" MAS`ULIYATI CHEKLANGAN JAMIYAT</v>
          </cell>
          <cell r="BY1968" t="str">
            <v>302392366</v>
          </cell>
          <cell r="GU1968" t="str">
            <v>Янги қўшилган объект</v>
          </cell>
        </row>
        <row r="1969">
          <cell r="A1969" t="str">
            <v>Гулистон тумани А.Яссавий МФЙ Тангали кўчаси (2023)</v>
          </cell>
          <cell r="B1969" t="str">
            <v>2301242200312032</v>
          </cell>
          <cell r="C1969">
            <v>1</v>
          </cell>
          <cell r="D1969" t="str">
            <v>304521860242207045129118060</v>
          </cell>
          <cell r="E1969" t="str">
            <v>Автомобиль йўллари, кўприклар</v>
          </cell>
          <cell r="F1969" t="str">
            <v>Автомобиль йўллари объектлари</v>
          </cell>
          <cell r="G1969" t="str">
            <v>Ташриф</v>
          </cell>
          <cell r="H1969" t="str">
            <v>Автомобиль йўллари қўмитаси</v>
          </cell>
          <cell r="I1969" t="str">
            <v>"Сирдарё МЙБХ" ДУК</v>
          </cell>
          <cell r="J1969" t="str">
            <v>Вазирлик ва идора</v>
          </cell>
          <cell r="K1969" t="str">
            <v>Қўшимча</v>
          </cell>
          <cell r="L1969" t="str">
            <v>Қўшимча</v>
          </cell>
          <cell r="M1969" t="str">
            <v>Сирдарё вилояти</v>
          </cell>
          <cell r="N1969" t="str">
            <v>Гулистон тумани</v>
          </cell>
          <cell r="P1969" t="str">
            <v>Мукаммал таъмирлаш</v>
          </cell>
          <cell r="Q1969">
            <v>2023</v>
          </cell>
          <cell r="R1969">
            <v>2</v>
          </cell>
          <cell r="S1969">
            <v>1</v>
          </cell>
          <cell r="AB1969">
            <v>1</v>
          </cell>
          <cell r="AE1969">
            <v>1</v>
          </cell>
          <cell r="AG1969">
            <v>1</v>
          </cell>
          <cell r="AH1969">
            <v>1</v>
          </cell>
          <cell r="AJ1969">
            <v>1</v>
          </cell>
          <cell r="AM1969">
            <v>1</v>
          </cell>
          <cell r="AN1969">
            <v>1</v>
          </cell>
          <cell r="AO1969">
            <v>1</v>
          </cell>
          <cell r="AR1969">
            <v>1</v>
          </cell>
          <cell r="BR1969">
            <v>435</v>
          </cell>
          <cell r="BS1969">
            <v>435</v>
          </cell>
          <cell r="BT1969">
            <v>435</v>
          </cell>
          <cell r="BU1969" t="str">
            <v>Ташриф</v>
          </cell>
          <cell r="BV1969">
            <v>19.308029999999999</v>
          </cell>
          <cell r="BW1969">
            <v>142.173776</v>
          </cell>
          <cell r="BX1969" t="str">
            <v>"LION TRANS GROUP" MAS`ULIYATI CHEKLANGAN JAMIYAT</v>
          </cell>
          <cell r="BY1969" t="str">
            <v>302392366</v>
          </cell>
          <cell r="GU1969" t="str">
            <v>Янги қўшилган объект</v>
          </cell>
        </row>
        <row r="1970">
          <cell r="A1970" t="str">
            <v>Янгиер шахар Маърифат МФЙ Туркистон кўчаси (2023)</v>
          </cell>
          <cell r="B1970" t="str">
            <v>2301244130312002</v>
          </cell>
          <cell r="C1970">
            <v>1</v>
          </cell>
          <cell r="D1970" t="str">
            <v>304521860244137045129118023</v>
          </cell>
          <cell r="E1970" t="str">
            <v>Автомобиль йўллари, кўприклар</v>
          </cell>
          <cell r="F1970" t="str">
            <v>Автомобиль йўллари объектлари</v>
          </cell>
          <cell r="G1970" t="str">
            <v>Ташриф</v>
          </cell>
          <cell r="H1970" t="str">
            <v>Автомобиль йўллари қўмитаси</v>
          </cell>
          <cell r="I1970" t="str">
            <v>"Сирдарё МЙБХ" ДУК</v>
          </cell>
          <cell r="J1970" t="str">
            <v>Вазирлик ва идора</v>
          </cell>
          <cell r="K1970" t="str">
            <v>Қўшимча</v>
          </cell>
          <cell r="L1970" t="str">
            <v>Қўшимча</v>
          </cell>
          <cell r="M1970" t="str">
            <v>Сирдарё вилояти</v>
          </cell>
          <cell r="N1970" t="str">
            <v>Янгиер шаҳри</v>
          </cell>
          <cell r="P1970" t="str">
            <v>Мукаммал таъмирлаш</v>
          </cell>
          <cell r="Q1970">
            <v>2023</v>
          </cell>
          <cell r="R1970">
            <v>2</v>
          </cell>
          <cell r="S1970">
            <v>1</v>
          </cell>
          <cell r="AB1970">
            <v>1</v>
          </cell>
          <cell r="AE1970">
            <v>1</v>
          </cell>
          <cell r="AG1970">
            <v>1</v>
          </cell>
          <cell r="AH1970">
            <v>1</v>
          </cell>
          <cell r="AJ1970">
            <v>1</v>
          </cell>
          <cell r="AM1970">
            <v>1</v>
          </cell>
          <cell r="AN1970">
            <v>1</v>
          </cell>
          <cell r="AO1970">
            <v>1</v>
          </cell>
          <cell r="AR1970">
            <v>1</v>
          </cell>
          <cell r="BR1970">
            <v>300</v>
          </cell>
          <cell r="BS1970">
            <v>300</v>
          </cell>
          <cell r="BT1970">
            <v>300</v>
          </cell>
          <cell r="BU1970" t="str">
            <v>Ташриф</v>
          </cell>
          <cell r="BV1970">
            <v>12.306077</v>
          </cell>
          <cell r="BW1970">
            <v>97.041079999999994</v>
          </cell>
          <cell r="BX1970" t="str">
            <v>"LION TRANS GROUP" MAS`ULIYATI CHEKLANGAN JAMIYAT</v>
          </cell>
          <cell r="BY1970" t="str">
            <v>302392366</v>
          </cell>
          <cell r="GU1970" t="str">
            <v>Янги қўшилган объект</v>
          </cell>
        </row>
        <row r="1971">
          <cell r="A1971" t="str">
            <v>Янгиер шахар А.Жомий МФЙ "ECO WOOD PLYUS" корхонасига олиб борувчи йўл (2023)</v>
          </cell>
          <cell r="B1971" t="str">
            <v>2301244130312003</v>
          </cell>
          <cell r="C1971">
            <v>1</v>
          </cell>
          <cell r="D1971" t="str">
            <v>304521860244137045129118024</v>
          </cell>
          <cell r="E1971" t="str">
            <v>Автомобиль йўллари, кўприклар</v>
          </cell>
          <cell r="F1971" t="str">
            <v>Автомобиль йўллари объектлари</v>
          </cell>
          <cell r="G1971" t="str">
            <v>Ташриф</v>
          </cell>
          <cell r="H1971" t="str">
            <v>Автомобиль йўллари қўмитаси</v>
          </cell>
          <cell r="I1971" t="str">
            <v>"Сирдарё МЙБХ" ДУК</v>
          </cell>
          <cell r="J1971" t="str">
            <v>Вазирлик ва идора</v>
          </cell>
          <cell r="K1971" t="str">
            <v>Қўшимча</v>
          </cell>
          <cell r="L1971" t="str">
            <v>Қўшимча</v>
          </cell>
          <cell r="M1971" t="str">
            <v>Сирдарё вилояти</v>
          </cell>
          <cell r="N1971" t="str">
            <v>Янгиер шаҳри</v>
          </cell>
          <cell r="P1971" t="str">
            <v>Мукаммал таъмирлаш</v>
          </cell>
          <cell r="Q1971">
            <v>2023</v>
          </cell>
          <cell r="R1971">
            <v>2</v>
          </cell>
          <cell r="S1971">
            <v>1</v>
          </cell>
          <cell r="AB1971">
            <v>1</v>
          </cell>
          <cell r="AE1971">
            <v>1</v>
          </cell>
          <cell r="AG1971">
            <v>1</v>
          </cell>
          <cell r="AH1971">
            <v>1</v>
          </cell>
          <cell r="AJ1971">
            <v>1</v>
          </cell>
          <cell r="AM1971">
            <v>1</v>
          </cell>
          <cell r="AN1971">
            <v>1</v>
          </cell>
          <cell r="AO1971">
            <v>1</v>
          </cell>
          <cell r="AR1971">
            <v>1</v>
          </cell>
          <cell r="BR1971">
            <v>66</v>
          </cell>
          <cell r="BS1971">
            <v>66</v>
          </cell>
          <cell r="BT1971">
            <v>66</v>
          </cell>
          <cell r="BU1971" t="str">
            <v>Ташриф</v>
          </cell>
          <cell r="BV1971">
            <v>2.1867359999999998</v>
          </cell>
          <cell r="BW1971">
            <v>20.828436</v>
          </cell>
          <cell r="BX1971" t="str">
            <v>"LION TRANS GROUP" MAS`ULIYATI CHEKLANGAN JAMIYAT</v>
          </cell>
          <cell r="BY1971" t="str">
            <v>302392366</v>
          </cell>
          <cell r="GU1971" t="str">
            <v>Янги қўшилган объект</v>
          </cell>
        </row>
        <row r="1972">
          <cell r="A1972" t="str">
            <v>Янгиер шахар А.Жомий МФЙ Чироқчилар кўчаси (2023)</v>
          </cell>
          <cell r="B1972" t="str">
            <v>2301244130312004</v>
          </cell>
          <cell r="C1972">
            <v>1</v>
          </cell>
          <cell r="D1972" t="str">
            <v>304521860244137045129118025</v>
          </cell>
          <cell r="E1972" t="str">
            <v>Автомобиль йўллари, кўприклар</v>
          </cell>
          <cell r="F1972" t="str">
            <v>Автомобиль йўллари объектлари</v>
          </cell>
          <cell r="G1972" t="str">
            <v>Ташриф</v>
          </cell>
          <cell r="H1972" t="str">
            <v>Автомобиль йўллари қўмитаси</v>
          </cell>
          <cell r="I1972" t="str">
            <v>"Сирдарё МЙБХ" ДУК</v>
          </cell>
          <cell r="J1972" t="str">
            <v>Вазирлик ва идора</v>
          </cell>
          <cell r="K1972" t="str">
            <v>Қўшимча</v>
          </cell>
          <cell r="L1972" t="str">
            <v>Қўшимча</v>
          </cell>
          <cell r="M1972" t="str">
            <v>Сирдарё вилояти</v>
          </cell>
          <cell r="N1972" t="str">
            <v>Янгиер шаҳри</v>
          </cell>
          <cell r="P1972" t="str">
            <v>Мукаммал таъмирлаш</v>
          </cell>
          <cell r="Q1972">
            <v>2023</v>
          </cell>
          <cell r="R1972">
            <v>2</v>
          </cell>
          <cell r="S1972">
            <v>1</v>
          </cell>
          <cell r="AB1972">
            <v>1</v>
          </cell>
          <cell r="AE1972">
            <v>1</v>
          </cell>
          <cell r="AG1972">
            <v>1</v>
          </cell>
          <cell r="AH1972">
            <v>1</v>
          </cell>
          <cell r="AJ1972">
            <v>1</v>
          </cell>
          <cell r="AM1972">
            <v>1</v>
          </cell>
          <cell r="AN1972">
            <v>1</v>
          </cell>
          <cell r="AO1972">
            <v>1</v>
          </cell>
          <cell r="AR1972">
            <v>1</v>
          </cell>
          <cell r="BR1972">
            <v>435</v>
          </cell>
          <cell r="BS1972">
            <v>435</v>
          </cell>
          <cell r="BT1972">
            <v>435</v>
          </cell>
          <cell r="BU1972" t="str">
            <v>Ташриф</v>
          </cell>
          <cell r="BV1972">
            <v>4.3499999999999996</v>
          </cell>
          <cell r="BW1972">
            <v>5.1430499999999997</v>
          </cell>
          <cell r="BX1972" t="str">
            <v>"LION TRANS GROUP" MAS`ULIYATI CHEKLANGAN JAMIYAT</v>
          </cell>
          <cell r="BY1972" t="str">
            <v>302392366</v>
          </cell>
          <cell r="GU1972" t="str">
            <v>Янги қўшилган объект</v>
          </cell>
        </row>
        <row r="1973">
          <cell r="A1973" t="str">
            <v>Янгиер шахар А.Жомий МФЙ Ширин кўчаси (2023)</v>
          </cell>
          <cell r="B1973" t="str">
            <v>2301244130312005</v>
          </cell>
          <cell r="C1973">
            <v>1</v>
          </cell>
          <cell r="D1973" t="str">
            <v>304521860244137045129118026</v>
          </cell>
          <cell r="E1973" t="str">
            <v>Автомобиль йўллари, кўприклар</v>
          </cell>
          <cell r="F1973" t="str">
            <v>Автомобиль йўллари объектлари</v>
          </cell>
          <cell r="G1973" t="str">
            <v>Ташриф</v>
          </cell>
          <cell r="H1973" t="str">
            <v>Автомобиль йўллари қўмитаси</v>
          </cell>
          <cell r="I1973" t="str">
            <v>"Сирдарё МЙБХ" ДУК</v>
          </cell>
          <cell r="J1973" t="str">
            <v>Вазирлик ва идора</v>
          </cell>
          <cell r="K1973" t="str">
            <v>Қўшимча</v>
          </cell>
          <cell r="L1973" t="str">
            <v>Қўшимча</v>
          </cell>
          <cell r="M1973" t="str">
            <v>Сирдарё вилояти</v>
          </cell>
          <cell r="N1973" t="str">
            <v>Янгиер шаҳри</v>
          </cell>
          <cell r="P1973" t="str">
            <v>Мукаммал таъмирлаш</v>
          </cell>
          <cell r="Q1973">
            <v>2023</v>
          </cell>
          <cell r="R1973">
            <v>2</v>
          </cell>
          <cell r="S1973">
            <v>1</v>
          </cell>
          <cell r="AB1973">
            <v>1</v>
          </cell>
          <cell r="AE1973">
            <v>1</v>
          </cell>
          <cell r="AG1973">
            <v>1</v>
          </cell>
          <cell r="AH1973">
            <v>1</v>
          </cell>
          <cell r="AJ1973">
            <v>1</v>
          </cell>
          <cell r="AM1973">
            <v>1</v>
          </cell>
          <cell r="AN1973">
            <v>1</v>
          </cell>
          <cell r="AO1973">
            <v>1</v>
          </cell>
          <cell r="AR1973">
            <v>1</v>
          </cell>
          <cell r="BR1973">
            <v>290</v>
          </cell>
          <cell r="BS1973">
            <v>290</v>
          </cell>
          <cell r="BT1973">
            <v>290</v>
          </cell>
          <cell r="BU1973" t="str">
            <v>Ташриф</v>
          </cell>
          <cell r="BV1973">
            <v>9.5910480000000007</v>
          </cell>
          <cell r="BW1973">
            <v>90.762047999999993</v>
          </cell>
          <cell r="BX1973" t="str">
            <v>"LION TRANS GROUP" MAS`ULIYATI CHEKLANGAN JAMIYAT</v>
          </cell>
          <cell r="BY1973" t="str">
            <v>302392366</v>
          </cell>
          <cell r="GU1973" t="str">
            <v>Янги қўшилган объект</v>
          </cell>
        </row>
        <row r="1974">
          <cell r="A1974" t="str">
            <v>Янгиер шахар З.Бобур МФЙ Озодлик кўчаси (2023)</v>
          </cell>
          <cell r="B1974" t="str">
            <v>2301244130312006</v>
          </cell>
          <cell r="C1974">
            <v>1</v>
          </cell>
          <cell r="D1974" t="str">
            <v>304521860244137045129118027</v>
          </cell>
          <cell r="E1974" t="str">
            <v>Автомобиль йўллари, кўприклар</v>
          </cell>
          <cell r="F1974" t="str">
            <v>Автомобиль йўллари объектлари</v>
          </cell>
          <cell r="G1974" t="str">
            <v>Ташриф</v>
          </cell>
          <cell r="H1974" t="str">
            <v>Автомобиль йўллари қўмитаси</v>
          </cell>
          <cell r="I1974" t="str">
            <v>"Сирдарё МЙБХ" ДУК</v>
          </cell>
          <cell r="J1974" t="str">
            <v>Вазирлик ва идора</v>
          </cell>
          <cell r="K1974" t="str">
            <v>Қўшимча</v>
          </cell>
          <cell r="L1974" t="str">
            <v>Қўшимча</v>
          </cell>
          <cell r="M1974" t="str">
            <v>Сирдарё вилояти</v>
          </cell>
          <cell r="N1974" t="str">
            <v>Янгиер шаҳри</v>
          </cell>
          <cell r="P1974" t="str">
            <v>Мукаммал таъмирлаш</v>
          </cell>
          <cell r="Q1974">
            <v>2023</v>
          </cell>
          <cell r="R1974">
            <v>2</v>
          </cell>
          <cell r="S1974">
            <v>1</v>
          </cell>
          <cell r="AB1974">
            <v>1</v>
          </cell>
          <cell r="AE1974">
            <v>1</v>
          </cell>
          <cell r="AG1974">
            <v>1</v>
          </cell>
          <cell r="AH1974">
            <v>1</v>
          </cell>
          <cell r="AJ1974">
            <v>1</v>
          </cell>
          <cell r="AM1974">
            <v>1</v>
          </cell>
          <cell r="AN1974">
            <v>1</v>
          </cell>
          <cell r="AO1974">
            <v>1</v>
          </cell>
          <cell r="AR1974">
            <v>1</v>
          </cell>
          <cell r="BR1974">
            <v>220</v>
          </cell>
          <cell r="BS1974">
            <v>220</v>
          </cell>
          <cell r="BT1974">
            <v>220</v>
          </cell>
          <cell r="BU1974" t="str">
            <v>Ташриф</v>
          </cell>
          <cell r="BV1974">
            <v>9.1997180000000007</v>
          </cell>
          <cell r="BW1974">
            <v>71.338719999999995</v>
          </cell>
          <cell r="BX1974" t="str">
            <v>"LION TRANS GROUP" MAS`ULIYATI CHEKLANGAN JAMIYAT</v>
          </cell>
          <cell r="BY1974" t="str">
            <v>302392366</v>
          </cell>
          <cell r="GU1974" t="str">
            <v>Янги қўшилган объект</v>
          </cell>
        </row>
        <row r="1975">
          <cell r="A1975" t="str">
            <v>Янгиер шахар З.Бобур МФЙ Дўстлик кўчаси (2023)</v>
          </cell>
          <cell r="B1975" t="str">
            <v>2301244130312007</v>
          </cell>
          <cell r="C1975">
            <v>1</v>
          </cell>
          <cell r="D1975" t="str">
            <v>304521860244137045129118028</v>
          </cell>
          <cell r="E1975" t="str">
            <v>Автомобиль йўллари, кўприклар</v>
          </cell>
          <cell r="F1975" t="str">
            <v>Автомобиль йўллари объектлари</v>
          </cell>
          <cell r="G1975" t="str">
            <v>Ташриф</v>
          </cell>
          <cell r="H1975" t="str">
            <v>Автомобиль йўллари қўмитаси</v>
          </cell>
          <cell r="I1975" t="str">
            <v>"Сирдарё МЙБХ" ДУК</v>
          </cell>
          <cell r="J1975" t="str">
            <v>Вазирлик ва идора</v>
          </cell>
          <cell r="K1975" t="str">
            <v>Қўшимча</v>
          </cell>
          <cell r="L1975" t="str">
            <v>Қўшимча</v>
          </cell>
          <cell r="M1975" t="str">
            <v>Сирдарё вилояти</v>
          </cell>
          <cell r="N1975" t="str">
            <v>Янгиер шаҳри</v>
          </cell>
          <cell r="P1975" t="str">
            <v>Мукаммал таъмирлаш</v>
          </cell>
          <cell r="Q1975">
            <v>2023</v>
          </cell>
          <cell r="R1975">
            <v>2</v>
          </cell>
          <cell r="S1975">
            <v>1</v>
          </cell>
          <cell r="AB1975">
            <v>1</v>
          </cell>
          <cell r="AE1975">
            <v>1</v>
          </cell>
          <cell r="AG1975">
            <v>1</v>
          </cell>
          <cell r="AH1975">
            <v>1</v>
          </cell>
          <cell r="AJ1975">
            <v>1</v>
          </cell>
          <cell r="AM1975">
            <v>1</v>
          </cell>
          <cell r="AN1975">
            <v>1</v>
          </cell>
          <cell r="AO1975">
            <v>1</v>
          </cell>
          <cell r="AR1975">
            <v>1</v>
          </cell>
          <cell r="BR1975">
            <v>503.5</v>
          </cell>
          <cell r="BS1975">
            <v>503.5</v>
          </cell>
          <cell r="BT1975">
            <v>503.5</v>
          </cell>
          <cell r="BU1975" t="str">
            <v>Ташриф</v>
          </cell>
          <cell r="BV1975">
            <v>23.365046</v>
          </cell>
          <cell r="BW1975">
            <v>165.57862399999999</v>
          </cell>
          <cell r="BX1975" t="str">
            <v>"LION TRANS GROUP" MAS`ULIYATI CHEKLANGAN JAMIYAT</v>
          </cell>
          <cell r="BY1975" t="str">
            <v>302392366</v>
          </cell>
          <cell r="GU1975" t="str">
            <v>Янги қўшилган объект</v>
          </cell>
        </row>
        <row r="1976">
          <cell r="A1976" t="str">
            <v>Янгиер шахар З.Бобур МФЙ Хўжамушкент кўчаси (2023)</v>
          </cell>
          <cell r="B1976" t="str">
            <v>2301244130312008</v>
          </cell>
          <cell r="C1976">
            <v>1</v>
          </cell>
          <cell r="D1976" t="str">
            <v>304521860244137045129118029</v>
          </cell>
          <cell r="E1976" t="str">
            <v>Автомобиль йўллари, кўприклар</v>
          </cell>
          <cell r="F1976" t="str">
            <v>Автомобиль йўллари объектлари</v>
          </cell>
          <cell r="G1976" t="str">
            <v>Ташриф</v>
          </cell>
          <cell r="H1976" t="str">
            <v>Автомобиль йўллари қўмитаси</v>
          </cell>
          <cell r="I1976" t="str">
            <v>"Сирдарё МЙБХ" ДУК</v>
          </cell>
          <cell r="J1976" t="str">
            <v>Вазирлик ва идора</v>
          </cell>
          <cell r="K1976" t="str">
            <v>Қўшимча</v>
          </cell>
          <cell r="L1976" t="str">
            <v>Қўшимча</v>
          </cell>
          <cell r="M1976" t="str">
            <v>Сирдарё вилояти</v>
          </cell>
          <cell r="N1976" t="str">
            <v>Янгиер шаҳри</v>
          </cell>
          <cell r="P1976" t="str">
            <v>Мукаммал таъмирлаш</v>
          </cell>
          <cell r="Q1976">
            <v>2023</v>
          </cell>
          <cell r="R1976">
            <v>2</v>
          </cell>
          <cell r="S1976">
            <v>1</v>
          </cell>
          <cell r="AB1976">
            <v>1</v>
          </cell>
          <cell r="AE1976">
            <v>1</v>
          </cell>
          <cell r="AG1976">
            <v>1</v>
          </cell>
          <cell r="AH1976">
            <v>1</v>
          </cell>
          <cell r="AJ1976">
            <v>1</v>
          </cell>
          <cell r="AM1976">
            <v>1</v>
          </cell>
          <cell r="AN1976">
            <v>1</v>
          </cell>
          <cell r="AO1976">
            <v>1</v>
          </cell>
          <cell r="AR1976">
            <v>1</v>
          </cell>
          <cell r="BR1976">
            <v>290</v>
          </cell>
          <cell r="BS1976">
            <v>290</v>
          </cell>
          <cell r="BT1976">
            <v>290</v>
          </cell>
          <cell r="BU1976" t="str">
            <v>Ташриф</v>
          </cell>
          <cell r="BV1976">
            <v>12.200041000000001</v>
          </cell>
          <cell r="BW1976">
            <v>94.110544000000004</v>
          </cell>
          <cell r="BX1976" t="str">
            <v>"LION TRANS GROUP" MAS`ULIYATI CHEKLANGAN JAMIYAT</v>
          </cell>
          <cell r="BY1976" t="str">
            <v>302392366</v>
          </cell>
          <cell r="GU1976" t="str">
            <v>Янги қўшилган объект</v>
          </cell>
        </row>
        <row r="1977">
          <cell r="A1977" t="str">
            <v>Янгиер шахар Т.Малик МФЙ Фаровон кўчаси (2023)</v>
          </cell>
          <cell r="B1977" t="str">
            <v>2301244130312009</v>
          </cell>
          <cell r="C1977">
            <v>1</v>
          </cell>
          <cell r="D1977" t="str">
            <v>304521860244137045129118030</v>
          </cell>
          <cell r="E1977" t="str">
            <v>Автомобиль йўллари, кўприклар</v>
          </cell>
          <cell r="F1977" t="str">
            <v>Автомобиль йўллари объектлари</v>
          </cell>
          <cell r="G1977" t="str">
            <v>Ташриф</v>
          </cell>
          <cell r="H1977" t="str">
            <v>Автомобиль йўллари қўмитаси</v>
          </cell>
          <cell r="I1977" t="str">
            <v>"Сирдарё МЙБХ" ДУК</v>
          </cell>
          <cell r="J1977" t="str">
            <v>Вазирлик ва идора</v>
          </cell>
          <cell r="K1977" t="str">
            <v>Қўшимча</v>
          </cell>
          <cell r="L1977" t="str">
            <v>Қўшимча</v>
          </cell>
          <cell r="M1977" t="str">
            <v>Сирдарё вилояти</v>
          </cell>
          <cell r="N1977" t="str">
            <v>Янгиер шаҳри</v>
          </cell>
          <cell r="P1977" t="str">
            <v>Мукаммал таъмирлаш</v>
          </cell>
          <cell r="Q1977">
            <v>2023</v>
          </cell>
          <cell r="R1977">
            <v>2</v>
          </cell>
          <cell r="S1977">
            <v>1</v>
          </cell>
          <cell r="AB1977">
            <v>1</v>
          </cell>
          <cell r="AE1977">
            <v>1</v>
          </cell>
          <cell r="AG1977">
            <v>1</v>
          </cell>
          <cell r="AH1977">
            <v>1</v>
          </cell>
          <cell r="AJ1977">
            <v>1</v>
          </cell>
          <cell r="AM1977">
            <v>1</v>
          </cell>
          <cell r="AN1977">
            <v>1</v>
          </cell>
          <cell r="AO1977">
            <v>1</v>
          </cell>
          <cell r="AR1977">
            <v>1</v>
          </cell>
          <cell r="BR1977">
            <v>275</v>
          </cell>
          <cell r="BS1977">
            <v>275</v>
          </cell>
          <cell r="BT1977">
            <v>275</v>
          </cell>
          <cell r="BU1977" t="str">
            <v>Ташриф</v>
          </cell>
          <cell r="BV1977">
            <v>2.75</v>
          </cell>
          <cell r="BW1977">
            <v>52.461199999999998</v>
          </cell>
          <cell r="BX1977" t="str">
            <v>"LION TRANS GROUP" MAS`ULIYATI CHEKLANGAN JAMIYAT</v>
          </cell>
          <cell r="BY1977" t="str">
            <v>302392366</v>
          </cell>
          <cell r="GU1977" t="str">
            <v>Янги қўшилган объект</v>
          </cell>
        </row>
        <row r="1978">
          <cell r="A1978" t="str">
            <v>Янгиер шахар Шодиёна МФЙ Даштобод кўчаси (2023)</v>
          </cell>
          <cell r="B1978" t="str">
            <v>2301244130312010</v>
          </cell>
          <cell r="C1978">
            <v>1</v>
          </cell>
          <cell r="D1978" t="str">
            <v>304521860244137045129118031</v>
          </cell>
          <cell r="E1978" t="str">
            <v>Автомобиль йўллари, кўприклар</v>
          </cell>
          <cell r="F1978" t="str">
            <v>Автомобиль йўллари объектлари</v>
          </cell>
          <cell r="G1978" t="str">
            <v>Ташриф</v>
          </cell>
          <cell r="H1978" t="str">
            <v>Автомобиль йўллари қўмитаси</v>
          </cell>
          <cell r="I1978" t="str">
            <v>"Сирдарё МЙБХ" ДУК</v>
          </cell>
          <cell r="J1978" t="str">
            <v>Вазирлик ва идора</v>
          </cell>
          <cell r="K1978" t="str">
            <v>Қўшимча</v>
          </cell>
          <cell r="L1978" t="str">
            <v>Қўшимча</v>
          </cell>
          <cell r="M1978" t="str">
            <v>Сирдарё вилояти</v>
          </cell>
          <cell r="N1978" t="str">
            <v>Янгиер шаҳри</v>
          </cell>
          <cell r="P1978" t="str">
            <v>Мукаммал таъмирлаш</v>
          </cell>
          <cell r="Q1978">
            <v>2023</v>
          </cell>
          <cell r="R1978">
            <v>2</v>
          </cell>
          <cell r="S1978">
            <v>1</v>
          </cell>
          <cell r="AB1978">
            <v>1</v>
          </cell>
          <cell r="AE1978">
            <v>1</v>
          </cell>
          <cell r="AG1978">
            <v>1</v>
          </cell>
          <cell r="AH1978">
            <v>1</v>
          </cell>
          <cell r="AJ1978">
            <v>1</v>
          </cell>
          <cell r="AM1978">
            <v>1</v>
          </cell>
          <cell r="AN1978">
            <v>1</v>
          </cell>
          <cell r="AO1978">
            <v>1</v>
          </cell>
          <cell r="AR1978">
            <v>1</v>
          </cell>
          <cell r="BR1978">
            <v>225</v>
          </cell>
          <cell r="BS1978">
            <v>225</v>
          </cell>
          <cell r="BT1978">
            <v>225</v>
          </cell>
          <cell r="BU1978" t="str">
            <v>Ташриф</v>
          </cell>
          <cell r="BV1978">
            <v>2.25</v>
          </cell>
          <cell r="BW1978">
            <v>65.801248000000001</v>
          </cell>
          <cell r="BX1978" t="str">
            <v>"LION TRANS GROUP" MAS`ULIYATI CHEKLANGAN JAMIYAT</v>
          </cell>
          <cell r="BY1978" t="str">
            <v>302392366</v>
          </cell>
          <cell r="GU1978" t="str">
            <v>Янги қўшилган объект</v>
          </cell>
        </row>
        <row r="1979">
          <cell r="A1979" t="str">
            <v>Янгиер шахар Юксалиш МФЙ Умид кўчаси (2023)</v>
          </cell>
          <cell r="B1979" t="str">
            <v>2301244130312011</v>
          </cell>
          <cell r="C1979">
            <v>1</v>
          </cell>
          <cell r="D1979" t="str">
            <v>304521860244137045129118032</v>
          </cell>
          <cell r="E1979" t="str">
            <v>Автомобиль йўллари, кўприклар</v>
          </cell>
          <cell r="F1979" t="str">
            <v>Автомобиль йўллари объектлари</v>
          </cell>
          <cell r="G1979" t="str">
            <v>Ташриф</v>
          </cell>
          <cell r="H1979" t="str">
            <v>Автомобиль йўллари қўмитаси</v>
          </cell>
          <cell r="I1979" t="str">
            <v>"Сирдарё МЙБХ" ДУК</v>
          </cell>
          <cell r="J1979" t="str">
            <v>Вазирлик ва идора</v>
          </cell>
          <cell r="K1979" t="str">
            <v>Қўшимча</v>
          </cell>
          <cell r="L1979" t="str">
            <v>Қўшимча</v>
          </cell>
          <cell r="M1979" t="str">
            <v>Сирдарё вилояти</v>
          </cell>
          <cell r="N1979" t="str">
            <v>Янгиер шаҳри</v>
          </cell>
          <cell r="P1979" t="str">
            <v>Мукаммал таъмирлаш</v>
          </cell>
          <cell r="Q1979">
            <v>2023</v>
          </cell>
          <cell r="R1979">
            <v>2</v>
          </cell>
          <cell r="S1979">
            <v>1</v>
          </cell>
          <cell r="AB1979">
            <v>1</v>
          </cell>
          <cell r="AE1979">
            <v>1</v>
          </cell>
          <cell r="AG1979">
            <v>1</v>
          </cell>
          <cell r="AH1979">
            <v>1</v>
          </cell>
          <cell r="AJ1979">
            <v>1</v>
          </cell>
          <cell r="AM1979">
            <v>1</v>
          </cell>
          <cell r="AN1979">
            <v>1</v>
          </cell>
          <cell r="AO1979">
            <v>1</v>
          </cell>
          <cell r="AR1979">
            <v>1</v>
          </cell>
          <cell r="BR1979">
            <v>140</v>
          </cell>
          <cell r="BS1979">
            <v>140</v>
          </cell>
          <cell r="BT1979">
            <v>140</v>
          </cell>
          <cell r="BU1979" t="str">
            <v>Ташриф</v>
          </cell>
          <cell r="BV1979">
            <v>1.4</v>
          </cell>
          <cell r="BW1979">
            <v>40.942999999999998</v>
          </cell>
          <cell r="BX1979" t="str">
            <v>"LION TRANS GROUP" MAS`ULIYATI CHEKLANGAN JAMIYAT</v>
          </cell>
          <cell r="BY1979" t="str">
            <v>302392366</v>
          </cell>
          <cell r="GU1979" t="str">
            <v>Янги қўшилган объект</v>
          </cell>
        </row>
        <row r="1980">
          <cell r="A1980" t="str">
            <v>Боёвут тумани Қарапчи МФЙ Афсона кўчаси (2023)</v>
          </cell>
          <cell r="B1980" t="str">
            <v>2301242120312001</v>
          </cell>
          <cell r="C1980">
            <v>1</v>
          </cell>
          <cell r="D1980" t="str">
            <v>304521860242127045129118082</v>
          </cell>
          <cell r="E1980" t="str">
            <v>Автомобиль йўллари, кўприклар</v>
          </cell>
          <cell r="F1980" t="str">
            <v>Автомобиль йўллари объектлари</v>
          </cell>
          <cell r="G1980" t="str">
            <v>Ташриф</v>
          </cell>
          <cell r="H1980" t="str">
            <v>Автомобиль йўллари қўмитаси</v>
          </cell>
          <cell r="I1980" t="str">
            <v>"Сирдарё МЙБХ" ДУК</v>
          </cell>
          <cell r="J1980" t="str">
            <v>Вазирлик ва идора</v>
          </cell>
          <cell r="K1980" t="str">
            <v>Қўшимча</v>
          </cell>
          <cell r="L1980" t="str">
            <v>Қўшимча</v>
          </cell>
          <cell r="M1980" t="str">
            <v>Сирдарё вилояти</v>
          </cell>
          <cell r="N1980" t="str">
            <v>Боёвут тумани</v>
          </cell>
          <cell r="P1980" t="str">
            <v>Мукаммал таъмирлаш</v>
          </cell>
          <cell r="Q1980">
            <v>2023</v>
          </cell>
          <cell r="R1980">
            <v>2</v>
          </cell>
          <cell r="S1980">
            <v>1</v>
          </cell>
          <cell r="AB1980">
            <v>1</v>
          </cell>
          <cell r="AE1980">
            <v>1</v>
          </cell>
          <cell r="AG1980">
            <v>1</v>
          </cell>
          <cell r="AH1980">
            <v>1</v>
          </cell>
          <cell r="AJ1980">
            <v>1</v>
          </cell>
          <cell r="AM1980">
            <v>1</v>
          </cell>
          <cell r="AN1980">
            <v>1</v>
          </cell>
          <cell r="AO1980">
            <v>1</v>
          </cell>
          <cell r="AR1980">
            <v>1</v>
          </cell>
          <cell r="BR1980">
            <v>295</v>
          </cell>
          <cell r="BS1980">
            <v>295</v>
          </cell>
          <cell r="BT1980">
            <v>295</v>
          </cell>
          <cell r="BU1980" t="str">
            <v>Ташриф</v>
          </cell>
          <cell r="BV1980">
            <v>2.95</v>
          </cell>
          <cell r="BW1980">
            <v>86.272751999999997</v>
          </cell>
          <cell r="BX1980" t="str">
            <v>"LION TRANS GROUP" MAS`ULIYATI CHEKLANGAN JAMIYAT</v>
          </cell>
          <cell r="BY1980" t="str">
            <v>302392366</v>
          </cell>
          <cell r="GU1980" t="str">
            <v>Янги қўшилган объект</v>
          </cell>
        </row>
        <row r="1981">
          <cell r="A1981" t="str">
            <v>Боёвут тумани Анорзор МФЙ Ал-Бухорий кўчаси (2023)</v>
          </cell>
          <cell r="B1981" t="str">
            <v>2301242120312002</v>
          </cell>
          <cell r="C1981">
            <v>1</v>
          </cell>
          <cell r="D1981" t="str">
            <v>304521860242127045129118083</v>
          </cell>
          <cell r="E1981" t="str">
            <v>Автомобиль йўллари, кўприклар</v>
          </cell>
          <cell r="F1981" t="str">
            <v>Автомобиль йўллари объектлари</v>
          </cell>
          <cell r="G1981" t="str">
            <v>Ташриф</v>
          </cell>
          <cell r="H1981" t="str">
            <v>Автомобиль йўллари қўмитаси</v>
          </cell>
          <cell r="I1981" t="str">
            <v>"Сирдарё МЙБХ" ДУК</v>
          </cell>
          <cell r="J1981" t="str">
            <v>Вазирлик ва идора</v>
          </cell>
          <cell r="K1981" t="str">
            <v>Қўшимча</v>
          </cell>
          <cell r="L1981" t="str">
            <v>Қўшимча</v>
          </cell>
          <cell r="M1981" t="str">
            <v>Сирдарё вилояти</v>
          </cell>
          <cell r="N1981" t="str">
            <v>Боёвут тумани</v>
          </cell>
          <cell r="P1981" t="str">
            <v>Мукаммал таъмирлаш</v>
          </cell>
          <cell r="Q1981">
            <v>2023</v>
          </cell>
          <cell r="R1981">
            <v>2</v>
          </cell>
          <cell r="S1981">
            <v>1</v>
          </cell>
          <cell r="AB1981">
            <v>1</v>
          </cell>
          <cell r="AE1981">
            <v>1</v>
          </cell>
          <cell r="AG1981">
            <v>1</v>
          </cell>
          <cell r="AH1981">
            <v>1</v>
          </cell>
          <cell r="AJ1981">
            <v>1</v>
          </cell>
          <cell r="AM1981">
            <v>1</v>
          </cell>
          <cell r="AN1981">
            <v>1</v>
          </cell>
          <cell r="AO1981">
            <v>1</v>
          </cell>
          <cell r="AR1981">
            <v>1</v>
          </cell>
          <cell r="BR1981">
            <v>150</v>
          </cell>
          <cell r="BS1981">
            <v>150</v>
          </cell>
          <cell r="BT1981">
            <v>150</v>
          </cell>
          <cell r="BU1981" t="str">
            <v>Ташриф</v>
          </cell>
          <cell r="BV1981">
            <v>1.5</v>
          </cell>
          <cell r="BW1981">
            <v>1.5</v>
          </cell>
          <cell r="BX1981">
            <v>0</v>
          </cell>
          <cell r="BY1981">
            <v>0</v>
          </cell>
          <cell r="GU1981" t="str">
            <v>Янги қўшилган объект</v>
          </cell>
        </row>
        <row r="1982">
          <cell r="A1982" t="str">
            <v>Боёвут тумани Анорзор МФЙ Буюк турон кўчаси (2023)</v>
          </cell>
          <cell r="B1982" t="str">
            <v>2301242120312003</v>
          </cell>
          <cell r="C1982">
            <v>1</v>
          </cell>
          <cell r="D1982" t="str">
            <v>304521860242127045129118084</v>
          </cell>
          <cell r="E1982" t="str">
            <v>Автомобиль йўллари, кўприклар</v>
          </cell>
          <cell r="F1982" t="str">
            <v>Автомобиль йўллари объектлари</v>
          </cell>
          <cell r="G1982" t="str">
            <v>Ташриф</v>
          </cell>
          <cell r="H1982" t="str">
            <v>Автомобиль йўллари қўмитаси</v>
          </cell>
          <cell r="I1982" t="str">
            <v>"Сирдарё МЙБХ" ДУК</v>
          </cell>
          <cell r="J1982" t="str">
            <v>Вазирлик ва идора</v>
          </cell>
          <cell r="K1982" t="str">
            <v>Қўшимча</v>
          </cell>
          <cell r="L1982" t="str">
            <v>Қўшимча</v>
          </cell>
          <cell r="M1982" t="str">
            <v>Сирдарё вилояти</v>
          </cell>
          <cell r="N1982" t="str">
            <v>Боёвут тумани</v>
          </cell>
          <cell r="P1982" t="str">
            <v>Мукаммал таъмирлаш</v>
          </cell>
          <cell r="Q1982">
            <v>2023</v>
          </cell>
          <cell r="R1982">
            <v>2</v>
          </cell>
          <cell r="S1982">
            <v>1</v>
          </cell>
          <cell r="AB1982">
            <v>1</v>
          </cell>
          <cell r="AE1982">
            <v>1</v>
          </cell>
          <cell r="AG1982">
            <v>1</v>
          </cell>
          <cell r="AH1982">
            <v>1</v>
          </cell>
          <cell r="AJ1982">
            <v>1</v>
          </cell>
          <cell r="AM1982">
            <v>1</v>
          </cell>
          <cell r="AN1982">
            <v>1</v>
          </cell>
          <cell r="AO1982">
            <v>1</v>
          </cell>
          <cell r="AR1982">
            <v>1</v>
          </cell>
          <cell r="BR1982">
            <v>155</v>
          </cell>
          <cell r="BS1982">
            <v>155</v>
          </cell>
          <cell r="BT1982">
            <v>155</v>
          </cell>
          <cell r="BU1982" t="str">
            <v>Ташриф</v>
          </cell>
          <cell r="BV1982">
            <v>1.55</v>
          </cell>
          <cell r="BW1982">
            <v>1.55</v>
          </cell>
          <cell r="BX1982">
            <v>0</v>
          </cell>
          <cell r="BY1982">
            <v>0</v>
          </cell>
          <cell r="GU1982" t="str">
            <v>Янги қўшилган объект</v>
          </cell>
        </row>
        <row r="1983">
          <cell r="A1983" t="str">
            <v>Боёвут тумани Бобоюрт МФЙ Туркман кўчаси (2023)</v>
          </cell>
          <cell r="B1983" t="str">
            <v>2301242120312004</v>
          </cell>
          <cell r="C1983">
            <v>1</v>
          </cell>
          <cell r="D1983" t="str">
            <v>304521860242127045129118085</v>
          </cell>
          <cell r="E1983" t="str">
            <v>Автомобиль йўллари, кўприклар</v>
          </cell>
          <cell r="F1983" t="str">
            <v>Автомобиль йўллари объектлари</v>
          </cell>
          <cell r="G1983" t="str">
            <v>Ташриф</v>
          </cell>
          <cell r="H1983" t="str">
            <v>Автомобиль йўллари қўмитаси</v>
          </cell>
          <cell r="I1983" t="str">
            <v>"Сирдарё МЙБХ" ДУК</v>
          </cell>
          <cell r="J1983" t="str">
            <v>Вазирлик ва идора</v>
          </cell>
          <cell r="K1983" t="str">
            <v>Қўшимча</v>
          </cell>
          <cell r="L1983" t="str">
            <v>Қўшимча</v>
          </cell>
          <cell r="M1983" t="str">
            <v>Сирдарё вилояти</v>
          </cell>
          <cell r="N1983" t="str">
            <v>Боёвут тумани</v>
          </cell>
          <cell r="P1983" t="str">
            <v>Мукаммал таъмирлаш</v>
          </cell>
          <cell r="Q1983">
            <v>2023</v>
          </cell>
          <cell r="R1983">
            <v>2</v>
          </cell>
          <cell r="S1983">
            <v>1</v>
          </cell>
          <cell r="AB1983">
            <v>1</v>
          </cell>
          <cell r="AE1983">
            <v>1</v>
          </cell>
          <cell r="AG1983">
            <v>1</v>
          </cell>
          <cell r="AH1983">
            <v>1</v>
          </cell>
          <cell r="AJ1983">
            <v>1</v>
          </cell>
          <cell r="AM1983">
            <v>1</v>
          </cell>
          <cell r="AN1983">
            <v>1</v>
          </cell>
          <cell r="AO1983">
            <v>1</v>
          </cell>
          <cell r="AR1983">
            <v>1</v>
          </cell>
          <cell r="BR1983">
            <v>320</v>
          </cell>
          <cell r="BS1983">
            <v>320</v>
          </cell>
          <cell r="BT1983">
            <v>320</v>
          </cell>
          <cell r="BU1983" t="str">
            <v>Ташриф</v>
          </cell>
          <cell r="BV1983">
            <v>14.902990000000001</v>
          </cell>
          <cell r="BW1983">
            <v>105.286992</v>
          </cell>
          <cell r="BX1983" t="str">
            <v>"LION TRANS GROUP" MAS`ULIYATI CHEKLANGAN JAMIYAT</v>
          </cell>
          <cell r="BY1983" t="str">
            <v>302392366</v>
          </cell>
          <cell r="GU1983" t="str">
            <v>Янги қўшилган объект</v>
          </cell>
        </row>
        <row r="1984">
          <cell r="A1984" t="str">
            <v>Боёвут тумани Бобоюрт МФЙ Тожмахални боғловчи кўчаси (2023)</v>
          </cell>
          <cell r="B1984" t="str">
            <v>2301242120312005</v>
          </cell>
          <cell r="C1984">
            <v>1</v>
          </cell>
          <cell r="D1984" t="str">
            <v>304521860242127045129118086</v>
          </cell>
          <cell r="E1984" t="str">
            <v>Автомобиль йўллари, кўприклар</v>
          </cell>
          <cell r="F1984" t="str">
            <v>Автомобиль йўллари объектлари</v>
          </cell>
          <cell r="G1984" t="str">
            <v>Ташриф</v>
          </cell>
          <cell r="H1984" t="str">
            <v>Автомобиль йўллари қўмитаси</v>
          </cell>
          <cell r="I1984" t="str">
            <v>"Сирдарё МЙБХ" ДУК</v>
          </cell>
          <cell r="J1984" t="str">
            <v>Вазирлик ва идора</v>
          </cell>
          <cell r="K1984" t="str">
            <v>Қўшимча</v>
          </cell>
          <cell r="L1984" t="str">
            <v>Қўшимча</v>
          </cell>
          <cell r="M1984" t="str">
            <v>Сирдарё вилояти</v>
          </cell>
          <cell r="N1984" t="str">
            <v>Боёвут тумани</v>
          </cell>
          <cell r="P1984" t="str">
            <v>Мукаммал таъмирлаш</v>
          </cell>
          <cell r="Q1984">
            <v>2023</v>
          </cell>
          <cell r="R1984">
            <v>2</v>
          </cell>
          <cell r="S1984">
            <v>1</v>
          </cell>
          <cell r="AB1984">
            <v>1</v>
          </cell>
          <cell r="AE1984">
            <v>1</v>
          </cell>
          <cell r="AG1984">
            <v>1</v>
          </cell>
          <cell r="AH1984">
            <v>1</v>
          </cell>
          <cell r="AJ1984">
            <v>1</v>
          </cell>
          <cell r="AM1984">
            <v>1</v>
          </cell>
          <cell r="AN1984">
            <v>1</v>
          </cell>
          <cell r="AO1984">
            <v>1</v>
          </cell>
          <cell r="AR1984">
            <v>1</v>
          </cell>
          <cell r="BR1984">
            <v>140</v>
          </cell>
          <cell r="BS1984">
            <v>140</v>
          </cell>
          <cell r="BT1984">
            <v>140</v>
          </cell>
          <cell r="BU1984" t="str">
            <v>Ташриф</v>
          </cell>
          <cell r="BV1984">
            <v>6.0304180000000001</v>
          </cell>
          <cell r="BW1984">
            <v>45.573416000000002</v>
          </cell>
          <cell r="BX1984" t="str">
            <v>"LION TRANS GROUP" MAS`ULIYATI CHEKLANGAN JAMIYAT</v>
          </cell>
          <cell r="BY1984" t="str">
            <v>302392366</v>
          </cell>
          <cell r="GU1984" t="str">
            <v>Янги қўшилган объект</v>
          </cell>
        </row>
        <row r="1985">
          <cell r="A1985" t="str">
            <v>Боёвут тумани Бобоюрт МФЙ Боёвут кўчаси (2023)</v>
          </cell>
          <cell r="B1985" t="str">
            <v>2301242120312006</v>
          </cell>
          <cell r="C1985">
            <v>1</v>
          </cell>
          <cell r="D1985" t="str">
            <v>304521860242127045129118087</v>
          </cell>
          <cell r="E1985" t="str">
            <v>Автомобиль йўллари, кўприклар</v>
          </cell>
          <cell r="F1985" t="str">
            <v>Автомобиль йўллари объектлари</v>
          </cell>
          <cell r="G1985" t="str">
            <v>Ташриф</v>
          </cell>
          <cell r="H1985" t="str">
            <v>Автомобиль йўллари қўмитаси</v>
          </cell>
          <cell r="I1985" t="str">
            <v>"Сирдарё МЙБХ" ДУК</v>
          </cell>
          <cell r="J1985" t="str">
            <v>Вазирлик ва идора</v>
          </cell>
          <cell r="K1985" t="str">
            <v>Қўшимча</v>
          </cell>
          <cell r="L1985" t="str">
            <v>Қўшимча</v>
          </cell>
          <cell r="M1985" t="str">
            <v>Сирдарё вилояти</v>
          </cell>
          <cell r="N1985" t="str">
            <v>Боёвут тумани</v>
          </cell>
          <cell r="P1985" t="str">
            <v>Мукаммал таъмирлаш</v>
          </cell>
          <cell r="Q1985">
            <v>2023</v>
          </cell>
          <cell r="R1985">
            <v>2</v>
          </cell>
          <cell r="S1985">
            <v>1</v>
          </cell>
          <cell r="AB1985">
            <v>1</v>
          </cell>
          <cell r="AE1985">
            <v>1</v>
          </cell>
          <cell r="AG1985">
            <v>1</v>
          </cell>
          <cell r="AH1985">
            <v>1</v>
          </cell>
          <cell r="AJ1985">
            <v>1</v>
          </cell>
          <cell r="AM1985">
            <v>1</v>
          </cell>
          <cell r="AN1985">
            <v>1</v>
          </cell>
          <cell r="AO1985">
            <v>1</v>
          </cell>
          <cell r="AR1985">
            <v>1</v>
          </cell>
          <cell r="BR1985">
            <v>265</v>
          </cell>
          <cell r="BS1985">
            <v>265</v>
          </cell>
          <cell r="BT1985">
            <v>265</v>
          </cell>
          <cell r="BU1985" t="str">
            <v>Ташриф</v>
          </cell>
          <cell r="BV1985">
            <v>2.65</v>
          </cell>
          <cell r="BW1985">
            <v>2.65</v>
          </cell>
          <cell r="BX1985">
            <v>0</v>
          </cell>
          <cell r="BY1985">
            <v>0</v>
          </cell>
          <cell r="GU1985" t="str">
            <v>Янги қўшилган объект</v>
          </cell>
        </row>
        <row r="1986">
          <cell r="A1986" t="str">
            <v>Боёвут тумани Наврўз МФЙ Боғистон кўчаси (2023)</v>
          </cell>
          <cell r="B1986" t="str">
            <v>2301242120312007</v>
          </cell>
          <cell r="C1986">
            <v>1</v>
          </cell>
          <cell r="D1986" t="str">
            <v>304521860242127045129118088</v>
          </cell>
          <cell r="E1986" t="str">
            <v>Автомобиль йўллари, кўприклар</v>
          </cell>
          <cell r="F1986" t="str">
            <v>Автомобиль йўллари объектлари</v>
          </cell>
          <cell r="G1986" t="str">
            <v>Ташриф</v>
          </cell>
          <cell r="H1986" t="str">
            <v>Автомобиль йўллари қўмитаси</v>
          </cell>
          <cell r="I1986" t="str">
            <v>"Сирдарё МЙБХ" ДУК</v>
          </cell>
          <cell r="J1986" t="str">
            <v>Вазирлик ва идора</v>
          </cell>
          <cell r="K1986" t="str">
            <v>Қўшимча</v>
          </cell>
          <cell r="L1986" t="str">
            <v>Қўшимча</v>
          </cell>
          <cell r="M1986" t="str">
            <v>Сирдарё вилояти</v>
          </cell>
          <cell r="N1986" t="str">
            <v>Боёвут тумани</v>
          </cell>
          <cell r="P1986" t="str">
            <v>Мукаммал таъмирлаш</v>
          </cell>
          <cell r="Q1986">
            <v>2023</v>
          </cell>
          <cell r="R1986">
            <v>2</v>
          </cell>
          <cell r="S1986">
            <v>1</v>
          </cell>
          <cell r="AB1986">
            <v>1</v>
          </cell>
          <cell r="AE1986">
            <v>1</v>
          </cell>
          <cell r="AG1986">
            <v>1</v>
          </cell>
          <cell r="AH1986">
            <v>1</v>
          </cell>
          <cell r="AJ1986">
            <v>1</v>
          </cell>
          <cell r="AM1986">
            <v>1</v>
          </cell>
          <cell r="AN1986">
            <v>1</v>
          </cell>
          <cell r="AO1986">
            <v>1</v>
          </cell>
          <cell r="AR1986">
            <v>1</v>
          </cell>
          <cell r="BR1986">
            <v>635</v>
          </cell>
          <cell r="BS1986">
            <v>635</v>
          </cell>
          <cell r="BT1986">
            <v>635</v>
          </cell>
          <cell r="BU1986" t="str">
            <v>Ташриф</v>
          </cell>
          <cell r="BV1986">
            <v>6.35</v>
          </cell>
          <cell r="BW1986">
            <v>185.70574400000001</v>
          </cell>
          <cell r="BX1986" t="str">
            <v>"LION TRANS GROUP" MAS`ULIYATI CHEKLANGAN JAMIYAT</v>
          </cell>
          <cell r="BY1986" t="str">
            <v>302392366</v>
          </cell>
          <cell r="GU1986" t="str">
            <v>Янги қўшилган объект</v>
          </cell>
        </row>
        <row r="1987">
          <cell r="A1987" t="str">
            <v>Боёвут тумани Наврўз МФЙ Истиқлол кўчаси (2023)</v>
          </cell>
          <cell r="B1987" t="str">
            <v>2301242120312008</v>
          </cell>
          <cell r="C1987">
            <v>1</v>
          </cell>
          <cell r="D1987" t="str">
            <v>304521860242127045129118089</v>
          </cell>
          <cell r="E1987" t="str">
            <v>Автомобиль йўллари, кўприклар</v>
          </cell>
          <cell r="F1987" t="str">
            <v>Автомобиль йўллари объектлари</v>
          </cell>
          <cell r="G1987" t="str">
            <v>Ташриф</v>
          </cell>
          <cell r="H1987" t="str">
            <v>Автомобиль йўллари қўмитаси</v>
          </cell>
          <cell r="I1987" t="str">
            <v>"Сирдарё МЙБХ" ДУК</v>
          </cell>
          <cell r="J1987" t="str">
            <v>Вазирлик ва идора</v>
          </cell>
          <cell r="K1987" t="str">
            <v>Қўшимча</v>
          </cell>
          <cell r="L1987" t="str">
            <v>Қўшимча</v>
          </cell>
          <cell r="M1987" t="str">
            <v>Сирдарё вилояти</v>
          </cell>
          <cell r="N1987" t="str">
            <v>Боёвут тумани</v>
          </cell>
          <cell r="P1987" t="str">
            <v>Мукаммал таъмирлаш</v>
          </cell>
          <cell r="Q1987">
            <v>2023</v>
          </cell>
          <cell r="R1987">
            <v>2</v>
          </cell>
          <cell r="S1987">
            <v>1</v>
          </cell>
          <cell r="AB1987">
            <v>1</v>
          </cell>
          <cell r="AE1987">
            <v>1</v>
          </cell>
          <cell r="AG1987">
            <v>1</v>
          </cell>
          <cell r="AH1987">
            <v>1</v>
          </cell>
          <cell r="AJ1987">
            <v>1</v>
          </cell>
          <cell r="AM1987">
            <v>1</v>
          </cell>
          <cell r="AN1987">
            <v>1</v>
          </cell>
          <cell r="AO1987">
            <v>1</v>
          </cell>
          <cell r="AR1987">
            <v>1</v>
          </cell>
          <cell r="BR1987">
            <v>290</v>
          </cell>
          <cell r="BS1987">
            <v>290</v>
          </cell>
          <cell r="BT1987">
            <v>290</v>
          </cell>
          <cell r="BU1987" t="str">
            <v>Ташриф</v>
          </cell>
          <cell r="BV1987">
            <v>2.9</v>
          </cell>
          <cell r="BW1987">
            <v>2.9</v>
          </cell>
          <cell r="BX1987">
            <v>0</v>
          </cell>
          <cell r="BY1987">
            <v>0</v>
          </cell>
          <cell r="GU1987" t="str">
            <v>Янги қўшилган объект</v>
          </cell>
        </row>
        <row r="1988">
          <cell r="A1988" t="str">
            <v>Боёвут тумани Наврўз МФЙ Камалак кўчаси (2023)</v>
          </cell>
          <cell r="B1988" t="str">
            <v>2301242120312009</v>
          </cell>
          <cell r="C1988">
            <v>1</v>
          </cell>
          <cell r="D1988" t="str">
            <v>304521860242127045129118090</v>
          </cell>
          <cell r="E1988" t="str">
            <v>Автомобиль йўллари, кўприклар</v>
          </cell>
          <cell r="F1988" t="str">
            <v>Автомобиль йўллари объектлари</v>
          </cell>
          <cell r="G1988" t="str">
            <v>Ташриф</v>
          </cell>
          <cell r="H1988" t="str">
            <v>Автомобиль йўллари қўмитаси</v>
          </cell>
          <cell r="I1988" t="str">
            <v>"Сирдарё МЙБХ" ДУК</v>
          </cell>
          <cell r="J1988" t="str">
            <v>Вазирлик ва идора</v>
          </cell>
          <cell r="K1988" t="str">
            <v>Қўшимча</v>
          </cell>
          <cell r="L1988" t="str">
            <v>Қўшимча</v>
          </cell>
          <cell r="M1988" t="str">
            <v>Сирдарё вилояти</v>
          </cell>
          <cell r="N1988" t="str">
            <v>Боёвут тумани</v>
          </cell>
          <cell r="P1988" t="str">
            <v>Мукаммал таъмирлаш</v>
          </cell>
          <cell r="Q1988">
            <v>2023</v>
          </cell>
          <cell r="R1988">
            <v>2</v>
          </cell>
          <cell r="S1988">
            <v>1</v>
          </cell>
          <cell r="AB1988">
            <v>1</v>
          </cell>
          <cell r="AE1988">
            <v>1</v>
          </cell>
          <cell r="AG1988">
            <v>1</v>
          </cell>
          <cell r="AH1988">
            <v>1</v>
          </cell>
          <cell r="AJ1988">
            <v>1</v>
          </cell>
          <cell r="AM1988">
            <v>1</v>
          </cell>
          <cell r="AN1988">
            <v>1</v>
          </cell>
          <cell r="AO1988">
            <v>1</v>
          </cell>
          <cell r="AR1988">
            <v>1</v>
          </cell>
          <cell r="BR1988">
            <v>145</v>
          </cell>
          <cell r="BS1988">
            <v>145</v>
          </cell>
          <cell r="BT1988">
            <v>145</v>
          </cell>
          <cell r="BU1988" t="str">
            <v>Ташриф</v>
          </cell>
          <cell r="BV1988">
            <v>1.45</v>
          </cell>
          <cell r="BW1988">
            <v>1.45</v>
          </cell>
          <cell r="BX1988">
            <v>0</v>
          </cell>
          <cell r="BY1988">
            <v>0</v>
          </cell>
          <cell r="GU1988" t="str">
            <v>Янги қўшилган объект</v>
          </cell>
        </row>
        <row r="1989">
          <cell r="A1989" t="str">
            <v>Боёвут тумани Наврўз МФЙ Маърифат кўчаси (2023)</v>
          </cell>
          <cell r="B1989" t="str">
            <v>2301242120312010</v>
          </cell>
          <cell r="C1989">
            <v>1</v>
          </cell>
          <cell r="D1989" t="str">
            <v>304521860242127045129118091</v>
          </cell>
          <cell r="E1989" t="str">
            <v>Автомобиль йўллари, кўприклар</v>
          </cell>
          <cell r="F1989" t="str">
            <v>Автомобиль йўллари объектлари</v>
          </cell>
          <cell r="G1989" t="str">
            <v>Ташриф</v>
          </cell>
          <cell r="H1989" t="str">
            <v>Автомобиль йўллари қўмитаси</v>
          </cell>
          <cell r="I1989" t="str">
            <v>"Сирдарё МЙБХ" ДУК</v>
          </cell>
          <cell r="J1989" t="str">
            <v>Вазирлик ва идора</v>
          </cell>
          <cell r="K1989" t="str">
            <v>Қўшимча</v>
          </cell>
          <cell r="L1989" t="str">
            <v>Қўшимча</v>
          </cell>
          <cell r="M1989" t="str">
            <v>Сирдарё вилояти</v>
          </cell>
          <cell r="N1989" t="str">
            <v>Боёвут тумани</v>
          </cell>
          <cell r="P1989" t="str">
            <v>Мукаммал таъмирлаш</v>
          </cell>
          <cell r="Q1989">
            <v>2023</v>
          </cell>
          <cell r="R1989">
            <v>2</v>
          </cell>
          <cell r="S1989">
            <v>1</v>
          </cell>
          <cell r="AB1989">
            <v>1</v>
          </cell>
          <cell r="AE1989">
            <v>1</v>
          </cell>
          <cell r="AG1989">
            <v>1</v>
          </cell>
          <cell r="AH1989">
            <v>1</v>
          </cell>
          <cell r="AJ1989">
            <v>1</v>
          </cell>
          <cell r="AM1989">
            <v>1</v>
          </cell>
          <cell r="AN1989">
            <v>1</v>
          </cell>
          <cell r="AO1989">
            <v>1</v>
          </cell>
          <cell r="AR1989">
            <v>1</v>
          </cell>
          <cell r="BR1989">
            <v>180</v>
          </cell>
          <cell r="BS1989">
            <v>180</v>
          </cell>
          <cell r="BT1989">
            <v>180</v>
          </cell>
          <cell r="BU1989" t="str">
            <v>Ташриф</v>
          </cell>
          <cell r="BV1989">
            <v>1.8</v>
          </cell>
          <cell r="BW1989">
            <v>1.8</v>
          </cell>
          <cell r="BX1989">
            <v>0</v>
          </cell>
          <cell r="BY1989">
            <v>0</v>
          </cell>
          <cell r="GU1989" t="str">
            <v>Янги қўшилган объект</v>
          </cell>
        </row>
        <row r="1990">
          <cell r="A1990" t="str">
            <v>Боёвут тумани Маънавият МФЙ Найман кўчаси (2023)</v>
          </cell>
          <cell r="B1990" t="str">
            <v>2301242120312011</v>
          </cell>
          <cell r="C1990">
            <v>1</v>
          </cell>
          <cell r="D1990" t="str">
            <v>304521860242127045129118092</v>
          </cell>
          <cell r="E1990" t="str">
            <v>Автомобиль йўллари, кўприклар</v>
          </cell>
          <cell r="F1990" t="str">
            <v>Автомобиль йўллари объектлари</v>
          </cell>
          <cell r="G1990" t="str">
            <v>Ташриф</v>
          </cell>
          <cell r="H1990" t="str">
            <v>Автомобиль йўллари қўмитаси</v>
          </cell>
          <cell r="I1990" t="str">
            <v>"Сирдарё МЙБХ" ДУК</v>
          </cell>
          <cell r="J1990" t="str">
            <v>Вазирлик ва идора</v>
          </cell>
          <cell r="K1990" t="str">
            <v>Қўшимча</v>
          </cell>
          <cell r="L1990" t="str">
            <v>Қўшимча</v>
          </cell>
          <cell r="M1990" t="str">
            <v>Сирдарё вилояти</v>
          </cell>
          <cell r="N1990" t="str">
            <v>Боёвут тумани</v>
          </cell>
          <cell r="P1990" t="str">
            <v>Мукаммал таъмирлаш</v>
          </cell>
          <cell r="Q1990">
            <v>2023</v>
          </cell>
          <cell r="R1990">
            <v>2</v>
          </cell>
          <cell r="S1990">
            <v>1</v>
          </cell>
          <cell r="AB1990">
            <v>1</v>
          </cell>
          <cell r="AE1990">
            <v>1</v>
          </cell>
          <cell r="AG1990">
            <v>1</v>
          </cell>
          <cell r="AH1990">
            <v>1</v>
          </cell>
          <cell r="AJ1990">
            <v>1</v>
          </cell>
          <cell r="AM1990">
            <v>1</v>
          </cell>
          <cell r="AN1990">
            <v>1</v>
          </cell>
          <cell r="AO1990">
            <v>1</v>
          </cell>
          <cell r="AR1990">
            <v>1</v>
          </cell>
          <cell r="BR1990">
            <v>550</v>
          </cell>
          <cell r="BS1990">
            <v>550</v>
          </cell>
          <cell r="BT1990">
            <v>550</v>
          </cell>
          <cell r="BU1990" t="str">
            <v>Ташриф</v>
          </cell>
          <cell r="BV1990">
            <v>23.602048</v>
          </cell>
          <cell r="BW1990">
            <v>178.94955200000001</v>
          </cell>
          <cell r="BX1990" t="str">
            <v>"LION TRANS GROUP" MAS`ULIYATI CHEKLANGAN JAMIYAT</v>
          </cell>
          <cell r="BY1990" t="str">
            <v>302392366</v>
          </cell>
          <cell r="GU1990" t="str">
            <v>Янги қўшилган объект</v>
          </cell>
        </row>
        <row r="1991">
          <cell r="A1991" t="str">
            <v>Боёвут тумани  Маънавият МФЙ Зийнат кўчаси (2023)</v>
          </cell>
          <cell r="B1991" t="str">
            <v>2301242120312012</v>
          </cell>
          <cell r="C1991">
            <v>1</v>
          </cell>
          <cell r="D1991" t="str">
            <v>304521860242127045129118093</v>
          </cell>
          <cell r="E1991" t="str">
            <v>Автомобиль йўллари, кўприклар</v>
          </cell>
          <cell r="F1991" t="str">
            <v>Автомобиль йўллари объектлари</v>
          </cell>
          <cell r="G1991" t="str">
            <v>Ташриф</v>
          </cell>
          <cell r="H1991" t="str">
            <v>Автомобиль йўллари қўмитаси</v>
          </cell>
          <cell r="I1991" t="str">
            <v>"Сирдарё МЙБХ" ДУК</v>
          </cell>
          <cell r="J1991" t="str">
            <v>Вазирлик ва идора</v>
          </cell>
          <cell r="K1991" t="str">
            <v>Қўшимча</v>
          </cell>
          <cell r="L1991" t="str">
            <v>Қўшимча</v>
          </cell>
          <cell r="M1991" t="str">
            <v>Сирдарё вилояти</v>
          </cell>
          <cell r="N1991" t="str">
            <v>Боёвут тумани</v>
          </cell>
          <cell r="P1991" t="str">
            <v>Мукаммал таъмирлаш</v>
          </cell>
          <cell r="Q1991">
            <v>2023</v>
          </cell>
          <cell r="R1991">
            <v>2</v>
          </cell>
          <cell r="S1991">
            <v>1</v>
          </cell>
          <cell r="AB1991">
            <v>1</v>
          </cell>
          <cell r="AE1991">
            <v>1</v>
          </cell>
          <cell r="AG1991">
            <v>1</v>
          </cell>
          <cell r="AH1991">
            <v>1</v>
          </cell>
          <cell r="AJ1991">
            <v>1</v>
          </cell>
          <cell r="AM1991">
            <v>1</v>
          </cell>
          <cell r="AN1991">
            <v>1</v>
          </cell>
          <cell r="AO1991">
            <v>1</v>
          </cell>
          <cell r="AR1991">
            <v>1</v>
          </cell>
          <cell r="BR1991">
            <v>195</v>
          </cell>
          <cell r="BS1991">
            <v>195</v>
          </cell>
          <cell r="BT1991">
            <v>195</v>
          </cell>
          <cell r="BU1991" t="str">
            <v>Ташриф</v>
          </cell>
          <cell r="BV1991">
            <v>1.95</v>
          </cell>
          <cell r="BW1991">
            <v>57.027752</v>
          </cell>
          <cell r="BX1991" t="str">
            <v>"LION TRANS GROUP" MAS`ULIYATI CHEKLANGAN JAMIYAT</v>
          </cell>
          <cell r="BY1991" t="str">
            <v>302392366</v>
          </cell>
          <cell r="GU1991" t="str">
            <v>Янги қўшилган объект</v>
          </cell>
        </row>
        <row r="1992">
          <cell r="A1992" t="str">
            <v>Боёвут тумани Навбахор МФЙ Янгроқ садо шох кўчаси (2023)</v>
          </cell>
          <cell r="B1992" t="str">
            <v>2301242120312013</v>
          </cell>
          <cell r="C1992">
            <v>1</v>
          </cell>
          <cell r="D1992" t="str">
            <v>304521860242127045129118094</v>
          </cell>
          <cell r="E1992" t="str">
            <v>Автомобиль йўллари, кўприклар</v>
          </cell>
          <cell r="F1992" t="str">
            <v>Автомобиль йўллари объектлари</v>
          </cell>
          <cell r="G1992" t="str">
            <v>Ташриф</v>
          </cell>
          <cell r="H1992" t="str">
            <v>Автомобиль йўллари қўмитаси</v>
          </cell>
          <cell r="I1992" t="str">
            <v>"Сирдарё МЙБХ" ДУК</v>
          </cell>
          <cell r="J1992" t="str">
            <v>Вазирлик ва идора</v>
          </cell>
          <cell r="K1992" t="str">
            <v>Қўшимча</v>
          </cell>
          <cell r="L1992" t="str">
            <v>Қўшимча</v>
          </cell>
          <cell r="M1992" t="str">
            <v>Сирдарё вилояти</v>
          </cell>
          <cell r="N1992" t="str">
            <v>Боёвут тумани</v>
          </cell>
          <cell r="P1992" t="str">
            <v>Мукаммал таъмирлаш</v>
          </cell>
          <cell r="Q1992">
            <v>2023</v>
          </cell>
          <cell r="R1992">
            <v>2</v>
          </cell>
          <cell r="S1992">
            <v>1</v>
          </cell>
          <cell r="AB1992">
            <v>1</v>
          </cell>
          <cell r="AE1992">
            <v>1</v>
          </cell>
          <cell r="AG1992">
            <v>1</v>
          </cell>
          <cell r="AH1992">
            <v>1</v>
          </cell>
          <cell r="AJ1992">
            <v>1</v>
          </cell>
          <cell r="AM1992">
            <v>1</v>
          </cell>
          <cell r="AN1992">
            <v>1</v>
          </cell>
          <cell r="AO1992">
            <v>1</v>
          </cell>
          <cell r="AR1992">
            <v>1</v>
          </cell>
          <cell r="BR1992">
            <v>470</v>
          </cell>
          <cell r="BS1992">
            <v>470</v>
          </cell>
          <cell r="BT1992">
            <v>470</v>
          </cell>
          <cell r="BU1992" t="str">
            <v>Ташриф</v>
          </cell>
          <cell r="BV1992">
            <v>4.7</v>
          </cell>
          <cell r="BW1992">
            <v>137.451504</v>
          </cell>
          <cell r="BX1992" t="str">
            <v>"LION TRANS GROUP" MAS`ULIYATI CHEKLANGAN JAMIYAT</v>
          </cell>
          <cell r="BY1992" t="str">
            <v>302392366</v>
          </cell>
          <cell r="GU1992" t="str">
            <v>Янги қўшилган объект</v>
          </cell>
        </row>
        <row r="1993">
          <cell r="A1993" t="str">
            <v>Боёвут тумани Янги авлод МФЙ Истиқлол ёшлари кўчаси (2023)</v>
          </cell>
          <cell r="B1993" t="str">
            <v>2301242120312014</v>
          </cell>
          <cell r="C1993">
            <v>1</v>
          </cell>
          <cell r="D1993" t="str">
            <v>304521860242127045129118095</v>
          </cell>
          <cell r="E1993" t="str">
            <v>Автомобиль йўллари, кўприклар</v>
          </cell>
          <cell r="F1993" t="str">
            <v>Автомобиль йўллари объектлари</v>
          </cell>
          <cell r="G1993" t="str">
            <v>Ташриф</v>
          </cell>
          <cell r="H1993" t="str">
            <v>Автомобиль йўллари қўмитаси</v>
          </cell>
          <cell r="I1993" t="str">
            <v>"Сирдарё МЙБХ" ДУК</v>
          </cell>
          <cell r="J1993" t="str">
            <v>Вазирлик ва идора</v>
          </cell>
          <cell r="K1993" t="str">
            <v>Қўшимча</v>
          </cell>
          <cell r="L1993" t="str">
            <v>Қўшимча</v>
          </cell>
          <cell r="M1993" t="str">
            <v>Сирдарё вилояти</v>
          </cell>
          <cell r="N1993" t="str">
            <v>Боёвут тумани</v>
          </cell>
          <cell r="P1993" t="str">
            <v>Мукаммал таъмирлаш</v>
          </cell>
          <cell r="Q1993">
            <v>2023</v>
          </cell>
          <cell r="R1993">
            <v>2</v>
          </cell>
          <cell r="S1993">
            <v>1</v>
          </cell>
          <cell r="AB1993">
            <v>1</v>
          </cell>
          <cell r="AE1993">
            <v>1</v>
          </cell>
          <cell r="AG1993">
            <v>1</v>
          </cell>
          <cell r="AH1993">
            <v>1</v>
          </cell>
          <cell r="AJ1993">
            <v>1</v>
          </cell>
          <cell r="AM1993">
            <v>1</v>
          </cell>
          <cell r="AN1993">
            <v>1</v>
          </cell>
          <cell r="AO1993">
            <v>1</v>
          </cell>
          <cell r="AR1993">
            <v>1</v>
          </cell>
          <cell r="BR1993">
            <v>530</v>
          </cell>
          <cell r="BS1993">
            <v>530</v>
          </cell>
          <cell r="BT1993">
            <v>530</v>
          </cell>
          <cell r="BU1993" t="str">
            <v>Ташриф</v>
          </cell>
          <cell r="BV1993">
            <v>5.3</v>
          </cell>
          <cell r="BW1993">
            <v>154.99849599999999</v>
          </cell>
          <cell r="BX1993" t="str">
            <v>"LION TRANS GROUP" MAS`ULIYATI CHEKLANGAN JAMIYAT</v>
          </cell>
          <cell r="BY1993" t="str">
            <v>302392366</v>
          </cell>
          <cell r="GU1993" t="str">
            <v>Янги қўшилган объект</v>
          </cell>
        </row>
        <row r="1994">
          <cell r="A1994" t="str">
            <v>Боёвут тумани Янги авлод МФЙ Маънавият кўчаси (2023)</v>
          </cell>
          <cell r="B1994" t="str">
            <v>2301242120312015</v>
          </cell>
          <cell r="C1994">
            <v>1</v>
          </cell>
          <cell r="D1994" t="str">
            <v>304521860242127045129118096</v>
          </cell>
          <cell r="E1994" t="str">
            <v>Автомобиль йўллари, кўприклар</v>
          </cell>
          <cell r="F1994" t="str">
            <v>Автомобиль йўллари объектлари</v>
          </cell>
          <cell r="G1994" t="str">
            <v>Ташриф</v>
          </cell>
          <cell r="H1994" t="str">
            <v>Автомобиль йўллари қўмитаси</v>
          </cell>
          <cell r="I1994" t="str">
            <v>"Сирдарё МЙБХ" ДУК</v>
          </cell>
          <cell r="J1994" t="str">
            <v>Вазирлик ва идора</v>
          </cell>
          <cell r="K1994" t="str">
            <v>Қўшимча</v>
          </cell>
          <cell r="L1994" t="str">
            <v>Қўшимча</v>
          </cell>
          <cell r="M1994" t="str">
            <v>Сирдарё вилояти</v>
          </cell>
          <cell r="N1994" t="str">
            <v>Боёвут тумани</v>
          </cell>
          <cell r="P1994" t="str">
            <v>Мукаммал таъмирлаш</v>
          </cell>
          <cell r="Q1994">
            <v>2023</v>
          </cell>
          <cell r="R1994">
            <v>2</v>
          </cell>
          <cell r="S1994">
            <v>1</v>
          </cell>
          <cell r="AB1994">
            <v>1</v>
          </cell>
          <cell r="AE1994">
            <v>1</v>
          </cell>
          <cell r="AG1994">
            <v>1</v>
          </cell>
          <cell r="AH1994">
            <v>1</v>
          </cell>
          <cell r="AJ1994">
            <v>1</v>
          </cell>
          <cell r="AM1994">
            <v>1</v>
          </cell>
          <cell r="AN1994">
            <v>1</v>
          </cell>
          <cell r="AO1994">
            <v>1</v>
          </cell>
          <cell r="AR1994">
            <v>1</v>
          </cell>
          <cell r="BR1994">
            <v>170</v>
          </cell>
          <cell r="BS1994">
            <v>170</v>
          </cell>
          <cell r="BT1994">
            <v>170</v>
          </cell>
          <cell r="BU1994" t="str">
            <v>Ташриф</v>
          </cell>
          <cell r="BV1994">
            <v>1.7</v>
          </cell>
          <cell r="BW1994">
            <v>49.716500000000003</v>
          </cell>
          <cell r="BX1994" t="str">
            <v>"LION TRANS GROUP" MAS`ULIYATI CHEKLANGAN JAMIYAT</v>
          </cell>
          <cell r="BY1994" t="str">
            <v>302392366</v>
          </cell>
          <cell r="GU1994" t="str">
            <v>Янги қўшилган объект</v>
          </cell>
        </row>
        <row r="1995">
          <cell r="A1995" t="str">
            <v>Боёвут тумани Янги авлод МФЙ Қаропчи кўчаси (2023)</v>
          </cell>
          <cell r="B1995" t="str">
            <v>2301242120312016</v>
          </cell>
          <cell r="C1995">
            <v>1</v>
          </cell>
          <cell r="D1995" t="str">
            <v>304521860242127045129118097</v>
          </cell>
          <cell r="E1995" t="str">
            <v>Автомобиль йўллари, кўприклар</v>
          </cell>
          <cell r="F1995" t="str">
            <v>Автомобиль йўллари объектлари</v>
          </cell>
          <cell r="G1995" t="str">
            <v>Ташриф</v>
          </cell>
          <cell r="H1995" t="str">
            <v>Автомобиль йўллари қўмитаси</v>
          </cell>
          <cell r="I1995" t="str">
            <v>"Сирдарё МЙБХ" ДУК</v>
          </cell>
          <cell r="J1995" t="str">
            <v>Вазирлик ва идора</v>
          </cell>
          <cell r="K1995" t="str">
            <v>Қўшимча</v>
          </cell>
          <cell r="L1995" t="str">
            <v>Қўшимча</v>
          </cell>
          <cell r="M1995" t="str">
            <v>Сирдарё вилояти</v>
          </cell>
          <cell r="N1995" t="str">
            <v>Боёвут тумани</v>
          </cell>
          <cell r="P1995" t="str">
            <v>Мукаммал таъмирлаш</v>
          </cell>
          <cell r="Q1995">
            <v>2023</v>
          </cell>
          <cell r="R1995">
            <v>2</v>
          </cell>
          <cell r="S1995">
            <v>1</v>
          </cell>
          <cell r="AB1995">
            <v>1</v>
          </cell>
          <cell r="AE1995">
            <v>1</v>
          </cell>
          <cell r="AG1995">
            <v>1</v>
          </cell>
          <cell r="AH1995">
            <v>1</v>
          </cell>
          <cell r="AJ1995">
            <v>1</v>
          </cell>
          <cell r="AM1995">
            <v>1</v>
          </cell>
          <cell r="AN1995">
            <v>1</v>
          </cell>
          <cell r="AO1995">
            <v>1</v>
          </cell>
          <cell r="AR1995">
            <v>1</v>
          </cell>
          <cell r="BR1995">
            <v>470</v>
          </cell>
          <cell r="BS1995">
            <v>470</v>
          </cell>
          <cell r="BT1995">
            <v>470</v>
          </cell>
          <cell r="BU1995" t="str">
            <v>Ташриф</v>
          </cell>
          <cell r="BV1995">
            <v>4.7</v>
          </cell>
          <cell r="BW1995">
            <v>137.451504</v>
          </cell>
          <cell r="BX1995" t="str">
            <v>"LION TRANS GROUP" MAS`ULIYATI CHEKLANGAN JAMIYAT</v>
          </cell>
          <cell r="BY1995" t="str">
            <v>302392366</v>
          </cell>
          <cell r="GU1995" t="str">
            <v>Янги қўшилган объект</v>
          </cell>
        </row>
        <row r="1996">
          <cell r="A1996" t="str">
            <v>Боёвут тумани Ижодкор МФЙ Фурқат кўчаси (2023)</v>
          </cell>
          <cell r="B1996" t="str">
            <v>2301242120312017</v>
          </cell>
          <cell r="C1996">
            <v>1</v>
          </cell>
          <cell r="D1996" t="str">
            <v>304521860242127045129118098</v>
          </cell>
          <cell r="E1996" t="str">
            <v>Автомобиль йўллари, кўприклар</v>
          </cell>
          <cell r="F1996" t="str">
            <v>Автомобиль йўллари объектлари</v>
          </cell>
          <cell r="G1996" t="str">
            <v>Ташриф</v>
          </cell>
          <cell r="H1996" t="str">
            <v>Автомобиль йўллари қўмитаси</v>
          </cell>
          <cell r="I1996" t="str">
            <v>"Сирдарё МЙБХ" ДУК</v>
          </cell>
          <cell r="J1996" t="str">
            <v>Вазирлик ва идора</v>
          </cell>
          <cell r="K1996" t="str">
            <v>Қўшимча</v>
          </cell>
          <cell r="L1996" t="str">
            <v>Қўшимча</v>
          </cell>
          <cell r="M1996" t="str">
            <v>Сирдарё вилояти</v>
          </cell>
          <cell r="N1996" t="str">
            <v>Боёвут тумани</v>
          </cell>
          <cell r="P1996" t="str">
            <v>Мукаммал таъмирлаш</v>
          </cell>
          <cell r="Q1996">
            <v>2023</v>
          </cell>
          <cell r="R1996">
            <v>2</v>
          </cell>
          <cell r="S1996">
            <v>1</v>
          </cell>
          <cell r="AB1996">
            <v>1</v>
          </cell>
          <cell r="AE1996">
            <v>1</v>
          </cell>
          <cell r="AG1996">
            <v>1</v>
          </cell>
          <cell r="AH1996">
            <v>1</v>
          </cell>
          <cell r="AJ1996">
            <v>1</v>
          </cell>
          <cell r="AM1996">
            <v>1</v>
          </cell>
          <cell r="AN1996">
            <v>1</v>
          </cell>
          <cell r="AO1996">
            <v>1</v>
          </cell>
          <cell r="AR1996">
            <v>1</v>
          </cell>
          <cell r="BR1996">
            <v>290</v>
          </cell>
          <cell r="BS1996">
            <v>290</v>
          </cell>
          <cell r="BT1996">
            <v>290</v>
          </cell>
          <cell r="BU1996" t="str">
            <v>Ташриф</v>
          </cell>
          <cell r="BV1996">
            <v>2.9</v>
          </cell>
          <cell r="BW1996">
            <v>84.810496000000001</v>
          </cell>
          <cell r="BX1996" t="str">
            <v>"LION TRANS GROUP" MAS`ULIYATI CHEKLANGAN JAMIYAT</v>
          </cell>
          <cell r="BY1996" t="str">
            <v>302392366</v>
          </cell>
          <cell r="GU1996" t="str">
            <v>Янги қўшилган объект</v>
          </cell>
        </row>
        <row r="1997">
          <cell r="A1997" t="str">
            <v>Боёвут тумани Ижодкор МФЙ Байрам кўчаси (2023)</v>
          </cell>
          <cell r="B1997" t="str">
            <v>2301242120312018</v>
          </cell>
          <cell r="C1997">
            <v>1</v>
          </cell>
          <cell r="D1997" t="str">
            <v>304521860242127045129118099</v>
          </cell>
          <cell r="E1997" t="str">
            <v>Автомобиль йўллари, кўприклар</v>
          </cell>
          <cell r="F1997" t="str">
            <v>Автомобиль йўллари объектлари</v>
          </cell>
          <cell r="G1997" t="str">
            <v>Ташриф</v>
          </cell>
          <cell r="H1997" t="str">
            <v>Автомобиль йўллари қўмитаси</v>
          </cell>
          <cell r="I1997" t="str">
            <v>"Сирдарё МЙБХ" ДУК</v>
          </cell>
          <cell r="J1997" t="str">
            <v>Вазирлик ва идора</v>
          </cell>
          <cell r="K1997" t="str">
            <v>Қўшимча</v>
          </cell>
          <cell r="L1997" t="str">
            <v>Қўшимча</v>
          </cell>
          <cell r="M1997" t="str">
            <v>Сирдарё вилояти</v>
          </cell>
          <cell r="N1997" t="str">
            <v>Боёвут тумани</v>
          </cell>
          <cell r="P1997" t="str">
            <v>Мукаммал таъмирлаш</v>
          </cell>
          <cell r="Q1997">
            <v>2023</v>
          </cell>
          <cell r="R1997">
            <v>2</v>
          </cell>
          <cell r="S1997">
            <v>1</v>
          </cell>
          <cell r="AB1997">
            <v>1</v>
          </cell>
          <cell r="AE1997">
            <v>1</v>
          </cell>
          <cell r="AG1997">
            <v>1</v>
          </cell>
          <cell r="AH1997">
            <v>1</v>
          </cell>
          <cell r="AJ1997">
            <v>1</v>
          </cell>
          <cell r="AM1997">
            <v>1</v>
          </cell>
          <cell r="AN1997">
            <v>1</v>
          </cell>
          <cell r="AO1997">
            <v>1</v>
          </cell>
          <cell r="AR1997">
            <v>1</v>
          </cell>
          <cell r="BR1997">
            <v>340</v>
          </cell>
          <cell r="BS1997">
            <v>340</v>
          </cell>
          <cell r="BT1997">
            <v>340</v>
          </cell>
          <cell r="BU1997" t="str">
            <v>Ташриф</v>
          </cell>
          <cell r="BV1997">
            <v>3.4</v>
          </cell>
          <cell r="BW1997">
            <v>99.433000000000007</v>
          </cell>
          <cell r="BX1997" t="str">
            <v>"LION TRANS GROUP" MAS`ULIYATI CHEKLANGAN JAMIYAT</v>
          </cell>
          <cell r="BY1997" t="str">
            <v>302392366</v>
          </cell>
          <cell r="GU1997" t="str">
            <v>Янги қўшилган объект</v>
          </cell>
        </row>
        <row r="1998">
          <cell r="A1998" t="str">
            <v>Боёвут тумани Ижодкор МФЙ Садоқат кўчаси (2023)</v>
          </cell>
          <cell r="B1998" t="str">
            <v>2301242120312019</v>
          </cell>
          <cell r="C1998">
            <v>1</v>
          </cell>
          <cell r="D1998" t="str">
            <v>304521860242127045129118100</v>
          </cell>
          <cell r="E1998" t="str">
            <v>Автомобиль йўллари, кўприклар</v>
          </cell>
          <cell r="F1998" t="str">
            <v>Автомобиль йўллари объектлари</v>
          </cell>
          <cell r="G1998" t="str">
            <v>Ташриф</v>
          </cell>
          <cell r="H1998" t="str">
            <v>Автомобиль йўллари қўмитаси</v>
          </cell>
          <cell r="I1998" t="str">
            <v>"Сирдарё МЙБХ" ДУК</v>
          </cell>
          <cell r="J1998" t="str">
            <v>Вазирлик ва идора</v>
          </cell>
          <cell r="K1998" t="str">
            <v>Қўшимча</v>
          </cell>
          <cell r="L1998" t="str">
            <v>Қўшимча</v>
          </cell>
          <cell r="M1998" t="str">
            <v>Сирдарё вилояти</v>
          </cell>
          <cell r="N1998" t="str">
            <v>Боёвут тумани</v>
          </cell>
          <cell r="P1998" t="str">
            <v>Мукаммал таъмирлаш</v>
          </cell>
          <cell r="Q1998">
            <v>2023</v>
          </cell>
          <cell r="R1998">
            <v>2</v>
          </cell>
          <cell r="S1998">
            <v>1</v>
          </cell>
          <cell r="AB1998">
            <v>1</v>
          </cell>
          <cell r="AE1998">
            <v>1</v>
          </cell>
          <cell r="AG1998">
            <v>1</v>
          </cell>
          <cell r="AH1998">
            <v>1</v>
          </cell>
          <cell r="AJ1998">
            <v>1</v>
          </cell>
          <cell r="AM1998">
            <v>1</v>
          </cell>
          <cell r="AN1998">
            <v>1</v>
          </cell>
          <cell r="AO1998">
            <v>1</v>
          </cell>
          <cell r="AR1998">
            <v>1</v>
          </cell>
          <cell r="BR1998">
            <v>345</v>
          </cell>
          <cell r="BS1998">
            <v>345</v>
          </cell>
          <cell r="BT1998">
            <v>345</v>
          </cell>
          <cell r="BU1998" t="str">
            <v>Ташриф</v>
          </cell>
          <cell r="BV1998">
            <v>3.45</v>
          </cell>
          <cell r="BW1998">
            <v>100.895248</v>
          </cell>
          <cell r="BX1998" t="str">
            <v>"LION TRANS GROUP" MAS`ULIYATI CHEKLANGAN JAMIYAT</v>
          </cell>
          <cell r="BY1998" t="str">
            <v>302392366</v>
          </cell>
          <cell r="GU1998" t="str">
            <v>Янги қўшилган объект</v>
          </cell>
        </row>
        <row r="1999">
          <cell r="A1999" t="str">
            <v>Боёвут тумани Ижодкор МФЙ Исломобод кўчаси (2023)</v>
          </cell>
          <cell r="B1999" t="str">
            <v>2301242120312020</v>
          </cell>
          <cell r="C1999">
            <v>1</v>
          </cell>
          <cell r="D1999" t="str">
            <v>304521860242127045129118101</v>
          </cell>
          <cell r="E1999" t="str">
            <v>Автомобиль йўллари, кўприклар</v>
          </cell>
          <cell r="F1999" t="str">
            <v>Автомобиль йўллари объектлари</v>
          </cell>
          <cell r="G1999" t="str">
            <v>Ташриф</v>
          </cell>
          <cell r="H1999" t="str">
            <v>Автомобиль йўллари қўмитаси</v>
          </cell>
          <cell r="I1999" t="str">
            <v>"Сирдарё МЙБХ" ДУК</v>
          </cell>
          <cell r="J1999" t="str">
            <v>Вазирлик ва идора</v>
          </cell>
          <cell r="K1999" t="str">
            <v>Қўшимча</v>
          </cell>
          <cell r="L1999" t="str">
            <v>Қўшимча</v>
          </cell>
          <cell r="M1999" t="str">
            <v>Сирдарё вилояти</v>
          </cell>
          <cell r="N1999" t="str">
            <v>Боёвут тумани</v>
          </cell>
          <cell r="P1999" t="str">
            <v>Мукаммал таъмирлаш</v>
          </cell>
          <cell r="Q1999">
            <v>2023</v>
          </cell>
          <cell r="R1999">
            <v>2</v>
          </cell>
          <cell r="S1999">
            <v>1</v>
          </cell>
          <cell r="AB1999">
            <v>1</v>
          </cell>
          <cell r="AE1999">
            <v>1</v>
          </cell>
          <cell r="AG1999">
            <v>1</v>
          </cell>
          <cell r="AH1999">
            <v>1</v>
          </cell>
          <cell r="AJ1999">
            <v>1</v>
          </cell>
          <cell r="AM1999">
            <v>1</v>
          </cell>
          <cell r="AN1999">
            <v>1</v>
          </cell>
          <cell r="AO1999">
            <v>1</v>
          </cell>
          <cell r="AR1999">
            <v>1</v>
          </cell>
          <cell r="BR1999">
            <v>185</v>
          </cell>
          <cell r="BS1999">
            <v>185</v>
          </cell>
          <cell r="BT1999">
            <v>185</v>
          </cell>
          <cell r="BU1999" t="str">
            <v>Ташриф</v>
          </cell>
          <cell r="BV1999">
            <v>1.85</v>
          </cell>
          <cell r="BW1999">
            <v>54.103248000000001</v>
          </cell>
          <cell r="BX1999" t="str">
            <v>"LION TRANS GROUP" MAS`ULIYATI CHEKLANGAN JAMIYAT</v>
          </cell>
          <cell r="BY1999" t="str">
            <v>302392366</v>
          </cell>
          <cell r="GU1999" t="str">
            <v>Янги қўшилган объект</v>
          </cell>
        </row>
        <row r="2000">
          <cell r="A2000" t="str">
            <v>Боёвут тумани Ижодкор МФЙ Ижодкор кўчаси (2023)</v>
          </cell>
          <cell r="B2000" t="str">
            <v>2301242120312021</v>
          </cell>
          <cell r="C2000">
            <v>1</v>
          </cell>
          <cell r="D2000" t="str">
            <v>304521860242127045129118102</v>
          </cell>
          <cell r="E2000" t="str">
            <v>Автомобиль йўллари, кўприклар</v>
          </cell>
          <cell r="F2000" t="str">
            <v>Автомобиль йўллари объектлари</v>
          </cell>
          <cell r="G2000" t="str">
            <v>Ташриф</v>
          </cell>
          <cell r="H2000" t="str">
            <v>Автомобиль йўллари қўмитаси</v>
          </cell>
          <cell r="I2000" t="str">
            <v>"Сирдарё МЙБХ" ДУК</v>
          </cell>
          <cell r="J2000" t="str">
            <v>Вазирлик ва идора</v>
          </cell>
          <cell r="K2000" t="str">
            <v>Қўшимча</v>
          </cell>
          <cell r="L2000" t="str">
            <v>Қўшимча</v>
          </cell>
          <cell r="M2000" t="str">
            <v>Сирдарё вилояти</v>
          </cell>
          <cell r="N2000" t="str">
            <v>Боёвут тумани</v>
          </cell>
          <cell r="P2000" t="str">
            <v>Мукаммал таъмирлаш</v>
          </cell>
          <cell r="Q2000">
            <v>2023</v>
          </cell>
          <cell r="R2000">
            <v>2</v>
          </cell>
          <cell r="S2000">
            <v>1</v>
          </cell>
          <cell r="AB2000">
            <v>1</v>
          </cell>
          <cell r="AE2000">
            <v>1</v>
          </cell>
          <cell r="AG2000">
            <v>1</v>
          </cell>
          <cell r="AH2000">
            <v>1</v>
          </cell>
          <cell r="AJ2000">
            <v>1</v>
          </cell>
          <cell r="AM2000">
            <v>1</v>
          </cell>
          <cell r="AN2000">
            <v>1</v>
          </cell>
          <cell r="AO2000">
            <v>1</v>
          </cell>
          <cell r="AR2000">
            <v>1</v>
          </cell>
          <cell r="BR2000">
            <v>720</v>
          </cell>
          <cell r="BS2000">
            <v>720</v>
          </cell>
          <cell r="BT2000">
            <v>720</v>
          </cell>
          <cell r="BU2000" t="str">
            <v>Ташриф</v>
          </cell>
          <cell r="BV2000">
            <v>7.2</v>
          </cell>
          <cell r="BW2000">
            <v>210.56399999999999</v>
          </cell>
          <cell r="BX2000" t="str">
            <v>"LION TRANS GROUP" MAS`ULIYATI CHEKLANGAN JAMIYAT</v>
          </cell>
          <cell r="BY2000" t="str">
            <v>302392366</v>
          </cell>
          <cell r="GU2000" t="str">
            <v>Янги қўшилган объект</v>
          </cell>
        </row>
        <row r="2001">
          <cell r="A2001" t="str">
            <v>Боёвут тумани Ижодкор МФЙ Юртпарвар кўчаси (2023)</v>
          </cell>
          <cell r="B2001" t="str">
            <v>2301242120312022</v>
          </cell>
          <cell r="C2001">
            <v>1</v>
          </cell>
          <cell r="D2001" t="str">
            <v>304521860242127045129118103</v>
          </cell>
          <cell r="E2001" t="str">
            <v>Автомобиль йўллари, кўприклар</v>
          </cell>
          <cell r="F2001" t="str">
            <v>Автомобиль йўллари объектлари</v>
          </cell>
          <cell r="G2001" t="str">
            <v>Ташриф</v>
          </cell>
          <cell r="H2001" t="str">
            <v>Автомобиль йўллари қўмитаси</v>
          </cell>
          <cell r="I2001" t="str">
            <v>"Сирдарё МЙБХ" ДУК</v>
          </cell>
          <cell r="J2001" t="str">
            <v>Вазирлик ва идора</v>
          </cell>
          <cell r="K2001" t="str">
            <v>Қўшимча</v>
          </cell>
          <cell r="L2001" t="str">
            <v>Қўшимча</v>
          </cell>
          <cell r="M2001" t="str">
            <v>Сирдарё вилояти</v>
          </cell>
          <cell r="N2001" t="str">
            <v>Боёвут тумани</v>
          </cell>
          <cell r="P2001" t="str">
            <v>Мукаммал таъмирлаш</v>
          </cell>
          <cell r="Q2001">
            <v>2023</v>
          </cell>
          <cell r="R2001">
            <v>2</v>
          </cell>
          <cell r="S2001">
            <v>1</v>
          </cell>
          <cell r="AB2001">
            <v>1</v>
          </cell>
          <cell r="AE2001">
            <v>1</v>
          </cell>
          <cell r="AG2001">
            <v>1</v>
          </cell>
          <cell r="AH2001">
            <v>1</v>
          </cell>
          <cell r="AJ2001">
            <v>1</v>
          </cell>
          <cell r="AM2001">
            <v>1</v>
          </cell>
          <cell r="AN2001">
            <v>1</v>
          </cell>
          <cell r="AO2001">
            <v>1</v>
          </cell>
          <cell r="AR2001">
            <v>1</v>
          </cell>
          <cell r="BR2001">
            <v>370</v>
          </cell>
          <cell r="BS2001">
            <v>370</v>
          </cell>
          <cell r="BT2001">
            <v>370</v>
          </cell>
          <cell r="BU2001" t="str">
            <v>Ташриф</v>
          </cell>
          <cell r="BV2001">
            <v>3.7</v>
          </cell>
          <cell r="BW2001">
            <v>107.26300000000001</v>
          </cell>
          <cell r="BX2001" t="str">
            <v>"LION TRANS GROUP" MAS`ULIYATI CHEKLANGAN JAMIYAT</v>
          </cell>
          <cell r="BY2001" t="str">
            <v>302392366</v>
          </cell>
          <cell r="GU2001" t="str">
            <v>Янги қўшилган объект</v>
          </cell>
        </row>
        <row r="2002">
          <cell r="A2002" t="str">
            <v>Боёвут тумани Олмазор МФЙ Тараққиёт кўчаси (2023)</v>
          </cell>
          <cell r="B2002" t="str">
            <v>2301242120312023</v>
          </cell>
          <cell r="C2002">
            <v>1</v>
          </cell>
          <cell r="D2002" t="str">
            <v>304521860242127045129118104</v>
          </cell>
          <cell r="E2002" t="str">
            <v>Автомобиль йўллари, кўприклар</v>
          </cell>
          <cell r="F2002" t="str">
            <v>Автомобиль йўллари объектлари</v>
          </cell>
          <cell r="G2002" t="str">
            <v>Ташриф</v>
          </cell>
          <cell r="H2002" t="str">
            <v>Автомобиль йўллари қўмитаси</v>
          </cell>
          <cell r="I2002" t="str">
            <v>"Сирдарё МЙБХ" ДУК</v>
          </cell>
          <cell r="J2002" t="str">
            <v>Вазирлик ва идора</v>
          </cell>
          <cell r="K2002" t="str">
            <v>Қўшимча</v>
          </cell>
          <cell r="L2002" t="str">
            <v>Қўшимча</v>
          </cell>
          <cell r="M2002" t="str">
            <v>Сирдарё вилояти</v>
          </cell>
          <cell r="N2002" t="str">
            <v>Боёвут тумани</v>
          </cell>
          <cell r="P2002" t="str">
            <v>Мукаммал таъмирлаш</v>
          </cell>
          <cell r="Q2002">
            <v>2023</v>
          </cell>
          <cell r="R2002">
            <v>2</v>
          </cell>
          <cell r="S2002">
            <v>1</v>
          </cell>
          <cell r="AB2002">
            <v>1</v>
          </cell>
          <cell r="AE2002">
            <v>1</v>
          </cell>
          <cell r="AG2002">
            <v>1</v>
          </cell>
          <cell r="AH2002">
            <v>1</v>
          </cell>
          <cell r="AJ2002">
            <v>1</v>
          </cell>
          <cell r="AM2002">
            <v>1</v>
          </cell>
          <cell r="AN2002">
            <v>1</v>
          </cell>
          <cell r="AO2002">
            <v>1</v>
          </cell>
          <cell r="AR2002">
            <v>1</v>
          </cell>
          <cell r="BR2002">
            <v>675</v>
          </cell>
          <cell r="BS2002">
            <v>675</v>
          </cell>
          <cell r="BT2002">
            <v>675</v>
          </cell>
          <cell r="BU2002" t="str">
            <v>Ташриф</v>
          </cell>
          <cell r="BV2002">
            <v>29.706631999999999</v>
          </cell>
          <cell r="BW2002">
            <v>220.36038400000001</v>
          </cell>
          <cell r="BX2002" t="str">
            <v>"LION TRANS GROUP" MAS`ULIYATI CHEKLANGAN JAMIYAT</v>
          </cell>
          <cell r="BY2002" t="str">
            <v>302392366</v>
          </cell>
          <cell r="GU2002" t="str">
            <v>Янги қўшилган объект</v>
          </cell>
        </row>
        <row r="2003">
          <cell r="A2003" t="str">
            <v>Боёвут тумани Олмазор МФЙ Азиз кўчаси (2023)</v>
          </cell>
          <cell r="B2003" t="str">
            <v>2301242120312024</v>
          </cell>
          <cell r="C2003">
            <v>1</v>
          </cell>
          <cell r="D2003" t="str">
            <v>304521860242127045129118105</v>
          </cell>
          <cell r="E2003" t="str">
            <v>Автомобиль йўллари, кўприклар</v>
          </cell>
          <cell r="F2003" t="str">
            <v>Автомобиль йўллари объектлари</v>
          </cell>
          <cell r="G2003" t="str">
            <v>Ташриф</v>
          </cell>
          <cell r="H2003" t="str">
            <v>Автомобиль йўллари қўмитаси</v>
          </cell>
          <cell r="I2003" t="str">
            <v>"Сирдарё МЙБХ" ДУК</v>
          </cell>
          <cell r="J2003" t="str">
            <v>Вазирлик ва идора</v>
          </cell>
          <cell r="K2003" t="str">
            <v>Қўшимча</v>
          </cell>
          <cell r="L2003" t="str">
            <v>Қўшимча</v>
          </cell>
          <cell r="M2003" t="str">
            <v>Сирдарё вилояти</v>
          </cell>
          <cell r="N2003" t="str">
            <v>Боёвут тумани</v>
          </cell>
          <cell r="P2003" t="str">
            <v>Мукаммал таъмирлаш</v>
          </cell>
          <cell r="Q2003">
            <v>2023</v>
          </cell>
          <cell r="R2003">
            <v>2</v>
          </cell>
          <cell r="S2003">
            <v>1</v>
          </cell>
          <cell r="AB2003">
            <v>1</v>
          </cell>
          <cell r="AE2003">
            <v>1</v>
          </cell>
          <cell r="AG2003">
            <v>1</v>
          </cell>
          <cell r="AH2003">
            <v>1</v>
          </cell>
          <cell r="AJ2003">
            <v>1</v>
          </cell>
          <cell r="AM2003">
            <v>1</v>
          </cell>
          <cell r="AN2003">
            <v>1</v>
          </cell>
          <cell r="AO2003">
            <v>1</v>
          </cell>
          <cell r="AR2003">
            <v>1</v>
          </cell>
          <cell r="BR2003">
            <v>265</v>
          </cell>
          <cell r="BS2003">
            <v>265</v>
          </cell>
          <cell r="BT2003">
            <v>265</v>
          </cell>
          <cell r="BU2003" t="str">
            <v>Ташриф</v>
          </cell>
          <cell r="BV2003">
            <v>12.064126999999999</v>
          </cell>
          <cell r="BW2003">
            <v>86.913376</v>
          </cell>
          <cell r="BX2003" t="str">
            <v>"LION TRANS GROUP" MAS`ULIYATI CHEKLANGAN JAMIYAT</v>
          </cell>
          <cell r="BY2003" t="str">
            <v>302392366</v>
          </cell>
          <cell r="GU2003" t="str">
            <v>Янги қўшилган объект</v>
          </cell>
        </row>
        <row r="2004">
          <cell r="A2004" t="str">
            <v>Боёвут тумани Сохил МФЙ Эъзоз кўчаси (2023)</v>
          </cell>
          <cell r="B2004" t="str">
            <v>2301242120312025</v>
          </cell>
          <cell r="C2004">
            <v>1</v>
          </cell>
          <cell r="D2004" t="str">
            <v>304521860242127045129118106</v>
          </cell>
          <cell r="E2004" t="str">
            <v>Автомобиль йўллари, кўприклар</v>
          </cell>
          <cell r="F2004" t="str">
            <v>Автомобиль йўллари объектлари</v>
          </cell>
          <cell r="G2004" t="str">
            <v>Ташриф</v>
          </cell>
          <cell r="H2004" t="str">
            <v>Автомобиль йўллари қўмитаси</v>
          </cell>
          <cell r="I2004" t="str">
            <v>"Сирдарё МЙБХ" ДУК</v>
          </cell>
          <cell r="J2004" t="str">
            <v>Вазирлик ва идора</v>
          </cell>
          <cell r="K2004" t="str">
            <v>Қўшимча</v>
          </cell>
          <cell r="L2004" t="str">
            <v>Қўшимча</v>
          </cell>
          <cell r="M2004" t="str">
            <v>Сирдарё вилояти</v>
          </cell>
          <cell r="N2004" t="str">
            <v>Боёвут тумани</v>
          </cell>
          <cell r="P2004" t="str">
            <v>Мукаммал таъмирлаш</v>
          </cell>
          <cell r="Q2004">
            <v>2023</v>
          </cell>
          <cell r="R2004">
            <v>2</v>
          </cell>
          <cell r="S2004">
            <v>1</v>
          </cell>
          <cell r="AB2004">
            <v>1</v>
          </cell>
          <cell r="AE2004">
            <v>1</v>
          </cell>
          <cell r="AG2004">
            <v>1</v>
          </cell>
          <cell r="AH2004">
            <v>1</v>
          </cell>
          <cell r="AJ2004">
            <v>1</v>
          </cell>
          <cell r="AM2004">
            <v>1</v>
          </cell>
          <cell r="AN2004">
            <v>1</v>
          </cell>
          <cell r="AO2004">
            <v>1</v>
          </cell>
          <cell r="AR2004">
            <v>1</v>
          </cell>
          <cell r="BR2004">
            <v>190</v>
          </cell>
          <cell r="BS2004">
            <v>190</v>
          </cell>
          <cell r="BT2004">
            <v>190</v>
          </cell>
          <cell r="BU2004" t="str">
            <v>Ташриф</v>
          </cell>
          <cell r="BV2004">
            <v>1.9</v>
          </cell>
          <cell r="BW2004">
            <v>55.5655</v>
          </cell>
          <cell r="BX2004" t="str">
            <v>"LION TRANS GROUP" MAS`ULIYATI CHEKLANGAN JAMIYAT</v>
          </cell>
          <cell r="BY2004" t="str">
            <v>302392366</v>
          </cell>
          <cell r="GU2004" t="str">
            <v>Янги қўшилган объект</v>
          </cell>
        </row>
        <row r="2005">
          <cell r="A2005" t="str">
            <v>Боёвут тумани Сохил МФЙ Хумо кўчаси (2023)</v>
          </cell>
          <cell r="B2005" t="str">
            <v>2301242120312026</v>
          </cell>
          <cell r="C2005">
            <v>1</v>
          </cell>
          <cell r="D2005" t="str">
            <v>304521860242127045129118107</v>
          </cell>
          <cell r="E2005" t="str">
            <v>Автомобиль йўллари, кўприклар</v>
          </cell>
          <cell r="F2005" t="str">
            <v>Автомобиль йўллари объектлари</v>
          </cell>
          <cell r="G2005" t="str">
            <v>Ташриф</v>
          </cell>
          <cell r="H2005" t="str">
            <v>Автомобиль йўллари қўмитаси</v>
          </cell>
          <cell r="I2005" t="str">
            <v>"Сирдарё МЙБХ" ДУК</v>
          </cell>
          <cell r="J2005" t="str">
            <v>Вазирлик ва идора</v>
          </cell>
          <cell r="K2005" t="str">
            <v>Қўшимча</v>
          </cell>
          <cell r="L2005" t="str">
            <v>Қўшимча</v>
          </cell>
          <cell r="M2005" t="str">
            <v>Сирдарё вилояти</v>
          </cell>
          <cell r="N2005" t="str">
            <v>Боёвут тумани</v>
          </cell>
          <cell r="P2005" t="str">
            <v>Мукаммал таъмирлаш</v>
          </cell>
          <cell r="Q2005">
            <v>2023</v>
          </cell>
          <cell r="R2005">
            <v>2</v>
          </cell>
          <cell r="S2005">
            <v>1</v>
          </cell>
          <cell r="AB2005">
            <v>1</v>
          </cell>
          <cell r="AE2005">
            <v>1</v>
          </cell>
          <cell r="AG2005">
            <v>1</v>
          </cell>
          <cell r="AH2005">
            <v>1</v>
          </cell>
          <cell r="AJ2005">
            <v>1</v>
          </cell>
          <cell r="AM2005">
            <v>1</v>
          </cell>
          <cell r="AN2005">
            <v>1</v>
          </cell>
          <cell r="AO2005">
            <v>1</v>
          </cell>
          <cell r="AR2005">
            <v>1</v>
          </cell>
          <cell r="BR2005">
            <v>290</v>
          </cell>
          <cell r="BS2005">
            <v>290</v>
          </cell>
          <cell r="BT2005">
            <v>290</v>
          </cell>
          <cell r="BU2005" t="str">
            <v>Ташриф</v>
          </cell>
          <cell r="BV2005">
            <v>2.9</v>
          </cell>
          <cell r="BW2005">
            <v>84.810496000000001</v>
          </cell>
          <cell r="BX2005" t="str">
            <v>"LION TRANS GROUP" MAS`ULIYATI CHEKLANGAN JAMIYAT</v>
          </cell>
          <cell r="BY2005" t="str">
            <v>302392366</v>
          </cell>
          <cell r="GU2005" t="str">
            <v>Янги қўшилган объект</v>
          </cell>
        </row>
        <row r="2006">
          <cell r="A2006" t="str">
            <v>Боёвут тумани Сохил МФЙ Хунарманд кўчаси (2023)</v>
          </cell>
          <cell r="B2006" t="str">
            <v>2301242120312027</v>
          </cell>
          <cell r="C2006">
            <v>1</v>
          </cell>
          <cell r="D2006" t="str">
            <v>304521860242127045129118108</v>
          </cell>
          <cell r="E2006" t="str">
            <v>Автомобиль йўллари, кўприклар</v>
          </cell>
          <cell r="F2006" t="str">
            <v>Автомобиль йўллари объектлари</v>
          </cell>
          <cell r="G2006" t="str">
            <v>Ташриф</v>
          </cell>
          <cell r="H2006" t="str">
            <v>Автомобиль йўллари қўмитаси</v>
          </cell>
          <cell r="I2006" t="str">
            <v>"Сирдарё МЙБХ" ДУК</v>
          </cell>
          <cell r="J2006" t="str">
            <v>Вазирлик ва идора</v>
          </cell>
          <cell r="K2006" t="str">
            <v>Қўшимча</v>
          </cell>
          <cell r="L2006" t="str">
            <v>Қўшимча</v>
          </cell>
          <cell r="M2006" t="str">
            <v>Сирдарё вилояти</v>
          </cell>
          <cell r="N2006" t="str">
            <v>Боёвут тумани</v>
          </cell>
          <cell r="P2006" t="str">
            <v>Мукаммал таъмирлаш</v>
          </cell>
          <cell r="Q2006">
            <v>2023</v>
          </cell>
          <cell r="R2006">
            <v>2</v>
          </cell>
          <cell r="S2006">
            <v>1</v>
          </cell>
          <cell r="AB2006">
            <v>1</v>
          </cell>
          <cell r="AE2006">
            <v>1</v>
          </cell>
          <cell r="AG2006">
            <v>1</v>
          </cell>
          <cell r="AH2006">
            <v>1</v>
          </cell>
          <cell r="AJ2006">
            <v>1</v>
          </cell>
          <cell r="AM2006">
            <v>1</v>
          </cell>
          <cell r="AN2006">
            <v>1</v>
          </cell>
          <cell r="AO2006">
            <v>1</v>
          </cell>
          <cell r="AR2006">
            <v>1</v>
          </cell>
          <cell r="BR2006">
            <v>170</v>
          </cell>
          <cell r="BS2006">
            <v>170</v>
          </cell>
          <cell r="BT2006">
            <v>170</v>
          </cell>
          <cell r="BU2006" t="str">
            <v>Ташриф</v>
          </cell>
          <cell r="BV2006">
            <v>1.7</v>
          </cell>
          <cell r="BW2006">
            <v>49.716500000000003</v>
          </cell>
          <cell r="BX2006" t="str">
            <v>"LION TRANS GROUP" MAS`ULIYATI CHEKLANGAN JAMIYAT</v>
          </cell>
          <cell r="BY2006" t="str">
            <v>302392366</v>
          </cell>
          <cell r="GU2006" t="str">
            <v>Янги қўшилган объект</v>
          </cell>
        </row>
        <row r="2007">
          <cell r="A2007" t="str">
            <v>Боёвут тумани Сохил МФЙ Йўлбошчи кўчаси (2023)</v>
          </cell>
          <cell r="B2007" t="str">
            <v>2301242120312028</v>
          </cell>
          <cell r="C2007">
            <v>1</v>
          </cell>
          <cell r="D2007" t="str">
            <v>304521860242127045129118109</v>
          </cell>
          <cell r="E2007" t="str">
            <v>Автомобиль йўллари, кўприклар</v>
          </cell>
          <cell r="F2007" t="str">
            <v>Автомобиль йўллари объектлари</v>
          </cell>
          <cell r="G2007" t="str">
            <v>Ташриф</v>
          </cell>
          <cell r="H2007" t="str">
            <v>Автомобиль йўллари қўмитаси</v>
          </cell>
          <cell r="I2007" t="str">
            <v>"Сирдарё МЙБХ" ДУК</v>
          </cell>
          <cell r="J2007" t="str">
            <v>Вазирлик ва идора</v>
          </cell>
          <cell r="K2007" t="str">
            <v>Қўшимча</v>
          </cell>
          <cell r="L2007" t="str">
            <v>Қўшимча</v>
          </cell>
          <cell r="M2007" t="str">
            <v>Сирдарё вилояти</v>
          </cell>
          <cell r="N2007" t="str">
            <v>Боёвут тумани</v>
          </cell>
          <cell r="P2007" t="str">
            <v>Мукаммал таъмирлаш</v>
          </cell>
          <cell r="Q2007">
            <v>2023</v>
          </cell>
          <cell r="R2007">
            <v>2</v>
          </cell>
          <cell r="S2007">
            <v>1</v>
          </cell>
          <cell r="AB2007">
            <v>1</v>
          </cell>
          <cell r="AE2007">
            <v>1</v>
          </cell>
          <cell r="AG2007">
            <v>1</v>
          </cell>
          <cell r="AH2007">
            <v>1</v>
          </cell>
          <cell r="AJ2007">
            <v>1</v>
          </cell>
          <cell r="AM2007">
            <v>1</v>
          </cell>
          <cell r="AN2007">
            <v>1</v>
          </cell>
          <cell r="AO2007">
            <v>1</v>
          </cell>
          <cell r="AR2007">
            <v>1</v>
          </cell>
          <cell r="BR2007">
            <v>525</v>
          </cell>
          <cell r="BS2007">
            <v>525</v>
          </cell>
          <cell r="BT2007">
            <v>525</v>
          </cell>
          <cell r="BU2007" t="str">
            <v>Ташриф</v>
          </cell>
          <cell r="BV2007">
            <v>5.25</v>
          </cell>
          <cell r="BW2007">
            <v>5.25</v>
          </cell>
          <cell r="BX2007">
            <v>0</v>
          </cell>
          <cell r="BY2007">
            <v>0</v>
          </cell>
          <cell r="GU2007" t="str">
            <v>Янги қўшилган объект</v>
          </cell>
        </row>
        <row r="2008">
          <cell r="A2008" t="str">
            <v>Боёвут тумани Фарход МФЙ Ширин кўчаси (2023)</v>
          </cell>
          <cell r="B2008" t="str">
            <v>2301242120312029</v>
          </cell>
          <cell r="C2008">
            <v>1</v>
          </cell>
          <cell r="D2008" t="str">
            <v>304521860242127045129118110</v>
          </cell>
          <cell r="E2008" t="str">
            <v>Автомобиль йўллари, кўприклар</v>
          </cell>
          <cell r="F2008" t="str">
            <v>Автомобиль йўллари объектлари</v>
          </cell>
          <cell r="G2008" t="str">
            <v>Ташриф</v>
          </cell>
          <cell r="H2008" t="str">
            <v>Автомобиль йўллари қўмитаси</v>
          </cell>
          <cell r="I2008" t="str">
            <v>"Сирдарё МЙБХ" ДУК</v>
          </cell>
          <cell r="J2008" t="str">
            <v>Вазирлик ва идора</v>
          </cell>
          <cell r="K2008" t="str">
            <v>Қўшимча</v>
          </cell>
          <cell r="L2008" t="str">
            <v>Қўшимча</v>
          </cell>
          <cell r="M2008" t="str">
            <v>Сирдарё вилояти</v>
          </cell>
          <cell r="N2008" t="str">
            <v>Боёвут тумани</v>
          </cell>
          <cell r="P2008" t="str">
            <v>Мукаммал таъмирлаш</v>
          </cell>
          <cell r="Q2008">
            <v>2023</v>
          </cell>
          <cell r="R2008">
            <v>2</v>
          </cell>
          <cell r="S2008">
            <v>1</v>
          </cell>
          <cell r="AB2008">
            <v>1</v>
          </cell>
          <cell r="AE2008">
            <v>1</v>
          </cell>
          <cell r="AG2008">
            <v>1</v>
          </cell>
          <cell r="AH2008">
            <v>1</v>
          </cell>
          <cell r="AJ2008">
            <v>1</v>
          </cell>
          <cell r="AM2008">
            <v>1</v>
          </cell>
          <cell r="AN2008">
            <v>1</v>
          </cell>
          <cell r="AO2008">
            <v>1</v>
          </cell>
          <cell r="AR2008">
            <v>1</v>
          </cell>
          <cell r="BR2008">
            <v>400</v>
          </cell>
          <cell r="BS2008">
            <v>400</v>
          </cell>
          <cell r="BT2008">
            <v>400</v>
          </cell>
          <cell r="BU2008" t="str">
            <v>Ташриф</v>
          </cell>
          <cell r="BV2008">
            <v>4</v>
          </cell>
          <cell r="BW2008">
            <v>116.98</v>
          </cell>
          <cell r="BX2008" t="str">
            <v>"LION TRANS GROUP" MAS`ULIYATI CHEKLANGAN JAMIYAT</v>
          </cell>
          <cell r="BY2008" t="str">
            <v>302392366</v>
          </cell>
          <cell r="GU2008" t="str">
            <v>Янги қўшилган объект</v>
          </cell>
        </row>
        <row r="2009">
          <cell r="A2009" t="str">
            <v>Боёвут тумани Учтурғон МФЙ Баландчақир кўчаси (2023)</v>
          </cell>
          <cell r="B2009" t="str">
            <v>2301242120312030</v>
          </cell>
          <cell r="C2009">
            <v>1</v>
          </cell>
          <cell r="D2009" t="str">
            <v>304521860242127045129118111</v>
          </cell>
          <cell r="E2009" t="str">
            <v>Автомобиль йўллари, кўприклар</v>
          </cell>
          <cell r="F2009" t="str">
            <v>Автомобиль йўллари объектлари</v>
          </cell>
          <cell r="G2009" t="str">
            <v>Ташриф</v>
          </cell>
          <cell r="H2009" t="str">
            <v>Автомобиль йўллари қўмитаси</v>
          </cell>
          <cell r="I2009" t="str">
            <v>"Сирдарё МЙБХ" ДУК</v>
          </cell>
          <cell r="J2009" t="str">
            <v>Вазирлик ва идора</v>
          </cell>
          <cell r="K2009" t="str">
            <v>Қўшимча</v>
          </cell>
          <cell r="L2009" t="str">
            <v>Қўшимча</v>
          </cell>
          <cell r="M2009" t="str">
            <v>Сирдарё вилояти</v>
          </cell>
          <cell r="N2009" t="str">
            <v>Боёвут тумани</v>
          </cell>
          <cell r="P2009" t="str">
            <v>Мукаммал таъмирлаш</v>
          </cell>
          <cell r="Q2009">
            <v>2023</v>
          </cell>
          <cell r="R2009">
            <v>2</v>
          </cell>
          <cell r="S2009">
            <v>1</v>
          </cell>
          <cell r="AB2009">
            <v>1</v>
          </cell>
          <cell r="AE2009">
            <v>1</v>
          </cell>
          <cell r="AG2009">
            <v>1</v>
          </cell>
          <cell r="AH2009">
            <v>1</v>
          </cell>
          <cell r="AJ2009">
            <v>1</v>
          </cell>
          <cell r="AM2009">
            <v>1</v>
          </cell>
          <cell r="AN2009">
            <v>1</v>
          </cell>
          <cell r="AO2009">
            <v>1</v>
          </cell>
          <cell r="AR2009">
            <v>1</v>
          </cell>
          <cell r="BR2009">
            <v>200</v>
          </cell>
          <cell r="BS2009">
            <v>200</v>
          </cell>
          <cell r="BT2009">
            <v>200</v>
          </cell>
          <cell r="BU2009" t="str">
            <v>Ташриф</v>
          </cell>
          <cell r="BV2009">
            <v>2</v>
          </cell>
          <cell r="BW2009">
            <v>58.49</v>
          </cell>
          <cell r="BX2009" t="str">
            <v>"LION TRANS GROUP" MAS`ULIYATI CHEKLANGAN JAMIYAT</v>
          </cell>
          <cell r="BY2009" t="str">
            <v>302392366</v>
          </cell>
          <cell r="GU2009" t="str">
            <v>Янги қўшилган объект</v>
          </cell>
        </row>
        <row r="2010">
          <cell r="A2010" t="str">
            <v>Боёвут тумани Учтурғон МФЙ Обод хаёт кўчаси (2023)</v>
          </cell>
          <cell r="B2010" t="str">
            <v>2301242120312031</v>
          </cell>
          <cell r="C2010">
            <v>1</v>
          </cell>
          <cell r="D2010" t="str">
            <v>304521860242127045129118112</v>
          </cell>
          <cell r="E2010" t="str">
            <v>Автомобиль йўллари, кўприклар</v>
          </cell>
          <cell r="F2010" t="str">
            <v>Автомобиль йўллари объектлари</v>
          </cell>
          <cell r="G2010" t="str">
            <v>Ташриф</v>
          </cell>
          <cell r="H2010" t="str">
            <v>Автомобиль йўллари қўмитаси</v>
          </cell>
          <cell r="I2010" t="str">
            <v>"Сирдарё МЙБХ" ДУК</v>
          </cell>
          <cell r="J2010" t="str">
            <v>Вазирлик ва идора</v>
          </cell>
          <cell r="K2010" t="str">
            <v>Қўшимча</v>
          </cell>
          <cell r="L2010" t="str">
            <v>Қўшимча</v>
          </cell>
          <cell r="M2010" t="str">
            <v>Сирдарё вилояти</v>
          </cell>
          <cell r="N2010" t="str">
            <v>Боёвут тумани</v>
          </cell>
          <cell r="P2010" t="str">
            <v>Мукаммал таъмирлаш</v>
          </cell>
          <cell r="Q2010">
            <v>2023</v>
          </cell>
          <cell r="R2010">
            <v>2</v>
          </cell>
          <cell r="S2010">
            <v>1</v>
          </cell>
          <cell r="AB2010">
            <v>1</v>
          </cell>
          <cell r="AE2010">
            <v>1</v>
          </cell>
          <cell r="AG2010">
            <v>1</v>
          </cell>
          <cell r="AH2010">
            <v>1</v>
          </cell>
          <cell r="AJ2010">
            <v>1</v>
          </cell>
          <cell r="AM2010">
            <v>1</v>
          </cell>
          <cell r="AN2010">
            <v>1</v>
          </cell>
          <cell r="AO2010">
            <v>1</v>
          </cell>
          <cell r="AR2010">
            <v>1</v>
          </cell>
          <cell r="BR2010">
            <v>200</v>
          </cell>
          <cell r="BS2010">
            <v>200</v>
          </cell>
          <cell r="BT2010">
            <v>200</v>
          </cell>
          <cell r="BU2010" t="str">
            <v>Ташриф</v>
          </cell>
          <cell r="BV2010">
            <v>2</v>
          </cell>
          <cell r="BW2010">
            <v>2</v>
          </cell>
          <cell r="BX2010">
            <v>0</v>
          </cell>
          <cell r="BY2010">
            <v>0</v>
          </cell>
          <cell r="GU2010" t="str">
            <v>Янги қўшилган объект</v>
          </cell>
        </row>
        <row r="2011">
          <cell r="A2011" t="str">
            <v>Боёвут тумани Учтурғон МФЙ Х.Дўстлиги кўчаси (2023)</v>
          </cell>
          <cell r="B2011" t="str">
            <v>2301242120312032</v>
          </cell>
          <cell r="C2011">
            <v>1</v>
          </cell>
          <cell r="D2011" t="str">
            <v>304521860242127045129118113</v>
          </cell>
          <cell r="E2011" t="str">
            <v>Автомобиль йўллари, кўприклар</v>
          </cell>
          <cell r="F2011" t="str">
            <v>Автомобиль йўллари объектлари</v>
          </cell>
          <cell r="G2011" t="str">
            <v>Ташриф</v>
          </cell>
          <cell r="H2011" t="str">
            <v>Автомобиль йўллари қўмитаси</v>
          </cell>
          <cell r="I2011" t="str">
            <v>"Сирдарё МЙБХ" ДУК</v>
          </cell>
          <cell r="J2011" t="str">
            <v>Вазирлик ва идора</v>
          </cell>
          <cell r="K2011" t="str">
            <v>Қўшимча</v>
          </cell>
          <cell r="L2011" t="str">
            <v>Қўшимча</v>
          </cell>
          <cell r="M2011" t="str">
            <v>Сирдарё вилояти</v>
          </cell>
          <cell r="N2011" t="str">
            <v>Боёвут тумани</v>
          </cell>
          <cell r="P2011" t="str">
            <v>Мукаммал таъмирлаш</v>
          </cell>
          <cell r="Q2011">
            <v>2023</v>
          </cell>
          <cell r="R2011">
            <v>2</v>
          </cell>
          <cell r="S2011">
            <v>1</v>
          </cell>
          <cell r="AB2011">
            <v>1</v>
          </cell>
          <cell r="AE2011">
            <v>1</v>
          </cell>
          <cell r="AG2011">
            <v>1</v>
          </cell>
          <cell r="AH2011">
            <v>1</v>
          </cell>
          <cell r="AJ2011">
            <v>1</v>
          </cell>
          <cell r="AM2011">
            <v>1</v>
          </cell>
          <cell r="AN2011">
            <v>1</v>
          </cell>
          <cell r="AO2011">
            <v>1</v>
          </cell>
          <cell r="AR2011">
            <v>1</v>
          </cell>
          <cell r="BR2011">
            <v>370</v>
          </cell>
          <cell r="BS2011">
            <v>370</v>
          </cell>
          <cell r="BT2011">
            <v>370</v>
          </cell>
          <cell r="BU2011" t="str">
            <v>Ташриф</v>
          </cell>
          <cell r="BV2011">
            <v>3.7</v>
          </cell>
          <cell r="BW2011">
            <v>108.206496</v>
          </cell>
          <cell r="BX2011" t="str">
            <v>"LION TRANS GROUP" MAS`ULIYATI CHEKLANGAN JAMIYAT</v>
          </cell>
          <cell r="BY2011" t="str">
            <v>302392366</v>
          </cell>
          <cell r="GU2011" t="str">
            <v>Янги қўшилган объект</v>
          </cell>
        </row>
        <row r="2012">
          <cell r="A2012" t="str">
            <v>Боёвут тумани Маданият МФЙ Донишманд кўчаси (2023)</v>
          </cell>
          <cell r="B2012" t="str">
            <v>2301242120312033</v>
          </cell>
          <cell r="C2012">
            <v>1</v>
          </cell>
          <cell r="D2012" t="str">
            <v>304521860242127045129118114</v>
          </cell>
          <cell r="E2012" t="str">
            <v>Автомобиль йўллари, кўприклар</v>
          </cell>
          <cell r="F2012" t="str">
            <v>Автомобиль йўллари объектлари</v>
          </cell>
          <cell r="G2012" t="str">
            <v>Ташриф</v>
          </cell>
          <cell r="H2012" t="str">
            <v>Автомобиль йўллари қўмитаси</v>
          </cell>
          <cell r="I2012" t="str">
            <v>"Сирдарё МЙБХ" ДУК</v>
          </cell>
          <cell r="J2012" t="str">
            <v>Вазирлик ва идора</v>
          </cell>
          <cell r="K2012" t="str">
            <v>Қўшимча</v>
          </cell>
          <cell r="L2012" t="str">
            <v>Қўшимча</v>
          </cell>
          <cell r="M2012" t="str">
            <v>Сирдарё вилояти</v>
          </cell>
          <cell r="N2012" t="str">
            <v>Боёвут тумани</v>
          </cell>
          <cell r="P2012" t="str">
            <v>Мукаммал таъмирлаш</v>
          </cell>
          <cell r="Q2012">
            <v>2023</v>
          </cell>
          <cell r="R2012">
            <v>2</v>
          </cell>
          <cell r="S2012">
            <v>1</v>
          </cell>
          <cell r="AB2012">
            <v>1</v>
          </cell>
          <cell r="AE2012">
            <v>1</v>
          </cell>
          <cell r="AG2012">
            <v>1</v>
          </cell>
          <cell r="AH2012">
            <v>1</v>
          </cell>
          <cell r="AJ2012">
            <v>1</v>
          </cell>
          <cell r="AM2012">
            <v>1</v>
          </cell>
          <cell r="AN2012">
            <v>1</v>
          </cell>
          <cell r="AO2012">
            <v>1</v>
          </cell>
          <cell r="AR2012">
            <v>1</v>
          </cell>
          <cell r="BR2012">
            <v>455</v>
          </cell>
          <cell r="BS2012">
            <v>455</v>
          </cell>
          <cell r="BT2012">
            <v>455</v>
          </cell>
          <cell r="BU2012" t="str">
            <v>Ташриф</v>
          </cell>
          <cell r="BV2012">
            <v>4.55</v>
          </cell>
          <cell r="BW2012">
            <v>133.064752</v>
          </cell>
          <cell r="BX2012" t="str">
            <v>"LION TRANS GROUP" MAS`ULIYATI CHEKLANGAN JAMIYAT</v>
          </cell>
          <cell r="BY2012" t="str">
            <v>302392366</v>
          </cell>
          <cell r="GU2012" t="str">
            <v>Янги қўшилган объект</v>
          </cell>
        </row>
        <row r="2013">
          <cell r="A2013" t="str">
            <v>Боёвут тумани Маданият МФЙ Мевазор кўчаси (2023)</v>
          </cell>
          <cell r="B2013" t="str">
            <v>2301242120312034</v>
          </cell>
          <cell r="C2013">
            <v>1</v>
          </cell>
          <cell r="D2013" t="str">
            <v>304521860242127045129118115</v>
          </cell>
          <cell r="E2013" t="str">
            <v>Автомобиль йўллари, кўприклар</v>
          </cell>
          <cell r="F2013" t="str">
            <v>Автомобиль йўллари объектлари</v>
          </cell>
          <cell r="G2013" t="str">
            <v>Ташриф</v>
          </cell>
          <cell r="H2013" t="str">
            <v>Автомобиль йўллари қўмитаси</v>
          </cell>
          <cell r="I2013" t="str">
            <v>"Сирдарё МЙБХ" ДУК</v>
          </cell>
          <cell r="J2013" t="str">
            <v>Вазирлик ва идора</v>
          </cell>
          <cell r="K2013" t="str">
            <v>Қўшимча</v>
          </cell>
          <cell r="L2013" t="str">
            <v>Қўшимча</v>
          </cell>
          <cell r="M2013" t="str">
            <v>Сирдарё вилояти</v>
          </cell>
          <cell r="N2013" t="str">
            <v>Боёвут тумани</v>
          </cell>
          <cell r="P2013" t="str">
            <v>Мукаммал таъмирлаш</v>
          </cell>
          <cell r="Q2013">
            <v>2023</v>
          </cell>
          <cell r="R2013">
            <v>2</v>
          </cell>
          <cell r="S2013">
            <v>1</v>
          </cell>
          <cell r="AB2013">
            <v>1</v>
          </cell>
          <cell r="AE2013">
            <v>1</v>
          </cell>
          <cell r="AG2013">
            <v>1</v>
          </cell>
          <cell r="AH2013">
            <v>1</v>
          </cell>
          <cell r="AJ2013">
            <v>1</v>
          </cell>
          <cell r="AM2013">
            <v>1</v>
          </cell>
          <cell r="AN2013">
            <v>1</v>
          </cell>
          <cell r="AO2013">
            <v>1</v>
          </cell>
          <cell r="AR2013">
            <v>1</v>
          </cell>
          <cell r="BR2013">
            <v>570</v>
          </cell>
          <cell r="BS2013">
            <v>570</v>
          </cell>
          <cell r="BT2013">
            <v>570</v>
          </cell>
          <cell r="BU2013" t="str">
            <v>Ташриф</v>
          </cell>
          <cell r="BV2013">
            <v>5.7</v>
          </cell>
          <cell r="BW2013">
            <v>161.047504</v>
          </cell>
          <cell r="BX2013" t="str">
            <v>"LION TRANS GROUP" MAS`ULIYATI CHEKLANGAN JAMIYAT</v>
          </cell>
          <cell r="BY2013" t="str">
            <v>302392366</v>
          </cell>
          <cell r="GU2013" t="str">
            <v>Янги қўшилган объект</v>
          </cell>
        </row>
        <row r="2014">
          <cell r="A2014" t="str">
            <v>Боёвут тумани Пахтакор МФЙ Серқуёш шох кўчаси (2023)</v>
          </cell>
          <cell r="B2014" t="str">
            <v>2301242120312035</v>
          </cell>
          <cell r="C2014">
            <v>1</v>
          </cell>
          <cell r="D2014" t="str">
            <v>304521860242127045129118116</v>
          </cell>
          <cell r="E2014" t="str">
            <v>Автомобиль йўллари, кўприклар</v>
          </cell>
          <cell r="F2014" t="str">
            <v>Автомобиль йўллари объектлари</v>
          </cell>
          <cell r="G2014" t="str">
            <v>Ташриф</v>
          </cell>
          <cell r="H2014" t="str">
            <v>Автомобиль йўллари қўмитаси</v>
          </cell>
          <cell r="I2014" t="str">
            <v>"Сирдарё МЙБХ" ДУК</v>
          </cell>
          <cell r="J2014" t="str">
            <v>Вазирлик ва идора</v>
          </cell>
          <cell r="K2014" t="str">
            <v>Қўшимча</v>
          </cell>
          <cell r="L2014" t="str">
            <v>Қўшимча</v>
          </cell>
          <cell r="M2014" t="str">
            <v>Сирдарё вилояти</v>
          </cell>
          <cell r="N2014" t="str">
            <v>Боёвут тумани</v>
          </cell>
          <cell r="P2014" t="str">
            <v>Мукаммал таъмирлаш</v>
          </cell>
          <cell r="Q2014">
            <v>2023</v>
          </cell>
          <cell r="R2014">
            <v>2</v>
          </cell>
          <cell r="S2014">
            <v>1</v>
          </cell>
          <cell r="AB2014">
            <v>1</v>
          </cell>
          <cell r="AE2014">
            <v>1</v>
          </cell>
          <cell r="AG2014">
            <v>1</v>
          </cell>
          <cell r="AH2014">
            <v>1</v>
          </cell>
          <cell r="AJ2014">
            <v>1</v>
          </cell>
          <cell r="AM2014">
            <v>1</v>
          </cell>
          <cell r="AN2014">
            <v>1</v>
          </cell>
          <cell r="AO2014">
            <v>1</v>
          </cell>
          <cell r="AR2014">
            <v>1</v>
          </cell>
          <cell r="BR2014">
            <v>533.1</v>
          </cell>
          <cell r="BS2014">
            <v>533.1</v>
          </cell>
          <cell r="BT2014">
            <v>533.1</v>
          </cell>
          <cell r="BU2014" t="str">
            <v>Ташриф</v>
          </cell>
          <cell r="BV2014">
            <v>5.3310000000000004</v>
          </cell>
          <cell r="BW2014">
            <v>155.876848</v>
          </cell>
          <cell r="BX2014" t="str">
            <v>"LION TRANS GROUP" MAS`ULIYATI CHEKLANGAN JAMIYAT</v>
          </cell>
          <cell r="BY2014" t="str">
            <v>302392366</v>
          </cell>
          <cell r="GU2014" t="str">
            <v>Янги қўшилган объект</v>
          </cell>
        </row>
        <row r="2015">
          <cell r="A2015" t="str">
            <v>Боёвут тумани Бунёдкор МФЙ Ораста кўчаси (2023)</v>
          </cell>
          <cell r="B2015" t="str">
            <v>2301242120312036</v>
          </cell>
          <cell r="C2015">
            <v>1</v>
          </cell>
          <cell r="D2015" t="str">
            <v>304521860242127045129118117</v>
          </cell>
          <cell r="E2015" t="str">
            <v>Автомобиль йўллари, кўприклар</v>
          </cell>
          <cell r="F2015" t="str">
            <v>Автомобиль йўллари объектлари</v>
          </cell>
          <cell r="G2015" t="str">
            <v>Ташриф</v>
          </cell>
          <cell r="H2015" t="str">
            <v>Автомобиль йўллари қўмитаси</v>
          </cell>
          <cell r="I2015" t="str">
            <v>"Сирдарё МЙБХ" ДУК</v>
          </cell>
          <cell r="J2015" t="str">
            <v>Вазирлик ва идора</v>
          </cell>
          <cell r="K2015" t="str">
            <v>Қўшимча</v>
          </cell>
          <cell r="L2015" t="str">
            <v>Қўшимча</v>
          </cell>
          <cell r="M2015" t="str">
            <v>Сирдарё вилояти</v>
          </cell>
          <cell r="N2015" t="str">
            <v>Боёвут тумани</v>
          </cell>
          <cell r="P2015" t="str">
            <v>Мукаммал таъмирлаш</v>
          </cell>
          <cell r="Q2015">
            <v>2023</v>
          </cell>
          <cell r="R2015">
            <v>2</v>
          </cell>
          <cell r="S2015">
            <v>1</v>
          </cell>
          <cell r="AB2015">
            <v>1</v>
          </cell>
          <cell r="AE2015">
            <v>1</v>
          </cell>
          <cell r="AG2015">
            <v>1</v>
          </cell>
          <cell r="AH2015">
            <v>1</v>
          </cell>
          <cell r="AJ2015">
            <v>1</v>
          </cell>
          <cell r="AM2015">
            <v>1</v>
          </cell>
          <cell r="AN2015">
            <v>1</v>
          </cell>
          <cell r="AO2015">
            <v>1</v>
          </cell>
          <cell r="AR2015">
            <v>1</v>
          </cell>
          <cell r="BR2015">
            <v>200</v>
          </cell>
          <cell r="BS2015">
            <v>200</v>
          </cell>
          <cell r="BT2015">
            <v>200</v>
          </cell>
          <cell r="BU2015" t="str">
            <v>Ташриф</v>
          </cell>
          <cell r="BV2015">
            <v>2</v>
          </cell>
          <cell r="BW2015">
            <v>2</v>
          </cell>
          <cell r="BY2015">
            <v>0</v>
          </cell>
          <cell r="GU2015" t="str">
            <v>Янги қўшилган объект</v>
          </cell>
        </row>
        <row r="2016">
          <cell r="A2016" t="str">
            <v>Сирдарё тумани Пахтакор МФЙ Улуғбек кўчаси (2023)</v>
          </cell>
          <cell r="B2016" t="str">
            <v>2301242310312027</v>
          </cell>
          <cell r="C2016">
            <v>1</v>
          </cell>
          <cell r="D2016" t="str">
            <v>304521860242317045129118069</v>
          </cell>
          <cell r="E2016" t="str">
            <v>Автомобиль йўллари, кўприклар</v>
          </cell>
          <cell r="F2016" t="str">
            <v>Автомобиль йўллари объектлари</v>
          </cell>
          <cell r="G2016" t="str">
            <v>Ташриф</v>
          </cell>
          <cell r="H2016" t="str">
            <v>Автомобиль йўллари қўмитаси</v>
          </cell>
          <cell r="I2016" t="str">
            <v>"Сирдарё МЙБХ" ДУК</v>
          </cell>
          <cell r="J2016" t="str">
            <v>Вазирлик ва идора</v>
          </cell>
          <cell r="K2016" t="str">
            <v>Қўшимча</v>
          </cell>
          <cell r="L2016" t="str">
            <v>Қўшимча</v>
          </cell>
          <cell r="M2016" t="str">
            <v>Сирдарё вилояти</v>
          </cell>
          <cell r="N2016" t="str">
            <v>Сирдарё тумани</v>
          </cell>
          <cell r="P2016" t="str">
            <v>Мукаммал таъмирлаш</v>
          </cell>
          <cell r="Q2016">
            <v>2023</v>
          </cell>
          <cell r="R2016">
            <v>2</v>
          </cell>
          <cell r="S2016">
            <v>1</v>
          </cell>
          <cell r="AB2016">
            <v>1</v>
          </cell>
          <cell r="AE2016">
            <v>1</v>
          </cell>
          <cell r="AG2016">
            <v>1</v>
          </cell>
          <cell r="AH2016">
            <v>1</v>
          </cell>
          <cell r="AJ2016">
            <v>1</v>
          </cell>
          <cell r="AM2016">
            <v>1</v>
          </cell>
          <cell r="AN2016">
            <v>1</v>
          </cell>
          <cell r="AO2016">
            <v>1</v>
          </cell>
          <cell r="AR2016">
            <v>1</v>
          </cell>
          <cell r="BR2016">
            <v>610.6</v>
          </cell>
          <cell r="BS2016">
            <v>610.6</v>
          </cell>
          <cell r="BT2016">
            <v>610.6</v>
          </cell>
          <cell r="BU2016" t="str">
            <v>Ташриф</v>
          </cell>
          <cell r="BV2016">
            <v>28.981376000000001</v>
          </cell>
          <cell r="BW2016">
            <v>209.536384</v>
          </cell>
          <cell r="BY2016" t="str">
            <v>308087280</v>
          </cell>
          <cell r="GU2016" t="str">
            <v>Янги қўшилган объект</v>
          </cell>
        </row>
        <row r="2017">
          <cell r="A2017" t="str">
            <v>Сирдарё тумани Илғор МФЙ Боғичаман кўчаси (2023)</v>
          </cell>
          <cell r="B2017" t="str">
            <v>2301242310312006</v>
          </cell>
          <cell r="C2017">
            <v>1</v>
          </cell>
          <cell r="D2017" t="str">
            <v>304521860242317045129118070</v>
          </cell>
          <cell r="E2017" t="str">
            <v>Автомобиль йўллари, кўприклар</v>
          </cell>
          <cell r="F2017" t="str">
            <v>Автомобиль йўллари объектлари</v>
          </cell>
          <cell r="G2017" t="str">
            <v>Ташриф</v>
          </cell>
          <cell r="H2017" t="str">
            <v>Автомобиль йўллари қўмитаси</v>
          </cell>
          <cell r="I2017" t="str">
            <v>"Сирдарё МЙБХ" ДУК</v>
          </cell>
          <cell r="J2017" t="str">
            <v>Вазирлик ва идора</v>
          </cell>
          <cell r="K2017" t="str">
            <v>Қўшимча</v>
          </cell>
          <cell r="L2017" t="str">
            <v>Қўшимча</v>
          </cell>
          <cell r="M2017" t="str">
            <v>Сирдарё вилояти</v>
          </cell>
          <cell r="N2017" t="str">
            <v>Сирдарё тумани</v>
          </cell>
          <cell r="P2017" t="str">
            <v>Мукаммал таъмирлаш</v>
          </cell>
          <cell r="Q2017">
            <v>2023</v>
          </cell>
          <cell r="R2017">
            <v>2</v>
          </cell>
          <cell r="S2017">
            <v>1</v>
          </cell>
          <cell r="AB2017">
            <v>1</v>
          </cell>
          <cell r="AE2017">
            <v>1</v>
          </cell>
          <cell r="AG2017">
            <v>1</v>
          </cell>
          <cell r="AH2017">
            <v>1</v>
          </cell>
          <cell r="AJ2017">
            <v>1</v>
          </cell>
          <cell r="AM2017">
            <v>1</v>
          </cell>
          <cell r="AN2017">
            <v>1</v>
          </cell>
          <cell r="AO2017">
            <v>1</v>
          </cell>
          <cell r="AR2017">
            <v>1</v>
          </cell>
          <cell r="BR2017">
            <v>370.1</v>
          </cell>
          <cell r="BS2017">
            <v>370.1</v>
          </cell>
          <cell r="BT2017">
            <v>370.1</v>
          </cell>
          <cell r="BU2017" t="str">
            <v>Ташриф</v>
          </cell>
          <cell r="BV2017">
            <v>17.412465999999998</v>
          </cell>
          <cell r="BW2017">
            <v>126.7928</v>
          </cell>
          <cell r="BY2017" t="str">
            <v>308087280</v>
          </cell>
          <cell r="GU2017" t="str">
            <v>Янги қўшилган объект</v>
          </cell>
        </row>
        <row r="2018">
          <cell r="A2018" t="str">
            <v>Сирдарё тумани  Ёшлик МФЙ Навоий кўчаси (2023)</v>
          </cell>
          <cell r="B2018" t="str">
            <v>2301242310312007</v>
          </cell>
          <cell r="C2018">
            <v>1</v>
          </cell>
          <cell r="D2018" t="str">
            <v>304521860242317045129118071</v>
          </cell>
          <cell r="E2018" t="str">
            <v>Автомобиль йўллари, кўприклар</v>
          </cell>
          <cell r="F2018" t="str">
            <v>Автомобиль йўллари объектлари</v>
          </cell>
          <cell r="G2018" t="str">
            <v>Ташриф</v>
          </cell>
          <cell r="H2018" t="str">
            <v>Автомобиль йўллари қўмитаси</v>
          </cell>
          <cell r="I2018" t="str">
            <v>"Сирдарё МЙБХ" ДУК</v>
          </cell>
          <cell r="J2018" t="str">
            <v>Вазирлик ва идора</v>
          </cell>
          <cell r="K2018" t="str">
            <v>Қўшимча</v>
          </cell>
          <cell r="L2018" t="str">
            <v>Қўшимча</v>
          </cell>
          <cell r="M2018" t="str">
            <v>Сирдарё вилояти</v>
          </cell>
          <cell r="N2018" t="str">
            <v>Сирдарё тумани</v>
          </cell>
          <cell r="P2018" t="str">
            <v>Мукаммал таъмирлаш</v>
          </cell>
          <cell r="Q2018">
            <v>2023</v>
          </cell>
          <cell r="R2018">
            <v>2</v>
          </cell>
          <cell r="S2018">
            <v>1</v>
          </cell>
          <cell r="AB2018">
            <v>1</v>
          </cell>
          <cell r="AE2018">
            <v>1</v>
          </cell>
          <cell r="AG2018">
            <v>1</v>
          </cell>
          <cell r="AH2018">
            <v>1</v>
          </cell>
          <cell r="AJ2018">
            <v>1</v>
          </cell>
          <cell r="AM2018">
            <v>1</v>
          </cell>
          <cell r="AN2018">
            <v>1</v>
          </cell>
          <cell r="AO2018">
            <v>1</v>
          </cell>
          <cell r="AR2018">
            <v>1</v>
          </cell>
          <cell r="BR2018">
            <v>345.2</v>
          </cell>
          <cell r="BS2018">
            <v>345.2</v>
          </cell>
          <cell r="BT2018">
            <v>345.2</v>
          </cell>
          <cell r="BU2018" t="str">
            <v>Ташриф</v>
          </cell>
          <cell r="BV2018">
            <v>16.188846999999999</v>
          </cell>
          <cell r="BW2018">
            <v>118.19032</v>
          </cell>
          <cell r="BY2018" t="str">
            <v>308087280</v>
          </cell>
          <cell r="GU2018" t="str">
            <v>Янги қўшилган объект</v>
          </cell>
        </row>
        <row r="2019">
          <cell r="A2019" t="str">
            <v>Сирдарё тумани  Ёшлик МФЙ Сокинлик кўчаси (2023)</v>
          </cell>
          <cell r="B2019" t="str">
            <v>2301242310312008</v>
          </cell>
          <cell r="C2019">
            <v>1</v>
          </cell>
          <cell r="D2019" t="str">
            <v>304521860242317045129118072</v>
          </cell>
          <cell r="E2019" t="str">
            <v>Автомобиль йўллари, кўприклар</v>
          </cell>
          <cell r="F2019" t="str">
            <v>Автомобиль йўллари объектлари</v>
          </cell>
          <cell r="G2019" t="str">
            <v>Ташриф</v>
          </cell>
          <cell r="H2019" t="str">
            <v>Автомобиль йўллари қўмитаси</v>
          </cell>
          <cell r="I2019" t="str">
            <v>"Сирдарё МЙБХ" ДУК</v>
          </cell>
          <cell r="J2019" t="str">
            <v>Вазирлик ва идора</v>
          </cell>
          <cell r="K2019" t="str">
            <v>Қўшимча</v>
          </cell>
          <cell r="L2019" t="str">
            <v>Қўшимча</v>
          </cell>
          <cell r="M2019" t="str">
            <v>Сирдарё вилояти</v>
          </cell>
          <cell r="N2019" t="str">
            <v>Сирдарё тумани</v>
          </cell>
          <cell r="P2019" t="str">
            <v>Мукаммал таъмирлаш</v>
          </cell>
          <cell r="Q2019">
            <v>2023</v>
          </cell>
          <cell r="R2019">
            <v>2</v>
          </cell>
          <cell r="S2019">
            <v>1</v>
          </cell>
          <cell r="AB2019">
            <v>1</v>
          </cell>
          <cell r="AE2019">
            <v>1</v>
          </cell>
          <cell r="AG2019">
            <v>1</v>
          </cell>
          <cell r="AH2019">
            <v>1</v>
          </cell>
          <cell r="AJ2019">
            <v>1</v>
          </cell>
          <cell r="AM2019">
            <v>1</v>
          </cell>
          <cell r="AN2019">
            <v>1</v>
          </cell>
          <cell r="AO2019">
            <v>1</v>
          </cell>
          <cell r="AR2019">
            <v>1</v>
          </cell>
          <cell r="BR2019">
            <v>620.9</v>
          </cell>
          <cell r="BS2019">
            <v>620.9</v>
          </cell>
          <cell r="BT2019">
            <v>620.9</v>
          </cell>
          <cell r="BU2019" t="str">
            <v>Ташриф</v>
          </cell>
          <cell r="BV2019">
            <v>10.429836999999999</v>
          </cell>
          <cell r="BW2019">
            <v>186.505664</v>
          </cell>
          <cell r="BY2019" t="str">
            <v>308087280</v>
          </cell>
          <cell r="GU2019" t="str">
            <v>Янги қўшилган объект</v>
          </cell>
        </row>
        <row r="2020">
          <cell r="A2020" t="str">
            <v>Сирдарё тумани  Ёшлик МФЙ Гулистон кўчаси (2023)</v>
          </cell>
          <cell r="B2020" t="str">
            <v>2301242310312009</v>
          </cell>
          <cell r="C2020">
            <v>1</v>
          </cell>
          <cell r="D2020" t="str">
            <v>304521860242317045129118073</v>
          </cell>
          <cell r="E2020" t="str">
            <v>Автомобиль йўллари, кўприклар</v>
          </cell>
          <cell r="F2020" t="str">
            <v>Автомобиль йўллари объектлари</v>
          </cell>
          <cell r="G2020" t="str">
            <v>Ташриф</v>
          </cell>
          <cell r="H2020" t="str">
            <v>Автомобиль йўллари қўмитаси</v>
          </cell>
          <cell r="I2020" t="str">
            <v>"Сирдарё МЙБХ" ДУК</v>
          </cell>
          <cell r="J2020" t="str">
            <v>Вазирлик ва идора</v>
          </cell>
          <cell r="K2020" t="str">
            <v>Қўшимча</v>
          </cell>
          <cell r="L2020" t="str">
            <v>Қўшимча</v>
          </cell>
          <cell r="M2020" t="str">
            <v>Сирдарё вилояти</v>
          </cell>
          <cell r="N2020" t="str">
            <v>Сирдарё тумани</v>
          </cell>
          <cell r="P2020" t="str">
            <v>Мукаммал таъмирлаш</v>
          </cell>
          <cell r="Q2020">
            <v>2023</v>
          </cell>
          <cell r="R2020">
            <v>2</v>
          </cell>
          <cell r="S2020">
            <v>1</v>
          </cell>
          <cell r="AB2020">
            <v>1</v>
          </cell>
          <cell r="AE2020">
            <v>1</v>
          </cell>
          <cell r="AG2020">
            <v>1</v>
          </cell>
          <cell r="AH2020">
            <v>1</v>
          </cell>
          <cell r="AJ2020">
            <v>1</v>
          </cell>
          <cell r="AM2020">
            <v>1</v>
          </cell>
          <cell r="AN2020">
            <v>1</v>
          </cell>
          <cell r="AO2020">
            <v>1</v>
          </cell>
          <cell r="AR2020">
            <v>1</v>
          </cell>
          <cell r="BR2020">
            <v>161.69999999999999</v>
          </cell>
          <cell r="BS2020">
            <v>161.69999999999999</v>
          </cell>
          <cell r="BT2020">
            <v>161.69999999999999</v>
          </cell>
          <cell r="BU2020" t="str">
            <v>Ташриф</v>
          </cell>
          <cell r="BV2020">
            <v>1.617</v>
          </cell>
          <cell r="BW2020">
            <v>47.289164</v>
          </cell>
          <cell r="BY2020" t="str">
            <v>308087280</v>
          </cell>
          <cell r="GU2020" t="str">
            <v>Янги қўшилган объект</v>
          </cell>
        </row>
        <row r="2021">
          <cell r="A2021" t="str">
            <v>Сирдарё тумани  Оқибат МФЙ Янги аср кўчаси (2023)</v>
          </cell>
          <cell r="B2021" t="str">
            <v>2301242310312010</v>
          </cell>
          <cell r="C2021">
            <v>1</v>
          </cell>
          <cell r="D2021" t="str">
            <v>304521860242317045129118074</v>
          </cell>
          <cell r="E2021" t="str">
            <v>Автомобиль йўллари, кўприклар</v>
          </cell>
          <cell r="F2021" t="str">
            <v>Автомобиль йўллари объектлари</v>
          </cell>
          <cell r="G2021" t="str">
            <v>Ташриф</v>
          </cell>
          <cell r="H2021" t="str">
            <v>Автомобиль йўллари қўмитаси</v>
          </cell>
          <cell r="I2021" t="str">
            <v>"Сирдарё МЙБХ" ДУК</v>
          </cell>
          <cell r="J2021" t="str">
            <v>Вазирлик ва идора</v>
          </cell>
          <cell r="K2021" t="str">
            <v>Қўшимча</v>
          </cell>
          <cell r="L2021" t="str">
            <v>Қўшимча</v>
          </cell>
          <cell r="M2021" t="str">
            <v>Сирдарё вилояти</v>
          </cell>
          <cell r="N2021" t="str">
            <v>Сирдарё тумани</v>
          </cell>
          <cell r="P2021" t="str">
            <v>Мукаммал таъмирлаш</v>
          </cell>
          <cell r="Q2021">
            <v>2023</v>
          </cell>
          <cell r="R2021">
            <v>2</v>
          </cell>
          <cell r="S2021">
            <v>1</v>
          </cell>
          <cell r="AB2021">
            <v>1</v>
          </cell>
          <cell r="AE2021">
            <v>1</v>
          </cell>
          <cell r="AG2021">
            <v>1</v>
          </cell>
          <cell r="AH2021">
            <v>1</v>
          </cell>
          <cell r="AJ2021">
            <v>1</v>
          </cell>
          <cell r="AM2021">
            <v>1</v>
          </cell>
          <cell r="AN2021">
            <v>1</v>
          </cell>
          <cell r="AO2021">
            <v>1</v>
          </cell>
          <cell r="AR2021">
            <v>1</v>
          </cell>
          <cell r="BR2021">
            <v>147.6</v>
          </cell>
          <cell r="BS2021">
            <v>147.6</v>
          </cell>
          <cell r="BT2021">
            <v>147.6</v>
          </cell>
          <cell r="BU2021" t="str">
            <v>Ташриф</v>
          </cell>
          <cell r="BV2021">
            <v>7.0017420000000001</v>
          </cell>
          <cell r="BW2021">
            <v>48.691119999999998</v>
          </cell>
          <cell r="BY2021" t="str">
            <v>308087280</v>
          </cell>
          <cell r="GU2021" t="str">
            <v>Янги қўшилган объект</v>
          </cell>
        </row>
        <row r="2022">
          <cell r="A2022" t="str">
            <v>Сирдарё тумани  Оқибат МФЙ Боғи-бўстон кўчаси (2023)</v>
          </cell>
          <cell r="B2022" t="str">
            <v>2301242310312011</v>
          </cell>
          <cell r="C2022">
            <v>1</v>
          </cell>
          <cell r="D2022" t="str">
            <v>304521860242317045129118075</v>
          </cell>
          <cell r="E2022" t="str">
            <v>Автомобиль йўллари, кўприклар</v>
          </cell>
          <cell r="F2022" t="str">
            <v>Автомобиль йўллари объектлари</v>
          </cell>
          <cell r="G2022" t="str">
            <v>Ташриф</v>
          </cell>
          <cell r="H2022" t="str">
            <v>Автомобиль йўллари қўмитаси</v>
          </cell>
          <cell r="I2022" t="str">
            <v>"Сирдарё МЙБХ" ДУК</v>
          </cell>
          <cell r="J2022" t="str">
            <v>Вазирлик ва идора</v>
          </cell>
          <cell r="K2022" t="str">
            <v>Қўшимча</v>
          </cell>
          <cell r="L2022" t="str">
            <v>Қўшимча</v>
          </cell>
          <cell r="M2022" t="str">
            <v>Сирдарё вилояти</v>
          </cell>
          <cell r="N2022" t="str">
            <v>Сирдарё тумани</v>
          </cell>
          <cell r="P2022" t="str">
            <v>Мукаммал таъмирлаш</v>
          </cell>
          <cell r="Q2022">
            <v>2023</v>
          </cell>
          <cell r="R2022">
            <v>2</v>
          </cell>
          <cell r="S2022">
            <v>1</v>
          </cell>
          <cell r="AB2022">
            <v>1</v>
          </cell>
          <cell r="AE2022">
            <v>1</v>
          </cell>
          <cell r="AG2022">
            <v>1</v>
          </cell>
          <cell r="AH2022">
            <v>1</v>
          </cell>
          <cell r="AJ2022">
            <v>1</v>
          </cell>
          <cell r="AM2022">
            <v>1</v>
          </cell>
          <cell r="AN2022">
            <v>1</v>
          </cell>
          <cell r="AO2022">
            <v>1</v>
          </cell>
          <cell r="AR2022">
            <v>1</v>
          </cell>
          <cell r="BR2022">
            <v>310.10000000000002</v>
          </cell>
          <cell r="BS2022">
            <v>310.10000000000002</v>
          </cell>
          <cell r="BT2022">
            <v>310.10000000000002</v>
          </cell>
          <cell r="BU2022" t="str">
            <v>Ташриф</v>
          </cell>
          <cell r="BV2022">
            <v>14.60467</v>
          </cell>
          <cell r="BW2022">
            <v>106.2302</v>
          </cell>
          <cell r="BY2022" t="str">
            <v>308087280</v>
          </cell>
          <cell r="GU2022" t="str">
            <v>Янги қўшилган объект</v>
          </cell>
        </row>
        <row r="2023">
          <cell r="A2023" t="str">
            <v>Сирдарё тумани  Оқибат МФЙ Улуғбек кўчаси (2023)</v>
          </cell>
          <cell r="B2023" t="str">
            <v>2301242310312012</v>
          </cell>
          <cell r="C2023">
            <v>1</v>
          </cell>
          <cell r="D2023" t="str">
            <v>304521860242317045129118076</v>
          </cell>
          <cell r="E2023" t="str">
            <v>Автомобиль йўллари, кўприклар</v>
          </cell>
          <cell r="F2023" t="str">
            <v>Автомобиль йўллари объектлари</v>
          </cell>
          <cell r="G2023" t="str">
            <v>Ташриф</v>
          </cell>
          <cell r="H2023" t="str">
            <v>Автомобиль йўллари қўмитаси</v>
          </cell>
          <cell r="I2023" t="str">
            <v>"Сирдарё МЙБХ" ДУК</v>
          </cell>
          <cell r="J2023" t="str">
            <v>Вазирлик ва идора</v>
          </cell>
          <cell r="K2023" t="str">
            <v>Қўшимча</v>
          </cell>
          <cell r="L2023" t="str">
            <v>Қўшимча</v>
          </cell>
          <cell r="M2023" t="str">
            <v>Сирдарё вилояти</v>
          </cell>
          <cell r="N2023" t="str">
            <v>Сирдарё тумани</v>
          </cell>
          <cell r="P2023" t="str">
            <v>Мукаммал таъмирлаш</v>
          </cell>
          <cell r="Q2023">
            <v>2023</v>
          </cell>
          <cell r="R2023">
            <v>2</v>
          </cell>
          <cell r="S2023">
            <v>1</v>
          </cell>
          <cell r="AB2023">
            <v>1</v>
          </cell>
          <cell r="AE2023">
            <v>1</v>
          </cell>
          <cell r="AG2023">
            <v>1</v>
          </cell>
          <cell r="AH2023">
            <v>1</v>
          </cell>
          <cell r="AJ2023">
            <v>1</v>
          </cell>
          <cell r="AM2023">
            <v>1</v>
          </cell>
          <cell r="AN2023">
            <v>1</v>
          </cell>
          <cell r="AO2023">
            <v>1</v>
          </cell>
          <cell r="AR2023">
            <v>1</v>
          </cell>
          <cell r="BR2023">
            <v>305.7</v>
          </cell>
          <cell r="BS2023">
            <v>305.7</v>
          </cell>
          <cell r="BT2023">
            <v>305.7</v>
          </cell>
          <cell r="BU2023" t="str">
            <v>Ташриф</v>
          </cell>
          <cell r="BV2023">
            <v>14.499266</v>
          </cell>
          <cell r="BW2023">
            <v>104.891088</v>
          </cell>
          <cell r="BY2023" t="str">
            <v>308087280</v>
          </cell>
          <cell r="GU2023" t="str">
            <v>Янги қўшилган объект</v>
          </cell>
        </row>
        <row r="2024">
          <cell r="A2024" t="str">
            <v>Сирдарё тумани  Камолот МФЙ Эркин кўчаси (2023)</v>
          </cell>
          <cell r="B2024" t="str">
            <v>2301242310312013</v>
          </cell>
          <cell r="C2024">
            <v>1</v>
          </cell>
          <cell r="D2024" t="str">
            <v>304521860242317045129118077</v>
          </cell>
          <cell r="E2024" t="str">
            <v>Автомобиль йўллари, кўприклар</v>
          </cell>
          <cell r="F2024" t="str">
            <v>Автомобиль йўллари объектлари</v>
          </cell>
          <cell r="G2024" t="str">
            <v>Ташриф</v>
          </cell>
          <cell r="H2024" t="str">
            <v>Автомобиль йўллари қўмитаси</v>
          </cell>
          <cell r="I2024" t="str">
            <v>"Сирдарё МЙБХ" ДУК</v>
          </cell>
          <cell r="J2024" t="str">
            <v>Вазирлик ва идора</v>
          </cell>
          <cell r="K2024" t="str">
            <v>Қўшимча</v>
          </cell>
          <cell r="L2024" t="str">
            <v>Қўшимча</v>
          </cell>
          <cell r="M2024" t="str">
            <v>Сирдарё вилояти</v>
          </cell>
          <cell r="N2024" t="str">
            <v>Сирдарё тумани</v>
          </cell>
          <cell r="P2024" t="str">
            <v>Мукаммал таъмирлаш</v>
          </cell>
          <cell r="Q2024">
            <v>2023</v>
          </cell>
          <cell r="R2024">
            <v>2</v>
          </cell>
          <cell r="S2024">
            <v>1</v>
          </cell>
          <cell r="AB2024">
            <v>1</v>
          </cell>
          <cell r="AE2024">
            <v>1</v>
          </cell>
          <cell r="AG2024">
            <v>1</v>
          </cell>
          <cell r="AH2024">
            <v>1</v>
          </cell>
          <cell r="AJ2024">
            <v>1</v>
          </cell>
          <cell r="AM2024">
            <v>1</v>
          </cell>
          <cell r="AN2024">
            <v>1</v>
          </cell>
          <cell r="AO2024">
            <v>1</v>
          </cell>
          <cell r="AR2024">
            <v>1</v>
          </cell>
          <cell r="BR2024">
            <v>125.2</v>
          </cell>
          <cell r="BS2024">
            <v>125.2</v>
          </cell>
          <cell r="BT2024">
            <v>125.2</v>
          </cell>
          <cell r="BU2024" t="str">
            <v>Ташриф</v>
          </cell>
          <cell r="BV2024">
            <v>5.9507810000000001</v>
          </cell>
          <cell r="BW2024">
            <v>41.313519999999997</v>
          </cell>
          <cell r="BY2024" t="str">
            <v>308087280</v>
          </cell>
          <cell r="GU2024" t="str">
            <v>Янги қўшилган объект</v>
          </cell>
        </row>
        <row r="2025">
          <cell r="A2025" t="str">
            <v>Сирдарё тумани  Туркистон МФЙ Девон кўчаси (2023)</v>
          </cell>
          <cell r="B2025" t="str">
            <v>2301242310312014</v>
          </cell>
          <cell r="C2025">
            <v>1</v>
          </cell>
          <cell r="D2025" t="str">
            <v>304521860242317045129118078</v>
          </cell>
          <cell r="E2025" t="str">
            <v>Автомобиль йўллари, кўприклар</v>
          </cell>
          <cell r="F2025" t="str">
            <v>Автомобиль йўллари объектлари</v>
          </cell>
          <cell r="G2025" t="str">
            <v>Ташриф</v>
          </cell>
          <cell r="H2025" t="str">
            <v>Автомобиль йўллари қўмитаси</v>
          </cell>
          <cell r="I2025" t="str">
            <v>"Сирдарё МЙБХ" ДУК</v>
          </cell>
          <cell r="J2025" t="str">
            <v>Вазирлик ва идора</v>
          </cell>
          <cell r="K2025" t="str">
            <v>Қўшимча</v>
          </cell>
          <cell r="L2025" t="str">
            <v>Қўшимча</v>
          </cell>
          <cell r="M2025" t="str">
            <v>Сирдарё вилояти</v>
          </cell>
          <cell r="N2025" t="str">
            <v>Сирдарё тумани</v>
          </cell>
          <cell r="P2025" t="str">
            <v>Мукаммал таъмирлаш</v>
          </cell>
          <cell r="Q2025">
            <v>2023</v>
          </cell>
          <cell r="R2025">
            <v>2</v>
          </cell>
          <cell r="S2025">
            <v>1</v>
          </cell>
          <cell r="AB2025">
            <v>1</v>
          </cell>
          <cell r="AE2025">
            <v>1</v>
          </cell>
          <cell r="AG2025">
            <v>1</v>
          </cell>
          <cell r="AH2025">
            <v>1</v>
          </cell>
          <cell r="AJ2025">
            <v>1</v>
          </cell>
          <cell r="AM2025">
            <v>1</v>
          </cell>
          <cell r="AN2025">
            <v>1</v>
          </cell>
          <cell r="AO2025">
            <v>1</v>
          </cell>
          <cell r="AR2025">
            <v>1</v>
          </cell>
          <cell r="BR2025">
            <v>425.3</v>
          </cell>
          <cell r="BS2025">
            <v>425.3</v>
          </cell>
          <cell r="BT2025">
            <v>425.3</v>
          </cell>
          <cell r="BU2025" t="str">
            <v>Ташриф</v>
          </cell>
          <cell r="BV2025">
            <v>20.18328</v>
          </cell>
          <cell r="BW2025">
            <v>145.94372799999999</v>
          </cell>
          <cell r="BY2025" t="str">
            <v>308087280</v>
          </cell>
          <cell r="GU2025" t="str">
            <v>Янги қўшилган объект</v>
          </cell>
        </row>
        <row r="2026">
          <cell r="A2026" t="str">
            <v>Сирдарё тумани  Туркистон МФЙ Илк қадам кўчаси (2023)</v>
          </cell>
          <cell r="B2026" t="str">
            <v>2301242310312015</v>
          </cell>
          <cell r="C2026">
            <v>1</v>
          </cell>
          <cell r="D2026" t="str">
            <v>304521860242317045129118079</v>
          </cell>
          <cell r="E2026" t="str">
            <v>Автомобиль йўллари, кўприклар</v>
          </cell>
          <cell r="F2026" t="str">
            <v>Автомобиль йўллари объектлари</v>
          </cell>
          <cell r="G2026" t="str">
            <v>Ташриф</v>
          </cell>
          <cell r="H2026" t="str">
            <v>Автомобиль йўллари қўмитаси</v>
          </cell>
          <cell r="I2026" t="str">
            <v>"Сирдарё МЙБХ" ДУК</v>
          </cell>
          <cell r="J2026" t="str">
            <v>Вазирлик ва идора</v>
          </cell>
          <cell r="K2026" t="str">
            <v>Қўшимча</v>
          </cell>
          <cell r="L2026" t="str">
            <v>Қўшимча</v>
          </cell>
          <cell r="M2026" t="str">
            <v>Сирдарё вилояти</v>
          </cell>
          <cell r="N2026" t="str">
            <v>Сирдарё тумани</v>
          </cell>
          <cell r="P2026" t="str">
            <v>Мукаммал таъмирлаш</v>
          </cell>
          <cell r="Q2026">
            <v>2023</v>
          </cell>
          <cell r="R2026">
            <v>2</v>
          </cell>
          <cell r="S2026">
            <v>1</v>
          </cell>
          <cell r="AB2026">
            <v>1</v>
          </cell>
          <cell r="AE2026">
            <v>1</v>
          </cell>
          <cell r="AG2026">
            <v>1</v>
          </cell>
          <cell r="AH2026">
            <v>1</v>
          </cell>
          <cell r="AJ2026">
            <v>1</v>
          </cell>
          <cell r="AM2026">
            <v>1</v>
          </cell>
          <cell r="AN2026">
            <v>1</v>
          </cell>
          <cell r="AO2026">
            <v>1</v>
          </cell>
          <cell r="AR2026">
            <v>1</v>
          </cell>
          <cell r="BR2026">
            <v>485.5</v>
          </cell>
          <cell r="BS2026">
            <v>485.5</v>
          </cell>
          <cell r="BT2026">
            <v>485.5</v>
          </cell>
          <cell r="BU2026" t="str">
            <v>Ташриф</v>
          </cell>
          <cell r="BV2026">
            <v>22.914216</v>
          </cell>
          <cell r="BW2026">
            <v>158.80566400000001</v>
          </cell>
          <cell r="BY2026" t="str">
            <v>308087280</v>
          </cell>
          <cell r="GU2026" t="str">
            <v>Янги қўшилган объект</v>
          </cell>
        </row>
        <row r="2027">
          <cell r="A2027" t="str">
            <v>Сирдарё тумани  Бахор МФЙ Ўзбекистон кўчаси (2023)</v>
          </cell>
          <cell r="B2027" t="str">
            <v>2301242310312016</v>
          </cell>
          <cell r="C2027">
            <v>1</v>
          </cell>
          <cell r="D2027" t="str">
            <v>304521860242317045129118080</v>
          </cell>
          <cell r="E2027" t="str">
            <v>Автомобиль йўллари, кўприклар</v>
          </cell>
          <cell r="F2027" t="str">
            <v>Автомобиль йўллари объектлари</v>
          </cell>
          <cell r="G2027" t="str">
            <v>Ташриф</v>
          </cell>
          <cell r="H2027" t="str">
            <v>Автомобиль йўллари қўмитаси</v>
          </cell>
          <cell r="I2027" t="str">
            <v>"Сирдарё МЙБХ" ДУК</v>
          </cell>
          <cell r="J2027" t="str">
            <v>Вазирлик ва идора</v>
          </cell>
          <cell r="K2027" t="str">
            <v>Қўшимча</v>
          </cell>
          <cell r="L2027" t="str">
            <v>Қўшимча</v>
          </cell>
          <cell r="M2027" t="str">
            <v>Сирдарё вилояти</v>
          </cell>
          <cell r="N2027" t="str">
            <v>Сирдарё тумани</v>
          </cell>
          <cell r="P2027" t="str">
            <v>Мукаммал таъмирлаш</v>
          </cell>
          <cell r="Q2027">
            <v>2023</v>
          </cell>
          <cell r="R2027">
            <v>2</v>
          </cell>
          <cell r="S2027">
            <v>1</v>
          </cell>
          <cell r="AB2027">
            <v>1</v>
          </cell>
          <cell r="AE2027">
            <v>1</v>
          </cell>
          <cell r="AG2027">
            <v>1</v>
          </cell>
          <cell r="AH2027">
            <v>1</v>
          </cell>
          <cell r="AJ2027">
            <v>1</v>
          </cell>
          <cell r="AM2027">
            <v>1</v>
          </cell>
          <cell r="AN2027">
            <v>1</v>
          </cell>
          <cell r="AO2027">
            <v>1</v>
          </cell>
          <cell r="AR2027">
            <v>1</v>
          </cell>
          <cell r="BR2027">
            <v>380.2</v>
          </cell>
          <cell r="BS2027">
            <v>380.2</v>
          </cell>
          <cell r="BT2027">
            <v>380.2</v>
          </cell>
          <cell r="BU2027" t="str">
            <v>Ташриф</v>
          </cell>
          <cell r="BV2027">
            <v>17.792534</v>
          </cell>
          <cell r="BW2027">
            <v>125.180024</v>
          </cell>
          <cell r="BY2027" t="str">
            <v>308087280</v>
          </cell>
          <cell r="GU2027" t="str">
            <v>Янги қўшилган объект</v>
          </cell>
        </row>
        <row r="2028">
          <cell r="A2028" t="str">
            <v>Сирдарё тумани  Бахор МФЙ Олчазор кўчаси (2023)</v>
          </cell>
          <cell r="B2028" t="str">
            <v>2301242310312017</v>
          </cell>
          <cell r="C2028">
            <v>1</v>
          </cell>
          <cell r="D2028" t="str">
            <v>304521860242317045129118081</v>
          </cell>
          <cell r="E2028" t="str">
            <v>Автомобиль йўллари, кўприклар</v>
          </cell>
          <cell r="F2028" t="str">
            <v>Автомобиль йўллари объектлари</v>
          </cell>
          <cell r="G2028" t="str">
            <v>Ташриф</v>
          </cell>
          <cell r="H2028" t="str">
            <v>Автомобиль йўллари қўмитаси</v>
          </cell>
          <cell r="I2028" t="str">
            <v>"Сирдарё МЙБХ" ДУК</v>
          </cell>
          <cell r="J2028" t="str">
            <v>Вазирлик ва идора</v>
          </cell>
          <cell r="K2028" t="str">
            <v>Қўшимча</v>
          </cell>
          <cell r="L2028" t="str">
            <v>Қўшимча</v>
          </cell>
          <cell r="M2028" t="str">
            <v>Сирдарё вилояти</v>
          </cell>
          <cell r="N2028" t="str">
            <v>Сирдарё тумани</v>
          </cell>
          <cell r="P2028" t="str">
            <v>Мукаммал таъмирлаш</v>
          </cell>
          <cell r="Q2028">
            <v>2023</v>
          </cell>
          <cell r="R2028">
            <v>2</v>
          </cell>
          <cell r="S2028">
            <v>1</v>
          </cell>
          <cell r="AB2028">
            <v>1</v>
          </cell>
          <cell r="AE2028">
            <v>1</v>
          </cell>
          <cell r="AG2028">
            <v>1</v>
          </cell>
          <cell r="AH2028">
            <v>1</v>
          </cell>
          <cell r="AJ2028">
            <v>1</v>
          </cell>
          <cell r="AM2028">
            <v>1</v>
          </cell>
          <cell r="AN2028">
            <v>1</v>
          </cell>
          <cell r="AO2028">
            <v>1</v>
          </cell>
          <cell r="AR2028">
            <v>1</v>
          </cell>
          <cell r="BR2028">
            <v>140.5</v>
          </cell>
          <cell r="BS2028">
            <v>140.5</v>
          </cell>
          <cell r="BT2028">
            <v>140.5</v>
          </cell>
          <cell r="BU2028" t="str">
            <v>Ташриф</v>
          </cell>
          <cell r="BV2028">
            <v>6.6509790000000004</v>
          </cell>
          <cell r="BW2028">
            <v>46.335203999999997</v>
          </cell>
          <cell r="BY2028" t="str">
            <v>308087280</v>
          </cell>
          <cell r="GU2028" t="str">
            <v>Янги қўшилган объект</v>
          </cell>
        </row>
        <row r="2029">
          <cell r="A2029" t="str">
            <v>Сирдарё тумани  Бахор МФЙ Улуғбек кўчаси  (2023)</v>
          </cell>
          <cell r="B2029" t="str">
            <v>2301242310312018</v>
          </cell>
          <cell r="C2029">
            <v>1</v>
          </cell>
          <cell r="D2029" t="str">
            <v>304521860242317045129118082</v>
          </cell>
          <cell r="E2029" t="str">
            <v>Автомобиль йўллари, кўприклар</v>
          </cell>
          <cell r="F2029" t="str">
            <v>Автомобиль йўллари объектлари</v>
          </cell>
          <cell r="G2029" t="str">
            <v>Ташриф</v>
          </cell>
          <cell r="H2029" t="str">
            <v>Автомобиль йўллари қўмитаси</v>
          </cell>
          <cell r="I2029" t="str">
            <v>"Сирдарё МЙБХ" ДУК</v>
          </cell>
          <cell r="J2029" t="str">
            <v>Вазирлик ва идора</v>
          </cell>
          <cell r="K2029" t="str">
            <v>Қўшимча</v>
          </cell>
          <cell r="L2029" t="str">
            <v>Қўшимча</v>
          </cell>
          <cell r="M2029" t="str">
            <v>Сирдарё вилояти</v>
          </cell>
          <cell r="N2029" t="str">
            <v>Сирдарё тумани</v>
          </cell>
          <cell r="P2029" t="str">
            <v>Мукаммал таъмирлаш</v>
          </cell>
          <cell r="Q2029">
            <v>2023</v>
          </cell>
          <cell r="R2029">
            <v>2</v>
          </cell>
          <cell r="S2029">
            <v>1</v>
          </cell>
          <cell r="AB2029">
            <v>1</v>
          </cell>
          <cell r="AE2029">
            <v>1</v>
          </cell>
          <cell r="AG2029">
            <v>1</v>
          </cell>
          <cell r="AH2029">
            <v>1</v>
          </cell>
          <cell r="AJ2029">
            <v>1</v>
          </cell>
          <cell r="AM2029">
            <v>1</v>
          </cell>
          <cell r="AN2029">
            <v>1</v>
          </cell>
          <cell r="AO2029">
            <v>1</v>
          </cell>
          <cell r="AR2029">
            <v>1</v>
          </cell>
          <cell r="BR2029">
            <v>215.7</v>
          </cell>
          <cell r="BS2029">
            <v>215.7</v>
          </cell>
          <cell r="BT2029">
            <v>215.7</v>
          </cell>
          <cell r="BU2029" t="str">
            <v>Ташриф</v>
          </cell>
          <cell r="BV2029">
            <v>2.157</v>
          </cell>
          <cell r="BW2029">
            <v>63.081463999999997</v>
          </cell>
          <cell r="BY2029" t="str">
            <v>308087280</v>
          </cell>
          <cell r="GU2029" t="str">
            <v>Янги қўшилган объект</v>
          </cell>
        </row>
        <row r="2030">
          <cell r="A2030" t="str">
            <v>Сирдарё тумани  Бахор МФЙ Ишбилармонлар кўчаси (2023)</v>
          </cell>
          <cell r="B2030" t="str">
            <v>2301242310312019</v>
          </cell>
          <cell r="C2030">
            <v>1</v>
          </cell>
          <cell r="D2030" t="str">
            <v>304521860242317045129118083</v>
          </cell>
          <cell r="E2030" t="str">
            <v>Автомобиль йўллари, кўприклар</v>
          </cell>
          <cell r="F2030" t="str">
            <v>Автомобиль йўллари объектлари</v>
          </cell>
          <cell r="G2030" t="str">
            <v>Ташриф</v>
          </cell>
          <cell r="H2030" t="str">
            <v>Автомобиль йўллари қўмитаси</v>
          </cell>
          <cell r="I2030" t="str">
            <v>"Сирдарё МЙБХ" ДУК</v>
          </cell>
          <cell r="J2030" t="str">
            <v>Вазирлик ва идора</v>
          </cell>
          <cell r="K2030" t="str">
            <v>Қўшимча</v>
          </cell>
          <cell r="L2030" t="str">
            <v>Қўшимча</v>
          </cell>
          <cell r="M2030" t="str">
            <v>Сирдарё вилояти</v>
          </cell>
          <cell r="N2030" t="str">
            <v>Сирдарё тумани</v>
          </cell>
          <cell r="P2030" t="str">
            <v>Мукаммал таъмирлаш</v>
          </cell>
          <cell r="Q2030">
            <v>2023</v>
          </cell>
          <cell r="R2030">
            <v>2</v>
          </cell>
          <cell r="S2030">
            <v>1</v>
          </cell>
          <cell r="AB2030">
            <v>1</v>
          </cell>
          <cell r="AE2030">
            <v>1</v>
          </cell>
          <cell r="AG2030">
            <v>1</v>
          </cell>
          <cell r="AH2030">
            <v>1</v>
          </cell>
          <cell r="AJ2030">
            <v>1</v>
          </cell>
          <cell r="AM2030">
            <v>1</v>
          </cell>
          <cell r="AN2030">
            <v>1</v>
          </cell>
          <cell r="AO2030">
            <v>1</v>
          </cell>
          <cell r="AR2030">
            <v>1</v>
          </cell>
          <cell r="BR2030">
            <v>290.2</v>
          </cell>
          <cell r="BS2030">
            <v>290.2</v>
          </cell>
          <cell r="BT2030">
            <v>290.2</v>
          </cell>
          <cell r="BU2030" t="str">
            <v>Ташриф</v>
          </cell>
          <cell r="BV2030">
            <v>10.675451000000001</v>
          </cell>
          <cell r="BW2030">
            <v>92.642263999999997</v>
          </cell>
          <cell r="BY2030" t="str">
            <v>308087280</v>
          </cell>
          <cell r="GU2030" t="str">
            <v>Янги қўшилган объект</v>
          </cell>
        </row>
        <row r="2031">
          <cell r="A2031" t="str">
            <v>Сирдарё тумани Наврўз МФЙ Азиз инсон кўчаси (2023)</v>
          </cell>
          <cell r="B2031" t="str">
            <v>2301242310312020</v>
          </cell>
          <cell r="C2031">
            <v>1</v>
          </cell>
          <cell r="D2031" t="str">
            <v>304521860242317045129118084</v>
          </cell>
          <cell r="E2031" t="str">
            <v>Автомобиль йўллари, кўприклар</v>
          </cell>
          <cell r="F2031" t="str">
            <v>Автомобиль йўллари объектлари</v>
          </cell>
          <cell r="G2031" t="str">
            <v>Ташриф</v>
          </cell>
          <cell r="H2031" t="str">
            <v>Автомобиль йўллари қўмитаси</v>
          </cell>
          <cell r="I2031" t="str">
            <v>"Сирдарё МЙБХ" ДУК</v>
          </cell>
          <cell r="J2031" t="str">
            <v>Вазирлик ва идора</v>
          </cell>
          <cell r="K2031" t="str">
            <v>Қўшимча</v>
          </cell>
          <cell r="L2031" t="str">
            <v>Қўшимча</v>
          </cell>
          <cell r="M2031" t="str">
            <v>Сирдарё вилояти</v>
          </cell>
          <cell r="N2031" t="str">
            <v>Сирдарё тумани</v>
          </cell>
          <cell r="P2031" t="str">
            <v>Мукаммал таъмирлаш</v>
          </cell>
          <cell r="Q2031">
            <v>2023</v>
          </cell>
          <cell r="R2031">
            <v>2</v>
          </cell>
          <cell r="S2031">
            <v>1</v>
          </cell>
          <cell r="AB2031">
            <v>1</v>
          </cell>
          <cell r="AE2031">
            <v>1</v>
          </cell>
          <cell r="AG2031">
            <v>1</v>
          </cell>
          <cell r="AH2031">
            <v>1</v>
          </cell>
          <cell r="AJ2031">
            <v>1</v>
          </cell>
          <cell r="AM2031">
            <v>1</v>
          </cell>
          <cell r="AN2031">
            <v>1</v>
          </cell>
          <cell r="AO2031">
            <v>1</v>
          </cell>
          <cell r="AR2031">
            <v>1</v>
          </cell>
          <cell r="BR2031">
            <v>710.8</v>
          </cell>
          <cell r="BS2031">
            <v>710.8</v>
          </cell>
          <cell r="BT2031">
            <v>710.8</v>
          </cell>
          <cell r="BU2031" t="str">
            <v>Ташриф</v>
          </cell>
          <cell r="BV2031">
            <v>34.132055999999999</v>
          </cell>
          <cell r="BW2031">
            <v>244.466656</v>
          </cell>
          <cell r="BY2031" t="str">
            <v>308087280</v>
          </cell>
          <cell r="GU2031" t="str">
            <v>Янги қўшилган объект</v>
          </cell>
        </row>
        <row r="2032">
          <cell r="A2032" t="str">
            <v>Сирдарё тумани Фаровон МФЙ Иштиёқ кўчаси (2023)</v>
          </cell>
          <cell r="B2032" t="str">
            <v>2301242310312021</v>
          </cell>
          <cell r="C2032">
            <v>1</v>
          </cell>
          <cell r="D2032" t="str">
            <v>304521860242317045129118085</v>
          </cell>
          <cell r="E2032" t="str">
            <v>Автомобиль йўллари, кўприклар</v>
          </cell>
          <cell r="F2032" t="str">
            <v>Автомобиль йўллари объектлари</v>
          </cell>
          <cell r="G2032" t="str">
            <v>Ташриф</v>
          </cell>
          <cell r="H2032" t="str">
            <v>Автомобиль йўллари қўмитаси</v>
          </cell>
          <cell r="I2032" t="str">
            <v>"Сирдарё МЙБХ" ДУК</v>
          </cell>
          <cell r="J2032" t="str">
            <v>Вазирлик ва идора</v>
          </cell>
          <cell r="K2032" t="str">
            <v>Қўшимча</v>
          </cell>
          <cell r="L2032" t="str">
            <v>Қўшимча</v>
          </cell>
          <cell r="M2032" t="str">
            <v>Сирдарё вилояти</v>
          </cell>
          <cell r="N2032" t="str">
            <v>Сирдарё тумани</v>
          </cell>
          <cell r="P2032" t="str">
            <v>Мукаммал таъмирлаш</v>
          </cell>
          <cell r="Q2032">
            <v>2023</v>
          </cell>
          <cell r="R2032">
            <v>2</v>
          </cell>
          <cell r="S2032">
            <v>1</v>
          </cell>
          <cell r="AB2032">
            <v>1</v>
          </cell>
          <cell r="AE2032">
            <v>1</v>
          </cell>
          <cell r="AG2032">
            <v>1</v>
          </cell>
          <cell r="AH2032">
            <v>1</v>
          </cell>
          <cell r="AJ2032">
            <v>1</v>
          </cell>
          <cell r="AM2032">
            <v>1</v>
          </cell>
          <cell r="AN2032">
            <v>1</v>
          </cell>
          <cell r="AO2032">
            <v>1</v>
          </cell>
          <cell r="AR2032">
            <v>1</v>
          </cell>
          <cell r="BR2032">
            <v>645.9</v>
          </cell>
          <cell r="BS2032">
            <v>645.9</v>
          </cell>
          <cell r="BT2032">
            <v>645.9</v>
          </cell>
          <cell r="BU2032" t="str">
            <v>Ташриф</v>
          </cell>
          <cell r="BV2032">
            <v>30.624199999999998</v>
          </cell>
          <cell r="BW2032">
            <v>221.60502399999999</v>
          </cell>
          <cell r="BY2032" t="str">
            <v>308087280</v>
          </cell>
          <cell r="GU2032" t="str">
            <v>Янги қўшилган объект</v>
          </cell>
        </row>
        <row r="2033">
          <cell r="A2033" t="str">
            <v>Сирдарё тумани Фаровон МФЙ Оқибатли кўчаси (2023)</v>
          </cell>
          <cell r="B2033" t="str">
            <v>2301242310312022</v>
          </cell>
          <cell r="C2033">
            <v>1</v>
          </cell>
          <cell r="D2033" t="str">
            <v>304521860242317045129118086</v>
          </cell>
          <cell r="E2033" t="str">
            <v>Автомобиль йўллари, кўприклар</v>
          </cell>
          <cell r="F2033" t="str">
            <v>Автомобиль йўллари объектлари</v>
          </cell>
          <cell r="G2033" t="str">
            <v>Ташриф</v>
          </cell>
          <cell r="H2033" t="str">
            <v>Автомобиль йўллари қўмитаси</v>
          </cell>
          <cell r="I2033" t="str">
            <v>"Сирдарё МЙБХ" ДУК</v>
          </cell>
          <cell r="J2033" t="str">
            <v>Вазирлик ва идора</v>
          </cell>
          <cell r="K2033" t="str">
            <v>Қўшимча</v>
          </cell>
          <cell r="L2033" t="str">
            <v>Қўшимча</v>
          </cell>
          <cell r="M2033" t="str">
            <v>Сирдарё вилояти</v>
          </cell>
          <cell r="N2033" t="str">
            <v>Сирдарё тумани</v>
          </cell>
          <cell r="P2033" t="str">
            <v>Мукаммал таъмирлаш</v>
          </cell>
          <cell r="Q2033">
            <v>2023</v>
          </cell>
          <cell r="R2033">
            <v>2</v>
          </cell>
          <cell r="S2033">
            <v>1</v>
          </cell>
          <cell r="AB2033">
            <v>1</v>
          </cell>
          <cell r="AE2033">
            <v>1</v>
          </cell>
          <cell r="AG2033">
            <v>1</v>
          </cell>
          <cell r="AH2033">
            <v>1</v>
          </cell>
          <cell r="AJ2033">
            <v>1</v>
          </cell>
          <cell r="AM2033">
            <v>1</v>
          </cell>
          <cell r="AN2033">
            <v>1</v>
          </cell>
          <cell r="AO2033">
            <v>1</v>
          </cell>
          <cell r="AR2033">
            <v>1</v>
          </cell>
          <cell r="BR2033">
            <v>400.1</v>
          </cell>
          <cell r="BS2033">
            <v>400.1</v>
          </cell>
          <cell r="BT2033">
            <v>400.1</v>
          </cell>
          <cell r="BU2033" t="str">
            <v>Ташриф</v>
          </cell>
          <cell r="BV2033">
            <v>18.976687999999999</v>
          </cell>
          <cell r="BW2033">
            <v>25.293488</v>
          </cell>
          <cell r="BY2033" t="str">
            <v>308087280</v>
          </cell>
          <cell r="GU2033" t="str">
            <v>Янги қўшилган объект</v>
          </cell>
        </row>
        <row r="2034">
          <cell r="A2034" t="str">
            <v>Сирдарё тумани Фаровон МФЙ Қадрият кўчаси (2023)</v>
          </cell>
          <cell r="B2034" t="str">
            <v>2301242310312023</v>
          </cell>
          <cell r="C2034">
            <v>1</v>
          </cell>
          <cell r="D2034" t="str">
            <v>304521860242317045129118087</v>
          </cell>
          <cell r="E2034" t="str">
            <v>Автомобиль йўллари, кўприклар</v>
          </cell>
          <cell r="F2034" t="str">
            <v>Автомобиль йўллари объектлари</v>
          </cell>
          <cell r="G2034" t="str">
            <v>Ташриф</v>
          </cell>
          <cell r="H2034" t="str">
            <v>Автомобиль йўллари қўмитаси</v>
          </cell>
          <cell r="I2034" t="str">
            <v>"Сирдарё МЙБХ" ДУК</v>
          </cell>
          <cell r="J2034" t="str">
            <v>Вазирлик ва идора</v>
          </cell>
          <cell r="K2034" t="str">
            <v>Қўшимча</v>
          </cell>
          <cell r="L2034" t="str">
            <v>Қўшимча</v>
          </cell>
          <cell r="M2034" t="str">
            <v>Сирдарё вилояти</v>
          </cell>
          <cell r="N2034" t="str">
            <v>Сирдарё тумани</v>
          </cell>
          <cell r="P2034" t="str">
            <v>Мукаммал таъмирлаш</v>
          </cell>
          <cell r="Q2034">
            <v>2023</v>
          </cell>
          <cell r="R2034">
            <v>2</v>
          </cell>
          <cell r="S2034">
            <v>1</v>
          </cell>
          <cell r="AB2034">
            <v>1</v>
          </cell>
          <cell r="AE2034">
            <v>1</v>
          </cell>
          <cell r="AG2034">
            <v>1</v>
          </cell>
          <cell r="AH2034">
            <v>1</v>
          </cell>
          <cell r="AJ2034">
            <v>1</v>
          </cell>
          <cell r="AM2034">
            <v>1</v>
          </cell>
          <cell r="AN2034">
            <v>1</v>
          </cell>
          <cell r="AO2034">
            <v>1</v>
          </cell>
          <cell r="AR2034">
            <v>1</v>
          </cell>
          <cell r="BR2034">
            <v>345</v>
          </cell>
          <cell r="BS2034">
            <v>345</v>
          </cell>
          <cell r="BT2034">
            <v>345</v>
          </cell>
          <cell r="BU2034" t="str">
            <v>Ташриф</v>
          </cell>
          <cell r="BV2034">
            <v>8.9301080000000006</v>
          </cell>
          <cell r="BW2034">
            <v>12.285628000000001</v>
          </cell>
          <cell r="BY2034" t="str">
            <v>308087280</v>
          </cell>
          <cell r="GU2034" t="str">
            <v>Янги қўшилган объект</v>
          </cell>
        </row>
        <row r="2035">
          <cell r="A2035" t="str">
            <v>Сирдарё тумани Хазина МФЙ Ибрат кўчаси (2023)</v>
          </cell>
          <cell r="B2035" t="str">
            <v>2301242310312024</v>
          </cell>
          <cell r="C2035">
            <v>1</v>
          </cell>
          <cell r="D2035" t="str">
            <v>304521860242317045129118088</v>
          </cell>
          <cell r="E2035" t="str">
            <v>Автомобиль йўллари, кўприклар</v>
          </cell>
          <cell r="F2035" t="str">
            <v>Автомобиль йўллари объектлари</v>
          </cell>
          <cell r="G2035" t="str">
            <v>Ташриф</v>
          </cell>
          <cell r="H2035" t="str">
            <v>Автомобиль йўллари қўмитаси</v>
          </cell>
          <cell r="I2035" t="str">
            <v>"Сирдарё МЙБХ" ДУК</v>
          </cell>
          <cell r="J2035" t="str">
            <v>Вазирлик ва идора</v>
          </cell>
          <cell r="K2035" t="str">
            <v>Қўшимча</v>
          </cell>
          <cell r="L2035" t="str">
            <v>Қўшимча</v>
          </cell>
          <cell r="M2035" t="str">
            <v>Сирдарё вилояти</v>
          </cell>
          <cell r="N2035" t="str">
            <v>Сирдарё тумани</v>
          </cell>
          <cell r="P2035" t="str">
            <v>Мукаммал таъмирлаш</v>
          </cell>
          <cell r="Q2035">
            <v>2023</v>
          </cell>
          <cell r="R2035">
            <v>2</v>
          </cell>
          <cell r="S2035">
            <v>1</v>
          </cell>
          <cell r="AB2035">
            <v>1</v>
          </cell>
          <cell r="AE2035">
            <v>1</v>
          </cell>
          <cell r="AG2035">
            <v>1</v>
          </cell>
          <cell r="AH2035">
            <v>1</v>
          </cell>
          <cell r="AJ2035">
            <v>1</v>
          </cell>
          <cell r="AM2035">
            <v>1</v>
          </cell>
          <cell r="AN2035">
            <v>1</v>
          </cell>
          <cell r="AO2035">
            <v>1</v>
          </cell>
          <cell r="AR2035">
            <v>1</v>
          </cell>
          <cell r="BR2035">
            <v>238.2</v>
          </cell>
          <cell r="BS2035">
            <v>238.2</v>
          </cell>
          <cell r="BT2035">
            <v>238.2</v>
          </cell>
          <cell r="BU2035" t="str">
            <v>Ташриф</v>
          </cell>
          <cell r="BV2035">
            <v>2.3820000000000001</v>
          </cell>
          <cell r="BW2035">
            <v>2.3820000000000001</v>
          </cell>
          <cell r="BY2035">
            <v>0</v>
          </cell>
          <cell r="GU2035" t="str">
            <v>Янги қўшилган объект</v>
          </cell>
        </row>
        <row r="2036">
          <cell r="A2036" t="str">
            <v>Сирдарё тумани Пахтакор МФЙ Гулобод кўчаси (2023)</v>
          </cell>
          <cell r="B2036" t="str">
            <v>2301242310312025</v>
          </cell>
          <cell r="C2036">
            <v>1</v>
          </cell>
          <cell r="D2036" t="str">
            <v>304521860242317045129118089</v>
          </cell>
          <cell r="E2036" t="str">
            <v>Автомобиль йўллари, кўприклар</v>
          </cell>
          <cell r="F2036" t="str">
            <v>Автомобиль йўллари объектлари</v>
          </cell>
          <cell r="G2036" t="str">
            <v>Ташриф</v>
          </cell>
          <cell r="H2036" t="str">
            <v>Автомобиль йўллари қўмитаси</v>
          </cell>
          <cell r="I2036" t="str">
            <v>"Сирдарё МЙБХ" ДУК</v>
          </cell>
          <cell r="J2036" t="str">
            <v>Вазирлик ва идора</v>
          </cell>
          <cell r="K2036" t="str">
            <v>Қўшимча</v>
          </cell>
          <cell r="L2036" t="str">
            <v>Қўшимча</v>
          </cell>
          <cell r="M2036" t="str">
            <v>Сирдарё вилояти</v>
          </cell>
          <cell r="N2036" t="str">
            <v>Сирдарё тумани</v>
          </cell>
          <cell r="P2036" t="str">
            <v>Мукаммал таъмирлаш</v>
          </cell>
          <cell r="Q2036">
            <v>2023</v>
          </cell>
          <cell r="R2036">
            <v>2</v>
          </cell>
          <cell r="S2036">
            <v>1</v>
          </cell>
          <cell r="AB2036">
            <v>1</v>
          </cell>
          <cell r="AE2036">
            <v>1</v>
          </cell>
          <cell r="AG2036">
            <v>1</v>
          </cell>
          <cell r="AH2036">
            <v>1</v>
          </cell>
          <cell r="AJ2036">
            <v>1</v>
          </cell>
          <cell r="AM2036">
            <v>1</v>
          </cell>
          <cell r="AN2036">
            <v>1</v>
          </cell>
          <cell r="AO2036">
            <v>1</v>
          </cell>
          <cell r="AR2036">
            <v>1</v>
          </cell>
          <cell r="BR2036">
            <v>405.3</v>
          </cell>
          <cell r="BS2036">
            <v>405.3</v>
          </cell>
          <cell r="BT2036">
            <v>405.3</v>
          </cell>
          <cell r="BU2036" t="str">
            <v>Ташриф</v>
          </cell>
          <cell r="BV2036">
            <v>19.131944000000001</v>
          </cell>
          <cell r="BW2036">
            <v>138.93951999999999</v>
          </cell>
          <cell r="BY2036" t="str">
            <v>308087280</v>
          </cell>
          <cell r="GU2036" t="str">
            <v>Янги қўшилган объект</v>
          </cell>
        </row>
        <row r="2037">
          <cell r="A2037" t="str">
            <v>Сирдарё тумани Пахтакор МФЙ Нурли тонг кўчаси (2023)</v>
          </cell>
          <cell r="B2037" t="str">
            <v>2301242310312026</v>
          </cell>
          <cell r="C2037">
            <v>1</v>
          </cell>
          <cell r="D2037" t="str">
            <v>304521860242317045129118090</v>
          </cell>
          <cell r="E2037" t="str">
            <v>Автомобиль йўллари, кўприклар</v>
          </cell>
          <cell r="F2037" t="str">
            <v>Автомобиль йўллари объектлари</v>
          </cell>
          <cell r="G2037" t="str">
            <v>Ташриф</v>
          </cell>
          <cell r="H2037" t="str">
            <v>Автомобиль йўллари қўмитаси</v>
          </cell>
          <cell r="I2037" t="str">
            <v>"Сирдарё МЙБХ" ДУК</v>
          </cell>
          <cell r="J2037" t="str">
            <v>Вазирлик ва идора</v>
          </cell>
          <cell r="K2037" t="str">
            <v>Қўшимча</v>
          </cell>
          <cell r="L2037" t="str">
            <v>Қўшимча</v>
          </cell>
          <cell r="M2037" t="str">
            <v>Сирдарё вилояти</v>
          </cell>
          <cell r="N2037" t="str">
            <v>Сирдарё тумани</v>
          </cell>
          <cell r="P2037" t="str">
            <v>Мукаммал таъмирлаш</v>
          </cell>
          <cell r="Q2037">
            <v>2023</v>
          </cell>
          <cell r="R2037">
            <v>2</v>
          </cell>
          <cell r="S2037">
            <v>1</v>
          </cell>
          <cell r="AB2037">
            <v>1</v>
          </cell>
          <cell r="AE2037">
            <v>1</v>
          </cell>
          <cell r="AG2037">
            <v>1</v>
          </cell>
          <cell r="AH2037">
            <v>1</v>
          </cell>
          <cell r="AJ2037">
            <v>1</v>
          </cell>
          <cell r="AM2037">
            <v>1</v>
          </cell>
          <cell r="AN2037">
            <v>1</v>
          </cell>
          <cell r="AO2037">
            <v>1</v>
          </cell>
          <cell r="AR2037">
            <v>1</v>
          </cell>
          <cell r="BR2037">
            <v>385.1</v>
          </cell>
          <cell r="BS2037">
            <v>385.1</v>
          </cell>
          <cell r="BT2037">
            <v>385.1</v>
          </cell>
          <cell r="BU2037" t="str">
            <v>Ташриф</v>
          </cell>
          <cell r="BV2037">
            <v>18.228794000000001</v>
          </cell>
          <cell r="BW2037">
            <v>132.084384</v>
          </cell>
          <cell r="BY2037" t="str">
            <v>308087280</v>
          </cell>
          <cell r="GU2037" t="str">
            <v>Янги қўшилган объект</v>
          </cell>
        </row>
        <row r="2038">
          <cell r="A2038" t="str">
            <v>Сирдарё тумани Пахтакор МФЙ Навоий кўчаси (2023)</v>
          </cell>
          <cell r="B2038" t="str">
            <v>2301242310312028</v>
          </cell>
          <cell r="C2038">
            <v>1</v>
          </cell>
          <cell r="D2038" t="str">
            <v>304521860242317045129118091</v>
          </cell>
          <cell r="E2038" t="str">
            <v>Автомобиль йўллари, кўприклар</v>
          </cell>
          <cell r="F2038" t="str">
            <v>Автомобиль йўллари объектлари</v>
          </cell>
          <cell r="G2038" t="str">
            <v>Ташриф</v>
          </cell>
          <cell r="H2038" t="str">
            <v>Автомобиль йўллари қўмитаси</v>
          </cell>
          <cell r="I2038" t="str">
            <v>"Сирдарё МЙБХ" ДУК</v>
          </cell>
          <cell r="J2038" t="str">
            <v>Вазирлик ва идора</v>
          </cell>
          <cell r="K2038" t="str">
            <v>Қўшимча</v>
          </cell>
          <cell r="L2038" t="str">
            <v>Қўшимча</v>
          </cell>
          <cell r="M2038" t="str">
            <v>Сирдарё вилояти</v>
          </cell>
          <cell r="N2038" t="str">
            <v>Сирдарё тумани</v>
          </cell>
          <cell r="P2038" t="str">
            <v>Мукаммал таъмирлаш</v>
          </cell>
          <cell r="Q2038">
            <v>2023</v>
          </cell>
          <cell r="R2038">
            <v>2</v>
          </cell>
          <cell r="S2038">
            <v>1</v>
          </cell>
          <cell r="AB2038">
            <v>1</v>
          </cell>
          <cell r="AE2038">
            <v>1</v>
          </cell>
          <cell r="AG2038">
            <v>1</v>
          </cell>
          <cell r="AH2038">
            <v>1</v>
          </cell>
          <cell r="AJ2038">
            <v>1</v>
          </cell>
          <cell r="AM2038">
            <v>1</v>
          </cell>
          <cell r="AN2038">
            <v>1</v>
          </cell>
          <cell r="AO2038">
            <v>1</v>
          </cell>
          <cell r="AR2038">
            <v>1</v>
          </cell>
          <cell r="BR2038">
            <v>485.3</v>
          </cell>
          <cell r="BS2038">
            <v>485.3</v>
          </cell>
          <cell r="BT2038">
            <v>485.3</v>
          </cell>
          <cell r="BU2038" t="str">
            <v>Ташриф</v>
          </cell>
          <cell r="BV2038">
            <v>23.015067999999999</v>
          </cell>
          <cell r="BW2038">
            <v>166.511472</v>
          </cell>
          <cell r="BY2038" t="str">
            <v>308087280</v>
          </cell>
          <cell r="GU2038" t="str">
            <v>Янги қўшилган объект</v>
          </cell>
        </row>
        <row r="2039">
          <cell r="A2039" t="str">
            <v>Сирдарё тумани Пахтакор МФЙ Буюк замин кўчаси (2023)</v>
          </cell>
          <cell r="B2039" t="str">
            <v>2301242310312029</v>
          </cell>
          <cell r="C2039">
            <v>1</v>
          </cell>
          <cell r="D2039" t="str">
            <v>304521860242317045129118092</v>
          </cell>
          <cell r="E2039" t="str">
            <v>Автомобиль йўллари, кўприклар</v>
          </cell>
          <cell r="F2039" t="str">
            <v>Автомобиль йўллари объектлари</v>
          </cell>
          <cell r="G2039" t="str">
            <v>Ташриф</v>
          </cell>
          <cell r="H2039" t="str">
            <v>Автомобиль йўллари қўмитаси</v>
          </cell>
          <cell r="I2039" t="str">
            <v>"Сирдарё МЙБХ" ДУК</v>
          </cell>
          <cell r="J2039" t="str">
            <v>Вазирлик ва идора</v>
          </cell>
          <cell r="K2039" t="str">
            <v>Қўшимча</v>
          </cell>
          <cell r="L2039" t="str">
            <v>Қўшимча</v>
          </cell>
          <cell r="M2039" t="str">
            <v>Сирдарё вилояти</v>
          </cell>
          <cell r="N2039" t="str">
            <v>Сирдарё тумани</v>
          </cell>
          <cell r="P2039" t="str">
            <v>Мукаммал таъмирлаш</v>
          </cell>
          <cell r="Q2039">
            <v>2023</v>
          </cell>
          <cell r="R2039">
            <v>2</v>
          </cell>
          <cell r="S2039">
            <v>1</v>
          </cell>
          <cell r="AB2039">
            <v>1</v>
          </cell>
          <cell r="AE2039">
            <v>1</v>
          </cell>
          <cell r="AG2039">
            <v>1</v>
          </cell>
          <cell r="AH2039">
            <v>1</v>
          </cell>
          <cell r="AJ2039">
            <v>1</v>
          </cell>
          <cell r="AM2039">
            <v>1</v>
          </cell>
          <cell r="AN2039">
            <v>1</v>
          </cell>
          <cell r="AO2039">
            <v>1</v>
          </cell>
          <cell r="AR2039">
            <v>1</v>
          </cell>
          <cell r="BR2039">
            <v>570.1</v>
          </cell>
          <cell r="BS2039">
            <v>570.1</v>
          </cell>
          <cell r="BT2039">
            <v>570.1</v>
          </cell>
          <cell r="BU2039" t="str">
            <v>Ташриф</v>
          </cell>
          <cell r="BV2039">
            <v>27.076143999999999</v>
          </cell>
          <cell r="BW2039">
            <v>195.66175999999999</v>
          </cell>
          <cell r="BY2039" t="str">
            <v>308087280</v>
          </cell>
          <cell r="GU2039" t="str">
            <v>Янги қўшилган объект</v>
          </cell>
        </row>
        <row r="2040">
          <cell r="A2040" t="str">
            <v>Сирдарё тумани Пахтакор МФЙ А.Темур кўчаси (2023)</v>
          </cell>
          <cell r="B2040" t="str">
            <v>2301242310312030</v>
          </cell>
          <cell r="C2040">
            <v>1</v>
          </cell>
          <cell r="D2040" t="str">
            <v>304521860242317045129118093</v>
          </cell>
          <cell r="E2040" t="str">
            <v>Автомобиль йўллари, кўприклар</v>
          </cell>
          <cell r="F2040" t="str">
            <v>Автомобиль йўллари объектлари</v>
          </cell>
          <cell r="G2040" t="str">
            <v>Ташриф</v>
          </cell>
          <cell r="H2040" t="str">
            <v>Автомобиль йўллари қўмитаси</v>
          </cell>
          <cell r="I2040" t="str">
            <v>"Сирдарё МЙБХ" ДУК</v>
          </cell>
          <cell r="J2040" t="str">
            <v>Вазирлик ва идора</v>
          </cell>
          <cell r="K2040" t="str">
            <v>Қўшимча</v>
          </cell>
          <cell r="L2040" t="str">
            <v>Қўшимча</v>
          </cell>
          <cell r="M2040" t="str">
            <v>Сирдарё вилояти</v>
          </cell>
          <cell r="N2040" t="str">
            <v>Сирдарё тумани</v>
          </cell>
          <cell r="P2040" t="str">
            <v>Мукаммал таъмирлаш</v>
          </cell>
          <cell r="Q2040">
            <v>2023</v>
          </cell>
          <cell r="R2040">
            <v>2</v>
          </cell>
          <cell r="S2040">
            <v>1</v>
          </cell>
          <cell r="AB2040">
            <v>1</v>
          </cell>
          <cell r="AE2040">
            <v>1</v>
          </cell>
          <cell r="AG2040">
            <v>1</v>
          </cell>
          <cell r="AH2040">
            <v>1</v>
          </cell>
          <cell r="AJ2040">
            <v>1</v>
          </cell>
          <cell r="AM2040">
            <v>1</v>
          </cell>
          <cell r="AN2040">
            <v>1</v>
          </cell>
          <cell r="AO2040">
            <v>1</v>
          </cell>
          <cell r="AR2040">
            <v>1</v>
          </cell>
          <cell r="BR2040">
            <v>547.20000000000005</v>
          </cell>
          <cell r="BS2040">
            <v>547.20000000000005</v>
          </cell>
          <cell r="BT2040">
            <v>547.20000000000005</v>
          </cell>
          <cell r="BU2040" t="str">
            <v>Ташриф</v>
          </cell>
          <cell r="BV2040">
            <v>25.973514000000002</v>
          </cell>
          <cell r="BW2040">
            <v>187.7816</v>
          </cell>
          <cell r="BY2040" t="str">
            <v>308087280</v>
          </cell>
          <cell r="GU2040" t="str">
            <v>Янги қўшилган объект</v>
          </cell>
        </row>
        <row r="2041">
          <cell r="A2041" t="str">
            <v>Сирдарё тумани Ишонч МФЙ Кўркам кўчаси (2023)</v>
          </cell>
          <cell r="B2041" t="str">
            <v>2301242310312031</v>
          </cell>
          <cell r="C2041">
            <v>1</v>
          </cell>
          <cell r="D2041" t="str">
            <v>304521860242317045129118094</v>
          </cell>
          <cell r="E2041" t="str">
            <v>Автомобиль йўллари, кўприклар</v>
          </cell>
          <cell r="F2041" t="str">
            <v>Автомобиль йўллари объектлари</v>
          </cell>
          <cell r="G2041" t="str">
            <v>Ташриф</v>
          </cell>
          <cell r="H2041" t="str">
            <v>Автомобиль йўллари қўмитаси</v>
          </cell>
          <cell r="I2041" t="str">
            <v>"Сирдарё МЙБХ" ДУК</v>
          </cell>
          <cell r="J2041" t="str">
            <v>Вазирлик ва идора</v>
          </cell>
          <cell r="K2041" t="str">
            <v>Қўшимча</v>
          </cell>
          <cell r="L2041" t="str">
            <v>Қўшимча</v>
          </cell>
          <cell r="M2041" t="str">
            <v>Сирдарё вилояти</v>
          </cell>
          <cell r="N2041" t="str">
            <v>Сирдарё тумани</v>
          </cell>
          <cell r="P2041" t="str">
            <v>Мукаммал таъмирлаш</v>
          </cell>
          <cell r="Q2041">
            <v>2023</v>
          </cell>
          <cell r="R2041">
            <v>2</v>
          </cell>
          <cell r="S2041">
            <v>1</v>
          </cell>
          <cell r="AB2041">
            <v>1</v>
          </cell>
          <cell r="AE2041">
            <v>1</v>
          </cell>
          <cell r="AG2041">
            <v>1</v>
          </cell>
          <cell r="AH2041">
            <v>1</v>
          </cell>
          <cell r="AJ2041">
            <v>1</v>
          </cell>
          <cell r="AM2041">
            <v>1</v>
          </cell>
          <cell r="AN2041">
            <v>1</v>
          </cell>
          <cell r="AO2041">
            <v>1</v>
          </cell>
          <cell r="AR2041">
            <v>1</v>
          </cell>
          <cell r="BR2041">
            <v>233.8</v>
          </cell>
          <cell r="BS2041">
            <v>233.8</v>
          </cell>
          <cell r="BT2041">
            <v>233.8</v>
          </cell>
          <cell r="BU2041" t="str">
            <v>Ташриф</v>
          </cell>
          <cell r="BV2041">
            <v>11.076193999999999</v>
          </cell>
          <cell r="BW2041">
            <v>77.113007999999994</v>
          </cell>
          <cell r="BY2041" t="str">
            <v>308087280</v>
          </cell>
          <cell r="GU2041" t="str">
            <v>Янги қўшилган объект</v>
          </cell>
        </row>
        <row r="2042">
          <cell r="A2042" t="str">
            <v>Сирдарё тумани Фурқат МФЙ Хамдўстлик кўчаси (2023)</v>
          </cell>
          <cell r="B2042" t="str">
            <v>2301242310312032</v>
          </cell>
          <cell r="C2042">
            <v>1</v>
          </cell>
          <cell r="D2042" t="str">
            <v>304521860242317045129118095</v>
          </cell>
          <cell r="E2042" t="str">
            <v>Автомобиль йўллари, кўприклар</v>
          </cell>
          <cell r="F2042" t="str">
            <v>Автомобиль йўллари объектлари</v>
          </cell>
          <cell r="G2042" t="str">
            <v>Ташриф</v>
          </cell>
          <cell r="H2042" t="str">
            <v>Автомобиль йўллари қўмитаси</v>
          </cell>
          <cell r="I2042" t="str">
            <v>"Сирдарё МЙБХ" ДУК</v>
          </cell>
          <cell r="J2042" t="str">
            <v>Вазирлик ва идора</v>
          </cell>
          <cell r="K2042" t="str">
            <v>Қўшимча</v>
          </cell>
          <cell r="L2042" t="str">
            <v>Қўшимча</v>
          </cell>
          <cell r="M2042" t="str">
            <v>Сирдарё вилояти</v>
          </cell>
          <cell r="N2042" t="str">
            <v>Сирдарё тумани</v>
          </cell>
          <cell r="P2042" t="str">
            <v>Мукаммал таъмирлаш</v>
          </cell>
          <cell r="Q2042">
            <v>2023</v>
          </cell>
          <cell r="R2042">
            <v>2</v>
          </cell>
          <cell r="S2042">
            <v>1</v>
          </cell>
          <cell r="AB2042">
            <v>1</v>
          </cell>
          <cell r="AE2042">
            <v>1</v>
          </cell>
          <cell r="AG2042">
            <v>1</v>
          </cell>
          <cell r="AH2042">
            <v>1</v>
          </cell>
          <cell r="AJ2042">
            <v>1</v>
          </cell>
          <cell r="AM2042">
            <v>1</v>
          </cell>
          <cell r="AN2042">
            <v>1</v>
          </cell>
          <cell r="AO2042">
            <v>1</v>
          </cell>
          <cell r="AR2042">
            <v>1</v>
          </cell>
          <cell r="BR2042">
            <v>360.5</v>
          </cell>
          <cell r="BS2042">
            <v>360.5</v>
          </cell>
          <cell r="BT2042">
            <v>360.5</v>
          </cell>
          <cell r="BU2042" t="str">
            <v>Ташриф</v>
          </cell>
          <cell r="BV2042">
            <v>16.872053999999999</v>
          </cell>
          <cell r="BW2042">
            <v>119.181376</v>
          </cell>
          <cell r="BY2042" t="str">
            <v>308087280</v>
          </cell>
          <cell r="GU2042" t="str">
            <v>Янги қўшилган объект</v>
          </cell>
        </row>
        <row r="2043">
          <cell r="A2043" t="str">
            <v>Сирдарё тумани Оқ йўл МФЙ Сайқал кўчаси (2023)</v>
          </cell>
          <cell r="B2043" t="str">
            <v>2301242310312033</v>
          </cell>
          <cell r="C2043">
            <v>1</v>
          </cell>
          <cell r="D2043" t="str">
            <v>304521860242317045129118096</v>
          </cell>
          <cell r="E2043" t="str">
            <v>Автомобиль йўллари, кўприклар</v>
          </cell>
          <cell r="F2043" t="str">
            <v>Автомобиль йўллари объектлари</v>
          </cell>
          <cell r="G2043" t="str">
            <v>Ташриф</v>
          </cell>
          <cell r="H2043" t="str">
            <v>Автомобиль йўллари қўмитаси</v>
          </cell>
          <cell r="I2043" t="str">
            <v>"Сирдарё МЙБХ" ДУК</v>
          </cell>
          <cell r="J2043" t="str">
            <v>Вазирлик ва идора</v>
          </cell>
          <cell r="K2043" t="str">
            <v>Қўшимча</v>
          </cell>
          <cell r="L2043" t="str">
            <v>Қўшимча</v>
          </cell>
          <cell r="M2043" t="str">
            <v>Сирдарё вилояти</v>
          </cell>
          <cell r="N2043" t="str">
            <v>Сирдарё тумани</v>
          </cell>
          <cell r="P2043" t="str">
            <v>Мукаммал таъмирлаш</v>
          </cell>
          <cell r="Q2043">
            <v>2023</v>
          </cell>
          <cell r="R2043">
            <v>2</v>
          </cell>
          <cell r="S2043">
            <v>1</v>
          </cell>
          <cell r="AB2043">
            <v>1</v>
          </cell>
          <cell r="AE2043">
            <v>1</v>
          </cell>
          <cell r="AG2043">
            <v>1</v>
          </cell>
          <cell r="AH2043">
            <v>1</v>
          </cell>
          <cell r="AJ2043">
            <v>1</v>
          </cell>
          <cell r="AM2043">
            <v>1</v>
          </cell>
          <cell r="AN2043">
            <v>1</v>
          </cell>
          <cell r="AO2043">
            <v>1</v>
          </cell>
          <cell r="AR2043">
            <v>1</v>
          </cell>
          <cell r="BR2043">
            <v>550.79999999999995</v>
          </cell>
          <cell r="BS2043">
            <v>550.79999999999995</v>
          </cell>
          <cell r="BT2043">
            <v>550.79999999999995</v>
          </cell>
          <cell r="BU2043" t="str">
            <v>Ташриф</v>
          </cell>
          <cell r="BV2043">
            <v>26.128468000000002</v>
          </cell>
          <cell r="BW2043">
            <v>188.99500800000001</v>
          </cell>
          <cell r="BY2043" t="str">
            <v>308087280</v>
          </cell>
          <cell r="GU2043" t="str">
            <v>Янги қўшилган объект</v>
          </cell>
        </row>
        <row r="2044">
          <cell r="A2044" t="str">
            <v>Сирдарё тумани Тинчлик МФЙ Комиллик кўчаси (2023)</v>
          </cell>
          <cell r="B2044" t="str">
            <v>2301242310312034</v>
          </cell>
          <cell r="C2044">
            <v>1</v>
          </cell>
          <cell r="D2044" t="str">
            <v>304521860242317045129118097</v>
          </cell>
          <cell r="E2044" t="str">
            <v>Автомобиль йўллари, кўприклар</v>
          </cell>
          <cell r="F2044" t="str">
            <v>Автомобиль йўллари объектлари</v>
          </cell>
          <cell r="G2044" t="str">
            <v>Ташриф</v>
          </cell>
          <cell r="H2044" t="str">
            <v>Автомобиль йўллари қўмитаси</v>
          </cell>
          <cell r="I2044" t="str">
            <v>"Сирдарё МЙБХ" ДУК</v>
          </cell>
          <cell r="J2044" t="str">
            <v>Вазирлик ва идора</v>
          </cell>
          <cell r="K2044" t="str">
            <v>Қўшимча</v>
          </cell>
          <cell r="L2044" t="str">
            <v>Қўшимча</v>
          </cell>
          <cell r="M2044" t="str">
            <v>Сирдарё вилояти</v>
          </cell>
          <cell r="N2044" t="str">
            <v>Сирдарё тумани</v>
          </cell>
          <cell r="P2044" t="str">
            <v>Мукаммал таъмирлаш</v>
          </cell>
          <cell r="Q2044">
            <v>2023</v>
          </cell>
          <cell r="R2044">
            <v>2</v>
          </cell>
          <cell r="S2044">
            <v>1</v>
          </cell>
          <cell r="AB2044">
            <v>1</v>
          </cell>
          <cell r="AE2044">
            <v>1</v>
          </cell>
          <cell r="AG2044">
            <v>1</v>
          </cell>
          <cell r="AH2044">
            <v>1</v>
          </cell>
          <cell r="AJ2044">
            <v>1</v>
          </cell>
          <cell r="AM2044">
            <v>1</v>
          </cell>
          <cell r="AN2044">
            <v>1</v>
          </cell>
          <cell r="AO2044">
            <v>1</v>
          </cell>
          <cell r="AR2044">
            <v>1</v>
          </cell>
          <cell r="BR2044">
            <v>560.29999999999995</v>
          </cell>
          <cell r="BS2044">
            <v>560.29999999999995</v>
          </cell>
          <cell r="BT2044">
            <v>560.29999999999995</v>
          </cell>
          <cell r="BU2044" t="str">
            <v>Ташриф</v>
          </cell>
          <cell r="BV2044">
            <v>26.595283999999999</v>
          </cell>
          <cell r="BW2044">
            <v>184.851744</v>
          </cell>
          <cell r="BY2044" t="str">
            <v>308087280</v>
          </cell>
          <cell r="GU2044" t="str">
            <v>Янги қўшилган объект</v>
          </cell>
        </row>
        <row r="2045">
          <cell r="A2045" t="str">
            <v>Сирдарё тумани Тинчлик МФЙ Сафдош кўчаси (2023)</v>
          </cell>
          <cell r="B2045" t="str">
            <v>2301242310312035</v>
          </cell>
          <cell r="C2045">
            <v>1</v>
          </cell>
          <cell r="D2045" t="str">
            <v>304521860242317045129118098</v>
          </cell>
          <cell r="E2045" t="str">
            <v>Автомобиль йўллари, кўприклар</v>
          </cell>
          <cell r="F2045" t="str">
            <v>Автомобиль йўллари объектлари</v>
          </cell>
          <cell r="G2045" t="str">
            <v>Ташриф</v>
          </cell>
          <cell r="H2045" t="str">
            <v>Автомобиль йўллари қўмитаси</v>
          </cell>
          <cell r="I2045" t="str">
            <v>"Сирдарё МЙБХ" ДУК</v>
          </cell>
          <cell r="J2045" t="str">
            <v>Вазирлик ва идора</v>
          </cell>
          <cell r="K2045" t="str">
            <v>Қўшимча</v>
          </cell>
          <cell r="L2045" t="str">
            <v>Қўшимча</v>
          </cell>
          <cell r="M2045" t="str">
            <v>Сирдарё вилояти</v>
          </cell>
          <cell r="N2045" t="str">
            <v>Сирдарё тумани</v>
          </cell>
          <cell r="P2045" t="str">
            <v>Мукаммал таъмирлаш</v>
          </cell>
          <cell r="Q2045">
            <v>2023</v>
          </cell>
          <cell r="R2045">
            <v>2</v>
          </cell>
          <cell r="S2045">
            <v>1</v>
          </cell>
          <cell r="AB2045">
            <v>1</v>
          </cell>
          <cell r="AE2045">
            <v>1</v>
          </cell>
          <cell r="AG2045">
            <v>1</v>
          </cell>
          <cell r="AH2045">
            <v>1</v>
          </cell>
          <cell r="AJ2045">
            <v>1</v>
          </cell>
          <cell r="AM2045">
            <v>1</v>
          </cell>
          <cell r="AN2045">
            <v>1</v>
          </cell>
          <cell r="AO2045">
            <v>1</v>
          </cell>
          <cell r="AR2045">
            <v>1</v>
          </cell>
          <cell r="BR2045">
            <v>77.599999999999994</v>
          </cell>
          <cell r="BS2045">
            <v>77.599999999999994</v>
          </cell>
          <cell r="BT2045">
            <v>77.599999999999994</v>
          </cell>
          <cell r="BU2045" t="str">
            <v>Ташриф</v>
          </cell>
          <cell r="BV2045">
            <v>3.6084239999999999</v>
          </cell>
          <cell r="BW2045">
            <v>25.526544000000001</v>
          </cell>
          <cell r="BY2045" t="str">
            <v>308087280</v>
          </cell>
          <cell r="GU2045" t="str">
            <v>Янги қўшилган объект</v>
          </cell>
        </row>
        <row r="2046">
          <cell r="A2046" t="str">
            <v>Сирдарё тумани Тинчлик МФЙ Омадли кўчаси (2023)</v>
          </cell>
          <cell r="B2046" t="str">
            <v>2301242310312036</v>
          </cell>
          <cell r="C2046">
            <v>1</v>
          </cell>
          <cell r="D2046" t="str">
            <v>304521860242317045129118099</v>
          </cell>
          <cell r="E2046" t="str">
            <v>Автомобиль йўллари, кўприклар</v>
          </cell>
          <cell r="F2046" t="str">
            <v>Автомобиль йўллари объектлари</v>
          </cell>
          <cell r="G2046" t="str">
            <v>Ташриф</v>
          </cell>
          <cell r="H2046" t="str">
            <v>Автомобиль йўллари қўмитаси</v>
          </cell>
          <cell r="I2046" t="str">
            <v>"Сирдарё МЙБХ" ДУК</v>
          </cell>
          <cell r="J2046" t="str">
            <v>Вазирлик ва идора</v>
          </cell>
          <cell r="K2046" t="str">
            <v>Қўшимча</v>
          </cell>
          <cell r="L2046" t="str">
            <v>Қўшимча</v>
          </cell>
          <cell r="M2046" t="str">
            <v>Сирдарё вилояти</v>
          </cell>
          <cell r="N2046" t="str">
            <v>Сирдарё тумани</v>
          </cell>
          <cell r="P2046" t="str">
            <v>Мукаммал таъмирлаш</v>
          </cell>
          <cell r="Q2046">
            <v>2023</v>
          </cell>
          <cell r="R2046">
            <v>2</v>
          </cell>
          <cell r="S2046">
            <v>1</v>
          </cell>
          <cell r="AB2046">
            <v>1</v>
          </cell>
          <cell r="AE2046">
            <v>1</v>
          </cell>
          <cell r="AG2046">
            <v>1</v>
          </cell>
          <cell r="AH2046">
            <v>1</v>
          </cell>
          <cell r="AJ2046">
            <v>1</v>
          </cell>
          <cell r="AM2046">
            <v>1</v>
          </cell>
          <cell r="AN2046">
            <v>1</v>
          </cell>
          <cell r="AO2046">
            <v>1</v>
          </cell>
          <cell r="AR2046">
            <v>1</v>
          </cell>
          <cell r="BR2046">
            <v>331.4</v>
          </cell>
          <cell r="BS2046">
            <v>331.4</v>
          </cell>
          <cell r="BT2046">
            <v>331.4</v>
          </cell>
          <cell r="BU2046" t="str">
            <v>Ташриф</v>
          </cell>
          <cell r="BV2046">
            <v>3.3140000000000001</v>
          </cell>
          <cell r="BW2046">
            <v>3.3140000000000001</v>
          </cell>
          <cell r="BY2046">
            <v>0</v>
          </cell>
          <cell r="GU2046" t="str">
            <v>Янги қўшилган объект</v>
          </cell>
        </row>
        <row r="2047">
          <cell r="A2047" t="str">
            <v>Сирдарё тумани Улуғбек МФЙ Элчи кўчаси (2023)</v>
          </cell>
          <cell r="B2047" t="str">
            <v>2301242310312037</v>
          </cell>
          <cell r="C2047">
            <v>1</v>
          </cell>
          <cell r="D2047" t="str">
            <v>304521860242317045129118100</v>
          </cell>
          <cell r="E2047" t="str">
            <v>Автомобиль йўллари, кўприклар</v>
          </cell>
          <cell r="F2047" t="str">
            <v>Автомобиль йўллари объектлари</v>
          </cell>
          <cell r="G2047" t="str">
            <v>Ташриф</v>
          </cell>
          <cell r="H2047" t="str">
            <v>Автомобиль йўллари қўмитаси</v>
          </cell>
          <cell r="I2047" t="str">
            <v>"Сирдарё МЙБХ" ДУК</v>
          </cell>
          <cell r="J2047" t="str">
            <v>Вазирлик ва идора</v>
          </cell>
          <cell r="K2047" t="str">
            <v>Қўшимча</v>
          </cell>
          <cell r="L2047" t="str">
            <v>Қўшимча</v>
          </cell>
          <cell r="M2047" t="str">
            <v>Сирдарё вилояти</v>
          </cell>
          <cell r="N2047" t="str">
            <v>Сирдарё тумани</v>
          </cell>
          <cell r="P2047" t="str">
            <v>Мукаммал таъмирлаш</v>
          </cell>
          <cell r="Q2047">
            <v>2023</v>
          </cell>
          <cell r="R2047">
            <v>2</v>
          </cell>
          <cell r="S2047">
            <v>1</v>
          </cell>
          <cell r="AB2047">
            <v>1</v>
          </cell>
          <cell r="AE2047">
            <v>1</v>
          </cell>
          <cell r="AG2047">
            <v>1</v>
          </cell>
          <cell r="AH2047">
            <v>1</v>
          </cell>
          <cell r="AJ2047">
            <v>1</v>
          </cell>
          <cell r="AM2047">
            <v>1</v>
          </cell>
          <cell r="AN2047">
            <v>1</v>
          </cell>
          <cell r="AO2047">
            <v>1</v>
          </cell>
          <cell r="AR2047">
            <v>1</v>
          </cell>
          <cell r="BR2047">
            <v>515.29999999999995</v>
          </cell>
          <cell r="BS2047">
            <v>515.29999999999995</v>
          </cell>
          <cell r="BT2047">
            <v>515.29999999999995</v>
          </cell>
          <cell r="BU2047" t="str">
            <v>Ташриф</v>
          </cell>
          <cell r="BV2047">
            <v>5.1529999999999996</v>
          </cell>
          <cell r="BW2047">
            <v>5.1529999999999996</v>
          </cell>
          <cell r="BY2047" t="str">
            <v>308087280</v>
          </cell>
          <cell r="GU2047" t="str">
            <v>Янги қўшилган объект</v>
          </cell>
        </row>
        <row r="2048">
          <cell r="A2048" t="str">
            <v>Мирзаобод тумани Наврўз МФЙ Ўзбекистон кўчаси (2023)</v>
          </cell>
          <cell r="B2048" t="str">
            <v>2301242280312003</v>
          </cell>
          <cell r="C2048">
            <v>1</v>
          </cell>
          <cell r="D2048" t="str">
            <v>304521860242287045129118030</v>
          </cell>
          <cell r="E2048" t="str">
            <v>Автомобиль йўллари, кўприклар</v>
          </cell>
          <cell r="F2048" t="str">
            <v>Автомобиль йўллари объектлари</v>
          </cell>
          <cell r="G2048" t="str">
            <v>Ташриф</v>
          </cell>
          <cell r="H2048" t="str">
            <v>Автомобиль йўллари қўмитаси</v>
          </cell>
          <cell r="I2048" t="str">
            <v>"Сирдарё МЙБХ" ДУК</v>
          </cell>
          <cell r="J2048" t="str">
            <v>Вазирлик ва идора</v>
          </cell>
          <cell r="K2048" t="str">
            <v>Қўшимча</v>
          </cell>
          <cell r="L2048" t="str">
            <v>Қўшимча</v>
          </cell>
          <cell r="M2048" t="str">
            <v>Сирдарё вилояти</v>
          </cell>
          <cell r="N2048" t="str">
            <v>Мирзаобод тумани</v>
          </cell>
          <cell r="O2048" t="str">
            <v>Наврўз МФЙ</v>
          </cell>
          <cell r="P2048" t="str">
            <v>Мукаммал таъмирлаш</v>
          </cell>
          <cell r="Q2048">
            <v>2023</v>
          </cell>
          <cell r="R2048">
            <v>2</v>
          </cell>
          <cell r="S2048">
            <v>1</v>
          </cell>
          <cell r="AB2048">
            <v>1</v>
          </cell>
          <cell r="AE2048">
            <v>1</v>
          </cell>
          <cell r="AG2048">
            <v>1</v>
          </cell>
          <cell r="AH2048">
            <v>1</v>
          </cell>
          <cell r="AJ2048">
            <v>1</v>
          </cell>
          <cell r="AM2048">
            <v>1</v>
          </cell>
          <cell r="AN2048">
            <v>1</v>
          </cell>
          <cell r="AO2048">
            <v>1</v>
          </cell>
          <cell r="AR2048">
            <v>1</v>
          </cell>
          <cell r="BR2048">
            <v>350</v>
          </cell>
          <cell r="BS2048">
            <v>350</v>
          </cell>
          <cell r="BT2048">
            <v>350</v>
          </cell>
          <cell r="BU2048" t="str">
            <v>Ташриф</v>
          </cell>
          <cell r="BV2048">
            <v>3.5</v>
          </cell>
          <cell r="BW2048">
            <v>3.5</v>
          </cell>
          <cell r="BX2048" t="str">
            <v>"LION TRANS GROUP" MAS`ULIYATI CHEKLANGAN JAMIYAT</v>
          </cell>
          <cell r="BY2048" t="str">
            <v>302392366</v>
          </cell>
          <cell r="GU2048" t="str">
            <v>Янги қўшилган объект</v>
          </cell>
        </row>
        <row r="2049">
          <cell r="A2049" t="str">
            <v>Мирзаобод тумани Мирзачўл МФЙ Миртемир кўчаси (2023)</v>
          </cell>
          <cell r="B2049" t="str">
            <v>2301242280312001</v>
          </cell>
          <cell r="C2049">
            <v>1</v>
          </cell>
          <cell r="D2049" t="str">
            <v>304521860242287045129118031</v>
          </cell>
          <cell r="E2049" t="str">
            <v>Автомобиль йўллари, кўприклар</v>
          </cell>
          <cell r="F2049" t="str">
            <v>Автомобиль йўллари объектлари</v>
          </cell>
          <cell r="G2049" t="str">
            <v>Ташриф</v>
          </cell>
          <cell r="H2049" t="str">
            <v>Автомобиль йўллари қўмитаси</v>
          </cell>
          <cell r="I2049" t="str">
            <v>"Сирдарё МЙБХ" ДУК</v>
          </cell>
          <cell r="J2049" t="str">
            <v>Вазирлик ва идора</v>
          </cell>
          <cell r="K2049" t="str">
            <v>Қўшимча</v>
          </cell>
          <cell r="L2049" t="str">
            <v>Қўшимча</v>
          </cell>
          <cell r="M2049" t="str">
            <v>Сирдарё вилояти</v>
          </cell>
          <cell r="N2049" t="str">
            <v>Мирзаобод тумани</v>
          </cell>
          <cell r="O2049" t="str">
            <v>Мирзачўл МФЙ</v>
          </cell>
          <cell r="P2049" t="str">
            <v>Мукаммал таъмирлаш</v>
          </cell>
          <cell r="Q2049">
            <v>2023</v>
          </cell>
          <cell r="R2049">
            <v>2</v>
          </cell>
          <cell r="S2049">
            <v>1</v>
          </cell>
          <cell r="AB2049">
            <v>1</v>
          </cell>
          <cell r="AE2049">
            <v>1</v>
          </cell>
          <cell r="AG2049">
            <v>1</v>
          </cell>
          <cell r="AH2049">
            <v>1</v>
          </cell>
          <cell r="AJ2049">
            <v>1</v>
          </cell>
          <cell r="AM2049">
            <v>1</v>
          </cell>
          <cell r="AN2049">
            <v>1</v>
          </cell>
          <cell r="AO2049">
            <v>1</v>
          </cell>
          <cell r="AR2049">
            <v>1</v>
          </cell>
          <cell r="BR2049">
            <v>250</v>
          </cell>
          <cell r="BS2049">
            <v>250</v>
          </cell>
          <cell r="BT2049">
            <v>250</v>
          </cell>
          <cell r="BU2049" t="str">
            <v>Ташриф</v>
          </cell>
          <cell r="BV2049">
            <v>2.5</v>
          </cell>
          <cell r="BW2049">
            <v>2.5</v>
          </cell>
          <cell r="BY2049">
            <v>0</v>
          </cell>
          <cell r="GU2049" t="str">
            <v>Янги қўшилган объект</v>
          </cell>
        </row>
        <row r="2050">
          <cell r="A2050" t="str">
            <v>Мирзаобод тумани Наврўз МФЙ Чаманзор кўчаси (2023)</v>
          </cell>
          <cell r="B2050" t="str">
            <v>2301242280312002</v>
          </cell>
          <cell r="C2050">
            <v>1</v>
          </cell>
          <cell r="D2050" t="str">
            <v>304521860242287045129118032</v>
          </cell>
          <cell r="E2050" t="str">
            <v>Автомобиль йўллари, кўприклар</v>
          </cell>
          <cell r="F2050" t="str">
            <v>Автомобиль йўллари объектлари</v>
          </cell>
          <cell r="G2050" t="str">
            <v>Ташриф</v>
          </cell>
          <cell r="H2050" t="str">
            <v>Автомобиль йўллари қўмитаси</v>
          </cell>
          <cell r="I2050" t="str">
            <v>"Сирдарё МЙБХ" ДУК</v>
          </cell>
          <cell r="J2050" t="str">
            <v>Вазирлик ва идора</v>
          </cell>
          <cell r="K2050" t="str">
            <v>Қўшимча</v>
          </cell>
          <cell r="L2050" t="str">
            <v>Қўшимча</v>
          </cell>
          <cell r="M2050" t="str">
            <v>Сирдарё вилояти</v>
          </cell>
          <cell r="N2050" t="str">
            <v>Мирзаобод тумани</v>
          </cell>
          <cell r="O2050" t="str">
            <v>Наврўз МФЙ</v>
          </cell>
          <cell r="P2050" t="str">
            <v>Мукаммал таъмирлаш</v>
          </cell>
          <cell r="Q2050">
            <v>2023</v>
          </cell>
          <cell r="R2050">
            <v>2</v>
          </cell>
          <cell r="S2050">
            <v>1</v>
          </cell>
          <cell r="AB2050">
            <v>1</v>
          </cell>
          <cell r="AE2050">
            <v>1</v>
          </cell>
          <cell r="AG2050">
            <v>1</v>
          </cell>
          <cell r="AH2050">
            <v>1</v>
          </cell>
          <cell r="AJ2050">
            <v>1</v>
          </cell>
          <cell r="AM2050">
            <v>1</v>
          </cell>
          <cell r="AN2050">
            <v>1</v>
          </cell>
          <cell r="AO2050">
            <v>1</v>
          </cell>
          <cell r="AR2050">
            <v>1</v>
          </cell>
          <cell r="BR2050">
            <v>195</v>
          </cell>
          <cell r="BS2050">
            <v>195</v>
          </cell>
          <cell r="BT2050">
            <v>195</v>
          </cell>
          <cell r="BU2050" t="str">
            <v>Ташриф</v>
          </cell>
          <cell r="BV2050">
            <v>1.95</v>
          </cell>
          <cell r="BW2050">
            <v>1.95</v>
          </cell>
          <cell r="BY2050">
            <v>0</v>
          </cell>
          <cell r="GU2050" t="str">
            <v>Янги қўшилган объект</v>
          </cell>
        </row>
        <row r="2051">
          <cell r="A2051" t="str">
            <v>Мирзаобод тумани Наврўз МФЙ Мустақиллик кўчаси (2023)</v>
          </cell>
          <cell r="B2051" t="str">
            <v>2301242280312004</v>
          </cell>
          <cell r="C2051">
            <v>1</v>
          </cell>
          <cell r="D2051" t="str">
            <v>304521860242287045129118033</v>
          </cell>
          <cell r="E2051" t="str">
            <v>Автомобиль йўллари, кўприклар</v>
          </cell>
          <cell r="F2051" t="str">
            <v>Автомобиль йўллари объектлари</v>
          </cell>
          <cell r="G2051" t="str">
            <v>Ташриф</v>
          </cell>
          <cell r="H2051" t="str">
            <v>Автомобиль йўллари қўмитаси</v>
          </cell>
          <cell r="I2051" t="str">
            <v>"Сирдарё МЙБХ" ДУК</v>
          </cell>
          <cell r="J2051" t="str">
            <v>Вазирлик ва идора</v>
          </cell>
          <cell r="K2051" t="str">
            <v>Қўшимча</v>
          </cell>
          <cell r="L2051" t="str">
            <v>Қўшимча</v>
          </cell>
          <cell r="M2051" t="str">
            <v>Сирдарё вилояти</v>
          </cell>
          <cell r="N2051" t="str">
            <v>Мирзаобод тумани</v>
          </cell>
          <cell r="O2051" t="str">
            <v>Наврўз МФЙ</v>
          </cell>
          <cell r="P2051" t="str">
            <v>Мукаммал таъмирлаш</v>
          </cell>
          <cell r="Q2051">
            <v>2023</v>
          </cell>
          <cell r="R2051">
            <v>2</v>
          </cell>
          <cell r="S2051">
            <v>1</v>
          </cell>
          <cell r="AB2051">
            <v>1</v>
          </cell>
          <cell r="AE2051">
            <v>1</v>
          </cell>
          <cell r="AG2051">
            <v>1</v>
          </cell>
          <cell r="AH2051">
            <v>1</v>
          </cell>
          <cell r="AJ2051">
            <v>1</v>
          </cell>
          <cell r="AM2051">
            <v>1</v>
          </cell>
          <cell r="AN2051">
            <v>1</v>
          </cell>
          <cell r="AO2051">
            <v>1</v>
          </cell>
          <cell r="AR2051">
            <v>1</v>
          </cell>
          <cell r="BR2051">
            <v>125</v>
          </cell>
          <cell r="BS2051">
            <v>125</v>
          </cell>
          <cell r="BT2051">
            <v>125</v>
          </cell>
          <cell r="BU2051" t="str">
            <v>Ташриф</v>
          </cell>
          <cell r="BV2051">
            <v>1.25</v>
          </cell>
          <cell r="BW2051">
            <v>1.25</v>
          </cell>
          <cell r="BY2051">
            <v>0</v>
          </cell>
          <cell r="GU2051" t="str">
            <v>Янги қўшилган объект</v>
          </cell>
        </row>
        <row r="2052">
          <cell r="A2052" t="str">
            <v>Мирзаобод тумани Наврўз МФЙ Бахор кўчаси (2023)</v>
          </cell>
          <cell r="B2052" t="str">
            <v>2301242280312005</v>
          </cell>
          <cell r="C2052">
            <v>1</v>
          </cell>
          <cell r="D2052" t="str">
            <v>304521860242287045129118034</v>
          </cell>
          <cell r="E2052" t="str">
            <v>Автомобиль йўллари, кўприклар</v>
          </cell>
          <cell r="F2052" t="str">
            <v>Автомобиль йўллари объектлари</v>
          </cell>
          <cell r="G2052" t="str">
            <v>Ташриф</v>
          </cell>
          <cell r="H2052" t="str">
            <v>Автомобиль йўллари қўмитаси</v>
          </cell>
          <cell r="I2052" t="str">
            <v>"Сирдарё МЙБХ" ДУК</v>
          </cell>
          <cell r="J2052" t="str">
            <v>Вазирлик ва идора</v>
          </cell>
          <cell r="K2052" t="str">
            <v>Қўшимча</v>
          </cell>
          <cell r="L2052" t="str">
            <v>Қўшимча</v>
          </cell>
          <cell r="M2052" t="str">
            <v>Сирдарё вилояти</v>
          </cell>
          <cell r="N2052" t="str">
            <v>Мирзаобод тумани</v>
          </cell>
          <cell r="O2052" t="str">
            <v>Наврўз МФЙ</v>
          </cell>
          <cell r="P2052" t="str">
            <v>Мукаммал таъмирлаш</v>
          </cell>
          <cell r="Q2052">
            <v>2023</v>
          </cell>
          <cell r="R2052">
            <v>2</v>
          </cell>
          <cell r="S2052">
            <v>1</v>
          </cell>
          <cell r="AB2052">
            <v>1</v>
          </cell>
          <cell r="AE2052">
            <v>1</v>
          </cell>
          <cell r="AG2052">
            <v>1</v>
          </cell>
          <cell r="AH2052">
            <v>1</v>
          </cell>
          <cell r="AJ2052">
            <v>1</v>
          </cell>
          <cell r="AM2052">
            <v>1</v>
          </cell>
          <cell r="AN2052">
            <v>1</v>
          </cell>
          <cell r="AO2052">
            <v>1</v>
          </cell>
          <cell r="AR2052">
            <v>1</v>
          </cell>
          <cell r="BR2052">
            <v>720</v>
          </cell>
          <cell r="BS2052">
            <v>720</v>
          </cell>
          <cell r="BT2052">
            <v>720</v>
          </cell>
          <cell r="BU2052" t="str">
            <v>Ташриф</v>
          </cell>
          <cell r="BV2052">
            <v>7.2</v>
          </cell>
          <cell r="BW2052">
            <v>97.584000000000003</v>
          </cell>
          <cell r="BX2052" t="str">
            <v>"LION TRANS GROUP" MAS`ULIYATI CHEKLANGAN JAMIYAT</v>
          </cell>
          <cell r="BY2052" t="str">
            <v>302392366</v>
          </cell>
          <cell r="GU2052" t="str">
            <v>Янги қўшилган объект</v>
          </cell>
        </row>
        <row r="2053">
          <cell r="A2053" t="str">
            <v>Мирзаобод тумани Наврўз МФЙ Толимаржон кўчаси (2023)</v>
          </cell>
          <cell r="B2053" t="str">
            <v>2301242280312006</v>
          </cell>
          <cell r="C2053">
            <v>1</v>
          </cell>
          <cell r="D2053" t="str">
            <v>304521860242287045129118035</v>
          </cell>
          <cell r="E2053" t="str">
            <v>Автомобиль йўллари, кўприклар</v>
          </cell>
          <cell r="F2053" t="str">
            <v>Автомобиль йўллари объектлари</v>
          </cell>
          <cell r="G2053" t="str">
            <v>Ташриф</v>
          </cell>
          <cell r="H2053" t="str">
            <v>Автомобиль йўллари қўмитаси</v>
          </cell>
          <cell r="I2053" t="str">
            <v>"Сирдарё МЙБХ" ДУК</v>
          </cell>
          <cell r="J2053" t="str">
            <v>Вазирлик ва идора</v>
          </cell>
          <cell r="K2053" t="str">
            <v>Қўшимча</v>
          </cell>
          <cell r="L2053" t="str">
            <v>Қўшимча</v>
          </cell>
          <cell r="M2053" t="str">
            <v>Сирдарё вилояти</v>
          </cell>
          <cell r="N2053" t="str">
            <v>Мирзаобод тумани</v>
          </cell>
          <cell r="O2053" t="str">
            <v>Наврўз МФЙ</v>
          </cell>
          <cell r="P2053" t="str">
            <v>Мукаммал таъмирлаш</v>
          </cell>
          <cell r="Q2053">
            <v>2023</v>
          </cell>
          <cell r="R2053">
            <v>2</v>
          </cell>
          <cell r="S2053">
            <v>1</v>
          </cell>
          <cell r="AB2053">
            <v>1</v>
          </cell>
          <cell r="AE2053">
            <v>1</v>
          </cell>
          <cell r="AG2053">
            <v>1</v>
          </cell>
          <cell r="AH2053">
            <v>1</v>
          </cell>
          <cell r="AJ2053">
            <v>1</v>
          </cell>
          <cell r="AM2053">
            <v>1</v>
          </cell>
          <cell r="AN2053">
            <v>1</v>
          </cell>
          <cell r="AO2053">
            <v>1</v>
          </cell>
          <cell r="AR2053">
            <v>1</v>
          </cell>
          <cell r="BR2053">
            <v>320</v>
          </cell>
          <cell r="BS2053">
            <v>320</v>
          </cell>
          <cell r="BT2053">
            <v>320</v>
          </cell>
          <cell r="BU2053" t="str">
            <v>Ташриф</v>
          </cell>
          <cell r="BV2053">
            <v>3.2</v>
          </cell>
          <cell r="BW2053">
            <v>3.2</v>
          </cell>
          <cell r="BY2053">
            <v>0</v>
          </cell>
          <cell r="GU2053" t="str">
            <v>Янги қўшилган объект</v>
          </cell>
        </row>
        <row r="2054">
          <cell r="A2054" t="str">
            <v>Мирзаобод тумани Наврўз МФЙ Дўстлик кўчаси (2023)</v>
          </cell>
          <cell r="B2054" t="str">
            <v>2301242280312007</v>
          </cell>
          <cell r="C2054">
            <v>1</v>
          </cell>
          <cell r="D2054" t="str">
            <v>304521860242287045129118036</v>
          </cell>
          <cell r="E2054" t="str">
            <v>Автомобиль йўллари, кўприклар</v>
          </cell>
          <cell r="F2054" t="str">
            <v>Автомобиль йўллари объектлари</v>
          </cell>
          <cell r="G2054" t="str">
            <v>Ташриф</v>
          </cell>
          <cell r="H2054" t="str">
            <v>Автомобиль йўллари қўмитаси</v>
          </cell>
          <cell r="I2054" t="str">
            <v>"Сирдарё МЙБХ" ДУК</v>
          </cell>
          <cell r="J2054" t="str">
            <v>Вазирлик ва идора</v>
          </cell>
          <cell r="K2054" t="str">
            <v>Қўшимча</v>
          </cell>
          <cell r="L2054" t="str">
            <v>Қўшимча</v>
          </cell>
          <cell r="M2054" t="str">
            <v>Сирдарё вилояти</v>
          </cell>
          <cell r="N2054" t="str">
            <v>Мирзаобод тумани</v>
          </cell>
          <cell r="O2054" t="str">
            <v>Наврўз МФЙ</v>
          </cell>
          <cell r="P2054" t="str">
            <v>Мукаммал таъмирлаш</v>
          </cell>
          <cell r="Q2054">
            <v>2023</v>
          </cell>
          <cell r="R2054">
            <v>2</v>
          </cell>
          <cell r="S2054">
            <v>1</v>
          </cell>
          <cell r="AB2054">
            <v>1</v>
          </cell>
          <cell r="AE2054">
            <v>1</v>
          </cell>
          <cell r="AG2054">
            <v>1</v>
          </cell>
          <cell r="AH2054">
            <v>1</v>
          </cell>
          <cell r="AJ2054">
            <v>1</v>
          </cell>
          <cell r="AM2054">
            <v>1</v>
          </cell>
          <cell r="AN2054">
            <v>1</v>
          </cell>
          <cell r="AO2054">
            <v>1</v>
          </cell>
          <cell r="AR2054">
            <v>1</v>
          </cell>
          <cell r="BR2054">
            <v>170</v>
          </cell>
          <cell r="BS2054">
            <v>170</v>
          </cell>
          <cell r="BT2054">
            <v>170</v>
          </cell>
          <cell r="BU2054" t="str">
            <v>Ташриф</v>
          </cell>
          <cell r="BV2054">
            <v>1.7</v>
          </cell>
          <cell r="BW2054">
            <v>1.7</v>
          </cell>
          <cell r="BY2054">
            <v>0</v>
          </cell>
          <cell r="GU2054" t="str">
            <v>Янги қўшилган объект</v>
          </cell>
        </row>
        <row r="2055">
          <cell r="A2055" t="str">
            <v>Мирзаобод тумани Нурафшон МФЙ Нодира кўчаси (2023)</v>
          </cell>
          <cell r="B2055" t="str">
            <v>2301242280312008</v>
          </cell>
          <cell r="C2055">
            <v>1</v>
          </cell>
          <cell r="D2055" t="str">
            <v>304521860242287045129118037</v>
          </cell>
          <cell r="E2055" t="str">
            <v>Автомобиль йўллари, кўприклар</v>
          </cell>
          <cell r="F2055" t="str">
            <v>Автомобиль йўллари объектлари</v>
          </cell>
          <cell r="G2055" t="str">
            <v>Ташриф</v>
          </cell>
          <cell r="H2055" t="str">
            <v>Автомобиль йўллари қўмитаси</v>
          </cell>
          <cell r="I2055" t="str">
            <v>"Сирдарё МЙБХ" ДУК</v>
          </cell>
          <cell r="J2055" t="str">
            <v>Вазирлик ва идора</v>
          </cell>
          <cell r="K2055" t="str">
            <v>Қўшимча</v>
          </cell>
          <cell r="L2055" t="str">
            <v>Қўшимча</v>
          </cell>
          <cell r="M2055" t="str">
            <v>Сирдарё вилояти</v>
          </cell>
          <cell r="N2055" t="str">
            <v>Мирзаобод тумани</v>
          </cell>
          <cell r="O2055" t="str">
            <v>Нурафшон МФЙ</v>
          </cell>
          <cell r="P2055" t="str">
            <v>Мукаммал таъмирлаш</v>
          </cell>
          <cell r="Q2055">
            <v>2023</v>
          </cell>
          <cell r="R2055">
            <v>2</v>
          </cell>
          <cell r="S2055">
            <v>1</v>
          </cell>
          <cell r="AB2055">
            <v>1</v>
          </cell>
          <cell r="AE2055">
            <v>1</v>
          </cell>
          <cell r="AG2055">
            <v>1</v>
          </cell>
          <cell r="AH2055">
            <v>1</v>
          </cell>
          <cell r="AJ2055">
            <v>1</v>
          </cell>
          <cell r="AM2055">
            <v>1</v>
          </cell>
          <cell r="AN2055">
            <v>1</v>
          </cell>
          <cell r="AO2055">
            <v>1</v>
          </cell>
          <cell r="AR2055">
            <v>1</v>
          </cell>
          <cell r="BR2055">
            <v>585</v>
          </cell>
          <cell r="BS2055">
            <v>585</v>
          </cell>
          <cell r="BT2055">
            <v>585</v>
          </cell>
          <cell r="BU2055" t="str">
            <v>Ташриф</v>
          </cell>
          <cell r="BV2055">
            <v>5.85</v>
          </cell>
          <cell r="BW2055">
            <v>158.37299200000001</v>
          </cell>
          <cell r="BX2055" t="str">
            <v>"LION TRANS GROUP" MAS`ULIYATI CHEKLANGAN JAMIYAT</v>
          </cell>
          <cell r="BY2055" t="str">
            <v>302392366</v>
          </cell>
          <cell r="GU2055" t="str">
            <v>Янги қўшилган объект</v>
          </cell>
        </row>
        <row r="2056">
          <cell r="A2056" t="str">
            <v>Мирзаобод тумани Нурафшон МФЙ Парчаюз кўчаси (2023)</v>
          </cell>
          <cell r="B2056" t="str">
            <v>2301242280312009</v>
          </cell>
          <cell r="C2056">
            <v>1</v>
          </cell>
          <cell r="D2056" t="str">
            <v>304521860242287045129118038</v>
          </cell>
          <cell r="E2056" t="str">
            <v>Автомобиль йўллари, кўприклар</v>
          </cell>
          <cell r="F2056" t="str">
            <v>Автомобиль йўллари объектлари</v>
          </cell>
          <cell r="G2056" t="str">
            <v>Ташриф</v>
          </cell>
          <cell r="H2056" t="str">
            <v>Автомобиль йўллари қўмитаси</v>
          </cell>
          <cell r="I2056" t="str">
            <v>"Сирдарё МЙБХ" ДУК</v>
          </cell>
          <cell r="J2056" t="str">
            <v>Вазирлик ва идора</v>
          </cell>
          <cell r="K2056" t="str">
            <v>Қўшимча</v>
          </cell>
          <cell r="L2056" t="str">
            <v>Қўшимча</v>
          </cell>
          <cell r="M2056" t="str">
            <v>Сирдарё вилояти</v>
          </cell>
          <cell r="N2056" t="str">
            <v>Мирзаобод тумани</v>
          </cell>
          <cell r="O2056" t="str">
            <v>Нурафшон МФЙ</v>
          </cell>
          <cell r="P2056" t="str">
            <v>Мукаммал таъмирлаш</v>
          </cell>
          <cell r="Q2056">
            <v>2023</v>
          </cell>
          <cell r="R2056">
            <v>2</v>
          </cell>
          <cell r="S2056">
            <v>1</v>
          </cell>
          <cell r="AB2056">
            <v>1</v>
          </cell>
          <cell r="AE2056">
            <v>1</v>
          </cell>
          <cell r="AG2056">
            <v>1</v>
          </cell>
          <cell r="AH2056">
            <v>1</v>
          </cell>
          <cell r="AJ2056">
            <v>1</v>
          </cell>
          <cell r="AM2056">
            <v>1</v>
          </cell>
          <cell r="AN2056">
            <v>1</v>
          </cell>
          <cell r="AO2056">
            <v>1</v>
          </cell>
          <cell r="AR2056">
            <v>1</v>
          </cell>
          <cell r="BR2056">
            <v>880</v>
          </cell>
          <cell r="BS2056">
            <v>880</v>
          </cell>
          <cell r="BT2056">
            <v>880</v>
          </cell>
          <cell r="BU2056" t="str">
            <v>Ташриф</v>
          </cell>
          <cell r="BV2056">
            <v>8.8000000000000007</v>
          </cell>
          <cell r="BW2056">
            <v>8.8000000000000007</v>
          </cell>
          <cell r="BX2056">
            <v>0</v>
          </cell>
          <cell r="BY2056">
            <v>0</v>
          </cell>
          <cell r="GU2056" t="str">
            <v>Янги қўшилган объект</v>
          </cell>
        </row>
        <row r="2057">
          <cell r="A2057" t="str">
            <v>Мирзаобод тумани Нурафшон МФЙ Иттифоқ қишлоғи кўчаси (2023)</v>
          </cell>
          <cell r="B2057" t="str">
            <v>2301242280312010</v>
          </cell>
          <cell r="C2057">
            <v>1</v>
          </cell>
          <cell r="D2057" t="str">
            <v>304521860242287045129118039</v>
          </cell>
          <cell r="E2057" t="str">
            <v>Автомобиль йўллари, кўприклар</v>
          </cell>
          <cell r="F2057" t="str">
            <v>Автомобиль йўллари объектлари</v>
          </cell>
          <cell r="G2057" t="str">
            <v>Ташриф</v>
          </cell>
          <cell r="H2057" t="str">
            <v>Автомобиль йўллари қўмитаси</v>
          </cell>
          <cell r="I2057" t="str">
            <v>"Сирдарё МЙБХ" ДУК</v>
          </cell>
          <cell r="J2057" t="str">
            <v>Вазирлик ва идора</v>
          </cell>
          <cell r="K2057" t="str">
            <v>Қўшимча</v>
          </cell>
          <cell r="L2057" t="str">
            <v>Қўшимча</v>
          </cell>
          <cell r="M2057" t="str">
            <v>Сирдарё вилояти</v>
          </cell>
          <cell r="N2057" t="str">
            <v>Мирзаобод тумани</v>
          </cell>
          <cell r="O2057" t="str">
            <v>Нурафшон МФЙ</v>
          </cell>
          <cell r="P2057" t="str">
            <v>Мукаммал таъмирлаш</v>
          </cell>
          <cell r="Q2057">
            <v>2023</v>
          </cell>
          <cell r="R2057">
            <v>2</v>
          </cell>
          <cell r="S2057">
            <v>1</v>
          </cell>
          <cell r="AB2057">
            <v>1</v>
          </cell>
          <cell r="AE2057">
            <v>1</v>
          </cell>
          <cell r="AG2057">
            <v>1</v>
          </cell>
          <cell r="AH2057">
            <v>1</v>
          </cell>
          <cell r="AJ2057">
            <v>1</v>
          </cell>
          <cell r="AM2057">
            <v>1</v>
          </cell>
          <cell r="AN2057">
            <v>1</v>
          </cell>
          <cell r="AO2057">
            <v>1</v>
          </cell>
          <cell r="AR2057">
            <v>1</v>
          </cell>
          <cell r="BR2057">
            <v>390</v>
          </cell>
          <cell r="BS2057">
            <v>390</v>
          </cell>
          <cell r="BT2057">
            <v>390</v>
          </cell>
          <cell r="BU2057" t="str">
            <v>Ташриф</v>
          </cell>
          <cell r="BV2057">
            <v>3.9</v>
          </cell>
          <cell r="BW2057">
            <v>88.635000000000005</v>
          </cell>
          <cell r="BX2057" t="str">
            <v>"LION TRANS GROUP" MAS`ULIYATI CHEKLANGAN JAMIYAT</v>
          </cell>
          <cell r="BY2057" t="str">
            <v>302392366</v>
          </cell>
          <cell r="GU2057" t="str">
            <v>Янги қўшилган объект</v>
          </cell>
        </row>
        <row r="2058">
          <cell r="A2058" t="str">
            <v>Мирзаобод тумани Боғистон МФЙ Сохил кўчаси (2023)</v>
          </cell>
          <cell r="B2058" t="str">
            <v>2301242280312011</v>
          </cell>
          <cell r="C2058">
            <v>1</v>
          </cell>
          <cell r="D2058" t="str">
            <v>304521860242287045129118040</v>
          </cell>
          <cell r="E2058" t="str">
            <v>Автомобиль йўллари, кўприклар</v>
          </cell>
          <cell r="F2058" t="str">
            <v>Автомобиль йўллари объектлари</v>
          </cell>
          <cell r="G2058" t="str">
            <v>Ташриф</v>
          </cell>
          <cell r="H2058" t="str">
            <v>Автомобиль йўллари қўмитаси</v>
          </cell>
          <cell r="I2058" t="str">
            <v>"Сирдарё МЙБХ" ДУК</v>
          </cell>
          <cell r="J2058" t="str">
            <v>Вазирлик ва идора</v>
          </cell>
          <cell r="K2058" t="str">
            <v>Қўшимча</v>
          </cell>
          <cell r="L2058" t="str">
            <v>Қўшимча</v>
          </cell>
          <cell r="M2058" t="str">
            <v>Сирдарё вилояти</v>
          </cell>
          <cell r="N2058" t="str">
            <v>Мирзаобод тумани</v>
          </cell>
          <cell r="O2058" t="str">
            <v>Боғистон МФЙ</v>
          </cell>
          <cell r="P2058" t="str">
            <v>Мукаммал таъмирлаш</v>
          </cell>
          <cell r="Q2058">
            <v>2023</v>
          </cell>
          <cell r="R2058">
            <v>2</v>
          </cell>
          <cell r="S2058">
            <v>1</v>
          </cell>
          <cell r="AB2058">
            <v>1</v>
          </cell>
          <cell r="AE2058">
            <v>1</v>
          </cell>
          <cell r="AG2058">
            <v>1</v>
          </cell>
          <cell r="AH2058">
            <v>1</v>
          </cell>
          <cell r="AJ2058">
            <v>1</v>
          </cell>
          <cell r="AM2058">
            <v>1</v>
          </cell>
          <cell r="AN2058">
            <v>1</v>
          </cell>
          <cell r="AO2058">
            <v>1</v>
          </cell>
          <cell r="AR2058">
            <v>1</v>
          </cell>
          <cell r="BR2058">
            <v>125</v>
          </cell>
          <cell r="BS2058">
            <v>125</v>
          </cell>
          <cell r="BT2058">
            <v>125</v>
          </cell>
          <cell r="BU2058" t="str">
            <v>Ташриф</v>
          </cell>
          <cell r="BV2058">
            <v>1.25</v>
          </cell>
          <cell r="BW2058">
            <v>1.25</v>
          </cell>
          <cell r="BX2058">
            <v>0</v>
          </cell>
          <cell r="BY2058">
            <v>0</v>
          </cell>
          <cell r="GU2058" t="str">
            <v>Янги қўшилган объект</v>
          </cell>
        </row>
        <row r="2059">
          <cell r="A2059" t="str">
            <v>Мирзаобод тумани Боғистон МФЙ Остона кўчаси (2023)</v>
          </cell>
          <cell r="B2059" t="str">
            <v>2301242280312012</v>
          </cell>
          <cell r="C2059">
            <v>1</v>
          </cell>
          <cell r="D2059" t="str">
            <v>304521860242287045129118041</v>
          </cell>
          <cell r="E2059" t="str">
            <v>Автомобиль йўллари, кўприклар</v>
          </cell>
          <cell r="F2059" t="str">
            <v>Автомобиль йўллари объектлари</v>
          </cell>
          <cell r="G2059" t="str">
            <v>Ташриф</v>
          </cell>
          <cell r="H2059" t="str">
            <v>Автомобиль йўллари қўмитаси</v>
          </cell>
          <cell r="I2059" t="str">
            <v>"Сирдарё МЙБХ" ДУК</v>
          </cell>
          <cell r="J2059" t="str">
            <v>Вазирлик ва идора</v>
          </cell>
          <cell r="K2059" t="str">
            <v>Қўшимча</v>
          </cell>
          <cell r="L2059" t="str">
            <v>Қўшимча</v>
          </cell>
          <cell r="M2059" t="str">
            <v>Сирдарё вилояти</v>
          </cell>
          <cell r="N2059" t="str">
            <v>Мирзаобод тумани</v>
          </cell>
          <cell r="O2059" t="str">
            <v>Боғистон МФЙ</v>
          </cell>
          <cell r="P2059" t="str">
            <v>Мукаммал таъмирлаш</v>
          </cell>
          <cell r="Q2059">
            <v>2023</v>
          </cell>
          <cell r="R2059">
            <v>2</v>
          </cell>
          <cell r="S2059">
            <v>1</v>
          </cell>
          <cell r="AB2059">
            <v>1</v>
          </cell>
          <cell r="AE2059">
            <v>1</v>
          </cell>
          <cell r="AG2059">
            <v>1</v>
          </cell>
          <cell r="AH2059">
            <v>1</v>
          </cell>
          <cell r="AJ2059">
            <v>1</v>
          </cell>
          <cell r="AM2059">
            <v>1</v>
          </cell>
          <cell r="AN2059">
            <v>1</v>
          </cell>
          <cell r="AO2059">
            <v>1</v>
          </cell>
          <cell r="AR2059">
            <v>1</v>
          </cell>
          <cell r="BR2059">
            <v>470</v>
          </cell>
          <cell r="BS2059">
            <v>470</v>
          </cell>
          <cell r="BT2059">
            <v>470</v>
          </cell>
          <cell r="BU2059" t="str">
            <v>Ташриф</v>
          </cell>
          <cell r="BV2059">
            <v>4.7</v>
          </cell>
          <cell r="BW2059">
            <v>4.7</v>
          </cell>
          <cell r="BX2059">
            <v>0</v>
          </cell>
          <cell r="BY2059">
            <v>0</v>
          </cell>
          <cell r="GU2059" t="str">
            <v>Янги қўшилган объект</v>
          </cell>
        </row>
        <row r="2060">
          <cell r="A2060" t="str">
            <v>Мирзаобод тумани Боғистон МФЙ Тинчлик кўчаси (2023)</v>
          </cell>
          <cell r="B2060" t="str">
            <v>2301242280312013</v>
          </cell>
          <cell r="C2060">
            <v>1</v>
          </cell>
          <cell r="D2060" t="str">
            <v>304521860242287045129118042</v>
          </cell>
          <cell r="E2060" t="str">
            <v>Автомобиль йўллари, кўприклар</v>
          </cell>
          <cell r="F2060" t="str">
            <v>Автомобиль йўллари объектлари</v>
          </cell>
          <cell r="G2060" t="str">
            <v>Ташриф</v>
          </cell>
          <cell r="H2060" t="str">
            <v>Автомобиль йўллари қўмитаси</v>
          </cell>
          <cell r="I2060" t="str">
            <v>"Сирдарё МЙБХ" ДУК</v>
          </cell>
          <cell r="J2060" t="str">
            <v>Вазирлик ва идора</v>
          </cell>
          <cell r="K2060" t="str">
            <v>Қўшимча</v>
          </cell>
          <cell r="L2060" t="str">
            <v>Қўшимча</v>
          </cell>
          <cell r="M2060" t="str">
            <v>Сирдарё вилояти</v>
          </cell>
          <cell r="N2060" t="str">
            <v>Мирзаобод тумани</v>
          </cell>
          <cell r="O2060" t="str">
            <v>Боғистон МФЙ</v>
          </cell>
          <cell r="P2060" t="str">
            <v>Мукаммал таъмирлаш</v>
          </cell>
          <cell r="Q2060">
            <v>2023</v>
          </cell>
          <cell r="R2060">
            <v>2</v>
          </cell>
          <cell r="S2060">
            <v>1</v>
          </cell>
          <cell r="AB2060">
            <v>1</v>
          </cell>
          <cell r="AE2060">
            <v>1</v>
          </cell>
          <cell r="AG2060">
            <v>1</v>
          </cell>
          <cell r="AH2060">
            <v>1</v>
          </cell>
          <cell r="AJ2060">
            <v>1</v>
          </cell>
          <cell r="AM2060">
            <v>1</v>
          </cell>
          <cell r="AN2060">
            <v>1</v>
          </cell>
          <cell r="AO2060">
            <v>1</v>
          </cell>
          <cell r="AR2060">
            <v>1</v>
          </cell>
          <cell r="BR2060">
            <v>315</v>
          </cell>
          <cell r="BS2060">
            <v>315</v>
          </cell>
          <cell r="BT2060">
            <v>315</v>
          </cell>
          <cell r="BU2060" t="str">
            <v>Ташриф</v>
          </cell>
          <cell r="BV2060">
            <v>3.15</v>
          </cell>
          <cell r="BW2060">
            <v>49.754247999999997</v>
          </cell>
          <cell r="BX2060" t="str">
            <v>"LION TRANS GROUP" MAS`ULIYATI CHEKLANGAN JAMIYAT</v>
          </cell>
          <cell r="BY2060" t="str">
            <v>302392366</v>
          </cell>
          <cell r="GU2060" t="str">
            <v>Янги қўшилган объект</v>
          </cell>
        </row>
        <row r="2061">
          <cell r="A2061" t="str">
            <v>Мирзаобод тумани Боғистон МФЙ А.Навоий кўчаси (2023)</v>
          </cell>
          <cell r="B2061" t="str">
            <v>2301242280312014</v>
          </cell>
          <cell r="C2061">
            <v>1</v>
          </cell>
          <cell r="D2061" t="str">
            <v>304521860242287045129118043</v>
          </cell>
          <cell r="E2061" t="str">
            <v>Автомобиль йўллари, кўприклар</v>
          </cell>
          <cell r="F2061" t="str">
            <v>Автомобиль йўллари объектлари</v>
          </cell>
          <cell r="G2061" t="str">
            <v>Ташриф</v>
          </cell>
          <cell r="H2061" t="str">
            <v>Автомобиль йўллари қўмитаси</v>
          </cell>
          <cell r="I2061" t="str">
            <v>"Сирдарё МЙБХ" ДУК</v>
          </cell>
          <cell r="J2061" t="str">
            <v>Вазирлик ва идора</v>
          </cell>
          <cell r="K2061" t="str">
            <v>Қўшимча</v>
          </cell>
          <cell r="L2061" t="str">
            <v>Қўшимча</v>
          </cell>
          <cell r="M2061" t="str">
            <v>Сирдарё вилояти</v>
          </cell>
          <cell r="N2061" t="str">
            <v>Мирзаобод тумани</v>
          </cell>
          <cell r="O2061" t="str">
            <v>Боғистон МФЙ</v>
          </cell>
          <cell r="P2061" t="str">
            <v>Мукаммал таъмирлаш</v>
          </cell>
          <cell r="Q2061">
            <v>2023</v>
          </cell>
          <cell r="R2061">
            <v>2</v>
          </cell>
          <cell r="S2061">
            <v>1</v>
          </cell>
          <cell r="AB2061">
            <v>1</v>
          </cell>
          <cell r="AE2061">
            <v>1</v>
          </cell>
          <cell r="AG2061">
            <v>1</v>
          </cell>
          <cell r="AH2061">
            <v>1</v>
          </cell>
          <cell r="AJ2061">
            <v>1</v>
          </cell>
          <cell r="AM2061">
            <v>1</v>
          </cell>
          <cell r="AN2061">
            <v>1</v>
          </cell>
          <cell r="AO2061">
            <v>1</v>
          </cell>
          <cell r="AR2061">
            <v>1</v>
          </cell>
          <cell r="BR2061">
            <v>150</v>
          </cell>
          <cell r="BS2061">
            <v>150</v>
          </cell>
          <cell r="BT2061">
            <v>150</v>
          </cell>
          <cell r="BU2061" t="str">
            <v>Ташриф</v>
          </cell>
          <cell r="BV2061">
            <v>1.5</v>
          </cell>
          <cell r="BW2061">
            <v>1.5</v>
          </cell>
          <cell r="BX2061">
            <v>0</v>
          </cell>
          <cell r="BY2061">
            <v>0</v>
          </cell>
          <cell r="GU2061" t="str">
            <v>Янги қўшилган объект</v>
          </cell>
        </row>
        <row r="2062">
          <cell r="A2062" t="str">
            <v>Мирзаобод тумани Боғистон МФЙ Ойбек кўчаси (2023)</v>
          </cell>
          <cell r="B2062" t="str">
            <v>2301242280312015</v>
          </cell>
          <cell r="C2062">
            <v>1</v>
          </cell>
          <cell r="D2062" t="str">
            <v>304521860242287045129118044</v>
          </cell>
          <cell r="E2062" t="str">
            <v>Автомобиль йўллари, кўприклар</v>
          </cell>
          <cell r="F2062" t="str">
            <v>Автомобиль йўллари объектлари</v>
          </cell>
          <cell r="G2062" t="str">
            <v>Ташриф</v>
          </cell>
          <cell r="H2062" t="str">
            <v>Автомобиль йўллари қўмитаси</v>
          </cell>
          <cell r="I2062" t="str">
            <v>"Сирдарё МЙБХ" ДУК</v>
          </cell>
          <cell r="J2062" t="str">
            <v>Вазирлик ва идора</v>
          </cell>
          <cell r="K2062" t="str">
            <v>Қўшимча</v>
          </cell>
          <cell r="L2062" t="str">
            <v>Қўшимча</v>
          </cell>
          <cell r="M2062" t="str">
            <v>Сирдарё вилояти</v>
          </cell>
          <cell r="N2062" t="str">
            <v>Мирзаобод тумани</v>
          </cell>
          <cell r="O2062" t="str">
            <v>Боғистон МФЙ</v>
          </cell>
          <cell r="P2062" t="str">
            <v>Мукаммал таъмирлаш</v>
          </cell>
          <cell r="Q2062">
            <v>2023</v>
          </cell>
          <cell r="R2062">
            <v>2</v>
          </cell>
          <cell r="S2062">
            <v>1</v>
          </cell>
          <cell r="AB2062">
            <v>1</v>
          </cell>
          <cell r="AE2062">
            <v>1</v>
          </cell>
          <cell r="AG2062">
            <v>1</v>
          </cell>
          <cell r="AH2062">
            <v>1</v>
          </cell>
          <cell r="AJ2062">
            <v>1</v>
          </cell>
          <cell r="AM2062">
            <v>1</v>
          </cell>
          <cell r="AN2062">
            <v>1</v>
          </cell>
          <cell r="AO2062">
            <v>1</v>
          </cell>
          <cell r="AR2062">
            <v>1</v>
          </cell>
          <cell r="BR2062">
            <v>200</v>
          </cell>
          <cell r="BS2062">
            <v>200</v>
          </cell>
          <cell r="BT2062">
            <v>200</v>
          </cell>
          <cell r="BU2062" t="str">
            <v>Ташриф</v>
          </cell>
          <cell r="BV2062">
            <v>2</v>
          </cell>
          <cell r="BW2062">
            <v>48.604247999999998</v>
          </cell>
          <cell r="BX2062" t="str">
            <v>"LION TRANS GROUP" MAS`ULIYATI CHEKLANGAN JAMIYAT</v>
          </cell>
          <cell r="BY2062" t="str">
            <v>302392366</v>
          </cell>
          <cell r="GU2062" t="str">
            <v>Янги қўшилган объект</v>
          </cell>
        </row>
        <row r="2063">
          <cell r="A2063" t="str">
            <v>Мирзаобод тумани Боғистон МФЙ Сулола кўчаси (2023)</v>
          </cell>
          <cell r="B2063" t="str">
            <v>2301242280312016</v>
          </cell>
          <cell r="C2063">
            <v>1</v>
          </cell>
          <cell r="D2063" t="str">
            <v>304521860242287045129118045</v>
          </cell>
          <cell r="E2063" t="str">
            <v>Автомобиль йўллари, кўприклар</v>
          </cell>
          <cell r="F2063" t="str">
            <v>Автомобиль йўллари объектлари</v>
          </cell>
          <cell r="G2063" t="str">
            <v>Ташриф</v>
          </cell>
          <cell r="H2063" t="str">
            <v>Автомобиль йўллари қўмитаси</v>
          </cell>
          <cell r="I2063" t="str">
            <v>"Сирдарё МЙБХ" ДУК</v>
          </cell>
          <cell r="J2063" t="str">
            <v>Вазирлик ва идора</v>
          </cell>
          <cell r="K2063" t="str">
            <v>Қўшимча</v>
          </cell>
          <cell r="L2063" t="str">
            <v>Қўшимча</v>
          </cell>
          <cell r="M2063" t="str">
            <v>Сирдарё вилояти</v>
          </cell>
          <cell r="N2063" t="str">
            <v>Мирзаобод тумани</v>
          </cell>
          <cell r="O2063" t="str">
            <v>Боғистон МФЙ</v>
          </cell>
          <cell r="P2063" t="str">
            <v>Мукаммал таъмирлаш</v>
          </cell>
          <cell r="Q2063">
            <v>2023</v>
          </cell>
          <cell r="R2063">
            <v>2</v>
          </cell>
          <cell r="S2063">
            <v>1</v>
          </cell>
          <cell r="AB2063">
            <v>1</v>
          </cell>
          <cell r="AE2063">
            <v>1</v>
          </cell>
          <cell r="AG2063">
            <v>1</v>
          </cell>
          <cell r="AH2063">
            <v>1</v>
          </cell>
          <cell r="AJ2063">
            <v>1</v>
          </cell>
          <cell r="AM2063">
            <v>1</v>
          </cell>
          <cell r="AN2063">
            <v>1</v>
          </cell>
          <cell r="AO2063">
            <v>1</v>
          </cell>
          <cell r="AR2063">
            <v>1</v>
          </cell>
          <cell r="BR2063">
            <v>410</v>
          </cell>
          <cell r="BS2063">
            <v>410</v>
          </cell>
          <cell r="BT2063">
            <v>410</v>
          </cell>
          <cell r="BU2063" t="str">
            <v>Ташриф</v>
          </cell>
          <cell r="BV2063">
            <v>4.0999999999999996</v>
          </cell>
          <cell r="BW2063">
            <v>112.843248</v>
          </cell>
          <cell r="BX2063" t="str">
            <v>"LION TRANS GROUP" MAS`ULIYATI CHEKLANGAN JAMIYAT</v>
          </cell>
          <cell r="BY2063" t="str">
            <v>302392366</v>
          </cell>
          <cell r="GU2063" t="str">
            <v>Янги қўшилган объект</v>
          </cell>
        </row>
        <row r="2064">
          <cell r="A2064" t="str">
            <v>Мирзаобод тумани Боғистон МФЙ Байналминал кўчаси (2023)</v>
          </cell>
          <cell r="B2064" t="str">
            <v>2301242280312017</v>
          </cell>
          <cell r="C2064">
            <v>1</v>
          </cell>
          <cell r="D2064" t="str">
            <v>304521860242287045129118046</v>
          </cell>
          <cell r="E2064" t="str">
            <v>Автомобиль йўллари, кўприклар</v>
          </cell>
          <cell r="F2064" t="str">
            <v>Автомобиль йўллари объектлари</v>
          </cell>
          <cell r="G2064" t="str">
            <v>Ташриф</v>
          </cell>
          <cell r="H2064" t="str">
            <v>Автомобиль йўллари қўмитаси</v>
          </cell>
          <cell r="I2064" t="str">
            <v>"Сирдарё МЙБХ" ДУК</v>
          </cell>
          <cell r="J2064" t="str">
            <v>Вазирлик ва идора</v>
          </cell>
          <cell r="K2064" t="str">
            <v>Қўшимча</v>
          </cell>
          <cell r="L2064" t="str">
            <v>Қўшимча</v>
          </cell>
          <cell r="M2064" t="str">
            <v>Сирдарё вилояти</v>
          </cell>
          <cell r="N2064" t="str">
            <v>Мирзаобод тумани</v>
          </cell>
          <cell r="O2064" t="str">
            <v>Боғистон МФЙ</v>
          </cell>
          <cell r="P2064" t="str">
            <v>Мукаммал таъмирлаш</v>
          </cell>
          <cell r="Q2064">
            <v>2023</v>
          </cell>
          <cell r="R2064">
            <v>2</v>
          </cell>
          <cell r="S2064">
            <v>1</v>
          </cell>
          <cell r="AB2064">
            <v>1</v>
          </cell>
          <cell r="AE2064">
            <v>1</v>
          </cell>
          <cell r="AG2064">
            <v>1</v>
          </cell>
          <cell r="AH2064">
            <v>1</v>
          </cell>
          <cell r="AJ2064">
            <v>1</v>
          </cell>
          <cell r="AM2064">
            <v>1</v>
          </cell>
          <cell r="AN2064">
            <v>1</v>
          </cell>
          <cell r="AO2064">
            <v>1</v>
          </cell>
          <cell r="AR2064">
            <v>1</v>
          </cell>
          <cell r="BR2064">
            <v>175</v>
          </cell>
          <cell r="BS2064">
            <v>175</v>
          </cell>
          <cell r="BT2064">
            <v>175</v>
          </cell>
          <cell r="BU2064" t="str">
            <v>Ташриф</v>
          </cell>
          <cell r="BV2064">
            <v>1.75</v>
          </cell>
          <cell r="BW2064">
            <v>48.354247999999998</v>
          </cell>
          <cell r="BX2064" t="str">
            <v>"LION TRANS GROUP" MAS`ULIYATI CHEKLANGAN JAMIYAT</v>
          </cell>
          <cell r="BY2064" t="str">
            <v>302392366</v>
          </cell>
          <cell r="GU2064" t="str">
            <v>Янги қўшилган объект</v>
          </cell>
        </row>
        <row r="2065">
          <cell r="A2065" t="str">
            <v>Мирзаобод тумани Боғистон МФЙ Иккинчи ва бешинчи кўчаларни боғловчи (2023)</v>
          </cell>
          <cell r="B2065" t="str">
            <v>2301242280312018</v>
          </cell>
          <cell r="C2065">
            <v>1</v>
          </cell>
          <cell r="D2065" t="str">
            <v>304521860242287045129118047</v>
          </cell>
          <cell r="E2065" t="str">
            <v>Автомобиль йўллари, кўприклар</v>
          </cell>
          <cell r="F2065" t="str">
            <v>Автомобиль йўллари объектлари</v>
          </cell>
          <cell r="G2065" t="str">
            <v>Ташриф</v>
          </cell>
          <cell r="H2065" t="str">
            <v>Автомобиль йўллари қўмитаси</v>
          </cell>
          <cell r="I2065" t="str">
            <v>"Сирдарё МЙБХ" ДУК</v>
          </cell>
          <cell r="J2065" t="str">
            <v>Вазирлик ва идора</v>
          </cell>
          <cell r="K2065" t="str">
            <v>Қўшимча</v>
          </cell>
          <cell r="L2065" t="str">
            <v>Қўшимча</v>
          </cell>
          <cell r="M2065" t="str">
            <v>Сирдарё вилояти</v>
          </cell>
          <cell r="N2065" t="str">
            <v>Мирзаобод тумани</v>
          </cell>
          <cell r="O2065" t="str">
            <v>Боғистон МФЙ</v>
          </cell>
          <cell r="P2065" t="str">
            <v>Мукаммал таъмирлаш</v>
          </cell>
          <cell r="Q2065">
            <v>2023</v>
          </cell>
          <cell r="R2065">
            <v>2</v>
          </cell>
          <cell r="S2065">
            <v>1</v>
          </cell>
          <cell r="AB2065">
            <v>1</v>
          </cell>
          <cell r="AE2065">
            <v>1</v>
          </cell>
          <cell r="AG2065">
            <v>1</v>
          </cell>
          <cell r="AH2065">
            <v>1</v>
          </cell>
          <cell r="AJ2065">
            <v>1</v>
          </cell>
          <cell r="AM2065">
            <v>1</v>
          </cell>
          <cell r="AN2065">
            <v>1</v>
          </cell>
          <cell r="AO2065">
            <v>1</v>
          </cell>
          <cell r="AR2065">
            <v>1</v>
          </cell>
          <cell r="BR2065">
            <v>185</v>
          </cell>
          <cell r="BS2065">
            <v>185</v>
          </cell>
          <cell r="BT2065">
            <v>185</v>
          </cell>
          <cell r="BU2065" t="str">
            <v>Ташриф</v>
          </cell>
          <cell r="BV2065">
            <v>1.85</v>
          </cell>
          <cell r="BW2065">
            <v>1.85</v>
          </cell>
          <cell r="BX2065">
            <v>0</v>
          </cell>
          <cell r="BY2065">
            <v>0</v>
          </cell>
          <cell r="GU2065" t="str">
            <v>Янги қўшилган объект</v>
          </cell>
        </row>
        <row r="2066">
          <cell r="A2066" t="str">
            <v>Мирзаобод тумани Боғистон МФЙ Х.Олимжон кўчаси (2023)</v>
          </cell>
          <cell r="B2066" t="str">
            <v>2301242280312019</v>
          </cell>
          <cell r="C2066">
            <v>1</v>
          </cell>
          <cell r="D2066" t="str">
            <v>304521860242287045129118048</v>
          </cell>
          <cell r="E2066" t="str">
            <v>Автомобиль йўллари, кўприклар</v>
          </cell>
          <cell r="F2066" t="str">
            <v>Автомобиль йўллари объектлари</v>
          </cell>
          <cell r="G2066" t="str">
            <v>Ташриф</v>
          </cell>
          <cell r="H2066" t="str">
            <v>Автомобиль йўллари қўмитаси</v>
          </cell>
          <cell r="I2066" t="str">
            <v>"Сирдарё МЙБХ" ДУК</v>
          </cell>
          <cell r="J2066" t="str">
            <v>Вазирлик ва идора</v>
          </cell>
          <cell r="K2066" t="str">
            <v>Қўшимча</v>
          </cell>
          <cell r="L2066" t="str">
            <v>Қўшимча</v>
          </cell>
          <cell r="M2066" t="str">
            <v>Сирдарё вилояти</v>
          </cell>
          <cell r="N2066" t="str">
            <v>Мирзаобод тумани</v>
          </cell>
          <cell r="O2066" t="str">
            <v>Боғистон МФЙ</v>
          </cell>
          <cell r="P2066" t="str">
            <v>Мукаммал таъмирлаш</v>
          </cell>
          <cell r="Q2066">
            <v>2023</v>
          </cell>
          <cell r="R2066">
            <v>2</v>
          </cell>
          <cell r="S2066">
            <v>1</v>
          </cell>
          <cell r="AB2066">
            <v>1</v>
          </cell>
          <cell r="AE2066">
            <v>1</v>
          </cell>
          <cell r="AG2066">
            <v>1</v>
          </cell>
          <cell r="AH2066">
            <v>1</v>
          </cell>
          <cell r="AJ2066">
            <v>1</v>
          </cell>
          <cell r="AM2066">
            <v>1</v>
          </cell>
          <cell r="AN2066">
            <v>1</v>
          </cell>
          <cell r="AO2066">
            <v>1</v>
          </cell>
          <cell r="AR2066">
            <v>1</v>
          </cell>
          <cell r="BR2066">
            <v>590</v>
          </cell>
          <cell r="BS2066">
            <v>590</v>
          </cell>
          <cell r="BT2066">
            <v>590</v>
          </cell>
          <cell r="BU2066" t="str">
            <v>Ташриф</v>
          </cell>
          <cell r="BV2066">
            <v>5.9</v>
          </cell>
          <cell r="BW2066">
            <v>5.9</v>
          </cell>
          <cell r="BX2066">
            <v>0</v>
          </cell>
          <cell r="BY2066">
            <v>0</v>
          </cell>
          <cell r="GU2066" t="str">
            <v>Янги қўшилган объект</v>
          </cell>
        </row>
        <row r="2067">
          <cell r="A2067" t="str">
            <v>Мирзаобод тумани Тинчлик МФЙ Мададкор кўчаси (2023)</v>
          </cell>
          <cell r="B2067" t="str">
            <v>2301242280312020</v>
          </cell>
          <cell r="C2067">
            <v>1</v>
          </cell>
          <cell r="D2067" t="str">
            <v>304521860242287045129118049</v>
          </cell>
          <cell r="E2067" t="str">
            <v>Автомобиль йўллари, кўприклар</v>
          </cell>
          <cell r="F2067" t="str">
            <v>Автомобиль йўллари объектлари</v>
          </cell>
          <cell r="G2067" t="str">
            <v>Ташриф</v>
          </cell>
          <cell r="H2067" t="str">
            <v>Автомобиль йўллари қўмитаси</v>
          </cell>
          <cell r="I2067" t="str">
            <v>"Сирдарё МЙБХ" ДУК</v>
          </cell>
          <cell r="J2067" t="str">
            <v>Вазирлик ва идора</v>
          </cell>
          <cell r="K2067" t="str">
            <v>Қўшимча</v>
          </cell>
          <cell r="L2067" t="str">
            <v>Қўшимча</v>
          </cell>
          <cell r="M2067" t="str">
            <v>Сирдарё вилояти</v>
          </cell>
          <cell r="N2067" t="str">
            <v>Мирзаобод тумани</v>
          </cell>
          <cell r="O2067" t="str">
            <v>Тинчлик МФЙ</v>
          </cell>
          <cell r="P2067" t="str">
            <v>Мукаммал таъмирлаш</v>
          </cell>
          <cell r="Q2067">
            <v>2023</v>
          </cell>
          <cell r="R2067">
            <v>2</v>
          </cell>
          <cell r="S2067">
            <v>1</v>
          </cell>
          <cell r="AB2067">
            <v>1</v>
          </cell>
          <cell r="AE2067">
            <v>1</v>
          </cell>
          <cell r="AG2067">
            <v>1</v>
          </cell>
          <cell r="AH2067">
            <v>1</v>
          </cell>
          <cell r="AJ2067">
            <v>1</v>
          </cell>
          <cell r="AM2067">
            <v>1</v>
          </cell>
          <cell r="AN2067">
            <v>1</v>
          </cell>
          <cell r="AO2067">
            <v>1</v>
          </cell>
          <cell r="AR2067">
            <v>1</v>
          </cell>
          <cell r="BR2067">
            <v>230</v>
          </cell>
          <cell r="BS2067">
            <v>230</v>
          </cell>
          <cell r="BT2067">
            <v>230</v>
          </cell>
          <cell r="BU2067" t="str">
            <v>Ташриф</v>
          </cell>
          <cell r="BV2067">
            <v>2.2999999999999998</v>
          </cell>
          <cell r="BW2067">
            <v>2.2999999999999998</v>
          </cell>
          <cell r="BX2067">
            <v>0</v>
          </cell>
          <cell r="BY2067">
            <v>0</v>
          </cell>
          <cell r="GU2067" t="str">
            <v>Янги қўшилган объект</v>
          </cell>
        </row>
        <row r="2068">
          <cell r="A2068" t="str">
            <v>Мирзаобод тумани Тинчлик МФЙ Иқбол кўчаси (2023)</v>
          </cell>
          <cell r="B2068" t="str">
            <v>2301242280312021</v>
          </cell>
          <cell r="C2068">
            <v>1</v>
          </cell>
          <cell r="D2068" t="str">
            <v>304521860242287045129118050</v>
          </cell>
          <cell r="E2068" t="str">
            <v>Автомобиль йўллари, кўприклар</v>
          </cell>
          <cell r="F2068" t="str">
            <v>Автомобиль йўллари объектлари</v>
          </cell>
          <cell r="G2068" t="str">
            <v>Ташриф</v>
          </cell>
          <cell r="H2068" t="str">
            <v>Автомобиль йўллари қўмитаси</v>
          </cell>
          <cell r="I2068" t="str">
            <v>"Сирдарё МЙБХ" ДУК</v>
          </cell>
          <cell r="J2068" t="str">
            <v>Вазирлик ва идора</v>
          </cell>
          <cell r="K2068" t="str">
            <v>Қўшимча</v>
          </cell>
          <cell r="L2068" t="str">
            <v>Қўшимча</v>
          </cell>
          <cell r="M2068" t="str">
            <v>Сирдарё вилояти</v>
          </cell>
          <cell r="N2068" t="str">
            <v>Мирзаобод тумани</v>
          </cell>
          <cell r="O2068" t="str">
            <v>Тинчлик МФЙ</v>
          </cell>
          <cell r="P2068" t="str">
            <v>Мукаммал таъмирлаш</v>
          </cell>
          <cell r="Q2068">
            <v>2023</v>
          </cell>
          <cell r="R2068">
            <v>2</v>
          </cell>
          <cell r="S2068">
            <v>1</v>
          </cell>
          <cell r="AB2068">
            <v>1</v>
          </cell>
          <cell r="AE2068">
            <v>1</v>
          </cell>
          <cell r="AG2068">
            <v>1</v>
          </cell>
          <cell r="AH2068">
            <v>1</v>
          </cell>
          <cell r="AJ2068">
            <v>1</v>
          </cell>
          <cell r="AM2068">
            <v>1</v>
          </cell>
          <cell r="AN2068">
            <v>1</v>
          </cell>
          <cell r="AO2068">
            <v>1</v>
          </cell>
          <cell r="AR2068">
            <v>1</v>
          </cell>
          <cell r="BR2068">
            <v>230</v>
          </cell>
          <cell r="BS2068">
            <v>230</v>
          </cell>
          <cell r="BT2068">
            <v>230</v>
          </cell>
          <cell r="BU2068" t="str">
            <v>Ташриф</v>
          </cell>
          <cell r="BV2068">
            <v>2.2999999999999998</v>
          </cell>
          <cell r="BW2068">
            <v>2.2999999999999998</v>
          </cell>
          <cell r="BX2068">
            <v>0</v>
          </cell>
          <cell r="BY2068">
            <v>0</v>
          </cell>
          <cell r="GU2068" t="str">
            <v>Янги қўшилган объект</v>
          </cell>
        </row>
        <row r="2069">
          <cell r="A2069" t="str">
            <v>Мирзаобод тумани Тинчлик МФЙ Жайхун кўчаси (2023)</v>
          </cell>
          <cell r="B2069" t="str">
            <v>2301242280312022</v>
          </cell>
          <cell r="C2069">
            <v>1</v>
          </cell>
          <cell r="D2069" t="str">
            <v>304521860242287045129118051</v>
          </cell>
          <cell r="E2069" t="str">
            <v>Автомобиль йўллари, кўприклар</v>
          </cell>
          <cell r="F2069" t="str">
            <v>Автомобиль йўллари объектлари</v>
          </cell>
          <cell r="G2069" t="str">
            <v>Ташриф</v>
          </cell>
          <cell r="H2069" t="str">
            <v>Автомобиль йўллари қўмитаси</v>
          </cell>
          <cell r="I2069" t="str">
            <v>"Сирдарё МЙБХ" ДУК</v>
          </cell>
          <cell r="J2069" t="str">
            <v>Вазирлик ва идора</v>
          </cell>
          <cell r="K2069" t="str">
            <v>Қўшимча</v>
          </cell>
          <cell r="L2069" t="str">
            <v>Қўшимча</v>
          </cell>
          <cell r="M2069" t="str">
            <v>Сирдарё вилояти</v>
          </cell>
          <cell r="N2069" t="str">
            <v>Мирзаобод тумани</v>
          </cell>
          <cell r="O2069" t="str">
            <v>Тинчлик МФЙ</v>
          </cell>
          <cell r="P2069" t="str">
            <v>Мукаммал таъмирлаш</v>
          </cell>
          <cell r="Q2069">
            <v>2023</v>
          </cell>
          <cell r="R2069">
            <v>2</v>
          </cell>
          <cell r="S2069">
            <v>1</v>
          </cell>
          <cell r="AB2069">
            <v>1</v>
          </cell>
          <cell r="AE2069">
            <v>1</v>
          </cell>
          <cell r="AG2069">
            <v>1</v>
          </cell>
          <cell r="AH2069">
            <v>1</v>
          </cell>
          <cell r="AJ2069">
            <v>1</v>
          </cell>
          <cell r="AM2069">
            <v>1</v>
          </cell>
          <cell r="AN2069">
            <v>1</v>
          </cell>
          <cell r="AO2069">
            <v>1</v>
          </cell>
          <cell r="AR2069">
            <v>1</v>
          </cell>
          <cell r="BR2069">
            <v>505</v>
          </cell>
          <cell r="BS2069">
            <v>505</v>
          </cell>
          <cell r="BT2069">
            <v>505</v>
          </cell>
          <cell r="BU2069" t="str">
            <v>Ташриф</v>
          </cell>
          <cell r="BV2069">
            <v>5.05</v>
          </cell>
          <cell r="BW2069">
            <v>5.05</v>
          </cell>
          <cell r="BX2069">
            <v>0</v>
          </cell>
          <cell r="BY2069">
            <v>0</v>
          </cell>
          <cell r="GU2069" t="str">
            <v>Янги қўшилган объект</v>
          </cell>
        </row>
        <row r="2070">
          <cell r="A2070" t="str">
            <v>Мирзаобод тумани Дехқонобод МФЙ Найман кўчаси (2023)</v>
          </cell>
          <cell r="B2070" t="str">
            <v>2301242280312023</v>
          </cell>
          <cell r="C2070">
            <v>1</v>
          </cell>
          <cell r="D2070" t="str">
            <v>304521860242287045129118052</v>
          </cell>
          <cell r="E2070" t="str">
            <v>Автомобиль йўллари, кўприклар</v>
          </cell>
          <cell r="F2070" t="str">
            <v>Автомобиль йўллари объектлари</v>
          </cell>
          <cell r="G2070" t="str">
            <v>Ташриф</v>
          </cell>
          <cell r="H2070" t="str">
            <v>Автомобиль йўллари қўмитаси</v>
          </cell>
          <cell r="I2070" t="str">
            <v>"Сирдарё МЙБХ" ДУК</v>
          </cell>
          <cell r="J2070" t="str">
            <v>Вазирлик ва идора</v>
          </cell>
          <cell r="K2070" t="str">
            <v>Қўшимча</v>
          </cell>
          <cell r="L2070" t="str">
            <v>Қўшимча</v>
          </cell>
          <cell r="M2070" t="str">
            <v>Сирдарё вилояти</v>
          </cell>
          <cell r="N2070" t="str">
            <v>Мирзаобод тумани</v>
          </cell>
          <cell r="O2070" t="str">
            <v>Деҳқонобод МФЙ</v>
          </cell>
          <cell r="P2070" t="str">
            <v>Мукаммал таъмирлаш</v>
          </cell>
          <cell r="Q2070">
            <v>2023</v>
          </cell>
          <cell r="R2070">
            <v>2</v>
          </cell>
          <cell r="S2070">
            <v>1</v>
          </cell>
          <cell r="AB2070">
            <v>1</v>
          </cell>
          <cell r="AE2070">
            <v>1</v>
          </cell>
          <cell r="AG2070">
            <v>1</v>
          </cell>
          <cell r="AH2070">
            <v>1</v>
          </cell>
          <cell r="AJ2070">
            <v>1</v>
          </cell>
          <cell r="AM2070">
            <v>1</v>
          </cell>
          <cell r="AN2070">
            <v>1</v>
          </cell>
          <cell r="AO2070">
            <v>1</v>
          </cell>
          <cell r="AR2070">
            <v>1</v>
          </cell>
          <cell r="BR2070">
            <v>1020</v>
          </cell>
          <cell r="BS2070">
            <v>1020</v>
          </cell>
          <cell r="BT2070">
            <v>1020</v>
          </cell>
          <cell r="BU2070" t="str">
            <v>Ташриф</v>
          </cell>
          <cell r="BV2070">
            <v>10.199999999999999</v>
          </cell>
          <cell r="BW2070">
            <v>10.199999999999999</v>
          </cell>
          <cell r="BX2070">
            <v>0</v>
          </cell>
          <cell r="BY2070">
            <v>0</v>
          </cell>
          <cell r="GU2070" t="str">
            <v>Янги қўшилган объект</v>
          </cell>
        </row>
        <row r="2071">
          <cell r="A2071" t="str">
            <v>Мирзаобод тумани Оқ олтин МФЙ С.Рахимов кўчаси (2023)</v>
          </cell>
          <cell r="B2071" t="str">
            <v>2301242280312024</v>
          </cell>
          <cell r="C2071">
            <v>1</v>
          </cell>
          <cell r="D2071" t="str">
            <v>304521860242287045129118053</v>
          </cell>
          <cell r="E2071" t="str">
            <v>Автомобиль йўллари, кўприклар</v>
          </cell>
          <cell r="F2071" t="str">
            <v>Автомобиль йўллари объектлари</v>
          </cell>
          <cell r="G2071" t="str">
            <v>Ташриф</v>
          </cell>
          <cell r="H2071" t="str">
            <v>Автомобиль йўллари қўмитаси</v>
          </cell>
          <cell r="I2071" t="str">
            <v>"Сирдарё МЙБХ" ДУК</v>
          </cell>
          <cell r="J2071" t="str">
            <v>Вазирлик ва идора</v>
          </cell>
          <cell r="K2071" t="str">
            <v>Қўшимча</v>
          </cell>
          <cell r="L2071" t="str">
            <v>Қўшимча</v>
          </cell>
          <cell r="M2071" t="str">
            <v>Сирдарё вилояти</v>
          </cell>
          <cell r="N2071" t="str">
            <v>Мирзаобод тумани</v>
          </cell>
          <cell r="O2071" t="str">
            <v>Оқ олтин МФЙ</v>
          </cell>
          <cell r="P2071" t="str">
            <v>Мукаммал таъмирлаш</v>
          </cell>
          <cell r="Q2071">
            <v>2023</v>
          </cell>
          <cell r="R2071">
            <v>2</v>
          </cell>
          <cell r="S2071">
            <v>1</v>
          </cell>
          <cell r="AB2071">
            <v>1</v>
          </cell>
          <cell r="AE2071">
            <v>1</v>
          </cell>
          <cell r="AG2071">
            <v>1</v>
          </cell>
          <cell r="AH2071">
            <v>1</v>
          </cell>
          <cell r="AJ2071">
            <v>1</v>
          </cell>
          <cell r="AM2071">
            <v>1</v>
          </cell>
          <cell r="AN2071">
            <v>1</v>
          </cell>
          <cell r="AO2071">
            <v>1</v>
          </cell>
          <cell r="AR2071">
            <v>1</v>
          </cell>
          <cell r="BR2071">
            <v>780</v>
          </cell>
          <cell r="BS2071">
            <v>780</v>
          </cell>
          <cell r="BT2071">
            <v>780</v>
          </cell>
          <cell r="BU2071" t="str">
            <v>Ташриф</v>
          </cell>
          <cell r="BV2071">
            <v>7.8</v>
          </cell>
          <cell r="BW2071">
            <v>7.8</v>
          </cell>
          <cell r="BX2071">
            <v>0</v>
          </cell>
          <cell r="BY2071">
            <v>0</v>
          </cell>
          <cell r="GU2071" t="str">
            <v>Янги қўшилган объект</v>
          </cell>
        </row>
        <row r="2072">
          <cell r="A2072" t="str">
            <v>Мирзаобод тумани Оқ олтин МФЙ Сохилбўйи берк кўчаси (2023)</v>
          </cell>
          <cell r="B2072" t="str">
            <v>2301242280312025</v>
          </cell>
          <cell r="C2072">
            <v>1</v>
          </cell>
          <cell r="D2072" t="str">
            <v>304521860242287045129118054</v>
          </cell>
          <cell r="E2072" t="str">
            <v>Автомобиль йўллари, кўприклар</v>
          </cell>
          <cell r="F2072" t="str">
            <v>Автомобиль йўллари объектлари</v>
          </cell>
          <cell r="G2072" t="str">
            <v>Ташриф</v>
          </cell>
          <cell r="H2072" t="str">
            <v>Автомобиль йўллари қўмитаси</v>
          </cell>
          <cell r="I2072" t="str">
            <v>"Сирдарё МЙБХ" ДУК</v>
          </cell>
          <cell r="J2072" t="str">
            <v>Вазирлик ва идора</v>
          </cell>
          <cell r="K2072" t="str">
            <v>Қўшимча</v>
          </cell>
          <cell r="L2072" t="str">
            <v>Қўшимча</v>
          </cell>
          <cell r="M2072" t="str">
            <v>Сирдарё вилояти</v>
          </cell>
          <cell r="N2072" t="str">
            <v>Мирзаобод тумани</v>
          </cell>
          <cell r="O2072" t="str">
            <v>Оқ олтин МФЙ</v>
          </cell>
          <cell r="P2072" t="str">
            <v>Мукаммал таъмирлаш</v>
          </cell>
          <cell r="Q2072">
            <v>2023</v>
          </cell>
          <cell r="R2072">
            <v>2</v>
          </cell>
          <cell r="S2072">
            <v>1</v>
          </cell>
          <cell r="AB2072">
            <v>1</v>
          </cell>
          <cell r="AE2072">
            <v>1</v>
          </cell>
          <cell r="AG2072">
            <v>1</v>
          </cell>
          <cell r="AH2072">
            <v>1</v>
          </cell>
          <cell r="AJ2072">
            <v>1</v>
          </cell>
          <cell r="AM2072">
            <v>1</v>
          </cell>
          <cell r="AN2072">
            <v>1</v>
          </cell>
          <cell r="AO2072">
            <v>1</v>
          </cell>
          <cell r="AR2072">
            <v>1</v>
          </cell>
          <cell r="BR2072">
            <v>195</v>
          </cell>
          <cell r="BS2072">
            <v>195</v>
          </cell>
          <cell r="BT2072">
            <v>195</v>
          </cell>
          <cell r="BU2072" t="str">
            <v>Ташриф</v>
          </cell>
          <cell r="BV2072">
            <v>1.95</v>
          </cell>
          <cell r="BW2072">
            <v>1.95</v>
          </cell>
          <cell r="BX2072">
            <v>0</v>
          </cell>
          <cell r="BY2072">
            <v>0</v>
          </cell>
          <cell r="GU2072" t="str">
            <v>Янги қўшилган объект</v>
          </cell>
        </row>
        <row r="2073">
          <cell r="A2073" t="str">
            <v>Мирзаобод тумани Тошкент МФЙ А.Қаххор кўчаси (2023)</v>
          </cell>
          <cell r="B2073" t="str">
            <v>2301242280312026</v>
          </cell>
          <cell r="C2073">
            <v>1</v>
          </cell>
          <cell r="D2073" t="str">
            <v>304521860242287045129118055</v>
          </cell>
          <cell r="E2073" t="str">
            <v>Автомобиль йўллари, кўприклар</v>
          </cell>
          <cell r="F2073" t="str">
            <v>Автомобиль йўллари объектлари</v>
          </cell>
          <cell r="G2073" t="str">
            <v>Ташриф</v>
          </cell>
          <cell r="H2073" t="str">
            <v>Автомобиль йўллари қўмитаси</v>
          </cell>
          <cell r="I2073" t="str">
            <v>"Сирдарё МЙБХ" ДУК</v>
          </cell>
          <cell r="J2073" t="str">
            <v>Вазирлик ва идора</v>
          </cell>
          <cell r="K2073" t="str">
            <v>Қўшимча</v>
          </cell>
          <cell r="L2073" t="str">
            <v>Қўшимча</v>
          </cell>
          <cell r="M2073" t="str">
            <v>Сирдарё вилояти</v>
          </cell>
          <cell r="N2073" t="str">
            <v>Мирзаобод тумани</v>
          </cell>
          <cell r="O2073" t="str">
            <v>Тошкент МФЙ</v>
          </cell>
          <cell r="P2073" t="str">
            <v>Мукаммал таъмирлаш</v>
          </cell>
          <cell r="Q2073">
            <v>2023</v>
          </cell>
          <cell r="R2073">
            <v>2</v>
          </cell>
          <cell r="S2073">
            <v>1</v>
          </cell>
          <cell r="AB2073">
            <v>1</v>
          </cell>
          <cell r="AE2073">
            <v>1</v>
          </cell>
          <cell r="AG2073">
            <v>1</v>
          </cell>
          <cell r="AH2073">
            <v>1</v>
          </cell>
          <cell r="AJ2073">
            <v>1</v>
          </cell>
          <cell r="AM2073">
            <v>1</v>
          </cell>
          <cell r="AN2073">
            <v>1</v>
          </cell>
          <cell r="AO2073">
            <v>1</v>
          </cell>
          <cell r="AR2073">
            <v>1</v>
          </cell>
          <cell r="BR2073">
            <v>120</v>
          </cell>
          <cell r="BS2073">
            <v>120</v>
          </cell>
          <cell r="BT2073">
            <v>120</v>
          </cell>
          <cell r="BU2073" t="str">
            <v>Ташриф</v>
          </cell>
          <cell r="BV2073">
            <v>1.2</v>
          </cell>
          <cell r="BW2073">
            <v>1.2</v>
          </cell>
          <cell r="BX2073">
            <v>0</v>
          </cell>
          <cell r="BY2073">
            <v>0</v>
          </cell>
          <cell r="GU2073" t="str">
            <v>Янги қўшилган объект</v>
          </cell>
        </row>
        <row r="2074">
          <cell r="A2074" t="str">
            <v>Мирзаобод тумани Тошкент МФЙ Навруз кўчаси (2023)</v>
          </cell>
          <cell r="B2074" t="str">
            <v>2301242280312027</v>
          </cell>
          <cell r="C2074">
            <v>1</v>
          </cell>
          <cell r="D2074" t="str">
            <v>304521860242287045129118056</v>
          </cell>
          <cell r="E2074" t="str">
            <v>Автомобиль йўллари, кўприклар</v>
          </cell>
          <cell r="F2074" t="str">
            <v>Автомобиль йўллари объектлари</v>
          </cell>
          <cell r="G2074" t="str">
            <v>Ташриф</v>
          </cell>
          <cell r="H2074" t="str">
            <v>Автомобиль йўллари қўмитаси</v>
          </cell>
          <cell r="I2074" t="str">
            <v>"Сирдарё МЙБХ" ДУК</v>
          </cell>
          <cell r="J2074" t="str">
            <v>Вазирлик ва идора</v>
          </cell>
          <cell r="K2074" t="str">
            <v>Қўшимча</v>
          </cell>
          <cell r="L2074" t="str">
            <v>Қўшимча</v>
          </cell>
          <cell r="M2074" t="str">
            <v>Сирдарё вилояти</v>
          </cell>
          <cell r="N2074" t="str">
            <v>Мирзаобод тумани</v>
          </cell>
          <cell r="O2074" t="str">
            <v>Тошкент МФЙ</v>
          </cell>
          <cell r="P2074" t="str">
            <v>Мукаммал таъмирлаш</v>
          </cell>
          <cell r="Q2074">
            <v>2023</v>
          </cell>
          <cell r="R2074">
            <v>2</v>
          </cell>
          <cell r="S2074">
            <v>1</v>
          </cell>
          <cell r="AB2074">
            <v>1</v>
          </cell>
          <cell r="AE2074">
            <v>1</v>
          </cell>
          <cell r="AG2074">
            <v>1</v>
          </cell>
          <cell r="AH2074">
            <v>1</v>
          </cell>
          <cell r="AJ2074">
            <v>1</v>
          </cell>
          <cell r="AM2074">
            <v>1</v>
          </cell>
          <cell r="AN2074">
            <v>1</v>
          </cell>
          <cell r="AO2074">
            <v>1</v>
          </cell>
          <cell r="AR2074">
            <v>1</v>
          </cell>
          <cell r="BR2074">
            <v>132</v>
          </cell>
          <cell r="BS2074">
            <v>132</v>
          </cell>
          <cell r="BT2074">
            <v>132</v>
          </cell>
          <cell r="BU2074" t="str">
            <v>Ташриф</v>
          </cell>
          <cell r="BV2074">
            <v>1.32</v>
          </cell>
          <cell r="BW2074">
            <v>1.32</v>
          </cell>
          <cell r="BX2074">
            <v>0</v>
          </cell>
          <cell r="BY2074">
            <v>0</v>
          </cell>
          <cell r="GU2074" t="str">
            <v>Янги қўшилган объект</v>
          </cell>
        </row>
        <row r="2075">
          <cell r="A2075" t="str">
            <v>Мирзаобод тумани Тошкент МФЙ Серфайз кўчаси (2023)</v>
          </cell>
          <cell r="B2075" t="str">
            <v>2301242280312028</v>
          </cell>
          <cell r="C2075">
            <v>1</v>
          </cell>
          <cell r="D2075" t="str">
            <v>304521860242287045129118057</v>
          </cell>
          <cell r="E2075" t="str">
            <v>Автомобиль йўллари, кўприклар</v>
          </cell>
          <cell r="F2075" t="str">
            <v>Автомобиль йўллари объектлари</v>
          </cell>
          <cell r="G2075" t="str">
            <v>Ташриф</v>
          </cell>
          <cell r="H2075" t="str">
            <v>Автомобиль йўллари қўмитаси</v>
          </cell>
          <cell r="I2075" t="str">
            <v>"Сирдарё МЙБХ" ДУК</v>
          </cell>
          <cell r="J2075" t="str">
            <v>Вазирлик ва идора</v>
          </cell>
          <cell r="K2075" t="str">
            <v>Қўшимча</v>
          </cell>
          <cell r="L2075" t="str">
            <v>Қўшимча</v>
          </cell>
          <cell r="M2075" t="str">
            <v>Сирдарё вилояти</v>
          </cell>
          <cell r="N2075" t="str">
            <v>Мирзаобод тумани</v>
          </cell>
          <cell r="O2075" t="str">
            <v>Тошкент МФЙ</v>
          </cell>
          <cell r="P2075" t="str">
            <v>Мукаммал таъмирлаш</v>
          </cell>
          <cell r="Q2075">
            <v>2023</v>
          </cell>
          <cell r="R2075">
            <v>2</v>
          </cell>
          <cell r="S2075">
            <v>1</v>
          </cell>
          <cell r="AB2075">
            <v>1</v>
          </cell>
          <cell r="AE2075">
            <v>1</v>
          </cell>
          <cell r="AG2075">
            <v>1</v>
          </cell>
          <cell r="AH2075">
            <v>1</v>
          </cell>
          <cell r="AJ2075">
            <v>1</v>
          </cell>
          <cell r="AM2075">
            <v>1</v>
          </cell>
          <cell r="AN2075">
            <v>1</v>
          </cell>
          <cell r="AO2075">
            <v>1</v>
          </cell>
          <cell r="AR2075">
            <v>1</v>
          </cell>
          <cell r="BR2075">
            <v>236</v>
          </cell>
          <cell r="BS2075">
            <v>236</v>
          </cell>
          <cell r="BT2075">
            <v>236</v>
          </cell>
          <cell r="BU2075" t="str">
            <v>Ташриф</v>
          </cell>
          <cell r="BV2075">
            <v>2.36</v>
          </cell>
          <cell r="BW2075">
            <v>64.498999999999995</v>
          </cell>
          <cell r="BX2075" t="str">
            <v>"LION TRANS GROUP" MAS`ULIYATI CHEKLANGAN JAMIYAT</v>
          </cell>
          <cell r="BY2075" t="str">
            <v>302392366</v>
          </cell>
          <cell r="GU2075" t="str">
            <v>Янги қўшилган объект</v>
          </cell>
        </row>
        <row r="2076">
          <cell r="A2076" t="str">
            <v>Мирзаобод тумани Тошкент МФЙ Умид кўчаси (2023)</v>
          </cell>
          <cell r="B2076" t="str">
            <v>2301242280312029</v>
          </cell>
          <cell r="C2076">
            <v>1</v>
          </cell>
          <cell r="D2076" t="str">
            <v>304521860242287045129118058</v>
          </cell>
          <cell r="E2076" t="str">
            <v>Автомобиль йўллари, кўприклар</v>
          </cell>
          <cell r="F2076" t="str">
            <v>Автомобиль йўллари объектлари</v>
          </cell>
          <cell r="G2076" t="str">
            <v>Ташриф</v>
          </cell>
          <cell r="H2076" t="str">
            <v>Автомобиль йўллари қўмитаси</v>
          </cell>
          <cell r="I2076" t="str">
            <v>"Сирдарё МЙБХ" ДУК</v>
          </cell>
          <cell r="J2076" t="str">
            <v>Вазирлик ва идора</v>
          </cell>
          <cell r="K2076" t="str">
            <v>Қўшимча</v>
          </cell>
          <cell r="L2076" t="str">
            <v>Қўшимча</v>
          </cell>
          <cell r="M2076" t="str">
            <v>Сирдарё вилояти</v>
          </cell>
          <cell r="N2076" t="str">
            <v>Мирзаобод тумани</v>
          </cell>
          <cell r="O2076" t="str">
            <v>Тошкент МФЙ</v>
          </cell>
          <cell r="P2076" t="str">
            <v>Мукаммал таъмирлаш</v>
          </cell>
          <cell r="Q2076">
            <v>2023</v>
          </cell>
          <cell r="R2076">
            <v>2</v>
          </cell>
          <cell r="S2076">
            <v>1</v>
          </cell>
          <cell r="AB2076">
            <v>1</v>
          </cell>
          <cell r="AE2076">
            <v>1</v>
          </cell>
          <cell r="AG2076">
            <v>1</v>
          </cell>
          <cell r="AH2076">
            <v>1</v>
          </cell>
          <cell r="AJ2076">
            <v>1</v>
          </cell>
          <cell r="AM2076">
            <v>1</v>
          </cell>
          <cell r="AN2076">
            <v>1</v>
          </cell>
          <cell r="AO2076">
            <v>1</v>
          </cell>
          <cell r="AR2076">
            <v>1</v>
          </cell>
          <cell r="BR2076">
            <v>870</v>
          </cell>
          <cell r="BS2076">
            <v>870</v>
          </cell>
          <cell r="BT2076">
            <v>870</v>
          </cell>
          <cell r="BU2076" t="str">
            <v>Ташриф</v>
          </cell>
          <cell r="BV2076">
            <v>8.6999999999999993</v>
          </cell>
          <cell r="BW2076">
            <v>8.6999999999999993</v>
          </cell>
          <cell r="BX2076">
            <v>0</v>
          </cell>
          <cell r="BY2076">
            <v>0</v>
          </cell>
          <cell r="GU2076" t="str">
            <v>Янги қўшилган объект</v>
          </cell>
        </row>
        <row r="2077">
          <cell r="A2077" t="str">
            <v>Мирзаобод тумани Тошкент МФЙ Фурқат кўчаси (2023)</v>
          </cell>
          <cell r="B2077" t="str">
            <v>2301242280312030</v>
          </cell>
          <cell r="C2077">
            <v>1</v>
          </cell>
          <cell r="D2077" t="str">
            <v>304521860242287045129118059</v>
          </cell>
          <cell r="E2077" t="str">
            <v>Автомобиль йўллари, кўприклар</v>
          </cell>
          <cell r="F2077" t="str">
            <v>Автомобиль йўллари объектлари</v>
          </cell>
          <cell r="G2077" t="str">
            <v>Ташриф</v>
          </cell>
          <cell r="H2077" t="str">
            <v>Автомобиль йўллари қўмитаси</v>
          </cell>
          <cell r="I2077" t="str">
            <v>"Сирдарё МЙБХ" ДУК</v>
          </cell>
          <cell r="J2077" t="str">
            <v>Вазирлик ва идора</v>
          </cell>
          <cell r="K2077" t="str">
            <v>Қўшимча</v>
          </cell>
          <cell r="L2077" t="str">
            <v>Қўшимча</v>
          </cell>
          <cell r="M2077" t="str">
            <v>Сирдарё вилояти</v>
          </cell>
          <cell r="N2077" t="str">
            <v>Мирзаобод тумани</v>
          </cell>
          <cell r="O2077" t="str">
            <v>Тошкент МФЙ</v>
          </cell>
          <cell r="P2077" t="str">
            <v>Мукаммал таъмирлаш</v>
          </cell>
          <cell r="Q2077">
            <v>2023</v>
          </cell>
          <cell r="R2077">
            <v>2</v>
          </cell>
          <cell r="S2077">
            <v>1</v>
          </cell>
          <cell r="AB2077">
            <v>1</v>
          </cell>
          <cell r="AE2077">
            <v>1</v>
          </cell>
          <cell r="AG2077">
            <v>1</v>
          </cell>
          <cell r="AH2077">
            <v>1</v>
          </cell>
          <cell r="AJ2077">
            <v>1</v>
          </cell>
          <cell r="AM2077">
            <v>1</v>
          </cell>
          <cell r="AN2077">
            <v>1</v>
          </cell>
          <cell r="AO2077">
            <v>1</v>
          </cell>
          <cell r="AR2077">
            <v>1</v>
          </cell>
          <cell r="BR2077">
            <v>340</v>
          </cell>
          <cell r="BS2077">
            <v>340</v>
          </cell>
          <cell r="BT2077">
            <v>340</v>
          </cell>
          <cell r="BU2077" t="str">
            <v>Ташриф</v>
          </cell>
          <cell r="BV2077">
            <v>3.4</v>
          </cell>
          <cell r="BW2077">
            <v>3.4</v>
          </cell>
          <cell r="BX2077">
            <v>0</v>
          </cell>
          <cell r="BY2077">
            <v>0</v>
          </cell>
          <cell r="GU2077" t="str">
            <v>Янги қўшилган объект</v>
          </cell>
        </row>
        <row r="2078">
          <cell r="A2078" t="str">
            <v>Мирзаобод тумани Тошкент МФЙ Маржонбулоқ кўчаси (2023)</v>
          </cell>
          <cell r="B2078" t="str">
            <v>2301242280312031</v>
          </cell>
          <cell r="C2078">
            <v>1</v>
          </cell>
          <cell r="D2078" t="str">
            <v>304521860242287045129118060</v>
          </cell>
          <cell r="E2078" t="str">
            <v>Автомобиль йўллари, кўприклар</v>
          </cell>
          <cell r="F2078" t="str">
            <v>Автомобиль йўллари объектлари</v>
          </cell>
          <cell r="G2078" t="str">
            <v>Ташриф</v>
          </cell>
          <cell r="H2078" t="str">
            <v>Автомобиль йўллари қўмитаси</v>
          </cell>
          <cell r="I2078" t="str">
            <v>"Сирдарё МЙБХ" ДУК</v>
          </cell>
          <cell r="J2078" t="str">
            <v>Вазирлик ва идора</v>
          </cell>
          <cell r="K2078" t="str">
            <v>Қўшимча</v>
          </cell>
          <cell r="L2078" t="str">
            <v>Қўшимча</v>
          </cell>
          <cell r="M2078" t="str">
            <v>Сирдарё вилояти</v>
          </cell>
          <cell r="N2078" t="str">
            <v>Мирзаобод тумани</v>
          </cell>
          <cell r="O2078" t="str">
            <v>Тошкент МФЙ</v>
          </cell>
          <cell r="P2078" t="str">
            <v>Мукаммал таъмирлаш</v>
          </cell>
          <cell r="Q2078">
            <v>2023</v>
          </cell>
          <cell r="R2078">
            <v>2</v>
          </cell>
          <cell r="S2078">
            <v>1</v>
          </cell>
          <cell r="AB2078">
            <v>1</v>
          </cell>
          <cell r="AE2078">
            <v>1</v>
          </cell>
          <cell r="AG2078">
            <v>1</v>
          </cell>
          <cell r="AH2078">
            <v>1</v>
          </cell>
          <cell r="AJ2078">
            <v>1</v>
          </cell>
          <cell r="AM2078">
            <v>1</v>
          </cell>
          <cell r="AN2078">
            <v>1</v>
          </cell>
          <cell r="AO2078">
            <v>1</v>
          </cell>
          <cell r="AR2078">
            <v>1</v>
          </cell>
          <cell r="BR2078">
            <v>240</v>
          </cell>
          <cell r="BS2078">
            <v>240</v>
          </cell>
          <cell r="BT2078">
            <v>240</v>
          </cell>
          <cell r="BU2078" t="str">
            <v>Ташриф</v>
          </cell>
          <cell r="BV2078">
            <v>2.4</v>
          </cell>
          <cell r="BW2078">
            <v>2.4</v>
          </cell>
          <cell r="BX2078">
            <v>0</v>
          </cell>
          <cell r="BY2078">
            <v>0</v>
          </cell>
          <cell r="GU2078" t="str">
            <v>Янги қўшилган объект</v>
          </cell>
        </row>
        <row r="2079">
          <cell r="A2079" t="str">
            <v>Мирзаобод тумани Дўнгариқ МФЙ Пахтаобод 1-2 кўчаси (2023)</v>
          </cell>
          <cell r="B2079" t="str">
            <v>2301242280312032</v>
          </cell>
          <cell r="C2079">
            <v>1</v>
          </cell>
          <cell r="D2079" t="str">
            <v>304521860242287045129118061</v>
          </cell>
          <cell r="E2079" t="str">
            <v>Автомобиль йўллари, кўприклар</v>
          </cell>
          <cell r="F2079" t="str">
            <v>Автомобиль йўллари объектлари</v>
          </cell>
          <cell r="G2079" t="str">
            <v>Ташриф</v>
          </cell>
          <cell r="H2079" t="str">
            <v>Автомобиль йўллари қўмитаси</v>
          </cell>
          <cell r="I2079" t="str">
            <v>"Сирдарё МЙБХ" ДУК</v>
          </cell>
          <cell r="J2079" t="str">
            <v>Вазирлик ва идора</v>
          </cell>
          <cell r="K2079" t="str">
            <v>Қўшимча</v>
          </cell>
          <cell r="L2079" t="str">
            <v>Қўшимча</v>
          </cell>
          <cell r="M2079" t="str">
            <v>Сирдарё вилояти</v>
          </cell>
          <cell r="N2079" t="str">
            <v>Мирзаобод тумани</v>
          </cell>
          <cell r="O2079" t="str">
            <v>Дўнгариқ МФЙ</v>
          </cell>
          <cell r="P2079" t="str">
            <v>Мукаммал таъмирлаш</v>
          </cell>
          <cell r="Q2079">
            <v>2023</v>
          </cell>
          <cell r="R2079">
            <v>2</v>
          </cell>
          <cell r="S2079">
            <v>1</v>
          </cell>
          <cell r="AB2079">
            <v>1</v>
          </cell>
          <cell r="AE2079">
            <v>1</v>
          </cell>
          <cell r="AG2079">
            <v>1</v>
          </cell>
          <cell r="AH2079">
            <v>1</v>
          </cell>
          <cell r="AJ2079">
            <v>1</v>
          </cell>
          <cell r="AM2079">
            <v>1</v>
          </cell>
          <cell r="AN2079">
            <v>1</v>
          </cell>
          <cell r="AO2079">
            <v>1</v>
          </cell>
          <cell r="AR2079">
            <v>1</v>
          </cell>
          <cell r="BR2079">
            <v>685</v>
          </cell>
          <cell r="BS2079">
            <v>685</v>
          </cell>
          <cell r="BT2079">
            <v>685</v>
          </cell>
          <cell r="BU2079" t="str">
            <v>Ташриф</v>
          </cell>
          <cell r="BV2079">
            <v>6.85</v>
          </cell>
          <cell r="BW2079">
            <v>6.85</v>
          </cell>
          <cell r="BX2079">
            <v>0</v>
          </cell>
          <cell r="BY2079">
            <v>0</v>
          </cell>
          <cell r="GU2079" t="str">
            <v>Янги қўшилган объект</v>
          </cell>
        </row>
        <row r="2080">
          <cell r="A2080" t="str">
            <v>Мирзаобод тумани Дўнгариқ МФЙ Қабристон кўчаси (2023)</v>
          </cell>
          <cell r="B2080" t="str">
            <v>2301242280312033</v>
          </cell>
          <cell r="C2080">
            <v>1</v>
          </cell>
          <cell r="D2080" t="str">
            <v>304521860242287045129118062</v>
          </cell>
          <cell r="E2080" t="str">
            <v>Автомобиль йўллари, кўприклар</v>
          </cell>
          <cell r="F2080" t="str">
            <v>Автомобиль йўллари объектлари</v>
          </cell>
          <cell r="G2080" t="str">
            <v>Ташриф</v>
          </cell>
          <cell r="H2080" t="str">
            <v>Автомобиль йўллари қўмитаси</v>
          </cell>
          <cell r="I2080" t="str">
            <v>"Сирдарё МЙБХ" ДУК</v>
          </cell>
          <cell r="J2080" t="str">
            <v>Вазирлик ва идора</v>
          </cell>
          <cell r="K2080" t="str">
            <v>Қўшимча</v>
          </cell>
          <cell r="L2080" t="str">
            <v>Қўшимча</v>
          </cell>
          <cell r="M2080" t="str">
            <v>Сирдарё вилояти</v>
          </cell>
          <cell r="N2080" t="str">
            <v>Мирзаобод тумани</v>
          </cell>
          <cell r="O2080" t="str">
            <v>Дўнгариқ МФЙ</v>
          </cell>
          <cell r="P2080" t="str">
            <v>Мукаммал таъмирлаш</v>
          </cell>
          <cell r="Q2080">
            <v>2023</v>
          </cell>
          <cell r="R2080">
            <v>2</v>
          </cell>
          <cell r="S2080">
            <v>1</v>
          </cell>
          <cell r="AB2080">
            <v>1</v>
          </cell>
          <cell r="AE2080">
            <v>1</v>
          </cell>
          <cell r="AG2080">
            <v>1</v>
          </cell>
          <cell r="AH2080">
            <v>1</v>
          </cell>
          <cell r="AJ2080">
            <v>1</v>
          </cell>
          <cell r="AM2080">
            <v>1</v>
          </cell>
          <cell r="AN2080">
            <v>1</v>
          </cell>
          <cell r="AO2080">
            <v>1</v>
          </cell>
          <cell r="AR2080">
            <v>1</v>
          </cell>
          <cell r="BR2080">
            <v>245</v>
          </cell>
          <cell r="BS2080">
            <v>245</v>
          </cell>
          <cell r="BT2080">
            <v>245</v>
          </cell>
          <cell r="BU2080" t="str">
            <v>Ташриф</v>
          </cell>
          <cell r="BV2080">
            <v>2.4500000000000002</v>
          </cell>
          <cell r="BW2080">
            <v>64.588999999999999</v>
          </cell>
          <cell r="BX2080" t="str">
            <v>"LION TRANS GROUP" MAS`ULIYATI CHEKLANGAN JAMIYAT</v>
          </cell>
          <cell r="BY2080" t="str">
            <v>302392366</v>
          </cell>
          <cell r="GU2080" t="str">
            <v>Янги қўшилган объект</v>
          </cell>
        </row>
        <row r="2081">
          <cell r="A2081" t="str">
            <v>Мирзаобод тумани Дўнгариқ МФЙ Карвонсарой кўчаси (2023)</v>
          </cell>
          <cell r="B2081" t="str">
            <v>2301242280312034</v>
          </cell>
          <cell r="C2081">
            <v>1</v>
          </cell>
          <cell r="D2081" t="str">
            <v>304521860242287045129118063</v>
          </cell>
          <cell r="E2081" t="str">
            <v>Автомобиль йўллари, кўприклар</v>
          </cell>
          <cell r="F2081" t="str">
            <v>Автомобиль йўллари объектлари</v>
          </cell>
          <cell r="G2081" t="str">
            <v>Ташриф</v>
          </cell>
          <cell r="H2081" t="str">
            <v>Автомобиль йўллари қўмитаси</v>
          </cell>
          <cell r="I2081" t="str">
            <v>"Сирдарё МЙБХ" ДУК</v>
          </cell>
          <cell r="J2081" t="str">
            <v>Вазирлик ва идора</v>
          </cell>
          <cell r="K2081" t="str">
            <v>Қўшимча</v>
          </cell>
          <cell r="L2081" t="str">
            <v>Қўшимча</v>
          </cell>
          <cell r="M2081" t="str">
            <v>Сирдарё вилояти</v>
          </cell>
          <cell r="N2081" t="str">
            <v>Мирзаобод тумани</v>
          </cell>
          <cell r="O2081" t="str">
            <v>Дўнгариқ МФЙ</v>
          </cell>
          <cell r="P2081" t="str">
            <v>Мукаммал таъмирлаш</v>
          </cell>
          <cell r="Q2081">
            <v>2023</v>
          </cell>
          <cell r="R2081">
            <v>2</v>
          </cell>
          <cell r="S2081">
            <v>1</v>
          </cell>
          <cell r="AB2081">
            <v>1</v>
          </cell>
          <cell r="AE2081">
            <v>1</v>
          </cell>
          <cell r="AG2081">
            <v>1</v>
          </cell>
          <cell r="AH2081">
            <v>1</v>
          </cell>
          <cell r="AJ2081">
            <v>1</v>
          </cell>
          <cell r="AM2081">
            <v>1</v>
          </cell>
          <cell r="AN2081">
            <v>1</v>
          </cell>
          <cell r="AO2081">
            <v>1</v>
          </cell>
          <cell r="AR2081">
            <v>1</v>
          </cell>
          <cell r="BR2081">
            <v>280</v>
          </cell>
          <cell r="BS2081">
            <v>280</v>
          </cell>
          <cell r="BT2081">
            <v>280</v>
          </cell>
          <cell r="BU2081" t="str">
            <v>Ташриф</v>
          </cell>
          <cell r="BV2081">
            <v>2.8</v>
          </cell>
          <cell r="BW2081">
            <v>2.8</v>
          </cell>
          <cell r="BX2081">
            <v>0</v>
          </cell>
          <cell r="BY2081">
            <v>0</v>
          </cell>
          <cell r="GU2081" t="str">
            <v>Янги қўшилган объект</v>
          </cell>
        </row>
        <row r="2082">
          <cell r="A2082" t="str">
            <v>Мирзаобод тумани Дўнгариқ МФЙ Хумо кўчаси (2023)</v>
          </cell>
          <cell r="B2082" t="str">
            <v>2301242280312035</v>
          </cell>
          <cell r="C2082">
            <v>1</v>
          </cell>
          <cell r="D2082" t="str">
            <v>304521860242287045129118064</v>
          </cell>
          <cell r="E2082" t="str">
            <v>Автомобиль йўллари, кўприклар</v>
          </cell>
          <cell r="F2082" t="str">
            <v>Автомобиль йўллари объектлари</v>
          </cell>
          <cell r="G2082" t="str">
            <v>Ташриф</v>
          </cell>
          <cell r="H2082" t="str">
            <v>Автомобиль йўллари қўмитаси</v>
          </cell>
          <cell r="I2082" t="str">
            <v>"Сирдарё МЙБХ" ДУК</v>
          </cell>
          <cell r="J2082" t="str">
            <v>Вазирлик ва идора</v>
          </cell>
          <cell r="K2082" t="str">
            <v>Қўшимча</v>
          </cell>
          <cell r="L2082" t="str">
            <v>Қўшимча</v>
          </cell>
          <cell r="M2082" t="str">
            <v>Сирдарё вилояти</v>
          </cell>
          <cell r="N2082" t="str">
            <v>Мирзаобод тумани</v>
          </cell>
          <cell r="O2082" t="str">
            <v>Дўнгариқ МФЙ</v>
          </cell>
          <cell r="P2082" t="str">
            <v>Мукаммал таъмирлаш</v>
          </cell>
          <cell r="Q2082">
            <v>2023</v>
          </cell>
          <cell r="R2082">
            <v>2</v>
          </cell>
          <cell r="S2082">
            <v>1</v>
          </cell>
          <cell r="AB2082">
            <v>1</v>
          </cell>
          <cell r="AE2082">
            <v>1</v>
          </cell>
          <cell r="AG2082">
            <v>1</v>
          </cell>
          <cell r="AH2082">
            <v>1</v>
          </cell>
          <cell r="AJ2082">
            <v>1</v>
          </cell>
          <cell r="AM2082">
            <v>1</v>
          </cell>
          <cell r="AN2082">
            <v>1</v>
          </cell>
          <cell r="AO2082">
            <v>1</v>
          </cell>
          <cell r="AR2082">
            <v>1</v>
          </cell>
          <cell r="BR2082">
            <v>520</v>
          </cell>
          <cell r="BS2082">
            <v>520</v>
          </cell>
          <cell r="BT2082">
            <v>520</v>
          </cell>
          <cell r="BU2082" t="str">
            <v>Ташриф</v>
          </cell>
          <cell r="BV2082">
            <v>5.2</v>
          </cell>
          <cell r="BW2082">
            <v>106.119384</v>
          </cell>
          <cell r="BX2082" t="str">
            <v>"LION TRANS GROUP" MAS`ULIYATI CHEKLANGAN JAMIYAT</v>
          </cell>
          <cell r="BY2082" t="str">
            <v>302392366</v>
          </cell>
          <cell r="GU2082" t="str">
            <v>Янги қўшилган объект</v>
          </cell>
        </row>
        <row r="2083">
          <cell r="A2083" t="str">
            <v>Оқ олтин тумани Янги давр МФЙ Теракзор кўчаси (2023)</v>
          </cell>
          <cell r="B2083" t="str">
            <v>2301242060312002</v>
          </cell>
          <cell r="C2083">
            <v>1</v>
          </cell>
          <cell r="D2083" t="str">
            <v>304521860242067045129118013</v>
          </cell>
          <cell r="E2083" t="str">
            <v>Автомобиль йўллари, кўприклар</v>
          </cell>
          <cell r="F2083" t="str">
            <v>Автомобиль йўллари, кўприклар</v>
          </cell>
          <cell r="G2083" t="str">
            <v>Автомобиль йўллари объектлари</v>
          </cell>
          <cell r="H2083" t="str">
            <v>Автомобиль йўллари қўмитаси</v>
          </cell>
          <cell r="I2083" t="str">
            <v>"Сирдарё МЙБХ" ДУК</v>
          </cell>
          <cell r="J2083" t="str">
            <v>Вазирлик ва идора</v>
          </cell>
          <cell r="K2083" t="str">
            <v>Қўшимча</v>
          </cell>
          <cell r="L2083" t="str">
            <v>Қўшимча</v>
          </cell>
          <cell r="M2083" t="str">
            <v>Сирдарё вилояти</v>
          </cell>
          <cell r="N2083" t="str">
            <v>Оқолтин тумани</v>
          </cell>
          <cell r="O2083" t="str">
            <v>Янги давр МФЙ</v>
          </cell>
          <cell r="P2083" t="str">
            <v>Мукаммал таъмирлаш</v>
          </cell>
          <cell r="Q2083">
            <v>2023</v>
          </cell>
          <cell r="R2083">
            <v>2</v>
          </cell>
          <cell r="S2083">
            <v>1</v>
          </cell>
          <cell r="AB2083">
            <v>1</v>
          </cell>
          <cell r="AE2083">
            <v>1</v>
          </cell>
          <cell r="AG2083">
            <v>1</v>
          </cell>
          <cell r="AH2083">
            <v>1</v>
          </cell>
          <cell r="AJ2083">
            <v>1</v>
          </cell>
          <cell r="AM2083">
            <v>1</v>
          </cell>
          <cell r="AN2083">
            <v>1</v>
          </cell>
          <cell r="AO2083">
            <v>1</v>
          </cell>
          <cell r="AR2083">
            <v>1</v>
          </cell>
          <cell r="BR2083">
            <v>850</v>
          </cell>
          <cell r="BS2083">
            <v>850</v>
          </cell>
          <cell r="BT2083">
            <v>850</v>
          </cell>
          <cell r="BU2083" t="str">
            <v>Ташриф</v>
          </cell>
          <cell r="BV2083">
            <v>8.5</v>
          </cell>
          <cell r="BW2083">
            <v>248.58249599999999</v>
          </cell>
          <cell r="BX2083">
            <v>0</v>
          </cell>
          <cell r="BY2083" t="str">
            <v>305946338</v>
          </cell>
          <cell r="GU2083" t="str">
            <v>Янги қўшилган объект</v>
          </cell>
        </row>
        <row r="2084">
          <cell r="A2084" t="str">
            <v>Оқ олтин тумани Янги давр МФЙ Арчазор кўчаси (2023)</v>
          </cell>
          <cell r="B2084" t="str">
            <v>2301242060312003</v>
          </cell>
          <cell r="C2084">
            <v>1</v>
          </cell>
          <cell r="D2084" t="str">
            <v>304521860242067045129118014</v>
          </cell>
          <cell r="E2084" t="str">
            <v>Автомобиль йўллари, кўприклар</v>
          </cell>
          <cell r="F2084" t="str">
            <v>Автомобиль йўллари, кўприклар</v>
          </cell>
          <cell r="G2084" t="str">
            <v>Автомобиль йўллари объектлари</v>
          </cell>
          <cell r="H2084" t="str">
            <v>Автомобиль йўллари қўмитаси</v>
          </cell>
          <cell r="I2084" t="str">
            <v>"Сирдарё МЙБХ" ДУК</v>
          </cell>
          <cell r="J2084" t="str">
            <v>Вазирлик ва идора</v>
          </cell>
          <cell r="K2084" t="str">
            <v>Қўшимча</v>
          </cell>
          <cell r="L2084" t="str">
            <v>Қўшимча</v>
          </cell>
          <cell r="M2084" t="str">
            <v>Сирдарё вилояти</v>
          </cell>
          <cell r="N2084" t="str">
            <v>Оқолтин тумани</v>
          </cell>
          <cell r="O2084" t="str">
            <v>Янги давр МФЙ</v>
          </cell>
          <cell r="P2084" t="str">
            <v>Мукаммал таъмирлаш</v>
          </cell>
          <cell r="Q2084">
            <v>2023</v>
          </cell>
          <cell r="R2084">
            <v>2</v>
          </cell>
          <cell r="S2084">
            <v>1</v>
          </cell>
          <cell r="AB2084">
            <v>1</v>
          </cell>
          <cell r="AE2084">
            <v>1</v>
          </cell>
          <cell r="AG2084">
            <v>1</v>
          </cell>
          <cell r="AH2084">
            <v>1</v>
          </cell>
          <cell r="AJ2084">
            <v>1</v>
          </cell>
          <cell r="AM2084">
            <v>1</v>
          </cell>
          <cell r="AN2084">
            <v>1</v>
          </cell>
          <cell r="AO2084">
            <v>1</v>
          </cell>
          <cell r="AR2084">
            <v>1</v>
          </cell>
          <cell r="BR2084">
            <v>350</v>
          </cell>
          <cell r="BS2084">
            <v>350</v>
          </cell>
          <cell r="BT2084">
            <v>350</v>
          </cell>
          <cell r="BU2084" t="str">
            <v>Ташриф</v>
          </cell>
          <cell r="BV2084">
            <v>3.5</v>
          </cell>
          <cell r="BW2084">
            <v>102.35750400000001</v>
          </cell>
          <cell r="BX2084">
            <v>0</v>
          </cell>
          <cell r="BY2084" t="str">
            <v>305946338</v>
          </cell>
          <cell r="GU2084" t="str">
            <v>Янги қўшилган объект</v>
          </cell>
        </row>
        <row r="2085">
          <cell r="A2085" t="str">
            <v>Оқ олтин тумани Обод МФЙ Андижон 5-6 кўчаси (2023)</v>
          </cell>
          <cell r="B2085" t="str">
            <v>2301242060312004</v>
          </cell>
          <cell r="C2085">
            <v>1</v>
          </cell>
          <cell r="D2085" t="str">
            <v>304521860242067045129118015</v>
          </cell>
          <cell r="E2085" t="str">
            <v>Автомобиль йўллари, кўприклар</v>
          </cell>
          <cell r="F2085" t="str">
            <v>Автомобиль йўллари, кўприклар</v>
          </cell>
          <cell r="G2085" t="str">
            <v>Автомобиль йўллари объектлари</v>
          </cell>
          <cell r="H2085" t="str">
            <v>Автомобиль йўллари қўмитаси</v>
          </cell>
          <cell r="I2085" t="str">
            <v>"Сирдарё МЙБХ" ДУК</v>
          </cell>
          <cell r="J2085" t="str">
            <v>Вазирлик ва идора</v>
          </cell>
          <cell r="K2085" t="str">
            <v>Қўшимча</v>
          </cell>
          <cell r="L2085" t="str">
            <v>Қўшимча</v>
          </cell>
          <cell r="M2085" t="str">
            <v>Сирдарё вилояти</v>
          </cell>
          <cell r="N2085" t="str">
            <v>Оқолтин тумани</v>
          </cell>
          <cell r="O2085" t="str">
            <v>Озод МФЙ</v>
          </cell>
          <cell r="P2085" t="str">
            <v>Мукаммал таъмирлаш</v>
          </cell>
          <cell r="Q2085">
            <v>2023</v>
          </cell>
          <cell r="R2085">
            <v>2</v>
          </cell>
          <cell r="S2085">
            <v>1</v>
          </cell>
          <cell r="AB2085">
            <v>1</v>
          </cell>
          <cell r="AE2085">
            <v>1</v>
          </cell>
          <cell r="AG2085">
            <v>1</v>
          </cell>
          <cell r="AH2085">
            <v>1</v>
          </cell>
          <cell r="AJ2085">
            <v>1</v>
          </cell>
          <cell r="AM2085">
            <v>1</v>
          </cell>
          <cell r="AN2085">
            <v>1</v>
          </cell>
          <cell r="AO2085">
            <v>1</v>
          </cell>
          <cell r="AR2085">
            <v>1</v>
          </cell>
          <cell r="BR2085">
            <v>480</v>
          </cell>
          <cell r="BS2085">
            <v>480</v>
          </cell>
          <cell r="BT2085">
            <v>480</v>
          </cell>
          <cell r="BU2085" t="str">
            <v>Ташриф</v>
          </cell>
          <cell r="BV2085">
            <v>304.03654399999999</v>
          </cell>
          <cell r="BW2085">
            <v>140.376</v>
          </cell>
          <cell r="BX2085">
            <v>0</v>
          </cell>
          <cell r="BY2085" t="str">
            <v>305946338</v>
          </cell>
          <cell r="GU2085" t="str">
            <v>Янги қўшилган объект</v>
          </cell>
        </row>
        <row r="2086">
          <cell r="A2086" t="str">
            <v>Оқ олтин тумани Андижон МФЙ Фирдавсий кўчаси (2023)</v>
          </cell>
          <cell r="B2086" t="str">
            <v>2301242060312005</v>
          </cell>
          <cell r="C2086">
            <v>1</v>
          </cell>
          <cell r="D2086" t="str">
            <v>304521860242067045129118016</v>
          </cell>
          <cell r="E2086" t="str">
            <v>Автомобиль йўллари, кўприклар</v>
          </cell>
          <cell r="F2086" t="str">
            <v>Автомобиль йўллари, кўприклар</v>
          </cell>
          <cell r="G2086" t="str">
            <v>Автомобиль йўллари объектлари</v>
          </cell>
          <cell r="H2086" t="str">
            <v>Автомобиль йўллари қўмитаси</v>
          </cell>
          <cell r="I2086" t="str">
            <v>"Сирдарё МЙБХ" ДУК</v>
          </cell>
          <cell r="J2086" t="str">
            <v>Вазирлик ва идора</v>
          </cell>
          <cell r="K2086" t="str">
            <v>Қўшимча</v>
          </cell>
          <cell r="L2086" t="str">
            <v>Қўшимча</v>
          </cell>
          <cell r="M2086" t="str">
            <v>Сирдарё вилояти</v>
          </cell>
          <cell r="N2086" t="str">
            <v>Оқолтин тумани</v>
          </cell>
          <cell r="O2086" t="str">
            <v>Андижон МФЙ</v>
          </cell>
          <cell r="P2086" t="str">
            <v>Мукаммал таъмирлаш</v>
          </cell>
          <cell r="Q2086">
            <v>2023</v>
          </cell>
          <cell r="R2086">
            <v>2</v>
          </cell>
          <cell r="S2086">
            <v>1</v>
          </cell>
          <cell r="AB2086">
            <v>1</v>
          </cell>
          <cell r="AE2086">
            <v>1</v>
          </cell>
          <cell r="AG2086">
            <v>1</v>
          </cell>
          <cell r="AH2086">
            <v>1</v>
          </cell>
          <cell r="AJ2086">
            <v>1</v>
          </cell>
          <cell r="AM2086">
            <v>1</v>
          </cell>
          <cell r="AN2086">
            <v>1</v>
          </cell>
          <cell r="AO2086">
            <v>1</v>
          </cell>
          <cell r="AR2086">
            <v>1</v>
          </cell>
          <cell r="BR2086">
            <v>510</v>
          </cell>
          <cell r="BS2086">
            <v>510</v>
          </cell>
          <cell r="BT2086">
            <v>510</v>
          </cell>
          <cell r="BU2086" t="str">
            <v>Ташриф</v>
          </cell>
          <cell r="BV2086">
            <v>436.125632</v>
          </cell>
          <cell r="BW2086">
            <v>149.14950400000001</v>
          </cell>
          <cell r="BX2086">
            <v>0</v>
          </cell>
          <cell r="BY2086" t="str">
            <v>305946338</v>
          </cell>
          <cell r="GU2086" t="str">
            <v>Янги қўшилган объект</v>
          </cell>
        </row>
        <row r="2087">
          <cell r="A2087" t="str">
            <v>Оқ олтин тумани Янги Тошкент МФЙ Сирғали қишлоқ йўли кўчаси (2023)</v>
          </cell>
          <cell r="B2087" t="str">
            <v>2301242060312006</v>
          </cell>
          <cell r="C2087">
            <v>1</v>
          </cell>
          <cell r="D2087" t="str">
            <v>304521860242067045129118017</v>
          </cell>
          <cell r="E2087" t="str">
            <v>Автомобиль йўллари, кўприклар</v>
          </cell>
          <cell r="F2087" t="str">
            <v>Автомобиль йўллари, кўприклар</v>
          </cell>
          <cell r="G2087" t="str">
            <v>Автомобиль йўллари объектлари</v>
          </cell>
          <cell r="H2087" t="str">
            <v>Автомобиль йўллари қўмитаси</v>
          </cell>
          <cell r="I2087" t="str">
            <v>"Сирдарё МЙБХ" ДУК</v>
          </cell>
          <cell r="J2087" t="str">
            <v>Вазирлик ва идора</v>
          </cell>
          <cell r="K2087" t="str">
            <v>Қўшимча</v>
          </cell>
          <cell r="L2087" t="str">
            <v>Қўшимча</v>
          </cell>
          <cell r="M2087" t="str">
            <v>Сирдарё вилояти</v>
          </cell>
          <cell r="N2087" t="str">
            <v>Оқолтин тумани</v>
          </cell>
          <cell r="O2087" t="str">
            <v>Янги Тошкент МФЙ</v>
          </cell>
          <cell r="P2087" t="str">
            <v>Мукаммал таъмирлаш</v>
          </cell>
          <cell r="Q2087">
            <v>2023</v>
          </cell>
          <cell r="R2087">
            <v>2</v>
          </cell>
          <cell r="S2087">
            <v>1</v>
          </cell>
          <cell r="AB2087">
            <v>1</v>
          </cell>
          <cell r="AE2087">
            <v>1</v>
          </cell>
          <cell r="AG2087">
            <v>1</v>
          </cell>
          <cell r="AH2087">
            <v>1</v>
          </cell>
          <cell r="AJ2087">
            <v>1</v>
          </cell>
          <cell r="AM2087">
            <v>1</v>
          </cell>
          <cell r="AN2087">
            <v>1</v>
          </cell>
          <cell r="AO2087">
            <v>1</v>
          </cell>
          <cell r="AR2087">
            <v>1</v>
          </cell>
          <cell r="BR2087">
            <v>1070</v>
          </cell>
          <cell r="BS2087">
            <v>1070</v>
          </cell>
          <cell r="BT2087">
            <v>1070</v>
          </cell>
          <cell r="BU2087" t="str">
            <v>Ташриф</v>
          </cell>
          <cell r="BV2087">
            <v>235.387664</v>
          </cell>
          <cell r="BW2087">
            <v>312.92150400000003</v>
          </cell>
          <cell r="BX2087">
            <v>0</v>
          </cell>
          <cell r="BY2087" t="str">
            <v>305946338</v>
          </cell>
          <cell r="GU2087" t="str">
            <v>Янги қўшилган объект</v>
          </cell>
        </row>
        <row r="2088">
          <cell r="A2088" t="str">
            <v>Оқ олтин тумани Кўркамдиёр МФЙ Работ кўчаси (2023)</v>
          </cell>
          <cell r="B2088" t="str">
            <v>2301242060312007</v>
          </cell>
          <cell r="C2088">
            <v>1</v>
          </cell>
          <cell r="D2088" t="str">
            <v>304521860242067045129118018</v>
          </cell>
          <cell r="E2088" t="str">
            <v>Автомобиль йўллари, кўприклар</v>
          </cell>
          <cell r="F2088" t="str">
            <v>Автомобиль йўллари, кўприклар</v>
          </cell>
          <cell r="G2088" t="str">
            <v>Автомобиль йўллари объектлари</v>
          </cell>
          <cell r="H2088" t="str">
            <v>Автомобиль йўллари қўмитаси</v>
          </cell>
          <cell r="I2088" t="str">
            <v>"Сирдарё МЙБХ" ДУК</v>
          </cell>
          <cell r="J2088" t="str">
            <v>Вазирлик ва идора</v>
          </cell>
          <cell r="K2088" t="str">
            <v>Қўшимча</v>
          </cell>
          <cell r="L2088" t="str">
            <v>Қўшимча</v>
          </cell>
          <cell r="M2088" t="str">
            <v>Сирдарё вилояти</v>
          </cell>
          <cell r="N2088" t="str">
            <v>Оқолтин тумани</v>
          </cell>
          <cell r="O2088" t="str">
            <v>Кўркамдиёр  МФЙ</v>
          </cell>
          <cell r="P2088" t="str">
            <v>Мукаммал таъмирлаш</v>
          </cell>
          <cell r="Q2088">
            <v>2023</v>
          </cell>
          <cell r="R2088">
            <v>2</v>
          </cell>
          <cell r="S2088">
            <v>1</v>
          </cell>
          <cell r="AB2088">
            <v>1</v>
          </cell>
          <cell r="AE2088">
            <v>1</v>
          </cell>
          <cell r="AG2088">
            <v>1</v>
          </cell>
          <cell r="AH2088">
            <v>1</v>
          </cell>
          <cell r="AJ2088">
            <v>1</v>
          </cell>
          <cell r="AM2088">
            <v>1</v>
          </cell>
          <cell r="AN2088">
            <v>1</v>
          </cell>
          <cell r="AO2088">
            <v>1</v>
          </cell>
          <cell r="AR2088">
            <v>1</v>
          </cell>
          <cell r="BR2088">
            <v>815</v>
          </cell>
          <cell r="BS2088">
            <v>815</v>
          </cell>
          <cell r="BT2088">
            <v>815</v>
          </cell>
          <cell r="BU2088" t="str">
            <v>Ташриф</v>
          </cell>
          <cell r="BV2088">
            <v>8.15</v>
          </cell>
          <cell r="BW2088">
            <v>92.885000000000005</v>
          </cell>
          <cell r="BX2088">
            <v>0</v>
          </cell>
          <cell r="BY2088" t="str">
            <v>305946338</v>
          </cell>
          <cell r="GU2088" t="str">
            <v>Янги қўшилган объект</v>
          </cell>
        </row>
        <row r="2089">
          <cell r="A2089" t="str">
            <v>Оқ олтин тумани Ахиллик МФЙ Мехнатобод кўчаси (2023)</v>
          </cell>
          <cell r="B2089" t="str">
            <v>2301242060312008</v>
          </cell>
          <cell r="C2089">
            <v>1</v>
          </cell>
          <cell r="D2089" t="str">
            <v>304521860242067045129118019</v>
          </cell>
          <cell r="E2089" t="str">
            <v>Автомобиль йўллари, кўприклар</v>
          </cell>
          <cell r="F2089" t="str">
            <v>Автомобиль йўллари, кўприклар</v>
          </cell>
          <cell r="G2089" t="str">
            <v>Автомобиль йўллари объектлари</v>
          </cell>
          <cell r="H2089" t="str">
            <v>Автомобиль йўллари қўмитаси</v>
          </cell>
          <cell r="I2089" t="str">
            <v>"Сирдарё МЙБХ" ДУК</v>
          </cell>
          <cell r="J2089" t="str">
            <v>Вазирлик ва идора</v>
          </cell>
          <cell r="K2089" t="str">
            <v>Қўшимча</v>
          </cell>
          <cell r="L2089" t="str">
            <v>Қўшимча</v>
          </cell>
          <cell r="M2089" t="str">
            <v>Сирдарё вилояти</v>
          </cell>
          <cell r="N2089" t="str">
            <v>Оқолтин тумани</v>
          </cell>
          <cell r="O2089" t="str">
            <v>Ахиллик  МФЙ</v>
          </cell>
          <cell r="P2089" t="str">
            <v>Мукаммал таъмирлаш</v>
          </cell>
          <cell r="Q2089">
            <v>2023</v>
          </cell>
          <cell r="R2089">
            <v>2</v>
          </cell>
          <cell r="S2089">
            <v>1</v>
          </cell>
          <cell r="AB2089">
            <v>1</v>
          </cell>
          <cell r="AE2089">
            <v>1</v>
          </cell>
          <cell r="AG2089">
            <v>1</v>
          </cell>
          <cell r="AH2089">
            <v>1</v>
          </cell>
          <cell r="AJ2089">
            <v>1</v>
          </cell>
          <cell r="AM2089">
            <v>1</v>
          </cell>
          <cell r="AN2089">
            <v>1</v>
          </cell>
          <cell r="AO2089">
            <v>1</v>
          </cell>
          <cell r="AR2089">
            <v>1</v>
          </cell>
          <cell r="BR2089">
            <v>540</v>
          </cell>
          <cell r="BS2089">
            <v>540</v>
          </cell>
          <cell r="BT2089">
            <v>540</v>
          </cell>
          <cell r="BU2089" t="str">
            <v>Ташриф</v>
          </cell>
          <cell r="BV2089">
            <v>371.72918399999998</v>
          </cell>
          <cell r="BW2089">
            <v>157.92300800000001</v>
          </cell>
          <cell r="BX2089">
            <v>0</v>
          </cell>
          <cell r="BY2089" t="str">
            <v>305946338</v>
          </cell>
          <cell r="GU2089" t="str">
            <v>Янги қўшилган объект</v>
          </cell>
        </row>
        <row r="2090">
          <cell r="A2090" t="str">
            <v>Сайхунобод тумани Иттифоқ МФЙ Ахиллик кўчаси (2023)</v>
          </cell>
          <cell r="B2090" t="str">
            <v>2301242160312001</v>
          </cell>
          <cell r="C2090">
            <v>1</v>
          </cell>
          <cell r="D2090" t="str">
            <v>304521860242167045129118029</v>
          </cell>
          <cell r="E2090" t="str">
            <v>Автомобиль йўллари, кўприклар</v>
          </cell>
          <cell r="F2090" t="str">
            <v>Автомобиль йўллари, кўприклар</v>
          </cell>
          <cell r="G2090" t="str">
            <v>Автомобиль йўллари объектлари</v>
          </cell>
          <cell r="H2090" t="str">
            <v>Автомобиль йўллари қўмитаси</v>
          </cell>
          <cell r="I2090" t="str">
            <v>"Сирдарё МЙБХ" ДУК</v>
          </cell>
          <cell r="J2090" t="str">
            <v>Вазирлик ва идора</v>
          </cell>
          <cell r="K2090" t="str">
            <v>Қўшимча</v>
          </cell>
          <cell r="L2090" t="str">
            <v>Қўшимча</v>
          </cell>
          <cell r="M2090" t="str">
            <v>Сирдарё вилояти</v>
          </cell>
          <cell r="N2090" t="str">
            <v>Сайхунобод тумани</v>
          </cell>
          <cell r="O2090" t="str">
            <v>Иттифоқ  МФЙ</v>
          </cell>
          <cell r="P2090" t="str">
            <v>Мукаммал таъмирлаш</v>
          </cell>
          <cell r="Q2090">
            <v>2023</v>
          </cell>
          <cell r="R2090">
            <v>2</v>
          </cell>
          <cell r="S2090">
            <v>1</v>
          </cell>
          <cell r="AB2090">
            <v>1</v>
          </cell>
          <cell r="AE2090">
            <v>1</v>
          </cell>
          <cell r="AG2090">
            <v>1</v>
          </cell>
          <cell r="AH2090">
            <v>1</v>
          </cell>
          <cell r="AJ2090">
            <v>1</v>
          </cell>
          <cell r="AM2090">
            <v>1</v>
          </cell>
          <cell r="AN2090">
            <v>1</v>
          </cell>
          <cell r="AO2090">
            <v>1</v>
          </cell>
          <cell r="AR2090">
            <v>1</v>
          </cell>
          <cell r="BR2090">
            <v>650.29999999999995</v>
          </cell>
          <cell r="BS2090">
            <v>650.29999999999995</v>
          </cell>
          <cell r="BT2090">
            <v>650.29999999999995</v>
          </cell>
          <cell r="BU2090" t="str">
            <v>Ташриф</v>
          </cell>
          <cell r="BV2090">
            <v>6.5030000000000001</v>
          </cell>
          <cell r="BW2090">
            <v>7.9820000000000002</v>
          </cell>
          <cell r="BX2090" t="str">
            <v>"LION TRANS GROUP" MAS`ULIYATI CHEKLANGAN JAMIYAT</v>
          </cell>
          <cell r="BY2090" t="str">
            <v>302392366</v>
          </cell>
          <cell r="GU2090" t="str">
            <v>Янги қўшилган объект</v>
          </cell>
        </row>
        <row r="2091">
          <cell r="A2091" t="str">
            <v>Сайхунобод тумани Иттифоқ МФЙ Субхидам кўчаси (2023)</v>
          </cell>
          <cell r="B2091" t="str">
            <v>2301242160312002</v>
          </cell>
          <cell r="C2091">
            <v>1</v>
          </cell>
          <cell r="D2091" t="str">
            <v>304521860242167045129118030</v>
          </cell>
          <cell r="E2091" t="str">
            <v>Автомобиль йўллари, кўприклар</v>
          </cell>
          <cell r="F2091" t="str">
            <v>Автомобиль йўллари, кўприклар</v>
          </cell>
          <cell r="G2091" t="str">
            <v>Автомобиль йўллари объектлари</v>
          </cell>
          <cell r="H2091" t="str">
            <v>Автомобиль йўллари қўмитаси</v>
          </cell>
          <cell r="I2091" t="str">
            <v>"Сирдарё МЙБХ" ДУК</v>
          </cell>
          <cell r="J2091" t="str">
            <v>Вазирлик ва идора</v>
          </cell>
          <cell r="K2091" t="str">
            <v>Қўшимча</v>
          </cell>
          <cell r="L2091" t="str">
            <v>Қўшимча</v>
          </cell>
          <cell r="M2091" t="str">
            <v>Сирдарё вилояти</v>
          </cell>
          <cell r="N2091" t="str">
            <v>Сайхунобод тумани</v>
          </cell>
          <cell r="O2091" t="str">
            <v>Иттифоқ  МФЙ</v>
          </cell>
          <cell r="P2091" t="str">
            <v>Мукаммал таъмирлаш</v>
          </cell>
          <cell r="Q2091">
            <v>2023</v>
          </cell>
          <cell r="R2091">
            <v>2</v>
          </cell>
          <cell r="S2091">
            <v>1</v>
          </cell>
          <cell r="AB2091">
            <v>1</v>
          </cell>
          <cell r="AE2091">
            <v>1</v>
          </cell>
          <cell r="AG2091">
            <v>1</v>
          </cell>
          <cell r="AH2091">
            <v>1</v>
          </cell>
          <cell r="AJ2091">
            <v>1</v>
          </cell>
          <cell r="AM2091">
            <v>1</v>
          </cell>
          <cell r="AN2091">
            <v>1</v>
          </cell>
          <cell r="AO2091">
            <v>1</v>
          </cell>
          <cell r="AR2091">
            <v>1</v>
          </cell>
          <cell r="BR2091">
            <v>525.1</v>
          </cell>
          <cell r="BS2091">
            <v>525.1</v>
          </cell>
          <cell r="BT2091">
            <v>525.1</v>
          </cell>
          <cell r="BU2091" t="str">
            <v>Ташриф</v>
          </cell>
          <cell r="BV2091">
            <v>300.64070400000003</v>
          </cell>
          <cell r="BW2091">
            <v>170.84579199999999</v>
          </cell>
          <cell r="BX2091" t="str">
            <v>"LION TRANS GROUP" MAS`ULIYATI CHEKLANGAN JAMIYAT</v>
          </cell>
          <cell r="BY2091" t="str">
            <v>302392366</v>
          </cell>
          <cell r="GU2091" t="str">
            <v>Янги қўшилган объект</v>
          </cell>
        </row>
        <row r="2092">
          <cell r="A2092" t="str">
            <v>Сайхунобод тумани Иттифоқ МФЙ Наманган кўчаси (2023)</v>
          </cell>
          <cell r="B2092" t="str">
            <v>2301242160312003</v>
          </cell>
          <cell r="C2092">
            <v>1</v>
          </cell>
          <cell r="D2092" t="str">
            <v>304521860242167045129118031</v>
          </cell>
          <cell r="E2092" t="str">
            <v>Автомобиль йўллари, кўприклар</v>
          </cell>
          <cell r="F2092" t="str">
            <v>Автомобиль йўллари, кўприклар</v>
          </cell>
          <cell r="G2092" t="str">
            <v>Автомобиль йўллари объектлари</v>
          </cell>
          <cell r="H2092" t="str">
            <v>Автомобиль йўллари қўмитаси</v>
          </cell>
          <cell r="I2092" t="str">
            <v>"Сирдарё МЙБХ" ДУК</v>
          </cell>
          <cell r="J2092" t="str">
            <v>Вазирлик ва идора</v>
          </cell>
          <cell r="K2092" t="str">
            <v>Қўшимча</v>
          </cell>
          <cell r="L2092" t="str">
            <v>Қўшимча</v>
          </cell>
          <cell r="M2092" t="str">
            <v>Сирдарё вилояти</v>
          </cell>
          <cell r="N2092" t="str">
            <v>Сайхунобод тумани</v>
          </cell>
          <cell r="O2092" t="str">
            <v>Иттифоқ  МФЙ</v>
          </cell>
          <cell r="P2092" t="str">
            <v>Мукаммал таъмирлаш</v>
          </cell>
          <cell r="Q2092">
            <v>2023</v>
          </cell>
          <cell r="R2092">
            <v>2</v>
          </cell>
          <cell r="S2092">
            <v>1</v>
          </cell>
          <cell r="AB2092">
            <v>1</v>
          </cell>
          <cell r="AE2092">
            <v>1</v>
          </cell>
          <cell r="AG2092">
            <v>1</v>
          </cell>
          <cell r="AH2092">
            <v>1</v>
          </cell>
          <cell r="AJ2092">
            <v>1</v>
          </cell>
          <cell r="AM2092">
            <v>1</v>
          </cell>
          <cell r="AN2092">
            <v>1</v>
          </cell>
          <cell r="AO2092">
            <v>1</v>
          </cell>
          <cell r="AR2092">
            <v>1</v>
          </cell>
          <cell r="BR2092">
            <v>425.8</v>
          </cell>
          <cell r="BS2092">
            <v>425.8</v>
          </cell>
          <cell r="BT2092">
            <v>425.8</v>
          </cell>
          <cell r="BU2092" t="str">
            <v>Ташриф</v>
          </cell>
          <cell r="BV2092">
            <v>261.14328</v>
          </cell>
          <cell r="BW2092">
            <v>111.549536</v>
          </cell>
          <cell r="BX2092" t="str">
            <v>"LION TRANS GROUP" MAS`ULIYATI CHEKLANGAN JAMIYAT</v>
          </cell>
          <cell r="BY2092" t="str">
            <v>302392366</v>
          </cell>
          <cell r="GU2092" t="str">
            <v>Янги қўшилган объект</v>
          </cell>
        </row>
        <row r="2093">
          <cell r="A2093" t="str">
            <v>Сайхунобод тумани Шодлик МФЙ Наврўз давоми кўчаси (2023)</v>
          </cell>
          <cell r="B2093" t="str">
            <v>2301242160312004</v>
          </cell>
          <cell r="C2093">
            <v>1</v>
          </cell>
          <cell r="D2093" t="str">
            <v>304521860242167045129118032</v>
          </cell>
          <cell r="E2093" t="str">
            <v>Автомобиль йўллари, кўприклар</v>
          </cell>
          <cell r="F2093" t="str">
            <v>Автомобиль йўллари, кўприклар</v>
          </cell>
          <cell r="G2093" t="str">
            <v>Автомобиль йўллари объектлари</v>
          </cell>
          <cell r="H2093" t="str">
            <v>Автомобиль йўллари қўмитаси</v>
          </cell>
          <cell r="I2093" t="str">
            <v>"Сирдарё МЙБХ" ДУК</v>
          </cell>
          <cell r="J2093" t="str">
            <v>Вазирлик ва идора</v>
          </cell>
          <cell r="K2093" t="str">
            <v>Қўшимча</v>
          </cell>
          <cell r="L2093" t="str">
            <v>Қўшимча</v>
          </cell>
          <cell r="M2093" t="str">
            <v>Сирдарё вилояти</v>
          </cell>
          <cell r="N2093" t="str">
            <v>Сайхунобод тумани</v>
          </cell>
          <cell r="O2093" t="str">
            <v>Шодлик МФЙ</v>
          </cell>
          <cell r="P2093" t="str">
            <v>Мукаммал таъмирлаш</v>
          </cell>
          <cell r="Q2093">
            <v>2023</v>
          </cell>
          <cell r="R2093">
            <v>2</v>
          </cell>
          <cell r="S2093">
            <v>1</v>
          </cell>
          <cell r="AB2093">
            <v>1</v>
          </cell>
          <cell r="AE2093">
            <v>1</v>
          </cell>
          <cell r="AG2093">
            <v>1</v>
          </cell>
          <cell r="AH2093">
            <v>1</v>
          </cell>
          <cell r="AJ2093">
            <v>1</v>
          </cell>
          <cell r="AM2093">
            <v>1</v>
          </cell>
          <cell r="AN2093">
            <v>1</v>
          </cell>
          <cell r="AO2093">
            <v>1</v>
          </cell>
          <cell r="AR2093">
            <v>1</v>
          </cell>
          <cell r="BR2093">
            <v>287.60000000000002</v>
          </cell>
          <cell r="BS2093">
            <v>287.60000000000002</v>
          </cell>
          <cell r="BT2093">
            <v>287.60000000000002</v>
          </cell>
          <cell r="BU2093" t="str">
            <v>Ташриф</v>
          </cell>
          <cell r="BV2093">
            <v>2.8759999999999999</v>
          </cell>
          <cell r="BW2093">
            <v>59.366</v>
          </cell>
          <cell r="BX2093" t="str">
            <v>"LION TRANS GROUP" MAS`ULIYATI CHEKLANGAN JAMIYAT</v>
          </cell>
          <cell r="BY2093" t="str">
            <v>302392366</v>
          </cell>
          <cell r="GU2093" t="str">
            <v>Янги қўшилган объект</v>
          </cell>
        </row>
        <row r="2094">
          <cell r="A2094" t="str">
            <v>Сайхунобод тумани Синтоб МФЙ Фидокорлар кўчаси (2023)</v>
          </cell>
          <cell r="B2094" t="str">
            <v>2301242160312005</v>
          </cell>
          <cell r="C2094">
            <v>1</v>
          </cell>
          <cell r="D2094" t="str">
            <v>304521860242167045129118033</v>
          </cell>
          <cell r="E2094" t="str">
            <v>Автомобиль йўллари, кўприклар</v>
          </cell>
          <cell r="F2094" t="str">
            <v>Автомобиль йўллари, кўприклар</v>
          </cell>
          <cell r="G2094" t="str">
            <v>Автомобиль йўллари объектлари</v>
          </cell>
          <cell r="H2094" t="str">
            <v>Автомобиль йўллари қўмитаси</v>
          </cell>
          <cell r="I2094" t="str">
            <v>"Сирдарё МЙБХ" ДУК</v>
          </cell>
          <cell r="J2094" t="str">
            <v>Вазирлик ва идора</v>
          </cell>
          <cell r="K2094" t="str">
            <v>Қўшимча</v>
          </cell>
          <cell r="L2094" t="str">
            <v>Қўшимча</v>
          </cell>
          <cell r="M2094" t="str">
            <v>Сирдарё вилояти</v>
          </cell>
          <cell r="N2094" t="str">
            <v>Сайхунобод тумани</v>
          </cell>
          <cell r="O2094" t="str">
            <v>Синтоб МФЙ</v>
          </cell>
          <cell r="P2094" t="str">
            <v>Мукаммал таъмирлаш</v>
          </cell>
          <cell r="Q2094">
            <v>2023</v>
          </cell>
          <cell r="R2094">
            <v>2</v>
          </cell>
          <cell r="S2094">
            <v>1</v>
          </cell>
          <cell r="AB2094">
            <v>1</v>
          </cell>
          <cell r="AE2094">
            <v>1</v>
          </cell>
          <cell r="AG2094">
            <v>1</v>
          </cell>
          <cell r="AH2094">
            <v>1</v>
          </cell>
          <cell r="AJ2094">
            <v>1</v>
          </cell>
          <cell r="AM2094">
            <v>1</v>
          </cell>
          <cell r="AN2094">
            <v>1</v>
          </cell>
          <cell r="AO2094">
            <v>1</v>
          </cell>
          <cell r="AR2094">
            <v>1</v>
          </cell>
          <cell r="BR2094">
            <v>415.7</v>
          </cell>
          <cell r="BS2094">
            <v>415.7</v>
          </cell>
          <cell r="BT2094">
            <v>415.7</v>
          </cell>
          <cell r="BU2094" t="str">
            <v>Ташриф</v>
          </cell>
          <cell r="BV2094">
            <v>4.157</v>
          </cell>
          <cell r="BW2094">
            <v>88.891999999999996</v>
          </cell>
          <cell r="BX2094" t="str">
            <v>"LION TRANS GROUP" MAS`ULIYATI CHEKLANGAN JAMIYAT</v>
          </cell>
          <cell r="BY2094" t="str">
            <v>302392366</v>
          </cell>
          <cell r="GU2094" t="str">
            <v>Янги қўшилган объект</v>
          </cell>
        </row>
        <row r="2095">
          <cell r="A2095" t="str">
            <v>Сайхунобод тумани Синтоб МФЙ Баркамол авлод кўчаси (2023)</v>
          </cell>
          <cell r="B2095" t="str">
            <v>2301242160312006</v>
          </cell>
          <cell r="C2095">
            <v>1</v>
          </cell>
          <cell r="D2095" t="str">
            <v>304521860242167045129118034</v>
          </cell>
          <cell r="E2095" t="str">
            <v>Автомобиль йўллари, кўприклар</v>
          </cell>
          <cell r="F2095" t="str">
            <v>Автомобиль йўллари, кўприклар</v>
          </cell>
          <cell r="G2095" t="str">
            <v>Автомобиль йўллари объектлари</v>
          </cell>
          <cell r="H2095" t="str">
            <v>Автомобиль йўллари қўмитаси</v>
          </cell>
          <cell r="I2095" t="str">
            <v>"Сирдарё МЙБХ" ДУК</v>
          </cell>
          <cell r="J2095" t="str">
            <v>Вазирлик ва идора</v>
          </cell>
          <cell r="K2095" t="str">
            <v>Қўшимча</v>
          </cell>
          <cell r="L2095" t="str">
            <v>Қўшимча</v>
          </cell>
          <cell r="M2095" t="str">
            <v>Сирдарё вилояти</v>
          </cell>
          <cell r="N2095" t="str">
            <v>Сайхунобод тумани</v>
          </cell>
          <cell r="O2095" t="str">
            <v>Синтоб МФЙ</v>
          </cell>
          <cell r="P2095" t="str">
            <v>Мукаммал таъмирлаш</v>
          </cell>
          <cell r="Q2095">
            <v>2023</v>
          </cell>
          <cell r="R2095">
            <v>2</v>
          </cell>
          <cell r="S2095">
            <v>1</v>
          </cell>
          <cell r="AB2095">
            <v>1</v>
          </cell>
          <cell r="AE2095">
            <v>1</v>
          </cell>
          <cell r="AG2095">
            <v>1</v>
          </cell>
          <cell r="AH2095">
            <v>1</v>
          </cell>
          <cell r="AJ2095">
            <v>1</v>
          </cell>
          <cell r="AM2095">
            <v>1</v>
          </cell>
          <cell r="AN2095">
            <v>1</v>
          </cell>
          <cell r="AO2095">
            <v>1</v>
          </cell>
          <cell r="AR2095">
            <v>1</v>
          </cell>
          <cell r="BR2095">
            <v>308.39999999999998</v>
          </cell>
          <cell r="BS2095">
            <v>308.39999999999998</v>
          </cell>
          <cell r="BT2095">
            <v>308.39999999999998</v>
          </cell>
          <cell r="BU2095" t="str">
            <v>Ташриф</v>
          </cell>
          <cell r="BV2095">
            <v>3.0840000000000001</v>
          </cell>
          <cell r="BW2095">
            <v>3.0840000000000001</v>
          </cell>
          <cell r="BX2095">
            <v>0</v>
          </cell>
          <cell r="BY2095">
            <v>0</v>
          </cell>
          <cell r="GU2095" t="str">
            <v>Янги қўшилган объект</v>
          </cell>
        </row>
        <row r="2096">
          <cell r="A2096" t="str">
            <v>Сайхунобод тумани Синтоб МФЙ Фитрат кўчаси (2023)</v>
          </cell>
          <cell r="B2096" t="str">
            <v>2301242160312007</v>
          </cell>
          <cell r="C2096">
            <v>1</v>
          </cell>
          <cell r="D2096" t="str">
            <v>304521860242167045129118035</v>
          </cell>
          <cell r="E2096" t="str">
            <v>Автомобиль йўллари, кўприклар</v>
          </cell>
          <cell r="F2096" t="str">
            <v>Автомобиль йўллари, кўприклар</v>
          </cell>
          <cell r="G2096" t="str">
            <v>Автомобиль йўллари объектлари</v>
          </cell>
          <cell r="H2096" t="str">
            <v>Автомобиль йўллари қўмитаси</v>
          </cell>
          <cell r="I2096" t="str">
            <v>"Сирдарё МЙБХ" ДУК</v>
          </cell>
          <cell r="J2096" t="str">
            <v>Вазирлик ва идора</v>
          </cell>
          <cell r="K2096" t="str">
            <v>Қўшимча</v>
          </cell>
          <cell r="L2096" t="str">
            <v>Қўшимча</v>
          </cell>
          <cell r="M2096" t="str">
            <v>Сирдарё вилояти</v>
          </cell>
          <cell r="N2096" t="str">
            <v>Сайхунобод тумани</v>
          </cell>
          <cell r="O2096" t="str">
            <v>Синтоб МФЙ</v>
          </cell>
          <cell r="P2096" t="str">
            <v>Мукаммал таъмирлаш</v>
          </cell>
          <cell r="Q2096">
            <v>2023</v>
          </cell>
          <cell r="R2096">
            <v>2</v>
          </cell>
          <cell r="S2096">
            <v>1</v>
          </cell>
          <cell r="AB2096">
            <v>1</v>
          </cell>
          <cell r="AE2096">
            <v>1</v>
          </cell>
          <cell r="AG2096">
            <v>1</v>
          </cell>
          <cell r="AH2096">
            <v>1</v>
          </cell>
          <cell r="AJ2096">
            <v>1</v>
          </cell>
          <cell r="AM2096">
            <v>1</v>
          </cell>
          <cell r="AN2096">
            <v>1</v>
          </cell>
          <cell r="AO2096">
            <v>1</v>
          </cell>
          <cell r="AR2096">
            <v>1</v>
          </cell>
          <cell r="BR2096">
            <v>325</v>
          </cell>
          <cell r="BS2096">
            <v>325</v>
          </cell>
          <cell r="BT2096">
            <v>325</v>
          </cell>
          <cell r="BU2096" t="str">
            <v>Ташриф</v>
          </cell>
          <cell r="BV2096">
            <v>10.649437000000001</v>
          </cell>
          <cell r="BW2096">
            <v>97.935944000000006</v>
          </cell>
          <cell r="BX2096" t="str">
            <v>"LION TRANS GROUP" MAS`ULIYATI CHEKLANGAN JAMIYAT</v>
          </cell>
          <cell r="BY2096" t="str">
            <v>302392366</v>
          </cell>
          <cell r="GU2096" t="str">
            <v>Янги қўшилган объект</v>
          </cell>
        </row>
        <row r="2097">
          <cell r="A2097" t="str">
            <v>Сайхунобод тумани Синтоб МФЙ Серқуёш кўчаси (2023)</v>
          </cell>
          <cell r="B2097" t="str">
            <v>2301242160312008</v>
          </cell>
          <cell r="C2097">
            <v>1</v>
          </cell>
          <cell r="D2097" t="str">
            <v>304521860242167045129118036</v>
          </cell>
          <cell r="E2097" t="str">
            <v>Автомобиль йўллари, кўприклар</v>
          </cell>
          <cell r="F2097" t="str">
            <v>Автомобиль йўллари, кўприклар</v>
          </cell>
          <cell r="G2097" t="str">
            <v>Автомобиль йўллари объектлари</v>
          </cell>
          <cell r="H2097" t="str">
            <v>Автомобиль йўллари қўмитаси</v>
          </cell>
          <cell r="I2097" t="str">
            <v>"Сирдарё МЙБХ" ДУК</v>
          </cell>
          <cell r="J2097" t="str">
            <v>Вазирлик ва идора</v>
          </cell>
          <cell r="K2097" t="str">
            <v>Қўшимча</v>
          </cell>
          <cell r="L2097" t="str">
            <v>Қўшимча</v>
          </cell>
          <cell r="M2097" t="str">
            <v>Сирдарё вилояти</v>
          </cell>
          <cell r="N2097" t="str">
            <v>Сайхунобод тумани</v>
          </cell>
          <cell r="O2097" t="str">
            <v>Синтоб МФЙ</v>
          </cell>
          <cell r="P2097" t="str">
            <v>Мукаммал таъмирлаш</v>
          </cell>
          <cell r="Q2097">
            <v>2023</v>
          </cell>
          <cell r="R2097">
            <v>2</v>
          </cell>
          <cell r="S2097">
            <v>1</v>
          </cell>
          <cell r="AB2097">
            <v>1</v>
          </cell>
          <cell r="AE2097">
            <v>1</v>
          </cell>
          <cell r="AG2097">
            <v>1</v>
          </cell>
          <cell r="AH2097">
            <v>1</v>
          </cell>
          <cell r="AJ2097">
            <v>1</v>
          </cell>
          <cell r="AM2097">
            <v>1</v>
          </cell>
          <cell r="AN2097">
            <v>1</v>
          </cell>
          <cell r="AO2097">
            <v>1</v>
          </cell>
          <cell r="AR2097">
            <v>1</v>
          </cell>
          <cell r="BR2097">
            <v>197.5</v>
          </cell>
          <cell r="BS2097">
            <v>197.5</v>
          </cell>
          <cell r="BT2097">
            <v>197.5</v>
          </cell>
          <cell r="BU2097" t="str">
            <v>Ташриф</v>
          </cell>
          <cell r="BV2097">
            <v>1.9750000000000001</v>
          </cell>
          <cell r="BW2097">
            <v>1.9750000000000001</v>
          </cell>
          <cell r="BX2097">
            <v>0</v>
          </cell>
          <cell r="BY2097">
            <v>0</v>
          </cell>
          <cell r="GU2097" t="str">
            <v>Янги қўшилган объект</v>
          </cell>
        </row>
        <row r="2098">
          <cell r="A2098" t="str">
            <v>Сайхунобод тумани Гулбулоқ МФЙ Анхор кўчаси (2023)</v>
          </cell>
          <cell r="B2098" t="str">
            <v>2301242160312009</v>
          </cell>
          <cell r="C2098">
            <v>1</v>
          </cell>
          <cell r="D2098" t="str">
            <v>304521860242167045129118037</v>
          </cell>
          <cell r="E2098" t="str">
            <v>Автомобиль йўллари, кўприклар</v>
          </cell>
          <cell r="F2098" t="str">
            <v>Автомобиль йўллари, кўприклар</v>
          </cell>
          <cell r="G2098" t="str">
            <v>Автомобиль йўллари объектлари</v>
          </cell>
          <cell r="H2098" t="str">
            <v>Автомобиль йўллари қўмитаси</v>
          </cell>
          <cell r="I2098" t="str">
            <v>"Сирдарё МЙБХ" ДУК</v>
          </cell>
          <cell r="J2098" t="str">
            <v>Вазирлик ва идора</v>
          </cell>
          <cell r="K2098" t="str">
            <v>Қўшимча</v>
          </cell>
          <cell r="L2098" t="str">
            <v>Қўшимча</v>
          </cell>
          <cell r="M2098" t="str">
            <v>Сирдарё вилояти</v>
          </cell>
          <cell r="N2098" t="str">
            <v>Сайхунобод тумани</v>
          </cell>
          <cell r="O2098" t="str">
            <v>Гулбулоқ МФЙ</v>
          </cell>
          <cell r="P2098" t="str">
            <v>Мукаммал таъмирлаш</v>
          </cell>
          <cell r="Q2098">
            <v>2023</v>
          </cell>
          <cell r="R2098">
            <v>2</v>
          </cell>
          <cell r="S2098">
            <v>1</v>
          </cell>
          <cell r="AB2098">
            <v>1</v>
          </cell>
          <cell r="AE2098">
            <v>1</v>
          </cell>
          <cell r="AG2098">
            <v>1</v>
          </cell>
          <cell r="AH2098">
            <v>1</v>
          </cell>
          <cell r="AJ2098">
            <v>1</v>
          </cell>
          <cell r="AM2098">
            <v>1</v>
          </cell>
          <cell r="AN2098">
            <v>1</v>
          </cell>
          <cell r="AO2098">
            <v>1</v>
          </cell>
          <cell r="AR2098">
            <v>1</v>
          </cell>
          <cell r="BR2098">
            <v>1236</v>
          </cell>
          <cell r="BS2098">
            <v>1236</v>
          </cell>
          <cell r="BT2098">
            <v>1236</v>
          </cell>
          <cell r="BU2098" t="str">
            <v>Ташриф</v>
          </cell>
          <cell r="BV2098">
            <v>12.36</v>
          </cell>
          <cell r="BW2098">
            <v>12.36</v>
          </cell>
          <cell r="BX2098">
            <v>0</v>
          </cell>
          <cell r="BY2098">
            <v>0</v>
          </cell>
          <cell r="GU2098" t="str">
            <v>Янги қўшилган объект</v>
          </cell>
        </row>
        <row r="2099">
          <cell r="A2099" t="str">
            <v>Сайхунобод тумани Янги хаёт МФЙ Баёт кўчаси (2023)</v>
          </cell>
          <cell r="B2099" t="str">
            <v>2301242160312010</v>
          </cell>
          <cell r="C2099">
            <v>1</v>
          </cell>
          <cell r="D2099" t="str">
            <v>304521860242167045129118038</v>
          </cell>
          <cell r="E2099" t="str">
            <v>Автомобиль йўллари, кўприклар</v>
          </cell>
          <cell r="F2099" t="str">
            <v>Автомобиль йўллари, кўприклар</v>
          </cell>
          <cell r="G2099" t="str">
            <v>Автомобиль йўллари объектлари</v>
          </cell>
          <cell r="H2099" t="str">
            <v>Автомобиль йўллари қўмитаси</v>
          </cell>
          <cell r="I2099" t="str">
            <v>"Сирдарё МЙБХ" ДУК</v>
          </cell>
          <cell r="J2099" t="str">
            <v>Вазирлик ва идора</v>
          </cell>
          <cell r="K2099" t="str">
            <v>Қўшимча</v>
          </cell>
          <cell r="L2099" t="str">
            <v>Қўшимча</v>
          </cell>
          <cell r="M2099" t="str">
            <v>Сирдарё вилояти</v>
          </cell>
          <cell r="N2099" t="str">
            <v>Сайхунобод тумани</v>
          </cell>
          <cell r="O2099" t="str">
            <v>Янги ҳаёт МФЙ</v>
          </cell>
          <cell r="P2099" t="str">
            <v>Мукаммал таъмирлаш</v>
          </cell>
          <cell r="Q2099">
            <v>2023</v>
          </cell>
          <cell r="R2099">
            <v>2</v>
          </cell>
          <cell r="S2099">
            <v>1</v>
          </cell>
          <cell r="AB2099">
            <v>1</v>
          </cell>
          <cell r="AE2099">
            <v>1</v>
          </cell>
          <cell r="AG2099">
            <v>1</v>
          </cell>
          <cell r="AH2099">
            <v>1</v>
          </cell>
          <cell r="AJ2099">
            <v>1</v>
          </cell>
          <cell r="AM2099">
            <v>1</v>
          </cell>
          <cell r="AN2099">
            <v>1</v>
          </cell>
          <cell r="AO2099">
            <v>1</v>
          </cell>
          <cell r="AR2099">
            <v>1</v>
          </cell>
          <cell r="BR2099">
            <v>440</v>
          </cell>
          <cell r="BS2099">
            <v>440</v>
          </cell>
          <cell r="BT2099">
            <v>440</v>
          </cell>
          <cell r="BU2099" t="str">
            <v>Ташриф</v>
          </cell>
          <cell r="BV2099">
            <v>4.4000000000000004</v>
          </cell>
          <cell r="BW2099">
            <v>4.4000000000000004</v>
          </cell>
          <cell r="BX2099">
            <v>0</v>
          </cell>
          <cell r="BY2099">
            <v>0</v>
          </cell>
          <cell r="GU2099" t="str">
            <v>Янги қўшилган объект</v>
          </cell>
        </row>
        <row r="2100">
          <cell r="A2100" t="str">
            <v>Сайхунобод тумани Янги хаёт МФЙ Маънавият кўчаси (2023)</v>
          </cell>
          <cell r="B2100" t="str">
            <v>2301242160312011</v>
          </cell>
          <cell r="C2100">
            <v>1</v>
          </cell>
          <cell r="D2100" t="str">
            <v>304521860242167045129118039</v>
          </cell>
          <cell r="E2100" t="str">
            <v>Автомобиль йўллари, кўприклар</v>
          </cell>
          <cell r="F2100" t="str">
            <v>Автомобиль йўллари, кўприклар</v>
          </cell>
          <cell r="G2100" t="str">
            <v>Автомобиль йўллари объектлари</v>
          </cell>
          <cell r="H2100" t="str">
            <v>Автомобиль йўллари қўмитаси</v>
          </cell>
          <cell r="I2100" t="str">
            <v>"Сирдарё МЙБХ" ДУК</v>
          </cell>
          <cell r="J2100" t="str">
            <v>Вазирлик ва идора</v>
          </cell>
          <cell r="K2100" t="str">
            <v>Қўшимча</v>
          </cell>
          <cell r="L2100" t="str">
            <v>Қўшимча</v>
          </cell>
          <cell r="M2100" t="str">
            <v>Сирдарё вилояти</v>
          </cell>
          <cell r="N2100" t="str">
            <v>Сайхунобод тумани</v>
          </cell>
          <cell r="O2100" t="str">
            <v>Янги ҳаёт МФЙ</v>
          </cell>
          <cell r="P2100" t="str">
            <v>Мукаммал таъмирлаш</v>
          </cell>
          <cell r="Q2100">
            <v>2023</v>
          </cell>
          <cell r="R2100">
            <v>2</v>
          </cell>
          <cell r="S2100">
            <v>1</v>
          </cell>
          <cell r="AB2100">
            <v>1</v>
          </cell>
          <cell r="AE2100">
            <v>1</v>
          </cell>
          <cell r="AG2100">
            <v>1</v>
          </cell>
          <cell r="AH2100">
            <v>1</v>
          </cell>
          <cell r="AJ2100">
            <v>1</v>
          </cell>
          <cell r="AM2100">
            <v>1</v>
          </cell>
          <cell r="AN2100">
            <v>1</v>
          </cell>
          <cell r="AO2100">
            <v>1</v>
          </cell>
          <cell r="AR2100">
            <v>1</v>
          </cell>
          <cell r="BR2100">
            <v>423.1</v>
          </cell>
          <cell r="BS2100">
            <v>423.1</v>
          </cell>
          <cell r="BT2100">
            <v>423.1</v>
          </cell>
          <cell r="BU2100" t="str">
            <v>Ташриф</v>
          </cell>
          <cell r="BV2100">
            <v>4.2309999999999999</v>
          </cell>
          <cell r="BW2100">
            <v>4.2309999999999999</v>
          </cell>
          <cell r="BX2100">
            <v>0</v>
          </cell>
          <cell r="BY2100">
            <v>0</v>
          </cell>
          <cell r="GU2100" t="str">
            <v>Янги қўшилган объект</v>
          </cell>
        </row>
        <row r="2101">
          <cell r="A2101" t="str">
            <v>Сайхунобод тумани Янги хаёт МФЙ Арчазор кўчаси (2023)</v>
          </cell>
          <cell r="B2101" t="str">
            <v>2301242160312012</v>
          </cell>
          <cell r="C2101">
            <v>1</v>
          </cell>
          <cell r="D2101" t="str">
            <v>304521860242167045129118040</v>
          </cell>
          <cell r="E2101" t="str">
            <v>Автомобиль йўллари, кўприклар</v>
          </cell>
          <cell r="F2101" t="str">
            <v>Автомобиль йўллари, кўприклар</v>
          </cell>
          <cell r="G2101" t="str">
            <v>Автомобиль йўллари объектлари</v>
          </cell>
          <cell r="H2101" t="str">
            <v>Автомобиль йўллари қўмитаси</v>
          </cell>
          <cell r="I2101" t="str">
            <v>"Сирдарё МЙБХ" ДУК</v>
          </cell>
          <cell r="J2101" t="str">
            <v>Вазирлик ва идора</v>
          </cell>
          <cell r="K2101" t="str">
            <v>Қўшимча</v>
          </cell>
          <cell r="L2101" t="str">
            <v>Қўшимча</v>
          </cell>
          <cell r="M2101" t="str">
            <v>Сирдарё вилояти</v>
          </cell>
          <cell r="N2101" t="str">
            <v>Сайхунобод тумани</v>
          </cell>
          <cell r="O2101" t="str">
            <v>Янги ҳаёт МФЙ</v>
          </cell>
          <cell r="P2101" t="str">
            <v>Мукаммал таъмирлаш</v>
          </cell>
          <cell r="Q2101">
            <v>2023</v>
          </cell>
          <cell r="R2101">
            <v>2</v>
          </cell>
          <cell r="S2101">
            <v>1</v>
          </cell>
          <cell r="AB2101">
            <v>1</v>
          </cell>
          <cell r="AE2101">
            <v>1</v>
          </cell>
          <cell r="AG2101">
            <v>1</v>
          </cell>
          <cell r="AH2101">
            <v>1</v>
          </cell>
          <cell r="AJ2101">
            <v>1</v>
          </cell>
          <cell r="AM2101">
            <v>1</v>
          </cell>
          <cell r="AN2101">
            <v>1</v>
          </cell>
          <cell r="AO2101">
            <v>1</v>
          </cell>
          <cell r="AR2101">
            <v>1</v>
          </cell>
          <cell r="BR2101">
            <v>236.5</v>
          </cell>
          <cell r="BS2101">
            <v>236.5</v>
          </cell>
          <cell r="BT2101">
            <v>236.5</v>
          </cell>
          <cell r="BU2101" t="str">
            <v>Ташриф</v>
          </cell>
          <cell r="BV2101">
            <v>2.3650000000000002</v>
          </cell>
          <cell r="BW2101">
            <v>58.854999999999997</v>
          </cell>
          <cell r="BX2101" t="str">
            <v>"LION TRANS GROUP" MAS`ULIYATI CHEKLANGAN JAMIYAT</v>
          </cell>
          <cell r="BY2101" t="str">
            <v>302392366</v>
          </cell>
          <cell r="GU2101" t="str">
            <v>Янги қўшилган объект</v>
          </cell>
        </row>
        <row r="2102">
          <cell r="A2102" t="str">
            <v>Сайхунобод тумани Фаровон МФЙ Даштобод кўчаси (2023)</v>
          </cell>
          <cell r="B2102" t="str">
            <v>2301242160312013</v>
          </cell>
          <cell r="C2102">
            <v>1</v>
          </cell>
          <cell r="D2102" t="str">
            <v>304521860242167045129118041</v>
          </cell>
          <cell r="E2102" t="str">
            <v>Автомобиль йўллари, кўприклар</v>
          </cell>
          <cell r="F2102" t="str">
            <v>Автомобиль йўллари, кўприклар</v>
          </cell>
          <cell r="G2102" t="str">
            <v>Автомобиль йўллари объектлари</v>
          </cell>
          <cell r="H2102" t="str">
            <v>Автомобиль йўллари қўмитаси</v>
          </cell>
          <cell r="I2102" t="str">
            <v>"Сирдарё МЙБХ" ДУК</v>
          </cell>
          <cell r="J2102" t="str">
            <v>Вазирлик ва идора</v>
          </cell>
          <cell r="K2102" t="str">
            <v>Қўшимча</v>
          </cell>
          <cell r="L2102" t="str">
            <v>Қўшимча</v>
          </cell>
          <cell r="M2102" t="str">
            <v>Сирдарё вилояти</v>
          </cell>
          <cell r="N2102" t="str">
            <v>Сайхунобод тумани</v>
          </cell>
          <cell r="O2102" t="str">
            <v>Фаровон МФЙ</v>
          </cell>
          <cell r="P2102" t="str">
            <v>Мукаммал таъмирлаш</v>
          </cell>
          <cell r="Q2102">
            <v>2023</v>
          </cell>
          <cell r="R2102">
            <v>2</v>
          </cell>
          <cell r="S2102">
            <v>1</v>
          </cell>
          <cell r="AB2102">
            <v>1</v>
          </cell>
          <cell r="AE2102">
            <v>1</v>
          </cell>
          <cell r="AG2102">
            <v>1</v>
          </cell>
          <cell r="AH2102">
            <v>1</v>
          </cell>
          <cell r="AJ2102">
            <v>1</v>
          </cell>
          <cell r="AM2102">
            <v>1</v>
          </cell>
          <cell r="AN2102">
            <v>1</v>
          </cell>
          <cell r="AO2102">
            <v>1</v>
          </cell>
          <cell r="AR2102">
            <v>1</v>
          </cell>
          <cell r="BR2102">
            <v>369.8</v>
          </cell>
          <cell r="BS2102">
            <v>369.8</v>
          </cell>
          <cell r="BT2102">
            <v>369.8</v>
          </cell>
          <cell r="BU2102" t="str">
            <v>Ташриф</v>
          </cell>
          <cell r="BV2102">
            <v>3.698</v>
          </cell>
          <cell r="BW2102">
            <v>88.433000000000007</v>
          </cell>
          <cell r="BX2102" t="str">
            <v>"LION TRANS GROUP" MAS`ULIYATI CHEKLANGAN JAMIYAT</v>
          </cell>
          <cell r="BY2102" t="str">
            <v>302392366</v>
          </cell>
          <cell r="GU2102" t="str">
            <v>Янги қўшилган объект</v>
          </cell>
        </row>
        <row r="2103">
          <cell r="A2103" t="str">
            <v>Сайхунобод тумани Фаровон МФЙ Ахмад дониш кўчаси (2023)</v>
          </cell>
          <cell r="B2103" t="str">
            <v>2301242160312014</v>
          </cell>
          <cell r="C2103">
            <v>1</v>
          </cell>
          <cell r="D2103" t="str">
            <v>304521860242167045129118042</v>
          </cell>
          <cell r="E2103" t="str">
            <v>Автомобиль йўллари, кўприклар</v>
          </cell>
          <cell r="F2103" t="str">
            <v>Автомобиль йўллари, кўприклар</v>
          </cell>
          <cell r="G2103" t="str">
            <v>Автомобиль йўллари объектлари</v>
          </cell>
          <cell r="H2103" t="str">
            <v>Автомобиль йўллари қўмитаси</v>
          </cell>
          <cell r="I2103" t="str">
            <v>"Сирдарё МЙБХ" ДУК</v>
          </cell>
          <cell r="J2103" t="str">
            <v>Вазирлик ва идора</v>
          </cell>
          <cell r="K2103" t="str">
            <v>Қўшимча</v>
          </cell>
          <cell r="L2103" t="str">
            <v>Қўшимча</v>
          </cell>
          <cell r="M2103" t="str">
            <v>Сирдарё вилояти</v>
          </cell>
          <cell r="N2103" t="str">
            <v>Сайхунобод тумани</v>
          </cell>
          <cell r="O2103" t="str">
            <v>Фаровон МФЙ</v>
          </cell>
          <cell r="P2103" t="str">
            <v>Мукаммал таъмирлаш</v>
          </cell>
          <cell r="Q2103">
            <v>2023</v>
          </cell>
          <cell r="R2103">
            <v>2</v>
          </cell>
          <cell r="S2103">
            <v>1</v>
          </cell>
          <cell r="AB2103">
            <v>1</v>
          </cell>
          <cell r="AE2103">
            <v>1</v>
          </cell>
          <cell r="AG2103">
            <v>1</v>
          </cell>
          <cell r="AH2103">
            <v>1</v>
          </cell>
          <cell r="AJ2103">
            <v>1</v>
          </cell>
          <cell r="AM2103">
            <v>1</v>
          </cell>
          <cell r="AN2103">
            <v>1</v>
          </cell>
          <cell r="AO2103">
            <v>1</v>
          </cell>
          <cell r="AR2103">
            <v>1</v>
          </cell>
          <cell r="BR2103">
            <v>375.4</v>
          </cell>
          <cell r="BS2103">
            <v>375.4</v>
          </cell>
          <cell r="BT2103">
            <v>375.4</v>
          </cell>
          <cell r="BU2103" t="str">
            <v>Ташриф</v>
          </cell>
          <cell r="BV2103">
            <v>3.754</v>
          </cell>
          <cell r="BW2103">
            <v>88.489000000000004</v>
          </cell>
          <cell r="BX2103" t="str">
            <v>"LION TRANS GROUP" MAS`ULIYATI CHEKLANGAN JAMIYAT</v>
          </cell>
          <cell r="BY2103" t="str">
            <v>302392366</v>
          </cell>
          <cell r="GU2103" t="str">
            <v>Янги қўшилган объект</v>
          </cell>
        </row>
        <row r="2104">
          <cell r="A2104" t="str">
            <v>Сайхунобод тумани Фаровон МФЙ Уммон кўчаси (2023)</v>
          </cell>
          <cell r="B2104" t="str">
            <v>2301242160312015</v>
          </cell>
          <cell r="C2104">
            <v>1</v>
          </cell>
          <cell r="D2104" t="str">
            <v>304521860242167045129118043</v>
          </cell>
          <cell r="E2104" t="str">
            <v>Автомобиль йўллари, кўприклар</v>
          </cell>
          <cell r="F2104" t="str">
            <v>Автомобиль йўллари, кўприклар</v>
          </cell>
          <cell r="G2104" t="str">
            <v>Автомобиль йўллари объектлари</v>
          </cell>
          <cell r="H2104" t="str">
            <v>Автомобиль йўллари қўмитаси</v>
          </cell>
          <cell r="I2104" t="str">
            <v>"Сирдарё МЙБХ" ДУК</v>
          </cell>
          <cell r="J2104" t="str">
            <v>Вазирлик ва идора</v>
          </cell>
          <cell r="K2104" t="str">
            <v>Қўшимча</v>
          </cell>
          <cell r="L2104" t="str">
            <v>Қўшимча</v>
          </cell>
          <cell r="M2104" t="str">
            <v>Сирдарё вилояти</v>
          </cell>
          <cell r="N2104" t="str">
            <v>Сайхунобод тумани</v>
          </cell>
          <cell r="O2104" t="str">
            <v>Фаровон МФЙ</v>
          </cell>
          <cell r="P2104" t="str">
            <v>Мукаммал таъмирлаш</v>
          </cell>
          <cell r="Q2104">
            <v>2023</v>
          </cell>
          <cell r="R2104">
            <v>2</v>
          </cell>
          <cell r="S2104">
            <v>1</v>
          </cell>
          <cell r="AB2104">
            <v>1</v>
          </cell>
          <cell r="AE2104">
            <v>1</v>
          </cell>
          <cell r="AG2104">
            <v>1</v>
          </cell>
          <cell r="AH2104">
            <v>1</v>
          </cell>
          <cell r="AJ2104">
            <v>1</v>
          </cell>
          <cell r="AM2104">
            <v>1</v>
          </cell>
          <cell r="AN2104">
            <v>1</v>
          </cell>
          <cell r="AO2104">
            <v>1</v>
          </cell>
          <cell r="AR2104">
            <v>1</v>
          </cell>
          <cell r="BR2104">
            <v>389.5</v>
          </cell>
          <cell r="BS2104">
            <v>389.5</v>
          </cell>
          <cell r="BT2104">
            <v>389.5</v>
          </cell>
          <cell r="BU2104" t="str">
            <v>Ташриф</v>
          </cell>
          <cell r="BV2104">
            <v>8.5183739999999997</v>
          </cell>
          <cell r="BW2104">
            <v>80.851743999999997</v>
          </cell>
          <cell r="BX2104" t="str">
            <v>"LION TRANS GROUP" MAS`ULIYATI CHEKLANGAN JAMIYAT</v>
          </cell>
          <cell r="BY2104" t="str">
            <v>302392366</v>
          </cell>
          <cell r="GU2104" t="str">
            <v>Янги қўшилган объект</v>
          </cell>
        </row>
        <row r="2105">
          <cell r="A2105" t="str">
            <v>Сайхунобод тумани Фаровон МФЙ Наврўз кўчаси (2023)</v>
          </cell>
          <cell r="B2105" t="str">
            <v>2301242160312016</v>
          </cell>
          <cell r="C2105">
            <v>1</v>
          </cell>
          <cell r="D2105" t="str">
            <v>304521860242167045129118044</v>
          </cell>
          <cell r="E2105" t="str">
            <v>Автомобиль йўллари, кўприклар</v>
          </cell>
          <cell r="F2105" t="str">
            <v>Автомобиль йўллари, кўприклар</v>
          </cell>
          <cell r="G2105" t="str">
            <v>Автомобиль йўллари объектлари</v>
          </cell>
          <cell r="H2105" t="str">
            <v>Автомобиль йўллари қўмитаси</v>
          </cell>
          <cell r="I2105" t="str">
            <v>"Сирдарё МЙБХ" ДУК</v>
          </cell>
          <cell r="J2105" t="str">
            <v>Вазирлик ва идора</v>
          </cell>
          <cell r="K2105" t="str">
            <v>Қўшимча</v>
          </cell>
          <cell r="L2105" t="str">
            <v>Қўшимча</v>
          </cell>
          <cell r="M2105" t="str">
            <v>Сирдарё вилояти</v>
          </cell>
          <cell r="N2105" t="str">
            <v>Сайхунобод тумани</v>
          </cell>
          <cell r="O2105" t="str">
            <v>Фаровон МФЙ</v>
          </cell>
          <cell r="P2105" t="str">
            <v>Мукаммал таъмирлаш</v>
          </cell>
          <cell r="Q2105">
            <v>2023</v>
          </cell>
          <cell r="R2105">
            <v>2</v>
          </cell>
          <cell r="S2105">
            <v>1</v>
          </cell>
          <cell r="AB2105">
            <v>1</v>
          </cell>
          <cell r="AE2105">
            <v>1</v>
          </cell>
          <cell r="AG2105">
            <v>1</v>
          </cell>
          <cell r="AH2105">
            <v>1</v>
          </cell>
          <cell r="AJ2105">
            <v>1</v>
          </cell>
          <cell r="AM2105">
            <v>1</v>
          </cell>
          <cell r="AN2105">
            <v>1</v>
          </cell>
          <cell r="AO2105">
            <v>1</v>
          </cell>
          <cell r="AR2105">
            <v>1</v>
          </cell>
          <cell r="BR2105">
            <v>220.6</v>
          </cell>
          <cell r="BS2105">
            <v>220.6</v>
          </cell>
          <cell r="BT2105">
            <v>220.6</v>
          </cell>
          <cell r="BU2105" t="str">
            <v>Ташриф</v>
          </cell>
          <cell r="BV2105">
            <v>6.8329029999999999</v>
          </cell>
          <cell r="BW2105">
            <v>64.913396000000006</v>
          </cell>
          <cell r="BX2105" t="str">
            <v>"LION TRANS GROUP" MAS`ULIYATI CHEKLANGAN JAMIYAT</v>
          </cell>
          <cell r="BY2105" t="str">
            <v>302392366</v>
          </cell>
          <cell r="GU2105" t="str">
            <v>Янги қўшилган объект</v>
          </cell>
        </row>
        <row r="2106">
          <cell r="A2106" t="str">
            <v>Сайхунобод тумани Ўзбекистон МФЙ Мусаффо кўчаси (2023)</v>
          </cell>
          <cell r="B2106" t="str">
            <v>2301242160312017</v>
          </cell>
          <cell r="C2106">
            <v>1</v>
          </cell>
          <cell r="D2106" t="str">
            <v>304521860242167045129118045</v>
          </cell>
          <cell r="E2106" t="str">
            <v>Автомобиль йўллари, кўприклар</v>
          </cell>
          <cell r="F2106" t="str">
            <v>Автомобиль йўллари, кўприклар</v>
          </cell>
          <cell r="G2106" t="str">
            <v>Автомобиль йўллари объектлари</v>
          </cell>
          <cell r="H2106" t="str">
            <v>Автомобиль йўллари қўмитаси</v>
          </cell>
          <cell r="I2106" t="str">
            <v>"Сирдарё МЙБХ" ДУК</v>
          </cell>
          <cell r="J2106" t="str">
            <v>Вазирлик ва идора</v>
          </cell>
          <cell r="K2106" t="str">
            <v>Қўшимча</v>
          </cell>
          <cell r="L2106" t="str">
            <v>Қўшимча</v>
          </cell>
          <cell r="M2106" t="str">
            <v>Сирдарё вилояти</v>
          </cell>
          <cell r="N2106" t="str">
            <v>Сайхунобод тумани</v>
          </cell>
          <cell r="O2106" t="str">
            <v>Ўзбекистон МФЙ</v>
          </cell>
          <cell r="P2106" t="str">
            <v>Мукаммал таъмирлаш</v>
          </cell>
          <cell r="Q2106">
            <v>2023</v>
          </cell>
          <cell r="R2106">
            <v>2</v>
          </cell>
          <cell r="S2106">
            <v>1</v>
          </cell>
          <cell r="AB2106">
            <v>1</v>
          </cell>
          <cell r="AE2106">
            <v>1</v>
          </cell>
          <cell r="AG2106">
            <v>1</v>
          </cell>
          <cell r="AH2106">
            <v>1</v>
          </cell>
          <cell r="AJ2106">
            <v>1</v>
          </cell>
          <cell r="AM2106">
            <v>1</v>
          </cell>
          <cell r="AN2106">
            <v>1</v>
          </cell>
          <cell r="AO2106">
            <v>1</v>
          </cell>
          <cell r="AR2106">
            <v>1</v>
          </cell>
          <cell r="BR2106">
            <v>687.4</v>
          </cell>
          <cell r="BS2106">
            <v>687.4</v>
          </cell>
          <cell r="BT2106">
            <v>687.4</v>
          </cell>
          <cell r="BU2106" t="str">
            <v>Ташриф</v>
          </cell>
          <cell r="BV2106">
            <v>6.8739999999999997</v>
          </cell>
          <cell r="BW2106">
            <v>77.486496000000002</v>
          </cell>
          <cell r="BX2106" t="str">
            <v>"LION TRANS GROUP" MAS`ULIYATI CHEKLANGAN JAMIYAT</v>
          </cell>
          <cell r="BY2106" t="str">
            <v>302392366</v>
          </cell>
          <cell r="GU2106" t="str">
            <v>Янги қўшилган объект</v>
          </cell>
        </row>
        <row r="2107">
          <cell r="A2107" t="str">
            <v>Сайхунобод тумани Нурли йўл МФЙ Нодирабегим кўчаси (2023)</v>
          </cell>
          <cell r="B2107" t="str">
            <v>2301242160312018</v>
          </cell>
          <cell r="C2107">
            <v>1</v>
          </cell>
          <cell r="D2107" t="str">
            <v>304521860242167045129118046</v>
          </cell>
          <cell r="E2107" t="str">
            <v>Автомобиль йўллари, кўприклар</v>
          </cell>
          <cell r="F2107" t="str">
            <v>Автомобиль йўллари, кўприклар</v>
          </cell>
          <cell r="G2107" t="str">
            <v>Автомобиль йўллари объектлари</v>
          </cell>
          <cell r="H2107" t="str">
            <v>Автомобиль йўллари қўмитаси</v>
          </cell>
          <cell r="I2107" t="str">
            <v>"Сирдарё МЙБХ" ДУК</v>
          </cell>
          <cell r="J2107" t="str">
            <v>Вазирлик ва идора</v>
          </cell>
          <cell r="K2107" t="str">
            <v>Қўшимча</v>
          </cell>
          <cell r="L2107" t="str">
            <v>Қўшимча</v>
          </cell>
          <cell r="M2107" t="str">
            <v>Сирдарё вилояти</v>
          </cell>
          <cell r="N2107" t="str">
            <v>Сайхунобод тумани</v>
          </cell>
          <cell r="O2107" t="str">
            <v>Нурли йўл МФЙ</v>
          </cell>
          <cell r="P2107" t="str">
            <v>Мукаммал таъмирлаш</v>
          </cell>
          <cell r="Q2107">
            <v>2023</v>
          </cell>
          <cell r="R2107">
            <v>2</v>
          </cell>
          <cell r="S2107">
            <v>1</v>
          </cell>
          <cell r="AB2107">
            <v>1</v>
          </cell>
          <cell r="AE2107">
            <v>1</v>
          </cell>
          <cell r="AG2107">
            <v>1</v>
          </cell>
          <cell r="AH2107">
            <v>1</v>
          </cell>
          <cell r="AJ2107">
            <v>1</v>
          </cell>
          <cell r="AM2107">
            <v>1</v>
          </cell>
          <cell r="AN2107">
            <v>1</v>
          </cell>
          <cell r="AO2107">
            <v>1</v>
          </cell>
          <cell r="AR2107">
            <v>1</v>
          </cell>
          <cell r="BR2107">
            <v>412.3</v>
          </cell>
          <cell r="BS2107">
            <v>412.3</v>
          </cell>
          <cell r="BT2107">
            <v>412.3</v>
          </cell>
          <cell r="BU2107" t="str">
            <v>Ташриф</v>
          </cell>
          <cell r="BV2107">
            <v>4.1230000000000002</v>
          </cell>
          <cell r="BW2107">
            <v>81.796751999999998</v>
          </cell>
          <cell r="BX2107" t="str">
            <v>"LION TRANS GROUP" MAS`ULIYATI CHEKLANGAN JAMIYAT</v>
          </cell>
          <cell r="BY2107" t="str">
            <v>302392366</v>
          </cell>
          <cell r="GU2107" t="str">
            <v>Янги қўшилган объект</v>
          </cell>
        </row>
        <row r="2108">
          <cell r="A2108" t="str">
            <v>Сайхунобод тумани Нурли йўл МФЙ Боғишамол кўчаси (2023)</v>
          </cell>
          <cell r="B2108" t="str">
            <v>2301242160312019</v>
          </cell>
          <cell r="C2108">
            <v>1</v>
          </cell>
          <cell r="D2108" t="str">
            <v>304521860242167045129118047</v>
          </cell>
          <cell r="E2108" t="str">
            <v>Автомобиль йўллари, кўприклар</v>
          </cell>
          <cell r="F2108" t="str">
            <v>Автомобиль йўллари, кўприклар</v>
          </cell>
          <cell r="G2108" t="str">
            <v>Автомобиль йўллари объектлари</v>
          </cell>
          <cell r="H2108" t="str">
            <v>Автомобиль йўллари қўмитаси</v>
          </cell>
          <cell r="I2108" t="str">
            <v>"Сирдарё МЙБХ" ДУК</v>
          </cell>
          <cell r="J2108" t="str">
            <v>Вазирлик ва идора</v>
          </cell>
          <cell r="K2108" t="str">
            <v>Қўшимча</v>
          </cell>
          <cell r="L2108" t="str">
            <v>Қўшимча</v>
          </cell>
          <cell r="M2108" t="str">
            <v>Сирдарё вилояти</v>
          </cell>
          <cell r="N2108" t="str">
            <v>Сайхунобод тумани</v>
          </cell>
          <cell r="O2108" t="str">
            <v>Нурли йўл МФЙ</v>
          </cell>
          <cell r="P2108" t="str">
            <v>Мукаммал таъмирлаш</v>
          </cell>
          <cell r="Q2108">
            <v>2023</v>
          </cell>
          <cell r="R2108">
            <v>2</v>
          </cell>
          <cell r="S2108">
            <v>1</v>
          </cell>
          <cell r="AB2108">
            <v>1</v>
          </cell>
          <cell r="AE2108">
            <v>1</v>
          </cell>
          <cell r="AG2108">
            <v>1</v>
          </cell>
          <cell r="AH2108">
            <v>1</v>
          </cell>
          <cell r="AJ2108">
            <v>1</v>
          </cell>
          <cell r="AM2108">
            <v>1</v>
          </cell>
          <cell r="AN2108">
            <v>1</v>
          </cell>
          <cell r="AO2108">
            <v>1</v>
          </cell>
          <cell r="AR2108">
            <v>1</v>
          </cell>
          <cell r="BR2108">
            <v>650</v>
          </cell>
          <cell r="BS2108">
            <v>650</v>
          </cell>
          <cell r="BT2108">
            <v>650</v>
          </cell>
          <cell r="BU2108" t="str">
            <v>Ташриф</v>
          </cell>
          <cell r="BV2108">
            <v>6.5</v>
          </cell>
          <cell r="BW2108">
            <v>6.5</v>
          </cell>
          <cell r="BX2108">
            <v>0</v>
          </cell>
          <cell r="BY2108">
            <v>0</v>
          </cell>
          <cell r="GU2108" t="str">
            <v>Янги қўшилган объект</v>
          </cell>
        </row>
        <row r="2109">
          <cell r="A2109" t="str">
            <v>Сайхунобод тумани Олғабос МФЙ Янгиобод кўчаси (2023)</v>
          </cell>
          <cell r="B2109" t="str">
            <v>2301242160312020</v>
          </cell>
          <cell r="C2109">
            <v>1</v>
          </cell>
          <cell r="D2109" t="str">
            <v>304521860242167045129118048</v>
          </cell>
          <cell r="E2109" t="str">
            <v>Автомобиль йўллари, кўприклар</v>
          </cell>
          <cell r="F2109" t="str">
            <v>Автомобиль йўллари, кўприклар</v>
          </cell>
          <cell r="G2109" t="str">
            <v>Автомобиль йўллари объектлари</v>
          </cell>
          <cell r="H2109" t="str">
            <v>Автомобиль йўллари қўмитаси</v>
          </cell>
          <cell r="I2109" t="str">
            <v>"Сирдарё МЙБХ" ДУК</v>
          </cell>
          <cell r="J2109" t="str">
            <v>Вазирлик ва идора</v>
          </cell>
          <cell r="K2109" t="str">
            <v>Қўшимча</v>
          </cell>
          <cell r="L2109" t="str">
            <v>Қўшимча</v>
          </cell>
          <cell r="M2109" t="str">
            <v>Сирдарё вилояти</v>
          </cell>
          <cell r="N2109" t="str">
            <v>Сайхунобод тумани</v>
          </cell>
          <cell r="O2109" t="str">
            <v>Олғабос МФЙ</v>
          </cell>
          <cell r="P2109" t="str">
            <v>Мукаммал таъмирлаш</v>
          </cell>
          <cell r="Q2109">
            <v>2023</v>
          </cell>
          <cell r="R2109">
            <v>2</v>
          </cell>
          <cell r="S2109">
            <v>1</v>
          </cell>
          <cell r="AB2109">
            <v>1</v>
          </cell>
          <cell r="AE2109">
            <v>1</v>
          </cell>
          <cell r="AG2109">
            <v>1</v>
          </cell>
          <cell r="AH2109">
            <v>1</v>
          </cell>
          <cell r="AJ2109">
            <v>1</v>
          </cell>
          <cell r="AM2109">
            <v>1</v>
          </cell>
          <cell r="AN2109">
            <v>1</v>
          </cell>
          <cell r="AO2109">
            <v>1</v>
          </cell>
          <cell r="AR2109">
            <v>1</v>
          </cell>
          <cell r="BR2109">
            <v>325</v>
          </cell>
          <cell r="BS2109">
            <v>325</v>
          </cell>
          <cell r="BT2109">
            <v>325</v>
          </cell>
          <cell r="BU2109" t="str">
            <v>Ташриф</v>
          </cell>
          <cell r="BV2109">
            <v>3.25</v>
          </cell>
          <cell r="BW2109">
            <v>59.74</v>
          </cell>
          <cell r="BX2109" t="str">
            <v>"LION TRANS GROUP" MAS`ULIYATI CHEKLANGAN JAMIYAT</v>
          </cell>
          <cell r="BY2109" t="str">
            <v>302392366</v>
          </cell>
          <cell r="GU2109" t="str">
            <v>Янги қўшилган объект</v>
          </cell>
        </row>
        <row r="2110">
          <cell r="A2110" t="str">
            <v>Сайхунобод тумани Олғабос МФЙ Маърифат кўчаси (2023)</v>
          </cell>
          <cell r="B2110" t="str">
            <v>2301242160312021</v>
          </cell>
          <cell r="C2110">
            <v>1</v>
          </cell>
          <cell r="D2110" t="str">
            <v>304521860242167045129118049</v>
          </cell>
          <cell r="E2110" t="str">
            <v>Автомобиль йўллари, кўприклар</v>
          </cell>
          <cell r="F2110" t="str">
            <v>Автомобиль йўллари, кўприклар</v>
          </cell>
          <cell r="G2110" t="str">
            <v>Автомобиль йўллари объектлари</v>
          </cell>
          <cell r="H2110" t="str">
            <v>Автомобиль йўллари қўмитаси</v>
          </cell>
          <cell r="I2110" t="str">
            <v>"Сирдарё МЙБХ" ДУК</v>
          </cell>
          <cell r="J2110" t="str">
            <v>Вазирлик ва идора</v>
          </cell>
          <cell r="K2110" t="str">
            <v>Қўшимча</v>
          </cell>
          <cell r="L2110" t="str">
            <v>Қўшимча</v>
          </cell>
          <cell r="M2110" t="str">
            <v>Сирдарё вилояти</v>
          </cell>
          <cell r="N2110" t="str">
            <v>Сайхунобод тумани</v>
          </cell>
          <cell r="O2110" t="str">
            <v>Олғабос МФЙ</v>
          </cell>
          <cell r="P2110" t="str">
            <v>Мукаммал таъмирлаш</v>
          </cell>
          <cell r="Q2110">
            <v>2023</v>
          </cell>
          <cell r="R2110">
            <v>2</v>
          </cell>
          <cell r="S2110">
            <v>1</v>
          </cell>
          <cell r="AB2110">
            <v>1</v>
          </cell>
          <cell r="AE2110">
            <v>1</v>
          </cell>
          <cell r="AG2110">
            <v>1</v>
          </cell>
          <cell r="AH2110">
            <v>1</v>
          </cell>
          <cell r="AJ2110">
            <v>1</v>
          </cell>
          <cell r="AM2110">
            <v>1</v>
          </cell>
          <cell r="AN2110">
            <v>1</v>
          </cell>
          <cell r="AO2110">
            <v>1</v>
          </cell>
          <cell r="AR2110">
            <v>1</v>
          </cell>
          <cell r="BR2110">
            <v>260</v>
          </cell>
          <cell r="BS2110">
            <v>260</v>
          </cell>
          <cell r="BT2110">
            <v>260</v>
          </cell>
          <cell r="BU2110" t="str">
            <v>Ташриф</v>
          </cell>
          <cell r="BV2110">
            <v>2.6</v>
          </cell>
          <cell r="BW2110">
            <v>2.6</v>
          </cell>
          <cell r="BX2110">
            <v>0</v>
          </cell>
          <cell r="BY2110">
            <v>0</v>
          </cell>
          <cell r="GU2110" t="str">
            <v>Янги қўшилган объект</v>
          </cell>
        </row>
        <row r="2111">
          <cell r="A2111" t="str">
            <v>Сайхунобод тумани Гулистон МФЙ Ором кўчаси (2023)</v>
          </cell>
          <cell r="B2111" t="str">
            <v>2301242160312022</v>
          </cell>
          <cell r="C2111">
            <v>1</v>
          </cell>
          <cell r="D2111" t="str">
            <v>304521860242167045129118050</v>
          </cell>
          <cell r="E2111" t="str">
            <v>Автомобиль йўллари, кўприклар</v>
          </cell>
          <cell r="F2111" t="str">
            <v>Автомобиль йўллари, кўприклар</v>
          </cell>
          <cell r="G2111" t="str">
            <v>Автомобиль йўллари объектлари</v>
          </cell>
          <cell r="H2111" t="str">
            <v>Автомобиль йўллари қўмитаси</v>
          </cell>
          <cell r="I2111" t="str">
            <v>"Сирдарё МЙБХ" ДУК</v>
          </cell>
          <cell r="J2111" t="str">
            <v>Вазирлик ва идора</v>
          </cell>
          <cell r="K2111" t="str">
            <v>Қўшимча</v>
          </cell>
          <cell r="L2111" t="str">
            <v>Қўшимча</v>
          </cell>
          <cell r="M2111" t="str">
            <v>Сирдарё вилояти</v>
          </cell>
          <cell r="N2111" t="str">
            <v>Сайхунобод тумани</v>
          </cell>
          <cell r="O2111" t="str">
            <v>Гулистон МФЙ</v>
          </cell>
          <cell r="P2111" t="str">
            <v>Мукаммал таъмирлаш</v>
          </cell>
          <cell r="Q2111">
            <v>2023</v>
          </cell>
          <cell r="R2111">
            <v>2</v>
          </cell>
          <cell r="S2111">
            <v>1</v>
          </cell>
          <cell r="AB2111">
            <v>1</v>
          </cell>
          <cell r="AE2111">
            <v>1</v>
          </cell>
          <cell r="AG2111">
            <v>1</v>
          </cell>
          <cell r="AH2111">
            <v>1</v>
          </cell>
          <cell r="AJ2111">
            <v>1</v>
          </cell>
          <cell r="AM2111">
            <v>1</v>
          </cell>
          <cell r="AN2111">
            <v>1</v>
          </cell>
          <cell r="AO2111">
            <v>1</v>
          </cell>
          <cell r="AR2111">
            <v>1</v>
          </cell>
          <cell r="BR2111">
            <v>756.9</v>
          </cell>
          <cell r="BS2111">
            <v>756.9</v>
          </cell>
          <cell r="BT2111">
            <v>756.9</v>
          </cell>
          <cell r="BU2111" t="str">
            <v>Ташриф</v>
          </cell>
          <cell r="BV2111">
            <v>7.569</v>
          </cell>
          <cell r="BW2111">
            <v>7.569</v>
          </cell>
          <cell r="BX2111">
            <v>0</v>
          </cell>
          <cell r="BY2111">
            <v>0</v>
          </cell>
          <cell r="GU2111" t="str">
            <v>Янги қўшилган объект</v>
          </cell>
        </row>
        <row r="2112">
          <cell r="A2112" t="str">
            <v>Сайхунобод тумани Гулистон МФЙ Тароват кўчаси (2023)</v>
          </cell>
          <cell r="B2112" t="str">
            <v>2301242160312023</v>
          </cell>
          <cell r="C2112">
            <v>1</v>
          </cell>
          <cell r="D2112" t="str">
            <v>304521860242167045129118051</v>
          </cell>
          <cell r="E2112" t="str">
            <v>Автомобиль йўллари, кўприклар</v>
          </cell>
          <cell r="F2112" t="str">
            <v>Автомобиль йўллари, кўприклар</v>
          </cell>
          <cell r="G2112" t="str">
            <v>Автомобиль йўллари объектлари</v>
          </cell>
          <cell r="H2112" t="str">
            <v>Автомобиль йўллари қўмитаси</v>
          </cell>
          <cell r="I2112" t="str">
            <v>"Сирдарё МЙБХ" ДУК</v>
          </cell>
          <cell r="J2112" t="str">
            <v>Вазирлик ва идора</v>
          </cell>
          <cell r="K2112" t="str">
            <v>Қўшимча</v>
          </cell>
          <cell r="L2112" t="str">
            <v>Қўшимча</v>
          </cell>
          <cell r="M2112" t="str">
            <v>Сирдарё вилояти</v>
          </cell>
          <cell r="N2112" t="str">
            <v>Сайхунобод тумани</v>
          </cell>
          <cell r="O2112" t="str">
            <v>Гулистон МФЙ</v>
          </cell>
          <cell r="P2112" t="str">
            <v>Мукаммал таъмирлаш</v>
          </cell>
          <cell r="Q2112">
            <v>2023</v>
          </cell>
          <cell r="R2112">
            <v>2</v>
          </cell>
          <cell r="S2112">
            <v>1</v>
          </cell>
          <cell r="AB2112">
            <v>1</v>
          </cell>
          <cell r="AE2112">
            <v>1</v>
          </cell>
          <cell r="AG2112">
            <v>1</v>
          </cell>
          <cell r="AH2112">
            <v>1</v>
          </cell>
          <cell r="AJ2112">
            <v>1</v>
          </cell>
          <cell r="AM2112">
            <v>1</v>
          </cell>
          <cell r="AN2112">
            <v>1</v>
          </cell>
          <cell r="AO2112">
            <v>1</v>
          </cell>
          <cell r="AR2112">
            <v>1</v>
          </cell>
          <cell r="BR2112">
            <v>260</v>
          </cell>
          <cell r="BS2112">
            <v>260</v>
          </cell>
          <cell r="BT2112">
            <v>260</v>
          </cell>
          <cell r="BU2112" t="str">
            <v>Ташриф</v>
          </cell>
          <cell r="BV2112">
            <v>5.8607779999999998</v>
          </cell>
          <cell r="BW2112">
            <v>63.481520000000003</v>
          </cell>
          <cell r="BX2112" t="str">
            <v>"LION TRANS GROUP" MAS`ULIYATI CHEKLANGAN JAMIYAT</v>
          </cell>
          <cell r="BY2112" t="str">
            <v>302392366</v>
          </cell>
          <cell r="GU2112" t="str">
            <v>Янги қўшилган объект</v>
          </cell>
        </row>
        <row r="2113">
          <cell r="A2113" t="str">
            <v>Сайхунобод тумани Дўстлик МФЙ У.Юсупов кўчаси (2023)</v>
          </cell>
          <cell r="B2113" t="str">
            <v>2301242160312024</v>
          </cell>
          <cell r="C2113">
            <v>1</v>
          </cell>
          <cell r="D2113" t="str">
            <v>304521860242167045129118052</v>
          </cell>
          <cell r="E2113" t="str">
            <v>Автомобиль йўллари, кўприклар</v>
          </cell>
          <cell r="F2113" t="str">
            <v>Автомобиль йўллари, кўприклар</v>
          </cell>
          <cell r="G2113" t="str">
            <v>Автомобиль йўллари объектлари</v>
          </cell>
          <cell r="H2113" t="str">
            <v>Автомобиль йўллари қўмитаси</v>
          </cell>
          <cell r="I2113" t="str">
            <v>"Сирдарё МЙБХ" ДУК</v>
          </cell>
          <cell r="J2113" t="str">
            <v>Вазирлик ва идора</v>
          </cell>
          <cell r="K2113" t="str">
            <v>Қўшимча</v>
          </cell>
          <cell r="L2113" t="str">
            <v>Қўшимча</v>
          </cell>
          <cell r="M2113" t="str">
            <v>Сирдарё вилояти</v>
          </cell>
          <cell r="N2113" t="str">
            <v>Сайхунобод тумани</v>
          </cell>
          <cell r="O2113" t="str">
            <v>Дўстлик МФЙ</v>
          </cell>
          <cell r="P2113" t="str">
            <v>Мукаммал таъмирлаш</v>
          </cell>
          <cell r="Q2113">
            <v>2023</v>
          </cell>
          <cell r="R2113">
            <v>2</v>
          </cell>
          <cell r="S2113">
            <v>1</v>
          </cell>
          <cell r="AB2113">
            <v>1</v>
          </cell>
          <cell r="AE2113">
            <v>1</v>
          </cell>
          <cell r="AG2113">
            <v>1</v>
          </cell>
          <cell r="AH2113">
            <v>1</v>
          </cell>
          <cell r="AJ2113">
            <v>1</v>
          </cell>
          <cell r="AM2113">
            <v>1</v>
          </cell>
          <cell r="AN2113">
            <v>1</v>
          </cell>
          <cell r="AO2113">
            <v>1</v>
          </cell>
          <cell r="AR2113">
            <v>1</v>
          </cell>
          <cell r="BR2113">
            <v>292.5</v>
          </cell>
          <cell r="BS2113">
            <v>292.5</v>
          </cell>
          <cell r="BT2113">
            <v>292.5</v>
          </cell>
          <cell r="BU2113" t="str">
            <v>Ташриф</v>
          </cell>
          <cell r="BV2113">
            <v>2.9249999999999998</v>
          </cell>
          <cell r="BW2113">
            <v>2.9249999999999998</v>
          </cell>
          <cell r="BX2113">
            <v>0</v>
          </cell>
          <cell r="BY2113">
            <v>0</v>
          </cell>
          <cell r="GU2113" t="str">
            <v>Янги қўшилган объект</v>
          </cell>
        </row>
        <row r="2114">
          <cell r="A2114" t="str">
            <v>Сайхунобод тумани Пахтаобод МФЙ Чашма кўчаси (2023)</v>
          </cell>
          <cell r="B2114" t="str">
            <v>2301242160312025</v>
          </cell>
          <cell r="C2114">
            <v>1</v>
          </cell>
          <cell r="D2114" t="str">
            <v>304521860242167045129118053</v>
          </cell>
          <cell r="E2114" t="str">
            <v>Автомобиль йўллари, кўприклар</v>
          </cell>
          <cell r="F2114" t="str">
            <v>Автомобиль йўллари, кўприклар</v>
          </cell>
          <cell r="G2114" t="str">
            <v>Автомобиль йўллари объектлари</v>
          </cell>
          <cell r="H2114" t="str">
            <v>Автомобиль йўллари қўмитаси</v>
          </cell>
          <cell r="I2114" t="str">
            <v>"Сирдарё МЙБХ" ДУК</v>
          </cell>
          <cell r="J2114" t="str">
            <v>Вазирлик ва идора</v>
          </cell>
          <cell r="K2114" t="str">
            <v>Қўшимча</v>
          </cell>
          <cell r="L2114" t="str">
            <v>Қўшимча</v>
          </cell>
          <cell r="M2114" t="str">
            <v>Сирдарё вилояти</v>
          </cell>
          <cell r="N2114" t="str">
            <v>Сайхунобод тумани</v>
          </cell>
          <cell r="O2114" t="str">
            <v>Пахтаобод МФЙ</v>
          </cell>
          <cell r="P2114" t="str">
            <v>Мукаммал таъмирлаш</v>
          </cell>
          <cell r="Q2114">
            <v>2023</v>
          </cell>
          <cell r="R2114">
            <v>2</v>
          </cell>
          <cell r="S2114">
            <v>1</v>
          </cell>
          <cell r="AB2114">
            <v>1</v>
          </cell>
          <cell r="AE2114">
            <v>1</v>
          </cell>
          <cell r="AG2114">
            <v>1</v>
          </cell>
          <cell r="AH2114">
            <v>1</v>
          </cell>
          <cell r="AJ2114">
            <v>1</v>
          </cell>
          <cell r="AM2114">
            <v>1</v>
          </cell>
          <cell r="AN2114">
            <v>1</v>
          </cell>
          <cell r="AO2114">
            <v>1</v>
          </cell>
          <cell r="AR2114">
            <v>1</v>
          </cell>
          <cell r="BR2114">
            <v>260</v>
          </cell>
          <cell r="BS2114">
            <v>260</v>
          </cell>
          <cell r="BT2114">
            <v>260</v>
          </cell>
          <cell r="BU2114" t="str">
            <v>Ташриф</v>
          </cell>
          <cell r="BV2114">
            <v>2.6</v>
          </cell>
          <cell r="BW2114">
            <v>76.715479999999999</v>
          </cell>
          <cell r="BX2114" t="str">
            <v>"LION TRANS GROUP" MAS`ULIYATI CHEKLANGAN JAMIYAT</v>
          </cell>
          <cell r="BY2114" t="str">
            <v>302392366</v>
          </cell>
          <cell r="GU2114" t="str">
            <v>Янги қўшилган объект</v>
          </cell>
        </row>
        <row r="2115">
          <cell r="A2115" t="str">
            <v>Сайхунобод тумани Бахмалсой МФЙ Ахиллик кўчаси (2023)</v>
          </cell>
          <cell r="B2115" t="str">
            <v>2301242160312026</v>
          </cell>
          <cell r="C2115">
            <v>1</v>
          </cell>
          <cell r="D2115" t="str">
            <v>304521860242167045129118054</v>
          </cell>
          <cell r="E2115" t="str">
            <v>Автомобиль йўллари, кўприклар</v>
          </cell>
          <cell r="F2115" t="str">
            <v>Автомобиль йўллари, кўприклар</v>
          </cell>
          <cell r="G2115" t="str">
            <v>Автомобиль йўллари объектлари</v>
          </cell>
          <cell r="H2115" t="str">
            <v>Автомобиль йўллари қўмитаси</v>
          </cell>
          <cell r="I2115" t="str">
            <v>"Сирдарё МЙБХ" ДУК</v>
          </cell>
          <cell r="J2115" t="str">
            <v>Вазирлик ва идора</v>
          </cell>
          <cell r="K2115" t="str">
            <v>Қўшимча</v>
          </cell>
          <cell r="L2115" t="str">
            <v>Қўшимча</v>
          </cell>
          <cell r="M2115" t="str">
            <v>Сирдарё вилояти</v>
          </cell>
          <cell r="N2115" t="str">
            <v>Сайхунобод тумани</v>
          </cell>
          <cell r="O2115" t="str">
            <v>Бахмалсой МФЙ</v>
          </cell>
          <cell r="P2115" t="str">
            <v>Мукаммал таъмирлаш</v>
          </cell>
          <cell r="Q2115">
            <v>2023</v>
          </cell>
          <cell r="R2115">
            <v>2</v>
          </cell>
          <cell r="S2115">
            <v>1</v>
          </cell>
          <cell r="AB2115">
            <v>1</v>
          </cell>
          <cell r="AE2115">
            <v>1</v>
          </cell>
          <cell r="AG2115">
            <v>1</v>
          </cell>
          <cell r="AH2115">
            <v>1</v>
          </cell>
          <cell r="AJ2115">
            <v>1</v>
          </cell>
          <cell r="AM2115">
            <v>1</v>
          </cell>
          <cell r="AN2115">
            <v>1</v>
          </cell>
          <cell r="AO2115">
            <v>1</v>
          </cell>
          <cell r="AR2115">
            <v>1</v>
          </cell>
          <cell r="BR2115">
            <v>190.5</v>
          </cell>
          <cell r="BS2115">
            <v>190.5</v>
          </cell>
          <cell r="BT2115">
            <v>190.5</v>
          </cell>
          <cell r="BU2115" t="str">
            <v>Ташриф</v>
          </cell>
          <cell r="BV2115">
            <v>1.905</v>
          </cell>
          <cell r="BW2115">
            <v>1.905</v>
          </cell>
          <cell r="BX2115">
            <v>0</v>
          </cell>
          <cell r="BY2115">
            <v>0</v>
          </cell>
          <cell r="GU2115" t="str">
            <v>Янги қўшилган объект</v>
          </cell>
        </row>
        <row r="2116">
          <cell r="A2116" t="str">
            <v>Сайхунобод тумани Бахмалсой МФЙ М.Юсуф кўчаси (2023)</v>
          </cell>
          <cell r="B2116" t="str">
            <v>2301242160312027</v>
          </cell>
          <cell r="C2116">
            <v>1</v>
          </cell>
          <cell r="D2116" t="str">
            <v>304521860242167045129118055</v>
          </cell>
          <cell r="E2116" t="str">
            <v>Автомобиль йўллари, кўприклар</v>
          </cell>
          <cell r="F2116" t="str">
            <v>Автомобиль йўллари, кўприклар</v>
          </cell>
          <cell r="G2116" t="str">
            <v>Автомобиль йўллари объектлари</v>
          </cell>
          <cell r="H2116" t="str">
            <v>Автомобиль йўллари қўмитаси</v>
          </cell>
          <cell r="I2116" t="str">
            <v>"Сирдарё МЙБХ" ДУК</v>
          </cell>
          <cell r="J2116" t="str">
            <v>Вазирлик ва идора</v>
          </cell>
          <cell r="K2116" t="str">
            <v>Қўшимча</v>
          </cell>
          <cell r="L2116" t="str">
            <v>Қўшимча</v>
          </cell>
          <cell r="M2116" t="str">
            <v>Сирдарё вилояти</v>
          </cell>
          <cell r="N2116" t="str">
            <v>Сайхунобод тумани</v>
          </cell>
          <cell r="O2116" t="str">
            <v>Бахмалсой МФЙ</v>
          </cell>
          <cell r="P2116" t="str">
            <v>Мукаммал таъмирлаш</v>
          </cell>
          <cell r="Q2116">
            <v>2023</v>
          </cell>
          <cell r="R2116">
            <v>2</v>
          </cell>
          <cell r="S2116">
            <v>1</v>
          </cell>
          <cell r="AB2116">
            <v>1</v>
          </cell>
          <cell r="AE2116">
            <v>1</v>
          </cell>
          <cell r="AG2116">
            <v>1</v>
          </cell>
          <cell r="AH2116">
            <v>1</v>
          </cell>
          <cell r="AJ2116">
            <v>1</v>
          </cell>
          <cell r="AM2116">
            <v>1</v>
          </cell>
          <cell r="AN2116">
            <v>1</v>
          </cell>
          <cell r="AO2116">
            <v>1</v>
          </cell>
          <cell r="AR2116">
            <v>1</v>
          </cell>
          <cell r="BR2116">
            <v>471.3</v>
          </cell>
          <cell r="BS2116">
            <v>471.3</v>
          </cell>
          <cell r="BT2116">
            <v>471.3</v>
          </cell>
          <cell r="BU2116" t="str">
            <v>Ташриф</v>
          </cell>
          <cell r="BV2116">
            <v>15.659578</v>
          </cell>
          <cell r="BW2116">
            <v>132.511368</v>
          </cell>
          <cell r="BX2116" t="str">
            <v>"LION TRANS GROUP" MAS`ULIYATI CHEKLANGAN JAMIYAT</v>
          </cell>
          <cell r="BY2116" t="str">
            <v>302392366</v>
          </cell>
          <cell r="GU2116" t="str">
            <v>Янги қўшилган объект</v>
          </cell>
        </row>
        <row r="2117">
          <cell r="A2117" t="str">
            <v>Сайхунобод тумани Паймард МФЙ Далварзин кўчаси (2023)</v>
          </cell>
          <cell r="B2117" t="str">
            <v>2301242160312028</v>
          </cell>
          <cell r="C2117">
            <v>1</v>
          </cell>
          <cell r="D2117" t="str">
            <v>304521860242167045129118056</v>
          </cell>
          <cell r="E2117" t="str">
            <v>Автомобиль йўллари, кўприклар</v>
          </cell>
          <cell r="F2117" t="str">
            <v>Автомобиль йўллари, кўприклар</v>
          </cell>
          <cell r="G2117" t="str">
            <v>Автомобиль йўллари объектлари</v>
          </cell>
          <cell r="H2117" t="str">
            <v>Автомобиль йўллари қўмитаси</v>
          </cell>
          <cell r="I2117" t="str">
            <v>"Сирдарё МЙБХ" ДУК</v>
          </cell>
          <cell r="J2117" t="str">
            <v>Вазирлик ва идора</v>
          </cell>
          <cell r="K2117" t="str">
            <v>Қўшимча</v>
          </cell>
          <cell r="L2117" t="str">
            <v>Қўшимча</v>
          </cell>
          <cell r="M2117" t="str">
            <v>Сирдарё вилояти</v>
          </cell>
          <cell r="N2117" t="str">
            <v>Сайхунобод тумани</v>
          </cell>
          <cell r="O2117" t="str">
            <v>Паймард МФЙ</v>
          </cell>
          <cell r="P2117" t="str">
            <v>Мукаммал таъмирлаш</v>
          </cell>
          <cell r="Q2117">
            <v>2023</v>
          </cell>
          <cell r="R2117">
            <v>2</v>
          </cell>
          <cell r="S2117">
            <v>1</v>
          </cell>
          <cell r="AB2117">
            <v>1</v>
          </cell>
          <cell r="AE2117">
            <v>1</v>
          </cell>
          <cell r="AG2117">
            <v>1</v>
          </cell>
          <cell r="AH2117">
            <v>1</v>
          </cell>
          <cell r="AJ2117">
            <v>1</v>
          </cell>
          <cell r="AM2117">
            <v>1</v>
          </cell>
          <cell r="AN2117">
            <v>1</v>
          </cell>
          <cell r="AO2117">
            <v>1</v>
          </cell>
          <cell r="AR2117">
            <v>1</v>
          </cell>
          <cell r="BR2117">
            <v>513.4</v>
          </cell>
          <cell r="BS2117">
            <v>513.4</v>
          </cell>
          <cell r="BT2117">
            <v>513.4</v>
          </cell>
          <cell r="BU2117" t="str">
            <v>Ташриф</v>
          </cell>
          <cell r="BV2117">
            <v>5.1340000000000003</v>
          </cell>
          <cell r="BW2117">
            <v>5.1340000000000003</v>
          </cell>
          <cell r="BX2117">
            <v>0</v>
          </cell>
          <cell r="BY2117">
            <v>0</v>
          </cell>
          <cell r="GU2117" t="str">
            <v>Янги қўшилган объект</v>
          </cell>
        </row>
        <row r="2118">
          <cell r="A2118" t="str">
            <v>Сайхунобод тумани Турон МФЙ Гулзор кўчаси (2023)</v>
          </cell>
          <cell r="B2118" t="str">
            <v>2301242160312029</v>
          </cell>
          <cell r="C2118">
            <v>1</v>
          </cell>
          <cell r="D2118" t="str">
            <v>304521860242167045129118057</v>
          </cell>
          <cell r="E2118" t="str">
            <v>Автомобиль йўллари, кўприклар</v>
          </cell>
          <cell r="F2118" t="str">
            <v>Автомобиль йўллари, кўприклар</v>
          </cell>
          <cell r="G2118" t="str">
            <v>Автомобиль йўллари объектлари</v>
          </cell>
          <cell r="H2118" t="str">
            <v>Автомобиль йўллари қўмитаси</v>
          </cell>
          <cell r="I2118" t="str">
            <v>"Сирдарё МЙБХ" ДУК</v>
          </cell>
          <cell r="J2118" t="str">
            <v>Вазирлик ва идора</v>
          </cell>
          <cell r="K2118" t="str">
            <v>Қўшимча</v>
          </cell>
          <cell r="L2118" t="str">
            <v>Қўшимча</v>
          </cell>
          <cell r="M2118" t="str">
            <v>Сирдарё вилояти</v>
          </cell>
          <cell r="N2118" t="str">
            <v>Сайхунобод тумани</v>
          </cell>
          <cell r="O2118" t="str">
            <v>Турон МФЙ</v>
          </cell>
          <cell r="P2118" t="str">
            <v>Мукаммал таъмирлаш</v>
          </cell>
          <cell r="Q2118">
            <v>2023</v>
          </cell>
          <cell r="R2118">
            <v>2</v>
          </cell>
          <cell r="S2118">
            <v>1</v>
          </cell>
          <cell r="AB2118">
            <v>1</v>
          </cell>
          <cell r="AE2118">
            <v>1</v>
          </cell>
          <cell r="AG2118">
            <v>1</v>
          </cell>
          <cell r="AH2118">
            <v>1</v>
          </cell>
          <cell r="AJ2118">
            <v>1</v>
          </cell>
          <cell r="AM2118">
            <v>1</v>
          </cell>
          <cell r="AN2118">
            <v>1</v>
          </cell>
          <cell r="AO2118">
            <v>1</v>
          </cell>
          <cell r="AR2118">
            <v>1</v>
          </cell>
          <cell r="BR2118">
            <v>325</v>
          </cell>
          <cell r="BS2118">
            <v>325</v>
          </cell>
          <cell r="BT2118">
            <v>325</v>
          </cell>
          <cell r="BU2118" t="str">
            <v>Ташриф</v>
          </cell>
          <cell r="BV2118">
            <v>3.25</v>
          </cell>
          <cell r="BW2118">
            <v>3.25</v>
          </cell>
          <cell r="BX2118">
            <v>0</v>
          </cell>
          <cell r="BY2118">
            <v>0</v>
          </cell>
          <cell r="GU2118" t="str">
            <v>Янги қўшилган объект</v>
          </cell>
        </row>
        <row r="2119">
          <cell r="A2119" t="str">
            <v>Сайхунобод тумани Нуробод МФЙ Навқирон кўчаси (2023)</v>
          </cell>
          <cell r="B2119" t="str">
            <v>2301242160312030</v>
          </cell>
          <cell r="C2119">
            <v>1</v>
          </cell>
          <cell r="D2119" t="str">
            <v>304521860242167045129118058</v>
          </cell>
          <cell r="E2119" t="str">
            <v>Автомобиль йўллари, кўприклар</v>
          </cell>
          <cell r="F2119" t="str">
            <v>Автомобиль йўллари, кўприклар</v>
          </cell>
          <cell r="G2119" t="str">
            <v>Автомобиль йўллари объектлари</v>
          </cell>
          <cell r="H2119" t="str">
            <v>Автомобиль йўллари қўмитаси</v>
          </cell>
          <cell r="I2119" t="str">
            <v>"Сирдарё МЙБХ" ДУК</v>
          </cell>
          <cell r="J2119" t="str">
            <v>Вазирлик ва идора</v>
          </cell>
          <cell r="K2119" t="str">
            <v>Қўшимча</v>
          </cell>
          <cell r="L2119" t="str">
            <v>Қўшимча</v>
          </cell>
          <cell r="M2119" t="str">
            <v>Сирдарё вилояти</v>
          </cell>
          <cell r="N2119" t="str">
            <v>Сайхунобод тумани</v>
          </cell>
          <cell r="O2119" t="str">
            <v>Нуробод МФЙ</v>
          </cell>
          <cell r="P2119" t="str">
            <v>Мукаммал таъмирлаш</v>
          </cell>
          <cell r="Q2119">
            <v>2023</v>
          </cell>
          <cell r="R2119">
            <v>2</v>
          </cell>
          <cell r="S2119">
            <v>1</v>
          </cell>
          <cell r="AB2119">
            <v>1</v>
          </cell>
          <cell r="AE2119">
            <v>1</v>
          </cell>
          <cell r="AG2119">
            <v>1</v>
          </cell>
          <cell r="AH2119">
            <v>1</v>
          </cell>
          <cell r="AJ2119">
            <v>1</v>
          </cell>
          <cell r="AM2119">
            <v>1</v>
          </cell>
          <cell r="AN2119">
            <v>1</v>
          </cell>
          <cell r="AO2119">
            <v>1</v>
          </cell>
          <cell r="AR2119">
            <v>1</v>
          </cell>
          <cell r="BR2119">
            <v>260</v>
          </cell>
          <cell r="BS2119">
            <v>260</v>
          </cell>
          <cell r="BT2119">
            <v>260</v>
          </cell>
          <cell r="BU2119" t="str">
            <v>Ташриф</v>
          </cell>
          <cell r="BV2119">
            <v>2.6</v>
          </cell>
          <cell r="BW2119">
            <v>2.6</v>
          </cell>
          <cell r="BX2119">
            <v>0</v>
          </cell>
          <cell r="BY2119">
            <v>0</v>
          </cell>
          <cell r="GU2119" t="str">
            <v>Янги қўшилган объект</v>
          </cell>
        </row>
        <row r="2120">
          <cell r="A2120" t="str">
            <v>Сайхунобод тумани Пахтакон МФЙ Олмазор кўчаси (2023)</v>
          </cell>
          <cell r="B2120" t="str">
            <v>2301242160312031</v>
          </cell>
          <cell r="C2120">
            <v>1</v>
          </cell>
          <cell r="D2120" t="str">
            <v>304521860242167045129118059</v>
          </cell>
          <cell r="E2120" t="str">
            <v>Автомобиль йўллари, кўприклар</v>
          </cell>
          <cell r="F2120" t="str">
            <v>Автомобиль йўллари, кўприклар</v>
          </cell>
          <cell r="G2120" t="str">
            <v>Автомобиль йўллари объектлари</v>
          </cell>
          <cell r="H2120" t="str">
            <v>Автомобиль йўллари қўмитаси</v>
          </cell>
          <cell r="I2120" t="str">
            <v>"Сирдарё МЙБХ" ДУК</v>
          </cell>
          <cell r="J2120" t="str">
            <v>Вазирлик ва идора</v>
          </cell>
          <cell r="K2120" t="str">
            <v>Қўшимча</v>
          </cell>
          <cell r="L2120" t="str">
            <v>Қўшимча</v>
          </cell>
          <cell r="M2120" t="str">
            <v>Сирдарё вилояти</v>
          </cell>
          <cell r="N2120" t="str">
            <v>Сайхунобод тумани</v>
          </cell>
          <cell r="O2120" t="str">
            <v>Пахтакон МФЙ</v>
          </cell>
          <cell r="P2120" t="str">
            <v>Мукаммал таъмирлаш</v>
          </cell>
          <cell r="Q2120">
            <v>2023</v>
          </cell>
          <cell r="R2120">
            <v>2</v>
          </cell>
          <cell r="S2120">
            <v>1</v>
          </cell>
          <cell r="AB2120">
            <v>1</v>
          </cell>
          <cell r="AE2120">
            <v>1</v>
          </cell>
          <cell r="AG2120">
            <v>1</v>
          </cell>
          <cell r="AH2120">
            <v>1</v>
          </cell>
          <cell r="AJ2120">
            <v>1</v>
          </cell>
          <cell r="AM2120">
            <v>1</v>
          </cell>
          <cell r="AN2120">
            <v>1</v>
          </cell>
          <cell r="AO2120">
            <v>1</v>
          </cell>
          <cell r="AR2120">
            <v>1</v>
          </cell>
          <cell r="BR2120">
            <v>645.20000000000005</v>
          </cell>
          <cell r="BS2120">
            <v>645.20000000000005</v>
          </cell>
          <cell r="BT2120">
            <v>645.20000000000005</v>
          </cell>
          <cell r="BU2120" t="str">
            <v>Ташриф</v>
          </cell>
          <cell r="BV2120">
            <v>20.227252</v>
          </cell>
          <cell r="BW2120">
            <v>166.413104</v>
          </cell>
          <cell r="BX2120" t="str">
            <v>"LION TRANS GROUP" MAS`ULIYATI CHEKLANGAN JAMIYAT</v>
          </cell>
          <cell r="BY2120" t="str">
            <v>302392366</v>
          </cell>
          <cell r="GU2120" t="str">
            <v>Янги қўшилган объект</v>
          </cell>
        </row>
        <row r="2121">
          <cell r="A2121" t="str">
            <v>Сайхунобод тумани Пахтакон МФЙ А.Қодирий кўчаси (2023)</v>
          </cell>
          <cell r="B2121" t="str">
            <v>2301242160312032</v>
          </cell>
          <cell r="C2121">
            <v>1</v>
          </cell>
          <cell r="D2121" t="str">
            <v>304521860242167045129118060</v>
          </cell>
          <cell r="E2121" t="str">
            <v>Автомобиль йўллари, кўприклар</v>
          </cell>
          <cell r="F2121" t="str">
            <v>Автомобиль йўллари, кўприклар</v>
          </cell>
          <cell r="G2121" t="str">
            <v>Автомобиль йўллари объектлари</v>
          </cell>
          <cell r="H2121" t="str">
            <v>Автомобиль йўллари қўмитаси</v>
          </cell>
          <cell r="I2121" t="str">
            <v>"Сирдарё МЙБХ" ДУК</v>
          </cell>
          <cell r="J2121" t="str">
            <v>Вазирлик ва идора</v>
          </cell>
          <cell r="K2121" t="str">
            <v>Қўшимча</v>
          </cell>
          <cell r="L2121" t="str">
            <v>Қўшимча</v>
          </cell>
          <cell r="M2121" t="str">
            <v>Сирдарё вилояти</v>
          </cell>
          <cell r="N2121" t="str">
            <v>Сайхунобод тумани</v>
          </cell>
          <cell r="O2121" t="str">
            <v>Пахтакон МФЙ</v>
          </cell>
          <cell r="P2121" t="str">
            <v>Мукаммал таъмирлаш</v>
          </cell>
          <cell r="Q2121">
            <v>2023</v>
          </cell>
          <cell r="R2121">
            <v>2</v>
          </cell>
          <cell r="S2121">
            <v>1</v>
          </cell>
          <cell r="AB2121">
            <v>1</v>
          </cell>
          <cell r="AE2121">
            <v>1</v>
          </cell>
          <cell r="AG2121">
            <v>1</v>
          </cell>
          <cell r="AH2121">
            <v>1</v>
          </cell>
          <cell r="AJ2121">
            <v>1</v>
          </cell>
          <cell r="AM2121">
            <v>1</v>
          </cell>
          <cell r="AN2121">
            <v>1</v>
          </cell>
          <cell r="AO2121">
            <v>1</v>
          </cell>
          <cell r="AR2121">
            <v>1</v>
          </cell>
          <cell r="BR2121">
            <v>300.39999999999998</v>
          </cell>
          <cell r="BS2121">
            <v>300.39999999999998</v>
          </cell>
          <cell r="BT2121">
            <v>300.39999999999998</v>
          </cell>
          <cell r="BU2121" t="str">
            <v>Ташриф</v>
          </cell>
          <cell r="BV2121">
            <v>3.004</v>
          </cell>
          <cell r="BW2121">
            <v>77.149752000000007</v>
          </cell>
          <cell r="BX2121" t="str">
            <v>"LION TRANS GROUP" MAS`ULIYATI CHEKLANGAN JAMIYAT</v>
          </cell>
          <cell r="BY2121" t="str">
            <v>302392366</v>
          </cell>
          <cell r="GU2121" t="str">
            <v>Янги қўшилган объект</v>
          </cell>
        </row>
        <row r="2122">
          <cell r="A2122" t="str">
            <v>Сардоба тумани Наврўз МФЙ Сокин кўчаси (2023)</v>
          </cell>
          <cell r="B2122" t="str">
            <v>2301242260312002</v>
          </cell>
          <cell r="C2122">
            <v>1</v>
          </cell>
          <cell r="D2122" t="str">
            <v>304521860242267045129118026</v>
          </cell>
          <cell r="E2122" t="str">
            <v>Автомобиль йўллари, кўприклар</v>
          </cell>
          <cell r="F2122" t="str">
            <v>Автомобиль йўллари, кўприклар</v>
          </cell>
          <cell r="G2122" t="str">
            <v>Автомобиль йўллари объектлари</v>
          </cell>
          <cell r="H2122" t="str">
            <v>Автомобиль йўллари қўмитаси</v>
          </cell>
          <cell r="I2122" t="str">
            <v>"Сирдарё МЙБХ" ДУК</v>
          </cell>
          <cell r="J2122" t="str">
            <v>Вазирлик ва идора</v>
          </cell>
          <cell r="K2122" t="str">
            <v>Қўшимча</v>
          </cell>
          <cell r="L2122" t="str">
            <v>Қўшимча</v>
          </cell>
          <cell r="M2122" t="str">
            <v>Сирдарё вилояти</v>
          </cell>
          <cell r="N2122" t="str">
            <v>Сардоба тумани</v>
          </cell>
          <cell r="P2122" t="str">
            <v>Мукаммал таъмирлаш</v>
          </cell>
          <cell r="Q2122">
            <v>2023</v>
          </cell>
          <cell r="R2122">
            <v>2</v>
          </cell>
          <cell r="S2122">
            <v>1</v>
          </cell>
          <cell r="AB2122">
            <v>1</v>
          </cell>
          <cell r="AE2122">
            <v>1</v>
          </cell>
          <cell r="AG2122">
            <v>1</v>
          </cell>
          <cell r="AH2122">
            <v>1</v>
          </cell>
          <cell r="AJ2122">
            <v>1</v>
          </cell>
          <cell r="AM2122">
            <v>1</v>
          </cell>
          <cell r="AN2122">
            <v>1</v>
          </cell>
          <cell r="AO2122">
            <v>1</v>
          </cell>
          <cell r="AR2122">
            <v>1</v>
          </cell>
          <cell r="BR2122">
            <v>1050</v>
          </cell>
          <cell r="BS2122">
            <v>1050</v>
          </cell>
          <cell r="BT2122">
            <v>1050</v>
          </cell>
          <cell r="BU2122" t="str">
            <v>Ташриф</v>
          </cell>
          <cell r="BV2122">
            <v>819.31493999999998</v>
          </cell>
          <cell r="BW2122">
            <v>821.99244999999996</v>
          </cell>
          <cell r="BX2122" t="str">
            <v>"MANSUR STROY HOUSES" MAS`ULIYATI CHEKLANGAN JAMIYAT</v>
          </cell>
          <cell r="BY2122" t="str">
            <v>306867894</v>
          </cell>
          <cell r="GU2122" t="str">
            <v>Янги қўшилган объект</v>
          </cell>
        </row>
        <row r="2123">
          <cell r="A2123" t="str">
            <v>Сардоба тумани Наврўз МФЙ Истиқлол кўчаси (2023)</v>
          </cell>
          <cell r="B2123" t="str">
            <v>2301242260312003</v>
          </cell>
          <cell r="C2123">
            <v>1</v>
          </cell>
          <cell r="D2123" t="str">
            <v>304521860242267045129118029</v>
          </cell>
          <cell r="E2123" t="str">
            <v>Автомобиль йўллари, кўприклар</v>
          </cell>
          <cell r="F2123" t="str">
            <v>Автомобиль йўллари, кўприклар</v>
          </cell>
          <cell r="G2123" t="str">
            <v>Автомобиль йўллари объектлари</v>
          </cell>
          <cell r="H2123" t="str">
            <v>Автомобиль йўллари қўмитаси</v>
          </cell>
          <cell r="I2123" t="str">
            <v>"Сирдарё МЙБХ" ДУК</v>
          </cell>
          <cell r="J2123" t="str">
            <v>Вазирлик ва идора</v>
          </cell>
          <cell r="K2123" t="str">
            <v>Қўшимча</v>
          </cell>
          <cell r="L2123" t="str">
            <v>Қўшимча</v>
          </cell>
          <cell r="M2123" t="str">
            <v>Сирдарё вилояти</v>
          </cell>
          <cell r="N2123" t="str">
            <v>Сардоба тумани</v>
          </cell>
          <cell r="P2123" t="str">
            <v>Мукаммал таъмирлаш</v>
          </cell>
          <cell r="Q2123">
            <v>2023</v>
          </cell>
          <cell r="R2123">
            <v>2</v>
          </cell>
          <cell r="S2123">
            <v>1</v>
          </cell>
          <cell r="AB2123">
            <v>1</v>
          </cell>
          <cell r="AE2123">
            <v>1</v>
          </cell>
          <cell r="AG2123">
            <v>1</v>
          </cell>
          <cell r="AH2123">
            <v>1</v>
          </cell>
          <cell r="AJ2123">
            <v>1</v>
          </cell>
          <cell r="AM2123">
            <v>1</v>
          </cell>
          <cell r="AN2123">
            <v>1</v>
          </cell>
          <cell r="AO2123">
            <v>1</v>
          </cell>
          <cell r="AR2123">
            <v>1</v>
          </cell>
          <cell r="BR2123">
            <v>1090</v>
          </cell>
          <cell r="BS2123">
            <v>1090</v>
          </cell>
          <cell r="BT2123">
            <v>1090</v>
          </cell>
          <cell r="BU2123" t="str">
            <v>Ташриф</v>
          </cell>
          <cell r="BV2123">
            <v>47.144544000000003</v>
          </cell>
          <cell r="BW2123">
            <v>355.01504</v>
          </cell>
          <cell r="BX2123" t="str">
            <v>"MANSUR STROY HOUSES" MAS`ULIYATI CHEKLANGAN JAMIYAT</v>
          </cell>
          <cell r="BY2123" t="str">
            <v>306867894</v>
          </cell>
          <cell r="GU2123" t="str">
            <v>Янги қўшилган объект</v>
          </cell>
        </row>
        <row r="2124">
          <cell r="A2124" t="str">
            <v>Сардоба тумани Наврўз МФЙ Пахтакор кўчаси (2023)</v>
          </cell>
          <cell r="B2124" t="str">
            <v>2301242260312004</v>
          </cell>
          <cell r="C2124">
            <v>1</v>
          </cell>
          <cell r="D2124" t="str">
            <v>304521860242267045129118028</v>
          </cell>
          <cell r="E2124" t="str">
            <v>Автомобиль йўллари, кўприклар</v>
          </cell>
          <cell r="F2124" t="str">
            <v>Автомобиль йўллари, кўприклар</v>
          </cell>
          <cell r="G2124" t="str">
            <v>Автомобиль йўллари объектлари</v>
          </cell>
          <cell r="H2124" t="str">
            <v>Автомобиль йўллари қўмитаси</v>
          </cell>
          <cell r="I2124" t="str">
            <v>"Сирдарё МЙБХ" ДУК</v>
          </cell>
          <cell r="J2124" t="str">
            <v>Вазирлик ва идора</v>
          </cell>
          <cell r="K2124" t="str">
            <v>Қўшимча</v>
          </cell>
          <cell r="L2124" t="str">
            <v>Қўшимча</v>
          </cell>
          <cell r="M2124" t="str">
            <v>Сирдарё вилояти</v>
          </cell>
          <cell r="N2124" t="str">
            <v>Сардоба тумани</v>
          </cell>
          <cell r="P2124" t="str">
            <v>Мукаммал таъмирлаш</v>
          </cell>
          <cell r="Q2124">
            <v>2023</v>
          </cell>
          <cell r="R2124">
            <v>2</v>
          </cell>
          <cell r="S2124">
            <v>1</v>
          </cell>
          <cell r="AB2124">
            <v>1</v>
          </cell>
          <cell r="AE2124">
            <v>1</v>
          </cell>
          <cell r="AG2124">
            <v>1</v>
          </cell>
          <cell r="AH2124">
            <v>1</v>
          </cell>
          <cell r="AJ2124">
            <v>1</v>
          </cell>
          <cell r="AM2124">
            <v>1</v>
          </cell>
          <cell r="AN2124">
            <v>1</v>
          </cell>
          <cell r="AO2124">
            <v>1</v>
          </cell>
          <cell r="AR2124">
            <v>1</v>
          </cell>
          <cell r="BR2124">
            <v>500</v>
          </cell>
          <cell r="BS2124">
            <v>500</v>
          </cell>
          <cell r="BT2124">
            <v>500</v>
          </cell>
          <cell r="BU2124" t="str">
            <v>Ташриф</v>
          </cell>
          <cell r="BV2124">
            <v>216.26024000000001</v>
          </cell>
          <cell r="BW2124">
            <v>216.26024000000001</v>
          </cell>
          <cell r="BX2124" t="str">
            <v>"MANSUR STROY HOUSES" MAS`ULIYATI CHEKLANGAN JAMIYAT</v>
          </cell>
          <cell r="BY2124" t="str">
            <v>306867894</v>
          </cell>
          <cell r="GU2124" t="str">
            <v>Янги қўшилган объект</v>
          </cell>
        </row>
        <row r="2125">
          <cell r="A2125" t="str">
            <v>Сардоба тумани Наврўз МФЙ Ёшлар кўчаси (2023)</v>
          </cell>
          <cell r="B2125" t="str">
            <v>2301242260312005</v>
          </cell>
          <cell r="C2125">
            <v>1</v>
          </cell>
          <cell r="D2125" t="str">
            <v>304521860242267045129118030</v>
          </cell>
          <cell r="E2125" t="str">
            <v>Автомобиль йўллари, кўприклар</v>
          </cell>
          <cell r="F2125" t="str">
            <v>Автомобиль йўллари, кўприклар</v>
          </cell>
          <cell r="G2125" t="str">
            <v>Автомобиль йўллари объектлари</v>
          </cell>
          <cell r="H2125" t="str">
            <v>Автомобиль йўллари қўмитаси</v>
          </cell>
          <cell r="I2125" t="str">
            <v>"Сирдарё МЙБХ" ДУК</v>
          </cell>
          <cell r="J2125" t="str">
            <v>Вазирлик ва идора</v>
          </cell>
          <cell r="K2125" t="str">
            <v>Қўшимча</v>
          </cell>
          <cell r="L2125" t="str">
            <v>Қўшимча</v>
          </cell>
          <cell r="M2125" t="str">
            <v>Сирдарё вилояти</v>
          </cell>
          <cell r="N2125" t="str">
            <v>Сардоба тумани</v>
          </cell>
          <cell r="P2125" t="str">
            <v>Мукаммал таъмирлаш</v>
          </cell>
          <cell r="Q2125">
            <v>2023</v>
          </cell>
          <cell r="R2125">
            <v>2</v>
          </cell>
          <cell r="S2125">
            <v>1</v>
          </cell>
          <cell r="AB2125">
            <v>1</v>
          </cell>
          <cell r="AE2125">
            <v>1</v>
          </cell>
          <cell r="AG2125">
            <v>1</v>
          </cell>
          <cell r="AH2125">
            <v>1</v>
          </cell>
          <cell r="AJ2125">
            <v>1</v>
          </cell>
          <cell r="AM2125">
            <v>1</v>
          </cell>
          <cell r="AN2125">
            <v>1</v>
          </cell>
          <cell r="AO2125">
            <v>1</v>
          </cell>
          <cell r="AR2125">
            <v>1</v>
          </cell>
          <cell r="BR2125">
            <v>300</v>
          </cell>
          <cell r="BS2125">
            <v>300</v>
          </cell>
          <cell r="BT2125">
            <v>300</v>
          </cell>
          <cell r="BU2125" t="str">
            <v>Ташриф</v>
          </cell>
          <cell r="BV2125">
            <v>178.45132799999999</v>
          </cell>
          <cell r="BW2125">
            <v>179.21632</v>
          </cell>
          <cell r="BX2125" t="str">
            <v>"MANSUR STROY HOUSES" MAS`ULIYATI CHEKLANGAN JAMIYAT</v>
          </cell>
          <cell r="BY2125" t="str">
            <v>306867894</v>
          </cell>
          <cell r="GU2125" t="str">
            <v>Янги қўшилган объект</v>
          </cell>
        </row>
        <row r="2126">
          <cell r="A2126" t="str">
            <v>Сардоба тумани Наврўз МФЙ Нафосат кўчаси (2023)</v>
          </cell>
          <cell r="B2126" t="str">
            <v>2301242260312006</v>
          </cell>
          <cell r="C2126">
            <v>1</v>
          </cell>
          <cell r="D2126" t="str">
            <v>304521860242267045129118031</v>
          </cell>
          <cell r="E2126" t="str">
            <v>Автомобиль йўллари, кўприклар</v>
          </cell>
          <cell r="F2126" t="str">
            <v>Автомобиль йўллари, кўприклар</v>
          </cell>
          <cell r="G2126" t="str">
            <v>Автомобиль йўллари объектлари</v>
          </cell>
          <cell r="H2126" t="str">
            <v>Автомобиль йўллари қўмитаси</v>
          </cell>
          <cell r="I2126" t="str">
            <v>"Сирдарё МЙБХ" ДУК</v>
          </cell>
          <cell r="J2126" t="str">
            <v>Вазирлик ва идора</v>
          </cell>
          <cell r="K2126" t="str">
            <v>Қўшимча</v>
          </cell>
          <cell r="L2126" t="str">
            <v>Қўшимча</v>
          </cell>
          <cell r="M2126" t="str">
            <v>Сирдарё вилояти</v>
          </cell>
          <cell r="N2126" t="str">
            <v>Сардоба тумани</v>
          </cell>
          <cell r="P2126" t="str">
            <v>Мукаммал таъмирлаш</v>
          </cell>
          <cell r="Q2126">
            <v>2023</v>
          </cell>
          <cell r="R2126">
            <v>2</v>
          </cell>
          <cell r="S2126">
            <v>1</v>
          </cell>
          <cell r="AB2126">
            <v>1</v>
          </cell>
          <cell r="AE2126">
            <v>1</v>
          </cell>
          <cell r="AG2126">
            <v>1</v>
          </cell>
          <cell r="AH2126">
            <v>1</v>
          </cell>
          <cell r="AJ2126">
            <v>1</v>
          </cell>
          <cell r="AM2126">
            <v>1</v>
          </cell>
          <cell r="AN2126">
            <v>1</v>
          </cell>
          <cell r="AO2126">
            <v>1</v>
          </cell>
          <cell r="AR2126">
            <v>1</v>
          </cell>
          <cell r="BR2126">
            <v>780</v>
          </cell>
          <cell r="BS2126">
            <v>780</v>
          </cell>
          <cell r="BT2126">
            <v>780</v>
          </cell>
          <cell r="BU2126" t="str">
            <v>Ташриф</v>
          </cell>
          <cell r="BV2126">
            <v>431.97708799999998</v>
          </cell>
          <cell r="BW2126">
            <v>433.96611200000001</v>
          </cell>
          <cell r="BX2126" t="str">
            <v>"MANSUR STROY HOUSES" MAS`ULIYATI CHEKLANGAN JAMIYAT</v>
          </cell>
          <cell r="BY2126" t="str">
            <v>306867894</v>
          </cell>
          <cell r="GU2126" t="str">
            <v>Янги қўшилган объект</v>
          </cell>
        </row>
        <row r="2127">
          <cell r="A2127" t="str">
            <v>Сардоба тумани Қуйитош МФЙ Фидокор кўчаси (2023)</v>
          </cell>
          <cell r="B2127" t="str">
            <v>2301242260312007</v>
          </cell>
          <cell r="C2127">
            <v>1</v>
          </cell>
          <cell r="D2127" t="str">
            <v>304521860242267045129118032</v>
          </cell>
          <cell r="E2127" t="str">
            <v>Автомобиль йўллари, кўприклар</v>
          </cell>
          <cell r="F2127" t="str">
            <v>Автомобиль йўллари, кўприклар</v>
          </cell>
          <cell r="G2127" t="str">
            <v>Автомобиль йўллари объектлари</v>
          </cell>
          <cell r="H2127" t="str">
            <v>Автомобиль йўллари қўмитаси</v>
          </cell>
          <cell r="I2127" t="str">
            <v>"Сирдарё МЙБХ" ДУК</v>
          </cell>
          <cell r="J2127" t="str">
            <v>Вазирлик ва идора</v>
          </cell>
          <cell r="K2127" t="str">
            <v>Қўшимча</v>
          </cell>
          <cell r="L2127" t="str">
            <v>Қўшимча</v>
          </cell>
          <cell r="M2127" t="str">
            <v>Сирдарё вилояти</v>
          </cell>
          <cell r="N2127" t="str">
            <v>Сардоба тумани</v>
          </cell>
          <cell r="P2127" t="str">
            <v>Мукаммал таъмирлаш</v>
          </cell>
          <cell r="Q2127">
            <v>2023</v>
          </cell>
          <cell r="R2127">
            <v>2</v>
          </cell>
          <cell r="S2127">
            <v>1</v>
          </cell>
          <cell r="AB2127">
            <v>1</v>
          </cell>
          <cell r="AE2127">
            <v>1</v>
          </cell>
          <cell r="AG2127">
            <v>1</v>
          </cell>
          <cell r="AH2127">
            <v>1</v>
          </cell>
          <cell r="AJ2127">
            <v>1</v>
          </cell>
          <cell r="AM2127">
            <v>1</v>
          </cell>
          <cell r="AN2127">
            <v>1</v>
          </cell>
          <cell r="AO2127">
            <v>1</v>
          </cell>
          <cell r="AR2127">
            <v>1</v>
          </cell>
          <cell r="BR2127">
            <v>877.5</v>
          </cell>
          <cell r="BS2127">
            <v>877.5</v>
          </cell>
          <cell r="BT2127">
            <v>877.5</v>
          </cell>
          <cell r="BU2127" t="str">
            <v>Ташриф</v>
          </cell>
          <cell r="BV2127">
            <v>523.36032</v>
          </cell>
          <cell r="BW2127">
            <v>525.59795199999996</v>
          </cell>
          <cell r="BX2127" t="str">
            <v>"MANSUR STROY HOUSES" MAS`ULIYATI CHEKLANGAN JAMIYAT</v>
          </cell>
          <cell r="BY2127" t="str">
            <v>306867894</v>
          </cell>
          <cell r="GU2127" t="str">
            <v>Янги қўшилган объект</v>
          </cell>
        </row>
        <row r="2128">
          <cell r="A2128" t="str">
            <v>Сардоба тумани Янги қишлоқ МФЙ "SARDOBA REBAR MESH PRODUCTION" MCHJ корхонасига олиб борувчи йўл (2023)</v>
          </cell>
          <cell r="B2128" t="str">
            <v>2301242260312008</v>
          </cell>
          <cell r="C2128">
            <v>1</v>
          </cell>
          <cell r="D2128" t="str">
            <v>304521860242267045129118033</v>
          </cell>
          <cell r="E2128" t="str">
            <v>Автомобиль йўллари, кўприклар</v>
          </cell>
          <cell r="F2128" t="str">
            <v>Автомобиль йўллари, кўприклар</v>
          </cell>
          <cell r="G2128" t="str">
            <v>Автомобиль йўллари объектлари</v>
          </cell>
          <cell r="H2128" t="str">
            <v>Автомобиль йўллари қўмитаси</v>
          </cell>
          <cell r="I2128" t="str">
            <v>"Сирдарё МЙБХ" ДУК</v>
          </cell>
          <cell r="J2128" t="str">
            <v>Вазирлик ва идора</v>
          </cell>
          <cell r="K2128" t="str">
            <v>Қўшимча</v>
          </cell>
          <cell r="L2128" t="str">
            <v>Қўшимча</v>
          </cell>
          <cell r="M2128" t="str">
            <v>Сирдарё вилояти</v>
          </cell>
          <cell r="N2128" t="str">
            <v>Сардоба тумани</v>
          </cell>
          <cell r="P2128" t="str">
            <v>Мукаммал таъмирлаш</v>
          </cell>
          <cell r="Q2128">
            <v>2023</v>
          </cell>
          <cell r="R2128">
            <v>2</v>
          </cell>
          <cell r="S2128">
            <v>1</v>
          </cell>
          <cell r="AB2128">
            <v>1</v>
          </cell>
          <cell r="AE2128">
            <v>1</v>
          </cell>
          <cell r="AG2128">
            <v>1</v>
          </cell>
          <cell r="AH2128">
            <v>1</v>
          </cell>
          <cell r="AJ2128">
            <v>1</v>
          </cell>
          <cell r="AM2128">
            <v>1</v>
          </cell>
          <cell r="AN2128">
            <v>1</v>
          </cell>
          <cell r="AO2128">
            <v>1</v>
          </cell>
          <cell r="AR2128">
            <v>1</v>
          </cell>
          <cell r="BR2128">
            <v>535</v>
          </cell>
          <cell r="BS2128">
            <v>535</v>
          </cell>
          <cell r="BT2128">
            <v>535</v>
          </cell>
          <cell r="BU2128" t="str">
            <v>Ташриф</v>
          </cell>
          <cell r="BV2128">
            <v>22.811869999999999</v>
          </cell>
          <cell r="BW2128">
            <v>173.92262400000001</v>
          </cell>
          <cell r="BX2128" t="str">
            <v>"MANSUR STROY HOUSES" MAS`ULIYATI CHEKLANGAN JAMIYAT</v>
          </cell>
          <cell r="BY2128" t="str">
            <v>306867894</v>
          </cell>
          <cell r="GU2128" t="str">
            <v>Янги қўшилган объект</v>
          </cell>
        </row>
        <row r="2129">
          <cell r="A2129" t="str">
            <v>Ховос тумани Карвонсарой МФЙ Гулзорли кўчаси  (2023)</v>
          </cell>
          <cell r="B2129" t="str">
            <v>2301242350312001</v>
          </cell>
          <cell r="C2129">
            <v>1</v>
          </cell>
          <cell r="D2129" t="str">
            <v>304521860242357045129118026</v>
          </cell>
          <cell r="E2129" t="str">
            <v>Автомобиль йўллари, кўприклар</v>
          </cell>
          <cell r="F2129" t="str">
            <v>Автомобиль йўллари, кўприклар</v>
          </cell>
          <cell r="G2129" t="str">
            <v>Автомобиль йўллари объектлари</v>
          </cell>
          <cell r="H2129" t="str">
            <v>Автомобиль йўллари қўмитаси</v>
          </cell>
          <cell r="I2129" t="str">
            <v>"Сирдарё МЙБХ" ДУК</v>
          </cell>
          <cell r="J2129" t="str">
            <v>Вазирлик ва идора</v>
          </cell>
          <cell r="K2129" t="str">
            <v>Қўшимча</v>
          </cell>
          <cell r="L2129" t="str">
            <v>Қўшимча</v>
          </cell>
          <cell r="M2129" t="str">
            <v>Сирдарё вилояти</v>
          </cell>
          <cell r="N2129" t="str">
            <v>Ховос тумани</v>
          </cell>
          <cell r="P2129" t="str">
            <v>Мукаммал таъмирлаш</v>
          </cell>
          <cell r="Q2129">
            <v>2023</v>
          </cell>
          <cell r="R2129">
            <v>2</v>
          </cell>
          <cell r="S2129">
            <v>1</v>
          </cell>
          <cell r="AB2129">
            <v>1</v>
          </cell>
          <cell r="AE2129">
            <v>1</v>
          </cell>
          <cell r="AG2129">
            <v>1</v>
          </cell>
          <cell r="AH2129">
            <v>1</v>
          </cell>
          <cell r="AJ2129">
            <v>1</v>
          </cell>
          <cell r="AM2129">
            <v>1</v>
          </cell>
          <cell r="AN2129">
            <v>1</v>
          </cell>
          <cell r="AO2129">
            <v>1</v>
          </cell>
          <cell r="AR2129">
            <v>1</v>
          </cell>
          <cell r="BR2129">
            <v>780</v>
          </cell>
          <cell r="BS2129">
            <v>780</v>
          </cell>
          <cell r="BT2129">
            <v>780</v>
          </cell>
          <cell r="BU2129" t="str">
            <v>Ташриф</v>
          </cell>
          <cell r="BV2129">
            <v>7.8</v>
          </cell>
          <cell r="BW2129">
            <v>195.62924799999999</v>
          </cell>
          <cell r="BX2129" t="str">
            <v>"LION TRANS GROUP" MAS`ULIYATI CHEKLANGAN JAMIYAT</v>
          </cell>
          <cell r="BY2129" t="str">
            <v>302392366</v>
          </cell>
          <cell r="GU2129" t="str">
            <v>Янги қўшилган объект</v>
          </cell>
        </row>
        <row r="2130">
          <cell r="A2130" t="str">
            <v>Ховос тумани Пахтакор МФЙ Тўмарис кўчаси (2023)</v>
          </cell>
          <cell r="B2130" t="str">
            <v>2301242350312002</v>
          </cell>
          <cell r="C2130">
            <v>1</v>
          </cell>
          <cell r="D2130" t="str">
            <v>304521860242357045129118027</v>
          </cell>
          <cell r="E2130" t="str">
            <v>Автомобиль йўллари, кўприклар</v>
          </cell>
          <cell r="F2130" t="str">
            <v>Автомобиль йўллари, кўприклар</v>
          </cell>
          <cell r="G2130" t="str">
            <v>Автомобиль йўллари объектлари</v>
          </cell>
          <cell r="H2130" t="str">
            <v>Автомобиль йўллари қўмитаси</v>
          </cell>
          <cell r="I2130" t="str">
            <v>"Сирдарё МЙБХ" ДУК</v>
          </cell>
          <cell r="J2130" t="str">
            <v>Вазирлик ва идора</v>
          </cell>
          <cell r="K2130" t="str">
            <v>Қўшимча</v>
          </cell>
          <cell r="L2130" t="str">
            <v>Қўшимча</v>
          </cell>
          <cell r="M2130" t="str">
            <v>Сирдарё вилояти</v>
          </cell>
          <cell r="N2130" t="str">
            <v>Ховос тумани</v>
          </cell>
          <cell r="P2130" t="str">
            <v>Мукаммал таъмирлаш</v>
          </cell>
          <cell r="Q2130">
            <v>2023</v>
          </cell>
          <cell r="R2130">
            <v>2</v>
          </cell>
          <cell r="S2130">
            <v>1</v>
          </cell>
          <cell r="AB2130">
            <v>1</v>
          </cell>
          <cell r="AE2130">
            <v>1</v>
          </cell>
          <cell r="AG2130">
            <v>1</v>
          </cell>
          <cell r="AH2130">
            <v>1</v>
          </cell>
          <cell r="AJ2130">
            <v>1</v>
          </cell>
          <cell r="AM2130">
            <v>1</v>
          </cell>
          <cell r="AN2130">
            <v>1</v>
          </cell>
          <cell r="AO2130">
            <v>1</v>
          </cell>
          <cell r="AR2130">
            <v>1</v>
          </cell>
          <cell r="BR2130">
            <v>1015</v>
          </cell>
          <cell r="BS2130">
            <v>1015</v>
          </cell>
          <cell r="BT2130">
            <v>1015</v>
          </cell>
          <cell r="BU2130" t="str">
            <v>Ташриф</v>
          </cell>
          <cell r="BV2130">
            <v>10.15</v>
          </cell>
          <cell r="BW2130">
            <v>105.61809599999999</v>
          </cell>
          <cell r="BX2130" t="str">
            <v>"LION TRANS GROUP" MAS`ULIYATI CHEKLANGAN JAMIYAT</v>
          </cell>
          <cell r="BY2130" t="str">
            <v>302392366</v>
          </cell>
          <cell r="GU2130" t="str">
            <v>Янги қўшилган объект</v>
          </cell>
        </row>
        <row r="2131">
          <cell r="A2131" t="str">
            <v>Ховос тумани Пахтакор МФЙ Шарқ ъкўчаси (2023)</v>
          </cell>
          <cell r="B2131" t="str">
            <v>2301242350312003</v>
          </cell>
          <cell r="C2131">
            <v>1</v>
          </cell>
          <cell r="D2131" t="str">
            <v>304521860242357045129118028</v>
          </cell>
          <cell r="E2131" t="str">
            <v>Автомобиль йўллари, кўприклар</v>
          </cell>
          <cell r="F2131" t="str">
            <v>Автомобиль йўллари, кўприклар</v>
          </cell>
          <cell r="G2131" t="str">
            <v>Автомобиль йўллари объектлари</v>
          </cell>
          <cell r="H2131" t="str">
            <v>Автомобиль йўллари қўмитаси</v>
          </cell>
          <cell r="I2131" t="str">
            <v>"Сирдарё МЙБХ" ДУК</v>
          </cell>
          <cell r="J2131" t="str">
            <v>Вазирлик ва идора</v>
          </cell>
          <cell r="K2131" t="str">
            <v>Қўшимча</v>
          </cell>
          <cell r="L2131" t="str">
            <v>Қўшимча</v>
          </cell>
          <cell r="M2131" t="str">
            <v>Сирдарё вилояти</v>
          </cell>
          <cell r="N2131" t="str">
            <v>Ховос тумани</v>
          </cell>
          <cell r="P2131" t="str">
            <v>Мукаммал таъмирлаш</v>
          </cell>
          <cell r="Q2131">
            <v>2023</v>
          </cell>
          <cell r="R2131">
            <v>2</v>
          </cell>
          <cell r="S2131">
            <v>1</v>
          </cell>
          <cell r="AB2131">
            <v>1</v>
          </cell>
          <cell r="AE2131">
            <v>1</v>
          </cell>
          <cell r="AG2131">
            <v>1</v>
          </cell>
          <cell r="AH2131">
            <v>1</v>
          </cell>
          <cell r="AJ2131">
            <v>1</v>
          </cell>
          <cell r="AM2131">
            <v>1</v>
          </cell>
          <cell r="AN2131">
            <v>1</v>
          </cell>
          <cell r="AO2131">
            <v>1</v>
          </cell>
          <cell r="AR2131">
            <v>1</v>
          </cell>
          <cell r="BR2131">
            <v>270</v>
          </cell>
          <cell r="BS2131">
            <v>270</v>
          </cell>
          <cell r="BT2131">
            <v>270</v>
          </cell>
          <cell r="BU2131" t="str">
            <v>Ташриф</v>
          </cell>
          <cell r="BV2131">
            <v>2.7</v>
          </cell>
          <cell r="BW2131">
            <v>38.006247999999999</v>
          </cell>
          <cell r="BX2131" t="str">
            <v>"LION TRANS GROUP" MAS`ULIYATI CHEKLANGAN JAMIYAT</v>
          </cell>
          <cell r="BY2131" t="str">
            <v>302392366</v>
          </cell>
          <cell r="GU2131" t="str">
            <v>Янги қўшилган объект</v>
          </cell>
        </row>
        <row r="2132">
          <cell r="A2132" t="str">
            <v>Ховос тумани Гулбахор МФЙ Увоқ кўчаси (2023)</v>
          </cell>
          <cell r="B2132" t="str">
            <v>2301242350312004</v>
          </cell>
          <cell r="C2132">
            <v>1</v>
          </cell>
          <cell r="D2132" t="str">
            <v>304521860242357045129118029</v>
          </cell>
          <cell r="E2132" t="str">
            <v>Автомобиль йўллари, кўприклар</v>
          </cell>
          <cell r="F2132" t="str">
            <v>Автомобиль йўллари, кўприклар</v>
          </cell>
          <cell r="G2132" t="str">
            <v>Автомобиль йўллари объектлари</v>
          </cell>
          <cell r="H2132" t="str">
            <v>Автомобиль йўллари қўмитаси</v>
          </cell>
          <cell r="I2132" t="str">
            <v>"Сирдарё МЙБХ" ДУК</v>
          </cell>
          <cell r="J2132" t="str">
            <v>Вазирлик ва идора</v>
          </cell>
          <cell r="K2132" t="str">
            <v>Қўшимча</v>
          </cell>
          <cell r="L2132" t="str">
            <v>Қўшимча</v>
          </cell>
          <cell r="M2132" t="str">
            <v>Сирдарё вилояти</v>
          </cell>
          <cell r="N2132" t="str">
            <v>Ховос тумани</v>
          </cell>
          <cell r="P2132" t="str">
            <v>Мукаммал таъмирлаш</v>
          </cell>
          <cell r="Q2132">
            <v>2023</v>
          </cell>
          <cell r="R2132">
            <v>2</v>
          </cell>
          <cell r="S2132">
            <v>1</v>
          </cell>
          <cell r="AB2132">
            <v>1</v>
          </cell>
          <cell r="AE2132">
            <v>1</v>
          </cell>
          <cell r="AG2132">
            <v>1</v>
          </cell>
          <cell r="AH2132">
            <v>1</v>
          </cell>
          <cell r="AJ2132">
            <v>1</v>
          </cell>
          <cell r="AM2132">
            <v>1</v>
          </cell>
          <cell r="AN2132">
            <v>1</v>
          </cell>
          <cell r="AO2132">
            <v>1</v>
          </cell>
          <cell r="AR2132">
            <v>1</v>
          </cell>
          <cell r="BR2132">
            <v>620</v>
          </cell>
          <cell r="BS2132">
            <v>620</v>
          </cell>
          <cell r="BT2132">
            <v>620</v>
          </cell>
          <cell r="BU2132" t="str">
            <v>Ташриф</v>
          </cell>
          <cell r="BV2132">
            <v>6.2</v>
          </cell>
          <cell r="BW2132">
            <v>76.812495999999996</v>
          </cell>
          <cell r="BX2132" t="str">
            <v>"LION TRANS GROUP" MAS`ULIYATI CHEKLANGAN JAMIYAT</v>
          </cell>
          <cell r="BY2132" t="str">
            <v>302392366</v>
          </cell>
          <cell r="GU2132" t="str">
            <v>Янги қўшилган объект</v>
          </cell>
        </row>
        <row r="2133">
          <cell r="A2133" t="str">
            <v>Ховос тумани Гулбахор МФЙ А.Навоий кўчаси (2023)</v>
          </cell>
          <cell r="B2133" t="str">
            <v>2301242350312005</v>
          </cell>
          <cell r="C2133">
            <v>1</v>
          </cell>
          <cell r="D2133" t="str">
            <v>304521860242357045129118030</v>
          </cell>
          <cell r="E2133" t="str">
            <v>Автомобиль йўллари, кўприклар</v>
          </cell>
          <cell r="F2133" t="str">
            <v>Автомобиль йўллари, кўприклар</v>
          </cell>
          <cell r="G2133" t="str">
            <v>Автомобиль йўллари объектлари</v>
          </cell>
          <cell r="H2133" t="str">
            <v>Автомобиль йўллари қўмитаси</v>
          </cell>
          <cell r="I2133" t="str">
            <v>"Сирдарё МЙБХ" ДУК</v>
          </cell>
          <cell r="J2133" t="str">
            <v>Вазирлик ва идора</v>
          </cell>
          <cell r="K2133" t="str">
            <v>Қўшимча</v>
          </cell>
          <cell r="L2133" t="str">
            <v>Қўшимча</v>
          </cell>
          <cell r="M2133" t="str">
            <v>Сирдарё вилояти</v>
          </cell>
          <cell r="N2133" t="str">
            <v>Ховос тумани</v>
          </cell>
          <cell r="P2133" t="str">
            <v>Мукаммал таъмирлаш</v>
          </cell>
          <cell r="Q2133">
            <v>2023</v>
          </cell>
          <cell r="R2133">
            <v>2</v>
          </cell>
          <cell r="S2133">
            <v>1</v>
          </cell>
          <cell r="AB2133">
            <v>1</v>
          </cell>
          <cell r="AE2133">
            <v>1</v>
          </cell>
          <cell r="AG2133">
            <v>1</v>
          </cell>
          <cell r="AH2133">
            <v>1</v>
          </cell>
          <cell r="AJ2133">
            <v>1</v>
          </cell>
          <cell r="AM2133">
            <v>1</v>
          </cell>
          <cell r="AN2133">
            <v>1</v>
          </cell>
          <cell r="AO2133">
            <v>1</v>
          </cell>
          <cell r="AR2133">
            <v>1</v>
          </cell>
          <cell r="BR2133">
            <v>250</v>
          </cell>
          <cell r="BS2133">
            <v>250</v>
          </cell>
          <cell r="BT2133">
            <v>250</v>
          </cell>
          <cell r="BU2133" t="str">
            <v>Ташриф</v>
          </cell>
          <cell r="BV2133">
            <v>2.5</v>
          </cell>
          <cell r="BW2133">
            <v>2.5</v>
          </cell>
          <cell r="BX2133">
            <v>0</v>
          </cell>
          <cell r="BY2133">
            <v>0</v>
          </cell>
          <cell r="GU2133" t="str">
            <v>Янги қўшилган объект</v>
          </cell>
        </row>
        <row r="2134">
          <cell r="A2134" t="str">
            <v>Ховос тумани Гулбахор МФЙ Гулбахор кўчаси (2023)</v>
          </cell>
          <cell r="B2134" t="str">
            <v>2301242350312006</v>
          </cell>
          <cell r="C2134">
            <v>1</v>
          </cell>
          <cell r="D2134" t="str">
            <v>304521860242357045129118031</v>
          </cell>
          <cell r="E2134" t="str">
            <v>Автомобиль йўллари, кўприклар</v>
          </cell>
          <cell r="F2134" t="str">
            <v>Автомобиль йўллари, кўприклар</v>
          </cell>
          <cell r="G2134" t="str">
            <v>Автомобиль йўллари объектлари</v>
          </cell>
          <cell r="H2134" t="str">
            <v>Автомобиль йўллари қўмитаси</v>
          </cell>
          <cell r="I2134" t="str">
            <v>"Сирдарё МЙБХ" ДУК</v>
          </cell>
          <cell r="J2134" t="str">
            <v>Вазирлик ва идора</v>
          </cell>
          <cell r="K2134" t="str">
            <v>Қўшимча</v>
          </cell>
          <cell r="L2134" t="str">
            <v>Қўшимча</v>
          </cell>
          <cell r="M2134" t="str">
            <v>Сирдарё вилояти</v>
          </cell>
          <cell r="N2134" t="str">
            <v>Ховос тумани</v>
          </cell>
          <cell r="P2134" t="str">
            <v>Мукаммал таъмирлаш</v>
          </cell>
          <cell r="Q2134">
            <v>2023</v>
          </cell>
          <cell r="R2134">
            <v>2</v>
          </cell>
          <cell r="S2134">
            <v>1</v>
          </cell>
          <cell r="AB2134">
            <v>1</v>
          </cell>
          <cell r="AE2134">
            <v>1</v>
          </cell>
          <cell r="AG2134">
            <v>1</v>
          </cell>
          <cell r="AH2134">
            <v>1</v>
          </cell>
          <cell r="AJ2134">
            <v>1</v>
          </cell>
          <cell r="AM2134">
            <v>1</v>
          </cell>
          <cell r="AN2134">
            <v>1</v>
          </cell>
          <cell r="AO2134">
            <v>1</v>
          </cell>
          <cell r="AR2134">
            <v>1</v>
          </cell>
          <cell r="BR2134">
            <v>255</v>
          </cell>
          <cell r="BS2134">
            <v>255</v>
          </cell>
          <cell r="BT2134">
            <v>255</v>
          </cell>
          <cell r="BU2134" t="str">
            <v>Ташриф</v>
          </cell>
          <cell r="BV2134">
            <v>2.5499999999999998</v>
          </cell>
          <cell r="BW2134">
            <v>73.162496000000004</v>
          </cell>
          <cell r="BX2134" t="str">
            <v>"LION TRANS GROUP" MAS`ULIYATI CHEKLANGAN JAMIYAT</v>
          </cell>
          <cell r="BY2134" t="str">
            <v>302392366</v>
          </cell>
          <cell r="GU2134" t="str">
            <v>Янги қўшилган объект</v>
          </cell>
        </row>
        <row r="2135">
          <cell r="A2135" t="str">
            <v>Ховос тумани Гулбахор МФЙ Нурчилар кўчаси (2023)</v>
          </cell>
          <cell r="B2135" t="str">
            <v>2301242350312007</v>
          </cell>
          <cell r="C2135">
            <v>1</v>
          </cell>
          <cell r="D2135" t="str">
            <v>304521860242357045129118032</v>
          </cell>
          <cell r="E2135" t="str">
            <v>Автомобиль йўллари, кўприклар</v>
          </cell>
          <cell r="F2135" t="str">
            <v>Автомобиль йўллари, кўприклар</v>
          </cell>
          <cell r="G2135" t="str">
            <v>Автомобиль йўллари объектлари</v>
          </cell>
          <cell r="H2135" t="str">
            <v>Автомобиль йўллари қўмитаси</v>
          </cell>
          <cell r="I2135" t="str">
            <v>"Сирдарё МЙБХ" ДУК</v>
          </cell>
          <cell r="J2135" t="str">
            <v>Вазирлик ва идора</v>
          </cell>
          <cell r="K2135" t="str">
            <v>Қўшимча</v>
          </cell>
          <cell r="L2135" t="str">
            <v>Қўшимча</v>
          </cell>
          <cell r="M2135" t="str">
            <v>Сирдарё вилояти</v>
          </cell>
          <cell r="N2135" t="str">
            <v>Ховос тумани</v>
          </cell>
          <cell r="P2135" t="str">
            <v>Мукаммал таъмирлаш</v>
          </cell>
          <cell r="Q2135">
            <v>2023</v>
          </cell>
          <cell r="R2135">
            <v>2</v>
          </cell>
          <cell r="S2135">
            <v>1</v>
          </cell>
          <cell r="AB2135">
            <v>1</v>
          </cell>
          <cell r="AE2135">
            <v>1</v>
          </cell>
          <cell r="AG2135">
            <v>1</v>
          </cell>
          <cell r="AH2135">
            <v>1</v>
          </cell>
          <cell r="AJ2135">
            <v>1</v>
          </cell>
          <cell r="AM2135">
            <v>1</v>
          </cell>
          <cell r="AN2135">
            <v>1</v>
          </cell>
          <cell r="AO2135">
            <v>1</v>
          </cell>
          <cell r="AR2135">
            <v>1</v>
          </cell>
          <cell r="BR2135">
            <v>235</v>
          </cell>
          <cell r="BS2135">
            <v>235</v>
          </cell>
          <cell r="BT2135">
            <v>235</v>
          </cell>
          <cell r="BU2135" t="str">
            <v>Ташриф</v>
          </cell>
          <cell r="BV2135">
            <v>2.35</v>
          </cell>
          <cell r="BW2135">
            <v>2.35</v>
          </cell>
          <cell r="BX2135">
            <v>0</v>
          </cell>
          <cell r="BY2135">
            <v>0</v>
          </cell>
          <cell r="GU2135" t="str">
            <v>Янги қўшилган объект</v>
          </cell>
        </row>
        <row r="2136">
          <cell r="A2136" t="str">
            <v>Ховос тумани Гулбахор МФЙ Субхидам кўчаси (2023)</v>
          </cell>
          <cell r="B2136" t="str">
            <v>2301242350312008</v>
          </cell>
          <cell r="C2136">
            <v>1</v>
          </cell>
          <cell r="D2136" t="str">
            <v>304521860242357045129118033</v>
          </cell>
          <cell r="E2136" t="str">
            <v>Автомобиль йўллари, кўприклар</v>
          </cell>
          <cell r="F2136" t="str">
            <v>Автомобиль йўллари, кўприклар</v>
          </cell>
          <cell r="G2136" t="str">
            <v>Автомобиль йўллари объектлари</v>
          </cell>
          <cell r="H2136" t="str">
            <v>Автомобиль йўллари қўмитаси</v>
          </cell>
          <cell r="I2136" t="str">
            <v>"Сирдарё МЙБХ" ДУК</v>
          </cell>
          <cell r="J2136" t="str">
            <v>Вазирлик ва идора</v>
          </cell>
          <cell r="K2136" t="str">
            <v>Қўшимча</v>
          </cell>
          <cell r="L2136" t="str">
            <v>Қўшимча</v>
          </cell>
          <cell r="M2136" t="str">
            <v>Сирдарё вилояти</v>
          </cell>
          <cell r="N2136" t="str">
            <v>Ховос тумани</v>
          </cell>
          <cell r="P2136" t="str">
            <v>Мукаммал таъмирлаш</v>
          </cell>
          <cell r="Q2136">
            <v>2023</v>
          </cell>
          <cell r="R2136">
            <v>2</v>
          </cell>
          <cell r="S2136">
            <v>1</v>
          </cell>
          <cell r="AB2136">
            <v>1</v>
          </cell>
          <cell r="AE2136">
            <v>1</v>
          </cell>
          <cell r="AG2136">
            <v>1</v>
          </cell>
          <cell r="AH2136">
            <v>1</v>
          </cell>
          <cell r="AJ2136">
            <v>1</v>
          </cell>
          <cell r="AM2136">
            <v>1</v>
          </cell>
          <cell r="AN2136">
            <v>1</v>
          </cell>
          <cell r="AO2136">
            <v>1</v>
          </cell>
          <cell r="AR2136">
            <v>1</v>
          </cell>
          <cell r="BR2136">
            <v>66</v>
          </cell>
          <cell r="BS2136">
            <v>66</v>
          </cell>
          <cell r="BT2136">
            <v>66</v>
          </cell>
          <cell r="BU2136" t="str">
            <v>Ташриф</v>
          </cell>
          <cell r="BV2136">
            <v>0.66</v>
          </cell>
          <cell r="BW2136">
            <v>0.66</v>
          </cell>
          <cell r="BX2136">
            <v>0</v>
          </cell>
          <cell r="BY2136">
            <v>0</v>
          </cell>
          <cell r="GU2136" t="str">
            <v>Янги қўшилган объект</v>
          </cell>
        </row>
        <row r="2137">
          <cell r="A2137" t="str">
            <v>Ховос тумани Гулбахор МФЙ Шаббода кўчаси (2023)</v>
          </cell>
          <cell r="B2137" t="str">
            <v>2301242350312009</v>
          </cell>
          <cell r="C2137">
            <v>1</v>
          </cell>
          <cell r="D2137" t="str">
            <v>304521860242357045129118034</v>
          </cell>
          <cell r="E2137" t="str">
            <v>Автомобиль йўллари, кўприклар</v>
          </cell>
          <cell r="F2137" t="str">
            <v>Автомобиль йўллари, кўприклар</v>
          </cell>
          <cell r="G2137" t="str">
            <v>Автомобиль йўллари объектлари</v>
          </cell>
          <cell r="H2137" t="str">
            <v>Автомобиль йўллари қўмитаси</v>
          </cell>
          <cell r="I2137" t="str">
            <v>"Сирдарё МЙБХ" ДУК</v>
          </cell>
          <cell r="J2137" t="str">
            <v>Вазирлик ва идора</v>
          </cell>
          <cell r="K2137" t="str">
            <v>Қўшимча</v>
          </cell>
          <cell r="L2137" t="str">
            <v>Қўшимча</v>
          </cell>
          <cell r="M2137" t="str">
            <v>Сирдарё вилояти</v>
          </cell>
          <cell r="N2137" t="str">
            <v>Ховос тумани</v>
          </cell>
          <cell r="P2137" t="str">
            <v>Мукаммал таъмирлаш</v>
          </cell>
          <cell r="Q2137">
            <v>2023</v>
          </cell>
          <cell r="R2137">
            <v>2</v>
          </cell>
          <cell r="S2137">
            <v>1</v>
          </cell>
          <cell r="AB2137">
            <v>1</v>
          </cell>
          <cell r="AE2137">
            <v>1</v>
          </cell>
          <cell r="AG2137">
            <v>1</v>
          </cell>
          <cell r="AH2137">
            <v>1</v>
          </cell>
          <cell r="AJ2137">
            <v>1</v>
          </cell>
          <cell r="AM2137">
            <v>1</v>
          </cell>
          <cell r="AN2137">
            <v>1</v>
          </cell>
          <cell r="AO2137">
            <v>1</v>
          </cell>
          <cell r="AR2137">
            <v>1</v>
          </cell>
          <cell r="BR2137">
            <v>250</v>
          </cell>
          <cell r="BS2137">
            <v>250</v>
          </cell>
          <cell r="BT2137">
            <v>250</v>
          </cell>
          <cell r="BU2137" t="str">
            <v>Ташриф</v>
          </cell>
          <cell r="BV2137">
            <v>2.5</v>
          </cell>
          <cell r="BW2137">
            <v>2.5</v>
          </cell>
          <cell r="BX2137">
            <v>0</v>
          </cell>
          <cell r="BY2137">
            <v>0</v>
          </cell>
          <cell r="GU2137" t="str">
            <v>Янги қўшилган объект</v>
          </cell>
        </row>
        <row r="2138">
          <cell r="A2138" t="str">
            <v>Ховос тумани Қайирма МФЙ Саховат кўчаси (2023)</v>
          </cell>
          <cell r="B2138" t="str">
            <v>2301242350312010</v>
          </cell>
          <cell r="C2138">
            <v>1</v>
          </cell>
          <cell r="D2138" t="str">
            <v>304521860242357045129118035</v>
          </cell>
          <cell r="E2138" t="str">
            <v>Автомобиль йўллари, кўприклар</v>
          </cell>
          <cell r="F2138" t="str">
            <v>Автомобиль йўллари, кўприклар</v>
          </cell>
          <cell r="G2138" t="str">
            <v>Автомобиль йўллари объектлари</v>
          </cell>
          <cell r="H2138" t="str">
            <v>Автомобиль йўллари қўмитаси</v>
          </cell>
          <cell r="I2138" t="str">
            <v>"Сирдарё МЙБХ" ДУК</v>
          </cell>
          <cell r="J2138" t="str">
            <v>Вазирлик ва идора</v>
          </cell>
          <cell r="K2138" t="str">
            <v>Қўшимча</v>
          </cell>
          <cell r="L2138" t="str">
            <v>Қўшимча</v>
          </cell>
          <cell r="M2138" t="str">
            <v>Сирдарё вилояти</v>
          </cell>
          <cell r="N2138" t="str">
            <v>Ховос тумани</v>
          </cell>
          <cell r="P2138" t="str">
            <v>Мукаммал таъмирлаш</v>
          </cell>
          <cell r="Q2138">
            <v>2023</v>
          </cell>
          <cell r="R2138">
            <v>2</v>
          </cell>
          <cell r="S2138">
            <v>1</v>
          </cell>
          <cell r="AB2138">
            <v>1</v>
          </cell>
          <cell r="AE2138">
            <v>1</v>
          </cell>
          <cell r="AG2138">
            <v>1</v>
          </cell>
          <cell r="AH2138">
            <v>1</v>
          </cell>
          <cell r="AJ2138">
            <v>1</v>
          </cell>
          <cell r="AM2138">
            <v>1</v>
          </cell>
          <cell r="AN2138">
            <v>1</v>
          </cell>
          <cell r="AO2138">
            <v>1</v>
          </cell>
          <cell r="AR2138">
            <v>1</v>
          </cell>
          <cell r="BR2138">
            <v>290</v>
          </cell>
          <cell r="BS2138">
            <v>290</v>
          </cell>
          <cell r="BT2138">
            <v>290</v>
          </cell>
          <cell r="BU2138" t="str">
            <v>Ташриф</v>
          </cell>
          <cell r="BV2138">
            <v>2.9</v>
          </cell>
          <cell r="BW2138">
            <v>72.806376</v>
          </cell>
          <cell r="BX2138" t="str">
            <v>"LION TRANS GROUP" MAS`ULIYATI CHEKLANGAN JAMIYAT</v>
          </cell>
          <cell r="BY2138" t="str">
            <v>302392366</v>
          </cell>
          <cell r="GU2138" t="str">
            <v>Янги қўшилган объект</v>
          </cell>
        </row>
        <row r="2139">
          <cell r="A2139" t="str">
            <v>Ховос тумани Обод турмуш МФЙ К.Такаев қишлоғига олиб борувчи кириш кўчаси (2023)</v>
          </cell>
          <cell r="B2139" t="str">
            <v>2301242350312011</v>
          </cell>
          <cell r="C2139">
            <v>1</v>
          </cell>
          <cell r="D2139" t="str">
            <v>304521860242357045129118036</v>
          </cell>
          <cell r="E2139" t="str">
            <v>Автомобиль йўллари, кўприклар</v>
          </cell>
          <cell r="F2139" t="str">
            <v>Автомобиль йўллари, кўприклар</v>
          </cell>
          <cell r="G2139" t="str">
            <v>Автомобиль йўллари объектлари</v>
          </cell>
          <cell r="H2139" t="str">
            <v>Автомобиль йўллари қўмитаси</v>
          </cell>
          <cell r="I2139" t="str">
            <v>"Сирдарё МЙБХ" ДУК</v>
          </cell>
          <cell r="J2139" t="str">
            <v>Вазирлик ва идора</v>
          </cell>
          <cell r="K2139" t="str">
            <v>Қўшимча</v>
          </cell>
          <cell r="L2139" t="str">
            <v>Қўшимча</v>
          </cell>
          <cell r="M2139" t="str">
            <v>Сирдарё вилояти</v>
          </cell>
          <cell r="N2139" t="str">
            <v>Ховос тумани</v>
          </cell>
          <cell r="P2139" t="str">
            <v>Мукаммал таъмирлаш</v>
          </cell>
          <cell r="Q2139">
            <v>2023</v>
          </cell>
          <cell r="R2139">
            <v>2</v>
          </cell>
          <cell r="S2139">
            <v>1</v>
          </cell>
          <cell r="AB2139">
            <v>1</v>
          </cell>
          <cell r="AE2139">
            <v>1</v>
          </cell>
          <cell r="AG2139">
            <v>1</v>
          </cell>
          <cell r="AH2139">
            <v>1</v>
          </cell>
          <cell r="AJ2139">
            <v>1</v>
          </cell>
          <cell r="AM2139">
            <v>1</v>
          </cell>
          <cell r="AN2139">
            <v>1</v>
          </cell>
          <cell r="AO2139">
            <v>1</v>
          </cell>
          <cell r="AR2139">
            <v>1</v>
          </cell>
          <cell r="BR2139">
            <v>1450</v>
          </cell>
          <cell r="BS2139">
            <v>1450</v>
          </cell>
          <cell r="BT2139">
            <v>1450</v>
          </cell>
          <cell r="BU2139" t="str">
            <v>Ташриф</v>
          </cell>
          <cell r="BV2139">
            <v>14.5</v>
          </cell>
          <cell r="BW2139">
            <v>14.5</v>
          </cell>
          <cell r="BX2139">
            <v>0</v>
          </cell>
          <cell r="BY2139">
            <v>0</v>
          </cell>
          <cell r="GU2139" t="str">
            <v>Янги қўшилган объект</v>
          </cell>
        </row>
        <row r="2140">
          <cell r="A2140" t="str">
            <v>Ховос тумани Оқчангал МФЙ "RS SUCCES AGRO" хорижий корхонасига олиб борувчи Марказий шох кўчаси (2023)</v>
          </cell>
          <cell r="B2140" t="str">
            <v>2301242350312012</v>
          </cell>
          <cell r="C2140">
            <v>1</v>
          </cell>
          <cell r="D2140" t="str">
            <v>304521860242357045129118037</v>
          </cell>
          <cell r="E2140" t="str">
            <v>Автомобиль йўллари, кўприклар</v>
          </cell>
          <cell r="F2140" t="str">
            <v>Автомобиль йўллари, кўприклар</v>
          </cell>
          <cell r="G2140" t="str">
            <v>Автомобиль йўллари объектлари</v>
          </cell>
          <cell r="H2140" t="str">
            <v>Автомобиль йўллари қўмитаси</v>
          </cell>
          <cell r="I2140" t="str">
            <v>"Сирдарё МЙБХ" ДУК</v>
          </cell>
          <cell r="J2140" t="str">
            <v>Вазирлик ва идора</v>
          </cell>
          <cell r="K2140" t="str">
            <v>Қўшимча</v>
          </cell>
          <cell r="L2140" t="str">
            <v>Қўшимча</v>
          </cell>
          <cell r="M2140" t="str">
            <v>Сирдарё вилояти</v>
          </cell>
          <cell r="N2140" t="str">
            <v>Ховос тумани</v>
          </cell>
          <cell r="P2140" t="str">
            <v>Мукаммал таъмирлаш</v>
          </cell>
          <cell r="Q2140">
            <v>2023</v>
          </cell>
          <cell r="R2140">
            <v>2</v>
          </cell>
          <cell r="S2140">
            <v>1</v>
          </cell>
          <cell r="AB2140">
            <v>1</v>
          </cell>
          <cell r="AE2140">
            <v>1</v>
          </cell>
          <cell r="AG2140">
            <v>1</v>
          </cell>
          <cell r="AH2140">
            <v>1</v>
          </cell>
          <cell r="AJ2140">
            <v>1</v>
          </cell>
          <cell r="AM2140">
            <v>1</v>
          </cell>
          <cell r="AN2140">
            <v>1</v>
          </cell>
          <cell r="AO2140">
            <v>1</v>
          </cell>
          <cell r="AR2140">
            <v>1</v>
          </cell>
          <cell r="BR2140">
            <v>500</v>
          </cell>
          <cell r="BS2140">
            <v>500</v>
          </cell>
          <cell r="BT2140">
            <v>500</v>
          </cell>
          <cell r="BU2140" t="str">
            <v>Ташриф</v>
          </cell>
          <cell r="BV2140">
            <v>5</v>
          </cell>
          <cell r="BW2140">
            <v>5</v>
          </cell>
          <cell r="BX2140">
            <v>0</v>
          </cell>
          <cell r="BY2140">
            <v>0</v>
          </cell>
          <cell r="GU2140" t="str">
            <v>Янги қўшилган объект</v>
          </cell>
        </row>
        <row r="2141">
          <cell r="A2141" t="str">
            <v>Ховос тумани Зарбдор МФЙ Олтин Диёр кўчаси (2023)</v>
          </cell>
          <cell r="B2141" t="str">
            <v>2301242350312013</v>
          </cell>
          <cell r="C2141">
            <v>1</v>
          </cell>
          <cell r="D2141" t="str">
            <v>304521860242357045129118038</v>
          </cell>
          <cell r="E2141" t="str">
            <v>Автомобиль йўллари, кўприклар</v>
          </cell>
          <cell r="F2141" t="str">
            <v>Автомобиль йўллари, кўприклар</v>
          </cell>
          <cell r="G2141" t="str">
            <v>Автомобиль йўллари объектлари</v>
          </cell>
          <cell r="H2141" t="str">
            <v>Автомобиль йўллари қўмитаси</v>
          </cell>
          <cell r="I2141" t="str">
            <v>"Сирдарё МЙБХ" ДУК</v>
          </cell>
          <cell r="J2141" t="str">
            <v>Вазирлик ва идора</v>
          </cell>
          <cell r="K2141" t="str">
            <v>Қўшимча</v>
          </cell>
          <cell r="L2141" t="str">
            <v>Қўшимча</v>
          </cell>
          <cell r="M2141" t="str">
            <v>Сирдарё вилояти</v>
          </cell>
          <cell r="N2141" t="str">
            <v>Ховос тумани</v>
          </cell>
          <cell r="P2141" t="str">
            <v>Мукаммал таъмирлаш</v>
          </cell>
          <cell r="Q2141">
            <v>2023</v>
          </cell>
          <cell r="R2141">
            <v>2</v>
          </cell>
          <cell r="S2141">
            <v>1</v>
          </cell>
          <cell r="AB2141">
            <v>1</v>
          </cell>
          <cell r="AE2141">
            <v>1</v>
          </cell>
          <cell r="AG2141">
            <v>1</v>
          </cell>
          <cell r="AH2141">
            <v>1</v>
          </cell>
          <cell r="AJ2141">
            <v>1</v>
          </cell>
          <cell r="AM2141">
            <v>1</v>
          </cell>
          <cell r="AN2141">
            <v>1</v>
          </cell>
          <cell r="AO2141">
            <v>1</v>
          </cell>
          <cell r="AR2141">
            <v>1</v>
          </cell>
          <cell r="BR2141">
            <v>730</v>
          </cell>
          <cell r="BS2141">
            <v>730</v>
          </cell>
          <cell r="BT2141">
            <v>730</v>
          </cell>
          <cell r="BU2141" t="str">
            <v>Ташриф</v>
          </cell>
          <cell r="BV2141">
            <v>7.3</v>
          </cell>
          <cell r="BW2141">
            <v>7.3</v>
          </cell>
          <cell r="BX2141">
            <v>0</v>
          </cell>
          <cell r="BY2141">
            <v>0</v>
          </cell>
          <cell r="GU2141" t="str">
            <v>Янги қўшилган объект</v>
          </cell>
        </row>
        <row r="2142">
          <cell r="A2142" t="str">
            <v>Ховос тумани Чаманзор МФЙ Мардлик кўчаси (2023)</v>
          </cell>
          <cell r="B2142" t="str">
            <v>2301242350312014</v>
          </cell>
          <cell r="C2142">
            <v>1</v>
          </cell>
          <cell r="D2142" t="str">
            <v>304521860242357045129118039</v>
          </cell>
          <cell r="E2142" t="str">
            <v>Автомобиль йўллари, кўприклар</v>
          </cell>
          <cell r="F2142" t="str">
            <v>Автомобиль йўллари, кўприклар</v>
          </cell>
          <cell r="G2142" t="str">
            <v>Автомобиль йўллари объектлари</v>
          </cell>
          <cell r="H2142" t="str">
            <v>Автомобиль йўллари қўмитаси</v>
          </cell>
          <cell r="I2142" t="str">
            <v>"Сирдарё МЙБХ" ДУК</v>
          </cell>
          <cell r="J2142" t="str">
            <v>Вазирлик ва идора</v>
          </cell>
          <cell r="K2142" t="str">
            <v>Қўшимча</v>
          </cell>
          <cell r="L2142" t="str">
            <v>Қўшимча</v>
          </cell>
          <cell r="M2142" t="str">
            <v>Сирдарё вилояти</v>
          </cell>
          <cell r="N2142" t="str">
            <v>Ховос тумани</v>
          </cell>
          <cell r="P2142" t="str">
            <v>Мукаммал таъмирлаш</v>
          </cell>
          <cell r="Q2142">
            <v>2023</v>
          </cell>
          <cell r="R2142">
            <v>2</v>
          </cell>
          <cell r="S2142">
            <v>1</v>
          </cell>
          <cell r="AB2142">
            <v>1</v>
          </cell>
          <cell r="AE2142">
            <v>1</v>
          </cell>
          <cell r="AG2142">
            <v>1</v>
          </cell>
          <cell r="AH2142">
            <v>1</v>
          </cell>
          <cell r="AJ2142">
            <v>1</v>
          </cell>
          <cell r="AM2142">
            <v>1</v>
          </cell>
          <cell r="AN2142">
            <v>1</v>
          </cell>
          <cell r="AO2142">
            <v>1</v>
          </cell>
          <cell r="AR2142">
            <v>1</v>
          </cell>
          <cell r="BR2142">
            <v>455</v>
          </cell>
          <cell r="BS2142">
            <v>455</v>
          </cell>
          <cell r="BT2142">
            <v>455</v>
          </cell>
          <cell r="BU2142" t="str">
            <v>Ташриф</v>
          </cell>
          <cell r="BV2142">
            <v>4.55</v>
          </cell>
          <cell r="BW2142">
            <v>106.232</v>
          </cell>
          <cell r="BX2142" t="str">
            <v>"LION TRANS GROUP" MAS`ULIYATI CHEKLANGAN JAMIYAT</v>
          </cell>
          <cell r="BY2142" t="str">
            <v>302392366</v>
          </cell>
          <cell r="GU2142" t="str">
            <v>Янги қўшилган объект</v>
          </cell>
        </row>
        <row r="2143">
          <cell r="A2143" t="str">
            <v>Ховос тумани Ўзбекистон тўкинчиликги МФЙ Адир кўчаси (2023)</v>
          </cell>
          <cell r="B2143" t="str">
            <v>2301242350312015</v>
          </cell>
          <cell r="C2143">
            <v>1</v>
          </cell>
          <cell r="D2143" t="str">
            <v>304521860242357045129118040</v>
          </cell>
          <cell r="E2143" t="str">
            <v>Автомобиль йўллари, кўприклар</v>
          </cell>
          <cell r="F2143" t="str">
            <v>Автомобиль йўллари, кўприклар</v>
          </cell>
          <cell r="G2143" t="str">
            <v>Автомобиль йўллари объектлари</v>
          </cell>
          <cell r="H2143" t="str">
            <v>Автомобиль йўллари қўмитаси</v>
          </cell>
          <cell r="I2143" t="str">
            <v>"Сирдарё МЙБХ" ДУК</v>
          </cell>
          <cell r="J2143" t="str">
            <v>Вазирлик ва идора</v>
          </cell>
          <cell r="K2143" t="str">
            <v>Қўшимча</v>
          </cell>
          <cell r="L2143" t="str">
            <v>Қўшимча</v>
          </cell>
          <cell r="M2143" t="str">
            <v>Сирдарё вилояти</v>
          </cell>
          <cell r="N2143" t="str">
            <v>Ховос тумани</v>
          </cell>
          <cell r="P2143" t="str">
            <v>Мукаммал таъмирлаш</v>
          </cell>
          <cell r="Q2143">
            <v>2023</v>
          </cell>
          <cell r="R2143">
            <v>2</v>
          </cell>
          <cell r="S2143">
            <v>1</v>
          </cell>
          <cell r="AB2143">
            <v>1</v>
          </cell>
          <cell r="AE2143">
            <v>1</v>
          </cell>
          <cell r="AG2143">
            <v>1</v>
          </cell>
          <cell r="AH2143">
            <v>1</v>
          </cell>
          <cell r="AJ2143">
            <v>1</v>
          </cell>
          <cell r="AM2143">
            <v>1</v>
          </cell>
          <cell r="AN2143">
            <v>1</v>
          </cell>
          <cell r="AO2143">
            <v>1</v>
          </cell>
          <cell r="AR2143">
            <v>1</v>
          </cell>
          <cell r="BR2143">
            <v>600</v>
          </cell>
          <cell r="BS2143">
            <v>600</v>
          </cell>
          <cell r="BT2143">
            <v>600</v>
          </cell>
          <cell r="BU2143" t="str">
            <v>Ташриф</v>
          </cell>
          <cell r="BV2143">
            <v>6</v>
          </cell>
          <cell r="BW2143">
            <v>6</v>
          </cell>
          <cell r="BX2143">
            <v>0</v>
          </cell>
          <cell r="BY2143">
            <v>0</v>
          </cell>
          <cell r="GU2143" t="str">
            <v>Янги қўшилган объект</v>
          </cell>
        </row>
        <row r="2144">
          <cell r="A2144" t="str">
            <v>Ховос тумани Мустақиллигнинг 25 йиллиги МФЙ Зарбдор кўчаси (2023)</v>
          </cell>
          <cell r="B2144" t="str">
            <v>2301242350312016</v>
          </cell>
          <cell r="C2144">
            <v>1</v>
          </cell>
          <cell r="D2144" t="str">
            <v>304521860242357045129118041</v>
          </cell>
          <cell r="E2144" t="str">
            <v>Автомобиль йўллари, кўприклар</v>
          </cell>
          <cell r="F2144" t="str">
            <v>Автомобиль йўллари, кўприклар</v>
          </cell>
          <cell r="G2144" t="str">
            <v>Автомобиль йўллари объектлари</v>
          </cell>
          <cell r="H2144" t="str">
            <v>Автомобиль йўллари қўмитаси</v>
          </cell>
          <cell r="I2144" t="str">
            <v>"Сирдарё МЙБХ" ДУК</v>
          </cell>
          <cell r="J2144" t="str">
            <v>Вазирлик ва идора</v>
          </cell>
          <cell r="K2144" t="str">
            <v>Қўшимча</v>
          </cell>
          <cell r="L2144" t="str">
            <v>Қўшимча</v>
          </cell>
          <cell r="M2144" t="str">
            <v>Сирдарё вилояти</v>
          </cell>
          <cell r="N2144" t="str">
            <v>Ховос тумани</v>
          </cell>
          <cell r="P2144" t="str">
            <v>Мукаммал таъмирлаш</v>
          </cell>
          <cell r="Q2144">
            <v>2023</v>
          </cell>
          <cell r="R2144">
            <v>2</v>
          </cell>
          <cell r="S2144">
            <v>1</v>
          </cell>
          <cell r="AB2144">
            <v>1</v>
          </cell>
          <cell r="AE2144">
            <v>1</v>
          </cell>
          <cell r="AG2144">
            <v>1</v>
          </cell>
          <cell r="AH2144">
            <v>1</v>
          </cell>
          <cell r="AJ2144">
            <v>1</v>
          </cell>
          <cell r="AM2144">
            <v>1</v>
          </cell>
          <cell r="AN2144">
            <v>1</v>
          </cell>
          <cell r="AO2144">
            <v>1</v>
          </cell>
          <cell r="AR2144">
            <v>1</v>
          </cell>
          <cell r="BR2144">
            <v>545</v>
          </cell>
          <cell r="BS2144">
            <v>545</v>
          </cell>
          <cell r="BT2144">
            <v>545</v>
          </cell>
          <cell r="BU2144" t="str">
            <v>Ташриф</v>
          </cell>
          <cell r="BV2144">
            <v>5.45</v>
          </cell>
          <cell r="BW2144">
            <v>5.45</v>
          </cell>
          <cell r="BX2144">
            <v>0</v>
          </cell>
          <cell r="BY2144">
            <v>0</v>
          </cell>
          <cell r="GU2144" t="str">
            <v>Янги қўшилган объект</v>
          </cell>
        </row>
        <row r="2145">
          <cell r="A2145" t="str">
            <v>Ховос тумани Мустақиллигнинг 25 йиллиги МФЙ Зиё кўчаси (2023)</v>
          </cell>
          <cell r="B2145" t="str">
            <v>2301242350312017</v>
          </cell>
          <cell r="C2145">
            <v>1</v>
          </cell>
          <cell r="D2145" t="str">
            <v>304521860242357045129118042</v>
          </cell>
          <cell r="E2145" t="str">
            <v>Автомобиль йўллари, кўприклар</v>
          </cell>
          <cell r="F2145" t="str">
            <v>Автомобиль йўллари, кўприклар</v>
          </cell>
          <cell r="G2145" t="str">
            <v>Автомобиль йўллари объектлари</v>
          </cell>
          <cell r="H2145" t="str">
            <v>Автомобиль йўллари қўмитаси</v>
          </cell>
          <cell r="I2145" t="str">
            <v>"Сирдарё МЙБХ" ДУК</v>
          </cell>
          <cell r="J2145" t="str">
            <v>Вазирлик ва идора</v>
          </cell>
          <cell r="K2145" t="str">
            <v>Қўшимча</v>
          </cell>
          <cell r="L2145" t="str">
            <v>Қўшимча</v>
          </cell>
          <cell r="M2145" t="str">
            <v>Сирдарё вилояти</v>
          </cell>
          <cell r="N2145" t="str">
            <v>Ховос тумани</v>
          </cell>
          <cell r="P2145" t="str">
            <v>Мукаммал таъмирлаш</v>
          </cell>
          <cell r="Q2145">
            <v>2023</v>
          </cell>
          <cell r="R2145">
            <v>2</v>
          </cell>
          <cell r="S2145">
            <v>1</v>
          </cell>
          <cell r="AB2145">
            <v>1</v>
          </cell>
          <cell r="AE2145">
            <v>1</v>
          </cell>
          <cell r="AG2145">
            <v>1</v>
          </cell>
          <cell r="AH2145">
            <v>1</v>
          </cell>
          <cell r="AJ2145">
            <v>1</v>
          </cell>
          <cell r="AM2145">
            <v>1</v>
          </cell>
          <cell r="AN2145">
            <v>1</v>
          </cell>
          <cell r="AO2145">
            <v>1</v>
          </cell>
          <cell r="AR2145">
            <v>1</v>
          </cell>
          <cell r="BR2145">
            <v>410</v>
          </cell>
          <cell r="BS2145">
            <v>410</v>
          </cell>
          <cell r="BT2145">
            <v>410</v>
          </cell>
          <cell r="BU2145" t="str">
            <v>Ташриф</v>
          </cell>
          <cell r="BV2145">
            <v>4.0999999999999996</v>
          </cell>
          <cell r="BW2145">
            <v>4.0999999999999996</v>
          </cell>
          <cell r="BX2145">
            <v>0</v>
          </cell>
          <cell r="BY2145">
            <v>0</v>
          </cell>
          <cell r="GU2145" t="str">
            <v>Янги қўшилган объект</v>
          </cell>
        </row>
        <row r="2146">
          <cell r="A2146" t="str">
            <v>Ховос тумани Дўстлик МФЙ Юксак хаёт кўчаси (2023)</v>
          </cell>
          <cell r="B2146" t="str">
            <v>2301242350312018</v>
          </cell>
          <cell r="C2146">
            <v>1</v>
          </cell>
          <cell r="D2146" t="str">
            <v>304521860242357045129118043</v>
          </cell>
          <cell r="E2146" t="str">
            <v>Автомобиль йўллари, кўприклар</v>
          </cell>
          <cell r="F2146" t="str">
            <v>Автомобиль йўллари, кўприклар</v>
          </cell>
          <cell r="G2146" t="str">
            <v>Автомобиль йўллари объектлари</v>
          </cell>
          <cell r="H2146" t="str">
            <v>Автомобиль йўллари қўмитаси</v>
          </cell>
          <cell r="I2146" t="str">
            <v>"Сирдарё МЙБХ" ДУК</v>
          </cell>
          <cell r="J2146" t="str">
            <v>Вазирлик ва идора</v>
          </cell>
          <cell r="K2146" t="str">
            <v>Қўшимча</v>
          </cell>
          <cell r="L2146" t="str">
            <v>Қўшимча</v>
          </cell>
          <cell r="M2146" t="str">
            <v>Сирдарё вилояти</v>
          </cell>
          <cell r="N2146" t="str">
            <v>Ховос тумани</v>
          </cell>
          <cell r="P2146" t="str">
            <v>Мукаммал таъмирлаш</v>
          </cell>
          <cell r="Q2146">
            <v>2023</v>
          </cell>
          <cell r="R2146">
            <v>2</v>
          </cell>
          <cell r="S2146">
            <v>1</v>
          </cell>
          <cell r="AB2146">
            <v>1</v>
          </cell>
          <cell r="AE2146">
            <v>1</v>
          </cell>
          <cell r="AG2146">
            <v>1</v>
          </cell>
          <cell r="AH2146">
            <v>1</v>
          </cell>
          <cell r="AJ2146">
            <v>1</v>
          </cell>
          <cell r="AM2146">
            <v>1</v>
          </cell>
          <cell r="AN2146">
            <v>1</v>
          </cell>
          <cell r="AO2146">
            <v>1</v>
          </cell>
          <cell r="AR2146">
            <v>1</v>
          </cell>
          <cell r="BR2146">
            <v>410</v>
          </cell>
          <cell r="BS2146">
            <v>410</v>
          </cell>
          <cell r="BT2146">
            <v>410</v>
          </cell>
          <cell r="BU2146" t="str">
            <v>Ташриф</v>
          </cell>
          <cell r="BV2146">
            <v>4.0999999999999996</v>
          </cell>
          <cell r="BW2146">
            <v>86.857848000000004</v>
          </cell>
          <cell r="BX2146" t="str">
            <v>"LION TRANS GROUP" MAS`ULIYATI CHEKLANGAN JAMIYAT</v>
          </cell>
          <cell r="BY2146" t="str">
            <v>302392366</v>
          </cell>
          <cell r="GU2146" t="str">
            <v>Янги қўшилган объект</v>
          </cell>
        </row>
        <row r="2147">
          <cell r="A2147" t="str">
            <v>Ширин шахар Фарход МФЙ Бўстон кўчаси (2023)</v>
          </cell>
          <cell r="B2147" t="str">
            <v>2301244100312001</v>
          </cell>
          <cell r="C2147">
            <v>1</v>
          </cell>
          <cell r="D2147" t="str">
            <v>304521860244107045129118003</v>
          </cell>
          <cell r="E2147" t="str">
            <v>Автомобиль йўллари, кўприклар</v>
          </cell>
          <cell r="F2147" t="str">
            <v>Автомобиль йўллари объектлари</v>
          </cell>
          <cell r="G2147" t="str">
            <v>Автомобиль йўллари объектлари</v>
          </cell>
          <cell r="H2147" t="str">
            <v>Автомобиль йўллари қўмитаси</v>
          </cell>
          <cell r="I2147" t="str">
            <v>"Сирдарё МЙБХ" ДУК</v>
          </cell>
          <cell r="J2147" t="str">
            <v>Вазирлик ва идора</v>
          </cell>
          <cell r="K2147" t="str">
            <v>Қўшимча</v>
          </cell>
          <cell r="L2147" t="str">
            <v>Қўшимча</v>
          </cell>
          <cell r="M2147" t="str">
            <v>Сирдарё вилояти</v>
          </cell>
          <cell r="N2147" t="str">
            <v>Ширин шаҳри</v>
          </cell>
          <cell r="P2147" t="str">
            <v>Мукаммал таъмирлаш</v>
          </cell>
          <cell r="Q2147">
            <v>2023</v>
          </cell>
          <cell r="R2147">
            <v>2</v>
          </cell>
          <cell r="S2147">
            <v>1</v>
          </cell>
          <cell r="AB2147">
            <v>1</v>
          </cell>
          <cell r="AE2147">
            <v>1</v>
          </cell>
          <cell r="AG2147">
            <v>1</v>
          </cell>
          <cell r="AH2147">
            <v>1</v>
          </cell>
          <cell r="AJ2147">
            <v>1</v>
          </cell>
          <cell r="AM2147">
            <v>1</v>
          </cell>
          <cell r="AN2147">
            <v>1</v>
          </cell>
          <cell r="AO2147">
            <v>1</v>
          </cell>
          <cell r="AR2147">
            <v>1</v>
          </cell>
          <cell r="BR2147">
            <v>220</v>
          </cell>
          <cell r="BS2147">
            <v>220</v>
          </cell>
          <cell r="BT2147">
            <v>220</v>
          </cell>
          <cell r="BU2147" t="str">
            <v>Ташриф</v>
          </cell>
          <cell r="BV2147">
            <v>2.2000000000000002</v>
          </cell>
          <cell r="BW2147">
            <v>2.2000000000000002</v>
          </cell>
          <cell r="BX2147" t="str">
            <v>"LION TRANS GROUP" MAS`ULIYATI CHEKLANGAN JAMIYAT</v>
          </cell>
          <cell r="BY2147" t="str">
            <v>302392366</v>
          </cell>
          <cell r="GU2147" t="str">
            <v>Янги қўшилган объект</v>
          </cell>
        </row>
        <row r="2148">
          <cell r="A2148" t="str">
            <v>Ширин шахар Фарход МФЙ Умид кўчаси (2023)</v>
          </cell>
          <cell r="B2148" t="str">
            <v>2301244100312002</v>
          </cell>
          <cell r="C2148">
            <v>1</v>
          </cell>
          <cell r="D2148" t="str">
            <v>304521860244107045129118004</v>
          </cell>
          <cell r="E2148" t="str">
            <v>Автомобиль йўллари, кўприклар</v>
          </cell>
          <cell r="F2148" t="str">
            <v>Автомобиль йўллари объектлари</v>
          </cell>
          <cell r="G2148" t="str">
            <v>Автомобиль йўллари объектлари</v>
          </cell>
          <cell r="H2148" t="str">
            <v>Автомобиль йўллари қўмитаси</v>
          </cell>
          <cell r="I2148" t="str">
            <v>"Сирдарё МЙБХ" ДУК</v>
          </cell>
          <cell r="J2148" t="str">
            <v>Вазирлик ва идора</v>
          </cell>
          <cell r="K2148" t="str">
            <v>Қўшимча</v>
          </cell>
          <cell r="L2148" t="str">
            <v>Қўшимча</v>
          </cell>
          <cell r="M2148" t="str">
            <v>Сирдарё вилояти</v>
          </cell>
          <cell r="N2148" t="str">
            <v>Ширин шаҳри</v>
          </cell>
          <cell r="P2148" t="str">
            <v>Мукаммал таъмирлаш</v>
          </cell>
          <cell r="Q2148">
            <v>2023</v>
          </cell>
          <cell r="R2148">
            <v>2</v>
          </cell>
          <cell r="S2148">
            <v>1</v>
          </cell>
          <cell r="AB2148">
            <v>1</v>
          </cell>
          <cell r="AE2148">
            <v>1</v>
          </cell>
          <cell r="AG2148">
            <v>1</v>
          </cell>
          <cell r="AH2148">
            <v>1</v>
          </cell>
          <cell r="AJ2148">
            <v>1</v>
          </cell>
          <cell r="AM2148">
            <v>1</v>
          </cell>
          <cell r="AN2148">
            <v>1</v>
          </cell>
          <cell r="AO2148">
            <v>1</v>
          </cell>
          <cell r="AR2148">
            <v>1</v>
          </cell>
          <cell r="BR2148">
            <v>137.5</v>
          </cell>
          <cell r="BS2148">
            <v>137.5</v>
          </cell>
          <cell r="BT2148">
            <v>137.5</v>
          </cell>
          <cell r="BU2148" t="str">
            <v>Ташриф</v>
          </cell>
          <cell r="BV2148">
            <v>1.375</v>
          </cell>
          <cell r="BW2148">
            <v>1.375</v>
          </cell>
          <cell r="BX2148" t="str">
            <v>"LION TRANS GROUP" MAS`ULIYATI CHEKLANGAN JAMIYAT</v>
          </cell>
          <cell r="BY2148" t="str">
            <v>302392366</v>
          </cell>
          <cell r="GU2148" t="str">
            <v>Янги қўшилган объект</v>
          </cell>
        </row>
        <row r="2149">
          <cell r="A2149" t="str">
            <v>А376 “Қўқон-Жиззах” автомобиль йўлининг 224-302 км қисмларини реконструкция қилиш (техник-иқтисодий асосларини ишлаб чиқиш)</v>
          </cell>
          <cell r="E2149" t="str">
            <v>Автомобиль йўллари, кўприклар</v>
          </cell>
          <cell r="F2149" t="str">
            <v>Автомобиль йўллари объектлари</v>
          </cell>
          <cell r="H2149" t="str">
            <v>Автомобиль йўллари қўмитаси</v>
          </cell>
          <cell r="I2149" t="str">
            <v>"Умумий фойдаланишдаги автомобиль йўлларини қуриш ва реконструкция қилиш Дирекцияси" ДУК</v>
          </cell>
          <cell r="J2149" t="str">
            <v>Вазирлик ва идора</v>
          </cell>
          <cell r="K2149" t="str">
            <v>Қўшимча</v>
          </cell>
          <cell r="L2149" t="str">
            <v>Асосий</v>
          </cell>
          <cell r="M2149" t="str">
            <v>Сирдарё вилояти</v>
          </cell>
          <cell r="N2149" t="str">
            <v>туманлараро</v>
          </cell>
          <cell r="P2149" t="str">
            <v>Лойиҳа-қидирув ишлари</v>
          </cell>
          <cell r="Q2149">
            <v>2023</v>
          </cell>
          <cell r="R2149">
            <v>2</v>
          </cell>
          <cell r="BF2149">
            <v>500</v>
          </cell>
          <cell r="BS2149">
            <v>500</v>
          </cell>
          <cell r="GU2149" t="str">
            <v>Янги қўшилган, ЛҚИ</v>
          </cell>
        </row>
        <row r="2150">
          <cell r="A2150" t="str">
            <v>М-34 “Тошкент-Душанбе” автомобиль йулининг 70-114 км қисмларини реконструкция қилиш (техник-иқтисодий асосларини ишлаб чиқиш)</v>
          </cell>
          <cell r="B2150" t="str">
            <v>2301242310312004</v>
          </cell>
          <cell r="E2150" t="str">
            <v>Автомобиль йўллари, кўприклар</v>
          </cell>
          <cell r="F2150" t="str">
            <v>Автомобиль йўллари объектлари</v>
          </cell>
          <cell r="H2150" t="str">
            <v>Автомобиль йўллари қўмитаси</v>
          </cell>
          <cell r="I2150" t="str">
            <v>"Умумий фойдаланишдаги автомобиль йўлларини қуриш ва реконструкция қилиш Дирекцияси" ДУК</v>
          </cell>
          <cell r="J2150" t="str">
            <v>Вазирлик ва идора</v>
          </cell>
          <cell r="K2150" t="str">
            <v>Қўшимча</v>
          </cell>
          <cell r="L2150" t="str">
            <v>Асосий</v>
          </cell>
          <cell r="M2150" t="str">
            <v>Сирдарё вилояти</v>
          </cell>
          <cell r="N2150" t="str">
            <v>туманлараро</v>
          </cell>
          <cell r="P2150" t="str">
            <v>Лойиҳа-қидирув ишлари</v>
          </cell>
          <cell r="Q2150">
            <v>2023</v>
          </cell>
          <cell r="R2150">
            <v>2</v>
          </cell>
          <cell r="BF2150">
            <v>500</v>
          </cell>
          <cell r="BS2150">
            <v>500</v>
          </cell>
          <cell r="BV2150">
            <v>0</v>
          </cell>
          <cell r="BW2150">
            <v>0</v>
          </cell>
          <cell r="GU2150" t="str">
            <v>Янги қўшилган, ЛҚИ</v>
          </cell>
        </row>
        <row r="2151">
          <cell r="A2151" t="str">
            <v>“Сирдарё ва Бахт шаҳарларини айланиб ўтувчи 38 км узунликдаги янги автомобиль йулини куриш (техник-иқтисодий асосларини ишлаб чиқиш)</v>
          </cell>
          <cell r="B2151" t="str">
            <v>2301242310312005</v>
          </cell>
          <cell r="E2151" t="str">
            <v>Автомобиль йўллари, кўприклар</v>
          </cell>
          <cell r="F2151" t="str">
            <v>Автомобиль йўллари объектлари</v>
          </cell>
          <cell r="H2151" t="str">
            <v>Автомобиль йўллари қўмитаси</v>
          </cell>
          <cell r="I2151" t="str">
            <v>"Умумий фойдаланишдаги автомобиль йўлларини қуриш ва реконструкция қилиш Дирекцияси" ДУК</v>
          </cell>
          <cell r="J2151" t="str">
            <v>Вазирлик ва идора</v>
          </cell>
          <cell r="K2151" t="str">
            <v>Қўшимча</v>
          </cell>
          <cell r="L2151" t="str">
            <v>Асосий</v>
          </cell>
          <cell r="M2151" t="str">
            <v>Сирдарё вилояти</v>
          </cell>
          <cell r="N2151" t="str">
            <v>туманлараро</v>
          </cell>
          <cell r="P2151" t="str">
            <v>Лойиҳа-қидирув ишлари</v>
          </cell>
          <cell r="Q2151">
            <v>2023</v>
          </cell>
          <cell r="R2151">
            <v>2</v>
          </cell>
          <cell r="BF2151">
            <v>500</v>
          </cell>
          <cell r="BS2151">
            <v>500</v>
          </cell>
          <cell r="BV2151">
            <v>0</v>
          </cell>
          <cell r="BW2151">
            <v>0</v>
          </cell>
          <cell r="GU2151" t="str">
            <v>Янги қўшилган, ЛҚИ</v>
          </cell>
        </row>
        <row r="2152">
          <cell r="A2152" t="str">
            <v>Гулистон тумани Чортоқ МФЙ ҳудудидан ўтувчи 4К651 "Бешбулоқ-Чортоқ-Татарқишлоқ-Қоратепа" йўлининг 6-10 км қисмини жорий таъмирлаш</v>
          </cell>
          <cell r="B2152" t="str">
            <v>2201242200312002</v>
          </cell>
          <cell r="C2152">
            <v>1</v>
          </cell>
          <cell r="E2152" t="str">
            <v>Автомобиль йўллари, кўприклар</v>
          </cell>
          <cell r="F2152" t="str">
            <v>Автомобиль йўллари объектлари</v>
          </cell>
          <cell r="H2152" t="str">
            <v>Автомобиль йўллари қўмитаси</v>
          </cell>
          <cell r="I2152" t="str">
            <v>Сирдарё вилояти Автомобиль йўллари бош бошқармаси</v>
          </cell>
          <cell r="J2152" t="str">
            <v>Вазирлик ва идора</v>
          </cell>
          <cell r="K2152" t="str">
            <v>Қўшимча</v>
          </cell>
          <cell r="L2152" t="str">
            <v>Асосий</v>
          </cell>
          <cell r="M2152" t="str">
            <v>Сирдарё вилояти</v>
          </cell>
          <cell r="N2152" t="str">
            <v>Гулистон тумани</v>
          </cell>
          <cell r="P2152" t="str">
            <v>Жорий таъмирлаш</v>
          </cell>
          <cell r="Q2152">
            <v>2023</v>
          </cell>
          <cell r="R2152">
            <v>2</v>
          </cell>
          <cell r="S2152">
            <v>1</v>
          </cell>
          <cell r="T2152">
            <v>1</v>
          </cell>
          <cell r="U2152">
            <v>1</v>
          </cell>
          <cell r="AB2152">
            <v>1</v>
          </cell>
          <cell r="AE2152">
            <v>1</v>
          </cell>
          <cell r="AG2152">
            <v>1</v>
          </cell>
          <cell r="AH2152">
            <v>1</v>
          </cell>
          <cell r="AJ2152">
            <v>1</v>
          </cell>
          <cell r="AM2152">
            <v>1</v>
          </cell>
          <cell r="AN2152">
            <v>1</v>
          </cell>
          <cell r="AO2152">
            <v>1</v>
          </cell>
          <cell r="AR2152">
            <v>1</v>
          </cell>
          <cell r="BI2152">
            <v>1755</v>
          </cell>
          <cell r="BS2152">
            <v>1755</v>
          </cell>
          <cell r="BT2152">
            <v>405.5</v>
          </cell>
          <cell r="BU2152" t="str">
            <v>Ташриф</v>
          </cell>
          <cell r="BV2152">
            <v>1755</v>
          </cell>
          <cell r="BW2152">
            <v>1755</v>
          </cell>
          <cell r="DD2152">
            <v>4</v>
          </cell>
          <cell r="DE2152">
            <v>4</v>
          </cell>
          <cell r="DH2152">
            <v>4</v>
          </cell>
          <cell r="GG2152" t="str">
            <v>км</v>
          </cell>
          <cell r="GH2152">
            <v>4</v>
          </cell>
          <cell r="GI2152">
            <v>4</v>
          </cell>
          <cell r="GK2152" t="str">
            <v>405,5 млн сўм 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2152" t="str">
            <v>Янги қўшилган объект</v>
          </cell>
        </row>
        <row r="2153">
          <cell r="A2153" t="str">
            <v>Сирдарё вилоятидаги авария ҳолатидаги 3 та кўприкни таъмирлаш</v>
          </cell>
          <cell r="E2153" t="str">
            <v>Автомобиль йўллари, кўприклар</v>
          </cell>
          <cell r="F2153" t="str">
            <v xml:space="preserve">Кўприклар ва йўл ўтказгичлар </v>
          </cell>
          <cell r="H2153" t="str">
            <v>Автомобиль йўллари қўмитаси</v>
          </cell>
          <cell r="I2153" t="str">
            <v>"Сирдарё МЙБХ" ДУК</v>
          </cell>
          <cell r="J2153" t="str">
            <v>Вазирлик ва идора</v>
          </cell>
          <cell r="K2153" t="str">
            <v>Қўшимча</v>
          </cell>
          <cell r="L2153" t="str">
            <v>Қўшимча</v>
          </cell>
          <cell r="M2153" t="str">
            <v>Сирдарё вилояти</v>
          </cell>
          <cell r="N2153" t="str">
            <v>туманлараро</v>
          </cell>
          <cell r="P2153" t="str">
            <v>Мукаммал таъмирлаш</v>
          </cell>
          <cell r="Q2153">
            <v>2023</v>
          </cell>
          <cell r="R2153">
            <v>2</v>
          </cell>
          <cell r="BF2153">
            <v>25000</v>
          </cell>
          <cell r="BS2153">
            <v>25000</v>
          </cell>
          <cell r="BT2153">
            <v>25000</v>
          </cell>
          <cell r="BU2153" t="str">
            <v>Ташриф</v>
          </cell>
          <cell r="BV2153">
            <v>25000</v>
          </cell>
          <cell r="BW2153">
            <v>25000</v>
          </cell>
          <cell r="GG2153" t="str">
            <v>дона</v>
          </cell>
          <cell r="GH2153">
            <v>3</v>
          </cell>
          <cell r="GK215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153" t="str">
            <v>Янги қўшилган объект</v>
          </cell>
        </row>
        <row r="2154">
          <cell r="A2154" t="str">
            <v xml:space="preserve">Сардоба туманининг М-39 "Тошкент-Термиз" автомагистрал йўл бўйида ташкил этилаётган комплекс хизмат кўрсатиш маркази инфратузилмаси учун зовур устига кўприк қуриш </v>
          </cell>
          <cell r="B2154" t="str">
            <v>2301242260312001</v>
          </cell>
          <cell r="C2154">
            <v>1</v>
          </cell>
          <cell r="E2154" t="str">
            <v>Автомобиль йўллари, кўприклар</v>
          </cell>
          <cell r="F2154" t="str">
            <v xml:space="preserve">Кўприклар ва йўл ўтказгичлар </v>
          </cell>
          <cell r="H2154" t="str">
            <v>Автомобиль йўллари қўмитаси</v>
          </cell>
          <cell r="I2154" t="str">
            <v>"Сирдарё МЙБХ" ДУК</v>
          </cell>
          <cell r="J2154" t="str">
            <v>Вазирлик ва идора</v>
          </cell>
          <cell r="K2154" t="str">
            <v>Қўшимча</v>
          </cell>
          <cell r="L2154" t="str">
            <v>Қўшимча</v>
          </cell>
          <cell r="M2154" t="str">
            <v>Сирдарё вилояти</v>
          </cell>
          <cell r="N2154" t="str">
            <v>Сардоба тумани</v>
          </cell>
          <cell r="P2154" t="str">
            <v>Янги қурилиш</v>
          </cell>
          <cell r="Q2154">
            <v>2023</v>
          </cell>
          <cell r="R2154">
            <v>2</v>
          </cell>
          <cell r="S2154">
            <v>1</v>
          </cell>
          <cell r="T2154">
            <v>1</v>
          </cell>
          <cell r="U2154">
            <v>1</v>
          </cell>
          <cell r="AB2154">
            <v>1</v>
          </cell>
          <cell r="AE2154">
            <v>1</v>
          </cell>
          <cell r="AG2154">
            <v>1</v>
          </cell>
          <cell r="AH2154">
            <v>1</v>
          </cell>
          <cell r="AJ2154">
            <v>1</v>
          </cell>
          <cell r="AM2154">
            <v>1</v>
          </cell>
          <cell r="AN2154">
            <v>1</v>
          </cell>
          <cell r="AO2154">
            <v>1</v>
          </cell>
          <cell r="AR2154">
            <v>1</v>
          </cell>
          <cell r="BF2154">
            <v>5500</v>
          </cell>
          <cell r="BS2154">
            <v>5500</v>
          </cell>
          <cell r="BT2154">
            <v>5500</v>
          </cell>
          <cell r="BU2154" t="str">
            <v>Ташриф</v>
          </cell>
          <cell r="BV2154">
            <v>322.85615999999999</v>
          </cell>
          <cell r="BW2154">
            <v>680.37279999999998</v>
          </cell>
          <cell r="CT2154">
            <v>1</v>
          </cell>
          <cell r="CU2154">
            <v>1</v>
          </cell>
          <cell r="CV2154">
            <v>1</v>
          </cell>
          <cell r="GG2154" t="str">
            <v>объект</v>
          </cell>
          <cell r="GH2154">
            <v>1</v>
          </cell>
          <cell r="GI2154">
            <v>1</v>
          </cell>
          <cell r="GK215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154" t="str">
            <v>Янги қўшилган объект</v>
          </cell>
        </row>
        <row r="2155">
          <cell r="A2155" t="str">
            <v>Мирзаобод туман Тинчлик МФЙ Барқарор кўчаси завур устидан ўтган кўприкни таъмирлаш</v>
          </cell>
          <cell r="B2155" t="str">
            <v>2201242280312001</v>
          </cell>
          <cell r="C2155">
            <v>1</v>
          </cell>
          <cell r="E2155" t="str">
            <v>Автомобиль йўллари, кўприклар</v>
          </cell>
          <cell r="F2155" t="str">
            <v xml:space="preserve">Кўприклар ва йўл ўтказгичлар </v>
          </cell>
          <cell r="H2155" t="str">
            <v>Автомобиль йўллари қўмитаси</v>
          </cell>
          <cell r="I2155" t="str">
            <v>"Сирдарё МЙБХ" ДУК</v>
          </cell>
          <cell r="J2155" t="str">
            <v>Вазирлик ва идора</v>
          </cell>
          <cell r="K2155" t="str">
            <v>Қўшимча</v>
          </cell>
          <cell r="L2155" t="str">
            <v>Асосий</v>
          </cell>
          <cell r="M2155" t="str">
            <v>Сирдарё вилояти</v>
          </cell>
          <cell r="N2155" t="str">
            <v>Мирзаобод тумани</v>
          </cell>
          <cell r="P2155" t="str">
            <v>Мукаммал таъмирлаш</v>
          </cell>
          <cell r="Q2155">
            <v>2023</v>
          </cell>
          <cell r="R2155">
            <v>2</v>
          </cell>
          <cell r="S2155">
            <v>1</v>
          </cell>
          <cell r="T2155">
            <v>1</v>
          </cell>
          <cell r="U2155">
            <v>1</v>
          </cell>
          <cell r="AB2155">
            <v>1</v>
          </cell>
          <cell r="AE2155">
            <v>1</v>
          </cell>
          <cell r="AG2155">
            <v>1</v>
          </cell>
          <cell r="AH2155">
            <v>1</v>
          </cell>
          <cell r="AJ2155">
            <v>1</v>
          </cell>
          <cell r="AM2155">
            <v>1</v>
          </cell>
          <cell r="AN2155">
            <v>1</v>
          </cell>
          <cell r="AO2155">
            <v>1</v>
          </cell>
          <cell r="AR2155">
            <v>1</v>
          </cell>
          <cell r="BI2155">
            <v>1150.5</v>
          </cell>
          <cell r="BS2155">
            <v>1150.5</v>
          </cell>
          <cell r="BV2155">
            <v>0</v>
          </cell>
          <cell r="BW2155">
            <v>0</v>
          </cell>
          <cell r="BX2155" t="str">
            <v>БРК-Гулистон МЧЖ</v>
          </cell>
          <cell r="CT2155">
            <v>1</v>
          </cell>
          <cell r="CU2155">
            <v>1</v>
          </cell>
          <cell r="CX2155">
            <v>1</v>
          </cell>
          <cell r="GG2155" t="str">
            <v>объект</v>
          </cell>
          <cell r="GH2155">
            <v>1</v>
          </cell>
          <cell r="GI2155">
            <v>1</v>
          </cell>
          <cell r="GX2155" t="str">
            <v>Янги қўшилган объект</v>
          </cell>
        </row>
        <row r="2156">
          <cell r="A2156" t="str">
            <v>Қибрай ва Юқоричирчиқ туманларидан ўтувчи 19,2 км узунликдаги янги йўналишдаги автомобиль йўлни (кўприк ва йўл ўтказгичлардан ташқари) қуриш 
(1-босқич, Тошкент шаҳри Махтумқули кўчасидан 4Р12 автомобиль йўлигача, 2-босқич, Тошкент шаҳри Дўстлик кўчасидан янги қурилаётган йўлгача ҳамда “Тошкент-Шарқий” аэродромдан қароргоҳгача)</v>
          </cell>
          <cell r="B2156" t="str">
            <v>1701272480312001</v>
          </cell>
          <cell r="C2156">
            <v>1</v>
          </cell>
          <cell r="D2156" t="str">
            <v> 304510860262697045122118027</v>
          </cell>
          <cell r="E2156" t="str">
            <v>Автомобиль йўллари, кўприклар</v>
          </cell>
          <cell r="F2156" t="str">
            <v>Автомобиль йўллари объектлари</v>
          </cell>
          <cell r="H2156" t="str">
            <v>Автомобиль йўллари қўмитаси</v>
          </cell>
          <cell r="I2156" t="str">
            <v>"Умумий фойдаланишдаги автомобиль йўлларини қуриш ва реконструкция қилиш Дирекцияси" ДУК</v>
          </cell>
          <cell r="J2156" t="str">
            <v>Вазирлик ва идора</v>
          </cell>
          <cell r="K2156" t="str">
            <v>13-илова</v>
          </cell>
          <cell r="L2156" t="str">
            <v>Асосий</v>
          </cell>
          <cell r="M2156" t="str">
            <v>Тошкент вилояти</v>
          </cell>
          <cell r="N2156" t="str">
            <v>Қибрай тумани</v>
          </cell>
          <cell r="P2156" t="str">
            <v>Янги қурилиш</v>
          </cell>
          <cell r="Q2156" t="str">
            <v>2019-2024</v>
          </cell>
          <cell r="R2156">
            <v>1</v>
          </cell>
          <cell r="X2156">
            <v>1</v>
          </cell>
          <cell r="Z2156">
            <v>1</v>
          </cell>
          <cell r="AA2156">
            <v>1</v>
          </cell>
          <cell r="AS2156">
            <v>551184.30000000005</v>
          </cell>
          <cell r="AT2156">
            <v>252659.7</v>
          </cell>
          <cell r="AU2156">
            <v>252659.7</v>
          </cell>
          <cell r="AV2156">
            <v>551184.30000000005</v>
          </cell>
          <cell r="AW2156">
            <v>543974.30000000005</v>
          </cell>
          <cell r="AX2156">
            <v>1000</v>
          </cell>
          <cell r="BR2156">
            <v>-900</v>
          </cell>
          <cell r="BS2156">
            <v>100</v>
          </cell>
          <cell r="BV2156">
            <v>505.30534399999999</v>
          </cell>
          <cell r="BW2156">
            <v>20</v>
          </cell>
          <cell r="BX2156" t="str">
            <v>Тошкент КФУК</v>
          </cell>
          <cell r="BY2156">
            <v>200662191</v>
          </cell>
          <cell r="DD2156">
            <v>19.2</v>
          </cell>
          <cell r="DE2156">
            <v>0</v>
          </cell>
          <cell r="GG2156" t="str">
            <v>км</v>
          </cell>
          <cell r="GH2156">
            <v>19.2</v>
          </cell>
          <cell r="GJ2156" t="str">
            <v>Вазирлар Маҳкамасининг 2017 йил 27 июндаги 01-03/1-1098-сон баёни</v>
          </cell>
        </row>
        <row r="2157">
          <cell r="A2157" t="str">
            <v>Тошкент вилоятида барпо этилаётган "Янги Ўзбекистон боғи" атрофидаги маҳаллий автомобиль йўлларини ва йўл ўтказгичларни қуриш</v>
          </cell>
          <cell r="B2157" t="str">
            <v>1501272480312001</v>
          </cell>
          <cell r="C2157">
            <v>1</v>
          </cell>
          <cell r="D2157" t="str">
            <v> 304510860262697045122118084</v>
          </cell>
          <cell r="E2157" t="str">
            <v>Автомобиль йўллари, кўприклар</v>
          </cell>
          <cell r="F2157" t="str">
            <v>Автомобиль йўллари объектлари</v>
          </cell>
          <cell r="H2157" t="str">
            <v>Автомобиль йўллари қўмитаси</v>
          </cell>
          <cell r="I2157" t="str">
            <v>"Умумий фойдаланишдаги автомобиль йўлларини қуриш ва реконструкция қилиш Дирекцияси" ДУК</v>
          </cell>
          <cell r="J2157" t="str">
            <v>Вазирлик ва идора</v>
          </cell>
          <cell r="K2157" t="str">
            <v>13-илова</v>
          </cell>
          <cell r="L2157" t="str">
            <v>Асосий</v>
          </cell>
          <cell r="M2157" t="str">
            <v>Тошкент вилояти</v>
          </cell>
          <cell r="N2157" t="str">
            <v>Қибрай тумани</v>
          </cell>
          <cell r="P2157" t="str">
            <v>Янги қурилиш</v>
          </cell>
          <cell r="Q2157" t="str">
            <v>2021-2024</v>
          </cell>
          <cell r="R2157">
            <v>1</v>
          </cell>
          <cell r="X2157">
            <v>1</v>
          </cell>
          <cell r="Z2157">
            <v>1</v>
          </cell>
          <cell r="AA2157">
            <v>1</v>
          </cell>
          <cell r="AS2157">
            <v>181883.4</v>
          </cell>
          <cell r="AT2157">
            <v>82212.5</v>
          </cell>
          <cell r="AU2157">
            <v>82212.5</v>
          </cell>
          <cell r="AV2157">
            <v>181883.4</v>
          </cell>
          <cell r="AW2157">
            <v>179083.4</v>
          </cell>
          <cell r="AX2157">
            <v>10000</v>
          </cell>
          <cell r="BR2157">
            <v>-5520</v>
          </cell>
          <cell r="BS2157">
            <v>4480</v>
          </cell>
          <cell r="BV2157">
            <v>5284.5357999999997</v>
          </cell>
          <cell r="BW2157">
            <v>4479.9994999999999</v>
          </cell>
          <cell r="BX2157" t="str">
            <v>Тошкент КФУК</v>
          </cell>
          <cell r="BY2157">
            <v>200662191</v>
          </cell>
          <cell r="DD2157">
            <v>3.8</v>
          </cell>
          <cell r="GG2157" t="str">
            <v>км</v>
          </cell>
          <cell r="GH2157">
            <v>3.8</v>
          </cell>
          <cell r="GJ2157" t="str">
            <v>Ўзбекистон Республикаси Президентининг 
2021 йил 10 майдаги ПҚ-5111-сон қарори</v>
          </cell>
        </row>
        <row r="2158">
          <cell r="A2158" t="str">
            <v xml:space="preserve">Янги йўналиш бўйича Чирчиқ шаҳар айланма йўлини 0-11 км қисмини қуриш </v>
          </cell>
          <cell r="E2158" t="str">
            <v>Автомобиль йўллари, кўприклар</v>
          </cell>
          <cell r="F2158" t="str">
            <v>Автомобиль йўллари объектлари</v>
          </cell>
          <cell r="H2158" t="str">
            <v>Автомобиль йўллари қўмитаси</v>
          </cell>
          <cell r="I2158" t="str">
            <v>"Умумий фойдаланишдаги автомобиль йўлларини қуриш ва реконструкция қилиш Дирекцияси" ДУК</v>
          </cell>
          <cell r="J2158" t="str">
            <v>Вазирлик ва идора</v>
          </cell>
          <cell r="K2158" t="str">
            <v>13-илова</v>
          </cell>
          <cell r="L2158" t="str">
            <v>Асосий</v>
          </cell>
          <cell r="M2158" t="str">
            <v>Тошкент вилояти</v>
          </cell>
          <cell r="N2158" t="str">
            <v>Чирчиқ шаҳри</v>
          </cell>
          <cell r="P2158" t="str">
            <v>Янги қурилиш</v>
          </cell>
          <cell r="Q2158" t="str">
            <v>2020-2024</v>
          </cell>
          <cell r="R2158">
            <v>1</v>
          </cell>
          <cell r="AS2158">
            <v>120825.1</v>
          </cell>
          <cell r="AT2158">
            <v>64133.899999999994</v>
          </cell>
          <cell r="AU2158">
            <v>64133.899999999994</v>
          </cell>
          <cell r="AV2158">
            <v>120825.1</v>
          </cell>
          <cell r="BS2158">
            <v>0</v>
          </cell>
          <cell r="GG2158" t="str">
            <v>км</v>
          </cell>
          <cell r="GH2158">
            <v>11</v>
          </cell>
          <cell r="GJ2158" t="str">
            <v>Вазирлар Маҳкамасининг 2017 йил 27 июндаги 01-03/1-1098-сон баёни</v>
          </cell>
        </row>
        <row r="2159">
          <cell r="A2159" t="str">
            <v>Янги йўналиш бўйича Чирчиқ шахар айланма йўлини қуриш (1-босқич, 0-5 км, 
ПК 0+00 дан ПК 28+00 гача)</v>
          </cell>
          <cell r="B2159" t="str">
            <v>1901274190312002</v>
          </cell>
          <cell r="C2159">
            <v>1</v>
          </cell>
          <cell r="D2159" t="str">
            <v> 304510860262697045122118028</v>
          </cell>
          <cell r="E2159" t="str">
            <v>Автомобиль йўллари, кўприклар</v>
          </cell>
          <cell r="F2159" t="str">
            <v>Автомобиль йўллари объектлари</v>
          </cell>
          <cell r="H2159" t="str">
            <v>Автомобиль йўллари қўмитаси</v>
          </cell>
          <cell r="I2159" t="str">
            <v>"Умумий фойдаланишдаги автомобиль йўлларини қуриш ва реконструкция қилиш Дирекцияси" ДУК</v>
          </cell>
          <cell r="J2159" t="str">
            <v>Вазирлик ва идора</v>
          </cell>
          <cell r="K2159" t="str">
            <v>13-илова</v>
          </cell>
          <cell r="L2159" t="str">
            <v>Асосий</v>
          </cell>
          <cell r="M2159" t="str">
            <v>Тошкент вилояти</v>
          </cell>
          <cell r="N2159" t="str">
            <v>Чирчиқ шаҳри</v>
          </cell>
          <cell r="P2159" t="str">
            <v>Янги қурилиш</v>
          </cell>
          <cell r="Q2159" t="str">
            <v>2019-2024</v>
          </cell>
          <cell r="R2159">
            <v>1</v>
          </cell>
          <cell r="X2159">
            <v>1</v>
          </cell>
          <cell r="Z2159">
            <v>1</v>
          </cell>
          <cell r="AA2159">
            <v>1</v>
          </cell>
          <cell r="AS2159">
            <v>58946.6</v>
          </cell>
          <cell r="AT2159">
            <v>31810.3</v>
          </cell>
          <cell r="AU2159">
            <v>31810.3</v>
          </cell>
          <cell r="AV2159">
            <v>58946.6</v>
          </cell>
          <cell r="AW2159">
            <v>54886.6</v>
          </cell>
          <cell r="AX2159">
            <v>3000</v>
          </cell>
          <cell r="BR2159">
            <v>8000</v>
          </cell>
          <cell r="BS2159">
            <v>11000</v>
          </cell>
          <cell r="BV2159">
            <v>7243.7498999999998</v>
          </cell>
          <cell r="BW2159">
            <v>8794.7397000000001</v>
          </cell>
          <cell r="BX2159" t="str">
            <v>"Янгийўлқурилиш" унитар корхонаси</v>
          </cell>
          <cell r="BY2159">
            <v>305356415</v>
          </cell>
          <cell r="DD2159">
            <v>2.8</v>
          </cell>
          <cell r="DE2159">
            <v>3</v>
          </cell>
        </row>
        <row r="2160">
          <cell r="A2160" t="str">
            <v>Янги йўналиш бўйича Чирчиқ шахар айланма йўлини қуриш (1-босқич, 0-5 км, 
ПК 28+00 дан ПК 50+25 гача)</v>
          </cell>
          <cell r="B2160" t="str">
            <v>1901274190312001</v>
          </cell>
          <cell r="C2160">
            <v>1</v>
          </cell>
          <cell r="D2160" t="str">
            <v> 304510860262697045122118029</v>
          </cell>
          <cell r="E2160" t="str">
            <v>Автомобиль йўллари, кўприклар</v>
          </cell>
          <cell r="F2160" t="str">
            <v>Автомобиль йўллари объектлари</v>
          </cell>
          <cell r="H2160" t="str">
            <v>Автомобиль йўллари қўмитаси</v>
          </cell>
          <cell r="I2160" t="str">
            <v>"Умумий фойдаланишдаги автомобиль йўлларини қуриш ва реконструкция қилиш Дирекцияси" ДУК</v>
          </cell>
          <cell r="J2160" t="str">
            <v>Вазирлик ва идора</v>
          </cell>
          <cell r="K2160" t="str">
            <v>13-илова</v>
          </cell>
          <cell r="L2160" t="str">
            <v>Асосий</v>
          </cell>
          <cell r="M2160" t="str">
            <v>Тошкент вилояти</v>
          </cell>
          <cell r="N2160" t="str">
            <v>Чирчиқ шаҳри</v>
          </cell>
          <cell r="P2160" t="str">
            <v>Янги қурилиш</v>
          </cell>
          <cell r="Q2160" t="str">
            <v>2019-2024</v>
          </cell>
          <cell r="R2160">
            <v>1</v>
          </cell>
          <cell r="X2160">
            <v>1</v>
          </cell>
          <cell r="Z2160">
            <v>1</v>
          </cell>
          <cell r="AA2160">
            <v>1</v>
          </cell>
          <cell r="AS2160">
            <v>61223</v>
          </cell>
          <cell r="AT2160">
            <v>29834.9</v>
          </cell>
          <cell r="AU2160">
            <v>29834.9</v>
          </cell>
          <cell r="AV2160">
            <v>61223</v>
          </cell>
          <cell r="AW2160">
            <v>60733</v>
          </cell>
          <cell r="AX2160">
            <v>7000</v>
          </cell>
          <cell r="BS2160">
            <v>7000</v>
          </cell>
          <cell r="BV2160">
            <v>7366.8536000000004</v>
          </cell>
          <cell r="BW2160">
            <v>7000</v>
          </cell>
          <cell r="BX2160" t="str">
            <v>Чирчиқ ЙҚТУК</v>
          </cell>
          <cell r="BY2160">
            <v>306554785</v>
          </cell>
          <cell r="DD2160">
            <v>2.2000000000000002</v>
          </cell>
          <cell r="DE2160">
            <v>9</v>
          </cell>
        </row>
        <row r="2161">
          <cell r="A2161" t="str">
            <v xml:space="preserve">Қибрай тумани ҳудудидан ўтувчи (узунлиги 23,5 км бўлган янги йўналиш бўйича Қибрай шаҳрини айланиб ўтиш) автомобиль йўлини қуриш </v>
          </cell>
          <cell r="E2161" t="str">
            <v>Автомобиль йўллари, кўприклар</v>
          </cell>
          <cell r="F2161" t="str">
            <v>Автомобиль йўллари объектлари</v>
          </cell>
          <cell r="H2161" t="str">
            <v>Автомобиль йўллари қўмитаси</v>
          </cell>
          <cell r="I2161" t="str">
            <v>"Умумий фойдаланишдаги автомобиль йўлларини қуриш ва реконструкция қилиш Дирекцияси" ДУК</v>
          </cell>
          <cell r="J2161" t="str">
            <v>Вазирлик ва идора</v>
          </cell>
          <cell r="K2161" t="str">
            <v>13-илова</v>
          </cell>
          <cell r="L2161" t="str">
            <v>Асосий</v>
          </cell>
          <cell r="M2161" t="str">
            <v>Тошкент вилояти</v>
          </cell>
          <cell r="N2161" t="str">
            <v>Қибрай тумани</v>
          </cell>
          <cell r="P2161" t="str">
            <v>Янги қурилиш</v>
          </cell>
          <cell r="Q2161" t="str">
            <v>2019-2025</v>
          </cell>
          <cell r="R2161">
            <v>1</v>
          </cell>
          <cell r="AS2161">
            <v>204381.2</v>
          </cell>
          <cell r="AT2161">
            <v>11893.3</v>
          </cell>
          <cell r="AU2161">
            <v>11893.3</v>
          </cell>
          <cell r="AV2161">
            <v>204381.2</v>
          </cell>
          <cell r="BS2161">
            <v>0</v>
          </cell>
          <cell r="GG2161" t="str">
            <v>км</v>
          </cell>
          <cell r="GH2161">
            <v>23.5</v>
          </cell>
          <cell r="GJ2161" t="str">
            <v xml:space="preserve">Вазирлар Маҳкамасининг 2018 йил
20 ноябрдаги 01-05/1-116-сон баёни </v>
          </cell>
        </row>
        <row r="2162">
          <cell r="A2162" t="str">
            <v xml:space="preserve">Тошкент вилояти Қибрай тумани худудидан ўтувчи (узунлиги 15 км бўлган янги йўналиш бўйича Қибрай шахрини айланиб ўтиш) автомобиль йўлини (1-босқич 0-5 км) қуриш </v>
          </cell>
          <cell r="B2162" t="str">
            <v>1801272480312001</v>
          </cell>
          <cell r="C2162">
            <v>1</v>
          </cell>
          <cell r="D2162" t="str">
            <v> 304510860262697045122118035</v>
          </cell>
          <cell r="E2162" t="str">
            <v>Автомобиль йўллари, кўприклар</v>
          </cell>
          <cell r="F2162" t="str">
            <v>Автомобиль йўллари объектлари</v>
          </cell>
          <cell r="H2162" t="str">
            <v>Автомобиль йўллари қўмитаси</v>
          </cell>
          <cell r="I2162" t="str">
            <v>"Умумий фойдаланишдаги автомобиль йўлларини қуриш ва реконструкция қилиш Дирекцияси" ДУК</v>
          </cell>
          <cell r="J2162" t="str">
            <v>Вазирлик ва идора</v>
          </cell>
          <cell r="K2162" t="str">
            <v>13-илова</v>
          </cell>
          <cell r="L2162" t="str">
            <v>Асосий</v>
          </cell>
          <cell r="M2162" t="str">
            <v>Тошкент вилояти</v>
          </cell>
          <cell r="N2162" t="str">
            <v>Қибрай тумани</v>
          </cell>
          <cell r="P2162" t="str">
            <v>Янги қурилиш</v>
          </cell>
          <cell r="Q2162" t="str">
            <v>2018-2025</v>
          </cell>
          <cell r="R2162">
            <v>1</v>
          </cell>
          <cell r="X2162">
            <v>1</v>
          </cell>
          <cell r="Z2162">
            <v>1</v>
          </cell>
          <cell r="AA2162">
            <v>1</v>
          </cell>
          <cell r="AS2162">
            <v>60824.2</v>
          </cell>
          <cell r="AX2162">
            <v>50</v>
          </cell>
          <cell r="BS2162">
            <v>50</v>
          </cell>
          <cell r="BV2162">
            <v>0</v>
          </cell>
          <cell r="BW2162">
            <v>0</v>
          </cell>
          <cell r="BX2162" t="str">
            <v>Тошкент КФУК</v>
          </cell>
          <cell r="BY2162">
            <v>200662191</v>
          </cell>
          <cell r="DD2162">
            <v>5</v>
          </cell>
          <cell r="DE2162">
            <v>0</v>
          </cell>
        </row>
        <row r="2163">
          <cell r="A2163" t="str">
            <v xml:space="preserve">Тошкент вилояти Қибрай тумани худудидан ўтувчи (узунлиги 15 км бўлган янги йўналиш бўйича Қибрай шахрини айланиб ўтиш) автомобиль йўлини (2-босқич 5-15 км)
қуриш </v>
          </cell>
          <cell r="B2163" t="str">
            <v>1801272480312002</v>
          </cell>
          <cell r="C2163">
            <v>1</v>
          </cell>
          <cell r="D2163" t="str">
            <v> 304510860262697045122118036</v>
          </cell>
          <cell r="E2163" t="str">
            <v>Автомобиль йўллари, кўприклар</v>
          </cell>
          <cell r="F2163" t="str">
            <v>Автомобиль йўллари объектлари</v>
          </cell>
          <cell r="H2163" t="str">
            <v>Автомобиль йўллари қўмитаси</v>
          </cell>
          <cell r="I2163" t="str">
            <v>"Умумий фойдаланишдаги автомобиль йўлларини қуриш ва реконструкция қилиш Дирекцияси" ДУК</v>
          </cell>
          <cell r="J2163" t="str">
            <v>Вазирлик ва идора</v>
          </cell>
          <cell r="K2163" t="str">
            <v>13-илова</v>
          </cell>
          <cell r="L2163" t="str">
            <v>Асосий</v>
          </cell>
          <cell r="M2163" t="str">
            <v>Тошкент вилояти</v>
          </cell>
          <cell r="N2163" t="str">
            <v>Қибрай тумани</v>
          </cell>
          <cell r="P2163" t="str">
            <v>Янги қурилиш</v>
          </cell>
          <cell r="Q2163" t="str">
            <v>2018-2025</v>
          </cell>
          <cell r="R2163">
            <v>1</v>
          </cell>
          <cell r="X2163">
            <v>1</v>
          </cell>
          <cell r="Z2163">
            <v>1</v>
          </cell>
          <cell r="AA2163">
            <v>1</v>
          </cell>
          <cell r="AS2163">
            <v>90003.8</v>
          </cell>
          <cell r="AX2163">
            <v>50</v>
          </cell>
          <cell r="BS2163">
            <v>50</v>
          </cell>
          <cell r="BV2163">
            <v>0</v>
          </cell>
          <cell r="BW2163">
            <v>0</v>
          </cell>
          <cell r="BX2163" t="str">
            <v>"Транйўлқурилиш махсус пудрат" МЧЖ</v>
          </cell>
          <cell r="BY2163">
            <v>305501353</v>
          </cell>
          <cell r="DD2163">
            <v>10</v>
          </cell>
          <cell r="DE2163">
            <v>0</v>
          </cell>
        </row>
        <row r="2164">
          <cell r="A2164" t="str">
            <v xml:space="preserve">Тошкент вилояти Қибрай тумани худудидан ўтувчи (узунлиги 15 км бўлган янги йўналиш бўйича Қибрай шахрини айланиб ўтиш) автомобиль йўлини (3-босқич 4Р12б “Чирчиқ шаҳрига шахобча” автомобил йўлигача (6 км), 4-босқич Байтқўрғон ҚЙФга шахобча (2,5 км)) қуриш </v>
          </cell>
          <cell r="B2164" t="str">
            <v>1901272480312001</v>
          </cell>
          <cell r="C2164">
            <v>1</v>
          </cell>
          <cell r="D2164" t="str">
            <v> 304510860262697045122118038</v>
          </cell>
          <cell r="E2164" t="str">
            <v>Автомобиль йўллари, кўприклар</v>
          </cell>
          <cell r="F2164" t="str">
            <v>Автомобиль йўллари объектлари</v>
          </cell>
          <cell r="H2164" t="str">
            <v>Автомобиль йўллари қўмитаси</v>
          </cell>
          <cell r="I2164" t="str">
            <v>"Умумий фойдаланишдаги автомобиль йўлларини қуриш ва реконструкция қилиш Дирекцияси" ДУК</v>
          </cell>
          <cell r="J2164" t="str">
            <v>Вазирлик ва идора</v>
          </cell>
          <cell r="K2164" t="str">
            <v>13-илова</v>
          </cell>
          <cell r="L2164" t="str">
            <v>Асосий</v>
          </cell>
          <cell r="M2164" t="str">
            <v>Тошкент вилояти</v>
          </cell>
          <cell r="N2164" t="str">
            <v>Қибрай тумани</v>
          </cell>
          <cell r="P2164" t="str">
            <v>Янги қурилиш</v>
          </cell>
          <cell r="Q2164" t="str">
            <v>2019-2025</v>
          </cell>
          <cell r="R2164">
            <v>1</v>
          </cell>
          <cell r="X2164">
            <v>1</v>
          </cell>
          <cell r="Z2164">
            <v>1</v>
          </cell>
          <cell r="AA2164">
            <v>1</v>
          </cell>
          <cell r="AS2164">
            <v>53553.2</v>
          </cell>
          <cell r="AT2164">
            <v>11893.3</v>
          </cell>
          <cell r="AU2164">
            <v>11893.3</v>
          </cell>
          <cell r="AV2164">
            <v>53553.2</v>
          </cell>
          <cell r="AW2164">
            <v>53403.199999999997</v>
          </cell>
          <cell r="AX2164">
            <v>900</v>
          </cell>
          <cell r="BR2164">
            <v>6000</v>
          </cell>
          <cell r="BS2164">
            <v>6900</v>
          </cell>
          <cell r="BV2164">
            <v>5711.9780000000001</v>
          </cell>
          <cell r="BW2164">
            <v>5892.3995999999997</v>
          </cell>
          <cell r="BX2164" t="str">
            <v>“Автомагистраль” ИАЙҚТБ УК</v>
          </cell>
          <cell r="BY2164">
            <v>200443614</v>
          </cell>
          <cell r="DD2164">
            <v>8.5</v>
          </cell>
          <cell r="DE2164">
            <v>0</v>
          </cell>
        </row>
        <row r="2165">
          <cell r="A2165" t="str">
            <v>4Р1а автомобиль йулининг Тошкент вилояти Қибрай тумани ҳудудидан ўтадиган 0-4 км қисмидаги автомобиль йўли атрофини ободонлаштириш ва кўкаламзорлаштириш</v>
          </cell>
          <cell r="B2165" t="str">
            <v>2101272480312002</v>
          </cell>
          <cell r="C2165">
            <v>1</v>
          </cell>
          <cell r="D2165" t="str">
            <v> 304521860274017045129118002</v>
          </cell>
          <cell r="E2165" t="str">
            <v>Автомобиль йўллари, кўприклар</v>
          </cell>
          <cell r="F2165" t="str">
            <v>Автомобиль йўллари объектлари</v>
          </cell>
          <cell r="H2165" t="str">
            <v>Автомобиль йўллари қўмитаси</v>
          </cell>
          <cell r="I2165" t="str">
            <v>"Тошкент вилояти МЙБХ" ДУК</v>
          </cell>
          <cell r="J2165" t="str">
            <v>Вазирлик ва идора</v>
          </cell>
          <cell r="K2165" t="str">
            <v>13-илова</v>
          </cell>
          <cell r="L2165" t="str">
            <v>Асосий</v>
          </cell>
          <cell r="M2165" t="str">
            <v>Тошкент вилояти</v>
          </cell>
          <cell r="N2165" t="str">
            <v>қибрай тумани</v>
          </cell>
          <cell r="P2165" t="str">
            <v>Мукаммал таъмирлаш</v>
          </cell>
          <cell r="Q2165" t="str">
            <v>2021-2024</v>
          </cell>
          <cell r="R2165">
            <v>1</v>
          </cell>
          <cell r="X2165">
            <v>1</v>
          </cell>
          <cell r="Z2165">
            <v>1</v>
          </cell>
          <cell r="AA2165">
            <v>1</v>
          </cell>
          <cell r="AS2165">
            <v>44371.1</v>
          </cell>
          <cell r="AT2165">
            <v>4183.8999999999996</v>
          </cell>
          <cell r="AU2165">
            <v>4183.8999999999996</v>
          </cell>
          <cell r="AV2165">
            <v>44371.1</v>
          </cell>
          <cell r="AW2165">
            <v>43046.1</v>
          </cell>
          <cell r="AX2165">
            <v>500</v>
          </cell>
          <cell r="BS2165">
            <v>500</v>
          </cell>
          <cell r="BV2165">
            <v>1444.94605</v>
          </cell>
          <cell r="BW2165">
            <v>500</v>
          </cell>
          <cell r="BX2165" t="str">
            <v>«Тошкент йўл кўкалам» ДУК</v>
          </cell>
          <cell r="BY2165">
            <v>305157164</v>
          </cell>
          <cell r="DD2165">
            <v>1.2</v>
          </cell>
          <cell r="GG2165" t="str">
            <v>км</v>
          </cell>
          <cell r="GH2165">
            <v>1.2</v>
          </cell>
          <cell r="GJ2165" t="str">
            <v>Вазирлар Маҳкамасининг 2021 йил
28 апрелдаги 199-ф-сон фармойиши</v>
          </cell>
        </row>
        <row r="2166">
          <cell r="A2166" t="str">
            <v>Бўстонлиқ тумани Белдирсой қишлоғидаги Амирсой тоғ-чанғи курортига бориш йўлини қуриш</v>
          </cell>
          <cell r="E2166" t="str">
            <v>Автомобиль йўллари, кўприклар</v>
          </cell>
          <cell r="F2166" t="str">
            <v>Автомобиль йўллари объектлари</v>
          </cell>
          <cell r="H2166" t="str">
            <v>Автомобиль йўллари қўмитаси</v>
          </cell>
          <cell r="I2166" t="str">
            <v>"Тошкент вилояти МЙБХ" ДУК</v>
          </cell>
          <cell r="J2166" t="str">
            <v>Вазирлик ва идора</v>
          </cell>
          <cell r="K2166" t="str">
            <v>13-илова</v>
          </cell>
          <cell r="L2166" t="str">
            <v>Асосий</v>
          </cell>
          <cell r="M2166" t="str">
            <v>Тошкент вилояти</v>
          </cell>
          <cell r="N2166" t="str">
            <v>Бўстонлиқ тумани</v>
          </cell>
          <cell r="P2166" t="str">
            <v>Янги қурилиш</v>
          </cell>
          <cell r="Q2166" t="str">
            <v>2018-2024</v>
          </cell>
          <cell r="R2166">
            <v>1</v>
          </cell>
          <cell r="AS2166">
            <v>110148</v>
          </cell>
          <cell r="AT2166">
            <v>49767.199999999997</v>
          </cell>
          <cell r="AU2166">
            <v>49767.199999999997</v>
          </cell>
          <cell r="AV2166">
            <v>110148</v>
          </cell>
          <cell r="AW2166">
            <v>106814.39999999999</v>
          </cell>
          <cell r="BS2166">
            <v>0</v>
          </cell>
          <cell r="GG2166" t="str">
            <v>км</v>
          </cell>
          <cell r="GH2166">
            <v>4.5</v>
          </cell>
          <cell r="GJ2166" t="str">
            <v>Ўзбекистон Республикаси Президенти Админстрациясининг баёни 
(30.09.2021 йилдаги 02-РА 1-15715-сон)</v>
          </cell>
        </row>
        <row r="2167">
          <cell r="A2167" t="str">
            <v>Бўстонлиқ тумани Белдирсой қишлоғидаги Амирсой тоғ-чанғи курортига бориш йўлини қуриш (1-босқич)</v>
          </cell>
          <cell r="B2167" t="str">
            <v>1801272240312001</v>
          </cell>
          <cell r="C2167">
            <v>1</v>
          </cell>
          <cell r="D2167" t="str">
            <v> 304521860274017045129118036</v>
          </cell>
          <cell r="E2167" t="str">
            <v>Автомобиль йўллари, кўприклар</v>
          </cell>
          <cell r="F2167" t="str">
            <v>Автомобиль йўллари объектлари</v>
          </cell>
          <cell r="H2167" t="str">
            <v>Автомобиль йўллари қўмитаси</v>
          </cell>
          <cell r="I2167" t="str">
            <v>"Тошкент вилояти МЙБХ" ДУК</v>
          </cell>
          <cell r="J2167" t="str">
            <v>Вазирлик ва идора</v>
          </cell>
          <cell r="K2167" t="str">
            <v>13-илова</v>
          </cell>
          <cell r="L2167" t="str">
            <v>Асосий</v>
          </cell>
          <cell r="M2167" t="str">
            <v>Тошкент вилояти</v>
          </cell>
          <cell r="N2167" t="str">
            <v>Бўстонлиқ тумани</v>
          </cell>
          <cell r="P2167" t="str">
            <v>Янги қурилиш</v>
          </cell>
          <cell r="Q2167" t="str">
            <v>2018-2024</v>
          </cell>
          <cell r="R2167">
            <v>1</v>
          </cell>
          <cell r="X2167">
            <v>1</v>
          </cell>
          <cell r="Z2167">
            <v>1</v>
          </cell>
          <cell r="AA2167">
            <v>1</v>
          </cell>
          <cell r="AS2167">
            <v>61719.5</v>
          </cell>
          <cell r="AT2167">
            <v>13840.7</v>
          </cell>
          <cell r="AU2167">
            <v>13840.7</v>
          </cell>
          <cell r="AV2167">
            <v>61719.5</v>
          </cell>
          <cell r="AW2167">
            <v>59140.9</v>
          </cell>
          <cell r="AX2167">
            <v>1000</v>
          </cell>
          <cell r="BO2167">
            <v>-500</v>
          </cell>
          <cell r="BR2167">
            <v>2000</v>
          </cell>
          <cell r="BS2167">
            <v>2500</v>
          </cell>
          <cell r="BV2167">
            <v>1942.7019499999999</v>
          </cell>
          <cell r="BW2167">
            <v>2199.3712599999999</v>
          </cell>
          <cell r="BX2167" t="str">
            <v>Бўстонлиқ ТЙФУК</v>
          </cell>
          <cell r="BY2167">
            <v>200439340</v>
          </cell>
          <cell r="HD2167" t="str">
            <v>Лимит мақбуллаштирилди</v>
          </cell>
        </row>
        <row r="2168">
          <cell r="A2168" t="str">
            <v>"Амирсой" тоғ-чанғи курорти мажмуасининг биринчи ва иккинчи босқичлари ҳудудини боғловчи махсус пиёдалар зонаси, велойўлаклар ва янги автомобиль йўлини қуриш (2-босқич)</v>
          </cell>
          <cell r="B2168" t="str">
            <v>1901272240312001</v>
          </cell>
          <cell r="C2168">
            <v>1</v>
          </cell>
          <cell r="D2168" t="str">
            <v> 304521860274017045129118011</v>
          </cell>
          <cell r="E2168" t="str">
            <v>Автомобиль йўллари, кўприклар</v>
          </cell>
          <cell r="F2168" t="str">
            <v>Автомобиль йўллари объектлари</v>
          </cell>
          <cell r="H2168" t="str">
            <v>Автомобиль йўллари қўмитаси</v>
          </cell>
          <cell r="I2168" t="str">
            <v>"Тошкент вилояти МЙБХ" ДУК</v>
          </cell>
          <cell r="J2168" t="str">
            <v>Вазирлик ва идора</v>
          </cell>
          <cell r="K2168" t="str">
            <v>13-илова</v>
          </cell>
          <cell r="L2168" t="str">
            <v>Асосий</v>
          </cell>
          <cell r="M2168" t="str">
            <v>Тошкент вилояти</v>
          </cell>
          <cell r="N2168" t="str">
            <v>Бўстонлиқ тумани</v>
          </cell>
          <cell r="P2168" t="str">
            <v>Янги қурилиш</v>
          </cell>
          <cell r="Q2168" t="str">
            <v>2021-2024</v>
          </cell>
          <cell r="R2168">
            <v>1</v>
          </cell>
          <cell r="X2168">
            <v>1</v>
          </cell>
          <cell r="Z2168">
            <v>1</v>
          </cell>
          <cell r="AA2168">
            <v>1</v>
          </cell>
          <cell r="AS2168">
            <v>48428.5</v>
          </cell>
          <cell r="AT2168">
            <v>35926.5</v>
          </cell>
          <cell r="AU2168">
            <v>35926.5</v>
          </cell>
          <cell r="AV2168">
            <v>48428.5</v>
          </cell>
          <cell r="AW2168">
            <v>47673.5</v>
          </cell>
          <cell r="AX2168">
            <v>9000</v>
          </cell>
          <cell r="BO2168">
            <v>-1010.9</v>
          </cell>
          <cell r="BR2168">
            <v>-2000</v>
          </cell>
          <cell r="BS2168">
            <v>5989.1</v>
          </cell>
          <cell r="BV2168">
            <v>1108.6229800000001</v>
          </cell>
          <cell r="BW2168">
            <v>3455.6659199999999</v>
          </cell>
          <cell r="BX2168" t="str">
            <v>Бўстонлиқ ТЙФУК</v>
          </cell>
          <cell r="BY2168">
            <v>200439340</v>
          </cell>
          <cell r="HD2168" t="str">
            <v>Лимит мақбуллаштирилди</v>
          </cell>
        </row>
        <row r="2169">
          <cell r="A2169" t="str">
            <v xml:space="preserve">Тошкент вилояти Нурафшон шахридаги "Смарт сити"га олиб борувчи ички йўлни қуриш </v>
          </cell>
          <cell r="B2169" t="str">
            <v>2101274010312001</v>
          </cell>
          <cell r="C2169">
            <v>1</v>
          </cell>
          <cell r="D2169" t="str">
            <v> 304521860274017045129118550</v>
          </cell>
          <cell r="E2169" t="str">
            <v>Автомобиль йўллари, кўприклар</v>
          </cell>
          <cell r="F2169" t="str">
            <v>Автомобиль йўллари объектлари</v>
          </cell>
          <cell r="H2169" t="str">
            <v>Автомобиль йўллари қўмитаси</v>
          </cell>
          <cell r="I2169" t="str">
            <v>"Тошкент вилояти МЙБХ" ДУК</v>
          </cell>
          <cell r="J2169" t="str">
            <v>Вазирлик ва идора</v>
          </cell>
          <cell r="K2169" t="str">
            <v>13-илова</v>
          </cell>
          <cell r="L2169" t="str">
            <v>Асосий</v>
          </cell>
          <cell r="M2169" t="str">
            <v>Тошкент вилояти</v>
          </cell>
          <cell r="N2169" t="str">
            <v>Нурафшон шаҳри</v>
          </cell>
          <cell r="P2169" t="str">
            <v>Янги қурилиш</v>
          </cell>
          <cell r="Q2169" t="str">
            <v>2021-2024</v>
          </cell>
          <cell r="R2169">
            <v>1</v>
          </cell>
          <cell r="X2169">
            <v>1</v>
          </cell>
          <cell r="Z2169">
            <v>1</v>
          </cell>
          <cell r="AA2169">
            <v>1</v>
          </cell>
          <cell r="AS2169">
            <v>111150.378</v>
          </cell>
          <cell r="AT2169">
            <v>78253.315000000002</v>
          </cell>
          <cell r="AU2169">
            <v>78253.315000000002</v>
          </cell>
          <cell r="AV2169">
            <v>111150.378</v>
          </cell>
          <cell r="AW2169">
            <v>110248.33499999999</v>
          </cell>
          <cell r="AX2169">
            <v>15000</v>
          </cell>
          <cell r="BI2169">
            <v>2000</v>
          </cell>
          <cell r="BS2169">
            <v>17000</v>
          </cell>
          <cell r="BV2169">
            <v>18481.950700000001</v>
          </cell>
          <cell r="BW2169">
            <v>16999.935000000001</v>
          </cell>
          <cell r="BX2169" t="str">
            <v>Тошкент КФУК</v>
          </cell>
          <cell r="BY2169">
            <v>200662191</v>
          </cell>
          <cell r="DD2169">
            <v>3.17</v>
          </cell>
          <cell r="GG2169" t="str">
            <v>км</v>
          </cell>
          <cell r="GH2169">
            <v>3.17</v>
          </cell>
          <cell r="GJ2169" t="str">
            <v>Вазирлар Маҳкамасининг 2021 йил 
9 ноябрдаги 197-сон баёни 
(09.11.2021 йилдаги 01-05/1-771-сон)</v>
          </cell>
          <cell r="GM2169" t="str">
            <v>Муддат ўзгарди</v>
          </cell>
          <cell r="GX2169" t="str">
            <v>Лимит қўшилди</v>
          </cell>
        </row>
        <row r="2170">
          <cell r="A2170" t="str">
            <v>Янгийўл шаҳридаги ("Бахт" МФЙ) Самарқанд кўчасини тўла таъмирлаш</v>
          </cell>
          <cell r="B2170" t="str">
            <v>1901274240312001</v>
          </cell>
          <cell r="C2170">
            <v>1</v>
          </cell>
          <cell r="D2170" t="str">
            <v> 304521860274017045129118373</v>
          </cell>
          <cell r="E2170" t="str">
            <v>Автомобиль йўллари, кўприклар</v>
          </cell>
          <cell r="F2170" t="str">
            <v>Автомобиль йўллари объектлари</v>
          </cell>
          <cell r="H2170" t="str">
            <v>Автомобиль йўллари қўмитаси</v>
          </cell>
          <cell r="I2170" t="str">
            <v>"Тошкент вилояти МЙБХ" ДУК</v>
          </cell>
          <cell r="J2170" t="str">
            <v>Вазирлик ва идора</v>
          </cell>
          <cell r="K2170" t="str">
            <v>13-илова</v>
          </cell>
          <cell r="L2170" t="str">
            <v>Асосий</v>
          </cell>
          <cell r="M2170" t="str">
            <v>Тошкент вилояти</v>
          </cell>
          <cell r="N2170" t="str">
            <v>Янгийўл шаҳри</v>
          </cell>
          <cell r="P2170" t="str">
            <v>Мукаммал таъмирлаш</v>
          </cell>
          <cell r="Q2170" t="str">
            <v>2019-2023</v>
          </cell>
          <cell r="R2170">
            <v>1</v>
          </cell>
          <cell r="S2170">
            <v>1</v>
          </cell>
          <cell r="T2170">
            <v>1</v>
          </cell>
          <cell r="U2170">
            <v>1</v>
          </cell>
          <cell r="X2170">
            <v>1</v>
          </cell>
          <cell r="Z2170">
            <v>1</v>
          </cell>
          <cell r="AA2170">
            <v>1</v>
          </cell>
          <cell r="AS2170">
            <v>12514.8</v>
          </cell>
          <cell r="AT2170">
            <v>7678.9</v>
          </cell>
          <cell r="AU2170">
            <v>7678.9</v>
          </cell>
          <cell r="AV2170">
            <v>12514.8</v>
          </cell>
          <cell r="AW2170">
            <v>11869.8</v>
          </cell>
          <cell r="AX2170">
            <v>6500</v>
          </cell>
          <cell r="BL2170">
            <v>-1500</v>
          </cell>
          <cell r="BS2170">
            <v>5000</v>
          </cell>
          <cell r="BV2170">
            <v>5512.2902999999997</v>
          </cell>
          <cell r="BW2170">
            <v>4989.4620000000004</v>
          </cell>
          <cell r="BX2170" t="str">
            <v>Янгийўл ТЙФУК</v>
          </cell>
          <cell r="BY2170">
            <v>200588576</v>
          </cell>
          <cell r="DD2170">
            <v>2.8</v>
          </cell>
          <cell r="DE2170">
            <v>2.8</v>
          </cell>
          <cell r="DH2170">
            <v>2.8</v>
          </cell>
          <cell r="GG2170" t="str">
            <v>км</v>
          </cell>
          <cell r="GH2170">
            <v>2.8</v>
          </cell>
          <cell r="GI2170">
            <v>2.8</v>
          </cell>
          <cell r="GJ2170" t="str">
            <v>Вазирлар Махкамасининг 2019 йил 
15 июлдаги 594-ф-сон Фармойиши</v>
          </cell>
          <cell r="HA2170" t="str">
            <v>Лимит мақбуллаштирилди</v>
          </cell>
        </row>
        <row r="2171">
          <cell r="A2171" t="str">
            <v>Янги Тошкент айланма йўлининг участкаларини қуриш ва реконструкция қилиш: жумладан,  4Р12 автомобиль йўлининг 17 кмдан  4Р1 автомобиль йўлининг 39 км гача бўлган 6 км (1-босқич 0-3,8 км) узунликдаги янги йўналишни қуриш</v>
          </cell>
          <cell r="B2171" t="str">
            <v>1501272370312001</v>
          </cell>
          <cell r="C2171">
            <v>1</v>
          </cell>
          <cell r="D2171" t="str">
            <v> 304510860262697045122118026</v>
          </cell>
          <cell r="E2171" t="str">
            <v>Автомобиль йўллари, кўприклар</v>
          </cell>
          <cell r="F2171" t="str">
            <v>Автомобиль йўллари объектлари</v>
          </cell>
          <cell r="H2171" t="str">
            <v>Автомобиль йўллари қўмитаси</v>
          </cell>
          <cell r="I2171" t="str">
            <v>"Умумий фойдаланишдаги автомобиль йўлларини қуриш ва реконструкция қилиш Дирекцияси" ДУК</v>
          </cell>
          <cell r="J2171" t="str">
            <v>Вазирлик ва идора</v>
          </cell>
          <cell r="K2171" t="str">
            <v>13-илова</v>
          </cell>
          <cell r="L2171" t="str">
            <v>Асосий</v>
          </cell>
          <cell r="M2171" t="str">
            <v>Тошкент вилояти</v>
          </cell>
          <cell r="N2171" t="str">
            <v>Зангиота тумани</v>
          </cell>
          <cell r="P2171" t="str">
            <v>Янги қурилиш</v>
          </cell>
          <cell r="Q2171" t="str">
            <v>2020-2023</v>
          </cell>
          <cell r="R2171">
            <v>1</v>
          </cell>
          <cell r="S2171">
            <v>1</v>
          </cell>
          <cell r="T2171">
            <v>1</v>
          </cell>
          <cell r="U2171">
            <v>1</v>
          </cell>
          <cell r="X2171">
            <v>1</v>
          </cell>
          <cell r="Z2171">
            <v>1</v>
          </cell>
          <cell r="AA2171">
            <v>1</v>
          </cell>
          <cell r="AS2171">
            <v>46718.315718999998</v>
          </cell>
          <cell r="AT2171">
            <v>12908</v>
          </cell>
          <cell r="AU2171">
            <v>12908</v>
          </cell>
          <cell r="AV2171">
            <v>46718.315718999998</v>
          </cell>
          <cell r="AW2171">
            <v>45518.315718999998</v>
          </cell>
          <cell r="AX2171">
            <v>500</v>
          </cell>
          <cell r="BR2171">
            <v>-450</v>
          </cell>
          <cell r="BS2171">
            <v>50</v>
          </cell>
          <cell r="BV2171">
            <v>0</v>
          </cell>
          <cell r="BW2171">
            <v>0</v>
          </cell>
          <cell r="BX2171" t="str">
            <v>Тошкент КФУК</v>
          </cell>
          <cell r="BY2171">
            <v>200662191</v>
          </cell>
          <cell r="DD2171">
            <v>3.8</v>
          </cell>
          <cell r="DE2171">
            <v>0</v>
          </cell>
          <cell r="GG2171" t="str">
            <v>км</v>
          </cell>
          <cell r="GH2171">
            <v>3.8</v>
          </cell>
          <cell r="GJ2171" t="str">
            <v xml:space="preserve">Ўзбекистон Республикаси Президентининг 
2017 йил 14 февралдаги ПҚ-2775-сон қарори  </v>
          </cell>
        </row>
        <row r="2172">
          <cell r="A2172" t="str">
            <v>А-373 "М39 автомобиль йўли-Гулистон-Бўка-Ангрен-Қўқон ва Андижон орқали-Ўш" автомобиль йўлининг Оҳангарон ҳудудидаги 106-116 км, (Ангрен кўмир конини айланиб ўтиш) қисмини ва 196-198 км (119-121 км) қисмини реконструкция қилиш</v>
          </cell>
          <cell r="B2172" t="str">
            <v>2101274070312001</v>
          </cell>
          <cell r="C2172">
            <v>1</v>
          </cell>
          <cell r="D2172" t="str">
            <v> 304510860262697045121118070</v>
          </cell>
          <cell r="E2172" t="str">
            <v>Автомобиль йўллари, кўприклар</v>
          </cell>
          <cell r="F2172" t="str">
            <v>Автомобиль йўллари объектлари</v>
          </cell>
          <cell r="H2172" t="str">
            <v>Автомобиль йўллари қўмитаси</v>
          </cell>
          <cell r="I2172" t="str">
            <v>"Умумий фойдаланишдаги автомобиль йўлларини қуриш ва реконструкция қилиш Дирекцияси" ДУК</v>
          </cell>
          <cell r="J2172" t="str">
            <v>Вазирлик ва идора</v>
          </cell>
          <cell r="K2172" t="str">
            <v>13-илова</v>
          </cell>
          <cell r="L2172" t="str">
            <v>Асосий</v>
          </cell>
          <cell r="M2172" t="str">
            <v>Тошкент вилояти</v>
          </cell>
          <cell r="N2172" t="str">
            <v xml:space="preserve">Ангрен шаҳри </v>
          </cell>
          <cell r="P2172" t="str">
            <v>Реконструкция</v>
          </cell>
          <cell r="Q2172" t="str">
            <v>2021-2025</v>
          </cell>
          <cell r="R2172">
            <v>1</v>
          </cell>
          <cell r="S2172">
            <v>1</v>
          </cell>
          <cell r="T2172">
            <v>1</v>
          </cell>
          <cell r="U2172">
            <v>1</v>
          </cell>
          <cell r="X2172">
            <v>1</v>
          </cell>
          <cell r="Z2172">
            <v>1</v>
          </cell>
          <cell r="AA2172">
            <v>1</v>
          </cell>
          <cell r="AS2172">
            <v>60592.6</v>
          </cell>
          <cell r="AT2172">
            <v>6170.7</v>
          </cell>
          <cell r="AU2172">
            <v>6170.7</v>
          </cell>
          <cell r="AV2172">
            <v>60592.6</v>
          </cell>
          <cell r="AW2172">
            <v>57494.1</v>
          </cell>
          <cell r="AX2172">
            <v>5000</v>
          </cell>
          <cell r="BR2172">
            <v>4920</v>
          </cell>
          <cell r="BS2172">
            <v>9920</v>
          </cell>
          <cell r="BV2172">
            <v>5261.3667999999998</v>
          </cell>
          <cell r="BW2172">
            <v>9920</v>
          </cell>
          <cell r="BX2172" t="str">
            <v>"Қамчиқавтойўл" ИЙФУК</v>
          </cell>
          <cell r="BY2172">
            <v>301341872</v>
          </cell>
          <cell r="DD2172">
            <v>10</v>
          </cell>
          <cell r="DE2172">
            <v>3</v>
          </cell>
          <cell r="DG2172">
            <v>3</v>
          </cell>
          <cell r="GG2172" t="str">
            <v>км</v>
          </cell>
          <cell r="GH2172">
            <v>10</v>
          </cell>
          <cell r="GI2172">
            <v>3</v>
          </cell>
          <cell r="GJ2172" t="str">
            <v xml:space="preserve">Ўзбекистон Республикаси Президентининг
Тошкент вилоятига ташрифи баёни
(30.01.2018 йилдаги 662-хҳ-сон) </v>
          </cell>
        </row>
        <row r="2173">
          <cell r="A2173" t="str">
            <v xml:space="preserve">"Гулистон-Оҳангарон" автомобиль йўлини 37-68 км ва 82-105 км қисмларини реконструкция қилиш </v>
          </cell>
          <cell r="B2173" t="str">
            <v>2101272120312002</v>
          </cell>
          <cell r="C2173">
            <v>1</v>
          </cell>
          <cell r="D2173" t="str">
            <v> 304510860262697045111118084</v>
          </cell>
          <cell r="E2173" t="str">
            <v>Автомобиль йўллари, кўприклар</v>
          </cell>
          <cell r="F2173" t="str">
            <v>Автомобиль йўллари объектлари</v>
          </cell>
          <cell r="H2173" t="str">
            <v>Автомобиль йўллари қўмитаси</v>
          </cell>
          <cell r="I2173" t="str">
            <v>"Умумий фойдаланишдаги автомобиль йўлларини қуриш ва реконструкция қилиш Дирекцияси" ДУК</v>
          </cell>
          <cell r="J2173" t="str">
            <v>Вазирлик ва идора</v>
          </cell>
          <cell r="K2173" t="str">
            <v>13-илова</v>
          </cell>
          <cell r="L2173" t="str">
            <v>Асосий</v>
          </cell>
          <cell r="M2173" t="str">
            <v>Тошкент вилояти</v>
          </cell>
          <cell r="N2173" t="str">
            <v>Оҳангарон тумани</v>
          </cell>
          <cell r="P2173" t="str">
            <v>Реконструкция</v>
          </cell>
          <cell r="Q2173" t="str">
            <v>2021-2023</v>
          </cell>
          <cell r="R2173">
            <v>1</v>
          </cell>
          <cell r="S2173">
            <v>1</v>
          </cell>
          <cell r="T2173">
            <v>1</v>
          </cell>
          <cell r="U2173">
            <v>1</v>
          </cell>
          <cell r="X2173">
            <v>1</v>
          </cell>
          <cell r="Z2173">
            <v>1</v>
          </cell>
          <cell r="AA2173">
            <v>1</v>
          </cell>
          <cell r="AS2173">
            <v>63889.3</v>
          </cell>
          <cell r="AT2173">
            <v>12308.6</v>
          </cell>
          <cell r="AU2173">
            <v>12308.6</v>
          </cell>
          <cell r="AV2173">
            <v>63889.3</v>
          </cell>
          <cell r="AW2173">
            <v>62982.3</v>
          </cell>
          <cell r="AX2173">
            <v>10000</v>
          </cell>
          <cell r="BR2173">
            <v>-3456</v>
          </cell>
          <cell r="BS2173">
            <v>6544</v>
          </cell>
          <cell r="BV2173">
            <v>4792.4029</v>
          </cell>
          <cell r="BW2173">
            <v>6543.1536999999998</v>
          </cell>
          <cell r="BX2173" t="str">
            <v>"Avtoyol sanoat invest" МЧЖ</v>
          </cell>
          <cell r="BY2173">
            <v>303314262</v>
          </cell>
          <cell r="DD2173">
            <v>32</v>
          </cell>
          <cell r="DE2173">
            <v>9</v>
          </cell>
          <cell r="DG2173">
            <v>9</v>
          </cell>
          <cell r="GG2173" t="str">
            <v>км</v>
          </cell>
          <cell r="GH2173">
            <v>32</v>
          </cell>
          <cell r="GI2173">
            <v>9</v>
          </cell>
          <cell r="GJ2173" t="str">
            <v xml:space="preserve">Ўзбекистон Республикаси Президентининг 
2017 йил 14 февралдаги ПҚ-2775-сон қарори  </v>
          </cell>
        </row>
        <row r="2174">
          <cell r="A2174" t="str">
            <v xml:space="preserve">М39Б "Тошкент ҳалқа йўли" автомобиль йўлининг 47-56 км қисмларини реконструкция қилиш </v>
          </cell>
          <cell r="E2174" t="str">
            <v>Автомобиль йўллари, кўприклар</v>
          </cell>
          <cell r="F2174" t="str">
            <v>Автомобиль йўллари объектлари</v>
          </cell>
          <cell r="H2174" t="str">
            <v>Автомобиль йўллари қўмитаси</v>
          </cell>
          <cell r="I2174" t="str">
            <v>"Умумий фойдаланишдаги автомобиль йўлларини қуриш ва реконструкция қилиш Дирекцияси" ДУК</v>
          </cell>
          <cell r="J2174" t="str">
            <v>Вазирлик ва идора</v>
          </cell>
          <cell r="K2174" t="str">
            <v>13-илова</v>
          </cell>
          <cell r="L2174" t="str">
            <v>Асосий</v>
          </cell>
          <cell r="M2174" t="str">
            <v>Тошкент вилояти</v>
          </cell>
          <cell r="N2174" t="str">
            <v>Зангиота тумани</v>
          </cell>
          <cell r="P2174" t="str">
            <v>Реконструкция</v>
          </cell>
          <cell r="Q2174" t="str">
            <v>2021-2025</v>
          </cell>
          <cell r="R2174">
            <v>1</v>
          </cell>
          <cell r="AS2174">
            <v>85594.9</v>
          </cell>
          <cell r="AT2174">
            <v>36833.4</v>
          </cell>
          <cell r="AU2174">
            <v>36833.4</v>
          </cell>
          <cell r="AV2174">
            <v>85594.9</v>
          </cell>
          <cell r="AW2174">
            <v>83889.8</v>
          </cell>
          <cell r="BS2174">
            <v>0</v>
          </cell>
          <cell r="GG2174" t="str">
            <v>км</v>
          </cell>
          <cell r="GH2174">
            <v>14</v>
          </cell>
          <cell r="GJ2174" t="str">
            <v>Ўзбекистон Республикаси Президентининг 
2017 йил 19 майдаги ПҚ-2979-сон қарори</v>
          </cell>
          <cell r="GL2174">
            <v>1</v>
          </cell>
        </row>
        <row r="2175">
          <cell r="A2175" t="str">
            <v xml:space="preserve">М39б "Тошкент ҳалқа йўли" автомобиль йўлининг 51-54 км  қисмини реконструкция қилиш </v>
          </cell>
          <cell r="B2175" t="str">
            <v>2001272370312001</v>
          </cell>
          <cell r="C2175">
            <v>1</v>
          </cell>
          <cell r="D2175" t="str">
            <v> 304510860262697045121118036</v>
          </cell>
          <cell r="E2175" t="str">
            <v>Автомобиль йўллари, кўприклар</v>
          </cell>
          <cell r="F2175" t="str">
            <v>Автомобиль йўллари объектлари</v>
          </cell>
          <cell r="H2175" t="str">
            <v>Автомобиль йўллари қўмитаси</v>
          </cell>
          <cell r="I2175" t="str">
            <v>"Умумий фойдаланишдаги автомобиль йўлларини қуриш ва реконструкция қилиш Дирекцияси" ДУК</v>
          </cell>
          <cell r="J2175" t="str">
            <v>Вазирлик ва идора</v>
          </cell>
          <cell r="K2175" t="str">
            <v>13-илова</v>
          </cell>
          <cell r="L2175" t="str">
            <v>Асосий</v>
          </cell>
          <cell r="M2175" t="str">
            <v>Тошкент вилояти</v>
          </cell>
          <cell r="N2175" t="str">
            <v>Зангиота тумани</v>
          </cell>
          <cell r="P2175" t="str">
            <v>Реконструкция</v>
          </cell>
          <cell r="Q2175" t="str">
            <v>2020-2025</v>
          </cell>
          <cell r="R2175">
            <v>1</v>
          </cell>
          <cell r="X2175">
            <v>1</v>
          </cell>
          <cell r="Z2175">
            <v>1</v>
          </cell>
          <cell r="AA2175">
            <v>1</v>
          </cell>
          <cell r="AS2175">
            <v>43723</v>
          </cell>
          <cell r="AT2175">
            <v>24801.599999999999</v>
          </cell>
          <cell r="AU2175">
            <v>24801.599999999999</v>
          </cell>
          <cell r="AV2175">
            <v>43723</v>
          </cell>
          <cell r="AW2175">
            <v>42648</v>
          </cell>
          <cell r="AX2175">
            <v>1000</v>
          </cell>
          <cell r="BS2175">
            <v>1000</v>
          </cell>
          <cell r="BV2175">
            <v>3809.6281600000002</v>
          </cell>
          <cell r="BW2175">
            <v>1000</v>
          </cell>
          <cell r="BX2175" t="str">
            <v>“Автомагистраль” ИАЙҚТБ УК</v>
          </cell>
          <cell r="BY2175">
            <v>200443614</v>
          </cell>
          <cell r="DD2175">
            <v>3</v>
          </cell>
          <cell r="DE2175">
            <v>0</v>
          </cell>
        </row>
        <row r="2176">
          <cell r="A2176" t="str">
            <v xml:space="preserve">М39б "Тошкент ҳалқа йўли" автомобиль йўлининг 54-56 км  қисмини реконструкция қилиш </v>
          </cell>
          <cell r="B2176" t="str">
            <v>2001272370312002</v>
          </cell>
          <cell r="C2176">
            <v>1</v>
          </cell>
          <cell r="D2176" t="str">
            <v> 304510860262697045121118080</v>
          </cell>
          <cell r="E2176" t="str">
            <v>Автомобиль йўллари, кўприклар</v>
          </cell>
          <cell r="F2176" t="str">
            <v>Автомобиль йўллари объектлари</v>
          </cell>
          <cell r="H2176" t="str">
            <v>Автомобиль йўллари қўмитаси</v>
          </cell>
          <cell r="I2176" t="str">
            <v>"Умумий фойдаланишдаги автомобиль йўлларини қуриш ва реконструкция қилиш Дирекцияси" ДУК</v>
          </cell>
          <cell r="J2176" t="str">
            <v>Вазирлик ва идора</v>
          </cell>
          <cell r="K2176" t="str">
            <v>13-илова</v>
          </cell>
          <cell r="L2176" t="str">
            <v>Асосий</v>
          </cell>
          <cell r="M2176" t="str">
            <v>Тошкент вилояти</v>
          </cell>
          <cell r="N2176" t="str">
            <v>Зангиота тумани</v>
          </cell>
          <cell r="P2176" t="str">
            <v>Реконструкция</v>
          </cell>
          <cell r="Q2176" t="str">
            <v>2020-2025</v>
          </cell>
          <cell r="R2176">
            <v>1</v>
          </cell>
          <cell r="X2176">
            <v>1</v>
          </cell>
          <cell r="Z2176">
            <v>1</v>
          </cell>
          <cell r="AA2176">
            <v>1</v>
          </cell>
          <cell r="AS2176">
            <v>41871.9</v>
          </cell>
          <cell r="AT2176">
            <v>12031.800000000003</v>
          </cell>
          <cell r="AU2176">
            <v>12031.800000000003</v>
          </cell>
          <cell r="AV2176">
            <v>41871.9</v>
          </cell>
          <cell r="AW2176">
            <v>41241.800000000003</v>
          </cell>
          <cell r="AX2176">
            <v>9000</v>
          </cell>
          <cell r="BR2176">
            <v>-2000</v>
          </cell>
          <cell r="BS2176">
            <v>7000</v>
          </cell>
          <cell r="BV2176">
            <v>3624.7439399999998</v>
          </cell>
          <cell r="BW2176">
            <v>5623.7870000000003</v>
          </cell>
          <cell r="BX2176" t="str">
            <v>“Автомагистраль” ИАЙҚТБ УК</v>
          </cell>
          <cell r="BY2176">
            <v>200443614</v>
          </cell>
          <cell r="DD2176">
            <v>2</v>
          </cell>
          <cell r="DE2176">
            <v>0</v>
          </cell>
        </row>
        <row r="2177">
          <cell r="A2177" t="str">
            <v>М39 "Алмати-Бишкек-Тошкент-Шаҳрисабз-Термиз" автомобиль йўлининг 817-827 км қисмини реконструкция қилиш</v>
          </cell>
          <cell r="B2177" t="str">
            <v>2201274240312001</v>
          </cell>
          <cell r="C2177">
            <v>1</v>
          </cell>
          <cell r="E2177" t="str">
            <v>Автомобиль йўллари, кўприклар</v>
          </cell>
          <cell r="F2177" t="str">
            <v>Автомобиль йўллари объектлари</v>
          </cell>
          <cell r="H2177" t="str">
            <v>Автомобиль йўллари қўмитаси</v>
          </cell>
          <cell r="I2177" t="str">
            <v>"Умумий фойдаланишдаги автомобиль йўлларини қуриш ва реконструкция қилиш Дирекцияси" ДУК</v>
          </cell>
          <cell r="J2177" t="str">
            <v>Вазирлик ва идора</v>
          </cell>
          <cell r="K2177" t="str">
            <v>13-илова</v>
          </cell>
          <cell r="L2177" t="str">
            <v>Асосий</v>
          </cell>
          <cell r="M2177" t="str">
            <v>Тошкент вилояти</v>
          </cell>
          <cell r="N2177" t="str">
            <v>Янгийўл шаҳри</v>
          </cell>
          <cell r="P2177" t="str">
            <v>Реконструкция</v>
          </cell>
          <cell r="Q2177" t="str">
            <v>2022-2024</v>
          </cell>
          <cell r="R2177">
            <v>2</v>
          </cell>
          <cell r="AB2177">
            <v>1</v>
          </cell>
          <cell r="AE2177">
            <v>1</v>
          </cell>
          <cell r="AG2177">
            <v>1</v>
          </cell>
          <cell r="AH2177">
            <v>1</v>
          </cell>
          <cell r="AJ2177">
            <v>1</v>
          </cell>
          <cell r="AM2177">
            <v>1</v>
          </cell>
          <cell r="AN2177">
            <v>1</v>
          </cell>
          <cell r="AO2177">
            <v>1</v>
          </cell>
          <cell r="AR2177">
            <v>1</v>
          </cell>
          <cell r="AX2177">
            <v>20000</v>
          </cell>
          <cell r="BI2177">
            <v>-15500</v>
          </cell>
          <cell r="BR2177">
            <v>-4400</v>
          </cell>
          <cell r="BS2177">
            <v>100</v>
          </cell>
          <cell r="BV2177">
            <v>1000</v>
          </cell>
          <cell r="BW2177">
            <v>100</v>
          </cell>
          <cell r="DD2177">
            <v>10</v>
          </cell>
          <cell r="DE2177">
            <v>0</v>
          </cell>
          <cell r="GG2177" t="str">
            <v>км</v>
          </cell>
          <cell r="GH2177">
            <v>10</v>
          </cell>
          <cell r="GJ2177" t="str">
            <v>Вазирлар Маҳкамасида 2022 йил 13 январь куни ўтказилган тақдимотдаги топшириқ, 
Автомобиль йўллари қўмитаси таклифи</v>
          </cell>
          <cell r="GX2177" t="str">
            <v>Лимит мақбуллаштирилди</v>
          </cell>
        </row>
        <row r="2178">
          <cell r="A2178" t="str">
            <v xml:space="preserve">М39Б "Тошкент ҳалқа йўли" автомобиль йўлининг 9-14 км ва 32-36 км  қисми (Темур Малик кўчаси)ни реконструкция қилиш </v>
          </cell>
          <cell r="B2178" t="str">
            <v>2201272370312001</v>
          </cell>
          <cell r="C2178">
            <v>1</v>
          </cell>
          <cell r="D2178" t="str">
            <v> 304510860262697045111118082</v>
          </cell>
          <cell r="E2178" t="str">
            <v>Автомобиль йўллари, кўприклар</v>
          </cell>
          <cell r="F2178" t="str">
            <v>Автомобиль йўллари объектлари</v>
          </cell>
          <cell r="H2178" t="str">
            <v>Автомобиль йўллари қўмитаси</v>
          </cell>
          <cell r="I2178" t="str">
            <v>"Умумий фойдаланишдаги автомобиль йўлларини қуриш ва реконструкция қилиш Дирекцияси" ДУК</v>
          </cell>
          <cell r="J2178" t="str">
            <v>Вазирлик ва идора</v>
          </cell>
          <cell r="K2178" t="str">
            <v>13-илова</v>
          </cell>
          <cell r="L2178" t="str">
            <v>Асосий</v>
          </cell>
          <cell r="M2178" t="str">
            <v>Тошкент вилояти</v>
          </cell>
          <cell r="N2178" t="str">
            <v>Зангиота тумани</v>
          </cell>
          <cell r="P2178" t="str">
            <v>Реконструкция</v>
          </cell>
          <cell r="Q2178" t="str">
            <v>2022-2024</v>
          </cell>
          <cell r="R2178">
            <v>1</v>
          </cell>
          <cell r="X2178">
            <v>1</v>
          </cell>
          <cell r="Z2178">
            <v>1</v>
          </cell>
          <cell r="AA2178">
            <v>1</v>
          </cell>
          <cell r="AS2178">
            <v>109672.2</v>
          </cell>
          <cell r="AT2178">
            <v>103817.2</v>
          </cell>
          <cell r="AU2178">
            <v>103817.2</v>
          </cell>
          <cell r="AV2178">
            <v>109672.2</v>
          </cell>
          <cell r="AW2178">
            <v>103767.2</v>
          </cell>
          <cell r="AX2178">
            <v>20000</v>
          </cell>
          <cell r="BI2178">
            <v>-11000</v>
          </cell>
          <cell r="BR2178">
            <v>-8900</v>
          </cell>
          <cell r="BS2178">
            <v>100</v>
          </cell>
          <cell r="BV2178">
            <v>500</v>
          </cell>
          <cell r="BW2178">
            <v>100</v>
          </cell>
          <cell r="BX2178" t="str">
            <v>Тошкент КФУК</v>
          </cell>
          <cell r="BY2178">
            <v>200662191</v>
          </cell>
          <cell r="DD2178">
            <v>2</v>
          </cell>
          <cell r="DE2178">
            <v>0</v>
          </cell>
          <cell r="GG2178" t="str">
            <v>км</v>
          </cell>
          <cell r="GH2178">
            <v>2</v>
          </cell>
          <cell r="GJ2178" t="str">
            <v>Вазирлар Маҳкамасида 2022 йил 13 январь куни ўтказилган тақдимотдаги топшириқ, 
Автомобиль йўллари қўмитаси таклифи</v>
          </cell>
          <cell r="GM2178" t="str">
            <v>Лимит мақбуллаштирилди</v>
          </cell>
          <cell r="GX2178" t="str">
            <v>Лимит мақбуллаштирилди</v>
          </cell>
        </row>
        <row r="2179">
          <cell r="A2179" t="str">
            <v>4Р2 "Тошкент ш.-Тўйтепа ш.-А373 автомобиль йўли (55км)" автомобиль йўлининг Нурафшон шаҳридан ўтган 28,5-35,2 км оралиғидаги (Тошкент йўли кўчаси бўйлаб) қисмини реконструкция қилиш</v>
          </cell>
          <cell r="B2179" t="str">
            <v>2201274010312001</v>
          </cell>
          <cell r="C2179">
            <v>1</v>
          </cell>
          <cell r="D2179" t="str">
            <v> 304510860262697045122118094</v>
          </cell>
          <cell r="E2179" t="str">
            <v>Автомобиль йўллари, кўприклар</v>
          </cell>
          <cell r="F2179" t="str">
            <v>Автомобиль йўллари объектлари</v>
          </cell>
          <cell r="H2179" t="str">
            <v>Автомобиль йўллари қўмитаси</v>
          </cell>
          <cell r="I2179" t="str">
            <v>"Умумий фойдаланишдаги автомобиль йўлларини қуриш ва реконструкция қилиш Дирекцияси" ДУК</v>
          </cell>
          <cell r="J2179" t="str">
            <v>Вазирлик ва идора</v>
          </cell>
          <cell r="K2179" t="str">
            <v>13-илова</v>
          </cell>
          <cell r="L2179" t="str">
            <v>Асосий</v>
          </cell>
          <cell r="M2179" t="str">
            <v>Тошкент вилояти</v>
          </cell>
          <cell r="N2179" t="str">
            <v>Нурафшон шаҳри</v>
          </cell>
          <cell r="P2179" t="str">
            <v>Реконструкция</v>
          </cell>
          <cell r="Q2179" t="str">
            <v>2022-2025</v>
          </cell>
          <cell r="R2179">
            <v>1</v>
          </cell>
          <cell r="X2179">
            <v>1</v>
          </cell>
          <cell r="Z2179">
            <v>1</v>
          </cell>
          <cell r="AA2179">
            <v>1</v>
          </cell>
          <cell r="AS2179">
            <v>111684.8</v>
          </cell>
          <cell r="AT2179">
            <v>53069.7</v>
          </cell>
          <cell r="AU2179">
            <v>53069.7</v>
          </cell>
          <cell r="AV2179">
            <v>111684.8</v>
          </cell>
          <cell r="AW2179">
            <v>109171.7</v>
          </cell>
          <cell r="AX2179">
            <v>25000</v>
          </cell>
          <cell r="BR2179">
            <v>15941.6</v>
          </cell>
          <cell r="BS2179">
            <v>40941.599999999999</v>
          </cell>
          <cell r="BV2179">
            <v>42142.892</v>
          </cell>
          <cell r="BW2179">
            <v>40348.565999999999</v>
          </cell>
          <cell r="BX2179" t="str">
            <v>"Avtoyol sanoat invest" МЧЖ</v>
          </cell>
          <cell r="BY2179">
            <v>303314262</v>
          </cell>
          <cell r="DD2179">
            <v>6.7</v>
          </cell>
          <cell r="DE2179">
            <v>0</v>
          </cell>
          <cell r="GG2179" t="str">
            <v>км</v>
          </cell>
          <cell r="GH2179">
            <v>6.7</v>
          </cell>
          <cell r="GJ2179" t="str">
            <v xml:space="preserve">Ўзбекистон Республикаси Президентининг
Тошкент вилоятига ташриф баёни
(06.09.2018 йилдаги 15192-хҳ-сон) </v>
          </cell>
        </row>
        <row r="2180">
          <cell r="A2180" t="str">
            <v>4Р20 "Қорасув қ.-Бўка ш.-Бекобод ш." автомобиль йўлининг 8-13, 96-101 км қисмини реконструкция қилиш</v>
          </cell>
          <cell r="E2180" t="str">
            <v>Автомобиль йўллари, кўприклар</v>
          </cell>
          <cell r="F2180" t="str">
            <v>Автомобиль йўллари объектлари</v>
          </cell>
          <cell r="H2180" t="str">
            <v>Автомобиль йўллари қўмитаси</v>
          </cell>
          <cell r="I2180" t="str">
            <v>"Умумий фойдаланишдаги автомобиль йўлларини қуриш ва реконструкция қилиш Дирекцияси" ДУК</v>
          </cell>
          <cell r="J2180" t="str">
            <v>Вазирлик ва идора</v>
          </cell>
          <cell r="K2180" t="str">
            <v>13-илова</v>
          </cell>
          <cell r="L2180" t="str">
            <v>Асосий</v>
          </cell>
          <cell r="M2180" t="str">
            <v>Тошкент вилояти</v>
          </cell>
          <cell r="N2180" t="str">
            <v>Ўртачирчиқ тумани</v>
          </cell>
          <cell r="P2180" t="str">
            <v>Реконструкция</v>
          </cell>
          <cell r="Q2180" t="str">
            <v>2019-2024</v>
          </cell>
          <cell r="R2180">
            <v>1</v>
          </cell>
          <cell r="AS2180">
            <v>115349.40000000001</v>
          </cell>
          <cell r="AT2180">
            <v>38453.699999999997</v>
          </cell>
          <cell r="AU2180">
            <v>38453.699999999997</v>
          </cell>
          <cell r="AV2180">
            <v>115349.40000000001</v>
          </cell>
          <cell r="AW2180">
            <v>112631.3</v>
          </cell>
          <cell r="BS2180">
            <v>0</v>
          </cell>
          <cell r="GG2180" t="str">
            <v>км</v>
          </cell>
          <cell r="GH2180">
            <v>10</v>
          </cell>
          <cell r="GJ2180" t="str">
            <v>Вазирлар Маҳкамасининг 2017 йил
25 декабрдаги 05-05/01-38-сон топшириғи</v>
          </cell>
        </row>
        <row r="2181">
          <cell r="A2181" t="str">
            <v>4Р20 "Қорасув қ. — Бўка ш. — Бекобод ш." автомобиль йўлининг 8-13 км қисмини реконструкция қилиш</v>
          </cell>
          <cell r="B2181" t="str">
            <v>1901272530312001</v>
          </cell>
          <cell r="C2181">
            <v>1</v>
          </cell>
          <cell r="D2181" t="str">
            <v> 304510860262697045122118030</v>
          </cell>
          <cell r="E2181" t="str">
            <v>Автомобиль йўллари, кўприклар</v>
          </cell>
          <cell r="F2181" t="str">
            <v>Автомобиль йўллари объектлари</v>
          </cell>
          <cell r="H2181" t="str">
            <v>Автомобиль йўллари қўмитаси</v>
          </cell>
          <cell r="I2181" t="str">
            <v>"Умумий фойдаланишдаги автомобиль йўлларини қуриш ва реконструкция қилиш Дирекцияси" ДУК</v>
          </cell>
          <cell r="J2181" t="str">
            <v>Вазирлик ва идора</v>
          </cell>
          <cell r="K2181" t="str">
            <v>13-илова</v>
          </cell>
          <cell r="L2181" t="str">
            <v>Асосий</v>
          </cell>
          <cell r="M2181" t="str">
            <v>Тошкент вилояти</v>
          </cell>
          <cell r="N2181" t="str">
            <v>Ўртачирчиқ тумани</v>
          </cell>
          <cell r="P2181" t="str">
            <v>Реконструкция</v>
          </cell>
          <cell r="Q2181" t="str">
            <v>2019-2024</v>
          </cell>
          <cell r="R2181">
            <v>1</v>
          </cell>
          <cell r="X2181">
            <v>1</v>
          </cell>
          <cell r="Z2181">
            <v>1</v>
          </cell>
          <cell r="AA2181">
            <v>1</v>
          </cell>
          <cell r="AS2181">
            <v>31450.3</v>
          </cell>
          <cell r="AT2181">
            <v>15325.1</v>
          </cell>
          <cell r="AU2181">
            <v>15325.1</v>
          </cell>
          <cell r="AV2181">
            <v>31450.3</v>
          </cell>
          <cell r="AW2181">
            <v>27390.3</v>
          </cell>
          <cell r="AX2181">
            <v>1000</v>
          </cell>
          <cell r="BS2181">
            <v>1000</v>
          </cell>
          <cell r="BV2181">
            <v>3007.8446100000001</v>
          </cell>
          <cell r="BW2181">
            <v>1000</v>
          </cell>
          <cell r="BX2181" t="str">
            <v>Юқоричирчиқ ТЙФУК</v>
          </cell>
          <cell r="BY2181">
            <v>200932575</v>
          </cell>
          <cell r="DD2181">
            <v>5</v>
          </cell>
          <cell r="DE2181">
            <v>0</v>
          </cell>
        </row>
        <row r="2182">
          <cell r="A2182" t="str">
            <v>4Р20 "Қорасув қ. — Бўка ш. — Бекобод ш." автомобиль йўлининг 96-101 км қисмини реконструкция қилиш</v>
          </cell>
          <cell r="B2182" t="str">
            <v>2101272530312001</v>
          </cell>
          <cell r="C2182">
            <v>1</v>
          </cell>
          <cell r="D2182" t="str">
            <v> 304510860262697045122118070</v>
          </cell>
          <cell r="E2182" t="str">
            <v>Автомобиль йўллари, кўприклар</v>
          </cell>
          <cell r="F2182" t="str">
            <v>Автомобиль йўллари объектлари</v>
          </cell>
          <cell r="H2182" t="str">
            <v>Автомобиль йўллари қўмитаси</v>
          </cell>
          <cell r="I2182" t="str">
            <v>"Умумий фойдаланишдаги автомобиль йўлларини қуриш ва реконструкция қилиш Дирекцияси" ДУК</v>
          </cell>
          <cell r="J2182" t="str">
            <v>Вазирлик ва идора</v>
          </cell>
          <cell r="K2182" t="str">
            <v>13-илова</v>
          </cell>
          <cell r="L2182" t="str">
            <v>Асосий</v>
          </cell>
          <cell r="M2182" t="str">
            <v>Тошкент вилояти</v>
          </cell>
          <cell r="N2182" t="str">
            <v>Ўртачирчиқ тумани</v>
          </cell>
          <cell r="P2182" t="str">
            <v>Реконструкция</v>
          </cell>
          <cell r="Q2182" t="str">
            <v>2021-2024</v>
          </cell>
          <cell r="R2182">
            <v>1</v>
          </cell>
          <cell r="X2182">
            <v>1</v>
          </cell>
          <cell r="Z2182">
            <v>1</v>
          </cell>
          <cell r="AA2182">
            <v>1</v>
          </cell>
          <cell r="AS2182">
            <v>83899.1</v>
          </cell>
          <cell r="AT2182">
            <v>23128.6</v>
          </cell>
          <cell r="AU2182">
            <v>23128.6</v>
          </cell>
          <cell r="AV2182">
            <v>83899.1</v>
          </cell>
          <cell r="AW2182">
            <v>85241</v>
          </cell>
          <cell r="AX2182">
            <v>9000</v>
          </cell>
          <cell r="BR2182">
            <v>11845</v>
          </cell>
          <cell r="BS2182">
            <v>20845</v>
          </cell>
          <cell r="BV2182">
            <v>14054.295599999999</v>
          </cell>
          <cell r="BW2182">
            <v>15724.0525</v>
          </cell>
          <cell r="BX2182" t="str">
            <v>"Avtoyol sanoat invest" МЧЖ</v>
          </cell>
          <cell r="BY2182">
            <v>303314262</v>
          </cell>
          <cell r="DD2182">
            <v>5</v>
          </cell>
          <cell r="DE2182">
            <v>0</v>
          </cell>
        </row>
        <row r="2183">
          <cell r="A2183" t="str">
            <v>4Р12 "Бектемир ш.-Чирчиқ ш.-Ғазалкент ш.-Чорбоғ қўрғони" автомобиль йўлининг 1-6 км  қисмини реконструкция қилиш</v>
          </cell>
          <cell r="B2183" t="str">
            <v>1801272390312001</v>
          </cell>
          <cell r="C2183">
            <v>1</v>
          </cell>
          <cell r="D2183" t="str">
            <v> 304510860262697045122118031</v>
          </cell>
          <cell r="E2183" t="str">
            <v>Автомобиль йўллари, кўприклар</v>
          </cell>
          <cell r="F2183" t="str">
            <v>Автомобиль йўллари объектлари</v>
          </cell>
          <cell r="H2183" t="str">
            <v>Автомобиль йўллари қўмитаси</v>
          </cell>
          <cell r="I2183" t="str">
            <v>"Умумий фойдаланишдаги автомобиль йўлларини қуриш ва реконструкция қилиш Дирекцияси" ДУК</v>
          </cell>
          <cell r="J2183" t="str">
            <v>Вазирлик ва идора</v>
          </cell>
          <cell r="K2183" t="str">
            <v>13-илова</v>
          </cell>
          <cell r="L2183" t="str">
            <v>Асосий</v>
          </cell>
          <cell r="M2183" t="str">
            <v>Тошкент вилояти</v>
          </cell>
          <cell r="N2183" t="str">
            <v>Юқоричирчиқ тумани</v>
          </cell>
          <cell r="P2183" t="str">
            <v>Реконструкция</v>
          </cell>
          <cell r="Q2183" t="str">
            <v>2020-2024</v>
          </cell>
          <cell r="R2183">
            <v>1</v>
          </cell>
          <cell r="X2183">
            <v>1</v>
          </cell>
          <cell r="Z2183">
            <v>1</v>
          </cell>
          <cell r="AA2183">
            <v>1</v>
          </cell>
          <cell r="AS2183">
            <v>60712.3</v>
          </cell>
          <cell r="AT2183">
            <v>23147.3</v>
          </cell>
          <cell r="AU2183">
            <v>23147.3</v>
          </cell>
          <cell r="AV2183">
            <v>60712.3</v>
          </cell>
          <cell r="AW2183">
            <v>59279.9</v>
          </cell>
          <cell r="AX2183">
            <v>18000</v>
          </cell>
          <cell r="BR2183">
            <v>-4000</v>
          </cell>
          <cell r="BS2183">
            <v>14000</v>
          </cell>
          <cell r="BV2183">
            <v>18816.694299999999</v>
          </cell>
          <cell r="BW2183">
            <v>13803.135</v>
          </cell>
          <cell r="BX2183" t="str">
            <v>“Автомагистраль” ИАЙҚТБ УК</v>
          </cell>
          <cell r="BY2183">
            <v>200443614</v>
          </cell>
          <cell r="DD2183">
            <v>5</v>
          </cell>
          <cell r="DE2183">
            <v>0</v>
          </cell>
          <cell r="GG2183" t="str">
            <v>км</v>
          </cell>
          <cell r="GH2183">
            <v>5</v>
          </cell>
          <cell r="GJ2183" t="str">
            <v xml:space="preserve">Вазирлар Маҳкамасининг 2017 йил
16 октябрдаги 828-сон қарори </v>
          </cell>
        </row>
        <row r="2184">
          <cell r="A2184" t="str">
            <v>4Р4 “Тошкент ш.Келес ш.-Қозоқкентсой қ.-М39 автомобиль йўли (820 км)” автомобиль йўлининг 0-12 км қисмини реконструкция қилиш</v>
          </cell>
          <cell r="B2184" t="str">
            <v>2001272600312001</v>
          </cell>
          <cell r="C2184">
            <v>1</v>
          </cell>
          <cell r="D2184" t="str">
            <v> 304510860262697045122118032</v>
          </cell>
          <cell r="E2184" t="str">
            <v>Автомобиль йўллари, кўприклар</v>
          </cell>
          <cell r="F2184" t="str">
            <v>Автомобиль йўллари объектлари</v>
          </cell>
          <cell r="H2184" t="str">
            <v>Автомобиль йўллари қўмитаси</v>
          </cell>
          <cell r="I2184" t="str">
            <v>"Умумий фойдаланишдаги автомобиль йўлларини қуриш ва реконструкция қилиш Дирекцияси" ДУК</v>
          </cell>
          <cell r="J2184" t="str">
            <v>Вазирлик ва идора</v>
          </cell>
          <cell r="K2184" t="str">
            <v>13-илова</v>
          </cell>
          <cell r="L2184" t="str">
            <v>Асосий</v>
          </cell>
          <cell r="M2184" t="str">
            <v>Тошкент вилояти</v>
          </cell>
          <cell r="N2184" t="str">
            <v>Тошкент тумани</v>
          </cell>
          <cell r="P2184" t="str">
            <v>Реконструкция</v>
          </cell>
          <cell r="Q2184" t="str">
            <v>2020-2024</v>
          </cell>
          <cell r="R2184">
            <v>1</v>
          </cell>
          <cell r="X2184">
            <v>1</v>
          </cell>
          <cell r="Z2184">
            <v>1</v>
          </cell>
          <cell r="AA2184">
            <v>1</v>
          </cell>
          <cell r="AS2184">
            <v>126713.20680900001</v>
          </cell>
          <cell r="AT2184">
            <v>58200</v>
          </cell>
          <cell r="AU2184">
            <v>58200</v>
          </cell>
          <cell r="AV2184">
            <v>126713.20680900001</v>
          </cell>
          <cell r="AW2184">
            <v>123984.606809</v>
          </cell>
          <cell r="AX2184">
            <v>15000</v>
          </cell>
          <cell r="BS2184">
            <v>15000</v>
          </cell>
          <cell r="BV2184">
            <v>11906.9041</v>
          </cell>
          <cell r="BW2184">
            <v>14999.9995</v>
          </cell>
          <cell r="BX2184" t="str">
            <v>“Автомагистраль” ИАЙҚТБ УК</v>
          </cell>
          <cell r="BY2184">
            <v>200443614</v>
          </cell>
          <cell r="DD2184">
            <v>12</v>
          </cell>
          <cell r="DE2184">
            <v>0</v>
          </cell>
          <cell r="GG2184" t="str">
            <v>км</v>
          </cell>
          <cell r="GH2184">
            <v>12</v>
          </cell>
          <cell r="GJ2184" t="str">
            <v xml:space="preserve">Вазирлар Маҳкамасининг 2018 йил
28 февралдаги 163-ф-сон фармойиши </v>
          </cell>
        </row>
        <row r="2185">
          <cell r="A2185" t="str">
            <v xml:space="preserve">4Р4а “4Р4 “Тошкент ш. — Келес ш. — Қозоқкентсой қ. — М39 автойўли (820 км)” автомобиль йўлидан Сариёғоч шаҳрига кириш” автомобиль йўлининг 0-6 км қисмини реконструкция қилиш </v>
          </cell>
          <cell r="B2185" t="str">
            <v>2001272600312002</v>
          </cell>
          <cell r="C2185">
            <v>1</v>
          </cell>
          <cell r="D2185" t="str">
            <v> 304510860262697045122118033</v>
          </cell>
          <cell r="E2185" t="str">
            <v>Автомобиль йўллари, кўприклар</v>
          </cell>
          <cell r="F2185" t="str">
            <v>Автомобиль йўллари объектлари</v>
          </cell>
          <cell r="H2185" t="str">
            <v>Автомобиль йўллари қўмитаси</v>
          </cell>
          <cell r="I2185" t="str">
            <v>"Умумий фойдаланишдаги автомобиль йўлларини қуриш ва реконструкция қилиш Дирекцияси" ДУК</v>
          </cell>
          <cell r="J2185" t="str">
            <v>Вазирлик ва идора</v>
          </cell>
          <cell r="K2185" t="str">
            <v>13-илова</v>
          </cell>
          <cell r="L2185" t="str">
            <v>Асосий</v>
          </cell>
          <cell r="M2185" t="str">
            <v>Тошкент вилояти</v>
          </cell>
          <cell r="N2185" t="str">
            <v>Тошкент тумани</v>
          </cell>
          <cell r="P2185" t="str">
            <v>Реконструкция</v>
          </cell>
          <cell r="Q2185" t="str">
            <v>2020-2023</v>
          </cell>
          <cell r="R2185">
            <v>1</v>
          </cell>
          <cell r="X2185">
            <v>1</v>
          </cell>
          <cell r="Z2185">
            <v>1</v>
          </cell>
          <cell r="AA2185">
            <v>1</v>
          </cell>
          <cell r="AS2185">
            <v>55521.1</v>
          </cell>
          <cell r="AT2185">
            <v>9000</v>
          </cell>
          <cell r="AU2185">
            <v>9000</v>
          </cell>
          <cell r="AV2185">
            <v>55521.1</v>
          </cell>
          <cell r="AW2185">
            <v>54602.299999999996</v>
          </cell>
          <cell r="AX2185">
            <v>8000</v>
          </cell>
          <cell r="BB2185">
            <v>-473.4</v>
          </cell>
          <cell r="BS2185">
            <v>7526.6</v>
          </cell>
          <cell r="BV2185">
            <v>4176.7393300000003</v>
          </cell>
          <cell r="BW2185">
            <v>2563.232</v>
          </cell>
          <cell r="BX2185" t="str">
            <v>"Ромитан транс йўл қурилиш" МЧЖ</v>
          </cell>
          <cell r="BY2185">
            <v>303075119</v>
          </cell>
          <cell r="DD2185">
            <v>6</v>
          </cell>
          <cell r="DE2185">
            <v>6</v>
          </cell>
          <cell r="DG2185">
            <v>6</v>
          </cell>
          <cell r="GG2185" t="str">
            <v>км</v>
          </cell>
          <cell r="GH2185">
            <v>6</v>
          </cell>
          <cell r="GI2185">
            <v>6</v>
          </cell>
          <cell r="GJ2185" t="str">
            <v xml:space="preserve">Вазирлар Маҳкамасининг 2018 йил
28 февралдаги 163-ф-сон фармойиши </v>
          </cell>
          <cell r="GQ2185" t="str">
            <v>Лимит мақбуллаштирилди</v>
          </cell>
        </row>
        <row r="2186">
          <cell r="A2186" t="str">
            <v>4Р186 “Чиноз ш.-Чиноз ПҚҚП-Яллама қ.-Қозоғистон Республикаси чегараси” автомобиль йўлининг 2-6 км қисмини реконструкция қилиш</v>
          </cell>
          <cell r="B2186" t="str">
            <v>2001272560312001</v>
          </cell>
          <cell r="C2186">
            <v>1</v>
          </cell>
          <cell r="D2186" t="str">
            <v> 304510860262697045122118034</v>
          </cell>
          <cell r="E2186" t="str">
            <v>Автомобиль йўллари, кўприклар</v>
          </cell>
          <cell r="F2186" t="str">
            <v>Автомобиль йўллари объектлари</v>
          </cell>
          <cell r="H2186" t="str">
            <v>Автомобиль йўллари қўмитаси</v>
          </cell>
          <cell r="I2186" t="str">
            <v>"Умумий фойдаланишдаги автомобиль йўлларини қуриш ва реконструкция қилиш Дирекцияси" ДУК</v>
          </cell>
          <cell r="J2186" t="str">
            <v>Вазирлик ва идора</v>
          </cell>
          <cell r="K2186" t="str">
            <v>13-илова</v>
          </cell>
          <cell r="L2186" t="str">
            <v>Асосий</v>
          </cell>
          <cell r="M2186" t="str">
            <v>Тошкент вилояти</v>
          </cell>
          <cell r="N2186" t="str">
            <v>Чиноз тумани</v>
          </cell>
          <cell r="P2186" t="str">
            <v>Реконструкция</v>
          </cell>
          <cell r="Q2186" t="str">
            <v>2020-2025</v>
          </cell>
          <cell r="R2186">
            <v>1</v>
          </cell>
          <cell r="X2186">
            <v>1</v>
          </cell>
          <cell r="Z2186">
            <v>1</v>
          </cell>
          <cell r="AA2186">
            <v>1</v>
          </cell>
          <cell r="AS2186">
            <v>36490.400000000001</v>
          </cell>
          <cell r="AT2186">
            <v>25942.1</v>
          </cell>
          <cell r="AU2186">
            <v>25942.1</v>
          </cell>
          <cell r="AV2186">
            <v>36490.400000000001</v>
          </cell>
          <cell r="AW2186">
            <v>35801.1</v>
          </cell>
          <cell r="AX2186">
            <v>5000</v>
          </cell>
          <cell r="BR2186">
            <v>-3860</v>
          </cell>
          <cell r="BS2186">
            <v>1140</v>
          </cell>
          <cell r="BV2186">
            <v>394.34556800000001</v>
          </cell>
          <cell r="BW2186">
            <v>1131.9496999999999</v>
          </cell>
          <cell r="BX2186" t="str">
            <v>"GMG REALWAY" МЧЖ</v>
          </cell>
          <cell r="BY2186">
            <v>302695258</v>
          </cell>
          <cell r="DD2186">
            <v>4</v>
          </cell>
          <cell r="DE2186">
            <v>0</v>
          </cell>
          <cell r="GG2186" t="str">
            <v>км</v>
          </cell>
          <cell r="GH2186">
            <v>4</v>
          </cell>
          <cell r="GJ2186" t="str">
            <v>Вазирлар Маҳкамаси Раёсати мажлисининг
2020 йил 19 ноябрдаги 144-сон баёни</v>
          </cell>
        </row>
        <row r="2187">
          <cell r="A2187" t="str">
            <v>4Р23б "М39 автойўлидан Янгийўл шаҳрига (833 км)" автомобиль йўлининг 0-3 км қисмини ва Шерматова кўчасининг янги қурилган йўл ўтказгичгача бўлган 0,7 км қисмини реконструкция қилиш</v>
          </cell>
          <cell r="B2187" t="str">
            <v>2101274240312001</v>
          </cell>
          <cell r="C2187">
            <v>1</v>
          </cell>
          <cell r="D2187" t="str">
            <v> 304510860262697045122118095</v>
          </cell>
          <cell r="E2187" t="str">
            <v>Автомобиль йўллари, кўприклар</v>
          </cell>
          <cell r="F2187" t="str">
            <v>Автомобиль йўллари объектлари</v>
          </cell>
          <cell r="H2187" t="str">
            <v>Автомобиль йўллари қўмитаси</v>
          </cell>
          <cell r="I2187" t="str">
            <v>"Умумий фойдаланишдаги автомобиль йўлларини қуриш ва реконструкция қилиш Дирекцияси" ДУК</v>
          </cell>
          <cell r="J2187" t="str">
            <v>Вазирлик ва идора</v>
          </cell>
          <cell r="K2187" t="str">
            <v>13-илова</v>
          </cell>
          <cell r="L2187" t="str">
            <v>Асосий</v>
          </cell>
          <cell r="M2187" t="str">
            <v>Тошкент вилояти</v>
          </cell>
          <cell r="N2187" t="str">
            <v>Янгийўл шаҳри</v>
          </cell>
          <cell r="P2187" t="str">
            <v>Реконструкция</v>
          </cell>
          <cell r="Q2187" t="str">
            <v>2021-2023</v>
          </cell>
          <cell r="R2187">
            <v>1</v>
          </cell>
          <cell r="X2187">
            <v>1</v>
          </cell>
          <cell r="Z2187">
            <v>1</v>
          </cell>
          <cell r="AA2187">
            <v>1</v>
          </cell>
          <cell r="AS2187">
            <v>38280.231270999997</v>
          </cell>
          <cell r="AT2187">
            <v>14173.900000000001</v>
          </cell>
          <cell r="AU2187">
            <v>14173.900000000001</v>
          </cell>
          <cell r="AV2187">
            <v>38280.231270999997</v>
          </cell>
          <cell r="AW2187">
            <v>37456.731270999997</v>
          </cell>
          <cell r="AX2187">
            <v>10000</v>
          </cell>
          <cell r="BI2187">
            <v>-4100</v>
          </cell>
          <cell r="BS2187">
            <v>5900</v>
          </cell>
          <cell r="BV2187">
            <v>5739.8548000000001</v>
          </cell>
          <cell r="BW2187">
            <v>5222.8045000000002</v>
          </cell>
          <cell r="BX2187" t="str">
            <v>Тошкент КФУК</v>
          </cell>
          <cell r="BY2187">
            <v>200662191</v>
          </cell>
          <cell r="DD2187">
            <v>3.7</v>
          </cell>
          <cell r="DE2187">
            <v>3.7</v>
          </cell>
          <cell r="DG2187">
            <v>3.7</v>
          </cell>
          <cell r="GG2187" t="str">
            <v>км</v>
          </cell>
          <cell r="GH2187">
            <v>3.7</v>
          </cell>
          <cell r="GI2187">
            <v>3.7</v>
          </cell>
          <cell r="GJ2187" t="str">
            <v>Вазирлар Маҳкамасининг 2021 йил
30 апрелдаги 260-сон қарори</v>
          </cell>
          <cell r="GX2187" t="str">
            <v>Лимит мақбуллаштирилди</v>
          </cell>
        </row>
        <row r="2188">
          <cell r="A2188" t="str">
            <v>4Р253 "Тошкент ш.-Туркистон ш/х-Қозоғистон Республикаси чегараси" автомобиль йўлининг 3 км.даги темир йўл остидан йўл ўтказгич қуриш</v>
          </cell>
          <cell r="B2188" t="str">
            <v>2101272600312001</v>
          </cell>
          <cell r="C2188">
            <v>1</v>
          </cell>
          <cell r="D2188" t="str">
            <v> 304510860262697045122118064</v>
          </cell>
          <cell r="E2188" t="str">
            <v>Автомобиль йўллари, кўприклар</v>
          </cell>
          <cell r="F2188" t="str">
            <v xml:space="preserve">Кўприклар ва йўл ўтказгичлар </v>
          </cell>
          <cell r="H2188" t="str">
            <v>Автомобиль йўллари қўмитаси</v>
          </cell>
          <cell r="I2188" t="str">
            <v>"Умумий фойдаланишдаги автомобиль йўлларини қуриш ва реконструкция қилиш Дирекцияси" ДУК</v>
          </cell>
          <cell r="J2188" t="str">
            <v>Вазирлик ва идора</v>
          </cell>
          <cell r="K2188" t="str">
            <v>13-илова</v>
          </cell>
          <cell r="L2188" t="str">
            <v>Асосий</v>
          </cell>
          <cell r="M2188" t="str">
            <v>Тошкент вилояти</v>
          </cell>
          <cell r="N2188" t="str">
            <v>Тошкент тумани</v>
          </cell>
          <cell r="P2188" t="str">
            <v>Янги қурилиш</v>
          </cell>
          <cell r="Q2188" t="str">
            <v>2021-2023</v>
          </cell>
          <cell r="R2188">
            <v>1</v>
          </cell>
          <cell r="S2188">
            <v>1</v>
          </cell>
          <cell r="T2188">
            <v>1</v>
          </cell>
          <cell r="U2188">
            <v>1</v>
          </cell>
          <cell r="X2188">
            <v>1</v>
          </cell>
          <cell r="Z2188">
            <v>1</v>
          </cell>
          <cell r="AA2188">
            <v>1</v>
          </cell>
          <cell r="AS2188">
            <v>74259.5</v>
          </cell>
          <cell r="AT2188">
            <v>55791.6</v>
          </cell>
          <cell r="AU2188">
            <v>55791.6</v>
          </cell>
          <cell r="AV2188">
            <v>74259.5</v>
          </cell>
          <cell r="AW2188">
            <v>72992.600000000006</v>
          </cell>
          <cell r="AX2188">
            <v>50000</v>
          </cell>
          <cell r="BB2188">
            <v>-310.89999999999998</v>
          </cell>
          <cell r="BS2188">
            <v>49689.1</v>
          </cell>
          <cell r="BV2188">
            <v>23501.9571</v>
          </cell>
          <cell r="BW2188">
            <v>46532.701999999997</v>
          </cell>
          <cell r="BX2188" t="str">
            <v>"Кўприкқурилиш трести" УК</v>
          </cell>
          <cell r="BY2188">
            <v>200796358</v>
          </cell>
          <cell r="DI2188">
            <v>60</v>
          </cell>
          <cell r="DJ2188">
            <v>60</v>
          </cell>
          <cell r="DK2188">
            <v>60</v>
          </cell>
          <cell r="GG2188" t="str">
            <v>пм</v>
          </cell>
          <cell r="GH2188">
            <v>60</v>
          </cell>
          <cell r="GI2188">
            <v>60</v>
          </cell>
          <cell r="GJ2188" t="str">
            <v xml:space="preserve">Вазирлар Маҳкамасининг 2018 йил 7 февралдаги 05/1-298-сон топшириғи </v>
          </cell>
          <cell r="GQ2188" t="str">
            <v>Лимит мақбуллаштирилди</v>
          </cell>
        </row>
        <row r="2189">
          <cell r="A2189" t="str">
            <v>4Р2 "Тошкент шаҳри-Тўйтепа шаҳри-А373 автойўли (55 км)" автомобиль йўлининг 4Р21 "Тошкент айланма автойўли" автомобиль йўли билан кесишган қисмида транспорт ечимини қуриш</v>
          </cell>
          <cell r="B2189" t="str">
            <v>2201272530312001</v>
          </cell>
          <cell r="C2189">
            <v>1</v>
          </cell>
          <cell r="D2189" t="str">
            <v> 304510860262697045122118099</v>
          </cell>
          <cell r="E2189" t="str">
            <v>Автомобиль йўллари, кўприклар</v>
          </cell>
          <cell r="F2189" t="str">
            <v xml:space="preserve">Кўприклар ва йўл ўтказгичлар </v>
          </cell>
          <cell r="H2189" t="str">
            <v>Автомобиль йўллари қўмитаси</v>
          </cell>
          <cell r="I2189" t="str">
            <v>"Умумий фойдаланишдаги автомобиль йўлларини қуриш ва реконструкция қилиш Дирекцияси" ДУК</v>
          </cell>
          <cell r="J2189" t="str">
            <v>Вазирлик ва идора</v>
          </cell>
          <cell r="K2189" t="str">
            <v>13-илова</v>
          </cell>
          <cell r="L2189" t="str">
            <v>Асосий</v>
          </cell>
          <cell r="M2189" t="str">
            <v>Тошкент вилояти</v>
          </cell>
          <cell r="N2189" t="str">
            <v>Ўртачирчиқ тумани</v>
          </cell>
          <cell r="P2189" t="str">
            <v>Янги қурилиш</v>
          </cell>
          <cell r="Q2189" t="str">
            <v>2022-2024</v>
          </cell>
          <cell r="R2189">
            <v>1</v>
          </cell>
          <cell r="X2189">
            <v>1</v>
          </cell>
          <cell r="Z2189">
            <v>1</v>
          </cell>
          <cell r="AA2189">
            <v>1</v>
          </cell>
          <cell r="AS2189">
            <v>91479.2</v>
          </cell>
          <cell r="AT2189">
            <v>84273.8</v>
          </cell>
          <cell r="AU2189">
            <v>84273.8</v>
          </cell>
          <cell r="AV2189">
            <v>91479.2</v>
          </cell>
          <cell r="AW2189">
            <v>88381.3</v>
          </cell>
          <cell r="AX2189">
            <v>10000</v>
          </cell>
          <cell r="BR2189">
            <v>-9000</v>
          </cell>
          <cell r="BS2189">
            <v>1000</v>
          </cell>
          <cell r="BV2189">
            <v>0</v>
          </cell>
          <cell r="BW2189">
            <v>0</v>
          </cell>
          <cell r="BX2189" t="str">
            <v>"Grand road Tashkent" МЧЖ ҚК</v>
          </cell>
          <cell r="BY2189">
            <v>305864424</v>
          </cell>
          <cell r="DI2189">
            <v>300</v>
          </cell>
          <cell r="DJ2189">
            <v>0</v>
          </cell>
          <cell r="GG2189" t="str">
            <v>пм</v>
          </cell>
          <cell r="GH2189">
            <v>300</v>
          </cell>
          <cell r="GJ2189" t="str">
            <v>Автомобиль йўллари қўмитасининг 2022 йил
14 июлдаги 02-2282-сон хати</v>
          </cell>
          <cell r="GM2189" t="str">
            <v>Лимит мақбуллаштирилди</v>
          </cell>
        </row>
        <row r="2190">
          <cell r="A2190" t="str">
            <v>4Р12 “Бектемир ш. — Чирчиқ ш. — Ғазалкент ш. — Чорбоғ қўрғони” автомобиль йўлининг Чирчиқ шаҳрига кириш қисмида Чирчиқ дарёси устидан ўтувчи янги замонавий кўприк ва автомобиль тоннели қурилиши</v>
          </cell>
          <cell r="B2190" t="str">
            <v>2201274190312002</v>
          </cell>
          <cell r="C2190">
            <v>1</v>
          </cell>
          <cell r="D2190" t="str">
            <v> 304510860262697045122118100</v>
          </cell>
          <cell r="E2190" t="str">
            <v>Автомобиль йўллари, кўприклар</v>
          </cell>
          <cell r="F2190" t="str">
            <v xml:space="preserve">Кўприклар ва йўл ўтказгичлар </v>
          </cell>
          <cell r="H2190" t="str">
            <v>Автомобиль йўллари қўмитаси</v>
          </cell>
          <cell r="I2190" t="str">
            <v>"Умумий фойдаланишдаги автомобиль йўлларини қуриш ва реконструкция қилиш Дирекцияси" ДУК</v>
          </cell>
          <cell r="J2190" t="str">
            <v>Вазирлик ва идора</v>
          </cell>
          <cell r="K2190" t="str">
            <v>13-илова</v>
          </cell>
          <cell r="L2190" t="str">
            <v>Асосий</v>
          </cell>
          <cell r="M2190" t="str">
            <v>Тошкент вилояти</v>
          </cell>
          <cell r="N2190" t="str">
            <v>Чирчиқ шаҳри</v>
          </cell>
          <cell r="P2190" t="str">
            <v>Янги қурилиш</v>
          </cell>
          <cell r="Q2190" t="str">
            <v>2022-2023</v>
          </cell>
          <cell r="R2190">
            <v>1</v>
          </cell>
          <cell r="S2190">
            <v>1</v>
          </cell>
          <cell r="T2190">
            <v>1</v>
          </cell>
          <cell r="U2190">
            <v>1</v>
          </cell>
          <cell r="X2190">
            <v>1</v>
          </cell>
          <cell r="Z2190">
            <v>1</v>
          </cell>
          <cell r="AA2190">
            <v>1</v>
          </cell>
          <cell r="AS2190">
            <v>81490</v>
          </cell>
          <cell r="AT2190">
            <v>52490.000000000007</v>
          </cell>
          <cell r="AU2190">
            <v>52490.000000000007</v>
          </cell>
          <cell r="AV2190">
            <v>81490</v>
          </cell>
          <cell r="AW2190">
            <v>78249.100000000006</v>
          </cell>
          <cell r="AX2190">
            <v>50000</v>
          </cell>
          <cell r="BB2190">
            <v>-1522.1</v>
          </cell>
          <cell r="BS2190">
            <v>48477.9</v>
          </cell>
          <cell r="BV2190">
            <v>31461.244900000002</v>
          </cell>
          <cell r="BW2190">
            <v>40807.703000000001</v>
          </cell>
          <cell r="BX2190" t="str">
            <v>"Кўприкқурилиш трести" УК</v>
          </cell>
          <cell r="BY2190">
            <v>200796358</v>
          </cell>
          <cell r="DI2190">
            <v>160</v>
          </cell>
          <cell r="DJ2190">
            <v>160</v>
          </cell>
          <cell r="DK2190">
            <v>160</v>
          </cell>
          <cell r="GG2190" t="str">
            <v>пм</v>
          </cell>
          <cell r="GH2190">
            <v>160</v>
          </cell>
          <cell r="GI2190">
            <v>160</v>
          </cell>
          <cell r="GJ2190" t="str">
            <v>Автомобиль йўллари қўмитасининг 2022 йил
14 июлдаги 02-2282-сон хати</v>
          </cell>
          <cell r="GQ2190" t="str">
            <v>Лимит мақбуллаштирилди</v>
          </cell>
        </row>
        <row r="2191">
          <cell r="A2191" t="str">
            <v>4Р6 "Тошкент-Чирчиқ-Чимён" автомобиль йўлининг 26,9 км, 28,4 км, 35,8 км, 40 км (А.Навоий, Тикланиш кўчалари),  4Р8 "М-39 автойўли (813км)-Май қ.-Чирчиқ ш." автомобиль йўлининг 22,3 км (А.Қодирий кўчаси), 4Р12б "Бектемир ш.-Чирчиқ ш.-Газалкент ш.-Чорвов қ." автомобиль йўлининг 2,2 км қисмидан Чирчиқ шаҳрига кириш" автомобиль йўлининг 2,2 км (В.Кодиров кўчаси)даги кўприкларни реконструкция қилиш</v>
          </cell>
          <cell r="B2191" t="str">
            <v>2101274190312001</v>
          </cell>
          <cell r="C2191">
            <v>1</v>
          </cell>
          <cell r="D2191" t="str">
            <v> 304510860262697045122118075</v>
          </cell>
          <cell r="E2191" t="str">
            <v>Автомобиль йўллари, кўприклар</v>
          </cell>
          <cell r="F2191" t="str">
            <v xml:space="preserve">Кўприклар ва йўл ўтказгичлар </v>
          </cell>
          <cell r="H2191" t="str">
            <v>Автомобиль йўллари қўмитаси</v>
          </cell>
          <cell r="I2191" t="str">
            <v>"Умумий фойдаланишдаги автомобиль йўлларини қуриш ва реконструкция қилиш Дирекцияси" ДУК</v>
          </cell>
          <cell r="J2191" t="str">
            <v>Вазирлик ва идора</v>
          </cell>
          <cell r="K2191" t="str">
            <v>13-илова</v>
          </cell>
          <cell r="L2191" t="str">
            <v>Асосий</v>
          </cell>
          <cell r="M2191" t="str">
            <v>Тошкент вилояти</v>
          </cell>
          <cell r="N2191" t="str">
            <v>Чирчиқ шаҳри</v>
          </cell>
          <cell r="P2191" t="str">
            <v>Реконструкция</v>
          </cell>
          <cell r="Q2191" t="str">
            <v>2021-2023</v>
          </cell>
          <cell r="R2191">
            <v>1</v>
          </cell>
          <cell r="S2191">
            <v>1</v>
          </cell>
          <cell r="X2191">
            <v>1</v>
          </cell>
          <cell r="Z2191">
            <v>1</v>
          </cell>
          <cell r="AA2191">
            <v>1</v>
          </cell>
          <cell r="AS2191">
            <v>26037.5</v>
          </cell>
          <cell r="AT2191">
            <v>10563.8</v>
          </cell>
          <cell r="AU2191">
            <v>10563.8</v>
          </cell>
          <cell r="AV2191">
            <v>26037.5</v>
          </cell>
          <cell r="AW2191">
            <v>25047.5</v>
          </cell>
          <cell r="AX2191">
            <v>10000</v>
          </cell>
          <cell r="BS2191">
            <v>10000</v>
          </cell>
          <cell r="BV2191">
            <v>9204.9408000000003</v>
          </cell>
          <cell r="BW2191">
            <v>5480.7173000000003</v>
          </cell>
          <cell r="BX2191" t="str">
            <v>Тошкент КФУК</v>
          </cell>
          <cell r="BY2191">
            <v>200662191</v>
          </cell>
          <cell r="DI2191">
            <v>454.6</v>
          </cell>
          <cell r="DJ2191">
            <v>454.6</v>
          </cell>
          <cell r="DL2191">
            <v>454.6</v>
          </cell>
          <cell r="GG2191" t="str">
            <v>пм</v>
          </cell>
          <cell r="GH2191">
            <v>454.6</v>
          </cell>
          <cell r="GI2191">
            <v>454.6</v>
          </cell>
          <cell r="GJ2191" t="str">
            <v>Вазирлар Маҳкамаси Раёсати мажлисининг 
2021 йил 1 мартдаги 21-сон баёни</v>
          </cell>
        </row>
        <row r="2192">
          <cell r="A2192" t="str">
            <v>4Р1а автомобиль йулининг Тошкент вилояти Қибрай тумани ҳудудидан ўтадиган 0-4 км қисмида ер ости пиёдалар ўтиш йўлини қуриш</v>
          </cell>
          <cell r="B2192" t="str">
            <v>2101272480312001</v>
          </cell>
          <cell r="D2192" t="str">
            <v> 304521860274017045129118001</v>
          </cell>
          <cell r="E2192" t="str">
            <v>Автомобиль йўллари, кўприклар</v>
          </cell>
          <cell r="F2192" t="str">
            <v xml:space="preserve">Кўприклар ва йўл ўтказгичлар </v>
          </cell>
          <cell r="H2192" t="str">
            <v>Автомобиль йўллари қўмитаси</v>
          </cell>
          <cell r="I2192" t="str">
            <v>"Тошкент вилояти МЙБХ" ДУК</v>
          </cell>
          <cell r="J2192" t="str">
            <v>Вазирлик ва идора</v>
          </cell>
          <cell r="K2192" t="str">
            <v>13-илова</v>
          </cell>
          <cell r="L2192" t="str">
            <v>Асосий</v>
          </cell>
          <cell r="M2192" t="str">
            <v>Тошкент вилояти</v>
          </cell>
          <cell r="N2192" t="str">
            <v>Қибрай тумани</v>
          </cell>
          <cell r="P2192" t="str">
            <v>Янги қурилиш</v>
          </cell>
          <cell r="Q2192" t="str">
            <v>2021-2024</v>
          </cell>
          <cell r="R2192">
            <v>1</v>
          </cell>
          <cell r="AS2192">
            <v>4332.3999999999996</v>
          </cell>
          <cell r="AT2192">
            <v>3932.4</v>
          </cell>
          <cell r="AU2192">
            <v>3932.4</v>
          </cell>
          <cell r="AV2192">
            <v>4332.3999999999996</v>
          </cell>
          <cell r="AW2192">
            <v>3932.3999999999996</v>
          </cell>
          <cell r="AX2192">
            <v>500</v>
          </cell>
          <cell r="BO2192">
            <v>-500</v>
          </cell>
          <cell r="BS2192">
            <v>0</v>
          </cell>
          <cell r="BV2192">
            <v>0</v>
          </cell>
          <cell r="BW2192">
            <v>0</v>
          </cell>
          <cell r="BX2192" t="str">
            <v>Тошкент КФУК</v>
          </cell>
          <cell r="BY2192">
            <v>200662191</v>
          </cell>
          <cell r="GG2192" t="str">
            <v>пм</v>
          </cell>
          <cell r="GJ2192" t="str">
            <v>Вазирлар Маҳкамасининг 2021 йил
28 апрелдаги 199-ф-сон фармойиши</v>
          </cell>
          <cell r="GL2192">
            <v>1</v>
          </cell>
          <cell r="HD2192" t="str">
            <v>Чиқарилган объект</v>
          </cell>
        </row>
        <row r="2193">
          <cell r="A2193" t="str">
            <v>4Р20 "Қорасув қ.-Бўка ш.-Бекобод ш." автомобил йўлининг 65,828 км қисмидаги кўприкни мукаммал таъмирлаш</v>
          </cell>
          <cell r="B2193" t="str">
            <v>2201272280312001</v>
          </cell>
          <cell r="C2193">
            <v>1</v>
          </cell>
          <cell r="D2193">
            <v>0</v>
          </cell>
          <cell r="E2193" t="str">
            <v>Автомобиль йўллари, кўприклар</v>
          </cell>
          <cell r="F2193" t="str">
            <v xml:space="preserve">Кўприклар ва йўл ўтказгичлар </v>
          </cell>
          <cell r="H2193" t="str">
            <v>Автомобиль йўллари қўмитаси</v>
          </cell>
          <cell r="I2193" t="str">
            <v>"Умумий фойдаланишдаги автомобиль йўлларини қуриш ва реконструкция қилиш Дирекцияси" ДУК</v>
          </cell>
          <cell r="J2193" t="str">
            <v>Вазирлик ва идора</v>
          </cell>
          <cell r="K2193" t="str">
            <v>13-илова</v>
          </cell>
          <cell r="L2193" t="str">
            <v>Асосий</v>
          </cell>
          <cell r="M2193" t="str">
            <v>Тошкент вилояти</v>
          </cell>
          <cell r="N2193" t="str">
            <v>Бўка тумани</v>
          </cell>
          <cell r="P2193" t="str">
            <v>Мукаммал таъмирлаш</v>
          </cell>
          <cell r="Q2193" t="str">
            <v>2022-2023</v>
          </cell>
          <cell r="R2193">
            <v>2</v>
          </cell>
          <cell r="S2193">
            <v>1</v>
          </cell>
          <cell r="AB2193">
            <v>1</v>
          </cell>
          <cell r="AE2193">
            <v>1</v>
          </cell>
          <cell r="AG2193">
            <v>1</v>
          </cell>
          <cell r="AH2193">
            <v>1</v>
          </cell>
          <cell r="AJ2193">
            <v>1</v>
          </cell>
          <cell r="AM2193">
            <v>1</v>
          </cell>
          <cell r="AN2193">
            <v>1</v>
          </cell>
          <cell r="AO2193">
            <v>1</v>
          </cell>
          <cell r="AR2193">
            <v>1</v>
          </cell>
          <cell r="AX2193">
            <v>5700</v>
          </cell>
          <cell r="BR2193">
            <v>-369.8</v>
          </cell>
          <cell r="BS2193">
            <v>5330.2</v>
          </cell>
          <cell r="BV2193">
            <v>1158.67302</v>
          </cell>
          <cell r="BW2193">
            <v>2497.1305000000002</v>
          </cell>
          <cell r="BX2193" t="str">
            <v>Тошкент КФУК</v>
          </cell>
          <cell r="DI2193">
            <v>24</v>
          </cell>
          <cell r="DJ2193">
            <v>24</v>
          </cell>
          <cell r="DM2193">
            <v>24</v>
          </cell>
          <cell r="GG2193" t="str">
            <v>пм</v>
          </cell>
          <cell r="GH2193">
            <v>24</v>
          </cell>
          <cell r="GI2193">
            <v>24</v>
          </cell>
          <cell r="GJ2193" t="str">
            <v xml:space="preserve">Ўзбекистон Республикаси Президенти Администрациясининг баёни 
(17.02.2022 йилдаги 02-361-сон) </v>
          </cell>
        </row>
        <row r="2194">
          <cell r="A2194" t="str">
            <v>4Р12 "Бектемир ш. - Чирчиқ ш. - Ғазалкент ш. -  Чорбоғ қўрғони" автомобиль йўлининг 32+600 км қисмидаги кўприкни мукаммал таъмирлаш</v>
          </cell>
          <cell r="B2194" t="str">
            <v>2201274190312001</v>
          </cell>
          <cell r="C2194">
            <v>1</v>
          </cell>
          <cell r="D2194" t="str">
            <v> 304510860262697045132118143</v>
          </cell>
          <cell r="E2194" t="str">
            <v>Автомобиль йўллари, кўприклар</v>
          </cell>
          <cell r="F2194" t="str">
            <v xml:space="preserve">Кўприклар ва йўл ўтказгичлар </v>
          </cell>
          <cell r="H2194" t="str">
            <v>Автомобиль йўллари қўмитаси</v>
          </cell>
          <cell r="I2194" t="str">
            <v>"Умумий фойдаланишдаги автомобиль йўлларини қуриш ва реконструкция қилиш Дирекцияси" ДУК</v>
          </cell>
          <cell r="J2194" t="str">
            <v>Вазирлик ва идора</v>
          </cell>
          <cell r="K2194" t="str">
            <v>13-илова</v>
          </cell>
          <cell r="L2194" t="str">
            <v>Асосий</v>
          </cell>
          <cell r="M2194" t="str">
            <v>Тошкент вилояти</v>
          </cell>
          <cell r="N2194" t="str">
            <v>Чирчиқ шаҳри</v>
          </cell>
          <cell r="P2194" t="str">
            <v>Мукаммал таъмирлаш</v>
          </cell>
          <cell r="Q2194" t="str">
            <v>2022-2023</v>
          </cell>
          <cell r="R2194">
            <v>1</v>
          </cell>
          <cell r="S2194">
            <v>1</v>
          </cell>
          <cell r="X2194">
            <v>1</v>
          </cell>
          <cell r="Z2194">
            <v>1</v>
          </cell>
          <cell r="AA2194">
            <v>1</v>
          </cell>
          <cell r="AS2194">
            <v>2522.8000000000002</v>
          </cell>
          <cell r="AT2194">
            <v>1709.2000000000003</v>
          </cell>
          <cell r="AU2194">
            <v>1709.2000000000003</v>
          </cell>
          <cell r="AV2194">
            <v>2522.8000000000002</v>
          </cell>
          <cell r="AW2194">
            <v>2383.5</v>
          </cell>
          <cell r="AX2194">
            <v>1650</v>
          </cell>
          <cell r="BB2194">
            <v>-159.1</v>
          </cell>
          <cell r="BS2194">
            <v>1490.9</v>
          </cell>
          <cell r="BV2194">
            <v>1317.7157099999999</v>
          </cell>
          <cell r="BW2194">
            <v>1317.4739199999999</v>
          </cell>
          <cell r="BX2194" t="str">
            <v>"Xushboq Ali Angor" МЧЖ</v>
          </cell>
          <cell r="BY2194">
            <v>302196166</v>
          </cell>
          <cell r="DI2194">
            <v>66</v>
          </cell>
          <cell r="DJ2194">
            <v>66</v>
          </cell>
          <cell r="DM2194">
            <v>66</v>
          </cell>
          <cell r="GG2194" t="str">
            <v>пм</v>
          </cell>
          <cell r="GH2194">
            <v>66</v>
          </cell>
          <cell r="GI2194">
            <v>66</v>
          </cell>
          <cell r="GJ2194" t="str">
            <v>Вазирлар Маҳкамаси Раёсати мажлисининг 2022 йил 15 апрелдаги 54-сон йиғилиш баёни</v>
          </cell>
          <cell r="GQ2194" t="str">
            <v>Лимит мақбуллаштирилди</v>
          </cell>
        </row>
        <row r="2195">
          <cell r="A2195" t="str">
            <v>М39 “Алмати - Бишкек - Тошкент - Шаҳрисабз - Термиз” автомобиль йўлининг 829 кмдаги кўприкни реконструкция қилиш</v>
          </cell>
          <cell r="B2195" t="str">
            <v>2301272000312002</v>
          </cell>
          <cell r="C2195">
            <v>1</v>
          </cell>
          <cell r="D2195" t="str">
            <v> 304510860262697045111118081</v>
          </cell>
          <cell r="E2195" t="str">
            <v>Автомобиль йўллари, кўприклар</v>
          </cell>
          <cell r="F2195" t="str">
            <v xml:space="preserve">Кўприклар ва йўл ўтказгичлар </v>
          </cell>
          <cell r="H2195" t="str">
            <v>Автомобиль йўллари қўмитаси</v>
          </cell>
          <cell r="I2195" t="str">
            <v>"Умумий фойдаланишдаги автомобиль йўлларини қуриш ва реконструкция қилиш Дирекцияси" ДУК</v>
          </cell>
          <cell r="J2195" t="str">
            <v>Вазирлик ва идора</v>
          </cell>
          <cell r="K2195" t="str">
            <v>13-илова</v>
          </cell>
          <cell r="L2195" t="str">
            <v>Асосий</v>
          </cell>
          <cell r="M2195" t="str">
            <v>Тошкент вилояти</v>
          </cell>
          <cell r="N2195" t="str">
            <v>туманлараро</v>
          </cell>
          <cell r="P2195" t="str">
            <v>Реконструкция</v>
          </cell>
          <cell r="Q2195" t="str">
            <v>2023-2025</v>
          </cell>
          <cell r="R2195">
            <v>2</v>
          </cell>
          <cell r="AB2195">
            <v>1</v>
          </cell>
          <cell r="AE2195">
            <v>1</v>
          </cell>
          <cell r="AG2195">
            <v>1</v>
          </cell>
          <cell r="AH2195">
            <v>1</v>
          </cell>
          <cell r="AJ2195">
            <v>1</v>
          </cell>
          <cell r="AM2195">
            <v>1</v>
          </cell>
          <cell r="AN2195">
            <v>1</v>
          </cell>
          <cell r="AO2195">
            <v>1</v>
          </cell>
          <cell r="AR2195">
            <v>1</v>
          </cell>
          <cell r="AX2195">
            <v>1000</v>
          </cell>
          <cell r="BR2195">
            <v>-578.4</v>
          </cell>
          <cell r="BS2195">
            <v>421.6</v>
          </cell>
          <cell r="BV2195">
            <v>170.503984</v>
          </cell>
          <cell r="BW2195">
            <v>293.83334400000001</v>
          </cell>
          <cell r="BX2195" t="str">
            <v>Тошкент КФУК</v>
          </cell>
          <cell r="BY2195">
            <v>200662191</v>
          </cell>
          <cell r="DI2195">
            <v>22.8</v>
          </cell>
          <cell r="GG2195" t="str">
            <v>пм</v>
          </cell>
          <cell r="GH2195">
            <v>22.8</v>
          </cell>
          <cell r="GJ2195" t="str">
            <v>Автомобиль йўллари қўмитасининг 
2022 йил 14 июлдаги 02-2282-сонли хати</v>
          </cell>
        </row>
        <row r="2196">
          <cell r="A2196" t="str">
            <v>М39 “Алмати - Бишкек - Тошкент - Шаҳрисабз - Термиз” автомобиль йўлининг 833 кмдаги кўприкни реконструкция қилиш</v>
          </cell>
          <cell r="B2196" t="str">
            <v>2301272000312003</v>
          </cell>
          <cell r="C2196">
            <v>1</v>
          </cell>
          <cell r="D2196" t="str">
            <v> 304510860262697045111118080</v>
          </cell>
          <cell r="E2196" t="str">
            <v>Автомобиль йўллари, кўприклар</v>
          </cell>
          <cell r="F2196" t="str">
            <v xml:space="preserve">Кўприклар ва йўл ўтказгичлар </v>
          </cell>
          <cell r="H2196" t="str">
            <v>Автомобиль йўллари қўмитаси</v>
          </cell>
          <cell r="I2196" t="str">
            <v>"Умумий фойдаланишдаги автомобиль йўлларини қуриш ва реконструкция қилиш Дирекцияси" ДУК</v>
          </cell>
          <cell r="J2196" t="str">
            <v>Вазирлик ва идора</v>
          </cell>
          <cell r="K2196" t="str">
            <v>13-илова</v>
          </cell>
          <cell r="L2196" t="str">
            <v>Асосий</v>
          </cell>
          <cell r="M2196" t="str">
            <v>Тошкент вилояти</v>
          </cell>
          <cell r="N2196" t="str">
            <v>туманлараро</v>
          </cell>
          <cell r="P2196" t="str">
            <v>Реконструкция</v>
          </cell>
          <cell r="Q2196" t="str">
            <v>2023-2025</v>
          </cell>
          <cell r="R2196">
            <v>2</v>
          </cell>
          <cell r="AB2196">
            <v>1</v>
          </cell>
          <cell r="AE2196">
            <v>1</v>
          </cell>
          <cell r="AG2196">
            <v>1</v>
          </cell>
          <cell r="AH2196">
            <v>1</v>
          </cell>
          <cell r="AJ2196">
            <v>1</v>
          </cell>
          <cell r="AM2196">
            <v>1</v>
          </cell>
          <cell r="AN2196">
            <v>1</v>
          </cell>
          <cell r="AO2196">
            <v>1</v>
          </cell>
          <cell r="AR2196">
            <v>1</v>
          </cell>
          <cell r="AX2196">
            <v>1000</v>
          </cell>
          <cell r="BR2196">
            <v>-578.4</v>
          </cell>
          <cell r="BS2196">
            <v>421.6</v>
          </cell>
          <cell r="BV2196">
            <v>169.09499199999999</v>
          </cell>
          <cell r="BW2196">
            <v>292.86931199999998</v>
          </cell>
          <cell r="BX2196" t="str">
            <v>Тошкент КФУК</v>
          </cell>
          <cell r="BY2196">
            <v>200662191</v>
          </cell>
          <cell r="DI2196">
            <v>23.3</v>
          </cell>
          <cell r="GG2196" t="str">
            <v>пм</v>
          </cell>
          <cell r="GH2196">
            <v>23.3</v>
          </cell>
          <cell r="GJ2196" t="str">
            <v>Автомобиль йўллари қўмитасининг 
2022 йил 14 июлдаги 02-2282-сонли хати</v>
          </cell>
        </row>
        <row r="2197">
          <cell r="A2197" t="str">
            <v xml:space="preserve">А373а "А373 автойўлидан - Тошкент шаҳрига шахобча" автомобиль йўлининг 44 км қисмидаги кўприкни тўла таъмирлаш </v>
          </cell>
          <cell r="B2197" t="str">
            <v>2301272000312001</v>
          </cell>
          <cell r="C2197">
            <v>1</v>
          </cell>
          <cell r="D2197">
            <v>0</v>
          </cell>
          <cell r="E2197" t="str">
            <v>Автомобиль йўллари, кўприклар</v>
          </cell>
          <cell r="F2197" t="str">
            <v xml:space="preserve">Кўприклар ва йўл ўтказгичлар </v>
          </cell>
          <cell r="H2197" t="str">
            <v>Автомобиль йўллари қўмитаси</v>
          </cell>
          <cell r="I2197" t="str">
            <v>"Умумий фойдаланишдаги автомобиль йўлларини қуриш ва реконструкция қилиш Дирекцияси" ДУК</v>
          </cell>
          <cell r="J2197" t="str">
            <v>Вазирлик ва идора</v>
          </cell>
          <cell r="K2197" t="str">
            <v>13-илова</v>
          </cell>
          <cell r="L2197" t="str">
            <v>Асосий</v>
          </cell>
          <cell r="M2197" t="str">
            <v>Тошкент вилояти</v>
          </cell>
          <cell r="N2197" t="str">
            <v>Юқоричирчиқ тумани</v>
          </cell>
          <cell r="P2197" t="str">
            <v>Реконструкция</v>
          </cell>
          <cell r="Q2197" t="str">
            <v>2023-2024</v>
          </cell>
          <cell r="R2197">
            <v>2</v>
          </cell>
          <cell r="AB2197">
            <v>1</v>
          </cell>
          <cell r="AE2197">
            <v>1</v>
          </cell>
          <cell r="AG2197">
            <v>1</v>
          </cell>
          <cell r="AH2197">
            <v>1</v>
          </cell>
          <cell r="AJ2197">
            <v>1</v>
          </cell>
          <cell r="AM2197">
            <v>1</v>
          </cell>
          <cell r="AN2197">
            <v>1</v>
          </cell>
          <cell r="AO2197">
            <v>1</v>
          </cell>
          <cell r="AR2197">
            <v>1</v>
          </cell>
          <cell r="AX2197">
            <v>5000</v>
          </cell>
          <cell r="BR2197">
            <v>-175</v>
          </cell>
          <cell r="BS2197">
            <v>4825</v>
          </cell>
          <cell r="BV2197">
            <v>7206.9601000000002</v>
          </cell>
          <cell r="BW2197">
            <v>4825</v>
          </cell>
          <cell r="BX2197" t="str">
            <v>Тошкент КФУК</v>
          </cell>
          <cell r="BY2197">
            <v>200662191</v>
          </cell>
          <cell r="DI2197">
            <v>178</v>
          </cell>
          <cell r="GG2197" t="str">
            <v>пм</v>
          </cell>
          <cell r="GH2197">
            <v>178</v>
          </cell>
          <cell r="GJ2197" t="str">
            <v>Автомобиль йўллари қўмитасининг 
2022 йил 14 июлдаги 02-2282-сон хати</v>
          </cell>
          <cell r="GM2197" t="str">
            <v>Муддат ўзгарди</v>
          </cell>
        </row>
        <row r="2198">
          <cell r="A2198" t="str">
            <v xml:space="preserve">4Р22 "Тўйтепа ш.-Оққорғон ш.-Янгиёр ш." автомобиль йўлини 53,459 км қисмдаги кўприкни тўла таъмирлаш </v>
          </cell>
          <cell r="B2198" t="str">
            <v>2301272000312004</v>
          </cell>
          <cell r="C2198">
            <v>1</v>
          </cell>
          <cell r="D2198">
            <v>0</v>
          </cell>
          <cell r="E2198" t="str">
            <v>Автомобиль йўллари, кўприклар</v>
          </cell>
          <cell r="F2198" t="str">
            <v xml:space="preserve">Кўприклар ва йўл ўтказгичлар </v>
          </cell>
          <cell r="H2198" t="str">
            <v>Автомобиль йўллари қўмитаси</v>
          </cell>
          <cell r="I2198" t="str">
            <v>"Умумий фойдаланишдаги автомобиль йўлларини қуриш ва реконструкция қилиш Дирекцияси" ДУК</v>
          </cell>
          <cell r="J2198" t="str">
            <v>Вазирлик ва идора</v>
          </cell>
          <cell r="K2198" t="str">
            <v>13-илова</v>
          </cell>
          <cell r="L2198" t="str">
            <v>Асосий</v>
          </cell>
          <cell r="M2198" t="str">
            <v>Тошкент вилояти</v>
          </cell>
          <cell r="N2198" t="str">
            <v>Янгийўл тумани</v>
          </cell>
          <cell r="P2198" t="str">
            <v>Реконструкция</v>
          </cell>
          <cell r="Q2198" t="str">
            <v>2023-2024</v>
          </cell>
          <cell r="R2198">
            <v>2</v>
          </cell>
          <cell r="AB2198">
            <v>1</v>
          </cell>
          <cell r="AE2198">
            <v>1</v>
          </cell>
          <cell r="AG2198">
            <v>1</v>
          </cell>
          <cell r="AH2198">
            <v>1</v>
          </cell>
          <cell r="AJ2198">
            <v>1</v>
          </cell>
          <cell r="AM2198">
            <v>1</v>
          </cell>
          <cell r="AN2198">
            <v>1</v>
          </cell>
          <cell r="AO2198">
            <v>1</v>
          </cell>
          <cell r="AR2198">
            <v>1</v>
          </cell>
          <cell r="AX2198">
            <v>5700</v>
          </cell>
          <cell r="BR2198">
            <v>-199.5</v>
          </cell>
          <cell r="BS2198">
            <v>5500.5</v>
          </cell>
          <cell r="BV2198">
            <v>4750.6324000000004</v>
          </cell>
          <cell r="BW2198">
            <v>4771.0586999999996</v>
          </cell>
          <cell r="BX2198" t="str">
            <v>Тошкент КФУК</v>
          </cell>
          <cell r="BY2198">
            <v>200662191</v>
          </cell>
          <cell r="DI2198">
            <v>200.8</v>
          </cell>
          <cell r="GG2198" t="str">
            <v>пм</v>
          </cell>
          <cell r="GH2198">
            <v>200.8</v>
          </cell>
          <cell r="GJ2198" t="str">
            <v xml:space="preserve">Ўзбекистон Республикаси Президенти Администрациясининг баёни
(17.02.2022 йилдаги 02-361-сон) </v>
          </cell>
          <cell r="GM2198" t="str">
            <v>Муддат ўзгарди</v>
          </cell>
        </row>
        <row r="2199">
          <cell r="A2199" t="str">
            <v xml:space="preserve">4Р6 "Тошкент ш.-Чирчиқ ш.-Чимён қ." 86,03 км қисмидаги кўприкни тўла таъмирлаш </v>
          </cell>
          <cell r="B2199" t="str">
            <v>2301272000312005</v>
          </cell>
          <cell r="C2199">
            <v>1</v>
          </cell>
          <cell r="D2199">
            <v>0</v>
          </cell>
          <cell r="E2199" t="str">
            <v>Автомобиль йўллари, кўприклар</v>
          </cell>
          <cell r="F2199" t="str">
            <v xml:space="preserve">Кўприклар ва йўл ўтказгичлар </v>
          </cell>
          <cell r="H2199" t="str">
            <v>Автомобиль йўллари қўмитаси</v>
          </cell>
          <cell r="I2199" t="str">
            <v>"Умумий фойдаланишдаги автомобиль йўлларини қуриш ва реконструкция қилиш Дирекцияси" ДУК</v>
          </cell>
          <cell r="J2199" t="str">
            <v>Вазирлик ва идора</v>
          </cell>
          <cell r="K2199" t="str">
            <v>13-илова</v>
          </cell>
          <cell r="L2199" t="str">
            <v>Асосий</v>
          </cell>
          <cell r="M2199" t="str">
            <v>Тошкент вилояти</v>
          </cell>
          <cell r="N2199" t="str">
            <v>Бўстонлиқ тумани</v>
          </cell>
          <cell r="P2199" t="str">
            <v>Мукаммал таъмирлаш</v>
          </cell>
          <cell r="Q2199">
            <v>2023</v>
          </cell>
          <cell r="R2199">
            <v>2</v>
          </cell>
          <cell r="AB2199">
            <v>1</v>
          </cell>
          <cell r="AE2199">
            <v>1</v>
          </cell>
          <cell r="AG2199">
            <v>1</v>
          </cell>
          <cell r="AH2199">
            <v>1</v>
          </cell>
          <cell r="AJ2199">
            <v>1</v>
          </cell>
          <cell r="AM2199">
            <v>1</v>
          </cell>
          <cell r="AN2199">
            <v>1</v>
          </cell>
          <cell r="AO2199">
            <v>1</v>
          </cell>
          <cell r="AR2199">
            <v>1</v>
          </cell>
          <cell r="AX2199">
            <v>4800</v>
          </cell>
          <cell r="BR2199">
            <v>-168</v>
          </cell>
          <cell r="BS2199">
            <v>4632</v>
          </cell>
          <cell r="BV2199">
            <v>2157.9870700000001</v>
          </cell>
          <cell r="BW2199">
            <v>2682.0298200000002</v>
          </cell>
          <cell r="DI2199">
            <v>34.200000000000003</v>
          </cell>
          <cell r="DJ2199">
            <v>34.200000000000003</v>
          </cell>
          <cell r="DM2199">
            <v>34.200000000000003</v>
          </cell>
          <cell r="GG2199" t="str">
            <v>пм</v>
          </cell>
          <cell r="GH2199">
            <v>34.200000000000003</v>
          </cell>
          <cell r="GI2199">
            <v>34.200000000000003</v>
          </cell>
          <cell r="GJ2199" t="str">
            <v>Ўзбекистон Республикаси Президенти Администрациясининг  баёни 
(17.02.2022 йилдаги 02-361-сон)</v>
          </cell>
        </row>
        <row r="2200">
          <cell r="A2200" t="str">
            <v>Нурафшон шаҳрида жойлашган 4Р20 "Қорасув қ.-Бўка ш.-Бекобод ш." автомобиль йўлининг 6,93 км қисмидаги темир-йўл устидан ўтувчи йўл ўтказгични мукаммал таъмирлаш</v>
          </cell>
          <cell r="B2200" t="str">
            <v>2201274010312002</v>
          </cell>
          <cell r="C2200">
            <v>1</v>
          </cell>
          <cell r="D2200" t="str">
            <v> 304510860262697045132118151</v>
          </cell>
          <cell r="E2200" t="str">
            <v>Автомобиль йўллари, кўприклар</v>
          </cell>
          <cell r="F2200" t="str">
            <v xml:space="preserve">Кўприклар ва йўл ўтказгичлар </v>
          </cell>
          <cell r="H2200" t="str">
            <v>Автомобиль йўллари қўмитаси</v>
          </cell>
          <cell r="I2200" t="str">
            <v>"Умумий фойдаланишдаги автомобиль йўлларини қуриш ва реконструкция қилиш Дирекцияси" ДУК</v>
          </cell>
          <cell r="J2200" t="str">
            <v>Вазирлик ва идора</v>
          </cell>
          <cell r="K2200" t="str">
            <v>13-илова</v>
          </cell>
          <cell r="L2200" t="str">
            <v>Асосий</v>
          </cell>
          <cell r="M2200" t="str">
            <v>Тошкент вилояти</v>
          </cell>
          <cell r="N2200" t="str">
            <v>Нурафшон шаҳри</v>
          </cell>
          <cell r="P2200" t="str">
            <v>Мукаммал таъмирлаш</v>
          </cell>
          <cell r="Q2200">
            <v>2023</v>
          </cell>
          <cell r="R2200">
            <v>1</v>
          </cell>
          <cell r="S2200">
            <v>1</v>
          </cell>
          <cell r="T2200">
            <v>1</v>
          </cell>
          <cell r="U2200">
            <v>1</v>
          </cell>
          <cell r="X2200">
            <v>1</v>
          </cell>
          <cell r="Z2200">
            <v>1</v>
          </cell>
          <cell r="AA2200">
            <v>1</v>
          </cell>
          <cell r="AS2200">
            <v>15750</v>
          </cell>
          <cell r="AT2200">
            <v>15750</v>
          </cell>
          <cell r="AU2200">
            <v>15750</v>
          </cell>
          <cell r="AX2200">
            <v>15000</v>
          </cell>
          <cell r="BI2200">
            <v>5946.3050000000003</v>
          </cell>
          <cell r="BR2200">
            <v>-1300</v>
          </cell>
          <cell r="BS2200">
            <v>19646.305</v>
          </cell>
          <cell r="BV2200">
            <v>7193.5626000000002</v>
          </cell>
          <cell r="BW2200">
            <v>19268.8681</v>
          </cell>
          <cell r="BX2200" t="str">
            <v>Тошкент КФУК</v>
          </cell>
          <cell r="BY2200">
            <v>200662191</v>
          </cell>
          <cell r="DI2200">
            <v>37.299999999999997</v>
          </cell>
          <cell r="DJ2200">
            <v>37.299999999999997</v>
          </cell>
          <cell r="DM2200">
            <v>37.299999999999997</v>
          </cell>
          <cell r="GG2200" t="str">
            <v>пм</v>
          </cell>
          <cell r="GH2200">
            <v>37.299999999999997</v>
          </cell>
          <cell r="GI2200">
            <v>37.299999999999997</v>
          </cell>
          <cell r="GJ2200" t="str">
            <v>Автомобиль йўллари қўмитасининг 
2022 йил 14 июлдаги 02-2282-сон хати</v>
          </cell>
          <cell r="GX2200" t="str">
            <v>Лимит қўшилди</v>
          </cell>
        </row>
        <row r="2201">
          <cell r="A2201" t="str">
            <v>4Р20 "Қорасув қ.-Бўка ш.-Бекобод ш." автомобиль йўлининг 107,3 км.даги кўприкни тўла таъмирлаш</v>
          </cell>
          <cell r="B2201" t="str">
            <v>2101274010312002</v>
          </cell>
          <cell r="C2201">
            <v>1</v>
          </cell>
          <cell r="E2201" t="str">
            <v>Автомобиль йўллари, кўприклар</v>
          </cell>
          <cell r="F2201" t="str">
            <v xml:space="preserve">Кўприклар ва йўл ўтказгичлар </v>
          </cell>
          <cell r="H2201" t="str">
            <v>Автомобиль йўллари қўмитаси</v>
          </cell>
          <cell r="I2201" t="str">
            <v>"Умумий фойдаланишдаги автомобиль йўлларини қуриш ва реконструкция қилиш Дирекцияси" ДУК</v>
          </cell>
          <cell r="J2201" t="str">
            <v>Вазирлик ва идора</v>
          </cell>
          <cell r="K2201" t="str">
            <v>Қўшимча</v>
          </cell>
          <cell r="L2201" t="str">
            <v>Асосий</v>
          </cell>
          <cell r="M2201" t="str">
            <v>Тошкент вилояти</v>
          </cell>
          <cell r="N2201" t="str">
            <v>туманлараро</v>
          </cell>
          <cell r="P2201" t="str">
            <v>Мукаммал таъмирлаш</v>
          </cell>
          <cell r="Q2201" t="str">
            <v>2022-2023</v>
          </cell>
          <cell r="R2201">
            <v>1</v>
          </cell>
          <cell r="X2201">
            <v>1</v>
          </cell>
          <cell r="Z2201">
            <v>1</v>
          </cell>
          <cell r="AA2201">
            <v>1</v>
          </cell>
          <cell r="BB2201">
            <v>288.30999999999995</v>
          </cell>
          <cell r="BS2201">
            <v>288.30999999999995</v>
          </cell>
          <cell r="BV2201">
            <v>0</v>
          </cell>
          <cell r="BW2201">
            <v>0</v>
          </cell>
          <cell r="BX2201" t="str">
            <v>Кўприкқуриш участкаси МЧЖ</v>
          </cell>
          <cell r="CT2201">
            <v>1</v>
          </cell>
          <cell r="CU2201">
            <v>1</v>
          </cell>
          <cell r="CX2201">
            <v>1</v>
          </cell>
          <cell r="GG2201" t="str">
            <v>объект</v>
          </cell>
          <cell r="GH2201">
            <v>1</v>
          </cell>
          <cell r="GI2201">
            <v>1</v>
          </cell>
          <cell r="GQ2201" t="str">
            <v>Янги қўшилган, 95%</v>
          </cell>
        </row>
        <row r="2202">
          <cell r="A2202" t="str">
            <v>Ўрта Чирчиқ тумани Охунбобоев массиви худудида жойлашган савдо комплексини кириш йўлини қуриш</v>
          </cell>
          <cell r="B2202" t="str">
            <v xml:space="preserve"> 1901272530312002</v>
          </cell>
          <cell r="E2202" t="str">
            <v>Автомобиль йўллари, кўприклар</v>
          </cell>
          <cell r="F2202" t="str">
            <v>Автомобиль йўллари объектлари</v>
          </cell>
          <cell r="H2202" t="str">
            <v>Автомобиль йўллари қўмитаси</v>
          </cell>
          <cell r="I2202" t="str">
            <v>"Тошкент вилояти МЙБХ" ДУК</v>
          </cell>
          <cell r="J2202" t="str">
            <v>Вазирлик ва идора</v>
          </cell>
          <cell r="K2202" t="str">
            <v>Қўшимча</v>
          </cell>
          <cell r="L2202" t="str">
            <v>Асосий</v>
          </cell>
          <cell r="M2202" t="str">
            <v>Тошкент вилояти</v>
          </cell>
          <cell r="P2202" t="str">
            <v>Кредитор қарздорлик</v>
          </cell>
          <cell r="R2202">
            <v>1</v>
          </cell>
          <cell r="BF2202">
            <v>559.78446299999996</v>
          </cell>
          <cell r="BS2202">
            <v>559.78446299999996</v>
          </cell>
          <cell r="BV2202">
            <v>559.79999999999995</v>
          </cell>
          <cell r="BW2202">
            <v>559.79999999999995</v>
          </cell>
          <cell r="GU2202" t="str">
            <v>Янги қўшилган, 5%</v>
          </cell>
        </row>
        <row r="2203">
          <cell r="A2203" t="str">
            <v>Зангиота туманидаги махсус шифохона худудига кириш автомобиль йўлини қуриш</v>
          </cell>
          <cell r="B2203" t="str">
            <v>2001272370312003</v>
          </cell>
          <cell r="E2203" t="str">
            <v>Автомобиль йўллари, кўприклар</v>
          </cell>
          <cell r="F2203" t="str">
            <v>Автомобиль йўллари объектлари</v>
          </cell>
          <cell r="H2203" t="str">
            <v>Автомобиль йўллари қўмитаси</v>
          </cell>
          <cell r="I2203" t="str">
            <v>"Тошкент вилояти МЙБХ" ДУК</v>
          </cell>
          <cell r="J2203" t="str">
            <v>Вазирлик ва идора</v>
          </cell>
          <cell r="K2203" t="str">
            <v>Қўшимча</v>
          </cell>
          <cell r="L2203" t="str">
            <v>Асосий</v>
          </cell>
          <cell r="M2203" t="str">
            <v>Тошкент вилояти</v>
          </cell>
          <cell r="P2203" t="str">
            <v>Кредитор қарздорлик</v>
          </cell>
          <cell r="R2203">
            <v>1</v>
          </cell>
          <cell r="BF2203">
            <v>688.05530199999998</v>
          </cell>
          <cell r="BS2203">
            <v>688.05530199999998</v>
          </cell>
          <cell r="BV2203">
            <v>0</v>
          </cell>
          <cell r="BW2203">
            <v>688.05529999999999</v>
          </cell>
          <cell r="GU2203" t="str">
            <v>Янги қўшилган, 5%</v>
          </cell>
        </row>
        <row r="2204">
          <cell r="A2204" t="str">
            <v>Нурафшон шаҳрида Тошкент вилояти Автомобиль йўллари ҳудудий бошқармасининг маъмурий биносини қуриш</v>
          </cell>
          <cell r="B2204" t="str">
            <v>1901274010312002</v>
          </cell>
          <cell r="E2204" t="str">
            <v>Автомобиль йўллари, кўприклар</v>
          </cell>
          <cell r="F2204" t="str">
            <v>Автомобиль йўллари объектлари</v>
          </cell>
          <cell r="H2204" t="str">
            <v>Автомобиль йўллари қўмитаси</v>
          </cell>
          <cell r="I2204" t="str">
            <v>"Тошкент вилояти МЙБХ" ДУК</v>
          </cell>
          <cell r="J2204" t="str">
            <v>Вазирлик ва идора</v>
          </cell>
          <cell r="K2204" t="str">
            <v>Қўшимча</v>
          </cell>
          <cell r="L2204" t="str">
            <v>Асосий</v>
          </cell>
          <cell r="M2204" t="str">
            <v>Тошкент вилояти</v>
          </cell>
          <cell r="P2204" t="str">
            <v>Кредитор қарздорлик</v>
          </cell>
          <cell r="R2204">
            <v>1</v>
          </cell>
          <cell r="BF2204">
            <v>1105.8195109999999</v>
          </cell>
          <cell r="BS2204">
            <v>1105.8195109999999</v>
          </cell>
          <cell r="BV2204">
            <v>1105.8195109999999</v>
          </cell>
          <cell r="BW2204">
            <v>1105.8195109999999</v>
          </cell>
          <cell r="GU2204" t="str">
            <v>Янги қўшилган, 5%</v>
          </cell>
        </row>
        <row r="2205">
          <cell r="A2205" t="str">
            <v>Қибрай тумани Янги Арғин МФЙ Янги Ҳаёт ва Темирйулчилар кўчаларидан қабристонга олиб борувчи автомобиль йўлини тўла таъмирлаш</v>
          </cell>
          <cell r="B2205" t="str">
            <v>2101272480312003</v>
          </cell>
          <cell r="E2205" t="str">
            <v>Автомобиль йўллари, кўприклар</v>
          </cell>
          <cell r="F2205" t="str">
            <v>Автомобиль йўллари объектлари</v>
          </cell>
          <cell r="H2205" t="str">
            <v>Автомобиль йўллари қўмитаси</v>
          </cell>
          <cell r="I2205" t="str">
            <v>"Тошкент вилояти МЙБХ" ДУК</v>
          </cell>
          <cell r="J2205" t="str">
            <v>Вазирлик ва идора</v>
          </cell>
          <cell r="K2205" t="str">
            <v>Қўшимча</v>
          </cell>
          <cell r="L2205" t="str">
            <v>Асосий</v>
          </cell>
          <cell r="M2205" t="str">
            <v>Тошкент вилояти</v>
          </cell>
          <cell r="P2205" t="str">
            <v>Кредитор қарздорлик</v>
          </cell>
          <cell r="R2205">
            <v>1</v>
          </cell>
          <cell r="BF2205">
            <v>216.57683299999999</v>
          </cell>
          <cell r="BS2205">
            <v>216.57683299999999</v>
          </cell>
          <cell r="BV2205">
            <v>0</v>
          </cell>
          <cell r="BW2205">
            <v>216.576832</v>
          </cell>
          <cell r="GU2205" t="str">
            <v>Янги қўшилган, 5%</v>
          </cell>
        </row>
        <row r="2206">
          <cell r="A2206" t="str">
            <v>Тошкент туман йўллардан фойдаланиш унитар корхонаси маъмурий биносини қуриш</v>
          </cell>
          <cell r="B2206" t="str">
            <v>2301272650312001</v>
          </cell>
          <cell r="E2206" t="str">
            <v>Автомобиль йўллари, кўприклар</v>
          </cell>
          <cell r="F2206" t="str">
            <v>Автомобиль йўллари объектлари</v>
          </cell>
          <cell r="H2206" t="str">
            <v>Автомобиль йўллари қўмитаси</v>
          </cell>
          <cell r="I2206" t="str">
            <v>"Тошкент вилояти МЙБХ" ДУК</v>
          </cell>
          <cell r="J2206" t="str">
            <v>Вазирлик ва идора</v>
          </cell>
          <cell r="K2206" t="str">
            <v>Қўшимча</v>
          </cell>
          <cell r="L2206" t="str">
            <v>Асосий</v>
          </cell>
          <cell r="M2206" t="str">
            <v>Тошкент вилояти</v>
          </cell>
          <cell r="P2206" t="str">
            <v>Кредитор қарздорлик</v>
          </cell>
          <cell r="R2206">
            <v>1</v>
          </cell>
          <cell r="BF2206">
            <v>157.17586900000001</v>
          </cell>
          <cell r="BS2206">
            <v>157.17586900000001</v>
          </cell>
          <cell r="BV2206">
            <v>0</v>
          </cell>
          <cell r="BW2206">
            <v>0</v>
          </cell>
          <cell r="GU2206" t="str">
            <v>Янги қўшилган, 5%</v>
          </cell>
        </row>
        <row r="2207">
          <cell r="A2207" t="str">
            <v>Зангиота тумани "Тақиртепар" маҳалласида "М-39" автомагистрали бўйлаб осма пиёдалар кўпригини қуриш</v>
          </cell>
          <cell r="B2207" t="str">
            <v>2301272370312001</v>
          </cell>
          <cell r="C2207">
            <v>1</v>
          </cell>
          <cell r="E2207" t="str">
            <v>Автомобиль йўллари, кўприклар</v>
          </cell>
          <cell r="F2207" t="str">
            <v xml:space="preserve">Кўприклар ва йўл ўтказгичлар </v>
          </cell>
          <cell r="H2207" t="str">
            <v>Автомобиль йўллари қўмитаси</v>
          </cell>
          <cell r="I2207" t="str">
            <v>"Умумий фойдаланишдаги автомобиль йўлларини қуриш ва реконструкция қилиш Дирекцияси" ДУК</v>
          </cell>
          <cell r="J2207" t="str">
            <v>Вазирлик ва идора</v>
          </cell>
          <cell r="K2207" t="str">
            <v>Қўшимча</v>
          </cell>
          <cell r="L2207" t="str">
            <v>Асосий</v>
          </cell>
          <cell r="M2207" t="str">
            <v>Тошкент вилояти</v>
          </cell>
          <cell r="N2207" t="str">
            <v>Зангиота тумани</v>
          </cell>
          <cell r="P2207" t="str">
            <v>Янги қурилиш</v>
          </cell>
          <cell r="Q2207">
            <v>2023</v>
          </cell>
          <cell r="R2207">
            <v>2</v>
          </cell>
          <cell r="AB2207">
            <v>1</v>
          </cell>
          <cell r="AE2207">
            <v>1</v>
          </cell>
          <cell r="AG2207">
            <v>1</v>
          </cell>
          <cell r="AH2207">
            <v>1</v>
          </cell>
          <cell r="AJ2207">
            <v>1</v>
          </cell>
          <cell r="AL2207">
            <v>1</v>
          </cell>
          <cell r="AM2207">
            <v>1</v>
          </cell>
          <cell r="AN2207">
            <v>1</v>
          </cell>
          <cell r="AO2207">
            <v>1</v>
          </cell>
          <cell r="AP2207">
            <v>1</v>
          </cell>
          <cell r="AR2207">
            <v>1</v>
          </cell>
          <cell r="BF2207">
            <v>1500</v>
          </cell>
          <cell r="BS2207">
            <v>1500</v>
          </cell>
          <cell r="BV2207">
            <v>0</v>
          </cell>
          <cell r="BW2207">
            <v>0</v>
          </cell>
          <cell r="CT2207">
            <v>1</v>
          </cell>
          <cell r="CU2207">
            <v>1</v>
          </cell>
          <cell r="CV2207">
            <v>1</v>
          </cell>
          <cell r="GG2207" t="str">
            <v>объект</v>
          </cell>
          <cell r="GH2207">
            <v>1</v>
          </cell>
          <cell r="GI2207">
            <v>1</v>
          </cell>
          <cell r="GU2207" t="str">
            <v>Янги қўшилган объект</v>
          </cell>
        </row>
        <row r="2208">
          <cell r="A2208" t="str">
            <v>Ўзбекистон кўзи ожизлар жамиятининг "Янгийўл юрак асаб касалликлари сиҳатгоҳи"га олиб борувчи Самарқанд кўчасининг 0,8 км қисмини таъмирлаш</v>
          </cell>
          <cell r="B2208" t="str">
            <v>2301272590312001</v>
          </cell>
          <cell r="C2208">
            <v>1</v>
          </cell>
          <cell r="E2208" t="str">
            <v>Автомобиль йўллари, кўприклар</v>
          </cell>
          <cell r="F2208" t="str">
            <v>Автомобиль йўллари объектлари</v>
          </cell>
          <cell r="H2208" t="str">
            <v>Автомобиль йўллари қўмитаси</v>
          </cell>
          <cell r="I2208" t="str">
            <v>"Тошкент вилояти МЙБХ" ДУК</v>
          </cell>
          <cell r="J2208" t="str">
            <v>Вазирлик ва идора</v>
          </cell>
          <cell r="K2208" t="str">
            <v>Қўшимча</v>
          </cell>
          <cell r="L2208" t="str">
            <v>Асосий</v>
          </cell>
          <cell r="M2208" t="str">
            <v>Тошкент вилояти</v>
          </cell>
          <cell r="N2208" t="str">
            <v>Янгийўл тумани</v>
          </cell>
          <cell r="P2208" t="str">
            <v>Жорий таъмирлаш</v>
          </cell>
          <cell r="Q2208">
            <v>2023</v>
          </cell>
          <cell r="R2208">
            <v>2</v>
          </cell>
          <cell r="S2208">
            <v>1</v>
          </cell>
          <cell r="AB2208">
            <v>1</v>
          </cell>
          <cell r="AE2208">
            <v>1</v>
          </cell>
          <cell r="AG2208">
            <v>1</v>
          </cell>
          <cell r="AH2208">
            <v>1</v>
          </cell>
          <cell r="AJ2208">
            <v>1</v>
          </cell>
          <cell r="AM2208">
            <v>1</v>
          </cell>
          <cell r="AN2208">
            <v>1</v>
          </cell>
          <cell r="AO2208">
            <v>1</v>
          </cell>
          <cell r="AR2208">
            <v>1</v>
          </cell>
          <cell r="BF2208">
            <v>5000</v>
          </cell>
          <cell r="BS2208">
            <v>5000</v>
          </cell>
          <cell r="BV2208">
            <v>1887.7944299999999</v>
          </cell>
          <cell r="BW2208">
            <v>2786.69722</v>
          </cell>
          <cell r="BX2208" t="str">
            <v>Янгийўл ТЙФУК</v>
          </cell>
          <cell r="DD2208">
            <v>0.8</v>
          </cell>
          <cell r="DE2208">
            <v>0.8</v>
          </cell>
          <cell r="DH2208">
            <v>0.8</v>
          </cell>
          <cell r="GG2208" t="str">
            <v>км</v>
          </cell>
          <cell r="GH2208">
            <v>0.8</v>
          </cell>
          <cell r="GI2208">
            <v>0.8</v>
          </cell>
          <cell r="GU2208" t="str">
            <v>Янги қўшилган объект</v>
          </cell>
        </row>
        <row r="2209">
          <cell r="A2209" t="str">
            <v>Тошкент тумани "Аҳиллик" МФЙдаги ички йўлларни таъмирлаш</v>
          </cell>
          <cell r="B2209" t="str">
            <v>2301272650312002</v>
          </cell>
          <cell r="C2209">
            <v>1</v>
          </cell>
          <cell r="E2209" t="str">
            <v>Автомобиль йўллари, кўприклар</v>
          </cell>
          <cell r="F2209" t="str">
            <v>Автомобиль йўллари объектлари</v>
          </cell>
          <cell r="H2209" t="str">
            <v>Автомобиль йўллари қўмитаси</v>
          </cell>
          <cell r="I2209" t="str">
            <v>"Тошкент вилояти МЙБХ" ДУК</v>
          </cell>
          <cell r="J2209" t="str">
            <v>Вазирлик ва идора</v>
          </cell>
          <cell r="K2209" t="str">
            <v>Қўшимча</v>
          </cell>
          <cell r="L2209" t="str">
            <v>Асосий</v>
          </cell>
          <cell r="M2209" t="str">
            <v>Тошкент вилояти</v>
          </cell>
          <cell r="N2209" t="str">
            <v>Тошкент тумани</v>
          </cell>
          <cell r="P2209" t="str">
            <v>Жорий таъмирлаш</v>
          </cell>
          <cell r="Q2209">
            <v>2023</v>
          </cell>
          <cell r="R2209">
            <v>2</v>
          </cell>
          <cell r="S2209">
            <v>1</v>
          </cell>
          <cell r="T2209">
            <v>1</v>
          </cell>
          <cell r="U2209">
            <v>1</v>
          </cell>
          <cell r="AB2209">
            <v>1</v>
          </cell>
          <cell r="AE2209">
            <v>1</v>
          </cell>
          <cell r="AG2209">
            <v>1</v>
          </cell>
          <cell r="AH2209">
            <v>1</v>
          </cell>
          <cell r="AJ2209">
            <v>1</v>
          </cell>
          <cell r="AL2209">
            <v>1</v>
          </cell>
          <cell r="AM2209">
            <v>1</v>
          </cell>
          <cell r="AN2209">
            <v>1</v>
          </cell>
          <cell r="AO2209">
            <v>1</v>
          </cell>
          <cell r="AP2209">
            <v>1</v>
          </cell>
          <cell r="AR2209">
            <v>1</v>
          </cell>
          <cell r="BF2209">
            <v>2000</v>
          </cell>
          <cell r="BL2209">
            <v>-63.5</v>
          </cell>
          <cell r="BS2209">
            <v>1936.5</v>
          </cell>
          <cell r="BV2209">
            <v>1936.4933100000001</v>
          </cell>
          <cell r="BW2209">
            <v>1936.4933100000001</v>
          </cell>
          <cell r="BX2209" t="str">
            <v>Тошкент ТЙФУК</v>
          </cell>
          <cell r="CT2209">
            <v>1</v>
          </cell>
          <cell r="CU2209">
            <v>1</v>
          </cell>
          <cell r="CX2209">
            <v>1</v>
          </cell>
          <cell r="GG2209" t="str">
            <v>объект</v>
          </cell>
          <cell r="GH2209">
            <v>1</v>
          </cell>
          <cell r="GI2209">
            <v>1</v>
          </cell>
          <cell r="GU2209" t="str">
            <v>Янги қўшилган объект</v>
          </cell>
          <cell r="HA2209" t="str">
            <v>Лимит мақбуллаштирилди</v>
          </cell>
        </row>
        <row r="2210">
          <cell r="A2210" t="str">
            <v>М34 "Тошкент-Душанбе" автомобиль йўлининг 32 км қисмида ер усти пиёдалар ўтиш йўлини қуриш</v>
          </cell>
          <cell r="B2210" t="str">
            <v>2001272590312001</v>
          </cell>
          <cell r="C2210">
            <v>1</v>
          </cell>
          <cell r="E2210" t="str">
            <v>Автомобиль йўллари, кўприклар</v>
          </cell>
          <cell r="F2210" t="str">
            <v xml:space="preserve">Кўприклар ва йўл ўтказгичлар </v>
          </cell>
          <cell r="H2210" t="str">
            <v>Автомобиль йўллари қўмитаси</v>
          </cell>
          <cell r="I2210" t="str">
            <v>"Умумий фойдаланишдаги автомобиль йўлларини қуриш ва реконструкция қилиш Дирекцияси" ДУК</v>
          </cell>
          <cell r="J2210" t="str">
            <v>Вазирлик ва идора</v>
          </cell>
          <cell r="K2210" t="str">
            <v>Қўшимча</v>
          </cell>
          <cell r="L2210" t="str">
            <v>Асосий</v>
          </cell>
          <cell r="M2210" t="str">
            <v>Тошкент вилояти</v>
          </cell>
          <cell r="N2210" t="str">
            <v>Янгийўл тумани</v>
          </cell>
          <cell r="P2210" t="str">
            <v>Янги қурилиш</v>
          </cell>
          <cell r="Q2210">
            <v>2023</v>
          </cell>
          <cell r="R2210">
            <v>2</v>
          </cell>
          <cell r="S2210">
            <v>1</v>
          </cell>
          <cell r="AB2210">
            <v>1</v>
          </cell>
          <cell r="AE2210">
            <v>1</v>
          </cell>
          <cell r="AG2210">
            <v>1</v>
          </cell>
          <cell r="AH2210">
            <v>1</v>
          </cell>
          <cell r="AJ2210">
            <v>1</v>
          </cell>
          <cell r="AL2210">
            <v>1</v>
          </cell>
          <cell r="AM2210">
            <v>1</v>
          </cell>
          <cell r="AN2210">
            <v>1</v>
          </cell>
          <cell r="AO2210">
            <v>1</v>
          </cell>
          <cell r="AP2210">
            <v>1</v>
          </cell>
          <cell r="AR2210">
            <v>1</v>
          </cell>
          <cell r="BF2210">
            <v>300</v>
          </cell>
          <cell r="BS2210">
            <v>300</v>
          </cell>
          <cell r="BV2210">
            <v>0</v>
          </cell>
          <cell r="BW2210">
            <v>0</v>
          </cell>
          <cell r="CT2210">
            <v>1</v>
          </cell>
          <cell r="CU2210">
            <v>1</v>
          </cell>
          <cell r="CV2210">
            <v>1</v>
          </cell>
          <cell r="GG2210" t="str">
            <v>объект</v>
          </cell>
          <cell r="GH2210">
            <v>1</v>
          </cell>
          <cell r="GI2210">
            <v>1</v>
          </cell>
          <cell r="GU2210" t="str">
            <v>Янги қўшилган объект</v>
          </cell>
        </row>
        <row r="2211">
          <cell r="A2211" t="str">
            <v>4К-786 “Бекобод ш. - Ўзбекистон қ. - Маллабой қ. - Зафар қ.” автомобиль йўлининг 5,1 км узунликдаги автомобиль йўлни жорий таъмирлаш</v>
          </cell>
          <cell r="B2211" t="str">
            <v>2301274130312001</v>
          </cell>
          <cell r="C2211">
            <v>1</v>
          </cell>
          <cell r="E2211" t="str">
            <v>Автомобиль йўллари, кўприклар</v>
          </cell>
          <cell r="F2211" t="str">
            <v>Автомобиль йўллари объектлари</v>
          </cell>
          <cell r="H2211" t="str">
            <v>Автомобиль йўллари қўмитаси</v>
          </cell>
          <cell r="I2211" t="str">
            <v>Тошкент вилояти автомобиль йўллари бош бошқармаси</v>
          </cell>
          <cell r="J2211" t="str">
            <v>Вазирлик ва идора</v>
          </cell>
          <cell r="K2211" t="str">
            <v>Қўшимча</v>
          </cell>
          <cell r="L2211" t="str">
            <v>Асосий</v>
          </cell>
          <cell r="M2211" t="str">
            <v>Тошкент вилояти</v>
          </cell>
          <cell r="N2211" t="str">
            <v>Бекобод тумани</v>
          </cell>
          <cell r="P2211" t="str">
            <v>Жорий таъмирлаш</v>
          </cell>
          <cell r="Q2211">
            <v>2023</v>
          </cell>
          <cell r="R2211">
            <v>2</v>
          </cell>
          <cell r="S2211">
            <v>1</v>
          </cell>
          <cell r="T2211">
            <v>1</v>
          </cell>
          <cell r="U2211">
            <v>1</v>
          </cell>
          <cell r="AB2211">
            <v>1</v>
          </cell>
          <cell r="AE2211">
            <v>1</v>
          </cell>
          <cell r="AG2211">
            <v>1</v>
          </cell>
          <cell r="AH2211">
            <v>1</v>
          </cell>
          <cell r="AJ2211">
            <v>1</v>
          </cell>
          <cell r="AM2211">
            <v>1</v>
          </cell>
          <cell r="AN2211">
            <v>1</v>
          </cell>
          <cell r="AO2211">
            <v>1</v>
          </cell>
          <cell r="AR2211">
            <v>1</v>
          </cell>
          <cell r="BI2211">
            <v>3500</v>
          </cell>
          <cell r="BS2211">
            <v>3500</v>
          </cell>
          <cell r="BV2211">
            <v>3500</v>
          </cell>
          <cell r="BW2211">
            <v>3500</v>
          </cell>
          <cell r="GX2211" t="str">
            <v>Янги қўшилган объект</v>
          </cell>
        </row>
        <row r="2212">
          <cell r="A2212" t="str">
            <v>Паркент туман Красногорск қўрғони Ойдин МФЙда 6 км ички йўлларини жорий таъмирлаш, 4,5 км пиёдалар йўлагини қуриш</v>
          </cell>
          <cell r="B2212" t="str">
            <v>2301272490312007</v>
          </cell>
          <cell r="C2212">
            <v>1</v>
          </cell>
          <cell r="E2212" t="str">
            <v>Автомобиль йўллари, кўприклар</v>
          </cell>
          <cell r="F2212" t="str">
            <v>Автомобиль йўллари объектлари</v>
          </cell>
          <cell r="H2212" t="str">
            <v>Автомобиль йўллари қўмитаси</v>
          </cell>
          <cell r="I2212" t="str">
            <v>"Тошкент вилояти МЙБХ" ДУК</v>
          </cell>
          <cell r="J2212" t="str">
            <v>Вазирлик ва идора</v>
          </cell>
          <cell r="K2212" t="str">
            <v>Қўшимча</v>
          </cell>
          <cell r="L2212" t="str">
            <v>Асосий</v>
          </cell>
          <cell r="M2212" t="str">
            <v>Тошкент вилояти</v>
          </cell>
          <cell r="N2212" t="str">
            <v>Паркент тумани</v>
          </cell>
          <cell r="P2212" t="str">
            <v>Мукаммал таъмирлаш</v>
          </cell>
          <cell r="Q2212">
            <v>2023</v>
          </cell>
          <cell r="R2212">
            <v>2</v>
          </cell>
          <cell r="S2212">
            <v>1</v>
          </cell>
          <cell r="AB2212">
            <v>1</v>
          </cell>
          <cell r="AE2212">
            <v>1</v>
          </cell>
          <cell r="AG2212">
            <v>1</v>
          </cell>
          <cell r="AH2212">
            <v>1</v>
          </cell>
          <cell r="AK2212">
            <v>1</v>
          </cell>
          <cell r="AL2212">
            <v>1</v>
          </cell>
          <cell r="AM2212">
            <v>1</v>
          </cell>
          <cell r="AN2212">
            <v>1</v>
          </cell>
          <cell r="AO2212">
            <v>1</v>
          </cell>
          <cell r="AR2212">
            <v>1</v>
          </cell>
          <cell r="BL2212">
            <v>2201.1</v>
          </cell>
          <cell r="BS2212">
            <v>2201.1</v>
          </cell>
          <cell r="BT2212">
            <v>449.69999999999982</v>
          </cell>
          <cell r="BU2212" t="str">
            <v>Автойўл жамғарма, ЙБЭҚ</v>
          </cell>
          <cell r="BV2212">
            <v>6.0063955</v>
          </cell>
          <cell r="BW2212">
            <v>660.18444999999997</v>
          </cell>
          <cell r="DD2212">
            <v>6</v>
          </cell>
          <cell r="DE2212">
            <v>6</v>
          </cell>
          <cell r="DH2212">
            <v>6</v>
          </cell>
          <cell r="GG2212" t="str">
            <v>км</v>
          </cell>
          <cell r="GH2212">
            <v>6</v>
          </cell>
          <cell r="GI2212">
            <v>6</v>
          </cell>
          <cell r="GK2212" t="str">
            <v>Автомобиль йўлларини ривожлантириш мақсадли жамғармасининг жорий йил бошидаги қолдиқ маблағлари ҳисобидан</v>
          </cell>
        </row>
        <row r="2213">
          <cell r="A2213" t="str">
            <v>Паркент туман Красногорск қўрғони Саидота МФЙда 2 км ички йўлларини жорий таъмирлаш, 2,5 км пиёдалар йўлагини қуриш</v>
          </cell>
          <cell r="B2213" t="str">
            <v>2301272490312008</v>
          </cell>
          <cell r="C2213">
            <v>1</v>
          </cell>
          <cell r="E2213" t="str">
            <v>Автомобиль йўллари, кўприклар</v>
          </cell>
          <cell r="F2213" t="str">
            <v>Автомобиль йўллари объектлари</v>
          </cell>
          <cell r="H2213" t="str">
            <v>Автомобиль йўллари қўмитаси</v>
          </cell>
          <cell r="I2213" t="str">
            <v>"Тошкент вилояти МЙБХ" ДУК</v>
          </cell>
          <cell r="J2213" t="str">
            <v>Вазирлик ва идора</v>
          </cell>
          <cell r="K2213" t="str">
            <v>Қўшимча</v>
          </cell>
          <cell r="L2213" t="str">
            <v>Қўшимча</v>
          </cell>
          <cell r="M2213" t="str">
            <v>Тошкент вилояти</v>
          </cell>
          <cell r="N2213" t="str">
            <v>Паркент тумани</v>
          </cell>
          <cell r="P2213" t="str">
            <v>Мукаммал таъмирлаш</v>
          </cell>
          <cell r="Q2213">
            <v>2023</v>
          </cell>
          <cell r="R2213">
            <v>2</v>
          </cell>
          <cell r="S2213">
            <v>1</v>
          </cell>
          <cell r="AB2213">
            <v>1</v>
          </cell>
          <cell r="AE2213">
            <v>1</v>
          </cell>
          <cell r="AG2213">
            <v>1</v>
          </cell>
          <cell r="AH2213">
            <v>1</v>
          </cell>
          <cell r="AK2213">
            <v>1</v>
          </cell>
          <cell r="AL2213">
            <v>1</v>
          </cell>
          <cell r="AM2213">
            <v>1</v>
          </cell>
          <cell r="AN2213">
            <v>1</v>
          </cell>
          <cell r="AO2213">
            <v>1</v>
          </cell>
          <cell r="AR2213">
            <v>1</v>
          </cell>
          <cell r="BL2213">
            <v>429</v>
          </cell>
          <cell r="BS2213">
            <v>429</v>
          </cell>
          <cell r="BT2213">
            <v>429</v>
          </cell>
          <cell r="BU2213" t="str">
            <v>Автойўл жамғарма, ЙБЭҚ</v>
          </cell>
          <cell r="BV2213">
            <v>394.72147200000001</v>
          </cell>
          <cell r="BW2213">
            <v>402.22147200000001</v>
          </cell>
          <cell r="DD2213">
            <v>2</v>
          </cell>
          <cell r="DE2213">
            <v>2</v>
          </cell>
          <cell r="DH2213">
            <v>2</v>
          </cell>
          <cell r="GG2213" t="str">
            <v>км</v>
          </cell>
          <cell r="GH2213">
            <v>2</v>
          </cell>
          <cell r="GI2213">
            <v>2</v>
          </cell>
          <cell r="GK2213" t="str">
            <v>Автомобиль йўлларини ривожлантириш мақсадли жамғармасининг жорий йил бошидаги қолдиқ маблағлари ҳисобидан</v>
          </cell>
        </row>
        <row r="2214">
          <cell r="A2214" t="str">
            <v>Паркент туман Красногорск қўрғони Ойдин МФЙда 11 км ички йўлларини жорий таъмирлаш, 5 км пиёдалар йўлагини қуриш</v>
          </cell>
          <cell r="B2214" t="str">
            <v>2301272490312009</v>
          </cell>
          <cell r="C2214">
            <v>1</v>
          </cell>
          <cell r="E2214" t="str">
            <v>Автомобиль йўллари, кўприклар</v>
          </cell>
          <cell r="F2214" t="str">
            <v>Автомобиль йўллари объектлари</v>
          </cell>
          <cell r="H2214" t="str">
            <v>Автомобиль йўллари қўмитаси</v>
          </cell>
          <cell r="I2214" t="str">
            <v>"Тошкент вилояти МЙБХ" ДУК</v>
          </cell>
          <cell r="J2214" t="str">
            <v>Вазирлик ва идора</v>
          </cell>
          <cell r="K2214" t="str">
            <v>Қўшимча</v>
          </cell>
          <cell r="L2214" t="str">
            <v>Қўшимча</v>
          </cell>
          <cell r="M2214" t="str">
            <v>Тошкент вилояти</v>
          </cell>
          <cell r="N2214" t="str">
            <v>Паркент тумани</v>
          </cell>
          <cell r="P2214" t="str">
            <v>Мукаммал таъмирлаш</v>
          </cell>
          <cell r="Q2214">
            <v>2023</v>
          </cell>
          <cell r="R2214">
            <v>2</v>
          </cell>
          <cell r="S2214">
            <v>1</v>
          </cell>
          <cell r="AB2214">
            <v>1</v>
          </cell>
          <cell r="AE2214">
            <v>1</v>
          </cell>
          <cell r="AG2214">
            <v>1</v>
          </cell>
          <cell r="AH2214">
            <v>1</v>
          </cell>
          <cell r="AK2214">
            <v>1</v>
          </cell>
          <cell r="AL2214">
            <v>1</v>
          </cell>
          <cell r="AM2214">
            <v>1</v>
          </cell>
          <cell r="AN2214">
            <v>1</v>
          </cell>
          <cell r="AO2214">
            <v>1</v>
          </cell>
          <cell r="AR2214">
            <v>1</v>
          </cell>
          <cell r="BL2214">
            <v>2508</v>
          </cell>
          <cell r="BS2214">
            <v>2508</v>
          </cell>
          <cell r="BT2214">
            <v>2508</v>
          </cell>
          <cell r="BU2214" t="str">
            <v>Автойўл жамғарма, ЙБЭҚ</v>
          </cell>
          <cell r="BV2214">
            <v>5.3213840000000001</v>
          </cell>
          <cell r="BW2214">
            <v>772.02495999999996</v>
          </cell>
          <cell r="DD2214">
            <v>11</v>
          </cell>
          <cell r="DE2214">
            <v>11</v>
          </cell>
          <cell r="DH2214">
            <v>11</v>
          </cell>
          <cell r="GG2214" t="str">
            <v>км</v>
          </cell>
          <cell r="GH2214">
            <v>11</v>
          </cell>
          <cell r="GI2214">
            <v>11</v>
          </cell>
          <cell r="GK2214" t="str">
            <v>Автомобиль йўлларини ривожлантириш мақсадли жамғармасининг жорий йил бошидаги қолдиқ маблағлари ҳисобидан</v>
          </cell>
        </row>
        <row r="2215">
          <cell r="A2215" t="str">
            <v>Паркент туман Красногорск қўрғони Ойдин МФЙда 9,5 км ички йўлларини жорий таъмирлаш, 6,5 км пиёдалар йўлагини қуриш</v>
          </cell>
          <cell r="B2215" t="str">
            <v>2301272490312010</v>
          </cell>
          <cell r="C2215">
            <v>1</v>
          </cell>
          <cell r="E2215" t="str">
            <v>Автомобиль йўллари, кўприклар</v>
          </cell>
          <cell r="F2215" t="str">
            <v>Автомобиль йўллари объектлари</v>
          </cell>
          <cell r="H2215" t="str">
            <v>Автомобиль йўллари қўмитаси</v>
          </cell>
          <cell r="I2215" t="str">
            <v>"Тошкент вилояти МЙБХ" ДУК</v>
          </cell>
          <cell r="J2215" t="str">
            <v>Вазирлик ва идора</v>
          </cell>
          <cell r="K2215" t="str">
            <v>Қўшимча</v>
          </cell>
          <cell r="L2215" t="str">
            <v>Қўшимча</v>
          </cell>
          <cell r="M2215" t="str">
            <v>Тошкент вилояти</v>
          </cell>
          <cell r="N2215" t="str">
            <v>Паркент тумани</v>
          </cell>
          <cell r="P2215" t="str">
            <v>Мукаммал таъмирлаш</v>
          </cell>
          <cell r="Q2215">
            <v>2023</v>
          </cell>
          <cell r="R2215">
            <v>2</v>
          </cell>
          <cell r="S2215">
            <v>1</v>
          </cell>
          <cell r="AB2215">
            <v>1</v>
          </cell>
          <cell r="AE2215">
            <v>1</v>
          </cell>
          <cell r="AG2215">
            <v>1</v>
          </cell>
          <cell r="AH2215">
            <v>1</v>
          </cell>
          <cell r="AK2215">
            <v>1</v>
          </cell>
          <cell r="AL2215">
            <v>1</v>
          </cell>
          <cell r="AM2215">
            <v>1</v>
          </cell>
          <cell r="AN2215">
            <v>1</v>
          </cell>
          <cell r="AO2215">
            <v>1</v>
          </cell>
          <cell r="AR2215">
            <v>1</v>
          </cell>
          <cell r="BL2215">
            <v>1320</v>
          </cell>
          <cell r="BS2215">
            <v>1320</v>
          </cell>
          <cell r="BT2215">
            <v>1320</v>
          </cell>
          <cell r="BU2215" t="str">
            <v>Автойўл жамғарма, ЙБЭҚ</v>
          </cell>
          <cell r="BV2215">
            <v>1184.57779</v>
          </cell>
          <cell r="BW2215">
            <v>1216.8277800000001</v>
          </cell>
          <cell r="DD2215">
            <v>9.5</v>
          </cell>
          <cell r="DE2215">
            <v>9.5</v>
          </cell>
          <cell r="DH2215">
            <v>9.5</v>
          </cell>
          <cell r="GG2215" t="str">
            <v>км</v>
          </cell>
          <cell r="GH2215">
            <v>9.5</v>
          </cell>
          <cell r="GI2215">
            <v>9.5</v>
          </cell>
          <cell r="GK2215" t="str">
            <v>Автомобиль йўлларини ривожлантириш мақсадли жамғармасининг жорий йил бошидаги қолдиқ маблағлари ҳисобидан</v>
          </cell>
        </row>
        <row r="2216">
          <cell r="A2216" t="str">
            <v>Тошкент вилояти Давлат аҳамиятдаги умумий фойдаланишдаги автомобиль йўлларини кўкаламзорлаштириш (4Р-1а “М39б автойўлидан шохобча Дўрмон масканига” автомобиль йўлининг йўл бўйини кўкаламзорлаштириш) ишлари</v>
          </cell>
          <cell r="B2216" t="str">
            <v xml:space="preserve"> 2308272000310001</v>
          </cell>
          <cell r="E2216" t="str">
            <v>Автомобиль йўллари, кўприклар</v>
          </cell>
          <cell r="F2216" t="str">
            <v>Автомобиль йўллари объектлари</v>
          </cell>
          <cell r="H2216" t="str">
            <v>Тошкент вилояти ҳокимлиги</v>
          </cell>
          <cell r="I2216" t="str">
            <v>Тошкент вилояти ЯБХИК</v>
          </cell>
          <cell r="J2216" t="str">
            <v>Вилоят</v>
          </cell>
          <cell r="K2216" t="str">
            <v>Қўшимча</v>
          </cell>
          <cell r="L2216" t="str">
            <v>Асосий</v>
          </cell>
          <cell r="M2216" t="str">
            <v>Тошкент вилояти</v>
          </cell>
          <cell r="P2216" t="str">
            <v>Жиҳоз ва ускуналарни харид қилиш учун</v>
          </cell>
          <cell r="Q2216">
            <v>2023</v>
          </cell>
          <cell r="R2216">
            <v>2</v>
          </cell>
          <cell r="BI2216">
            <v>5000</v>
          </cell>
          <cell r="BS2216">
            <v>5000</v>
          </cell>
          <cell r="BV2216">
            <v>5000</v>
          </cell>
          <cell r="BW2216">
            <v>5000</v>
          </cell>
          <cell r="GX2216" t="str">
            <v>Янги қўшилган, жиҳоз</v>
          </cell>
        </row>
        <row r="2217">
          <cell r="A2217" t="str">
            <v>4Р12 "Бектемир ш.-Чирчиқ ш.-Ғазалкент ш.-Чорбоғ қўрғони" автомобиль йўлининг 16-74 км қисми ва 4Р6 "Тошкент ш.-Чирчиқ ш.-Чимён қ." автомобиль йўлининг 56-82 км қисмида йўл чеккаларини кўкаламзорлаштириш ва ободонлаштириш</v>
          </cell>
          <cell r="B2217" t="str">
            <v>2101272390312001</v>
          </cell>
          <cell r="C2217">
            <v>1</v>
          </cell>
          <cell r="D2217" t="str">
            <v> 304510860274017045182118002</v>
          </cell>
          <cell r="E2217" t="str">
            <v>Автомобиль йўллари, кўприклар</v>
          </cell>
          <cell r="F2217" t="str">
            <v>Автомобиль йўллари объектлари</v>
          </cell>
          <cell r="H2217" t="str">
            <v>Тошкент вилояти ҳокимлиги</v>
          </cell>
          <cell r="I2217" t="str">
            <v>Тошкент вилояти ЯБХИК</v>
          </cell>
          <cell r="J2217" t="str">
            <v>Вилоят</v>
          </cell>
          <cell r="K2217" t="str">
            <v>13-илова</v>
          </cell>
          <cell r="L2217" t="str">
            <v>Асосий</v>
          </cell>
          <cell r="M2217" t="str">
            <v>Тошкент вилояти</v>
          </cell>
          <cell r="N2217" t="str">
            <v>Бўстонлиқ тумани</v>
          </cell>
          <cell r="P2217" t="str">
            <v>Мукаммал таъмирлаш</v>
          </cell>
          <cell r="Q2217" t="str">
            <v>2021-2024</v>
          </cell>
          <cell r="R2217">
            <v>1</v>
          </cell>
          <cell r="V2217" t="str">
            <v>декабрь, 2023 й.</v>
          </cell>
          <cell r="X2217">
            <v>1</v>
          </cell>
          <cell r="Z2217">
            <v>1</v>
          </cell>
          <cell r="AA2217">
            <v>1</v>
          </cell>
          <cell r="AS2217">
            <v>200862.533</v>
          </cell>
          <cell r="AT2217">
            <v>133089.226</v>
          </cell>
          <cell r="AU2217">
            <v>133089.226</v>
          </cell>
          <cell r="AV2217">
            <v>204357.682</v>
          </cell>
          <cell r="AW2217">
            <v>196786.511</v>
          </cell>
          <cell r="AX2217">
            <v>10000</v>
          </cell>
          <cell r="BC2217">
            <v>20000</v>
          </cell>
          <cell r="BI2217">
            <v>5000</v>
          </cell>
          <cell r="BS2217">
            <v>35000</v>
          </cell>
          <cell r="BV2217">
            <v>40489.489000000001</v>
          </cell>
          <cell r="BW2217">
            <v>34884.44</v>
          </cell>
          <cell r="BX2217" t="str">
            <v>«Тошкент йўл кўкалам» ДУК</v>
          </cell>
          <cell r="BY2217">
            <v>305157164</v>
          </cell>
          <cell r="CT2217">
            <v>1</v>
          </cell>
          <cell r="GG2217" t="str">
            <v>объект</v>
          </cell>
          <cell r="GH2217">
            <v>1</v>
          </cell>
          <cell r="GJ2217" t="str">
            <v>Вазирлар Маҳкамасининг 2021 йил
27 октябрдаги 659-сон қарори</v>
          </cell>
          <cell r="GR2217" t="str">
            <v>Лимит қўшилди</v>
          </cell>
          <cell r="GX2217" t="str">
            <v>Лимит қўшилди</v>
          </cell>
        </row>
        <row r="2218">
          <cell r="A2218" t="str">
            <v xml:space="preserve">4Р112 "Фарғона ҳалқа йўли" автомобиль йўлининг 259-273 км қисмини реконструкция қилиш </v>
          </cell>
          <cell r="B2218" t="str">
            <v>2201304010312001</v>
          </cell>
          <cell r="C2218">
            <v>1</v>
          </cell>
          <cell r="D2218" t="str">
            <v> 304510860262697045122118093</v>
          </cell>
          <cell r="E2218" t="str">
            <v>Автомобиль йўллари, кўприклар</v>
          </cell>
          <cell r="F2218" t="str">
            <v>Автомобиль йўллари объектлари</v>
          </cell>
          <cell r="H2218" t="str">
            <v>Автомобиль йўллари қўмитаси</v>
          </cell>
          <cell r="I2218" t="str">
            <v>"Умумий фойдаланишдаги автомобиль йўлларини қуриш ва реконструкция қилиш Дирекцияси" ДУК</v>
          </cell>
          <cell r="J2218" t="str">
            <v>Вазирлик ва идора</v>
          </cell>
          <cell r="K2218" t="str">
            <v>14-илова</v>
          </cell>
          <cell r="L2218" t="str">
            <v>Асосий</v>
          </cell>
          <cell r="M2218" t="str">
            <v>Фарғона вилояти</v>
          </cell>
          <cell r="N2218" t="str">
            <v>Фарғона шаҳри</v>
          </cell>
          <cell r="P2218" t="str">
            <v>Реконструкция</v>
          </cell>
          <cell r="Q2218" t="str">
            <v>2021-2023</v>
          </cell>
          <cell r="R2218">
            <v>1</v>
          </cell>
          <cell r="S2218">
            <v>1</v>
          </cell>
          <cell r="T2218">
            <v>1</v>
          </cell>
          <cell r="U2218">
            <v>1</v>
          </cell>
          <cell r="X2218">
            <v>1</v>
          </cell>
          <cell r="Z2218">
            <v>1</v>
          </cell>
          <cell r="AA2218">
            <v>1</v>
          </cell>
          <cell r="AS2218">
            <v>34388.9</v>
          </cell>
          <cell r="AT2218">
            <v>23806.9</v>
          </cell>
          <cell r="AU2218">
            <v>23806.9</v>
          </cell>
          <cell r="AV2218">
            <v>34388.9</v>
          </cell>
          <cell r="AW2218">
            <v>33856.1</v>
          </cell>
          <cell r="AX2218">
            <v>19000</v>
          </cell>
          <cell r="BS2218">
            <v>19000</v>
          </cell>
          <cell r="BV2218">
            <v>19454.181400000001</v>
          </cell>
          <cell r="BW2218">
            <v>18811.924500000001</v>
          </cell>
          <cell r="BX2218" t="str">
            <v>Фарғона ЙМФУК</v>
          </cell>
          <cell r="BY2218">
            <v>300116534</v>
          </cell>
          <cell r="DD2218">
            <v>14</v>
          </cell>
          <cell r="DE2218">
            <v>4</v>
          </cell>
          <cell r="DG2218">
            <v>4</v>
          </cell>
          <cell r="GG2218" t="str">
            <v>км</v>
          </cell>
          <cell r="GH2218">
            <v>14</v>
          </cell>
          <cell r="GI2218">
            <v>4</v>
          </cell>
          <cell r="GJ2218" t="str">
            <v>Вазирлар Маҳкамасининг 2019 йил 
23 августдаги 712-сон қарори</v>
          </cell>
        </row>
        <row r="2219">
          <cell r="A2219" t="str">
            <v>4Р148 “4Р115 автомобиль йўли - Янгиқадам қ. - Учуй қ. - Олтиариқ ш. - Чимён қ. - Водил қ.” автомобиль йўлининг 36-46 км реконструкция қилиш (2-босқич 41-46 км)</v>
          </cell>
          <cell r="B2219" t="str">
            <v>2201302030312001</v>
          </cell>
          <cell r="C2219">
            <v>1</v>
          </cell>
          <cell r="D2219" t="str">
            <v> 304510860262697045122118092</v>
          </cell>
          <cell r="E2219" t="str">
            <v>Автомобиль йўллари, кўприклар</v>
          </cell>
          <cell r="F2219" t="str">
            <v>Автомобиль йўллари объектлари</v>
          </cell>
          <cell r="H2219" t="str">
            <v>Автомобиль йўллари қўмитаси</v>
          </cell>
          <cell r="I2219" t="str">
            <v>"Умумий фойдаланишдаги автомобиль йўлларини қуриш ва реконструкция қилиш Дирекцияси" ДУК</v>
          </cell>
          <cell r="J2219" t="str">
            <v>Вазирлик ва идора</v>
          </cell>
          <cell r="K2219" t="str">
            <v>14-илова</v>
          </cell>
          <cell r="L2219" t="str">
            <v>Асосий</v>
          </cell>
          <cell r="M2219" t="str">
            <v>Фарғона вилояти</v>
          </cell>
          <cell r="N2219" t="str">
            <v>Олтиариқ тумани</v>
          </cell>
          <cell r="P2219" t="str">
            <v>Реконструкция</v>
          </cell>
          <cell r="Q2219" t="str">
            <v>2022-2024</v>
          </cell>
          <cell r="R2219">
            <v>1</v>
          </cell>
          <cell r="X2219">
            <v>1</v>
          </cell>
          <cell r="Z2219">
            <v>1</v>
          </cell>
          <cell r="AA2219">
            <v>1</v>
          </cell>
          <cell r="AS2219">
            <v>41994</v>
          </cell>
          <cell r="AT2219">
            <v>36887.300000000003</v>
          </cell>
          <cell r="AU2219">
            <v>36887.300000000003</v>
          </cell>
          <cell r="AV2219">
            <v>41994</v>
          </cell>
          <cell r="AW2219">
            <v>41187.300000000003</v>
          </cell>
          <cell r="AX2219">
            <v>35000</v>
          </cell>
          <cell r="BR2219">
            <v>-65.400000000000006</v>
          </cell>
          <cell r="BS2219">
            <v>34934.6</v>
          </cell>
          <cell r="BV2219">
            <v>33745.588199999998</v>
          </cell>
          <cell r="BW2219">
            <v>32892.512300000002</v>
          </cell>
          <cell r="BX2219" t="str">
            <v>"Best story-2020" МЧЖ</v>
          </cell>
          <cell r="BY2219">
            <v>307113122</v>
          </cell>
          <cell r="DD2219">
            <v>5</v>
          </cell>
          <cell r="DE2219">
            <v>5</v>
          </cell>
          <cell r="DG2219">
            <v>5</v>
          </cell>
          <cell r="GG2219" t="str">
            <v>км</v>
          </cell>
          <cell r="GH2219">
            <v>5</v>
          </cell>
          <cell r="GI2219">
            <v>5</v>
          </cell>
          <cell r="GJ2219" t="str">
            <v>Вазирлар Маҳкамасининг 2017 йил 
14 мартдаги 48-сон қарори</v>
          </cell>
        </row>
        <row r="2220">
          <cell r="A2220" t="str">
            <v>Фарғона тумани "Шифокор" МФЙ Ором, Шифокор, Саловат, Учқайрағоч кўчаларининг 5,5 км қисмини таъмирлаш</v>
          </cell>
          <cell r="B2220" t="str">
            <v>2301302330312003</v>
          </cell>
          <cell r="C2220">
            <v>1</v>
          </cell>
          <cell r="D2220" t="str">
            <v> 304521860304017045129118191</v>
          </cell>
          <cell r="E2220" t="str">
            <v>Автомобиль йўллари, кўприклар</v>
          </cell>
          <cell r="F2220" t="str">
            <v>Автомобиль йўллари объектлари</v>
          </cell>
          <cell r="G2220" t="str">
            <v>ДХХ дастури</v>
          </cell>
          <cell r="H2220" t="str">
            <v>Автомобиль йўллари қўмитаси</v>
          </cell>
          <cell r="I2220" t="str">
            <v>"Фарғона МЙБХ" ДУК</v>
          </cell>
          <cell r="J2220" t="str">
            <v>Вазирлик ва идора</v>
          </cell>
          <cell r="K2220" t="str">
            <v>14-илова</v>
          </cell>
          <cell r="L2220" t="str">
            <v>Асосий</v>
          </cell>
          <cell r="M2220" t="str">
            <v>Фарғона вилояти</v>
          </cell>
          <cell r="N2220" t="str">
            <v>Фарғона тумани</v>
          </cell>
          <cell r="P2220" t="str">
            <v>Мукаммал таъмирлаш</v>
          </cell>
          <cell r="Q2220">
            <v>2023</v>
          </cell>
          <cell r="R2220">
            <v>2</v>
          </cell>
          <cell r="S2220">
            <v>1</v>
          </cell>
          <cell r="T2220">
            <v>1</v>
          </cell>
          <cell r="U2220">
            <v>1</v>
          </cell>
          <cell r="AB2220">
            <v>1</v>
          </cell>
          <cell r="AE2220">
            <v>1</v>
          </cell>
          <cell r="AG2220">
            <v>1</v>
          </cell>
          <cell r="AH2220">
            <v>1</v>
          </cell>
          <cell r="AJ2220">
            <v>1</v>
          </cell>
          <cell r="AM2220">
            <v>1</v>
          </cell>
          <cell r="AN2220">
            <v>1</v>
          </cell>
          <cell r="AO2220">
            <v>1</v>
          </cell>
          <cell r="AR2220">
            <v>1</v>
          </cell>
          <cell r="AX2220">
            <v>3300</v>
          </cell>
          <cell r="BR2220">
            <v>-213.4</v>
          </cell>
          <cell r="BS2220">
            <v>3086.6</v>
          </cell>
          <cell r="BV2220">
            <v>2972.1950700000002</v>
          </cell>
          <cell r="BW2220">
            <v>2972.1950700000002</v>
          </cell>
          <cell r="BX2220" t="str">
            <v>Фарғона ТЙФУК</v>
          </cell>
          <cell r="DD2220">
            <v>5.5</v>
          </cell>
          <cell r="DE2220">
            <v>5.5</v>
          </cell>
          <cell r="DH2220">
            <v>5.5</v>
          </cell>
          <cell r="GG2220" t="str">
            <v>км</v>
          </cell>
          <cell r="GH2220">
            <v>5.5</v>
          </cell>
          <cell r="GI2220">
            <v>5.5</v>
          </cell>
          <cell r="GJ2220" t="str">
            <v>Вазирлар Маҳкамасининг 2022 йил 
24 ноябрдаги 670-сон қарори</v>
          </cell>
        </row>
        <row r="2221">
          <cell r="A2221" t="str">
            <v xml:space="preserve">Фарғона тумани "Қўрғонтепа" МФЙ Кураш-1, Кураш-2 (Бороз), Олтинобод, Янгимасжид кўчаларининг 2,5 км қисмини таъмирлаш </v>
          </cell>
          <cell r="B2221" t="str">
            <v>2301302330312001</v>
          </cell>
          <cell r="C2221">
            <v>1</v>
          </cell>
          <cell r="D2221" t="str">
            <v> 304521860304017045129118192</v>
          </cell>
          <cell r="E2221" t="str">
            <v>Автомобиль йўллари, кўприклар</v>
          </cell>
          <cell r="F2221" t="str">
            <v>Автомобиль йўллари объектлари</v>
          </cell>
          <cell r="G2221" t="str">
            <v>ДХХ дастури</v>
          </cell>
          <cell r="H2221" t="str">
            <v>Автомобиль йўллари қўмитаси</v>
          </cell>
          <cell r="I2221" t="str">
            <v>"Фарғона МЙБХ" ДУК</v>
          </cell>
          <cell r="J2221" t="str">
            <v>Вазирлик ва идора</v>
          </cell>
          <cell r="K2221" t="str">
            <v>14-илова</v>
          </cell>
          <cell r="L2221" t="str">
            <v>Асосий</v>
          </cell>
          <cell r="M2221" t="str">
            <v>Фарғона вилояти</v>
          </cell>
          <cell r="N2221" t="str">
            <v>Фарғона тумани</v>
          </cell>
          <cell r="P2221" t="str">
            <v>Мукаммал таъмирлаш</v>
          </cell>
          <cell r="Q2221">
            <v>2023</v>
          </cell>
          <cell r="R2221">
            <v>2</v>
          </cell>
          <cell r="S2221">
            <v>1</v>
          </cell>
          <cell r="T2221">
            <v>1</v>
          </cell>
          <cell r="U2221">
            <v>1</v>
          </cell>
          <cell r="AB2221">
            <v>1</v>
          </cell>
          <cell r="AE2221">
            <v>1</v>
          </cell>
          <cell r="AG2221">
            <v>1</v>
          </cell>
          <cell r="AH2221">
            <v>1</v>
          </cell>
          <cell r="AK2221">
            <v>1</v>
          </cell>
          <cell r="AM2221">
            <v>1</v>
          </cell>
          <cell r="AN2221">
            <v>1</v>
          </cell>
          <cell r="AO2221">
            <v>1</v>
          </cell>
          <cell r="AR2221">
            <v>1</v>
          </cell>
          <cell r="AX2221">
            <v>1500</v>
          </cell>
          <cell r="BR2221">
            <v>-58.2</v>
          </cell>
          <cell r="BS2221">
            <v>1441.8</v>
          </cell>
          <cell r="BV2221">
            <v>1371.8099199999999</v>
          </cell>
          <cell r="BW2221">
            <v>1371.8099199999999</v>
          </cell>
          <cell r="BX2221" t="str">
            <v>Голд Кристал таъмир МЧЖ</v>
          </cell>
          <cell r="DD2221">
            <v>2.5</v>
          </cell>
          <cell r="DE2221">
            <v>2.5</v>
          </cell>
          <cell r="DH2221">
            <v>2.5</v>
          </cell>
          <cell r="GG2221" t="str">
            <v>км</v>
          </cell>
          <cell r="GH2221">
            <v>2.5</v>
          </cell>
          <cell r="GI2221">
            <v>2.5</v>
          </cell>
          <cell r="GJ2221" t="str">
            <v>Вазирлар Маҳкамасининг 2022 йил 
24 ноябрдаги 670-сон қарори</v>
          </cell>
        </row>
        <row r="2222">
          <cell r="A2222" t="str">
            <v>Фарғона тумани "Марғилон" МФЙ Ниҳол ва Қувонч кўчаларининг 2,5 км қисмини таъмирлаш</v>
          </cell>
          <cell r="B2222" t="str">
            <v>2301302330312002</v>
          </cell>
          <cell r="C2222">
            <v>1</v>
          </cell>
          <cell r="D2222" t="str">
            <v> 304521860304017045129118193</v>
          </cell>
          <cell r="E2222" t="str">
            <v>Автомобиль йўллари, кўприклар</v>
          </cell>
          <cell r="F2222" t="str">
            <v>Автомобиль йўллари объектлари</v>
          </cell>
          <cell r="G2222" t="str">
            <v>ДХХ дастури</v>
          </cell>
          <cell r="H2222" t="str">
            <v>Автомобиль йўллари қўмитаси</v>
          </cell>
          <cell r="I2222" t="str">
            <v>"Фарғона МЙБХ" ДУК</v>
          </cell>
          <cell r="J2222" t="str">
            <v>Вазирлик ва идора</v>
          </cell>
          <cell r="K2222" t="str">
            <v>14-илова</v>
          </cell>
          <cell r="L2222" t="str">
            <v>Асосий</v>
          </cell>
          <cell r="M2222" t="str">
            <v>Фарғона вилояти</v>
          </cell>
          <cell r="N2222" t="str">
            <v>Фарғона тумани</v>
          </cell>
          <cell r="P2222" t="str">
            <v>Мукаммал таъмирлаш</v>
          </cell>
          <cell r="Q2222">
            <v>2023</v>
          </cell>
          <cell r="R2222">
            <v>2</v>
          </cell>
          <cell r="S2222">
            <v>1</v>
          </cell>
          <cell r="T2222">
            <v>1</v>
          </cell>
          <cell r="U2222">
            <v>1</v>
          </cell>
          <cell r="AB2222">
            <v>1</v>
          </cell>
          <cell r="AE2222">
            <v>1</v>
          </cell>
          <cell r="AG2222">
            <v>1</v>
          </cell>
          <cell r="AH2222">
            <v>1</v>
          </cell>
          <cell r="AK2222">
            <v>1</v>
          </cell>
          <cell r="AM2222">
            <v>1</v>
          </cell>
          <cell r="AN2222">
            <v>1</v>
          </cell>
          <cell r="AO2222">
            <v>1</v>
          </cell>
          <cell r="AR2222">
            <v>1</v>
          </cell>
          <cell r="AX2222">
            <v>1500</v>
          </cell>
          <cell r="BR2222">
            <v>-59.1</v>
          </cell>
          <cell r="BS2222">
            <v>1440.9</v>
          </cell>
          <cell r="BV2222">
            <v>1337.69766</v>
          </cell>
          <cell r="BW2222">
            <v>1337.69766</v>
          </cell>
          <cell r="BX2222" t="str">
            <v>Фазлиддин фаввораси МЧЖ</v>
          </cell>
          <cell r="DD2222">
            <v>2.5</v>
          </cell>
          <cell r="DE2222">
            <v>2.5</v>
          </cell>
          <cell r="DH2222">
            <v>2.5</v>
          </cell>
          <cell r="GG2222" t="str">
            <v>км</v>
          </cell>
          <cell r="GH2222">
            <v>2.5</v>
          </cell>
          <cell r="GI2222">
            <v>2.5</v>
          </cell>
          <cell r="GJ2222" t="str">
            <v>Вазирлар Маҳкамасининг 2022 йил 
24 ноябрдаги 670-сон қарори</v>
          </cell>
        </row>
        <row r="2223">
          <cell r="A2223" t="str">
            <v>Қўштепа тумани "Шаҳартепа" МФЙ  Ҳамжиҳатлик, Анорбоғ, Дўстларобод ва Мингтерак кўчаларининг 3 км қисмини таъмирлаш</v>
          </cell>
          <cell r="B2223" t="str">
            <v>2301302060312003</v>
          </cell>
          <cell r="C2223">
            <v>1</v>
          </cell>
          <cell r="D2223" t="str">
            <v> 304521860304017045129118194</v>
          </cell>
          <cell r="E2223" t="str">
            <v>Автомобиль йўллари, кўприклар</v>
          </cell>
          <cell r="F2223" t="str">
            <v>Автомобиль йўллари объектлари</v>
          </cell>
          <cell r="G2223" t="str">
            <v>ДХХ дастури</v>
          </cell>
          <cell r="H2223" t="str">
            <v>Автомобиль йўллари қўмитаси</v>
          </cell>
          <cell r="I2223" t="str">
            <v>"Фарғона МЙБХ" ДУК</v>
          </cell>
          <cell r="J2223" t="str">
            <v>Вазирлик ва идора</v>
          </cell>
          <cell r="K2223" t="str">
            <v>14-илова</v>
          </cell>
          <cell r="L2223" t="str">
            <v>Асосий</v>
          </cell>
          <cell r="M2223" t="str">
            <v>Фарғона вилояти</v>
          </cell>
          <cell r="N2223" t="str">
            <v>Қўштепа тумани</v>
          </cell>
          <cell r="P2223" t="str">
            <v>Мукаммал таъмирлаш</v>
          </cell>
          <cell r="Q2223">
            <v>2023</v>
          </cell>
          <cell r="R2223">
            <v>2</v>
          </cell>
          <cell r="S2223">
            <v>1</v>
          </cell>
          <cell r="T2223">
            <v>1</v>
          </cell>
          <cell r="U2223">
            <v>1</v>
          </cell>
          <cell r="AB2223">
            <v>1</v>
          </cell>
          <cell r="AE2223">
            <v>1</v>
          </cell>
          <cell r="AG2223">
            <v>1</v>
          </cell>
          <cell r="AH2223">
            <v>1</v>
          </cell>
          <cell r="AJ2223">
            <v>1</v>
          </cell>
          <cell r="AM2223">
            <v>1</v>
          </cell>
          <cell r="AN2223">
            <v>1</v>
          </cell>
          <cell r="AO2223">
            <v>1</v>
          </cell>
          <cell r="AR2223">
            <v>1</v>
          </cell>
          <cell r="AX2223">
            <v>1800</v>
          </cell>
          <cell r="BR2223">
            <v>61.6</v>
          </cell>
          <cell r="BS2223">
            <v>1861.6</v>
          </cell>
          <cell r="BV2223">
            <v>1789.15904</v>
          </cell>
          <cell r="BW2223">
            <v>1789.15904</v>
          </cell>
          <cell r="BX2223" t="str">
            <v>Фарғона ТЙФУК</v>
          </cell>
          <cell r="DD2223">
            <v>3</v>
          </cell>
          <cell r="DE2223">
            <v>3</v>
          </cell>
          <cell r="DH2223">
            <v>3</v>
          </cell>
          <cell r="GG2223" t="str">
            <v>км</v>
          </cell>
          <cell r="GH2223">
            <v>3</v>
          </cell>
          <cell r="GI2223">
            <v>3</v>
          </cell>
          <cell r="GJ2223" t="str">
            <v>Вазирлар Маҳкамасининг 2022 йил 
24 ноябрдаги 670-сон қарори</v>
          </cell>
        </row>
        <row r="2224">
          <cell r="A2224" t="str">
            <v>Қўштепа тумани "Хумдон" МФЙ Боғбонлар, Келажак, Нурафшон ва Хумдонобод кўчаларининг 4 км қисмини таъмирлаш</v>
          </cell>
          <cell r="B2224" t="str">
            <v>2301302060312002</v>
          </cell>
          <cell r="C2224">
            <v>1</v>
          </cell>
          <cell r="D2224" t="str">
            <v> 304521860304017045129118195</v>
          </cell>
          <cell r="E2224" t="str">
            <v>Автомобиль йўллари, кўприклар</v>
          </cell>
          <cell r="F2224" t="str">
            <v>Автомобиль йўллари объектлари</v>
          </cell>
          <cell r="G2224" t="str">
            <v>ДХХ дастури</v>
          </cell>
          <cell r="H2224" t="str">
            <v>Автомобиль йўллари қўмитаси</v>
          </cell>
          <cell r="I2224" t="str">
            <v>"Фарғона МЙБХ" ДУК</v>
          </cell>
          <cell r="J2224" t="str">
            <v>Вазирлик ва идора</v>
          </cell>
          <cell r="K2224" t="str">
            <v>14-илова</v>
          </cell>
          <cell r="L2224" t="str">
            <v>Асосий</v>
          </cell>
          <cell r="M2224" t="str">
            <v>Фарғона вилояти</v>
          </cell>
          <cell r="N2224" t="str">
            <v>Қўштепа тумани</v>
          </cell>
          <cell r="P2224" t="str">
            <v>Мукаммал таъмирлаш</v>
          </cell>
          <cell r="Q2224">
            <v>2023</v>
          </cell>
          <cell r="R2224">
            <v>2</v>
          </cell>
          <cell r="S2224">
            <v>1</v>
          </cell>
          <cell r="T2224">
            <v>1</v>
          </cell>
          <cell r="U2224">
            <v>1</v>
          </cell>
          <cell r="AB2224">
            <v>1</v>
          </cell>
          <cell r="AE2224">
            <v>1</v>
          </cell>
          <cell r="AG2224">
            <v>1</v>
          </cell>
          <cell r="AH2224">
            <v>1</v>
          </cell>
          <cell r="AJ2224">
            <v>1</v>
          </cell>
          <cell r="AM2224">
            <v>1</v>
          </cell>
          <cell r="AN2224">
            <v>1</v>
          </cell>
          <cell r="AO2224">
            <v>1</v>
          </cell>
          <cell r="AR2224">
            <v>1</v>
          </cell>
          <cell r="AX2224">
            <v>2400</v>
          </cell>
          <cell r="BR2224">
            <v>-604.70000000000005</v>
          </cell>
          <cell r="BS2224">
            <v>1795.3</v>
          </cell>
          <cell r="BV2224">
            <v>1732.6464000000001</v>
          </cell>
          <cell r="BW2224">
            <v>1732.6464000000001</v>
          </cell>
          <cell r="BX2224" t="str">
            <v>Голд Кристал таъмир МЧЖ</v>
          </cell>
          <cell r="DD2224">
            <v>4</v>
          </cell>
          <cell r="DE2224">
            <v>4</v>
          </cell>
          <cell r="DH2224">
            <v>4</v>
          </cell>
          <cell r="GG2224" t="str">
            <v>км</v>
          </cell>
          <cell r="GH2224">
            <v>4</v>
          </cell>
          <cell r="GI2224">
            <v>4</v>
          </cell>
          <cell r="GJ2224" t="str">
            <v>Вазирлар Маҳкамасининг 2022 йил 
24 ноябрдаги 670-сон қарори</v>
          </cell>
        </row>
        <row r="2225">
          <cell r="A2225" t="str">
            <v xml:space="preserve">Қўштепа тумани "Шодлик" МФЙ Баҳор, Гавҳар, Зиёнур, Миробод, Нуробод, Мевазор, Ўзбекистон, Зилол ва Зафаробод кўчаларининг 2 км қисмини таъмирлаш </v>
          </cell>
          <cell r="B2225" t="str">
            <v>2301302060312004</v>
          </cell>
          <cell r="C2225">
            <v>1</v>
          </cell>
          <cell r="D2225" t="str">
            <v> 304521860304017045129118196</v>
          </cell>
          <cell r="E2225" t="str">
            <v>Автомобиль йўллари, кўприклар</v>
          </cell>
          <cell r="F2225" t="str">
            <v>Автомобиль йўллари объектлари</v>
          </cell>
          <cell r="G2225" t="str">
            <v>ДХХ дастури</v>
          </cell>
          <cell r="H2225" t="str">
            <v>Автомобиль йўллари қўмитаси</v>
          </cell>
          <cell r="I2225" t="str">
            <v>"Фарғона МЙБХ" ДУК</v>
          </cell>
          <cell r="J2225" t="str">
            <v>Вазирлик ва идора</v>
          </cell>
          <cell r="K2225" t="str">
            <v>14-илова</v>
          </cell>
          <cell r="L2225" t="str">
            <v>Асосий</v>
          </cell>
          <cell r="M2225" t="str">
            <v>Фарғона вилояти</v>
          </cell>
          <cell r="N2225" t="str">
            <v>Қўштепа тумани</v>
          </cell>
          <cell r="P2225" t="str">
            <v>Мукаммал таъмирлаш</v>
          </cell>
          <cell r="Q2225">
            <v>2023</v>
          </cell>
          <cell r="R2225">
            <v>2</v>
          </cell>
          <cell r="S2225">
            <v>1</v>
          </cell>
          <cell r="T2225">
            <v>1</v>
          </cell>
          <cell r="U2225">
            <v>1</v>
          </cell>
          <cell r="AB2225">
            <v>1</v>
          </cell>
          <cell r="AE2225">
            <v>1</v>
          </cell>
          <cell r="AG2225">
            <v>1</v>
          </cell>
          <cell r="AH2225">
            <v>1</v>
          </cell>
          <cell r="AK2225">
            <v>1</v>
          </cell>
          <cell r="AM2225">
            <v>1</v>
          </cell>
          <cell r="AN2225">
            <v>1</v>
          </cell>
          <cell r="AO2225">
            <v>1</v>
          </cell>
          <cell r="AR2225">
            <v>1</v>
          </cell>
          <cell r="AX2225">
            <v>1200</v>
          </cell>
          <cell r="BR2225">
            <v>-103.3</v>
          </cell>
          <cell r="BS2225">
            <v>1096.7</v>
          </cell>
          <cell r="BV2225">
            <v>1055.47533</v>
          </cell>
          <cell r="BW2225">
            <v>1055.47533</v>
          </cell>
          <cell r="BX2225" t="str">
            <v xml:space="preserve">Глобал махсулот МЧЖ </v>
          </cell>
          <cell r="DD2225">
            <v>2</v>
          </cell>
          <cell r="DE2225">
            <v>2</v>
          </cell>
          <cell r="DH2225">
            <v>2</v>
          </cell>
          <cell r="GG2225" t="str">
            <v>км</v>
          </cell>
          <cell r="GH2225">
            <v>2</v>
          </cell>
          <cell r="GI2225">
            <v>2</v>
          </cell>
          <cell r="GJ2225" t="str">
            <v>Вазирлар Маҳкамасининг 2022 йил 
24 ноябрдаги 670-сон қарори</v>
          </cell>
        </row>
        <row r="2226">
          <cell r="A2226" t="str">
            <v>Қўштепа тумани "Қўрғонча" МФЙ Пиллакор, Яккатут, Ободлик кўчаларининг 5 км қисмини таъмирлаш</v>
          </cell>
          <cell r="B2226" t="str">
            <v>2301302060312001</v>
          </cell>
          <cell r="C2226">
            <v>1</v>
          </cell>
          <cell r="D2226" t="str">
            <v> 304521860304017045129118197</v>
          </cell>
          <cell r="E2226" t="str">
            <v>Автомобиль йўллари, кўприклар</v>
          </cell>
          <cell r="F2226" t="str">
            <v>Автомобиль йўллари объектлари</v>
          </cell>
          <cell r="G2226" t="str">
            <v>ДХХ дастури</v>
          </cell>
          <cell r="H2226" t="str">
            <v>Автомобиль йўллари қўмитаси</v>
          </cell>
          <cell r="I2226" t="str">
            <v>"Фарғона МЙБХ" ДУК</v>
          </cell>
          <cell r="J2226" t="str">
            <v>Вазирлик ва идора</v>
          </cell>
          <cell r="K2226" t="str">
            <v>14-илова</v>
          </cell>
          <cell r="L2226" t="str">
            <v>Асосий</v>
          </cell>
          <cell r="M2226" t="str">
            <v>Фарғона вилояти</v>
          </cell>
          <cell r="N2226" t="str">
            <v>Қўштепа тумани</v>
          </cell>
          <cell r="P2226" t="str">
            <v>Мукаммал таъмирлаш</v>
          </cell>
          <cell r="Q2226">
            <v>2023</v>
          </cell>
          <cell r="R2226">
            <v>2</v>
          </cell>
          <cell r="S2226">
            <v>1</v>
          </cell>
          <cell r="T2226">
            <v>1</v>
          </cell>
          <cell r="U2226">
            <v>1</v>
          </cell>
          <cell r="AB2226">
            <v>1</v>
          </cell>
          <cell r="AE2226">
            <v>1</v>
          </cell>
          <cell r="AG2226">
            <v>1</v>
          </cell>
          <cell r="AH2226">
            <v>1</v>
          </cell>
          <cell r="AJ2226">
            <v>1</v>
          </cell>
          <cell r="AM2226">
            <v>1</v>
          </cell>
          <cell r="AN2226">
            <v>1</v>
          </cell>
          <cell r="AO2226">
            <v>1</v>
          </cell>
          <cell r="AR2226">
            <v>1</v>
          </cell>
          <cell r="AX2226">
            <v>3000</v>
          </cell>
          <cell r="BR2226">
            <v>-919</v>
          </cell>
          <cell r="BS2226">
            <v>2081</v>
          </cell>
          <cell r="BV2226">
            <v>2109.4154199999998</v>
          </cell>
          <cell r="BW2226">
            <v>2010.3427799999999</v>
          </cell>
          <cell r="BX2226" t="str">
            <v>Бест-строй
2020 МЧЖ</v>
          </cell>
          <cell r="DD2226">
            <v>5</v>
          </cell>
          <cell r="DE2226">
            <v>5</v>
          </cell>
          <cell r="DH2226">
            <v>5</v>
          </cell>
          <cell r="GG2226" t="str">
            <v>км</v>
          </cell>
          <cell r="GH2226">
            <v>5</v>
          </cell>
          <cell r="GI2226">
            <v>5</v>
          </cell>
          <cell r="GJ2226" t="str">
            <v>Вазирлар Маҳкамасининг 2022 йил 
24 ноябрдаги 670-сон қарори</v>
          </cell>
        </row>
        <row r="2227">
          <cell r="A2227" t="str">
            <v>Бешариқ тумани "Юқори Зарқайнар" МФЙ Зарафшон (3,3 км) ва Янгиҳаёт (0,7 км)  кўчаларининг 4 км қисмини таъмирлаш</v>
          </cell>
          <cell r="B2227" t="str">
            <v>2301302150312002</v>
          </cell>
          <cell r="C2227">
            <v>1</v>
          </cell>
          <cell r="D2227" t="str">
            <v> 304521860304017045129118190</v>
          </cell>
          <cell r="E2227" t="str">
            <v>Автомобиль йўллари, кўприклар</v>
          </cell>
          <cell r="F2227" t="str">
            <v>Автомобиль йўллари объектлари</v>
          </cell>
          <cell r="G2227" t="str">
            <v>ДХХ дастури</v>
          </cell>
          <cell r="H2227" t="str">
            <v>Автомобиль йўллари қўмитаси</v>
          </cell>
          <cell r="I2227" t="str">
            <v>"Фарғона МЙБХ" ДУК</v>
          </cell>
          <cell r="J2227" t="str">
            <v>Вазирлик ва идора</v>
          </cell>
          <cell r="K2227" t="str">
            <v>14-илова</v>
          </cell>
          <cell r="L2227" t="str">
            <v>Асосий</v>
          </cell>
          <cell r="M2227" t="str">
            <v>Фарғона вилояти</v>
          </cell>
          <cell r="N2227" t="str">
            <v>Бешариқ тумани</v>
          </cell>
          <cell r="P2227" t="str">
            <v>Мукаммал таъмирлаш</v>
          </cell>
          <cell r="Q2227">
            <v>2023</v>
          </cell>
          <cell r="R2227">
            <v>2</v>
          </cell>
          <cell r="S2227">
            <v>1</v>
          </cell>
          <cell r="T2227">
            <v>1</v>
          </cell>
          <cell r="U2227">
            <v>1</v>
          </cell>
          <cell r="AB2227">
            <v>1</v>
          </cell>
          <cell r="AE2227">
            <v>1</v>
          </cell>
          <cell r="AG2227">
            <v>1</v>
          </cell>
          <cell r="AH2227">
            <v>1</v>
          </cell>
          <cell r="AJ2227">
            <v>1</v>
          </cell>
          <cell r="AM2227">
            <v>1</v>
          </cell>
          <cell r="AN2227">
            <v>1</v>
          </cell>
          <cell r="AO2227">
            <v>1</v>
          </cell>
          <cell r="AR2227">
            <v>1</v>
          </cell>
          <cell r="AX2227">
            <v>2400</v>
          </cell>
          <cell r="BR2227">
            <v>-398.5</v>
          </cell>
          <cell r="BS2227">
            <v>2001.5</v>
          </cell>
          <cell r="BV2227">
            <v>1889.44678</v>
          </cell>
          <cell r="BW2227">
            <v>1889.44678</v>
          </cell>
          <cell r="BX2227" t="str">
            <v>Макробетон МЧЖ</v>
          </cell>
          <cell r="DD2227">
            <v>4</v>
          </cell>
          <cell r="DE2227">
            <v>4</v>
          </cell>
          <cell r="DH2227">
            <v>4</v>
          </cell>
          <cell r="GG2227" t="str">
            <v>км</v>
          </cell>
          <cell r="GH2227">
            <v>4</v>
          </cell>
          <cell r="GI2227">
            <v>4</v>
          </cell>
          <cell r="GJ2227" t="str">
            <v>Вазирлар Маҳкамасининг 2022 йил 
24 ноябрдаги 670-сон қарори</v>
          </cell>
        </row>
        <row r="2228">
          <cell r="A2228" t="str">
            <v>Бешариқ тумани "Эшон" МФЙдаги Касбикор ва Рохат кўчаларини 4 км қисмини таъмирлаш</v>
          </cell>
          <cell r="B2228" t="str">
            <v>2301302150312001</v>
          </cell>
          <cell r="C2228">
            <v>1</v>
          </cell>
          <cell r="D2228" t="str">
            <v> 304521860304017045129118198</v>
          </cell>
          <cell r="E2228" t="str">
            <v>Автомобиль йўллари, кўприклар</v>
          </cell>
          <cell r="F2228" t="str">
            <v>Автомобиль йўллари объектлари</v>
          </cell>
          <cell r="G2228" t="str">
            <v>ДХХ дастури</v>
          </cell>
          <cell r="H2228" t="str">
            <v>Автомобиль йўллари қўмитаси</v>
          </cell>
          <cell r="I2228" t="str">
            <v>"Фарғона МЙБХ" ДУК</v>
          </cell>
          <cell r="J2228" t="str">
            <v>Вазирлик ва идора</v>
          </cell>
          <cell r="K2228" t="str">
            <v>14-илова</v>
          </cell>
          <cell r="L2228" t="str">
            <v>Асосий</v>
          </cell>
          <cell r="M2228" t="str">
            <v>Фарғона вилояти</v>
          </cell>
          <cell r="N2228" t="str">
            <v>Бешариқ тумани</v>
          </cell>
          <cell r="P2228" t="str">
            <v>Мукаммал таъмирлаш</v>
          </cell>
          <cell r="Q2228">
            <v>2023</v>
          </cell>
          <cell r="R2228">
            <v>2</v>
          </cell>
          <cell r="S2228">
            <v>1</v>
          </cell>
          <cell r="T2228">
            <v>1</v>
          </cell>
          <cell r="U2228">
            <v>1</v>
          </cell>
          <cell r="AB2228">
            <v>1</v>
          </cell>
          <cell r="AE2228">
            <v>1</v>
          </cell>
          <cell r="AG2228">
            <v>1</v>
          </cell>
          <cell r="AH2228">
            <v>1</v>
          </cell>
          <cell r="AK2228">
            <v>1</v>
          </cell>
          <cell r="AM2228">
            <v>1</v>
          </cell>
          <cell r="AN2228">
            <v>1</v>
          </cell>
          <cell r="AO2228">
            <v>1</v>
          </cell>
          <cell r="AR2228">
            <v>1</v>
          </cell>
          <cell r="AX2228">
            <v>1000</v>
          </cell>
          <cell r="BR2228">
            <v>-108.7</v>
          </cell>
          <cell r="BS2228">
            <v>891.3</v>
          </cell>
          <cell r="BV2228">
            <v>826.32479999999998</v>
          </cell>
          <cell r="BW2228">
            <v>826.32479999999998</v>
          </cell>
          <cell r="BX2228" t="str">
            <v>Узавтотранстехника Фарғона илмий ишлаб чиқариш МЧЖ</v>
          </cell>
          <cell r="DD2228">
            <v>4</v>
          </cell>
          <cell r="DE2228">
            <v>4</v>
          </cell>
          <cell r="DH2228">
            <v>4</v>
          </cell>
          <cell r="GG2228" t="str">
            <v>км</v>
          </cell>
          <cell r="GH2228">
            <v>4</v>
          </cell>
          <cell r="GI2228">
            <v>4</v>
          </cell>
          <cell r="GJ2228" t="str">
            <v>Вазирлар Маҳкамасининг 2022 йил 
24 ноябрдаги 670-сон қарори</v>
          </cell>
        </row>
        <row r="2229">
          <cell r="A2229" t="str">
            <v xml:space="preserve">Фарғона шаҳри, А.Темур кўчаси билан 4Р-112 "Фарғона халқа йўли" автомобиль йўлини боғловчи 3,5 км узунликдаги автомобиль йўлини қуриш </v>
          </cell>
          <cell r="B2229" t="str">
            <v>2001304010312001</v>
          </cell>
          <cell r="C2229">
            <v>1</v>
          </cell>
          <cell r="E2229" t="str">
            <v>Автомобиль йўллари, кўприклар</v>
          </cell>
          <cell r="F2229" t="str">
            <v>Автомобиль йўллари объектлари</v>
          </cell>
          <cell r="H2229" t="str">
            <v>Автомобиль йўллари қўмитаси</v>
          </cell>
          <cell r="I2229" t="str">
            <v>"Фарғона МЙБХ" ДУК</v>
          </cell>
          <cell r="J2229" t="str">
            <v>Вазирлик ва идора</v>
          </cell>
          <cell r="K2229" t="str">
            <v>Қўшимча</v>
          </cell>
          <cell r="L2229" t="str">
            <v>Асосий</v>
          </cell>
          <cell r="M2229" t="str">
            <v>Фарғона вилояти</v>
          </cell>
          <cell r="N2229" t="str">
            <v>Фарғона шаҳри</v>
          </cell>
          <cell r="P2229" t="str">
            <v>Янги қурилиш</v>
          </cell>
          <cell r="Q2229" t="str">
            <v>2020-2023</v>
          </cell>
          <cell r="R2229">
            <v>1</v>
          </cell>
          <cell r="S2229">
            <v>1</v>
          </cell>
          <cell r="X2229">
            <v>1</v>
          </cell>
          <cell r="Z2229">
            <v>1</v>
          </cell>
          <cell r="AA2229">
            <v>1</v>
          </cell>
          <cell r="AS2229">
            <v>35279.599999999999</v>
          </cell>
          <cell r="AT2229">
            <v>19258.2</v>
          </cell>
          <cell r="AU2229">
            <v>17073.3</v>
          </cell>
          <cell r="BL2229">
            <v>1000</v>
          </cell>
          <cell r="BS2229">
            <v>1000</v>
          </cell>
          <cell r="BV2229">
            <v>581.30381</v>
          </cell>
          <cell r="BW2229">
            <v>552.23865999999998</v>
          </cell>
          <cell r="BX2229" t="str">
            <v>"FARG`ONA KO`PRIKLARDAN FOYDALANISH" UNITAR KORXONA</v>
          </cell>
          <cell r="BY2229">
            <v>200145067</v>
          </cell>
          <cell r="DD2229">
            <v>3.5</v>
          </cell>
          <cell r="DE2229">
            <v>3.5</v>
          </cell>
          <cell r="DF2229">
            <v>3.5</v>
          </cell>
          <cell r="GG2229" t="str">
            <v>км</v>
          </cell>
          <cell r="GH2229">
            <v>3.5</v>
          </cell>
          <cell r="GI2229">
            <v>3.5</v>
          </cell>
          <cell r="HA2229" t="str">
            <v>Янги қўшилган объект</v>
          </cell>
        </row>
        <row r="2230">
          <cell r="A2230" t="str">
            <v>4К872а "Зодиён пахта пункти - Қайрағоч қ." автомобиль йўлидан Хуррамобод қишлоғига" автомобиль йўлининг 8 км қисмидаги кўприкни мукаммал таъмирлаш</v>
          </cell>
          <cell r="B2230" t="str">
            <v>2201302240312001</v>
          </cell>
          <cell r="C2230">
            <v>1</v>
          </cell>
          <cell r="D2230" t="str">
            <v> 304510860262697045133118058</v>
          </cell>
          <cell r="E2230" t="str">
            <v>Автомобиль йўллари, кўприклар</v>
          </cell>
          <cell r="F2230" t="str">
            <v xml:space="preserve">Кўприклар ва йўл ўтказгичлар </v>
          </cell>
          <cell r="H2230" t="str">
            <v>Автомобиль йўллари қўмитаси</v>
          </cell>
          <cell r="I2230" t="str">
            <v>"Умумий фойдаланишдаги автомобиль йўлларини қуриш ва реконструкция қилиш Дирекцияси" ДУК</v>
          </cell>
          <cell r="J2230" t="str">
            <v>Вазирлик ва идора</v>
          </cell>
          <cell r="K2230" t="str">
            <v>14-илова</v>
          </cell>
          <cell r="L2230" t="str">
            <v>Асосий</v>
          </cell>
          <cell r="M2230" t="str">
            <v>Фарғона вилояти</v>
          </cell>
          <cell r="N2230" t="str">
            <v>Риштон тумани</v>
          </cell>
          <cell r="P2230" t="str">
            <v>Мукаммал таъмирлаш</v>
          </cell>
          <cell r="Q2230" t="str">
            <v>2022-2023</v>
          </cell>
          <cell r="R2230">
            <v>1</v>
          </cell>
          <cell r="S2230">
            <v>1</v>
          </cell>
          <cell r="T2230">
            <v>1</v>
          </cell>
          <cell r="U2230">
            <v>1</v>
          </cell>
          <cell r="X2230">
            <v>1</v>
          </cell>
          <cell r="Z2230">
            <v>1</v>
          </cell>
          <cell r="AA2230">
            <v>1</v>
          </cell>
          <cell r="AS2230">
            <v>2499.1999999999998</v>
          </cell>
          <cell r="AT2230">
            <v>1299.1999999999998</v>
          </cell>
          <cell r="AU2230">
            <v>1299.1999999999998</v>
          </cell>
          <cell r="AV2230">
            <v>2499.1999999999998</v>
          </cell>
          <cell r="AW2230">
            <v>2409.5</v>
          </cell>
          <cell r="AX2230">
            <v>2000</v>
          </cell>
          <cell r="BB2230">
            <v>-885.6</v>
          </cell>
          <cell r="BS2230">
            <v>1114.4000000000001</v>
          </cell>
          <cell r="BV2230">
            <v>742.45106999999996</v>
          </cell>
          <cell r="BW2230">
            <v>705.32851000000005</v>
          </cell>
          <cell r="BX2230" t="str">
            <v>Фарғона ЙМФУК</v>
          </cell>
          <cell r="BY2230">
            <v>300116534</v>
          </cell>
          <cell r="DI2230">
            <v>28.5</v>
          </cell>
          <cell r="DJ2230">
            <v>28.5</v>
          </cell>
          <cell r="DM2230">
            <v>28.5</v>
          </cell>
          <cell r="GG2230" t="str">
            <v>пм</v>
          </cell>
          <cell r="GH2230">
            <v>28.5</v>
          </cell>
          <cell r="GI2230">
            <v>28.5</v>
          </cell>
          <cell r="GJ2230" t="str">
            <v>Вазирлар Маҳкамаси Раёсати мажлисининг 
2022 йил 15 апрелдаги 54-сон баёни</v>
          </cell>
          <cell r="GQ2230" t="str">
            <v>Лимит мақбуллаштирилди</v>
          </cell>
        </row>
        <row r="2231">
          <cell r="A2231" t="str">
            <v>Қувасой шаҳрида жойлашган 4К844 "Қувасой шаҳри-Полвон қ." автомобиль йўлининг 0 км қисмидаги кўприкни мукаммал таъмирлаш</v>
          </cell>
          <cell r="B2231" t="str">
            <v>2301304080312001</v>
          </cell>
          <cell r="C2231">
            <v>1</v>
          </cell>
          <cell r="D2231">
            <v>0</v>
          </cell>
          <cell r="E2231" t="str">
            <v>Автомобиль йўллари, кўприклар</v>
          </cell>
          <cell r="F2231" t="str">
            <v xml:space="preserve">Кўприклар ва йўл ўтказгичлар </v>
          </cell>
          <cell r="H2231" t="str">
            <v>Автомобиль йўллари қўмитаси</v>
          </cell>
          <cell r="I2231" t="str">
            <v>"Умумий фойдаланишдаги автомобиль йўлларини қуриш ва реконструкция қилиш Дирекцияси" ДУК</v>
          </cell>
          <cell r="J2231" t="str">
            <v>Вазирлик ва идора</v>
          </cell>
          <cell r="K2231" t="str">
            <v>14-илова</v>
          </cell>
          <cell r="L2231" t="str">
            <v>Асосий</v>
          </cell>
          <cell r="M2231" t="str">
            <v>Фарғона вилояти</v>
          </cell>
          <cell r="N2231" t="str">
            <v>Қувасой шаҳри</v>
          </cell>
          <cell r="P2231" t="str">
            <v>Мукаммал таъмирлаш</v>
          </cell>
          <cell r="Q2231">
            <v>2023</v>
          </cell>
          <cell r="R2231">
            <v>2</v>
          </cell>
          <cell r="S2231">
            <v>1</v>
          </cell>
          <cell r="T2231">
            <v>1</v>
          </cell>
          <cell r="U2231">
            <v>1</v>
          </cell>
          <cell r="AB2231">
            <v>1</v>
          </cell>
          <cell r="AE2231">
            <v>1</v>
          </cell>
          <cell r="AG2231">
            <v>1</v>
          </cell>
          <cell r="AH2231">
            <v>1</v>
          </cell>
          <cell r="AJ2231">
            <v>1</v>
          </cell>
          <cell r="AM2231">
            <v>1</v>
          </cell>
          <cell r="AN2231">
            <v>1</v>
          </cell>
          <cell r="AO2231">
            <v>1</v>
          </cell>
          <cell r="AR2231">
            <v>1</v>
          </cell>
          <cell r="AX2231">
            <v>2000</v>
          </cell>
          <cell r="BR2231">
            <v>-70</v>
          </cell>
          <cell r="BS2231">
            <v>1930</v>
          </cell>
          <cell r="BV2231">
            <v>2038.5873899999999</v>
          </cell>
          <cell r="BW2231">
            <v>1930</v>
          </cell>
          <cell r="BX2231" t="str">
            <v>MOSTSTROY MCHJ</v>
          </cell>
          <cell r="DI2231">
            <v>12</v>
          </cell>
          <cell r="DJ2231">
            <v>12</v>
          </cell>
          <cell r="DM2231">
            <v>12</v>
          </cell>
          <cell r="GG2231" t="str">
            <v>пм</v>
          </cell>
          <cell r="GH2231">
            <v>12</v>
          </cell>
          <cell r="GI2231">
            <v>12</v>
          </cell>
          <cell r="GJ2231" t="str">
            <v>Автомобиль йўллари қўмитасининг 
2022 йил 14 июлдаги 02-2282-сон хати</v>
          </cell>
        </row>
        <row r="2232">
          <cell r="A2232" t="str">
            <v>4Р140 "Марғилон ш.-Қува ш.-Марҳамат ш.-Аравон қ." автомобиль йўлининг 15 км қисмидаги кўприкни реконструкция қилиш</v>
          </cell>
          <cell r="B2232" t="str">
            <v>2301302270312001</v>
          </cell>
          <cell r="C2232">
            <v>1</v>
          </cell>
          <cell r="D2232">
            <v>0</v>
          </cell>
          <cell r="E2232" t="str">
            <v>Автомобиль йўллари, кўприклар</v>
          </cell>
          <cell r="F2232" t="str">
            <v xml:space="preserve">Кўприклар ва йўл ўтказгичлар </v>
          </cell>
          <cell r="H2232" t="str">
            <v>Автомобиль йўллари қўмитаси</v>
          </cell>
          <cell r="I2232" t="str">
            <v>"Умумий фойдаланишдаги автомобиль йўлларини қуриш ва реконструкция қилиш Дирекцияси" ДУК</v>
          </cell>
          <cell r="J2232" t="str">
            <v>Вазирлик ва идора</v>
          </cell>
          <cell r="K2232" t="str">
            <v>14-илова</v>
          </cell>
          <cell r="L2232" t="str">
            <v>Асосий</v>
          </cell>
          <cell r="M2232" t="str">
            <v>Фарғона вилояти</v>
          </cell>
          <cell r="N2232" t="str">
            <v>Тошлоқ тумани</v>
          </cell>
          <cell r="P2232" t="str">
            <v>Мукаммал таъмирлаш</v>
          </cell>
          <cell r="Q2232">
            <v>2023</v>
          </cell>
          <cell r="R2232">
            <v>2</v>
          </cell>
          <cell r="AB2232">
            <v>1</v>
          </cell>
          <cell r="AE2232">
            <v>1</v>
          </cell>
          <cell r="AG2232">
            <v>1</v>
          </cell>
          <cell r="AH2232">
            <v>1</v>
          </cell>
          <cell r="AJ2232">
            <v>1</v>
          </cell>
          <cell r="AM2232">
            <v>1</v>
          </cell>
          <cell r="AN2232">
            <v>1</v>
          </cell>
          <cell r="AO2232">
            <v>1</v>
          </cell>
          <cell r="AR2232">
            <v>1</v>
          </cell>
          <cell r="AX2232">
            <v>3000</v>
          </cell>
          <cell r="BR2232">
            <v>-105</v>
          </cell>
          <cell r="BS2232">
            <v>2895</v>
          </cell>
          <cell r="BV2232">
            <v>3141.97939</v>
          </cell>
          <cell r="BW2232">
            <v>2720.2265600000001</v>
          </cell>
          <cell r="BX2232" t="str">
            <v xml:space="preserve">BRK GULISTON MCHJ </v>
          </cell>
          <cell r="DI2232">
            <v>38</v>
          </cell>
          <cell r="DJ2232">
            <v>38</v>
          </cell>
          <cell r="DM2232">
            <v>38</v>
          </cell>
          <cell r="GG2232" t="str">
            <v>пм</v>
          </cell>
          <cell r="GH2232">
            <v>38</v>
          </cell>
          <cell r="GI2232">
            <v>38</v>
          </cell>
          <cell r="GJ2232" t="str">
            <v>Автомобиль йўллари қўмитасининг 
2022 йил 14 июлдаги 02-2282-сон хати</v>
          </cell>
        </row>
        <row r="2233">
          <cell r="A2233" t="str">
            <v>4К858 Марғилон ш.-Ўроқболға қ.-А373 автомобиль йўли" автомобиль йўлининг 64 км қисмидаги кўприк реконструкция қилиш</v>
          </cell>
          <cell r="B2233" t="str">
            <v>2301302060312005</v>
          </cell>
          <cell r="C2233">
            <v>1</v>
          </cell>
          <cell r="D2233">
            <v>0</v>
          </cell>
          <cell r="E2233" t="str">
            <v>Автомобиль йўллари, кўприклар</v>
          </cell>
          <cell r="F2233" t="str">
            <v xml:space="preserve">Кўприклар ва йўл ўтказгичлар </v>
          </cell>
          <cell r="H2233" t="str">
            <v>Автомобиль йўллари қўмитаси</v>
          </cell>
          <cell r="I2233" t="str">
            <v>"Умумий фойдаланишдаги автомобиль йўлларини қуриш ва реконструкция қилиш Дирекцияси" ДУК</v>
          </cell>
          <cell r="J2233" t="str">
            <v>Вазирлик ва идора</v>
          </cell>
          <cell r="K2233" t="str">
            <v>14-илова</v>
          </cell>
          <cell r="L2233" t="str">
            <v>Асосий</v>
          </cell>
          <cell r="M2233" t="str">
            <v>Фарғона вилояти</v>
          </cell>
          <cell r="N2233" t="str">
            <v>Қўштепа тумани</v>
          </cell>
          <cell r="P2233" t="str">
            <v>Мукаммал таъмирлаш</v>
          </cell>
          <cell r="Q2233">
            <v>2023</v>
          </cell>
          <cell r="R2233">
            <v>2</v>
          </cell>
          <cell r="AB2233">
            <v>1</v>
          </cell>
          <cell r="AE2233">
            <v>1</v>
          </cell>
          <cell r="AG2233">
            <v>1</v>
          </cell>
          <cell r="AH2233">
            <v>1</v>
          </cell>
          <cell r="AJ2233">
            <v>1</v>
          </cell>
          <cell r="AM2233">
            <v>1</v>
          </cell>
          <cell r="AN2233">
            <v>1</v>
          </cell>
          <cell r="AO2233">
            <v>1</v>
          </cell>
          <cell r="AR2233">
            <v>1</v>
          </cell>
          <cell r="AX2233">
            <v>3300</v>
          </cell>
          <cell r="BR2233">
            <v>-115.5</v>
          </cell>
          <cell r="BS2233">
            <v>3184.5</v>
          </cell>
          <cell r="BV2233">
            <v>2522.6680299999998</v>
          </cell>
          <cell r="BW2233">
            <v>2679.91014</v>
          </cell>
          <cell r="BX2233" t="str">
            <v>ROAD CONSTRU PROJECT INVEST MCHJ</v>
          </cell>
          <cell r="DI2233">
            <v>36</v>
          </cell>
          <cell r="DJ2233">
            <v>36</v>
          </cell>
          <cell r="DM2233">
            <v>36</v>
          </cell>
          <cell r="GG2233" t="str">
            <v>пм</v>
          </cell>
          <cell r="GH2233">
            <v>36</v>
          </cell>
          <cell r="GI2233">
            <v>36</v>
          </cell>
          <cell r="GJ2233" t="str">
            <v>Автомобиль йўллари қўмитасининг 
2022 йил 14 июлдаги 02-2282-сон хати</v>
          </cell>
        </row>
        <row r="2234">
          <cell r="A2234" t="str">
            <v>Фарғона шаҳридаги Янги Ўзбекистон массивининг коммуникация тармоқлари учун ер ости коллектор (тунель) қурилиши</v>
          </cell>
          <cell r="B2234" t="str">
            <v>2301304010414001</v>
          </cell>
          <cell r="C2234">
            <v>1</v>
          </cell>
          <cell r="E2234" t="str">
            <v>Автомобиль йўллари, кўприклар</v>
          </cell>
          <cell r="F2234" t="str">
            <v xml:space="preserve">Кўприклар ва йўл ўтказгичлар </v>
          </cell>
          <cell r="H2234" t="str">
            <v>Фарғона вилоят ҳокимлиги</v>
          </cell>
          <cell r="I2234" t="str">
            <v>Фарғона вилояти 
ҳокимлиги ҳузуридаги
"Ягона буюртмачи
хизмати ИК" ДУК</v>
          </cell>
          <cell r="J2234" t="str">
            <v>Вилоят</v>
          </cell>
          <cell r="K2234" t="str">
            <v>Қўшимча</v>
          </cell>
          <cell r="L2234" t="str">
            <v>Асосий</v>
          </cell>
          <cell r="M2234" t="str">
            <v>Фарғона вилояти</v>
          </cell>
          <cell r="N2234" t="str">
            <v>Фарғона шаҳри</v>
          </cell>
          <cell r="P2234" t="str">
            <v>Янги қурилиш</v>
          </cell>
          <cell r="Q2234">
            <v>2023</v>
          </cell>
          <cell r="R2234">
            <v>2</v>
          </cell>
          <cell r="S2234">
            <v>1</v>
          </cell>
          <cell r="AB2234">
            <v>1</v>
          </cell>
          <cell r="AE2234">
            <v>1</v>
          </cell>
          <cell r="AG2234">
            <v>1</v>
          </cell>
          <cell r="AH2234">
            <v>1</v>
          </cell>
          <cell r="AK2234">
            <v>1</v>
          </cell>
          <cell r="AM2234">
            <v>1</v>
          </cell>
          <cell r="AN2234">
            <v>1</v>
          </cell>
          <cell r="AO2234">
            <v>1</v>
          </cell>
          <cell r="AR2234">
            <v>1</v>
          </cell>
          <cell r="BF2234">
            <v>26000</v>
          </cell>
          <cell r="BS2234">
            <v>26000</v>
          </cell>
          <cell r="BV2234">
            <v>1410</v>
          </cell>
          <cell r="BW2234">
            <v>17224.123</v>
          </cell>
          <cell r="BX2234" t="str">
            <v>"ХИКМК-296" МЧЖ</v>
          </cell>
          <cell r="BY2234">
            <v>200202329</v>
          </cell>
          <cell r="DD2234">
            <v>6.5</v>
          </cell>
          <cell r="DE2234">
            <v>6.5</v>
          </cell>
          <cell r="DF2234">
            <v>6.5</v>
          </cell>
          <cell r="GG2234" t="str">
            <v>км</v>
          </cell>
          <cell r="GH2234">
            <v>6.5</v>
          </cell>
          <cell r="GI2234">
            <v>6.5</v>
          </cell>
          <cell r="GU2234" t="str">
            <v>Янги қўшилган объект</v>
          </cell>
        </row>
        <row r="2235">
          <cell r="A2235" t="str">
            <v>4Р161 "Урганч ш.-Чолиш қ.-Беруний ш." автомобиль йўлининг 0-11 км қисмини 
(2-босқич 5-11 км) реконструкция қилиш</v>
          </cell>
          <cell r="D2235" t="str">
            <v> 304510860262697045122118071</v>
          </cell>
          <cell r="E2235" t="str">
            <v>Автомобиль йўллари, кўприклар</v>
          </cell>
          <cell r="F2235" t="str">
            <v>Автомобиль йўллари объектлари</v>
          </cell>
          <cell r="H2235" t="str">
            <v>Автомобиль йўллари қўмитаси</v>
          </cell>
          <cell r="I2235" t="str">
            <v>"Умумий фойдаланишдаги автомобиль йўлларини қуриш ва реконструкция қилиш Дирекцияси" ДУК</v>
          </cell>
          <cell r="J2235" t="str">
            <v>Вазирлик ва идора</v>
          </cell>
          <cell r="K2235" t="str">
            <v>15-илова</v>
          </cell>
          <cell r="L2235" t="str">
            <v>Асосий</v>
          </cell>
          <cell r="M2235" t="str">
            <v>Хоразм вилояти</v>
          </cell>
          <cell r="N2235">
            <v>0</v>
          </cell>
          <cell r="P2235" t="str">
            <v>Реконструкция</v>
          </cell>
          <cell r="Q2235" t="str">
            <v>2021-2023</v>
          </cell>
          <cell r="R2235">
            <v>1</v>
          </cell>
          <cell r="AS2235">
            <v>29341.200000000001</v>
          </cell>
          <cell r="AT2235">
            <v>3500</v>
          </cell>
          <cell r="AU2235">
            <v>3500</v>
          </cell>
          <cell r="AV2235">
            <v>29341.200000000001</v>
          </cell>
          <cell r="AW2235">
            <v>28945.600000000002</v>
          </cell>
          <cell r="AX2235">
            <v>3000</v>
          </cell>
          <cell r="BB2235">
            <v>-3000</v>
          </cell>
          <cell r="BS2235">
            <v>0</v>
          </cell>
          <cell r="BX2235" t="str">
            <v>Хоразм ЙМФУК</v>
          </cell>
          <cell r="BY2235">
            <v>305273259</v>
          </cell>
          <cell r="GG2235" t="str">
            <v>км</v>
          </cell>
          <cell r="GH2235">
            <v>6</v>
          </cell>
          <cell r="GJ2235" t="str">
            <v xml:space="preserve">Вазирлар Маҳкамасининг 2017 йил
28 февралдаги 01-21-24-3-сон баёни
</v>
          </cell>
          <cell r="GL2235">
            <v>1</v>
          </cell>
          <cell r="GQ2235" t="str">
            <v>Чиқарилган объект</v>
          </cell>
        </row>
        <row r="2236">
          <cell r="A2236" t="str">
            <v>Урганч шаҳар Маърифатчи кўчасини реконструкция қилиш</v>
          </cell>
          <cell r="B2236" t="str">
            <v>2201334010312004</v>
          </cell>
          <cell r="C2236">
            <v>1</v>
          </cell>
          <cell r="D2236" t="str">
            <v> 304521860334017045129118199</v>
          </cell>
          <cell r="E2236" t="str">
            <v>Автомобиль йўллари, кўприклар</v>
          </cell>
          <cell r="F2236" t="str">
            <v>Автомобиль йўллари объектлари</v>
          </cell>
          <cell r="H2236" t="str">
            <v>Автомобиль йўллари қўмитаси</v>
          </cell>
          <cell r="I2236" t="str">
            <v>"Хоразм МЙБХ" ДУК</v>
          </cell>
          <cell r="J2236" t="str">
            <v>Вазирлик ва идора</v>
          </cell>
          <cell r="K2236" t="str">
            <v>15-илова</v>
          </cell>
          <cell r="L2236" t="str">
            <v>Асосий</v>
          </cell>
          <cell r="M2236" t="str">
            <v>Хоразм вилояти</v>
          </cell>
          <cell r="N2236" t="str">
            <v>Урганч шаҳри</v>
          </cell>
          <cell r="P2236" t="str">
            <v>Реконструкция</v>
          </cell>
          <cell r="Q2236" t="str">
            <v>2022-2023</v>
          </cell>
          <cell r="R2236">
            <v>1</v>
          </cell>
          <cell r="S2236">
            <v>1</v>
          </cell>
          <cell r="T2236">
            <v>1</v>
          </cell>
          <cell r="U2236">
            <v>1</v>
          </cell>
          <cell r="X2236">
            <v>1</v>
          </cell>
          <cell r="Z2236">
            <v>1</v>
          </cell>
          <cell r="AA2236">
            <v>1</v>
          </cell>
          <cell r="AS2236">
            <v>4303.8</v>
          </cell>
          <cell r="AT2236">
            <v>2167.6999999999998</v>
          </cell>
          <cell r="AU2236">
            <v>2167.6999999999998</v>
          </cell>
          <cell r="AV2236">
            <v>4303.8</v>
          </cell>
          <cell r="AW2236">
            <v>3885.9</v>
          </cell>
          <cell r="AX2236">
            <v>2200</v>
          </cell>
          <cell r="BR2236">
            <v>-101.50367</v>
          </cell>
          <cell r="BS2236">
            <v>2098.4963299999999</v>
          </cell>
          <cell r="BV2236">
            <v>2030.4053799999999</v>
          </cell>
          <cell r="BW2236">
            <v>1969.70893</v>
          </cell>
          <cell r="BX2236" t="str">
            <v>"Автойўл саноат инвест" МЧЖ</v>
          </cell>
          <cell r="BY2236">
            <v>303314262</v>
          </cell>
          <cell r="DD2236">
            <v>1.31</v>
          </cell>
          <cell r="DE2236">
            <v>1.31</v>
          </cell>
          <cell r="DG2236">
            <v>1.31</v>
          </cell>
          <cell r="GG2236" t="str">
            <v>км</v>
          </cell>
          <cell r="GH2236">
            <v>1.31</v>
          </cell>
          <cell r="GI2236">
            <v>1.31</v>
          </cell>
          <cell r="GJ2236" t="str">
            <v>Вазирлар Маҳкамаси Раёсати мажлисининг
2022 йил 15 апрелдаги 54-сон баёни</v>
          </cell>
        </row>
        <row r="2237">
          <cell r="A2237" t="str">
            <v>Урганч шаҳар Тинчлик кўчасини реконструкция қилиш</v>
          </cell>
          <cell r="B2237" t="str">
            <v>2201334010312003</v>
          </cell>
          <cell r="C2237">
            <v>1</v>
          </cell>
          <cell r="D2237" t="str">
            <v> 304521860334017045129118200</v>
          </cell>
          <cell r="E2237" t="str">
            <v>Автомобиль йўллари, кўприклар</v>
          </cell>
          <cell r="F2237" t="str">
            <v>Автомобиль йўллари объектлари</v>
          </cell>
          <cell r="H2237" t="str">
            <v>Автомобиль йўллари қўмитаси</v>
          </cell>
          <cell r="I2237" t="str">
            <v>"Хоразм МЙБХ" ДУК</v>
          </cell>
          <cell r="J2237" t="str">
            <v>Вазирлик ва идора</v>
          </cell>
          <cell r="K2237" t="str">
            <v>15-илова</v>
          </cell>
          <cell r="L2237" t="str">
            <v>Асосий</v>
          </cell>
          <cell r="M2237" t="str">
            <v>Хоразм вилояти</v>
          </cell>
          <cell r="N2237" t="str">
            <v>Урганч шаҳри</v>
          </cell>
          <cell r="P2237" t="str">
            <v>Реконструкция</v>
          </cell>
          <cell r="Q2237" t="str">
            <v>2022-2023</v>
          </cell>
          <cell r="R2237">
            <v>1</v>
          </cell>
          <cell r="S2237">
            <v>1</v>
          </cell>
          <cell r="T2237">
            <v>1</v>
          </cell>
          <cell r="U2237">
            <v>1</v>
          </cell>
          <cell r="X2237">
            <v>1</v>
          </cell>
          <cell r="Z2237">
            <v>1</v>
          </cell>
          <cell r="AA2237">
            <v>1</v>
          </cell>
          <cell r="AS2237">
            <v>3619.7</v>
          </cell>
          <cell r="AT2237">
            <v>2550</v>
          </cell>
          <cell r="AU2237">
            <v>2550</v>
          </cell>
          <cell r="AV2237">
            <v>3619.7</v>
          </cell>
          <cell r="AW2237">
            <v>3412.6</v>
          </cell>
          <cell r="AX2237">
            <v>2500</v>
          </cell>
          <cell r="BR2237">
            <v>-52.533763999999998</v>
          </cell>
          <cell r="BS2237">
            <v>2447.4662360000002</v>
          </cell>
          <cell r="BV2237">
            <v>2512.0977899999998</v>
          </cell>
          <cell r="BW2237">
            <v>2412.7818200000002</v>
          </cell>
          <cell r="BX2237" t="str">
            <v>"Автойўл саноат инвест" МЧЖ</v>
          </cell>
          <cell r="BY2237">
            <v>303314262</v>
          </cell>
          <cell r="DD2237">
            <v>1.4079999999999999</v>
          </cell>
          <cell r="DE2237">
            <v>1.4079999999999999</v>
          </cell>
          <cell r="DG2237">
            <v>1.4079999999999999</v>
          </cell>
          <cell r="GG2237" t="str">
            <v>км</v>
          </cell>
          <cell r="GH2237">
            <v>1.4079999999999999</v>
          </cell>
          <cell r="GI2237">
            <v>1.4079999999999999</v>
          </cell>
          <cell r="GJ2237" t="str">
            <v>Вазирлар Маҳкамаси Раёсати мажлисининг
2022 йил 15 апрелдаги 54-сон баёни</v>
          </cell>
        </row>
        <row r="2238">
          <cell r="A2238" t="str">
            <v>Урганч шаҳар Пахлавон Махмуд кўчасини
 (Ал-Хоразмий кўчасидан Ватанпарвар ташкилоти ҳудудининг охиригача) реконструкция қилиш</v>
          </cell>
          <cell r="B2238" t="str">
            <v>2201334010312001</v>
          </cell>
          <cell r="C2238">
            <v>1</v>
          </cell>
          <cell r="D2238" t="str">
            <v> 304521860334017045129118198</v>
          </cell>
          <cell r="E2238" t="str">
            <v>Автомобиль йўллари, кўприклар</v>
          </cell>
          <cell r="F2238" t="str">
            <v>Автомобиль йўллари объектлари</v>
          </cell>
          <cell r="H2238" t="str">
            <v>Автомобиль йўллари қўмитаси</v>
          </cell>
          <cell r="I2238" t="str">
            <v>"Хоразм МЙБХ" ДУК</v>
          </cell>
          <cell r="J2238" t="str">
            <v>Вазирлик ва идора</v>
          </cell>
          <cell r="K2238" t="str">
            <v>15-илова</v>
          </cell>
          <cell r="L2238" t="str">
            <v>Асосий</v>
          </cell>
          <cell r="M2238" t="str">
            <v>Хоразм вилояти</v>
          </cell>
          <cell r="N2238" t="str">
            <v>Урганч шаҳри</v>
          </cell>
          <cell r="P2238" t="str">
            <v>Реконструкция</v>
          </cell>
          <cell r="Q2238" t="str">
            <v>2022-2023</v>
          </cell>
          <cell r="R2238">
            <v>1</v>
          </cell>
          <cell r="S2238">
            <v>1</v>
          </cell>
          <cell r="X2238">
            <v>1</v>
          </cell>
          <cell r="Z2238">
            <v>1</v>
          </cell>
          <cell r="AA2238">
            <v>1</v>
          </cell>
          <cell r="AS2238">
            <v>7941.2</v>
          </cell>
          <cell r="AT2238">
            <v>5573.3</v>
          </cell>
          <cell r="AU2238">
            <v>5573.3</v>
          </cell>
          <cell r="AV2238">
            <v>7941.2</v>
          </cell>
          <cell r="AW2238">
            <v>7523.3</v>
          </cell>
          <cell r="AX2238">
            <v>3700</v>
          </cell>
          <cell r="BR2238">
            <v>-137.84778499999999</v>
          </cell>
          <cell r="BS2238">
            <v>3562.1522150000001</v>
          </cell>
          <cell r="BV2238">
            <v>4098.4022999999997</v>
          </cell>
          <cell r="BW2238">
            <v>3562.1522150000001</v>
          </cell>
          <cell r="BX2238" t="str">
            <v>Боғот ТЙФУК</v>
          </cell>
          <cell r="BY2238">
            <v>200426698</v>
          </cell>
          <cell r="DD2238">
            <v>2.8340000000000001</v>
          </cell>
          <cell r="DE2238">
            <v>2.8340000000000001</v>
          </cell>
          <cell r="DH2238">
            <v>2.8340000000000001</v>
          </cell>
          <cell r="GG2238" t="str">
            <v>км</v>
          </cell>
          <cell r="GH2238">
            <v>2.8340000000000001</v>
          </cell>
          <cell r="GI2238">
            <v>2.8340000000000001</v>
          </cell>
          <cell r="GJ2238" t="str">
            <v>Вазирлар Маҳкамаси Раёсати мажлисининг
2022 йил 15 апрелдаги 54-сон баёни</v>
          </cell>
        </row>
        <row r="2239">
          <cell r="A2239" t="str">
            <v>Урганч шаҳар Ал-Беруний янги Урганч Улуғбек кўчаларини тўла таъмирлаш</v>
          </cell>
          <cell r="B2239" t="str">
            <v>2201334010312002</v>
          </cell>
          <cell r="C2239">
            <v>1</v>
          </cell>
          <cell r="D2239" t="str">
            <v> 304521860334017045129118201</v>
          </cell>
          <cell r="E2239" t="str">
            <v>Автомобиль йўллари, кўприклар</v>
          </cell>
          <cell r="F2239" t="str">
            <v>Автомобиль йўллари объектлари</v>
          </cell>
          <cell r="H2239" t="str">
            <v>Автомобиль йўллари қўмитаси</v>
          </cell>
          <cell r="I2239" t="str">
            <v>"Хоразм МЙБХ" ДУК</v>
          </cell>
          <cell r="J2239" t="str">
            <v>Вазирлик ва идора</v>
          </cell>
          <cell r="K2239" t="str">
            <v>15-илова</v>
          </cell>
          <cell r="L2239" t="str">
            <v>Асосий</v>
          </cell>
          <cell r="M2239" t="str">
            <v>Хоразм вилояти</v>
          </cell>
          <cell r="N2239" t="str">
            <v>Урганч шаҳри</v>
          </cell>
          <cell r="P2239" t="str">
            <v>Мукаммал таъмирлаш</v>
          </cell>
          <cell r="Q2239" t="str">
            <v>2022-2023</v>
          </cell>
          <cell r="R2239">
            <v>1</v>
          </cell>
          <cell r="S2239">
            <v>1</v>
          </cell>
          <cell r="T2239">
            <v>1</v>
          </cell>
          <cell r="U2239">
            <v>1</v>
          </cell>
          <cell r="X2239">
            <v>1</v>
          </cell>
          <cell r="Z2239">
            <v>1</v>
          </cell>
          <cell r="AA2239">
            <v>1</v>
          </cell>
          <cell r="AS2239">
            <v>10508.3</v>
          </cell>
          <cell r="AT2239">
            <v>8087.4</v>
          </cell>
          <cell r="AU2239">
            <v>8087.4</v>
          </cell>
          <cell r="AV2239">
            <v>10508.3</v>
          </cell>
          <cell r="AW2239">
            <v>10014.799999999999</v>
          </cell>
          <cell r="AX2239">
            <v>6200</v>
          </cell>
          <cell r="BR2239">
            <v>-246.21459100000001</v>
          </cell>
          <cell r="BS2239">
            <v>5953.7854090000001</v>
          </cell>
          <cell r="BV2239">
            <v>7610.22</v>
          </cell>
          <cell r="BW2239">
            <v>5953.7854090000001</v>
          </cell>
          <cell r="BX2239" t="str">
            <v>"Автойўл саноат инвест" МЧЖ</v>
          </cell>
          <cell r="BY2239">
            <v>303314262</v>
          </cell>
          <cell r="DD2239">
            <v>2.93</v>
          </cell>
          <cell r="DE2239">
            <v>2.93</v>
          </cell>
          <cell r="DH2239">
            <v>2.93</v>
          </cell>
          <cell r="GG2239" t="str">
            <v>км</v>
          </cell>
          <cell r="GH2239">
            <v>2.93</v>
          </cell>
          <cell r="GI2239">
            <v>2.93</v>
          </cell>
          <cell r="GJ2239" t="str">
            <v>Вазирлар Маҳкамаси Раёсати мажлисининг
2022 йил 15 апрелдаги 54-сон баёни</v>
          </cell>
        </row>
        <row r="2240">
          <cell r="A2240" t="str">
            <v>Урганч шаҳар Баходирхон кўчаси (Ал-Хоразмий кўчасидан Байналминалчи кўчаси кесишмасигача) қисмини тўла таъмирлаш</v>
          </cell>
          <cell r="B2240" t="str">
            <v>2201334010312005</v>
          </cell>
          <cell r="C2240">
            <v>1</v>
          </cell>
          <cell r="D2240" t="str">
            <v> 304521860334017045129118377</v>
          </cell>
          <cell r="E2240" t="str">
            <v>Автомобиль йўллари, кўприклар</v>
          </cell>
          <cell r="F2240" t="str">
            <v>Автомобиль йўллари объектлари</v>
          </cell>
          <cell r="H2240" t="str">
            <v>Автомобиль йўллари қўмитаси</v>
          </cell>
          <cell r="I2240" t="str">
            <v>"Хоразм МЙБХ" ДУК</v>
          </cell>
          <cell r="J2240" t="str">
            <v>Вазирлик ва идора</v>
          </cell>
          <cell r="K2240" t="str">
            <v>15-илова</v>
          </cell>
          <cell r="L2240" t="str">
            <v>Асосий</v>
          </cell>
          <cell r="M2240" t="str">
            <v>Хоразм вилояти</v>
          </cell>
          <cell r="N2240" t="str">
            <v>Урганч шаҳри</v>
          </cell>
          <cell r="P2240" t="str">
            <v>Мукаммал таъмирлаш</v>
          </cell>
          <cell r="Q2240" t="str">
            <v>2022-2023</v>
          </cell>
          <cell r="R2240">
            <v>2</v>
          </cell>
          <cell r="S2240">
            <v>1</v>
          </cell>
          <cell r="AB2240">
            <v>1</v>
          </cell>
          <cell r="AE2240">
            <v>1</v>
          </cell>
          <cell r="AG2240">
            <v>1</v>
          </cell>
          <cell r="AH2240">
            <v>1</v>
          </cell>
          <cell r="AJ2240">
            <v>1</v>
          </cell>
          <cell r="AM2240">
            <v>1</v>
          </cell>
          <cell r="AN2240">
            <v>1</v>
          </cell>
          <cell r="AO2240">
            <v>1</v>
          </cell>
          <cell r="AR2240">
            <v>1</v>
          </cell>
          <cell r="AX2240">
            <v>5200</v>
          </cell>
          <cell r="BR2240">
            <v>-97.134241000000003</v>
          </cell>
          <cell r="BS2240">
            <v>5102.8657590000003</v>
          </cell>
          <cell r="BV2240">
            <v>4531.4242999999997</v>
          </cell>
          <cell r="BW2240">
            <v>4489.7776999999996</v>
          </cell>
          <cell r="BX2240" t="str">
            <v>Khiva Inavasion Construction MCHJ</v>
          </cell>
          <cell r="DD2240">
            <v>1.778</v>
          </cell>
          <cell r="DE2240">
            <v>1.2</v>
          </cell>
          <cell r="DH2240">
            <v>1.2</v>
          </cell>
          <cell r="GG2240" t="str">
            <v>км</v>
          </cell>
          <cell r="GH2240">
            <v>1.778</v>
          </cell>
          <cell r="GI2240">
            <v>1.2</v>
          </cell>
          <cell r="GJ2240" t="str">
            <v>Вазирлар Маҳкамаси Раёсати мажлисининг
2022 йил 15 апрелдаги 54-сон баёни</v>
          </cell>
        </row>
        <row r="2241">
          <cell r="A2241" t="str">
            <v>Кредитон қароздорлик</v>
          </cell>
          <cell r="E2241" t="str">
            <v>Автомобиль йўллари, кўприклар</v>
          </cell>
          <cell r="F2241" t="str">
            <v>Автомобиль йўллари объектлари</v>
          </cell>
          <cell r="H2241" t="str">
            <v>Автомобиль йўллари қўмитаси</v>
          </cell>
          <cell r="I2241" t="str">
            <v>"Хоразм МЙБХ" ДУК</v>
          </cell>
          <cell r="J2241" t="str">
            <v>Вазирлик ва идора</v>
          </cell>
          <cell r="K2241" t="str">
            <v>15-илова</v>
          </cell>
          <cell r="L2241" t="str">
            <v>Асосий</v>
          </cell>
          <cell r="M2241" t="str">
            <v>Хоразм вилояти</v>
          </cell>
          <cell r="N2241">
            <v>0</v>
          </cell>
          <cell r="P2241" t="str">
            <v>Кредитор қарздорлик</v>
          </cell>
          <cell r="R2241">
            <v>1</v>
          </cell>
          <cell r="BR2241">
            <v>97.134241000000003</v>
          </cell>
          <cell r="BS2241">
            <v>97.134241000000003</v>
          </cell>
        </row>
        <row r="2242">
          <cell r="A2242" t="str">
            <v>4Р161 "Урганч ш.-Чолиш қ.-Беруний ш." автомобиль йўлининг 11,5 км қисмида вазн ва ҳажм параметрларини назорат қилиш пунктларини қуриш ва замонавий техник воситалар билан жиҳозлаш</v>
          </cell>
          <cell r="B2242" t="str">
            <v>2201332170312001</v>
          </cell>
          <cell r="C2242">
            <v>1</v>
          </cell>
          <cell r="D2242" t="str">
            <v> 304510860262697045122118090</v>
          </cell>
          <cell r="E2242" t="str">
            <v>Автомобиль йўллари, кўприклар</v>
          </cell>
          <cell r="F2242" t="str">
            <v>Умумий фойдаланишдаги автомобиль йўлларида ўлчов тарозиларини ўрнатиш</v>
          </cell>
          <cell r="H2242" t="str">
            <v>Автомобиль йўллари қўмитаси</v>
          </cell>
          <cell r="I2242" t="str">
            <v>"Умумий фойдаланишдаги автомобиль йўлларини қуриш ва реконструкция қилиш Дирекцияси" ДУК</v>
          </cell>
          <cell r="J2242" t="str">
            <v>Вазирлик ва идора</v>
          </cell>
          <cell r="K2242" t="str">
            <v>15-илова</v>
          </cell>
          <cell r="L2242" t="str">
            <v>Асосий</v>
          </cell>
          <cell r="M2242" t="str">
            <v>Хоразм вилояти</v>
          </cell>
          <cell r="N2242" t="str">
            <v>Урганч тумани</v>
          </cell>
          <cell r="P2242" t="str">
            <v>Янги қурилиш</v>
          </cell>
          <cell r="Q2242" t="str">
            <v>2022-2023</v>
          </cell>
          <cell r="R2242">
            <v>1</v>
          </cell>
          <cell r="S2242">
            <v>1</v>
          </cell>
          <cell r="T2242">
            <v>1</v>
          </cell>
          <cell r="U2242">
            <v>1</v>
          </cell>
          <cell r="X2242">
            <v>1</v>
          </cell>
          <cell r="Z2242">
            <v>1</v>
          </cell>
          <cell r="AA2242">
            <v>1</v>
          </cell>
          <cell r="AS2242">
            <v>14031.7</v>
          </cell>
          <cell r="AT2242">
            <v>7917.9</v>
          </cell>
          <cell r="AU2242">
            <v>7917.9</v>
          </cell>
          <cell r="AV2242">
            <v>14031.7</v>
          </cell>
          <cell r="AW2242">
            <v>13268.5</v>
          </cell>
          <cell r="AX2242">
            <v>5500</v>
          </cell>
          <cell r="BR2242">
            <v>2000</v>
          </cell>
          <cell r="BS2242">
            <v>7500</v>
          </cell>
          <cell r="BV2242">
            <v>5740.1532999999999</v>
          </cell>
          <cell r="BW2242">
            <v>5975.3185000000003</v>
          </cell>
          <cell r="BX2242" t="str">
            <v>"Lion trans group" МЧЖ</v>
          </cell>
          <cell r="BY2242">
            <v>302392366</v>
          </cell>
          <cell r="CT2242">
            <v>1</v>
          </cell>
          <cell r="CU2242">
            <v>1</v>
          </cell>
          <cell r="CV2242">
            <v>1</v>
          </cell>
          <cell r="GG2242" t="str">
            <v>объект</v>
          </cell>
          <cell r="GH2242">
            <v>1</v>
          </cell>
          <cell r="GI2242">
            <v>1</v>
          </cell>
          <cell r="GJ2242" t="str">
            <v>Вазирлар Маҳкамасининг 2020 йил
28 майдаги 337-сон қарори</v>
          </cell>
        </row>
        <row r="2243">
          <cell r="A2243" t="str">
            <v>Шовот туманида жойлашган 4Р159 “Урганч ш.-Шовот ш.-Туркманистон Республикаси чегараси” автомобиль йўлининг 56 км қисмида кўприк қуриш</v>
          </cell>
          <cell r="B2243" t="str">
            <v>2301332300312001</v>
          </cell>
          <cell r="C2243">
            <v>1</v>
          </cell>
          <cell r="D2243" t="str">
            <v> 304510860262697045112118137</v>
          </cell>
          <cell r="E2243" t="str">
            <v>Автомобиль йўллари, кўприклар</v>
          </cell>
          <cell r="F2243" t="str">
            <v xml:space="preserve">Кўприклар ва йўл ўтказгичлар </v>
          </cell>
          <cell r="H2243" t="str">
            <v>Автомобиль йўллари қўмитаси</v>
          </cell>
          <cell r="I2243" t="str">
            <v>"Умумий фойдаланишдаги автомобиль йўлларини қуриш ва реконструкция қилиш Дирекцияси" ДУК</v>
          </cell>
          <cell r="J2243" t="str">
            <v>Вазирлик ва идора</v>
          </cell>
          <cell r="K2243" t="str">
            <v>15-илова</v>
          </cell>
          <cell r="L2243" t="str">
            <v>Асосий</v>
          </cell>
          <cell r="M2243" t="str">
            <v>Хоразм вилояти</v>
          </cell>
          <cell r="N2243" t="str">
            <v>Шовот тумани</v>
          </cell>
          <cell r="P2243" t="str">
            <v>Янги қурилиш</v>
          </cell>
          <cell r="Q2243">
            <v>2023</v>
          </cell>
          <cell r="R2243">
            <v>2</v>
          </cell>
          <cell r="S2243">
            <v>1</v>
          </cell>
          <cell r="T2243">
            <v>1</v>
          </cell>
          <cell r="U2243">
            <v>1</v>
          </cell>
          <cell r="AB2243">
            <v>1</v>
          </cell>
          <cell r="AE2243">
            <v>1</v>
          </cell>
          <cell r="AG2243">
            <v>1</v>
          </cell>
          <cell r="AH2243">
            <v>1</v>
          </cell>
          <cell r="AJ2243">
            <v>1</v>
          </cell>
          <cell r="AM2243">
            <v>1</v>
          </cell>
          <cell r="AN2243">
            <v>1</v>
          </cell>
          <cell r="AO2243">
            <v>1</v>
          </cell>
          <cell r="AR2243">
            <v>1</v>
          </cell>
          <cell r="AX2243">
            <v>6000</v>
          </cell>
          <cell r="BR2243">
            <v>-2928.9</v>
          </cell>
          <cell r="BS2243">
            <v>3071.1</v>
          </cell>
          <cell r="BV2243">
            <v>247.67361600000001</v>
          </cell>
          <cell r="BW2243">
            <v>1195.03539</v>
          </cell>
          <cell r="BX2243" t="str">
            <v xml:space="preserve">BRK GULISTON MCHJ </v>
          </cell>
          <cell r="DI2243">
            <v>24</v>
          </cell>
          <cell r="DJ2243">
            <v>24</v>
          </cell>
          <cell r="DK2243">
            <v>24</v>
          </cell>
          <cell r="GG2243" t="str">
            <v>пм</v>
          </cell>
          <cell r="GH2243">
            <v>24</v>
          </cell>
          <cell r="GI2243">
            <v>24</v>
          </cell>
          <cell r="GJ2243" t="str">
            <v>Ўзбекистон Республикаси Президентининг 
2022 йил 27 апрелдаги ПФ-122-сон Фармони</v>
          </cell>
        </row>
        <row r="2244">
          <cell r="A2244" t="str">
            <v>4Р157 "Урганч ш.-Янгиариқ ш." автомобиль йўлининг ПК120+00 даги кўприкни реконструкция қилиш</v>
          </cell>
          <cell r="B2244" t="str">
            <v>2101332330312001</v>
          </cell>
          <cell r="E2244" t="str">
            <v>Автомобиль йўллари, кўприклар</v>
          </cell>
          <cell r="F2244" t="str">
            <v xml:space="preserve">Кўприклар ва йўл ўтказгичлар </v>
          </cell>
          <cell r="H2244" t="str">
            <v>Автомобиль йўллари қўмитаси</v>
          </cell>
          <cell r="I2244" t="str">
            <v>"Умумий фойдаланишдаги автомобиль йўлларини қуриш ва реконструкция қилиш Дирекцияси" ДУК</v>
          </cell>
          <cell r="J2244" t="str">
            <v>Вазирлик ва идора</v>
          </cell>
          <cell r="K2244" t="str">
            <v>15-илова</v>
          </cell>
          <cell r="L2244" t="str">
            <v>Асосий</v>
          </cell>
          <cell r="M2244" t="str">
            <v>Хоразм вилояти</v>
          </cell>
          <cell r="N2244" t="str">
            <v>Янгиариқ тумани</v>
          </cell>
          <cell r="P2244" t="str">
            <v>Реконструкция</v>
          </cell>
          <cell r="Q2244" t="str">
            <v>2021-2023</v>
          </cell>
          <cell r="R2244">
            <v>1</v>
          </cell>
          <cell r="AS2244">
            <v>7339.2</v>
          </cell>
          <cell r="AT2244">
            <v>3739.8</v>
          </cell>
          <cell r="AU2244">
            <v>3739.8</v>
          </cell>
          <cell r="AV2244">
            <v>7339.2</v>
          </cell>
          <cell r="AW2244">
            <v>7146.2</v>
          </cell>
          <cell r="AX2244">
            <v>3000</v>
          </cell>
          <cell r="BB2244">
            <v>-3000</v>
          </cell>
          <cell r="BS2244">
            <v>0</v>
          </cell>
          <cell r="BX2244" t="str">
            <v>"Agro export xolding" МЧЖ</v>
          </cell>
          <cell r="BY2244">
            <v>305355567</v>
          </cell>
          <cell r="GG2244" t="str">
            <v>пм</v>
          </cell>
          <cell r="GH2244">
            <v>53</v>
          </cell>
          <cell r="GJ2244" t="str">
            <v>Вазирлар Маҳкамаси Раёсати мажлисининг
2021 йил 1 мартдаги 21-сон баёни</v>
          </cell>
          <cell r="GQ2244" t="str">
            <v>Чиқарилган объект</v>
          </cell>
        </row>
        <row r="2245">
          <cell r="A2245" t="str">
            <v>Урганч шаҳрида жойлашган 4Р265 "Урганч - Хива" автойўли - Хива компрессор станцияси." автомобиль йўлининг ПК73+50 км.даги кўприкни реконструкция қилиш</v>
          </cell>
          <cell r="B2245" t="str">
            <v>2301334010312001</v>
          </cell>
          <cell r="C2245">
            <v>1</v>
          </cell>
          <cell r="D2245" t="str">
            <v> 304510860262697045112118140</v>
          </cell>
          <cell r="E2245" t="str">
            <v>Автомобиль йўллари, кўприклар</v>
          </cell>
          <cell r="F2245" t="str">
            <v xml:space="preserve">Кўприклар ва йўл ўтказгичлар </v>
          </cell>
          <cell r="H2245" t="str">
            <v>Автомобиль йўллари қўмитаси</v>
          </cell>
          <cell r="I2245" t="str">
            <v>"Умумий фойдаланишдаги автомобиль йўлларини қуриш ва реконструкция қилиш Дирекцияси" ДУК</v>
          </cell>
          <cell r="J2245" t="str">
            <v>Вазирлик ва идора</v>
          </cell>
          <cell r="K2245" t="str">
            <v>15-илова</v>
          </cell>
          <cell r="L2245" t="str">
            <v>Асосий</v>
          </cell>
          <cell r="M2245" t="str">
            <v>Хоразм вилояти</v>
          </cell>
          <cell r="N2245" t="str">
            <v>Урганч шаҳри</v>
          </cell>
          <cell r="P2245" t="str">
            <v>Реконструкция</v>
          </cell>
          <cell r="Q2245">
            <v>2023</v>
          </cell>
          <cell r="R2245">
            <v>2</v>
          </cell>
          <cell r="S2245">
            <v>1</v>
          </cell>
          <cell r="AB2245">
            <v>1</v>
          </cell>
          <cell r="AE2245">
            <v>1</v>
          </cell>
          <cell r="AG2245">
            <v>1</v>
          </cell>
          <cell r="AH2245">
            <v>1</v>
          </cell>
          <cell r="AJ2245">
            <v>1</v>
          </cell>
          <cell r="AM2245">
            <v>1</v>
          </cell>
          <cell r="AN2245">
            <v>1</v>
          </cell>
          <cell r="AO2245">
            <v>1</v>
          </cell>
          <cell r="AR2245">
            <v>1</v>
          </cell>
          <cell r="AX2245">
            <v>4200</v>
          </cell>
          <cell r="BR2245">
            <v>-147.1</v>
          </cell>
          <cell r="BS2245">
            <v>4052.9</v>
          </cell>
          <cell r="BV2245">
            <v>2499.0561299999999</v>
          </cell>
          <cell r="BW2245">
            <v>1467.86573</v>
          </cell>
          <cell r="BX2245" t="str">
            <v xml:space="preserve">BRK GULISTON MCHJ </v>
          </cell>
          <cell r="DI2245">
            <v>44</v>
          </cell>
          <cell r="DJ2245">
            <v>44</v>
          </cell>
          <cell r="DL2245">
            <v>44</v>
          </cell>
          <cell r="GG2245" t="str">
            <v>пм</v>
          </cell>
          <cell r="GH2245">
            <v>44</v>
          </cell>
          <cell r="GI2245">
            <v>44</v>
          </cell>
          <cell r="GJ2245" t="str">
            <v>Автомобиль йўллари қўмитасининг
2022 йил 14 июлдаги 02-2282-сон хати</v>
          </cell>
        </row>
        <row r="2246">
          <cell r="A2246" t="str">
            <v>Боғот туманида жойлашган 4К968 "Боғот ш. - Тома қ.- Дехқонбозор қ.- Қизилровот қ.- Хазорасп ш." автомобиль йўлининг ПК 115+00 даги кўприкни реконструкция қилиш</v>
          </cell>
          <cell r="B2246" t="str">
            <v>2301332040312001</v>
          </cell>
          <cell r="C2246">
            <v>1</v>
          </cell>
          <cell r="D2246" t="str">
            <v> 304510860262697045113118071</v>
          </cell>
          <cell r="E2246" t="str">
            <v>Автомобиль йўллари, кўприклар</v>
          </cell>
          <cell r="F2246" t="str">
            <v xml:space="preserve">Кўприклар ва йўл ўтказгичлар </v>
          </cell>
          <cell r="H2246" t="str">
            <v>Автомобиль йўллари қўмитаси</v>
          </cell>
          <cell r="I2246" t="str">
            <v>"Умумий фойдаланишдаги автомобиль йўлларини қуриш ва реконструкция қилиш Дирекцияси" ДУК</v>
          </cell>
          <cell r="J2246" t="str">
            <v>Вазирлик ва идора</v>
          </cell>
          <cell r="K2246" t="str">
            <v>15-илова</v>
          </cell>
          <cell r="L2246" t="str">
            <v>Асосий</v>
          </cell>
          <cell r="M2246" t="str">
            <v>Хоразм вилояти</v>
          </cell>
          <cell r="N2246" t="str">
            <v>Боғот тумани</v>
          </cell>
          <cell r="P2246" t="str">
            <v>Реконструкция</v>
          </cell>
          <cell r="Q2246">
            <v>2023</v>
          </cell>
          <cell r="R2246">
            <v>2</v>
          </cell>
          <cell r="S2246">
            <v>1</v>
          </cell>
          <cell r="T2246">
            <v>1</v>
          </cell>
          <cell r="U2246">
            <v>1</v>
          </cell>
          <cell r="AB2246">
            <v>1</v>
          </cell>
          <cell r="AE2246">
            <v>1</v>
          </cell>
          <cell r="AG2246">
            <v>1</v>
          </cell>
          <cell r="AH2246">
            <v>1</v>
          </cell>
          <cell r="AK2246">
            <v>1</v>
          </cell>
          <cell r="AM2246">
            <v>1</v>
          </cell>
          <cell r="AN2246">
            <v>1</v>
          </cell>
          <cell r="AO2246">
            <v>1</v>
          </cell>
          <cell r="AR2246">
            <v>1</v>
          </cell>
          <cell r="AX2246">
            <v>1350</v>
          </cell>
          <cell r="BB2246">
            <v>-242.6</v>
          </cell>
          <cell r="BR2246">
            <v>-128.79999999999998</v>
          </cell>
          <cell r="BS2246">
            <v>978.60000000000014</v>
          </cell>
          <cell r="BV2246">
            <v>1012.63443</v>
          </cell>
          <cell r="BW2246">
            <v>966.27909999999997</v>
          </cell>
          <cell r="BX2246" t="str">
            <v>"Қурувчи Боғот" МЧЖ</v>
          </cell>
          <cell r="DI2246">
            <v>15</v>
          </cell>
          <cell r="DJ2246">
            <v>15</v>
          </cell>
          <cell r="DL2246">
            <v>15</v>
          </cell>
          <cell r="GG2246" t="str">
            <v>пм</v>
          </cell>
          <cell r="GH2246">
            <v>15</v>
          </cell>
          <cell r="GI2246">
            <v>15</v>
          </cell>
          <cell r="GJ2246" t="str">
            <v>Автомобиль йўллари қўмитасининг 
2022 йил 14 июлдаги 02-2282-сон хати</v>
          </cell>
          <cell r="GQ2246" t="str">
            <v>Лимит мақбуллаштирилди</v>
          </cell>
        </row>
        <row r="2247">
          <cell r="A2247" t="str">
            <v>4Р164 Хонқа ш.- Янгиариқ қ.- Чиқирчи қ.- Хива ш." автомобиль йўлининг ПК129+00 км ва ПК338+12 км.даги кўприкларни мукаммал таъмирлаш</v>
          </cell>
          <cell r="B2247" t="str">
            <v>2201332230312001</v>
          </cell>
          <cell r="D2247" t="str">
            <v> 304510860262697045132118140</v>
          </cell>
          <cell r="E2247" t="str">
            <v>Автомобиль йўллари, кўприклар</v>
          </cell>
          <cell r="F2247" t="str">
            <v xml:space="preserve">Кўприклар ва йўл ўтказгичлар </v>
          </cell>
          <cell r="H2247" t="str">
            <v>Автомобиль йўллари қўмитаси</v>
          </cell>
          <cell r="I2247" t="str">
            <v>"Умумий фойдаланишдаги автомобиль йўлларини қуриш ва реконструкция қилиш Дирекцияси" ДУК</v>
          </cell>
          <cell r="J2247" t="str">
            <v>Вазирлик ва идора</v>
          </cell>
          <cell r="K2247" t="str">
            <v>15-илова</v>
          </cell>
          <cell r="L2247" t="str">
            <v>Асосий</v>
          </cell>
          <cell r="M2247" t="str">
            <v>Хоразм вилояти</v>
          </cell>
          <cell r="N2247" t="str">
            <v>Хонқа тумани</v>
          </cell>
          <cell r="P2247" t="str">
            <v>Мукаммал таъмирлаш</v>
          </cell>
          <cell r="Q2247" t="str">
            <v>2022-2023</v>
          </cell>
          <cell r="R2247">
            <v>1</v>
          </cell>
          <cell r="AS2247">
            <v>4948.8999999999996</v>
          </cell>
          <cell r="AT2247">
            <v>1575</v>
          </cell>
          <cell r="AU2247">
            <v>1575</v>
          </cell>
          <cell r="AV2247">
            <v>4948.8999999999996</v>
          </cell>
          <cell r="AW2247">
            <v>4738.2</v>
          </cell>
          <cell r="AX2247">
            <v>1500</v>
          </cell>
          <cell r="BB2247">
            <v>-1500</v>
          </cell>
          <cell r="BS2247">
            <v>0</v>
          </cell>
          <cell r="BV2247">
            <v>0</v>
          </cell>
          <cell r="BW2247">
            <v>0</v>
          </cell>
          <cell r="BX2247" t="str">
            <v>"Avtoyol sanoat invest" МЧЖ</v>
          </cell>
          <cell r="BY2247">
            <v>303314262</v>
          </cell>
          <cell r="GG2247" t="str">
            <v>пм</v>
          </cell>
          <cell r="GH2247">
            <v>61</v>
          </cell>
          <cell r="GJ2247" t="str">
            <v xml:space="preserve">Вазирлар Маҳкамаси Раёсати мажлисининг
2022 йил 15 апрелдаги 54-сон баёни
</v>
          </cell>
          <cell r="GL2247">
            <v>1</v>
          </cell>
          <cell r="GQ2247" t="str">
            <v>Чиқарилган объект</v>
          </cell>
        </row>
        <row r="2248">
          <cell r="A2248" t="str">
            <v>4К939 ""Урганч - Чолиш" автойўли - Дарёлик арна сув иншооти" автомобиль йўлининг 8,5 км.даги кўприкни реконструкция қилиш (лойиҳа смета ҳужжатларини ишлаб чиқиш)</v>
          </cell>
          <cell r="B2248" t="str">
            <v>2301332170312001</v>
          </cell>
          <cell r="E2248" t="str">
            <v>Автомобиль йўллари, кўприклар</v>
          </cell>
          <cell r="F2248" t="str">
            <v xml:space="preserve">Кўприклар ва йўл ўтказгичлар </v>
          </cell>
          <cell r="H2248" t="str">
            <v>Автомобиль йўллари қўмитаси</v>
          </cell>
          <cell r="I2248" t="str">
            <v>"Умумий фойдаланишдаги автомобиль йўлларини қуриш ва реконструкция қилиш Дирекцияси" ДУК</v>
          </cell>
          <cell r="J2248" t="str">
            <v>Вазирлик ва идора</v>
          </cell>
          <cell r="K2248" t="str">
            <v>Қўшимча</v>
          </cell>
          <cell r="L2248" t="str">
            <v>Асосий</v>
          </cell>
          <cell r="M2248" t="str">
            <v>Хоразм вилояти</v>
          </cell>
          <cell r="P2248" t="str">
            <v>Лойиҳа-қидирув ишлари</v>
          </cell>
          <cell r="Q2248">
            <v>2023</v>
          </cell>
          <cell r="R2248">
            <v>2</v>
          </cell>
          <cell r="BF2248">
            <v>52.500000000000007</v>
          </cell>
          <cell r="BS2248">
            <v>52.500000000000007</v>
          </cell>
          <cell r="BV2248">
            <v>0</v>
          </cell>
          <cell r="BW2248">
            <v>0.29699999999999999</v>
          </cell>
          <cell r="GU2248" t="str">
            <v>Янги қўшилган, ЛҚИ</v>
          </cell>
        </row>
        <row r="2249">
          <cell r="A2249" t="str">
            <v>4Р264 ""Хива ш. - Қорамон қ. - Янгибозор қ." автомобиль йўлининг 3,3 км.даги кўприкни реконструкция қилиш (лойиҳа смета ҳужжатларини ишлаб чиқиш)</v>
          </cell>
          <cell r="B2249" t="str">
            <v>2301334060312001</v>
          </cell>
          <cell r="E2249" t="str">
            <v>Автомобиль йўллари, кўприклар</v>
          </cell>
          <cell r="F2249" t="str">
            <v xml:space="preserve">Кўприклар ва йўл ўтказгичлар </v>
          </cell>
          <cell r="H2249" t="str">
            <v>Автомобиль йўллари қўмитаси</v>
          </cell>
          <cell r="I2249" t="str">
            <v>"Умумий фойдаланишдаги автомобиль йўлларини қуриш ва реконструкция қилиш Дирекцияси" ДУК</v>
          </cell>
          <cell r="J2249" t="str">
            <v>Вазирлик ва идора</v>
          </cell>
          <cell r="K2249" t="str">
            <v>Қўшимча</v>
          </cell>
          <cell r="L2249" t="str">
            <v>Асосий</v>
          </cell>
          <cell r="M2249" t="str">
            <v>Хоразм вилояти</v>
          </cell>
          <cell r="P2249" t="str">
            <v>Лойиҳа-қидирув ишлари</v>
          </cell>
          <cell r="Q2249">
            <v>2023</v>
          </cell>
          <cell r="R2249">
            <v>2</v>
          </cell>
          <cell r="BF2249">
            <v>77.000000000000014</v>
          </cell>
          <cell r="BS2249">
            <v>77.000000000000014</v>
          </cell>
          <cell r="BV2249">
            <v>0</v>
          </cell>
          <cell r="BW2249">
            <v>0.29699999999999999</v>
          </cell>
          <cell r="GU2249" t="str">
            <v>Янги қўшилган, ЛҚИ</v>
          </cell>
        </row>
        <row r="2250">
          <cell r="A2250" t="str">
            <v>4К954 ""Урганч - Хива" автойўли - Журён қ. - Новхас қ." автомобиль йўлининг 7,7 км.даги кўприкни реконструкция қилиш (лойиҳа смета ҳужжатларини ишлаб чиқиш)</v>
          </cell>
          <cell r="B2250" t="str">
            <v>2301332260312001</v>
          </cell>
          <cell r="E2250" t="str">
            <v>Автомобиль йўллари, кўприклар</v>
          </cell>
          <cell r="F2250" t="str">
            <v xml:space="preserve">Кўприклар ва йўл ўтказгичлар </v>
          </cell>
          <cell r="H2250" t="str">
            <v>Автомобиль йўллари қўмитаси</v>
          </cell>
          <cell r="I2250" t="str">
            <v>"Умумий фойдаланишдаги автомобиль йўлларини қуриш ва реконструкция қилиш Дирекцияси" ДУК</v>
          </cell>
          <cell r="J2250" t="str">
            <v>Вазирлик ва идора</v>
          </cell>
          <cell r="K2250" t="str">
            <v>Қўшимча</v>
          </cell>
          <cell r="L2250" t="str">
            <v>Асосий</v>
          </cell>
          <cell r="M2250" t="str">
            <v>Хоразм вилояти</v>
          </cell>
          <cell r="P2250" t="str">
            <v>Лойиҳа-қидирув ишлари</v>
          </cell>
          <cell r="Q2250">
            <v>2023</v>
          </cell>
          <cell r="R2250">
            <v>2</v>
          </cell>
          <cell r="BF2250">
            <v>52.500000000000007</v>
          </cell>
          <cell r="BS2250">
            <v>52.500000000000007</v>
          </cell>
          <cell r="BV2250">
            <v>0</v>
          </cell>
          <cell r="BW2250">
            <v>0.29699999999999999</v>
          </cell>
          <cell r="GU2250" t="str">
            <v>Янги қўшилган, ЛҚИ</v>
          </cell>
        </row>
        <row r="2251">
          <cell r="A2251" t="str">
            <v>4Р266 "Ҳазорасп ш. - Ачак қ. - Туркманистон Республикаси чегараси" автомобиль йўлининг 0,9 км.даги кўприкни реконструкция қилиш (лойиҳа смета ҳужжатларини ишлаб чиқиш)</v>
          </cell>
          <cell r="B2251" t="str">
            <v>2301332200312001</v>
          </cell>
          <cell r="E2251" t="str">
            <v>Автомобиль йўллари, кўприклар</v>
          </cell>
          <cell r="F2251" t="str">
            <v xml:space="preserve">Кўприклар ва йўл ўтказгичлар </v>
          </cell>
          <cell r="H2251" t="str">
            <v>Автомобиль йўллари қўмитаси</v>
          </cell>
          <cell r="I2251" t="str">
            <v>"Умумий фойдаланишдаги автомобиль йўлларини қуриш ва реконструкция қилиш Дирекцияси" ДУК</v>
          </cell>
          <cell r="J2251" t="str">
            <v>Вазирлик ва идора</v>
          </cell>
          <cell r="K2251" t="str">
            <v>Қўшимча</v>
          </cell>
          <cell r="L2251" t="str">
            <v>Асосий</v>
          </cell>
          <cell r="M2251" t="str">
            <v>Хоразм вилояти</v>
          </cell>
          <cell r="P2251" t="str">
            <v>Лойиҳа-қидирув ишлари</v>
          </cell>
          <cell r="Q2251">
            <v>2023</v>
          </cell>
          <cell r="R2251">
            <v>2</v>
          </cell>
          <cell r="BF2251">
            <v>115.50000000000001</v>
          </cell>
          <cell r="BS2251">
            <v>115.50000000000001</v>
          </cell>
          <cell r="BV2251">
            <v>0</v>
          </cell>
          <cell r="BW2251">
            <v>0.29699999999999999</v>
          </cell>
          <cell r="GU2251" t="str">
            <v>Янги қўшилган, ЛҚИ</v>
          </cell>
        </row>
        <row r="2252">
          <cell r="A2252" t="str">
            <v>4Н1970 ""Ҳазорасп - Амударё" автойўли - Карвак қ. - Тошсоқа канали иншооти" автомобиль йўлининг 4 км.даги кўприкни реконструкция қилиш (лойиҳа смета ҳужжатларини ишлаб чиқиш)</v>
          </cell>
          <cell r="B2252" t="str">
            <v>2301332200312002</v>
          </cell>
          <cell r="E2252" t="str">
            <v>Автомобиль йўллари, кўприклар</v>
          </cell>
          <cell r="F2252" t="str">
            <v xml:space="preserve">Кўприклар ва йўл ўтказгичлар </v>
          </cell>
          <cell r="H2252" t="str">
            <v>Автомобиль йўллари қўмитаси</v>
          </cell>
          <cell r="I2252" t="str">
            <v>"Умумий фойдаланишдаги автомобиль йўлларини қуриш ва реконструкция қилиш Дирекцияси" ДУК</v>
          </cell>
          <cell r="J2252" t="str">
            <v>Вазирлик ва идора</v>
          </cell>
          <cell r="K2252" t="str">
            <v>Қўшимча</v>
          </cell>
          <cell r="L2252" t="str">
            <v>Асосий</v>
          </cell>
          <cell r="M2252" t="str">
            <v>Хоразм вилояти</v>
          </cell>
          <cell r="P2252" t="str">
            <v>Лойиҳа-қидирув ишлари</v>
          </cell>
          <cell r="Q2252">
            <v>2023</v>
          </cell>
          <cell r="R2252">
            <v>2</v>
          </cell>
          <cell r="BF2252">
            <v>42.000000000000007</v>
          </cell>
          <cell r="BS2252">
            <v>42.000000000000007</v>
          </cell>
          <cell r="BV2252">
            <v>0</v>
          </cell>
          <cell r="BW2252">
            <v>0.29699999999999999</v>
          </cell>
          <cell r="GU2252" t="str">
            <v>Янги қўшилган, ЛҚИ</v>
          </cell>
        </row>
        <row r="2253">
          <cell r="A2253" t="str">
            <v>4Р163 "Боғот қ. - Янгиариқ қ. - Хива ш. - Қўшкўпир қ. - Шовот ш. - Гурлан ш." автомобиль йўлининг 18,5 км.даги кўприкни реконструкция қилиш (лойиҳа смета ҳужжатларини ишлаб чиқиш)</v>
          </cell>
          <cell r="B2253" t="str">
            <v>2301332330312001</v>
          </cell>
          <cell r="E2253" t="str">
            <v>Автомобиль йўллари, кўприклар</v>
          </cell>
          <cell r="F2253" t="str">
            <v xml:space="preserve">Кўприклар ва йўл ўтказгичлар </v>
          </cell>
          <cell r="H2253" t="str">
            <v>Автомобиль йўллари қўмитаси</v>
          </cell>
          <cell r="I2253" t="str">
            <v>"Умумий фойдаланишдаги автомобиль йўлларини қуриш ва реконструкция қилиш Дирекцияси" ДУК</v>
          </cell>
          <cell r="J2253" t="str">
            <v>Вазирлик ва идора</v>
          </cell>
          <cell r="K2253" t="str">
            <v>Қўшимча</v>
          </cell>
          <cell r="L2253" t="str">
            <v>Асосий</v>
          </cell>
          <cell r="M2253" t="str">
            <v>Хоразм вилояти</v>
          </cell>
          <cell r="P2253" t="str">
            <v>Лойиҳа-қидирув ишлари</v>
          </cell>
          <cell r="Q2253">
            <v>2023</v>
          </cell>
          <cell r="R2253">
            <v>2</v>
          </cell>
          <cell r="BF2253">
            <v>91.000000000000014</v>
          </cell>
          <cell r="BS2253">
            <v>91.000000000000014</v>
          </cell>
          <cell r="BV2253">
            <v>0</v>
          </cell>
          <cell r="BW2253">
            <v>0.29699999999999999</v>
          </cell>
          <cell r="GU2253" t="str">
            <v>Янги қўшилган, ЛҚИ</v>
          </cell>
        </row>
        <row r="2254">
          <cell r="A2254" t="str">
            <v>4Р264"Хива ш. - Қорамон қ. - Янгибозор қ." автомобиль йўлининг 32,3 км.даги кўприкни реконструкция қилиш (лойиҳа смета ҳужжатларини ишлаб чиқиш)</v>
          </cell>
          <cell r="B2254" t="str">
            <v>2301332360312001</v>
          </cell>
          <cell r="E2254" t="str">
            <v>Автомобиль йўллари, кўприклар</v>
          </cell>
          <cell r="F2254" t="str">
            <v xml:space="preserve">Кўприклар ва йўл ўтказгичлар </v>
          </cell>
          <cell r="H2254" t="str">
            <v>Автомобиль йўллари қўмитаси</v>
          </cell>
          <cell r="I2254" t="str">
            <v>"Умумий фойдаланишдаги автомобиль йўлларини қуриш ва реконструкция қилиш Дирекцияси" ДУК</v>
          </cell>
          <cell r="J2254" t="str">
            <v>Вазирлик ва идора</v>
          </cell>
          <cell r="K2254" t="str">
            <v>Қўшимча</v>
          </cell>
          <cell r="L2254" t="str">
            <v>Асосий</v>
          </cell>
          <cell r="M2254" t="str">
            <v>Хоразм вилояти</v>
          </cell>
          <cell r="P2254" t="str">
            <v>Лойиҳа-қидирув ишлари</v>
          </cell>
          <cell r="Q2254">
            <v>2023</v>
          </cell>
          <cell r="R2254">
            <v>2</v>
          </cell>
          <cell r="BF2254">
            <v>122.50000000000001</v>
          </cell>
          <cell r="BS2254">
            <v>122.50000000000001</v>
          </cell>
          <cell r="BV2254">
            <v>0</v>
          </cell>
          <cell r="BW2254">
            <v>0.29699999999999999</v>
          </cell>
          <cell r="GU2254" t="str">
            <v>Янги қўшилган, ЛҚИ</v>
          </cell>
        </row>
        <row r="2255">
          <cell r="A2255" t="str">
            <v>Урганч шаҳар "Ал Хоразмий" мажмуасидаги ички йўлни қуриш</v>
          </cell>
          <cell r="B2255" t="str">
            <v>2301334010312004</v>
          </cell>
          <cell r="C2255">
            <v>1</v>
          </cell>
          <cell r="E2255" t="str">
            <v>Автомобиль йўллари, кўприклар</v>
          </cell>
          <cell r="F2255" t="str">
            <v>Автомобиль йўллари объектлари</v>
          </cell>
          <cell r="H2255" t="str">
            <v>Автомобиль йўллари қўмитаси</v>
          </cell>
          <cell r="I2255" t="str">
            <v>"Умумий фойдаланишдаги автомобиль йўлларини қуриш ва реконструкция қилиш Дирекцияси" ДУК</v>
          </cell>
          <cell r="J2255" t="str">
            <v>Вазирлик ва идора</v>
          </cell>
          <cell r="K2255" t="str">
            <v>Қўшимча</v>
          </cell>
          <cell r="L2255" t="str">
            <v>Қўшимча</v>
          </cell>
          <cell r="M2255" t="str">
            <v>Хоразм вилояти</v>
          </cell>
          <cell r="N2255" t="str">
            <v>Урганч шаҳри</v>
          </cell>
          <cell r="P2255" t="str">
            <v>Янги қурилиш</v>
          </cell>
          <cell r="Q2255" t="str">
            <v>2023-2024</v>
          </cell>
          <cell r="R2255">
            <v>2</v>
          </cell>
          <cell r="AB2255">
            <v>1</v>
          </cell>
          <cell r="AE2255">
            <v>1</v>
          </cell>
          <cell r="AG2255">
            <v>1</v>
          </cell>
          <cell r="AH2255">
            <v>1</v>
          </cell>
          <cell r="AJ2255">
            <v>1</v>
          </cell>
          <cell r="AM2255">
            <v>1</v>
          </cell>
          <cell r="AN2255">
            <v>1</v>
          </cell>
          <cell r="AO2255">
            <v>1</v>
          </cell>
          <cell r="AR2255">
            <v>1</v>
          </cell>
          <cell r="BF2255">
            <v>10000</v>
          </cell>
          <cell r="BS2255">
            <v>10000</v>
          </cell>
          <cell r="BT2255">
            <v>10000</v>
          </cell>
          <cell r="BU2255" t="str">
            <v>Ташриф</v>
          </cell>
          <cell r="BV2255">
            <v>2000</v>
          </cell>
          <cell r="BW2255">
            <v>3157.8946599999999</v>
          </cell>
          <cell r="BX2255" t="str">
            <v>"Урганч" ЙМФУК</v>
          </cell>
          <cell r="DD2255">
            <v>9.5</v>
          </cell>
          <cell r="GG2255" t="str">
            <v>км</v>
          </cell>
          <cell r="GH2255">
            <v>9.5</v>
          </cell>
          <cell r="GK225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255" t="str">
            <v>Янги қўшилган объект</v>
          </cell>
        </row>
        <row r="2256">
          <cell r="A2256" t="str">
            <v>Хоразм вилояти ҳудудидаги авария ҳолатига келиб қолган 14 та кўприкни таъмирлаш*</v>
          </cell>
          <cell r="E2256" t="str">
            <v>Автомобиль йўллари, кўприклар</v>
          </cell>
          <cell r="F2256" t="str">
            <v xml:space="preserve">Кўприклар ва йўл ўтказгичлар </v>
          </cell>
          <cell r="H2256" t="str">
            <v>Автомобиль йўллари қўмитаси</v>
          </cell>
          <cell r="I2256" t="str">
            <v>"Умумий фойдаланишдаги автомобиль йўлларини қуриш ва реконструкция қилиш Дирекцияси" ДУК</v>
          </cell>
          <cell r="J2256" t="str">
            <v>Вазирлик ва идора</v>
          </cell>
          <cell r="K2256" t="str">
            <v>Қўшимча</v>
          </cell>
          <cell r="L2256" t="str">
            <v>Қўшимча</v>
          </cell>
          <cell r="M2256" t="str">
            <v>Хоразм вилояти</v>
          </cell>
          <cell r="N2256" t="str">
            <v>Туманлараро</v>
          </cell>
          <cell r="P2256" t="str">
            <v>Мукаммал таъмирлаш</v>
          </cell>
          <cell r="Q2256">
            <v>2023</v>
          </cell>
          <cell r="R2256">
            <v>2</v>
          </cell>
          <cell r="BF2256">
            <v>30000</v>
          </cell>
          <cell r="BR2256">
            <v>-30000</v>
          </cell>
          <cell r="BS2256">
            <v>0</v>
          </cell>
          <cell r="BT2256">
            <v>0</v>
          </cell>
          <cell r="BU2256" t="str">
            <v>Ташриф</v>
          </cell>
          <cell r="GK225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256" t="str">
            <v>Янги қўшилган объект</v>
          </cell>
        </row>
        <row r="2257">
          <cell r="A2257" t="str">
            <v>4Р163 “Боғот қ.-Янгиариқ қ.-Хива ш.-Қўшкўприк қ.-Шовот ш.-Гурлан ш.” автомобиль йўлининг 83,5 км.даги кўприкни реконструкция қилиш</v>
          </cell>
          <cell r="B2257" t="str">
            <v>2301332080312001</v>
          </cell>
          <cell r="C2257">
            <v>1</v>
          </cell>
          <cell r="D2257" t="str">
            <v>304510860262697045112118164</v>
          </cell>
          <cell r="E2257" t="str">
            <v>Автомобиль йўллари, кўприклар</v>
          </cell>
          <cell r="F2257" t="str">
            <v xml:space="preserve">Кўприклар ва йўл ўтказгичлар </v>
          </cell>
          <cell r="H2257" t="str">
            <v>Автомобиль йўллари қўмитаси</v>
          </cell>
          <cell r="I2257" t="str">
            <v>"Умумий фойдаланишдаги автомобиль йўлларини қуриш ва реконструкция қилиш Дирекцияси" ДУК</v>
          </cell>
          <cell r="J2257" t="str">
            <v>Вазирлик ва идора</v>
          </cell>
          <cell r="K2257" t="str">
            <v>Қўшимча</v>
          </cell>
          <cell r="L2257" t="str">
            <v>Қўшимча</v>
          </cell>
          <cell r="M2257" t="str">
            <v>Хоразм вилояти</v>
          </cell>
          <cell r="N2257" t="str">
            <v>Гурлан тумани</v>
          </cell>
          <cell r="P2257" t="str">
            <v>Реконструкция</v>
          </cell>
          <cell r="Q2257" t="str">
            <v>2023-2024</v>
          </cell>
          <cell r="R2257">
            <v>2</v>
          </cell>
          <cell r="AB2257">
            <v>1</v>
          </cell>
          <cell r="AE2257">
            <v>1</v>
          </cell>
          <cell r="AG2257">
            <v>1</v>
          </cell>
          <cell r="AH2257">
            <v>1</v>
          </cell>
          <cell r="AK2257">
            <v>1</v>
          </cell>
          <cell r="AM2257">
            <v>1</v>
          </cell>
          <cell r="AN2257">
            <v>1</v>
          </cell>
          <cell r="AO2257">
            <v>1</v>
          </cell>
          <cell r="AR2257">
            <v>1</v>
          </cell>
          <cell r="BR2257">
            <v>10000</v>
          </cell>
          <cell r="BS2257">
            <v>10000</v>
          </cell>
          <cell r="BT2257">
            <v>10000</v>
          </cell>
          <cell r="BU2257" t="str">
            <v>Ташриф</v>
          </cell>
          <cell r="BV2257">
            <v>0</v>
          </cell>
          <cell r="BW2257">
            <v>97.441863999999995</v>
          </cell>
          <cell r="BX2257" t="str">
            <v>"XORAZM TEMIR YO`L QURILISH" UNITAR KORXONA</v>
          </cell>
          <cell r="BY2257" t="str">
            <v>302434644</v>
          </cell>
          <cell r="GU2257" t="str">
            <v>Янги қўшилган объект</v>
          </cell>
        </row>
        <row r="2258">
          <cell r="A2258" t="str">
            <v>4К964 Ал Хоразмий т.-Амударё 0 км.даги кўприкни реконтрукция қилиш</v>
          </cell>
          <cell r="B2258" t="str">
            <v>2301332230312001</v>
          </cell>
          <cell r="C2258">
            <v>1</v>
          </cell>
          <cell r="D2258" t="str">
            <v>304510860262697045113118149</v>
          </cell>
          <cell r="E2258" t="str">
            <v>Автомобиль йўллари, кўприклар</v>
          </cell>
          <cell r="F2258" t="str">
            <v xml:space="preserve">Кўприклар ва йўл ўтказгичлар </v>
          </cell>
          <cell r="H2258" t="str">
            <v>Автомобиль йўллари қўмитаси</v>
          </cell>
          <cell r="I2258" t="str">
            <v>"Умумий фойдаланишдаги автомобиль йўлларини қуриш ва реконструкция қилиш Дирекцияси" ДУК</v>
          </cell>
          <cell r="J2258" t="str">
            <v>Вазирлик ва идора</v>
          </cell>
          <cell r="K2258" t="str">
            <v>Қўшимча</v>
          </cell>
          <cell r="L2258" t="str">
            <v>Қўшимча</v>
          </cell>
          <cell r="M2258" t="str">
            <v>Хоразм вилояти</v>
          </cell>
          <cell r="N2258" t="str">
            <v>Хонқа тумани</v>
          </cell>
          <cell r="P2258" t="str">
            <v>Реконструкция</v>
          </cell>
          <cell r="Q2258" t="str">
            <v>2023-2024</v>
          </cell>
          <cell r="R2258">
            <v>2</v>
          </cell>
          <cell r="AB2258">
            <v>1</v>
          </cell>
          <cell r="AE2258">
            <v>1</v>
          </cell>
          <cell r="AG2258">
            <v>1</v>
          </cell>
          <cell r="AH2258">
            <v>1</v>
          </cell>
          <cell r="AK2258">
            <v>1</v>
          </cell>
          <cell r="AM2258">
            <v>1</v>
          </cell>
          <cell r="AN2258">
            <v>1</v>
          </cell>
          <cell r="AO2258">
            <v>1</v>
          </cell>
          <cell r="AR2258">
            <v>1</v>
          </cell>
          <cell r="BR2258">
            <v>12000</v>
          </cell>
          <cell r="BS2258">
            <v>12000</v>
          </cell>
          <cell r="BT2258">
            <v>12000</v>
          </cell>
          <cell r="BU2258" t="str">
            <v>Ташриф</v>
          </cell>
          <cell r="BV2258">
            <v>0</v>
          </cell>
          <cell r="BW2258">
            <v>148.049744</v>
          </cell>
          <cell r="BX2258" t="str">
            <v>"KO`PRIKQURILISH" UNITAR KORXONA</v>
          </cell>
          <cell r="BY2258" t="str">
            <v>200796358</v>
          </cell>
          <cell r="GU2258" t="str">
            <v>Янги қўшилган объект</v>
          </cell>
        </row>
        <row r="2259">
          <cell r="A2259" t="str">
            <v>А380 “?узор-Бухоро-Нукус-Бейнеу” (1-тоифали) автомобиль йўлининг 492,7 км.даги кўприкни реконструкция қилиш</v>
          </cell>
          <cell r="B2259" t="str">
            <v>2301332210312001</v>
          </cell>
          <cell r="C2259">
            <v>1</v>
          </cell>
          <cell r="D2259" t="str">
            <v>304510860262697045111118092</v>
          </cell>
          <cell r="E2259" t="str">
            <v>Автомобиль йўллари, кўприклар</v>
          </cell>
          <cell r="F2259" t="str">
            <v xml:space="preserve">Кўприклар ва йўл ўтказгичлар </v>
          </cell>
          <cell r="H2259" t="str">
            <v>Автомобиль йўллари қўмитаси</v>
          </cell>
          <cell r="I2259" t="str">
            <v>"Умумий фойдаланишдаги автомобиль йўлларини қуриш ва реконструкция қилиш Дирекцияси" ДУК</v>
          </cell>
          <cell r="J2259" t="str">
            <v>Вазирлик ва идора</v>
          </cell>
          <cell r="K2259" t="str">
            <v>Қўшимча</v>
          </cell>
          <cell r="L2259" t="str">
            <v>Қўшимча</v>
          </cell>
          <cell r="M2259" t="str">
            <v>Хоразм вилояти</v>
          </cell>
          <cell r="N2259" t="str">
            <v>Тупроққалъа тумани</v>
          </cell>
          <cell r="P2259" t="str">
            <v>Реконструкция</v>
          </cell>
          <cell r="Q2259" t="str">
            <v>2023-2024</v>
          </cell>
          <cell r="R2259">
            <v>2</v>
          </cell>
          <cell r="AB2259">
            <v>1</v>
          </cell>
          <cell r="AE2259">
            <v>1</v>
          </cell>
          <cell r="AG2259">
            <v>1</v>
          </cell>
          <cell r="AH2259">
            <v>1</v>
          </cell>
          <cell r="AK2259">
            <v>1</v>
          </cell>
          <cell r="AM2259">
            <v>1</v>
          </cell>
          <cell r="AN2259">
            <v>1</v>
          </cell>
          <cell r="AO2259">
            <v>1</v>
          </cell>
          <cell r="AR2259">
            <v>1</v>
          </cell>
          <cell r="BR2259">
            <v>6000</v>
          </cell>
          <cell r="BS2259">
            <v>6000</v>
          </cell>
          <cell r="BT2259">
            <v>6000</v>
          </cell>
          <cell r="BU2259" t="str">
            <v>Ташриф</v>
          </cell>
          <cell r="BV2259">
            <v>0</v>
          </cell>
          <cell r="BW2259">
            <v>64.743335999999999</v>
          </cell>
          <cell r="BX2259" t="str">
            <v>"KO`PRIKQURILISH" UNITAR KORXONA</v>
          </cell>
          <cell r="BY2259" t="str">
            <v>200796358</v>
          </cell>
          <cell r="GU2259" t="str">
            <v>Янги қўшилган объект</v>
          </cell>
        </row>
        <row r="2260">
          <cell r="A2260" t="str">
            <v>4Р156 “Урганч ш.-Хонка ш.-Хазарасп ш.-Тошса?а ор?али Амударё А-380 автойўли” автомобиль йўлининг 64,8 км.даги кўприкни реконструкция қилиш</v>
          </cell>
          <cell r="B2260" t="str">
            <v>2301332200312003</v>
          </cell>
          <cell r="C2260">
            <v>1</v>
          </cell>
          <cell r="D2260" t="str">
            <v>304510860262697045112118165</v>
          </cell>
          <cell r="E2260" t="str">
            <v>Автомобиль йўллари, кўприклар</v>
          </cell>
          <cell r="F2260" t="str">
            <v xml:space="preserve">Кўприклар ва йўл ўтказгичлар </v>
          </cell>
          <cell r="H2260" t="str">
            <v>Автомобиль йўллари қўмитаси</v>
          </cell>
          <cell r="I2260" t="str">
            <v>"Умумий фойдаланишдаги автомобиль йўлларини қуриш ва реконструкция қилиш Дирекцияси" ДУК</v>
          </cell>
          <cell r="J2260" t="str">
            <v>Вазирлик ва идора</v>
          </cell>
          <cell r="K2260" t="str">
            <v>Қўшимча</v>
          </cell>
          <cell r="L2260" t="str">
            <v>Қўшимча</v>
          </cell>
          <cell r="M2260" t="str">
            <v>Хоразм вилояти</v>
          </cell>
          <cell r="N2260" t="str">
            <v>Хазорасп тумани</v>
          </cell>
          <cell r="P2260" t="str">
            <v>Реконструкция</v>
          </cell>
          <cell r="Q2260" t="str">
            <v>2023-2024</v>
          </cell>
          <cell r="R2260">
            <v>2</v>
          </cell>
          <cell r="AB2260">
            <v>1</v>
          </cell>
          <cell r="AE2260">
            <v>1</v>
          </cell>
          <cell r="AG2260">
            <v>1</v>
          </cell>
          <cell r="AH2260">
            <v>1</v>
          </cell>
          <cell r="AK2260">
            <v>1</v>
          </cell>
          <cell r="AM2260">
            <v>1</v>
          </cell>
          <cell r="AN2260">
            <v>1</v>
          </cell>
          <cell r="AO2260">
            <v>1</v>
          </cell>
          <cell r="AR2260">
            <v>1</v>
          </cell>
          <cell r="BR2260">
            <v>2000</v>
          </cell>
          <cell r="BS2260">
            <v>2000</v>
          </cell>
          <cell r="BT2260">
            <v>2000</v>
          </cell>
          <cell r="BU2260" t="str">
            <v>Ташриф</v>
          </cell>
          <cell r="BV2260">
            <v>0</v>
          </cell>
          <cell r="BW2260">
            <v>13.05</v>
          </cell>
          <cell r="BX2260" t="str">
            <v>"XORAZM KO`PRIKLARDAN FOYDALANISH" UNITAR KORXONASI</v>
          </cell>
          <cell r="BY2260" t="str">
            <v>200408560</v>
          </cell>
          <cell r="GU2260" t="str">
            <v>Янги қўшилган объект</v>
          </cell>
        </row>
        <row r="2261">
          <cell r="A2261" t="str">
            <v>Хоразм вилояти Урганч шаҳрида Жалолиддин Мангуберди хиёбони ҳудудида ер ости тоннели қурилиши</v>
          </cell>
          <cell r="B2261" t="str">
            <v>2101334010312003</v>
          </cell>
          <cell r="C2261">
            <v>1</v>
          </cell>
          <cell r="E2261" t="str">
            <v>Автомобиль йўллари, кўприклар</v>
          </cell>
          <cell r="F2261" t="str">
            <v>Автомобиль йўллари объектлари</v>
          </cell>
          <cell r="H2261" t="str">
            <v>Хоразм вилояти ҳокимлиги</v>
          </cell>
          <cell r="I2261" t="str">
            <v>Хоразм вилояти ҳокимлиги хокимлиги ҳузуридаги "Ягона буюртмачи хизмати" ИК</v>
          </cell>
          <cell r="J2261" t="str">
            <v>Вилоят</v>
          </cell>
          <cell r="K2261" t="str">
            <v>Қўшимча</v>
          </cell>
          <cell r="L2261" t="str">
            <v>Асосий</v>
          </cell>
          <cell r="M2261" t="str">
            <v>Хоразм вилояти</v>
          </cell>
          <cell r="N2261" t="str">
            <v>Урганч шаҳри</v>
          </cell>
          <cell r="P2261" t="str">
            <v>Реконструкция</v>
          </cell>
          <cell r="Q2261" t="str">
            <v>2022-2023</v>
          </cell>
          <cell r="R2261">
            <v>1</v>
          </cell>
          <cell r="S2261">
            <v>1</v>
          </cell>
          <cell r="T2261">
            <v>1</v>
          </cell>
          <cell r="U2261">
            <v>1</v>
          </cell>
          <cell r="X2261">
            <v>1</v>
          </cell>
          <cell r="Z2261">
            <v>1</v>
          </cell>
          <cell r="AA2261">
            <v>1</v>
          </cell>
          <cell r="AW2261">
            <v>137867.88840299999</v>
          </cell>
          <cell r="BB2261">
            <v>8768.7000000000007</v>
          </cell>
          <cell r="BR2261">
            <v>-1875.305801</v>
          </cell>
          <cell r="BS2261">
            <v>6893.3941990000003</v>
          </cell>
          <cell r="BV2261">
            <v>8997.9062809999996</v>
          </cell>
          <cell r="BW2261">
            <v>6893.3941990000003</v>
          </cell>
          <cell r="BX2261" t="str">
            <v>"Кўприкқурилиш трести" УКнинг "14-Кўприкқурилиш" отряди</v>
          </cell>
          <cell r="BY2261">
            <v>200366512</v>
          </cell>
          <cell r="CT2261">
            <v>1</v>
          </cell>
          <cell r="CU2261">
            <v>1</v>
          </cell>
          <cell r="CV2261">
            <v>1</v>
          </cell>
          <cell r="GG2261" t="str">
            <v>объект</v>
          </cell>
          <cell r="GH2261">
            <v>1</v>
          </cell>
          <cell r="GI2261">
            <v>1</v>
          </cell>
          <cell r="GQ2261" t="str">
            <v>Янги қўшилган, 95%</v>
          </cell>
        </row>
        <row r="2262">
          <cell r="A2262" t="str">
            <v>Туман марказларида пиёдалар йўлакларини қуриш</v>
          </cell>
          <cell r="E2262" t="str">
            <v>Автомобиль йўллари, кўприклар</v>
          </cell>
          <cell r="F2262" t="str">
            <v>Автомобиль йўллари объектлари</v>
          </cell>
          <cell r="H2262" t="str">
            <v>Хоразм вилояти ҳокимлиги</v>
          </cell>
          <cell r="I2262" t="str">
            <v>Хоразм вилояти ҳокимлиги хокимлиги ҳузуридаги "Ягона буюртмачи хизмати" ИК</v>
          </cell>
          <cell r="J2262" t="str">
            <v>Вилоят</v>
          </cell>
          <cell r="K2262" t="str">
            <v>Қўшимча</v>
          </cell>
          <cell r="L2262" t="str">
            <v>Қўшимча</v>
          </cell>
          <cell r="M2262" t="str">
            <v>Хоразм вилояти</v>
          </cell>
          <cell r="N2262" t="str">
            <v>Туманлараро</v>
          </cell>
          <cell r="P2262" t="str">
            <v>Янги қурилиш</v>
          </cell>
          <cell r="Q2262">
            <v>2023</v>
          </cell>
          <cell r="R2262">
            <v>2</v>
          </cell>
          <cell r="BQ2262">
            <v>3992</v>
          </cell>
          <cell r="BS2262">
            <v>3992</v>
          </cell>
          <cell r="BT2262">
            <v>3992</v>
          </cell>
          <cell r="BU2262" t="str">
            <v>Ташриф</v>
          </cell>
          <cell r="BV2262">
            <v>2961.6228209999999</v>
          </cell>
          <cell r="BW2262">
            <v>2128.4279999999999</v>
          </cell>
          <cell r="GK2262" t="str">
            <v>Ўзбекистон Республикаси Президенти топшириқларига асосан ҳудудларни ижтимоий-иқтисодий ривожлантириш учун назарда тутилган маблағлар ҳисобидан
20 640,8 млн сўм маҳаллий бюджетдан қўшимча ажратилган</v>
          </cell>
        </row>
        <row r="2263">
          <cell r="A2263" t="str">
            <v>Тақсимланмаган лимит</v>
          </cell>
          <cell r="E2263" t="str">
            <v>Автомобиль йўллари, кўприклар</v>
          </cell>
          <cell r="F2263" t="str">
            <v>Автомобиль йўллари объектлари</v>
          </cell>
          <cell r="H2263" t="str">
            <v>Хоразм вилояти ҳокимлиги</v>
          </cell>
          <cell r="I2263" t="str">
            <v>Хоразм вилояти ҳокимлиги хокимлиги ҳузуридаги "Ягона буюртмачи хизмати" ИК</v>
          </cell>
          <cell r="J2263" t="str">
            <v>Вилоят</v>
          </cell>
          <cell r="K2263" t="str">
            <v>Қўшимча</v>
          </cell>
          <cell r="L2263" t="str">
            <v>Асосий</v>
          </cell>
          <cell r="M2263" t="str">
            <v>Хоразм вилояти</v>
          </cell>
          <cell r="N2263" t="str">
            <v>Туманлараро</v>
          </cell>
          <cell r="P2263" t="str">
            <v>Тақсимланмаган лимит</v>
          </cell>
          <cell r="R2263">
            <v>2</v>
          </cell>
          <cell r="BR2263">
            <v>1875.305801</v>
          </cell>
          <cell r="BS2263">
            <v>1875.305801</v>
          </cell>
        </row>
        <row r="2264">
          <cell r="A2264" t="str">
            <v>Сергели туманидаги "Проектная Г-60 (4Р21 йўлидан Қипчоқ кўчасигача I-II босқич)" кўчасини қуриш</v>
          </cell>
          <cell r="B2264" t="str">
            <v>1901262830312001</v>
          </cell>
          <cell r="C2264">
            <v>1</v>
          </cell>
          <cell r="D2264" t="str">
            <v> 304521860262697045129118001</v>
          </cell>
          <cell r="E2264" t="str">
            <v>Автомобиль йўллари, кўприклар</v>
          </cell>
          <cell r="F2264" t="str">
            <v>Автомобиль йўллари объектлари</v>
          </cell>
          <cell r="H2264" t="str">
            <v>Автомобиль йўллари қўмитаси</v>
          </cell>
          <cell r="I2264" t="str">
            <v>"Тошкент шаҳар МЙБХ" ДУК</v>
          </cell>
          <cell r="J2264" t="str">
            <v>Вазирлик ва идора</v>
          </cell>
          <cell r="K2264" t="str">
            <v>16-илова</v>
          </cell>
          <cell r="L2264" t="str">
            <v>Асосий</v>
          </cell>
          <cell r="M2264" t="str">
            <v>Тошкент шаҳар</v>
          </cell>
          <cell r="N2264" t="str">
            <v>Сергели тумани</v>
          </cell>
          <cell r="P2264" t="str">
            <v>Янги қурилиш</v>
          </cell>
          <cell r="Q2264" t="str">
            <v>2019-2024</v>
          </cell>
          <cell r="R2264">
            <v>1</v>
          </cell>
          <cell r="X2264">
            <v>1</v>
          </cell>
          <cell r="Z2264">
            <v>1</v>
          </cell>
          <cell r="AA2264">
            <v>1</v>
          </cell>
          <cell r="AS2264">
            <v>41696</v>
          </cell>
          <cell r="AT2264">
            <v>21925.62</v>
          </cell>
          <cell r="AU2264">
            <v>21925.62</v>
          </cell>
          <cell r="AV2264">
            <v>41696</v>
          </cell>
          <cell r="AW2264">
            <v>39079.1</v>
          </cell>
          <cell r="AX2264">
            <v>500</v>
          </cell>
          <cell r="BS2264">
            <v>500</v>
          </cell>
          <cell r="BV2264">
            <v>676.67346999999995</v>
          </cell>
          <cell r="BW2264">
            <v>498.80937599999999</v>
          </cell>
          <cell r="BX2264" t="str">
            <v>Тошкент КФУК</v>
          </cell>
          <cell r="BY2264">
            <v>200662191</v>
          </cell>
          <cell r="DD2264">
            <v>1.7</v>
          </cell>
          <cell r="GG2264" t="str">
            <v>км</v>
          </cell>
          <cell r="GH2264">
            <v>1.7</v>
          </cell>
          <cell r="GJ2264" t="str">
            <v>Вазирлар Маҳкамаси Раёсати мажлисининг 
2022 йил 15 апрелдаги 54-сон баёни</v>
          </cell>
        </row>
        <row r="2265">
          <cell r="A2265" t="str">
            <v>Сергели туманидаги Лутфикор (Проектная Г-64 (Мирзо Турсунзода) кўчасидан "4Р21" йўлигача бўлган кўчани қуриш</v>
          </cell>
          <cell r="B2265" t="str">
            <v>1901262830312002</v>
          </cell>
          <cell r="C2265">
            <v>1</v>
          </cell>
          <cell r="D2265" t="str">
            <v> 304521860262697045129118002</v>
          </cell>
          <cell r="E2265" t="str">
            <v>Автомобиль йўллари, кўприклар</v>
          </cell>
          <cell r="F2265" t="str">
            <v>Автомобиль йўллари объектлари</v>
          </cell>
          <cell r="H2265" t="str">
            <v>Автомобиль йўллари қўмитаси</v>
          </cell>
          <cell r="I2265" t="str">
            <v>"Тошкент шаҳар МЙБХ" ДУК</v>
          </cell>
          <cell r="J2265" t="str">
            <v>Вазирлик ва идора</v>
          </cell>
          <cell r="K2265" t="str">
            <v>16-илова</v>
          </cell>
          <cell r="L2265" t="str">
            <v>Асосий</v>
          </cell>
          <cell r="M2265" t="str">
            <v>Тошкент шаҳар</v>
          </cell>
          <cell r="N2265" t="str">
            <v>Сергели тумани</v>
          </cell>
          <cell r="P2265" t="str">
            <v>Янги қурилиш</v>
          </cell>
          <cell r="Q2265" t="str">
            <v>2019-2024</v>
          </cell>
          <cell r="R2265">
            <v>1</v>
          </cell>
          <cell r="X2265">
            <v>1</v>
          </cell>
          <cell r="Z2265">
            <v>1</v>
          </cell>
          <cell r="AA2265">
            <v>1</v>
          </cell>
          <cell r="AS2265">
            <v>27079.599999999999</v>
          </cell>
          <cell r="AT2265">
            <v>7999.7529999999997</v>
          </cell>
          <cell r="AU2265">
            <v>7999.7529999999997</v>
          </cell>
          <cell r="AV2265">
            <v>27079.599999999999</v>
          </cell>
          <cell r="AW2265">
            <v>25217.197</v>
          </cell>
          <cell r="AX2265">
            <v>500</v>
          </cell>
          <cell r="BS2265">
            <v>500</v>
          </cell>
          <cell r="BV2265">
            <v>523.81251199999997</v>
          </cell>
          <cell r="BW2265">
            <v>498.80937599999999</v>
          </cell>
          <cell r="BX2265" t="str">
            <v>Паркент ТЙФУК</v>
          </cell>
          <cell r="BY2265">
            <v>200571037</v>
          </cell>
          <cell r="DD2265">
            <v>1.9</v>
          </cell>
          <cell r="GG2265" t="str">
            <v>км</v>
          </cell>
          <cell r="GH2265">
            <v>1.9</v>
          </cell>
          <cell r="GJ2265" t="str">
            <v>Вазирлар Маҳкамаси Раёсати мажлисининг 
2022 йил 15 апрелдаги 54-сон баёни</v>
          </cell>
        </row>
        <row r="2266">
          <cell r="A2266" t="str">
            <v>Тошкент шаҳри, Яшнобод тумани, "Чинор" МФЙ ҳудудида барпо этилган наъмунавий уй-жой массивининг ички йўлларини қуриш</v>
          </cell>
          <cell r="B2266" t="str">
            <v>2301262900312002</v>
          </cell>
          <cell r="C2266">
            <v>1</v>
          </cell>
          <cell r="E2266" t="str">
            <v>Автомобиль йўллари, кўприклар</v>
          </cell>
          <cell r="F2266" t="str">
            <v>Автомобиль йўллари объектлари</v>
          </cell>
          <cell r="H2266" t="str">
            <v>Автомобиль йўллари қўмитаси</v>
          </cell>
          <cell r="I2266" t="str">
            <v>"Тошкент шаҳар МЙБХ" ДУК</v>
          </cell>
          <cell r="J2266" t="str">
            <v>Вазирлик ва идора</v>
          </cell>
          <cell r="K2266" t="str">
            <v>Қўшимча</v>
          </cell>
          <cell r="L2266" t="str">
            <v>Асосий</v>
          </cell>
          <cell r="M2266" t="str">
            <v>Тошкент шаҳар</v>
          </cell>
          <cell r="N2266" t="str">
            <v>Яшнобод тумани</v>
          </cell>
          <cell r="P2266" t="str">
            <v>Янги қурилиш</v>
          </cell>
          <cell r="Q2266">
            <v>2023</v>
          </cell>
          <cell r="R2266">
            <v>1</v>
          </cell>
          <cell r="S2266">
            <v>1</v>
          </cell>
          <cell r="T2266">
            <v>1</v>
          </cell>
          <cell r="U2266">
            <v>1</v>
          </cell>
          <cell r="X2266">
            <v>1</v>
          </cell>
          <cell r="Z2266">
            <v>1</v>
          </cell>
          <cell r="AA2266">
            <v>1</v>
          </cell>
          <cell r="AS2266">
            <v>19000</v>
          </cell>
          <cell r="AT2266">
            <v>19000</v>
          </cell>
          <cell r="AU2266">
            <v>19000</v>
          </cell>
          <cell r="AW2266">
            <v>19000</v>
          </cell>
          <cell r="BB2266">
            <v>5501.1</v>
          </cell>
          <cell r="BS2266">
            <v>5501.1</v>
          </cell>
          <cell r="BV2266">
            <v>3434.7532799999999</v>
          </cell>
          <cell r="BW2266">
            <v>5179.7816000000003</v>
          </cell>
          <cell r="BX2266" t="str">
            <v>"Road and Bridge Construction Group" MCHJ</v>
          </cell>
          <cell r="CT2266">
            <v>1</v>
          </cell>
          <cell r="CU2266">
            <v>1</v>
          </cell>
          <cell r="CV2266">
            <v>1</v>
          </cell>
          <cell r="GG2266" t="str">
            <v>объект</v>
          </cell>
          <cell r="GH2266">
            <v>1</v>
          </cell>
          <cell r="GI2266">
            <v>1</v>
          </cell>
          <cell r="GQ2266" t="str">
            <v>Янги қўшилган объект</v>
          </cell>
        </row>
        <row r="2267">
          <cell r="A2267" t="str">
            <v>Тошкент шаҳри "Бунёдкор" шоҳ кўчаси ва "2-Қатортол" кўчалари кесишув чорраҳасида замонавий ер ости йўл ўтказгичини қуриш (лойиҳа-смета ҳужжатларини ишлаб чиқиш)</v>
          </cell>
          <cell r="B2267" t="str">
            <v>2301262940312001</v>
          </cell>
          <cell r="E2267" t="str">
            <v>Автомобиль йўллари, кўприклар</v>
          </cell>
          <cell r="F2267" t="str">
            <v>Автомобиль йўллари объектлари</v>
          </cell>
          <cell r="H2267" t="str">
            <v>Автомобиль йўллари қўмитаси</v>
          </cell>
          <cell r="I2267" t="str">
            <v>Автомобиль йўллари қўмитаси</v>
          </cell>
          <cell r="J2267" t="str">
            <v>Вазирлик ва идора</v>
          </cell>
          <cell r="K2267" t="str">
            <v>Қўшимча</v>
          </cell>
          <cell r="L2267" t="str">
            <v>Асосий</v>
          </cell>
          <cell r="M2267" t="str">
            <v>Тошкент шаҳар</v>
          </cell>
          <cell r="P2267" t="str">
            <v>Лойиҳа-қидирув ишлари</v>
          </cell>
          <cell r="Q2267" t="str">
            <v>2023-2025</v>
          </cell>
          <cell r="R2267">
            <v>2</v>
          </cell>
          <cell r="BI2267">
            <v>500</v>
          </cell>
          <cell r="BS2267">
            <v>500</v>
          </cell>
          <cell r="GX2267" t="str">
            <v>Янги қўшилган, ЛҚИ</v>
          </cell>
        </row>
        <row r="2268">
          <cell r="A2268" t="str">
            <v>Сергели туманидаги Сергели мавзесини айланиб ўтадиган Тошкент ҳалқа айланма йўлигача бўлган икки қаторли йўлни тўрт қаторли йўлга ўтказиб, узунлиги 10,8 км узунликдаги Қипчоқ кўчасини қуриш ва реконстуркция қилиш</v>
          </cell>
          <cell r="B2268" t="str">
            <v>1701262830312001</v>
          </cell>
          <cell r="C2268">
            <v>1</v>
          </cell>
          <cell r="D2268" t="str">
            <v> 304521860262777045129118003</v>
          </cell>
          <cell r="E2268" t="str">
            <v>Автомобиль йўллари, кўприклар</v>
          </cell>
          <cell r="F2268" t="str">
            <v>Автомобиль йўллари объектлари</v>
          </cell>
          <cell r="H2268" t="str">
            <v>Тошкент шаҳар ҳокимлиги</v>
          </cell>
          <cell r="I2268" t="str">
            <v>Тошкент шаҳар ҳокимлиги</v>
          </cell>
          <cell r="J2268" t="str">
            <v>Вилоят</v>
          </cell>
          <cell r="K2268" t="str">
            <v>16-илова</v>
          </cell>
          <cell r="L2268" t="str">
            <v>Асосий</v>
          </cell>
          <cell r="M2268" t="str">
            <v>Тошкент шаҳар</v>
          </cell>
          <cell r="N2268" t="str">
            <v>Сергели тумани</v>
          </cell>
          <cell r="P2268" t="str">
            <v>Реконструкция</v>
          </cell>
          <cell r="Q2268" t="str">
            <v>2017-2024</v>
          </cell>
          <cell r="R2268">
            <v>1</v>
          </cell>
          <cell r="V2268" t="str">
            <v>декабрь, 2023 й.</v>
          </cell>
          <cell r="W2268" t="str">
            <v>декабрь, 
2023й.</v>
          </cell>
          <cell r="X2268">
            <v>1</v>
          </cell>
          <cell r="Z2268">
            <v>1</v>
          </cell>
          <cell r="AA2268">
            <v>1</v>
          </cell>
          <cell r="AS2268">
            <v>104923611.655</v>
          </cell>
          <cell r="AT2268">
            <v>34137.678655000003</v>
          </cell>
          <cell r="AU2268">
            <v>39506.948655</v>
          </cell>
          <cell r="AV2268">
            <v>124734.669457</v>
          </cell>
          <cell r="AW2268">
            <v>101941.745341</v>
          </cell>
          <cell r="AX2268">
            <v>10000</v>
          </cell>
          <cell r="BB2268">
            <v>20000</v>
          </cell>
          <cell r="BI2268">
            <v>11508</v>
          </cell>
          <cell r="BR2268">
            <v>-7667</v>
          </cell>
          <cell r="BS2268">
            <v>33841</v>
          </cell>
          <cell r="BV2268">
            <v>38032.302000000003</v>
          </cell>
          <cell r="BW2268">
            <v>32658.695154000001</v>
          </cell>
          <cell r="BX2268" t="str">
            <v>Тошкент КФУК</v>
          </cell>
          <cell r="BY2268">
            <v>200662191</v>
          </cell>
          <cell r="DD2268">
            <v>10.8</v>
          </cell>
          <cell r="DE2268">
            <v>10.8</v>
          </cell>
          <cell r="DG2268">
            <v>10.8</v>
          </cell>
          <cell r="GG2268" t="str">
            <v>км</v>
          </cell>
          <cell r="GH2268">
            <v>10.8</v>
          </cell>
          <cell r="GI2268">
            <v>10.8</v>
          </cell>
          <cell r="GJ2268" t="str">
            <v>Вазирлар Маҳкамасининг 2017 йил 
6 январдаги 9-Ф-сон фармойиши</v>
          </cell>
          <cell r="GQ2268" t="str">
            <v>Лимит қўшилди</v>
          </cell>
          <cell r="GX2268" t="str">
            <v>Лимит қўшилди</v>
          </cell>
        </row>
        <row r="2269">
          <cell r="A2269" t="str">
            <v>Тошкент ҳалқа айланма йўлидан Сергели саноат зонасигача бўлган узунлиги 5,0 км, эни 64,0 м (Г-64) масофадаги тўрт қаторли янги йўлни қуриш</v>
          </cell>
          <cell r="B2269" t="str">
            <v>2301262830312001</v>
          </cell>
          <cell r="C2269">
            <v>1</v>
          </cell>
          <cell r="E2269" t="str">
            <v>Автомобиль йўллари, кўприклар</v>
          </cell>
          <cell r="F2269" t="str">
            <v>Автомобиль йўллари объектлари</v>
          </cell>
          <cell r="H2269" t="str">
            <v>Тошкент шаҳар ҳокимлиги</v>
          </cell>
          <cell r="I2269" t="str">
            <v>Тошкент шаҳар ҳокимлиги ҳузуридаги "Ягона буюртмачи хизмати" ИК</v>
          </cell>
          <cell r="J2269" t="str">
            <v>Вилоят</v>
          </cell>
          <cell r="K2269" t="str">
            <v>Қўшимча</v>
          </cell>
          <cell r="L2269" t="str">
            <v>Асосий</v>
          </cell>
          <cell r="M2269" t="str">
            <v>Тошкент шаҳар</v>
          </cell>
          <cell r="N2269" t="str">
            <v>Сергели тумани</v>
          </cell>
          <cell r="P2269" t="str">
            <v>Янги қурилиш</v>
          </cell>
          <cell r="Q2269" t="str">
            <v>2022-2023</v>
          </cell>
          <cell r="R2269">
            <v>1</v>
          </cell>
          <cell r="V2269" t="str">
            <v>декабрь, 2023 й.</v>
          </cell>
          <cell r="W2269" t="str">
            <v>декабрь, 
2023й.</v>
          </cell>
          <cell r="X2269">
            <v>1</v>
          </cell>
          <cell r="Z2269">
            <v>1</v>
          </cell>
          <cell r="AA2269">
            <v>1</v>
          </cell>
          <cell r="AS2269">
            <v>66417.792000000001</v>
          </cell>
          <cell r="AT2269">
            <v>16746.507000000001</v>
          </cell>
          <cell r="AU2269">
            <v>18279.488000000001</v>
          </cell>
          <cell r="AV2269">
            <v>76097.891082999995</v>
          </cell>
          <cell r="AW2269">
            <v>64673.473675000001</v>
          </cell>
          <cell r="BB2269">
            <v>4680</v>
          </cell>
          <cell r="BS2269">
            <v>4680</v>
          </cell>
          <cell r="BV2269">
            <v>4010.6652199999999</v>
          </cell>
          <cell r="BW2269">
            <v>2947.3052459999999</v>
          </cell>
          <cell r="BX2269" t="str">
            <v>Тошкент КФУК</v>
          </cell>
          <cell r="BY2269">
            <v>200662191</v>
          </cell>
          <cell r="DD2269">
            <v>5</v>
          </cell>
          <cell r="DE2269">
            <v>5</v>
          </cell>
          <cell r="DF2269">
            <v>5</v>
          </cell>
          <cell r="GG2269" t="str">
            <v>км</v>
          </cell>
          <cell r="GH2269">
            <v>5</v>
          </cell>
          <cell r="GI2269">
            <v>5</v>
          </cell>
          <cell r="GQ2269" t="str">
            <v>Янги қўшилган, 95%</v>
          </cell>
        </row>
        <row r="2270">
          <cell r="A2270" t="str">
            <v>Тошкент шаҳри, Шайхонтоҳур тумани, Ботир Зокиров кўчасини (А.Навоий ва И.Каримов кўчалари оралиғи) реконструкция қилиш</v>
          </cell>
          <cell r="B2270" t="str">
            <v>2301262770107002</v>
          </cell>
          <cell r="C2270">
            <v>1</v>
          </cell>
          <cell r="E2270" t="str">
            <v>Автомобиль йўллари, кўприклар</v>
          </cell>
          <cell r="F2270" t="str">
            <v>Автомобиль йўллари объектлари</v>
          </cell>
          <cell r="H2270" t="str">
            <v>Тошкент шаҳар ҳокимлиги</v>
          </cell>
          <cell r="I2270" t="str">
            <v>Тошкент шаҳар ҳокимлиги ҳузуридаги "Ягона буюртмачи хизмати" ИК</v>
          </cell>
          <cell r="J2270" t="str">
            <v>Вилоят</v>
          </cell>
          <cell r="K2270" t="str">
            <v>Қўшимча</v>
          </cell>
          <cell r="L2270" t="str">
            <v>Асосий</v>
          </cell>
          <cell r="M2270" t="str">
            <v>Тошкент шаҳар</v>
          </cell>
          <cell r="N2270" t="str">
            <v>Шайхонтоҳур тумани</v>
          </cell>
          <cell r="P2270" t="str">
            <v>Реконструкция</v>
          </cell>
          <cell r="Q2270">
            <v>2023</v>
          </cell>
          <cell r="R2270">
            <v>2</v>
          </cell>
          <cell r="S2270">
            <v>1</v>
          </cell>
          <cell r="V2270" t="str">
            <v>декабрь, 2023 й.</v>
          </cell>
          <cell r="W2270" t="str">
            <v>декабрь, 
2023й.</v>
          </cell>
          <cell r="AB2270">
            <v>1</v>
          </cell>
          <cell r="AE2270">
            <v>1</v>
          </cell>
          <cell r="AG2270">
            <v>1</v>
          </cell>
          <cell r="AH2270">
            <v>1</v>
          </cell>
          <cell r="AJ2270">
            <v>1</v>
          </cell>
          <cell r="AL2270">
            <v>1</v>
          </cell>
          <cell r="AM2270">
            <v>1</v>
          </cell>
          <cell r="AN2270">
            <v>1</v>
          </cell>
          <cell r="AO2270">
            <v>1</v>
          </cell>
          <cell r="AP2270">
            <v>1</v>
          </cell>
          <cell r="AR2270">
            <v>1</v>
          </cell>
          <cell r="AS2270">
            <v>23719.952000999998</v>
          </cell>
          <cell r="AT2270">
            <v>23719.952000999998</v>
          </cell>
          <cell r="AU2270">
            <v>23719.952000999998</v>
          </cell>
          <cell r="AW2270">
            <v>22757.499512999999</v>
          </cell>
          <cell r="BF2270">
            <v>19300</v>
          </cell>
          <cell r="BS2270">
            <v>19300</v>
          </cell>
          <cell r="BV2270">
            <v>11337.2058</v>
          </cell>
          <cell r="BW2270">
            <v>18670.233528510002</v>
          </cell>
          <cell r="BX2270" t="str">
            <v>Grand road Tashkent MChJ</v>
          </cell>
          <cell r="BY2270">
            <v>305864424</v>
          </cell>
          <cell r="CT2270">
            <v>1</v>
          </cell>
          <cell r="CU2270">
            <v>1</v>
          </cell>
          <cell r="CW2270">
            <v>1</v>
          </cell>
          <cell r="GG2270" t="str">
            <v>объект</v>
          </cell>
          <cell r="GH2270">
            <v>1</v>
          </cell>
          <cell r="GI2270">
            <v>1</v>
          </cell>
          <cell r="GU2270" t="str">
            <v>Янги қўшилган объект</v>
          </cell>
        </row>
        <row r="2271">
          <cell r="A2271" t="str">
            <v>Тошкент шаҳар Яккасарой тумани "Бобур" Кўчасидан Ислом Каримов номидаги "Тошкент ҳалқаро аэропорти"га олиб борувчи ва "Содиқ Толипов" кўчасига чиқиш ва тушишга имкон берувчи йўл ўтқазгични замонавий қурилиш стандартлари асосида қайта қуриш</v>
          </cell>
          <cell r="B2271" t="str">
            <v>2201262870312002</v>
          </cell>
          <cell r="C2271">
            <v>1</v>
          </cell>
          <cell r="D2271" t="str">
            <v>304521860262777045129118017
304521860262777045129118018</v>
          </cell>
          <cell r="E2271" t="str">
            <v>Автомобиль йўллари, кўприклар</v>
          </cell>
          <cell r="F2271" t="str">
            <v xml:space="preserve">Кўприклар ва йўл ўтказгичлар </v>
          </cell>
          <cell r="H2271" t="str">
            <v>Тошкент шаҳар ҳокимлиги</v>
          </cell>
          <cell r="I2271" t="str">
            <v>Тошкент шаҳар ҳокимлиги ҳузуридаги "Ягона буюртмачи хизмати" ИК</v>
          </cell>
          <cell r="J2271" t="str">
            <v>Вилоят</v>
          </cell>
          <cell r="K2271" t="str">
            <v>Қўшимча</v>
          </cell>
          <cell r="L2271" t="str">
            <v>Асосий</v>
          </cell>
          <cell r="M2271" t="str">
            <v>Тошкент шаҳар</v>
          </cell>
          <cell r="N2271" t="str">
            <v>Яккасарой тумани</v>
          </cell>
          <cell r="P2271" t="str">
            <v>Реконструкция</v>
          </cell>
          <cell r="Q2271" t="str">
            <v>2022-2023</v>
          </cell>
          <cell r="R2271">
            <v>1</v>
          </cell>
          <cell r="S2271">
            <v>1</v>
          </cell>
          <cell r="T2271">
            <v>1</v>
          </cell>
          <cell r="U2271">
            <v>1</v>
          </cell>
          <cell r="V2271" t="str">
            <v>декабрь, 
2023й.</v>
          </cell>
          <cell r="W2271" t="str">
            <v>декабрь, 
2023й.</v>
          </cell>
          <cell r="X2271">
            <v>1</v>
          </cell>
          <cell r="Z2271">
            <v>1</v>
          </cell>
          <cell r="AA2271">
            <v>1</v>
          </cell>
          <cell r="AV2271">
            <v>463535.728833</v>
          </cell>
          <cell r="AZ2271">
            <v>300000</v>
          </cell>
          <cell r="BS2271">
            <v>300000</v>
          </cell>
          <cell r="BV2271">
            <v>178630.459</v>
          </cell>
          <cell r="BW2271">
            <v>287037.19057099998</v>
          </cell>
          <cell r="BX2271" t="str">
            <v>"KO`PRIKQURILISH" UNITAR KORXONA</v>
          </cell>
          <cell r="BY2271">
            <v>200796358</v>
          </cell>
          <cell r="GO2271" t="str">
            <v>Янги қўшилган объект</v>
          </cell>
        </row>
        <row r="2272">
          <cell r="A2272" t="str">
            <v>Тақсимланмаган лимит</v>
          </cell>
          <cell r="E2272" t="str">
            <v>Автомобиль йўллари, кўприклар</v>
          </cell>
          <cell r="F2272" t="str">
            <v>Автомобиль йўллари объектлари</v>
          </cell>
          <cell r="H2272" t="str">
            <v>Тошкент шаҳар ҳокимлиги</v>
          </cell>
          <cell r="I2272" t="str">
            <v>Тошкент шаҳар ҳокимлиги</v>
          </cell>
          <cell r="J2272" t="str">
            <v>Вилоят</v>
          </cell>
          <cell r="K2272" t="str">
            <v>16-илова</v>
          </cell>
          <cell r="L2272" t="str">
            <v>Асосий</v>
          </cell>
          <cell r="M2272" t="str">
            <v>Тошкент шаҳар</v>
          </cell>
          <cell r="P2272" t="str">
            <v>Тақсимланмаган лимит</v>
          </cell>
          <cell r="R2272">
            <v>2</v>
          </cell>
          <cell r="BO2272">
            <v>-7667</v>
          </cell>
          <cell r="BR2272">
            <v>7667</v>
          </cell>
          <cell r="BS2272">
            <v>0</v>
          </cell>
          <cell r="HD2272" t="str">
            <v>Лимит мақбуллаштирилди</v>
          </cell>
        </row>
        <row r="2273">
          <cell r="A2273" t="str">
            <v>14 та автомобиль йўлларини қуриш-таъмирлаш бўйича юзага келган кредитор қаздорлик</v>
          </cell>
          <cell r="E2273" t="str">
            <v>Автомобиль йўллари, кўприклар</v>
          </cell>
          <cell r="F2273" t="str">
            <v>Автомобиль йўллари объектлари</v>
          </cell>
          <cell r="H2273" t="str">
            <v>Автомобиль йўллари қўмитаси</v>
          </cell>
          <cell r="I2273" t="str">
            <v>Автомобиль йўллари қўмитаси</v>
          </cell>
          <cell r="J2273" t="str">
            <v>Вазирлик ва идора</v>
          </cell>
          <cell r="K2273" t="str">
            <v>Қўшимча</v>
          </cell>
          <cell r="L2273" t="str">
            <v>Асосий</v>
          </cell>
          <cell r="P2273" t="str">
            <v>Кредитор қарздорлик</v>
          </cell>
          <cell r="R2273">
            <v>1</v>
          </cell>
          <cell r="AX2273">
            <v>0</v>
          </cell>
          <cell r="BI2273">
            <v>4604.6908302500015</v>
          </cell>
          <cell r="BS2273">
            <v>4604.6908302500015</v>
          </cell>
          <cell r="GX2273" t="str">
            <v>Янги қўшилган, 5%</v>
          </cell>
        </row>
        <row r="2274">
          <cell r="A2274" t="str">
            <v xml:space="preserve">Халқаро молия институтлари маблағлари ҳисобидан цементобетон қопламали ички йўлларни қуриш (I босқич) объектларининг лойиҳа-смета ҳужжатларини ишлаб чиқиш  </v>
          </cell>
          <cell r="B2274" t="str">
            <v>2301262660312001</v>
          </cell>
          <cell r="E2274" t="str">
            <v>Автомобиль йўллари, кўприклар</v>
          </cell>
          <cell r="F2274" t="str">
            <v>Автомобиль йўллари объектлари</v>
          </cell>
          <cell r="H2274" t="str">
            <v>Автомобиль йўллари қўмитаси</v>
          </cell>
          <cell r="I2274" t="str">
            <v>"Автойўл инвест" ДУК</v>
          </cell>
          <cell r="J2274" t="str">
            <v>Вазирлик ва идора</v>
          </cell>
          <cell r="K2274" t="str">
            <v>Қўшимча</v>
          </cell>
          <cell r="L2274" t="str">
            <v>Асосий</v>
          </cell>
          <cell r="P2274" t="str">
            <v>Лойиҳа-қидирув ишлари</v>
          </cell>
          <cell r="Q2274">
            <v>2023</v>
          </cell>
          <cell r="R2274">
            <v>2</v>
          </cell>
          <cell r="AX2274">
            <v>0</v>
          </cell>
          <cell r="BF2274">
            <v>6889</v>
          </cell>
          <cell r="BS2274">
            <v>6889</v>
          </cell>
          <cell r="BV2274">
            <v>0</v>
          </cell>
          <cell r="BW2274">
            <v>0</v>
          </cell>
          <cell r="GU2274" t="str">
            <v>Янги қўшилган, ЛҚИ</v>
          </cell>
        </row>
        <row r="2275">
          <cell r="A2275" t="str">
            <v xml:space="preserve">Халқаро молия институтлари маблағлари ҳисобидан цементобетон қопламали ички йўлларни қуриш (II ва III босқич) бўйича техник иқтисодий асосни ишлаб чиқиш </v>
          </cell>
          <cell r="B2275" t="str">
            <v>2301262660312002</v>
          </cell>
          <cell r="E2275" t="str">
            <v>Автомобиль йўллари, кўприклар</v>
          </cell>
          <cell r="F2275" t="str">
            <v>Автомобиль йўллари объектлари</v>
          </cell>
          <cell r="H2275" t="str">
            <v>Автомобиль йўллари қўмитаси</v>
          </cell>
          <cell r="I2275" t="str">
            <v>"Автойўл инвест" ДУК</v>
          </cell>
          <cell r="J2275" t="str">
            <v>Вазирлик ва идора</v>
          </cell>
          <cell r="K2275" t="str">
            <v>Қўшимча</v>
          </cell>
          <cell r="L2275" t="str">
            <v>Асосий</v>
          </cell>
          <cell r="P2275" t="str">
            <v>Лойиҳа-қидирув ишлари</v>
          </cell>
          <cell r="Q2275">
            <v>2023</v>
          </cell>
          <cell r="R2275">
            <v>2</v>
          </cell>
          <cell r="AX2275">
            <v>0</v>
          </cell>
          <cell r="BF2275">
            <v>14501.8</v>
          </cell>
          <cell r="BS2275">
            <v>14501.8</v>
          </cell>
          <cell r="BV2275">
            <v>8176</v>
          </cell>
          <cell r="BW2275">
            <v>8176</v>
          </cell>
          <cell r="GU2275" t="str">
            <v>Янги қўшилган, ЛҚИ</v>
          </cell>
        </row>
        <row r="2276">
          <cell r="A2276" t="str">
            <v>4Р40 "Даштобод-Зомин-Бахмал-Ғаллаорол" автомобиль йўлининг 24-182 км қисмини реконструкция қилиш ишчи ҳужжатларини ишлаб чиқиш</v>
          </cell>
          <cell r="B2276" t="str">
            <v>2301082180312002</v>
          </cell>
          <cell r="E2276" t="str">
            <v>Автомобиль йўллари, кўприклар</v>
          </cell>
          <cell r="F2276" t="str">
            <v>Автомобиль йўллари объектлари</v>
          </cell>
          <cell r="H2276" t="str">
            <v>Автомобиль йўллари қўмитаси</v>
          </cell>
          <cell r="I2276" t="str">
            <v>Автомобиль йўллари қўмитаси</v>
          </cell>
          <cell r="J2276" t="str">
            <v>Вазирлик ва идора</v>
          </cell>
          <cell r="K2276" t="str">
            <v>Қўшимча</v>
          </cell>
          <cell r="L2276" t="str">
            <v>Асосий</v>
          </cell>
          <cell r="P2276" t="str">
            <v>Лойиҳа-қидирув ишлари</v>
          </cell>
          <cell r="Q2276">
            <v>2023</v>
          </cell>
          <cell r="R2276">
            <v>2</v>
          </cell>
          <cell r="AX2276">
            <v>0</v>
          </cell>
          <cell r="BI2276">
            <v>4625.4390000000003</v>
          </cell>
          <cell r="BS2276">
            <v>4625.4390000000003</v>
          </cell>
          <cell r="BV2276">
            <v>23.063844</v>
          </cell>
          <cell r="BW2276">
            <v>23.063844</v>
          </cell>
          <cell r="GX2276" t="str">
            <v>Янги қўшилган, ЛҚИ</v>
          </cell>
        </row>
        <row r="2277">
          <cell r="A2277" t="str">
            <v>Туризм объектларининг  йўлларни қуриш ва таъмирлаш учун*</v>
          </cell>
          <cell r="B2277" t="str">
            <v>2301992000312005</v>
          </cell>
          <cell r="E2277" t="str">
            <v>Автомобиль йўллари, кўприклар</v>
          </cell>
          <cell r="F2277" t="str">
            <v>Автомобиль йўллари объектлари</v>
          </cell>
          <cell r="H2277" t="str">
            <v>Автомобиль йўллари қўмитаси</v>
          </cell>
          <cell r="I2277" t="str">
            <v>Автомобиль йўллари қўмитаси</v>
          </cell>
          <cell r="J2277" t="str">
            <v>Вазирлик ва идора</v>
          </cell>
          <cell r="K2277" t="str">
            <v>1а-илова</v>
          </cell>
          <cell r="L2277" t="str">
            <v>Асосий</v>
          </cell>
          <cell r="P2277" t="str">
            <v>Тасдиқланадиган дастурлар ижроси учун</v>
          </cell>
          <cell r="R2277">
            <v>2</v>
          </cell>
          <cell r="AX2277">
            <v>50000</v>
          </cell>
          <cell r="BB2277">
            <v>-9984.2000000000007</v>
          </cell>
          <cell r="BC2277">
            <v>-20000</v>
          </cell>
          <cell r="BF2277">
            <v>-20015.8</v>
          </cell>
          <cell r="BS2277">
            <v>0</v>
          </cell>
          <cell r="BV2277">
            <v>0</v>
          </cell>
          <cell r="BW2277">
            <v>0</v>
          </cell>
          <cell r="GQ2277" t="str">
            <v>Лимит мақбуллаштирилди</v>
          </cell>
          <cell r="GR2277" t="str">
            <v>Лимит мақбуллаштирилди</v>
          </cell>
          <cell r="GU2277" t="str">
            <v>Лимит мақбуллаштирилди</v>
          </cell>
        </row>
        <row r="2278">
          <cell r="A2278" t="str">
            <v>Цемент-бетон қопламали ички хўжалик автомобиль йўлларини қуриш учун*</v>
          </cell>
          <cell r="B2278" t="str">
            <v>2301992000312004</v>
          </cell>
          <cell r="E2278" t="str">
            <v>Автомобиль йўллари, кўприклар</v>
          </cell>
          <cell r="F2278" t="str">
            <v>Автомобиль йўллари объектлари</v>
          </cell>
          <cell r="H2278" t="str">
            <v>Автомобиль йўллари қўмитаси</v>
          </cell>
          <cell r="I2278" t="str">
            <v>Автомобиль йўллари қўмитаси</v>
          </cell>
          <cell r="J2278" t="str">
            <v>Вазирлик ва идора</v>
          </cell>
          <cell r="K2278" t="str">
            <v>1а-илова</v>
          </cell>
          <cell r="L2278" t="str">
            <v>Асосий</v>
          </cell>
          <cell r="P2278" t="str">
            <v>Тасдиқланадиган дастурлар ижроси учун</v>
          </cell>
          <cell r="R2278">
            <v>2</v>
          </cell>
          <cell r="AX2278">
            <v>75000</v>
          </cell>
          <cell r="BB2278">
            <v>-37500</v>
          </cell>
          <cell r="BF2278">
            <v>-37500</v>
          </cell>
          <cell r="BS2278">
            <v>0</v>
          </cell>
          <cell r="BV2278">
            <v>0</v>
          </cell>
          <cell r="BW2278">
            <v>0</v>
          </cell>
          <cell r="GQ2278" t="str">
            <v>Лимит мақбуллаштирилди</v>
          </cell>
          <cell r="GU2278" t="str">
            <v>Лимит мақбуллаштирилди</v>
          </cell>
        </row>
        <row r="2279">
          <cell r="A2279" t="str">
            <v>Ўзбекистон Республикаси Президентининг 2022 йил 18 мартдаги ПҚ-172-сон қарорига асосан Тошкент шаҳрида киритилган объектларни фойдаланишга топшириш учун*</v>
          </cell>
          <cell r="E2279" t="str">
            <v>Автомобиль йўллари, кўприклар</v>
          </cell>
          <cell r="F2279" t="str">
            <v>Автомобиль йўллари объектлари</v>
          </cell>
          <cell r="H2279" t="str">
            <v>Автомобиль йўллари қўмитаси</v>
          </cell>
          <cell r="I2279" t="str">
            <v>"Тошкент шаҳар МЙБХ" ДУК</v>
          </cell>
          <cell r="J2279" t="str">
            <v>Вазирлик ва идора</v>
          </cell>
          <cell r="K2279" t="str">
            <v>1а-илова</v>
          </cell>
          <cell r="L2279" t="str">
            <v>Асосий</v>
          </cell>
          <cell r="P2279" t="str">
            <v>Тасдиқланадиган дастурлар ижроси учун</v>
          </cell>
          <cell r="R2279">
            <v>2</v>
          </cell>
          <cell r="AX2279">
            <v>50000</v>
          </cell>
          <cell r="BI2279">
            <v>-50000</v>
          </cell>
          <cell r="BS2279">
            <v>0</v>
          </cell>
          <cell r="GX2279" t="str">
            <v>Объектларга бўлинди</v>
          </cell>
        </row>
        <row r="2280">
          <cell r="A2280" t="str">
            <v>"Уста Ширин" МФЙ, "Акмал пўлат" кўчасини жорий таъмирлаш</v>
          </cell>
          <cell r="B2280" t="str">
            <v>2201262660312007</v>
          </cell>
          <cell r="C2280">
            <v>1</v>
          </cell>
          <cell r="E2280" t="str">
            <v>Автомобиль йўллари, кўприклар</v>
          </cell>
          <cell r="F2280" t="str">
            <v>Автомобиль йўллари объектлари</v>
          </cell>
          <cell r="H2280" t="str">
            <v>Автомобиль йўллари қўмитаси</v>
          </cell>
          <cell r="I2280" t="str">
            <v>"Тошкент шаҳар МЙБХ" ДУК</v>
          </cell>
          <cell r="J2280" t="str">
            <v>Вазирлик ва идора</v>
          </cell>
          <cell r="K2280" t="str">
            <v>Ёйилма</v>
          </cell>
          <cell r="L2280" t="str">
            <v>Асосий</v>
          </cell>
          <cell r="M2280" t="str">
            <v>Тошкент шаҳар</v>
          </cell>
          <cell r="N2280" t="str">
            <v>Юнусобод тумани</v>
          </cell>
          <cell r="P2280" t="str">
            <v>Жорий таъмирлаш</v>
          </cell>
          <cell r="Q2280" t="str">
            <v>2022-2023</v>
          </cell>
          <cell r="R2280">
            <v>2</v>
          </cell>
          <cell r="S2280">
            <v>1</v>
          </cell>
          <cell r="AB2280">
            <v>1</v>
          </cell>
          <cell r="AE2280">
            <v>1</v>
          </cell>
          <cell r="AG2280">
            <v>1</v>
          </cell>
          <cell r="AH2280">
            <v>1</v>
          </cell>
          <cell r="AK2280">
            <v>1</v>
          </cell>
          <cell r="AM2280">
            <v>1</v>
          </cell>
          <cell r="AN2280">
            <v>1</v>
          </cell>
          <cell r="AO2280">
            <v>1</v>
          </cell>
          <cell r="AR2280">
            <v>1</v>
          </cell>
          <cell r="AS2280">
            <v>78.25</v>
          </cell>
          <cell r="AT2280">
            <v>54.457160500000001</v>
          </cell>
          <cell r="AU2280">
            <v>54.457160500000001</v>
          </cell>
          <cell r="AX2280">
            <v>0</v>
          </cell>
          <cell r="BI2280">
            <v>54.46</v>
          </cell>
          <cell r="BS2280">
            <v>54.46</v>
          </cell>
          <cell r="BV2280">
            <v>3.611532</v>
          </cell>
          <cell r="BW2280">
            <v>3.611532</v>
          </cell>
          <cell r="BX2280" t="str">
            <v>MCHJ BIZNES IDEAL KOMFORT SARDOBA</v>
          </cell>
          <cell r="DD2280">
            <v>0.13</v>
          </cell>
          <cell r="DE2280">
            <v>0.13</v>
          </cell>
          <cell r="DH2280">
            <v>0.13</v>
          </cell>
          <cell r="GG2280" t="str">
            <v>км</v>
          </cell>
          <cell r="GH2280">
            <v>0.13</v>
          </cell>
          <cell r="GI2280">
            <v>0.13</v>
          </cell>
          <cell r="GX2280" t="str">
            <v>Ёйилган объект</v>
          </cell>
        </row>
        <row r="2281">
          <cell r="A2281" t="str">
            <v>"Севинч" МФЙ, "Юнусота" кўчасини тўла таъмирлаш</v>
          </cell>
          <cell r="B2281" t="str">
            <v>2301262660312003</v>
          </cell>
          <cell r="C2281">
            <v>1</v>
          </cell>
          <cell r="E2281" t="str">
            <v>Автомобиль йўллари, кўприклар</v>
          </cell>
          <cell r="F2281" t="str">
            <v>Автомобиль йўллари объектлари</v>
          </cell>
          <cell r="H2281" t="str">
            <v>Автомобиль йўллари қўмитаси</v>
          </cell>
          <cell r="I2281" t="str">
            <v>"Тошкент шаҳар МЙБХ" ДУК</v>
          </cell>
          <cell r="J2281" t="str">
            <v>Вазирлик ва идора</v>
          </cell>
          <cell r="K2281" t="str">
            <v>Ёйилма</v>
          </cell>
          <cell r="L2281" t="str">
            <v>Асосий</v>
          </cell>
          <cell r="M2281" t="str">
            <v>Тошкент шаҳар</v>
          </cell>
          <cell r="N2281" t="str">
            <v>Юнусобод тумани</v>
          </cell>
          <cell r="P2281" t="str">
            <v>Жорий таъмирлаш</v>
          </cell>
          <cell r="Q2281">
            <v>2023</v>
          </cell>
          <cell r="R2281">
            <v>2</v>
          </cell>
          <cell r="S2281">
            <v>1</v>
          </cell>
          <cell r="AB2281">
            <v>1</v>
          </cell>
          <cell r="AE2281">
            <v>1</v>
          </cell>
          <cell r="AG2281">
            <v>1</v>
          </cell>
          <cell r="AH2281">
            <v>1</v>
          </cell>
          <cell r="AK2281">
            <v>1</v>
          </cell>
          <cell r="AM2281">
            <v>1</v>
          </cell>
          <cell r="AN2281">
            <v>1</v>
          </cell>
          <cell r="AO2281">
            <v>1</v>
          </cell>
          <cell r="AR2281">
            <v>1</v>
          </cell>
          <cell r="AS2281">
            <v>21677.999421550001</v>
          </cell>
          <cell r="AT2281">
            <v>21677.999421550001</v>
          </cell>
          <cell r="AU2281">
            <v>21677.999421550001</v>
          </cell>
          <cell r="AX2281">
            <v>0</v>
          </cell>
          <cell r="BI2281">
            <v>21510.270873549998</v>
          </cell>
          <cell r="BS2281">
            <v>21510.270873549998</v>
          </cell>
          <cell r="BV2281">
            <v>8139.0335999999998</v>
          </cell>
          <cell r="BW2281">
            <v>10465.834999999999</v>
          </cell>
          <cell r="DD2281">
            <v>1.2</v>
          </cell>
          <cell r="DE2281">
            <v>1.2</v>
          </cell>
          <cell r="DH2281">
            <v>1.2</v>
          </cell>
          <cell r="GG2281" t="str">
            <v>км</v>
          </cell>
          <cell r="GH2281">
            <v>1.2</v>
          </cell>
          <cell r="GI2281">
            <v>1.2</v>
          </cell>
          <cell r="GX2281" t="str">
            <v>Ёйилган объект</v>
          </cell>
        </row>
        <row r="2282">
          <cell r="A2282" t="str">
            <v>"Бободехқон" МФЙ, "Оромгох" кўчасини жорий таъмирлаш</v>
          </cell>
          <cell r="B2282" t="str">
            <v>2301262660312004</v>
          </cell>
          <cell r="C2282">
            <v>1</v>
          </cell>
          <cell r="E2282" t="str">
            <v>Автомобиль йўллари, кўприклар</v>
          </cell>
          <cell r="F2282" t="str">
            <v>Автомобиль йўллари объектлари</v>
          </cell>
          <cell r="H2282" t="str">
            <v>Автомобиль йўллари қўмитаси</v>
          </cell>
          <cell r="I2282" t="str">
            <v>"Тошкент шаҳар МЙБХ" ДУК</v>
          </cell>
          <cell r="J2282" t="str">
            <v>Вазирлик ва идора</v>
          </cell>
          <cell r="K2282" t="str">
            <v>Ёйилма</v>
          </cell>
          <cell r="L2282" t="str">
            <v>Асосий</v>
          </cell>
          <cell r="M2282" t="str">
            <v>Тошкент шаҳар</v>
          </cell>
          <cell r="N2282" t="str">
            <v>Юнусобод тумани</v>
          </cell>
          <cell r="P2282" t="str">
            <v>Жорий таъмирлаш</v>
          </cell>
          <cell r="Q2282">
            <v>2023</v>
          </cell>
          <cell r="R2282">
            <v>2</v>
          </cell>
          <cell r="S2282">
            <v>1</v>
          </cell>
          <cell r="AB2282">
            <v>1</v>
          </cell>
          <cell r="AE2282">
            <v>1</v>
          </cell>
          <cell r="AG2282">
            <v>1</v>
          </cell>
          <cell r="AH2282">
            <v>1</v>
          </cell>
          <cell r="AK2282">
            <v>1</v>
          </cell>
          <cell r="AM2282">
            <v>1</v>
          </cell>
          <cell r="AN2282">
            <v>1</v>
          </cell>
          <cell r="AO2282">
            <v>1</v>
          </cell>
          <cell r="AR2282">
            <v>1</v>
          </cell>
          <cell r="AS2282">
            <v>59.880403399999999</v>
          </cell>
          <cell r="AT2282">
            <v>59.880403399999999</v>
          </cell>
          <cell r="AU2282">
            <v>59.880403399999999</v>
          </cell>
          <cell r="AX2282">
            <v>0</v>
          </cell>
          <cell r="BI2282">
            <v>57.214403400000002</v>
          </cell>
          <cell r="BS2282">
            <v>57.214403400000002</v>
          </cell>
          <cell r="BV2282">
            <v>0</v>
          </cell>
          <cell r="BW2282">
            <v>0</v>
          </cell>
          <cell r="DD2282">
            <v>0.1</v>
          </cell>
          <cell r="DE2282">
            <v>0.1</v>
          </cell>
          <cell r="DH2282">
            <v>0.1</v>
          </cell>
          <cell r="GG2282" t="str">
            <v>км</v>
          </cell>
          <cell r="GH2282">
            <v>0.1</v>
          </cell>
          <cell r="GI2282">
            <v>0.1</v>
          </cell>
          <cell r="GX2282" t="str">
            <v>Ёйилган объект</v>
          </cell>
        </row>
        <row r="2283">
          <cell r="A2283" t="str">
            <v>"Регистон" МФЙ, "Регистон" шох кўчасини жорий таъмирлаш</v>
          </cell>
          <cell r="B2283" t="str">
            <v>2301262660312005</v>
          </cell>
          <cell r="C2283">
            <v>1</v>
          </cell>
          <cell r="E2283" t="str">
            <v>Автомобиль йўллари, кўприклар</v>
          </cell>
          <cell r="F2283" t="str">
            <v>Автомобиль йўллари объектлари</v>
          </cell>
          <cell r="H2283" t="str">
            <v>Автомобиль йўллари қўмитаси</v>
          </cell>
          <cell r="I2283" t="str">
            <v>"Тошкент шаҳар МЙБХ" ДУК</v>
          </cell>
          <cell r="J2283" t="str">
            <v>Вазирлик ва идора</v>
          </cell>
          <cell r="K2283" t="str">
            <v>Ёйилма</v>
          </cell>
          <cell r="L2283" t="str">
            <v>Асосий</v>
          </cell>
          <cell r="M2283" t="str">
            <v>Тошкент шаҳар</v>
          </cell>
          <cell r="N2283" t="str">
            <v>Юнусобод тумани</v>
          </cell>
          <cell r="P2283" t="str">
            <v>Жорий таъмирлаш</v>
          </cell>
          <cell r="Q2283">
            <v>2023</v>
          </cell>
          <cell r="R2283">
            <v>2</v>
          </cell>
          <cell r="S2283">
            <v>1</v>
          </cell>
          <cell r="AB2283">
            <v>1</v>
          </cell>
          <cell r="AE2283">
            <v>1</v>
          </cell>
          <cell r="AG2283">
            <v>1</v>
          </cell>
          <cell r="AH2283">
            <v>1</v>
          </cell>
          <cell r="AK2283">
            <v>1</v>
          </cell>
          <cell r="AM2283">
            <v>1</v>
          </cell>
          <cell r="AN2283">
            <v>1</v>
          </cell>
          <cell r="AO2283">
            <v>1</v>
          </cell>
          <cell r="AR2283">
            <v>1</v>
          </cell>
          <cell r="AS2283">
            <v>3444.4357664499998</v>
          </cell>
          <cell r="AT2283">
            <v>3444.4357664499998</v>
          </cell>
          <cell r="AU2283">
            <v>3444.4357664499998</v>
          </cell>
          <cell r="AX2283">
            <v>0</v>
          </cell>
          <cell r="BI2283">
            <v>3428.4508534500001</v>
          </cell>
          <cell r="BS2283">
            <v>3428.4508534500001</v>
          </cell>
          <cell r="BV2283">
            <v>3071.7993000000001</v>
          </cell>
          <cell r="BW2283">
            <v>3071.7993000000001</v>
          </cell>
          <cell r="DD2283">
            <v>0.74</v>
          </cell>
          <cell r="DE2283">
            <v>0.74</v>
          </cell>
          <cell r="DH2283">
            <v>0.74</v>
          </cell>
          <cell r="GG2283" t="str">
            <v>км</v>
          </cell>
          <cell r="GH2283">
            <v>0.74</v>
          </cell>
          <cell r="GI2283">
            <v>0.74</v>
          </cell>
          <cell r="GX2283" t="str">
            <v>Ёйилган объект</v>
          </cell>
        </row>
        <row r="2284">
          <cell r="A2284" t="str">
            <v>"Кулолқўрғон" МФЙ, "Кулолқўрғон" 3-берк кўчасини жорий таъмирлаш</v>
          </cell>
          <cell r="B2284" t="str">
            <v>2301262660312006</v>
          </cell>
          <cell r="C2284">
            <v>1</v>
          </cell>
          <cell r="E2284" t="str">
            <v>Автомобиль йўллари, кўприклар</v>
          </cell>
          <cell r="F2284" t="str">
            <v>Автомобиль йўллари объектлари</v>
          </cell>
          <cell r="H2284" t="str">
            <v>Автомобиль йўллари қўмитаси</v>
          </cell>
          <cell r="I2284" t="str">
            <v>"Тошкент шаҳар МЙБХ" ДУК</v>
          </cell>
          <cell r="J2284" t="str">
            <v>Вазирлик ва идора</v>
          </cell>
          <cell r="K2284" t="str">
            <v>Ёйилма</v>
          </cell>
          <cell r="L2284" t="str">
            <v>Асосий</v>
          </cell>
          <cell r="M2284" t="str">
            <v>Тошкент шаҳар</v>
          </cell>
          <cell r="N2284" t="str">
            <v>Юнусобод тумани</v>
          </cell>
          <cell r="P2284" t="str">
            <v>Жорий таъмирлаш</v>
          </cell>
          <cell r="Q2284">
            <v>2023</v>
          </cell>
          <cell r="R2284">
            <v>2</v>
          </cell>
          <cell r="S2284">
            <v>1</v>
          </cell>
          <cell r="AB2284">
            <v>1</v>
          </cell>
          <cell r="AE2284">
            <v>1</v>
          </cell>
          <cell r="AG2284">
            <v>1</v>
          </cell>
          <cell r="AH2284">
            <v>1</v>
          </cell>
          <cell r="AK2284">
            <v>1</v>
          </cell>
          <cell r="AM2284">
            <v>1</v>
          </cell>
          <cell r="AN2284">
            <v>1</v>
          </cell>
          <cell r="AO2284">
            <v>1</v>
          </cell>
          <cell r="AR2284">
            <v>1</v>
          </cell>
          <cell r="AS2284">
            <v>228.36685230000001</v>
          </cell>
          <cell r="AT2284">
            <v>228.36685230000001</v>
          </cell>
          <cell r="AU2284">
            <v>228.36685230000001</v>
          </cell>
          <cell r="AX2284">
            <v>0</v>
          </cell>
          <cell r="BI2284">
            <v>223.86685230000001</v>
          </cell>
          <cell r="BS2284">
            <v>223.86685230000001</v>
          </cell>
          <cell r="BV2284">
            <v>147.58270400000001</v>
          </cell>
          <cell r="BW2284">
            <v>147.58270400000001</v>
          </cell>
          <cell r="DD2284">
            <v>0.35</v>
          </cell>
          <cell r="DE2284">
            <v>0.35</v>
          </cell>
          <cell r="DH2284">
            <v>0.35</v>
          </cell>
          <cell r="GG2284" t="str">
            <v>км</v>
          </cell>
          <cell r="GH2284">
            <v>0.35</v>
          </cell>
          <cell r="GI2284">
            <v>0.35</v>
          </cell>
          <cell r="GX2284" t="str">
            <v>Ёйилган объект</v>
          </cell>
        </row>
        <row r="2285">
          <cell r="A2285" t="str">
            <v>"Хасанбой" МФЙ, "Барака" 1-тор кўчасини жорий таъмирлаш</v>
          </cell>
          <cell r="B2285" t="str">
            <v>2301262660312007</v>
          </cell>
          <cell r="C2285">
            <v>1</v>
          </cell>
          <cell r="E2285" t="str">
            <v>Автомобиль йўллари, кўприклар</v>
          </cell>
          <cell r="F2285" t="str">
            <v>Автомобиль йўллари объектлари</v>
          </cell>
          <cell r="H2285" t="str">
            <v>Автомобиль йўллари қўмитаси</v>
          </cell>
          <cell r="I2285" t="str">
            <v>"Тошкент шаҳар МЙБХ" ДУК</v>
          </cell>
          <cell r="J2285" t="str">
            <v>Вазирлик ва идора</v>
          </cell>
          <cell r="K2285" t="str">
            <v>Ёйилма</v>
          </cell>
          <cell r="L2285" t="str">
            <v>Асосий</v>
          </cell>
          <cell r="M2285" t="str">
            <v>Тошкент шаҳар</v>
          </cell>
          <cell r="N2285" t="str">
            <v>Юнусобод тумани</v>
          </cell>
          <cell r="P2285" t="str">
            <v>Жорий таъмирлаш</v>
          </cell>
          <cell r="Q2285">
            <v>2023</v>
          </cell>
          <cell r="R2285">
            <v>2</v>
          </cell>
          <cell r="S2285">
            <v>1</v>
          </cell>
          <cell r="AB2285">
            <v>1</v>
          </cell>
          <cell r="AE2285">
            <v>1</v>
          </cell>
          <cell r="AG2285">
            <v>1</v>
          </cell>
          <cell r="AH2285">
            <v>1</v>
          </cell>
          <cell r="AK2285">
            <v>1</v>
          </cell>
          <cell r="AM2285">
            <v>1</v>
          </cell>
          <cell r="AN2285">
            <v>1</v>
          </cell>
          <cell r="AO2285">
            <v>1</v>
          </cell>
          <cell r="AR2285">
            <v>1</v>
          </cell>
          <cell r="AS2285">
            <v>345.60130800000002</v>
          </cell>
          <cell r="AT2285">
            <v>345.60130800000002</v>
          </cell>
          <cell r="AU2285">
            <v>345.60130800000002</v>
          </cell>
          <cell r="AX2285">
            <v>0</v>
          </cell>
          <cell r="BI2285">
            <v>342.60130800000002</v>
          </cell>
          <cell r="BS2285">
            <v>342.60130800000002</v>
          </cell>
          <cell r="BV2285">
            <v>0</v>
          </cell>
          <cell r="BW2285">
            <v>102.223648</v>
          </cell>
          <cell r="DD2285">
            <v>0.27</v>
          </cell>
          <cell r="DE2285">
            <v>0.27</v>
          </cell>
          <cell r="DH2285">
            <v>0.27</v>
          </cell>
          <cell r="GG2285" t="str">
            <v>км</v>
          </cell>
          <cell r="GH2285">
            <v>0.27</v>
          </cell>
          <cell r="GI2285">
            <v>0.27</v>
          </cell>
          <cell r="GX2285" t="str">
            <v>Ёйилган объект</v>
          </cell>
        </row>
        <row r="2286">
          <cell r="A2286" t="str">
            <v>"Бектемир" МФЙ, "Мехнатобод" кўчасини жорий таъмирлаш</v>
          </cell>
          <cell r="B2286" t="str">
            <v>2201262640312002</v>
          </cell>
          <cell r="C2286">
            <v>1</v>
          </cell>
          <cell r="E2286" t="str">
            <v>Автомобиль йўллари, кўприклар</v>
          </cell>
          <cell r="F2286" t="str">
            <v>Автомобиль йўллари объектлари</v>
          </cell>
          <cell r="H2286" t="str">
            <v>Автомобиль йўллари қўмитаси</v>
          </cell>
          <cell r="I2286" t="str">
            <v>"Тошкент шаҳар МЙБХ" ДУК</v>
          </cell>
          <cell r="J2286" t="str">
            <v>Вазирлик ва идора</v>
          </cell>
          <cell r="K2286" t="str">
            <v>Ёйилма</v>
          </cell>
          <cell r="L2286" t="str">
            <v>Асосий</v>
          </cell>
          <cell r="M2286" t="str">
            <v>Тошкент шаҳар</v>
          </cell>
          <cell r="N2286" t="str">
            <v>Бектемир тумани</v>
          </cell>
          <cell r="P2286" t="str">
            <v>Жорий таъмирлаш</v>
          </cell>
          <cell r="Q2286" t="str">
            <v>2022-2023</v>
          </cell>
          <cell r="R2286">
            <v>2</v>
          </cell>
          <cell r="S2286">
            <v>1</v>
          </cell>
          <cell r="AB2286">
            <v>1</v>
          </cell>
          <cell r="AE2286">
            <v>1</v>
          </cell>
          <cell r="AG2286">
            <v>1</v>
          </cell>
          <cell r="AH2286">
            <v>1</v>
          </cell>
          <cell r="AJ2286">
            <v>1</v>
          </cell>
          <cell r="AM2286">
            <v>1</v>
          </cell>
          <cell r="AN2286">
            <v>1</v>
          </cell>
          <cell r="AO2286">
            <v>1</v>
          </cell>
          <cell r="AR2286">
            <v>1</v>
          </cell>
          <cell r="AS2286">
            <v>2099.71</v>
          </cell>
          <cell r="AT2286">
            <v>1440.1399999999999</v>
          </cell>
          <cell r="AU2286">
            <v>1440.1399999999999</v>
          </cell>
          <cell r="AX2286">
            <v>0</v>
          </cell>
          <cell r="BI2286">
            <v>1440.14</v>
          </cell>
          <cell r="BS2286">
            <v>1440.14</v>
          </cell>
          <cell r="BV2286">
            <v>1332.0454400000001</v>
          </cell>
          <cell r="BW2286">
            <v>1332.0454400000001</v>
          </cell>
          <cell r="BX2286" t="str">
            <v>"ҚАМЧИҚАВТОЙЎЛ" ИЙФУК</v>
          </cell>
          <cell r="DD2286">
            <v>3.7719999999999998</v>
          </cell>
          <cell r="DE2286">
            <v>3.7719999999999998</v>
          </cell>
          <cell r="DH2286">
            <v>3.7719999999999998</v>
          </cell>
          <cell r="GG2286" t="str">
            <v>км</v>
          </cell>
          <cell r="GH2286">
            <v>3.7719999999999998</v>
          </cell>
          <cell r="GI2286">
            <v>3.7719999999999998</v>
          </cell>
          <cell r="GX2286" t="str">
            <v>Ёйилган объект</v>
          </cell>
        </row>
        <row r="2287">
          <cell r="A2287" t="str">
            <v>"Белариқ" МФЙ, "Қизилқум" кўчасини жорий таъмирлаш</v>
          </cell>
          <cell r="B2287" t="str">
            <v>2301262870312001</v>
          </cell>
          <cell r="C2287">
            <v>1</v>
          </cell>
          <cell r="E2287" t="str">
            <v>Автомобиль йўллари, кўприклар</v>
          </cell>
          <cell r="F2287" t="str">
            <v>Автомобиль йўллари объектлари</v>
          </cell>
          <cell r="H2287" t="str">
            <v>Автомобиль йўллари қўмитаси</v>
          </cell>
          <cell r="I2287" t="str">
            <v>"Тошкент шаҳар МЙБХ" ДУК</v>
          </cell>
          <cell r="J2287" t="str">
            <v>Вазирлик ва идора</v>
          </cell>
          <cell r="K2287" t="str">
            <v>Ёйилма</v>
          </cell>
          <cell r="L2287" t="str">
            <v>Асосий</v>
          </cell>
          <cell r="M2287" t="str">
            <v>Тошкент шаҳар</v>
          </cell>
          <cell r="N2287" t="str">
            <v>Яккасарой тумани</v>
          </cell>
          <cell r="P2287" t="str">
            <v>Жорий таъмирлаш</v>
          </cell>
          <cell r="Q2287">
            <v>2023</v>
          </cell>
          <cell r="R2287">
            <v>2</v>
          </cell>
          <cell r="S2287">
            <v>1</v>
          </cell>
          <cell r="AB2287">
            <v>1</v>
          </cell>
          <cell r="AE2287">
            <v>1</v>
          </cell>
          <cell r="AG2287">
            <v>1</v>
          </cell>
          <cell r="AH2287">
            <v>1</v>
          </cell>
          <cell r="AK2287">
            <v>1</v>
          </cell>
          <cell r="AM2287">
            <v>1</v>
          </cell>
          <cell r="AN2287">
            <v>1</v>
          </cell>
          <cell r="AO2287">
            <v>1</v>
          </cell>
          <cell r="AR2287">
            <v>1</v>
          </cell>
          <cell r="AS2287">
            <v>116.30560174999999</v>
          </cell>
          <cell r="AT2287">
            <v>116.30560174999999</v>
          </cell>
          <cell r="AU2287">
            <v>116.30560174999999</v>
          </cell>
          <cell r="AX2287">
            <v>0</v>
          </cell>
          <cell r="BI2287">
            <v>111.30560174999999</v>
          </cell>
          <cell r="BS2287">
            <v>111.30560174999999</v>
          </cell>
          <cell r="BV2287">
            <v>108.001344</v>
          </cell>
          <cell r="BW2287">
            <v>108.001344</v>
          </cell>
          <cell r="DD2287">
            <v>0.33</v>
          </cell>
          <cell r="DE2287">
            <v>0.33</v>
          </cell>
          <cell r="DH2287">
            <v>0.33</v>
          </cell>
          <cell r="GG2287" t="str">
            <v>км</v>
          </cell>
          <cell r="GH2287">
            <v>0.33</v>
          </cell>
          <cell r="GI2287">
            <v>0.33</v>
          </cell>
          <cell r="GX2287" t="str">
            <v>Ёйилган объект</v>
          </cell>
        </row>
        <row r="2288">
          <cell r="A2288" t="str">
            <v>"Олмос" МФЙ, "Қундузой" 2-тор кўчасини жорий таъмирлаш</v>
          </cell>
          <cell r="B2288" t="str">
            <v>2301262900312003</v>
          </cell>
          <cell r="C2288">
            <v>1</v>
          </cell>
          <cell r="E2288" t="str">
            <v>Автомобиль йўллари, кўприклар</v>
          </cell>
          <cell r="F2288" t="str">
            <v>Автомобиль йўллари объектлари</v>
          </cell>
          <cell r="H2288" t="str">
            <v>Автомобиль йўллари қўмитаси</v>
          </cell>
          <cell r="I2288" t="str">
            <v>"Тошкент шаҳар МЙБХ" ДУК</v>
          </cell>
          <cell r="J2288" t="str">
            <v>Вазирлик ва идора</v>
          </cell>
          <cell r="K2288" t="str">
            <v>Ёйилма</v>
          </cell>
          <cell r="L2288" t="str">
            <v>Асосий</v>
          </cell>
          <cell r="M2288" t="str">
            <v>Тошкент шаҳар</v>
          </cell>
          <cell r="N2288" t="str">
            <v>Яшнобод тумани</v>
          </cell>
          <cell r="P2288" t="str">
            <v>Жорий таъмирлаш</v>
          </cell>
          <cell r="Q2288">
            <v>2023</v>
          </cell>
          <cell r="R2288">
            <v>2</v>
          </cell>
          <cell r="S2288">
            <v>1</v>
          </cell>
          <cell r="AB2288">
            <v>1</v>
          </cell>
          <cell r="AE2288">
            <v>1</v>
          </cell>
          <cell r="AG2288">
            <v>1</v>
          </cell>
          <cell r="AH2288">
            <v>1</v>
          </cell>
          <cell r="AK2288">
            <v>1</v>
          </cell>
          <cell r="AM2288">
            <v>1</v>
          </cell>
          <cell r="AN2288">
            <v>1</v>
          </cell>
          <cell r="AO2288">
            <v>1</v>
          </cell>
          <cell r="AR2288">
            <v>1</v>
          </cell>
          <cell r="AS2288">
            <v>72.771463949999998</v>
          </cell>
          <cell r="AT2288">
            <v>72.771463949999998</v>
          </cell>
          <cell r="AU2288">
            <v>72.771463949999998</v>
          </cell>
          <cell r="AX2288">
            <v>0</v>
          </cell>
          <cell r="BI2288">
            <v>71.634463949999997</v>
          </cell>
          <cell r="BS2288">
            <v>71.634463949999997</v>
          </cell>
          <cell r="BV2288">
            <v>0</v>
          </cell>
          <cell r="BW2288">
            <v>0</v>
          </cell>
          <cell r="DD2288">
            <v>5.8000000000000003E-2</v>
          </cell>
          <cell r="DE2288">
            <v>5.8000000000000003E-2</v>
          </cell>
          <cell r="DH2288">
            <v>5.8000000000000003E-2</v>
          </cell>
          <cell r="GG2288" t="str">
            <v>км</v>
          </cell>
          <cell r="GH2288">
            <v>5.8000000000000003E-2</v>
          </cell>
          <cell r="GI2288">
            <v>5.8000000000000003E-2</v>
          </cell>
          <cell r="GX2288" t="str">
            <v>Ёйилган объект</v>
          </cell>
        </row>
        <row r="2289">
          <cell r="A2289" t="str">
            <v>"А.Яссавий" МФЙ, "М.Ашрафий" кўчасини жорий таъмирлаш</v>
          </cell>
          <cell r="B2289" t="str">
            <v>2301262900312004</v>
          </cell>
          <cell r="C2289">
            <v>1</v>
          </cell>
          <cell r="E2289" t="str">
            <v>Автомобиль йўллари, кўприклар</v>
          </cell>
          <cell r="F2289" t="str">
            <v>Автомобиль йўллари объектлари</v>
          </cell>
          <cell r="H2289" t="str">
            <v>Автомобиль йўллари қўмитаси</v>
          </cell>
          <cell r="I2289" t="str">
            <v>"Тошкент шаҳар МЙБХ" ДУК</v>
          </cell>
          <cell r="J2289" t="str">
            <v>Вазирлик ва идора</v>
          </cell>
          <cell r="K2289" t="str">
            <v>Ёйилма</v>
          </cell>
          <cell r="L2289" t="str">
            <v>Асосий</v>
          </cell>
          <cell r="M2289" t="str">
            <v>Тошкент шаҳар</v>
          </cell>
          <cell r="N2289" t="str">
            <v>Яшнобод тумани</v>
          </cell>
          <cell r="P2289" t="str">
            <v>Жорий таъмирлаш</v>
          </cell>
          <cell r="Q2289">
            <v>2023</v>
          </cell>
          <cell r="R2289">
            <v>2</v>
          </cell>
          <cell r="S2289">
            <v>1</v>
          </cell>
          <cell r="AB2289">
            <v>1</v>
          </cell>
          <cell r="AE2289">
            <v>1</v>
          </cell>
          <cell r="AG2289">
            <v>1</v>
          </cell>
          <cell r="AH2289">
            <v>1</v>
          </cell>
          <cell r="AK2289">
            <v>1</v>
          </cell>
          <cell r="AM2289">
            <v>1</v>
          </cell>
          <cell r="AN2289">
            <v>1</v>
          </cell>
          <cell r="AO2289">
            <v>1</v>
          </cell>
          <cell r="AR2289">
            <v>1</v>
          </cell>
          <cell r="AS2289">
            <v>42.797702549999997</v>
          </cell>
          <cell r="AT2289">
            <v>42.797702549999997</v>
          </cell>
          <cell r="AU2289">
            <v>42.797702549999997</v>
          </cell>
          <cell r="AX2289">
            <v>0</v>
          </cell>
          <cell r="BI2289">
            <v>41.837702550000003</v>
          </cell>
          <cell r="BS2289">
            <v>41.837702550000003</v>
          </cell>
          <cell r="BV2289">
            <v>31.956512</v>
          </cell>
          <cell r="BW2289">
            <v>31.956512</v>
          </cell>
          <cell r="DD2289">
            <v>0.08</v>
          </cell>
          <cell r="DE2289">
            <v>0.08</v>
          </cell>
          <cell r="DH2289">
            <v>0.08</v>
          </cell>
          <cell r="GG2289" t="str">
            <v>км</v>
          </cell>
          <cell r="GH2289">
            <v>0.08</v>
          </cell>
          <cell r="GI2289">
            <v>0.08</v>
          </cell>
          <cell r="GX2289" t="str">
            <v>Ёйилган объект</v>
          </cell>
        </row>
        <row r="2290">
          <cell r="A2290" t="str">
            <v>"Ипакчи" МФЙ, "Ипакчи" 6-тор кўчасини жорий таъмирлаш</v>
          </cell>
          <cell r="B2290" t="str">
            <v>2301262770312001</v>
          </cell>
          <cell r="C2290">
            <v>1</v>
          </cell>
          <cell r="E2290" t="str">
            <v>Автомобиль йўллари, кўприклар</v>
          </cell>
          <cell r="F2290" t="str">
            <v>Автомобиль йўллари объектлари</v>
          </cell>
          <cell r="H2290" t="str">
            <v>Автомобиль йўллари қўмитаси</v>
          </cell>
          <cell r="I2290" t="str">
            <v>"Тошкент шаҳар МЙБХ" ДУК</v>
          </cell>
          <cell r="J2290" t="str">
            <v>Вазирлик ва идора</v>
          </cell>
          <cell r="K2290" t="str">
            <v>Ёйилма</v>
          </cell>
          <cell r="L2290" t="str">
            <v>Асосий</v>
          </cell>
          <cell r="M2290" t="str">
            <v>Тошкент шаҳар</v>
          </cell>
          <cell r="N2290" t="str">
            <v>Шайхонтоҳур тумани</v>
          </cell>
          <cell r="P2290" t="str">
            <v>Жорий таъмирлаш</v>
          </cell>
          <cell r="Q2290">
            <v>2023</v>
          </cell>
          <cell r="R2290">
            <v>2</v>
          </cell>
          <cell r="S2290">
            <v>1</v>
          </cell>
          <cell r="AB2290">
            <v>1</v>
          </cell>
          <cell r="AE2290">
            <v>1</v>
          </cell>
          <cell r="AG2290">
            <v>1</v>
          </cell>
          <cell r="AH2290">
            <v>1</v>
          </cell>
          <cell r="AK2290">
            <v>1</v>
          </cell>
          <cell r="AM2290">
            <v>1</v>
          </cell>
          <cell r="AN2290">
            <v>1</v>
          </cell>
          <cell r="AO2290">
            <v>1</v>
          </cell>
          <cell r="AR2290">
            <v>1</v>
          </cell>
          <cell r="AS2290">
            <v>306.17966790000003</v>
          </cell>
          <cell r="AT2290">
            <v>306.17966790000003</v>
          </cell>
          <cell r="AU2290">
            <v>306.17966790000003</v>
          </cell>
          <cell r="AX2290">
            <v>0</v>
          </cell>
          <cell r="BI2290">
            <v>300.17966790000003</v>
          </cell>
          <cell r="BS2290">
            <v>300.17966790000003</v>
          </cell>
          <cell r="BV2290">
            <v>275.725728</v>
          </cell>
          <cell r="BW2290">
            <v>275.725728</v>
          </cell>
          <cell r="DD2290">
            <v>0.3</v>
          </cell>
          <cell r="DE2290">
            <v>0.3</v>
          </cell>
          <cell r="DH2290">
            <v>0.3</v>
          </cell>
          <cell r="GG2290" t="str">
            <v>км</v>
          </cell>
          <cell r="GH2290">
            <v>0.3</v>
          </cell>
          <cell r="GI2290">
            <v>0.3</v>
          </cell>
          <cell r="GX2290" t="str">
            <v>Ёйилган объект</v>
          </cell>
        </row>
        <row r="2291">
          <cell r="A2291" t="str">
            <v>"Дархон" МФЙдаги "Катта Дархон" 2-3-тор, "Кумушкон", "Юкори Дархон", "Юкори Дархон" 1-тор кўчаларини жорий таъмирлаш</v>
          </cell>
          <cell r="B2291" t="str">
            <v>2201262690312015</v>
          </cell>
          <cell r="C2291">
            <v>1</v>
          </cell>
          <cell r="E2291" t="str">
            <v>Автомобиль йўллари, кўприклар</v>
          </cell>
          <cell r="F2291" t="str">
            <v>Автомобиль йўллари объектлари</v>
          </cell>
          <cell r="H2291" t="str">
            <v>Автомобиль йўллари қўмитаси</v>
          </cell>
          <cell r="I2291" t="str">
            <v>"Тошкент шаҳар МЙБХ" ДУК</v>
          </cell>
          <cell r="J2291" t="str">
            <v>Вазирлик ва идора</v>
          </cell>
          <cell r="K2291" t="str">
            <v>Ёйилма</v>
          </cell>
          <cell r="L2291" t="str">
            <v>Асосий</v>
          </cell>
          <cell r="M2291" t="str">
            <v>Тошкент шаҳар</v>
          </cell>
          <cell r="N2291" t="str">
            <v>Мирзо Улуғбек тумани</v>
          </cell>
          <cell r="P2291" t="str">
            <v>Жорий таъмирлаш</v>
          </cell>
          <cell r="Q2291" t="str">
            <v>2022-2023</v>
          </cell>
          <cell r="R2291">
            <v>2</v>
          </cell>
          <cell r="S2291">
            <v>1</v>
          </cell>
          <cell r="AB2291">
            <v>1</v>
          </cell>
          <cell r="AE2291">
            <v>1</v>
          </cell>
          <cell r="AG2291">
            <v>1</v>
          </cell>
          <cell r="AH2291">
            <v>1</v>
          </cell>
          <cell r="AK2291">
            <v>1</v>
          </cell>
          <cell r="AM2291">
            <v>1</v>
          </cell>
          <cell r="AN2291">
            <v>1</v>
          </cell>
          <cell r="AO2291">
            <v>1</v>
          </cell>
          <cell r="AR2291">
            <v>1</v>
          </cell>
          <cell r="AS2291">
            <v>1094.67</v>
          </cell>
          <cell r="AT2291">
            <v>759.48</v>
          </cell>
          <cell r="AU2291">
            <v>759.48</v>
          </cell>
          <cell r="AX2291">
            <v>0</v>
          </cell>
          <cell r="BI2291">
            <v>759.48</v>
          </cell>
          <cell r="BS2291">
            <v>759.48</v>
          </cell>
          <cell r="BV2291">
            <v>664.40869999999995</v>
          </cell>
          <cell r="BW2291">
            <v>664.40869999999995</v>
          </cell>
          <cell r="BX2291" t="str">
            <v>"АVTOYOLSANOAT" МЧЖ</v>
          </cell>
          <cell r="DD2291">
            <v>1.38</v>
          </cell>
          <cell r="DE2291">
            <v>1.38</v>
          </cell>
          <cell r="DH2291">
            <v>1.38</v>
          </cell>
          <cell r="GG2291" t="str">
            <v>км</v>
          </cell>
          <cell r="GH2291">
            <v>1.38</v>
          </cell>
          <cell r="GI2291">
            <v>1.38</v>
          </cell>
          <cell r="GX2291" t="str">
            <v>Ёйилган объект</v>
          </cell>
        </row>
        <row r="2292">
          <cell r="A2292" t="str">
            <v>Дархон МФЙ "Киёт", "Киётобод", "Катта дархон", "Кохисим", ҳамда "Кохисим" 1-2-тор кўчаларини жорий таъмирлаш</v>
          </cell>
          <cell r="B2292" t="str">
            <v>2201262690312016</v>
          </cell>
          <cell r="C2292">
            <v>1</v>
          </cell>
          <cell r="E2292" t="str">
            <v>Автомобиль йўллари, кўприклар</v>
          </cell>
          <cell r="F2292" t="str">
            <v>Автомобиль йўллари объектлари</v>
          </cell>
          <cell r="H2292" t="str">
            <v>Автомобиль йўллари қўмитаси</v>
          </cell>
          <cell r="I2292" t="str">
            <v>"Тошкент шаҳар МЙБХ" ДУК</v>
          </cell>
          <cell r="J2292" t="str">
            <v>Вазирлик ва идора</v>
          </cell>
          <cell r="K2292" t="str">
            <v>Ёйилма</v>
          </cell>
          <cell r="L2292" t="str">
            <v>Асосий</v>
          </cell>
          <cell r="M2292" t="str">
            <v>Тошкент шаҳар</v>
          </cell>
          <cell r="N2292" t="str">
            <v>Мирзо Улуғбек тумани</v>
          </cell>
          <cell r="P2292" t="str">
            <v>Жорий таъмирлаш</v>
          </cell>
          <cell r="Q2292" t="str">
            <v>2022-2023</v>
          </cell>
          <cell r="R2292">
            <v>2</v>
          </cell>
          <cell r="S2292">
            <v>1</v>
          </cell>
          <cell r="AB2292">
            <v>1</v>
          </cell>
          <cell r="AE2292">
            <v>1</v>
          </cell>
          <cell r="AG2292">
            <v>1</v>
          </cell>
          <cell r="AH2292">
            <v>1</v>
          </cell>
          <cell r="AK2292">
            <v>1</v>
          </cell>
          <cell r="AM2292">
            <v>1</v>
          </cell>
          <cell r="AN2292">
            <v>1</v>
          </cell>
          <cell r="AO2292">
            <v>1</v>
          </cell>
          <cell r="AR2292">
            <v>1</v>
          </cell>
          <cell r="AS2292">
            <v>611.99</v>
          </cell>
          <cell r="AT2292">
            <v>423.18</v>
          </cell>
          <cell r="AU2292">
            <v>423.18</v>
          </cell>
          <cell r="AX2292">
            <v>0</v>
          </cell>
          <cell r="BI2292">
            <v>423.18</v>
          </cell>
          <cell r="BS2292">
            <v>423.18</v>
          </cell>
          <cell r="BV2292">
            <v>399.64934399999999</v>
          </cell>
          <cell r="BW2292">
            <v>399.64934399999999</v>
          </cell>
          <cell r="BX2292" t="str">
            <v>"MAIN ROAD" МЧЖ</v>
          </cell>
          <cell r="DD2292">
            <v>3.44</v>
          </cell>
          <cell r="DE2292">
            <v>3.44</v>
          </cell>
          <cell r="DH2292">
            <v>3.44</v>
          </cell>
          <cell r="GG2292" t="str">
            <v>км</v>
          </cell>
          <cell r="GH2292">
            <v>3.44</v>
          </cell>
          <cell r="GI2292">
            <v>3.44</v>
          </cell>
          <cell r="GX2292" t="str">
            <v>Ёйилган объект</v>
          </cell>
        </row>
        <row r="2293">
          <cell r="A2293" t="str">
            <v>"Оққўрғон" МФЙ, "Оққўрғон" 1-тор, "Мудофаачилар" кўчаларини жорий таъмирлаш</v>
          </cell>
          <cell r="B2293" t="str">
            <v>2201262690312017</v>
          </cell>
          <cell r="C2293">
            <v>1</v>
          </cell>
          <cell r="E2293" t="str">
            <v>Автомобиль йўллари, кўприклар</v>
          </cell>
          <cell r="F2293" t="str">
            <v>Автомобиль йўллари объектлари</v>
          </cell>
          <cell r="H2293" t="str">
            <v>Автомобиль йўллари қўмитаси</v>
          </cell>
          <cell r="I2293" t="str">
            <v>"Тошкент шаҳар МЙБХ" ДУК</v>
          </cell>
          <cell r="J2293" t="str">
            <v>Вазирлик ва идора</v>
          </cell>
          <cell r="K2293" t="str">
            <v>Ёйилма</v>
          </cell>
          <cell r="L2293" t="str">
            <v>Асосий</v>
          </cell>
          <cell r="M2293" t="str">
            <v>Тошкент шаҳар</v>
          </cell>
          <cell r="N2293" t="str">
            <v>Мирзо Улуғбек тумани</v>
          </cell>
          <cell r="P2293" t="str">
            <v>Жорий таъмирлаш</v>
          </cell>
          <cell r="Q2293" t="str">
            <v>2022-2023</v>
          </cell>
          <cell r="R2293">
            <v>2</v>
          </cell>
          <cell r="S2293">
            <v>1</v>
          </cell>
          <cell r="AB2293">
            <v>1</v>
          </cell>
          <cell r="AE2293">
            <v>1</v>
          </cell>
          <cell r="AG2293">
            <v>1</v>
          </cell>
          <cell r="AH2293">
            <v>1</v>
          </cell>
          <cell r="AK2293">
            <v>1</v>
          </cell>
          <cell r="AM2293">
            <v>1</v>
          </cell>
          <cell r="AN2293">
            <v>1</v>
          </cell>
          <cell r="AO2293">
            <v>1</v>
          </cell>
          <cell r="AR2293">
            <v>1</v>
          </cell>
          <cell r="AS2293">
            <v>431.12</v>
          </cell>
          <cell r="AT2293">
            <v>294.28999999999996</v>
          </cell>
          <cell r="AU2293">
            <v>294.28999999999996</v>
          </cell>
          <cell r="AX2293">
            <v>0</v>
          </cell>
          <cell r="BI2293">
            <v>294.29000000000002</v>
          </cell>
          <cell r="BS2293">
            <v>294.29000000000002</v>
          </cell>
          <cell r="BV2293">
            <v>206.93243200000001</v>
          </cell>
          <cell r="BW2293">
            <v>206.93243200000001</v>
          </cell>
          <cell r="BX2293" t="str">
            <v>"MAIN ROAD" МЧЖ</v>
          </cell>
          <cell r="DD2293">
            <v>0.93500000000000005</v>
          </cell>
          <cell r="DE2293">
            <v>0.93500000000000005</v>
          </cell>
          <cell r="DH2293">
            <v>0.93500000000000005</v>
          </cell>
          <cell r="GG2293" t="str">
            <v>км</v>
          </cell>
          <cell r="GH2293">
            <v>0.93500000000000005</v>
          </cell>
          <cell r="GI2293">
            <v>0.93500000000000005</v>
          </cell>
          <cell r="GX2293" t="str">
            <v>Ёйилган объект</v>
          </cell>
        </row>
        <row r="2294">
          <cell r="A2294" t="str">
            <v>"Геофизика" МФЙ, "Зумрад" кўчасини жорий таъмирлаш</v>
          </cell>
          <cell r="B2294" t="str">
            <v>2201262690312018</v>
          </cell>
          <cell r="C2294">
            <v>1</v>
          </cell>
          <cell r="E2294" t="str">
            <v>Автомобиль йўллари, кўприклар</v>
          </cell>
          <cell r="F2294" t="str">
            <v>Автомобиль йўллари объектлари</v>
          </cell>
          <cell r="H2294" t="str">
            <v>Автомобиль йўллари қўмитаси</v>
          </cell>
          <cell r="I2294" t="str">
            <v>"Тошкент шаҳар МЙБХ" ДУК</v>
          </cell>
          <cell r="J2294" t="str">
            <v>Вазирлик ва идора</v>
          </cell>
          <cell r="K2294" t="str">
            <v>Ёйилма</v>
          </cell>
          <cell r="L2294" t="str">
            <v>Асосий</v>
          </cell>
          <cell r="M2294" t="str">
            <v>Тошкент шаҳар</v>
          </cell>
          <cell r="N2294" t="str">
            <v>Мирзо Улуғбек тумани</v>
          </cell>
          <cell r="P2294" t="str">
            <v>Жорий таъмирлаш</v>
          </cell>
          <cell r="Q2294" t="str">
            <v>2022-2023</v>
          </cell>
          <cell r="R2294">
            <v>2</v>
          </cell>
          <cell r="S2294">
            <v>1</v>
          </cell>
          <cell r="AB2294">
            <v>1</v>
          </cell>
          <cell r="AE2294">
            <v>1</v>
          </cell>
          <cell r="AG2294">
            <v>1</v>
          </cell>
          <cell r="AH2294">
            <v>1</v>
          </cell>
          <cell r="AK2294">
            <v>1</v>
          </cell>
          <cell r="AM2294">
            <v>1</v>
          </cell>
          <cell r="AN2294">
            <v>1</v>
          </cell>
          <cell r="AO2294">
            <v>1</v>
          </cell>
          <cell r="AR2294">
            <v>1</v>
          </cell>
          <cell r="AS2294">
            <v>243.34</v>
          </cell>
          <cell r="AT2294">
            <v>167.21</v>
          </cell>
          <cell r="AU2294">
            <v>167.21</v>
          </cell>
          <cell r="BI2294">
            <v>167.21</v>
          </cell>
          <cell r="BS2294">
            <v>167.21</v>
          </cell>
          <cell r="BV2294">
            <v>0</v>
          </cell>
          <cell r="BW2294">
            <v>0</v>
          </cell>
          <cell r="BX2294" t="str">
            <v>"АСРЙЎЛҚУРИЛИШ" МЧЖ</v>
          </cell>
          <cell r="DD2294">
            <v>0.45500000000000002</v>
          </cell>
          <cell r="DE2294">
            <v>0.45500000000000002</v>
          </cell>
          <cell r="DH2294">
            <v>0.45500000000000002</v>
          </cell>
          <cell r="GG2294" t="str">
            <v>км</v>
          </cell>
          <cell r="GH2294">
            <v>0.45500000000000002</v>
          </cell>
          <cell r="GI2294">
            <v>0.45500000000000002</v>
          </cell>
          <cell r="GX2294" t="str">
            <v>Ёйилган объект</v>
          </cell>
        </row>
        <row r="2295">
          <cell r="A2295" t="str">
            <v>"Дўстлик" МФЙ, "Миллий боғ" 2-берк кўчасини жорий таъмирлаш</v>
          </cell>
          <cell r="B2295" t="str">
            <v>2201262690312019</v>
          </cell>
          <cell r="C2295">
            <v>1</v>
          </cell>
          <cell r="E2295" t="str">
            <v>Автомобиль йўллари, кўприклар</v>
          </cell>
          <cell r="F2295" t="str">
            <v>Автомобиль йўллари объектлари</v>
          </cell>
          <cell r="H2295" t="str">
            <v>Автомобиль йўллари қўмитаси</v>
          </cell>
          <cell r="I2295" t="str">
            <v>"Тошкент шаҳар МЙБХ" ДУК</v>
          </cell>
          <cell r="J2295" t="str">
            <v>Вазирлик ва идора</v>
          </cell>
          <cell r="K2295" t="str">
            <v>Ёйилма</v>
          </cell>
          <cell r="L2295" t="str">
            <v>Асосий</v>
          </cell>
          <cell r="M2295" t="str">
            <v>Тошкент шаҳар</v>
          </cell>
          <cell r="N2295" t="str">
            <v>Мирзо Улуғбек тумани</v>
          </cell>
          <cell r="P2295" t="str">
            <v>Жорий таъмирлаш</v>
          </cell>
          <cell r="Q2295" t="str">
            <v>2022-2023</v>
          </cell>
          <cell r="R2295">
            <v>2</v>
          </cell>
          <cell r="S2295">
            <v>1</v>
          </cell>
          <cell r="AB2295">
            <v>1</v>
          </cell>
          <cell r="AE2295">
            <v>1</v>
          </cell>
          <cell r="AG2295">
            <v>1</v>
          </cell>
          <cell r="AH2295">
            <v>1</v>
          </cell>
          <cell r="AK2295">
            <v>1</v>
          </cell>
          <cell r="AM2295">
            <v>1</v>
          </cell>
          <cell r="AN2295">
            <v>1</v>
          </cell>
          <cell r="AO2295">
            <v>1</v>
          </cell>
          <cell r="AR2295">
            <v>1</v>
          </cell>
          <cell r="AS2295">
            <v>56.54</v>
          </cell>
          <cell r="AT2295">
            <v>38.769999999999996</v>
          </cell>
          <cell r="AU2295">
            <v>38.769999999999996</v>
          </cell>
          <cell r="BI2295">
            <v>38.770000000000003</v>
          </cell>
          <cell r="BS2295">
            <v>38.770000000000003</v>
          </cell>
          <cell r="BV2295">
            <v>0</v>
          </cell>
          <cell r="BW2295">
            <v>0</v>
          </cell>
          <cell r="BX2295" t="str">
            <v>"АСРЙЎЛҚУРИЛИШ" МЧЖ</v>
          </cell>
          <cell r="DD2295">
            <v>7.6999999999999999E-2</v>
          </cell>
          <cell r="DE2295">
            <v>7.6999999999999999E-2</v>
          </cell>
          <cell r="DH2295">
            <v>7.6999999999999999E-2</v>
          </cell>
          <cell r="GG2295" t="str">
            <v>км</v>
          </cell>
          <cell r="GH2295">
            <v>7.6999999999999999E-2</v>
          </cell>
          <cell r="GI2295">
            <v>7.6999999999999999E-2</v>
          </cell>
          <cell r="GX2295" t="str">
            <v>Ёйилган объект</v>
          </cell>
        </row>
        <row r="2296">
          <cell r="A2296" t="str">
            <v>"Чингелди" МФЙ "Миллий боғ" 7-тор кўчасини жорий таъмирлаш</v>
          </cell>
          <cell r="B2296" t="str">
            <v>2201262690312020</v>
          </cell>
          <cell r="C2296">
            <v>1</v>
          </cell>
          <cell r="E2296" t="str">
            <v>Автомобиль йўллари, кўприклар</v>
          </cell>
          <cell r="F2296" t="str">
            <v>Автомобиль йўллари объектлари</v>
          </cell>
          <cell r="H2296" t="str">
            <v>Автомобиль йўллари қўмитаси</v>
          </cell>
          <cell r="I2296" t="str">
            <v>"Тошкент шаҳар МЙБХ" ДУК</v>
          </cell>
          <cell r="J2296" t="str">
            <v>Вазирлик ва идора</v>
          </cell>
          <cell r="K2296" t="str">
            <v>Ёйилма</v>
          </cell>
          <cell r="L2296" t="str">
            <v>Асосий</v>
          </cell>
          <cell r="M2296" t="str">
            <v>Тошкент шаҳар</v>
          </cell>
          <cell r="N2296" t="str">
            <v>Мирзо Улуғбек тумани</v>
          </cell>
          <cell r="P2296" t="str">
            <v>Жорий таъмирлаш</v>
          </cell>
          <cell r="Q2296" t="str">
            <v>2022-2023</v>
          </cell>
          <cell r="R2296">
            <v>2</v>
          </cell>
          <cell r="S2296">
            <v>1</v>
          </cell>
          <cell r="AB2296">
            <v>1</v>
          </cell>
          <cell r="AE2296">
            <v>1</v>
          </cell>
          <cell r="AG2296">
            <v>1</v>
          </cell>
          <cell r="AH2296">
            <v>1</v>
          </cell>
          <cell r="AK2296">
            <v>1</v>
          </cell>
          <cell r="AM2296">
            <v>1</v>
          </cell>
          <cell r="AN2296">
            <v>1</v>
          </cell>
          <cell r="AO2296">
            <v>1</v>
          </cell>
          <cell r="AR2296">
            <v>1</v>
          </cell>
          <cell r="AS2296">
            <v>64.03</v>
          </cell>
          <cell r="AT2296">
            <v>44.040000000000006</v>
          </cell>
          <cell r="AU2296">
            <v>44.040000000000006</v>
          </cell>
          <cell r="BI2296">
            <v>44.03</v>
          </cell>
          <cell r="BS2296">
            <v>44.03</v>
          </cell>
          <cell r="BV2296">
            <v>0</v>
          </cell>
          <cell r="BW2296">
            <v>0</v>
          </cell>
          <cell r="BX2296" t="str">
            <v>"АСРЙЎЛҚУРИЛИШ" МЧЖ</v>
          </cell>
          <cell r="DD2296">
            <v>0.39100000000000001</v>
          </cell>
          <cell r="DE2296">
            <v>0.39100000000000001</v>
          </cell>
          <cell r="DH2296">
            <v>0.39100000000000001</v>
          </cell>
          <cell r="GG2296" t="str">
            <v>км</v>
          </cell>
          <cell r="GH2296">
            <v>0.39100000000000001</v>
          </cell>
          <cell r="GI2296">
            <v>0.39100000000000001</v>
          </cell>
          <cell r="GX2296" t="str">
            <v>Ёйилган объект</v>
          </cell>
        </row>
        <row r="2297">
          <cell r="A2297" t="str">
            <v>"Чингелди" МФЙ "Булоқбоши" кўчасини жорий таъмирлаш</v>
          </cell>
          <cell r="B2297" t="str">
            <v>2201262690312021</v>
          </cell>
          <cell r="C2297">
            <v>1</v>
          </cell>
          <cell r="E2297" t="str">
            <v>Автомобиль йўллари, кўприклар</v>
          </cell>
          <cell r="F2297" t="str">
            <v>Автомобиль йўллари объектлари</v>
          </cell>
          <cell r="H2297" t="str">
            <v>Автомобиль йўллари қўмитаси</v>
          </cell>
          <cell r="I2297" t="str">
            <v>"Тошкент шаҳар МЙБХ" ДУК</v>
          </cell>
          <cell r="J2297" t="str">
            <v>Вазирлик ва идора</v>
          </cell>
          <cell r="K2297" t="str">
            <v>Ёйилма</v>
          </cell>
          <cell r="L2297" t="str">
            <v>Асосий</v>
          </cell>
          <cell r="M2297" t="str">
            <v>Тошкент шаҳар</v>
          </cell>
          <cell r="N2297" t="str">
            <v>Мирзо Улуғбек тумани</v>
          </cell>
          <cell r="P2297" t="str">
            <v>Жорий таъмирлаш</v>
          </cell>
          <cell r="Q2297" t="str">
            <v>2022-2023</v>
          </cell>
          <cell r="R2297">
            <v>2</v>
          </cell>
          <cell r="S2297">
            <v>1</v>
          </cell>
          <cell r="AB2297">
            <v>1</v>
          </cell>
          <cell r="AE2297">
            <v>1</v>
          </cell>
          <cell r="AG2297">
            <v>1</v>
          </cell>
          <cell r="AH2297">
            <v>1</v>
          </cell>
          <cell r="AK2297">
            <v>1</v>
          </cell>
          <cell r="AM2297">
            <v>1</v>
          </cell>
          <cell r="AN2297">
            <v>1</v>
          </cell>
          <cell r="AO2297">
            <v>1</v>
          </cell>
          <cell r="AR2297">
            <v>1</v>
          </cell>
          <cell r="AS2297">
            <v>262.41000000000003</v>
          </cell>
          <cell r="AT2297">
            <v>180.27000000000004</v>
          </cell>
          <cell r="AU2297">
            <v>180.27000000000004</v>
          </cell>
          <cell r="BI2297">
            <v>180.25</v>
          </cell>
          <cell r="BS2297">
            <v>180.25</v>
          </cell>
          <cell r="BV2297">
            <v>0</v>
          </cell>
          <cell r="BW2297">
            <v>0</v>
          </cell>
          <cell r="BX2297" t="str">
            <v>"АСРЙЎЛҚУРИЛИШ" МЧЖ</v>
          </cell>
          <cell r="DD2297">
            <v>0.45300000000000001</v>
          </cell>
          <cell r="DE2297">
            <v>0.45300000000000001</v>
          </cell>
          <cell r="DH2297">
            <v>0.45300000000000001</v>
          </cell>
          <cell r="GG2297" t="str">
            <v>км</v>
          </cell>
          <cell r="GH2297">
            <v>0.45300000000000001</v>
          </cell>
          <cell r="GI2297">
            <v>0.45300000000000001</v>
          </cell>
          <cell r="GX2297" t="str">
            <v>Ёйилган объект</v>
          </cell>
        </row>
        <row r="2298">
          <cell r="A2298" t="str">
            <v>"Чингелди" МФЙ "Бегзод" кўчасини жорий таъмирлаш</v>
          </cell>
          <cell r="B2298" t="str">
            <v>2201262690312022</v>
          </cell>
          <cell r="C2298">
            <v>1</v>
          </cell>
          <cell r="E2298" t="str">
            <v>Автомобиль йўллари, кўприклар</v>
          </cell>
          <cell r="F2298" t="str">
            <v>Автомобиль йўллари объектлари</v>
          </cell>
          <cell r="H2298" t="str">
            <v>Автомобиль йўллари қўмитаси</v>
          </cell>
          <cell r="I2298" t="str">
            <v>"Тошкент шаҳар МЙБХ" ДУК</v>
          </cell>
          <cell r="J2298" t="str">
            <v>Вазирлик ва идора</v>
          </cell>
          <cell r="K2298" t="str">
            <v>Ёйилма</v>
          </cell>
          <cell r="L2298" t="str">
            <v>Асосий</v>
          </cell>
          <cell r="M2298" t="str">
            <v>Тошкент шаҳар</v>
          </cell>
          <cell r="N2298" t="str">
            <v>Мирзо Улуғбек тумани</v>
          </cell>
          <cell r="P2298" t="str">
            <v>Жорий таъмирлаш</v>
          </cell>
          <cell r="Q2298" t="str">
            <v>2022-2023</v>
          </cell>
          <cell r="R2298">
            <v>2</v>
          </cell>
          <cell r="S2298">
            <v>1</v>
          </cell>
          <cell r="AB2298">
            <v>1</v>
          </cell>
          <cell r="AE2298">
            <v>1</v>
          </cell>
          <cell r="AG2298">
            <v>1</v>
          </cell>
          <cell r="AH2298">
            <v>1</v>
          </cell>
          <cell r="AK2298">
            <v>1</v>
          </cell>
          <cell r="AM2298">
            <v>1</v>
          </cell>
          <cell r="AN2298">
            <v>1</v>
          </cell>
          <cell r="AO2298">
            <v>1</v>
          </cell>
          <cell r="AR2298">
            <v>1</v>
          </cell>
          <cell r="AS2298">
            <v>232.88</v>
          </cell>
          <cell r="AT2298">
            <v>160.04</v>
          </cell>
          <cell r="AU2298">
            <v>160.04</v>
          </cell>
          <cell r="BI2298">
            <v>160.04</v>
          </cell>
          <cell r="BS2298">
            <v>160.04</v>
          </cell>
          <cell r="BV2298">
            <v>0</v>
          </cell>
          <cell r="BW2298">
            <v>0</v>
          </cell>
          <cell r="BX2298" t="str">
            <v>"АСРЙЎЛҚУРИЛИШ" МЧЖ</v>
          </cell>
          <cell r="DD2298">
            <v>0.434</v>
          </cell>
          <cell r="DE2298">
            <v>0.434</v>
          </cell>
          <cell r="DH2298">
            <v>0.434</v>
          </cell>
          <cell r="GG2298" t="str">
            <v>км</v>
          </cell>
          <cell r="GH2298">
            <v>0.434</v>
          </cell>
          <cell r="GI2298">
            <v>0.434</v>
          </cell>
          <cell r="GX2298" t="str">
            <v>Ёйилган объект</v>
          </cell>
        </row>
        <row r="2299">
          <cell r="A2299" t="str">
            <v>"Чингелди" МФЙ, "Бодомтепа" 3-тор кўчасини жорий таъмирлаш</v>
          </cell>
          <cell r="B2299" t="str">
            <v>2201262690312023</v>
          </cell>
          <cell r="C2299">
            <v>1</v>
          </cell>
          <cell r="E2299" t="str">
            <v>Автомобиль йўллари, кўприклар</v>
          </cell>
          <cell r="F2299" t="str">
            <v>Автомобиль йўллари объектлари</v>
          </cell>
          <cell r="H2299" t="str">
            <v>Автомобиль йўллари қўмитаси</v>
          </cell>
          <cell r="I2299" t="str">
            <v>"Тошкент шаҳар МЙБХ" ДУК</v>
          </cell>
          <cell r="J2299" t="str">
            <v>Вазирлик ва идора</v>
          </cell>
          <cell r="K2299" t="str">
            <v>Ёйилма</v>
          </cell>
          <cell r="L2299" t="str">
            <v>Асосий</v>
          </cell>
          <cell r="M2299" t="str">
            <v>Тошкент шаҳар</v>
          </cell>
          <cell r="N2299" t="str">
            <v>Мирзо Улуғбек тумани</v>
          </cell>
          <cell r="P2299" t="str">
            <v>Жорий таъмирлаш</v>
          </cell>
          <cell r="Q2299" t="str">
            <v>2022-2023</v>
          </cell>
          <cell r="R2299">
            <v>2</v>
          </cell>
          <cell r="S2299">
            <v>1</v>
          </cell>
          <cell r="AB2299">
            <v>1</v>
          </cell>
          <cell r="AE2299">
            <v>1</v>
          </cell>
          <cell r="AG2299">
            <v>1</v>
          </cell>
          <cell r="AH2299">
            <v>1</v>
          </cell>
          <cell r="AK2299">
            <v>1</v>
          </cell>
          <cell r="AM2299">
            <v>1</v>
          </cell>
          <cell r="AN2299">
            <v>1</v>
          </cell>
          <cell r="AO2299">
            <v>1</v>
          </cell>
          <cell r="AR2299">
            <v>1</v>
          </cell>
          <cell r="AS2299">
            <v>39.58</v>
          </cell>
          <cell r="AT2299">
            <v>27.269999999999996</v>
          </cell>
          <cell r="AU2299">
            <v>27.269999999999996</v>
          </cell>
          <cell r="BI2299">
            <v>27.27</v>
          </cell>
          <cell r="BS2299">
            <v>27.27</v>
          </cell>
          <cell r="BV2299">
            <v>0</v>
          </cell>
          <cell r="BW2299">
            <v>0</v>
          </cell>
          <cell r="BX2299" t="str">
            <v>"АСРЙЎЛҚУРИЛИШ" МЧЖ</v>
          </cell>
          <cell r="DD2299">
            <v>7.8E-2</v>
          </cell>
          <cell r="DE2299">
            <v>7.8E-2</v>
          </cell>
          <cell r="DH2299">
            <v>7.8E-2</v>
          </cell>
          <cell r="GG2299" t="str">
            <v>км</v>
          </cell>
          <cell r="GH2299">
            <v>7.8E-2</v>
          </cell>
          <cell r="GI2299">
            <v>7.8E-2</v>
          </cell>
          <cell r="GX2299" t="str">
            <v>Ёйилган объект</v>
          </cell>
        </row>
        <row r="2300">
          <cell r="A2300" t="str">
            <v>"Чингелди" МФЙ, "Миллий боғ" 10-тор кўчасини жорий таъмирлаш</v>
          </cell>
          <cell r="B2300" t="str">
            <v>2201262690312024</v>
          </cell>
          <cell r="C2300">
            <v>1</v>
          </cell>
          <cell r="E2300" t="str">
            <v>Автомобиль йўллари, кўприклар</v>
          </cell>
          <cell r="F2300" t="str">
            <v>Автомобиль йўллари объектлари</v>
          </cell>
          <cell r="H2300" t="str">
            <v>Автомобиль йўллари қўмитаси</v>
          </cell>
          <cell r="I2300" t="str">
            <v>"Тошкент шаҳар МЙБХ" ДУК</v>
          </cell>
          <cell r="J2300" t="str">
            <v>Вазирлик ва идора</v>
          </cell>
          <cell r="K2300" t="str">
            <v>Ёйилма</v>
          </cell>
          <cell r="L2300" t="str">
            <v>Асосий</v>
          </cell>
          <cell r="M2300" t="str">
            <v>Тошкент шаҳар</v>
          </cell>
          <cell r="N2300" t="str">
            <v>Мирзо Улуғбек тумани</v>
          </cell>
          <cell r="P2300" t="str">
            <v>Жорий таъмирлаш</v>
          </cell>
          <cell r="Q2300" t="str">
            <v>2022-2023</v>
          </cell>
          <cell r="R2300">
            <v>2</v>
          </cell>
          <cell r="S2300">
            <v>1</v>
          </cell>
          <cell r="AB2300">
            <v>1</v>
          </cell>
          <cell r="AE2300">
            <v>1</v>
          </cell>
          <cell r="AG2300">
            <v>1</v>
          </cell>
          <cell r="AH2300">
            <v>1</v>
          </cell>
          <cell r="AK2300">
            <v>1</v>
          </cell>
          <cell r="AM2300">
            <v>1</v>
          </cell>
          <cell r="AN2300">
            <v>1</v>
          </cell>
          <cell r="AO2300">
            <v>1</v>
          </cell>
          <cell r="AR2300">
            <v>1</v>
          </cell>
          <cell r="AS2300">
            <v>94.01</v>
          </cell>
          <cell r="AT2300">
            <v>66</v>
          </cell>
          <cell r="AU2300">
            <v>66</v>
          </cell>
          <cell r="BI2300">
            <v>66</v>
          </cell>
          <cell r="BS2300">
            <v>66</v>
          </cell>
          <cell r="BV2300">
            <v>0</v>
          </cell>
          <cell r="BW2300">
            <v>0</v>
          </cell>
          <cell r="BX2300" t="str">
            <v>"АСРЙЎЛҚУРИЛИШ" МЧЖ</v>
          </cell>
          <cell r="DD2300">
            <v>0.20899999999999999</v>
          </cell>
          <cell r="DE2300">
            <v>0.20899999999999999</v>
          </cell>
          <cell r="DH2300">
            <v>0.20899999999999999</v>
          </cell>
          <cell r="GG2300" t="str">
            <v>км</v>
          </cell>
          <cell r="GH2300">
            <v>0.20899999999999999</v>
          </cell>
          <cell r="GI2300">
            <v>0.20899999999999999</v>
          </cell>
          <cell r="GX2300" t="str">
            <v>Ёйилган объект</v>
          </cell>
        </row>
        <row r="2301">
          <cell r="A2301" t="str">
            <v>"Х.Олимжон" МФЙ, "Ниёзбек йўли", "Пушкинская" 
2-берк ҳамда "Достоевский" кўчаларини жорий таъмирлаш</v>
          </cell>
          <cell r="B2301" t="str">
            <v>2301262690312001</v>
          </cell>
          <cell r="C2301">
            <v>1</v>
          </cell>
          <cell r="E2301" t="str">
            <v>Автомобиль йўллари, кўприклар</v>
          </cell>
          <cell r="F2301" t="str">
            <v>Автомобиль йўллари объектлари</v>
          </cell>
          <cell r="H2301" t="str">
            <v>Автомобиль йўллари қўмитаси</v>
          </cell>
          <cell r="I2301" t="str">
            <v>"Тошкент шаҳар МЙБХ" ДУК</v>
          </cell>
          <cell r="J2301" t="str">
            <v>Вазирлик ва идора</v>
          </cell>
          <cell r="K2301" t="str">
            <v>Ёйилма</v>
          </cell>
          <cell r="L2301" t="str">
            <v>Асосий</v>
          </cell>
          <cell r="M2301" t="str">
            <v>Тошкент шаҳар</v>
          </cell>
          <cell r="N2301" t="str">
            <v>Мирзо Улуғбек тумани</v>
          </cell>
          <cell r="P2301" t="str">
            <v>Жорий таъмирлаш</v>
          </cell>
          <cell r="Q2301">
            <v>2023</v>
          </cell>
          <cell r="R2301">
            <v>2</v>
          </cell>
          <cell r="S2301">
            <v>1</v>
          </cell>
          <cell r="AB2301">
            <v>1</v>
          </cell>
          <cell r="AE2301">
            <v>1</v>
          </cell>
          <cell r="AG2301">
            <v>1</v>
          </cell>
          <cell r="AH2301">
            <v>1</v>
          </cell>
          <cell r="AK2301">
            <v>1</v>
          </cell>
          <cell r="AM2301">
            <v>1</v>
          </cell>
          <cell r="AN2301">
            <v>1</v>
          </cell>
          <cell r="AO2301">
            <v>1</v>
          </cell>
          <cell r="AR2301">
            <v>1</v>
          </cell>
          <cell r="AS2301">
            <v>390.05295000000001</v>
          </cell>
          <cell r="AT2301">
            <v>390.05295000000001</v>
          </cell>
          <cell r="AU2301">
            <v>390.05295000000001</v>
          </cell>
          <cell r="BI2301">
            <v>390.05295000000001</v>
          </cell>
          <cell r="BS2301">
            <v>390.05295000000001</v>
          </cell>
          <cell r="BV2301">
            <v>268.50278400000002</v>
          </cell>
          <cell r="BW2301">
            <v>268.50278400000002</v>
          </cell>
          <cell r="DD2301">
            <v>1.03</v>
          </cell>
          <cell r="DE2301">
            <v>1.03</v>
          </cell>
          <cell r="DH2301">
            <v>1.03</v>
          </cell>
          <cell r="GG2301" t="str">
            <v>км</v>
          </cell>
          <cell r="GH2301">
            <v>1.03</v>
          </cell>
          <cell r="GI2301">
            <v>1.03</v>
          </cell>
          <cell r="GX2301" t="str">
            <v>Ёйилган объект</v>
          </cell>
        </row>
        <row r="2302">
          <cell r="A2302" t="str">
            <v>"Янги Олмачи" МФЙ, "Олмачи" 5-тор кўчасини жорий таъмирлаш</v>
          </cell>
          <cell r="B2302" t="str">
            <v>2301262690312002</v>
          </cell>
          <cell r="C2302">
            <v>1</v>
          </cell>
          <cell r="E2302" t="str">
            <v>Автомобиль йўллари, кўприклар</v>
          </cell>
          <cell r="F2302" t="str">
            <v>Автомобиль йўллари объектлари</v>
          </cell>
          <cell r="H2302" t="str">
            <v>Автомобиль йўллари қўмитаси</v>
          </cell>
          <cell r="I2302" t="str">
            <v>"Тошкент шаҳар МЙБХ" ДУК</v>
          </cell>
          <cell r="J2302" t="str">
            <v>Вазирлик ва идора</v>
          </cell>
          <cell r="K2302" t="str">
            <v>Ёйилма</v>
          </cell>
          <cell r="L2302" t="str">
            <v>Асосий</v>
          </cell>
          <cell r="M2302" t="str">
            <v>Тошкент шаҳар</v>
          </cell>
          <cell r="N2302" t="str">
            <v>Мирзо Улуғбек тумани</v>
          </cell>
          <cell r="P2302" t="str">
            <v>Жорий таъмирлаш</v>
          </cell>
          <cell r="Q2302">
            <v>2023</v>
          </cell>
          <cell r="R2302">
            <v>2</v>
          </cell>
          <cell r="S2302">
            <v>1</v>
          </cell>
          <cell r="AB2302">
            <v>1</v>
          </cell>
          <cell r="AE2302">
            <v>1</v>
          </cell>
          <cell r="AG2302">
            <v>1</v>
          </cell>
          <cell r="AH2302">
            <v>1</v>
          </cell>
          <cell r="AK2302">
            <v>1</v>
          </cell>
          <cell r="AM2302">
            <v>1</v>
          </cell>
          <cell r="AN2302">
            <v>1</v>
          </cell>
          <cell r="AO2302">
            <v>1</v>
          </cell>
          <cell r="AR2302">
            <v>1</v>
          </cell>
          <cell r="AS2302">
            <v>342.60897720000003</v>
          </cell>
          <cell r="AT2302">
            <v>342.60897720000003</v>
          </cell>
          <cell r="AU2302">
            <v>342.60897720000003</v>
          </cell>
          <cell r="BI2302">
            <v>342.60897720000003</v>
          </cell>
          <cell r="BS2302">
            <v>342.60897720000003</v>
          </cell>
          <cell r="BV2302">
            <v>290.48531200000002</v>
          </cell>
          <cell r="BW2302">
            <v>290.48531200000002</v>
          </cell>
          <cell r="DD2302">
            <v>0.3</v>
          </cell>
          <cell r="DE2302">
            <v>0.3</v>
          </cell>
          <cell r="DH2302">
            <v>0.3</v>
          </cell>
          <cell r="GG2302" t="str">
            <v>км</v>
          </cell>
          <cell r="GH2302">
            <v>0.3</v>
          </cell>
          <cell r="GI2302">
            <v>0.3</v>
          </cell>
          <cell r="GX2302" t="str">
            <v>Ёйилган объект</v>
          </cell>
        </row>
        <row r="2303">
          <cell r="A2303" t="str">
            <v>"Оққўрғон" МФЙ, "Ўткир Султонов" кўчасини жорий таъмирлаш</v>
          </cell>
          <cell r="B2303" t="str">
            <v>2301262690312003</v>
          </cell>
          <cell r="C2303">
            <v>1</v>
          </cell>
          <cell r="E2303" t="str">
            <v>Автомобиль йўллари, кўприклар</v>
          </cell>
          <cell r="F2303" t="str">
            <v>Автомобиль йўллари объектлари</v>
          </cell>
          <cell r="H2303" t="str">
            <v>Автомобиль йўллари қўмитаси</v>
          </cell>
          <cell r="I2303" t="str">
            <v>"Тошкент шаҳар МЙБХ" ДУК</v>
          </cell>
          <cell r="J2303" t="str">
            <v>Вазирлик ва идора</v>
          </cell>
          <cell r="K2303" t="str">
            <v>Ёйилма</v>
          </cell>
          <cell r="L2303" t="str">
            <v>Асосий</v>
          </cell>
          <cell r="M2303" t="str">
            <v>Тошкент шаҳар</v>
          </cell>
          <cell r="N2303" t="str">
            <v>Мирзо Улуғбек тумани</v>
          </cell>
          <cell r="P2303" t="str">
            <v>Жорий таъмирлаш</v>
          </cell>
          <cell r="Q2303">
            <v>2023</v>
          </cell>
          <cell r="R2303">
            <v>2</v>
          </cell>
          <cell r="S2303">
            <v>1</v>
          </cell>
          <cell r="AB2303">
            <v>1</v>
          </cell>
          <cell r="AE2303">
            <v>1</v>
          </cell>
          <cell r="AG2303">
            <v>1</v>
          </cell>
          <cell r="AH2303">
            <v>1</v>
          </cell>
          <cell r="AK2303">
            <v>1</v>
          </cell>
          <cell r="AM2303">
            <v>1</v>
          </cell>
          <cell r="AN2303">
            <v>1</v>
          </cell>
          <cell r="AO2303">
            <v>1</v>
          </cell>
          <cell r="AR2303">
            <v>1</v>
          </cell>
          <cell r="AS2303">
            <v>813.7289538</v>
          </cell>
          <cell r="AT2303">
            <v>813.7289538</v>
          </cell>
          <cell r="AU2303">
            <v>813.7289538</v>
          </cell>
          <cell r="BI2303">
            <v>813.7289538</v>
          </cell>
          <cell r="BS2303">
            <v>813.7289538</v>
          </cell>
          <cell r="BV2303">
            <v>662.99117000000001</v>
          </cell>
          <cell r="BW2303">
            <v>662.99117000000001</v>
          </cell>
          <cell r="DD2303">
            <v>0.6</v>
          </cell>
          <cell r="DE2303">
            <v>0.6</v>
          </cell>
          <cell r="DH2303">
            <v>0.6</v>
          </cell>
          <cell r="GG2303" t="str">
            <v>км</v>
          </cell>
          <cell r="GH2303">
            <v>0.6</v>
          </cell>
          <cell r="GI2303">
            <v>0.6</v>
          </cell>
          <cell r="GX2303" t="str">
            <v>Ёйилган объект</v>
          </cell>
        </row>
        <row r="2304">
          <cell r="A2304" t="str">
            <v>"Оққўрғон" МФЙ, "Президент хавфсизлик хизмати" ўқув марказига кириш йўлини жорий таъмирлаш</v>
          </cell>
          <cell r="B2304" t="str">
            <v>2301262690312004</v>
          </cell>
          <cell r="C2304">
            <v>1</v>
          </cell>
          <cell r="E2304" t="str">
            <v>Автомобиль йўллари, кўприклар</v>
          </cell>
          <cell r="F2304" t="str">
            <v>Автомобиль йўллари объектлари</v>
          </cell>
          <cell r="H2304" t="str">
            <v>Автомобиль йўллари қўмитаси</v>
          </cell>
          <cell r="I2304" t="str">
            <v>"Тошкент шаҳар МЙБХ" ДУК</v>
          </cell>
          <cell r="J2304" t="str">
            <v>Вазирлик ва идора</v>
          </cell>
          <cell r="K2304" t="str">
            <v>Ёйилма</v>
          </cell>
          <cell r="L2304" t="str">
            <v>Асосий</v>
          </cell>
          <cell r="M2304" t="str">
            <v>Тошкент шаҳар</v>
          </cell>
          <cell r="N2304" t="str">
            <v>Мирзо Улуғбек тумани</v>
          </cell>
          <cell r="P2304" t="str">
            <v>Жорий таъмирлаш</v>
          </cell>
          <cell r="Q2304">
            <v>2023</v>
          </cell>
          <cell r="R2304">
            <v>2</v>
          </cell>
          <cell r="S2304">
            <v>1</v>
          </cell>
          <cell r="AB2304">
            <v>1</v>
          </cell>
          <cell r="AE2304">
            <v>1</v>
          </cell>
          <cell r="AG2304">
            <v>1</v>
          </cell>
          <cell r="AH2304">
            <v>1</v>
          </cell>
          <cell r="AK2304">
            <v>1</v>
          </cell>
          <cell r="AM2304">
            <v>1</v>
          </cell>
          <cell r="AN2304">
            <v>1</v>
          </cell>
          <cell r="AO2304">
            <v>1</v>
          </cell>
          <cell r="AR2304">
            <v>1</v>
          </cell>
          <cell r="AS2304">
            <v>432.58845000000002</v>
          </cell>
          <cell r="AT2304">
            <v>432.58845000000002</v>
          </cell>
          <cell r="AU2304">
            <v>432.58845000000002</v>
          </cell>
          <cell r="BI2304">
            <v>432.58845000000002</v>
          </cell>
          <cell r="BS2304">
            <v>432.58845000000002</v>
          </cell>
          <cell r="BV2304">
            <v>345.28703999999999</v>
          </cell>
          <cell r="BW2304">
            <v>345.28703999999999</v>
          </cell>
          <cell r="DD2304">
            <v>0.17</v>
          </cell>
          <cell r="DE2304">
            <v>0.17</v>
          </cell>
          <cell r="DH2304">
            <v>0.17</v>
          </cell>
          <cell r="GG2304" t="str">
            <v>км</v>
          </cell>
          <cell r="GH2304">
            <v>0.17</v>
          </cell>
          <cell r="GI2304">
            <v>0.17</v>
          </cell>
          <cell r="GX2304" t="str">
            <v>Ёйилган объект</v>
          </cell>
        </row>
        <row r="2305">
          <cell r="A2305" t="str">
            <v>"Гулзор" МФЙ, 41-худуд кўчасини жорий таъмирлаш</v>
          </cell>
          <cell r="B2305" t="str">
            <v>2301262800312001</v>
          </cell>
          <cell r="C2305">
            <v>1</v>
          </cell>
          <cell r="E2305" t="str">
            <v>Автомобиль йўллари, кўприклар</v>
          </cell>
          <cell r="F2305" t="str">
            <v>Автомобиль йўллари объектлари</v>
          </cell>
          <cell r="H2305" t="str">
            <v>Автомобиль йўллари қўмитаси</v>
          </cell>
          <cell r="I2305" t="str">
            <v>"Тошкент шаҳар МЙБХ" ДУК</v>
          </cell>
          <cell r="J2305" t="str">
            <v>Вазирлик ва идора</v>
          </cell>
          <cell r="K2305" t="str">
            <v>Ёйилма</v>
          </cell>
          <cell r="L2305" t="str">
            <v>Асосий</v>
          </cell>
          <cell r="M2305" t="str">
            <v>Тошкент шаҳар</v>
          </cell>
          <cell r="N2305" t="str">
            <v>Олмазор тумани</v>
          </cell>
          <cell r="P2305" t="str">
            <v>Жорий таъмирлаш</v>
          </cell>
          <cell r="Q2305">
            <v>2023</v>
          </cell>
          <cell r="R2305">
            <v>2</v>
          </cell>
          <cell r="S2305">
            <v>1</v>
          </cell>
          <cell r="AB2305">
            <v>1</v>
          </cell>
          <cell r="AE2305">
            <v>1</v>
          </cell>
          <cell r="AG2305">
            <v>1</v>
          </cell>
          <cell r="AH2305">
            <v>1</v>
          </cell>
          <cell r="AJ2305">
            <v>1</v>
          </cell>
          <cell r="AM2305">
            <v>1</v>
          </cell>
          <cell r="AN2305">
            <v>1</v>
          </cell>
          <cell r="AO2305">
            <v>1</v>
          </cell>
          <cell r="AR2305">
            <v>1</v>
          </cell>
          <cell r="AS2305">
            <v>2760.2131097500001</v>
          </cell>
          <cell r="AT2305">
            <v>2760.2131097500001</v>
          </cell>
          <cell r="AU2305">
            <v>2760.2131097500001</v>
          </cell>
          <cell r="BI2305">
            <v>2733.6246577500001</v>
          </cell>
          <cell r="BS2305">
            <v>2733.6246577500001</v>
          </cell>
          <cell r="BV2305">
            <v>108.03384800000001</v>
          </cell>
          <cell r="BW2305">
            <v>756.23693000000003</v>
          </cell>
          <cell r="DD2305">
            <v>2.3809999999999998</v>
          </cell>
          <cell r="DE2305">
            <v>2.3809999999999998</v>
          </cell>
          <cell r="DH2305">
            <v>2.3809999999999998</v>
          </cell>
          <cell r="GG2305" t="str">
            <v>км</v>
          </cell>
          <cell r="GH2305">
            <v>2.3809999999999998</v>
          </cell>
          <cell r="GI2305">
            <v>2.3809999999999998</v>
          </cell>
          <cell r="GX2305" t="str">
            <v>Ёйилган объект</v>
          </cell>
        </row>
        <row r="2306">
          <cell r="A2306" t="str">
            <v>"Ноғайқўрғон" МФЙ, "Гулзор" ва "Мохидил" тор кўчаларини жорий таъмирлаш</v>
          </cell>
          <cell r="B2306" t="str">
            <v>2201262830312038</v>
          </cell>
          <cell r="C2306">
            <v>1</v>
          </cell>
          <cell r="E2306" t="str">
            <v>Автомобиль йўллари, кўприклар</v>
          </cell>
          <cell r="F2306" t="str">
            <v>Автомобиль йўллари объектлари</v>
          </cell>
          <cell r="H2306" t="str">
            <v>Автомобиль йўллари қўмитаси</v>
          </cell>
          <cell r="I2306" t="str">
            <v>"Тошкент шаҳар МЙБХ" ДУК</v>
          </cell>
          <cell r="J2306" t="str">
            <v>Вазирлик ва идора</v>
          </cell>
          <cell r="K2306" t="str">
            <v>Ёйилма</v>
          </cell>
          <cell r="L2306" t="str">
            <v>Асосий</v>
          </cell>
          <cell r="M2306" t="str">
            <v>Тошкент шаҳар</v>
          </cell>
          <cell r="N2306" t="str">
            <v>Сергели тумани</v>
          </cell>
          <cell r="P2306" t="str">
            <v>Жорий таъмирлаш</v>
          </cell>
          <cell r="Q2306" t="str">
            <v>2022-2023</v>
          </cell>
          <cell r="R2306">
            <v>2</v>
          </cell>
          <cell r="S2306">
            <v>1</v>
          </cell>
          <cell r="AB2306">
            <v>1</v>
          </cell>
          <cell r="AE2306">
            <v>1</v>
          </cell>
          <cell r="AG2306">
            <v>1</v>
          </cell>
          <cell r="AH2306">
            <v>1</v>
          </cell>
          <cell r="AK2306">
            <v>1</v>
          </cell>
          <cell r="AM2306">
            <v>1</v>
          </cell>
          <cell r="AN2306">
            <v>1</v>
          </cell>
          <cell r="AO2306">
            <v>1</v>
          </cell>
          <cell r="AR2306">
            <v>1</v>
          </cell>
          <cell r="AS2306">
            <v>555.03</v>
          </cell>
          <cell r="AT2306">
            <v>382.83</v>
          </cell>
          <cell r="AU2306">
            <v>382.83</v>
          </cell>
          <cell r="BI2306">
            <v>382.83</v>
          </cell>
          <cell r="BS2306">
            <v>382.83</v>
          </cell>
          <cell r="BV2306">
            <v>17.754456000000001</v>
          </cell>
          <cell r="BW2306">
            <v>220.01513600000001</v>
          </cell>
          <cell r="BX2306" t="str">
            <v>"LION TRANS GROUP" МЧЖ</v>
          </cell>
          <cell r="DD2306">
            <v>1.1000000000000001</v>
          </cell>
          <cell r="DE2306">
            <v>1.1000000000000001</v>
          </cell>
          <cell r="DH2306">
            <v>1.1000000000000001</v>
          </cell>
          <cell r="GG2306" t="str">
            <v>км</v>
          </cell>
          <cell r="GH2306">
            <v>1.1000000000000001</v>
          </cell>
          <cell r="GI2306">
            <v>1.1000000000000001</v>
          </cell>
          <cell r="GX2306" t="str">
            <v>Ёйилган объект</v>
          </cell>
        </row>
        <row r="2307">
          <cell r="A2307" t="str">
            <v>"Ноғайқўрғон" МФЙ, "Эркинлик" кўчасини жорий таъмирлаш</v>
          </cell>
          <cell r="B2307" t="str">
            <v>2201262830312039</v>
          </cell>
          <cell r="C2307">
            <v>1</v>
          </cell>
          <cell r="E2307" t="str">
            <v>Автомобиль йўллари, кўприклар</v>
          </cell>
          <cell r="F2307" t="str">
            <v>Автомобиль йўллари объектлари</v>
          </cell>
          <cell r="H2307" t="str">
            <v>Автомобиль йўллари қўмитаси</v>
          </cell>
          <cell r="I2307" t="str">
            <v>"Тошкент шаҳар МЙБХ" ДУК</v>
          </cell>
          <cell r="J2307" t="str">
            <v>Вазирлик ва идора</v>
          </cell>
          <cell r="K2307" t="str">
            <v>Ёйилма</v>
          </cell>
          <cell r="L2307" t="str">
            <v>Асосий</v>
          </cell>
          <cell r="M2307" t="str">
            <v>Тошкент шаҳар</v>
          </cell>
          <cell r="N2307" t="str">
            <v>Сергели тумани</v>
          </cell>
          <cell r="P2307" t="str">
            <v>Жорий таъмирлаш</v>
          </cell>
          <cell r="Q2307" t="str">
            <v>2022-2023</v>
          </cell>
          <cell r="R2307">
            <v>2</v>
          </cell>
          <cell r="S2307">
            <v>1</v>
          </cell>
          <cell r="AB2307">
            <v>1</v>
          </cell>
          <cell r="AE2307">
            <v>1</v>
          </cell>
          <cell r="AG2307">
            <v>1</v>
          </cell>
          <cell r="AH2307">
            <v>1</v>
          </cell>
          <cell r="AK2307">
            <v>1</v>
          </cell>
          <cell r="AM2307">
            <v>1</v>
          </cell>
          <cell r="AN2307">
            <v>1</v>
          </cell>
          <cell r="AO2307">
            <v>1</v>
          </cell>
          <cell r="AR2307">
            <v>1</v>
          </cell>
          <cell r="AS2307">
            <v>761.13</v>
          </cell>
          <cell r="AT2307">
            <v>524.47</v>
          </cell>
          <cell r="AU2307">
            <v>524.47</v>
          </cell>
          <cell r="BI2307">
            <v>524.47</v>
          </cell>
          <cell r="BS2307">
            <v>524.47</v>
          </cell>
          <cell r="BV2307">
            <v>505.85161599999998</v>
          </cell>
          <cell r="BW2307">
            <v>505.85161599999998</v>
          </cell>
          <cell r="BX2307" t="str">
            <v>"LION TRANS GROUP" МЧЖ</v>
          </cell>
          <cell r="DD2307">
            <v>1.522</v>
          </cell>
          <cell r="DE2307">
            <v>1.522</v>
          </cell>
          <cell r="DH2307">
            <v>1.522</v>
          </cell>
          <cell r="GG2307" t="str">
            <v>км</v>
          </cell>
          <cell r="GH2307">
            <v>1.522</v>
          </cell>
          <cell r="GI2307">
            <v>1.522</v>
          </cell>
          <cell r="GX2307" t="str">
            <v>Ёйилган объект</v>
          </cell>
        </row>
        <row r="2308">
          <cell r="A2308" t="str">
            <v>"Ноғайқўрғон" МФЙ, "Ноғайқўрғон" кўчасини жорий таъмирлаш</v>
          </cell>
          <cell r="B2308" t="str">
            <v>2201262830312040</v>
          </cell>
          <cell r="C2308">
            <v>1</v>
          </cell>
          <cell r="E2308" t="str">
            <v>Автомобиль йўллари, кўприклар</v>
          </cell>
          <cell r="F2308" t="str">
            <v>Автомобиль йўллари объектлари</v>
          </cell>
          <cell r="H2308" t="str">
            <v>Автомобиль йўллари қўмитаси</v>
          </cell>
          <cell r="I2308" t="str">
            <v>"Тошкент шаҳар МЙБХ" ДУК</v>
          </cell>
          <cell r="J2308" t="str">
            <v>Вазирлик ва идора</v>
          </cell>
          <cell r="K2308" t="str">
            <v>Ёйилма</v>
          </cell>
          <cell r="L2308" t="str">
            <v>Асосий</v>
          </cell>
          <cell r="M2308" t="str">
            <v>Тошкент шаҳар</v>
          </cell>
          <cell r="N2308" t="str">
            <v>Сергели тумани</v>
          </cell>
          <cell r="P2308" t="str">
            <v>Жорий таъмирлаш</v>
          </cell>
          <cell r="Q2308" t="str">
            <v>2022-2023</v>
          </cell>
          <cell r="R2308">
            <v>2</v>
          </cell>
          <cell r="S2308">
            <v>1</v>
          </cell>
          <cell r="AB2308">
            <v>1</v>
          </cell>
          <cell r="AE2308">
            <v>1</v>
          </cell>
          <cell r="AG2308">
            <v>1</v>
          </cell>
          <cell r="AH2308">
            <v>1</v>
          </cell>
          <cell r="AK2308">
            <v>1</v>
          </cell>
          <cell r="AM2308">
            <v>1</v>
          </cell>
          <cell r="AN2308">
            <v>1</v>
          </cell>
          <cell r="AO2308">
            <v>1</v>
          </cell>
          <cell r="AR2308">
            <v>1</v>
          </cell>
          <cell r="AS2308">
            <v>442.76</v>
          </cell>
          <cell r="AT2308">
            <v>305.62</v>
          </cell>
          <cell r="AU2308">
            <v>305.62</v>
          </cell>
          <cell r="BI2308">
            <v>305.62</v>
          </cell>
          <cell r="BS2308">
            <v>305.62</v>
          </cell>
          <cell r="BV2308">
            <v>293.16166399999997</v>
          </cell>
          <cell r="BW2308">
            <v>293.16166399999997</v>
          </cell>
          <cell r="BX2308" t="str">
            <v>"LION TRANS GROUP" МЧЖ</v>
          </cell>
          <cell r="DD2308">
            <v>0.76900000000000002</v>
          </cell>
          <cell r="DE2308">
            <v>0.76900000000000002</v>
          </cell>
          <cell r="DH2308">
            <v>0.76900000000000002</v>
          </cell>
          <cell r="GG2308" t="str">
            <v>км</v>
          </cell>
          <cell r="GH2308">
            <v>0.76900000000000002</v>
          </cell>
          <cell r="GI2308">
            <v>0.76900000000000002</v>
          </cell>
          <cell r="GX2308" t="str">
            <v>Ёйилган объект</v>
          </cell>
        </row>
        <row r="2309">
          <cell r="A2309" t="str">
            <v>"Ноғайқўрғон" МФЙ, "Мохидил" кўчасини жорий таъмирлаш</v>
          </cell>
          <cell r="B2309" t="str">
            <v>2201262830312041</v>
          </cell>
          <cell r="C2309">
            <v>1</v>
          </cell>
          <cell r="E2309" t="str">
            <v>Автомобиль йўллари, кўприклар</v>
          </cell>
          <cell r="F2309" t="str">
            <v>Автомобиль йўллари объектлари</v>
          </cell>
          <cell r="H2309" t="str">
            <v>Автомобиль йўллари қўмитаси</v>
          </cell>
          <cell r="I2309" t="str">
            <v>"Тошкент шаҳар МЙБХ" ДУК</v>
          </cell>
          <cell r="J2309" t="str">
            <v>Вазирлик ва идора</v>
          </cell>
          <cell r="K2309" t="str">
            <v>Ёйилма</v>
          </cell>
          <cell r="L2309" t="str">
            <v>Асосий</v>
          </cell>
          <cell r="M2309" t="str">
            <v>Тошкент шаҳар</v>
          </cell>
          <cell r="N2309" t="str">
            <v>Сергели тумани</v>
          </cell>
          <cell r="P2309" t="str">
            <v>Жорий таъмирлаш</v>
          </cell>
          <cell r="Q2309" t="str">
            <v>2022-2023</v>
          </cell>
          <cell r="R2309">
            <v>2</v>
          </cell>
          <cell r="S2309">
            <v>1</v>
          </cell>
          <cell r="AB2309">
            <v>1</v>
          </cell>
          <cell r="AE2309">
            <v>1</v>
          </cell>
          <cell r="AG2309">
            <v>1</v>
          </cell>
          <cell r="AH2309">
            <v>1</v>
          </cell>
          <cell r="AK2309">
            <v>1</v>
          </cell>
          <cell r="AM2309">
            <v>1</v>
          </cell>
          <cell r="AN2309">
            <v>1</v>
          </cell>
          <cell r="AO2309">
            <v>1</v>
          </cell>
          <cell r="AR2309">
            <v>1</v>
          </cell>
          <cell r="AS2309">
            <v>527.79</v>
          </cell>
          <cell r="AT2309">
            <v>363.21999999999997</v>
          </cell>
          <cell r="AU2309">
            <v>363.21999999999997</v>
          </cell>
          <cell r="BI2309">
            <v>363.21999999999997</v>
          </cell>
          <cell r="BS2309">
            <v>363.21999999999997</v>
          </cell>
          <cell r="BV2309">
            <v>16.844847999999999</v>
          </cell>
          <cell r="BW2309">
            <v>208.743168</v>
          </cell>
          <cell r="BX2309" t="str">
            <v>"LION TRANS GROUP" МЧЖ</v>
          </cell>
          <cell r="DD2309">
            <v>0.86499999999999999</v>
          </cell>
          <cell r="DE2309">
            <v>0.86499999999999999</v>
          </cell>
          <cell r="DH2309">
            <v>0.86499999999999999</v>
          </cell>
          <cell r="GG2309" t="str">
            <v>км</v>
          </cell>
          <cell r="GH2309">
            <v>0.86499999999999999</v>
          </cell>
          <cell r="GI2309">
            <v>0.86499999999999999</v>
          </cell>
          <cell r="GX2309" t="str">
            <v>Ёйилган объект</v>
          </cell>
        </row>
        <row r="2310">
          <cell r="A2310" t="str">
            <v>"Ноғайқўрғон" МФЙ, "Мохичехра" кўчасини жорий таъмирлаш</v>
          </cell>
          <cell r="B2310" t="str">
            <v>2201262830312042</v>
          </cell>
          <cell r="C2310">
            <v>1</v>
          </cell>
          <cell r="E2310" t="str">
            <v>Автомобиль йўллари, кўприклар</v>
          </cell>
          <cell r="F2310" t="str">
            <v>Автомобиль йўллари объектлари</v>
          </cell>
          <cell r="H2310" t="str">
            <v>Автомобиль йўллари қўмитаси</v>
          </cell>
          <cell r="I2310" t="str">
            <v>"Тошкент шаҳар МЙБХ" ДУК</v>
          </cell>
          <cell r="J2310" t="str">
            <v>Вазирлик ва идора</v>
          </cell>
          <cell r="K2310" t="str">
            <v>Ёйилма</v>
          </cell>
          <cell r="L2310" t="str">
            <v>Асосий</v>
          </cell>
          <cell r="M2310" t="str">
            <v>Тошкент шаҳар</v>
          </cell>
          <cell r="N2310" t="str">
            <v>Сергели тумани</v>
          </cell>
          <cell r="P2310" t="str">
            <v>Жорий таъмирлаш</v>
          </cell>
          <cell r="Q2310" t="str">
            <v>2022-2023</v>
          </cell>
          <cell r="R2310">
            <v>2</v>
          </cell>
          <cell r="S2310">
            <v>1</v>
          </cell>
          <cell r="AB2310">
            <v>1</v>
          </cell>
          <cell r="AE2310">
            <v>1</v>
          </cell>
          <cell r="AG2310">
            <v>1</v>
          </cell>
          <cell r="AH2310">
            <v>1</v>
          </cell>
          <cell r="AK2310">
            <v>1</v>
          </cell>
          <cell r="AM2310">
            <v>1</v>
          </cell>
          <cell r="AN2310">
            <v>1</v>
          </cell>
          <cell r="AO2310">
            <v>1</v>
          </cell>
          <cell r="AR2310">
            <v>1</v>
          </cell>
          <cell r="AS2310">
            <v>591.89</v>
          </cell>
          <cell r="AT2310">
            <v>404.69</v>
          </cell>
          <cell r="AU2310">
            <v>404.69</v>
          </cell>
          <cell r="BI2310">
            <v>404.69</v>
          </cell>
          <cell r="BS2310">
            <v>404.69</v>
          </cell>
          <cell r="BV2310">
            <v>232.578496</v>
          </cell>
          <cell r="BW2310">
            <v>232.578496</v>
          </cell>
          <cell r="BX2310" t="str">
            <v>"LION TRANS GROUP" МЧЖ</v>
          </cell>
          <cell r="DD2310">
            <v>1.2430000000000001</v>
          </cell>
          <cell r="DE2310">
            <v>1.2430000000000001</v>
          </cell>
          <cell r="DH2310">
            <v>1.2430000000000001</v>
          </cell>
          <cell r="GG2310" t="str">
            <v>км</v>
          </cell>
          <cell r="GH2310">
            <v>1.2430000000000001</v>
          </cell>
          <cell r="GI2310">
            <v>1.2430000000000001</v>
          </cell>
          <cell r="GX2310" t="str">
            <v>Ёйилган объект</v>
          </cell>
        </row>
        <row r="2311">
          <cell r="A2311" t="str">
            <v>"Ноғайқўрғон" МФЙ, "Чимзор" кўчасини жорий таъмирлаш</v>
          </cell>
          <cell r="B2311" t="str">
            <v>2201262830312043</v>
          </cell>
          <cell r="C2311">
            <v>1</v>
          </cell>
          <cell r="E2311" t="str">
            <v>Автомобиль йўллари, кўприклар</v>
          </cell>
          <cell r="F2311" t="str">
            <v>Автомобиль йўллари объектлари</v>
          </cell>
          <cell r="H2311" t="str">
            <v>Автомобиль йўллари қўмитаси</v>
          </cell>
          <cell r="I2311" t="str">
            <v>"Тошкент шаҳар МЙБХ" ДУК</v>
          </cell>
          <cell r="J2311" t="str">
            <v>Вазирлик ва идора</v>
          </cell>
          <cell r="K2311" t="str">
            <v>Ёйилма</v>
          </cell>
          <cell r="L2311" t="str">
            <v>Асосий</v>
          </cell>
          <cell r="M2311" t="str">
            <v>Тошкент шаҳар</v>
          </cell>
          <cell r="N2311" t="str">
            <v>Сергели тумани</v>
          </cell>
          <cell r="P2311" t="str">
            <v>Жорий таъмирлаш</v>
          </cell>
          <cell r="Q2311" t="str">
            <v>2022-2023</v>
          </cell>
          <cell r="R2311">
            <v>2</v>
          </cell>
          <cell r="S2311">
            <v>1</v>
          </cell>
          <cell r="AB2311">
            <v>1</v>
          </cell>
          <cell r="AE2311">
            <v>1</v>
          </cell>
          <cell r="AG2311">
            <v>1</v>
          </cell>
          <cell r="AH2311">
            <v>1</v>
          </cell>
          <cell r="AK2311">
            <v>1</v>
          </cell>
          <cell r="AM2311">
            <v>1</v>
          </cell>
          <cell r="AN2311">
            <v>1</v>
          </cell>
          <cell r="AO2311">
            <v>1</v>
          </cell>
          <cell r="AR2311">
            <v>1</v>
          </cell>
          <cell r="AS2311">
            <v>406.19</v>
          </cell>
          <cell r="AT2311">
            <v>278.38</v>
          </cell>
          <cell r="AU2311">
            <v>278.38</v>
          </cell>
          <cell r="BI2311">
            <v>278.38</v>
          </cell>
          <cell r="BS2311">
            <v>278.38</v>
          </cell>
          <cell r="BV2311">
            <v>12.910047</v>
          </cell>
          <cell r="BW2311">
            <v>12.910047</v>
          </cell>
          <cell r="BX2311" t="str">
            <v>"LION TRANS GROUP" МЧЖ</v>
          </cell>
          <cell r="DD2311">
            <v>0.89400000000000002</v>
          </cell>
          <cell r="DE2311">
            <v>0.89400000000000002</v>
          </cell>
          <cell r="DH2311">
            <v>0.89400000000000002</v>
          </cell>
          <cell r="GG2311" t="str">
            <v>км</v>
          </cell>
          <cell r="GH2311">
            <v>0.89400000000000002</v>
          </cell>
          <cell r="GI2311">
            <v>0.89400000000000002</v>
          </cell>
          <cell r="GX2311" t="str">
            <v>Ёйилган объект</v>
          </cell>
        </row>
        <row r="2312">
          <cell r="A2312" t="str">
            <v>"Қубайтепа" МФЙ, "Паризод" кўчасини жорий таъмирлаш</v>
          </cell>
          <cell r="B2312" t="str">
            <v>2201262830312044</v>
          </cell>
          <cell r="C2312">
            <v>1</v>
          </cell>
          <cell r="E2312" t="str">
            <v>Автомобиль йўллари, кўприклар</v>
          </cell>
          <cell r="F2312" t="str">
            <v>Автомобиль йўллари объектлари</v>
          </cell>
          <cell r="H2312" t="str">
            <v>Автомобиль йўллари қўмитаси</v>
          </cell>
          <cell r="I2312" t="str">
            <v>"Тошкент шаҳар МЙБХ" ДУК</v>
          </cell>
          <cell r="J2312" t="str">
            <v>Вазирлик ва идора</v>
          </cell>
          <cell r="K2312" t="str">
            <v>Ёйилма</v>
          </cell>
          <cell r="L2312" t="str">
            <v>Асосий</v>
          </cell>
          <cell r="M2312" t="str">
            <v>Тошкент шаҳар</v>
          </cell>
          <cell r="N2312" t="str">
            <v>Сергели тумани</v>
          </cell>
          <cell r="P2312" t="str">
            <v>Жорий таъмирлаш</v>
          </cell>
          <cell r="Q2312" t="str">
            <v>2022-2023</v>
          </cell>
          <cell r="R2312">
            <v>2</v>
          </cell>
          <cell r="S2312">
            <v>1</v>
          </cell>
          <cell r="AB2312">
            <v>1</v>
          </cell>
          <cell r="AE2312">
            <v>1</v>
          </cell>
          <cell r="AG2312">
            <v>1</v>
          </cell>
          <cell r="AH2312">
            <v>1</v>
          </cell>
          <cell r="AK2312">
            <v>1</v>
          </cell>
          <cell r="AM2312">
            <v>1</v>
          </cell>
          <cell r="AN2312">
            <v>1</v>
          </cell>
          <cell r="AO2312">
            <v>1</v>
          </cell>
          <cell r="AR2312">
            <v>1</v>
          </cell>
          <cell r="AS2312">
            <v>762.69</v>
          </cell>
          <cell r="AT2312">
            <v>527.78000000000009</v>
          </cell>
          <cell r="AU2312">
            <v>527.78000000000009</v>
          </cell>
          <cell r="BI2312">
            <v>527.78000000000009</v>
          </cell>
          <cell r="BS2312">
            <v>527.78000000000009</v>
          </cell>
          <cell r="BV2312">
            <v>24.477191999999999</v>
          </cell>
          <cell r="BW2312">
            <v>303.32396799999998</v>
          </cell>
          <cell r="BX2312" t="str">
            <v>"LION TRANS GROUP" МЧЖ</v>
          </cell>
          <cell r="DD2312">
            <v>1.323</v>
          </cell>
          <cell r="DE2312">
            <v>1.323</v>
          </cell>
          <cell r="DH2312">
            <v>1.323</v>
          </cell>
          <cell r="GG2312" t="str">
            <v>км</v>
          </cell>
          <cell r="GH2312">
            <v>1.323</v>
          </cell>
          <cell r="GI2312">
            <v>1.323</v>
          </cell>
          <cell r="GX2312" t="str">
            <v>Ёйилган объект</v>
          </cell>
        </row>
        <row r="2313">
          <cell r="A2313" t="str">
            <v>"Қубайтепа" МФЙ, Саъдий темир йўл (канал бўйи) кўчаси таъмирлаш</v>
          </cell>
          <cell r="B2313" t="str">
            <v>2201262830312045</v>
          </cell>
          <cell r="C2313">
            <v>1</v>
          </cell>
          <cell r="E2313" t="str">
            <v>Автомобиль йўллари, кўприклар</v>
          </cell>
          <cell r="F2313" t="str">
            <v>Автомобиль йўллари объектлари</v>
          </cell>
          <cell r="H2313" t="str">
            <v>Автомобиль йўллари қўмитаси</v>
          </cell>
          <cell r="I2313" t="str">
            <v>"Тошкент шаҳар МЙБХ" ДУК</v>
          </cell>
          <cell r="J2313" t="str">
            <v>Вазирлик ва идора</v>
          </cell>
          <cell r="K2313" t="str">
            <v>Ёйилма</v>
          </cell>
          <cell r="L2313" t="str">
            <v>Асосий</v>
          </cell>
          <cell r="M2313" t="str">
            <v>Тошкент шаҳар</v>
          </cell>
          <cell r="N2313" t="str">
            <v>Сергели тумани</v>
          </cell>
          <cell r="P2313" t="str">
            <v>Жорий таъмирлаш</v>
          </cell>
          <cell r="Q2313" t="str">
            <v>2022-2023</v>
          </cell>
          <cell r="R2313">
            <v>2</v>
          </cell>
          <cell r="S2313">
            <v>1</v>
          </cell>
          <cell r="AB2313">
            <v>1</v>
          </cell>
          <cell r="AE2313">
            <v>1</v>
          </cell>
          <cell r="AG2313">
            <v>1</v>
          </cell>
          <cell r="AH2313">
            <v>1</v>
          </cell>
          <cell r="AK2313">
            <v>1</v>
          </cell>
          <cell r="AM2313">
            <v>1</v>
          </cell>
          <cell r="AN2313">
            <v>1</v>
          </cell>
          <cell r="AO2313">
            <v>1</v>
          </cell>
          <cell r="AR2313">
            <v>1</v>
          </cell>
          <cell r="AS2313">
            <v>178.28</v>
          </cell>
          <cell r="AT2313">
            <v>120.52000000000001</v>
          </cell>
          <cell r="AU2313">
            <v>120.52000000000001</v>
          </cell>
          <cell r="BI2313">
            <v>120.52000000000001</v>
          </cell>
          <cell r="BS2313">
            <v>120.52000000000001</v>
          </cell>
          <cell r="BV2313">
            <v>5.5893189999999997</v>
          </cell>
          <cell r="BW2313">
            <v>5.5893189999999997</v>
          </cell>
          <cell r="BX2313" t="str">
            <v>"LION TRANS GROUP" МЧЖ</v>
          </cell>
          <cell r="DD2313">
            <v>0.27</v>
          </cell>
          <cell r="DE2313">
            <v>0.27</v>
          </cell>
          <cell r="DH2313">
            <v>0.27</v>
          </cell>
          <cell r="GG2313" t="str">
            <v>км</v>
          </cell>
          <cell r="GH2313">
            <v>0.27</v>
          </cell>
          <cell r="GI2313">
            <v>0.27</v>
          </cell>
          <cell r="GX2313" t="str">
            <v>Ёйилган объект</v>
          </cell>
        </row>
        <row r="2314">
          <cell r="A2314" t="str">
            <v>"Қубайтепа" МФЙ, "Охунбобоев" кўчасини жорий таъмирлаш</v>
          </cell>
          <cell r="B2314" t="str">
            <v>2201262830312046</v>
          </cell>
          <cell r="C2314">
            <v>1</v>
          </cell>
          <cell r="E2314" t="str">
            <v>Автомобиль йўллари, кўприклар</v>
          </cell>
          <cell r="F2314" t="str">
            <v>Автомобиль йўллари объектлари</v>
          </cell>
          <cell r="H2314" t="str">
            <v>Автомобиль йўллари қўмитаси</v>
          </cell>
          <cell r="I2314" t="str">
            <v>"Тошкент шаҳар МЙБХ" ДУК</v>
          </cell>
          <cell r="J2314" t="str">
            <v>Вазирлик ва идора</v>
          </cell>
          <cell r="K2314" t="str">
            <v>Ёйилма</v>
          </cell>
          <cell r="L2314" t="str">
            <v>Асосий</v>
          </cell>
          <cell r="M2314" t="str">
            <v>Тошкент шаҳар</v>
          </cell>
          <cell r="N2314" t="str">
            <v>Сергели тумани</v>
          </cell>
          <cell r="P2314" t="str">
            <v>Жорий таъмирлаш</v>
          </cell>
          <cell r="Q2314" t="str">
            <v>2022-2023</v>
          </cell>
          <cell r="R2314">
            <v>2</v>
          </cell>
          <cell r="S2314">
            <v>1</v>
          </cell>
          <cell r="AB2314">
            <v>1</v>
          </cell>
          <cell r="AE2314">
            <v>1</v>
          </cell>
          <cell r="AG2314">
            <v>1</v>
          </cell>
          <cell r="AH2314">
            <v>1</v>
          </cell>
          <cell r="AK2314">
            <v>1</v>
          </cell>
          <cell r="AM2314">
            <v>1</v>
          </cell>
          <cell r="AN2314">
            <v>1</v>
          </cell>
          <cell r="AO2314">
            <v>1</v>
          </cell>
          <cell r="AR2314">
            <v>1</v>
          </cell>
          <cell r="AS2314">
            <v>407.74</v>
          </cell>
          <cell r="AT2314">
            <v>280.93</v>
          </cell>
          <cell r="AU2314">
            <v>280.93</v>
          </cell>
          <cell r="BI2314">
            <v>280.93</v>
          </cell>
          <cell r="BS2314">
            <v>280.93</v>
          </cell>
          <cell r="BV2314">
            <v>161.45198400000001</v>
          </cell>
          <cell r="BW2314">
            <v>161.45198400000001</v>
          </cell>
          <cell r="BX2314" t="str">
            <v>"LION TRANS GROUP" МЧЖ</v>
          </cell>
          <cell r="DD2314">
            <v>1.0029999999999999</v>
          </cell>
          <cell r="DE2314">
            <v>1.0029999999999999</v>
          </cell>
          <cell r="DH2314">
            <v>1.0029999999999999</v>
          </cell>
          <cell r="GG2314" t="str">
            <v>км</v>
          </cell>
          <cell r="GH2314">
            <v>1.0029999999999999</v>
          </cell>
          <cell r="GI2314">
            <v>1.0029999999999999</v>
          </cell>
          <cell r="GX2314" t="str">
            <v>Ёйилган объект</v>
          </cell>
        </row>
        <row r="2315">
          <cell r="A2315" t="str">
            <v>"Нурафшон" МФЙ, "Кичик сой" кўчасини жорий таъмирлаш</v>
          </cell>
          <cell r="B2315" t="str">
            <v>2201262830312047</v>
          </cell>
          <cell r="C2315">
            <v>1</v>
          </cell>
          <cell r="E2315" t="str">
            <v>Автомобиль йўллари, кўприклар</v>
          </cell>
          <cell r="F2315" t="str">
            <v>Автомобиль йўллари объектлари</v>
          </cell>
          <cell r="H2315" t="str">
            <v>Автомобиль йўллари қўмитаси</v>
          </cell>
          <cell r="I2315" t="str">
            <v>"Тошкент шаҳар МЙБХ" ДУК</v>
          </cell>
          <cell r="J2315" t="str">
            <v>Вазирлик ва идора</v>
          </cell>
          <cell r="K2315" t="str">
            <v>Ёйилма</v>
          </cell>
          <cell r="L2315" t="str">
            <v>Асосий</v>
          </cell>
          <cell r="M2315" t="str">
            <v>Тошкент шаҳар</v>
          </cell>
          <cell r="N2315" t="str">
            <v>Сергели тумани</v>
          </cell>
          <cell r="P2315" t="str">
            <v>Жорий таъмирлаш</v>
          </cell>
          <cell r="Q2315" t="str">
            <v>2022-2023</v>
          </cell>
          <cell r="R2315">
            <v>2</v>
          </cell>
          <cell r="S2315">
            <v>1</v>
          </cell>
          <cell r="AB2315">
            <v>1</v>
          </cell>
          <cell r="AE2315">
            <v>1</v>
          </cell>
          <cell r="AG2315">
            <v>1</v>
          </cell>
          <cell r="AH2315">
            <v>1</v>
          </cell>
          <cell r="AK2315">
            <v>1</v>
          </cell>
          <cell r="AM2315">
            <v>1</v>
          </cell>
          <cell r="AN2315">
            <v>1</v>
          </cell>
          <cell r="AO2315">
            <v>1</v>
          </cell>
          <cell r="AR2315">
            <v>1</v>
          </cell>
          <cell r="AS2315">
            <v>852.38</v>
          </cell>
          <cell r="AT2315">
            <v>252.47000000000003</v>
          </cell>
          <cell r="AU2315">
            <v>252.47000000000003</v>
          </cell>
          <cell r="BI2315">
            <v>252.47000000000003</v>
          </cell>
          <cell r="BS2315">
            <v>252.47000000000003</v>
          </cell>
          <cell r="BV2315">
            <v>425.09766400000001</v>
          </cell>
          <cell r="BW2315">
            <v>217.83470399999999</v>
          </cell>
          <cell r="BX2315" t="str">
            <v>"ЕURO GLOBAL ASPHALT" МЧЖ</v>
          </cell>
          <cell r="DD2315">
            <v>1.0029999999999999</v>
          </cell>
          <cell r="DE2315">
            <v>1.0029999999999999</v>
          </cell>
          <cell r="DH2315">
            <v>1.0029999999999999</v>
          </cell>
          <cell r="GG2315" t="str">
            <v>км</v>
          </cell>
          <cell r="GH2315">
            <v>1.0029999999999999</v>
          </cell>
          <cell r="GI2315">
            <v>1.0029999999999999</v>
          </cell>
          <cell r="GX2315" t="str">
            <v>Ёйилган объект</v>
          </cell>
        </row>
        <row r="2316">
          <cell r="A2316" t="str">
            <v>"Нурафшон" МФЙ, "Кичик сой" 9-тор кўчасини жорий таъмирлаш</v>
          </cell>
          <cell r="B2316" t="str">
            <v>2201262830312048</v>
          </cell>
          <cell r="C2316">
            <v>1</v>
          </cell>
          <cell r="E2316" t="str">
            <v>Автомобиль йўллари, кўприклар</v>
          </cell>
          <cell r="F2316" t="str">
            <v>Автомобиль йўллари объектлари</v>
          </cell>
          <cell r="H2316" t="str">
            <v>Автомобиль йўллари қўмитаси</v>
          </cell>
          <cell r="I2316" t="str">
            <v>"Тошкент шаҳар МЙБХ" ДУК</v>
          </cell>
          <cell r="J2316" t="str">
            <v>Вазирлик ва идора</v>
          </cell>
          <cell r="K2316" t="str">
            <v>Ёйилма</v>
          </cell>
          <cell r="L2316" t="str">
            <v>Асосий</v>
          </cell>
          <cell r="M2316" t="str">
            <v>Тошкент шаҳар</v>
          </cell>
          <cell r="N2316" t="str">
            <v>Сергели тумани</v>
          </cell>
          <cell r="P2316" t="str">
            <v>Жорий таъмирлаш</v>
          </cell>
          <cell r="Q2316" t="str">
            <v>2022-2023</v>
          </cell>
          <cell r="R2316">
            <v>2</v>
          </cell>
          <cell r="S2316">
            <v>1</v>
          </cell>
          <cell r="AB2316">
            <v>1</v>
          </cell>
          <cell r="AE2316">
            <v>1</v>
          </cell>
          <cell r="AG2316">
            <v>1</v>
          </cell>
          <cell r="AH2316">
            <v>1</v>
          </cell>
          <cell r="AK2316">
            <v>1</v>
          </cell>
          <cell r="AM2316">
            <v>1</v>
          </cell>
          <cell r="AN2316">
            <v>1</v>
          </cell>
          <cell r="AO2316">
            <v>1</v>
          </cell>
          <cell r="AR2316">
            <v>1</v>
          </cell>
          <cell r="AS2316">
            <v>51.04</v>
          </cell>
          <cell r="AT2316">
            <v>15.759999999999998</v>
          </cell>
          <cell r="AU2316">
            <v>15.759999999999998</v>
          </cell>
          <cell r="BI2316">
            <v>15.759999999999998</v>
          </cell>
          <cell r="BS2316">
            <v>15.759999999999998</v>
          </cell>
          <cell r="BV2316">
            <v>11.867596000000001</v>
          </cell>
          <cell r="BW2316">
            <v>11.867596000000001</v>
          </cell>
          <cell r="BX2316" t="str">
            <v>"ЕURO GLOBAL ASPHALT" МЧЖ</v>
          </cell>
          <cell r="DD2316">
            <v>7.6999999999999999E-2</v>
          </cell>
          <cell r="DE2316">
            <v>7.6999999999999999E-2</v>
          </cell>
          <cell r="DH2316">
            <v>7.6999999999999999E-2</v>
          </cell>
          <cell r="GG2316" t="str">
            <v>км</v>
          </cell>
          <cell r="GH2316">
            <v>7.6999999999999999E-2</v>
          </cell>
          <cell r="GI2316">
            <v>7.6999999999999999E-2</v>
          </cell>
          <cell r="GX2316" t="str">
            <v>Ёйилган объект</v>
          </cell>
        </row>
        <row r="2317">
          <cell r="A2317" t="str">
            <v>"Нурафшон" МФЙ, "Кичик сой" 10-тор кўчасини жорий таъмирлаш</v>
          </cell>
          <cell r="B2317" t="str">
            <v>2201262830312049</v>
          </cell>
          <cell r="C2317">
            <v>1</v>
          </cell>
          <cell r="E2317" t="str">
            <v>Автомобиль йўллари, кўприклар</v>
          </cell>
          <cell r="F2317" t="str">
            <v>Автомобиль йўллари объектлари</v>
          </cell>
          <cell r="H2317" t="str">
            <v>Автомобиль йўллари қўмитаси</v>
          </cell>
          <cell r="I2317" t="str">
            <v>"Тошкент шаҳар МЙБХ" ДУК</v>
          </cell>
          <cell r="J2317" t="str">
            <v>Вазирлик ва идора</v>
          </cell>
          <cell r="K2317" t="str">
            <v>Ёйилма</v>
          </cell>
          <cell r="L2317" t="str">
            <v>Асосий</v>
          </cell>
          <cell r="M2317" t="str">
            <v>Тошкент шаҳар</v>
          </cell>
          <cell r="N2317" t="str">
            <v>Сергели тумани</v>
          </cell>
          <cell r="P2317" t="str">
            <v>Жорий таъмирлаш</v>
          </cell>
          <cell r="Q2317" t="str">
            <v>2022-2023</v>
          </cell>
          <cell r="R2317">
            <v>2</v>
          </cell>
          <cell r="S2317">
            <v>1</v>
          </cell>
          <cell r="AB2317">
            <v>1</v>
          </cell>
          <cell r="AE2317">
            <v>1</v>
          </cell>
          <cell r="AG2317">
            <v>1</v>
          </cell>
          <cell r="AH2317">
            <v>1</v>
          </cell>
          <cell r="AK2317">
            <v>1</v>
          </cell>
          <cell r="AM2317">
            <v>1</v>
          </cell>
          <cell r="AN2317">
            <v>1</v>
          </cell>
          <cell r="AO2317">
            <v>1</v>
          </cell>
          <cell r="AR2317">
            <v>1</v>
          </cell>
          <cell r="AS2317">
            <v>26.6</v>
          </cell>
          <cell r="AT2317">
            <v>7.8000000000000007</v>
          </cell>
          <cell r="AU2317">
            <v>7.8000000000000007</v>
          </cell>
          <cell r="BI2317">
            <v>7.8000000000000007</v>
          </cell>
          <cell r="BS2317">
            <v>7.8000000000000007</v>
          </cell>
          <cell r="BV2317">
            <v>14.775551</v>
          </cell>
          <cell r="BW2317">
            <v>7.5679650000000001</v>
          </cell>
          <cell r="BX2317" t="str">
            <v>"ЕURO GLOBAL ASPHALT" МЧЖ</v>
          </cell>
          <cell r="DD2317">
            <v>0.05</v>
          </cell>
          <cell r="DE2317">
            <v>0.05</v>
          </cell>
          <cell r="DH2317">
            <v>0.05</v>
          </cell>
          <cell r="GG2317" t="str">
            <v>км</v>
          </cell>
          <cell r="GH2317">
            <v>0.05</v>
          </cell>
          <cell r="GI2317">
            <v>0.05</v>
          </cell>
          <cell r="GX2317" t="str">
            <v>Ёйилган объект</v>
          </cell>
        </row>
        <row r="2318">
          <cell r="A2318" t="str">
            <v>"Нурафшон" МФЙ, "Нурафшон" кўчасини жорий таъмирлаш</v>
          </cell>
          <cell r="B2318" t="str">
            <v>2201262830312050</v>
          </cell>
          <cell r="C2318">
            <v>1</v>
          </cell>
          <cell r="E2318" t="str">
            <v>Автомобиль йўллари, кўприклар</v>
          </cell>
          <cell r="F2318" t="str">
            <v>Автомобиль йўллари объектлари</v>
          </cell>
          <cell r="H2318" t="str">
            <v>Автомобиль йўллари қўмитаси</v>
          </cell>
          <cell r="I2318" t="str">
            <v>"Тошкент шаҳар МЙБХ" ДУК</v>
          </cell>
          <cell r="J2318" t="str">
            <v>Вазирлик ва идора</v>
          </cell>
          <cell r="K2318" t="str">
            <v>Ёйилма</v>
          </cell>
          <cell r="L2318" t="str">
            <v>Асосий</v>
          </cell>
          <cell r="M2318" t="str">
            <v>Тошкент шаҳар</v>
          </cell>
          <cell r="N2318" t="str">
            <v>Сергели тумани</v>
          </cell>
          <cell r="P2318" t="str">
            <v>Жорий таъмирлаш</v>
          </cell>
          <cell r="Q2318" t="str">
            <v>2022-2023</v>
          </cell>
          <cell r="R2318">
            <v>2</v>
          </cell>
          <cell r="S2318">
            <v>1</v>
          </cell>
          <cell r="AB2318">
            <v>1</v>
          </cell>
          <cell r="AE2318">
            <v>1</v>
          </cell>
          <cell r="AG2318">
            <v>1</v>
          </cell>
          <cell r="AH2318">
            <v>1</v>
          </cell>
          <cell r="AK2318">
            <v>1</v>
          </cell>
          <cell r="AM2318">
            <v>1</v>
          </cell>
          <cell r="AN2318">
            <v>1</v>
          </cell>
          <cell r="AO2318">
            <v>1</v>
          </cell>
          <cell r="AR2318">
            <v>1</v>
          </cell>
          <cell r="AS2318">
            <v>254.38</v>
          </cell>
          <cell r="AT2318">
            <v>75.69</v>
          </cell>
          <cell r="AU2318">
            <v>75.69</v>
          </cell>
          <cell r="BI2318">
            <v>75.69</v>
          </cell>
          <cell r="BS2318">
            <v>75.69</v>
          </cell>
          <cell r="BV2318">
            <v>3.510589</v>
          </cell>
          <cell r="BW2318">
            <v>3.510589</v>
          </cell>
          <cell r="BX2318" t="str">
            <v>"ЕURO GLOBAL ASPHALT" МЧЖ</v>
          </cell>
          <cell r="DD2318">
            <v>0.47</v>
          </cell>
          <cell r="DE2318">
            <v>0.47</v>
          </cell>
          <cell r="DH2318">
            <v>0.47</v>
          </cell>
          <cell r="GG2318" t="str">
            <v>км</v>
          </cell>
          <cell r="GH2318">
            <v>0.47</v>
          </cell>
          <cell r="GI2318">
            <v>0.47</v>
          </cell>
          <cell r="GX2318" t="str">
            <v>Ёйилган объект</v>
          </cell>
        </row>
        <row r="2319">
          <cell r="A2319" t="str">
            <v>"Нурафшон" МФЙ, "Нурафшон" 1-берк  кўчасини жорий таъмирлаш</v>
          </cell>
          <cell r="B2319" t="str">
            <v>2201262830312051</v>
          </cell>
          <cell r="C2319">
            <v>1</v>
          </cell>
          <cell r="E2319" t="str">
            <v>Автомобиль йўллари, кўприклар</v>
          </cell>
          <cell r="F2319" t="str">
            <v>Автомобиль йўллари объектлари</v>
          </cell>
          <cell r="H2319" t="str">
            <v>Автомобиль йўллари қўмитаси</v>
          </cell>
          <cell r="I2319" t="str">
            <v>"Тошкент шаҳар МЙБХ" ДУК</v>
          </cell>
          <cell r="J2319" t="str">
            <v>Вазирлик ва идора</v>
          </cell>
          <cell r="K2319" t="str">
            <v>Ёйилма</v>
          </cell>
          <cell r="L2319" t="str">
            <v>Асосий</v>
          </cell>
          <cell r="M2319" t="str">
            <v>Тошкент шаҳар</v>
          </cell>
          <cell r="N2319" t="str">
            <v>Сергели тумани</v>
          </cell>
          <cell r="P2319" t="str">
            <v>Жорий таъмирлаш</v>
          </cell>
          <cell r="Q2319" t="str">
            <v>2022-2023</v>
          </cell>
          <cell r="R2319">
            <v>2</v>
          </cell>
          <cell r="S2319">
            <v>1</v>
          </cell>
          <cell r="AB2319">
            <v>1</v>
          </cell>
          <cell r="AE2319">
            <v>1</v>
          </cell>
          <cell r="AG2319">
            <v>1</v>
          </cell>
          <cell r="AH2319">
            <v>1</v>
          </cell>
          <cell r="AK2319">
            <v>1</v>
          </cell>
          <cell r="AM2319">
            <v>1</v>
          </cell>
          <cell r="AN2319">
            <v>1</v>
          </cell>
          <cell r="AO2319">
            <v>1</v>
          </cell>
          <cell r="AR2319">
            <v>1</v>
          </cell>
          <cell r="AS2319">
            <v>235.35</v>
          </cell>
          <cell r="AT2319">
            <v>70.97999999999999</v>
          </cell>
          <cell r="AU2319">
            <v>70.97999999999999</v>
          </cell>
          <cell r="BI2319">
            <v>70.97999999999999</v>
          </cell>
          <cell r="BS2319">
            <v>70.97999999999999</v>
          </cell>
          <cell r="BV2319">
            <v>16.669329000000001</v>
          </cell>
          <cell r="BW2319">
            <v>8.5379489999999993</v>
          </cell>
          <cell r="BX2319" t="str">
            <v>"ЕURO GLOBAL ASPHALT" МЧЖ</v>
          </cell>
          <cell r="DD2319">
            <v>0.4</v>
          </cell>
          <cell r="DE2319">
            <v>0.4</v>
          </cell>
          <cell r="DH2319">
            <v>0.4</v>
          </cell>
          <cell r="GG2319" t="str">
            <v>км</v>
          </cell>
          <cell r="GH2319">
            <v>0.4</v>
          </cell>
          <cell r="GI2319">
            <v>0.4</v>
          </cell>
          <cell r="GX2319" t="str">
            <v>Ёйилган объект</v>
          </cell>
        </row>
        <row r="2320">
          <cell r="A2320" t="str">
            <v>"Нурафшон" МФЙ, "Нурафшон" асосий кўчасини жорий таъмирлаш</v>
          </cell>
          <cell r="B2320" t="str">
            <v>2201262830312052</v>
          </cell>
          <cell r="C2320">
            <v>1</v>
          </cell>
          <cell r="E2320" t="str">
            <v>Автомобиль йўллари, кўприклар</v>
          </cell>
          <cell r="F2320" t="str">
            <v>Автомобиль йўллари объектлари</v>
          </cell>
          <cell r="H2320" t="str">
            <v>Автомобиль йўллари қўмитаси</v>
          </cell>
          <cell r="I2320" t="str">
            <v>"Тошкент шаҳар МЙБХ" ДУК</v>
          </cell>
          <cell r="J2320" t="str">
            <v>Вазирлик ва идора</v>
          </cell>
          <cell r="K2320" t="str">
            <v>Ёйилма</v>
          </cell>
          <cell r="L2320" t="str">
            <v>Асосий</v>
          </cell>
          <cell r="M2320" t="str">
            <v>Тошкент шаҳар</v>
          </cell>
          <cell r="N2320" t="str">
            <v>Сергели тумани</v>
          </cell>
          <cell r="P2320" t="str">
            <v>Жорий таъмирлаш</v>
          </cell>
          <cell r="Q2320" t="str">
            <v>2022-2023</v>
          </cell>
          <cell r="R2320">
            <v>2</v>
          </cell>
          <cell r="S2320">
            <v>1</v>
          </cell>
          <cell r="AB2320">
            <v>1</v>
          </cell>
          <cell r="AE2320">
            <v>1</v>
          </cell>
          <cell r="AG2320">
            <v>1</v>
          </cell>
          <cell r="AH2320">
            <v>1</v>
          </cell>
          <cell r="AK2320">
            <v>1</v>
          </cell>
          <cell r="AM2320">
            <v>1</v>
          </cell>
          <cell r="AN2320">
            <v>1</v>
          </cell>
          <cell r="AO2320">
            <v>1</v>
          </cell>
          <cell r="AR2320">
            <v>1</v>
          </cell>
          <cell r="AS2320">
            <v>343.49</v>
          </cell>
          <cell r="AT2320">
            <v>101.22</v>
          </cell>
          <cell r="AU2320">
            <v>101.22</v>
          </cell>
          <cell r="BI2320">
            <v>101.22</v>
          </cell>
          <cell r="BS2320">
            <v>101.22</v>
          </cell>
          <cell r="BV2320">
            <v>4.6944809999999997</v>
          </cell>
          <cell r="BW2320">
            <v>4.6944809999999997</v>
          </cell>
          <cell r="BX2320" t="str">
            <v>"ЕURO GLOBAL ASPHALT" МЧЖ</v>
          </cell>
          <cell r="DD2320">
            <v>0.44800000000000001</v>
          </cell>
          <cell r="DE2320">
            <v>0.44800000000000001</v>
          </cell>
          <cell r="DH2320">
            <v>0.44800000000000001</v>
          </cell>
          <cell r="GG2320" t="str">
            <v>км</v>
          </cell>
          <cell r="GH2320">
            <v>0.44800000000000001</v>
          </cell>
          <cell r="GI2320">
            <v>0.44800000000000001</v>
          </cell>
          <cell r="GX2320" t="str">
            <v>Ёйилган объект</v>
          </cell>
        </row>
        <row r="2321">
          <cell r="A2321" t="str">
            <v>"Нурафшон" МФЙ, "Нурафшон" 4-шох кўчасини жорий таъмирлаш</v>
          </cell>
          <cell r="B2321" t="str">
            <v>2201262830312053</v>
          </cell>
          <cell r="C2321">
            <v>1</v>
          </cell>
          <cell r="E2321" t="str">
            <v>Автомобиль йўллари, кўприклар</v>
          </cell>
          <cell r="F2321" t="str">
            <v>Автомобиль йўллари объектлари</v>
          </cell>
          <cell r="H2321" t="str">
            <v>Автомобиль йўллари қўмитаси</v>
          </cell>
          <cell r="I2321" t="str">
            <v>"Тошкент шаҳар МЙБХ" ДУК</v>
          </cell>
          <cell r="J2321" t="str">
            <v>Вазирлик ва идора</v>
          </cell>
          <cell r="K2321" t="str">
            <v>Ёйилма</v>
          </cell>
          <cell r="L2321" t="str">
            <v>Асосий</v>
          </cell>
          <cell r="M2321" t="str">
            <v>Тошкент шаҳар</v>
          </cell>
          <cell r="N2321" t="str">
            <v>Сергели тумани</v>
          </cell>
          <cell r="P2321" t="str">
            <v>Жорий таъмирлаш</v>
          </cell>
          <cell r="Q2321" t="str">
            <v>2022-2023</v>
          </cell>
          <cell r="R2321">
            <v>2</v>
          </cell>
          <cell r="S2321">
            <v>1</v>
          </cell>
          <cell r="AB2321">
            <v>1</v>
          </cell>
          <cell r="AE2321">
            <v>1</v>
          </cell>
          <cell r="AG2321">
            <v>1</v>
          </cell>
          <cell r="AH2321">
            <v>1</v>
          </cell>
          <cell r="AK2321">
            <v>1</v>
          </cell>
          <cell r="AM2321">
            <v>1</v>
          </cell>
          <cell r="AN2321">
            <v>1</v>
          </cell>
          <cell r="AO2321">
            <v>1</v>
          </cell>
          <cell r="AR2321">
            <v>1</v>
          </cell>
          <cell r="AS2321">
            <v>772.82</v>
          </cell>
          <cell r="AT2321">
            <v>231.30000000000007</v>
          </cell>
          <cell r="AU2321">
            <v>231.30000000000007</v>
          </cell>
          <cell r="BI2321">
            <v>231.30000000000007</v>
          </cell>
          <cell r="BS2321">
            <v>231.30000000000007</v>
          </cell>
          <cell r="BV2321">
            <v>90.149271999999996</v>
          </cell>
          <cell r="BW2321">
            <v>90.149271999999996</v>
          </cell>
          <cell r="BX2321" t="str">
            <v>"ЕURO GLOBAL ASPHALT" МЧЖ</v>
          </cell>
          <cell r="DD2321">
            <v>0.95299999999999996</v>
          </cell>
          <cell r="DE2321">
            <v>0.95299999999999996</v>
          </cell>
          <cell r="DH2321">
            <v>0.95299999999999996</v>
          </cell>
          <cell r="GG2321" t="str">
            <v>км</v>
          </cell>
          <cell r="GH2321">
            <v>0.95299999999999996</v>
          </cell>
          <cell r="GI2321">
            <v>0.95299999999999996</v>
          </cell>
          <cell r="GX2321" t="str">
            <v>Ёйилган объект</v>
          </cell>
        </row>
        <row r="2322">
          <cell r="A2322" t="str">
            <v>"Хонободтепа" МФЙ, "Хонободтепа" 1-тор кўчасини жорий таъмирлаш</v>
          </cell>
          <cell r="B2322" t="str">
            <v>2201262830312054</v>
          </cell>
          <cell r="C2322">
            <v>1</v>
          </cell>
          <cell r="E2322" t="str">
            <v>Автомобиль йўллари, кўприклар</v>
          </cell>
          <cell r="F2322" t="str">
            <v>Автомобиль йўллари объектлари</v>
          </cell>
          <cell r="H2322" t="str">
            <v>Автомобиль йўллари қўмитаси</v>
          </cell>
          <cell r="I2322" t="str">
            <v>"Тошкент шаҳар МЙБХ" ДУК</v>
          </cell>
          <cell r="J2322" t="str">
            <v>Вазирлик ва идора</v>
          </cell>
          <cell r="K2322" t="str">
            <v>Ёйилма</v>
          </cell>
          <cell r="L2322" t="str">
            <v>Асосий</v>
          </cell>
          <cell r="M2322" t="str">
            <v>Тошкент шаҳар</v>
          </cell>
          <cell r="N2322" t="str">
            <v>Сергели тумани</v>
          </cell>
          <cell r="P2322" t="str">
            <v>Жорий таъмирлаш</v>
          </cell>
          <cell r="Q2322" t="str">
            <v>2022-2023</v>
          </cell>
          <cell r="R2322">
            <v>2</v>
          </cell>
          <cell r="S2322">
            <v>1</v>
          </cell>
          <cell r="AB2322">
            <v>1</v>
          </cell>
          <cell r="AE2322">
            <v>1</v>
          </cell>
          <cell r="AG2322">
            <v>1</v>
          </cell>
          <cell r="AH2322">
            <v>1</v>
          </cell>
          <cell r="AK2322">
            <v>1</v>
          </cell>
          <cell r="AM2322">
            <v>1</v>
          </cell>
          <cell r="AN2322">
            <v>1</v>
          </cell>
          <cell r="AO2322">
            <v>1</v>
          </cell>
          <cell r="AR2322">
            <v>1</v>
          </cell>
          <cell r="AS2322">
            <v>661.26</v>
          </cell>
          <cell r="AT2322">
            <v>459.7</v>
          </cell>
          <cell r="AU2322">
            <v>459.7</v>
          </cell>
          <cell r="BI2322">
            <v>459.7</v>
          </cell>
          <cell r="BS2322">
            <v>459.7</v>
          </cell>
          <cell r="BV2322">
            <v>21.319644</v>
          </cell>
          <cell r="BW2322">
            <v>21.319644</v>
          </cell>
          <cell r="BX2322" t="str">
            <v>"GRAND ROAD TASHKENT" МЧЖ</v>
          </cell>
          <cell r="DD2322">
            <v>1.1719999999999999</v>
          </cell>
          <cell r="DE2322">
            <v>1.1719999999999999</v>
          </cell>
          <cell r="DH2322">
            <v>1.1719999999999999</v>
          </cell>
          <cell r="GG2322" t="str">
            <v>км</v>
          </cell>
          <cell r="GH2322">
            <v>1.1719999999999999</v>
          </cell>
          <cell r="GI2322">
            <v>1.1719999999999999</v>
          </cell>
          <cell r="GX2322" t="str">
            <v>Ёйилган объект</v>
          </cell>
        </row>
        <row r="2323">
          <cell r="A2323" t="str">
            <v>"Хонободтепа" МФЙ, "Хонободтепа" 3-тор кўчасини жорий таъмирлаш</v>
          </cell>
          <cell r="B2323" t="str">
            <v>2201262830312055</v>
          </cell>
          <cell r="C2323">
            <v>1</v>
          </cell>
          <cell r="E2323" t="str">
            <v>Автомобиль йўллари, кўприклар</v>
          </cell>
          <cell r="F2323" t="str">
            <v>Автомобиль йўллари объектлари</v>
          </cell>
          <cell r="H2323" t="str">
            <v>Автомобиль йўллари қўмитаси</v>
          </cell>
          <cell r="I2323" t="str">
            <v>"Тошкент шаҳар МЙБХ" ДУК</v>
          </cell>
          <cell r="J2323" t="str">
            <v>Вазирлик ва идора</v>
          </cell>
          <cell r="K2323" t="str">
            <v>Ёйилма</v>
          </cell>
          <cell r="L2323" t="str">
            <v>Асосий</v>
          </cell>
          <cell r="M2323" t="str">
            <v>Тошкент шаҳар</v>
          </cell>
          <cell r="N2323" t="str">
            <v>Сергели тумани</v>
          </cell>
          <cell r="P2323" t="str">
            <v>Жорий таъмирлаш</v>
          </cell>
          <cell r="Q2323" t="str">
            <v>2022-2023</v>
          </cell>
          <cell r="R2323">
            <v>2</v>
          </cell>
          <cell r="S2323">
            <v>1</v>
          </cell>
          <cell r="AB2323">
            <v>1</v>
          </cell>
          <cell r="AE2323">
            <v>1</v>
          </cell>
          <cell r="AG2323">
            <v>1</v>
          </cell>
          <cell r="AH2323">
            <v>1</v>
          </cell>
          <cell r="AK2323">
            <v>1</v>
          </cell>
          <cell r="AM2323">
            <v>1</v>
          </cell>
          <cell r="AN2323">
            <v>1</v>
          </cell>
          <cell r="AO2323">
            <v>1</v>
          </cell>
          <cell r="AR2323">
            <v>1</v>
          </cell>
          <cell r="AS2323">
            <v>1580.22</v>
          </cell>
          <cell r="AT2323">
            <v>1090.1199999999999</v>
          </cell>
          <cell r="AU2323">
            <v>1090.1199999999999</v>
          </cell>
          <cell r="BI2323">
            <v>1090.1199999999999</v>
          </cell>
          <cell r="BS2323">
            <v>1090.1199999999999</v>
          </cell>
          <cell r="BV2323">
            <v>50.556584000000001</v>
          </cell>
          <cell r="BW2323">
            <v>50.556584000000001</v>
          </cell>
          <cell r="BX2323" t="str">
            <v>"GRAND ROAD TASHKENT" МЧЖ</v>
          </cell>
          <cell r="DD2323">
            <v>2.58</v>
          </cell>
          <cell r="DE2323">
            <v>2.58</v>
          </cell>
          <cell r="DH2323">
            <v>2.58</v>
          </cell>
          <cell r="GG2323" t="str">
            <v>км</v>
          </cell>
          <cell r="GH2323">
            <v>2.58</v>
          </cell>
          <cell r="GI2323">
            <v>2.58</v>
          </cell>
          <cell r="GX2323" t="str">
            <v>Ёйилган объект</v>
          </cell>
        </row>
        <row r="2324">
          <cell r="A2324" t="str">
            <v>"Номданак" МФЙ, "Файзли" 5-тор кўчасини жорий таъмирлаш</v>
          </cell>
          <cell r="B2324" t="str">
            <v>2201262830312056</v>
          </cell>
          <cell r="C2324">
            <v>1</v>
          </cell>
          <cell r="E2324" t="str">
            <v>Автомобиль йўллари, кўприклар</v>
          </cell>
          <cell r="F2324" t="str">
            <v>Автомобиль йўллари объектлари</v>
          </cell>
          <cell r="H2324" t="str">
            <v>Автомобиль йўллари қўмитаси</v>
          </cell>
          <cell r="I2324" t="str">
            <v>"Тошкент шаҳар МЙБХ" ДУК</v>
          </cell>
          <cell r="J2324" t="str">
            <v>Вазирлик ва идора</v>
          </cell>
          <cell r="K2324" t="str">
            <v>Ёйилма</v>
          </cell>
          <cell r="L2324" t="str">
            <v>Асосий</v>
          </cell>
          <cell r="M2324" t="str">
            <v>Тошкент шаҳар</v>
          </cell>
          <cell r="N2324" t="str">
            <v>Сергели тумани</v>
          </cell>
          <cell r="P2324" t="str">
            <v>Жорий таъмирлаш</v>
          </cell>
          <cell r="Q2324" t="str">
            <v>2022-2023</v>
          </cell>
          <cell r="R2324">
            <v>2</v>
          </cell>
          <cell r="S2324">
            <v>1</v>
          </cell>
          <cell r="AB2324">
            <v>1</v>
          </cell>
          <cell r="AE2324">
            <v>1</v>
          </cell>
          <cell r="AG2324">
            <v>1</v>
          </cell>
          <cell r="AH2324">
            <v>1</v>
          </cell>
          <cell r="AK2324">
            <v>1</v>
          </cell>
          <cell r="AM2324">
            <v>1</v>
          </cell>
          <cell r="AN2324">
            <v>1</v>
          </cell>
          <cell r="AO2324">
            <v>1</v>
          </cell>
          <cell r="AR2324">
            <v>1</v>
          </cell>
          <cell r="AS2324">
            <v>563.70000000000005</v>
          </cell>
          <cell r="AT2324">
            <v>390.42000000000007</v>
          </cell>
          <cell r="AU2324">
            <v>390.42000000000007</v>
          </cell>
          <cell r="BI2324">
            <v>390.42000000000007</v>
          </cell>
          <cell r="BS2324">
            <v>390.42000000000007</v>
          </cell>
          <cell r="BV2324">
            <v>353.43721599999998</v>
          </cell>
          <cell r="BW2324">
            <v>353.43721599999998</v>
          </cell>
          <cell r="BX2324" t="str">
            <v>"GRAND ROAD TASHKENT" МЧЖ</v>
          </cell>
          <cell r="DD2324">
            <v>0.70799999999999996</v>
          </cell>
          <cell r="DE2324">
            <v>0.70799999999999996</v>
          </cell>
          <cell r="DH2324">
            <v>0.70799999999999996</v>
          </cell>
          <cell r="GG2324" t="str">
            <v>км</v>
          </cell>
          <cell r="GH2324">
            <v>0.70799999999999996</v>
          </cell>
          <cell r="GI2324">
            <v>0.70799999999999996</v>
          </cell>
          <cell r="GX2324" t="str">
            <v>Ёйилган объект</v>
          </cell>
        </row>
        <row r="2325">
          <cell r="A2325" t="str">
            <v>"Номданак" МФЙ, "Файзли" 6-тор кўчасини жорий таъмирлаш</v>
          </cell>
          <cell r="B2325" t="str">
            <v>2201262830312057</v>
          </cell>
          <cell r="C2325">
            <v>1</v>
          </cell>
          <cell r="E2325" t="str">
            <v>Автомобиль йўллари, кўприклар</v>
          </cell>
          <cell r="F2325" t="str">
            <v>Автомобиль йўллари объектлари</v>
          </cell>
          <cell r="H2325" t="str">
            <v>Автомобиль йўллари қўмитаси</v>
          </cell>
          <cell r="I2325" t="str">
            <v>"Тошкент шаҳар МЙБХ" ДУК</v>
          </cell>
          <cell r="J2325" t="str">
            <v>Вазирлик ва идора</v>
          </cell>
          <cell r="K2325" t="str">
            <v>Ёйилма</v>
          </cell>
          <cell r="L2325" t="str">
            <v>Асосий</v>
          </cell>
          <cell r="M2325" t="str">
            <v>Тошкент шаҳар</v>
          </cell>
          <cell r="N2325" t="str">
            <v>Сергели тумани</v>
          </cell>
          <cell r="P2325" t="str">
            <v>Жорий таъмирлаш</v>
          </cell>
          <cell r="Q2325" t="str">
            <v>2022-2023</v>
          </cell>
          <cell r="R2325">
            <v>2</v>
          </cell>
          <cell r="S2325">
            <v>1</v>
          </cell>
          <cell r="AB2325">
            <v>1</v>
          </cell>
          <cell r="AE2325">
            <v>1</v>
          </cell>
          <cell r="AG2325">
            <v>1</v>
          </cell>
          <cell r="AH2325">
            <v>1</v>
          </cell>
          <cell r="AK2325">
            <v>1</v>
          </cell>
          <cell r="AM2325">
            <v>1</v>
          </cell>
          <cell r="AN2325">
            <v>1</v>
          </cell>
          <cell r="AO2325">
            <v>1</v>
          </cell>
          <cell r="AR2325">
            <v>1</v>
          </cell>
          <cell r="AS2325">
            <v>399.91</v>
          </cell>
          <cell r="AT2325">
            <v>275.36</v>
          </cell>
          <cell r="AU2325">
            <v>275.36</v>
          </cell>
          <cell r="BI2325">
            <v>275.36</v>
          </cell>
          <cell r="BS2325">
            <v>275.36</v>
          </cell>
          <cell r="BV2325">
            <v>247.76732799999999</v>
          </cell>
          <cell r="BW2325">
            <v>247.76732799999999</v>
          </cell>
          <cell r="BX2325" t="str">
            <v>"GRAND ROAD TASHKENT" МЧЖ</v>
          </cell>
          <cell r="DD2325">
            <v>0.48599999999999999</v>
          </cell>
          <cell r="DE2325">
            <v>0.48599999999999999</v>
          </cell>
          <cell r="DH2325">
            <v>0.48599999999999999</v>
          </cell>
          <cell r="GG2325" t="str">
            <v>км</v>
          </cell>
          <cell r="GH2325">
            <v>0.48599999999999999</v>
          </cell>
          <cell r="GI2325">
            <v>0.48599999999999999</v>
          </cell>
          <cell r="GX2325" t="str">
            <v>Ёйилган объект</v>
          </cell>
        </row>
        <row r="2326">
          <cell r="A2326" t="str">
            <v>"Номданак" МФЙ, "Файзли" 7-тор кўчасини жорий таъмирлаш</v>
          </cell>
          <cell r="B2326" t="str">
            <v>2201262830312058</v>
          </cell>
          <cell r="C2326">
            <v>1</v>
          </cell>
          <cell r="E2326" t="str">
            <v>Автомобиль йўллари, кўприклар</v>
          </cell>
          <cell r="F2326" t="str">
            <v>Автомобиль йўллари объектлари</v>
          </cell>
          <cell r="H2326" t="str">
            <v>Автомобиль йўллари қўмитаси</v>
          </cell>
          <cell r="I2326" t="str">
            <v>"Тошкент шаҳар МЙБХ" ДУК</v>
          </cell>
          <cell r="J2326" t="str">
            <v>Вазирлик ва идора</v>
          </cell>
          <cell r="K2326" t="str">
            <v>Ёйилма</v>
          </cell>
          <cell r="L2326" t="str">
            <v>Асосий</v>
          </cell>
          <cell r="M2326" t="str">
            <v>Тошкент шаҳар</v>
          </cell>
          <cell r="N2326" t="str">
            <v>Сергели тумани</v>
          </cell>
          <cell r="P2326" t="str">
            <v>Жорий таъмирлаш</v>
          </cell>
          <cell r="Q2326" t="str">
            <v>2022-2023</v>
          </cell>
          <cell r="R2326">
            <v>2</v>
          </cell>
          <cell r="S2326">
            <v>1</v>
          </cell>
          <cell r="AB2326">
            <v>1</v>
          </cell>
          <cell r="AE2326">
            <v>1</v>
          </cell>
          <cell r="AG2326">
            <v>1</v>
          </cell>
          <cell r="AH2326">
            <v>1</v>
          </cell>
          <cell r="AK2326">
            <v>1</v>
          </cell>
          <cell r="AM2326">
            <v>1</v>
          </cell>
          <cell r="AN2326">
            <v>1</v>
          </cell>
          <cell r="AO2326">
            <v>1</v>
          </cell>
          <cell r="AR2326">
            <v>1</v>
          </cell>
          <cell r="AS2326">
            <v>624.73</v>
          </cell>
          <cell r="AT2326">
            <v>432.91848000000005</v>
          </cell>
          <cell r="AU2326">
            <v>432.91848000000005</v>
          </cell>
          <cell r="BI2326">
            <v>432.91848000000005</v>
          </cell>
          <cell r="BS2326">
            <v>432.91848000000005</v>
          </cell>
          <cell r="BV2326">
            <v>363.504256</v>
          </cell>
          <cell r="BW2326">
            <v>363.504256</v>
          </cell>
          <cell r="BX2326" t="str">
            <v>"GRAND ROAD TASHKENT" МЧЖ</v>
          </cell>
          <cell r="DD2326">
            <v>0.74199999999999999</v>
          </cell>
          <cell r="DE2326">
            <v>0.74199999999999999</v>
          </cell>
          <cell r="DH2326">
            <v>0.74199999999999999</v>
          </cell>
          <cell r="GG2326" t="str">
            <v>км</v>
          </cell>
          <cell r="GH2326">
            <v>0.74199999999999999</v>
          </cell>
          <cell r="GI2326">
            <v>0.74199999999999999</v>
          </cell>
          <cell r="GX2326" t="str">
            <v>Ёйилган объект</v>
          </cell>
        </row>
        <row r="2327">
          <cell r="A2327" t="str">
            <v>"Номданак" МФЙ, "Файзли" 8-тор кўчасини жорий таъмирлаш</v>
          </cell>
          <cell r="B2327" t="str">
            <v>2201262830312059</v>
          </cell>
          <cell r="C2327">
            <v>1</v>
          </cell>
          <cell r="E2327" t="str">
            <v>Автомобиль йўллари, кўприклар</v>
          </cell>
          <cell r="F2327" t="str">
            <v>Автомобиль йўллари объектлари</v>
          </cell>
          <cell r="H2327" t="str">
            <v>Автомобиль йўллари қўмитаси</v>
          </cell>
          <cell r="I2327" t="str">
            <v>"Тошкент шаҳар МЙБХ" ДУК</v>
          </cell>
          <cell r="J2327" t="str">
            <v>Вазирлик ва идора</v>
          </cell>
          <cell r="K2327" t="str">
            <v>Ёйилма</v>
          </cell>
          <cell r="L2327" t="str">
            <v>Асосий</v>
          </cell>
          <cell r="M2327" t="str">
            <v>Тошкент шаҳар</v>
          </cell>
          <cell r="N2327" t="str">
            <v>Сергели тумани</v>
          </cell>
          <cell r="P2327" t="str">
            <v>Жорий таъмирлаш</v>
          </cell>
          <cell r="Q2327" t="str">
            <v>2022-2023</v>
          </cell>
          <cell r="R2327">
            <v>2</v>
          </cell>
          <cell r="S2327">
            <v>1</v>
          </cell>
          <cell r="AB2327">
            <v>1</v>
          </cell>
          <cell r="AE2327">
            <v>1</v>
          </cell>
          <cell r="AG2327">
            <v>1</v>
          </cell>
          <cell r="AH2327">
            <v>1</v>
          </cell>
          <cell r="AK2327">
            <v>1</v>
          </cell>
          <cell r="AM2327">
            <v>1</v>
          </cell>
          <cell r="AN2327">
            <v>1</v>
          </cell>
          <cell r="AO2327">
            <v>1</v>
          </cell>
          <cell r="AR2327">
            <v>1</v>
          </cell>
          <cell r="AS2327">
            <v>267.57</v>
          </cell>
          <cell r="AT2327">
            <v>182.3</v>
          </cell>
          <cell r="AU2327">
            <v>182.3</v>
          </cell>
          <cell r="BI2327">
            <v>182.3</v>
          </cell>
          <cell r="BS2327">
            <v>182.3</v>
          </cell>
          <cell r="BV2327">
            <v>170.39356799999999</v>
          </cell>
          <cell r="BW2327">
            <v>170.39356799999999</v>
          </cell>
          <cell r="BX2327" t="str">
            <v>"GRAND ROAD TASHKENT" МЧЖ</v>
          </cell>
          <cell r="DD2327">
            <v>0.44500000000000001</v>
          </cell>
          <cell r="DE2327">
            <v>0.44500000000000001</v>
          </cell>
          <cell r="DH2327">
            <v>0.44500000000000001</v>
          </cell>
          <cell r="GG2327" t="str">
            <v>км</v>
          </cell>
          <cell r="GH2327">
            <v>0.44500000000000001</v>
          </cell>
          <cell r="GI2327">
            <v>0.44500000000000001</v>
          </cell>
          <cell r="GX2327" t="str">
            <v>Ёйилган объект</v>
          </cell>
        </row>
        <row r="2328">
          <cell r="A2328" t="str">
            <v>"Номданак" МФЙ, "Файзли" кириш кўчасини жорий таъмирлаш</v>
          </cell>
          <cell r="B2328" t="str">
            <v xml:space="preserve">2201262830312060	</v>
          </cell>
          <cell r="C2328">
            <v>1</v>
          </cell>
          <cell r="E2328" t="str">
            <v>Автомобиль йўллари, кўприклар</v>
          </cell>
          <cell r="F2328" t="str">
            <v>Автомобиль йўллари объектлари</v>
          </cell>
          <cell r="H2328" t="str">
            <v>Автомобиль йўллари қўмитаси</v>
          </cell>
          <cell r="I2328" t="str">
            <v>"Тошкент шаҳар МЙБХ" ДУК</v>
          </cell>
          <cell r="J2328" t="str">
            <v>Вазирлик ва идора</v>
          </cell>
          <cell r="K2328" t="str">
            <v>Ёйилма</v>
          </cell>
          <cell r="L2328" t="str">
            <v>Асосий</v>
          </cell>
          <cell r="M2328" t="str">
            <v>Тошкент шаҳар</v>
          </cell>
          <cell r="N2328" t="str">
            <v>Сергели тумани</v>
          </cell>
          <cell r="P2328" t="str">
            <v>Жорий таъмирлаш</v>
          </cell>
          <cell r="Q2328" t="str">
            <v>2022-2023</v>
          </cell>
          <cell r="R2328">
            <v>2</v>
          </cell>
          <cell r="S2328">
            <v>1</v>
          </cell>
          <cell r="AB2328">
            <v>1</v>
          </cell>
          <cell r="AE2328">
            <v>1</v>
          </cell>
          <cell r="AG2328">
            <v>1</v>
          </cell>
          <cell r="AH2328">
            <v>1</v>
          </cell>
          <cell r="AK2328">
            <v>1</v>
          </cell>
          <cell r="AM2328">
            <v>1</v>
          </cell>
          <cell r="AN2328">
            <v>1</v>
          </cell>
          <cell r="AO2328">
            <v>1</v>
          </cell>
          <cell r="AR2328">
            <v>1</v>
          </cell>
          <cell r="AS2328">
            <v>552.37</v>
          </cell>
          <cell r="AT2328">
            <v>384.11</v>
          </cell>
          <cell r="AU2328">
            <v>384.11</v>
          </cell>
          <cell r="BI2328">
            <v>384.11</v>
          </cell>
          <cell r="BS2328">
            <v>384.11</v>
          </cell>
          <cell r="BV2328">
            <v>87.953423999999998</v>
          </cell>
          <cell r="BW2328">
            <v>87.953423999999998</v>
          </cell>
          <cell r="BX2328" t="str">
            <v>"GRAND ROAD TASHKENT" МЧЖ</v>
          </cell>
          <cell r="DD2328">
            <v>0.77800000000000002</v>
          </cell>
          <cell r="DE2328">
            <v>0.77800000000000002</v>
          </cell>
          <cell r="DH2328">
            <v>0.77800000000000002</v>
          </cell>
          <cell r="GG2328" t="str">
            <v>км</v>
          </cell>
          <cell r="GH2328">
            <v>0.77800000000000002</v>
          </cell>
          <cell r="GI2328">
            <v>0.77800000000000002</v>
          </cell>
          <cell r="GX2328" t="str">
            <v>Ёйилган объект</v>
          </cell>
        </row>
        <row r="2329">
          <cell r="A2329" t="str">
            <v>"Номданак" МФЙ, "Файзли" чиқиш кўчасини жорий таъмирлаш</v>
          </cell>
          <cell r="B2329" t="str">
            <v>2201262830312061</v>
          </cell>
          <cell r="C2329">
            <v>1</v>
          </cell>
          <cell r="E2329" t="str">
            <v>Автомобиль йўллари, кўприклар</v>
          </cell>
          <cell r="F2329" t="str">
            <v>Автомобиль йўллари объектлари</v>
          </cell>
          <cell r="H2329" t="str">
            <v>Автомобиль йўллари қўмитаси</v>
          </cell>
          <cell r="I2329" t="str">
            <v>"Тошкент шаҳар МЙБХ" ДУК</v>
          </cell>
          <cell r="J2329" t="str">
            <v>Вазирлик ва идора</v>
          </cell>
          <cell r="K2329" t="str">
            <v>Ёйилма</v>
          </cell>
          <cell r="L2329" t="str">
            <v>Асосий</v>
          </cell>
          <cell r="M2329" t="str">
            <v>Тошкент шаҳар</v>
          </cell>
          <cell r="N2329" t="str">
            <v>Сергели тумани</v>
          </cell>
          <cell r="P2329" t="str">
            <v>Жорий таъмирлаш</v>
          </cell>
          <cell r="Q2329" t="str">
            <v>2022-2023</v>
          </cell>
          <cell r="R2329">
            <v>2</v>
          </cell>
          <cell r="S2329">
            <v>1</v>
          </cell>
          <cell r="AB2329">
            <v>1</v>
          </cell>
          <cell r="AE2329">
            <v>1</v>
          </cell>
          <cell r="AG2329">
            <v>1</v>
          </cell>
          <cell r="AH2329">
            <v>1</v>
          </cell>
          <cell r="AK2329">
            <v>1</v>
          </cell>
          <cell r="AM2329">
            <v>1</v>
          </cell>
          <cell r="AN2329">
            <v>1</v>
          </cell>
          <cell r="AO2329">
            <v>1</v>
          </cell>
          <cell r="AR2329">
            <v>1</v>
          </cell>
          <cell r="AS2329">
            <v>658.55</v>
          </cell>
          <cell r="AT2329">
            <v>458.65</v>
          </cell>
          <cell r="AU2329">
            <v>458.65</v>
          </cell>
          <cell r="BI2329">
            <v>458.65</v>
          </cell>
          <cell r="BS2329">
            <v>458.65</v>
          </cell>
          <cell r="BV2329">
            <v>410.37980800000003</v>
          </cell>
          <cell r="BW2329">
            <v>410.37980800000003</v>
          </cell>
          <cell r="BX2329" t="str">
            <v>"GRAND ROAD TASHKENT" МЧЖ</v>
          </cell>
          <cell r="DD2329">
            <v>1.0169999999999999</v>
          </cell>
          <cell r="DE2329">
            <v>1.0169999999999999</v>
          </cell>
          <cell r="DH2329">
            <v>1.0169999999999999</v>
          </cell>
          <cell r="GG2329" t="str">
            <v>км</v>
          </cell>
          <cell r="GH2329">
            <v>1.0169999999999999</v>
          </cell>
          <cell r="GI2329">
            <v>1.0169999999999999</v>
          </cell>
          <cell r="GX2329" t="str">
            <v>Ёйилган объект</v>
          </cell>
        </row>
        <row r="2330">
          <cell r="A2330" t="str">
            <v>"Номданак" МФЙ, "Файзли" 5-тор ва 8-тор кўчаларини туташтирувчи кўчасини жорий таъмирлаш</v>
          </cell>
          <cell r="B2330" t="str">
            <v>2201262830312062</v>
          </cell>
          <cell r="C2330">
            <v>1</v>
          </cell>
          <cell r="E2330" t="str">
            <v>Автомобиль йўллари, кўприклар</v>
          </cell>
          <cell r="F2330" t="str">
            <v>Автомобиль йўллари объектлари</v>
          </cell>
          <cell r="H2330" t="str">
            <v>Автомобиль йўллари қўмитаси</v>
          </cell>
          <cell r="I2330" t="str">
            <v>"Тошкент шаҳар МЙБХ" ДУК</v>
          </cell>
          <cell r="J2330" t="str">
            <v>Вазирлик ва идора</v>
          </cell>
          <cell r="K2330" t="str">
            <v>Ёйилма</v>
          </cell>
          <cell r="L2330" t="str">
            <v>Асосий</v>
          </cell>
          <cell r="M2330" t="str">
            <v>Тошкент шаҳар</v>
          </cell>
          <cell r="N2330" t="str">
            <v>Сергели тумани</v>
          </cell>
          <cell r="P2330" t="str">
            <v>Жорий таъмирлаш</v>
          </cell>
          <cell r="Q2330" t="str">
            <v>2022-2023</v>
          </cell>
          <cell r="R2330">
            <v>2</v>
          </cell>
          <cell r="S2330">
            <v>1</v>
          </cell>
          <cell r="AB2330">
            <v>1</v>
          </cell>
          <cell r="AE2330">
            <v>1</v>
          </cell>
          <cell r="AG2330">
            <v>1</v>
          </cell>
          <cell r="AH2330">
            <v>1</v>
          </cell>
          <cell r="AK2330">
            <v>1</v>
          </cell>
          <cell r="AM2330">
            <v>1</v>
          </cell>
          <cell r="AN2330">
            <v>1</v>
          </cell>
          <cell r="AO2330">
            <v>1</v>
          </cell>
          <cell r="AR2330">
            <v>1</v>
          </cell>
          <cell r="AS2330">
            <v>493.31</v>
          </cell>
          <cell r="AT2330">
            <v>343.58000000000004</v>
          </cell>
          <cell r="AU2330">
            <v>343.58000000000004</v>
          </cell>
          <cell r="BI2330">
            <v>343.58000000000004</v>
          </cell>
          <cell r="BS2330">
            <v>343.58000000000004</v>
          </cell>
          <cell r="BV2330">
            <v>15.934187</v>
          </cell>
          <cell r="BW2330">
            <v>15.934187</v>
          </cell>
          <cell r="BX2330" t="str">
            <v>"GRAND ROAD TASHKENT" МЧЖ</v>
          </cell>
          <cell r="DD2330">
            <v>0.66100000000000003</v>
          </cell>
          <cell r="DE2330">
            <v>0.66100000000000003</v>
          </cell>
          <cell r="DH2330">
            <v>0.66100000000000003</v>
          </cell>
          <cell r="GG2330" t="str">
            <v>км</v>
          </cell>
          <cell r="GH2330">
            <v>0.66100000000000003</v>
          </cell>
          <cell r="GI2330">
            <v>0.66100000000000003</v>
          </cell>
          <cell r="GX2330" t="str">
            <v>Ёйилган объект</v>
          </cell>
        </row>
        <row r="2331">
          <cell r="A2331" t="str">
            <v>"Номданак" МФЙ, "Номданак" 4-тор кўчаси жорий таъмирлаш</v>
          </cell>
          <cell r="B2331" t="str">
            <v>2201262830312063</v>
          </cell>
          <cell r="C2331">
            <v>1</v>
          </cell>
          <cell r="E2331" t="str">
            <v>Автомобиль йўллари, кўприклар</v>
          </cell>
          <cell r="F2331" t="str">
            <v>Автомобиль йўллари объектлари</v>
          </cell>
          <cell r="H2331" t="str">
            <v>Автомобиль йўллари қўмитаси</v>
          </cell>
          <cell r="I2331" t="str">
            <v>"Тошкент шаҳар МЙБХ" ДУК</v>
          </cell>
          <cell r="J2331" t="str">
            <v>Вазирлик ва идора</v>
          </cell>
          <cell r="K2331" t="str">
            <v>Ёйилма</v>
          </cell>
          <cell r="L2331" t="str">
            <v>Асосий</v>
          </cell>
          <cell r="M2331" t="str">
            <v>Тошкент шаҳар</v>
          </cell>
          <cell r="N2331" t="str">
            <v>Сергели тумани</v>
          </cell>
          <cell r="P2331" t="str">
            <v>Жорий таъмирлаш</v>
          </cell>
          <cell r="Q2331" t="str">
            <v>2022-2023</v>
          </cell>
          <cell r="R2331">
            <v>2</v>
          </cell>
          <cell r="S2331">
            <v>1</v>
          </cell>
          <cell r="AB2331">
            <v>1</v>
          </cell>
          <cell r="AE2331">
            <v>1</v>
          </cell>
          <cell r="AG2331">
            <v>1</v>
          </cell>
          <cell r="AH2331">
            <v>1</v>
          </cell>
          <cell r="AK2331">
            <v>1</v>
          </cell>
          <cell r="AM2331">
            <v>1</v>
          </cell>
          <cell r="AN2331">
            <v>1</v>
          </cell>
          <cell r="AO2331">
            <v>1</v>
          </cell>
          <cell r="AR2331">
            <v>1</v>
          </cell>
          <cell r="AS2331">
            <v>430.76</v>
          </cell>
          <cell r="AT2331">
            <v>295.78999999999996</v>
          </cell>
          <cell r="AU2331">
            <v>295.78999999999996</v>
          </cell>
          <cell r="BI2331">
            <v>295.78999999999996</v>
          </cell>
          <cell r="BS2331">
            <v>295.78999999999996</v>
          </cell>
          <cell r="BV2331">
            <v>13.717962999999999</v>
          </cell>
          <cell r="BW2331">
            <v>13.717962999999999</v>
          </cell>
          <cell r="BX2331" t="str">
            <v>"GRAND ROAD TASHKENT" МЧЖ</v>
          </cell>
          <cell r="DD2331">
            <v>0.75700000000000001</v>
          </cell>
          <cell r="DE2331">
            <v>0.75700000000000001</v>
          </cell>
          <cell r="DH2331">
            <v>0.75700000000000001</v>
          </cell>
          <cell r="GG2331" t="str">
            <v>км</v>
          </cell>
          <cell r="GH2331">
            <v>0.75700000000000001</v>
          </cell>
          <cell r="GI2331">
            <v>0.75700000000000001</v>
          </cell>
          <cell r="GX2331" t="str">
            <v>Ёйилган объект</v>
          </cell>
        </row>
        <row r="2332">
          <cell r="A2332" t="str">
            <v>"Номданак" МФЙ, "Номданак" 3-тор кўчасини жорий таъмирлаш</v>
          </cell>
          <cell r="B2332" t="str">
            <v>2201262830312064</v>
          </cell>
          <cell r="C2332">
            <v>1</v>
          </cell>
          <cell r="E2332" t="str">
            <v>Автомобиль йўллари, кўприклар</v>
          </cell>
          <cell r="F2332" t="str">
            <v>Автомобиль йўллари объектлари</v>
          </cell>
          <cell r="H2332" t="str">
            <v>Автомобиль йўллари қўмитаси</v>
          </cell>
          <cell r="I2332" t="str">
            <v>"Тошкент шаҳар МЙБХ" ДУК</v>
          </cell>
          <cell r="J2332" t="str">
            <v>Вазирлик ва идора</v>
          </cell>
          <cell r="K2332" t="str">
            <v>Ёйилма</v>
          </cell>
          <cell r="L2332" t="str">
            <v>Асосий</v>
          </cell>
          <cell r="M2332" t="str">
            <v>Тошкент шаҳар</v>
          </cell>
          <cell r="N2332" t="str">
            <v>Сергели тумани</v>
          </cell>
          <cell r="P2332" t="str">
            <v>Жорий таъмирлаш</v>
          </cell>
          <cell r="Q2332" t="str">
            <v>2022-2023</v>
          </cell>
          <cell r="R2332">
            <v>2</v>
          </cell>
          <cell r="S2332">
            <v>1</v>
          </cell>
          <cell r="AB2332">
            <v>1</v>
          </cell>
          <cell r="AE2332">
            <v>1</v>
          </cell>
          <cell r="AG2332">
            <v>1</v>
          </cell>
          <cell r="AH2332">
            <v>1</v>
          </cell>
          <cell r="AK2332">
            <v>1</v>
          </cell>
          <cell r="AM2332">
            <v>1</v>
          </cell>
          <cell r="AN2332">
            <v>1</v>
          </cell>
          <cell r="AO2332">
            <v>1</v>
          </cell>
          <cell r="AR2332">
            <v>1</v>
          </cell>
          <cell r="AS2332">
            <v>312.56</v>
          </cell>
          <cell r="AT2332">
            <v>214.73000000000002</v>
          </cell>
          <cell r="AU2332">
            <v>214.73000000000002</v>
          </cell>
          <cell r="BI2332">
            <v>214.73000000000002</v>
          </cell>
          <cell r="BS2332">
            <v>214.73000000000002</v>
          </cell>
          <cell r="BV2332">
            <v>9.9584960000000002</v>
          </cell>
          <cell r="BW2332">
            <v>9.9584960000000002</v>
          </cell>
          <cell r="BX2332" t="str">
            <v>"GRAND ROAD TASHKENT" МЧЖ</v>
          </cell>
          <cell r="DD2332">
            <v>0.69099999999999995</v>
          </cell>
          <cell r="DE2332">
            <v>0.69099999999999995</v>
          </cell>
          <cell r="DH2332">
            <v>0.69099999999999995</v>
          </cell>
          <cell r="GG2332" t="str">
            <v>км</v>
          </cell>
          <cell r="GH2332">
            <v>0.69099999999999995</v>
          </cell>
          <cell r="GI2332">
            <v>0.69099999999999995</v>
          </cell>
          <cell r="GX2332" t="str">
            <v>Ёйилган объект</v>
          </cell>
        </row>
        <row r="2333">
          <cell r="A2333" t="str">
            <v>"Номданак" МФЙ, "Файзли" асосий кўчаси жорий таъмирлаш</v>
          </cell>
          <cell r="B2333" t="str">
            <v>2201262830312065</v>
          </cell>
          <cell r="C2333">
            <v>1</v>
          </cell>
          <cell r="E2333" t="str">
            <v>Автомобиль йўллари, кўприклар</v>
          </cell>
          <cell r="F2333" t="str">
            <v>Автомобиль йўллари объектлари</v>
          </cell>
          <cell r="H2333" t="str">
            <v>Автомобиль йўллари қўмитаси</v>
          </cell>
          <cell r="I2333" t="str">
            <v>"Тошкент шаҳар МЙБХ" ДУК</v>
          </cell>
          <cell r="J2333" t="str">
            <v>Вазирлик ва идора</v>
          </cell>
          <cell r="K2333" t="str">
            <v>Ёйилма</v>
          </cell>
          <cell r="L2333" t="str">
            <v>Асосий</v>
          </cell>
          <cell r="M2333" t="str">
            <v>Тошкент шаҳар</v>
          </cell>
          <cell r="N2333" t="str">
            <v>Сергели тумани</v>
          </cell>
          <cell r="P2333" t="str">
            <v>Жорий таъмирлаш</v>
          </cell>
          <cell r="Q2333" t="str">
            <v>2022-2023</v>
          </cell>
          <cell r="R2333">
            <v>2</v>
          </cell>
          <cell r="S2333">
            <v>1</v>
          </cell>
          <cell r="AB2333">
            <v>1</v>
          </cell>
          <cell r="AE2333">
            <v>1</v>
          </cell>
          <cell r="AG2333">
            <v>1</v>
          </cell>
          <cell r="AH2333">
            <v>1</v>
          </cell>
          <cell r="AK2333">
            <v>1</v>
          </cell>
          <cell r="AM2333">
            <v>1</v>
          </cell>
          <cell r="AN2333">
            <v>1</v>
          </cell>
          <cell r="AO2333">
            <v>1</v>
          </cell>
          <cell r="AR2333">
            <v>1</v>
          </cell>
          <cell r="AS2333">
            <v>267.58999999999997</v>
          </cell>
          <cell r="AT2333">
            <v>185.34999999999997</v>
          </cell>
          <cell r="AU2333">
            <v>185.34999999999997</v>
          </cell>
          <cell r="BI2333">
            <v>185.34999999999997</v>
          </cell>
          <cell r="BS2333">
            <v>185.34999999999997</v>
          </cell>
          <cell r="BV2333">
            <v>174.22288</v>
          </cell>
          <cell r="BW2333">
            <v>174.22288</v>
          </cell>
          <cell r="BX2333" t="str">
            <v>"GRAND ROAD TASHKENT" МЧЖ</v>
          </cell>
          <cell r="DD2333">
            <v>0.40600000000000003</v>
          </cell>
          <cell r="DE2333">
            <v>0.40600000000000003</v>
          </cell>
          <cell r="DH2333">
            <v>0.40600000000000003</v>
          </cell>
          <cell r="GG2333" t="str">
            <v>км</v>
          </cell>
          <cell r="GH2333">
            <v>0.40600000000000003</v>
          </cell>
          <cell r="GI2333">
            <v>0.40600000000000003</v>
          </cell>
          <cell r="GX2333" t="str">
            <v>Ёйилган объект</v>
          </cell>
        </row>
        <row r="2334">
          <cell r="A2334" t="str">
            <v>"Номданак" МФЙ, "Номданак" асосий кўчасини жорий таъмирлаш</v>
          </cell>
          <cell r="B2334" t="str">
            <v>2201262830312066</v>
          </cell>
          <cell r="C2334">
            <v>1</v>
          </cell>
          <cell r="E2334" t="str">
            <v>Автомобиль йўллари, кўприклар</v>
          </cell>
          <cell r="F2334" t="str">
            <v>Автомобиль йўллари объектлари</v>
          </cell>
          <cell r="H2334" t="str">
            <v>Автомобиль йўллари қўмитаси</v>
          </cell>
          <cell r="I2334" t="str">
            <v>"Тошкент шаҳар МЙБХ" ДУК</v>
          </cell>
          <cell r="J2334" t="str">
            <v>Вазирлик ва идора</v>
          </cell>
          <cell r="K2334" t="str">
            <v>Ёйилма</v>
          </cell>
          <cell r="L2334" t="str">
            <v>Асосий</v>
          </cell>
          <cell r="M2334" t="str">
            <v>Тошкент шаҳар</v>
          </cell>
          <cell r="N2334" t="str">
            <v>Сергели тумани</v>
          </cell>
          <cell r="P2334" t="str">
            <v>Жорий таъмирлаш</v>
          </cell>
          <cell r="Q2334" t="str">
            <v>2022-2023</v>
          </cell>
          <cell r="R2334">
            <v>2</v>
          </cell>
          <cell r="S2334">
            <v>1</v>
          </cell>
          <cell r="AB2334">
            <v>1</v>
          </cell>
          <cell r="AE2334">
            <v>1</v>
          </cell>
          <cell r="AG2334">
            <v>1</v>
          </cell>
          <cell r="AH2334">
            <v>1</v>
          </cell>
          <cell r="AK2334">
            <v>1</v>
          </cell>
          <cell r="AM2334">
            <v>1</v>
          </cell>
          <cell r="AN2334">
            <v>1</v>
          </cell>
          <cell r="AO2334">
            <v>1</v>
          </cell>
          <cell r="AR2334">
            <v>1</v>
          </cell>
          <cell r="AS2334">
            <v>35.65</v>
          </cell>
          <cell r="AT2334">
            <v>24.47</v>
          </cell>
          <cell r="AU2334">
            <v>24.47</v>
          </cell>
          <cell r="BI2334">
            <v>24.47</v>
          </cell>
          <cell r="BS2334">
            <v>24.47</v>
          </cell>
          <cell r="BV2334">
            <v>23.619741999999999</v>
          </cell>
          <cell r="BW2334">
            <v>23.619741999999999</v>
          </cell>
          <cell r="BX2334" t="str">
            <v>"GRAND ROAD TASHKENT" МЧЖ</v>
          </cell>
          <cell r="DD2334">
            <v>0.05</v>
          </cell>
          <cell r="DE2334">
            <v>0.05</v>
          </cell>
          <cell r="DH2334">
            <v>0.05</v>
          </cell>
          <cell r="GG2334" t="str">
            <v>км</v>
          </cell>
          <cell r="GH2334">
            <v>0.05</v>
          </cell>
          <cell r="GI2334">
            <v>0.05</v>
          </cell>
          <cell r="GX2334" t="str">
            <v>Ёйилган объект</v>
          </cell>
        </row>
        <row r="2335">
          <cell r="A2335" t="str">
            <v>"Файзли" МФЙ, "Янги ҳаёт" 2-берк кўчасини жорий таъмирлаш</v>
          </cell>
          <cell r="B2335" t="str">
            <v>2201262830312067</v>
          </cell>
          <cell r="C2335">
            <v>1</v>
          </cell>
          <cell r="E2335" t="str">
            <v>Автомобиль йўллари, кўприклар</v>
          </cell>
          <cell r="F2335" t="str">
            <v>Автомобиль йўллари объектлари</v>
          </cell>
          <cell r="H2335" t="str">
            <v>Автомобиль йўллари қўмитаси</v>
          </cell>
          <cell r="I2335" t="str">
            <v>"Тошкент шаҳар МЙБХ" ДУК</v>
          </cell>
          <cell r="J2335" t="str">
            <v>Вазирлик ва идора</v>
          </cell>
          <cell r="K2335" t="str">
            <v>Ёйилма</v>
          </cell>
          <cell r="L2335" t="str">
            <v>Асосий</v>
          </cell>
          <cell r="M2335" t="str">
            <v>Тошкент шаҳар</v>
          </cell>
          <cell r="N2335" t="str">
            <v>Сергели тумани</v>
          </cell>
          <cell r="P2335" t="str">
            <v>Жорий таъмирлаш</v>
          </cell>
          <cell r="Q2335" t="str">
            <v>2022-2023</v>
          </cell>
          <cell r="R2335">
            <v>2</v>
          </cell>
          <cell r="S2335">
            <v>1</v>
          </cell>
          <cell r="AB2335">
            <v>1</v>
          </cell>
          <cell r="AE2335">
            <v>1</v>
          </cell>
          <cell r="AG2335">
            <v>1</v>
          </cell>
          <cell r="AH2335">
            <v>1</v>
          </cell>
          <cell r="AK2335">
            <v>1</v>
          </cell>
          <cell r="AM2335">
            <v>1</v>
          </cell>
          <cell r="AN2335">
            <v>1</v>
          </cell>
          <cell r="AO2335">
            <v>1</v>
          </cell>
          <cell r="AR2335">
            <v>1</v>
          </cell>
          <cell r="AS2335">
            <v>270.01</v>
          </cell>
          <cell r="AT2335">
            <v>184.98</v>
          </cell>
          <cell r="AU2335">
            <v>184.98</v>
          </cell>
          <cell r="BI2335">
            <v>184.98</v>
          </cell>
          <cell r="BS2335">
            <v>184.98</v>
          </cell>
          <cell r="BV2335">
            <v>8.5792280000000005</v>
          </cell>
          <cell r="BW2335">
            <v>8.5792280000000005</v>
          </cell>
          <cell r="BX2335" t="str">
            <v>"GRAND ROAD TASHKENT" МЧЖ</v>
          </cell>
          <cell r="DD2335">
            <v>0.44900000000000001</v>
          </cell>
          <cell r="DE2335">
            <v>0.44900000000000001</v>
          </cell>
          <cell r="DH2335">
            <v>0.44900000000000001</v>
          </cell>
          <cell r="GG2335" t="str">
            <v>км</v>
          </cell>
          <cell r="GH2335">
            <v>0.44900000000000001</v>
          </cell>
          <cell r="GI2335">
            <v>0.44900000000000001</v>
          </cell>
          <cell r="GX2335" t="str">
            <v>Ёйилган объект</v>
          </cell>
        </row>
        <row r="2336">
          <cell r="A2336" t="str">
            <v>"Файзли" МФЙ, "Янги хаёт" 3-тор кўчасини жорий таъмирлаш</v>
          </cell>
          <cell r="B2336" t="str">
            <v>2201262830312068</v>
          </cell>
          <cell r="C2336">
            <v>1</v>
          </cell>
          <cell r="E2336" t="str">
            <v>Автомобиль йўллари, кўприклар</v>
          </cell>
          <cell r="F2336" t="str">
            <v>Автомобиль йўллари объектлари</v>
          </cell>
          <cell r="H2336" t="str">
            <v>Автомобиль йўллари қўмитаси</v>
          </cell>
          <cell r="I2336" t="str">
            <v>"Тошкент шаҳар МЙБХ" ДУК</v>
          </cell>
          <cell r="J2336" t="str">
            <v>Вазирлик ва идора</v>
          </cell>
          <cell r="K2336" t="str">
            <v>Ёйилма</v>
          </cell>
          <cell r="L2336" t="str">
            <v>Асосий</v>
          </cell>
          <cell r="M2336" t="str">
            <v>Тошкент шаҳар</v>
          </cell>
          <cell r="N2336" t="str">
            <v>Сергели тумани</v>
          </cell>
          <cell r="P2336" t="str">
            <v>Жорий таъмирлаш</v>
          </cell>
          <cell r="Q2336" t="str">
            <v>2022-2023</v>
          </cell>
          <cell r="R2336">
            <v>2</v>
          </cell>
          <cell r="S2336">
            <v>1</v>
          </cell>
          <cell r="AB2336">
            <v>1</v>
          </cell>
          <cell r="AE2336">
            <v>1</v>
          </cell>
          <cell r="AG2336">
            <v>1</v>
          </cell>
          <cell r="AH2336">
            <v>1</v>
          </cell>
          <cell r="AK2336">
            <v>1</v>
          </cell>
          <cell r="AM2336">
            <v>1</v>
          </cell>
          <cell r="AN2336">
            <v>1</v>
          </cell>
          <cell r="AO2336">
            <v>1</v>
          </cell>
          <cell r="AR2336">
            <v>1</v>
          </cell>
          <cell r="AS2336">
            <v>216.56</v>
          </cell>
          <cell r="AT2336">
            <v>150.47</v>
          </cell>
          <cell r="AU2336">
            <v>150.47</v>
          </cell>
          <cell r="AX2336">
            <v>0</v>
          </cell>
          <cell r="BI2336">
            <v>150.47</v>
          </cell>
          <cell r="BS2336">
            <v>150.47</v>
          </cell>
          <cell r="BV2336">
            <v>6.9780139999999999</v>
          </cell>
          <cell r="BW2336">
            <v>6.9780139999999999</v>
          </cell>
          <cell r="BX2336" t="str">
            <v>"GRAND ROAD TASHKENT" МЧЖ</v>
          </cell>
          <cell r="DD2336">
            <v>0.22900000000000001</v>
          </cell>
          <cell r="DE2336">
            <v>0.22900000000000001</v>
          </cell>
          <cell r="DH2336">
            <v>0.22900000000000001</v>
          </cell>
          <cell r="GG2336" t="str">
            <v>км</v>
          </cell>
          <cell r="GH2336">
            <v>0.22900000000000001</v>
          </cell>
          <cell r="GI2336">
            <v>0.22900000000000001</v>
          </cell>
          <cell r="GX2336" t="str">
            <v>Ёйилган объект</v>
          </cell>
        </row>
        <row r="2337">
          <cell r="A2337" t="str">
            <v>"Белариқ" МФЙ, "Навнихол" 5-тор кўчасини жорий таъмирлаш</v>
          </cell>
          <cell r="B2337" t="str">
            <v>2201262830312069</v>
          </cell>
          <cell r="C2337">
            <v>1</v>
          </cell>
          <cell r="E2337" t="str">
            <v>Автомобиль йўллари, кўприклар</v>
          </cell>
          <cell r="F2337" t="str">
            <v>Автомобиль йўллари объектлари</v>
          </cell>
          <cell r="H2337" t="str">
            <v>Автомобиль йўллари қўмитаси</v>
          </cell>
          <cell r="I2337" t="str">
            <v>"Тошкент шаҳар МЙБХ" ДУК</v>
          </cell>
          <cell r="J2337" t="str">
            <v>Вазирлик ва идора</v>
          </cell>
          <cell r="K2337" t="str">
            <v>Ёйилма</v>
          </cell>
          <cell r="L2337" t="str">
            <v>Асосий</v>
          </cell>
          <cell r="M2337" t="str">
            <v>Тошкент шаҳар</v>
          </cell>
          <cell r="N2337" t="str">
            <v>Сергели тумани</v>
          </cell>
          <cell r="P2337" t="str">
            <v>Жорий таъмирлаш</v>
          </cell>
          <cell r="Q2337" t="str">
            <v>2022-2023</v>
          </cell>
          <cell r="R2337">
            <v>2</v>
          </cell>
          <cell r="S2337">
            <v>1</v>
          </cell>
          <cell r="AB2337">
            <v>1</v>
          </cell>
          <cell r="AE2337">
            <v>1</v>
          </cell>
          <cell r="AG2337">
            <v>1</v>
          </cell>
          <cell r="AH2337">
            <v>1</v>
          </cell>
          <cell r="AK2337">
            <v>1</v>
          </cell>
          <cell r="AM2337">
            <v>1</v>
          </cell>
          <cell r="AN2337">
            <v>1</v>
          </cell>
          <cell r="AO2337">
            <v>1</v>
          </cell>
          <cell r="AR2337">
            <v>1</v>
          </cell>
          <cell r="AS2337">
            <v>1277.1500000000001</v>
          </cell>
          <cell r="AT2337">
            <v>911.03000000000009</v>
          </cell>
          <cell r="AU2337">
            <v>911.03000000000009</v>
          </cell>
          <cell r="AX2337">
            <v>0</v>
          </cell>
          <cell r="BI2337">
            <v>911.03000000000009</v>
          </cell>
          <cell r="BS2337">
            <v>911.03000000000009</v>
          </cell>
          <cell r="BV2337">
            <v>0</v>
          </cell>
          <cell r="BW2337">
            <v>0</v>
          </cell>
          <cell r="BX2337" t="str">
            <v xml:space="preserve"> "KYL-YO'L KO`PRIK QURILISH TA'MIR" МЧЖ</v>
          </cell>
          <cell r="DD2337">
            <v>1.5580000000000001</v>
          </cell>
          <cell r="DE2337">
            <v>1.5580000000000001</v>
          </cell>
          <cell r="DH2337">
            <v>1.5580000000000001</v>
          </cell>
          <cell r="GG2337" t="str">
            <v>км</v>
          </cell>
          <cell r="GH2337">
            <v>1.5580000000000001</v>
          </cell>
          <cell r="GI2337">
            <v>1.5580000000000001</v>
          </cell>
          <cell r="GX2337" t="str">
            <v>Ёйилган объект</v>
          </cell>
        </row>
        <row r="2338">
          <cell r="A2338" t="str">
            <v>"Белариқ" МФЙ, "Навнихол" 11-тор кўчасини жорий таъмирлаш</v>
          </cell>
          <cell r="B2338" t="str">
            <v>2201262830312070</v>
          </cell>
          <cell r="C2338">
            <v>1</v>
          </cell>
          <cell r="E2338" t="str">
            <v>Автомобиль йўллари, кўприклар</v>
          </cell>
          <cell r="F2338" t="str">
            <v>Автомобиль йўллари объектлари</v>
          </cell>
          <cell r="H2338" t="str">
            <v>Автомобиль йўллари қўмитаси</v>
          </cell>
          <cell r="I2338" t="str">
            <v>"Тошкент шаҳар МЙБХ" ДУК</v>
          </cell>
          <cell r="J2338" t="str">
            <v>Вазирлик ва идора</v>
          </cell>
          <cell r="K2338" t="str">
            <v>Ёйилма</v>
          </cell>
          <cell r="L2338" t="str">
            <v>Асосий</v>
          </cell>
          <cell r="M2338" t="str">
            <v>Тошкент шаҳар</v>
          </cell>
          <cell r="N2338" t="str">
            <v>Сергели тумани</v>
          </cell>
          <cell r="P2338" t="str">
            <v>Жорий таъмирлаш</v>
          </cell>
          <cell r="Q2338" t="str">
            <v>2022-2023</v>
          </cell>
          <cell r="R2338">
            <v>2</v>
          </cell>
          <cell r="S2338">
            <v>1</v>
          </cell>
          <cell r="AB2338">
            <v>1</v>
          </cell>
          <cell r="AE2338">
            <v>1</v>
          </cell>
          <cell r="AG2338">
            <v>1</v>
          </cell>
          <cell r="AH2338">
            <v>1</v>
          </cell>
          <cell r="AK2338">
            <v>1</v>
          </cell>
          <cell r="AM2338">
            <v>1</v>
          </cell>
          <cell r="AN2338">
            <v>1</v>
          </cell>
          <cell r="AO2338">
            <v>1</v>
          </cell>
          <cell r="AR2338">
            <v>1</v>
          </cell>
          <cell r="AS2338">
            <v>967.98</v>
          </cell>
          <cell r="AT2338">
            <v>689.87</v>
          </cell>
          <cell r="AU2338">
            <v>689.87</v>
          </cell>
          <cell r="AX2338">
            <v>0</v>
          </cell>
          <cell r="BI2338">
            <v>689.87</v>
          </cell>
          <cell r="BS2338">
            <v>689.87</v>
          </cell>
          <cell r="BV2338">
            <v>0</v>
          </cell>
          <cell r="BW2338">
            <v>0</v>
          </cell>
          <cell r="BX2338" t="str">
            <v xml:space="preserve"> "KYL-YO'L KO`PRIK QURILISH TA'MIR" МЧЖ</v>
          </cell>
          <cell r="DD2338">
            <v>0.193</v>
          </cell>
          <cell r="DE2338">
            <v>0.193</v>
          </cell>
          <cell r="DH2338">
            <v>0.193</v>
          </cell>
          <cell r="GG2338" t="str">
            <v>км</v>
          </cell>
          <cell r="GH2338">
            <v>0.193</v>
          </cell>
          <cell r="GI2338">
            <v>0.193</v>
          </cell>
          <cell r="GX2338" t="str">
            <v>Ёйилган объект</v>
          </cell>
        </row>
        <row r="2339">
          <cell r="A2339" t="str">
            <v>"Белариқ" МФЙ, "Узумзор" 16-берк кўчасини жорий таъмирлаш</v>
          </cell>
          <cell r="B2339" t="str">
            <v>2201262830312071</v>
          </cell>
          <cell r="C2339">
            <v>1</v>
          </cell>
          <cell r="E2339" t="str">
            <v>Автомобиль йўллари, кўприклар</v>
          </cell>
          <cell r="F2339" t="str">
            <v>Автомобиль йўллари объектлари</v>
          </cell>
          <cell r="H2339" t="str">
            <v>Автомобиль йўллари қўмитаси</v>
          </cell>
          <cell r="I2339" t="str">
            <v>"Тошкент шаҳар МЙБХ" ДУК</v>
          </cell>
          <cell r="J2339" t="str">
            <v>Вазирлик ва идора</v>
          </cell>
          <cell r="K2339" t="str">
            <v>Ёйилма</v>
          </cell>
          <cell r="L2339" t="str">
            <v>Асосий</v>
          </cell>
          <cell r="M2339" t="str">
            <v>Тошкент шаҳар</v>
          </cell>
          <cell r="N2339" t="str">
            <v>Сергели тумани</v>
          </cell>
          <cell r="P2339" t="str">
            <v>Жорий таъмирлаш</v>
          </cell>
          <cell r="Q2339" t="str">
            <v>2022-2023</v>
          </cell>
          <cell r="R2339">
            <v>2</v>
          </cell>
          <cell r="S2339">
            <v>1</v>
          </cell>
          <cell r="AB2339">
            <v>1</v>
          </cell>
          <cell r="AE2339">
            <v>1</v>
          </cell>
          <cell r="AG2339">
            <v>1</v>
          </cell>
          <cell r="AH2339">
            <v>1</v>
          </cell>
          <cell r="AK2339">
            <v>1</v>
          </cell>
          <cell r="AM2339">
            <v>1</v>
          </cell>
          <cell r="AN2339">
            <v>1</v>
          </cell>
          <cell r="AO2339">
            <v>1</v>
          </cell>
          <cell r="AR2339">
            <v>1</v>
          </cell>
          <cell r="AS2339">
            <v>113.2</v>
          </cell>
          <cell r="AT2339">
            <v>79.790000000000006</v>
          </cell>
          <cell r="AU2339">
            <v>79.790000000000006</v>
          </cell>
          <cell r="AX2339">
            <v>0</v>
          </cell>
          <cell r="BI2339">
            <v>79.790000000000006</v>
          </cell>
          <cell r="BS2339">
            <v>79.790000000000006</v>
          </cell>
          <cell r="BV2339">
            <v>0</v>
          </cell>
          <cell r="BW2339">
            <v>0</v>
          </cell>
          <cell r="BX2339" t="str">
            <v xml:space="preserve"> "KYL-YO'L KO`PRIK QURILISH TA'MIR" МЧЖ</v>
          </cell>
          <cell r="DD2339">
            <v>0.13700000000000001</v>
          </cell>
          <cell r="DE2339">
            <v>0.13700000000000001</v>
          </cell>
          <cell r="DH2339">
            <v>0.13700000000000001</v>
          </cell>
          <cell r="GG2339" t="str">
            <v>км</v>
          </cell>
          <cell r="GH2339">
            <v>0.13700000000000001</v>
          </cell>
          <cell r="GI2339">
            <v>0.13700000000000001</v>
          </cell>
          <cell r="GX2339" t="str">
            <v>Ёйилган объект</v>
          </cell>
        </row>
        <row r="2340">
          <cell r="A2340" t="str">
            <v>"Белариқ" МФЙ, "Белариқ" кўчасини жорий таъмирлаш</v>
          </cell>
          <cell r="B2340" t="str">
            <v>2201262830312072</v>
          </cell>
          <cell r="C2340">
            <v>1</v>
          </cell>
          <cell r="E2340" t="str">
            <v>Автомобиль йўллари, кўприклар</v>
          </cell>
          <cell r="F2340" t="str">
            <v>Автомобиль йўллари объектлари</v>
          </cell>
          <cell r="H2340" t="str">
            <v>Автомобиль йўллари қўмитаси</v>
          </cell>
          <cell r="I2340" t="str">
            <v>"Тошкент шаҳар МЙБХ" ДУК</v>
          </cell>
          <cell r="J2340" t="str">
            <v>Вазирлик ва идора</v>
          </cell>
          <cell r="K2340" t="str">
            <v>Ёйилма</v>
          </cell>
          <cell r="L2340" t="str">
            <v>Асосий</v>
          </cell>
          <cell r="M2340" t="str">
            <v>Тошкент шаҳар</v>
          </cell>
          <cell r="N2340" t="str">
            <v>Сергели тумани</v>
          </cell>
          <cell r="P2340" t="str">
            <v>Жорий таъмирлаш</v>
          </cell>
          <cell r="Q2340" t="str">
            <v>2022-2023</v>
          </cell>
          <cell r="R2340">
            <v>2</v>
          </cell>
          <cell r="S2340">
            <v>1</v>
          </cell>
          <cell r="AB2340">
            <v>1</v>
          </cell>
          <cell r="AE2340">
            <v>1</v>
          </cell>
          <cell r="AG2340">
            <v>1</v>
          </cell>
          <cell r="AH2340">
            <v>1</v>
          </cell>
          <cell r="AK2340">
            <v>1</v>
          </cell>
          <cell r="AM2340">
            <v>1</v>
          </cell>
          <cell r="AN2340">
            <v>1</v>
          </cell>
          <cell r="AO2340">
            <v>1</v>
          </cell>
          <cell r="AR2340">
            <v>1</v>
          </cell>
          <cell r="AS2340">
            <v>721.09</v>
          </cell>
          <cell r="AT2340">
            <v>512.20000000000005</v>
          </cell>
          <cell r="AU2340">
            <v>512.20000000000005</v>
          </cell>
          <cell r="AX2340">
            <v>0</v>
          </cell>
          <cell r="BI2340">
            <v>512.20000000000005</v>
          </cell>
          <cell r="BS2340">
            <v>512.20000000000005</v>
          </cell>
          <cell r="BV2340">
            <v>0</v>
          </cell>
          <cell r="BW2340">
            <v>0</v>
          </cell>
          <cell r="BX2340" t="str">
            <v xml:space="preserve"> "KYL-YO'L KO`PRIK QURILISH TA'MIR" МЧЖ</v>
          </cell>
          <cell r="DD2340">
            <v>0.97</v>
          </cell>
          <cell r="DE2340">
            <v>0.97</v>
          </cell>
          <cell r="DH2340">
            <v>0.97</v>
          </cell>
          <cell r="GG2340" t="str">
            <v>км</v>
          </cell>
          <cell r="GH2340">
            <v>0.97</v>
          </cell>
          <cell r="GI2340">
            <v>0.97</v>
          </cell>
          <cell r="GX2340" t="str">
            <v>Ёйилган объект</v>
          </cell>
        </row>
        <row r="2341">
          <cell r="A2341" t="str">
            <v>Халқобод МФЙ "Янги қўйлиқ" кўчасини жорий таъмирлаш</v>
          </cell>
          <cell r="B2341" t="str">
            <v>2201262830312073</v>
          </cell>
          <cell r="C2341">
            <v>1</v>
          </cell>
          <cell r="E2341" t="str">
            <v>Автомобиль йўллари, кўприклар</v>
          </cell>
          <cell r="F2341" t="str">
            <v>Автомобиль йўллари объектлари</v>
          </cell>
          <cell r="H2341" t="str">
            <v>Автомобиль йўллари қўмитаси</v>
          </cell>
          <cell r="I2341" t="str">
            <v>"Тошкент шаҳар МЙБХ" ДУК</v>
          </cell>
          <cell r="J2341" t="str">
            <v>Вазирлик ва идора</v>
          </cell>
          <cell r="K2341" t="str">
            <v>Ёйилма</v>
          </cell>
          <cell r="L2341" t="str">
            <v>Асосий</v>
          </cell>
          <cell r="M2341" t="str">
            <v>Тошкент шаҳар</v>
          </cell>
          <cell r="N2341" t="str">
            <v>Сергели тумани</v>
          </cell>
          <cell r="P2341" t="str">
            <v>Жорий таъмирлаш</v>
          </cell>
          <cell r="Q2341" t="str">
            <v>2022-2023</v>
          </cell>
          <cell r="R2341">
            <v>2</v>
          </cell>
          <cell r="S2341">
            <v>1</v>
          </cell>
          <cell r="AB2341">
            <v>1</v>
          </cell>
          <cell r="AE2341">
            <v>1</v>
          </cell>
          <cell r="AG2341">
            <v>1</v>
          </cell>
          <cell r="AH2341">
            <v>1</v>
          </cell>
          <cell r="AK2341">
            <v>1</v>
          </cell>
          <cell r="AM2341">
            <v>1</v>
          </cell>
          <cell r="AN2341">
            <v>1</v>
          </cell>
          <cell r="AO2341">
            <v>1</v>
          </cell>
          <cell r="AR2341">
            <v>1</v>
          </cell>
          <cell r="AS2341">
            <v>609.77</v>
          </cell>
          <cell r="AT2341">
            <v>416.86</v>
          </cell>
          <cell r="AU2341">
            <v>416.86</v>
          </cell>
          <cell r="AX2341">
            <v>0</v>
          </cell>
          <cell r="BI2341">
            <v>416.86</v>
          </cell>
          <cell r="BS2341">
            <v>416.86</v>
          </cell>
          <cell r="BV2341">
            <v>405.98371200000003</v>
          </cell>
          <cell r="BW2341">
            <v>405.98371200000003</v>
          </cell>
          <cell r="BX2341" t="str">
            <v>"АВАНГАРД ИДЕАЛ ПЛЮС" МЧЖ</v>
          </cell>
          <cell r="DD2341">
            <v>0.97199999999999998</v>
          </cell>
          <cell r="DE2341">
            <v>0.97199999999999998</v>
          </cell>
          <cell r="DH2341">
            <v>0.97199999999999998</v>
          </cell>
          <cell r="GG2341" t="str">
            <v>км</v>
          </cell>
          <cell r="GH2341">
            <v>0.97199999999999998</v>
          </cell>
          <cell r="GI2341">
            <v>0.97199999999999998</v>
          </cell>
          <cell r="GX2341" t="str">
            <v>Ёйилган объект</v>
          </cell>
        </row>
        <row r="2342">
          <cell r="A2342" t="str">
            <v>"Ўрикзор" МФЙ, "Боситхон" кўчасини жорий таъмирлаш</v>
          </cell>
          <cell r="B2342" t="str">
            <v>2201262620312003</v>
          </cell>
          <cell r="C2342">
            <v>1</v>
          </cell>
          <cell r="E2342" t="str">
            <v>Автомобиль йўллари, кўприклар</v>
          </cell>
          <cell r="F2342" t="str">
            <v>Автомобиль йўллари объектлари</v>
          </cell>
          <cell r="H2342" t="str">
            <v>Автомобиль йўллари қўмитаси</v>
          </cell>
          <cell r="I2342" t="str">
            <v>"Тошкент шаҳар МЙБХ" ДУК</v>
          </cell>
          <cell r="J2342" t="str">
            <v>Вазирлик ва идора</v>
          </cell>
          <cell r="K2342" t="str">
            <v>Ёйилма</v>
          </cell>
          <cell r="L2342" t="str">
            <v>Асосий</v>
          </cell>
          <cell r="M2342" t="str">
            <v>Тошкент шаҳар</v>
          </cell>
          <cell r="N2342" t="str">
            <v>Учтепа тумани</v>
          </cell>
          <cell r="P2342" t="str">
            <v>Жорий таъмирлаш</v>
          </cell>
          <cell r="Q2342" t="str">
            <v>2022-2023</v>
          </cell>
          <cell r="R2342">
            <v>2</v>
          </cell>
          <cell r="S2342">
            <v>1</v>
          </cell>
          <cell r="AB2342">
            <v>1</v>
          </cell>
          <cell r="AE2342">
            <v>1</v>
          </cell>
          <cell r="AG2342">
            <v>1</v>
          </cell>
          <cell r="AH2342">
            <v>1</v>
          </cell>
          <cell r="AK2342">
            <v>1</v>
          </cell>
          <cell r="AM2342">
            <v>1</v>
          </cell>
          <cell r="AN2342">
            <v>1</v>
          </cell>
          <cell r="AO2342">
            <v>1</v>
          </cell>
          <cell r="AR2342">
            <v>1</v>
          </cell>
          <cell r="AS2342">
            <v>974.21</v>
          </cell>
          <cell r="AT2342">
            <v>672.40000000000009</v>
          </cell>
          <cell r="AU2342">
            <v>672.40000000000009</v>
          </cell>
          <cell r="AX2342">
            <v>0</v>
          </cell>
          <cell r="BI2342">
            <v>672.40000000000009</v>
          </cell>
          <cell r="BS2342">
            <v>672.40000000000009</v>
          </cell>
          <cell r="BV2342">
            <v>525.86524799999995</v>
          </cell>
          <cell r="BW2342">
            <v>525.86524799999995</v>
          </cell>
          <cell r="BX2342" t="str">
            <v>"АВАНГАРД ИДЕАЛ ПЛЮС" МЧЖ</v>
          </cell>
          <cell r="DD2342">
            <v>1.23</v>
          </cell>
          <cell r="DE2342">
            <v>1.23</v>
          </cell>
          <cell r="DH2342">
            <v>1.23</v>
          </cell>
          <cell r="GG2342" t="str">
            <v>км</v>
          </cell>
          <cell r="GH2342">
            <v>1.23</v>
          </cell>
          <cell r="GI2342">
            <v>1.23</v>
          </cell>
          <cell r="GX2342" t="str">
            <v>Ёйилган объект</v>
          </cell>
        </row>
        <row r="2343">
          <cell r="A2343" t="str">
            <v>"Қорёғди" МФЙ, "Зиёсаид" кўчасини жорий таъмирлаш</v>
          </cell>
          <cell r="B2343" t="str">
            <v>2201262620312004</v>
          </cell>
          <cell r="C2343">
            <v>1</v>
          </cell>
          <cell r="E2343" t="str">
            <v>Автомобиль йўллари, кўприклар</v>
          </cell>
          <cell r="F2343" t="str">
            <v>Автомобиль йўллари объектлари</v>
          </cell>
          <cell r="H2343" t="str">
            <v>Автомобиль йўллари қўмитаси</v>
          </cell>
          <cell r="I2343" t="str">
            <v>"Тошкент шаҳар МЙБХ" ДУК</v>
          </cell>
          <cell r="J2343" t="str">
            <v>Вазирлик ва идора</v>
          </cell>
          <cell r="K2343" t="str">
            <v>Ёйилма</v>
          </cell>
          <cell r="L2343" t="str">
            <v>Асосий</v>
          </cell>
          <cell r="M2343" t="str">
            <v>Тошкент шаҳар</v>
          </cell>
          <cell r="N2343" t="str">
            <v>Учтепа тумани</v>
          </cell>
          <cell r="P2343" t="str">
            <v>Жорий таъмирлаш</v>
          </cell>
          <cell r="Q2343" t="str">
            <v>2022-2023</v>
          </cell>
          <cell r="R2343">
            <v>2</v>
          </cell>
          <cell r="S2343">
            <v>1</v>
          </cell>
          <cell r="AB2343">
            <v>1</v>
          </cell>
          <cell r="AE2343">
            <v>1</v>
          </cell>
          <cell r="AG2343">
            <v>1</v>
          </cell>
          <cell r="AH2343">
            <v>1</v>
          </cell>
          <cell r="AK2343">
            <v>1</v>
          </cell>
          <cell r="AM2343">
            <v>1</v>
          </cell>
          <cell r="AN2343">
            <v>1</v>
          </cell>
          <cell r="AO2343">
            <v>1</v>
          </cell>
          <cell r="AR2343">
            <v>1</v>
          </cell>
          <cell r="AS2343">
            <v>214.41</v>
          </cell>
          <cell r="AT2343">
            <v>147.28</v>
          </cell>
          <cell r="AU2343">
            <v>147.28</v>
          </cell>
          <cell r="AX2343">
            <v>0</v>
          </cell>
          <cell r="BI2343">
            <v>147.28</v>
          </cell>
          <cell r="BS2343">
            <v>147.28</v>
          </cell>
          <cell r="BV2343">
            <v>6.8302779999999998</v>
          </cell>
          <cell r="BW2343">
            <v>6.8302779999999998</v>
          </cell>
          <cell r="BX2343" t="str">
            <v>"АВАНГАРД ИДЕАЛ ПЛЮС" МЧЖ</v>
          </cell>
          <cell r="DD2343">
            <v>0.2</v>
          </cell>
          <cell r="DE2343">
            <v>0.2</v>
          </cell>
          <cell r="DH2343">
            <v>0.2</v>
          </cell>
          <cell r="GG2343" t="str">
            <v>км</v>
          </cell>
          <cell r="GH2343">
            <v>0.2</v>
          </cell>
          <cell r="GI2343">
            <v>0.2</v>
          </cell>
          <cell r="GX2343" t="str">
            <v>Ёйилган объект</v>
          </cell>
        </row>
        <row r="2344">
          <cell r="A2344" t="str">
            <v>"Катта Хирмонтепа" кўчасини жорий таъмирлаш</v>
          </cell>
          <cell r="B2344" t="str">
            <v>2301262620312001</v>
          </cell>
          <cell r="C2344">
            <v>1</v>
          </cell>
          <cell r="E2344" t="str">
            <v>Автомобиль йўллари, кўприклар</v>
          </cell>
          <cell r="F2344" t="str">
            <v>Автомобиль йўллари объектлари</v>
          </cell>
          <cell r="H2344" t="str">
            <v>Автомобиль йўллари қўмитаси</v>
          </cell>
          <cell r="I2344" t="str">
            <v>"Тошкент шаҳар МЙБХ" ДУК</v>
          </cell>
          <cell r="J2344" t="str">
            <v>Вазирлик ва идора</v>
          </cell>
          <cell r="K2344" t="str">
            <v>Ёйилма</v>
          </cell>
          <cell r="L2344" t="str">
            <v>Асосий</v>
          </cell>
          <cell r="M2344" t="str">
            <v>Тошкент шаҳар</v>
          </cell>
          <cell r="N2344" t="str">
            <v>Учтепа тумани</v>
          </cell>
          <cell r="P2344" t="str">
            <v>Жорий таъмирлаш</v>
          </cell>
          <cell r="Q2344">
            <v>2023</v>
          </cell>
          <cell r="R2344">
            <v>2</v>
          </cell>
          <cell r="S2344">
            <v>1</v>
          </cell>
          <cell r="AB2344">
            <v>1</v>
          </cell>
          <cell r="AE2344">
            <v>1</v>
          </cell>
          <cell r="AG2344">
            <v>1</v>
          </cell>
          <cell r="AH2344">
            <v>1</v>
          </cell>
          <cell r="AJ2344">
            <v>1</v>
          </cell>
          <cell r="AM2344">
            <v>1</v>
          </cell>
          <cell r="AN2344">
            <v>1</v>
          </cell>
          <cell r="AO2344">
            <v>1</v>
          </cell>
          <cell r="AR2344">
            <v>1</v>
          </cell>
          <cell r="AS2344">
            <v>2516.0744341499999</v>
          </cell>
          <cell r="AT2344">
            <v>2516.0744341499999</v>
          </cell>
          <cell r="AU2344">
            <v>2516.0744341499999</v>
          </cell>
          <cell r="AX2344">
            <v>0</v>
          </cell>
          <cell r="BI2344">
            <v>2476.0724341499999</v>
          </cell>
          <cell r="BS2344">
            <v>2476.0724341499999</v>
          </cell>
          <cell r="BV2344">
            <v>2274.9941800000001</v>
          </cell>
          <cell r="BW2344">
            <v>2274.9941800000001</v>
          </cell>
          <cell r="DD2344">
            <v>0.6</v>
          </cell>
          <cell r="DE2344">
            <v>0.6</v>
          </cell>
          <cell r="DH2344">
            <v>0.6</v>
          </cell>
          <cell r="GG2344" t="str">
            <v>км</v>
          </cell>
          <cell r="GH2344">
            <v>0.6</v>
          </cell>
          <cell r="GI2344">
            <v>0.6</v>
          </cell>
          <cell r="GX2344" t="str">
            <v>Ёйилган объект</v>
          </cell>
        </row>
        <row r="2345">
          <cell r="A2345" t="str">
            <v>"Қозиробод" МФЙ, "Нурхон" 3-тор кўчасини жорий таъмирлаш</v>
          </cell>
          <cell r="B2345" t="str">
            <v>2201262940312008</v>
          </cell>
          <cell r="C2345">
            <v>1</v>
          </cell>
          <cell r="E2345" t="str">
            <v>Автомобиль йўллари, кўприклар</v>
          </cell>
          <cell r="F2345" t="str">
            <v>Автомобиль йўллари объектлари</v>
          </cell>
          <cell r="H2345" t="str">
            <v>Автомобиль йўллари қўмитаси</v>
          </cell>
          <cell r="I2345" t="str">
            <v>"Тошкент шаҳар МЙБХ" ДУК</v>
          </cell>
          <cell r="J2345" t="str">
            <v>Вазирлик ва идора</v>
          </cell>
          <cell r="K2345" t="str">
            <v>Ёйилма</v>
          </cell>
          <cell r="L2345" t="str">
            <v>Асосий</v>
          </cell>
          <cell r="M2345" t="str">
            <v>Тошкент шаҳар</v>
          </cell>
          <cell r="N2345" t="str">
            <v>Чилонзор тумани</v>
          </cell>
          <cell r="P2345" t="str">
            <v>Жорий таъмирлаш</v>
          </cell>
          <cell r="Q2345" t="str">
            <v>2022-2023</v>
          </cell>
          <cell r="R2345">
            <v>2</v>
          </cell>
          <cell r="S2345">
            <v>1</v>
          </cell>
          <cell r="AB2345">
            <v>1</v>
          </cell>
          <cell r="AE2345">
            <v>1</v>
          </cell>
          <cell r="AG2345">
            <v>1</v>
          </cell>
          <cell r="AH2345">
            <v>1</v>
          </cell>
          <cell r="AK2345">
            <v>1</v>
          </cell>
          <cell r="AM2345">
            <v>1</v>
          </cell>
          <cell r="AN2345">
            <v>1</v>
          </cell>
          <cell r="AO2345">
            <v>1</v>
          </cell>
          <cell r="AR2345">
            <v>1</v>
          </cell>
          <cell r="AS2345">
            <v>120.14</v>
          </cell>
          <cell r="AT2345">
            <v>81.400000000000006</v>
          </cell>
          <cell r="AU2345">
            <v>81.400000000000006</v>
          </cell>
          <cell r="AX2345">
            <v>0</v>
          </cell>
          <cell r="BI2345">
            <v>81.400000000000006</v>
          </cell>
          <cell r="BS2345">
            <v>81.400000000000006</v>
          </cell>
          <cell r="BV2345">
            <v>3.7751700000000001</v>
          </cell>
          <cell r="BW2345">
            <v>3.7751700000000001</v>
          </cell>
          <cell r="BX2345" t="str">
            <v>OOO ASR YOL QURILISH</v>
          </cell>
          <cell r="DD2345">
            <v>0.28599999999999998</v>
          </cell>
          <cell r="DE2345">
            <v>0.28599999999999998</v>
          </cell>
          <cell r="DH2345">
            <v>0.28599999999999998</v>
          </cell>
          <cell r="GG2345" t="str">
            <v>км</v>
          </cell>
          <cell r="GH2345">
            <v>0.28599999999999998</v>
          </cell>
          <cell r="GI2345">
            <v>0.28599999999999998</v>
          </cell>
          <cell r="GX2345" t="str">
            <v>Ёйилган объект</v>
          </cell>
        </row>
        <row r="2346">
          <cell r="A2346" t="str">
            <v>"Қозиробод" МФЙ, "Илғор" кўчасини жорий таъмирлаш</v>
          </cell>
          <cell r="B2346" t="str">
            <v>2201262940312009</v>
          </cell>
          <cell r="C2346">
            <v>1</v>
          </cell>
          <cell r="E2346" t="str">
            <v>Автомобиль йўллари, кўприклар</v>
          </cell>
          <cell r="F2346" t="str">
            <v>Автомобиль йўллари объектлари</v>
          </cell>
          <cell r="H2346" t="str">
            <v>Автомобиль йўллари қўмитаси</v>
          </cell>
          <cell r="I2346" t="str">
            <v>"Тошкент шаҳар МЙБХ" ДУК</v>
          </cell>
          <cell r="J2346" t="str">
            <v>Вазирлик ва идора</v>
          </cell>
          <cell r="K2346" t="str">
            <v>Ёйилма</v>
          </cell>
          <cell r="L2346" t="str">
            <v>Асосий</v>
          </cell>
          <cell r="M2346" t="str">
            <v>Тошкент шаҳар</v>
          </cell>
          <cell r="N2346" t="str">
            <v>Чилонзор тумани</v>
          </cell>
          <cell r="P2346" t="str">
            <v>Жорий таъмирлаш</v>
          </cell>
          <cell r="Q2346" t="str">
            <v>2022-2023</v>
          </cell>
          <cell r="R2346">
            <v>2</v>
          </cell>
          <cell r="S2346">
            <v>1</v>
          </cell>
          <cell r="AB2346">
            <v>1</v>
          </cell>
          <cell r="AE2346">
            <v>1</v>
          </cell>
          <cell r="AG2346">
            <v>1</v>
          </cell>
          <cell r="AH2346">
            <v>1</v>
          </cell>
          <cell r="AK2346">
            <v>1</v>
          </cell>
          <cell r="AM2346">
            <v>1</v>
          </cell>
          <cell r="AN2346">
            <v>1</v>
          </cell>
          <cell r="AO2346">
            <v>1</v>
          </cell>
          <cell r="AR2346">
            <v>1</v>
          </cell>
          <cell r="AS2346">
            <v>220.46</v>
          </cell>
          <cell r="AT2346">
            <v>151.63</v>
          </cell>
          <cell r="AU2346">
            <v>151.63</v>
          </cell>
          <cell r="AX2346">
            <v>0</v>
          </cell>
          <cell r="BI2346">
            <v>151.63</v>
          </cell>
          <cell r="BS2346">
            <v>151.63</v>
          </cell>
          <cell r="BV2346">
            <v>147.150768</v>
          </cell>
          <cell r="BW2346">
            <v>147.150768</v>
          </cell>
          <cell r="BX2346" t="str">
            <v>OOO ASR YOL QURILISH</v>
          </cell>
          <cell r="DD2346">
            <v>0.317</v>
          </cell>
          <cell r="DE2346">
            <v>0.317</v>
          </cell>
          <cell r="DH2346">
            <v>0.317</v>
          </cell>
          <cell r="GG2346" t="str">
            <v>км</v>
          </cell>
          <cell r="GH2346">
            <v>0.317</v>
          </cell>
          <cell r="GI2346">
            <v>0.317</v>
          </cell>
          <cell r="GX2346" t="str">
            <v>Ёйилган объект</v>
          </cell>
        </row>
        <row r="2347">
          <cell r="A2347" t="str">
            <v>"Қозиробод" МФЙ, "Қирққиз" кўчаларини жорий таъмирлаш</v>
          </cell>
          <cell r="B2347" t="str">
            <v>2301262940312002</v>
          </cell>
          <cell r="C2347">
            <v>1</v>
          </cell>
          <cell r="E2347" t="str">
            <v>Автомобиль йўллари, кўприклар</v>
          </cell>
          <cell r="F2347" t="str">
            <v>Автомобиль йўллари объектлари</v>
          </cell>
          <cell r="H2347" t="str">
            <v>Автомобиль йўллари қўмитаси</v>
          </cell>
          <cell r="I2347" t="str">
            <v>"Тошкент шаҳар МЙБХ" ДУК</v>
          </cell>
          <cell r="J2347" t="str">
            <v>Вазирлик ва идора</v>
          </cell>
          <cell r="K2347" t="str">
            <v>Ёйилма</v>
          </cell>
          <cell r="L2347" t="str">
            <v>Асосий</v>
          </cell>
          <cell r="M2347" t="str">
            <v>Тошкент шаҳар</v>
          </cell>
          <cell r="N2347" t="str">
            <v>Чилонзор тумани</v>
          </cell>
          <cell r="P2347" t="str">
            <v>Жорий таъмирлаш</v>
          </cell>
          <cell r="Q2347">
            <v>2023</v>
          </cell>
          <cell r="R2347">
            <v>2</v>
          </cell>
          <cell r="S2347">
            <v>1</v>
          </cell>
          <cell r="AB2347">
            <v>1</v>
          </cell>
          <cell r="AE2347">
            <v>1</v>
          </cell>
          <cell r="AG2347">
            <v>1</v>
          </cell>
          <cell r="AH2347">
            <v>1</v>
          </cell>
          <cell r="AK2347">
            <v>1</v>
          </cell>
          <cell r="AM2347">
            <v>1</v>
          </cell>
          <cell r="AN2347">
            <v>1</v>
          </cell>
          <cell r="AO2347">
            <v>1</v>
          </cell>
          <cell r="AR2347">
            <v>1</v>
          </cell>
          <cell r="AS2347">
            <v>153.419532</v>
          </cell>
          <cell r="AT2347">
            <v>153.419532</v>
          </cell>
          <cell r="AU2347">
            <v>153.419532</v>
          </cell>
          <cell r="AX2347">
            <v>0</v>
          </cell>
          <cell r="BI2347">
            <v>152.579532</v>
          </cell>
          <cell r="BS2347">
            <v>152.579532</v>
          </cell>
          <cell r="BV2347">
            <v>143.77577600000001</v>
          </cell>
          <cell r="BW2347">
            <v>143.77577600000001</v>
          </cell>
          <cell r="DD2347">
            <v>9.2999999999999999E-2</v>
          </cell>
          <cell r="DE2347">
            <v>9.2999999999999999E-2</v>
          </cell>
          <cell r="DH2347">
            <v>9.2999999999999999E-2</v>
          </cell>
          <cell r="GG2347" t="str">
            <v>км</v>
          </cell>
          <cell r="GH2347">
            <v>9.2999999999999999E-2</v>
          </cell>
          <cell r="GI2347">
            <v>9.2999999999999999E-2</v>
          </cell>
          <cell r="GX2347" t="str">
            <v>Ёйилган объект</v>
          </cell>
        </row>
        <row r="2348">
          <cell r="A2348" t="str">
            <v>"Қозиробод" МФЙ, "Терсариқ" кўчасини жорий таъмирлаш</v>
          </cell>
          <cell r="B2348" t="str">
            <v>2301262940312003</v>
          </cell>
          <cell r="C2348">
            <v>1</v>
          </cell>
          <cell r="E2348" t="str">
            <v>Автомобиль йўллари, кўприклар</v>
          </cell>
          <cell r="F2348" t="str">
            <v>Автомобиль йўллари объектлари</v>
          </cell>
          <cell r="H2348" t="str">
            <v>Автомобиль йўллари қўмитаси</v>
          </cell>
          <cell r="I2348" t="str">
            <v>"Тошкент шаҳар МЙБХ" ДУК</v>
          </cell>
          <cell r="J2348" t="str">
            <v>Вазирлик ва идора</v>
          </cell>
          <cell r="K2348" t="str">
            <v>Ёйилма</v>
          </cell>
          <cell r="L2348" t="str">
            <v>Асосий</v>
          </cell>
          <cell r="M2348" t="str">
            <v>Тошкент шаҳар</v>
          </cell>
          <cell r="N2348" t="str">
            <v>Чилонзор тумани</v>
          </cell>
          <cell r="P2348" t="str">
            <v>Жорий таъмирлаш</v>
          </cell>
          <cell r="Q2348">
            <v>2023</v>
          </cell>
          <cell r="R2348">
            <v>2</v>
          </cell>
          <cell r="S2348">
            <v>1</v>
          </cell>
          <cell r="AB2348">
            <v>1</v>
          </cell>
          <cell r="AE2348">
            <v>1</v>
          </cell>
          <cell r="AG2348">
            <v>1</v>
          </cell>
          <cell r="AH2348">
            <v>1</v>
          </cell>
          <cell r="AK2348">
            <v>1</v>
          </cell>
          <cell r="AM2348">
            <v>1</v>
          </cell>
          <cell r="AN2348">
            <v>1</v>
          </cell>
          <cell r="AO2348">
            <v>1</v>
          </cell>
          <cell r="AR2348">
            <v>1</v>
          </cell>
          <cell r="AS2348">
            <v>140.14010504999999</v>
          </cell>
          <cell r="AT2348">
            <v>140.14010504999999</v>
          </cell>
          <cell r="AU2348">
            <v>140.14010504999999</v>
          </cell>
          <cell r="AX2348">
            <v>0</v>
          </cell>
          <cell r="BI2348">
            <v>139.18010505000001</v>
          </cell>
          <cell r="BS2348">
            <v>139.18010505000001</v>
          </cell>
          <cell r="BV2348">
            <v>127.394352</v>
          </cell>
          <cell r="BW2348">
            <v>127.394352</v>
          </cell>
          <cell r="DD2348">
            <v>0.215</v>
          </cell>
          <cell r="DE2348">
            <v>0.215</v>
          </cell>
          <cell r="DH2348">
            <v>0.215</v>
          </cell>
          <cell r="GG2348" t="str">
            <v>км</v>
          </cell>
          <cell r="GH2348">
            <v>0.215</v>
          </cell>
          <cell r="GI2348">
            <v>0.215</v>
          </cell>
          <cell r="GX2348" t="str">
            <v>Ёйилган объект</v>
          </cell>
        </row>
        <row r="2349">
          <cell r="A2349" t="str">
            <v>"Қозиробод" МФЙ, "Чилонзор" кўчасини жорий таъмирлаш</v>
          </cell>
          <cell r="B2349" t="str">
            <v>2301262940312004</v>
          </cell>
          <cell r="C2349">
            <v>1</v>
          </cell>
          <cell r="E2349" t="str">
            <v>Автомобиль йўллари, кўприклар</v>
          </cell>
          <cell r="F2349" t="str">
            <v>Автомобиль йўллари объектлари</v>
          </cell>
          <cell r="H2349" t="str">
            <v>Автомобиль йўллари қўмитаси</v>
          </cell>
          <cell r="I2349" t="str">
            <v>"Тошкент шаҳар МЙБХ" ДУК</v>
          </cell>
          <cell r="J2349" t="str">
            <v>Вазирлик ва идора</v>
          </cell>
          <cell r="K2349" t="str">
            <v>Ёйилма</v>
          </cell>
          <cell r="L2349" t="str">
            <v>Асосий</v>
          </cell>
          <cell r="M2349" t="str">
            <v>Тошкент шаҳар</v>
          </cell>
          <cell r="N2349" t="str">
            <v>Чилонзор тумани</v>
          </cell>
          <cell r="P2349" t="str">
            <v>Жорий таъмирлаш</v>
          </cell>
          <cell r="Q2349">
            <v>2023</v>
          </cell>
          <cell r="R2349">
            <v>2</v>
          </cell>
          <cell r="S2349">
            <v>1</v>
          </cell>
          <cell r="AB2349">
            <v>1</v>
          </cell>
          <cell r="AE2349">
            <v>1</v>
          </cell>
          <cell r="AG2349">
            <v>1</v>
          </cell>
          <cell r="AH2349">
            <v>1</v>
          </cell>
          <cell r="AK2349">
            <v>1</v>
          </cell>
          <cell r="AM2349">
            <v>1</v>
          </cell>
          <cell r="AN2349">
            <v>1</v>
          </cell>
          <cell r="AO2349">
            <v>1</v>
          </cell>
          <cell r="AR2349">
            <v>1</v>
          </cell>
          <cell r="AS2349">
            <v>58.551084600000003</v>
          </cell>
          <cell r="AT2349">
            <v>58.551084600000003</v>
          </cell>
          <cell r="AU2349">
            <v>58.551084600000003</v>
          </cell>
          <cell r="AX2349">
            <v>0</v>
          </cell>
          <cell r="BI2349">
            <v>57.591084600000002</v>
          </cell>
          <cell r="BS2349">
            <v>57.591084600000002</v>
          </cell>
          <cell r="BV2349">
            <v>53.5642</v>
          </cell>
          <cell r="BW2349">
            <v>53.5642</v>
          </cell>
          <cell r="DD2349">
            <v>8.2000000000000003E-2</v>
          </cell>
          <cell r="DE2349">
            <v>8.2000000000000003E-2</v>
          </cell>
          <cell r="DH2349">
            <v>8.2000000000000003E-2</v>
          </cell>
          <cell r="GG2349" t="str">
            <v>км</v>
          </cell>
          <cell r="GH2349">
            <v>8.2000000000000003E-2</v>
          </cell>
          <cell r="GI2349">
            <v>8.2000000000000003E-2</v>
          </cell>
          <cell r="GX2349" t="str">
            <v>Ёйилган объект</v>
          </cell>
        </row>
        <row r="2350">
          <cell r="A2350" t="str">
            <v>"Қозиробод" МФЙ, "Чўпонота" кўчасини жорий таъмирлаш</v>
          </cell>
          <cell r="B2350" t="str">
            <v>2301262940312005</v>
          </cell>
          <cell r="C2350">
            <v>1</v>
          </cell>
          <cell r="E2350" t="str">
            <v>Автомобиль йўллари, кўприклар</v>
          </cell>
          <cell r="F2350" t="str">
            <v>Автомобиль йўллари объектлари</v>
          </cell>
          <cell r="H2350" t="str">
            <v>Автомобиль йўллари қўмитаси</v>
          </cell>
          <cell r="I2350" t="str">
            <v>"Тошкент шаҳар МЙБХ" ДУК</v>
          </cell>
          <cell r="J2350" t="str">
            <v>Вазирлик ва идора</v>
          </cell>
          <cell r="K2350" t="str">
            <v>Ёйилма</v>
          </cell>
          <cell r="L2350" t="str">
            <v>Асосий</v>
          </cell>
          <cell r="M2350" t="str">
            <v>Тошкент шаҳар</v>
          </cell>
          <cell r="N2350" t="str">
            <v>Чилонзор тумани</v>
          </cell>
          <cell r="P2350" t="str">
            <v>Жорий таъмирлаш</v>
          </cell>
          <cell r="Q2350">
            <v>2023</v>
          </cell>
          <cell r="R2350">
            <v>2</v>
          </cell>
          <cell r="S2350">
            <v>1</v>
          </cell>
          <cell r="AB2350">
            <v>1</v>
          </cell>
          <cell r="AE2350">
            <v>1</v>
          </cell>
          <cell r="AG2350">
            <v>1</v>
          </cell>
          <cell r="AH2350">
            <v>1</v>
          </cell>
          <cell r="AK2350">
            <v>1</v>
          </cell>
          <cell r="AM2350">
            <v>1</v>
          </cell>
          <cell r="AN2350">
            <v>1</v>
          </cell>
          <cell r="AO2350">
            <v>1</v>
          </cell>
          <cell r="AR2350">
            <v>1</v>
          </cell>
          <cell r="AS2350">
            <v>9.28962705</v>
          </cell>
          <cell r="AT2350">
            <v>9.28962705</v>
          </cell>
          <cell r="AU2350">
            <v>9.28962705</v>
          </cell>
          <cell r="AX2350">
            <v>0</v>
          </cell>
          <cell r="BI2350">
            <v>8.8096270499999996</v>
          </cell>
          <cell r="BS2350">
            <v>8.8096270499999996</v>
          </cell>
          <cell r="BV2350">
            <v>6.9068430000000003</v>
          </cell>
          <cell r="BW2350">
            <v>6.9068430000000003</v>
          </cell>
          <cell r="DD2350">
            <v>1.2E-2</v>
          </cell>
          <cell r="DE2350">
            <v>1.2E-2</v>
          </cell>
          <cell r="DH2350">
            <v>1.2E-2</v>
          </cell>
          <cell r="GG2350" t="str">
            <v>км</v>
          </cell>
          <cell r="GH2350">
            <v>1.2E-2</v>
          </cell>
          <cell r="GI2350">
            <v>1.2E-2</v>
          </cell>
          <cell r="GX2350" t="str">
            <v>Ёйилган объект</v>
          </cell>
        </row>
        <row r="2351">
          <cell r="A2351" t="str">
            <v>Зарқўрғон МФЙ 368-МТТ ён қисми атрофини жорий таъмирлаш</v>
          </cell>
          <cell r="B2351" t="str">
            <v>2301262940312006</v>
          </cell>
          <cell r="C2351">
            <v>1</v>
          </cell>
          <cell r="E2351" t="str">
            <v>Автомобиль йўллари, кўприклар</v>
          </cell>
          <cell r="F2351" t="str">
            <v>Автомобиль йўллари объектлари</v>
          </cell>
          <cell r="H2351" t="str">
            <v>Автомобиль йўллари қўмитаси</v>
          </cell>
          <cell r="I2351" t="str">
            <v>"Тошкент шаҳар МЙБХ" ДУК</v>
          </cell>
          <cell r="J2351" t="str">
            <v>Вазирлик ва идора</v>
          </cell>
          <cell r="K2351" t="str">
            <v>Ёйилма</v>
          </cell>
          <cell r="L2351" t="str">
            <v>Асосий</v>
          </cell>
          <cell r="M2351" t="str">
            <v>Тошкент шаҳар</v>
          </cell>
          <cell r="N2351" t="str">
            <v>Чилонзор тумани</v>
          </cell>
          <cell r="P2351" t="str">
            <v>Жорий таъмирлаш</v>
          </cell>
          <cell r="Q2351">
            <v>2023</v>
          </cell>
          <cell r="R2351">
            <v>2</v>
          </cell>
          <cell r="S2351">
            <v>1</v>
          </cell>
          <cell r="AB2351">
            <v>1</v>
          </cell>
          <cell r="AE2351">
            <v>1</v>
          </cell>
          <cell r="AG2351">
            <v>1</v>
          </cell>
          <cell r="AH2351">
            <v>1</v>
          </cell>
          <cell r="AK2351">
            <v>1</v>
          </cell>
          <cell r="AM2351">
            <v>1</v>
          </cell>
          <cell r="AN2351">
            <v>1</v>
          </cell>
          <cell r="AO2351">
            <v>1</v>
          </cell>
          <cell r="AR2351">
            <v>1</v>
          </cell>
          <cell r="AS2351">
            <v>32.621893499999999</v>
          </cell>
          <cell r="AT2351">
            <v>32.621893499999999</v>
          </cell>
          <cell r="AU2351">
            <v>32.621893499999999</v>
          </cell>
          <cell r="AX2351">
            <v>0</v>
          </cell>
          <cell r="BI2351">
            <v>31.6138935</v>
          </cell>
          <cell r="BS2351">
            <v>31.6138935</v>
          </cell>
          <cell r="BV2351">
            <v>17.962707999999999</v>
          </cell>
          <cell r="BW2351">
            <v>17.962707999999999</v>
          </cell>
          <cell r="DD2351">
            <v>4.7E-2</v>
          </cell>
          <cell r="DE2351">
            <v>4.7E-2</v>
          </cell>
          <cell r="DH2351">
            <v>4.7E-2</v>
          </cell>
          <cell r="GG2351" t="str">
            <v>км</v>
          </cell>
          <cell r="GH2351">
            <v>4.7E-2</v>
          </cell>
          <cell r="GI2351">
            <v>4.7E-2</v>
          </cell>
          <cell r="GX2351" t="str">
            <v>Ёйилган объект</v>
          </cell>
        </row>
        <row r="2352">
          <cell r="A2352" t="str">
            <v>Кредитор қарздорликларни қоплаш учун*</v>
          </cell>
          <cell r="E2352" t="str">
            <v>Автомобиль йўллари, кўприклар</v>
          </cell>
          <cell r="F2352" t="str">
            <v>Автомобиль йўллари объектлари</v>
          </cell>
          <cell r="H2352" t="str">
            <v>Автомобиль йўллари қўмитаси</v>
          </cell>
          <cell r="I2352" t="str">
            <v>"Умумий фойдаланишдаги автомобиль йўлларини қуриш ва реконструкция қилиш Дирекцияси" ДУК</v>
          </cell>
          <cell r="J2352" t="str">
            <v>Вазирлик ва идора</v>
          </cell>
          <cell r="K2352" t="str">
            <v>1а-илова</v>
          </cell>
          <cell r="L2352" t="str">
            <v>Асосий</v>
          </cell>
          <cell r="N2352">
            <v>0</v>
          </cell>
          <cell r="P2352" t="str">
            <v>Кредитор қарздорлик</v>
          </cell>
          <cell r="R2352">
            <v>1</v>
          </cell>
          <cell r="AX2352">
            <v>75500</v>
          </cell>
          <cell r="BF2352">
            <v>-2727.4119780000001</v>
          </cell>
          <cell r="BO2352">
            <v>-11000</v>
          </cell>
          <cell r="BR2352">
            <v>-27646.1</v>
          </cell>
          <cell r="BS2352">
            <v>34126.488021999998</v>
          </cell>
          <cell r="GU2352" t="str">
            <v>Лимит мақбуллаштирилди</v>
          </cell>
          <cell r="HD2352" t="str">
            <v>Лимит мақбуллаштирилди</v>
          </cell>
        </row>
        <row r="2353">
          <cell r="A2353" t="str">
            <v xml:space="preserve">Бекободйўлиндустрия" унитар корхонаси ишлаб чиқариш ва саноат базасини модернизация қилиш  </v>
          </cell>
          <cell r="B2353" t="str">
            <v>1701272200312001</v>
          </cell>
          <cell r="E2353" t="str">
            <v>Автомобиль йўллари, кўприклар</v>
          </cell>
          <cell r="F2353" t="str">
            <v>Автомобиль йўллари объектлари</v>
          </cell>
          <cell r="H2353" t="str">
            <v>Автомобиль йўллари қўмитаси</v>
          </cell>
          <cell r="I2353" t="str">
            <v>"Умумий фойдаланишдаги автомобиль йўлларини қуриш ва реконструкция қилиш Дирекцияси" ДУК</v>
          </cell>
          <cell r="J2353" t="str">
            <v>Вазирлик ва идора</v>
          </cell>
          <cell r="K2353" t="str">
            <v>1а-илова</v>
          </cell>
          <cell r="L2353" t="str">
            <v>Асосий</v>
          </cell>
          <cell r="P2353" t="str">
            <v>Кредитор қарздорлик</v>
          </cell>
          <cell r="R2353">
            <v>1</v>
          </cell>
          <cell r="BR2353">
            <v>104.3</v>
          </cell>
          <cell r="BS2353">
            <v>104.3</v>
          </cell>
          <cell r="BV2353">
            <v>0</v>
          </cell>
          <cell r="BW2353">
            <v>0</v>
          </cell>
        </row>
        <row r="2354">
          <cell r="A2354" t="str">
            <v>М-41 "Бишкек - Душанбе - Термиз " автомобил йўлининг 1618-1622 км ва 4Р23О "М39 автойўлидан М41 автойўлига шохобча" автомобил йўлининг 3,5-5 км (Термиз шахри С.Саодат кўчаси) қисмини реконструкция қилиш</v>
          </cell>
          <cell r="B2354" t="str">
            <v>1601224010312006</v>
          </cell>
          <cell r="E2354" t="str">
            <v>Автомобиль йўллари, кўприклар</v>
          </cell>
          <cell r="F2354" t="str">
            <v>Автомобиль йўллари объектлари</v>
          </cell>
          <cell r="H2354" t="str">
            <v>Автомобиль йўллари қўмитаси</v>
          </cell>
          <cell r="I2354" t="str">
            <v>"Умумий фойдаланишдаги автомобиль йўлларини қуриш ва реконструкция қилиш Дирекцияси" ДУК</v>
          </cell>
          <cell r="J2354" t="str">
            <v>Вазирлик ва идора</v>
          </cell>
          <cell r="K2354" t="str">
            <v>1а-илова</v>
          </cell>
          <cell r="L2354" t="str">
            <v>Асосий</v>
          </cell>
          <cell r="P2354" t="str">
            <v>Кредитор қарздорлик</v>
          </cell>
          <cell r="R2354">
            <v>1</v>
          </cell>
          <cell r="BR2354">
            <v>2093.997339</v>
          </cell>
          <cell r="BS2354">
            <v>2093.997339</v>
          </cell>
          <cell r="BV2354">
            <v>0</v>
          </cell>
          <cell r="BW2354">
            <v>2093.9973100000002</v>
          </cell>
        </row>
        <row r="2355">
          <cell r="A2355" t="str">
            <v>А-380 "Ғузор-Бухоро-Нукус-Бейнеу" автомобил йўлининг 698-753 км (5-босқич 753-757 км, чап томон) қисмини реконструкция қилиш</v>
          </cell>
          <cell r="B2355" t="str">
            <v>2201352110312003</v>
          </cell>
          <cell r="E2355" t="str">
            <v>Автомобиль йўллари, кўприклар</v>
          </cell>
          <cell r="F2355" t="str">
            <v>Автомобиль йўллари объектлари</v>
          </cell>
          <cell r="H2355" t="str">
            <v>Автомобиль йўллари қўмитаси</v>
          </cell>
          <cell r="I2355" t="str">
            <v>"Умумий фойдаланишдаги автомобиль йўлларини қуриш ва реконструкция қилиш Дирекцияси" ДУК</v>
          </cell>
          <cell r="J2355" t="str">
            <v>Вазирлик ва идора</v>
          </cell>
          <cell r="K2355" t="str">
            <v>1а-илова</v>
          </cell>
          <cell r="L2355" t="str">
            <v>Асосий</v>
          </cell>
          <cell r="P2355" t="str">
            <v>Кредитор қарздорлик</v>
          </cell>
          <cell r="R2355">
            <v>1</v>
          </cell>
          <cell r="BR2355">
            <v>575.20000000000005</v>
          </cell>
          <cell r="BS2355">
            <v>575.20000000000005</v>
          </cell>
          <cell r="BV2355">
            <v>0</v>
          </cell>
          <cell r="BW2355">
            <v>575.20275000000004</v>
          </cell>
        </row>
        <row r="2356">
          <cell r="A2356" t="str">
            <v xml:space="preserve">А-380 “Ғузор- Бухоро- Нукус- Бейнеу” автомобил йўлининг 561 км.дан 4Р-156 "Ургенч ш. - Хонқа ш. - Хазорасп ш." автомобил йўлининг 73 км.гача бўлган 11 км узунликдаги автомобил йўлини қуриш </v>
          </cell>
          <cell r="B2356" t="str">
            <v>1801352110312001</v>
          </cell>
          <cell r="E2356" t="str">
            <v>Автомобиль йўллари, кўприклар</v>
          </cell>
          <cell r="F2356" t="str">
            <v>Автомобиль йўллари объектлари</v>
          </cell>
          <cell r="H2356" t="str">
            <v>Автомобиль йўллари қўмитаси</v>
          </cell>
          <cell r="I2356" t="str">
            <v>"Умумий фойдаланишдаги автомобиль йўлларини қуриш ва реконструкция қилиш Дирекцияси" ДУК</v>
          </cell>
          <cell r="J2356" t="str">
            <v>Вазирлик ва идора</v>
          </cell>
          <cell r="K2356" t="str">
            <v>1а-илова</v>
          </cell>
          <cell r="L2356" t="str">
            <v>Асосий</v>
          </cell>
          <cell r="P2356" t="str">
            <v>Кредитор қарздорлик</v>
          </cell>
          <cell r="R2356">
            <v>1</v>
          </cell>
          <cell r="BR2356">
            <v>1960.266912</v>
          </cell>
          <cell r="BS2356">
            <v>1960.266912</v>
          </cell>
          <cell r="BV2356">
            <v>0</v>
          </cell>
          <cell r="BW2356">
            <v>1960.2668799999999</v>
          </cell>
        </row>
        <row r="2357">
          <cell r="A2357" t="str">
            <v>4Р230 "А379 автомобиль йўли (10 км) Бешработ қ.-"Навоий-Нурота" автомобиль йўли (8 км)" автомобиль йўлининг 0-6 км қисмини реконструкция қилиш</v>
          </cell>
          <cell r="B2357" t="str">
            <v>2001122380312001</v>
          </cell>
          <cell r="E2357" t="str">
            <v>Автомобиль йўллари, кўприклар</v>
          </cell>
          <cell r="F2357" t="str">
            <v>Автомобиль йўллари объектлари</v>
          </cell>
          <cell r="H2357" t="str">
            <v>Автомобиль йўллари қўмитаси</v>
          </cell>
          <cell r="I2357" t="str">
            <v>"Умумий фойдаланишдаги автомобиль йўлларини қуриш ва реконструкция қилиш Дирекцияси" ДУК</v>
          </cell>
          <cell r="J2357" t="str">
            <v>Вазирлик ва идора</v>
          </cell>
          <cell r="K2357" t="str">
            <v>1а-илова</v>
          </cell>
          <cell r="L2357" t="str">
            <v>Асосий</v>
          </cell>
          <cell r="P2357" t="str">
            <v>Кредитор қарздорлик</v>
          </cell>
          <cell r="R2357">
            <v>1</v>
          </cell>
          <cell r="BR2357">
            <v>1325.9</v>
          </cell>
          <cell r="BS2357">
            <v>1325.9</v>
          </cell>
          <cell r="BV2357">
            <v>0</v>
          </cell>
          <cell r="BW2357">
            <v>1325.94586</v>
          </cell>
        </row>
        <row r="2358">
          <cell r="A2358" t="str">
            <v>Самарканд ХДААЙСИТФК ишлаб чикариш ва саноат базасини модернизация килиш</v>
          </cell>
          <cell r="B2358" t="str">
            <v>1401182330312001</v>
          </cell>
          <cell r="E2358" t="str">
            <v>Автомобиль йўллари, кўприклар</v>
          </cell>
          <cell r="F2358" t="str">
            <v>Автомобиль йўллари объектлари</v>
          </cell>
          <cell r="H2358" t="str">
            <v>Автомобиль йўллари қўмитаси</v>
          </cell>
          <cell r="I2358" t="str">
            <v>"Умумий фойдаланишдаги автомобиль йўлларини қуриш ва реконструкция қилиш Дирекцияси" ДУК</v>
          </cell>
          <cell r="J2358" t="str">
            <v>Вазирлик ва идора</v>
          </cell>
          <cell r="K2358" t="str">
            <v>1а-илова</v>
          </cell>
          <cell r="L2358" t="str">
            <v>Асосий</v>
          </cell>
          <cell r="P2358" t="str">
            <v>Кредитор қарздорлик</v>
          </cell>
          <cell r="R2358">
            <v>1</v>
          </cell>
          <cell r="BR2358">
            <v>464.2</v>
          </cell>
          <cell r="BS2358">
            <v>464.2</v>
          </cell>
          <cell r="BV2358">
            <v>0</v>
          </cell>
          <cell r="BW2358">
            <v>464.16323199999999</v>
          </cell>
        </row>
        <row r="2359">
          <cell r="A2359" t="str">
            <v>Термиз халқаро аэропорти – Хайратон кўприги автомобиль йўлини (Шимолий йўналиш) (жумладан, 4Р206 а/й 10,5-12 км, 4Р100 а/й 5-11 км, М39А а/й 18-30 км ва 4Р99 а/й 6,3-7,3 км,)” реконструкция қилиш</v>
          </cell>
          <cell r="B2359" t="str">
            <v>1201222200312001</v>
          </cell>
          <cell r="E2359" t="str">
            <v>Автомобиль йўллари, кўприклар</v>
          </cell>
          <cell r="F2359" t="str">
            <v>Автомобиль йўллари объектлари</v>
          </cell>
          <cell r="H2359" t="str">
            <v>Автомобиль йўллари қўмитаси</v>
          </cell>
          <cell r="I2359" t="str">
            <v>"Умумий фойдаланишдаги автомобиль йўлларини қуриш ва реконструкция қилиш Дирекцияси" ДУК</v>
          </cell>
          <cell r="J2359" t="str">
            <v>Вазирлик ва идора</v>
          </cell>
          <cell r="K2359" t="str">
            <v>1а-илова</v>
          </cell>
          <cell r="L2359" t="str">
            <v>Асосий</v>
          </cell>
          <cell r="P2359" t="str">
            <v>Кредитор қарздорлик</v>
          </cell>
          <cell r="R2359">
            <v>1</v>
          </cell>
          <cell r="BR2359">
            <v>1852.820428</v>
          </cell>
          <cell r="BS2359">
            <v>1852.820428</v>
          </cell>
          <cell r="BV2359">
            <v>0</v>
          </cell>
          <cell r="BW2359">
            <v>1852.8204800000001</v>
          </cell>
        </row>
        <row r="2360">
          <cell r="A2360" t="str">
            <v xml:space="preserve">4Р23н авто/ йўлининг 3,1 км қисмини 4Р23о авто/ йўлининг 2,2 км қисмини бирлаштирувчи 1,4 км узунликдаги автомобиль йўлини қуриш                                                                                                                        </v>
          </cell>
          <cell r="B2360" t="str">
            <v>1701224010312002</v>
          </cell>
          <cell r="E2360" t="str">
            <v>Автомобиль йўллари, кўприклар</v>
          </cell>
          <cell r="F2360" t="str">
            <v>Автомобиль йўллари объектлари</v>
          </cell>
          <cell r="H2360" t="str">
            <v>Автомобиль йўллари қўмитаси</v>
          </cell>
          <cell r="I2360" t="str">
            <v>"Умумий фойдаланишдаги автомобиль йўлларини қуриш ва реконструкция қилиш Дирекцияси" ДУК</v>
          </cell>
          <cell r="J2360" t="str">
            <v>Вазирлик ва идора</v>
          </cell>
          <cell r="K2360" t="str">
            <v>1а-илова</v>
          </cell>
          <cell r="L2360" t="str">
            <v>Асосий</v>
          </cell>
          <cell r="P2360" t="str">
            <v>Кредитор қарздорлик</v>
          </cell>
          <cell r="R2360">
            <v>1</v>
          </cell>
          <cell r="BR2360">
            <v>227.881922</v>
          </cell>
          <cell r="BS2360">
            <v>227.881922</v>
          </cell>
          <cell r="BV2360">
            <v>0</v>
          </cell>
          <cell r="BW2360">
            <v>227.88192000000001</v>
          </cell>
        </row>
        <row r="2361">
          <cell r="A2361" t="str">
            <v>4Р-116 автомобил йўлининг 74-77 км (2,2 км) қисмини реконструкция қилиш</v>
          </cell>
          <cell r="B2361" t="str">
            <v>2101032170312001</v>
          </cell>
          <cell r="E2361" t="str">
            <v>Автомобиль йўллари, кўприклар</v>
          </cell>
          <cell r="F2361" t="str">
            <v>Автомобиль йўллари объектлари</v>
          </cell>
          <cell r="H2361" t="str">
            <v>Автомобиль йўллари қўмитаси</v>
          </cell>
          <cell r="I2361" t="str">
            <v>"Умумий фойдаланишдаги автомобиль йўлларини қуриш ва реконструкция қилиш Дирекцияси" ДУК</v>
          </cell>
          <cell r="J2361" t="str">
            <v>Вазирлик ва идора</v>
          </cell>
          <cell r="K2361" t="str">
            <v>1а-илова</v>
          </cell>
          <cell r="L2361" t="str">
            <v>Асосий</v>
          </cell>
          <cell r="P2361" t="str">
            <v>Кредитор қарздорлик</v>
          </cell>
          <cell r="R2361">
            <v>1</v>
          </cell>
          <cell r="BR2361">
            <v>241.88100900000001</v>
          </cell>
          <cell r="BS2361">
            <v>241.88100900000001</v>
          </cell>
          <cell r="BV2361">
            <v>0</v>
          </cell>
          <cell r="BW2361">
            <v>241.88100800000001</v>
          </cell>
        </row>
        <row r="2362">
          <cell r="A2362" t="str">
            <v xml:space="preserve">4Р-176 “Нукус ш. - Чимбой ш. - Тахтакўпир о.” автомобил йўлининг 110,5-114 км қисмини реконструкция қилиш </v>
          </cell>
          <cell r="B2362" t="str">
            <v>2101354010312001</v>
          </cell>
          <cell r="E2362" t="str">
            <v>Автомобиль йўллари, кўприклар</v>
          </cell>
          <cell r="F2362" t="str">
            <v>Автомобиль йўллари объектлари</v>
          </cell>
          <cell r="H2362" t="str">
            <v>Автомобиль йўллари қўмитаси</v>
          </cell>
          <cell r="I2362" t="str">
            <v>"Умумий фойдаланишдаги автомобиль йўлларини қуриш ва реконструкция қилиш Дирекцияси" ДУК</v>
          </cell>
          <cell r="J2362" t="str">
            <v>Вазирлик ва идора</v>
          </cell>
          <cell r="K2362" t="str">
            <v>1а-илова</v>
          </cell>
          <cell r="L2362" t="str">
            <v>Асосий</v>
          </cell>
          <cell r="P2362" t="str">
            <v>Кредитор қарздорлик</v>
          </cell>
          <cell r="R2362">
            <v>1</v>
          </cell>
          <cell r="BR2362">
            <v>1543.444528</v>
          </cell>
          <cell r="BS2362">
            <v>1543.444528</v>
          </cell>
          <cell r="BV2362">
            <v>0</v>
          </cell>
          <cell r="BW2362">
            <v>1543.4444800000001</v>
          </cell>
        </row>
        <row r="2363">
          <cell r="A2363" t="str">
            <v>М39 "Олма-ота-Бишкек-Тошкент-Шаҳрисабз-Термиз" автомобиль йўлининг 1164,6 км қисмидаги кўприкни реконструкция қилиш</v>
          </cell>
          <cell r="B2363" t="str">
            <v>2101102450312001</v>
          </cell>
          <cell r="E2363" t="str">
            <v>Автомобиль йўллари, кўприклар</v>
          </cell>
          <cell r="F2363" t="str">
            <v>Автомобиль йўллари объектлари</v>
          </cell>
          <cell r="H2363" t="str">
            <v>Автомобиль йўллари қўмитаси</v>
          </cell>
          <cell r="I2363" t="str">
            <v>"Умумий фойдаланишдаги автомобиль йўлларини қуриш ва реконструкция қилиш Дирекцияси" ДУК</v>
          </cell>
          <cell r="J2363" t="str">
            <v>Вазирлик ва идора</v>
          </cell>
          <cell r="K2363" t="str">
            <v>1а-илова</v>
          </cell>
          <cell r="L2363" t="str">
            <v>Асосий</v>
          </cell>
          <cell r="P2363" t="str">
            <v>Кредитор қарздорлик</v>
          </cell>
          <cell r="R2363">
            <v>1</v>
          </cell>
          <cell r="BR2363">
            <v>1458.2419150000001</v>
          </cell>
          <cell r="BS2363">
            <v>1458.2419150000001</v>
          </cell>
          <cell r="BV2363">
            <v>0</v>
          </cell>
          <cell r="BW2363">
            <v>1458.2419199999999</v>
          </cell>
        </row>
        <row r="2364">
          <cell r="A2364" t="str">
            <v>4К337 "Китоб ш.-Бештерак қ.-Чироқчи ш." автомобиль йўлининг 7 км.даги кўприкни реконструкция қилиш</v>
          </cell>
          <cell r="B2364" t="str">
            <v>2101102320312001</v>
          </cell>
          <cell r="E2364" t="str">
            <v>Автомобиль йўллари, кўприклар</v>
          </cell>
          <cell r="F2364" t="str">
            <v>Автомобиль йўллари объектлари</v>
          </cell>
          <cell r="H2364" t="str">
            <v>Автомобиль йўллари қўмитаси</v>
          </cell>
          <cell r="I2364" t="str">
            <v>"Умумий фойдаланишдаги автомобиль йўлларини қуриш ва реконструкция қилиш Дирекцияси" ДУК</v>
          </cell>
          <cell r="J2364" t="str">
            <v>Вазирлик ва идора</v>
          </cell>
          <cell r="K2364" t="str">
            <v>1а-илова</v>
          </cell>
          <cell r="L2364" t="str">
            <v>Асосий</v>
          </cell>
          <cell r="P2364" t="str">
            <v>Кредитор қарздорлик</v>
          </cell>
          <cell r="R2364">
            <v>1</v>
          </cell>
          <cell r="BR2364">
            <v>2379.3498070000001</v>
          </cell>
          <cell r="BS2364">
            <v>2379.3498070000001</v>
          </cell>
          <cell r="BV2364">
            <v>0</v>
          </cell>
          <cell r="BW2364">
            <v>2379.3497600000001</v>
          </cell>
        </row>
        <row r="2365">
          <cell r="A2365" t="str">
            <v>4К286 "Яккабоғ-Самоқ-Татар" автомобиль йўлининг 3 км.даги кўприкни реконструкция қилиш</v>
          </cell>
          <cell r="B2365" t="str">
            <v>2201102500312001</v>
          </cell>
          <cell r="E2365" t="str">
            <v>Автомобиль йўллари, кўприклар</v>
          </cell>
          <cell r="F2365" t="str">
            <v>Автомобиль йўллари объектлари</v>
          </cell>
          <cell r="H2365" t="str">
            <v>Автомобиль йўллари қўмитаси</v>
          </cell>
          <cell r="I2365" t="str">
            <v>"Умумий фойдаланишдаги автомобиль йўлларини қуриш ва реконструкция қилиш Дирекцияси" ДУК</v>
          </cell>
          <cell r="J2365" t="str">
            <v>Вазирлик ва идора</v>
          </cell>
          <cell r="K2365" t="str">
            <v>1а-илова</v>
          </cell>
          <cell r="L2365" t="str">
            <v>Асосий</v>
          </cell>
          <cell r="P2365" t="str">
            <v>Кредитор қарздорлик</v>
          </cell>
          <cell r="R2365">
            <v>1</v>
          </cell>
          <cell r="BR2365">
            <v>10.510944</v>
          </cell>
          <cell r="BS2365">
            <v>10.510944</v>
          </cell>
          <cell r="BV2365">
            <v>0</v>
          </cell>
          <cell r="BW2365">
            <v>10.510944</v>
          </cell>
        </row>
        <row r="2366">
          <cell r="A2366" t="str">
            <v xml:space="preserve">А-380 “Ғузор- Бухоро- Нукус- Бейнеу” автомобиль йўлининг 130-140 км қисмини реконструкция қилиш </v>
          </cell>
          <cell r="B2366" t="str">
            <v>1501104010312001</v>
          </cell>
          <cell r="E2366" t="str">
            <v>Автомобиль йўллари, кўприклар</v>
          </cell>
          <cell r="F2366" t="str">
            <v>Автомобиль йўллари объектлари</v>
          </cell>
          <cell r="H2366" t="str">
            <v>Автомобиль йўллари қўмитаси</v>
          </cell>
          <cell r="I2366" t="str">
            <v>"Умумий фойдаланишдаги автомобиль йўлларини қуриш ва реконструкция қилиш Дирекцияси" ДУК</v>
          </cell>
          <cell r="J2366" t="str">
            <v>Вазирлик ва идора</v>
          </cell>
          <cell r="K2366" t="str">
            <v>1а-илова</v>
          </cell>
          <cell r="L2366" t="str">
            <v>Асосий</v>
          </cell>
          <cell r="P2366" t="str">
            <v>Кредитор қарздорлик</v>
          </cell>
          <cell r="R2366">
            <v>1</v>
          </cell>
          <cell r="BR2366">
            <v>255.47774200000001</v>
          </cell>
          <cell r="BS2366">
            <v>255.47774200000001</v>
          </cell>
          <cell r="BV2366">
            <v>0</v>
          </cell>
          <cell r="BW2366">
            <v>255.477744</v>
          </cell>
        </row>
        <row r="2367">
          <cell r="A2367" t="str">
            <v>4Р117 "Тўрақўрғон ш. - Наманган ш. - Чортоқ ш. - Кесканёр қ. - Сассиқсой қ. - М41 автомобиль йўли" автомобиль йўлининг 0-7,6 км қисмини реконструкция қилиш</v>
          </cell>
          <cell r="B2367" t="str">
            <v>1801142240312001</v>
          </cell>
          <cell r="E2367" t="str">
            <v>Автомобиль йўллари, кўприклар</v>
          </cell>
          <cell r="F2367" t="str">
            <v>Автомобиль йўллари объектлари</v>
          </cell>
          <cell r="H2367" t="str">
            <v>Автомобиль йўллари қўмитаси</v>
          </cell>
          <cell r="I2367" t="str">
            <v>"Умумий фойдаланишдаги автомобиль йўлларини қуриш ва реконструкция қилиш Дирекцияси" ДУК</v>
          </cell>
          <cell r="J2367" t="str">
            <v>Вазирлик ва идора</v>
          </cell>
          <cell r="K2367" t="str">
            <v>1а-илова</v>
          </cell>
          <cell r="L2367" t="str">
            <v>Асосий</v>
          </cell>
          <cell r="P2367" t="str">
            <v>Кредитор қарздорлик</v>
          </cell>
          <cell r="R2367">
            <v>1</v>
          </cell>
          <cell r="BR2367">
            <v>1840.437336</v>
          </cell>
          <cell r="BS2367">
            <v>1840.437336</v>
          </cell>
          <cell r="BV2367">
            <v>0</v>
          </cell>
          <cell r="BW2367">
            <v>1840.4373800000001</v>
          </cell>
        </row>
        <row r="2368">
          <cell r="A2368" t="str">
            <v>4Р112 "Фарғона халқа йўли" автомобиль йўлининг 259-273 км (3-босқич 268-273 км) қисмини реконструкция қилиш</v>
          </cell>
          <cell r="B2368" t="str">
            <v>2101304010312001</v>
          </cell>
          <cell r="E2368" t="str">
            <v>Автомобиль йўллари, кўприклар</v>
          </cell>
          <cell r="F2368" t="str">
            <v>Автомобиль йўллари объектлари</v>
          </cell>
          <cell r="H2368" t="str">
            <v>Автомобиль йўллари қўмитаси</v>
          </cell>
          <cell r="I2368" t="str">
            <v>"Умумий фойдаланишдаги автомобиль йўлларини қуриш ва реконструкция қилиш Дирекцияси" ДУК</v>
          </cell>
          <cell r="J2368" t="str">
            <v>Вазирлик ва идора</v>
          </cell>
          <cell r="K2368" t="str">
            <v>1а-илова</v>
          </cell>
          <cell r="L2368" t="str">
            <v>Асосий</v>
          </cell>
          <cell r="P2368" t="str">
            <v>Кредитор қарздорлик</v>
          </cell>
          <cell r="R2368">
            <v>1</v>
          </cell>
          <cell r="BR2368">
            <v>2890.9</v>
          </cell>
          <cell r="BS2368">
            <v>2890.9</v>
          </cell>
          <cell r="BV2368">
            <v>0</v>
          </cell>
          <cell r="BW2368">
            <v>2890.8807700000002</v>
          </cell>
        </row>
        <row r="2369">
          <cell r="A2369" t="str">
            <v>4Р159 "Урганч ш.-Шовот ш.-Туркманистон Республикаси чегараси" автомобиль йўлининг ПК348+00 даги кўприкни реконструкция қилиш</v>
          </cell>
          <cell r="B2369" t="str">
            <v>2101332300312001</v>
          </cell>
          <cell r="E2369" t="str">
            <v>Автомобиль йўллари, кўприклар</v>
          </cell>
          <cell r="F2369" t="str">
            <v>Автомобиль йўллари объектлари</v>
          </cell>
          <cell r="H2369" t="str">
            <v>Автомобиль йўллари қўмитаси</v>
          </cell>
          <cell r="I2369" t="str">
            <v>"Умумий фойдаланишдаги автомобиль йўлларини қуриш ва реконструкция қилиш Дирекцияси" ДУК</v>
          </cell>
          <cell r="J2369" t="str">
            <v>Вазирлик ва идора</v>
          </cell>
          <cell r="K2369" t="str">
            <v>1а-илова</v>
          </cell>
          <cell r="L2369" t="str">
            <v>Асосий</v>
          </cell>
          <cell r="P2369" t="str">
            <v>Кредитор қарздорлик</v>
          </cell>
          <cell r="R2369">
            <v>1</v>
          </cell>
          <cell r="BR2369">
            <v>17.32169</v>
          </cell>
          <cell r="BS2369">
            <v>17.32169</v>
          </cell>
          <cell r="BV2369">
            <v>0</v>
          </cell>
          <cell r="BW2369">
            <v>0</v>
          </cell>
        </row>
        <row r="2370">
          <cell r="A2370" t="str">
            <v>Тошкент вилояти Қибрай тумани худудидан ўтувчи (узунлиги 15 км бўлган янги йўналиш бўйича Қибрай шахрини айланиб ўтиш) автомобиль йўлини (ёритиш тизими ва бошқа ишлар) қуриш</v>
          </cell>
          <cell r="B2370" t="str">
            <v>2001272480312001</v>
          </cell>
          <cell r="E2370" t="str">
            <v>Автомобиль йўллари, кўприклар</v>
          </cell>
          <cell r="F2370" t="str">
            <v>Автомобиль йўллари объектлари</v>
          </cell>
          <cell r="H2370" t="str">
            <v>Автомобиль йўллари қўмитаси</v>
          </cell>
          <cell r="I2370" t="str">
            <v>"Умумий фойдаланишдаги автомобиль йўлларини қуриш ва реконструкция қилиш Дирекцияси" ДУК</v>
          </cell>
          <cell r="J2370" t="str">
            <v>Вазирлик ва идора</v>
          </cell>
          <cell r="K2370" t="str">
            <v>1а-илова</v>
          </cell>
          <cell r="L2370" t="str">
            <v>Асосий</v>
          </cell>
          <cell r="P2370" t="str">
            <v>Кредитор қарздорлик</v>
          </cell>
          <cell r="R2370">
            <v>1</v>
          </cell>
          <cell r="BR2370">
            <v>1136.295083</v>
          </cell>
          <cell r="BS2370">
            <v>1136.295083</v>
          </cell>
          <cell r="BV2370">
            <v>0</v>
          </cell>
          <cell r="BW2370">
            <v>1136.29504</v>
          </cell>
        </row>
        <row r="2371">
          <cell r="A2371" t="str">
            <v>4Р161 "Урганч ш.-Чолиш қ.-Беруний ш." автомобиль йўлининг 0-11 км қисмини реконструкция қилиш (1-босқич 0-5 км)</v>
          </cell>
          <cell r="B2371" t="str">
            <v>1801332170312001</v>
          </cell>
          <cell r="E2371" t="str">
            <v>Автомобиль йўллари, кўприклар</v>
          </cell>
          <cell r="F2371" t="str">
            <v>Автомобиль йўллари объектлари</v>
          </cell>
          <cell r="H2371" t="str">
            <v>Автомобиль йўллари қўмитаси</v>
          </cell>
          <cell r="I2371" t="str">
            <v>"Умумий фойдаланишдаги автомобиль йўлларини қуриш ва реконструкция қилиш Дирекцияси" ДУК</v>
          </cell>
          <cell r="J2371" t="str">
            <v>Вазирлик ва идора</v>
          </cell>
          <cell r="K2371" t="str">
            <v>1а-илова</v>
          </cell>
          <cell r="L2371" t="str">
            <v>Асосий</v>
          </cell>
          <cell r="P2371" t="str">
            <v>Кредитор қарздорлик</v>
          </cell>
          <cell r="R2371">
            <v>1</v>
          </cell>
          <cell r="BR2371">
            <v>1163.9431039999999</v>
          </cell>
          <cell r="BS2371">
            <v>1163.9431039999999</v>
          </cell>
          <cell r="BV2371">
            <v>0</v>
          </cell>
          <cell r="BW2371">
            <v>1163.94317</v>
          </cell>
        </row>
        <row r="2372">
          <cell r="A2372" t="str">
            <v xml:space="preserve">4Р141 "Штаб қ.-Улуғнор қ." автомобиль йўлининг 18 км.даги кўприкни тўла таъмирлаш </v>
          </cell>
          <cell r="B2372" t="str">
            <v>2101032170312002</v>
          </cell>
          <cell r="E2372" t="str">
            <v>Автомобиль йўллари, кўприклар</v>
          </cell>
          <cell r="F2372" t="str">
            <v>Автомобиль йўллари объектлари</v>
          </cell>
          <cell r="H2372" t="str">
            <v>Автомобиль йўллари қўмитаси</v>
          </cell>
          <cell r="I2372" t="str">
            <v>"Умумий фойдаланишдаги автомобиль йўлларини қуриш ва реконструкция қилиш Дирекцияси" ДУК</v>
          </cell>
          <cell r="J2372" t="str">
            <v>Вазирлик ва идора</v>
          </cell>
          <cell r="K2372" t="str">
            <v>1а-илова</v>
          </cell>
          <cell r="L2372" t="str">
            <v>Асосий</v>
          </cell>
          <cell r="P2372" t="str">
            <v>Кредитор қарздорлик</v>
          </cell>
          <cell r="R2372">
            <v>1</v>
          </cell>
          <cell r="BR2372">
            <v>194.77763899999999</v>
          </cell>
          <cell r="BS2372">
            <v>194.77763899999999</v>
          </cell>
          <cell r="BV2372">
            <v>0</v>
          </cell>
          <cell r="BW2372">
            <v>194.77763200000001</v>
          </cell>
        </row>
        <row r="2373">
          <cell r="A2373" t="str">
            <v>М-37 "Самарқанд-Бухоро-Туркманбоши" автомобиль йўлининг 272-287 км қисмини реконструкция қилиш</v>
          </cell>
          <cell r="B2373" t="str">
            <v>2101062580312002</v>
          </cell>
          <cell r="E2373" t="str">
            <v>Автомобиль йўллари, кўприклар</v>
          </cell>
          <cell r="F2373" t="str">
            <v>Автомобиль йўллари объектлари</v>
          </cell>
          <cell r="H2373" t="str">
            <v>Автомобиль йўллари қўмитаси</v>
          </cell>
          <cell r="I2373" t="str">
            <v>"Умумий фойдаланишдаги автомобиль йўлларини қуриш ва реконструкция қилиш Дирекцияси" ДУК</v>
          </cell>
          <cell r="J2373" t="str">
            <v>Вазирлик ва идора</v>
          </cell>
          <cell r="K2373" t="str">
            <v>1а-илова</v>
          </cell>
          <cell r="L2373" t="str">
            <v>Асосий</v>
          </cell>
          <cell r="P2373" t="str">
            <v>Кредитор қарздорлик</v>
          </cell>
          <cell r="R2373">
            <v>1</v>
          </cell>
          <cell r="BR2373">
            <v>402.52444100000002</v>
          </cell>
          <cell r="BS2373">
            <v>402.52444100000002</v>
          </cell>
          <cell r="BV2373">
            <v>0</v>
          </cell>
          <cell r="BW2373">
            <v>402.514432</v>
          </cell>
        </row>
        <row r="2374">
          <cell r="A2374" t="str">
            <v>4Р162 "Урганч халқа йўли" автомобиль йўлининг 6 км. даги кўприкни реконструкция қилиш</v>
          </cell>
          <cell r="B2374" t="str">
            <v>2101334010312001</v>
          </cell>
          <cell r="E2374" t="str">
            <v>Автомобиль йўллари, кўприклар</v>
          </cell>
          <cell r="F2374" t="str">
            <v>Автомобиль йўллари объектлари</v>
          </cell>
          <cell r="H2374" t="str">
            <v>Автомобиль йўллари қўмитаси</v>
          </cell>
          <cell r="I2374" t="str">
            <v>"Умумий фойдаланишдаги автомобиль йўлларини қуриш ва реконструкция қилиш Дирекцияси" ДУК</v>
          </cell>
          <cell r="J2374" t="str">
            <v>Вазирлик ва идора</v>
          </cell>
          <cell r="K2374" t="str">
            <v>1а-илова</v>
          </cell>
          <cell r="L2374" t="str">
            <v>Асосий</v>
          </cell>
          <cell r="P2374" t="str">
            <v>Кредитор қарздорлик</v>
          </cell>
          <cell r="R2374">
            <v>1</v>
          </cell>
          <cell r="BR2374">
            <v>652.49480500000004</v>
          </cell>
          <cell r="BS2374">
            <v>652.49480500000004</v>
          </cell>
          <cell r="BV2374">
            <v>0</v>
          </cell>
          <cell r="BW2374">
            <v>652.49477999999999</v>
          </cell>
        </row>
        <row r="2375">
          <cell r="A2375" t="str">
            <v>А-380 "Ғузор-Бухоро-Нукус-Бейнеу" автомобил йўлининг 698-753 км (2-босқич 743-752 км, чап томон) қисмини реконструкция қилиш</v>
          </cell>
          <cell r="B2375" t="str">
            <v>2101352110312001</v>
          </cell>
          <cell r="E2375" t="str">
            <v>Автомобиль йўллари, кўприклар</v>
          </cell>
          <cell r="F2375" t="str">
            <v>Автомобиль йўллари объектлари</v>
          </cell>
          <cell r="H2375" t="str">
            <v>Автомобиль йўллари қўмитаси</v>
          </cell>
          <cell r="I2375" t="str">
            <v>"Умумий фойдаланишдаги автомобиль йўлларини қуриш ва реконструкция қилиш Дирекцияси" ДУК</v>
          </cell>
          <cell r="J2375" t="str">
            <v>Вазирлик ва идора</v>
          </cell>
          <cell r="K2375" t="str">
            <v>1а-илова</v>
          </cell>
          <cell r="L2375" t="str">
            <v>Асосий</v>
          </cell>
          <cell r="P2375" t="str">
            <v>Кредитор қарздорлик</v>
          </cell>
          <cell r="R2375">
            <v>1</v>
          </cell>
          <cell r="BR2375">
            <v>2320.8040059999998</v>
          </cell>
          <cell r="BS2375">
            <v>2320.8040059999998</v>
          </cell>
          <cell r="BV2375">
            <v>0</v>
          </cell>
          <cell r="BW2375">
            <v>2320.8040999999998</v>
          </cell>
        </row>
        <row r="2376">
          <cell r="A2376" t="str">
            <v>А-379 “Навоий-Учқудуқ”  автомобиль йўлининг 180 км.даги йўл ўтказгични реконструкция қилиш</v>
          </cell>
          <cell r="B2376" t="str">
            <v>2101122440312001</v>
          </cell>
          <cell r="E2376" t="str">
            <v>Автомобиль йўллари, кўприклар</v>
          </cell>
          <cell r="F2376" t="str">
            <v>Автомобиль йўллари объектлари</v>
          </cell>
          <cell r="H2376" t="str">
            <v>Автомобиль йўллари қўмитаси</v>
          </cell>
          <cell r="I2376" t="str">
            <v>"Умумий фойдаланишдаги автомобиль йўлларини қуриш ва реконструкция қилиш Дирекцияси" ДУК</v>
          </cell>
          <cell r="J2376" t="str">
            <v>Вазирлик ва идора</v>
          </cell>
          <cell r="K2376" t="str">
            <v>1а-илова</v>
          </cell>
          <cell r="L2376" t="str">
            <v>Асосий</v>
          </cell>
          <cell r="P2376" t="str">
            <v>Кредитор қарздорлик</v>
          </cell>
          <cell r="R2376">
            <v>1</v>
          </cell>
          <cell r="BR2376">
            <v>223.40900600000001</v>
          </cell>
          <cell r="BS2376">
            <v>223.40900600000001</v>
          </cell>
          <cell r="BV2376">
            <v>0</v>
          </cell>
          <cell r="BW2376">
            <v>223.409008</v>
          </cell>
        </row>
        <row r="2377">
          <cell r="A2377" t="str">
            <v>М-37 "Самарқанд-Бухоро-Туркманбоши" автомобиль йўлининг 0-11 км (3-босқич 3-9 км, устки асфальт-бетон ва текисловчи қатлам ётқизиш) қисмини реконструкция қилиш</v>
          </cell>
          <cell r="B2377" t="str">
            <v>2201182330312001</v>
          </cell>
          <cell r="E2377" t="str">
            <v>Автомобиль йўллари, кўприклар</v>
          </cell>
          <cell r="F2377" t="str">
            <v>Автомобиль йўллари объектлари</v>
          </cell>
          <cell r="H2377" t="str">
            <v>Автомобиль йўллари қўмитаси</v>
          </cell>
          <cell r="I2377" t="str">
            <v>"Умумий фойдаланишдаги автомобиль йўлларини қуриш ва реконструкция қилиш Дирекцияси" ДУК</v>
          </cell>
          <cell r="J2377" t="str">
            <v>Вазирлик ва идора</v>
          </cell>
          <cell r="K2377" t="str">
            <v>1а-илова</v>
          </cell>
          <cell r="L2377" t="str">
            <v>Асосий</v>
          </cell>
          <cell r="P2377" t="str">
            <v>Кредитор қарздорлик</v>
          </cell>
          <cell r="R2377">
            <v>1</v>
          </cell>
          <cell r="BR2377">
            <v>107.67007600000001</v>
          </cell>
          <cell r="BS2377">
            <v>107.67007600000001</v>
          </cell>
          <cell r="BV2377">
            <v>27.770076</v>
          </cell>
          <cell r="BW2377">
            <v>107.65280799999999</v>
          </cell>
        </row>
        <row r="2378">
          <cell r="A2378" t="str">
            <v>"Гулистон-Охангарон" автомобиль йўлини 59-68 км ва 82-105 км  қисмини реконструкция қилиш (1-босқич 82-105 км)</v>
          </cell>
          <cell r="B2378" t="str">
            <v>2101272120312001</v>
          </cell>
          <cell r="E2378" t="str">
            <v>Автомобиль йўллари, кўприклар</v>
          </cell>
          <cell r="F2378" t="str">
            <v>Автомобиль йўллари объектлари</v>
          </cell>
          <cell r="H2378" t="str">
            <v>Автомобиль йўллари қўмитаси</v>
          </cell>
          <cell r="I2378" t="str">
            <v>"Умумий фойдаланишдаги автомобиль йўлларини қуриш ва реконструкция қилиш Дирекцияси" ДУК</v>
          </cell>
          <cell r="J2378" t="str">
            <v>Вазирлик ва идора</v>
          </cell>
          <cell r="K2378" t="str">
            <v>1а-илова</v>
          </cell>
          <cell r="L2378" t="str">
            <v>Асосий</v>
          </cell>
          <cell r="P2378" t="str">
            <v>Кредитор қарздорлик</v>
          </cell>
          <cell r="R2378">
            <v>1</v>
          </cell>
          <cell r="BR2378">
            <v>1767.3</v>
          </cell>
          <cell r="BS2378">
            <v>1767.3</v>
          </cell>
          <cell r="BV2378">
            <v>0</v>
          </cell>
          <cell r="BW2378">
            <v>1767.3</v>
          </cell>
        </row>
        <row r="2379">
          <cell r="A2379" t="str">
            <v>4Н752 "Соф-Тераклик" автомобиль йўлининг 17 км.даги кўприкни тўла таъмирлаш</v>
          </cell>
          <cell r="B2379" t="str">
            <v>2101274190312002</v>
          </cell>
          <cell r="E2379" t="str">
            <v>Автомобиль йўллари, кўприклар</v>
          </cell>
          <cell r="F2379" t="str">
            <v>Автомобиль йўллари объектлари</v>
          </cell>
          <cell r="H2379" t="str">
            <v>Автомобиль йўллари қўмитаси</v>
          </cell>
          <cell r="I2379" t="str">
            <v>"Умумий фойдаланишдаги автомобиль йўлларини қуриш ва реконструкция қилиш Дирекцияси" ДУК</v>
          </cell>
          <cell r="J2379" t="str">
            <v>Вазирлик ва идора</v>
          </cell>
          <cell r="K2379" t="str">
            <v>1а-илова</v>
          </cell>
          <cell r="L2379" t="str">
            <v>Асосий</v>
          </cell>
          <cell r="P2379" t="str">
            <v>Кредитор қарздорлик</v>
          </cell>
          <cell r="R2379">
            <v>1</v>
          </cell>
          <cell r="BR2379">
            <v>163.69999999999999</v>
          </cell>
          <cell r="BS2379">
            <v>163.69999999999999</v>
          </cell>
          <cell r="BV2379">
            <v>0</v>
          </cell>
          <cell r="BW2379">
            <v>163.66247999999999</v>
          </cell>
        </row>
        <row r="2380">
          <cell r="A2380" t="str">
            <v>4К755 "Олмазор қ.-Тельман пахта қабул қилиш пункти- Эшонобод қ.- Янгиобод қ." автомобиль йўлининг 17,4 км.даги кўприкни тўла таъмирлаш</v>
          </cell>
          <cell r="B2380" t="str">
            <v>2101272200312001</v>
          </cell>
          <cell r="E2380" t="str">
            <v>Автомобиль йўллари, кўприклар</v>
          </cell>
          <cell r="F2380" t="str">
            <v>Автомобиль йўллари объектлари</v>
          </cell>
          <cell r="H2380" t="str">
            <v>Автомобиль йўллари қўмитаси</v>
          </cell>
          <cell r="I2380" t="str">
            <v>"Умумий фойдаланишдаги автомобиль йўлларини қуриш ва реконструкция қилиш Дирекцияси" ДУК</v>
          </cell>
          <cell r="J2380" t="str">
            <v>Вазирлик ва идора</v>
          </cell>
          <cell r="K2380" t="str">
            <v>1а-илова</v>
          </cell>
          <cell r="L2380" t="str">
            <v>Асосий</v>
          </cell>
          <cell r="P2380" t="str">
            <v>Кредитор қарздорлик</v>
          </cell>
          <cell r="R2380">
            <v>1</v>
          </cell>
          <cell r="BR2380">
            <v>217.8</v>
          </cell>
          <cell r="BS2380">
            <v>217.8</v>
          </cell>
          <cell r="BV2380">
            <v>0</v>
          </cell>
          <cell r="BW2380">
            <v>217.77993599999999</v>
          </cell>
        </row>
        <row r="2381">
          <cell r="A2381" t="str">
            <v>4К587 “Денов-Холчаён-Хўжасоат” автомобиль йўлининг 5,6 км.даги кўприкни тўла таъмирлаш</v>
          </cell>
          <cell r="B2381" t="str">
            <v>2101222100312004</v>
          </cell>
          <cell r="E2381" t="str">
            <v>Автомобиль йўллари, кўприклар</v>
          </cell>
          <cell r="F2381" t="str">
            <v>Автомобиль йўллари объектлари</v>
          </cell>
          <cell r="H2381" t="str">
            <v>Автомобиль йўллари қўмитаси</v>
          </cell>
          <cell r="I2381" t="str">
            <v>"Умумий фойдаланишдаги автомобиль йўлларини қуриш ва реконструкция қилиш Дирекцияси" ДУК</v>
          </cell>
          <cell r="J2381" t="str">
            <v>Вазирлик ва идора</v>
          </cell>
          <cell r="K2381" t="str">
            <v>1а-илова</v>
          </cell>
          <cell r="L2381" t="str">
            <v>Асосий</v>
          </cell>
          <cell r="P2381" t="str">
            <v>Кредитор қарздорлик</v>
          </cell>
          <cell r="R2381">
            <v>1</v>
          </cell>
          <cell r="BR2381">
            <v>53.3</v>
          </cell>
          <cell r="BS2381">
            <v>53.3</v>
          </cell>
          <cell r="BV2381">
            <v>0</v>
          </cell>
          <cell r="BW2381">
            <v>53.317568000000001</v>
          </cell>
        </row>
        <row r="2382">
          <cell r="A2382" t="str">
            <v>Келгуси йилларга лойиҳа-қидирув ишлари учун*</v>
          </cell>
          <cell r="E2382" t="str">
            <v>Автомобиль йўллари, кўприклар</v>
          </cell>
          <cell r="F2382" t="str">
            <v>Автомобиль йўллари объектлари</v>
          </cell>
          <cell r="H2382" t="str">
            <v>Автомобиль йўллари қўмитаси</v>
          </cell>
          <cell r="I2382" t="str">
            <v>"Умумий фойдаланишдаги автомобиль йўлларини қуриш ва реконструкция қилиш Дирекцияси" ДУК</v>
          </cell>
          <cell r="J2382" t="str">
            <v>Вазирлик ва идора</v>
          </cell>
          <cell r="K2382" t="str">
            <v>1а-илова</v>
          </cell>
          <cell r="L2382" t="str">
            <v>Асосий</v>
          </cell>
          <cell r="N2382">
            <v>0</v>
          </cell>
          <cell r="P2382" t="str">
            <v>Лойиҳа-қидирув ишлари</v>
          </cell>
          <cell r="Q2382">
            <v>2023</v>
          </cell>
          <cell r="R2382">
            <v>2</v>
          </cell>
          <cell r="AX2382">
            <v>60000</v>
          </cell>
          <cell r="BF2382">
            <v>-2753</v>
          </cell>
          <cell r="BK2382">
            <v>3320</v>
          </cell>
          <cell r="BO2382">
            <v>-6470</v>
          </cell>
          <cell r="BR2382">
            <v>22683.563000000191</v>
          </cell>
          <cell r="BS2382">
            <v>76780.563000000198</v>
          </cell>
          <cell r="BV2382">
            <v>76780.563000000198</v>
          </cell>
          <cell r="BW2382">
            <v>76780.563000000198</v>
          </cell>
          <cell r="GU2382" t="str">
            <v>Лимит мақбуллаштирилди</v>
          </cell>
          <cell r="GZ2382" t="str">
            <v>Лимит қўшилди</v>
          </cell>
          <cell r="HD2382" t="str">
            <v>Лимит мақбуллаштирилди</v>
          </cell>
        </row>
        <row r="2383">
          <cell r="A2383" t="str">
            <v>Махсус техника ва ускуналарни харид қилиш учун*</v>
          </cell>
          <cell r="B2383" t="str">
            <v>2301992000312002</v>
          </cell>
          <cell r="E2383" t="str">
            <v>Автомобиль йўллари, кўприклар</v>
          </cell>
          <cell r="F2383" t="str">
            <v>Автомобиль йўллари объектлари</v>
          </cell>
          <cell r="H2383" t="str">
            <v>Автомобиль йўллари қўмитаси</v>
          </cell>
          <cell r="I2383" t="str">
            <v>Автомобиль йўллари қўмитаси</v>
          </cell>
          <cell r="J2383" t="str">
            <v>Вазирлик ва идора</v>
          </cell>
          <cell r="K2383" t="str">
            <v>1а-илова</v>
          </cell>
          <cell r="L2383" t="str">
            <v>Асосий</v>
          </cell>
          <cell r="P2383" t="str">
            <v>Жиҳоз ва ускуналарни харид қилиш учун</v>
          </cell>
          <cell r="R2383">
            <v>2</v>
          </cell>
          <cell r="AX2383">
            <v>60000</v>
          </cell>
          <cell r="BA2383">
            <v>-3600</v>
          </cell>
          <cell r="BF2383">
            <v>-26400</v>
          </cell>
          <cell r="BQ2383">
            <v>300000</v>
          </cell>
          <cell r="BR2383">
            <v>-330000</v>
          </cell>
          <cell r="BS2383">
            <v>0</v>
          </cell>
          <cell r="BT2383">
            <v>300000</v>
          </cell>
          <cell r="BU2383" t="str">
            <v>Автойўл жамғарма, ЙБЭҚ</v>
          </cell>
          <cell r="BV2383">
            <v>0</v>
          </cell>
          <cell r="BW2383">
            <v>0</v>
          </cell>
          <cell r="GK2383" t="str">
            <v>Автомобиль йўлларини ривожлантириш мақсадли жамғармасининг жорий йил бошидаги қолдиқ маблағлари ҳисобидан</v>
          </cell>
          <cell r="GP2383" t="str">
            <v>Лимит мақбуллаштирилди</v>
          </cell>
          <cell r="GU2383" t="str">
            <v>Лимит мақбуллаштирилди</v>
          </cell>
        </row>
        <row r="2384">
          <cell r="A2384" t="str">
            <v>Тошкент вилояти автомобил йуллари бош бошкармаси техника харид килиш</v>
          </cell>
          <cell r="B2384" t="str">
            <v>2301274010312001</v>
          </cell>
          <cell r="D2384" t="str">
            <v>304510860274017045195118002</v>
          </cell>
          <cell r="E2384" t="str">
            <v>Автомобиль йўллари, кўприклар</v>
          </cell>
          <cell r="F2384" t="str">
            <v>Автомобиль йўллари объектлари</v>
          </cell>
          <cell r="H2384" t="str">
            <v>Автомобиль йўллари қўмитаси</v>
          </cell>
          <cell r="I2384" t="str">
            <v>Автомобиль йўллари қўмитаси</v>
          </cell>
          <cell r="J2384" t="str">
            <v>Вазирлик ва идора</v>
          </cell>
          <cell r="K2384" t="str">
            <v>1а-илова</v>
          </cell>
          <cell r="L2384" t="str">
            <v>Асосий</v>
          </cell>
          <cell r="M2384" t="str">
            <v>Тошкент вилояти</v>
          </cell>
          <cell r="P2384" t="str">
            <v>Жиҳоз ва ускуналарни харид қилиш учун</v>
          </cell>
          <cell r="R2384">
            <v>2</v>
          </cell>
          <cell r="BR2384">
            <v>69699.600000000006</v>
          </cell>
          <cell r="BS2384">
            <v>69699.600000000006</v>
          </cell>
          <cell r="BT2384">
            <v>39699.600000000006</v>
          </cell>
          <cell r="BU2384" t="str">
            <v>Автойўл жамғарма, ЙБЭҚ</v>
          </cell>
          <cell r="BV2384">
            <v>18193.225699999999</v>
          </cell>
          <cell r="BW2384">
            <v>65847.005000000005</v>
          </cell>
        </row>
        <row r="2385">
          <cell r="A2385" t="str">
            <v>Қорақалпоғистон Республикаси автомобил йуллари бош бошкармаси техника харид килиш</v>
          </cell>
          <cell r="B2385" t="str">
            <v>2301354010312002</v>
          </cell>
          <cell r="D2385" t="str">
            <v>304510860354017045195118002</v>
          </cell>
          <cell r="E2385" t="str">
            <v>Автомобиль йўллари, кўприклар</v>
          </cell>
          <cell r="F2385" t="str">
            <v>Автомобиль йўллари объектлари</v>
          </cell>
          <cell r="H2385" t="str">
            <v>Автомобиль йўллари қўмитаси</v>
          </cell>
          <cell r="I2385" t="str">
            <v>Автомобиль йўллари қўмитаси</v>
          </cell>
          <cell r="J2385" t="str">
            <v>Вазирлик ва идора</v>
          </cell>
          <cell r="K2385" t="str">
            <v>1а-илова</v>
          </cell>
          <cell r="L2385" t="str">
            <v>Асосий</v>
          </cell>
          <cell r="M2385" t="str">
            <v>Қорақалпоғистон Республикаси</v>
          </cell>
          <cell r="P2385" t="str">
            <v>Жиҳоз ва ускуналарни харид қилиш учун</v>
          </cell>
          <cell r="R2385">
            <v>2</v>
          </cell>
          <cell r="BR2385">
            <v>20888.25</v>
          </cell>
          <cell r="BS2385">
            <v>20888.25</v>
          </cell>
          <cell r="BT2385">
            <v>20888.25</v>
          </cell>
          <cell r="BU2385" t="str">
            <v>Автойўл жамғарма, ЙБЭҚ</v>
          </cell>
          <cell r="BV2385">
            <v>5478.7763000000004</v>
          </cell>
          <cell r="BW2385">
            <v>20786.923500000001</v>
          </cell>
        </row>
        <row r="2386">
          <cell r="A2386" t="str">
            <v>Андижон вилояти автомобил йуллари бош бошкармаси техника харид килиш</v>
          </cell>
          <cell r="B2386" t="str">
            <v>2301034010312002</v>
          </cell>
          <cell r="D2386" t="str">
            <v>304510860034017045195118002</v>
          </cell>
          <cell r="E2386" t="str">
            <v>Автомобиль йўллари, кўприклар</v>
          </cell>
          <cell r="F2386" t="str">
            <v>Автомобиль йўллари объектлари</v>
          </cell>
          <cell r="H2386" t="str">
            <v>Автомобиль йўллари қўмитаси</v>
          </cell>
          <cell r="I2386" t="str">
            <v>Автомобиль йўллари қўмитаси</v>
          </cell>
          <cell r="J2386" t="str">
            <v>Вазирлик ва идора</v>
          </cell>
          <cell r="K2386" t="str">
            <v>1а-илова</v>
          </cell>
          <cell r="L2386" t="str">
            <v>Асосий</v>
          </cell>
          <cell r="M2386" t="str">
            <v>Андижон вилояти</v>
          </cell>
          <cell r="P2386" t="str">
            <v>Жиҳоз ва ускуналарни харид қилиш учун</v>
          </cell>
          <cell r="R2386">
            <v>2</v>
          </cell>
          <cell r="BR2386">
            <v>20888.25</v>
          </cell>
          <cell r="BS2386">
            <v>20888.25</v>
          </cell>
          <cell r="BT2386">
            <v>20888.25</v>
          </cell>
          <cell r="BU2386" t="str">
            <v>Автойўл жамғарма, ЙБЭҚ</v>
          </cell>
          <cell r="BV2386">
            <v>18.776250000000001</v>
          </cell>
          <cell r="BW2386">
            <v>20756.103200000001</v>
          </cell>
        </row>
        <row r="2387">
          <cell r="A2387" t="str">
            <v>Бухоро вилояти автомобил йуллари бош бошкармаси техника харид килиш</v>
          </cell>
          <cell r="B2387" t="str">
            <v>2301064010312001</v>
          </cell>
          <cell r="D2387" t="str">
            <v>304510860064017045195118002</v>
          </cell>
          <cell r="E2387" t="str">
            <v>Автомобиль йўллари, кўприклар</v>
          </cell>
          <cell r="F2387" t="str">
            <v>Автомобиль йўллари объектлари</v>
          </cell>
          <cell r="H2387" t="str">
            <v>Автомобиль йўллари қўмитаси</v>
          </cell>
          <cell r="I2387" t="str">
            <v>Автомобиль йўллари қўмитаси</v>
          </cell>
          <cell r="J2387" t="str">
            <v>Вазирлик ва идора</v>
          </cell>
          <cell r="K2387" t="str">
            <v>1а-илова</v>
          </cell>
          <cell r="L2387" t="str">
            <v>Асосий</v>
          </cell>
          <cell r="M2387" t="str">
            <v>Бухоро вилояти</v>
          </cell>
          <cell r="P2387" t="str">
            <v>Жиҳоз ва ускуналарни харид қилиш учун</v>
          </cell>
          <cell r="R2387">
            <v>2</v>
          </cell>
          <cell r="BR2387">
            <v>23046.25</v>
          </cell>
          <cell r="BS2387">
            <v>23046.25</v>
          </cell>
          <cell r="BT2387">
            <v>23046.25</v>
          </cell>
          <cell r="BU2387" t="str">
            <v>Автойўл жамғарма, ЙБЭҚ</v>
          </cell>
          <cell r="BV2387">
            <v>1013.77626</v>
          </cell>
          <cell r="BW2387">
            <v>20910.2029</v>
          </cell>
        </row>
        <row r="2388">
          <cell r="A2388" t="str">
            <v>Жиззах вилояти автомобил йуллари бош бошкармаси техника харид килиш</v>
          </cell>
          <cell r="B2388" t="str">
            <v>2301084010312004</v>
          </cell>
          <cell r="D2388" t="str">
            <v>304510860084017045195118002</v>
          </cell>
          <cell r="E2388" t="str">
            <v>Автомобиль йўллари, кўприклар</v>
          </cell>
          <cell r="F2388" t="str">
            <v>Автомобиль йўллари объектлари</v>
          </cell>
          <cell r="H2388" t="str">
            <v>Автомобиль йўллари қўмитаси</v>
          </cell>
          <cell r="I2388" t="str">
            <v>Автомобиль йўллари қўмитаси</v>
          </cell>
          <cell r="J2388" t="str">
            <v>Вазирлик ва идора</v>
          </cell>
          <cell r="K2388" t="str">
            <v>1а-илова</v>
          </cell>
          <cell r="L2388" t="str">
            <v>Асосий</v>
          </cell>
          <cell r="M2388" t="str">
            <v>Жиззах вилояти</v>
          </cell>
          <cell r="P2388" t="str">
            <v>Жиҳоз ва ускуналарни харид қилиш учун</v>
          </cell>
          <cell r="R2388">
            <v>2</v>
          </cell>
          <cell r="BR2388">
            <v>21046.25</v>
          </cell>
          <cell r="BS2388">
            <v>21046.25</v>
          </cell>
          <cell r="BT2388">
            <v>21046.25</v>
          </cell>
          <cell r="BU2388" t="str">
            <v>Автойўл жамғарма, ЙБЭҚ</v>
          </cell>
          <cell r="BV2388">
            <v>18.776250000000001</v>
          </cell>
          <cell r="BW2388">
            <v>20910.2029</v>
          </cell>
        </row>
        <row r="2389">
          <cell r="A2389" t="str">
            <v>Кашкадарё вилояти автомобил йуллари бош бошкармаси техника харид килиш</v>
          </cell>
          <cell r="B2389" t="str">
            <v>2301104010312001</v>
          </cell>
          <cell r="D2389" t="str">
            <v>304510860104017045195118002</v>
          </cell>
          <cell r="E2389" t="str">
            <v>Автомобиль йўллари, кўприклар</v>
          </cell>
          <cell r="F2389" t="str">
            <v>Автомобиль йўллари объектлари</v>
          </cell>
          <cell r="H2389" t="str">
            <v>Автомобиль йўллари қўмитаси</v>
          </cell>
          <cell r="I2389" t="str">
            <v>Автомобиль йўллари қўмитаси</v>
          </cell>
          <cell r="J2389" t="str">
            <v>Вазирлик ва идора</v>
          </cell>
          <cell r="K2389" t="str">
            <v>1а-илова</v>
          </cell>
          <cell r="L2389" t="str">
            <v>Асосий</v>
          </cell>
          <cell r="M2389" t="str">
            <v>Қашқадарё вилояти</v>
          </cell>
          <cell r="P2389" t="str">
            <v>Жиҳоз ва ускуналарни харид қилиш учун</v>
          </cell>
          <cell r="R2389">
            <v>2</v>
          </cell>
          <cell r="BR2389">
            <v>24577.45</v>
          </cell>
          <cell r="BS2389">
            <v>24577.45</v>
          </cell>
          <cell r="BT2389">
            <v>24577.45</v>
          </cell>
          <cell r="BU2389" t="str">
            <v>Автойўл жамғарма, ЙБЭҚ</v>
          </cell>
          <cell r="BV2389">
            <v>5999.9862000000003</v>
          </cell>
          <cell r="BW2389">
            <v>20524.9516</v>
          </cell>
        </row>
        <row r="2390">
          <cell r="A2390" t="str">
            <v>Навоий вилояти автомобил йуллари бош бошкармаси техника харид килиш</v>
          </cell>
          <cell r="B2390" t="str">
            <v>2301124010312001</v>
          </cell>
          <cell r="D2390" t="str">
            <v>304510860124017045195118002</v>
          </cell>
          <cell r="E2390" t="str">
            <v>Автомобиль йўллари, кўприклар</v>
          </cell>
          <cell r="F2390" t="str">
            <v>Автомобиль йўллари объектлари</v>
          </cell>
          <cell r="H2390" t="str">
            <v>Автомобиль йўллари қўмитаси</v>
          </cell>
          <cell r="I2390" t="str">
            <v>Автомобиль йўллари қўмитаси</v>
          </cell>
          <cell r="J2390" t="str">
            <v>Вазирлик ва идора</v>
          </cell>
          <cell r="K2390" t="str">
            <v>1а-илова</v>
          </cell>
          <cell r="L2390" t="str">
            <v>Асосий</v>
          </cell>
          <cell r="M2390" t="str">
            <v>Навоий вилояти</v>
          </cell>
          <cell r="P2390" t="str">
            <v>Жиҳоз ва ускуналарни харид қилиш учун</v>
          </cell>
          <cell r="R2390">
            <v>2</v>
          </cell>
          <cell r="BR2390">
            <v>21397.75</v>
          </cell>
          <cell r="BS2390">
            <v>21397.75</v>
          </cell>
          <cell r="BT2390">
            <v>21397.75</v>
          </cell>
          <cell r="BU2390" t="str">
            <v>Автойўл жамғарма, ЙБЭҚ</v>
          </cell>
          <cell r="BV2390">
            <v>470.83375999999998</v>
          </cell>
          <cell r="BW2390">
            <v>21265.717199999999</v>
          </cell>
        </row>
        <row r="2391">
          <cell r="A2391" t="str">
            <v>Наманган вилояти автомобил йуллари бош бошкармаси техника харид килиш</v>
          </cell>
          <cell r="B2391" t="str">
            <v>2301144010312001</v>
          </cell>
          <cell r="D2391" t="str">
            <v>304510860144017045195118002</v>
          </cell>
          <cell r="E2391" t="str">
            <v>Автомобиль йўллари, кўприклар</v>
          </cell>
          <cell r="F2391" t="str">
            <v>Автомобиль йўллари объектлари</v>
          </cell>
          <cell r="H2391" t="str">
            <v>Автомобиль йўллари қўмитаси</v>
          </cell>
          <cell r="I2391" t="str">
            <v>Автомобиль йўллари қўмитаси</v>
          </cell>
          <cell r="J2391" t="str">
            <v>Вазирлик ва идора</v>
          </cell>
          <cell r="K2391" t="str">
            <v>1а-илова</v>
          </cell>
          <cell r="L2391" t="str">
            <v>Асосий</v>
          </cell>
          <cell r="M2391" t="str">
            <v>Наманган вилояти</v>
          </cell>
          <cell r="P2391" t="str">
            <v>Жиҳоз ва ускуналарни харид қилиш учун</v>
          </cell>
          <cell r="R2391">
            <v>2</v>
          </cell>
          <cell r="BR2391">
            <v>23129.95</v>
          </cell>
          <cell r="BS2391">
            <v>23129.95</v>
          </cell>
          <cell r="BT2391">
            <v>23129.95</v>
          </cell>
          <cell r="BU2391" t="str">
            <v>Автойўл жамғарма, ЙБЭҚ</v>
          </cell>
          <cell r="BV2391">
            <v>37.667499999999997</v>
          </cell>
          <cell r="BW2391">
            <v>20813.717499999999</v>
          </cell>
        </row>
        <row r="2392">
          <cell r="A2392" t="str">
            <v>Самарканд вилояти автомобил йуллари бош бошкармаси техника харид килиш</v>
          </cell>
          <cell r="B2392" t="str">
            <v>2301184010312001</v>
          </cell>
          <cell r="D2392" t="str">
            <v>304510860184017045195118002</v>
          </cell>
          <cell r="E2392" t="str">
            <v>Автомобиль йўллари, кўприклар</v>
          </cell>
          <cell r="F2392" t="str">
            <v>Автомобиль йўллари объектлари</v>
          </cell>
          <cell r="H2392" t="str">
            <v>Автомобиль йўллари қўмитаси</v>
          </cell>
          <cell r="I2392" t="str">
            <v>Автомобиль йўллари қўмитаси</v>
          </cell>
          <cell r="J2392" t="str">
            <v>Вазирлик ва идора</v>
          </cell>
          <cell r="K2392" t="str">
            <v>1а-илова</v>
          </cell>
          <cell r="L2392" t="str">
            <v>Асосий</v>
          </cell>
          <cell r="M2392" t="str">
            <v>Самарқанд вилояти</v>
          </cell>
          <cell r="P2392" t="str">
            <v>Жиҳоз ва ускуналарни харид қилиш учун</v>
          </cell>
          <cell r="R2392">
            <v>2</v>
          </cell>
          <cell r="BR2392">
            <v>21859.75</v>
          </cell>
          <cell r="BS2392">
            <v>21859.75</v>
          </cell>
          <cell r="BT2392">
            <v>21859.75</v>
          </cell>
          <cell r="BU2392" t="str">
            <v>Автойўл жамғарма, ЙБЭҚ</v>
          </cell>
          <cell r="BV2392">
            <v>18.833749999999998</v>
          </cell>
          <cell r="BW2392">
            <v>20582.567899999998</v>
          </cell>
        </row>
        <row r="2393">
          <cell r="A2393" t="str">
            <v>Сурхондарё вилояти автомобил йуллари бош бошкармаси техника харид килиш</v>
          </cell>
          <cell r="B2393" t="str">
            <v>2301224010312001</v>
          </cell>
          <cell r="D2393" t="str">
            <v>304510860224017045195118002</v>
          </cell>
          <cell r="E2393" t="str">
            <v>Автомобиль йўллари, кўприклар</v>
          </cell>
          <cell r="F2393" t="str">
            <v>Автомобиль йўллари объектлари</v>
          </cell>
          <cell r="H2393" t="str">
            <v>Автомобиль йўллари қўмитаси</v>
          </cell>
          <cell r="I2393" t="str">
            <v>Автомобиль йўллари қўмитаси</v>
          </cell>
          <cell r="J2393" t="str">
            <v>Вазирлик ва идора</v>
          </cell>
          <cell r="K2393" t="str">
            <v>1а-илова</v>
          </cell>
          <cell r="L2393" t="str">
            <v>Асосий</v>
          </cell>
          <cell r="M2393" t="str">
            <v>Сурхондарё вилояти</v>
          </cell>
          <cell r="P2393" t="str">
            <v>Жиҳоз ва ускуналарни харид қилиш учун</v>
          </cell>
          <cell r="R2393">
            <v>2</v>
          </cell>
          <cell r="BR2393">
            <v>16940.05</v>
          </cell>
          <cell r="BS2393">
            <v>16940.05</v>
          </cell>
          <cell r="BT2393">
            <v>16940.05</v>
          </cell>
          <cell r="BU2393" t="str">
            <v>Автойўл жамғарма, ЙБЭҚ</v>
          </cell>
          <cell r="BV2393">
            <v>27.6525</v>
          </cell>
          <cell r="BW2393">
            <v>15796.202499999999</v>
          </cell>
        </row>
        <row r="2394">
          <cell r="A2394" t="str">
            <v>Сирдарё вилояти автомобил йуллари бош бошкармаси техника харид килиш</v>
          </cell>
          <cell r="B2394" t="str">
            <v>2301244010312001</v>
          </cell>
          <cell r="D2394" t="str">
            <v>304510860244017045195118002</v>
          </cell>
          <cell r="E2394" t="str">
            <v>Автомобиль йўллари, кўприклар</v>
          </cell>
          <cell r="F2394" t="str">
            <v>Автомобиль йўллари объектлари</v>
          </cell>
          <cell r="H2394" t="str">
            <v>Автомобиль йўллари қўмитаси</v>
          </cell>
          <cell r="I2394" t="str">
            <v>Автомобиль йўллари қўмитаси</v>
          </cell>
          <cell r="J2394" t="str">
            <v>Вазирлик ва идора</v>
          </cell>
          <cell r="K2394" t="str">
            <v>1а-илова</v>
          </cell>
          <cell r="L2394" t="str">
            <v>Асосий</v>
          </cell>
          <cell r="M2394" t="str">
            <v>Сирдарё вилояти</v>
          </cell>
          <cell r="P2394" t="str">
            <v>Жиҳоз ва ускуналарни харид қилиш учун</v>
          </cell>
          <cell r="R2394">
            <v>2</v>
          </cell>
          <cell r="BR2394">
            <v>21103.75</v>
          </cell>
          <cell r="BS2394">
            <v>21103.75</v>
          </cell>
          <cell r="BT2394">
            <v>21103.75</v>
          </cell>
          <cell r="BU2394" t="str">
            <v>Автойўл жамғарма, ЙБЭҚ</v>
          </cell>
          <cell r="BV2394">
            <v>1013.8337299999999</v>
          </cell>
          <cell r="BW2394">
            <v>20967.817200000001</v>
          </cell>
        </row>
        <row r="2395">
          <cell r="A2395" t="str">
            <v>Фарғона вилояти автомобил йуллари бош бошкармаси техника харид килиш</v>
          </cell>
          <cell r="B2395" t="str">
            <v>2301304010312001</v>
          </cell>
          <cell r="D2395" t="str">
            <v>304510860304017045195118002</v>
          </cell>
          <cell r="E2395" t="str">
            <v>Автомобиль йўллари, кўприклар</v>
          </cell>
          <cell r="F2395" t="str">
            <v>Автомобиль йўллари объектлари</v>
          </cell>
          <cell r="H2395" t="str">
            <v>Автомобиль йўллари қўмитаси</v>
          </cell>
          <cell r="I2395" t="str">
            <v>Автомобиль йўллари қўмитаси</v>
          </cell>
          <cell r="J2395" t="str">
            <v>Вазирлик ва идора</v>
          </cell>
          <cell r="K2395" t="str">
            <v>1а-илова</v>
          </cell>
          <cell r="L2395" t="str">
            <v>Асосий</v>
          </cell>
          <cell r="M2395" t="str">
            <v>Фарғона вилояти</v>
          </cell>
          <cell r="P2395" t="str">
            <v>Жиҳоз ва ускуналарни харид қилиш учун</v>
          </cell>
          <cell r="R2395">
            <v>2</v>
          </cell>
          <cell r="BR2395">
            <v>20945.75</v>
          </cell>
          <cell r="BS2395">
            <v>20945.75</v>
          </cell>
          <cell r="BT2395">
            <v>20945.75</v>
          </cell>
          <cell r="BU2395" t="str">
            <v>Автойўл жамғарма, ЙБЭҚ</v>
          </cell>
          <cell r="BV2395">
            <v>18.833749999999998</v>
          </cell>
          <cell r="BW2395">
            <v>20813.717499999999</v>
          </cell>
        </row>
        <row r="2396">
          <cell r="A2396" t="str">
            <v>Хоразм вилояти автомобил йуллари бош бошкармаси техника харид килиш</v>
          </cell>
          <cell r="B2396" t="str">
            <v>2301334010312002</v>
          </cell>
          <cell r="D2396" t="str">
            <v>304510860334017045195118002</v>
          </cell>
          <cell r="E2396" t="str">
            <v>Автомобиль йўллари, кўприклар</v>
          </cell>
          <cell r="F2396" t="str">
            <v>Автомобиль йўллари объектлари</v>
          </cell>
          <cell r="H2396" t="str">
            <v>Автомобиль йўллари қўмитаси</v>
          </cell>
          <cell r="I2396" t="str">
            <v>Автомобиль йўллари қўмитаси</v>
          </cell>
          <cell r="J2396" t="str">
            <v>Вазирлик ва идора</v>
          </cell>
          <cell r="K2396" t="str">
            <v>1а-илова</v>
          </cell>
          <cell r="L2396" t="str">
            <v>Асосий</v>
          </cell>
          <cell r="M2396" t="str">
            <v>Хоразм вилояти</v>
          </cell>
          <cell r="P2396" t="str">
            <v>Жиҳоз ва ускуналарни харид қилиш учун</v>
          </cell>
          <cell r="R2396">
            <v>2</v>
          </cell>
          <cell r="BR2396">
            <v>24476.95</v>
          </cell>
          <cell r="BS2396">
            <v>24476.95</v>
          </cell>
          <cell r="BT2396">
            <v>24476.95</v>
          </cell>
          <cell r="BU2396" t="str">
            <v>Автойўл жамғарма, ЙБЭҚ</v>
          </cell>
          <cell r="BV2396">
            <v>12953.833500000001</v>
          </cell>
          <cell r="BW2396">
            <v>20844.537899999999</v>
          </cell>
        </row>
        <row r="2397">
          <cell r="A2397" t="str">
            <v>Халқаро молия институтлари маблағлари ҳисобидан амалга ошириладиган лойиҳалар бўйича буюртмачининг бошқа харажатлари учун*</v>
          </cell>
          <cell r="B2397" t="str">
            <v>2301992000312003</v>
          </cell>
          <cell r="E2397" t="str">
            <v>Автомобиль йўллари, кўприклар</v>
          </cell>
          <cell r="F2397" t="str">
            <v>Автомобиль йўллари объектлари</v>
          </cell>
          <cell r="H2397" t="str">
            <v>Автомобиль йўллари қўмитаси</v>
          </cell>
          <cell r="I2397" t="str">
            <v>"Умумий фойдаланишдаги автомобиль йўлларини қуриш ва реконструкция қилиш Дирекцияси" ДУК</v>
          </cell>
          <cell r="J2397" t="str">
            <v>Вазирлик ва идора</v>
          </cell>
          <cell r="K2397" t="str">
            <v>1а-илова</v>
          </cell>
          <cell r="L2397" t="str">
            <v>Асосий</v>
          </cell>
          <cell r="N2397">
            <v>0</v>
          </cell>
          <cell r="P2397" t="str">
            <v>Тасдиқланадиган дастурлар ижроси учун</v>
          </cell>
          <cell r="R2397">
            <v>2</v>
          </cell>
          <cell r="AX2397">
            <v>1000</v>
          </cell>
          <cell r="BS2397">
            <v>1000</v>
          </cell>
          <cell r="BV2397">
            <v>1000</v>
          </cell>
          <cell r="BW2397">
            <v>1000</v>
          </cell>
        </row>
        <row r="2398">
          <cell r="A2398" t="str">
            <v>Тақсимланмаган лимит</v>
          </cell>
          <cell r="E2398" t="str">
            <v>Автомобиль йўллари, кўприклар</v>
          </cell>
          <cell r="F2398" t="str">
            <v>Автомобиль йўллари объектлари</v>
          </cell>
          <cell r="H2398" t="str">
            <v>Автомобиль йўллари қўмитаси</v>
          </cell>
          <cell r="I2398" t="str">
            <v>"Қорақалпоғистон Республикаси МЙБХ" ДУК</v>
          </cell>
          <cell r="J2398" t="str">
            <v>Вазирлик ва идора</v>
          </cell>
          <cell r="K2398" t="str">
            <v>Қўшимча</v>
          </cell>
          <cell r="L2398" t="str">
            <v>Асосий</v>
          </cell>
          <cell r="M2398" t="str">
            <v>Қорақалпоғистон Республикаси</v>
          </cell>
          <cell r="P2398" t="str">
            <v>Тақсимланмаган лимит</v>
          </cell>
          <cell r="R2398">
            <v>2</v>
          </cell>
          <cell r="BR2398">
            <v>222.17699999999971</v>
          </cell>
          <cell r="BS2398">
            <v>222.17699999999971</v>
          </cell>
          <cell r="BT2398">
            <v>222.17699999999971</v>
          </cell>
          <cell r="BU2398" t="str">
            <v>Ташриф</v>
          </cell>
          <cell r="GK2398" t="str">
            <v>Автомобиль йўлларини ривожлантириш мақсадли жамғармасининг жорий йил бошидаги қолдиқ маблағлари ҳисобидан</v>
          </cell>
        </row>
        <row r="2399">
          <cell r="A2399" t="str">
            <v>Тақсимланмаган лимит</v>
          </cell>
          <cell r="E2399" t="str">
            <v>Автомобиль йўллари, кўприклар</v>
          </cell>
          <cell r="F2399" t="str">
            <v>Автомобиль йўллари объектлари</v>
          </cell>
          <cell r="H2399" t="str">
            <v>Автомобиль йўллари қўмитаси</v>
          </cell>
          <cell r="I2399" t="str">
            <v>"Андижон МЙБХ" ДУК</v>
          </cell>
          <cell r="J2399" t="str">
            <v>Вазирлик ва идора</v>
          </cell>
          <cell r="K2399" t="str">
            <v>4-илова</v>
          </cell>
          <cell r="L2399" t="str">
            <v>Асосий</v>
          </cell>
          <cell r="M2399" t="str">
            <v>Андижон вилояти</v>
          </cell>
          <cell r="P2399" t="str">
            <v>Тақсимланмаган лимит</v>
          </cell>
          <cell r="R2399">
            <v>2</v>
          </cell>
          <cell r="AX2399">
            <v>0</v>
          </cell>
          <cell r="BR2399">
            <v>1303.9800000000005</v>
          </cell>
          <cell r="BS2399">
            <v>1303.9800000000005</v>
          </cell>
        </row>
        <row r="2400">
          <cell r="A2400" t="str">
            <v>Тақсимланмаган лимит</v>
          </cell>
          <cell r="E2400" t="str">
            <v>Автомобиль йўллари, кўприклар</v>
          </cell>
          <cell r="F2400" t="str">
            <v>Автомобиль йўллари объектлари</v>
          </cell>
          <cell r="H2400" t="str">
            <v>Автомобиль йўллари қўмитаси</v>
          </cell>
          <cell r="I2400" t="str">
            <v>"Бухоро МЙБХ" ДУК</v>
          </cell>
          <cell r="J2400" t="str">
            <v>Вазирлик ва идора</v>
          </cell>
          <cell r="K2400" t="str">
            <v>5-илова</v>
          </cell>
          <cell r="L2400" t="str">
            <v>Асосий</v>
          </cell>
          <cell r="M2400" t="str">
            <v>Бухоро вилояти</v>
          </cell>
          <cell r="P2400" t="str">
            <v>Тақсимланмаган лимит</v>
          </cell>
          <cell r="R2400">
            <v>2</v>
          </cell>
          <cell r="AX2400">
            <v>0</v>
          </cell>
          <cell r="BR2400">
            <v>0</v>
          </cell>
          <cell r="BS2400">
            <v>0</v>
          </cell>
        </row>
        <row r="2401">
          <cell r="A2401" t="str">
            <v>Тақсимланмаган лимит</v>
          </cell>
          <cell r="E2401" t="str">
            <v>Автомобиль йўллари, кўприклар</v>
          </cell>
          <cell r="F2401" t="str">
            <v>Автомобиль йўллари объектлари</v>
          </cell>
          <cell r="H2401" t="str">
            <v>Автомобиль йўллари қўмитаси</v>
          </cell>
          <cell r="I2401" t="str">
            <v>"Жиззах МЙБХ" ДУК</v>
          </cell>
          <cell r="J2401" t="str">
            <v>Вазирлик ва идора</v>
          </cell>
          <cell r="K2401" t="str">
            <v>6-илова</v>
          </cell>
          <cell r="L2401" t="str">
            <v>Асосий</v>
          </cell>
          <cell r="M2401" t="str">
            <v>Жиззах вилояти</v>
          </cell>
          <cell r="P2401" t="str">
            <v>Тақсимланмаган лимит</v>
          </cell>
          <cell r="R2401">
            <v>2</v>
          </cell>
          <cell r="AX2401">
            <v>0</v>
          </cell>
          <cell r="BC2401">
            <v>-1678.6550179999999</v>
          </cell>
          <cell r="BR2401">
            <v>2300.1989909999911</v>
          </cell>
          <cell r="BS2401">
            <v>621.54397299999118</v>
          </cell>
          <cell r="BT2401">
            <v>-2.7027000005546142E-2</v>
          </cell>
          <cell r="BU2401" t="str">
            <v>Республика бюджетидан қўшимча</v>
          </cell>
        </row>
        <row r="2402">
          <cell r="A2402" t="str">
            <v>Тақсимланмаган лимит</v>
          </cell>
          <cell r="E2402" t="str">
            <v>Автомобиль йўллари, кўприклар</v>
          </cell>
          <cell r="F2402" t="str">
            <v>Автомобиль йўллари объектлари</v>
          </cell>
          <cell r="H2402" t="str">
            <v>Автомобиль йўллари қўмитаси</v>
          </cell>
          <cell r="I2402" t="str">
            <v>"Қашқадарё МЙБХ" ДУК</v>
          </cell>
          <cell r="J2402" t="str">
            <v>Вазирлик ва идора</v>
          </cell>
          <cell r="K2402" t="str">
            <v>7-илова</v>
          </cell>
          <cell r="L2402" t="str">
            <v>Асосий</v>
          </cell>
          <cell r="M2402" t="str">
            <v>Қашқадарё вилояти</v>
          </cell>
          <cell r="N2402" t="str">
            <v>Туманлараро</v>
          </cell>
          <cell r="P2402" t="str">
            <v>Тақсимланмаган лимит</v>
          </cell>
          <cell r="R2402">
            <v>2</v>
          </cell>
          <cell r="AX2402">
            <v>0</v>
          </cell>
          <cell r="BR2402">
            <v>260.99900000000025</v>
          </cell>
          <cell r="BS2402">
            <v>260.99900000000025</v>
          </cell>
          <cell r="BT2402">
            <v>0</v>
          </cell>
        </row>
        <row r="2403">
          <cell r="A2403" t="str">
            <v>Тақсимланмаган лимит</v>
          </cell>
          <cell r="E2403" t="str">
            <v>Автомобиль йўллари, кўприклар</v>
          </cell>
          <cell r="F2403" t="str">
            <v>Автомобиль йўллари объектлари</v>
          </cell>
          <cell r="H2403" t="str">
            <v>Автомобиль йўллари қўмитаси</v>
          </cell>
          <cell r="I2403" t="str">
            <v>"Навоий МЙБХ" ДУК</v>
          </cell>
          <cell r="J2403" t="str">
            <v>Вазирлик ва идора</v>
          </cell>
          <cell r="K2403" t="str">
            <v>8-илова</v>
          </cell>
          <cell r="L2403" t="str">
            <v>Асосий</v>
          </cell>
          <cell r="M2403" t="str">
            <v>Навоий вилояти</v>
          </cell>
          <cell r="P2403" t="str">
            <v>Тақсимланмаган лимит</v>
          </cell>
          <cell r="R2403">
            <v>2</v>
          </cell>
          <cell r="AX2403">
            <v>0</v>
          </cell>
          <cell r="BR2403">
            <v>0</v>
          </cell>
          <cell r="BS2403">
            <v>0</v>
          </cell>
        </row>
        <row r="2404">
          <cell r="A2404" t="str">
            <v>Тақсимланмаган лимит</v>
          </cell>
          <cell r="E2404" t="str">
            <v>Автомобиль йўллари, кўприклар</v>
          </cell>
          <cell r="F2404" t="str">
            <v>Автомобиль йўллари объектлари</v>
          </cell>
          <cell r="H2404" t="str">
            <v>Автомобиль йўллари қўмитаси</v>
          </cell>
          <cell r="I2404" t="str">
            <v>"Наманган МЙБХ" ДУК</v>
          </cell>
          <cell r="J2404" t="str">
            <v>Вазирлик ва идора</v>
          </cell>
          <cell r="K2404" t="str">
            <v>9-илова</v>
          </cell>
          <cell r="L2404" t="str">
            <v>Асосий</v>
          </cell>
          <cell r="M2404" t="str">
            <v>Наманган вилояти</v>
          </cell>
          <cell r="P2404" t="str">
            <v>Тақсимланмаган лимит</v>
          </cell>
          <cell r="R2404">
            <v>2</v>
          </cell>
          <cell r="AX2404">
            <v>0</v>
          </cell>
          <cell r="BR2404">
            <v>0</v>
          </cell>
          <cell r="BS2404">
            <v>0</v>
          </cell>
        </row>
        <row r="2405">
          <cell r="A2405" t="str">
            <v>Тақсимланмаган лимит</v>
          </cell>
          <cell r="E2405" t="str">
            <v>Автомобиль йўллари, кўприклар</v>
          </cell>
          <cell r="F2405" t="str">
            <v>Автомобиль йўллари объектлари</v>
          </cell>
          <cell r="H2405" t="str">
            <v>Автомобиль йўллари қўмитаси</v>
          </cell>
          <cell r="I2405" t="str">
            <v>"Самарқанд МЙБХ" ДУК</v>
          </cell>
          <cell r="J2405" t="str">
            <v>Вазирлик ва идора</v>
          </cell>
          <cell r="K2405" t="str">
            <v>10-илова</v>
          </cell>
          <cell r="L2405" t="str">
            <v>Асосий</v>
          </cell>
          <cell r="M2405" t="str">
            <v>Самарқанд вилояти</v>
          </cell>
          <cell r="P2405" t="str">
            <v>Тақсимланмаган лимит</v>
          </cell>
          <cell r="R2405">
            <v>2</v>
          </cell>
          <cell r="AX2405">
            <v>0</v>
          </cell>
          <cell r="BR2405">
            <v>7.9999999993560778E-3</v>
          </cell>
          <cell r="BS2405">
            <v>7.9999999993560778E-3</v>
          </cell>
        </row>
        <row r="2406">
          <cell r="A2406" t="str">
            <v>Тақсимланмаган лимит</v>
          </cell>
          <cell r="E2406" t="str">
            <v>Автомобиль йўллари, кўприклар</v>
          </cell>
          <cell r="F2406" t="str">
            <v>Автомобиль йўллари объектлари</v>
          </cell>
          <cell r="H2406" t="str">
            <v>Автомобиль йўллари қўмитаси</v>
          </cell>
          <cell r="I2406" t="str">
            <v>"Сурхондарё МЙБХ" ДУК</v>
          </cell>
          <cell r="J2406" t="str">
            <v>Вазирлик ва идора</v>
          </cell>
          <cell r="K2406" t="str">
            <v>11-илова</v>
          </cell>
          <cell r="L2406" t="str">
            <v>Асосий</v>
          </cell>
          <cell r="M2406" t="str">
            <v>Сурхондарё вилояти</v>
          </cell>
          <cell r="P2406" t="str">
            <v>Тақсимланмаган лимит</v>
          </cell>
          <cell r="R2406">
            <v>2</v>
          </cell>
          <cell r="AX2406">
            <v>0</v>
          </cell>
          <cell r="BR2406">
            <v>0</v>
          </cell>
          <cell r="BS2406">
            <v>0</v>
          </cell>
        </row>
        <row r="2407">
          <cell r="A2407" t="str">
            <v>Тақсимланмаган лимит</v>
          </cell>
          <cell r="E2407" t="str">
            <v>Автомобиль йўллари, кўприклар</v>
          </cell>
          <cell r="F2407" t="str">
            <v>Автомобиль йўллари объектлари</v>
          </cell>
          <cell r="H2407" t="str">
            <v>Автомобиль йўллари қўмитаси</v>
          </cell>
          <cell r="I2407" t="str">
            <v>"Сирдарё МЙБХ" ДУК</v>
          </cell>
          <cell r="J2407" t="str">
            <v>Вазирлик ва идора</v>
          </cell>
          <cell r="K2407" t="str">
            <v>Қўшимча</v>
          </cell>
          <cell r="L2407" t="str">
            <v>Асосий</v>
          </cell>
          <cell r="M2407" t="str">
            <v>Сирдарё вилояти</v>
          </cell>
          <cell r="P2407" t="str">
            <v>Тақсимланмаган лимит</v>
          </cell>
          <cell r="R2407">
            <v>2</v>
          </cell>
          <cell r="AX2407">
            <v>0</v>
          </cell>
          <cell r="BR2407">
            <v>1.4551915228366852E-11</v>
          </cell>
          <cell r="BS2407">
            <v>1.4551915228366852E-11</v>
          </cell>
          <cell r="BT2407">
            <v>1.4551915228366852E-11</v>
          </cell>
          <cell r="BU2407" t="str">
            <v>Ташриф</v>
          </cell>
          <cell r="GK2407" t="str">
            <v>Автомобиль йўлларини ривожлантириш мақсадли жамғармасининг жорий йил бошидаги қолдиқ маблағлари ҳисобидан</v>
          </cell>
        </row>
        <row r="2408">
          <cell r="A2408" t="str">
            <v>Тақсимланмаган лимит</v>
          </cell>
          <cell r="E2408" t="str">
            <v>Автомобиль йўллари, кўприклар</v>
          </cell>
          <cell r="F2408" t="str">
            <v>Автомобиль йўллари объектлари</v>
          </cell>
          <cell r="H2408" t="str">
            <v>Автомобиль йўллари қўмитаси</v>
          </cell>
          <cell r="I2408" t="str">
            <v>"Тошкент вилояти МЙБХ" ДУК</v>
          </cell>
          <cell r="J2408" t="str">
            <v>Вазирлик ва идора</v>
          </cell>
          <cell r="K2408" t="str">
            <v>13-илова</v>
          </cell>
          <cell r="L2408" t="str">
            <v>Асосий</v>
          </cell>
          <cell r="M2408" t="str">
            <v>Тошкент вилояти</v>
          </cell>
          <cell r="P2408" t="str">
            <v>Тақсимланмаган лимит</v>
          </cell>
          <cell r="R2408">
            <v>2</v>
          </cell>
          <cell r="AX2408">
            <v>0</v>
          </cell>
          <cell r="BR2408">
            <v>0</v>
          </cell>
          <cell r="BS2408">
            <v>0</v>
          </cell>
          <cell r="BT2408">
            <v>0</v>
          </cell>
          <cell r="BU2408" t="str">
            <v>Автойўл жамғарма, ЙБЭҚ</v>
          </cell>
        </row>
        <row r="2409">
          <cell r="A2409" t="str">
            <v>Тақсимланмаган лимит</v>
          </cell>
          <cell r="E2409" t="str">
            <v>Автомобиль йўллари, кўприклар</v>
          </cell>
          <cell r="F2409" t="str">
            <v>Автомобиль йўллари объектлари</v>
          </cell>
          <cell r="H2409" t="str">
            <v>Автомобиль йўллари қўмитаси</v>
          </cell>
          <cell r="I2409" t="str">
            <v>"Фарғона МЙБХ" ДУК</v>
          </cell>
          <cell r="J2409" t="str">
            <v>Вазирлик ва идора</v>
          </cell>
          <cell r="K2409" t="str">
            <v>Қўшимча</v>
          </cell>
          <cell r="L2409" t="str">
            <v>Асосий</v>
          </cell>
          <cell r="M2409" t="str">
            <v>Фарғона вилояти</v>
          </cell>
          <cell r="P2409" t="str">
            <v>Тақсимланмаган лимит</v>
          </cell>
          <cell r="R2409">
            <v>2</v>
          </cell>
          <cell r="AX2409">
            <v>0</v>
          </cell>
          <cell r="BO2409">
            <v>-2400</v>
          </cell>
          <cell r="BR2409">
            <v>2403.2999999999997</v>
          </cell>
          <cell r="BS2409">
            <v>3.2999999999997272</v>
          </cell>
          <cell r="GK2409" t="str">
            <v>Автомобиль йўлларини ривожлантириш мақсадли жамғармасининг жорий йил бошидаги қолдиқ маблағлари ҳисобидан</v>
          </cell>
          <cell r="HD2409" t="str">
            <v>Лимит мақбуллаштирилди</v>
          </cell>
        </row>
        <row r="2410">
          <cell r="A2410" t="str">
            <v>Тақсимланмаган лимит</v>
          </cell>
          <cell r="E2410" t="str">
            <v>Автомобиль йўллари, кўприклар</v>
          </cell>
          <cell r="F2410" t="str">
            <v>Автомобиль йўллари объектлари</v>
          </cell>
          <cell r="H2410" t="str">
            <v>Автомобиль йўллари қўмитаси</v>
          </cell>
          <cell r="I2410" t="str">
            <v>"Хоразм МЙБХ" ДУК</v>
          </cell>
          <cell r="J2410" t="str">
            <v>Вазирлик ва идора</v>
          </cell>
          <cell r="K2410" t="str">
            <v>15-илова</v>
          </cell>
          <cell r="L2410" t="str">
            <v>Асосий</v>
          </cell>
          <cell r="M2410" t="str">
            <v>Хоразм вилояти</v>
          </cell>
          <cell r="P2410" t="str">
            <v>Тақсимланмаган лимит</v>
          </cell>
          <cell r="R2410">
            <v>2</v>
          </cell>
          <cell r="AX2410">
            <v>0</v>
          </cell>
          <cell r="BR2410">
            <v>538.09981000000005</v>
          </cell>
          <cell r="BS2410">
            <v>538.09981000000005</v>
          </cell>
          <cell r="GK2410" t="str">
            <v>516,438227 млн сўм Автомобиль йўлларини ривожлантириш мақсадли жамғармасининг жорий йил бошидаги қолдиқ маблағлари ҳисобидан</v>
          </cell>
        </row>
        <row r="2411">
          <cell r="A2411" t="str">
            <v>Тақсимланмаган лимит</v>
          </cell>
          <cell r="E2411" t="str">
            <v>Автомобиль йўллари, кўприклар</v>
          </cell>
          <cell r="F2411" t="str">
            <v>Автомобиль йўллари объектлари</v>
          </cell>
          <cell r="H2411" t="str">
            <v>Автомобиль йўллари қўмитаси</v>
          </cell>
          <cell r="I2411" t="str">
            <v>"Тошкент шаҳар МЙБХ" ДУК</v>
          </cell>
          <cell r="J2411" t="str">
            <v>Вазирлик ва идора</v>
          </cell>
          <cell r="K2411" t="str">
            <v>16-илова</v>
          </cell>
          <cell r="L2411" t="str">
            <v>Асосий</v>
          </cell>
          <cell r="M2411" t="str">
            <v>Тошкент шаҳар</v>
          </cell>
          <cell r="P2411" t="str">
            <v>Тақсимланмаган лимит</v>
          </cell>
          <cell r="R2411">
            <v>2</v>
          </cell>
          <cell r="AX2411">
            <v>0</v>
          </cell>
          <cell r="BR2411">
            <v>0</v>
          </cell>
          <cell r="BS2411">
            <v>0</v>
          </cell>
        </row>
        <row r="2412">
          <cell r="A2412" t="str">
            <v>Тақсимланмаган лимит</v>
          </cell>
          <cell r="E2412" t="str">
            <v>Автомобиль йўллари, кўприклар</v>
          </cell>
          <cell r="F2412" t="str">
            <v>Автомобиль йўллари объектлари</v>
          </cell>
          <cell r="H2412" t="str">
            <v>Автомобиль йўллари қўмитаси</v>
          </cell>
          <cell r="I2412" t="str">
            <v>"Умумий фойдаланишдаги автомобиль йўлларини қуриш ва реконструкция қилиш Дирекцияси" ДУК</v>
          </cell>
          <cell r="J2412" t="str">
            <v>Вазирлик ва идора</v>
          </cell>
          <cell r="K2412" t="str">
            <v>1а-илова</v>
          </cell>
          <cell r="L2412" t="str">
            <v>Асосий</v>
          </cell>
          <cell r="P2412" t="str">
            <v>Тақсимланмаган лимит</v>
          </cell>
          <cell r="R2412">
            <v>2</v>
          </cell>
          <cell r="AX2412">
            <v>0</v>
          </cell>
          <cell r="BF2412">
            <v>-25000</v>
          </cell>
          <cell r="BO2412">
            <v>-23300</v>
          </cell>
          <cell r="BR2412">
            <v>48343.689904499777</v>
          </cell>
          <cell r="BS2412">
            <v>43.689904499777185</v>
          </cell>
          <cell r="BT2412">
            <v>616</v>
          </cell>
          <cell r="BU2412" t="str">
            <v>Республика бюджетидан қўшимча</v>
          </cell>
          <cell r="GK2412" t="str">
            <v>616 - Республика бюджетидан ажратилган қўшимча маблағ</v>
          </cell>
          <cell r="GU2412" t="str">
            <v>Лимит мақбуллаштирилди</v>
          </cell>
          <cell r="HD2412" t="str">
            <v>Лимит мақбуллаштирилди</v>
          </cell>
        </row>
        <row r="2413">
          <cell r="A2413" t="str">
            <v>Тошкент шаҳрида ер усти ҳалқа метрополитенини қуриш</v>
          </cell>
          <cell r="E2413" t="str">
            <v>Темир йўл транспорти ва метро</v>
          </cell>
          <cell r="F2413" t="str">
            <v>Темир йўл транспорти ва метро</v>
          </cell>
          <cell r="H2413" t="str">
            <v>"Ўзбекистон темир йўллари" АЖ</v>
          </cell>
          <cell r="J2413" t="str">
            <v>Вазирлик ва идора</v>
          </cell>
          <cell r="K2413" t="str">
            <v>16-илова</v>
          </cell>
          <cell r="L2413" t="str">
            <v>Асосий</v>
          </cell>
          <cell r="M2413" t="str">
            <v>Тошкент шаҳар</v>
          </cell>
          <cell r="N2413">
            <v>0</v>
          </cell>
          <cell r="P2413" t="str">
            <v>Янги қурилиш</v>
          </cell>
          <cell r="Q2413" t="str">
            <v>2017-2023</v>
          </cell>
          <cell r="R2413">
            <v>1</v>
          </cell>
          <cell r="AS2413">
            <v>3832100</v>
          </cell>
          <cell r="AT2413">
            <v>511200</v>
          </cell>
          <cell r="AU2413">
            <v>511200</v>
          </cell>
          <cell r="AX2413">
            <v>100000</v>
          </cell>
          <cell r="BR2413">
            <v>-100000</v>
          </cell>
          <cell r="BS2413">
            <v>0</v>
          </cell>
          <cell r="GG2413" t="str">
            <v>км</v>
          </cell>
          <cell r="GH2413">
            <v>24.32</v>
          </cell>
          <cell r="GI2413">
            <v>11.6</v>
          </cell>
          <cell r="GJ2413" t="str">
            <v xml:space="preserve">Ўзбекистон Республикаси Президентининг
 2017 йил 19 майдаги ПҚ-2979 сон қарори </v>
          </cell>
        </row>
        <row r="2414">
          <cell r="A2414" t="str">
            <v>Тошкент шаҳрида ер усти ҳалқа метрополитенини қуриш 1-босқич</v>
          </cell>
          <cell r="B2414" t="str">
            <v>1701262830313001</v>
          </cell>
          <cell r="C2414">
            <v>1</v>
          </cell>
          <cell r="D2414" t="str">
            <v> 100010860262737049801022008</v>
          </cell>
          <cell r="E2414" t="str">
            <v>Темир йўл транспорти ва метро</v>
          </cell>
          <cell r="F2414" t="str">
            <v>Темир йўл транспорти ва метро</v>
          </cell>
          <cell r="H2414" t="str">
            <v>"Ўзбекистон темир йўллари" АЖ</v>
          </cell>
          <cell r="J2414" t="str">
            <v>Вазирлик ва идора</v>
          </cell>
          <cell r="K2414" t="str">
            <v>16-илова</v>
          </cell>
          <cell r="L2414" t="str">
            <v>Асосий</v>
          </cell>
          <cell r="M2414" t="str">
            <v>Тошкент шаҳар</v>
          </cell>
          <cell r="N2414" t="str">
            <v>Сергели тумани</v>
          </cell>
          <cell r="P2414" t="str">
            <v>Янги қурилиш</v>
          </cell>
          <cell r="Q2414" t="str">
            <v>2017-2023</v>
          </cell>
          <cell r="R2414">
            <v>1</v>
          </cell>
          <cell r="S2414">
            <v>1</v>
          </cell>
          <cell r="X2414">
            <v>1</v>
          </cell>
          <cell r="Z2414">
            <v>1</v>
          </cell>
          <cell r="AA2414">
            <v>1</v>
          </cell>
          <cell r="AS2414">
            <v>1140534.5</v>
          </cell>
          <cell r="AT2414">
            <v>308274.5</v>
          </cell>
          <cell r="AU2414">
            <v>325901.2</v>
          </cell>
          <cell r="AX2414">
            <v>0</v>
          </cell>
          <cell r="BR2414">
            <v>20518.900000000001</v>
          </cell>
          <cell r="BS2414">
            <v>20518.900000000001</v>
          </cell>
          <cell r="BV2414">
            <v>14677.96</v>
          </cell>
          <cell r="BW2414">
            <v>20518.900000000001</v>
          </cell>
          <cell r="DD2414">
            <v>11.9</v>
          </cell>
          <cell r="DE2414">
            <v>11.9</v>
          </cell>
          <cell r="DF2414">
            <v>11.9</v>
          </cell>
          <cell r="GG2414" t="str">
            <v>км</v>
          </cell>
          <cell r="GH2414">
            <v>11.9</v>
          </cell>
          <cell r="GI2414">
            <v>11.9</v>
          </cell>
        </row>
        <row r="2415">
          <cell r="A2415" t="str">
            <v>Тошкент шаҳрида ер усти ҳалқа метрополитенини қуриш 2-босқич</v>
          </cell>
          <cell r="B2415" t="str">
            <v>2001262830313001</v>
          </cell>
          <cell r="C2415">
            <v>1</v>
          </cell>
          <cell r="D2415" t="str">
            <v> 100010860262737049801022008</v>
          </cell>
          <cell r="E2415" t="str">
            <v>Темир йўл транспорти ва метро</v>
          </cell>
          <cell r="F2415" t="str">
            <v>Темир йўл транспорти ва метро</v>
          </cell>
          <cell r="H2415" t="str">
            <v>"Ўзбекистон темир йўллари" АЖ</v>
          </cell>
          <cell r="J2415" t="str">
            <v>Вазирлик ва идора</v>
          </cell>
          <cell r="K2415" t="str">
            <v>16-илова</v>
          </cell>
          <cell r="L2415" t="str">
            <v>Асосий</v>
          </cell>
          <cell r="M2415" t="str">
            <v>Тошкент шаҳар</v>
          </cell>
          <cell r="N2415" t="str">
            <v>Сергели тумани</v>
          </cell>
          <cell r="P2415" t="str">
            <v>Янги қурилиш</v>
          </cell>
          <cell r="Q2415" t="str">
            <v>2020-2023</v>
          </cell>
          <cell r="R2415">
            <v>1</v>
          </cell>
          <cell r="S2415">
            <v>1</v>
          </cell>
          <cell r="X2415">
            <v>1</v>
          </cell>
          <cell r="Z2415">
            <v>1</v>
          </cell>
          <cell r="AA2415">
            <v>1</v>
          </cell>
          <cell r="AX2415">
            <v>0</v>
          </cell>
          <cell r="BO2415">
            <v>39700</v>
          </cell>
          <cell r="BR2415">
            <v>11389.5</v>
          </cell>
          <cell r="BS2415">
            <v>51089.5</v>
          </cell>
          <cell r="BV2415">
            <v>145702.484</v>
          </cell>
          <cell r="BW2415">
            <v>2104</v>
          </cell>
          <cell r="DD2415">
            <v>11.4</v>
          </cell>
          <cell r="DE2415">
            <v>12.3</v>
          </cell>
          <cell r="DF2415">
            <v>12.3</v>
          </cell>
          <cell r="GG2415" t="str">
            <v>км</v>
          </cell>
          <cell r="GH2415">
            <v>11.4</v>
          </cell>
          <cell r="GI2415">
            <v>12.3</v>
          </cell>
          <cell r="HD2415" t="str">
            <v>Лимит қўшилди</v>
          </cell>
        </row>
        <row r="2416">
          <cell r="A2416" t="str">
            <v>Тақсимланмаган лимит</v>
          </cell>
          <cell r="E2416" t="str">
            <v>Темир йўл транспорти ва метро</v>
          </cell>
          <cell r="F2416" t="str">
            <v>Темир йўл транспорти ва метро</v>
          </cell>
          <cell r="H2416" t="str">
            <v>"Ўзбекистон темир йўллари" АЖ</v>
          </cell>
          <cell r="J2416" t="str">
            <v>Вазирлик ва идора</v>
          </cell>
          <cell r="K2416" t="str">
            <v>16-илова</v>
          </cell>
          <cell r="L2416" t="str">
            <v>Асосий</v>
          </cell>
          <cell r="M2416" t="str">
            <v>Тошкент шаҳар</v>
          </cell>
          <cell r="P2416" t="str">
            <v>Тақсимланмаган лимит</v>
          </cell>
          <cell r="R2416">
            <v>2</v>
          </cell>
          <cell r="BL2416">
            <v>-68091.600000000006</v>
          </cell>
          <cell r="BR2416">
            <v>68091.600000000006</v>
          </cell>
          <cell r="BS2416">
            <v>0</v>
          </cell>
          <cell r="GM2416" t="str">
            <v>45 млрд сўм инвесткадан чиқиб кетди Тошкент шаҳар умум фой йўлларга</v>
          </cell>
          <cell r="HA2416" t="str">
            <v>Лимит мақбуллаштирилди</v>
          </cell>
        </row>
        <row r="2417">
          <cell r="A2417" t="str">
            <v xml:space="preserve">Метро вагонларини модернизация қилиш орқали уларнинг хизмат муддатини узайтириш </v>
          </cell>
          <cell r="D2417" t="str">
            <v> 100010860262777049801022003</v>
          </cell>
          <cell r="E2417" t="str">
            <v>Темир йўл транспорти ва метро</v>
          </cell>
          <cell r="F2417" t="str">
            <v>Темир йўл транспорти ва метро</v>
          </cell>
          <cell r="H2417" t="str">
            <v>"Тошкент метрополетени" ДУК</v>
          </cell>
          <cell r="J2417" t="str">
            <v>Вазирлик ва идора</v>
          </cell>
          <cell r="K2417" t="str">
            <v>16-илова</v>
          </cell>
          <cell r="L2417" t="str">
            <v>Асосий</v>
          </cell>
          <cell r="M2417" t="str">
            <v>Тошкент шаҳар</v>
          </cell>
          <cell r="N2417">
            <v>0</v>
          </cell>
          <cell r="P2417" t="str">
            <v>Реконструкция</v>
          </cell>
          <cell r="Q2417" t="str">
            <v>2022-2023</v>
          </cell>
          <cell r="R2417">
            <v>1</v>
          </cell>
          <cell r="AS2417">
            <v>253094.39308168998</v>
          </cell>
          <cell r="AT2417">
            <v>134137.95619139998</v>
          </cell>
          <cell r="AU2417">
            <v>134137.95619139998</v>
          </cell>
          <cell r="AX2417">
            <v>127431</v>
          </cell>
          <cell r="BB2417">
            <v>-127431</v>
          </cell>
          <cell r="BS2417">
            <v>0</v>
          </cell>
          <cell r="GG2417" t="str">
            <v>дона</v>
          </cell>
          <cell r="GH2417">
            <v>40</v>
          </cell>
          <cell r="GJ2417" t="str">
            <v>Ўзбекистон Республикаси Президентининг 
2021 йил 16 октябрдаги ПҚ-5260-сон қарори</v>
          </cell>
          <cell r="GL2417">
            <v>1</v>
          </cell>
          <cell r="GQ2417" t="str">
            <v>Объектларга бўлинди</v>
          </cell>
        </row>
        <row r="2418">
          <cell r="A2418" t="str">
            <v>Хизмат муддатини ўтаб бўлган метро вагонларини модернизация қилиш</v>
          </cell>
          <cell r="B2418" t="str">
            <v>2201262000313001</v>
          </cell>
          <cell r="E2418" t="str">
            <v>Темир йўл транспорти ва метро</v>
          </cell>
          <cell r="F2418" t="str">
            <v>Темир йўл транспорти ва метро</v>
          </cell>
          <cell r="H2418" t="str">
            <v>"Тошкент метрополетени" ДУК</v>
          </cell>
          <cell r="J2418" t="str">
            <v>Вазирлик ва идора</v>
          </cell>
          <cell r="K2418" t="str">
            <v>16-илова</v>
          </cell>
          <cell r="L2418" t="str">
            <v>Асосий</v>
          </cell>
          <cell r="M2418" t="str">
            <v>Тошкент шаҳар</v>
          </cell>
          <cell r="N2418" t="str">
            <v>Туманлараро</v>
          </cell>
          <cell r="P2418" t="str">
            <v>Реконструкция</v>
          </cell>
          <cell r="Q2418" t="str">
            <v>2017-2023</v>
          </cell>
          <cell r="R2418">
            <v>1</v>
          </cell>
          <cell r="AX2418">
            <v>0</v>
          </cell>
          <cell r="BB2418">
            <v>74400</v>
          </cell>
          <cell r="BI2418">
            <v>-74000</v>
          </cell>
          <cell r="BS2418">
            <v>400</v>
          </cell>
          <cell r="GG2418" t="str">
            <v>дона</v>
          </cell>
          <cell r="GH2418">
            <v>12</v>
          </cell>
          <cell r="GQ2418" t="str">
            <v>Ёйилган объект</v>
          </cell>
          <cell r="GX2418" t="str">
            <v>Чиқарилган объект</v>
          </cell>
        </row>
        <row r="2419">
          <cell r="A2419" t="str">
            <v xml:space="preserve">"Тошкент метрополитени Сергели йўналиши қурилиши" лойиҳаси доирасида телемеханика тизими, электр қурилмалари ва эҳтиёт қисмларини харид қилиш ҳамда ўрнатиш </v>
          </cell>
          <cell r="B2419" t="str">
            <v>1701262940313001</v>
          </cell>
          <cell r="C2419">
            <v>1</v>
          </cell>
          <cell r="E2419" t="str">
            <v>Темир йўл транспорти ва метро</v>
          </cell>
          <cell r="F2419" t="str">
            <v>Темир йўл транспорти ва метро</v>
          </cell>
          <cell r="H2419" t="str">
            <v>"Тошкент метрополетени" ДУК</v>
          </cell>
          <cell r="J2419" t="str">
            <v>Вазирлик ва идора</v>
          </cell>
          <cell r="K2419" t="str">
            <v>16-илова</v>
          </cell>
          <cell r="L2419" t="str">
            <v>Асосий</v>
          </cell>
          <cell r="M2419" t="str">
            <v>Тошкент шаҳар</v>
          </cell>
          <cell r="N2419" t="str">
            <v>Сергели тумани</v>
          </cell>
          <cell r="P2419" t="str">
            <v>Жиҳоз ва ускуналарни харид қилиш учун</v>
          </cell>
          <cell r="Q2419" t="str">
            <v>2017-2023</v>
          </cell>
          <cell r="R2419">
            <v>1</v>
          </cell>
          <cell r="S2419">
            <v>1</v>
          </cell>
          <cell r="X2419">
            <v>1</v>
          </cell>
          <cell r="Z2419">
            <v>1</v>
          </cell>
          <cell r="AA2419">
            <v>1</v>
          </cell>
          <cell r="AX2419">
            <v>0</v>
          </cell>
          <cell r="BB2419">
            <v>30300</v>
          </cell>
          <cell r="BO2419">
            <v>-1000</v>
          </cell>
          <cell r="BS2419">
            <v>29300</v>
          </cell>
          <cell r="BV2419">
            <v>58079</v>
          </cell>
          <cell r="BW2419">
            <v>27905.9</v>
          </cell>
          <cell r="BX2419" t="str">
            <v>"KO`PRIKQURILISH" UNITAR KORXONA</v>
          </cell>
          <cell r="BY2419">
            <v>200796358</v>
          </cell>
          <cell r="CT2419">
            <v>1</v>
          </cell>
          <cell r="CU2419">
            <v>1</v>
          </cell>
          <cell r="CV2419">
            <v>1</v>
          </cell>
          <cell r="GG2419" t="str">
            <v>объект</v>
          </cell>
          <cell r="GH2419">
            <v>1</v>
          </cell>
          <cell r="GI2419">
            <v>1</v>
          </cell>
          <cell r="GQ2419" t="str">
            <v>Ёйилган объект</v>
          </cell>
          <cell r="HD2419" t="str">
            <v>Лимит мақбуллаштирилди</v>
          </cell>
        </row>
        <row r="2420">
          <cell r="A2420" t="str">
            <v xml:space="preserve">"Тошкент метрополитени Юнусобод йўналиши II босқич қурилиши" лойиҳаси доирасида телемеханика тизими, электр қурилмалари ва эҳтиёт қисмларини харид қилиш ҳамда ўрнатиш </v>
          </cell>
          <cell r="B2420" t="str">
            <v>1701262660313001</v>
          </cell>
          <cell r="C2420">
            <v>1</v>
          </cell>
          <cell r="E2420" t="str">
            <v>Темир йўл транспорти ва метро</v>
          </cell>
          <cell r="F2420" t="str">
            <v>Темир йўл транспорти ва метро</v>
          </cell>
          <cell r="H2420" t="str">
            <v>"Тошкент метрополетени" ДУК</v>
          </cell>
          <cell r="J2420" t="str">
            <v>Вазирлик ва идора</v>
          </cell>
          <cell r="K2420" t="str">
            <v>16-илова</v>
          </cell>
          <cell r="L2420" t="str">
            <v>Асосий</v>
          </cell>
          <cell r="M2420" t="str">
            <v>Тошкент шаҳар</v>
          </cell>
          <cell r="N2420" t="str">
            <v>Юнусобод тумани</v>
          </cell>
          <cell r="P2420" t="str">
            <v>Жиҳоз ва ускуналарни харид қилиш учун</v>
          </cell>
          <cell r="Q2420" t="str">
            <v>2017-2023</v>
          </cell>
          <cell r="R2420">
            <v>1</v>
          </cell>
          <cell r="S2420">
            <v>1</v>
          </cell>
          <cell r="X2420">
            <v>1</v>
          </cell>
          <cell r="Z2420">
            <v>1</v>
          </cell>
          <cell r="AA2420">
            <v>1</v>
          </cell>
          <cell r="AS2420">
            <v>432783.3</v>
          </cell>
          <cell r="AT2420">
            <v>15591.7</v>
          </cell>
          <cell r="AU2420">
            <v>31851.7</v>
          </cell>
          <cell r="AX2420">
            <v>0</v>
          </cell>
          <cell r="BB2420">
            <v>14100</v>
          </cell>
          <cell r="BO2420">
            <v>-12550</v>
          </cell>
          <cell r="BS2420">
            <v>1550</v>
          </cell>
          <cell r="BW2420">
            <v>1040.5999999999999</v>
          </cell>
          <cell r="BX2420" t="str">
            <v>"KO`PRIKQURILISH" UNITAR KORXONA</v>
          </cell>
          <cell r="BY2420">
            <v>200796358</v>
          </cell>
          <cell r="DD2420">
            <v>2.9</v>
          </cell>
          <cell r="DE2420">
            <v>2.9</v>
          </cell>
          <cell r="DF2420">
            <v>2.9</v>
          </cell>
          <cell r="GG2420" t="str">
            <v>объект</v>
          </cell>
          <cell r="GH2420">
            <v>1</v>
          </cell>
          <cell r="GI2420">
            <v>1</v>
          </cell>
          <cell r="GQ2420" t="str">
            <v>Ёйилган объект</v>
          </cell>
          <cell r="HD2420" t="str">
            <v>Лимит мақбуллаштирилди</v>
          </cell>
        </row>
        <row r="2421">
          <cell r="A2421" t="str">
            <v>Юнусобод йўналиши Шаҳристон ва Туркистон бекатлари оралиғида ўрнатилган шпаллар орасидаги чақиқтошни бетон қоришмасига алмаштириш</v>
          </cell>
          <cell r="B2421" t="str">
            <v>2301262940313001</v>
          </cell>
          <cell r="C2421">
            <v>1</v>
          </cell>
          <cell r="E2421" t="str">
            <v>Темир йўл транспорти ва метро</v>
          </cell>
          <cell r="F2421" t="str">
            <v>Темир йўл транспорти ва метро</v>
          </cell>
          <cell r="H2421" t="str">
            <v>"Тошкент метрополетени" ДУК</v>
          </cell>
          <cell r="J2421" t="str">
            <v>Вазирлик ва идора</v>
          </cell>
          <cell r="K2421" t="str">
            <v>16-илова</v>
          </cell>
          <cell r="L2421" t="str">
            <v>Асосий</v>
          </cell>
          <cell r="M2421" t="str">
            <v>Тошкент шаҳар</v>
          </cell>
          <cell r="N2421" t="str">
            <v>Юнусобод тумани</v>
          </cell>
          <cell r="P2421" t="str">
            <v>Реконструкция</v>
          </cell>
          <cell r="Q2421">
            <v>2023</v>
          </cell>
          <cell r="R2421">
            <v>2</v>
          </cell>
          <cell r="S2421">
            <v>1</v>
          </cell>
          <cell r="AB2421">
            <v>1</v>
          </cell>
          <cell r="AE2421">
            <v>1</v>
          </cell>
          <cell r="AG2421">
            <v>1</v>
          </cell>
          <cell r="AH2421">
            <v>1</v>
          </cell>
          <cell r="AK2421">
            <v>1</v>
          </cell>
          <cell r="AM2421">
            <v>1</v>
          </cell>
          <cell r="AN2421">
            <v>1</v>
          </cell>
          <cell r="AO2421">
            <v>1</v>
          </cell>
          <cell r="AR2421">
            <v>1</v>
          </cell>
          <cell r="AS2421">
            <v>15530.627678999999</v>
          </cell>
          <cell r="AT2421">
            <v>15530.627678999999</v>
          </cell>
          <cell r="AU2421">
            <v>15530.627678999999</v>
          </cell>
          <cell r="AV2421">
            <v>16326.650283000001</v>
          </cell>
          <cell r="AW2421">
            <v>15033.623229999999</v>
          </cell>
          <cell r="AX2421">
            <v>0</v>
          </cell>
          <cell r="BB2421">
            <v>24700</v>
          </cell>
          <cell r="BP2421">
            <v>-9900</v>
          </cell>
          <cell r="BS2421">
            <v>14800</v>
          </cell>
          <cell r="BV2421">
            <v>14053.1</v>
          </cell>
          <cell r="BW2421">
            <v>13381.3</v>
          </cell>
          <cell r="BX2421" t="str">
            <v>"Toshmetroqurilish" MCHJ</v>
          </cell>
          <cell r="BY2421">
            <v>200796365</v>
          </cell>
          <cell r="DD2421">
            <v>2.9</v>
          </cell>
          <cell r="DE2421">
            <v>2.9</v>
          </cell>
          <cell r="DG2421">
            <v>2.9</v>
          </cell>
          <cell r="GG2421" t="str">
            <v>км</v>
          </cell>
          <cell r="GH2421">
            <v>2.9</v>
          </cell>
          <cell r="GI2421">
            <v>2.9</v>
          </cell>
          <cell r="GQ2421" t="str">
            <v>Ёйилган объект</v>
          </cell>
          <cell r="HE2421" t="str">
            <v>Лимит мақбуллаштирилди</v>
          </cell>
        </row>
        <row r="2422">
          <cell r="A2422" t="str">
            <v>Юнусобод йўналиши Бодомзор ва Шахристон бекатлари орлиғида ер ости тоннелларининг техник ва гидрологик ҳолатини ўрганиш, металл конструкциялар билан мустаҳкамлаш ва реконструкция қилиш</v>
          </cell>
          <cell r="B2422" t="str">
            <v>2301262660313001</v>
          </cell>
          <cell r="C2422">
            <v>1</v>
          </cell>
          <cell r="E2422" t="str">
            <v>Темир йўл транспорти ва метро</v>
          </cell>
          <cell r="F2422" t="str">
            <v>Темир йўл транспорти ва метро</v>
          </cell>
          <cell r="H2422" t="str">
            <v>"Тошкент метрополетени" ДУК</v>
          </cell>
          <cell r="J2422" t="str">
            <v>Вазирлик ва идора</v>
          </cell>
          <cell r="K2422" t="str">
            <v>Қўшимча</v>
          </cell>
          <cell r="L2422" t="str">
            <v>Асосий</v>
          </cell>
          <cell r="M2422" t="str">
            <v>Тошкент шаҳар</v>
          </cell>
          <cell r="N2422" t="str">
            <v>Юнусобод тумани</v>
          </cell>
          <cell r="P2422" t="str">
            <v>Реконструкция</v>
          </cell>
          <cell r="Q2422" t="str">
            <v>2023-2024</v>
          </cell>
          <cell r="R2422">
            <v>2</v>
          </cell>
          <cell r="AB2422">
            <v>1</v>
          </cell>
          <cell r="AC2422">
            <v>1</v>
          </cell>
          <cell r="AE2422">
            <v>1</v>
          </cell>
          <cell r="AF2422">
            <v>1</v>
          </cell>
          <cell r="BP2422">
            <v>9900</v>
          </cell>
          <cell r="BS2422">
            <v>9900</v>
          </cell>
          <cell r="DD2422">
            <v>0.8</v>
          </cell>
          <cell r="GG2422" t="str">
            <v>км</v>
          </cell>
          <cell r="GH2422">
            <v>0.8</v>
          </cell>
          <cell r="HE2422" t="str">
            <v>Лимит қўшилди</v>
          </cell>
        </row>
        <row r="2423">
          <cell r="A2423" t="str">
            <v xml:space="preserve">Чилонзор йўналишининг "Пахтакор" бекатидан Ўзбекистон йўналишининг "А.Навоий" бекатига ер ости йўловчилар ўтиш йўлагини қуриш ҳамда Чилонзор, Ўзбекистон ва Юнусобод йўналишларидаги 5 та ер ости бекатларига  кириш йўлакларини (вестибюль) қайта тиклаш </v>
          </cell>
          <cell r="B2423" t="str">
            <v>2301262940313002
2301262940313003</v>
          </cell>
          <cell r="C2423">
            <v>1</v>
          </cell>
          <cell r="E2423" t="str">
            <v>Темир йўл транспорти ва метро</v>
          </cell>
          <cell r="F2423" t="str">
            <v>Темир йўл транспорти ва метро</v>
          </cell>
          <cell r="H2423" t="str">
            <v>"Тошкент метрополетени" ДУК</v>
          </cell>
          <cell r="J2423" t="str">
            <v>Вазирлик ва идора</v>
          </cell>
          <cell r="K2423" t="str">
            <v>16-илова</v>
          </cell>
          <cell r="L2423" t="str">
            <v>Асосий</v>
          </cell>
          <cell r="M2423" t="str">
            <v>Тошкент шаҳар</v>
          </cell>
          <cell r="N2423" t="str">
            <v>Шайхонтоҳур тумани</v>
          </cell>
          <cell r="P2423" t="str">
            <v>Янги қурилиш</v>
          </cell>
          <cell r="Q2423" t="str">
            <v>2023-2024</v>
          </cell>
          <cell r="R2423">
            <v>2</v>
          </cell>
          <cell r="AB2423">
            <v>1</v>
          </cell>
          <cell r="AE2423">
            <v>1</v>
          </cell>
          <cell r="AF2423">
            <v>1</v>
          </cell>
          <cell r="AX2423">
            <v>0</v>
          </cell>
          <cell r="BB2423">
            <v>36500</v>
          </cell>
          <cell r="BF2423">
            <v>-20000</v>
          </cell>
          <cell r="BO2423">
            <v>-10000</v>
          </cell>
          <cell r="BS2423">
            <v>6500</v>
          </cell>
          <cell r="BV2423">
            <v>77</v>
          </cell>
          <cell r="BW2423">
            <v>77.5</v>
          </cell>
          <cell r="CT2423">
            <v>6</v>
          </cell>
          <cell r="GG2423" t="str">
            <v>объект</v>
          </cell>
          <cell r="GH2423">
            <v>6</v>
          </cell>
          <cell r="GQ2423" t="str">
            <v>Ёйилган объект</v>
          </cell>
          <cell r="GU2423" t="str">
            <v>Лимит мақбуллаштирилди</v>
          </cell>
          <cell r="HD2423" t="str">
            <v>Лимит мақбуллаштирилди</v>
          </cell>
        </row>
        <row r="2424">
          <cell r="A2424" t="str">
            <v>Ишлаб чиқилаётган дастурлар учун</v>
          </cell>
          <cell r="E2424" t="str">
            <v>Темир йўл транспорти ва метро</v>
          </cell>
          <cell r="F2424" t="str">
            <v>Темир йўл транспорти ва метро</v>
          </cell>
          <cell r="H2424" t="str">
            <v>"Тошкент метрополетени" ДУК</v>
          </cell>
          <cell r="J2424" t="str">
            <v>Вазирлик ва идора</v>
          </cell>
          <cell r="K2424" t="str">
            <v>1а-илова</v>
          </cell>
          <cell r="L2424" t="str">
            <v>Асосий</v>
          </cell>
          <cell r="N2424">
            <v>0</v>
          </cell>
          <cell r="P2424" t="str">
            <v>Тасдиқланадиган дастурлар ижроси учун</v>
          </cell>
          <cell r="R2424">
            <v>2</v>
          </cell>
          <cell r="AX2424">
            <v>30291</v>
          </cell>
          <cell r="BB2424">
            <v>-30291</v>
          </cell>
          <cell r="BS2424">
            <v>0</v>
          </cell>
          <cell r="GQ2424" t="str">
            <v>Объектларга бўлинди</v>
          </cell>
        </row>
        <row r="2425">
          <cell r="A2425" t="str">
            <v>Тақсимланмаган лимит</v>
          </cell>
          <cell r="E2425" t="str">
            <v>Темир йўл транспорти ва метро</v>
          </cell>
          <cell r="F2425" t="str">
            <v>Темир йўл транспорти ва метро</v>
          </cell>
          <cell r="H2425" t="str">
            <v>"Тошкент метрополетени" ДУК</v>
          </cell>
          <cell r="J2425" t="str">
            <v>Вазирлик ва идора</v>
          </cell>
          <cell r="K2425" t="str">
            <v>16-илова</v>
          </cell>
          <cell r="L2425" t="str">
            <v>Асосий</v>
          </cell>
          <cell r="M2425" t="str">
            <v>Тошкент шаҳар</v>
          </cell>
          <cell r="P2425" t="str">
            <v>Тақсимланмаган лимит</v>
          </cell>
          <cell r="R2425">
            <v>2</v>
          </cell>
          <cell r="AX2425">
            <v>0</v>
          </cell>
          <cell r="BR2425">
            <v>0</v>
          </cell>
          <cell r="BS2425">
            <v>0</v>
          </cell>
        </row>
        <row r="2426">
          <cell r="A2426" t="str">
            <v>Кредитор қарздорликларни қоплаш учун*</v>
          </cell>
          <cell r="E2426" t="str">
            <v>Темир йўл транспорти ва метро</v>
          </cell>
          <cell r="F2426" t="str">
            <v>Темир йўл транспорти ва метро</v>
          </cell>
          <cell r="H2426" t="str">
            <v>"Ўзбекистон темир йўллари" АЖ</v>
          </cell>
          <cell r="J2426" t="str">
            <v>Вазирлик ва идора</v>
          </cell>
          <cell r="K2426" t="str">
            <v>1а-илова</v>
          </cell>
          <cell r="L2426" t="str">
            <v>Асосий</v>
          </cell>
          <cell r="N2426">
            <v>0</v>
          </cell>
          <cell r="P2426" t="str">
            <v>Кредитор қарздорлик</v>
          </cell>
          <cell r="R2426">
            <v>1</v>
          </cell>
          <cell r="AX2426">
            <v>22278</v>
          </cell>
          <cell r="BB2426">
            <v>-22278</v>
          </cell>
          <cell r="BS2426">
            <v>0</v>
          </cell>
          <cell r="GQ2426" t="str">
            <v>Объектларга бўлинди</v>
          </cell>
        </row>
        <row r="2427">
          <cell r="A2427" t="str">
            <v>Бўзатов туманидаги "Амударё" дарёсининг ПК900 қисмида 2 дона НДН-24 насос агрегатини ўрнатиш</v>
          </cell>
          <cell r="B2427" t="str">
            <v>2101352090414001</v>
          </cell>
          <cell r="C2427">
            <v>1</v>
          </cell>
          <cell r="D2427" t="str">
            <v> 100010860354017049801170110</v>
          </cell>
          <cell r="E2427" t="str">
            <v>Ирригация тармоқлари ва иншоотлари</v>
          </cell>
          <cell r="F2427" t="str">
            <v>Ирригация тармоқлари ва иншоотлари</v>
          </cell>
          <cell r="H2427" t="str">
            <v>Сув хўжалиги вазирлиги</v>
          </cell>
          <cell r="J2427" t="str">
            <v>Вазирлик ва идора</v>
          </cell>
          <cell r="K2427" t="str">
            <v>3-илова</v>
          </cell>
          <cell r="L2427" t="str">
            <v>Асосий</v>
          </cell>
          <cell r="M2427" t="str">
            <v>Қорақалпоғистон Республикаси</v>
          </cell>
          <cell r="N2427" t="str">
            <v>Бўзатов тумани</v>
          </cell>
          <cell r="O2427" t="str">
            <v>х</v>
          </cell>
          <cell r="P2427" t="str">
            <v>Янги қурилиш</v>
          </cell>
          <cell r="Q2427" t="str">
            <v>2021-2023</v>
          </cell>
          <cell r="R2427">
            <v>1</v>
          </cell>
          <cell r="S2427">
            <v>1</v>
          </cell>
          <cell r="X2427">
            <v>1</v>
          </cell>
          <cell r="Z2427">
            <v>1</v>
          </cell>
          <cell r="AA2427">
            <v>1</v>
          </cell>
          <cell r="AS2427">
            <v>8266.2279999999992</v>
          </cell>
          <cell r="AT2427">
            <v>3121.183</v>
          </cell>
          <cell r="AU2427">
            <v>3121.183</v>
          </cell>
          <cell r="AV2427">
            <v>8266.2279999999992</v>
          </cell>
          <cell r="AW2427">
            <v>8266.2279999999992</v>
          </cell>
          <cell r="AX2427">
            <v>3047.0847290500706</v>
          </cell>
          <cell r="BI2427">
            <v>-76.663587749999806</v>
          </cell>
          <cell r="BO2427">
            <v>-2056</v>
          </cell>
          <cell r="BS2427">
            <v>914.42114130007076</v>
          </cell>
          <cell r="BV2427">
            <v>962.08500000000004</v>
          </cell>
          <cell r="BW2427">
            <v>914.5</v>
          </cell>
          <cell r="BX2427" t="str">
            <v>"Бунёдкор Мерос" МЧЖ</v>
          </cell>
          <cell r="BY2427">
            <v>300667704</v>
          </cell>
          <cell r="EM2427">
            <v>3</v>
          </cell>
          <cell r="EN2427">
            <v>3</v>
          </cell>
          <cell r="EO2427">
            <v>3</v>
          </cell>
          <cell r="GG2427" t="str">
            <v>н-с, м3/сек</v>
          </cell>
          <cell r="GH2427">
            <v>3</v>
          </cell>
          <cell r="GI2427">
            <v>3</v>
          </cell>
          <cell r="GJ2427" t="str">
            <v>Ўзбекистон Республикаси Президентининг 
2020 йил 5 декабрдаги ПҚ-4912-сон қарори</v>
          </cell>
          <cell r="GX2427" t="str">
            <v>Лимит мақбуллаштирилди</v>
          </cell>
          <cell r="HD2427" t="str">
            <v>Лимит мақбуллаштирилди</v>
          </cell>
        </row>
        <row r="2428">
          <cell r="A2428" t="str">
            <v>Тахиатош туманидаги “Тахиатош ИЭС”га сув келтирувчи каналга насос станция қуриш</v>
          </cell>
          <cell r="B2428" t="str">
            <v>2201352280414001</v>
          </cell>
          <cell r="D2428" t="str">
            <v> 100010860354017049801170139</v>
          </cell>
          <cell r="E2428" t="str">
            <v>Ирригация тармоқлари ва иншоотлари</v>
          </cell>
          <cell r="F2428" t="str">
            <v>Ирригация тармоқлари ва иншоотлари</v>
          </cell>
          <cell r="H2428" t="str">
            <v>Сув хўжалиги вазирлиги</v>
          </cell>
          <cell r="J2428" t="str">
            <v>Вазирлик ва идора</v>
          </cell>
          <cell r="K2428" t="str">
            <v>3-илова</v>
          </cell>
          <cell r="L2428" t="str">
            <v>Асосий</v>
          </cell>
          <cell r="M2428" t="str">
            <v>Қорақалпоғистон Республикаси</v>
          </cell>
          <cell r="N2428" t="str">
            <v>Тахиатош тумани</v>
          </cell>
          <cell r="O2428" t="str">
            <v>х</v>
          </cell>
          <cell r="P2428" t="str">
            <v>Янги қурилиш</v>
          </cell>
          <cell r="Q2428" t="str">
            <v>2022-2023</v>
          </cell>
          <cell r="R2428">
            <v>1</v>
          </cell>
          <cell r="AS2428">
            <v>8353.7960000000003</v>
          </cell>
          <cell r="AT2428">
            <v>2970.3191499999998</v>
          </cell>
          <cell r="AU2428">
            <v>2970.3191499999998</v>
          </cell>
          <cell r="AX2428">
            <v>2970.3</v>
          </cell>
          <cell r="BB2428">
            <v>-2970.3</v>
          </cell>
          <cell r="BS2428">
            <v>0</v>
          </cell>
          <cell r="BW2428">
            <v>0</v>
          </cell>
          <cell r="BX2428" t="str">
            <v xml:space="preserve">2022 йилда якунланган </v>
          </cell>
          <cell r="GG2428" t="str">
            <v>н-с, м3/сек</v>
          </cell>
          <cell r="GH2428">
            <v>6</v>
          </cell>
          <cell r="GJ2428" t="str">
            <v xml:space="preserve">Вазирлар Маҳкамасининг 2022 йил 
16 июлдаги 393-F-сон фармойиши
</v>
          </cell>
          <cell r="GL2428">
            <v>1</v>
          </cell>
          <cell r="GQ2428" t="str">
            <v>Чиқарилган объект</v>
          </cell>
        </row>
        <row r="2429">
          <cell r="A2429" t="str">
            <v xml:space="preserve">Нукус туманидаги "Анасай" каналини реконструкция қилиш </v>
          </cell>
          <cell r="B2429" t="str">
            <v>1801352250414001</v>
          </cell>
          <cell r="C2429">
            <v>1</v>
          </cell>
          <cell r="D2429" t="str">
            <v> 100010860354017049801170028</v>
          </cell>
          <cell r="E2429" t="str">
            <v>Ирригация тармоқлари ва иншоотлари</v>
          </cell>
          <cell r="F2429" t="str">
            <v>Ирригация тармоқлари ва иншоотлари</v>
          </cell>
          <cell r="H2429" t="str">
            <v>Сув хўжалиги вазирлиги</v>
          </cell>
          <cell r="J2429" t="str">
            <v>Вазирлик ва идора</v>
          </cell>
          <cell r="K2429" t="str">
            <v>3-илова</v>
          </cell>
          <cell r="L2429" t="str">
            <v>Асосий</v>
          </cell>
          <cell r="M2429" t="str">
            <v>Қорақалпоғистон Республикаси</v>
          </cell>
          <cell r="N2429" t="str">
            <v>Нукус тумани</v>
          </cell>
          <cell r="O2429" t="str">
            <v>х</v>
          </cell>
          <cell r="P2429" t="str">
            <v>Реконструкция</v>
          </cell>
          <cell r="Q2429" t="str">
            <v>2018-2023</v>
          </cell>
          <cell r="R2429">
            <v>1</v>
          </cell>
          <cell r="S2429">
            <v>1</v>
          </cell>
          <cell r="T2429">
            <v>1</v>
          </cell>
          <cell r="X2429">
            <v>1</v>
          </cell>
          <cell r="Z2429">
            <v>1</v>
          </cell>
          <cell r="AA2429">
            <v>1</v>
          </cell>
          <cell r="AS2429">
            <v>30384.478999999999</v>
          </cell>
          <cell r="AT2429">
            <v>5765.8010000000004</v>
          </cell>
          <cell r="AU2429">
            <v>5765.8010000000004</v>
          </cell>
          <cell r="AV2429">
            <v>30384.478999999999</v>
          </cell>
          <cell r="AW2429">
            <v>30384.478999999999</v>
          </cell>
          <cell r="AX2429">
            <v>5385.2</v>
          </cell>
          <cell r="BR2429">
            <v>92.311000000000007</v>
          </cell>
          <cell r="BS2429">
            <v>5477.5109999999995</v>
          </cell>
          <cell r="BV2429">
            <v>5742.4939999999997</v>
          </cell>
          <cell r="BW2429">
            <v>5455.37</v>
          </cell>
          <cell r="BX2429" t="str">
            <v>"Бунёдкор Мерос" МЧЖ</v>
          </cell>
          <cell r="BY2429">
            <v>300667704</v>
          </cell>
          <cell r="DS2429">
            <v>13.6</v>
          </cell>
          <cell r="DT2429">
            <v>1.1000000000000001</v>
          </cell>
          <cell r="DV2429">
            <v>1.1000000000000001</v>
          </cell>
          <cell r="GG2429" t="str">
            <v>канал, км</v>
          </cell>
          <cell r="GH2429">
            <v>13.6</v>
          </cell>
          <cell r="GI2429">
            <v>1.1000000000000001</v>
          </cell>
          <cell r="GJ2429" t="str">
            <v>Ўзбекистон Республикаси Президентининг 
2020 йил 5 декабрдаги ПҚ-4912-сон қарори</v>
          </cell>
        </row>
        <row r="2430">
          <cell r="A2430" t="str">
            <v>Нукус шаҳридан ўтувчи "Дўстлик" каналини реконструкция қилиш (3-босқич)</v>
          </cell>
          <cell r="B2430" t="str">
            <v>1801354010414001</v>
          </cell>
          <cell r="C2430">
            <v>1</v>
          </cell>
          <cell r="D2430" t="str">
            <v> 100010860354017049801170025</v>
          </cell>
          <cell r="E2430" t="str">
            <v>Ирригация тармоқлари ва иншоотлари</v>
          </cell>
          <cell r="F2430" t="str">
            <v>Ирригация тармоқлари ва иншоотлари</v>
          </cell>
          <cell r="H2430" t="str">
            <v>Сув хўжалиги вазирлиги</v>
          </cell>
          <cell r="J2430" t="str">
            <v>Вазирлик ва идора</v>
          </cell>
          <cell r="K2430" t="str">
            <v>3-илова</v>
          </cell>
          <cell r="L2430" t="str">
            <v>Асосий</v>
          </cell>
          <cell r="M2430" t="str">
            <v>Қорақалпоғистон Республикаси</v>
          </cell>
          <cell r="N2430" t="str">
            <v>Нукус шаҳри</v>
          </cell>
          <cell r="O2430" t="str">
            <v>х</v>
          </cell>
          <cell r="P2430" t="str">
            <v>Реконструкция</v>
          </cell>
          <cell r="Q2430" t="str">
            <v>2018-2024</v>
          </cell>
          <cell r="R2430">
            <v>1</v>
          </cell>
          <cell r="X2430">
            <v>1</v>
          </cell>
          <cell r="Z2430">
            <v>1</v>
          </cell>
          <cell r="AA2430">
            <v>1</v>
          </cell>
          <cell r="AS2430">
            <v>45250.928999999996</v>
          </cell>
          <cell r="AT2430">
            <v>20255.011999999999</v>
          </cell>
          <cell r="AU2430">
            <v>20255.011999999999</v>
          </cell>
          <cell r="AV2430">
            <v>45250.928999999996</v>
          </cell>
          <cell r="AW2430">
            <v>45250.928999999996</v>
          </cell>
          <cell r="AX2430">
            <v>4000</v>
          </cell>
          <cell r="BS2430">
            <v>4000</v>
          </cell>
          <cell r="BV2430">
            <v>4055.2490000000003</v>
          </cell>
          <cell r="BW2430">
            <v>3548.1489999999999</v>
          </cell>
          <cell r="BX2430" t="str">
            <v>"Кегейлимахсуссувпудрат" МЧЖ</v>
          </cell>
          <cell r="BY2430">
            <v>206957294</v>
          </cell>
          <cell r="DS2430">
            <v>4</v>
          </cell>
          <cell r="DT2430">
            <v>0.2</v>
          </cell>
          <cell r="DV2430">
            <v>0.2</v>
          </cell>
          <cell r="GG2430" t="str">
            <v>канал, км</v>
          </cell>
          <cell r="GH2430">
            <v>4</v>
          </cell>
          <cell r="GI2430">
            <v>0.2</v>
          </cell>
          <cell r="GJ2430" t="str">
            <v>Ўзбекистон Республикаси Президентининг 
2020 йил 5 декабрдаги ПҚ-4912-сон қарори</v>
          </cell>
        </row>
        <row r="2431">
          <cell r="A2431" t="str">
            <v xml:space="preserve">Чимбой туманидаги "Майжап" каналининг ПК100+00 дан ПК300+00 гача реконструкция қилиш </v>
          </cell>
          <cell r="B2431" t="str">
            <v>1901352400414001</v>
          </cell>
          <cell r="C2431">
            <v>1</v>
          </cell>
          <cell r="D2431" t="str">
            <v> 100010860354017049801170038</v>
          </cell>
          <cell r="E2431" t="str">
            <v>Ирригация тармоқлари ва иншоотлари</v>
          </cell>
          <cell r="F2431" t="str">
            <v>Ирригация тармоқлари ва иншоотлари</v>
          </cell>
          <cell r="H2431" t="str">
            <v>Сув хўжалиги вазирлиги</v>
          </cell>
          <cell r="J2431" t="str">
            <v>Вазирлик ва идора</v>
          </cell>
          <cell r="K2431" t="str">
            <v>3-илова</v>
          </cell>
          <cell r="L2431" t="str">
            <v>Асосий</v>
          </cell>
          <cell r="M2431" t="str">
            <v>Қорақалпоғистон Республикаси</v>
          </cell>
          <cell r="N2431" t="str">
            <v>Чимбой тумани</v>
          </cell>
          <cell r="O2431" t="str">
            <v>х</v>
          </cell>
          <cell r="P2431" t="str">
            <v>Реконструкция</v>
          </cell>
          <cell r="Q2431" t="str">
            <v>2019-2023</v>
          </cell>
          <cell r="R2431">
            <v>1</v>
          </cell>
          <cell r="S2431">
            <v>1</v>
          </cell>
          <cell r="X2431">
            <v>1</v>
          </cell>
          <cell r="Z2431">
            <v>1</v>
          </cell>
          <cell r="AA2431">
            <v>1</v>
          </cell>
          <cell r="AS2431">
            <v>20283.152999999998</v>
          </cell>
          <cell r="AT2431">
            <v>4953.2259999999997</v>
          </cell>
          <cell r="AU2431">
            <v>4953.2259999999997</v>
          </cell>
          <cell r="AV2431">
            <v>20283.152999999998</v>
          </cell>
          <cell r="AW2431">
            <v>20283.152999999998</v>
          </cell>
          <cell r="AX2431">
            <v>6701.5</v>
          </cell>
          <cell r="BI2431">
            <v>-1885.9092781500001</v>
          </cell>
          <cell r="BR2431">
            <v>-92.310721849999936</v>
          </cell>
          <cell r="BS2431">
            <v>4723.28</v>
          </cell>
          <cell r="BV2431">
            <v>3971.7110000000002</v>
          </cell>
          <cell r="BW2431">
            <v>4085.3109999999997</v>
          </cell>
          <cell r="BX2431" t="str">
            <v>"Қорақалпоқ барҳаёт" МЧЖ</v>
          </cell>
          <cell r="BY2431">
            <v>301696067</v>
          </cell>
          <cell r="DS2431">
            <v>20</v>
          </cell>
          <cell r="DT2431">
            <v>6.3</v>
          </cell>
          <cell r="DV2431">
            <v>6.3</v>
          </cell>
          <cell r="GG2431" t="str">
            <v>канал, км</v>
          </cell>
          <cell r="GH2431">
            <v>20</v>
          </cell>
          <cell r="GI2431">
            <v>6.3</v>
          </cell>
          <cell r="GJ2431" t="str">
            <v>Ўзбекистон Республикаси Президентининг 
2020 йил 5 декабрдаги ПҚ-4912-сон қарори</v>
          </cell>
          <cell r="GX2431" t="str">
            <v>Лимит мақбуллаштирилди</v>
          </cell>
        </row>
        <row r="2432">
          <cell r="A2432" t="str">
            <v xml:space="preserve">Тўрткўл туманидаги "Янбаш" каналини реконструкция қилиш </v>
          </cell>
          <cell r="B2432" t="str">
            <v>2001352330414001</v>
          </cell>
          <cell r="C2432">
            <v>1</v>
          </cell>
          <cell r="D2432" t="str">
            <v> 100010860354017049801170055</v>
          </cell>
          <cell r="E2432" t="str">
            <v>Ирригация тармоқлари ва иншоотлари</v>
          </cell>
          <cell r="F2432" t="str">
            <v>Ирригация тармоқлари ва иншоотлари</v>
          </cell>
          <cell r="H2432" t="str">
            <v>Сув хўжалиги вазирлиги</v>
          </cell>
          <cell r="J2432" t="str">
            <v>Вазирлик ва идора</v>
          </cell>
          <cell r="K2432" t="str">
            <v>3-илова</v>
          </cell>
          <cell r="L2432" t="str">
            <v>Асосий</v>
          </cell>
          <cell r="M2432" t="str">
            <v>Қорақалпоғистон Республикаси</v>
          </cell>
          <cell r="N2432" t="str">
            <v>Тўрткўл тумани</v>
          </cell>
          <cell r="O2432" t="str">
            <v>х</v>
          </cell>
          <cell r="P2432" t="str">
            <v>Реконструкция</v>
          </cell>
          <cell r="Q2432" t="str">
            <v>2020-2024</v>
          </cell>
          <cell r="R2432">
            <v>1</v>
          </cell>
          <cell r="X2432">
            <v>1</v>
          </cell>
          <cell r="Z2432">
            <v>1</v>
          </cell>
          <cell r="AA2432">
            <v>1</v>
          </cell>
          <cell r="AS2432">
            <v>22634.705000000002</v>
          </cell>
          <cell r="AT2432">
            <v>15121.032999999999</v>
          </cell>
          <cell r="AU2432">
            <v>15121.032999999999</v>
          </cell>
          <cell r="AV2432">
            <v>22634.705000000002</v>
          </cell>
          <cell r="AW2432">
            <v>22634.705000000002</v>
          </cell>
          <cell r="AX2432">
            <v>9513.4</v>
          </cell>
          <cell r="BS2432">
            <v>9513.4</v>
          </cell>
          <cell r="BV2432">
            <v>10007.960999999999</v>
          </cell>
          <cell r="BW2432">
            <v>9513.4000000000015</v>
          </cell>
          <cell r="BX2432" t="str">
            <v>"Бунёдкор Жанубий СҚБ" МЧЖ</v>
          </cell>
          <cell r="BY2432">
            <v>300295360</v>
          </cell>
          <cell r="DS2432">
            <v>38.4</v>
          </cell>
          <cell r="GG2432" t="str">
            <v>канал, км</v>
          </cell>
          <cell r="GH2432">
            <v>38.4</v>
          </cell>
          <cell r="GJ2432" t="str">
            <v>Ўзбекистон Республикаси Президентининг 
2020 йил 5 декабрдаги ПҚ-4912-сон қарори</v>
          </cell>
          <cell r="GM2432" t="str">
            <v>Муддат ўзгарди</v>
          </cell>
        </row>
        <row r="2433">
          <cell r="A2433" t="str">
            <v>Бўзатов тумани "Тўрткул" каналини реконструкция қилиш</v>
          </cell>
          <cell r="B2433" t="str">
            <v>2001352090414001</v>
          </cell>
          <cell r="D2433" t="str">
            <v> 100010860354017049801170099</v>
          </cell>
          <cell r="E2433" t="str">
            <v>Ирригация тармоқлари ва иншоотлари</v>
          </cell>
          <cell r="F2433" t="str">
            <v>Ирригация тармоқлари ва иншоотлари</v>
          </cell>
          <cell r="H2433" t="str">
            <v>Сув хўжалиги вазирлиги</v>
          </cell>
          <cell r="J2433" t="str">
            <v>Вазирлик ва идора</v>
          </cell>
          <cell r="K2433" t="str">
            <v>3-илова</v>
          </cell>
          <cell r="L2433" t="str">
            <v>Асосий</v>
          </cell>
          <cell r="M2433" t="str">
            <v>Қорақалпоғистон Республикаси</v>
          </cell>
          <cell r="N2433" t="str">
            <v>Бўзатов тумани</v>
          </cell>
          <cell r="O2433" t="str">
            <v>х</v>
          </cell>
          <cell r="P2433" t="str">
            <v>Реконструкция</v>
          </cell>
          <cell r="Q2433" t="str">
            <v>2020-2023</v>
          </cell>
          <cell r="R2433">
            <v>1</v>
          </cell>
          <cell r="AS2433">
            <v>10821.203</v>
          </cell>
          <cell r="AT2433">
            <v>2219.8298500000001</v>
          </cell>
          <cell r="AU2433">
            <v>2219.8298500000001</v>
          </cell>
          <cell r="AX2433">
            <v>2219.8000000000002</v>
          </cell>
          <cell r="BB2433">
            <v>-2219.8000000000002</v>
          </cell>
          <cell r="BS2433">
            <v>0</v>
          </cell>
          <cell r="BW2433">
            <v>0</v>
          </cell>
          <cell r="BX2433" t="str">
            <v xml:space="preserve">2022 йилда якунланган </v>
          </cell>
          <cell r="GG2433" t="str">
            <v>канал, км</v>
          </cell>
          <cell r="GH2433">
            <v>17.3</v>
          </cell>
          <cell r="GJ2433" t="str">
            <v xml:space="preserve">Ўзбекистон Республикаси Президентининг 
2020 йил 5 декабрдаги ПҚ-4912-сон қарори
</v>
          </cell>
          <cell r="GL2433">
            <v>1</v>
          </cell>
          <cell r="GQ2433" t="str">
            <v>Чиқарилган объект</v>
          </cell>
        </row>
        <row r="2434">
          <cell r="A2434" t="str">
            <v xml:space="preserve">Қораўзак туманидаги "Эски Есимўзак" каналини ПК20+00 дан ПК45+00 гача реконструкция қилиш </v>
          </cell>
          <cell r="B2434" t="str">
            <v>2101352110414001</v>
          </cell>
          <cell r="C2434">
            <v>1</v>
          </cell>
          <cell r="D2434" t="str">
            <v> 100010860354017049801170101</v>
          </cell>
          <cell r="E2434" t="str">
            <v>Ирригация тармоқлари ва иншоотлари</v>
          </cell>
          <cell r="F2434" t="str">
            <v>Ирригация тармоқлари ва иншоотлари</v>
          </cell>
          <cell r="H2434" t="str">
            <v>Сув хўжалиги вазирлиги</v>
          </cell>
          <cell r="J2434" t="str">
            <v>Вазирлик ва идора</v>
          </cell>
          <cell r="K2434" t="str">
            <v>3-илова</v>
          </cell>
          <cell r="L2434" t="str">
            <v>Асосий</v>
          </cell>
          <cell r="M2434" t="str">
            <v>Қорақалпоғистон Республикаси</v>
          </cell>
          <cell r="N2434" t="str">
            <v>Қораўзак тумани</v>
          </cell>
          <cell r="O2434" t="str">
            <v>х</v>
          </cell>
          <cell r="P2434" t="str">
            <v>Реконструкция</v>
          </cell>
          <cell r="Q2434" t="str">
            <v>2021-2023</v>
          </cell>
          <cell r="R2434">
            <v>1</v>
          </cell>
          <cell r="S2434">
            <v>1</v>
          </cell>
          <cell r="T2434">
            <v>1</v>
          </cell>
          <cell r="X2434">
            <v>1</v>
          </cell>
          <cell r="Z2434">
            <v>1</v>
          </cell>
          <cell r="AA2434">
            <v>1</v>
          </cell>
          <cell r="AS2434">
            <v>10258.977000000001</v>
          </cell>
          <cell r="AT2434">
            <v>4051.6350000000002</v>
          </cell>
          <cell r="AU2434">
            <v>4051.6350000000002</v>
          </cell>
          <cell r="AV2434">
            <v>10258.977000000001</v>
          </cell>
          <cell r="AW2434">
            <v>10258.977000000001</v>
          </cell>
          <cell r="AX2434">
            <v>3956.2</v>
          </cell>
          <cell r="BI2434">
            <v>-98.852228050001003</v>
          </cell>
          <cell r="BS2434">
            <v>3857.3477719499988</v>
          </cell>
          <cell r="BV2434">
            <v>4051.6370000000002</v>
          </cell>
          <cell r="BW2434">
            <v>3857.4</v>
          </cell>
          <cell r="BX2434" t="str">
            <v>"Бунёдкор Мерос" МЧЖ</v>
          </cell>
          <cell r="BY2434">
            <v>300667704</v>
          </cell>
          <cell r="DS2434">
            <v>2.5</v>
          </cell>
          <cell r="DT2434">
            <v>1</v>
          </cell>
          <cell r="DV2434">
            <v>1</v>
          </cell>
          <cell r="GG2434" t="str">
            <v>канал, км</v>
          </cell>
          <cell r="GH2434">
            <v>2.5</v>
          </cell>
          <cell r="GI2434">
            <v>1</v>
          </cell>
          <cell r="GJ2434" t="str">
            <v>Ўзбекистон Республикаси Президентининг 
2020 йил 5 декабрдаги ПҚ-4912-сон қарори</v>
          </cell>
          <cell r="GX2434" t="str">
            <v>Лимит мақбуллаштирилди</v>
          </cell>
        </row>
        <row r="2435">
          <cell r="A2435" t="str">
            <v>Бўзатов тумани "Аспантай" хўжаликлараро каналини реконструкция қилиш</v>
          </cell>
          <cell r="B2435" t="str">
            <v>2101352090414002</v>
          </cell>
          <cell r="C2435">
            <v>1</v>
          </cell>
          <cell r="D2435" t="str">
            <v> 100010860354017049801170095</v>
          </cell>
          <cell r="E2435" t="str">
            <v>Ирригация тармоқлари ва иншоотлари</v>
          </cell>
          <cell r="F2435" t="str">
            <v>Ирригация тармоқлари ва иншоотлари</v>
          </cell>
          <cell r="H2435" t="str">
            <v>Сув хўжалиги вазирлиги</v>
          </cell>
          <cell r="J2435" t="str">
            <v>Вазирлик ва идора</v>
          </cell>
          <cell r="K2435" t="str">
            <v>3-илова</v>
          </cell>
          <cell r="L2435" t="str">
            <v>Асосий</v>
          </cell>
          <cell r="M2435" t="str">
            <v>Қорақалпоғистон Республикаси</v>
          </cell>
          <cell r="N2435" t="str">
            <v>Бўзатов тумани</v>
          </cell>
          <cell r="O2435" t="str">
            <v>х</v>
          </cell>
          <cell r="P2435" t="str">
            <v>Реконструкция</v>
          </cell>
          <cell r="Q2435" t="str">
            <v>2021-2023</v>
          </cell>
          <cell r="R2435">
            <v>1</v>
          </cell>
          <cell r="S2435">
            <v>1</v>
          </cell>
          <cell r="T2435">
            <v>1</v>
          </cell>
          <cell r="X2435">
            <v>1</v>
          </cell>
          <cell r="Z2435">
            <v>1</v>
          </cell>
          <cell r="AA2435">
            <v>1</v>
          </cell>
          <cell r="AS2435">
            <v>11853.522999999999</v>
          </cell>
          <cell r="AT2435">
            <v>5835.4859999999999</v>
          </cell>
          <cell r="AU2435">
            <v>5835.4859999999999</v>
          </cell>
          <cell r="AV2435">
            <v>11853.522999999999</v>
          </cell>
          <cell r="AW2435">
            <v>11853.522999999999</v>
          </cell>
          <cell r="AX2435">
            <v>7498.7</v>
          </cell>
          <cell r="BI2435">
            <v>-191.73119480000099</v>
          </cell>
          <cell r="BR2435">
            <v>-1749.9998051999989</v>
          </cell>
          <cell r="BS2435">
            <v>5556.9690000000001</v>
          </cell>
          <cell r="BV2435">
            <v>5605.65</v>
          </cell>
          <cell r="BW2435">
            <v>5407.5499999999993</v>
          </cell>
          <cell r="BX2435" t="str">
            <v>"Кегейлимахсуссувпудрат" МЧЖ</v>
          </cell>
          <cell r="BY2435">
            <v>206957294</v>
          </cell>
          <cell r="DS2435">
            <v>25.8</v>
          </cell>
          <cell r="DT2435">
            <v>18.5</v>
          </cell>
          <cell r="DV2435">
            <v>18.5</v>
          </cell>
          <cell r="GG2435" t="str">
            <v>канал, км</v>
          </cell>
          <cell r="GH2435">
            <v>25.8</v>
          </cell>
          <cell r="GI2435">
            <v>18.5</v>
          </cell>
          <cell r="GJ2435" t="str">
            <v>Ўзбекистон Республикаси Президентининг 
2020 йил 5 декабрдаги ПҚ-4912-сон қарори</v>
          </cell>
          <cell r="GX2435" t="str">
            <v>Лимит мақбуллаштирилди</v>
          </cell>
        </row>
        <row r="2436">
          <cell r="A2436" t="str">
            <v>Бўзатов тумани "Эркиндарё" хўжаликлараро каналини реконструкция қилиш</v>
          </cell>
          <cell r="B2436" t="str">
            <v>2101352090414003</v>
          </cell>
          <cell r="C2436">
            <v>1</v>
          </cell>
          <cell r="D2436" t="str">
            <v> 100010860354017049801170096</v>
          </cell>
          <cell r="E2436" t="str">
            <v>Ирригация тармоқлари ва иншоотлари</v>
          </cell>
          <cell r="F2436" t="str">
            <v>Ирригация тармоқлари ва иншоотлари</v>
          </cell>
          <cell r="H2436" t="str">
            <v>Сув хўжалиги вазирлиги</v>
          </cell>
          <cell r="J2436" t="str">
            <v>Вазирлик ва идора</v>
          </cell>
          <cell r="K2436" t="str">
            <v>3-илова</v>
          </cell>
          <cell r="L2436" t="str">
            <v>Асосий</v>
          </cell>
          <cell r="M2436" t="str">
            <v>Қорақалпоғистон Республикаси</v>
          </cell>
          <cell r="N2436" t="str">
            <v>Бўзатов тумани</v>
          </cell>
          <cell r="O2436" t="str">
            <v>х</v>
          </cell>
          <cell r="P2436" t="str">
            <v>Реконструкция</v>
          </cell>
          <cell r="Q2436" t="str">
            <v>2021-2023</v>
          </cell>
          <cell r="R2436">
            <v>1</v>
          </cell>
          <cell r="S2436">
            <v>1</v>
          </cell>
          <cell r="T2436">
            <v>1</v>
          </cell>
          <cell r="X2436">
            <v>1</v>
          </cell>
          <cell r="Z2436">
            <v>1</v>
          </cell>
          <cell r="AA2436">
            <v>1</v>
          </cell>
          <cell r="AS2436">
            <v>8832.0069999999996</v>
          </cell>
          <cell r="AT2436">
            <v>5907.8639999999996</v>
          </cell>
          <cell r="AU2436">
            <v>5907.8639999999996</v>
          </cell>
          <cell r="AV2436">
            <v>8832.0069999999996</v>
          </cell>
          <cell r="AW2436">
            <v>8832.0069999999996</v>
          </cell>
          <cell r="AX2436">
            <v>5765.8</v>
          </cell>
          <cell r="BI2436">
            <v>-147.29276110000001</v>
          </cell>
          <cell r="BS2436">
            <v>5618.5072388999997</v>
          </cell>
          <cell r="BV2436">
            <v>5828.9290000000001</v>
          </cell>
          <cell r="BW2436">
            <v>5567.2290000000003</v>
          </cell>
          <cell r="BX2436" t="str">
            <v>"Бунёдкор Мерос" МЧЖ</v>
          </cell>
          <cell r="BY2436">
            <v>300667704</v>
          </cell>
          <cell r="DS2436">
            <v>32.4</v>
          </cell>
          <cell r="DT2436">
            <v>8.7200000000000006</v>
          </cell>
          <cell r="DV2436">
            <v>8.7200000000000006</v>
          </cell>
          <cell r="GG2436" t="str">
            <v>канал, км</v>
          </cell>
          <cell r="GH2436">
            <v>32.4</v>
          </cell>
          <cell r="GI2436">
            <v>8.7200000000000006</v>
          </cell>
          <cell r="GJ2436" t="str">
            <v>Ўзбекистон Республикаси Президентининг 
2020 йил 5 декабрдаги ПҚ-4912-сон қарори</v>
          </cell>
          <cell r="GX2436" t="str">
            <v>Лимит мақбуллаштирилди</v>
          </cell>
        </row>
        <row r="2437">
          <cell r="A2437" t="str">
            <v>Амударё туманидаги "Манғит-арна" каналини ПК268+00 дан ПК316+00 гача реконструкция қилиш</v>
          </cell>
          <cell r="B2437" t="str">
            <v>2101352040414001</v>
          </cell>
          <cell r="C2437">
            <v>1</v>
          </cell>
          <cell r="D2437" t="str">
            <v> 100010860354017049801170097</v>
          </cell>
          <cell r="E2437" t="str">
            <v>Ирригация тармоқлари ва иншоотлари</v>
          </cell>
          <cell r="F2437" t="str">
            <v>Ирригация тармоқлари ва иншоотлари</v>
          </cell>
          <cell r="H2437" t="str">
            <v>Сув хўжалиги вазирлиги</v>
          </cell>
          <cell r="J2437" t="str">
            <v>Вазирлик ва идора</v>
          </cell>
          <cell r="K2437" t="str">
            <v>3-илова</v>
          </cell>
          <cell r="L2437" t="str">
            <v>Асосий</v>
          </cell>
          <cell r="M2437" t="str">
            <v>Қорақалпоғистон Республикаси</v>
          </cell>
          <cell r="N2437" t="str">
            <v>Амударё тумани</v>
          </cell>
          <cell r="O2437" t="str">
            <v>х</v>
          </cell>
          <cell r="P2437" t="str">
            <v>Реконструкция</v>
          </cell>
          <cell r="Q2437" t="str">
            <v>2021-2024</v>
          </cell>
          <cell r="R2437">
            <v>1</v>
          </cell>
          <cell r="X2437">
            <v>1</v>
          </cell>
          <cell r="Z2437">
            <v>1</v>
          </cell>
          <cell r="AA2437">
            <v>1</v>
          </cell>
          <cell r="AS2437">
            <v>9992.1440000000002</v>
          </cell>
          <cell r="AT2437">
            <v>8099.7749999999996</v>
          </cell>
          <cell r="AU2437">
            <v>8099.7749999999996</v>
          </cell>
          <cell r="AV2437">
            <v>9992.1440000000002</v>
          </cell>
          <cell r="AW2437">
            <v>9992.1440000000002</v>
          </cell>
          <cell r="AX2437">
            <v>6552.4000000000005</v>
          </cell>
          <cell r="BS2437">
            <v>6552.4000000000005</v>
          </cell>
          <cell r="BV2437">
            <v>6890.0439999999999</v>
          </cell>
          <cell r="BW2437">
            <v>6551.3440000000001</v>
          </cell>
          <cell r="BX2437" t="str">
            <v>"Suvombor Qurilish" МЧЖ</v>
          </cell>
          <cell r="BY2437">
            <v>205628767</v>
          </cell>
          <cell r="DS2437">
            <v>4.8</v>
          </cell>
          <cell r="DT2437">
            <v>2.5</v>
          </cell>
          <cell r="DV2437">
            <v>2.5</v>
          </cell>
          <cell r="GG2437" t="str">
            <v>канал, км</v>
          </cell>
          <cell r="GH2437">
            <v>4.8</v>
          </cell>
          <cell r="GI2437">
            <v>2.5</v>
          </cell>
          <cell r="GJ2437" t="str">
            <v>Ўзбекистон Республикаси Президентининг 
2020 йил 5 декабрдаги ПҚ-4912-сон қарори</v>
          </cell>
        </row>
        <row r="2438">
          <cell r="A2438" t="str">
            <v>Тахтакўпир тумани "Боз жап" канали  ПК0+00 дан ПК 194+00 гача реконструкция қилиш</v>
          </cell>
          <cell r="B2438" t="str">
            <v>2201352300414001</v>
          </cell>
          <cell r="C2438">
            <v>1</v>
          </cell>
          <cell r="D2438" t="str">
            <v> 100010860354017049801170106</v>
          </cell>
          <cell r="E2438" t="str">
            <v>Ирригация тармоқлари ва иншоотлари</v>
          </cell>
          <cell r="F2438" t="str">
            <v>Ирригация тармоқлари ва иншоотлари</v>
          </cell>
          <cell r="H2438" t="str">
            <v>Сув хўжалиги вазирлиги</v>
          </cell>
          <cell r="J2438" t="str">
            <v>Вазирлик ва идора</v>
          </cell>
          <cell r="K2438" t="str">
            <v>3-илова</v>
          </cell>
          <cell r="L2438" t="str">
            <v>Асосий</v>
          </cell>
          <cell r="M2438" t="str">
            <v>Қорақалпоғистон Республикаси</v>
          </cell>
          <cell r="N2438" t="str">
            <v>Тахтакўпир тумани</v>
          </cell>
          <cell r="O2438" t="str">
            <v>х</v>
          </cell>
          <cell r="P2438" t="str">
            <v>Реконструкция</v>
          </cell>
          <cell r="Q2438" t="str">
            <v>2022-2023</v>
          </cell>
          <cell r="R2438">
            <v>1</v>
          </cell>
          <cell r="S2438">
            <v>1</v>
          </cell>
          <cell r="T2438">
            <v>1</v>
          </cell>
          <cell r="X2438">
            <v>1</v>
          </cell>
          <cell r="Z2438">
            <v>1</v>
          </cell>
          <cell r="AA2438">
            <v>1</v>
          </cell>
          <cell r="AS2438">
            <v>10026.377</v>
          </cell>
          <cell r="AT2438">
            <v>5448.393</v>
          </cell>
          <cell r="AU2438">
            <v>5448.393</v>
          </cell>
          <cell r="AV2438">
            <v>10026.377</v>
          </cell>
          <cell r="AW2438">
            <v>10026.377</v>
          </cell>
          <cell r="AX2438">
            <v>7309.4</v>
          </cell>
          <cell r="BI2438">
            <v>-2108.2389999999996</v>
          </cell>
          <cell r="BS2438">
            <v>5201.1610000000001</v>
          </cell>
          <cell r="BV2438">
            <v>4712.8920000000007</v>
          </cell>
          <cell r="BW2438">
            <v>4478.1000000000004</v>
          </cell>
          <cell r="BX2438" t="str">
            <v>"Қириққиз махсус қурилиш" МЧЖ</v>
          </cell>
          <cell r="BY2438">
            <v>301136596</v>
          </cell>
          <cell r="DS2438">
            <v>19.399999999999999</v>
          </cell>
          <cell r="DT2438">
            <v>3.4</v>
          </cell>
          <cell r="DV2438">
            <v>3.4</v>
          </cell>
          <cell r="GG2438" t="str">
            <v>канал, км</v>
          </cell>
          <cell r="GH2438">
            <v>19.399999999999999</v>
          </cell>
          <cell r="GI2438">
            <v>3.4</v>
          </cell>
          <cell r="GJ2438" t="str">
            <v>Ўзбекистон Республикаси Президентининг 
2020 йил 5 декабрдаги ПҚ-4912-сон қарори</v>
          </cell>
          <cell r="GX2438" t="str">
            <v>Лимит мақбуллаштирилди</v>
          </cell>
        </row>
        <row r="2439">
          <cell r="A2439" t="str">
            <v>Қораўзак туманидаги "Есмузак" каналини ПК0+00 дан ПК278+00 гача реконструкция қилиш (1-босқич)</v>
          </cell>
          <cell r="B2439" t="str">
            <v>2201352110414001</v>
          </cell>
          <cell r="C2439">
            <v>1</v>
          </cell>
          <cell r="D2439" t="str">
            <v> 100010860354017049801170107</v>
          </cell>
          <cell r="E2439" t="str">
            <v>Ирригация тармоқлари ва иншоотлари</v>
          </cell>
          <cell r="F2439" t="str">
            <v>Ирригация тармоқлари ва иншоотлари</v>
          </cell>
          <cell r="H2439" t="str">
            <v>Сув хўжалиги вазирлиги</v>
          </cell>
          <cell r="J2439" t="str">
            <v>Вазирлик ва идора</v>
          </cell>
          <cell r="K2439" t="str">
            <v>3-илова</v>
          </cell>
          <cell r="L2439" t="str">
            <v>Асосий</v>
          </cell>
          <cell r="M2439" t="str">
            <v>Қорақалпоғистон Республикаси</v>
          </cell>
          <cell r="N2439" t="str">
            <v>Қораўзак тумани</v>
          </cell>
          <cell r="O2439" t="str">
            <v>х</v>
          </cell>
          <cell r="P2439" t="str">
            <v>Реконструкция</v>
          </cell>
          <cell r="Q2439" t="str">
            <v>2022-2024</v>
          </cell>
          <cell r="R2439">
            <v>1</v>
          </cell>
          <cell r="X2439">
            <v>1</v>
          </cell>
          <cell r="Z2439">
            <v>1</v>
          </cell>
          <cell r="AA2439">
            <v>1</v>
          </cell>
          <cell r="AS2439">
            <v>19292.355</v>
          </cell>
          <cell r="AT2439">
            <v>16856.317999999999</v>
          </cell>
          <cell r="AU2439">
            <v>16856.317999999999</v>
          </cell>
          <cell r="AV2439">
            <v>19292.355</v>
          </cell>
          <cell r="AW2439">
            <v>19292.355</v>
          </cell>
          <cell r="AX2439">
            <v>4000</v>
          </cell>
          <cell r="BO2439">
            <v>1056</v>
          </cell>
          <cell r="BR2439">
            <v>-105</v>
          </cell>
          <cell r="BS2439">
            <v>4951</v>
          </cell>
          <cell r="BV2439">
            <v>4481.4000000000005</v>
          </cell>
          <cell r="BW2439">
            <v>3892</v>
          </cell>
          <cell r="BX2439" t="str">
            <v>"Бунёдкор Мерос" МЧЖ</v>
          </cell>
          <cell r="BY2439">
            <v>300667704</v>
          </cell>
          <cell r="DS2439">
            <v>16.7</v>
          </cell>
          <cell r="DT2439">
            <v>3.4</v>
          </cell>
          <cell r="DV2439">
            <v>3.4</v>
          </cell>
          <cell r="GG2439" t="str">
            <v>канал, км</v>
          </cell>
          <cell r="GH2439">
            <v>16.7</v>
          </cell>
          <cell r="GI2439">
            <v>3.4</v>
          </cell>
          <cell r="GJ2439" t="str">
            <v>Ўзбекистон Республикаси Президентининг 
2020 йил 5 декабрдаги ПҚ-4912-сон қарори</v>
          </cell>
          <cell r="HD2439" t="str">
            <v>Лимит қўшилди</v>
          </cell>
        </row>
        <row r="2440">
          <cell r="A2440" t="str">
            <v>Қўнғирот туманидаги "Бирлик" каналининг ПК00+00 дан ПК272+00 гача қисмини реконструкция қилиш</v>
          </cell>
          <cell r="B2440" t="str">
            <v>2201352150414001</v>
          </cell>
          <cell r="C2440">
            <v>1</v>
          </cell>
          <cell r="D2440" t="str">
            <v> 100010860354017049801170108</v>
          </cell>
          <cell r="E2440" t="str">
            <v>Ирригация тармоқлари ва иншоотлари</v>
          </cell>
          <cell r="F2440" t="str">
            <v>Ирригация тармоқлари ва иншоотлари</v>
          </cell>
          <cell r="H2440" t="str">
            <v>Сув хўжалиги вазирлиги</v>
          </cell>
          <cell r="J2440" t="str">
            <v>Вазирлик ва идора</v>
          </cell>
          <cell r="K2440" t="str">
            <v>3-илова</v>
          </cell>
          <cell r="L2440" t="str">
            <v>Асосий</v>
          </cell>
          <cell r="M2440" t="str">
            <v>Қорақалпоғистон Республикаси</v>
          </cell>
          <cell r="N2440" t="str">
            <v>Қўнғирот тумани</v>
          </cell>
          <cell r="O2440" t="str">
            <v>х</v>
          </cell>
          <cell r="P2440" t="str">
            <v>Реконструкция</v>
          </cell>
          <cell r="Q2440" t="str">
            <v>2022-2023</v>
          </cell>
          <cell r="R2440">
            <v>1</v>
          </cell>
          <cell r="S2440">
            <v>1</v>
          </cell>
          <cell r="X2440">
            <v>1</v>
          </cell>
          <cell r="Z2440">
            <v>1</v>
          </cell>
          <cell r="AA2440">
            <v>1</v>
          </cell>
          <cell r="AS2440">
            <v>4876.0020000000004</v>
          </cell>
          <cell r="AT2440">
            <v>3196.5929999999998</v>
          </cell>
          <cell r="AU2440">
            <v>3196.5929999999998</v>
          </cell>
          <cell r="AV2440">
            <v>4876.0020000000004</v>
          </cell>
          <cell r="AW2440">
            <v>4876.0020000000004</v>
          </cell>
          <cell r="AX2440">
            <v>3124.5</v>
          </cell>
          <cell r="BI2440">
            <v>-172.7345181</v>
          </cell>
          <cell r="BS2440">
            <v>2951.7654818999999</v>
          </cell>
          <cell r="BV2440">
            <v>2647.3229999999999</v>
          </cell>
          <cell r="BW2440">
            <v>2604.116</v>
          </cell>
          <cell r="BX2440" t="str">
            <v>"Қириққиз махсус қурилиш" МЧЖ</v>
          </cell>
          <cell r="BY2440">
            <v>301136596</v>
          </cell>
          <cell r="DS2440">
            <v>27.2</v>
          </cell>
          <cell r="DT2440">
            <v>19.5</v>
          </cell>
          <cell r="DV2440">
            <v>19.5</v>
          </cell>
          <cell r="GG2440" t="str">
            <v>канал, км</v>
          </cell>
          <cell r="GH2440">
            <v>27.2</v>
          </cell>
          <cell r="GI2440">
            <v>19.5</v>
          </cell>
          <cell r="GJ2440" t="str">
            <v>Ўзбекистон Республикаси Президентининг 
2020 йил 5 декабрдаги ПҚ-4912-сон қарори</v>
          </cell>
          <cell r="GX2440" t="str">
            <v>Лимит мақбуллаштирилди</v>
          </cell>
        </row>
        <row r="2441">
          <cell r="A2441" t="str">
            <v>Кегейли туманидаги «Кўк ўзак» каналининг ПК0+00 дан ПК110+00 гача ва ПК162+00 дан ПК328+00 гача қисмини реконструкция қилиш 
(1-босқич)</v>
          </cell>
          <cell r="B2441" t="str">
            <v>2201352120414001</v>
          </cell>
          <cell r="C2441">
            <v>1</v>
          </cell>
          <cell r="D2441" t="str">
            <v> 100010860354017049801170109</v>
          </cell>
          <cell r="E2441" t="str">
            <v>Ирригация тармоқлари ва иншоотлари</v>
          </cell>
          <cell r="F2441" t="str">
            <v>Ирригация тармоқлари ва иншоотлари</v>
          </cell>
          <cell r="H2441" t="str">
            <v>Сув хўжалиги вазирлиги</v>
          </cell>
          <cell r="J2441" t="str">
            <v>Вазирлик ва идора</v>
          </cell>
          <cell r="K2441" t="str">
            <v>3-илова</v>
          </cell>
          <cell r="L2441" t="str">
            <v>Асосий</v>
          </cell>
          <cell r="M2441" t="str">
            <v>Қорақалпоғистон Республикаси</v>
          </cell>
          <cell r="N2441" t="str">
            <v>Кегейли тумани</v>
          </cell>
          <cell r="O2441" t="str">
            <v>х</v>
          </cell>
          <cell r="P2441" t="str">
            <v>Реконструкция</v>
          </cell>
          <cell r="Q2441" t="str">
            <v>2022-2023</v>
          </cell>
          <cell r="R2441">
            <v>1</v>
          </cell>
          <cell r="S2441">
            <v>1</v>
          </cell>
          <cell r="X2441">
            <v>1</v>
          </cell>
          <cell r="Z2441">
            <v>1</v>
          </cell>
          <cell r="AA2441">
            <v>1</v>
          </cell>
          <cell r="AS2441">
            <v>4288.692</v>
          </cell>
          <cell r="AT2441">
            <v>2002.6559999999999</v>
          </cell>
          <cell r="AU2441">
            <v>2002.6559999999999</v>
          </cell>
          <cell r="AV2441">
            <v>4288.692</v>
          </cell>
          <cell r="AW2441">
            <v>4288.692</v>
          </cell>
          <cell r="AX2441">
            <v>1959.7</v>
          </cell>
          <cell r="BI2441">
            <v>-158.60874885000001</v>
          </cell>
          <cell r="BS2441">
            <v>1801.0912511500001</v>
          </cell>
          <cell r="BV2441">
            <v>1534.511</v>
          </cell>
          <cell r="BW2441">
            <v>1524.711</v>
          </cell>
          <cell r="BX2441" t="str">
            <v>"Қириққиз махсус қурилиш" МЧЖ</v>
          </cell>
          <cell r="BY2441">
            <v>301136596</v>
          </cell>
          <cell r="DS2441">
            <v>15.7</v>
          </cell>
          <cell r="DT2441">
            <v>9.6</v>
          </cell>
          <cell r="DV2441">
            <v>9.6</v>
          </cell>
          <cell r="GG2441" t="str">
            <v>канал, км</v>
          </cell>
          <cell r="GH2441">
            <v>15.7</v>
          </cell>
          <cell r="GI2441">
            <v>9.6</v>
          </cell>
          <cell r="GJ2441" t="str">
            <v>Ўзбекистон Республикаси Президентининг 
2020 йил 5 декабрдаги ПҚ-4912-сон қарори</v>
          </cell>
          <cell r="GX2441" t="str">
            <v>Лимит мақбуллаштирилди</v>
          </cell>
        </row>
        <row r="2442">
          <cell r="A2442" t="str">
            <v>Хўжайли тумани П.Халмуратов ОФЙ  ҳудудидаги "Амударё" дарёсининг дарё қирғоқларини (ПК282 дан ПК292 гача) мустаҳкамлаш</v>
          </cell>
          <cell r="B2442" t="str">
            <v>2201352360414001</v>
          </cell>
          <cell r="D2442" t="str">
            <v> 100010860354017049801170138</v>
          </cell>
          <cell r="E2442" t="str">
            <v>Ирригация тармоқлари ва иншоотлари</v>
          </cell>
          <cell r="F2442" t="str">
            <v>Ирригация тармоқлари ва иншоотлари</v>
          </cell>
          <cell r="H2442" t="str">
            <v>Сув хўжалиги вазирлиги</v>
          </cell>
          <cell r="J2442" t="str">
            <v>Вазирлик ва идора</v>
          </cell>
          <cell r="K2442" t="str">
            <v>3-илова</v>
          </cell>
          <cell r="L2442" t="str">
            <v>Асосий</v>
          </cell>
          <cell r="M2442" t="str">
            <v>Қорақалпоғистон Республикаси</v>
          </cell>
          <cell r="N2442" t="str">
            <v>Хўжайли тумани</v>
          </cell>
          <cell r="O2442" t="str">
            <v>х</v>
          </cell>
          <cell r="P2442" t="str">
            <v>Реконструкция</v>
          </cell>
          <cell r="Q2442" t="str">
            <v>2022-2023</v>
          </cell>
          <cell r="R2442">
            <v>1</v>
          </cell>
          <cell r="AS2442">
            <v>3061.6619999999998</v>
          </cell>
          <cell r="AT2442">
            <v>917.92134999999985</v>
          </cell>
          <cell r="AU2442">
            <v>917.92134999999985</v>
          </cell>
          <cell r="AX2442">
            <v>917.9</v>
          </cell>
          <cell r="BB2442">
            <v>-917.9</v>
          </cell>
          <cell r="BS2442">
            <v>0</v>
          </cell>
          <cell r="BX2442" t="str">
            <v xml:space="preserve">2022 йилда якунланган </v>
          </cell>
          <cell r="GG2442" t="str">
            <v>канал, км</v>
          </cell>
          <cell r="GH2442">
            <v>1</v>
          </cell>
          <cell r="GJ2442" t="str">
            <v xml:space="preserve">Вазирлар Маҳкамасининг 2022 йил
 28 январдаги 1-сон баёни
</v>
          </cell>
          <cell r="GL2442">
            <v>1</v>
          </cell>
          <cell r="GQ2442" t="str">
            <v>Чиқарилган объект</v>
          </cell>
        </row>
        <row r="2443">
          <cell r="A2443" t="str">
            <v>Тахтакўпир туманининг “Даўир”, “Айдын жол”, “Ғарезсизлик” МФЙ ва “Тахтакўпир” шаҳар фуқаролар йиғини ҳудуди аҳолисини томорқа суви билан таъминлаш мақсадида 10 км темир бетон лоток ҳамда 16 дона электронасос ва 2 дона трансформатор ўрнатиш</v>
          </cell>
          <cell r="B2443" t="str">
            <v>2301352300619001</v>
          </cell>
          <cell r="C2443">
            <v>1</v>
          </cell>
          <cell r="E2443" t="str">
            <v>Ирригация тармоқлари ва иншоотлари</v>
          </cell>
          <cell r="F2443" t="str">
            <v>Ирригация тармоқлари ва иншоотлари</v>
          </cell>
          <cell r="H2443" t="str">
            <v>Сув хўжалиги вазирлиги</v>
          </cell>
          <cell r="I2443" t="str">
            <v>"Қорақалпоғистон-
сувқурилишиинвест" ДМ</v>
          </cell>
          <cell r="J2443" t="str">
            <v>Вазирлик ва идора</v>
          </cell>
          <cell r="K2443" t="str">
            <v>Қўшимча</v>
          </cell>
          <cell r="L2443" t="str">
            <v>Асосий</v>
          </cell>
          <cell r="M2443" t="str">
            <v>Қорақалпоғистон Республикаси</v>
          </cell>
          <cell r="N2443" t="str">
            <v>Тахтакўпир тумани</v>
          </cell>
          <cell r="P2443" t="str">
            <v>Янги қурилиш</v>
          </cell>
          <cell r="Q2443">
            <v>2023</v>
          </cell>
          <cell r="R2443">
            <v>2</v>
          </cell>
          <cell r="S2443">
            <v>1</v>
          </cell>
          <cell r="AB2443">
            <v>1</v>
          </cell>
          <cell r="AE2443">
            <v>1</v>
          </cell>
          <cell r="AG2443">
            <v>1</v>
          </cell>
          <cell r="AH2443">
            <v>1</v>
          </cell>
          <cell r="AX2443">
            <v>0</v>
          </cell>
          <cell r="BF2443">
            <v>1750</v>
          </cell>
          <cell r="BS2443">
            <v>1750</v>
          </cell>
          <cell r="BV2443">
            <v>134.1</v>
          </cell>
          <cell r="BW2443">
            <v>134.1</v>
          </cell>
          <cell r="DD2443">
            <v>10</v>
          </cell>
          <cell r="DE2443">
            <v>10</v>
          </cell>
          <cell r="DF2443">
            <v>10</v>
          </cell>
          <cell r="DN2443">
            <v>18</v>
          </cell>
          <cell r="DO2443">
            <v>18</v>
          </cell>
          <cell r="DP2443">
            <v>18</v>
          </cell>
          <cell r="GG2443" t="str">
            <v>км</v>
          </cell>
          <cell r="GH2443">
            <v>10</v>
          </cell>
          <cell r="GI2443">
            <v>10</v>
          </cell>
          <cell r="GU2443" t="str">
            <v>Янги қўшилган объект</v>
          </cell>
        </row>
        <row r="2444">
          <cell r="A2444" t="str">
            <v>Лойиҳа-қидирув ишлари</v>
          </cell>
          <cell r="E2444" t="str">
            <v>Ирригация тармоқлари ва иншоотлари</v>
          </cell>
          <cell r="F2444" t="str">
            <v>Ирригация тармоқлари ва иншоотлари</v>
          </cell>
          <cell r="H2444" t="str">
            <v>Сув хўжалиги вазирлиги</v>
          </cell>
          <cell r="J2444" t="str">
            <v>Вазирлик ва идора</v>
          </cell>
          <cell r="K2444" t="str">
            <v>3-илова</v>
          </cell>
          <cell r="L2444" t="str">
            <v>Асосий</v>
          </cell>
          <cell r="M2444" t="str">
            <v>Қорақалпоғистон Республикаси</v>
          </cell>
          <cell r="N2444">
            <v>0</v>
          </cell>
          <cell r="P2444" t="str">
            <v>Лойиҳа-қидирув ишлари</v>
          </cell>
          <cell r="Q2444">
            <v>2023</v>
          </cell>
          <cell r="R2444">
            <v>2</v>
          </cell>
          <cell r="AX2444">
            <v>500</v>
          </cell>
          <cell r="BF2444">
            <v>-200</v>
          </cell>
          <cell r="BO2444">
            <v>745</v>
          </cell>
          <cell r="BS2444">
            <v>1045</v>
          </cell>
          <cell r="BV2444">
            <v>370</v>
          </cell>
          <cell r="BW2444">
            <v>56.25</v>
          </cell>
          <cell r="GU2444" t="str">
            <v>Лимит мақбуллаштирилди</v>
          </cell>
          <cell r="HD2444" t="str">
            <v>Лимит қўшилди</v>
          </cell>
        </row>
        <row r="2445">
          <cell r="A2445" t="str">
            <v>Кредитор қарздорликларни қоплаш</v>
          </cell>
          <cell r="E2445" t="str">
            <v>Ирригация тармоқлари ва иншоотлари</v>
          </cell>
          <cell r="F2445" t="str">
            <v>Ирригация тармоқлари ва иншоотлари</v>
          </cell>
          <cell r="H2445" t="str">
            <v>Сув хўжалиги вазирлиги</v>
          </cell>
          <cell r="J2445" t="str">
            <v>Вазирлик ва идора</v>
          </cell>
          <cell r="K2445" t="str">
            <v>3-илова</v>
          </cell>
          <cell r="L2445" t="str">
            <v>Асосий</v>
          </cell>
          <cell r="M2445" t="str">
            <v>Қорақалпоғистон Республикаси</v>
          </cell>
          <cell r="N2445">
            <v>0</v>
          </cell>
          <cell r="P2445" t="str">
            <v>Кредитор қарздорлик</v>
          </cell>
          <cell r="R2445">
            <v>1</v>
          </cell>
          <cell r="AX2445">
            <v>1000</v>
          </cell>
          <cell r="BS2445">
            <v>1000</v>
          </cell>
        </row>
        <row r="2446">
          <cell r="A2446" t="str">
            <v>Тақсимланмаган лимит</v>
          </cell>
          <cell r="E2446" t="str">
            <v>Ирригация тармоқлари ва иншоотлари</v>
          </cell>
          <cell r="F2446" t="str">
            <v>Ирригация тармоқлари ва иншоотлари</v>
          </cell>
          <cell r="H2446" t="str">
            <v>Сув хўжалиги вазирлиги</v>
          </cell>
          <cell r="J2446" t="str">
            <v>Вазирлик ва идора</v>
          </cell>
          <cell r="K2446" t="str">
            <v>3-илова</v>
          </cell>
          <cell r="L2446" t="str">
            <v>Асосий</v>
          </cell>
          <cell r="M2446" t="str">
            <v>Қорақалпоғистон Республикаси</v>
          </cell>
          <cell r="P2446" t="str">
            <v>Тақсимланмаган лимит</v>
          </cell>
          <cell r="R2446">
            <v>2</v>
          </cell>
          <cell r="AX2446">
            <v>0</v>
          </cell>
          <cell r="BF2446">
            <v>-1750</v>
          </cell>
          <cell r="BR2446">
            <v>1854.999527049999</v>
          </cell>
          <cell r="BS2446">
            <v>104.99952704999896</v>
          </cell>
          <cell r="GU2446" t="str">
            <v>Лимит мақбуллаштирилди</v>
          </cell>
        </row>
        <row r="2447">
          <cell r="A2447" t="str">
            <v>Улуғнор туманидаги "К-84" коллекторидан  "ЯВ-9" насос станцияга сув олиб келувчи янги канал қуриш ҳамда "ЯВ-9" каналини ПК 2+20 дан ПК 6+20 гача реконструкция қилиш</v>
          </cell>
          <cell r="B2447" t="str">
            <v>2301032170414001</v>
          </cell>
          <cell r="C2447">
            <v>1</v>
          </cell>
          <cell r="D2447" t="str">
            <v> 100010860034017049801170111</v>
          </cell>
          <cell r="E2447" t="str">
            <v>Ирригация тармоқлари ва иншоотлари</v>
          </cell>
          <cell r="F2447" t="str">
            <v>Ирригация тармоқлари ва иншоотлари</v>
          </cell>
          <cell r="H2447" t="str">
            <v>Сув хўжалиги вазирлиги</v>
          </cell>
          <cell r="J2447" t="str">
            <v>Вазирлик ва идора</v>
          </cell>
          <cell r="K2447" t="str">
            <v>4-илова</v>
          </cell>
          <cell r="L2447" t="str">
            <v>Асосий</v>
          </cell>
          <cell r="M2447" t="str">
            <v>Андижон вилояти</v>
          </cell>
          <cell r="N2447" t="str">
            <v>Улуғнор тумани</v>
          </cell>
          <cell r="O2447" t="str">
            <v>х</v>
          </cell>
          <cell r="P2447" t="str">
            <v>Янги қурилиш</v>
          </cell>
          <cell r="Q2447">
            <v>2023</v>
          </cell>
          <cell r="R2447">
            <v>2</v>
          </cell>
          <cell r="S2447">
            <v>1</v>
          </cell>
          <cell r="AB2447">
            <v>1</v>
          </cell>
          <cell r="AE2447">
            <v>1</v>
          </cell>
          <cell r="AG2447">
            <v>1</v>
          </cell>
          <cell r="AH2447">
            <v>1</v>
          </cell>
          <cell r="AK2447">
            <v>1</v>
          </cell>
          <cell r="AM2447">
            <v>1</v>
          </cell>
          <cell r="AN2447">
            <v>1</v>
          </cell>
          <cell r="AO2447">
            <v>1</v>
          </cell>
          <cell r="AR2447">
            <v>1</v>
          </cell>
          <cell r="AS2447">
            <v>2000</v>
          </cell>
          <cell r="AT2447">
            <v>2000</v>
          </cell>
          <cell r="AU2447">
            <v>2000</v>
          </cell>
          <cell r="AX2447">
            <v>1900</v>
          </cell>
          <cell r="BI2447">
            <v>-215.35828549999999</v>
          </cell>
          <cell r="BS2447">
            <v>1684.6417145</v>
          </cell>
          <cell r="BV2447">
            <v>1405.8910000000001</v>
          </cell>
          <cell r="BW2447">
            <v>1314.21</v>
          </cell>
          <cell r="BX2447" t="str">
            <v>Улугнордавсувмахсувпудрат ДУК</v>
          </cell>
          <cell r="BY2447">
            <v>206957516</v>
          </cell>
          <cell r="DS2447">
            <v>0.8</v>
          </cell>
          <cell r="DT2447">
            <v>0.8</v>
          </cell>
          <cell r="DU2447">
            <v>0.8</v>
          </cell>
          <cell r="GG2447" t="str">
            <v>канал, км</v>
          </cell>
          <cell r="GH2447">
            <v>0.8</v>
          </cell>
          <cell r="GI2447">
            <v>0.8</v>
          </cell>
          <cell r="GJ2447" t="str">
            <v>Ўзбекистон Республикаси Президентининг
2021 йил 24 февралдаги ПҚ-5005-сон қарори</v>
          </cell>
          <cell r="GX2447" t="str">
            <v>Лимит мақбуллаштирилди</v>
          </cell>
        </row>
        <row r="2448">
          <cell r="A2448" t="str">
            <v>Жалақудуқ тумани "Янги кўтарма" гидроузелини реконструкция қилиш ва бошқарувинини автоматлаштириш ҳамда "Янги кўтарма" каналини реконструкция қилиш</v>
          </cell>
          <cell r="B2448" t="str">
            <v>2201032110414001</v>
          </cell>
          <cell r="C2448">
            <v>1</v>
          </cell>
          <cell r="D2448" t="str">
            <v> 100010860034017049801170110</v>
          </cell>
          <cell r="E2448" t="str">
            <v>Ирригация тармоқлари ва иншоотлари</v>
          </cell>
          <cell r="F2448" t="str">
            <v>Ирригация тармоқлари ва иншоотлари</v>
          </cell>
          <cell r="G2448" t="str">
            <v>Сел-тошқиндан ҳимоялаш тадбирлари</v>
          </cell>
          <cell r="H2448" t="str">
            <v>Сув хўжалиги вазирлиги</v>
          </cell>
          <cell r="J2448" t="str">
            <v>Вазирлик ва идора</v>
          </cell>
          <cell r="K2448" t="str">
            <v>4-илова</v>
          </cell>
          <cell r="L2448" t="str">
            <v>Асосий</v>
          </cell>
          <cell r="M2448" t="str">
            <v>Андижон вилояти</v>
          </cell>
          <cell r="N2448" t="str">
            <v>Жалақудуқ тумани</v>
          </cell>
          <cell r="O2448" t="str">
            <v>х</v>
          </cell>
          <cell r="P2448" t="str">
            <v>Реконструкция</v>
          </cell>
          <cell r="Q2448" t="str">
            <v>2022-2023</v>
          </cell>
          <cell r="R2448">
            <v>1</v>
          </cell>
          <cell r="S2448">
            <v>1</v>
          </cell>
          <cell r="T2448">
            <v>1</v>
          </cell>
          <cell r="U2448">
            <v>1</v>
          </cell>
          <cell r="X2448">
            <v>1</v>
          </cell>
          <cell r="Z2448">
            <v>1</v>
          </cell>
          <cell r="AA2448">
            <v>1</v>
          </cell>
          <cell r="AS2448">
            <v>10268.138000000001</v>
          </cell>
          <cell r="AT2448">
            <v>3486.866</v>
          </cell>
          <cell r="AU2448">
            <v>3486.866</v>
          </cell>
          <cell r="AV2448">
            <v>10268.138000000001</v>
          </cell>
          <cell r="AW2448">
            <v>10268.138000000001</v>
          </cell>
          <cell r="AX2448">
            <v>4366.49665</v>
          </cell>
          <cell r="BB2448">
            <v>-1053.6856499999999</v>
          </cell>
          <cell r="BS2448">
            <v>3312.8110000000001</v>
          </cell>
          <cell r="BV2448">
            <v>3064.5</v>
          </cell>
          <cell r="BW2448">
            <v>2911.6000000000004</v>
          </cell>
          <cell r="BX2448" t="str">
            <v>"Гидроспецмонтаж" МЧЖ</v>
          </cell>
          <cell r="BY2448">
            <v>201149897</v>
          </cell>
          <cell r="DS2448">
            <v>16.899999999999999</v>
          </cell>
          <cell r="DT2448">
            <v>7.4</v>
          </cell>
          <cell r="DV2448">
            <v>7.4</v>
          </cell>
          <cell r="GG2448" t="str">
            <v>канал, км</v>
          </cell>
          <cell r="GH2448">
            <v>16.899999999999999</v>
          </cell>
          <cell r="GI2448">
            <v>7.4</v>
          </cell>
          <cell r="GJ2448" t="str">
            <v>Вазирлар Маҳкамасининг 2022 йил 
28 январдаги 1-сон баёни</v>
          </cell>
          <cell r="GQ2448" t="str">
            <v>Лимит мақбуллаштирилди</v>
          </cell>
        </row>
        <row r="2449">
          <cell r="A2449" t="str">
            <v>Бўстон туманидаги "Оқ-олтин" каналини реконструкция қилиш</v>
          </cell>
          <cell r="B2449" t="str">
            <v>2301032090414001</v>
          </cell>
          <cell r="C2449">
            <v>1</v>
          </cell>
          <cell r="D2449" t="str">
            <v> 100010860034017049801170112</v>
          </cell>
          <cell r="E2449" t="str">
            <v>Ирригация тармоқлари ва иншоотлари</v>
          </cell>
          <cell r="F2449" t="str">
            <v>Ирригация тармоқлари ва иншоотлари</v>
          </cell>
          <cell r="H2449" t="str">
            <v>Сув хўжалиги вазирлиги</v>
          </cell>
          <cell r="J2449" t="str">
            <v>Вазирлик ва идора</v>
          </cell>
          <cell r="K2449" t="str">
            <v>4-илова</v>
          </cell>
          <cell r="L2449" t="str">
            <v>Асосий</v>
          </cell>
          <cell r="M2449" t="str">
            <v>Андижон вилояти</v>
          </cell>
          <cell r="N2449" t="str">
            <v>Бўстон тумани</v>
          </cell>
          <cell r="O2449" t="str">
            <v>х</v>
          </cell>
          <cell r="P2449" t="str">
            <v>Реконструкция</v>
          </cell>
          <cell r="Q2449">
            <v>2023</v>
          </cell>
          <cell r="R2449">
            <v>2</v>
          </cell>
          <cell r="S2449">
            <v>1</v>
          </cell>
          <cell r="T2449">
            <v>1</v>
          </cell>
          <cell r="U2449">
            <v>1</v>
          </cell>
          <cell r="AB2449">
            <v>1</v>
          </cell>
          <cell r="AE2449">
            <v>1</v>
          </cell>
          <cell r="AG2449">
            <v>1</v>
          </cell>
          <cell r="AH2449">
            <v>1</v>
          </cell>
          <cell r="AK2449">
            <v>1</v>
          </cell>
          <cell r="AM2449">
            <v>1</v>
          </cell>
          <cell r="AN2449">
            <v>1</v>
          </cell>
          <cell r="AO2449">
            <v>1</v>
          </cell>
          <cell r="AR2449">
            <v>1</v>
          </cell>
          <cell r="AS2449">
            <v>1700</v>
          </cell>
          <cell r="AT2449">
            <v>1700</v>
          </cell>
          <cell r="AU2449">
            <v>1700</v>
          </cell>
          <cell r="AX2449">
            <v>1615</v>
          </cell>
          <cell r="BI2449">
            <v>216.29999999999995</v>
          </cell>
          <cell r="BS2449">
            <v>1831.3</v>
          </cell>
          <cell r="BV2449">
            <v>1913.1860000000001</v>
          </cell>
          <cell r="BW2449">
            <v>1831.2750000000001</v>
          </cell>
          <cell r="BX2449" t="str">
            <v>"Улуғнормахсуссув-пудрат" МЧЖ</v>
          </cell>
          <cell r="BY2449">
            <v>206957516</v>
          </cell>
          <cell r="DS2449">
            <v>2.0569999999999999</v>
          </cell>
          <cell r="DT2449">
            <v>2.0569999999999999</v>
          </cell>
          <cell r="DV2449">
            <v>2.0569999999999999</v>
          </cell>
          <cell r="GG2449" t="str">
            <v>канал, км</v>
          </cell>
          <cell r="GH2449">
            <v>2.0569999999999999</v>
          </cell>
          <cell r="GI2449">
            <v>2.0569999999999999</v>
          </cell>
          <cell r="GJ2449" t="str">
            <v>Ўзбекистон Республикаси Президентининг
2021 йил 24 февралдаги ПҚ-5005-сон қарори</v>
          </cell>
          <cell r="GM2449" t="str">
            <v>Қувват ўзгарди</v>
          </cell>
          <cell r="GX2449" t="str">
            <v>Лимит қўшилди</v>
          </cell>
        </row>
        <row r="2450">
          <cell r="A2450" t="str">
            <v>Асака тумани "Жўга" каналидаги сув тўсиш иншоотини реконструкция қилиш</v>
          </cell>
          <cell r="B2450" t="str">
            <v>2301032240414001</v>
          </cell>
          <cell r="C2450">
            <v>1</v>
          </cell>
          <cell r="D2450" t="str">
            <v> 100010860034017049801170113</v>
          </cell>
          <cell r="E2450" t="str">
            <v>Ирригация тармоқлари ва иншоотлари</v>
          </cell>
          <cell r="F2450" t="str">
            <v>Ирригация тармоқлари ва иншоотлари</v>
          </cell>
          <cell r="H2450" t="str">
            <v>Сув хўжалиги вазирлиги</v>
          </cell>
          <cell r="J2450" t="str">
            <v>Вазирлик ва идора</v>
          </cell>
          <cell r="K2450" t="str">
            <v>4-илова</v>
          </cell>
          <cell r="L2450" t="str">
            <v>Асосий</v>
          </cell>
          <cell r="M2450" t="str">
            <v>Андижон вилояти</v>
          </cell>
          <cell r="N2450" t="str">
            <v>Асака тумани</v>
          </cell>
          <cell r="O2450" t="str">
            <v>х</v>
          </cell>
          <cell r="P2450" t="str">
            <v>Реконструкция</v>
          </cell>
          <cell r="Q2450">
            <v>2023</v>
          </cell>
          <cell r="R2450">
            <v>2</v>
          </cell>
          <cell r="S2450">
            <v>1</v>
          </cell>
          <cell r="T2450">
            <v>1</v>
          </cell>
          <cell r="U2450">
            <v>1</v>
          </cell>
          <cell r="AB2450">
            <v>1</v>
          </cell>
          <cell r="AE2450">
            <v>1</v>
          </cell>
          <cell r="AG2450">
            <v>1</v>
          </cell>
          <cell r="AH2450">
            <v>1</v>
          </cell>
          <cell r="AK2450">
            <v>1</v>
          </cell>
          <cell r="AM2450">
            <v>1</v>
          </cell>
          <cell r="AN2450">
            <v>1</v>
          </cell>
          <cell r="AO2450">
            <v>1</v>
          </cell>
          <cell r="AR2450">
            <v>1</v>
          </cell>
          <cell r="AS2450">
            <v>1200</v>
          </cell>
          <cell r="AT2450">
            <v>1200</v>
          </cell>
          <cell r="AU2450">
            <v>1200</v>
          </cell>
          <cell r="AX2450">
            <v>1140</v>
          </cell>
          <cell r="BI2450">
            <v>-142.88556080000001</v>
          </cell>
          <cell r="BS2450">
            <v>997.11443919999999</v>
          </cell>
          <cell r="BV2450">
            <v>1043.788114</v>
          </cell>
          <cell r="BW2450">
            <v>995.12700000000007</v>
          </cell>
          <cell r="BX2450" t="str">
            <v>"Андижонмахсуссув-пудрат" МЧЖ</v>
          </cell>
          <cell r="BY2450">
            <v>206958134</v>
          </cell>
          <cell r="EH2450">
            <v>1</v>
          </cell>
          <cell r="EI2450">
            <v>1</v>
          </cell>
          <cell r="EK2450">
            <v>1</v>
          </cell>
          <cell r="GG2450" t="str">
            <v>ГТИ, дона</v>
          </cell>
          <cell r="GH2450">
            <v>1</v>
          </cell>
          <cell r="GI2450">
            <v>1</v>
          </cell>
          <cell r="GJ2450" t="str">
            <v>Ўзбекистон Республикаси Президентининг
2021 йил 24 февралдаги ПҚ-5005-сон қарори</v>
          </cell>
          <cell r="GX2450" t="str">
            <v>Лимит мақбуллаштирилди</v>
          </cell>
        </row>
        <row r="2451">
          <cell r="A2451" t="str">
            <v>Асака туманидаги "Чек Султонобод" каналини реконструкция қилиш</v>
          </cell>
          <cell r="B2451" t="str">
            <v>2301032240414003</v>
          </cell>
          <cell r="C2451">
            <v>1</v>
          </cell>
          <cell r="D2451" t="str">
            <v> 100010860034017049801170114</v>
          </cell>
          <cell r="E2451" t="str">
            <v>Ирригация тармоқлари ва иншоотлари</v>
          </cell>
          <cell r="F2451" t="str">
            <v>Ирригация тармоқлари ва иншоотлари</v>
          </cell>
          <cell r="H2451" t="str">
            <v>Сув хўжалиги вазирлиги</v>
          </cell>
          <cell r="J2451" t="str">
            <v>Вазирлик ва идора</v>
          </cell>
          <cell r="K2451" t="str">
            <v>4-илова</v>
          </cell>
          <cell r="L2451" t="str">
            <v>Асосий</v>
          </cell>
          <cell r="M2451" t="str">
            <v>Андижон вилояти</v>
          </cell>
          <cell r="N2451" t="str">
            <v>Асака тумани</v>
          </cell>
          <cell r="O2451" t="str">
            <v>х</v>
          </cell>
          <cell r="P2451" t="str">
            <v>Реконструкция</v>
          </cell>
          <cell r="Q2451">
            <v>2023</v>
          </cell>
          <cell r="R2451">
            <v>2</v>
          </cell>
          <cell r="S2451">
            <v>1</v>
          </cell>
          <cell r="AB2451">
            <v>1</v>
          </cell>
          <cell r="AE2451">
            <v>1</v>
          </cell>
          <cell r="AG2451">
            <v>1</v>
          </cell>
          <cell r="AH2451">
            <v>1</v>
          </cell>
          <cell r="AJ2451">
            <v>1</v>
          </cell>
          <cell r="AM2451">
            <v>1</v>
          </cell>
          <cell r="AN2451">
            <v>1</v>
          </cell>
          <cell r="AO2451">
            <v>1</v>
          </cell>
          <cell r="AR2451">
            <v>1</v>
          </cell>
          <cell r="AS2451">
            <v>2200</v>
          </cell>
          <cell r="AT2451">
            <v>2200</v>
          </cell>
          <cell r="AU2451">
            <v>2200</v>
          </cell>
          <cell r="AX2451">
            <v>2090</v>
          </cell>
          <cell r="BI2451">
            <v>1121.6999999999998</v>
          </cell>
          <cell r="BS2451">
            <v>3211.7</v>
          </cell>
          <cell r="BV2451">
            <v>2179.8209999999999</v>
          </cell>
          <cell r="BW2451">
            <v>2393.549</v>
          </cell>
          <cell r="BX2451" t="str">
            <v>"Андижонмахсуссув-пудрат" МЧЖ</v>
          </cell>
          <cell r="BY2451">
            <v>206958134</v>
          </cell>
          <cell r="DS2451">
            <v>3</v>
          </cell>
          <cell r="DT2451">
            <v>3</v>
          </cell>
          <cell r="DV2451">
            <v>3</v>
          </cell>
          <cell r="GG2451" t="str">
            <v>канал, км</v>
          </cell>
          <cell r="GH2451">
            <v>3</v>
          </cell>
          <cell r="GI2451">
            <v>3</v>
          </cell>
          <cell r="GJ2451" t="str">
            <v>Ўзбекистон Республикаси Президентининг
2021 йил 24 февралдаги ПҚ-5005-сон қарори</v>
          </cell>
          <cell r="GX2451" t="str">
            <v>Лимит қўшилди</v>
          </cell>
        </row>
        <row r="2452">
          <cell r="A2452" t="str">
            <v>Асака туманидаги "Ёв" каналини реконструкция қилиш</v>
          </cell>
          <cell r="B2452" t="str">
            <v>2301032240414002</v>
          </cell>
          <cell r="C2452">
            <v>1</v>
          </cell>
          <cell r="D2452" t="str">
            <v> 100010860034017049801170115</v>
          </cell>
          <cell r="E2452" t="str">
            <v>Ирригация тармоқлари ва иншоотлари</v>
          </cell>
          <cell r="F2452" t="str">
            <v>Ирригация тармоқлари ва иншоотлари</v>
          </cell>
          <cell r="H2452" t="str">
            <v>Сув хўжалиги вазирлиги</v>
          </cell>
          <cell r="J2452" t="str">
            <v>Вазирлик ва идора</v>
          </cell>
          <cell r="K2452" t="str">
            <v>4-илова</v>
          </cell>
          <cell r="L2452" t="str">
            <v>Асосий</v>
          </cell>
          <cell r="M2452" t="str">
            <v>Андижон вилояти</v>
          </cell>
          <cell r="N2452" t="str">
            <v>Асака тумани</v>
          </cell>
          <cell r="O2452" t="str">
            <v>х</v>
          </cell>
          <cell r="P2452" t="str">
            <v>Реконструкция</v>
          </cell>
          <cell r="Q2452">
            <v>2023</v>
          </cell>
          <cell r="R2452">
            <v>2</v>
          </cell>
          <cell r="S2452">
            <v>1</v>
          </cell>
          <cell r="T2452">
            <v>1</v>
          </cell>
          <cell r="AB2452">
            <v>1</v>
          </cell>
          <cell r="AE2452">
            <v>1</v>
          </cell>
          <cell r="AG2452">
            <v>1</v>
          </cell>
          <cell r="AH2452">
            <v>1</v>
          </cell>
          <cell r="AJ2452">
            <v>1</v>
          </cell>
          <cell r="AM2452">
            <v>1</v>
          </cell>
          <cell r="AN2452">
            <v>1</v>
          </cell>
          <cell r="AO2452">
            <v>1</v>
          </cell>
          <cell r="AR2452">
            <v>1</v>
          </cell>
          <cell r="AS2452">
            <v>2000</v>
          </cell>
          <cell r="AT2452">
            <v>2000</v>
          </cell>
          <cell r="AU2452">
            <v>2000</v>
          </cell>
          <cell r="AX2452">
            <v>1900</v>
          </cell>
          <cell r="BI2452">
            <v>272.59999999999991</v>
          </cell>
          <cell r="BS2452">
            <v>2172.6</v>
          </cell>
          <cell r="BV2452">
            <v>2275.9859999999999</v>
          </cell>
          <cell r="BW2452">
            <v>2090.991</v>
          </cell>
          <cell r="BX2452" t="str">
            <v>"Андижонмахсуссув-пудрат" МЧЖ</v>
          </cell>
          <cell r="BY2452">
            <v>206958134</v>
          </cell>
          <cell r="DS2452">
            <v>4.9000000000000004</v>
          </cell>
          <cell r="DT2452">
            <v>4.9000000000000004</v>
          </cell>
          <cell r="DV2452">
            <v>4.9000000000000004</v>
          </cell>
          <cell r="GG2452" t="str">
            <v>канал, км</v>
          </cell>
          <cell r="GH2452">
            <v>4.9000000000000004</v>
          </cell>
          <cell r="GI2452">
            <v>4.9000000000000004</v>
          </cell>
          <cell r="GJ2452" t="str">
            <v>Ўзбекистон Республикаси Президентининг
2021 йил 24 февралдаги ПҚ-5005-сон қарори</v>
          </cell>
          <cell r="GX2452" t="str">
            <v>Лимит қўшилди</v>
          </cell>
        </row>
        <row r="2453">
          <cell r="A2453" t="str">
            <v>Марҳамат  туманидаги "Юқори Асака-Адир" каналини реконструкция қилиш</v>
          </cell>
          <cell r="B2453" t="str">
            <v>2301032270414001</v>
          </cell>
          <cell r="C2453">
            <v>1</v>
          </cell>
          <cell r="D2453" t="str">
            <v> 100010860034017049801170116</v>
          </cell>
          <cell r="E2453" t="str">
            <v>Ирригация тармоқлари ва иншоотлари</v>
          </cell>
          <cell r="F2453" t="str">
            <v>Ирригация тармоқлари ва иншоотлари</v>
          </cell>
          <cell r="H2453" t="str">
            <v>Сув хўжалиги вазирлиги</v>
          </cell>
          <cell r="J2453" t="str">
            <v>Вазирлик ва идора</v>
          </cell>
          <cell r="K2453" t="str">
            <v>4-илова</v>
          </cell>
          <cell r="L2453" t="str">
            <v>Асосий</v>
          </cell>
          <cell r="M2453" t="str">
            <v>Андижон вилояти</v>
          </cell>
          <cell r="N2453" t="str">
            <v>Марҳамат туман</v>
          </cell>
          <cell r="O2453" t="str">
            <v>х</v>
          </cell>
          <cell r="P2453" t="str">
            <v>Реконструкция</v>
          </cell>
          <cell r="Q2453">
            <v>2023</v>
          </cell>
          <cell r="R2453">
            <v>2</v>
          </cell>
          <cell r="S2453">
            <v>1</v>
          </cell>
          <cell r="T2453">
            <v>1</v>
          </cell>
          <cell r="U2453">
            <v>1</v>
          </cell>
          <cell r="AB2453">
            <v>1</v>
          </cell>
          <cell r="AE2453">
            <v>1</v>
          </cell>
          <cell r="AG2453">
            <v>1</v>
          </cell>
          <cell r="AH2453">
            <v>1</v>
          </cell>
          <cell r="AK2453">
            <v>1</v>
          </cell>
          <cell r="AM2453">
            <v>1</v>
          </cell>
          <cell r="AN2453">
            <v>1</v>
          </cell>
          <cell r="AO2453">
            <v>1</v>
          </cell>
          <cell r="AR2453">
            <v>1</v>
          </cell>
          <cell r="AS2453">
            <v>1200</v>
          </cell>
          <cell r="AT2453">
            <v>1200</v>
          </cell>
          <cell r="AU2453">
            <v>1200</v>
          </cell>
          <cell r="AX2453">
            <v>1140</v>
          </cell>
          <cell r="BI2453">
            <v>-273.02823855000003</v>
          </cell>
          <cell r="BS2453">
            <v>866.97176145000003</v>
          </cell>
          <cell r="BV2453">
            <v>907.12832100000014</v>
          </cell>
          <cell r="BW2453">
            <v>867.02100000000007</v>
          </cell>
          <cell r="BX2453" t="str">
            <v>"Пахтаобод кўчма механизациялашган сафи" МЧЖ</v>
          </cell>
          <cell r="BY2453">
            <v>200295245</v>
          </cell>
          <cell r="DS2453">
            <v>1.5</v>
          </cell>
          <cell r="DT2453">
            <v>1.5</v>
          </cell>
          <cell r="DV2453">
            <v>1.5</v>
          </cell>
          <cell r="GG2453" t="str">
            <v>канал, км</v>
          </cell>
          <cell r="GH2453">
            <v>1.5</v>
          </cell>
          <cell r="GI2453">
            <v>1.5</v>
          </cell>
          <cell r="GJ2453" t="str">
            <v>Ўзбекистон Республикаси Президентининг
2021 йил 24 февралдаги ПҚ-5005-сон қарори</v>
          </cell>
          <cell r="GX2453" t="str">
            <v>Лимит мақбуллаштирилди</v>
          </cell>
        </row>
        <row r="2454">
          <cell r="A2454" t="str">
            <v>Пахтаобод туманидаги "Туячи" каналини реконструкция қилиш</v>
          </cell>
          <cell r="B2454" t="str">
            <v>2301032320414001</v>
          </cell>
          <cell r="C2454">
            <v>1</v>
          </cell>
          <cell r="D2454" t="str">
            <v> 100010860034017049801170117</v>
          </cell>
          <cell r="E2454" t="str">
            <v>Ирригация тармоқлари ва иншоотлари</v>
          </cell>
          <cell r="F2454" t="str">
            <v>Ирригация тармоқлари ва иншоотлари</v>
          </cell>
          <cell r="H2454" t="str">
            <v>Сув хўжалиги вазирлиги</v>
          </cell>
          <cell r="J2454" t="str">
            <v>Вазирлик ва идора</v>
          </cell>
          <cell r="K2454" t="str">
            <v>4-илова</v>
          </cell>
          <cell r="L2454" t="str">
            <v>Асосий</v>
          </cell>
          <cell r="M2454" t="str">
            <v>Андижон вилояти</v>
          </cell>
          <cell r="N2454" t="str">
            <v>Пахтаобод тумани</v>
          </cell>
          <cell r="O2454" t="str">
            <v>х</v>
          </cell>
          <cell r="P2454" t="str">
            <v>Реконструкция</v>
          </cell>
          <cell r="Q2454">
            <v>2023</v>
          </cell>
          <cell r="R2454">
            <v>2</v>
          </cell>
          <cell r="S2454">
            <v>1</v>
          </cell>
          <cell r="T2454">
            <v>1</v>
          </cell>
          <cell r="U2454">
            <v>1</v>
          </cell>
          <cell r="AB2454">
            <v>1</v>
          </cell>
          <cell r="AE2454">
            <v>1</v>
          </cell>
          <cell r="AG2454">
            <v>1</v>
          </cell>
          <cell r="AH2454">
            <v>1</v>
          </cell>
          <cell r="AJ2454">
            <v>1</v>
          </cell>
          <cell r="AM2454">
            <v>1</v>
          </cell>
          <cell r="AN2454">
            <v>1</v>
          </cell>
          <cell r="AO2454">
            <v>1</v>
          </cell>
          <cell r="AR2454">
            <v>1</v>
          </cell>
          <cell r="AS2454">
            <v>3100</v>
          </cell>
          <cell r="AT2454">
            <v>3100</v>
          </cell>
          <cell r="AU2454">
            <v>3100</v>
          </cell>
          <cell r="AX2454">
            <v>2945</v>
          </cell>
          <cell r="BI2454">
            <v>-1092.36521595</v>
          </cell>
          <cell r="BS2454">
            <v>1852.63478405</v>
          </cell>
          <cell r="BV2454">
            <v>1933.845</v>
          </cell>
          <cell r="BW2454">
            <v>1852.6790000000001</v>
          </cell>
          <cell r="BX2454" t="str">
            <v>"Жалақудуқмахсус-сувпудрат" МЧЖ</v>
          </cell>
          <cell r="BY2454">
            <v>206957491</v>
          </cell>
          <cell r="DS2454">
            <v>2.8</v>
          </cell>
          <cell r="DT2454">
            <v>2.8</v>
          </cell>
          <cell r="DV2454">
            <v>2.8</v>
          </cell>
          <cell r="GG2454" t="str">
            <v>канал, км</v>
          </cell>
          <cell r="GH2454">
            <v>2.8</v>
          </cell>
          <cell r="GI2454">
            <v>2.8</v>
          </cell>
          <cell r="GJ2454" t="str">
            <v>Ўзбекистон Республикаси Президентининг
2021 йил 24 февралдаги ПҚ-5005-сон қарори</v>
          </cell>
          <cell r="GX2454" t="str">
            <v>Лимит мақбуллаштирилди</v>
          </cell>
        </row>
        <row r="2455">
          <cell r="A2455" t="str">
            <v>Жалақудуқ  туманидаги "Шахрихонсойдан Андижонсойга ташлама" каналини реконструкция қилиш</v>
          </cell>
          <cell r="B2455" t="str">
            <v>2301032110414001</v>
          </cell>
          <cell r="C2455">
            <v>1</v>
          </cell>
          <cell r="D2455" t="str">
            <v> 100010860034017049801170118</v>
          </cell>
          <cell r="E2455" t="str">
            <v>Ирригация тармоқлари ва иншоотлари</v>
          </cell>
          <cell r="F2455" t="str">
            <v>Ирригация тармоқлари ва иншоотлари</v>
          </cell>
          <cell r="H2455" t="str">
            <v>Сув хўжалиги вазирлиги</v>
          </cell>
          <cell r="J2455" t="str">
            <v>Вазирлик ва идора</v>
          </cell>
          <cell r="K2455" t="str">
            <v>4-илова</v>
          </cell>
          <cell r="L2455" t="str">
            <v>Асосий</v>
          </cell>
          <cell r="M2455" t="str">
            <v>Андижон вилояти</v>
          </cell>
          <cell r="N2455" t="str">
            <v>Жалақудуқ тумани</v>
          </cell>
          <cell r="O2455" t="str">
            <v>х</v>
          </cell>
          <cell r="P2455" t="str">
            <v>Реконструкция</v>
          </cell>
          <cell r="Q2455">
            <v>2023</v>
          </cell>
          <cell r="R2455">
            <v>2</v>
          </cell>
          <cell r="S2455">
            <v>1</v>
          </cell>
          <cell r="T2455">
            <v>1</v>
          </cell>
          <cell r="U2455">
            <v>1</v>
          </cell>
          <cell r="AB2455">
            <v>1</v>
          </cell>
          <cell r="AE2455">
            <v>1</v>
          </cell>
          <cell r="AG2455">
            <v>1</v>
          </cell>
          <cell r="AH2455">
            <v>1</v>
          </cell>
          <cell r="AJ2455">
            <v>1</v>
          </cell>
          <cell r="AM2455">
            <v>1</v>
          </cell>
          <cell r="AN2455">
            <v>1</v>
          </cell>
          <cell r="AO2455">
            <v>1</v>
          </cell>
          <cell r="AR2455">
            <v>1</v>
          </cell>
          <cell r="AS2455">
            <v>2660</v>
          </cell>
          <cell r="AT2455">
            <v>2660</v>
          </cell>
          <cell r="AU2455">
            <v>2660</v>
          </cell>
          <cell r="AX2455">
            <v>2527</v>
          </cell>
          <cell r="BI2455">
            <v>629</v>
          </cell>
          <cell r="BS2455">
            <v>3156</v>
          </cell>
          <cell r="BV2455">
            <v>3299.8629999999998</v>
          </cell>
          <cell r="BW2455">
            <v>2949.1529999999998</v>
          </cell>
          <cell r="BX2455" t="str">
            <v>"Жалақудуқмахсус-сувпудрат" МЧЖ</v>
          </cell>
          <cell r="BY2455">
            <v>206957491</v>
          </cell>
          <cell r="DS2455">
            <v>1.8</v>
          </cell>
          <cell r="DT2455">
            <v>1.8</v>
          </cell>
          <cell r="DV2455">
            <v>1.8</v>
          </cell>
          <cell r="GG2455" t="str">
            <v>канал, км</v>
          </cell>
          <cell r="GH2455">
            <v>1.8</v>
          </cell>
          <cell r="GI2455">
            <v>1.8</v>
          </cell>
          <cell r="GJ2455" t="str">
            <v>Ўзбекистон Республикаси Президентининг
2021 йил 24 февралдаги ПҚ-5005-сон қарори</v>
          </cell>
          <cell r="GX2455" t="str">
            <v>Лимит қўшилди</v>
          </cell>
        </row>
        <row r="2456">
          <cell r="A2456" t="str">
            <v xml:space="preserve">Избоскан туманидаги "Сиза" каналининг ПК 101+00 даги сув олиш иншоотини реконструкция қилиш </v>
          </cell>
          <cell r="B2456" t="str">
            <v>2301032140414001</v>
          </cell>
          <cell r="C2456">
            <v>1</v>
          </cell>
          <cell r="D2456" t="str">
            <v> 100010860034017049801170119</v>
          </cell>
          <cell r="E2456" t="str">
            <v>Ирригация тармоқлари ва иншоотлари</v>
          </cell>
          <cell r="F2456" t="str">
            <v>Ирригация тармоқлари ва иншоотлари</v>
          </cell>
          <cell r="H2456" t="str">
            <v>Сув хўжалиги вазирлиги</v>
          </cell>
          <cell r="J2456" t="str">
            <v>Вазирлик ва идора</v>
          </cell>
          <cell r="K2456" t="str">
            <v>4-илова</v>
          </cell>
          <cell r="L2456" t="str">
            <v>Асосий</v>
          </cell>
          <cell r="M2456" t="str">
            <v>Андижон вилояти</v>
          </cell>
          <cell r="N2456" t="str">
            <v xml:space="preserve">Избоскан тумани </v>
          </cell>
          <cell r="O2456" t="str">
            <v>х</v>
          </cell>
          <cell r="P2456" t="str">
            <v>Реконструкция</v>
          </cell>
          <cell r="Q2456">
            <v>2023</v>
          </cell>
          <cell r="R2456">
            <v>2</v>
          </cell>
          <cell r="S2456">
            <v>1</v>
          </cell>
          <cell r="T2456">
            <v>1</v>
          </cell>
          <cell r="U2456">
            <v>1</v>
          </cell>
          <cell r="AB2456">
            <v>1</v>
          </cell>
          <cell r="AE2456">
            <v>1</v>
          </cell>
          <cell r="AG2456">
            <v>1</v>
          </cell>
          <cell r="AH2456">
            <v>1</v>
          </cell>
          <cell r="AK2456">
            <v>1</v>
          </cell>
          <cell r="AM2456">
            <v>1</v>
          </cell>
          <cell r="AN2456">
            <v>1</v>
          </cell>
          <cell r="AO2456">
            <v>1</v>
          </cell>
          <cell r="AR2456">
            <v>1</v>
          </cell>
          <cell r="AS2456">
            <v>1000</v>
          </cell>
          <cell r="AT2456">
            <v>1000</v>
          </cell>
          <cell r="AU2456">
            <v>1000</v>
          </cell>
          <cell r="AX2456">
            <v>950</v>
          </cell>
          <cell r="BI2456">
            <v>178.5</v>
          </cell>
          <cell r="BS2456">
            <v>1128.5</v>
          </cell>
          <cell r="BV2456">
            <v>1125.9187010000001</v>
          </cell>
          <cell r="BW2456">
            <v>1080.0550000000001</v>
          </cell>
          <cell r="BX2456" t="str">
            <v>"Андижонмахсуссувпудрат" МЧЖ</v>
          </cell>
          <cell r="BY2456">
            <v>206958134</v>
          </cell>
          <cell r="EH2456">
            <v>1</v>
          </cell>
          <cell r="EI2456">
            <v>1</v>
          </cell>
          <cell r="EK2456">
            <v>1</v>
          </cell>
          <cell r="GG2456" t="str">
            <v>ГТИ, дона</v>
          </cell>
          <cell r="GH2456">
            <v>1</v>
          </cell>
          <cell r="GI2456">
            <v>1</v>
          </cell>
          <cell r="GJ2456" t="str">
            <v>Ўзбекистон Республикаси Президентининг
2021 йил 24 февралдаги ПҚ-5005-сон қарори</v>
          </cell>
          <cell r="GX2456" t="str">
            <v>Лимит қўшилди</v>
          </cell>
        </row>
        <row r="2457">
          <cell r="A2457" t="str">
            <v>Шаҳрихон туманидаги "Эски бош" гидроузелини реконструкция қилиш ва бошқарувни автоматлаштириш</v>
          </cell>
          <cell r="B2457" t="str">
            <v>2301032300414001</v>
          </cell>
          <cell r="C2457">
            <v>1</v>
          </cell>
          <cell r="D2457" t="str">
            <v> 100010860034017049801170120</v>
          </cell>
          <cell r="E2457" t="str">
            <v>Ирригация тармоқлари ва иншоотлари</v>
          </cell>
          <cell r="F2457" t="str">
            <v>Ирригация тармоқлари ва иншоотлари</v>
          </cell>
          <cell r="H2457" t="str">
            <v>Сув хўжалиги вазирлиги</v>
          </cell>
          <cell r="J2457" t="str">
            <v>Вазирлик ва идора</v>
          </cell>
          <cell r="K2457" t="str">
            <v>4-илова</v>
          </cell>
          <cell r="L2457" t="str">
            <v>Асосий</v>
          </cell>
          <cell r="M2457" t="str">
            <v>Андижон вилояти</v>
          </cell>
          <cell r="N2457" t="str">
            <v>Шаҳрихон тумани</v>
          </cell>
          <cell r="O2457" t="str">
            <v>х</v>
          </cell>
          <cell r="P2457" t="str">
            <v>Реконструкция</v>
          </cell>
          <cell r="Q2457">
            <v>2023</v>
          </cell>
          <cell r="R2457">
            <v>2</v>
          </cell>
          <cell r="S2457">
            <v>1</v>
          </cell>
          <cell r="T2457">
            <v>1</v>
          </cell>
          <cell r="AB2457">
            <v>1</v>
          </cell>
          <cell r="AE2457">
            <v>1</v>
          </cell>
          <cell r="AG2457">
            <v>1</v>
          </cell>
          <cell r="AH2457">
            <v>1</v>
          </cell>
          <cell r="AJ2457">
            <v>1</v>
          </cell>
          <cell r="AM2457">
            <v>1</v>
          </cell>
          <cell r="AN2457">
            <v>1</v>
          </cell>
          <cell r="AO2457">
            <v>1</v>
          </cell>
          <cell r="AR2457">
            <v>1</v>
          </cell>
          <cell r="AS2457">
            <v>3500</v>
          </cell>
          <cell r="AT2457">
            <v>3500</v>
          </cell>
          <cell r="AU2457">
            <v>3500</v>
          </cell>
          <cell r="AX2457">
            <v>3325</v>
          </cell>
          <cell r="BI2457">
            <v>-789.3504729</v>
          </cell>
          <cell r="BS2457">
            <v>2535.6495270999999</v>
          </cell>
          <cell r="BV2457">
            <v>2652.73</v>
          </cell>
          <cell r="BW2457">
            <v>2458.5770000000002</v>
          </cell>
          <cell r="BX2457" t="str">
            <v>"Андижонмахсуссув-пудрат" МЧЖ</v>
          </cell>
          <cell r="BY2457">
            <v>206958134</v>
          </cell>
          <cell r="EH2457">
            <v>1</v>
          </cell>
          <cell r="EI2457">
            <v>1</v>
          </cell>
          <cell r="EK2457">
            <v>1</v>
          </cell>
          <cell r="GG2457" t="str">
            <v>ГТИ, дона</v>
          </cell>
          <cell r="GH2457">
            <v>1</v>
          </cell>
          <cell r="GI2457">
            <v>1</v>
          </cell>
          <cell r="GJ2457" t="str">
            <v>Вазирлар Маҳкамасининг 2021 йил 
15 ноябрдаги 679-сон қарори</v>
          </cell>
          <cell r="GX2457" t="str">
            <v>Лимит мақбуллаштирилди</v>
          </cell>
        </row>
        <row r="2458">
          <cell r="A2458" t="str">
            <v>Улуғнор туманидаги "Омад" насос станциясини реконструкция қилиш</v>
          </cell>
          <cell r="B2458" t="str">
            <v>2301032170414002</v>
          </cell>
          <cell r="C2458">
            <v>1</v>
          </cell>
          <cell r="D2458" t="str">
            <v> 100010860034017049801170121</v>
          </cell>
          <cell r="E2458" t="str">
            <v>Ирригация тармоқлари ва иншоотлари</v>
          </cell>
          <cell r="F2458" t="str">
            <v>Ирригация тармоқлари ва иншоотлари</v>
          </cell>
          <cell r="H2458" t="str">
            <v>Сув хўжалиги вазирлиги</v>
          </cell>
          <cell r="J2458" t="str">
            <v>Вазирлик ва идора</v>
          </cell>
          <cell r="K2458" t="str">
            <v>4-илова</v>
          </cell>
          <cell r="L2458" t="str">
            <v>Асосий</v>
          </cell>
          <cell r="M2458" t="str">
            <v>Андижон вилояти</v>
          </cell>
          <cell r="N2458" t="str">
            <v>Улуғнор тумани</v>
          </cell>
          <cell r="O2458" t="str">
            <v>х</v>
          </cell>
          <cell r="P2458" t="str">
            <v>Реконструкция</v>
          </cell>
          <cell r="Q2458">
            <v>2023</v>
          </cell>
          <cell r="R2458">
            <v>2</v>
          </cell>
          <cell r="S2458">
            <v>1</v>
          </cell>
          <cell r="T2458">
            <v>1</v>
          </cell>
          <cell r="U2458">
            <v>1</v>
          </cell>
          <cell r="AB2458">
            <v>1</v>
          </cell>
          <cell r="AE2458">
            <v>1</v>
          </cell>
          <cell r="AG2458">
            <v>1</v>
          </cell>
          <cell r="AH2458">
            <v>1</v>
          </cell>
          <cell r="AJ2458">
            <v>1</v>
          </cell>
          <cell r="AM2458">
            <v>1</v>
          </cell>
          <cell r="AN2458">
            <v>1</v>
          </cell>
          <cell r="AO2458">
            <v>1</v>
          </cell>
          <cell r="AR2458">
            <v>1</v>
          </cell>
          <cell r="AS2458">
            <v>2300</v>
          </cell>
          <cell r="AT2458">
            <v>2300</v>
          </cell>
          <cell r="AU2458">
            <v>2300</v>
          </cell>
          <cell r="AX2458">
            <v>2185</v>
          </cell>
          <cell r="BI2458">
            <v>-1210.7439142999999</v>
          </cell>
          <cell r="BS2458">
            <v>974.25608570000009</v>
          </cell>
          <cell r="BV2458">
            <v>1017.9263229999999</v>
          </cell>
          <cell r="BW2458">
            <v>958.33399999999995</v>
          </cell>
          <cell r="BX2458" t="str">
            <v>"Улуғнормахсуссув-пудрат" МЧЖ</v>
          </cell>
          <cell r="BY2458">
            <v>206957516</v>
          </cell>
          <cell r="EM2458">
            <v>0.4</v>
          </cell>
          <cell r="EN2458">
            <v>0.4</v>
          </cell>
          <cell r="EP2458">
            <v>0.4</v>
          </cell>
          <cell r="GG2458" t="str">
            <v>н-с, м3/сек</v>
          </cell>
          <cell r="GH2458">
            <v>0.4</v>
          </cell>
          <cell r="GI2458">
            <v>0.4</v>
          </cell>
          <cell r="GJ2458" t="str">
            <v>Ўзбекистон Республикаси Президентининг
2021 йил 24 февралдаги ПҚ-5005-сон қарори</v>
          </cell>
          <cell r="GX2458" t="str">
            <v>Лимит мақбуллаштирилди</v>
          </cell>
        </row>
        <row r="2459">
          <cell r="A2459" t="str">
            <v>Улуғнор туманидаги "Х-74-а" каналини реконструкция қилиш</v>
          </cell>
          <cell r="B2459" t="str">
            <v>2301032170414003</v>
          </cell>
          <cell r="C2459">
            <v>1</v>
          </cell>
          <cell r="D2459" t="str">
            <v> 100010860034017049801170122</v>
          </cell>
          <cell r="E2459" t="str">
            <v>Ирригация тармоқлари ва иншоотлари</v>
          </cell>
          <cell r="F2459" t="str">
            <v>Ирригация тармоқлари ва иншоотлари</v>
          </cell>
          <cell r="H2459" t="str">
            <v>Сув хўжалиги вазирлиги</v>
          </cell>
          <cell r="J2459" t="str">
            <v>Вазирлик ва идора</v>
          </cell>
          <cell r="K2459" t="str">
            <v>4-илова</v>
          </cell>
          <cell r="L2459" t="str">
            <v>Асосий</v>
          </cell>
          <cell r="M2459" t="str">
            <v>Андижон вилояти</v>
          </cell>
          <cell r="N2459" t="str">
            <v>Улуғнор тумани</v>
          </cell>
          <cell r="O2459" t="str">
            <v>х</v>
          </cell>
          <cell r="P2459" t="str">
            <v>Реконструкция</v>
          </cell>
          <cell r="Q2459">
            <v>2023</v>
          </cell>
          <cell r="R2459">
            <v>2</v>
          </cell>
          <cell r="S2459">
            <v>1</v>
          </cell>
          <cell r="T2459">
            <v>1</v>
          </cell>
          <cell r="AB2459">
            <v>1</v>
          </cell>
          <cell r="AE2459">
            <v>1</v>
          </cell>
          <cell r="AG2459">
            <v>1</v>
          </cell>
          <cell r="AH2459">
            <v>1</v>
          </cell>
          <cell r="AJ2459">
            <v>1</v>
          </cell>
          <cell r="AM2459">
            <v>1</v>
          </cell>
          <cell r="AN2459">
            <v>1</v>
          </cell>
          <cell r="AO2459">
            <v>1</v>
          </cell>
          <cell r="AR2459">
            <v>1</v>
          </cell>
          <cell r="AS2459">
            <v>3500</v>
          </cell>
          <cell r="AT2459">
            <v>3500</v>
          </cell>
          <cell r="AU2459">
            <v>3500</v>
          </cell>
          <cell r="AX2459">
            <v>3325</v>
          </cell>
          <cell r="BI2459">
            <v>1177.5</v>
          </cell>
          <cell r="BS2459">
            <v>4502.5</v>
          </cell>
          <cell r="BV2459">
            <v>4707.4769999999999</v>
          </cell>
          <cell r="BW2459">
            <v>4270.9990000000007</v>
          </cell>
          <cell r="BX2459" t="str">
            <v>"Яхшилик сари" МЧЖ</v>
          </cell>
          <cell r="BY2459">
            <v>206085620</v>
          </cell>
          <cell r="DS2459">
            <v>4.9000000000000004</v>
          </cell>
          <cell r="DT2459">
            <v>4.9000000000000004</v>
          </cell>
          <cell r="DV2459">
            <v>4.9000000000000004</v>
          </cell>
          <cell r="GG2459" t="str">
            <v>канал, км</v>
          </cell>
          <cell r="GH2459">
            <v>4.9000000000000004</v>
          </cell>
          <cell r="GI2459">
            <v>4.9000000000000004</v>
          </cell>
          <cell r="GJ2459" t="str">
            <v>Ўзбекистон Республикаси Президентининг
2021 йил 24 февралдаги ПҚ-5005-сон қарори</v>
          </cell>
          <cell r="GM2459" t="str">
            <v>Қувват ўзгарди</v>
          </cell>
          <cell r="GX2459" t="str">
            <v>Лимит қўшилди</v>
          </cell>
        </row>
        <row r="2460">
          <cell r="A2460" t="str">
            <v>Сел-тошқиндан ҳимоялаш тадбирлари</v>
          </cell>
          <cell r="E2460" t="str">
            <v>Ирригация тармоқлари ва иншоотлари</v>
          </cell>
          <cell r="F2460" t="str">
            <v>Ирригация тармоқлари ва иншоотлари</v>
          </cell>
          <cell r="G2460" t="str">
            <v>Сел-тошқиндан ҳимоялаш тадбирлари</v>
          </cell>
          <cell r="H2460" t="str">
            <v>Сув хўжалиги вазирлиги</v>
          </cell>
          <cell r="J2460" t="str">
            <v>Вазирлик ва идора</v>
          </cell>
          <cell r="K2460" t="str">
            <v>4-илова</v>
          </cell>
          <cell r="L2460" t="str">
            <v>Асосий</v>
          </cell>
          <cell r="M2460" t="str">
            <v>Андижон вилояти</v>
          </cell>
          <cell r="N2460" t="str">
            <v>туманлараро</v>
          </cell>
          <cell r="P2460" t="str">
            <v>Тасдиқланадиган дастурлар ижроси учун</v>
          </cell>
          <cell r="R2460">
            <v>2</v>
          </cell>
          <cell r="AX2460">
            <v>4000</v>
          </cell>
          <cell r="BI2460">
            <v>-4000</v>
          </cell>
          <cell r="BS2460">
            <v>0</v>
          </cell>
          <cell r="GL2460">
            <v>1</v>
          </cell>
          <cell r="GX2460" t="str">
            <v>Объектларга бўлинди</v>
          </cell>
        </row>
        <row r="2461">
          <cell r="A2461" t="str">
            <v>Андижон шаҳридаги "Нодирабегим" гидроузелини реконструкция қилиш ва бошқарувини автоматлаштириш</v>
          </cell>
          <cell r="B2461" t="str">
            <v>2301034010414001</v>
          </cell>
          <cell r="C2461">
            <v>1</v>
          </cell>
          <cell r="D2461" t="str">
            <v>100010860034017049801170123</v>
          </cell>
          <cell r="E2461" t="str">
            <v>Ирригация тармоқлари ва иншоотлари</v>
          </cell>
          <cell r="F2461" t="str">
            <v>Ирригация тармоқлари ва иншоотлари</v>
          </cell>
          <cell r="G2461" t="str">
            <v>Сел-тошқиндан ҳимоялаш тадбирлари</v>
          </cell>
          <cell r="H2461" t="str">
            <v>Сув хўжалиги вазирлиги</v>
          </cell>
          <cell r="J2461" t="str">
            <v>Вазирлик ва идора</v>
          </cell>
          <cell r="K2461" t="str">
            <v>4-илова</v>
          </cell>
          <cell r="L2461" t="str">
            <v>Асосий</v>
          </cell>
          <cell r="M2461" t="str">
            <v>Андижон вилояти</v>
          </cell>
          <cell r="N2461" t="str">
            <v>Андижон шаҳри</v>
          </cell>
          <cell r="P2461" t="str">
            <v>Реконструкция</v>
          </cell>
          <cell r="Q2461">
            <v>2023</v>
          </cell>
          <cell r="R2461">
            <v>2</v>
          </cell>
          <cell r="S2461">
            <v>1</v>
          </cell>
          <cell r="T2461">
            <v>1</v>
          </cell>
          <cell r="U2461">
            <v>1</v>
          </cell>
          <cell r="AB2461">
            <v>1</v>
          </cell>
          <cell r="AE2461">
            <v>1</v>
          </cell>
          <cell r="AG2461">
            <v>1</v>
          </cell>
          <cell r="AH2461">
            <v>1</v>
          </cell>
          <cell r="AJ2461">
            <v>1</v>
          </cell>
          <cell r="AM2461">
            <v>1</v>
          </cell>
          <cell r="AN2461">
            <v>1</v>
          </cell>
          <cell r="AO2461">
            <v>1</v>
          </cell>
          <cell r="AR2461">
            <v>1</v>
          </cell>
          <cell r="AS2461">
            <v>3500</v>
          </cell>
          <cell r="AT2461">
            <v>3500</v>
          </cell>
          <cell r="AU2461">
            <v>3500</v>
          </cell>
          <cell r="AV2461">
            <v>3500</v>
          </cell>
          <cell r="AX2461">
            <v>0</v>
          </cell>
          <cell r="BI2461">
            <v>2669.09423965</v>
          </cell>
          <cell r="BS2461">
            <v>2669.09423965</v>
          </cell>
          <cell r="BV2461">
            <v>2666.8430000000003</v>
          </cell>
          <cell r="BW2461">
            <v>2338.056</v>
          </cell>
          <cell r="BX2461" t="str">
            <v>Жалақудуқмахсус-сувпудрат МЧЖ</v>
          </cell>
          <cell r="BY2461">
            <v>206957491</v>
          </cell>
          <cell r="GG2461" t="str">
            <v>тупроқ иши, минг м3</v>
          </cell>
          <cell r="GH2461">
            <v>2.2999999999999998</v>
          </cell>
          <cell r="GI2461">
            <v>2.2999999999999998</v>
          </cell>
          <cell r="GM2461" t="str">
            <v>Лимит мақбуллаштирилди</v>
          </cell>
          <cell r="GX2461" t="str">
            <v>Ёйилган объект</v>
          </cell>
        </row>
        <row r="2462">
          <cell r="A2462" t="str">
            <v>Мархамат тумани “Кончилар” МФЙ ҳудудидаги аҳоли хонадонларни ҳимоя қилувчи янги сел йули қуриш ва латок тармоқларини таъмирлаш</v>
          </cell>
          <cell r="B2462" t="str">
            <v>2301032270414002</v>
          </cell>
          <cell r="C2462">
            <v>1</v>
          </cell>
          <cell r="D2462" t="str">
            <v>100010860034017049801170124</v>
          </cell>
          <cell r="E2462" t="str">
            <v>Ирригация тармоқлари ва иншоотлари</v>
          </cell>
          <cell r="F2462" t="str">
            <v>Ирригация тармоқлари ва иншоотлари</v>
          </cell>
          <cell r="G2462" t="str">
            <v>Сел-тошқиндан ҳимоялаш тадбирлари</v>
          </cell>
          <cell r="H2462" t="str">
            <v>Сув хўжалиги вазирлиги</v>
          </cell>
          <cell r="J2462" t="str">
            <v>Вазирлик ва идора</v>
          </cell>
          <cell r="K2462" t="str">
            <v>4-илова</v>
          </cell>
          <cell r="L2462" t="str">
            <v>Асосий</v>
          </cell>
          <cell r="M2462" t="str">
            <v>Андижон вилояти</v>
          </cell>
          <cell r="N2462" t="str">
            <v>Марҳамат туман</v>
          </cell>
          <cell r="P2462" t="str">
            <v>Янги қурилиш</v>
          </cell>
          <cell r="Q2462">
            <v>2023</v>
          </cell>
          <cell r="R2462">
            <v>2</v>
          </cell>
          <cell r="S2462">
            <v>1</v>
          </cell>
          <cell r="T2462">
            <v>1</v>
          </cell>
          <cell r="U2462">
            <v>1</v>
          </cell>
          <cell r="AB2462">
            <v>1</v>
          </cell>
          <cell r="AE2462">
            <v>1</v>
          </cell>
          <cell r="AG2462">
            <v>1</v>
          </cell>
          <cell r="AH2462">
            <v>1</v>
          </cell>
          <cell r="AJ2462">
            <v>1</v>
          </cell>
          <cell r="AM2462">
            <v>1</v>
          </cell>
          <cell r="AN2462">
            <v>1</v>
          </cell>
          <cell r="AO2462">
            <v>1</v>
          </cell>
          <cell r="AR2462">
            <v>1</v>
          </cell>
          <cell r="AS2462">
            <v>800</v>
          </cell>
          <cell r="AT2462">
            <v>800</v>
          </cell>
          <cell r="AU2462">
            <v>800</v>
          </cell>
          <cell r="AV2462">
            <v>800</v>
          </cell>
          <cell r="AX2462">
            <v>0</v>
          </cell>
          <cell r="BI2462">
            <v>601.439693315</v>
          </cell>
          <cell r="BS2462">
            <v>601.439693315</v>
          </cell>
          <cell r="BV2462">
            <v>594.58800000000008</v>
          </cell>
          <cell r="BW2462">
            <v>538.75800000000004</v>
          </cell>
          <cell r="BX2462" t="str">
            <v>"Бунёдкор йўл қурилиш" МЧЖ</v>
          </cell>
          <cell r="BY2462">
            <v>302680894</v>
          </cell>
          <cell r="GG2462" t="str">
            <v>тупроқ иши, минг м3</v>
          </cell>
          <cell r="GH2462">
            <v>22.1</v>
          </cell>
          <cell r="GI2462">
            <v>22.1</v>
          </cell>
          <cell r="GM2462" t="str">
            <v>Лимит мақбуллаштирилди</v>
          </cell>
          <cell r="GX2462" t="str">
            <v>Ёйилган объект</v>
          </cell>
        </row>
        <row r="2463">
          <cell r="A2463" t="str">
            <v>Андижон вилояти Пахтаобод ва Избоскан туманларидаги ер майдонларини кафолатли сув билан таъминлаш мақсадида “Майлисой” сув омбори қуриш 2-этап Қўйқулоқ ва сув келтирувчи  каналларини  реконструкция қилиш</v>
          </cell>
          <cell r="B2463" t="str">
            <v>2101032320414001</v>
          </cell>
          <cell r="C2463">
            <v>1</v>
          </cell>
          <cell r="E2463" t="str">
            <v>Ирригация тармоқлари ва иншоотлари</v>
          </cell>
          <cell r="F2463" t="str">
            <v>Ирригация тармоқлари ва иншоотлари</v>
          </cell>
          <cell r="H2463" t="str">
            <v>Сув хўжалиги вазирлиги</v>
          </cell>
          <cell r="I2463" t="str">
            <v>"Андижонсувқурилишинвест" ДМ</v>
          </cell>
          <cell r="J2463" t="str">
            <v>Вазирлик ва идора</v>
          </cell>
          <cell r="K2463" t="str">
            <v>Қўшимча</v>
          </cell>
          <cell r="L2463" t="str">
            <v>Асосий</v>
          </cell>
          <cell r="M2463" t="str">
            <v>Андижон вилояти</v>
          </cell>
          <cell r="N2463" t="str">
            <v>Туманлараро</v>
          </cell>
          <cell r="P2463" t="str">
            <v>Реконструкция</v>
          </cell>
          <cell r="Q2463" t="str">
            <v>2022-2023</v>
          </cell>
          <cell r="R2463">
            <v>1</v>
          </cell>
          <cell r="S2463">
            <v>1</v>
          </cell>
          <cell r="X2463">
            <v>1</v>
          </cell>
          <cell r="Z2463">
            <v>1</v>
          </cell>
          <cell r="AA2463">
            <v>1</v>
          </cell>
          <cell r="AX2463">
            <v>0</v>
          </cell>
          <cell r="BB2463">
            <v>8602.3883035500003</v>
          </cell>
          <cell r="BI2463">
            <v>-224.146999999999</v>
          </cell>
          <cell r="BS2463">
            <v>8378.2413035500012</v>
          </cell>
          <cell r="BV2463">
            <v>4540.4619999999995</v>
          </cell>
          <cell r="BW2463">
            <v>4618.0739999999996</v>
          </cell>
          <cell r="BX2463" t="str">
            <v>"4-ISHLAB CHIQARISH QURILISH MONTAJ
BOSHQARMASI" MCHJ</v>
          </cell>
          <cell r="BY2463">
            <v>200166190</v>
          </cell>
          <cell r="CT2463">
            <v>1</v>
          </cell>
          <cell r="CU2463">
            <v>1</v>
          </cell>
          <cell r="CW2463">
            <v>1</v>
          </cell>
          <cell r="GG2463" t="str">
            <v>объект</v>
          </cell>
          <cell r="GH2463">
            <v>1</v>
          </cell>
          <cell r="GI2463">
            <v>1</v>
          </cell>
          <cell r="GQ2463" t="str">
            <v>Янги қўшилган, 95%</v>
          </cell>
          <cell r="GX2463" t="str">
            <v>Лимит мақбуллаштирилди</v>
          </cell>
        </row>
        <row r="2464">
          <cell r="A2464" t="str">
            <v>Лойиҳа-қидирув ишлари</v>
          </cell>
          <cell r="E2464" t="str">
            <v>Ирригация тармоқлари ва иншоотлари</v>
          </cell>
          <cell r="F2464" t="str">
            <v>Ирригация тармоқлари ва иншоотлари</v>
          </cell>
          <cell r="H2464" t="str">
            <v>Сув хўжалиги вазирлиги</v>
          </cell>
          <cell r="J2464" t="str">
            <v>Вазирлик ва идора</v>
          </cell>
          <cell r="K2464" t="str">
            <v>4-илова</v>
          </cell>
          <cell r="L2464" t="str">
            <v>Асосий</v>
          </cell>
          <cell r="M2464" t="str">
            <v>Андижон вилояти</v>
          </cell>
          <cell r="N2464">
            <v>0</v>
          </cell>
          <cell r="P2464" t="str">
            <v>Лойиҳа-қидирув ишлари</v>
          </cell>
          <cell r="Q2464">
            <v>2023</v>
          </cell>
          <cell r="R2464">
            <v>2</v>
          </cell>
          <cell r="AX2464">
            <v>1000</v>
          </cell>
          <cell r="BO2464">
            <v>170</v>
          </cell>
          <cell r="BS2464">
            <v>1170</v>
          </cell>
          <cell r="BV2464">
            <v>872.71699999999998</v>
          </cell>
          <cell r="HD2464" t="str">
            <v>Лимит қўшилди</v>
          </cell>
        </row>
        <row r="2465">
          <cell r="A2465" t="str">
            <v>Кредитор қарздорликларни қоплаш</v>
          </cell>
          <cell r="E2465" t="str">
            <v>Ирригация тармоқлари ва иншоотлари</v>
          </cell>
          <cell r="F2465" t="str">
            <v>Ирригация тармоқлари ва иншоотлари</v>
          </cell>
          <cell r="H2465" t="str">
            <v>Сув хўжалиги вазирлиги</v>
          </cell>
          <cell r="J2465" t="str">
            <v>Вазирлик ва идора</v>
          </cell>
          <cell r="K2465" t="str">
            <v>4-илова</v>
          </cell>
          <cell r="L2465" t="str">
            <v>Асосий</v>
          </cell>
          <cell r="M2465" t="str">
            <v>Андижон вилояти</v>
          </cell>
          <cell r="N2465">
            <v>0</v>
          </cell>
          <cell r="P2465" t="str">
            <v>Кредитор қарздорлик</v>
          </cell>
          <cell r="R2465">
            <v>1</v>
          </cell>
          <cell r="AX2465">
            <v>2195.3739999999998</v>
          </cell>
          <cell r="BS2465">
            <v>2195.3739999999998</v>
          </cell>
          <cell r="BW2465">
            <v>1453.71</v>
          </cell>
        </row>
        <row r="2466">
          <cell r="A2466" t="str">
            <v>Тақсимланмаган лимит</v>
          </cell>
          <cell r="E2466" t="str">
            <v>Ирригация тармоқлари ва иншоотлари</v>
          </cell>
          <cell r="F2466" t="str">
            <v>Ирригация тармоқлари ва иншоотлари</v>
          </cell>
          <cell r="H2466" t="str">
            <v>Сув хўжалиги вазирлиги</v>
          </cell>
          <cell r="J2466" t="str">
            <v>Вазирлик ва идора</v>
          </cell>
          <cell r="K2466" t="str">
            <v>4-илова</v>
          </cell>
          <cell r="L2466" t="str">
            <v>Асосий</v>
          </cell>
          <cell r="M2466" t="str">
            <v>Андижон вилояти</v>
          </cell>
          <cell r="P2466" t="str">
            <v>Тақсимланмаган лимит</v>
          </cell>
          <cell r="R2466">
            <v>2</v>
          </cell>
          <cell r="AX2466">
            <v>0</v>
          </cell>
          <cell r="BR2466">
            <v>0</v>
          </cell>
          <cell r="BS2466">
            <v>0</v>
          </cell>
        </row>
        <row r="2467">
          <cell r="A2467" t="str">
            <v>Жондор туманидаги "Авгир-2" ва "Далмун" каналларини реконструкция қилиш</v>
          </cell>
          <cell r="B2467" t="str">
            <v>2301062460414001</v>
          </cell>
          <cell r="C2467">
            <v>1</v>
          </cell>
          <cell r="D2467" t="str">
            <v> 100010860064017049801170128</v>
          </cell>
          <cell r="E2467" t="str">
            <v>Ирригация тармоқлари ва иншоотлари</v>
          </cell>
          <cell r="F2467" t="str">
            <v>Ирригация тармоқлари ва иншоотлари</v>
          </cell>
          <cell r="H2467" t="str">
            <v>Сув хўжалиги вазирлиги</v>
          </cell>
          <cell r="J2467" t="str">
            <v>Вазирлик ва идора</v>
          </cell>
          <cell r="K2467" t="str">
            <v>5-илова</v>
          </cell>
          <cell r="L2467" t="str">
            <v>Асосий</v>
          </cell>
          <cell r="M2467" t="str">
            <v>Бухоро вилояти</v>
          </cell>
          <cell r="N2467" t="str">
            <v>Жондор тумани</v>
          </cell>
          <cell r="O2467" t="str">
            <v>х</v>
          </cell>
          <cell r="P2467" t="str">
            <v>Реконструкция</v>
          </cell>
          <cell r="Q2467">
            <v>2023</v>
          </cell>
          <cell r="R2467">
            <v>2</v>
          </cell>
          <cell r="S2467">
            <v>1</v>
          </cell>
          <cell r="T2467">
            <v>1</v>
          </cell>
          <cell r="AB2467">
            <v>1</v>
          </cell>
          <cell r="AE2467">
            <v>1</v>
          </cell>
          <cell r="AG2467">
            <v>1</v>
          </cell>
          <cell r="AH2467">
            <v>1</v>
          </cell>
          <cell r="AJ2467">
            <v>1</v>
          </cell>
          <cell r="AM2467">
            <v>1</v>
          </cell>
          <cell r="AN2467">
            <v>1</v>
          </cell>
          <cell r="AO2467">
            <v>1</v>
          </cell>
          <cell r="AR2467">
            <v>1</v>
          </cell>
          <cell r="AX2467">
            <v>7790</v>
          </cell>
          <cell r="BI2467">
            <v>1033.0250000000001</v>
          </cell>
          <cell r="BS2467">
            <v>8823.0249999999996</v>
          </cell>
          <cell r="BV2467">
            <v>8599.6</v>
          </cell>
          <cell r="BW2467">
            <v>7334.5000000000009</v>
          </cell>
          <cell r="BX2467" t="str">
            <v>"KOGON
NEFTEGAZENERGO
SERVIS"
MAS'ULIYATI
CHEKLANGAN
JAMIYAT</v>
          </cell>
          <cell r="BY2467">
            <v>301291889</v>
          </cell>
          <cell r="DS2467">
            <v>12</v>
          </cell>
          <cell r="DT2467">
            <v>12</v>
          </cell>
          <cell r="DV2467">
            <v>12</v>
          </cell>
          <cell r="GG2467" t="str">
            <v>канал, км</v>
          </cell>
          <cell r="GH2467">
            <v>12</v>
          </cell>
          <cell r="GI2467">
            <v>12</v>
          </cell>
          <cell r="GJ2467" t="str">
            <v>Ўзбекистон Республикаси Президентининг 
2021 йил 24 февралдаги ПҚ-5005-сон қарори</v>
          </cell>
          <cell r="GX2467" t="str">
            <v>Лимит қўшилди</v>
          </cell>
        </row>
        <row r="2468">
          <cell r="A2468" t="str">
            <v>Ромитан туманидаги "Човкар" каналини иншоотлари билан бирга реконструкция қилиш</v>
          </cell>
          <cell r="B2468" t="str">
            <v>2301062420414003</v>
          </cell>
          <cell r="C2468">
            <v>1</v>
          </cell>
          <cell r="D2468" t="str">
            <v> 100010860064017049801170127</v>
          </cell>
          <cell r="E2468" t="str">
            <v>Ирригация тармоқлари ва иншоотлари</v>
          </cell>
          <cell r="F2468" t="str">
            <v>Ирригация тармоқлари ва иншоотлари</v>
          </cell>
          <cell r="H2468" t="str">
            <v>Сув хўжалиги вазирлиги</v>
          </cell>
          <cell r="J2468" t="str">
            <v>Вазирлик ва идора</v>
          </cell>
          <cell r="K2468" t="str">
            <v>5-илова</v>
          </cell>
          <cell r="L2468" t="str">
            <v>Асосий</v>
          </cell>
          <cell r="M2468" t="str">
            <v>Бухоро вилояти</v>
          </cell>
          <cell r="N2468" t="str">
            <v>Ромитан тумани</v>
          </cell>
          <cell r="O2468" t="str">
            <v>х</v>
          </cell>
          <cell r="P2468" t="str">
            <v>Реконструкция</v>
          </cell>
          <cell r="Q2468">
            <v>2023</v>
          </cell>
          <cell r="R2468">
            <v>2</v>
          </cell>
          <cell r="S2468">
            <v>1</v>
          </cell>
          <cell r="T2468">
            <v>1</v>
          </cell>
          <cell r="AB2468">
            <v>1</v>
          </cell>
          <cell r="AE2468">
            <v>1</v>
          </cell>
          <cell r="AG2468">
            <v>1</v>
          </cell>
          <cell r="AH2468">
            <v>1</v>
          </cell>
          <cell r="AJ2468">
            <v>1</v>
          </cell>
          <cell r="AM2468">
            <v>1</v>
          </cell>
          <cell r="AN2468">
            <v>1</v>
          </cell>
          <cell r="AO2468">
            <v>1</v>
          </cell>
          <cell r="AR2468">
            <v>1</v>
          </cell>
          <cell r="AX2468">
            <v>6650</v>
          </cell>
          <cell r="BI2468">
            <v>3168.4650000000001</v>
          </cell>
          <cell r="BS2468">
            <v>9818.4650000000001</v>
          </cell>
          <cell r="BV2468">
            <v>9929.5</v>
          </cell>
          <cell r="BW2468">
            <v>9468.1</v>
          </cell>
          <cell r="BX2468" t="str">
            <v>TO'PALANG HPD HOLDING МЧЖ</v>
          </cell>
          <cell r="BY2468">
            <v>305341062</v>
          </cell>
          <cell r="DS2468">
            <v>9.19</v>
          </cell>
          <cell r="DT2468">
            <v>9.19</v>
          </cell>
          <cell r="DU2468">
            <v>9.19</v>
          </cell>
          <cell r="GG2468" t="str">
            <v>канал, км</v>
          </cell>
          <cell r="GH2468">
            <v>9.19</v>
          </cell>
          <cell r="GI2468">
            <v>9.19</v>
          </cell>
          <cell r="GJ2468" t="str">
            <v>Ўзбекистон Республикаси Президентининг 
2021 йил 24 февралдаги ПҚ-5005-сон қарори</v>
          </cell>
          <cell r="GM2468" t="str">
            <v>Қувват ўзгарди</v>
          </cell>
          <cell r="GX2468" t="str">
            <v>Лимит қўшилди</v>
          </cell>
        </row>
        <row r="2469">
          <cell r="A2469" t="str">
            <v>Қоракўл туманидаги "Янгиобод" каналини реконструкция қилиш</v>
          </cell>
          <cell r="B2469" t="str">
            <v>2201062300414002</v>
          </cell>
          <cell r="D2469" t="str">
            <v> 100010860064017049801170115</v>
          </cell>
          <cell r="E2469" t="str">
            <v>Ирригация тармоқлари ва иншоотлари</v>
          </cell>
          <cell r="F2469" t="str">
            <v>Ирригация тармоқлари ва иншоотлари</v>
          </cell>
          <cell r="H2469" t="str">
            <v>Сув хўжалиги вазирлиги</v>
          </cell>
          <cell r="J2469" t="str">
            <v>Вазирлик ва идора</v>
          </cell>
          <cell r="K2469" t="str">
            <v>5-илова</v>
          </cell>
          <cell r="L2469" t="str">
            <v>Асосий</v>
          </cell>
          <cell r="M2469" t="str">
            <v>Бухоро вилояти</v>
          </cell>
          <cell r="N2469" t="str">
            <v>Қоракўл тумани</v>
          </cell>
          <cell r="O2469" t="str">
            <v>х</v>
          </cell>
          <cell r="P2469" t="str">
            <v>Реконструкция</v>
          </cell>
          <cell r="Q2469" t="str">
            <v>2022-2023</v>
          </cell>
          <cell r="R2469">
            <v>1</v>
          </cell>
          <cell r="AX2469">
            <v>1001.8478</v>
          </cell>
          <cell r="BB2469">
            <v>-1001.8478</v>
          </cell>
          <cell r="BS2469">
            <v>0</v>
          </cell>
          <cell r="BW2469">
            <v>0</v>
          </cell>
          <cell r="BX2469" t="str">
            <v xml:space="preserve">2022 йилда якунланган </v>
          </cell>
          <cell r="GG2469" t="str">
            <v>канал, км</v>
          </cell>
          <cell r="GH2469">
            <v>5</v>
          </cell>
          <cell r="GJ2469" t="str">
            <v xml:space="preserve">Ўзбекистон Республикаси Президентининг
 Бухоро вилоятига ташрифи баёни
(29.01.2021 йилдаги 02-РА-1-2003-сон)
</v>
          </cell>
          <cell r="GL2469">
            <v>1</v>
          </cell>
          <cell r="GQ2469" t="str">
            <v>Чиқарилган объект</v>
          </cell>
        </row>
        <row r="2470">
          <cell r="A2470" t="str">
            <v>Пешкў туманидаги "Зандани" каналини гидротехник иншоотлари билан реконструкция қилиш</v>
          </cell>
          <cell r="B2470" t="str">
            <v>2301062400414001</v>
          </cell>
          <cell r="C2470">
            <v>1</v>
          </cell>
          <cell r="D2470" t="str">
            <v> 100010860064017049801170129</v>
          </cell>
          <cell r="E2470" t="str">
            <v>Ирригация тармоқлари ва иншоотлари</v>
          </cell>
          <cell r="F2470" t="str">
            <v>Ирригация тармоқлари ва иншоотлари</v>
          </cell>
          <cell r="H2470" t="str">
            <v>Сув хўжалиги вазирлиги</v>
          </cell>
          <cell r="J2470" t="str">
            <v>Вазирлик ва идора</v>
          </cell>
          <cell r="K2470" t="str">
            <v>5-илова</v>
          </cell>
          <cell r="L2470" t="str">
            <v>Асосий</v>
          </cell>
          <cell r="M2470" t="str">
            <v>Бухоро вилояти</v>
          </cell>
          <cell r="N2470" t="str">
            <v>Пешку тумани</v>
          </cell>
          <cell r="O2470" t="str">
            <v>х</v>
          </cell>
          <cell r="P2470" t="str">
            <v>Реконструкция</v>
          </cell>
          <cell r="Q2470">
            <v>2023</v>
          </cell>
          <cell r="R2470">
            <v>2</v>
          </cell>
          <cell r="S2470">
            <v>1</v>
          </cell>
          <cell r="T2470">
            <v>1</v>
          </cell>
          <cell r="AB2470">
            <v>1</v>
          </cell>
          <cell r="AE2470">
            <v>1</v>
          </cell>
          <cell r="AG2470">
            <v>1</v>
          </cell>
          <cell r="AH2470">
            <v>1</v>
          </cell>
          <cell r="AJ2470">
            <v>1</v>
          </cell>
          <cell r="AM2470">
            <v>1</v>
          </cell>
          <cell r="AN2470">
            <v>1</v>
          </cell>
          <cell r="AO2470">
            <v>1</v>
          </cell>
          <cell r="AR2470">
            <v>1</v>
          </cell>
          <cell r="AX2470">
            <v>8892</v>
          </cell>
          <cell r="BI2470">
            <v>-3049.6706745000001</v>
          </cell>
          <cell r="BS2470">
            <v>5842.3293254999999</v>
          </cell>
          <cell r="BV2470">
            <v>3804.1000000000004</v>
          </cell>
          <cell r="BW2470">
            <v>3291.8</v>
          </cell>
          <cell r="BX2470" t="str">
            <v>"QORAKO'L MAXSUS SUVPUDRAT" МЧЖ</v>
          </cell>
          <cell r="BY2470">
            <v>300802228</v>
          </cell>
          <cell r="DS2470">
            <v>13.3</v>
          </cell>
          <cell r="DT2470">
            <v>9</v>
          </cell>
          <cell r="DV2470">
            <v>9</v>
          </cell>
          <cell r="GG2470" t="str">
            <v>канал, км</v>
          </cell>
          <cell r="GH2470">
            <v>13.3</v>
          </cell>
          <cell r="GI2470">
            <v>9</v>
          </cell>
          <cell r="GJ2470" t="str">
            <v>Вазирлар Маҳкамасининг 2021 йил 
16 февралдаги 72-сон қарори</v>
          </cell>
          <cell r="GX2470" t="str">
            <v>Лимит мақбуллаштирилди</v>
          </cell>
        </row>
        <row r="2471">
          <cell r="A2471" t="str">
            <v>Ромитан туманидаги "Мўғиён" каналини реконструкция қилиш</v>
          </cell>
          <cell r="B2471" t="str">
            <v>2301062420414002</v>
          </cell>
          <cell r="C2471">
            <v>1</v>
          </cell>
          <cell r="D2471" t="str">
            <v> 100010860064017049801170130</v>
          </cell>
          <cell r="E2471" t="str">
            <v>Ирригация тармоқлари ва иншоотлари</v>
          </cell>
          <cell r="F2471" t="str">
            <v>Ирригация тармоқлари ва иншоотлари</v>
          </cell>
          <cell r="H2471" t="str">
            <v>Сув хўжалиги вазирлиги</v>
          </cell>
          <cell r="J2471" t="str">
            <v>Вазирлик ва идора</v>
          </cell>
          <cell r="K2471" t="str">
            <v>5-илова</v>
          </cell>
          <cell r="L2471" t="str">
            <v>Асосий</v>
          </cell>
          <cell r="M2471" t="str">
            <v>Бухоро вилояти</v>
          </cell>
          <cell r="N2471" t="str">
            <v>Ромитан тумани</v>
          </cell>
          <cell r="O2471" t="str">
            <v>х</v>
          </cell>
          <cell r="P2471" t="str">
            <v>Реконструкция</v>
          </cell>
          <cell r="Q2471">
            <v>2023</v>
          </cell>
          <cell r="R2471">
            <v>2</v>
          </cell>
          <cell r="S2471">
            <v>1</v>
          </cell>
          <cell r="T2471">
            <v>1</v>
          </cell>
          <cell r="AB2471">
            <v>1</v>
          </cell>
          <cell r="AE2471">
            <v>1</v>
          </cell>
          <cell r="AG2471">
            <v>1</v>
          </cell>
          <cell r="AH2471">
            <v>1</v>
          </cell>
          <cell r="AJ2471">
            <v>1</v>
          </cell>
          <cell r="AM2471">
            <v>1</v>
          </cell>
          <cell r="AN2471">
            <v>1</v>
          </cell>
          <cell r="AO2471">
            <v>1</v>
          </cell>
          <cell r="AR2471">
            <v>1</v>
          </cell>
          <cell r="AX2471">
            <v>5700</v>
          </cell>
          <cell r="BI2471">
            <v>611.1260000000002</v>
          </cell>
          <cell r="BS2471">
            <v>6311.1260000000002</v>
          </cell>
          <cell r="BV2471">
            <v>6322.2</v>
          </cell>
          <cell r="BW2471">
            <v>6031.4</v>
          </cell>
          <cell r="BX2471" t="str">
            <v>TO'PALANG HPD HOLDING МЧЖ</v>
          </cell>
          <cell r="BY2471">
            <v>305341062</v>
          </cell>
          <cell r="DS2471">
            <v>7.2</v>
          </cell>
          <cell r="DT2471">
            <v>7.2</v>
          </cell>
          <cell r="DV2471">
            <v>7.2</v>
          </cell>
          <cell r="GG2471" t="str">
            <v>канал, км</v>
          </cell>
          <cell r="GH2471">
            <v>7.2</v>
          </cell>
          <cell r="GI2471">
            <v>7.2</v>
          </cell>
          <cell r="GJ2471" t="str">
            <v>Ўзбекистон Республикаси Президентининг 
2021 йил 24 февралдаги ПҚ-5005-сон қарори</v>
          </cell>
          <cell r="GX2471" t="str">
            <v>Лимит қўшилди</v>
          </cell>
        </row>
        <row r="2472">
          <cell r="A2472" t="str">
            <v>Когон туманидаги "Ябон" каналини реконструкция қилиш</v>
          </cell>
          <cell r="B2472" t="str">
            <v>2301062190414001</v>
          </cell>
          <cell r="C2472">
            <v>1</v>
          </cell>
          <cell r="D2472" t="str">
            <v> 100010860064017049801170131</v>
          </cell>
          <cell r="E2472" t="str">
            <v>Ирригация тармоқлари ва иншоотлари</v>
          </cell>
          <cell r="F2472" t="str">
            <v>Ирригация тармоқлари ва иншоотлари</v>
          </cell>
          <cell r="H2472" t="str">
            <v>Сув хўжалиги вазирлиги</v>
          </cell>
          <cell r="J2472" t="str">
            <v>Вазирлик ва идора</v>
          </cell>
          <cell r="K2472" t="str">
            <v>5-илова</v>
          </cell>
          <cell r="L2472" t="str">
            <v>Асосий</v>
          </cell>
          <cell r="M2472" t="str">
            <v>Бухоро вилояти</v>
          </cell>
          <cell r="N2472" t="str">
            <v>Когон тумани</v>
          </cell>
          <cell r="O2472" t="str">
            <v>х</v>
          </cell>
          <cell r="P2472" t="str">
            <v>Реконструкция</v>
          </cell>
          <cell r="Q2472">
            <v>2023</v>
          </cell>
          <cell r="R2472">
            <v>2</v>
          </cell>
          <cell r="S2472">
            <v>1</v>
          </cell>
          <cell r="T2472">
            <v>1</v>
          </cell>
          <cell r="AB2472">
            <v>1</v>
          </cell>
          <cell r="AE2472">
            <v>1</v>
          </cell>
          <cell r="AG2472">
            <v>1</v>
          </cell>
          <cell r="AH2472">
            <v>1</v>
          </cell>
          <cell r="AJ2472">
            <v>1</v>
          </cell>
          <cell r="AM2472">
            <v>1</v>
          </cell>
          <cell r="AN2472">
            <v>1</v>
          </cell>
          <cell r="AO2472">
            <v>1</v>
          </cell>
          <cell r="AR2472">
            <v>1</v>
          </cell>
          <cell r="AX2472">
            <v>6900</v>
          </cell>
          <cell r="BI2472">
            <v>-521.87770230937497</v>
          </cell>
          <cell r="BS2472">
            <v>6378.1222976906247</v>
          </cell>
          <cell r="BV2472">
            <v>6611.8</v>
          </cell>
          <cell r="BW2472">
            <v>6296.0999999999995</v>
          </cell>
          <cell r="BX2472" t="str">
            <v>"TO'PALANG HPD HOLDING" МЧЖ</v>
          </cell>
          <cell r="BY2472">
            <v>305341062</v>
          </cell>
          <cell r="DS2472">
            <v>10.9</v>
          </cell>
          <cell r="DT2472">
            <v>10.9</v>
          </cell>
          <cell r="DV2472">
            <v>10.9</v>
          </cell>
          <cell r="GG2472" t="str">
            <v>канал, км</v>
          </cell>
          <cell r="GH2472">
            <v>10.9</v>
          </cell>
          <cell r="GI2472">
            <v>10.9</v>
          </cell>
          <cell r="GJ2472" t="str">
            <v>Ўзбекистон Республикаси Президентининг 
2021 йил 24 февралдаги ПҚ-5005-сон қарори</v>
          </cell>
          <cell r="GM2472" t="str">
            <v>Қувват ўзгарди</v>
          </cell>
          <cell r="GX2472" t="str">
            <v>Лимит мақбуллаштирилди</v>
          </cell>
        </row>
        <row r="2473">
          <cell r="A2473" t="str">
            <v>Ромитан туманидаги "Қўрғон" ва "Янгиариқ" каналларини реконструкция қилиш</v>
          </cell>
          <cell r="B2473" t="str">
            <v>2301062420414001</v>
          </cell>
          <cell r="C2473">
            <v>1</v>
          </cell>
          <cell r="D2473" t="str">
            <v> 100010860064017049801170132</v>
          </cell>
          <cell r="E2473" t="str">
            <v>Ирригация тармоқлари ва иншоотлари</v>
          </cell>
          <cell r="F2473" t="str">
            <v>Ирригация тармоқлари ва иншоотлари</v>
          </cell>
          <cell r="H2473" t="str">
            <v>Сув хўжалиги вазирлиги</v>
          </cell>
          <cell r="J2473" t="str">
            <v>Вазирлик ва идора</v>
          </cell>
          <cell r="K2473" t="str">
            <v>5-илова</v>
          </cell>
          <cell r="L2473" t="str">
            <v>Асосий</v>
          </cell>
          <cell r="M2473" t="str">
            <v>Бухоро вилояти</v>
          </cell>
          <cell r="N2473" t="str">
            <v>Ромитан тумани</v>
          </cell>
          <cell r="O2473" t="str">
            <v>х</v>
          </cell>
          <cell r="P2473" t="str">
            <v>Реконструкция</v>
          </cell>
          <cell r="Q2473">
            <v>2023</v>
          </cell>
          <cell r="R2473">
            <v>2</v>
          </cell>
          <cell r="S2473">
            <v>1</v>
          </cell>
          <cell r="T2473">
            <v>1</v>
          </cell>
          <cell r="AB2473">
            <v>1</v>
          </cell>
          <cell r="AE2473">
            <v>1</v>
          </cell>
          <cell r="AG2473">
            <v>1</v>
          </cell>
          <cell r="AH2473">
            <v>1</v>
          </cell>
          <cell r="AJ2473">
            <v>1</v>
          </cell>
          <cell r="AM2473">
            <v>1</v>
          </cell>
          <cell r="AN2473">
            <v>1</v>
          </cell>
          <cell r="AO2473">
            <v>1</v>
          </cell>
          <cell r="AR2473">
            <v>1</v>
          </cell>
          <cell r="AX2473">
            <v>4465</v>
          </cell>
          <cell r="BI2473">
            <v>364.52099999999973</v>
          </cell>
          <cell r="BS2473">
            <v>4829.5209999999997</v>
          </cell>
          <cell r="BV2473">
            <v>5036.0999999999995</v>
          </cell>
          <cell r="BW2473">
            <v>4505.0999999999995</v>
          </cell>
          <cell r="BX2473" t="str">
            <v>"UCHTEPAMAXSUSSUVPUDRAT"МЧЖ</v>
          </cell>
          <cell r="BY2473">
            <v>300763522</v>
          </cell>
          <cell r="DS2473">
            <v>9.1</v>
          </cell>
          <cell r="DT2473">
            <v>9.1</v>
          </cell>
          <cell r="DV2473">
            <v>9.1</v>
          </cell>
          <cell r="GG2473" t="str">
            <v>канал, км</v>
          </cell>
          <cell r="GH2473">
            <v>9.1</v>
          </cell>
          <cell r="GI2473">
            <v>9.1</v>
          </cell>
          <cell r="GJ2473" t="str">
            <v>Ўзбекистон Республикаси Президентининг 
2021 йил 24 февралдаги ПҚ-5005-сон қарори</v>
          </cell>
          <cell r="GX2473" t="str">
            <v>Лимит қўшилди</v>
          </cell>
        </row>
        <row r="2474">
          <cell r="A2474" t="str">
            <v>Шофиркон туманидаги Талисафет каналларини реконструкция қилиш</v>
          </cell>
          <cell r="B2474" t="str">
            <v>2301062580414001</v>
          </cell>
          <cell r="C2474">
            <v>1</v>
          </cell>
          <cell r="D2474" t="str">
            <v> 100010860064017049801170133</v>
          </cell>
          <cell r="E2474" t="str">
            <v>Ирригация тармоқлари ва иншоотлари</v>
          </cell>
          <cell r="F2474" t="str">
            <v>Ирригация тармоқлари ва иншоотлари</v>
          </cell>
          <cell r="H2474" t="str">
            <v>Сув хўжалиги вазирлиги</v>
          </cell>
          <cell r="J2474" t="str">
            <v>Вазирлик ва идора</v>
          </cell>
          <cell r="K2474" t="str">
            <v>5-илова</v>
          </cell>
          <cell r="L2474" t="str">
            <v>Асосий</v>
          </cell>
          <cell r="M2474" t="str">
            <v>Бухоро вилояти</v>
          </cell>
          <cell r="N2474" t="str">
            <v>Шофиркон тумани</v>
          </cell>
          <cell r="O2474" t="str">
            <v>х</v>
          </cell>
          <cell r="P2474" t="str">
            <v>Реконструкция</v>
          </cell>
          <cell r="Q2474">
            <v>2023</v>
          </cell>
          <cell r="R2474">
            <v>2</v>
          </cell>
          <cell r="S2474">
            <v>1</v>
          </cell>
          <cell r="T2474">
            <v>1</v>
          </cell>
          <cell r="AB2474">
            <v>1</v>
          </cell>
          <cell r="AE2474">
            <v>1</v>
          </cell>
          <cell r="AG2474">
            <v>1</v>
          </cell>
          <cell r="AH2474">
            <v>1</v>
          </cell>
          <cell r="AJ2474">
            <v>1</v>
          </cell>
          <cell r="AM2474">
            <v>1</v>
          </cell>
          <cell r="AN2474">
            <v>1</v>
          </cell>
          <cell r="AO2474">
            <v>1</v>
          </cell>
          <cell r="AR2474">
            <v>1</v>
          </cell>
          <cell r="AX2474">
            <v>7000</v>
          </cell>
          <cell r="BI2474">
            <v>-3870.0815081638402</v>
          </cell>
          <cell r="BS2474">
            <v>3129.9184918361598</v>
          </cell>
          <cell r="BV2474">
            <v>3234.5</v>
          </cell>
          <cell r="BW2474">
            <v>3079.2</v>
          </cell>
          <cell r="BX2474" t="str">
            <v>"Azizbek Elshod Savdo" МЧЖ</v>
          </cell>
          <cell r="BY2474">
            <v>303311741</v>
          </cell>
          <cell r="DS2474">
            <v>8.65</v>
          </cell>
          <cell r="DT2474">
            <v>8.65</v>
          </cell>
          <cell r="DV2474">
            <v>8.65</v>
          </cell>
          <cell r="GG2474" t="str">
            <v>канал, км</v>
          </cell>
          <cell r="GH2474">
            <v>8.65</v>
          </cell>
          <cell r="GI2474">
            <v>8.65</v>
          </cell>
          <cell r="GJ2474" t="str">
            <v>Ўзбекистон Республикаси Президентининг 
2021 йил 24 февралдаги ПҚ-5005-сон қарори</v>
          </cell>
          <cell r="GM2474" t="str">
            <v>Қувват ўзгарди</v>
          </cell>
          <cell r="GX2474" t="str">
            <v>Лимит мақбуллаштирилди</v>
          </cell>
        </row>
        <row r="2475">
          <cell r="A2475" t="str">
            <v>"Бухоро агро" ЭИЗ ҳудудида ирригация тармоқларини қуриш ва реконструкция қилиш (2-босқич)</v>
          </cell>
          <cell r="B2475" t="str">
            <v>2101062190414002</v>
          </cell>
          <cell r="C2475">
            <v>1</v>
          </cell>
          <cell r="E2475" t="str">
            <v>Ирригация тармоқлари ва иншоотлари</v>
          </cell>
          <cell r="F2475" t="str">
            <v>Ирригация тармоқлари ва иншоотлари</v>
          </cell>
          <cell r="H2475" t="str">
            <v>Сув хўжалиги вазирлиги</v>
          </cell>
          <cell r="I2475" t="str">
            <v>"Бухоросувқурилишинвест" ДМ</v>
          </cell>
          <cell r="J2475" t="str">
            <v>Вазирлик ва идора</v>
          </cell>
          <cell r="K2475" t="str">
            <v>Қўшимча</v>
          </cell>
          <cell r="L2475" t="str">
            <v>Асосий</v>
          </cell>
          <cell r="M2475" t="str">
            <v>Бухоро вилояти</v>
          </cell>
          <cell r="N2475" t="str">
            <v>Ромитан тумани</v>
          </cell>
          <cell r="P2475" t="str">
            <v>Реконструкция</v>
          </cell>
          <cell r="Q2475" t="str">
            <v>2022-2023</v>
          </cell>
          <cell r="R2475">
            <v>1</v>
          </cell>
          <cell r="S2475">
            <v>1</v>
          </cell>
          <cell r="X2475">
            <v>1</v>
          </cell>
          <cell r="Z2475">
            <v>1</v>
          </cell>
          <cell r="AA2475">
            <v>1</v>
          </cell>
          <cell r="AX2475">
            <v>0</v>
          </cell>
          <cell r="BB2475">
            <v>3566.5730000000003</v>
          </cell>
          <cell r="BS2475">
            <v>3566.5730000000003</v>
          </cell>
          <cell r="BV2475">
            <v>4503.59</v>
          </cell>
          <cell r="BW2475">
            <v>3559.7</v>
          </cell>
          <cell r="BX2475" t="str">
            <v>"Учтепамахсуссув-пудрат" МЧЖ</v>
          </cell>
          <cell r="BY2475">
            <v>300763522</v>
          </cell>
          <cell r="CT2475">
            <v>1</v>
          </cell>
          <cell r="CU2475">
            <v>1</v>
          </cell>
          <cell r="CW2475">
            <v>1</v>
          </cell>
          <cell r="GG2475" t="str">
            <v>объект</v>
          </cell>
          <cell r="GH2475">
            <v>1</v>
          </cell>
          <cell r="GI2475">
            <v>1</v>
          </cell>
          <cell r="GQ2475" t="str">
            <v>Янги қўшилган, 95%</v>
          </cell>
        </row>
        <row r="2476">
          <cell r="A2476" t="str">
            <v>Лойиҳа-қидирув ишлари</v>
          </cell>
          <cell r="E2476" t="str">
            <v>Ирригация тармоқлари ва иншоотлари</v>
          </cell>
          <cell r="F2476" t="str">
            <v>Ирригация тармоқлари ва иншоотлари</v>
          </cell>
          <cell r="H2476" t="str">
            <v>Сув хўжалиги вазирлиги</v>
          </cell>
          <cell r="J2476" t="str">
            <v>Вазирлик ва идора</v>
          </cell>
          <cell r="K2476" t="str">
            <v>5-илова</v>
          </cell>
          <cell r="L2476" t="str">
            <v>Асосий</v>
          </cell>
          <cell r="M2476" t="str">
            <v>Бухоро вилояти</v>
          </cell>
          <cell r="N2476">
            <v>0</v>
          </cell>
          <cell r="P2476" t="str">
            <v>Лойиҳа-қидирув ишлари</v>
          </cell>
          <cell r="Q2476">
            <v>2023</v>
          </cell>
          <cell r="R2476">
            <v>2</v>
          </cell>
          <cell r="AX2476">
            <v>1200</v>
          </cell>
          <cell r="BO2476">
            <v>224</v>
          </cell>
          <cell r="BS2476">
            <v>1424</v>
          </cell>
          <cell r="BV2476">
            <v>1100</v>
          </cell>
          <cell r="BW2476">
            <v>427.5</v>
          </cell>
          <cell r="HD2476" t="str">
            <v>Лимит қўшилди</v>
          </cell>
        </row>
        <row r="2477">
          <cell r="A2477" t="str">
            <v>Кредитор карздорликларни қоплаш учун</v>
          </cell>
          <cell r="E2477" t="str">
            <v>Ирригация тармоқлари ва иншоотлари</v>
          </cell>
          <cell r="F2477" t="str">
            <v>Ирригация тармоқлари ва иншоотлари</v>
          </cell>
          <cell r="H2477" t="str">
            <v>Сув хўжалиги вазирлиги</v>
          </cell>
          <cell r="J2477" t="str">
            <v>Вазирлик ва идора</v>
          </cell>
          <cell r="K2477" t="str">
            <v>5-илова</v>
          </cell>
          <cell r="L2477" t="str">
            <v>Асосий</v>
          </cell>
          <cell r="M2477" t="str">
            <v>Бухоро вилояти</v>
          </cell>
          <cell r="N2477">
            <v>0</v>
          </cell>
          <cell r="P2477" t="str">
            <v>Кредитор қарздорлик</v>
          </cell>
          <cell r="R2477">
            <v>1</v>
          </cell>
          <cell r="AX2477">
            <v>1718.1988265</v>
          </cell>
          <cell r="BS2477">
            <v>1718.1988265</v>
          </cell>
          <cell r="BW2477">
            <v>44.1</v>
          </cell>
        </row>
        <row r="2478">
          <cell r="A2478" t="str">
            <v>Тақсимланмаган лимит</v>
          </cell>
          <cell r="E2478" t="str">
            <v>Ирригация тармоқлари ва иншоотлари</v>
          </cell>
          <cell r="F2478" t="str">
            <v>Ирригация тармоқлари ва иншоотлари</v>
          </cell>
          <cell r="H2478" t="str">
            <v>Сув хўжалиги вазирлиги</v>
          </cell>
          <cell r="J2478" t="str">
            <v>Вазирлик ва идора</v>
          </cell>
          <cell r="K2478" t="str">
            <v>5-илова</v>
          </cell>
          <cell r="L2478" t="str">
            <v>Асосий</v>
          </cell>
          <cell r="M2478" t="str">
            <v>Бухоро вилояти</v>
          </cell>
          <cell r="P2478" t="str">
            <v>Тақсимланмаган лимит</v>
          </cell>
          <cell r="R2478">
            <v>2</v>
          </cell>
          <cell r="AX2478">
            <v>0</v>
          </cell>
          <cell r="BR2478">
            <v>0</v>
          </cell>
          <cell r="BS2478">
            <v>0</v>
          </cell>
        </row>
        <row r="2479">
          <cell r="A2479" t="str">
            <v>Жиззах вилоятидаги сув иншоотини қуриш</v>
          </cell>
          <cell r="B2479" t="str">
            <v>1701082250414001</v>
          </cell>
          <cell r="C2479">
            <v>1</v>
          </cell>
          <cell r="D2479" t="str">
            <v> 100010860084017049801170044</v>
          </cell>
          <cell r="E2479" t="str">
            <v>Ирригация тармоқлари ва иншоотлари</v>
          </cell>
          <cell r="F2479" t="str">
            <v>Ирригация тармоқлари ва иншоотлари</v>
          </cell>
          <cell r="H2479" t="str">
            <v>Сув хўжалиги вазирлиги</v>
          </cell>
          <cell r="J2479" t="str">
            <v>Вазирлик ва идора</v>
          </cell>
          <cell r="K2479" t="str">
            <v>6-илова</v>
          </cell>
          <cell r="L2479" t="str">
            <v>Асосий</v>
          </cell>
          <cell r="M2479" t="str">
            <v>Жиззах вилояти</v>
          </cell>
          <cell r="N2479" t="str">
            <v>Зафаробод туман</v>
          </cell>
          <cell r="O2479" t="str">
            <v xml:space="preserve">х </v>
          </cell>
          <cell r="P2479" t="str">
            <v>Янги қурилиш</v>
          </cell>
          <cell r="Q2479" t="str">
            <v>2017-2024</v>
          </cell>
          <cell r="R2479">
            <v>1</v>
          </cell>
          <cell r="X2479">
            <v>1</v>
          </cell>
          <cell r="Z2479">
            <v>1</v>
          </cell>
          <cell r="AA2479">
            <v>1</v>
          </cell>
          <cell r="AS2479">
            <v>736024.12199999997</v>
          </cell>
          <cell r="AT2479">
            <v>119489.43100000001</v>
          </cell>
          <cell r="AU2479">
            <v>119489.43100000001</v>
          </cell>
          <cell r="AV2479">
            <v>736024.12199999997</v>
          </cell>
          <cell r="AW2479">
            <v>736024.12199999997</v>
          </cell>
          <cell r="AX2479">
            <v>50000</v>
          </cell>
          <cell r="BS2479">
            <v>50000</v>
          </cell>
          <cell r="BV2479">
            <v>51216.601000000002</v>
          </cell>
          <cell r="BW2479">
            <v>48871.843000000001</v>
          </cell>
          <cell r="BX2479" t="str">
            <v>"To'palang HPD water construction" УК</v>
          </cell>
          <cell r="BY2479">
            <v>300902823</v>
          </cell>
          <cell r="FV2479">
            <v>117</v>
          </cell>
          <cell r="GG2479" t="str">
            <v>сиғим, млн.м3</v>
          </cell>
          <cell r="GH2479">
            <v>117</v>
          </cell>
          <cell r="GJ2479" t="str">
            <v>Ўзбекистон Республикаси Президентининг
2020 йил 11 августдаги ПҚ-4801-сон қарори</v>
          </cell>
        </row>
        <row r="2480">
          <cell r="A2480" t="str">
            <v>Фориш туманида “Фориш” каналини қуриш</v>
          </cell>
          <cell r="B2480" t="str">
            <v>2101082350414001</v>
          </cell>
          <cell r="C2480">
            <v>1</v>
          </cell>
          <cell r="D2480" t="str">
            <v> 100010860084017049801170090</v>
          </cell>
          <cell r="E2480" t="str">
            <v>Ирригация тармоқлари ва иншоотлари</v>
          </cell>
          <cell r="F2480" t="str">
            <v>Ирригация тармоқлари ва иншоотлари</v>
          </cell>
          <cell r="H2480" t="str">
            <v>Сув хўжалиги вазирлиги</v>
          </cell>
          <cell r="J2480" t="str">
            <v>Вазирлик ва идора</v>
          </cell>
          <cell r="K2480" t="str">
            <v>6-илова</v>
          </cell>
          <cell r="L2480" t="str">
            <v>Асосий</v>
          </cell>
          <cell r="M2480" t="str">
            <v>Жиззах вилояти</v>
          </cell>
          <cell r="N2480" t="str">
            <v>Фориш тумани</v>
          </cell>
          <cell r="O2480" t="str">
            <v xml:space="preserve">х </v>
          </cell>
          <cell r="P2480" t="str">
            <v>Янги қурилиш</v>
          </cell>
          <cell r="Q2480" t="str">
            <v>2021-2024</v>
          </cell>
          <cell r="R2480">
            <v>1</v>
          </cell>
          <cell r="X2480">
            <v>1</v>
          </cell>
          <cell r="Z2480">
            <v>1</v>
          </cell>
          <cell r="AA2480">
            <v>1</v>
          </cell>
          <cell r="AS2480">
            <v>61488.962</v>
          </cell>
          <cell r="AT2480">
            <v>49932.942999999999</v>
          </cell>
          <cell r="AU2480">
            <v>49932.942999999999</v>
          </cell>
          <cell r="AV2480">
            <v>61488.962</v>
          </cell>
          <cell r="AW2480">
            <v>61488.962</v>
          </cell>
          <cell r="AX2480">
            <v>13000</v>
          </cell>
          <cell r="BO2480">
            <v>-5000</v>
          </cell>
          <cell r="BS2480">
            <v>8000</v>
          </cell>
          <cell r="BV2480">
            <v>1377.4259999999999</v>
          </cell>
          <cell r="BW2480">
            <v>4979.2740000000003</v>
          </cell>
          <cell r="BX2480" t="str">
            <v>"O'ZBEKGIDRO ENERGO QURILISH"  АЖ</v>
          </cell>
          <cell r="BY2480">
            <v>201055147</v>
          </cell>
          <cell r="DS2480">
            <v>20</v>
          </cell>
          <cell r="GG2480" t="str">
            <v>канал, км</v>
          </cell>
          <cell r="GH2480">
            <v>20</v>
          </cell>
          <cell r="GJ2480" t="str">
            <v>Ўзбекистон Республикаси Президентининг
2020 йил 11 августдаги ПҚ-4801-сон қарори</v>
          </cell>
          <cell r="HD2480" t="str">
            <v>Лимит мақбуллаштирилди</v>
          </cell>
        </row>
        <row r="2481">
          <cell r="A2481" t="str">
            <v>Бахмал туманидаги "Боғимозорсой" сел сувомборини қуриш (2-этап)</v>
          </cell>
          <cell r="B2481" t="str">
            <v>2101082040414001</v>
          </cell>
          <cell r="C2481">
            <v>1</v>
          </cell>
          <cell r="D2481" t="str">
            <v> 100010860084017049801170089</v>
          </cell>
          <cell r="E2481" t="str">
            <v>Ирригация тармоқлари ва иншоотлари</v>
          </cell>
          <cell r="F2481" t="str">
            <v>Ирригация тармоқлари ва иншоотлари</v>
          </cell>
          <cell r="H2481" t="str">
            <v>Сув хўжалиги вазирлиги</v>
          </cell>
          <cell r="J2481" t="str">
            <v>Вазирлик ва идора</v>
          </cell>
          <cell r="K2481" t="str">
            <v>6-илова</v>
          </cell>
          <cell r="L2481" t="str">
            <v>Асосий</v>
          </cell>
          <cell r="M2481" t="str">
            <v>Жиззах вилояти</v>
          </cell>
          <cell r="N2481" t="str">
            <v>Бахмал тумани</v>
          </cell>
          <cell r="O2481" t="str">
            <v xml:space="preserve">х </v>
          </cell>
          <cell r="P2481" t="str">
            <v>Янги қурилиш</v>
          </cell>
          <cell r="Q2481" t="str">
            <v>2021-2023</v>
          </cell>
          <cell r="R2481">
            <v>1</v>
          </cell>
          <cell r="X2481">
            <v>1</v>
          </cell>
          <cell r="Z2481">
            <v>1</v>
          </cell>
          <cell r="AA2481">
            <v>1</v>
          </cell>
          <cell r="AS2481">
            <v>31206.536</v>
          </cell>
          <cell r="AT2481">
            <v>16733.285</v>
          </cell>
          <cell r="AU2481">
            <v>16733.285</v>
          </cell>
          <cell r="AV2481">
            <v>31206.536</v>
          </cell>
          <cell r="AW2481">
            <v>31206.536</v>
          </cell>
          <cell r="AX2481">
            <v>11100.798299999999</v>
          </cell>
          <cell r="BO2481">
            <v>-5000</v>
          </cell>
          <cell r="BS2481">
            <v>6100.7982999999986</v>
          </cell>
          <cell r="BV2481">
            <v>472.524</v>
          </cell>
          <cell r="BW2481">
            <v>3766.4609999999998</v>
          </cell>
          <cell r="BX2481" t="str">
            <v>"Ўзмахсуссувқурилиш" МЧЖ</v>
          </cell>
          <cell r="BY2481">
            <v>301297286</v>
          </cell>
          <cell r="FV2481">
            <v>2.0249999999999999</v>
          </cell>
          <cell r="FW2481">
            <v>2.0249999999999999</v>
          </cell>
          <cell r="FX2481">
            <v>2.0249999999999999</v>
          </cell>
          <cell r="GG2481" t="str">
            <v>сиғим, млн.м3</v>
          </cell>
          <cell r="GH2481">
            <v>2.0249999999999999</v>
          </cell>
          <cell r="GI2481">
            <v>2.0249999999999999</v>
          </cell>
          <cell r="GJ2481" t="str">
            <v>Ўзбекистон Республикаси Президентининг
2020 йил 11 августдаги ПҚ-4801-сон қарори</v>
          </cell>
          <cell r="HD2481" t="str">
            <v>Лимит мақбуллаштирилди</v>
          </cell>
        </row>
        <row r="2482">
          <cell r="A2482" t="str">
            <v>Мирзачўл тумани "Янгидала" ва "Туркистон" ҳудудида насос станцияси қуриш</v>
          </cell>
          <cell r="B2482" t="str">
            <v>2101082230414001</v>
          </cell>
          <cell r="C2482">
            <v>1</v>
          </cell>
          <cell r="D2482" t="str">
            <v> 100010860084017049801170107</v>
          </cell>
          <cell r="E2482" t="str">
            <v>Ирригация тармоқлари ва иншоотлари</v>
          </cell>
          <cell r="F2482" t="str">
            <v>Ирригация тармоқлари ва иншоотлари</v>
          </cell>
          <cell r="H2482" t="str">
            <v>Сув хўжалиги вазирлиги</v>
          </cell>
          <cell r="J2482" t="str">
            <v>Вазирлик ва идора</v>
          </cell>
          <cell r="K2482" t="str">
            <v>6-илова</v>
          </cell>
          <cell r="L2482" t="str">
            <v>Асосий</v>
          </cell>
          <cell r="M2482" t="str">
            <v>Жиззах вилояти</v>
          </cell>
          <cell r="N2482" t="str">
            <v>Мирзачўл тумани</v>
          </cell>
          <cell r="O2482" t="str">
            <v xml:space="preserve">х </v>
          </cell>
          <cell r="P2482" t="str">
            <v>Янги қурилиш</v>
          </cell>
          <cell r="Q2482" t="str">
            <v>2021-2023</v>
          </cell>
          <cell r="R2482">
            <v>1</v>
          </cell>
          <cell r="S2482">
            <v>1</v>
          </cell>
          <cell r="X2482">
            <v>1</v>
          </cell>
          <cell r="Z2482">
            <v>1</v>
          </cell>
          <cell r="AA2482">
            <v>1</v>
          </cell>
          <cell r="AS2482">
            <v>25490.329000000002</v>
          </cell>
          <cell r="AT2482">
            <v>19797.468000000001</v>
          </cell>
          <cell r="AU2482">
            <v>19797.468000000001</v>
          </cell>
          <cell r="AV2482">
            <v>25490.329000000002</v>
          </cell>
          <cell r="AW2482">
            <v>25490.329000000002</v>
          </cell>
          <cell r="AX2482">
            <v>19326.766299999999</v>
          </cell>
          <cell r="BI2482">
            <v>-487.85217199999897</v>
          </cell>
          <cell r="BS2482">
            <v>18838.914128</v>
          </cell>
          <cell r="BV2482">
            <v>17552.521000000001</v>
          </cell>
          <cell r="BW2482">
            <v>17360.319</v>
          </cell>
          <cell r="BX2482" t="str">
            <v>"ISHTIXONTRANS-STROY" 
МЧЖ</v>
          </cell>
          <cell r="BY2482">
            <v>306023891</v>
          </cell>
          <cell r="FL2482">
            <v>4</v>
          </cell>
          <cell r="FM2482">
            <v>4</v>
          </cell>
          <cell r="FN2482">
            <v>4</v>
          </cell>
          <cell r="GG2482" t="str">
            <v>дона</v>
          </cell>
          <cell r="GH2482">
            <v>4</v>
          </cell>
          <cell r="GI2482">
            <v>4</v>
          </cell>
          <cell r="GJ2482" t="str">
            <v>Ўзбекистон Республикаси Президентининг
2020 йил 11 августдаги ПҚ-4801-сон қарори</v>
          </cell>
          <cell r="GM2482" t="str">
            <v>Қувват ўзгарди</v>
          </cell>
          <cell r="GX2482" t="str">
            <v>Лимит мақбуллаштирилди</v>
          </cell>
        </row>
        <row r="2483">
          <cell r="A2483" t="str">
            <v>Ш.Рашидов тумани "Х.Олимжон" ва "Олтинсой" ҳудудларига насос станциялар қуриш</v>
          </cell>
          <cell r="B2483" t="str">
            <v>2201084010414001</v>
          </cell>
          <cell r="C2483">
            <v>1</v>
          </cell>
          <cell r="D2483" t="str">
            <v> 100010860084017049801170150</v>
          </cell>
          <cell r="E2483" t="str">
            <v>Ирригация тармоқлари ва иншоотлари</v>
          </cell>
          <cell r="F2483" t="str">
            <v>Ирригация тармоқлари ва иншоотлари</v>
          </cell>
          <cell r="H2483" t="str">
            <v>Сув хўжалиги вазирлиги</v>
          </cell>
          <cell r="J2483" t="str">
            <v>Вазирлик ва идора</v>
          </cell>
          <cell r="K2483" t="str">
            <v>6-илова</v>
          </cell>
          <cell r="L2483" t="str">
            <v>Асосий</v>
          </cell>
          <cell r="M2483" t="str">
            <v>Жиззах вилояти</v>
          </cell>
          <cell r="N2483" t="str">
            <v>Ш.Рашидов тумани</v>
          </cell>
          <cell r="O2483" t="str">
            <v xml:space="preserve">х </v>
          </cell>
          <cell r="P2483" t="str">
            <v>Янги қурилиш</v>
          </cell>
          <cell r="Q2483" t="str">
            <v>2022-2023</v>
          </cell>
          <cell r="R2483">
            <v>1</v>
          </cell>
          <cell r="S2483">
            <v>1</v>
          </cell>
          <cell r="T2483">
            <v>1</v>
          </cell>
          <cell r="X2483">
            <v>1</v>
          </cell>
          <cell r="Z2483">
            <v>1</v>
          </cell>
          <cell r="AA2483">
            <v>1</v>
          </cell>
          <cell r="AS2483">
            <v>5960.509</v>
          </cell>
          <cell r="AT2483">
            <v>1674.2370000000001</v>
          </cell>
          <cell r="AU2483">
            <v>1674.2370000000001</v>
          </cell>
          <cell r="AV2483">
            <v>5960.509</v>
          </cell>
          <cell r="AW2483">
            <v>5960.509</v>
          </cell>
          <cell r="AX2483">
            <v>2623.72235</v>
          </cell>
          <cell r="BI2483">
            <v>-1032.859569</v>
          </cell>
          <cell r="BS2483">
            <v>1590.862781</v>
          </cell>
          <cell r="BV2483">
            <v>1638.749</v>
          </cell>
          <cell r="BW2483">
            <v>1556.9580000000001</v>
          </cell>
          <cell r="BX2483" t="str">
            <v>"INJENER ELEKTRO TEXNIK LABORATORIYA" МЧЖ</v>
          </cell>
          <cell r="BY2483">
            <v>302453297</v>
          </cell>
          <cell r="EM2483">
            <v>0.2</v>
          </cell>
          <cell r="EN2483">
            <v>0.2</v>
          </cell>
          <cell r="EO2483">
            <v>0.2</v>
          </cell>
          <cell r="GG2483" t="str">
            <v>н-с, м3/сек</v>
          </cell>
          <cell r="GH2483">
            <v>0.2</v>
          </cell>
          <cell r="GI2483">
            <v>0.2</v>
          </cell>
          <cell r="GJ2483" t="str">
            <v>Ўзбекистон Республикаси Президентининг
2020 йил 11 августдаги ПҚ-4801-сон қарори</v>
          </cell>
          <cell r="GX2483" t="str">
            <v>Лимит мақбуллаштирилди</v>
          </cell>
        </row>
        <row r="2484">
          <cell r="A2484" t="str">
            <v>Зомин туманидаги "Бош тармоқ", "Чап тармоқ", "Ўнг тармоқ" каналларини реконструкция қилиш</v>
          </cell>
          <cell r="B2484" t="str">
            <v>2201082180414002</v>
          </cell>
          <cell r="C2484">
            <v>1</v>
          </cell>
          <cell r="D2484" t="str">
            <v> 100010860084017049801170127</v>
          </cell>
          <cell r="E2484" t="str">
            <v>Ирригация тармоқлари ва иншоотлари</v>
          </cell>
          <cell r="F2484" t="str">
            <v>Ирригация тармоқлари ва иншоотлари</v>
          </cell>
          <cell r="H2484" t="str">
            <v>Сув хўжалиги вазирлиги</v>
          </cell>
          <cell r="J2484" t="str">
            <v>Вазирлик ва идора</v>
          </cell>
          <cell r="K2484" t="str">
            <v>6-илова</v>
          </cell>
          <cell r="L2484" t="str">
            <v>Асосий</v>
          </cell>
          <cell r="M2484" t="str">
            <v>Жиззах вилояти</v>
          </cell>
          <cell r="N2484" t="str">
            <v>Зомин тумани</v>
          </cell>
          <cell r="O2484" t="str">
            <v xml:space="preserve">х </v>
          </cell>
          <cell r="P2484" t="str">
            <v>Реконструкция</v>
          </cell>
          <cell r="Q2484" t="str">
            <v>2022-2025</v>
          </cell>
          <cell r="R2484">
            <v>1</v>
          </cell>
          <cell r="X2484">
            <v>1</v>
          </cell>
          <cell r="Z2484">
            <v>1</v>
          </cell>
          <cell r="AA2484">
            <v>1</v>
          </cell>
          <cell r="AS2484">
            <v>26705.116999999998</v>
          </cell>
          <cell r="AT2484">
            <v>19536.62</v>
          </cell>
          <cell r="AU2484">
            <v>19536.62</v>
          </cell>
          <cell r="AV2484">
            <v>26705.116999999998</v>
          </cell>
          <cell r="AW2484">
            <v>26705.116999999998</v>
          </cell>
          <cell r="AX2484">
            <v>10000</v>
          </cell>
          <cell r="BO2484">
            <v>8600</v>
          </cell>
          <cell r="BR2484">
            <v>-482.60899999999998</v>
          </cell>
          <cell r="BS2484">
            <v>18117.391</v>
          </cell>
          <cell r="BV2484">
            <v>10000</v>
          </cell>
          <cell r="BW2484">
            <v>9500</v>
          </cell>
          <cell r="BX2484" t="str">
            <v>"Учтепамахсуссувпудрат" МЧЖ</v>
          </cell>
          <cell r="BY2484">
            <v>300763522</v>
          </cell>
          <cell r="DS2484">
            <v>17.568000000000001</v>
          </cell>
          <cell r="GG2484" t="str">
            <v>канал, км</v>
          </cell>
          <cell r="GH2484">
            <v>17.568000000000001</v>
          </cell>
          <cell r="GJ2484" t="str">
            <v>Вазирлар Маҳкамасининг 2020 йил 9 ноябрдаги 01-05/1-466-сон баёни</v>
          </cell>
          <cell r="GM2484" t="str">
            <v>Қувват ўзгарди</v>
          </cell>
          <cell r="HD2484" t="str">
            <v>Лимит қўшилди</v>
          </cell>
        </row>
        <row r="2485">
          <cell r="A2485" t="str">
            <v>Мавжуд сув омборларни хавфсиз эксплуатация қилишни тадбирлари</v>
          </cell>
          <cell r="E2485" t="str">
            <v>Ирригация тармоқлари ва иншоотлари</v>
          </cell>
          <cell r="F2485" t="str">
            <v>Ирригация тармоқлари ва иншоотлари</v>
          </cell>
          <cell r="H2485" t="str">
            <v>Сув хўжалиги вазирлиги</v>
          </cell>
          <cell r="J2485" t="str">
            <v>Вазирлик ва идора</v>
          </cell>
          <cell r="K2485" t="str">
            <v>6-илова</v>
          </cell>
          <cell r="L2485" t="str">
            <v>Асосий</v>
          </cell>
          <cell r="M2485" t="str">
            <v>Жиззах вилояти</v>
          </cell>
          <cell r="N2485" t="str">
            <v>Ғаллаорол тумани</v>
          </cell>
          <cell r="O2485" t="str">
            <v xml:space="preserve">х </v>
          </cell>
          <cell r="P2485" t="str">
            <v>Реконструкция</v>
          </cell>
          <cell r="Q2485" t="str">
            <v>2022-2023</v>
          </cell>
          <cell r="R2485">
            <v>1</v>
          </cell>
          <cell r="AS2485">
            <v>10306.700000000001</v>
          </cell>
          <cell r="AT2485">
            <v>5306.7</v>
          </cell>
          <cell r="AU2485">
            <v>5306.7</v>
          </cell>
          <cell r="AV2485">
            <v>10306.700000000001</v>
          </cell>
          <cell r="AW2485">
            <v>10306.700000000001</v>
          </cell>
          <cell r="AX2485">
            <v>0</v>
          </cell>
          <cell r="BS2485">
            <v>0</v>
          </cell>
          <cell r="BX2485" t="str">
            <v>"INJENER ELEKTRO TEXNIK LABORATORIYA" МЧЖ
"JIZZAXTUMANLARAROSUVTARMOQTA'MIR" МЧЖ
"SANGZOR TA'MINOT INVEST" МЧЖ</v>
          </cell>
          <cell r="BY2485" t="str">
            <v>302453297
206434709
304396668</v>
          </cell>
          <cell r="GG2485" t="str">
            <v>объект, дона</v>
          </cell>
          <cell r="GH2485">
            <v>3</v>
          </cell>
          <cell r="GI2485">
            <v>3</v>
          </cell>
          <cell r="GJ2485" t="str">
            <v>Вазирлар Маҳкамасининг 2021 йил 5 октябрдаги 657-21-сон қарори</v>
          </cell>
        </row>
        <row r="2486">
          <cell r="A2486" t="str">
            <v>Мавжуд сув омборларни хавфсиз эксплуатация қилишни тадбирлари (Жиззах)</v>
          </cell>
          <cell r="B2486" t="str">
            <v>2201084010414003</v>
          </cell>
          <cell r="C2486">
            <v>1</v>
          </cell>
          <cell r="D2486" t="str">
            <v> 100010860084017049801170154</v>
          </cell>
          <cell r="E2486" t="str">
            <v>Ирригация тармоқлари ва иншоотлари</v>
          </cell>
          <cell r="F2486" t="str">
            <v>Ирригация тармоқлари ва иншоотлари</v>
          </cell>
          <cell r="H2486" t="str">
            <v>Сув хўжалиги вазирлиги</v>
          </cell>
          <cell r="J2486" t="str">
            <v>Вазирлик ва идора</v>
          </cell>
          <cell r="K2486" t="str">
            <v>6-илова</v>
          </cell>
          <cell r="L2486" t="str">
            <v>Асосий</v>
          </cell>
          <cell r="M2486" t="str">
            <v>Жиззах вилояти</v>
          </cell>
          <cell r="N2486" t="str">
            <v>Ш.Рашидов тумани</v>
          </cell>
          <cell r="P2486" t="str">
            <v>Реконструкция</v>
          </cell>
          <cell r="Q2486" t="str">
            <v>2022-2023</v>
          </cell>
          <cell r="R2486">
            <v>1</v>
          </cell>
          <cell r="S2486">
            <v>1</v>
          </cell>
          <cell r="T2486">
            <v>1</v>
          </cell>
          <cell r="U2486">
            <v>1</v>
          </cell>
          <cell r="X2486">
            <v>1</v>
          </cell>
          <cell r="Z2486">
            <v>1</v>
          </cell>
          <cell r="AA2486">
            <v>1</v>
          </cell>
          <cell r="AX2486">
            <v>2405.5880000000002</v>
          </cell>
          <cell r="BR2486">
            <v>-139.62878300000011</v>
          </cell>
          <cell r="BS2486">
            <v>2265.9592170000001</v>
          </cell>
          <cell r="BV2486">
            <v>2373.7800000000002</v>
          </cell>
          <cell r="BW2486">
            <v>2096.9029999999998</v>
          </cell>
        </row>
        <row r="2487">
          <cell r="A2487" t="str">
            <v>Мавжуд сув омборларни хавфсиз эксплуатация қилишни тадбирлари (Зомин)</v>
          </cell>
          <cell r="B2487" t="str">
            <v>2201082180414001</v>
          </cell>
          <cell r="C2487">
            <v>1</v>
          </cell>
          <cell r="D2487" t="str">
            <v> 100010860084017049801170152</v>
          </cell>
          <cell r="E2487" t="str">
            <v>Ирригация тармоқлари ва иншоотлари</v>
          </cell>
          <cell r="F2487" t="str">
            <v>Ирригация тармоқлари ва иншоотлари</v>
          </cell>
          <cell r="H2487" t="str">
            <v>Сув хўжалиги вазирлиги</v>
          </cell>
          <cell r="J2487" t="str">
            <v>Вазирлик ва идора</v>
          </cell>
          <cell r="K2487" t="str">
            <v>6-илова</v>
          </cell>
          <cell r="L2487" t="str">
            <v>Асосий</v>
          </cell>
          <cell r="M2487" t="str">
            <v>Жиззах вилояти</v>
          </cell>
          <cell r="N2487" t="str">
            <v>Зомин тумани</v>
          </cell>
          <cell r="P2487" t="str">
            <v>Реконструкция</v>
          </cell>
          <cell r="Q2487" t="str">
            <v>2022-2023</v>
          </cell>
          <cell r="R2487">
            <v>1</v>
          </cell>
          <cell r="S2487">
            <v>1</v>
          </cell>
          <cell r="T2487">
            <v>1</v>
          </cell>
          <cell r="U2487">
            <v>1</v>
          </cell>
          <cell r="X2487">
            <v>1</v>
          </cell>
          <cell r="Z2487">
            <v>1</v>
          </cell>
          <cell r="AA2487">
            <v>1</v>
          </cell>
          <cell r="AX2487">
            <v>1301.2239999999999</v>
          </cell>
          <cell r="BR2487">
            <v>-73.771727999999939</v>
          </cell>
          <cell r="BS2487">
            <v>1227.452272</v>
          </cell>
          <cell r="BV2487">
            <v>1282.99</v>
          </cell>
          <cell r="BW2487">
            <v>1222.99</v>
          </cell>
        </row>
        <row r="2488">
          <cell r="A2488" t="str">
            <v>Мавжуд сув омборларни хавфсиз эксплуатация қилишни тадбирлари (Қоравултепа)</v>
          </cell>
          <cell r="B2488" t="str">
            <v>2201082090414001</v>
          </cell>
          <cell r="C2488">
            <v>1</v>
          </cell>
          <cell r="D2488" t="str">
            <v> 100010860084017049801170153</v>
          </cell>
          <cell r="E2488" t="str">
            <v>Ирригация тармоқлари ва иншоотлари</v>
          </cell>
          <cell r="F2488" t="str">
            <v>Ирригация тармоқлари ва иншоотлари</v>
          </cell>
          <cell r="H2488" t="str">
            <v>Сув хўжалиги вазирлиги</v>
          </cell>
          <cell r="J2488" t="str">
            <v>Вазирлик ва идора</v>
          </cell>
          <cell r="K2488" t="str">
            <v>6-илова</v>
          </cell>
          <cell r="L2488" t="str">
            <v>Асосий</v>
          </cell>
          <cell r="M2488" t="str">
            <v>Жиззах вилояти</v>
          </cell>
          <cell r="N2488" t="str">
            <v>Ғаллаорол тумани</v>
          </cell>
          <cell r="P2488" t="str">
            <v>Реконструкция</v>
          </cell>
          <cell r="Q2488" t="str">
            <v>2022-2023</v>
          </cell>
          <cell r="R2488">
            <v>1</v>
          </cell>
          <cell r="S2488">
            <v>1</v>
          </cell>
          <cell r="T2488">
            <v>1</v>
          </cell>
          <cell r="U2488">
            <v>1</v>
          </cell>
          <cell r="X2488">
            <v>1</v>
          </cell>
          <cell r="Z2488">
            <v>1</v>
          </cell>
          <cell r="AA2488">
            <v>1</v>
          </cell>
          <cell r="AX2488">
            <v>1334.5740000000001</v>
          </cell>
          <cell r="BR2488">
            <v>-76.093982000000096</v>
          </cell>
          <cell r="BS2488">
            <v>1258.480018</v>
          </cell>
          <cell r="BV2488">
            <v>1311.347</v>
          </cell>
          <cell r="BW2488">
            <v>1203.2030000000002</v>
          </cell>
        </row>
        <row r="2489">
          <cell r="A2489" t="str">
            <v>Сел-тошқиндан ҳимоялаш тадбирлари</v>
          </cell>
          <cell r="E2489" t="str">
            <v>Ирригация тармоқлари ва иншоотлари</v>
          </cell>
          <cell r="F2489" t="str">
            <v>Ирригация тармоқлари ва иншоотлари</v>
          </cell>
          <cell r="G2489" t="str">
            <v>Сел-тошқиндан ҳимоялаш тадбирлари</v>
          </cell>
          <cell r="H2489" t="str">
            <v>Сув хўжалиги вазирлиги</v>
          </cell>
          <cell r="J2489" t="str">
            <v>Вазирлик ва идора</v>
          </cell>
          <cell r="K2489" t="str">
            <v>6-илова</v>
          </cell>
          <cell r="L2489" t="str">
            <v>Асосий</v>
          </cell>
          <cell r="M2489" t="str">
            <v>Жиззах вилояти</v>
          </cell>
          <cell r="N2489" t="str">
            <v>туманлараро</v>
          </cell>
          <cell r="P2489" t="str">
            <v>Тасдиқланадиган дастурлар ижроси учун</v>
          </cell>
          <cell r="R2489">
            <v>2</v>
          </cell>
          <cell r="AX2489">
            <v>2800</v>
          </cell>
          <cell r="BI2489">
            <v>-2800</v>
          </cell>
          <cell r="BS2489">
            <v>0</v>
          </cell>
          <cell r="GL2489">
            <v>1</v>
          </cell>
          <cell r="GX2489" t="str">
            <v>Объектларга бўлинди</v>
          </cell>
        </row>
        <row r="2490">
          <cell r="A2490" t="str">
            <v>Сангзор бетон каналининг ПК423+00дан ПК449+90 гача ҳимоя ишлари (2,7 км)</v>
          </cell>
          <cell r="B2490" t="str">
            <v>2301084010414001</v>
          </cell>
          <cell r="C2490">
            <v>1</v>
          </cell>
          <cell r="D2490" t="str">
            <v>100010860084017049801170157</v>
          </cell>
          <cell r="E2490" t="str">
            <v>Ирригация тармоқлари ва иншоотлари</v>
          </cell>
          <cell r="F2490" t="str">
            <v>Ирригация тармоқлари ва иншоотлари</v>
          </cell>
          <cell r="G2490" t="str">
            <v>Сел-тошқиндан ҳимоялаш тадбирлари</v>
          </cell>
          <cell r="H2490" t="str">
            <v>Сув хўжалиги вазирлиги</v>
          </cell>
          <cell r="J2490" t="str">
            <v>Вазирлик ва идора</v>
          </cell>
          <cell r="K2490" t="str">
            <v>6-илова</v>
          </cell>
          <cell r="L2490" t="str">
            <v>Асосий</v>
          </cell>
          <cell r="M2490" t="str">
            <v>Жиззах вилояти</v>
          </cell>
          <cell r="N2490" t="str">
            <v>Жиззах шахри</v>
          </cell>
          <cell r="P2490" t="str">
            <v>Реконструкция</v>
          </cell>
          <cell r="Q2490">
            <v>2023</v>
          </cell>
          <cell r="R2490">
            <v>2</v>
          </cell>
          <cell r="AB2490">
            <v>1</v>
          </cell>
          <cell r="AE2490">
            <v>1</v>
          </cell>
          <cell r="AG2490">
            <v>1</v>
          </cell>
          <cell r="AH2490">
            <v>1</v>
          </cell>
          <cell r="AJ2490">
            <v>1</v>
          </cell>
          <cell r="AM2490">
            <v>1</v>
          </cell>
          <cell r="AN2490">
            <v>1</v>
          </cell>
          <cell r="AO2490">
            <v>1</v>
          </cell>
          <cell r="AR2490">
            <v>1</v>
          </cell>
          <cell r="AS2490">
            <v>6000</v>
          </cell>
          <cell r="AT2490">
            <v>6000</v>
          </cell>
          <cell r="AU2490">
            <v>6000</v>
          </cell>
          <cell r="AV2490">
            <v>6000</v>
          </cell>
          <cell r="AX2490">
            <v>0</v>
          </cell>
          <cell r="BI2490">
            <v>2800</v>
          </cell>
          <cell r="BO2490">
            <v>2586</v>
          </cell>
          <cell r="BS2490">
            <v>5386</v>
          </cell>
          <cell r="BT2490">
            <v>44.3</v>
          </cell>
          <cell r="BU2490" t="str">
            <v>Ташриф</v>
          </cell>
          <cell r="BV2490">
            <v>2929.9350000000004</v>
          </cell>
          <cell r="BW2490">
            <v>2795.3509999999997</v>
          </cell>
          <cell r="BX2490" t="str">
            <v>"Сувомбор Қурилиш" МЧЖ</v>
          </cell>
          <cell r="BY2490">
            <v>205628767</v>
          </cell>
          <cell r="GG2490" t="str">
            <v>тупроқ иши, минг м3</v>
          </cell>
          <cell r="GH2490">
            <v>50</v>
          </cell>
          <cell r="GI2490">
            <v>50</v>
          </cell>
          <cell r="GX2490" t="str">
            <v>Ёйилган объект</v>
          </cell>
          <cell r="HD2490" t="str">
            <v>Лимит қўшилди</v>
          </cell>
        </row>
        <row r="2491">
          <cell r="A2491" t="str">
            <v xml:space="preserve">Жиззах шаҳридаги "Сангзор" бетон каналини реконструкция қилиш </v>
          </cell>
          <cell r="B2491" t="str">
            <v>2201084010414004</v>
          </cell>
          <cell r="C2491">
            <v>1</v>
          </cell>
          <cell r="E2491" t="str">
            <v>Ирригация тармоқлари ва иншоотлари</v>
          </cell>
          <cell r="F2491" t="str">
            <v>Ирригация тармоқлари ва иншоотлари</v>
          </cell>
          <cell r="H2491" t="str">
            <v>Сув хўжалиги вазирлиги</v>
          </cell>
          <cell r="J2491" t="str">
            <v>Вазирлик ва идора</v>
          </cell>
          <cell r="K2491" t="str">
            <v>Қўшимча</v>
          </cell>
          <cell r="L2491" t="str">
            <v>Асосий</v>
          </cell>
          <cell r="M2491" t="str">
            <v>Жиззах вилояти</v>
          </cell>
          <cell r="N2491" t="str">
            <v>Жиззах шахри</v>
          </cell>
          <cell r="P2491" t="str">
            <v>Реконструкция</v>
          </cell>
          <cell r="Q2491" t="str">
            <v>2019-2023</v>
          </cell>
          <cell r="R2491">
            <v>1</v>
          </cell>
          <cell r="S2491">
            <v>1</v>
          </cell>
          <cell r="T2491">
            <v>1</v>
          </cell>
          <cell r="X2491">
            <v>1</v>
          </cell>
          <cell r="Z2491">
            <v>1</v>
          </cell>
          <cell r="AA2491">
            <v>1</v>
          </cell>
          <cell r="AS2491">
            <v>3676.4</v>
          </cell>
          <cell r="AT2491">
            <v>915.1</v>
          </cell>
          <cell r="AU2491">
            <v>1041.7</v>
          </cell>
          <cell r="AV2491">
            <v>3579.6105280000002</v>
          </cell>
          <cell r="AW2491">
            <v>3532.7655999999997</v>
          </cell>
          <cell r="AX2491">
            <v>0</v>
          </cell>
          <cell r="BI2491">
            <v>938</v>
          </cell>
          <cell r="BR2491">
            <v>-68.5</v>
          </cell>
          <cell r="BS2491">
            <v>869.5</v>
          </cell>
          <cell r="BV2491">
            <v>913.505</v>
          </cell>
          <cell r="BW2491">
            <v>867.83</v>
          </cell>
          <cell r="BX2491" t="str">
            <v xml:space="preserve">"MAXSUS MELIORASIYA TA`MIR" MAS'ULIYATI CHEKLANGAN JAMIYAT
</v>
          </cell>
          <cell r="BY2491">
            <v>300911851</v>
          </cell>
          <cell r="EH2491">
            <v>1</v>
          </cell>
          <cell r="EI2491">
            <v>1</v>
          </cell>
          <cell r="EK2491">
            <v>1</v>
          </cell>
          <cell r="GG2491" t="str">
            <v>ГТИ, дона</v>
          </cell>
          <cell r="GH2491">
            <v>1</v>
          </cell>
          <cell r="GI2491">
            <v>1</v>
          </cell>
          <cell r="GX2491" t="str">
            <v>Янги қўшилган объект</v>
          </cell>
        </row>
        <row r="2492">
          <cell r="A2492" t="str">
            <v>Лойиҳа-қидирув ишлари</v>
          </cell>
          <cell r="E2492" t="str">
            <v>Ирригация тармоқлари ва иншоотлари</v>
          </cell>
          <cell r="F2492" t="str">
            <v>Ирригация тармоқлари ва иншоотлари</v>
          </cell>
          <cell r="H2492" t="str">
            <v>Сув хўжалиги вазирлиги</v>
          </cell>
          <cell r="J2492" t="str">
            <v>Вазирлик ва идора</v>
          </cell>
          <cell r="K2492" t="str">
            <v>6-илова</v>
          </cell>
          <cell r="L2492" t="str">
            <v>Асосий</v>
          </cell>
          <cell r="M2492" t="str">
            <v>Жиззах вилояти</v>
          </cell>
          <cell r="N2492">
            <v>0</v>
          </cell>
          <cell r="P2492" t="str">
            <v>Лойиҳа-қидирув ишлари</v>
          </cell>
          <cell r="Q2492">
            <v>2023</v>
          </cell>
          <cell r="R2492">
            <v>2</v>
          </cell>
          <cell r="AX2492">
            <v>1000</v>
          </cell>
          <cell r="BO2492">
            <v>-576</v>
          </cell>
          <cell r="BS2492">
            <v>424</v>
          </cell>
          <cell r="BV2492">
            <v>323</v>
          </cell>
          <cell r="HD2492" t="str">
            <v>Лимит мақбуллаштирилди</v>
          </cell>
        </row>
        <row r="2493">
          <cell r="A2493" t="str">
            <v>Кредитор қарздорликларни қоплаш</v>
          </cell>
          <cell r="E2493" t="str">
            <v>Ирригация тармоқлари ва иншоотлари</v>
          </cell>
          <cell r="F2493" t="str">
            <v>Ирригация тармоқлари ва иншоотлари</v>
          </cell>
          <cell r="H2493" t="str">
            <v>Сув хўжалиги вазирлиги</v>
          </cell>
          <cell r="J2493" t="str">
            <v>Вазирлик ва идора</v>
          </cell>
          <cell r="K2493" t="str">
            <v>6-илова</v>
          </cell>
          <cell r="L2493" t="str">
            <v>Асосий</v>
          </cell>
          <cell r="M2493" t="str">
            <v>Жиззах вилояти</v>
          </cell>
          <cell r="N2493">
            <v>0</v>
          </cell>
          <cell r="P2493" t="str">
            <v>Кредитор қарздорлик</v>
          </cell>
          <cell r="R2493">
            <v>1</v>
          </cell>
          <cell r="AX2493">
            <v>3788</v>
          </cell>
          <cell r="BS2493">
            <v>3788</v>
          </cell>
          <cell r="BW2493">
            <v>446.851</v>
          </cell>
        </row>
        <row r="2494">
          <cell r="A2494" t="str">
            <v>Тақсимланмаган лимит</v>
          </cell>
          <cell r="E2494" t="str">
            <v>Ирригация тармоқлари ва иншоотлари</v>
          </cell>
          <cell r="F2494" t="str">
            <v>Ирригация тармоқлари ва иншоотлари</v>
          </cell>
          <cell r="H2494" t="str">
            <v>Сув хўжалиги вазирлиги</v>
          </cell>
          <cell r="J2494" t="str">
            <v>Вазирлик ва идора</v>
          </cell>
          <cell r="K2494" t="str">
            <v>6-илова</v>
          </cell>
          <cell r="L2494" t="str">
            <v>Асосий</v>
          </cell>
          <cell r="M2494" t="str">
            <v>Жиззах вилояти</v>
          </cell>
          <cell r="P2494" t="str">
            <v>Тақсимланмаган лимит</v>
          </cell>
          <cell r="R2494">
            <v>2</v>
          </cell>
          <cell r="AX2494">
            <v>0</v>
          </cell>
          <cell r="BR2494">
            <v>840.60349300000007</v>
          </cell>
          <cell r="BS2494">
            <v>840.60349300000007</v>
          </cell>
        </row>
        <row r="2495">
          <cell r="A2495" t="str">
            <v>Шаҳрисабз тумани Оқдарё ҳудудида "Сарчашма" каналини қуриш</v>
          </cell>
          <cell r="B2495" t="str">
            <v>2201102450414001</v>
          </cell>
          <cell r="C2495">
            <v>1</v>
          </cell>
          <cell r="D2495" t="str">
            <v> 100010860104017049801170123</v>
          </cell>
          <cell r="E2495" t="str">
            <v>Ирригация тармоқлари ва иншоотлари</v>
          </cell>
          <cell r="F2495" t="str">
            <v>Ирригация тармоқлари ва иншоотлари</v>
          </cell>
          <cell r="H2495" t="str">
            <v>Сув хўжалиги вазирлиги</v>
          </cell>
          <cell r="J2495" t="str">
            <v>Вазирлик ва идора</v>
          </cell>
          <cell r="K2495" t="str">
            <v>7-илова</v>
          </cell>
          <cell r="L2495" t="str">
            <v>Асосий</v>
          </cell>
          <cell r="M2495" t="str">
            <v>Қашқадарё вилояти</v>
          </cell>
          <cell r="N2495" t="str">
            <v>Шаҳрисабз тумани</v>
          </cell>
          <cell r="O2495" t="str">
            <v>х</v>
          </cell>
          <cell r="P2495" t="str">
            <v>Янги қурилиш</v>
          </cell>
          <cell r="Q2495" t="str">
            <v>2022-2023</v>
          </cell>
          <cell r="R2495">
            <v>1</v>
          </cell>
          <cell r="S2495">
            <v>1</v>
          </cell>
          <cell r="V2495" t="str">
            <v>июль, 2023 й.</v>
          </cell>
          <cell r="X2495">
            <v>1</v>
          </cell>
          <cell r="Z2495">
            <v>1</v>
          </cell>
          <cell r="AA2495">
            <v>1</v>
          </cell>
          <cell r="AS2495">
            <v>4780.7020000000002</v>
          </cell>
          <cell r="AT2495">
            <v>2286.5929999999998</v>
          </cell>
          <cell r="AU2495">
            <v>2286.5929999999998</v>
          </cell>
          <cell r="AV2495">
            <v>4780.7020000000002</v>
          </cell>
          <cell r="AW2495">
            <v>4780.7020000000002</v>
          </cell>
          <cell r="AX2495">
            <v>1531.7280000000001</v>
          </cell>
          <cell r="BO2495">
            <v>642.29999999999995</v>
          </cell>
          <cell r="BS2495">
            <v>2174.0280000000002</v>
          </cell>
          <cell r="BT2495">
            <v>642.29999999999995</v>
          </cell>
          <cell r="BU2495" t="str">
            <v>Ташриф</v>
          </cell>
          <cell r="BV2495">
            <v>2166.5</v>
          </cell>
          <cell r="BW2495">
            <v>1531.7</v>
          </cell>
          <cell r="BX2495" t="str">
            <v>"Промтехсервис спецмонтаж" МЧЖ</v>
          </cell>
          <cell r="BY2495">
            <v>301198053</v>
          </cell>
          <cell r="DS2495">
            <v>7.3</v>
          </cell>
          <cell r="DT2495">
            <v>7.3</v>
          </cell>
          <cell r="DU2495">
            <v>7.3</v>
          </cell>
          <cell r="GG2495" t="str">
            <v>канал, км</v>
          </cell>
          <cell r="GH2495">
            <v>7.3</v>
          </cell>
          <cell r="GI2495">
            <v>7.3</v>
          </cell>
          <cell r="GJ2495" t="str">
            <v>Ўзбекистон Республикаси Олий Мажлиси 
Сенати Кенгашининг 2021 йил 29 сентябрдаги СҚ-389-ИВ-сон қарори</v>
          </cell>
          <cell r="HD2495" t="str">
            <v>Лимит қўшилди</v>
          </cell>
        </row>
        <row r="2496">
          <cell r="A2496" t="str">
            <v>Қашқадарё вилоятида ирригация тармоқларини тизимли реконструкция қилиш (6-навбат) (Қарши, Ғузор, Дехқонобод, Қамаши 
ва Чироқчи туманларида)</v>
          </cell>
          <cell r="B2496" t="str">
            <v>2101102240414001</v>
          </cell>
          <cell r="C2496">
            <v>1</v>
          </cell>
          <cell r="D2496" t="str">
            <v> 100010860104017049801170099</v>
          </cell>
          <cell r="E2496" t="str">
            <v>Ирригация тармоқлари ва иншоотлари</v>
          </cell>
          <cell r="F2496" t="str">
            <v>Ирригация тармоқлари ва иншоотлари</v>
          </cell>
          <cell r="H2496" t="str">
            <v>Сув хўжалиги вазирлиги</v>
          </cell>
          <cell r="J2496" t="str">
            <v>Вазирлик ва идора</v>
          </cell>
          <cell r="K2496" t="str">
            <v>7-илова</v>
          </cell>
          <cell r="L2496" t="str">
            <v>Асосий</v>
          </cell>
          <cell r="M2496" t="str">
            <v>Қашқадарё вилояти</v>
          </cell>
          <cell r="N2496" t="str">
            <v>туманлараро</v>
          </cell>
          <cell r="O2496" t="str">
            <v>х</v>
          </cell>
          <cell r="P2496" t="str">
            <v>Реконструкция</v>
          </cell>
          <cell r="Q2496" t="str">
            <v>2021-2023</v>
          </cell>
          <cell r="R2496">
            <v>1</v>
          </cell>
          <cell r="X2496">
            <v>1</v>
          </cell>
          <cell r="Z2496">
            <v>1</v>
          </cell>
          <cell r="AA2496">
            <v>1</v>
          </cell>
          <cell r="AS2496">
            <v>20841.391</v>
          </cell>
          <cell r="AT2496">
            <v>19051.028999999999</v>
          </cell>
          <cell r="AU2496">
            <v>19051.028999999999</v>
          </cell>
          <cell r="AV2496">
            <v>20841.391</v>
          </cell>
          <cell r="AW2496">
            <v>20841.391</v>
          </cell>
          <cell r="AX2496">
            <v>13170.128100000002</v>
          </cell>
          <cell r="BB2496">
            <v>-2400</v>
          </cell>
          <cell r="BS2496">
            <v>10770.128100000002</v>
          </cell>
          <cell r="BV2496">
            <v>11132.3</v>
          </cell>
          <cell r="BW2496">
            <v>10013.200000000001</v>
          </cell>
          <cell r="BX2496" t="str">
            <v>"Турон" ХК</v>
          </cell>
          <cell r="BY2496">
            <v>200723108</v>
          </cell>
          <cell r="EC2496">
            <v>32.799999999999997</v>
          </cell>
          <cell r="ED2496">
            <v>31.5</v>
          </cell>
          <cell r="EF2496">
            <v>31.5</v>
          </cell>
          <cell r="GG2496" t="str">
            <v>лоток, км</v>
          </cell>
          <cell r="GH2496">
            <v>32.799999999999997</v>
          </cell>
          <cell r="GI2496">
            <v>31.5</v>
          </cell>
          <cell r="GJ2496" t="str">
            <v>Ўзбекистон Республикаси Президентининг 
2017 йил 27 ноябрдаги ПҚ-3405-сон қарори</v>
          </cell>
          <cell r="GQ2496" t="str">
            <v>Лимит мақбуллаштирилди</v>
          </cell>
        </row>
        <row r="2497">
          <cell r="A2497" t="str">
            <v>Нишон туманидаги лоток  тармоқларини реконструкция қилиш (1-навбат)</v>
          </cell>
          <cell r="B2497" t="str">
            <v>2101102350414001</v>
          </cell>
          <cell r="C2497">
            <v>1</v>
          </cell>
          <cell r="D2497" t="str">
            <v> 100010860104017049801170101</v>
          </cell>
          <cell r="E2497" t="str">
            <v>Ирригация тармоқлари ва иншоотлари</v>
          </cell>
          <cell r="F2497" t="str">
            <v>Ирригация тармоқлари ва иншоотлари</v>
          </cell>
          <cell r="H2497" t="str">
            <v>Сув хўжалиги вазирлиги</v>
          </cell>
          <cell r="J2497" t="str">
            <v>Вазирлик ва идора</v>
          </cell>
          <cell r="K2497" t="str">
            <v>7-илова</v>
          </cell>
          <cell r="L2497" t="str">
            <v>Асосий</v>
          </cell>
          <cell r="M2497" t="str">
            <v>Қашқадарё вилояти</v>
          </cell>
          <cell r="N2497" t="str">
            <v>Нишон тумани</v>
          </cell>
          <cell r="O2497" t="str">
            <v>х</v>
          </cell>
          <cell r="P2497" t="str">
            <v>Реконструкция</v>
          </cell>
          <cell r="Q2497" t="str">
            <v>2021-2023</v>
          </cell>
          <cell r="R2497">
            <v>1</v>
          </cell>
          <cell r="S2497">
            <v>1</v>
          </cell>
          <cell r="T2497">
            <v>1</v>
          </cell>
          <cell r="V2497" t="str">
            <v>июль, 2023 й.</v>
          </cell>
          <cell r="X2497">
            <v>1</v>
          </cell>
          <cell r="Z2497">
            <v>1</v>
          </cell>
          <cell r="AA2497">
            <v>1</v>
          </cell>
          <cell r="AS2497">
            <v>17400.985000000001</v>
          </cell>
          <cell r="AT2497">
            <v>3038.3719999999998</v>
          </cell>
          <cell r="AU2497">
            <v>3038.3719999999998</v>
          </cell>
          <cell r="AV2497">
            <v>17400.985000000001</v>
          </cell>
          <cell r="AW2497">
            <v>17400.985000000001</v>
          </cell>
          <cell r="AX2497">
            <v>2963.7691500000001</v>
          </cell>
          <cell r="BI2497">
            <v>-77.346399549996903</v>
          </cell>
          <cell r="BS2497">
            <v>2886.4227504500032</v>
          </cell>
          <cell r="BV2497">
            <v>2651.1</v>
          </cell>
          <cell r="BW2497">
            <v>2437.1</v>
          </cell>
          <cell r="BX2497" t="str">
            <v>"Эскианҳорканалқурилиш" МЧЖ</v>
          </cell>
          <cell r="BY2497">
            <v>200668358</v>
          </cell>
          <cell r="EC2497">
            <v>33.5</v>
          </cell>
          <cell r="ED2497">
            <v>6.5</v>
          </cell>
          <cell r="EF2497">
            <v>6.5</v>
          </cell>
          <cell r="GG2497" t="str">
            <v>лоток, км</v>
          </cell>
          <cell r="GH2497">
            <v>33.5</v>
          </cell>
          <cell r="GI2497">
            <v>6.5</v>
          </cell>
          <cell r="GJ2497" t="str">
            <v>Ўзбекистон Республикаси Президентининг 
2017 йил 27 ноябрдаги ПҚ-3405-сон қарори</v>
          </cell>
          <cell r="GX2497" t="str">
            <v>Лимит мақбуллаштирилди</v>
          </cell>
        </row>
        <row r="2498">
          <cell r="A2498" t="str">
            <v>Косон туманидаги "Пистали" каналини реконструкция қилиш</v>
          </cell>
          <cell r="B2498" t="str">
            <v>2201102290414001</v>
          </cell>
          <cell r="C2498">
            <v>1</v>
          </cell>
          <cell r="D2498" t="str">
            <v> 100010860104017049801170125</v>
          </cell>
          <cell r="E2498" t="str">
            <v>Ирригация тармоқлари ва иншоотлари</v>
          </cell>
          <cell r="F2498" t="str">
            <v>Ирригация тармоқлари ва иншоотлари</v>
          </cell>
          <cell r="H2498" t="str">
            <v>Сув хўжалиги вазирлиги</v>
          </cell>
          <cell r="J2498" t="str">
            <v>Вазирлик ва идора</v>
          </cell>
          <cell r="K2498" t="str">
            <v>7-илова</v>
          </cell>
          <cell r="L2498" t="str">
            <v>Асосий</v>
          </cell>
          <cell r="M2498" t="str">
            <v>Қашқадарё вилояти</v>
          </cell>
          <cell r="N2498" t="str">
            <v>Косон тумани</v>
          </cell>
          <cell r="O2498" t="str">
            <v>х</v>
          </cell>
          <cell r="P2498" t="str">
            <v>Реконструкция</v>
          </cell>
          <cell r="Q2498" t="str">
            <v>2022-2023</v>
          </cell>
          <cell r="R2498">
            <v>1</v>
          </cell>
          <cell r="S2498">
            <v>1</v>
          </cell>
          <cell r="T2498">
            <v>1</v>
          </cell>
          <cell r="V2498" t="str">
            <v>август, 2023 й.</v>
          </cell>
          <cell r="X2498">
            <v>1</v>
          </cell>
          <cell r="Z2498">
            <v>1</v>
          </cell>
          <cell r="AA2498">
            <v>1</v>
          </cell>
          <cell r="AS2498">
            <v>9255.9779999999992</v>
          </cell>
          <cell r="AT2498">
            <v>4065.393</v>
          </cell>
          <cell r="AU2498">
            <v>4065.393</v>
          </cell>
          <cell r="AV2498">
            <v>9255.9779999999992</v>
          </cell>
          <cell r="AW2498">
            <v>9255.9779999999992</v>
          </cell>
          <cell r="AX2498">
            <v>2863.7103999999995</v>
          </cell>
          <cell r="BO2498">
            <v>1870.1</v>
          </cell>
          <cell r="BS2498">
            <v>4733.8103999999994</v>
          </cell>
          <cell r="BT2498">
            <v>1870.1</v>
          </cell>
          <cell r="BU2498" t="str">
            <v>Ташриф</v>
          </cell>
          <cell r="BV2498">
            <v>4812.8999999999996</v>
          </cell>
          <cell r="BW2498">
            <v>2863.7</v>
          </cell>
          <cell r="BX2498" t="str">
            <v>"Промтехсервис спецмонтаж" МЧЖ</v>
          </cell>
          <cell r="BY2498">
            <v>301198053</v>
          </cell>
          <cell r="DS2498">
            <v>5</v>
          </cell>
          <cell r="DT2498">
            <v>1</v>
          </cell>
          <cell r="DV2498">
            <v>1</v>
          </cell>
          <cell r="GG2498" t="str">
            <v>канал, км</v>
          </cell>
          <cell r="GH2498">
            <v>5</v>
          </cell>
          <cell r="GI2498">
            <v>1</v>
          </cell>
          <cell r="GJ2498" t="str">
            <v>Ўзбекистон Республикаси Президентининг 
2021 йил 24 февралдаги ПҚ-5005-сон қарори</v>
          </cell>
          <cell r="HD2498" t="str">
            <v>Лимит қўшилди</v>
          </cell>
        </row>
        <row r="2499">
          <cell r="A2499" t="str">
            <v>Мавжуд сув омборларни хавфсиз эксплуатация қилишни тадбирлари</v>
          </cell>
          <cell r="E2499" t="str">
            <v>Ирригация тармоқлари ва иншоотлари</v>
          </cell>
          <cell r="F2499" t="str">
            <v>Ирригация тармоқлари ва иншоотлари</v>
          </cell>
          <cell r="H2499" t="str">
            <v>Сув хўжалиги вазирлиги</v>
          </cell>
          <cell r="J2499" t="str">
            <v>Вазирлик ва идора</v>
          </cell>
          <cell r="K2499" t="str">
            <v>7-илова</v>
          </cell>
          <cell r="L2499" t="str">
            <v>Асосий</v>
          </cell>
          <cell r="M2499" t="str">
            <v>Қашқадарё вилояти</v>
          </cell>
          <cell r="N2499" t="str">
            <v>туманлараро</v>
          </cell>
          <cell r="O2499" t="str">
            <v>х</v>
          </cell>
          <cell r="P2499" t="str">
            <v>Реконструкция</v>
          </cell>
          <cell r="Q2499" t="str">
            <v>2022-2023</v>
          </cell>
          <cell r="R2499">
            <v>1</v>
          </cell>
          <cell r="AS2499">
            <v>40082.546999999999</v>
          </cell>
          <cell r="AT2499">
            <v>24449.143949999998</v>
          </cell>
          <cell r="AU2499">
            <v>24449.143949999998</v>
          </cell>
          <cell r="AV2499">
            <v>40082.546999999999</v>
          </cell>
          <cell r="AW2499">
            <v>40082.546999999999</v>
          </cell>
          <cell r="AX2499">
            <v>0</v>
          </cell>
          <cell r="BS2499">
            <v>0</v>
          </cell>
          <cell r="BX2499" t="str">
            <v>“Нишон Мелио Ирригация” МЧЖ, 
“XISORAK MAXSUS SUV QURILISH” МЧЖ,
"Асрор мега строй" МЧЖ</v>
          </cell>
          <cell r="BY2499" t="str">
            <v>302770576
302115961
301882453</v>
          </cell>
          <cell r="GG2499" t="str">
            <v>объект, дона</v>
          </cell>
          <cell r="GH2499">
            <v>4</v>
          </cell>
          <cell r="GI2499">
            <v>4</v>
          </cell>
          <cell r="GJ2499" t="str">
            <v>Вазирлар Маҳкамасининг 2021 йил
 5 октябрдаги 657-21-сон қарори</v>
          </cell>
        </row>
        <row r="2500">
          <cell r="A2500" t="str">
            <v>Мавжуд сув омборларни хавфсиз эксплуатация қилишни тадбирлари (Қорабоғ)</v>
          </cell>
          <cell r="B2500" t="str">
            <v>2301102200414001</v>
          </cell>
          <cell r="C2500">
            <v>1</v>
          </cell>
          <cell r="D2500" t="str">
            <v> 100010860104017049801170130</v>
          </cell>
          <cell r="E2500" t="str">
            <v>Ирригация тармоқлари ва иншоотлари</v>
          </cell>
          <cell r="F2500" t="str">
            <v>Ирригация тармоқлари ва иншоотлари</v>
          </cell>
          <cell r="H2500" t="str">
            <v>Сув хўжалиги вазирлиги</v>
          </cell>
          <cell r="J2500" t="str">
            <v>Вазирлик ва идора</v>
          </cell>
          <cell r="K2500" t="str">
            <v>7-илова</v>
          </cell>
          <cell r="L2500" t="str">
            <v>Асосий</v>
          </cell>
          <cell r="M2500" t="str">
            <v>Қашқадарё вилояти</v>
          </cell>
          <cell r="N2500" t="str">
            <v>Қамаши тумани</v>
          </cell>
          <cell r="P2500" t="str">
            <v>Реконструкция</v>
          </cell>
          <cell r="Q2500" t="str">
            <v>2022-2023</v>
          </cell>
          <cell r="R2500">
            <v>2</v>
          </cell>
          <cell r="S2500">
            <v>1</v>
          </cell>
          <cell r="V2500" t="str">
            <v>декабрь, 2023 й.</v>
          </cell>
          <cell r="AB2500">
            <v>1</v>
          </cell>
          <cell r="AE2500">
            <v>1</v>
          </cell>
          <cell r="AG2500">
            <v>1</v>
          </cell>
          <cell r="AH2500">
            <v>1</v>
          </cell>
          <cell r="AJ2500">
            <v>1</v>
          </cell>
          <cell r="AL2500">
            <v>1</v>
          </cell>
          <cell r="AM2500">
            <v>1</v>
          </cell>
          <cell r="AN2500">
            <v>1</v>
          </cell>
          <cell r="AO2500">
            <v>1</v>
          </cell>
          <cell r="AR2500">
            <v>1</v>
          </cell>
          <cell r="AX2500">
            <v>12909.6</v>
          </cell>
          <cell r="BS2500">
            <v>12909.6</v>
          </cell>
          <cell r="BV2500">
            <v>8467</v>
          </cell>
          <cell r="BW2500">
            <v>7049.2139999999999</v>
          </cell>
        </row>
        <row r="2501">
          <cell r="A2501" t="str">
            <v>Мавжуд сув омборларни хавфсиз эксплуатация қилишни тадбирлари (Пачкамар)</v>
          </cell>
          <cell r="B2501" t="str">
            <v>2201102070414001</v>
          </cell>
          <cell r="C2501">
            <v>1</v>
          </cell>
          <cell r="D2501" t="str">
            <v> 100010860104017049801170129</v>
          </cell>
          <cell r="E2501" t="str">
            <v>Ирригация тармоқлари ва иншоотлари</v>
          </cell>
          <cell r="F2501" t="str">
            <v>Ирригация тармоқлари ва иншоотлари</v>
          </cell>
          <cell r="H2501" t="str">
            <v>Сув хўжалиги вазирлиги</v>
          </cell>
          <cell r="J2501" t="str">
            <v>Вазирлик ва идора</v>
          </cell>
          <cell r="K2501" t="str">
            <v>7-илова</v>
          </cell>
          <cell r="L2501" t="str">
            <v>Асосий</v>
          </cell>
          <cell r="M2501" t="str">
            <v>Қашқадарё вилояти</v>
          </cell>
          <cell r="N2501" t="str">
            <v xml:space="preserve">Ғузор тумани </v>
          </cell>
          <cell r="P2501" t="str">
            <v>Реконструкция</v>
          </cell>
          <cell r="Q2501" t="str">
            <v>2022-2023</v>
          </cell>
          <cell r="R2501">
            <v>1</v>
          </cell>
          <cell r="S2501">
            <v>1</v>
          </cell>
          <cell r="T2501">
            <v>1</v>
          </cell>
          <cell r="V2501" t="str">
            <v>ноябрь, 2023 й.</v>
          </cell>
          <cell r="X2501">
            <v>1</v>
          </cell>
          <cell r="Z2501">
            <v>1</v>
          </cell>
          <cell r="AA2501">
            <v>1</v>
          </cell>
          <cell r="AX2501">
            <v>1694.067511</v>
          </cell>
          <cell r="BS2501">
            <v>1694.067511</v>
          </cell>
          <cell r="BV2501">
            <v>1696.2</v>
          </cell>
          <cell r="BW2501">
            <v>1327.3059999999998</v>
          </cell>
        </row>
        <row r="2502">
          <cell r="A2502" t="str">
            <v>Мавжуд сув омборларни хавфсиз эксплуатация қилишни тадбирлари (Талимаржон)</v>
          </cell>
          <cell r="B2502" t="str">
            <v>2201102350414001</v>
          </cell>
          <cell r="C2502">
            <v>1</v>
          </cell>
          <cell r="D2502" t="str">
            <v> 100010860104017049801170112</v>
          </cell>
          <cell r="E2502" t="str">
            <v>Ирригация тармоқлари ва иншоотлари</v>
          </cell>
          <cell r="F2502" t="str">
            <v>Ирригация тармоқлари ва иншоотлари</v>
          </cell>
          <cell r="H2502" t="str">
            <v>Сув хўжалиги вазирлиги</v>
          </cell>
          <cell r="J2502" t="str">
            <v>Вазирлик ва идора</v>
          </cell>
          <cell r="K2502" t="str">
            <v>7-илова</v>
          </cell>
          <cell r="L2502" t="str">
            <v>Асосий</v>
          </cell>
          <cell r="M2502" t="str">
            <v>Қашқадарё вилояти</v>
          </cell>
          <cell r="N2502" t="str">
            <v>Нишон тумани</v>
          </cell>
          <cell r="P2502" t="str">
            <v>Реконструкция</v>
          </cell>
          <cell r="Q2502" t="str">
            <v>2022-2023</v>
          </cell>
          <cell r="R2502">
            <v>1</v>
          </cell>
          <cell r="S2502">
            <v>1</v>
          </cell>
          <cell r="T2502">
            <v>1</v>
          </cell>
          <cell r="V2502" t="str">
            <v>июнь, 2023 й.</v>
          </cell>
          <cell r="X2502">
            <v>1</v>
          </cell>
          <cell r="Z2502">
            <v>1</v>
          </cell>
          <cell r="AA2502">
            <v>1</v>
          </cell>
          <cell r="AX2502">
            <v>4182.2130360000001</v>
          </cell>
          <cell r="BS2502">
            <v>4182.2130360000001</v>
          </cell>
          <cell r="BV2502">
            <v>4270.5</v>
          </cell>
          <cell r="BW2502">
            <v>4027.8999999999996</v>
          </cell>
        </row>
        <row r="2503">
          <cell r="A2503" t="str">
            <v>Мавжуд сув омборларни хавфсиз эксплуатация қилишни тадбирлари (Чимқўрғон)</v>
          </cell>
          <cell r="B2503" t="str">
            <v>2301102200414002</v>
          </cell>
          <cell r="C2503">
            <v>1</v>
          </cell>
          <cell r="D2503" t="str">
            <v> 100010860104017049801170131</v>
          </cell>
          <cell r="E2503" t="str">
            <v>Ирригация тармоқлари ва иншоотлари</v>
          </cell>
          <cell r="F2503" t="str">
            <v>Ирригация тармоқлари ва иншоотлари</v>
          </cell>
          <cell r="H2503" t="str">
            <v>Сув хўжалиги вазирлиги</v>
          </cell>
          <cell r="J2503" t="str">
            <v>Вазирлик ва идора</v>
          </cell>
          <cell r="K2503" t="str">
            <v>7-илова</v>
          </cell>
          <cell r="L2503" t="str">
            <v>Асосий</v>
          </cell>
          <cell r="M2503" t="str">
            <v>Қашқадарё вилояти</v>
          </cell>
          <cell r="N2503" t="str">
            <v>Қамаши тумани</v>
          </cell>
          <cell r="P2503" t="str">
            <v>Реконструкция</v>
          </cell>
          <cell r="Q2503" t="str">
            <v>2022-2023</v>
          </cell>
          <cell r="R2503">
            <v>2</v>
          </cell>
          <cell r="AB2503">
            <v>1</v>
          </cell>
          <cell r="AE2503">
            <v>1</v>
          </cell>
          <cell r="AG2503">
            <v>1</v>
          </cell>
          <cell r="AH2503">
            <v>1</v>
          </cell>
          <cell r="AJ2503">
            <v>1</v>
          </cell>
          <cell r="AL2503">
            <v>1</v>
          </cell>
          <cell r="AM2503">
            <v>1</v>
          </cell>
          <cell r="AN2503">
            <v>1</v>
          </cell>
          <cell r="AO2503">
            <v>1</v>
          </cell>
          <cell r="AR2503">
            <v>1</v>
          </cell>
          <cell r="AX2503">
            <v>5663.2194529999961</v>
          </cell>
          <cell r="BO2503">
            <v>3246.7</v>
          </cell>
          <cell r="BS2503">
            <v>8909.919452999995</v>
          </cell>
          <cell r="BT2503">
            <v>3246.7</v>
          </cell>
          <cell r="BU2503" t="str">
            <v>Ташриф</v>
          </cell>
          <cell r="BV2503">
            <v>9723.8000000000011</v>
          </cell>
          <cell r="BW2503">
            <v>5804.9640000000009</v>
          </cell>
          <cell r="HD2503" t="str">
            <v>Лимит қўшилди</v>
          </cell>
        </row>
        <row r="2504">
          <cell r="A2504" t="str">
            <v>Сел-тошқиндан ҳимоялаш тадбирлари</v>
          </cell>
          <cell r="D2504">
            <v>0</v>
          </cell>
          <cell r="E2504" t="str">
            <v>Ирригация тармоқлари ва иншоотлари</v>
          </cell>
          <cell r="F2504" t="str">
            <v>Ирригация тармоқлари ва иншоотлари</v>
          </cell>
          <cell r="G2504" t="str">
            <v>Сел-тошқиндан ҳимоялаш тадбирлари</v>
          </cell>
          <cell r="H2504" t="str">
            <v>Сув хўжалиги вазирлиги</v>
          </cell>
          <cell r="J2504" t="str">
            <v>Вазирлик ва идора</v>
          </cell>
          <cell r="K2504" t="str">
            <v>7-илова</v>
          </cell>
          <cell r="L2504" t="str">
            <v>Асосий</v>
          </cell>
          <cell r="M2504" t="str">
            <v>Қашқадарё вилояти</v>
          </cell>
          <cell r="N2504" t="str">
            <v>туманлараро</v>
          </cell>
          <cell r="P2504" t="str">
            <v>Тасдиқланадиган дастурлар ижроси учун</v>
          </cell>
          <cell r="R2504">
            <v>2</v>
          </cell>
          <cell r="AX2504">
            <v>3200</v>
          </cell>
          <cell r="BI2504">
            <v>-3200</v>
          </cell>
          <cell r="BS2504">
            <v>0</v>
          </cell>
          <cell r="GL2504">
            <v>1</v>
          </cell>
          <cell r="GX2504" t="str">
            <v>Объектларга бўлинди</v>
          </cell>
        </row>
        <row r="2505">
          <cell r="A2505" t="str">
            <v>Яккабоғ туманидаги "Яккабоғ" гидроузели 1 ва 2 сув ташлама иншоотларини ҳамда дарё қирғоқларини сел-тошқин сувларидан ҳимоялаш ишлари</v>
          </cell>
          <cell r="B2505" t="str">
            <v>2301102500414001</v>
          </cell>
          <cell r="C2505">
            <v>1</v>
          </cell>
          <cell r="D2505" t="str">
            <v>100010860104017049801170135</v>
          </cell>
          <cell r="E2505" t="str">
            <v>Ирригация тармоқлари ва иншоотлари</v>
          </cell>
          <cell r="F2505" t="str">
            <v>Ирригация тармоқлари ва иншоотлари</v>
          </cell>
          <cell r="G2505" t="str">
            <v>Сел-тошқиндан ҳимоялаш тадбирлари</v>
          </cell>
          <cell r="H2505" t="str">
            <v>Сув хўжалиги вазирлиги</v>
          </cell>
          <cell r="J2505" t="str">
            <v>Вазирлик ва идора</v>
          </cell>
          <cell r="K2505" t="str">
            <v>7-илова</v>
          </cell>
          <cell r="L2505" t="str">
            <v>Асосий</v>
          </cell>
          <cell r="M2505" t="str">
            <v>Қашқадарё вилояти</v>
          </cell>
          <cell r="N2505" t="str">
            <v>Яккабоғ тумани</v>
          </cell>
          <cell r="P2505" t="str">
            <v>Реконструкция</v>
          </cell>
          <cell r="Q2505">
            <v>2023</v>
          </cell>
          <cell r="R2505">
            <v>2</v>
          </cell>
          <cell r="AB2505">
            <v>1</v>
          </cell>
          <cell r="AE2505">
            <v>1</v>
          </cell>
          <cell r="AG2505">
            <v>1</v>
          </cell>
          <cell r="AH2505">
            <v>1</v>
          </cell>
          <cell r="AJ2505">
            <v>1</v>
          </cell>
          <cell r="AL2505">
            <v>1</v>
          </cell>
          <cell r="AM2505">
            <v>1</v>
          </cell>
          <cell r="AN2505">
            <v>1</v>
          </cell>
          <cell r="AO2505">
            <v>1</v>
          </cell>
          <cell r="AR2505">
            <v>1</v>
          </cell>
          <cell r="AS2505">
            <v>3200</v>
          </cell>
          <cell r="AT2505">
            <v>3200</v>
          </cell>
          <cell r="AU2505">
            <v>3200</v>
          </cell>
          <cell r="AV2505">
            <v>3200</v>
          </cell>
          <cell r="AX2505">
            <v>0</v>
          </cell>
          <cell r="BI2505">
            <v>3200</v>
          </cell>
          <cell r="BO2505">
            <v>5596.6</v>
          </cell>
          <cell r="BS2505">
            <v>8796.6</v>
          </cell>
          <cell r="BT2505">
            <v>5596.6</v>
          </cell>
          <cell r="BU2505" t="str">
            <v>Ташриф</v>
          </cell>
          <cell r="BV2505">
            <v>4771.8999999999996</v>
          </cell>
          <cell r="BW2505">
            <v>2698.2000000000003</v>
          </cell>
          <cell r="BX2505" t="str">
            <v>"Миллий қурилиш таъмирлаш" МЧЖ</v>
          </cell>
          <cell r="BY2505">
            <v>300801244</v>
          </cell>
          <cell r="GG2505" t="str">
            <v>тупроқ иши, минг м3</v>
          </cell>
          <cell r="GH2505">
            <v>35.75</v>
          </cell>
          <cell r="GI2505">
            <v>35.75</v>
          </cell>
          <cell r="GX2505" t="str">
            <v>Ёйилган объект</v>
          </cell>
          <cell r="HD2505" t="str">
            <v>Лимит қўшилди</v>
          </cell>
        </row>
        <row r="2506">
          <cell r="A2506" t="str">
            <v>Қулоқли насос станциясига Қашқадарё дарёсидан сув олиш учун дарё ўзанида иншоот қуриш</v>
          </cell>
          <cell r="B2506" t="str">
            <v>2201102200414001</v>
          </cell>
          <cell r="C2506">
            <v>1</v>
          </cell>
          <cell r="E2506" t="str">
            <v>Ирригация тармоқлари ва иншоотлари</v>
          </cell>
          <cell r="F2506" t="str">
            <v>Ирригация тармоқлари ва иншоотлари</v>
          </cell>
          <cell r="H2506" t="str">
            <v>Сув хўжалиги вазирлиги</v>
          </cell>
          <cell r="I2506" t="str">
            <v>"Қашқадарёсувқурилишинвест" ДМ</v>
          </cell>
          <cell r="J2506" t="str">
            <v>Вазирлик ва идора</v>
          </cell>
          <cell r="K2506" t="str">
            <v>Қўшимча</v>
          </cell>
          <cell r="L2506" t="str">
            <v>Асосий</v>
          </cell>
          <cell r="M2506" t="str">
            <v>Қашқадарё вилояти</v>
          </cell>
          <cell r="N2506" t="str">
            <v>Қамаши тумани</v>
          </cell>
          <cell r="P2506" t="str">
            <v>Янги қурилиш</v>
          </cell>
          <cell r="Q2506" t="str">
            <v>2022-2023</v>
          </cell>
          <cell r="R2506">
            <v>1</v>
          </cell>
          <cell r="S2506">
            <v>1</v>
          </cell>
          <cell r="T2506">
            <v>1</v>
          </cell>
          <cell r="U2506">
            <v>1</v>
          </cell>
          <cell r="V2506" t="str">
            <v>сентябрь, 2023 й.</v>
          </cell>
          <cell r="X2506">
            <v>1</v>
          </cell>
          <cell r="Z2506">
            <v>1</v>
          </cell>
          <cell r="AA2506">
            <v>1</v>
          </cell>
          <cell r="AX2506">
            <v>0</v>
          </cell>
          <cell r="BB2506">
            <v>2400</v>
          </cell>
          <cell r="BI2506">
            <v>-62.608967650000501</v>
          </cell>
          <cell r="BS2506">
            <v>2337.3910323499995</v>
          </cell>
          <cell r="BV2506">
            <v>2460</v>
          </cell>
          <cell r="BW2506">
            <v>2337.4</v>
          </cell>
          <cell r="BX2506" t="str">
            <v>"Ремстройкомплектинвестинжинеринг" ҚК</v>
          </cell>
          <cell r="BY2506">
            <v>300593964</v>
          </cell>
          <cell r="CT2506">
            <v>1</v>
          </cell>
          <cell r="CU2506">
            <v>1</v>
          </cell>
          <cell r="CV2506">
            <v>1</v>
          </cell>
          <cell r="GG2506" t="str">
            <v>объект</v>
          </cell>
          <cell r="GH2506">
            <v>1</v>
          </cell>
          <cell r="GI2506">
            <v>1</v>
          </cell>
          <cell r="GQ2506" t="str">
            <v>Янги қўшилган, 95%</v>
          </cell>
          <cell r="GX2506" t="str">
            <v>Лимит мақбуллаштирилди</v>
          </cell>
        </row>
        <row r="2507">
          <cell r="A2507" t="str">
            <v>Қашқадарё вилояти Деҳқонобод туманидаги "Сел" сув омборидан (20 млн. куб метр) туман маркази орқали ўтувчи сув қувурини реконструкция қилиш</v>
          </cell>
          <cell r="B2507" t="str">
            <v>2301102120619002</v>
          </cell>
          <cell r="C2507">
            <v>1</v>
          </cell>
          <cell r="E2507" t="str">
            <v>Ирригация тармоқлари ва иншоотлари</v>
          </cell>
          <cell r="F2507" t="str">
            <v>Ирригация тармоқлари ва иншоотлари</v>
          </cell>
          <cell r="H2507" t="str">
            <v>Қашқадарё вилояти ҳокимлиги</v>
          </cell>
          <cell r="I2507" t="str">
            <v>Қашқадарё вилояти ҳокимлиги ҳузуридаги "Ягона буюртмачи хизмати" ИК</v>
          </cell>
          <cell r="J2507" t="str">
            <v>Вилоят</v>
          </cell>
          <cell r="K2507" t="str">
            <v>Қўшимча</v>
          </cell>
          <cell r="L2507" t="str">
            <v>Қўшимча</v>
          </cell>
          <cell r="M2507" t="str">
            <v>Қашқадарё вилояти</v>
          </cell>
          <cell r="N2507" t="str">
            <v>Деҳқонобод тумани</v>
          </cell>
          <cell r="P2507" t="str">
            <v>Реконструкция</v>
          </cell>
          <cell r="Q2507">
            <v>2023</v>
          </cell>
          <cell r="R2507">
            <v>2</v>
          </cell>
          <cell r="S2507">
            <v>1</v>
          </cell>
          <cell r="AB2507">
            <v>1</v>
          </cell>
          <cell r="AE2507">
            <v>1</v>
          </cell>
          <cell r="AG2507">
            <v>1</v>
          </cell>
          <cell r="AH2507">
            <v>1</v>
          </cell>
          <cell r="AJ2507">
            <v>1</v>
          </cell>
          <cell r="AM2507">
            <v>1</v>
          </cell>
          <cell r="AX2507">
            <v>0</v>
          </cell>
          <cell r="BF2507">
            <v>17000</v>
          </cell>
          <cell r="BS2507">
            <v>17000</v>
          </cell>
          <cell r="BT2507">
            <v>17000</v>
          </cell>
          <cell r="BU2507" t="str">
            <v>Ташриф</v>
          </cell>
          <cell r="BW2507">
            <v>130.69999999999999</v>
          </cell>
          <cell r="CT2507">
            <v>1</v>
          </cell>
          <cell r="CU2507">
            <v>1</v>
          </cell>
          <cell r="CW2507">
            <v>1</v>
          </cell>
          <cell r="GG2507" t="str">
            <v>объект</v>
          </cell>
          <cell r="GH2507">
            <v>1</v>
          </cell>
          <cell r="GI2507">
            <v>1</v>
          </cell>
          <cell r="GK250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2507" t="str">
            <v>Буюртмачи ўзгарди</v>
          </cell>
          <cell r="GU2507" t="str">
            <v>Янги қўшилган объект</v>
          </cell>
        </row>
        <row r="2508">
          <cell r="A2508" t="str">
            <v>Нишон туманида лоток тармоқларини реконструкция қилиш</v>
          </cell>
          <cell r="B2508" t="str">
            <v>2301102350414001</v>
          </cell>
          <cell r="C2508">
            <v>1</v>
          </cell>
          <cell r="E2508" t="str">
            <v>Ирригация тармоқлари ва иншоотлари</v>
          </cell>
          <cell r="F2508" t="str">
            <v>Ирригация тармоқлари ва иншоотлари</v>
          </cell>
          <cell r="H2508" t="str">
            <v>Сув хўжалиги вазирлиги</v>
          </cell>
          <cell r="J2508" t="str">
            <v>Вазирлик ва идора</v>
          </cell>
          <cell r="K2508" t="str">
            <v>Қўшимча</v>
          </cell>
          <cell r="L2508" t="str">
            <v>Қўшимча</v>
          </cell>
          <cell r="M2508" t="str">
            <v>Қашқадарё вилояти</v>
          </cell>
          <cell r="N2508" t="str">
            <v>Нишон тумани</v>
          </cell>
          <cell r="P2508" t="str">
            <v>Реконструкция</v>
          </cell>
          <cell r="Q2508">
            <v>2023</v>
          </cell>
          <cell r="R2508">
            <v>2</v>
          </cell>
          <cell r="S2508">
            <v>1</v>
          </cell>
          <cell r="AB2508">
            <v>1</v>
          </cell>
          <cell r="AE2508">
            <v>1</v>
          </cell>
          <cell r="AG2508">
            <v>1</v>
          </cell>
          <cell r="AH2508">
            <v>1</v>
          </cell>
          <cell r="AJ2508">
            <v>1</v>
          </cell>
          <cell r="AM2508">
            <v>1</v>
          </cell>
          <cell r="AN2508">
            <v>1</v>
          </cell>
          <cell r="AO2508">
            <v>1</v>
          </cell>
          <cell r="AR2508">
            <v>1</v>
          </cell>
          <cell r="AS2508">
            <v>35830</v>
          </cell>
          <cell r="AT2508">
            <v>35830</v>
          </cell>
          <cell r="AU2508">
            <v>35830</v>
          </cell>
          <cell r="AV2508">
            <v>32413.21355</v>
          </cell>
          <cell r="AW2508">
            <v>30792.5528725</v>
          </cell>
          <cell r="AX2508">
            <v>0</v>
          </cell>
          <cell r="BF2508">
            <v>35873</v>
          </cell>
          <cell r="BO2508">
            <v>-12552</v>
          </cell>
          <cell r="BR2508">
            <v>-1650.9000000000015</v>
          </cell>
          <cell r="BS2508">
            <v>21670.1</v>
          </cell>
          <cell r="BT2508">
            <v>21670.1</v>
          </cell>
          <cell r="BU2508" t="str">
            <v>Ташриф</v>
          </cell>
          <cell r="BV2508">
            <v>3683</v>
          </cell>
          <cell r="BW2508">
            <v>7187.7999999999993</v>
          </cell>
          <cell r="BX2508" t="str">
            <v>"FAYZ BINOKOR OLTIARIQ" XUSUSIY KORXONA</v>
          </cell>
          <cell r="BY2508">
            <v>205832980</v>
          </cell>
          <cell r="EC2508">
            <v>55.6</v>
          </cell>
          <cell r="ED2508">
            <v>55.6</v>
          </cell>
          <cell r="EF2508">
            <v>55.6</v>
          </cell>
          <cell r="GG2508" t="str">
            <v>км</v>
          </cell>
          <cell r="GH2508">
            <v>55.6</v>
          </cell>
          <cell r="GI2508">
            <v>55.6</v>
          </cell>
          <cell r="GK250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508" t="str">
            <v>Янги қўшилган объект</v>
          </cell>
          <cell r="HD2508" t="str">
            <v>Лимит мақбуллаштирилди</v>
          </cell>
        </row>
        <row r="2509">
          <cell r="A2509" t="str">
            <v>Миришкор туманида лоток тармоқларини реконструкция қилиш</v>
          </cell>
          <cell r="B2509" t="str">
            <v>2301102330414001</v>
          </cell>
          <cell r="C2509">
            <v>1</v>
          </cell>
          <cell r="E2509" t="str">
            <v>Ирригация тармоқлари ва иншоотлари</v>
          </cell>
          <cell r="F2509" t="str">
            <v>Ирригация тармоқлари ва иншоотлари</v>
          </cell>
          <cell r="H2509" t="str">
            <v>Сув хўжалиги вазирлиги</v>
          </cell>
          <cell r="J2509" t="str">
            <v>Вазирлик ва идора</v>
          </cell>
          <cell r="K2509" t="str">
            <v>Қўшимча</v>
          </cell>
          <cell r="L2509" t="str">
            <v>Қўшимча</v>
          </cell>
          <cell r="M2509" t="str">
            <v>Қашқадарё вилояти</v>
          </cell>
          <cell r="N2509" t="str">
            <v>Миришкор тумани</v>
          </cell>
          <cell r="P2509" t="str">
            <v>Реконструкция</v>
          </cell>
          <cell r="Q2509">
            <v>2023</v>
          </cell>
          <cell r="R2509">
            <v>2</v>
          </cell>
          <cell r="S2509">
            <v>1</v>
          </cell>
          <cell r="AB2509">
            <v>1</v>
          </cell>
          <cell r="AE2509">
            <v>1</v>
          </cell>
          <cell r="AG2509">
            <v>1</v>
          </cell>
          <cell r="AH2509">
            <v>1</v>
          </cell>
          <cell r="AJ2509">
            <v>1</v>
          </cell>
          <cell r="AM2509">
            <v>1</v>
          </cell>
          <cell r="AN2509">
            <v>1</v>
          </cell>
          <cell r="AO2509">
            <v>1</v>
          </cell>
          <cell r="AR2509">
            <v>1</v>
          </cell>
          <cell r="AS2509">
            <v>9113.4</v>
          </cell>
          <cell r="AT2509">
            <v>9113.4</v>
          </cell>
          <cell r="AU2509">
            <v>9113.4</v>
          </cell>
          <cell r="AV2509">
            <v>8156.9550010000003</v>
          </cell>
          <cell r="AW2509">
            <v>7749.1072510000004</v>
          </cell>
          <cell r="AX2509">
            <v>0</v>
          </cell>
          <cell r="BF2509">
            <v>9127</v>
          </cell>
          <cell r="BO2509">
            <v>-6000</v>
          </cell>
          <cell r="BR2509">
            <v>-420.79999999999927</v>
          </cell>
          <cell r="BS2509">
            <v>2706.2000000000007</v>
          </cell>
          <cell r="BT2509">
            <v>2706.2000000000007</v>
          </cell>
          <cell r="BU2509" t="str">
            <v>Ташриф</v>
          </cell>
          <cell r="BV2509">
            <v>1312.1</v>
          </cell>
          <cell r="BW2509">
            <v>2654.2</v>
          </cell>
          <cell r="BX2509" t="str">
            <v xml:space="preserve">"ESKIANHORKANALQURILISH" MAS'ULIYATI CHEKLANGAN JAMIYAT
</v>
          </cell>
          <cell r="BY2509">
            <v>200668358</v>
          </cell>
          <cell r="EC2509">
            <v>14</v>
          </cell>
          <cell r="ED2509">
            <v>14</v>
          </cell>
          <cell r="EF2509">
            <v>14</v>
          </cell>
          <cell r="GG2509" t="str">
            <v>км</v>
          </cell>
          <cell r="GH2509">
            <v>14</v>
          </cell>
          <cell r="GI2509">
            <v>14</v>
          </cell>
          <cell r="GK250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509" t="str">
            <v>Янги қўшилган объект</v>
          </cell>
          <cell r="HD2509" t="str">
            <v>Лимит мақбуллаштирилди</v>
          </cell>
        </row>
        <row r="2510">
          <cell r="A2510" t="str">
            <v>Деҳқонобод, Яккабоғ ва Шаҳрисабз туманларида суғориш тизимларини яхшилаш</v>
          </cell>
          <cell r="B2510" t="str">
            <v>2301102120414001</v>
          </cell>
          <cell r="C2510">
            <v>1</v>
          </cell>
          <cell r="E2510" t="str">
            <v>Ирригация тармоқлари ва иншоотлари</v>
          </cell>
          <cell r="F2510" t="str">
            <v>Ирригация тармоқлари ва иншоотлари</v>
          </cell>
          <cell r="H2510" t="str">
            <v>Сув хўжалиги вазирлиги</v>
          </cell>
          <cell r="J2510" t="str">
            <v>Вазирлик ва идора</v>
          </cell>
          <cell r="K2510" t="str">
            <v>Қўшимча</v>
          </cell>
          <cell r="L2510" t="str">
            <v>Қўшимча</v>
          </cell>
          <cell r="M2510" t="str">
            <v>Қашқадарё вилояти</v>
          </cell>
          <cell r="N2510" t="str">
            <v>туманлараро</v>
          </cell>
          <cell r="P2510" t="str">
            <v>Реконструкция</v>
          </cell>
          <cell r="Q2510">
            <v>2023</v>
          </cell>
          <cell r="R2510">
            <v>2</v>
          </cell>
          <cell r="AB2510">
            <v>1</v>
          </cell>
          <cell r="AE2510">
            <v>1</v>
          </cell>
          <cell r="AG2510">
            <v>1</v>
          </cell>
          <cell r="AH2510">
            <v>1</v>
          </cell>
          <cell r="AJ2510">
            <v>1</v>
          </cell>
          <cell r="AM2510">
            <v>1</v>
          </cell>
          <cell r="AN2510">
            <v>1</v>
          </cell>
          <cell r="AO2510">
            <v>1</v>
          </cell>
          <cell r="AR2510">
            <v>1</v>
          </cell>
          <cell r="AS2510">
            <v>12310.7</v>
          </cell>
          <cell r="AT2510">
            <v>12310.7</v>
          </cell>
          <cell r="AU2510">
            <v>12310.7</v>
          </cell>
          <cell r="AV2510">
            <v>11104.267016</v>
          </cell>
          <cell r="AW2510">
            <v>10549.053665199999</v>
          </cell>
          <cell r="AX2510">
            <v>0</v>
          </cell>
          <cell r="BF2510">
            <v>10000</v>
          </cell>
          <cell r="BO2510">
            <v>-5000</v>
          </cell>
          <cell r="BS2510">
            <v>5000</v>
          </cell>
          <cell r="BT2510">
            <v>5000</v>
          </cell>
          <cell r="BU2510" t="str">
            <v>Ташриф</v>
          </cell>
          <cell r="BV2510">
            <v>3157</v>
          </cell>
          <cell r="BW2510">
            <v>3427.8</v>
          </cell>
          <cell r="BX2510" t="str">
            <v>"QURUVCHI-BINOKOR-TURKISTON" MAS`ULIYATI CHEKLANGAN JAMIYAT</v>
          </cell>
          <cell r="BY2510">
            <v>206806283</v>
          </cell>
          <cell r="CT2510">
            <v>1</v>
          </cell>
          <cell r="CU2510">
            <v>1</v>
          </cell>
          <cell r="CW2510">
            <v>1</v>
          </cell>
          <cell r="GG2510" t="str">
            <v>объект</v>
          </cell>
          <cell r="GH2510">
            <v>1</v>
          </cell>
          <cell r="GI2510">
            <v>1</v>
          </cell>
          <cell r="GK251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2510" t="str">
            <v>50 млрд сўм Тошкент ш электросетга чиқиб кетди. 45 бу объектдан, 5 млрд Деҳ, Як, Шаҳ тум суғ тар яхшилаш объектидан</v>
          </cell>
          <cell r="GU2510" t="str">
            <v>Янги қўшилган объект</v>
          </cell>
          <cell r="HD2510" t="str">
            <v>Лимит мақбуллаштирилди</v>
          </cell>
        </row>
        <row r="2511">
          <cell r="A2511" t="str">
            <v>Нишон тумани "Оқ-олтин" ҳудудида 4 км канал қуриш (лойиҳа-қидирув ишлари учун)</v>
          </cell>
          <cell r="E2511" t="str">
            <v>Ирригация тармоқлари ва иншоотлари</v>
          </cell>
          <cell r="F2511" t="str">
            <v>Ирригация тармоқлари ва иншоотлари</v>
          </cell>
          <cell r="H2511" t="str">
            <v>Сув хўжалиги вазирлиги</v>
          </cell>
          <cell r="J2511" t="str">
            <v>Вазирлик ва идора</v>
          </cell>
          <cell r="K2511" t="str">
            <v>Қўшимча</v>
          </cell>
          <cell r="L2511" t="str">
            <v>Қўшимча</v>
          </cell>
          <cell r="M2511" t="str">
            <v>Қашқадарё вилояти</v>
          </cell>
          <cell r="N2511" t="str">
            <v>Нишон тумани</v>
          </cell>
          <cell r="P2511" t="str">
            <v>Лойиҳа-қидирув ишлари</v>
          </cell>
          <cell r="Q2511">
            <v>2023</v>
          </cell>
          <cell r="R2511">
            <v>2</v>
          </cell>
          <cell r="BO2511">
            <v>250</v>
          </cell>
          <cell r="BS2511">
            <v>250</v>
          </cell>
          <cell r="BT2511">
            <v>250</v>
          </cell>
          <cell r="BU2511" t="str">
            <v>Ташриф</v>
          </cell>
          <cell r="HD2511" t="str">
            <v>Янги қўшилган, ЛҚИ</v>
          </cell>
        </row>
        <row r="2512">
          <cell r="A2512" t="str">
            <v>Лойиҳа-қидирув ишлари</v>
          </cell>
          <cell r="E2512" t="str">
            <v>Ирригация тармоқлари ва иншоотлари</v>
          </cell>
          <cell r="F2512" t="str">
            <v>Ирригация тармоқлари ва иншоотлари</v>
          </cell>
          <cell r="H2512" t="str">
            <v>Сув хўжалиги вазирлиги</v>
          </cell>
          <cell r="J2512" t="str">
            <v>Вазирлик ва идора</v>
          </cell>
          <cell r="K2512" t="str">
            <v>7-илова</v>
          </cell>
          <cell r="L2512" t="str">
            <v>Асосий</v>
          </cell>
          <cell r="M2512" t="str">
            <v>Қашқадарё вилояти</v>
          </cell>
          <cell r="N2512" t="str">
            <v>Туманлараро</v>
          </cell>
          <cell r="P2512" t="str">
            <v>Лойиҳа-қидирув ишлари</v>
          </cell>
          <cell r="Q2512">
            <v>2023</v>
          </cell>
          <cell r="R2512">
            <v>2</v>
          </cell>
          <cell r="AX2512">
            <v>1000</v>
          </cell>
          <cell r="BO2512">
            <v>-775</v>
          </cell>
          <cell r="BS2512">
            <v>225</v>
          </cell>
          <cell r="BV2512">
            <v>186.4</v>
          </cell>
          <cell r="HD2512" t="str">
            <v>Лимит мақбуллаштирилди</v>
          </cell>
        </row>
        <row r="2513">
          <cell r="A2513" t="str">
            <v>Кредитор қарздорликларни қоплаш</v>
          </cell>
          <cell r="E2513" t="str">
            <v>Ирригация тармоқлари ва иншоотлари</v>
          </cell>
          <cell r="F2513" t="str">
            <v>Ирригация тармоқлари ва иншоотлари</v>
          </cell>
          <cell r="H2513" t="str">
            <v>Сув хўжалиги вазирлиги</v>
          </cell>
          <cell r="J2513" t="str">
            <v>Вазирлик ва идора</v>
          </cell>
          <cell r="K2513" t="str">
            <v>7-илова</v>
          </cell>
          <cell r="L2513" t="str">
            <v>Асосий</v>
          </cell>
          <cell r="M2513" t="str">
            <v>Қашқадарё вилояти</v>
          </cell>
          <cell r="N2513" t="str">
            <v>Туманлараро</v>
          </cell>
          <cell r="P2513" t="str">
            <v>Кредитор қарздорлик</v>
          </cell>
          <cell r="R2513">
            <v>1</v>
          </cell>
          <cell r="AX2513">
            <v>2864.3578499999994</v>
          </cell>
          <cell r="BO2513">
            <v>1800</v>
          </cell>
          <cell r="BS2513">
            <v>4664.3578499999994</v>
          </cell>
          <cell r="BT2513">
            <v>1800</v>
          </cell>
          <cell r="BU2513" t="str">
            <v>Ташриф</v>
          </cell>
          <cell r="BW2513">
            <v>1854.3</v>
          </cell>
          <cell r="HD2513" t="str">
            <v>Лимит қўшилди</v>
          </cell>
        </row>
        <row r="2514">
          <cell r="A2514" t="str">
            <v>Тақсимланмаган лимит</v>
          </cell>
          <cell r="E2514" t="str">
            <v>Ирригация тармоқлари ва иншоотлари</v>
          </cell>
          <cell r="F2514" t="str">
            <v>Ирригация тармоқлари ва иншоотлари</v>
          </cell>
          <cell r="H2514" t="str">
            <v>Сув хўжалиги вазирлиги</v>
          </cell>
          <cell r="J2514" t="str">
            <v>Вазирлик ва идора</v>
          </cell>
          <cell r="K2514" t="str">
            <v>7-илова</v>
          </cell>
          <cell r="L2514" t="str">
            <v>Асосий</v>
          </cell>
          <cell r="M2514" t="str">
            <v>Қашқадарё вилояти</v>
          </cell>
          <cell r="N2514" t="str">
            <v>Туманлараро</v>
          </cell>
          <cell r="P2514" t="str">
            <v>Тақсимланмаган лимит</v>
          </cell>
          <cell r="R2514">
            <v>2</v>
          </cell>
          <cell r="AX2514">
            <v>0</v>
          </cell>
          <cell r="BR2514">
            <v>2071.7000000000007</v>
          </cell>
          <cell r="BS2514">
            <v>2071.7000000000007</v>
          </cell>
          <cell r="BT2514">
            <v>2071.7000000000007</v>
          </cell>
          <cell r="BU2514" t="str">
            <v>Ташриф</v>
          </cell>
        </row>
        <row r="2515">
          <cell r="A2515" t="str">
            <v>Қашқадарё вилояти Деҳқонобод тумани "Бозортепа" МФЙ ҳудудидаги 452 гектар ер майдонини фойдаланишга қайтариш мақсадида Дехқонобод туманидаги "Шўргузар" каналини реконструкция қилиш ишларини якунига етказиш</v>
          </cell>
          <cell r="B2515" t="str">
            <v>2301102120619003</v>
          </cell>
          <cell r="C2515">
            <v>1</v>
          </cell>
          <cell r="D2515" t="str">
            <v> 100021860102127049801170001</v>
          </cell>
          <cell r="E2515" t="str">
            <v>Ирригация тармоқлари ва иншоотлари</v>
          </cell>
          <cell r="F2515" t="str">
            <v>Ирригация тармоқлари ва иншоотлари</v>
          </cell>
          <cell r="H2515" t="str">
            <v>Қашқадарё вилояти ҳокимлиги</v>
          </cell>
          <cell r="J2515" t="str">
            <v>Вилоят</v>
          </cell>
          <cell r="K2515" t="str">
            <v>Қўшимча</v>
          </cell>
          <cell r="L2515" t="str">
            <v>Қўшимча</v>
          </cell>
          <cell r="M2515" t="str">
            <v>Қашқадарё вилояти</v>
          </cell>
          <cell r="N2515" t="str">
            <v>Деҳқонобод тумани</v>
          </cell>
          <cell r="P2515" t="str">
            <v>Реконструкция</v>
          </cell>
          <cell r="Q2515">
            <v>2023</v>
          </cell>
          <cell r="R2515">
            <v>2</v>
          </cell>
          <cell r="S2515">
            <v>1</v>
          </cell>
          <cell r="AB2515">
            <v>1</v>
          </cell>
          <cell r="AE2515">
            <v>1</v>
          </cell>
          <cell r="AG2515">
            <v>1</v>
          </cell>
          <cell r="AH2515">
            <v>1</v>
          </cell>
          <cell r="AK2515">
            <v>1</v>
          </cell>
          <cell r="AM2515">
            <v>1</v>
          </cell>
          <cell r="AN2515">
            <v>1</v>
          </cell>
          <cell r="AO2515">
            <v>1</v>
          </cell>
          <cell r="AR2515">
            <v>1</v>
          </cell>
          <cell r="AV2515">
            <v>1626.590209</v>
          </cell>
          <cell r="AX2515">
            <v>0</v>
          </cell>
          <cell r="BF2515">
            <v>1600</v>
          </cell>
          <cell r="BS2515">
            <v>1600</v>
          </cell>
          <cell r="BT2515">
            <v>1600</v>
          </cell>
          <cell r="BU2515" t="str">
            <v>Ташриф</v>
          </cell>
          <cell r="BV2515">
            <v>30.4</v>
          </cell>
          <cell r="BW2515">
            <v>31.654</v>
          </cell>
          <cell r="CT2515">
            <v>1</v>
          </cell>
          <cell r="CU2515">
            <v>1</v>
          </cell>
          <cell r="CW2515">
            <v>1</v>
          </cell>
          <cell r="GG2515" t="str">
            <v>объект</v>
          </cell>
          <cell r="GH2515">
            <v>1</v>
          </cell>
          <cell r="GI2515">
            <v>1</v>
          </cell>
          <cell r="GK251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515" t="str">
            <v>Янги қўшилган объект</v>
          </cell>
        </row>
        <row r="2516">
          <cell r="A2516" t="str">
            <v>Учқудуқ, Томди, Конимех ва Нурота туманларидаги чорвачилик хўжаликларида қудуқлар қуриш</v>
          </cell>
          <cell r="B2516" t="str">
            <v>2101122000414001</v>
          </cell>
          <cell r="C2516">
            <v>1</v>
          </cell>
          <cell r="D2516" t="str">
            <v> 100010860124017049801170044</v>
          </cell>
          <cell r="E2516" t="str">
            <v>Ирригация тармоқлари ва иншоотлари</v>
          </cell>
          <cell r="F2516" t="str">
            <v>Ирригация тармоқлари ва иншоотлари</v>
          </cell>
          <cell r="H2516" t="str">
            <v>Сув хўжалиги вазирлиги</v>
          </cell>
          <cell r="J2516" t="str">
            <v>Вазирлик ва идора</v>
          </cell>
          <cell r="K2516" t="str">
            <v>8-илова</v>
          </cell>
          <cell r="L2516" t="str">
            <v>Асосий</v>
          </cell>
          <cell r="M2516" t="str">
            <v>Навоий вилояти</v>
          </cell>
          <cell r="N2516" t="str">
            <v>Туманлараро</v>
          </cell>
          <cell r="O2516" t="str">
            <v>х</v>
          </cell>
          <cell r="P2516" t="str">
            <v>Янги қурилиш</v>
          </cell>
          <cell r="Q2516" t="str">
            <v>2021-2024</v>
          </cell>
          <cell r="R2516">
            <v>1</v>
          </cell>
          <cell r="X2516">
            <v>1</v>
          </cell>
          <cell r="Z2516">
            <v>1</v>
          </cell>
          <cell r="AA2516">
            <v>1</v>
          </cell>
          <cell r="AS2516">
            <v>35006.084999999999</v>
          </cell>
          <cell r="AT2516">
            <v>24231.735000000001</v>
          </cell>
          <cell r="AU2516">
            <v>24231.735000000001</v>
          </cell>
          <cell r="AV2516">
            <v>35006.084999999999</v>
          </cell>
          <cell r="AW2516">
            <v>35006.084999999999</v>
          </cell>
          <cell r="AX2516">
            <v>16294.702250000004</v>
          </cell>
          <cell r="BS2516">
            <v>16294.702250000004</v>
          </cell>
          <cell r="BV2516">
            <v>17137.946</v>
          </cell>
          <cell r="BW2516">
            <v>16294.746000000001</v>
          </cell>
          <cell r="BX2516" t="str">
            <v>"Шарқ қурилиш скрвис" МЧЖ</v>
          </cell>
          <cell r="BY2516">
            <v>201964954</v>
          </cell>
          <cell r="EW2516">
            <v>69</v>
          </cell>
          <cell r="EX2516">
            <v>52</v>
          </cell>
          <cell r="EY2516">
            <v>52</v>
          </cell>
          <cell r="GG2516" t="str">
            <v>суғориш қудуғи, дона</v>
          </cell>
          <cell r="GH2516">
            <v>69</v>
          </cell>
          <cell r="GI2516">
            <v>52</v>
          </cell>
          <cell r="GJ2516" t="str">
            <v>Ўзбекистон Республикаси Президентининг
2020 йил 28 декабрдаги ПҚ-4936-сон қарори</v>
          </cell>
        </row>
        <row r="2517">
          <cell r="A2517" t="str">
            <v>Қизилтепа туманидаги “Қарнаб” каналини  кўтарма канал қилиб бетонлаштириш</v>
          </cell>
          <cell r="B2517" t="str">
            <v>2201122460414001</v>
          </cell>
          <cell r="C2517">
            <v>1</v>
          </cell>
          <cell r="D2517" t="str">
            <v> 100010860124017049801170050</v>
          </cell>
          <cell r="E2517" t="str">
            <v>Ирригация тармоқлари ва иншоотлари</v>
          </cell>
          <cell r="F2517" t="str">
            <v>Ирригация тармоқлари ва иншоотлари</v>
          </cell>
          <cell r="H2517" t="str">
            <v>Сув хўжалиги вазирлиги</v>
          </cell>
          <cell r="J2517" t="str">
            <v>Вазирлик ва идора</v>
          </cell>
          <cell r="K2517" t="str">
            <v>8-илова</v>
          </cell>
          <cell r="L2517" t="str">
            <v>Асосий</v>
          </cell>
          <cell r="M2517" t="str">
            <v>Навоий вилояти</v>
          </cell>
          <cell r="N2517" t="str">
            <v>Қизилтепа тумани</v>
          </cell>
          <cell r="O2517" t="str">
            <v>х</v>
          </cell>
          <cell r="P2517" t="str">
            <v>Реконструкция</v>
          </cell>
          <cell r="Q2517" t="str">
            <v>2022-2023</v>
          </cell>
          <cell r="R2517">
            <v>1</v>
          </cell>
          <cell r="S2517">
            <v>1</v>
          </cell>
          <cell r="T2517">
            <v>1</v>
          </cell>
          <cell r="X2517">
            <v>1</v>
          </cell>
          <cell r="Z2517">
            <v>1</v>
          </cell>
          <cell r="AA2517">
            <v>1</v>
          </cell>
          <cell r="AS2517">
            <v>9347.134</v>
          </cell>
          <cell r="AT2517">
            <v>4446.2669999999998</v>
          </cell>
          <cell r="AU2517">
            <v>4446.2669999999998</v>
          </cell>
          <cell r="AV2517">
            <v>9347.134</v>
          </cell>
          <cell r="AW2517">
            <v>9347.134</v>
          </cell>
          <cell r="AX2517">
            <v>4339.0329000000002</v>
          </cell>
          <cell r="BI2517">
            <v>-114.44305000000099</v>
          </cell>
          <cell r="BS2517">
            <v>4224.5898499999994</v>
          </cell>
          <cell r="BV2517">
            <v>4241.7159999999994</v>
          </cell>
          <cell r="BW2517">
            <v>4030.2660000000001</v>
          </cell>
          <cell r="BX2517" t="str">
            <v>"Промтехсервис спецмонтаж" МЧЖ</v>
          </cell>
          <cell r="BY2517">
            <v>301198053</v>
          </cell>
          <cell r="DS2517">
            <v>7</v>
          </cell>
          <cell r="DT2517">
            <v>5</v>
          </cell>
          <cell r="DV2517">
            <v>5</v>
          </cell>
          <cell r="GG2517" t="str">
            <v>канал, км</v>
          </cell>
          <cell r="GH2517">
            <v>7</v>
          </cell>
          <cell r="GI2517">
            <v>5</v>
          </cell>
          <cell r="GJ2517" t="str">
            <v>Вазирлар Маҳкамасининг 2019 йил 
22 июлдаги 612-сон қарори</v>
          </cell>
          <cell r="GX2517" t="str">
            <v>Лимит мақбуллаштирилди</v>
          </cell>
        </row>
        <row r="2518">
          <cell r="A2518" t="str">
            <v>Мавжуд сув омборларни хавфсиз эксплуатация қилишни тадбирларини амалга ошириш</v>
          </cell>
          <cell r="B2518" t="str">
            <v>2201122510414001</v>
          </cell>
          <cell r="C2518">
            <v>1</v>
          </cell>
          <cell r="D2518" t="str">
            <v> 100010860144017049801170093</v>
          </cell>
          <cell r="E2518" t="str">
            <v>Ирригация тармоқлари ва иншоотлари</v>
          </cell>
          <cell r="F2518" t="str">
            <v>Ирригация тармоқлари ва иншоотлари</v>
          </cell>
          <cell r="H2518" t="str">
            <v>Сув хўжалиги вазирлиги</v>
          </cell>
          <cell r="J2518" t="str">
            <v>Вазирлик ва идора</v>
          </cell>
          <cell r="K2518" t="str">
            <v>8-илова</v>
          </cell>
          <cell r="L2518" t="str">
            <v>Асосий</v>
          </cell>
          <cell r="M2518" t="str">
            <v>Навоий вилояти</v>
          </cell>
          <cell r="N2518" t="str">
            <v>Хатирчи тумани</v>
          </cell>
          <cell r="O2518" t="str">
            <v>х</v>
          </cell>
          <cell r="P2518" t="str">
            <v>Реконструкция</v>
          </cell>
          <cell r="Q2518" t="str">
            <v>2022-2023</v>
          </cell>
          <cell r="R2518">
            <v>1</v>
          </cell>
          <cell r="S2518">
            <v>1</v>
          </cell>
          <cell r="T2518">
            <v>1</v>
          </cell>
          <cell r="X2518">
            <v>1</v>
          </cell>
          <cell r="Z2518">
            <v>1</v>
          </cell>
          <cell r="AA2518">
            <v>1</v>
          </cell>
          <cell r="AS2518">
            <v>3511.8</v>
          </cell>
          <cell r="AT2518">
            <v>1201.8000000000002</v>
          </cell>
          <cell r="AU2518">
            <v>1201.8000000000002</v>
          </cell>
          <cell r="AV2518">
            <v>3511.8</v>
          </cell>
          <cell r="AW2518">
            <v>3511.8</v>
          </cell>
          <cell r="AX2518">
            <v>1141.71</v>
          </cell>
          <cell r="BI2518">
            <v>-226.76499999999999</v>
          </cell>
          <cell r="BS2518">
            <v>914.94500000000005</v>
          </cell>
          <cell r="BV2518">
            <v>938.85599999999999</v>
          </cell>
          <cell r="BW2518">
            <v>893.65499999999997</v>
          </cell>
          <cell r="BX2518" t="str">
            <v>“Qiziltepa kapital qurilish” МЧЖ</v>
          </cell>
          <cell r="BY2518">
            <v>301100404</v>
          </cell>
          <cell r="CT2518">
            <v>1</v>
          </cell>
          <cell r="CU2518">
            <v>1</v>
          </cell>
          <cell r="CW2518">
            <v>1</v>
          </cell>
          <cell r="GG2518" t="str">
            <v>объект, дона</v>
          </cell>
          <cell r="GH2518">
            <v>1</v>
          </cell>
          <cell r="GI2518">
            <v>1</v>
          </cell>
          <cell r="GJ2518" t="str">
            <v>Вазирлар Маҳкамасининг 2021 йил
5 октябрдаги 657-21-сон қарори</v>
          </cell>
          <cell r="GX2518" t="str">
            <v>Лимит мақбуллаштирилди</v>
          </cell>
        </row>
        <row r="2519">
          <cell r="A2519" t="str">
            <v>Хатирчи туманидаги "Кахрамон Маданият" каналини реконструкция қилиш</v>
          </cell>
          <cell r="B2519" t="str">
            <v>2301122510414001</v>
          </cell>
          <cell r="C2519">
            <v>1</v>
          </cell>
          <cell r="D2519" t="str">
            <v> 100010860124017049801170056</v>
          </cell>
          <cell r="E2519" t="str">
            <v>Ирригация тармоқлари ва иншоотлари</v>
          </cell>
          <cell r="F2519" t="str">
            <v>Ирригация тармоқлари ва иншоотлари</v>
          </cell>
          <cell r="H2519" t="str">
            <v>Сув хўжалиги вазирлиги</v>
          </cell>
          <cell r="J2519" t="str">
            <v>Вазирлик ва идора</v>
          </cell>
          <cell r="K2519" t="str">
            <v>8-илова</v>
          </cell>
          <cell r="L2519" t="str">
            <v>Асосий</v>
          </cell>
          <cell r="M2519" t="str">
            <v>Навоий вилояти</v>
          </cell>
          <cell r="N2519" t="str">
            <v>Хатирчи тумани</v>
          </cell>
          <cell r="O2519" t="str">
            <v>х</v>
          </cell>
          <cell r="P2519" t="str">
            <v>Реконструкция</v>
          </cell>
          <cell r="Q2519">
            <v>2023</v>
          </cell>
          <cell r="R2519">
            <v>2</v>
          </cell>
          <cell r="S2519">
            <v>1</v>
          </cell>
          <cell r="AB2519">
            <v>1</v>
          </cell>
          <cell r="AE2519">
            <v>1</v>
          </cell>
          <cell r="AG2519">
            <v>1</v>
          </cell>
          <cell r="AH2519">
            <v>1</v>
          </cell>
          <cell r="AJ2519">
            <v>1</v>
          </cell>
          <cell r="AM2519">
            <v>1</v>
          </cell>
          <cell r="AN2519">
            <v>1</v>
          </cell>
          <cell r="AO2519">
            <v>1</v>
          </cell>
          <cell r="AR2519">
            <v>1</v>
          </cell>
          <cell r="AS2519">
            <v>7200</v>
          </cell>
          <cell r="AT2519">
            <v>7200</v>
          </cell>
          <cell r="AU2519">
            <v>7200</v>
          </cell>
          <cell r="AV2519">
            <v>7200</v>
          </cell>
          <cell r="AW2519">
            <v>7200</v>
          </cell>
          <cell r="AX2519">
            <v>7000</v>
          </cell>
          <cell r="BI2519">
            <v>-738.39903245000005</v>
          </cell>
          <cell r="BS2519">
            <v>6261.60096755</v>
          </cell>
          <cell r="BV2519">
            <v>6145.7</v>
          </cell>
          <cell r="BW2519">
            <v>5989.9340000000002</v>
          </cell>
          <cell r="BX2519" t="str">
            <v>"Leader Service Navoi" МЧЖ</v>
          </cell>
          <cell r="BY2519">
            <v>304209114</v>
          </cell>
          <cell r="DS2519">
            <v>11</v>
          </cell>
          <cell r="DT2519">
            <v>11</v>
          </cell>
          <cell r="DV2519">
            <v>11</v>
          </cell>
          <cell r="GG2519" t="str">
            <v>канал, км</v>
          </cell>
          <cell r="GH2519">
            <v>11</v>
          </cell>
          <cell r="GI2519">
            <v>11</v>
          </cell>
          <cell r="GJ2519" t="str">
            <v>Вазирлар Маҳкамасининг 2019 йил 
22 июлдаги 613-сон қарори</v>
          </cell>
          <cell r="GX2519" t="str">
            <v>Лимит мақбуллаштирилди</v>
          </cell>
        </row>
        <row r="2520">
          <cell r="A2520" t="str">
            <v>Лойиҳа-қидирув ишлари</v>
          </cell>
          <cell r="E2520" t="str">
            <v>Ирригация тармоқлари ва иншоотлари</v>
          </cell>
          <cell r="F2520" t="str">
            <v>Ирригация тармоқлари ва иншоотлари</v>
          </cell>
          <cell r="H2520" t="str">
            <v>Сув хўжалиги вазирлиги</v>
          </cell>
          <cell r="J2520" t="str">
            <v>Вазирлик ва идора</v>
          </cell>
          <cell r="K2520" t="str">
            <v>8-илова</v>
          </cell>
          <cell r="L2520" t="str">
            <v>Асосий</v>
          </cell>
          <cell r="M2520" t="str">
            <v>Навоий вилояти</v>
          </cell>
          <cell r="N2520">
            <v>0</v>
          </cell>
          <cell r="P2520" t="str">
            <v>Лойиҳа-қидирув ишлари</v>
          </cell>
          <cell r="Q2520">
            <v>2023</v>
          </cell>
          <cell r="R2520">
            <v>2</v>
          </cell>
          <cell r="AX2520">
            <v>615</v>
          </cell>
          <cell r="BO2520">
            <v>273</v>
          </cell>
          <cell r="BS2520">
            <v>888</v>
          </cell>
          <cell r="BV2520">
            <v>784.4</v>
          </cell>
          <cell r="BW2520">
            <v>288.3</v>
          </cell>
          <cell r="HD2520" t="str">
            <v>Лимит қўшилди</v>
          </cell>
        </row>
        <row r="2521">
          <cell r="A2521" t="str">
            <v>Кредитор қарздорликларни қоплаш учун</v>
          </cell>
          <cell r="E2521" t="str">
            <v>Ирригация тармоқлари ва иншоотлари</v>
          </cell>
          <cell r="F2521" t="str">
            <v>Ирригация тармоқлари ва иншоотлари</v>
          </cell>
          <cell r="H2521" t="str">
            <v>Сув хўжалиги вазирлиги</v>
          </cell>
          <cell r="J2521" t="str">
            <v>Вазирлик ва идора</v>
          </cell>
          <cell r="K2521" t="str">
            <v>8-илова</v>
          </cell>
          <cell r="L2521" t="str">
            <v>Асосий</v>
          </cell>
          <cell r="M2521" t="str">
            <v>Навоий вилояти</v>
          </cell>
          <cell r="N2521">
            <v>0</v>
          </cell>
          <cell r="P2521" t="str">
            <v>Кредитор қарздорлик</v>
          </cell>
          <cell r="R2521">
            <v>1</v>
          </cell>
          <cell r="AX2521">
            <v>381</v>
          </cell>
          <cell r="BS2521">
            <v>381</v>
          </cell>
        </row>
        <row r="2522">
          <cell r="A2522" t="str">
            <v>Тақсимланмаган лимит</v>
          </cell>
          <cell r="E2522" t="str">
            <v>Ирригация тармоқлари ва иншоотлари</v>
          </cell>
          <cell r="F2522" t="str">
            <v>Ирригация тармоқлари ва иншоотлари</v>
          </cell>
          <cell r="H2522" t="str">
            <v>Сув хўжалиги вазирлиги</v>
          </cell>
          <cell r="J2522" t="str">
            <v>Вазирлик ва идора</v>
          </cell>
          <cell r="K2522" t="str">
            <v>8-илова</v>
          </cell>
          <cell r="L2522" t="str">
            <v>Асосий</v>
          </cell>
          <cell r="M2522" t="str">
            <v>Навоий вилояти</v>
          </cell>
          <cell r="P2522" t="str">
            <v>Тақсимланмаган лимит</v>
          </cell>
          <cell r="R2522">
            <v>2</v>
          </cell>
          <cell r="AX2522">
            <v>0</v>
          </cell>
          <cell r="BR2522">
            <v>0</v>
          </cell>
          <cell r="BS2522">
            <v>0</v>
          </cell>
        </row>
        <row r="2523">
          <cell r="A2523" t="str">
            <v>Наманган туманида Миришкор қишлоғини сув билан таъминлаш учун насос станция қуриш</v>
          </cell>
          <cell r="B2523" t="str">
            <v>2301142120414001</v>
          </cell>
          <cell r="C2523">
            <v>1</v>
          </cell>
          <cell r="D2523" t="str">
            <v> 100010860144017049801170108</v>
          </cell>
          <cell r="E2523" t="str">
            <v>Ирригация тармоқлари ва иншоотлари</v>
          </cell>
          <cell r="F2523" t="str">
            <v>Ирригация тармоқлари ва иншоотлари</v>
          </cell>
          <cell r="H2523" t="str">
            <v>Сув хўжалиги вазирлиги</v>
          </cell>
          <cell r="J2523" t="str">
            <v>Вазирлик ва идора</v>
          </cell>
          <cell r="K2523" t="str">
            <v>9-илова</v>
          </cell>
          <cell r="L2523" t="str">
            <v>Асосий</v>
          </cell>
          <cell r="M2523" t="str">
            <v>Наманган вилояти</v>
          </cell>
          <cell r="N2523" t="str">
            <v>Наманган тумани</v>
          </cell>
          <cell r="O2523" t="str">
            <v>х</v>
          </cell>
          <cell r="P2523" t="str">
            <v>Янги қурилиш</v>
          </cell>
          <cell r="Q2523">
            <v>2023</v>
          </cell>
          <cell r="R2523">
            <v>2</v>
          </cell>
          <cell r="S2523">
            <v>1</v>
          </cell>
          <cell r="T2523">
            <v>1</v>
          </cell>
          <cell r="AB2523">
            <v>1</v>
          </cell>
          <cell r="AE2523">
            <v>1</v>
          </cell>
          <cell r="AG2523">
            <v>1</v>
          </cell>
          <cell r="AH2523">
            <v>1</v>
          </cell>
          <cell r="AJ2523">
            <v>1</v>
          </cell>
          <cell r="AM2523">
            <v>1</v>
          </cell>
          <cell r="AN2523">
            <v>1</v>
          </cell>
          <cell r="AO2523">
            <v>1</v>
          </cell>
          <cell r="AR2523">
            <v>1</v>
          </cell>
          <cell r="AS2523">
            <v>7256.3</v>
          </cell>
          <cell r="AT2523">
            <v>7256.3</v>
          </cell>
          <cell r="AU2523">
            <v>7256.3</v>
          </cell>
          <cell r="AX2523">
            <v>6893.5</v>
          </cell>
          <cell r="BI2523">
            <v>-1287.1237425899999</v>
          </cell>
          <cell r="BS2523">
            <v>5606.3762574100001</v>
          </cell>
          <cell r="BV2523">
            <v>5858.86</v>
          </cell>
          <cell r="BW2523">
            <v>5212.6229999999996</v>
          </cell>
          <cell r="BX2523" t="str">
            <v>"Водий индустрия қурилиш сервис" МЧЖ</v>
          </cell>
          <cell r="BY2523">
            <v>300348848</v>
          </cell>
          <cell r="EM2523">
            <v>0.35</v>
          </cell>
          <cell r="EN2523">
            <v>0.35</v>
          </cell>
          <cell r="EO2523">
            <v>0.35</v>
          </cell>
          <cell r="GG2523" t="str">
            <v>насос станция, м3/сек</v>
          </cell>
          <cell r="GH2523">
            <v>0.35</v>
          </cell>
          <cell r="GI2523">
            <v>0.35</v>
          </cell>
          <cell r="GJ2523" t="str">
            <v>Ўзбекистон Республикаси Президентининг
2021 йил 24 февралдаги ПҚ-5005-сон қарори</v>
          </cell>
          <cell r="GX2523" t="str">
            <v>Лимит мақбуллаштирилди</v>
          </cell>
        </row>
        <row r="2524">
          <cell r="A2524" t="str">
            <v xml:space="preserve">Наманган вилояти Поп туманидаги "Сирдарё", "Чодак-1" ва "Чодак-2" насос станцияларини реконструкция қилиш </v>
          </cell>
          <cell r="B2524" t="str">
            <v>2001142190414001</v>
          </cell>
          <cell r="C2524">
            <v>1</v>
          </cell>
          <cell r="D2524" t="str">
            <v> 100010860144017049801170076</v>
          </cell>
          <cell r="E2524" t="str">
            <v>Ирригация тармоқлари ва иншоотлари</v>
          </cell>
          <cell r="F2524" t="str">
            <v>Ирригация тармоқлари ва иншоотлари</v>
          </cell>
          <cell r="H2524" t="str">
            <v>Сув хўжалиги вазирлиги</v>
          </cell>
          <cell r="J2524" t="str">
            <v>Вазирлик ва идора</v>
          </cell>
          <cell r="K2524" t="str">
            <v>9-илова</v>
          </cell>
          <cell r="L2524" t="str">
            <v>Асосий</v>
          </cell>
          <cell r="M2524" t="str">
            <v>Наманган вилояти</v>
          </cell>
          <cell r="N2524" t="str">
            <v>Поп тумани</v>
          </cell>
          <cell r="O2524" t="str">
            <v>х</v>
          </cell>
          <cell r="P2524" t="str">
            <v>Реконструкция</v>
          </cell>
          <cell r="Q2524" t="str">
            <v>2020-2023</v>
          </cell>
          <cell r="R2524">
            <v>1</v>
          </cell>
          <cell r="S2524">
            <v>1</v>
          </cell>
          <cell r="X2524">
            <v>1</v>
          </cell>
          <cell r="Z2524">
            <v>1</v>
          </cell>
          <cell r="AA2524">
            <v>1</v>
          </cell>
          <cell r="AS2524">
            <v>55699.652999999998</v>
          </cell>
          <cell r="AT2524">
            <v>9149.3770000000004</v>
          </cell>
          <cell r="AU2524">
            <v>9149.3770000000004</v>
          </cell>
          <cell r="AV2524">
            <v>55699.652999999998</v>
          </cell>
          <cell r="AW2524">
            <v>55699.652999999998</v>
          </cell>
          <cell r="AX2524">
            <v>8923.5602500000005</v>
          </cell>
          <cell r="BI2524">
            <v>-230.11500000000001</v>
          </cell>
          <cell r="BO2524">
            <v>-5900</v>
          </cell>
          <cell r="BS2524">
            <v>2793.4452500000007</v>
          </cell>
          <cell r="BV2524">
            <v>713.63800000000003</v>
          </cell>
          <cell r="BW2524">
            <v>2755.2469999999998</v>
          </cell>
          <cell r="BX2524" t="str">
            <v>"Попмахсуссувпудрат"  МЧЖ</v>
          </cell>
          <cell r="BY2524">
            <v>206955527</v>
          </cell>
          <cell r="EM2524">
            <v>12.84</v>
          </cell>
          <cell r="EN2524">
            <v>12.84</v>
          </cell>
          <cell r="EP2524">
            <v>12.84</v>
          </cell>
          <cell r="GG2524" t="str">
            <v>насос станция, м3/сек</v>
          </cell>
          <cell r="GH2524">
            <v>12.84</v>
          </cell>
          <cell r="GI2524">
            <v>12.84</v>
          </cell>
          <cell r="GJ2524" t="str">
            <v>Ўзбекистон Республикаси Президентининг
2021 йил 24 февралдаги ПҚ-5005-сон қарори</v>
          </cell>
          <cell r="GM2524" t="str">
            <v>Қувват ўзгарди</v>
          </cell>
          <cell r="GX2524" t="str">
            <v>Лимит мақбуллаштирилди</v>
          </cell>
          <cell r="HD2524" t="str">
            <v>Лимит мақбуллаштирилди</v>
          </cell>
        </row>
        <row r="2525">
          <cell r="A2525" t="str">
            <v>Наманган туманидаги Хон-ариқ каналининг ПК 14+00 дан ПК 32+00 гача қисимни реконструкция қилиш</v>
          </cell>
          <cell r="B2525" t="str">
            <v>2301142120414002</v>
          </cell>
          <cell r="C2525">
            <v>1</v>
          </cell>
          <cell r="D2525" t="str">
            <v> 100010860144017049801170109</v>
          </cell>
          <cell r="E2525" t="str">
            <v>Ирригация тармоқлари ва иншоотлари</v>
          </cell>
          <cell r="F2525" t="str">
            <v>Ирригация тармоқлари ва иншоотлари</v>
          </cell>
          <cell r="H2525" t="str">
            <v>Сув хўжалиги вазирлиги</v>
          </cell>
          <cell r="J2525" t="str">
            <v>Вазирлик ва идора</v>
          </cell>
          <cell r="K2525" t="str">
            <v>9-илова</v>
          </cell>
          <cell r="L2525" t="str">
            <v>Асосий</v>
          </cell>
          <cell r="M2525" t="str">
            <v>Наманган вилояти</v>
          </cell>
          <cell r="N2525" t="str">
            <v>Наманган тумани</v>
          </cell>
          <cell r="O2525" t="str">
            <v>х</v>
          </cell>
          <cell r="P2525" t="str">
            <v>Реконструкция</v>
          </cell>
          <cell r="Q2525">
            <v>2023</v>
          </cell>
          <cell r="R2525">
            <v>2</v>
          </cell>
          <cell r="S2525">
            <v>1</v>
          </cell>
          <cell r="AB2525">
            <v>1</v>
          </cell>
          <cell r="AE2525">
            <v>1</v>
          </cell>
          <cell r="AG2525">
            <v>1</v>
          </cell>
          <cell r="AH2525">
            <v>1</v>
          </cell>
          <cell r="AJ2525">
            <v>1</v>
          </cell>
          <cell r="AM2525">
            <v>1</v>
          </cell>
          <cell r="AN2525">
            <v>1</v>
          </cell>
          <cell r="AO2525">
            <v>1</v>
          </cell>
          <cell r="AR2525">
            <v>1</v>
          </cell>
          <cell r="AS2525">
            <v>2520</v>
          </cell>
          <cell r="AT2525">
            <v>2520</v>
          </cell>
          <cell r="AU2525">
            <v>2520</v>
          </cell>
          <cell r="AX2525">
            <v>2394</v>
          </cell>
          <cell r="BI2525">
            <v>1246.903</v>
          </cell>
          <cell r="BS2525">
            <v>3640.9030000000002</v>
          </cell>
          <cell r="BV2525">
            <v>2315.3690000000001</v>
          </cell>
          <cell r="BW2525">
            <v>1804.328</v>
          </cell>
          <cell r="BX2525" t="str">
            <v>"Мингбулоқмах-суссувпудрат" МЧЖ</v>
          </cell>
          <cell r="BY2525">
            <v>206956715</v>
          </cell>
          <cell r="DS2525">
            <v>1.8</v>
          </cell>
          <cell r="DT2525">
            <v>1.8</v>
          </cell>
          <cell r="DV2525">
            <v>1.8</v>
          </cell>
          <cell r="GG2525" t="str">
            <v>канал, км</v>
          </cell>
          <cell r="GH2525">
            <v>1.8</v>
          </cell>
          <cell r="GI2525">
            <v>1.8</v>
          </cell>
          <cell r="GJ2525" t="str">
            <v>Ўзбекистон Республикаси Президентининг
2021 йил 24 февралдаги ПҚ-5005-сон қарори</v>
          </cell>
          <cell r="GX2525" t="str">
            <v>Лимит қўшилди</v>
          </cell>
        </row>
        <row r="2526">
          <cell r="A2526" t="str">
            <v xml:space="preserve">Поп туманидаги "Чодак" канали ПК 80 дан ПК 115  гача реконструкция қилиш </v>
          </cell>
          <cell r="B2526" t="str">
            <v>2301142190414001</v>
          </cell>
          <cell r="C2526">
            <v>1</v>
          </cell>
          <cell r="D2526" t="str">
            <v> 100010860144017049801170110</v>
          </cell>
          <cell r="E2526" t="str">
            <v>Ирригация тармоқлари ва иншоотлари</v>
          </cell>
          <cell r="F2526" t="str">
            <v>Ирригация тармоқлари ва иншоотлари</v>
          </cell>
          <cell r="H2526" t="str">
            <v>Сув хўжалиги вазирлиги</v>
          </cell>
          <cell r="J2526" t="str">
            <v>Вазирлик ва идора</v>
          </cell>
          <cell r="K2526" t="str">
            <v>9-илова</v>
          </cell>
          <cell r="L2526" t="str">
            <v>Асосий</v>
          </cell>
          <cell r="M2526" t="str">
            <v>Наманган вилояти</v>
          </cell>
          <cell r="N2526" t="str">
            <v>Поп тумани</v>
          </cell>
          <cell r="O2526" t="str">
            <v>х</v>
          </cell>
          <cell r="P2526" t="str">
            <v>Реконструкция</v>
          </cell>
          <cell r="Q2526">
            <v>2023</v>
          </cell>
          <cell r="R2526">
            <v>2</v>
          </cell>
          <cell r="AB2526">
            <v>1</v>
          </cell>
          <cell r="AE2526">
            <v>1</v>
          </cell>
          <cell r="AG2526">
            <v>1</v>
          </cell>
          <cell r="AH2526">
            <v>1</v>
          </cell>
          <cell r="AJ2526">
            <v>1</v>
          </cell>
          <cell r="AM2526">
            <v>1</v>
          </cell>
          <cell r="AN2526">
            <v>1</v>
          </cell>
          <cell r="AO2526">
            <v>1</v>
          </cell>
          <cell r="AR2526">
            <v>1</v>
          </cell>
          <cell r="AS2526">
            <v>3080.0000000000005</v>
          </cell>
          <cell r="AT2526">
            <v>3080.0000000000005</v>
          </cell>
          <cell r="AU2526">
            <v>3080.0000000000005</v>
          </cell>
          <cell r="AX2526">
            <v>2926</v>
          </cell>
          <cell r="BO2526">
            <v>2052.4</v>
          </cell>
          <cell r="BR2526">
            <v>-145.53100000000001</v>
          </cell>
          <cell r="BS2526">
            <v>4832.8689999999997</v>
          </cell>
          <cell r="BV2526">
            <v>4787.5810000000001</v>
          </cell>
          <cell r="BW2526">
            <v>2765.5349999999999</v>
          </cell>
          <cell r="BX2526" t="str">
            <v>"Ёрқўрғон мелиосув-қурилиш таъмир" МЧЖ</v>
          </cell>
          <cell r="BY2526">
            <v>205911416</v>
          </cell>
          <cell r="DS2526">
            <v>2.2000000000000002</v>
          </cell>
          <cell r="DT2526">
            <v>2.2000000000000002</v>
          </cell>
          <cell r="DV2526">
            <v>2.2000000000000002</v>
          </cell>
          <cell r="GG2526" t="str">
            <v>канал, км</v>
          </cell>
          <cell r="GH2526">
            <v>2.2000000000000002</v>
          </cell>
          <cell r="GI2526">
            <v>2.2000000000000002</v>
          </cell>
          <cell r="GJ2526" t="str">
            <v>Ўзбекистон Республикаси Президентининг
2021 йил 24 февралдаги ПҚ-5005-сон қарори</v>
          </cell>
          <cell r="HD2526" t="str">
            <v>Лимит қўшилди</v>
          </cell>
        </row>
        <row r="2527">
          <cell r="A2527" t="str">
            <v>Уйчи туманидаги "Қумтўғон"каналини 
ПК 171+00дан ПК 191+00 гача реконструкция қилиш</v>
          </cell>
          <cell r="B2527" t="str">
            <v>2301142290414001</v>
          </cell>
          <cell r="C2527">
            <v>1</v>
          </cell>
          <cell r="D2527" t="str">
            <v> 100010860144017049801170111</v>
          </cell>
          <cell r="E2527" t="str">
            <v>Ирригация тармоқлари ва иншоотлари</v>
          </cell>
          <cell r="F2527" t="str">
            <v>Ирригация тармоқлари ва иншоотлари</v>
          </cell>
          <cell r="H2527" t="str">
            <v>Сув хўжалиги вазирлиги</v>
          </cell>
          <cell r="J2527" t="str">
            <v>Вазирлик ва идора</v>
          </cell>
          <cell r="K2527" t="str">
            <v>9-илова</v>
          </cell>
          <cell r="L2527" t="str">
            <v>Асосий</v>
          </cell>
          <cell r="M2527" t="str">
            <v>Наманган вилояти</v>
          </cell>
          <cell r="N2527" t="str">
            <v>Уйчи тумани</v>
          </cell>
          <cell r="O2527" t="str">
            <v>х</v>
          </cell>
          <cell r="P2527" t="str">
            <v>Реконструкция</v>
          </cell>
          <cell r="Q2527">
            <v>2023</v>
          </cell>
          <cell r="R2527">
            <v>2</v>
          </cell>
          <cell r="S2527">
            <v>1</v>
          </cell>
          <cell r="T2527">
            <v>1</v>
          </cell>
          <cell r="U2527">
            <v>1</v>
          </cell>
          <cell r="AB2527">
            <v>1</v>
          </cell>
          <cell r="AE2527">
            <v>1</v>
          </cell>
          <cell r="AG2527">
            <v>1</v>
          </cell>
          <cell r="AH2527">
            <v>1</v>
          </cell>
          <cell r="AJ2527">
            <v>1</v>
          </cell>
          <cell r="AM2527">
            <v>1</v>
          </cell>
          <cell r="AN2527">
            <v>1</v>
          </cell>
          <cell r="AO2527">
            <v>1</v>
          </cell>
          <cell r="AR2527">
            <v>1</v>
          </cell>
          <cell r="AS2527">
            <v>2800</v>
          </cell>
          <cell r="AT2527">
            <v>2800</v>
          </cell>
          <cell r="AU2527">
            <v>2800</v>
          </cell>
          <cell r="AX2527">
            <v>2660</v>
          </cell>
          <cell r="BI2527">
            <v>496.654</v>
          </cell>
          <cell r="BS2527">
            <v>3156.654</v>
          </cell>
          <cell r="BV2527">
            <v>3303.306</v>
          </cell>
          <cell r="BW2527">
            <v>3050.107</v>
          </cell>
          <cell r="BX2527" t="str">
            <v>"Водий индустрия қурилиш сервис" МЧЖ</v>
          </cell>
          <cell r="BY2527">
            <v>300348848</v>
          </cell>
          <cell r="DS2527">
            <v>2</v>
          </cell>
          <cell r="DT2527">
            <v>2</v>
          </cell>
          <cell r="DV2527">
            <v>2</v>
          </cell>
          <cell r="GG2527" t="str">
            <v>канал, км</v>
          </cell>
          <cell r="GH2527">
            <v>2</v>
          </cell>
          <cell r="GI2527">
            <v>2</v>
          </cell>
          <cell r="GJ2527" t="str">
            <v>Ўзбекистон Республикаси Президентининг
2021 йил 24 февралдаги ПҚ-5005-сон қарори</v>
          </cell>
          <cell r="GX2527" t="str">
            <v>Лимит қўшилди</v>
          </cell>
        </row>
        <row r="2528">
          <cell r="A2528" t="str">
            <v>Учқўрғон туманидаги "Янги қўғай" канали ПК 0+00 дан ПК 17+00 гача реконструкция қилиш</v>
          </cell>
          <cell r="B2528" t="str">
            <v>2301142340414001</v>
          </cell>
          <cell r="C2528">
            <v>1</v>
          </cell>
          <cell r="D2528" t="str">
            <v> 100010860144017049801170112</v>
          </cell>
          <cell r="E2528" t="str">
            <v>Ирригация тармоқлари ва иншоотлари</v>
          </cell>
          <cell r="F2528" t="str">
            <v>Ирригация тармоқлари ва иншоотлари</v>
          </cell>
          <cell r="H2528" t="str">
            <v>Сув хўжалиги вазирлиги</v>
          </cell>
          <cell r="J2528" t="str">
            <v>Вазирлик ва идора</v>
          </cell>
          <cell r="K2528" t="str">
            <v>9-илова</v>
          </cell>
          <cell r="L2528" t="str">
            <v>Асосий</v>
          </cell>
          <cell r="M2528" t="str">
            <v>Наманган вилояти</v>
          </cell>
          <cell r="N2528" t="str">
            <v>Учқўрғон тумани</v>
          </cell>
          <cell r="O2528" t="str">
            <v>х</v>
          </cell>
          <cell r="P2528" t="str">
            <v>Реконструкция</v>
          </cell>
          <cell r="Q2528">
            <v>2023</v>
          </cell>
          <cell r="R2528">
            <v>2</v>
          </cell>
          <cell r="S2528">
            <v>1</v>
          </cell>
          <cell r="T2528">
            <v>1</v>
          </cell>
          <cell r="AB2528">
            <v>1</v>
          </cell>
          <cell r="AE2528">
            <v>1</v>
          </cell>
          <cell r="AG2528">
            <v>1</v>
          </cell>
          <cell r="AH2528">
            <v>1</v>
          </cell>
          <cell r="AJ2528">
            <v>1</v>
          </cell>
          <cell r="AM2528">
            <v>1</v>
          </cell>
          <cell r="AN2528">
            <v>1</v>
          </cell>
          <cell r="AO2528">
            <v>1</v>
          </cell>
          <cell r="AR2528">
            <v>1</v>
          </cell>
          <cell r="AS2528">
            <v>2380</v>
          </cell>
          <cell r="AT2528">
            <v>2380</v>
          </cell>
          <cell r="AU2528">
            <v>2380</v>
          </cell>
          <cell r="AX2528">
            <v>2261</v>
          </cell>
          <cell r="BI2528">
            <v>-650.19466546750004</v>
          </cell>
          <cell r="BS2528">
            <v>1610.8053345325</v>
          </cell>
          <cell r="BV2528">
            <v>1679.626</v>
          </cell>
          <cell r="BW2528">
            <v>1257.4950000000001</v>
          </cell>
          <cell r="BX2528" t="str">
            <v>"Норинмахсуссув-пудрат" МЧЖ</v>
          </cell>
          <cell r="BY2528">
            <v>206957168</v>
          </cell>
          <cell r="DS2528">
            <v>1.7</v>
          </cell>
          <cell r="DT2528">
            <v>1.7</v>
          </cell>
          <cell r="DV2528">
            <v>1.7</v>
          </cell>
          <cell r="GG2528" t="str">
            <v>канал, км</v>
          </cell>
          <cell r="GH2528">
            <v>1.7</v>
          </cell>
          <cell r="GI2528">
            <v>1.7</v>
          </cell>
          <cell r="GJ2528" t="str">
            <v>Ўзбекистон Республикаси Президентининг
2021 йил 24 февралдаги ПҚ-5005-сон қарори</v>
          </cell>
          <cell r="GX2528" t="str">
            <v>Лимит мақбуллаштирилди</v>
          </cell>
        </row>
        <row r="2529">
          <cell r="A2529" t="str">
            <v>Чуст туманидаги "Чап қирғоқ" каналини ПК 0+00 дан ПК 25+00 гача реконструкция қилиш</v>
          </cell>
          <cell r="B2529" t="str">
            <v>2301142370414001</v>
          </cell>
          <cell r="C2529">
            <v>1</v>
          </cell>
          <cell r="D2529" t="str">
            <v> 100010860144017049801170113</v>
          </cell>
          <cell r="E2529" t="str">
            <v>Ирригация тармоқлари ва иншоотлари</v>
          </cell>
          <cell r="F2529" t="str">
            <v>Ирригация тармоқлари ва иншоотлари</v>
          </cell>
          <cell r="H2529" t="str">
            <v>Сув хўжалиги вазирлиги</v>
          </cell>
          <cell r="J2529" t="str">
            <v>Вазирлик ва идора</v>
          </cell>
          <cell r="K2529" t="str">
            <v>9-илова</v>
          </cell>
          <cell r="L2529" t="str">
            <v>Асосий</v>
          </cell>
          <cell r="M2529" t="str">
            <v>Наманган вилояти</v>
          </cell>
          <cell r="N2529" t="str">
            <v>Чуст тумани</v>
          </cell>
          <cell r="O2529" t="str">
            <v>х</v>
          </cell>
          <cell r="P2529" t="str">
            <v>Реконструкция</v>
          </cell>
          <cell r="Q2529">
            <v>2023</v>
          </cell>
          <cell r="R2529">
            <v>2</v>
          </cell>
          <cell r="S2529">
            <v>1</v>
          </cell>
          <cell r="T2529">
            <v>1</v>
          </cell>
          <cell r="AB2529">
            <v>1</v>
          </cell>
          <cell r="AE2529">
            <v>1</v>
          </cell>
          <cell r="AG2529">
            <v>1</v>
          </cell>
          <cell r="AH2529">
            <v>1</v>
          </cell>
          <cell r="AJ2529">
            <v>1</v>
          </cell>
          <cell r="AM2529">
            <v>1</v>
          </cell>
          <cell r="AN2529">
            <v>1</v>
          </cell>
          <cell r="AO2529">
            <v>1</v>
          </cell>
          <cell r="AR2529">
            <v>1</v>
          </cell>
          <cell r="AS2529">
            <v>2555</v>
          </cell>
          <cell r="AT2529">
            <v>2555</v>
          </cell>
          <cell r="AU2529">
            <v>2555</v>
          </cell>
          <cell r="AX2529">
            <v>2427.25</v>
          </cell>
          <cell r="BI2529">
            <v>-308.55842029500002</v>
          </cell>
          <cell r="BS2529">
            <v>2118.6915797050001</v>
          </cell>
          <cell r="BV2529">
            <v>2168.498</v>
          </cell>
          <cell r="BW2529">
            <v>1479.894</v>
          </cell>
          <cell r="BX2529" t="str">
            <v>"Мингбулоқмах-суссувпудрат" МЧЖ</v>
          </cell>
          <cell r="BY2529">
            <v>206956715</v>
          </cell>
          <cell r="DS2529">
            <v>2.5</v>
          </cell>
          <cell r="DT2529">
            <v>2.5</v>
          </cell>
          <cell r="DV2529">
            <v>2.5</v>
          </cell>
          <cell r="GG2529" t="str">
            <v>канал, км</v>
          </cell>
          <cell r="GH2529">
            <v>2.5</v>
          </cell>
          <cell r="GI2529">
            <v>2.5</v>
          </cell>
          <cell r="GJ2529" t="str">
            <v>Ўзбекистон Республикаси Президентининг
2021 йил 24 февралдаги ПҚ-5005-сон қарори</v>
          </cell>
          <cell r="GX2529" t="str">
            <v>Лимит мақбуллаштирилди</v>
          </cell>
        </row>
        <row r="2530">
          <cell r="A2530" t="str">
            <v>Сел-тошқиндан ҳимоялаш тадбирлари</v>
          </cell>
          <cell r="E2530" t="str">
            <v>Ирригация тармоқлари ва иншоотлари</v>
          </cell>
          <cell r="F2530" t="str">
            <v>Ирригация тармоқлари ва иншоотлари</v>
          </cell>
          <cell r="G2530" t="str">
            <v>Сел-тошқиндан ҳимоялаш тадбирлари</v>
          </cell>
          <cell r="H2530" t="str">
            <v>Сув хўжалиги вазирлиги</v>
          </cell>
          <cell r="J2530" t="str">
            <v>Вазирлик ва идора</v>
          </cell>
          <cell r="K2530" t="str">
            <v>9-илова</v>
          </cell>
          <cell r="L2530" t="str">
            <v>Асосий</v>
          </cell>
          <cell r="M2530" t="str">
            <v>Наманган вилояти</v>
          </cell>
          <cell r="N2530" t="str">
            <v>туманлараро</v>
          </cell>
          <cell r="P2530" t="str">
            <v>Тасдиқланадиган дастурлар ижроси учун</v>
          </cell>
          <cell r="R2530">
            <v>2</v>
          </cell>
          <cell r="AX2530">
            <v>2100</v>
          </cell>
          <cell r="BI2530">
            <v>-2100</v>
          </cell>
          <cell r="BS2530">
            <v>0</v>
          </cell>
          <cell r="GL2530">
            <v>1</v>
          </cell>
          <cell r="GX2530" t="str">
            <v>Объектларга бўлинди</v>
          </cell>
        </row>
        <row r="2531">
          <cell r="A2531" t="str">
            <v>"Гулистон" МФЙ ҳудудидан оқиб ўтувчи "Норин дарё" дарёсининг ПК428+90 дан ПК432+90 гача бўлган 400 метр масофадаги ўнг қирғоқ дамбасини мустаҳкамлаш ишлари</v>
          </cell>
          <cell r="B2531" t="str">
            <v>2301142290414002</v>
          </cell>
          <cell r="E2531" t="str">
            <v>Ирригация тармоқлари ва иншоотлари</v>
          </cell>
          <cell r="F2531" t="str">
            <v>Ирригация тармоқлари ва иншоотлари</v>
          </cell>
          <cell r="G2531" t="str">
            <v>Сел-тошқиндан ҳимоялаш тадбирлари</v>
          </cell>
          <cell r="H2531" t="str">
            <v>Сув хўжалиги вазирлиги</v>
          </cell>
          <cell r="J2531" t="str">
            <v>Вазирлик ва идора</v>
          </cell>
          <cell r="K2531" t="str">
            <v>9-илова</v>
          </cell>
          <cell r="L2531" t="str">
            <v>Асосий</v>
          </cell>
          <cell r="M2531" t="str">
            <v>Наманган вилояти</v>
          </cell>
          <cell r="N2531" t="str">
            <v>Уйчи тумани</v>
          </cell>
          <cell r="P2531" t="str">
            <v>Реконструкция</v>
          </cell>
          <cell r="Q2531">
            <v>2023</v>
          </cell>
          <cell r="R2531">
            <v>2</v>
          </cell>
          <cell r="AS2531">
            <v>985</v>
          </cell>
          <cell r="AT2531">
            <v>985</v>
          </cell>
          <cell r="AU2531">
            <v>985</v>
          </cell>
          <cell r="AV2531">
            <v>985</v>
          </cell>
          <cell r="AX2531">
            <v>0</v>
          </cell>
          <cell r="BI2531">
            <v>985</v>
          </cell>
          <cell r="BR2531">
            <v>-985</v>
          </cell>
          <cell r="BS2531">
            <v>0</v>
          </cell>
          <cell r="GG2531" t="str">
            <v>тупроқ иши, минг м3</v>
          </cell>
          <cell r="GH2531">
            <v>5.8</v>
          </cell>
          <cell r="GI2531">
            <v>5.8</v>
          </cell>
          <cell r="GM2531" t="str">
            <v>Чиқарилган объект</v>
          </cell>
          <cell r="GX2531" t="str">
            <v>Ёйилган объект</v>
          </cell>
        </row>
        <row r="2532">
          <cell r="A2532" t="str">
            <v>"Шоён" МФЙ ҳудудидан оқиб ўтувчи "Резаксой" (Сумсар) сойининг ПК114+00 дан ПК119+20 гача бўлган 520 метр масофадаги чап қирғоқ дамбасини емирилган қисмини мустаҳкамлаш ишлари</v>
          </cell>
          <cell r="B2532" t="str">
            <v>2301142370414002</v>
          </cell>
          <cell r="E2532" t="str">
            <v>Ирригация тармоқлари ва иншоотлари</v>
          </cell>
          <cell r="F2532" t="str">
            <v>Ирригация тармоқлари ва иншоотлари</v>
          </cell>
          <cell r="G2532" t="str">
            <v>Сел-тошқиндан ҳимоялаш тадбирлари</v>
          </cell>
          <cell r="H2532" t="str">
            <v>Сув хўжалиги вазирлиги</v>
          </cell>
          <cell r="J2532" t="str">
            <v>Вазирлик ва идора</v>
          </cell>
          <cell r="K2532" t="str">
            <v>9-илова</v>
          </cell>
          <cell r="L2532" t="str">
            <v>Асосий</v>
          </cell>
          <cell r="M2532" t="str">
            <v>Наманган вилояти</v>
          </cell>
          <cell r="N2532" t="str">
            <v>Чуст тумани</v>
          </cell>
          <cell r="P2532" t="str">
            <v>Реконструкция</v>
          </cell>
          <cell r="Q2532">
            <v>2023</v>
          </cell>
          <cell r="R2532">
            <v>2</v>
          </cell>
          <cell r="AS2532">
            <v>1115</v>
          </cell>
          <cell r="AT2532">
            <v>1115</v>
          </cell>
          <cell r="AU2532">
            <v>1115</v>
          </cell>
          <cell r="AV2532">
            <v>1115</v>
          </cell>
          <cell r="AX2532">
            <v>0</v>
          </cell>
          <cell r="BI2532">
            <v>1115</v>
          </cell>
          <cell r="BR2532">
            <v>-1115</v>
          </cell>
          <cell r="BS2532">
            <v>0</v>
          </cell>
          <cell r="GG2532" t="str">
            <v>тупроқ иши, минг м3</v>
          </cell>
          <cell r="GH2532">
            <v>7.8</v>
          </cell>
          <cell r="GI2532">
            <v>7.8</v>
          </cell>
          <cell r="GM2532" t="str">
            <v>Чиқарилган объект</v>
          </cell>
          <cell r="GX2532" t="str">
            <v>Ёйилган объект</v>
          </cell>
        </row>
        <row r="2533">
          <cell r="A2533" t="str">
            <v>"Шимолий Фарғона магистрал каналининг "Уйғурсой" дюкерини реконструкция қилиш"</v>
          </cell>
          <cell r="B2533" t="str">
            <v>2301142190414002</v>
          </cell>
          <cell r="C2533">
            <v>1</v>
          </cell>
          <cell r="D2533" t="str">
            <v>100010860144017049801170114</v>
          </cell>
          <cell r="E2533" t="str">
            <v>Ирригация тармоқлари ва иншоотлари</v>
          </cell>
          <cell r="F2533" t="str">
            <v>Ирригация тармоқлари ва иншоотлари</v>
          </cell>
          <cell r="G2533" t="str">
            <v>Сел-тошқиндан ҳимоялаш тадбирлари</v>
          </cell>
          <cell r="H2533" t="str">
            <v>Сув хўжалиги вазирлиги</v>
          </cell>
          <cell r="J2533" t="str">
            <v>Вазирлик ва идора</v>
          </cell>
          <cell r="K2533" t="str">
            <v>Қўшимча</v>
          </cell>
          <cell r="L2533" t="str">
            <v>Асосий</v>
          </cell>
          <cell r="M2533" t="str">
            <v>Наманган вилояти</v>
          </cell>
          <cell r="N2533" t="str">
            <v>Поп тумани</v>
          </cell>
          <cell r="P2533" t="str">
            <v>Реконструкция</v>
          </cell>
          <cell r="Q2533">
            <v>2023</v>
          </cell>
          <cell r="R2533">
            <v>2</v>
          </cell>
          <cell r="S2533">
            <v>1</v>
          </cell>
          <cell r="T2533">
            <v>1</v>
          </cell>
          <cell r="AB2533">
            <v>1</v>
          </cell>
          <cell r="AE2533">
            <v>1</v>
          </cell>
          <cell r="AG2533">
            <v>1</v>
          </cell>
          <cell r="AH2533">
            <v>1</v>
          </cell>
          <cell r="AK2533">
            <v>1</v>
          </cell>
          <cell r="AM2533">
            <v>1</v>
          </cell>
          <cell r="AN2533">
            <v>1</v>
          </cell>
          <cell r="AO2533">
            <v>1</v>
          </cell>
          <cell r="AR2533">
            <v>1</v>
          </cell>
          <cell r="AS2533">
            <v>1375.8885227000001</v>
          </cell>
          <cell r="AT2533">
            <v>1375.8885227000001</v>
          </cell>
          <cell r="AU2533">
            <v>1375.8885227000001</v>
          </cell>
          <cell r="AV2533">
            <v>1134.395066</v>
          </cell>
          <cell r="AW2533">
            <v>1077.6753126999999</v>
          </cell>
          <cell r="AX2533">
            <v>0</v>
          </cell>
          <cell r="BR2533">
            <v>1182.8579999999999</v>
          </cell>
          <cell r="BS2533">
            <v>1182.8579999999999</v>
          </cell>
          <cell r="BV2533">
            <v>1295.5540000000001</v>
          </cell>
          <cell r="BW2533">
            <v>1043.3979999999999</v>
          </cell>
          <cell r="BX2533" t="str">
            <v>"Zero Max Mahsus Qurilish" MCHJ</v>
          </cell>
          <cell r="EH2533">
            <v>1</v>
          </cell>
          <cell r="EI2533">
            <v>1</v>
          </cell>
          <cell r="EK2533">
            <v>1</v>
          </cell>
          <cell r="GG2533" t="str">
            <v>ГТИ, дона</v>
          </cell>
          <cell r="GH2533">
            <v>1</v>
          </cell>
          <cell r="GI2533">
            <v>1</v>
          </cell>
          <cell r="GJ2533" t="str">
            <v>Тошқинга қарши ҳукумат комиссиясининг 06.06.2023 йилдаги 25-15-сон баёни VM-437</v>
          </cell>
          <cell r="GM2533" t="str">
            <v>Янги қўшилган объект</v>
          </cell>
        </row>
        <row r="2534">
          <cell r="A2534" t="str">
            <v>Лойиҳа-қидирув ишлари</v>
          </cell>
          <cell r="E2534" t="str">
            <v>Ирригация тармоқлари ва иншоотлари</v>
          </cell>
          <cell r="F2534" t="str">
            <v>Ирригация тармоқлари ва иншоотлари</v>
          </cell>
          <cell r="H2534" t="str">
            <v>Сув хўжалиги вазирлиги</v>
          </cell>
          <cell r="J2534" t="str">
            <v>Вазирлик ва идора</v>
          </cell>
          <cell r="K2534" t="str">
            <v>9-илова</v>
          </cell>
          <cell r="L2534" t="str">
            <v>Асосий</v>
          </cell>
          <cell r="M2534" t="str">
            <v>Наманган вилояти</v>
          </cell>
          <cell r="N2534">
            <v>0</v>
          </cell>
          <cell r="P2534" t="str">
            <v>Лойиҳа-қидирув ишлари</v>
          </cell>
          <cell r="Q2534">
            <v>2023</v>
          </cell>
          <cell r="R2534">
            <v>2</v>
          </cell>
          <cell r="AX2534">
            <v>700</v>
          </cell>
          <cell r="BO2534">
            <v>237</v>
          </cell>
          <cell r="BS2534">
            <v>937</v>
          </cell>
          <cell r="BV2534">
            <v>782.6</v>
          </cell>
          <cell r="BW2534">
            <v>562.17200000000003</v>
          </cell>
          <cell r="HD2534" t="str">
            <v>Лимит қўшилди</v>
          </cell>
        </row>
        <row r="2535">
          <cell r="A2535" t="str">
            <v>Кредитор қарздорликларни қоплаш</v>
          </cell>
          <cell r="E2535" t="str">
            <v>Ирригация тармоқлари ва иншоотлари</v>
          </cell>
          <cell r="F2535" t="str">
            <v>Ирригация тармоқлари ва иншоотлари</v>
          </cell>
          <cell r="H2535" t="str">
            <v>Сув хўжалиги вазирлиги</v>
          </cell>
          <cell r="J2535" t="str">
            <v>Вазирлик ва идора</v>
          </cell>
          <cell r="K2535" t="str">
            <v>9-илова</v>
          </cell>
          <cell r="L2535" t="str">
            <v>Асосий</v>
          </cell>
          <cell r="M2535" t="str">
            <v>Наманган вилояти</v>
          </cell>
          <cell r="N2535">
            <v>0</v>
          </cell>
          <cell r="P2535" t="str">
            <v>Кредитор қарздорлик</v>
          </cell>
          <cell r="R2535">
            <v>1</v>
          </cell>
          <cell r="AX2535">
            <v>1658.1849999999999</v>
          </cell>
          <cell r="BS2535">
            <v>1658.1849999999999</v>
          </cell>
        </row>
        <row r="2536">
          <cell r="A2536" t="str">
            <v>Тақсимланмаган лимит</v>
          </cell>
          <cell r="E2536" t="str">
            <v>Ирригация тармоқлари ва иншоотлари</v>
          </cell>
          <cell r="F2536" t="str">
            <v>Ирригация тармоқлари ва иншоотлари</v>
          </cell>
          <cell r="H2536" t="str">
            <v>Сув хўжалиги вазирлиги</v>
          </cell>
          <cell r="J2536" t="str">
            <v>Вазирлик ва идора</v>
          </cell>
          <cell r="K2536" t="str">
            <v>9-илова</v>
          </cell>
          <cell r="L2536" t="str">
            <v>Асосий</v>
          </cell>
          <cell r="M2536" t="str">
            <v>Наманган вилояти</v>
          </cell>
          <cell r="P2536" t="str">
            <v>Тақсимланмаган лимит</v>
          </cell>
          <cell r="R2536">
            <v>2</v>
          </cell>
          <cell r="AX2536">
            <v>0</v>
          </cell>
          <cell r="BR2536">
            <v>1062.673</v>
          </cell>
          <cell r="BS2536">
            <v>1062.673</v>
          </cell>
        </row>
        <row r="2537">
          <cell r="A2537" t="str">
            <v>Булунғур туманида "Булунғур" сув омборини қуриш</v>
          </cell>
          <cell r="B2537" t="str">
            <v>1901182060414001</v>
          </cell>
          <cell r="C2537">
            <v>1</v>
          </cell>
          <cell r="D2537" t="str">
            <v> 100010860184017049801170052</v>
          </cell>
          <cell r="E2537" t="str">
            <v>Ирригация тармоқлари ва иншоотлари</v>
          </cell>
          <cell r="F2537" t="str">
            <v>Ирригация тармоқлари ва иншоотлари</v>
          </cell>
          <cell r="H2537" t="str">
            <v>Сув хўжалиги вазирлиги</v>
          </cell>
          <cell r="J2537" t="str">
            <v>Вазирлик ва идора</v>
          </cell>
          <cell r="K2537" t="str">
            <v>10-илова</v>
          </cell>
          <cell r="L2537" t="str">
            <v>Асосий</v>
          </cell>
          <cell r="M2537" t="str">
            <v>Самарқанд вилояти</v>
          </cell>
          <cell r="N2537" t="str">
            <v>Булунғур тумани</v>
          </cell>
          <cell r="O2537" t="str">
            <v>х</v>
          </cell>
          <cell r="P2537" t="str">
            <v>Янги қурилиш</v>
          </cell>
          <cell r="Q2537" t="str">
            <v>2019-2024</v>
          </cell>
          <cell r="R2537">
            <v>1</v>
          </cell>
          <cell r="X2537">
            <v>1</v>
          </cell>
          <cell r="Z2537">
            <v>1</v>
          </cell>
          <cell r="AA2537">
            <v>1</v>
          </cell>
          <cell r="AS2537">
            <v>534301.41099999996</v>
          </cell>
          <cell r="AT2537">
            <v>193983.52799999999</v>
          </cell>
          <cell r="AU2537">
            <v>193983.52799999999</v>
          </cell>
          <cell r="AV2537">
            <v>534301.41099999996</v>
          </cell>
          <cell r="AW2537">
            <v>534301.41099999996</v>
          </cell>
          <cell r="AX2537">
            <v>49000</v>
          </cell>
          <cell r="BI2537">
            <v>-9996.65805</v>
          </cell>
          <cell r="BS2537">
            <v>39003.341950000002</v>
          </cell>
          <cell r="BV2537">
            <v>21131.7</v>
          </cell>
          <cell r="BW2537">
            <v>26141.1</v>
          </cell>
          <cell r="BX2537" t="str">
            <v>"Зарафшонмахсуссувпудрат" МЧЖ</v>
          </cell>
          <cell r="BY2537">
            <v>305163331</v>
          </cell>
          <cell r="FV2537">
            <v>100</v>
          </cell>
          <cell r="GG2537" t="str">
            <v>сиғим, млн.м3</v>
          </cell>
          <cell r="GH2537">
            <v>100</v>
          </cell>
          <cell r="GJ2537" t="str">
            <v>Ўзбекистон Республикаси Президентининг
2017 йил 27 ноябрдаги ПҚ-3405-сон қарори</v>
          </cell>
          <cell r="GX2537" t="str">
            <v>Лимит мақбуллаштирилди</v>
          </cell>
        </row>
        <row r="2538">
          <cell r="A2538" t="str">
            <v xml:space="preserve">Қорасув дарёсида 4 та шаршара (перепад) иншоотини қуриш ва дарё ўзанини тартибга келтириш </v>
          </cell>
          <cell r="B2538" t="str">
            <v>2201182330414002</v>
          </cell>
          <cell r="C2538">
            <v>1</v>
          </cell>
          <cell r="D2538" t="str">
            <v> 100010860184017049801170114</v>
          </cell>
          <cell r="E2538" t="str">
            <v>Ирригация тармоқлари ва иншоотлари</v>
          </cell>
          <cell r="F2538" t="str">
            <v>Ирригация тармоқлари ва иншоотлари</v>
          </cell>
          <cell r="H2538" t="str">
            <v>Сув хўжалиги вазирлиги</v>
          </cell>
          <cell r="J2538" t="str">
            <v>Вазирлик ва идора</v>
          </cell>
          <cell r="K2538" t="str">
            <v>10-илова</v>
          </cell>
          <cell r="L2538" t="str">
            <v>Асосий</v>
          </cell>
          <cell r="M2538" t="str">
            <v>Самарқанд вилояти</v>
          </cell>
          <cell r="N2538" t="str">
            <v>Самарқанд тумани</v>
          </cell>
          <cell r="O2538" t="str">
            <v>х</v>
          </cell>
          <cell r="P2538" t="str">
            <v>Янги қурилиш</v>
          </cell>
          <cell r="Q2538" t="str">
            <v>2022-2023</v>
          </cell>
          <cell r="R2538">
            <v>1</v>
          </cell>
          <cell r="S2538">
            <v>1</v>
          </cell>
          <cell r="T2538">
            <v>1</v>
          </cell>
          <cell r="X2538">
            <v>1</v>
          </cell>
          <cell r="Z2538">
            <v>1</v>
          </cell>
          <cell r="AA2538">
            <v>1</v>
          </cell>
          <cell r="AS2538">
            <v>28292.231</v>
          </cell>
          <cell r="AT2538">
            <v>3098.7249999999999</v>
          </cell>
          <cell r="AU2538">
            <v>3098.7249999999999</v>
          </cell>
          <cell r="AV2538">
            <v>28292.231</v>
          </cell>
          <cell r="AW2538">
            <v>28292.231</v>
          </cell>
          <cell r="AX2538">
            <v>2967.4549999999999</v>
          </cell>
          <cell r="BS2538">
            <v>2967.4549999999999</v>
          </cell>
          <cell r="BV2538">
            <v>3105.4112490000002</v>
          </cell>
          <cell r="BW2538">
            <v>2967.5</v>
          </cell>
          <cell r="BX2538" t="str">
            <v>"Согида Зарафшон сув қурилиш" МЧЖ</v>
          </cell>
          <cell r="BY2538">
            <v>204557699</v>
          </cell>
          <cell r="EH2538">
            <v>4</v>
          </cell>
          <cell r="EI2538">
            <v>4</v>
          </cell>
          <cell r="EJ2538">
            <v>4</v>
          </cell>
          <cell r="GG2538" t="str">
            <v>ГТИ, дона</v>
          </cell>
          <cell r="GH2538">
            <v>4</v>
          </cell>
          <cell r="GI2538">
            <v>4</v>
          </cell>
          <cell r="GJ2538" t="str">
            <v>Вазирлар Маҳкамасининг 2022 йил 
7 мартдаги 105-Ф-сон фармойиши</v>
          </cell>
        </row>
        <row r="2539">
          <cell r="A2539" t="str">
            <v>Иштихон туманидаги "Бўронхўжа" каналини реконструкция қилиш</v>
          </cell>
          <cell r="B2539" t="str">
            <v>2201182120414001</v>
          </cell>
          <cell r="C2539">
            <v>1</v>
          </cell>
          <cell r="D2539" t="str">
            <v> 100010860184017049801170100</v>
          </cell>
          <cell r="E2539" t="str">
            <v>Ирригация тармоқлари ва иншоотлари</v>
          </cell>
          <cell r="F2539" t="str">
            <v>Ирригация тармоқлари ва иншоотлари</v>
          </cell>
          <cell r="H2539" t="str">
            <v>Сув хўжалиги вазирлиги</v>
          </cell>
          <cell r="J2539" t="str">
            <v>Вазирлик ва идора</v>
          </cell>
          <cell r="K2539" t="str">
            <v>10-илова</v>
          </cell>
          <cell r="L2539" t="str">
            <v>Асосий</v>
          </cell>
          <cell r="M2539" t="str">
            <v>Самарқанд вилояти</v>
          </cell>
          <cell r="N2539" t="str">
            <v>Иштихон тумани</v>
          </cell>
          <cell r="O2539" t="str">
            <v>х</v>
          </cell>
          <cell r="P2539" t="str">
            <v>Реконструкция</v>
          </cell>
          <cell r="Q2539" t="str">
            <v>2022-2023</v>
          </cell>
          <cell r="R2539">
            <v>1</v>
          </cell>
          <cell r="S2539">
            <v>1</v>
          </cell>
          <cell r="T2539">
            <v>1</v>
          </cell>
          <cell r="X2539">
            <v>1</v>
          </cell>
          <cell r="Z2539">
            <v>1</v>
          </cell>
          <cell r="AA2539">
            <v>1</v>
          </cell>
          <cell r="AS2539">
            <v>1356.09</v>
          </cell>
          <cell r="AT2539">
            <v>434.346</v>
          </cell>
          <cell r="AU2539">
            <v>434.346</v>
          </cell>
          <cell r="AV2539">
            <v>1356.09</v>
          </cell>
          <cell r="AW2539">
            <v>1356.09</v>
          </cell>
          <cell r="AX2539">
            <v>434.39414999999997</v>
          </cell>
          <cell r="BI2539">
            <v>-16.486999999999998</v>
          </cell>
          <cell r="BR2539">
            <v>-5.0951499999999301</v>
          </cell>
          <cell r="BS2539">
            <v>412.81200000000001</v>
          </cell>
          <cell r="BV2539">
            <v>434.31748799999997</v>
          </cell>
          <cell r="BW2539">
            <v>409.14</v>
          </cell>
          <cell r="BX2539" t="str">
            <v>"Суғдиёна Мармар Қурилиш"ХК</v>
          </cell>
          <cell r="BY2539">
            <v>301360374</v>
          </cell>
          <cell r="DS2539">
            <v>2.1</v>
          </cell>
          <cell r="DT2539">
            <v>2.1</v>
          </cell>
          <cell r="DV2539">
            <v>2.1</v>
          </cell>
          <cell r="GG2539" t="str">
            <v>канал, км</v>
          </cell>
          <cell r="GH2539">
            <v>2.1</v>
          </cell>
          <cell r="GI2539">
            <v>2.1</v>
          </cell>
          <cell r="GJ2539" t="str">
            <v>Ўзбекистон Республикаси Президентининг
2021 йил 24 февралдаги ПҚ-5005-сон қарори</v>
          </cell>
          <cell r="GX2539" t="str">
            <v>Лимит мақбуллаштирилди</v>
          </cell>
        </row>
        <row r="2540">
          <cell r="A2540" t="str">
            <v>Булунғур тумани Бот-Бот каналининг ПК 0+00 дан ПК 242+00 гача қисмини реконструкция қилиш</v>
          </cell>
          <cell r="B2540" t="str">
            <v>2001182060414001</v>
          </cell>
          <cell r="C2540">
            <v>1</v>
          </cell>
          <cell r="D2540" t="str">
            <v> 100010860184017049801170074</v>
          </cell>
          <cell r="E2540" t="str">
            <v>Ирригация тармоқлари ва иншоотлари</v>
          </cell>
          <cell r="F2540" t="str">
            <v>Ирригация тармоқлари ва иншоотлари</v>
          </cell>
          <cell r="H2540" t="str">
            <v>Сув хўжалиги вазирлиги</v>
          </cell>
          <cell r="J2540" t="str">
            <v>Вазирлик ва идора</v>
          </cell>
          <cell r="K2540" t="str">
            <v>10-илова</v>
          </cell>
          <cell r="L2540" t="str">
            <v>Асосий</v>
          </cell>
          <cell r="M2540" t="str">
            <v>Самарқанд вилояти</v>
          </cell>
          <cell r="N2540" t="str">
            <v>Булунғур тумани</v>
          </cell>
          <cell r="O2540" t="str">
            <v>х</v>
          </cell>
          <cell r="P2540" t="str">
            <v>Реконструкция</v>
          </cell>
          <cell r="Q2540" t="str">
            <v>2020-2023</v>
          </cell>
          <cell r="R2540">
            <v>1</v>
          </cell>
          <cell r="S2540">
            <v>1</v>
          </cell>
          <cell r="X2540">
            <v>1</v>
          </cell>
          <cell r="Z2540">
            <v>1</v>
          </cell>
          <cell r="AA2540">
            <v>1</v>
          </cell>
          <cell r="AS2540">
            <v>18342.235000000001</v>
          </cell>
          <cell r="AT2540">
            <v>2569.3580000000002</v>
          </cell>
          <cell r="AU2540">
            <v>2569.3580000000002</v>
          </cell>
          <cell r="AV2540">
            <v>18342.235000000001</v>
          </cell>
          <cell r="AW2540">
            <v>18342.235000000001</v>
          </cell>
          <cell r="AX2540">
            <v>2437</v>
          </cell>
          <cell r="BR2540">
            <v>8.1539999999999999</v>
          </cell>
          <cell r="BS2540">
            <v>2445.154</v>
          </cell>
          <cell r="BV2540">
            <v>1807.8</v>
          </cell>
          <cell r="BW2540">
            <v>1717.5</v>
          </cell>
          <cell r="BX2540" t="str">
            <v>"Булунгурмахсуссувпудрат" МЧЖ</v>
          </cell>
          <cell r="BY2540">
            <v>206956762</v>
          </cell>
          <cell r="DS2540">
            <v>24.5</v>
          </cell>
          <cell r="DT2540">
            <v>24.5</v>
          </cell>
          <cell r="DV2540">
            <v>24.5</v>
          </cell>
          <cell r="GG2540" t="str">
            <v>канал, км</v>
          </cell>
          <cell r="GH2540">
            <v>24.5</v>
          </cell>
          <cell r="GI2540">
            <v>24.5</v>
          </cell>
          <cell r="GJ2540" t="str">
            <v>Ўзбекистон Республикаси Президентининг Самарқанд вилоятига ташрифи баёни (18.01.2019 йилдаги 1224-хҳ-сон)</v>
          </cell>
        </row>
        <row r="2541">
          <cell r="A2541" t="str">
            <v>Нарпай туманидаги "Нарпай" каналининг ПК208+00 дан ПК216+00 гача ҳудудини реконструкция қилиш</v>
          </cell>
          <cell r="B2541" t="str">
            <v>2201182180414002</v>
          </cell>
          <cell r="C2541">
            <v>1</v>
          </cell>
          <cell r="D2541" t="str">
            <v> 100010860184017049801170112</v>
          </cell>
          <cell r="E2541" t="str">
            <v>Ирригация тармоқлари ва иншоотлари</v>
          </cell>
          <cell r="F2541" t="str">
            <v>Ирригация тармоқлари ва иншоотлари</v>
          </cell>
          <cell r="G2541" t="str">
            <v>Сел-тошқиндан ҳимоялаш тадбирлари</v>
          </cell>
          <cell r="H2541" t="str">
            <v>Сув хўжалиги вазирлиги</v>
          </cell>
          <cell r="J2541" t="str">
            <v>Вазирлик ва идора</v>
          </cell>
          <cell r="K2541" t="str">
            <v>10-илова</v>
          </cell>
          <cell r="L2541" t="str">
            <v>Асосий</v>
          </cell>
          <cell r="M2541" t="str">
            <v>Самарқанд вилояти</v>
          </cell>
          <cell r="N2541" t="str">
            <v>Нарпай тумани</v>
          </cell>
          <cell r="O2541" t="str">
            <v>х</v>
          </cell>
          <cell r="P2541" t="str">
            <v>Реконструкция</v>
          </cell>
          <cell r="Q2541" t="str">
            <v>2022-2023</v>
          </cell>
          <cell r="R2541">
            <v>1</v>
          </cell>
          <cell r="S2541">
            <v>1</v>
          </cell>
          <cell r="T2541">
            <v>1</v>
          </cell>
          <cell r="U2541">
            <v>1</v>
          </cell>
          <cell r="X2541">
            <v>1</v>
          </cell>
          <cell r="Z2541">
            <v>1</v>
          </cell>
          <cell r="AA2541">
            <v>1</v>
          </cell>
          <cell r="AS2541">
            <v>666.995</v>
          </cell>
          <cell r="AT2541">
            <v>245.697</v>
          </cell>
          <cell r="AU2541">
            <v>245.697</v>
          </cell>
          <cell r="AV2541">
            <v>666.995</v>
          </cell>
          <cell r="AW2541">
            <v>666.995</v>
          </cell>
          <cell r="AX2541">
            <v>236.73239999999998</v>
          </cell>
          <cell r="BR2541">
            <v>-3.1843999999999824</v>
          </cell>
          <cell r="BS2541">
            <v>233.548</v>
          </cell>
          <cell r="BV2541">
            <v>245.68480199999999</v>
          </cell>
          <cell r="BW2541">
            <v>230.83600000000001</v>
          </cell>
          <cell r="BX2541" t="str">
            <v>"Маруф Жалил" МЧЖ</v>
          </cell>
          <cell r="BY2541">
            <v>201321512</v>
          </cell>
          <cell r="DS2541">
            <v>0.8</v>
          </cell>
          <cell r="DT2541">
            <v>0.8</v>
          </cell>
          <cell r="DV2541">
            <v>0.8</v>
          </cell>
          <cell r="GG2541" t="str">
            <v>канал, км</v>
          </cell>
          <cell r="GH2541">
            <v>0.8</v>
          </cell>
          <cell r="GI2541">
            <v>0.8</v>
          </cell>
          <cell r="GJ2541" t="str">
            <v>Вазирлар Маҳкамасининг 2022 йил 
28 январдаги 1-сон баёни</v>
          </cell>
        </row>
        <row r="2542">
          <cell r="A2542" t="str">
            <v>Тайлоқ тумани Джумабозор агрофирма "Хўжақишлоқ" МФЙ ҳудудидан ўтувчи Дарғом канали Хўжақишлоқ дамбасини ПК 168+00дан ПК171+00гача ҳимоя қилиш</v>
          </cell>
          <cell r="D2542" t="str">
            <v> 100010860184017049801170111</v>
          </cell>
          <cell r="E2542" t="str">
            <v>Ирригация тармоқлари ва иншоотлари</v>
          </cell>
          <cell r="F2542" t="str">
            <v>Ирригация тармоқлари ва иншоотлари</v>
          </cell>
          <cell r="H2542" t="str">
            <v>Сув хўжалиги вазирлиги</v>
          </cell>
          <cell r="J2542" t="str">
            <v>Вазирлик ва идора</v>
          </cell>
          <cell r="K2542" t="str">
            <v>10-илова</v>
          </cell>
          <cell r="L2542" t="str">
            <v>Асосий</v>
          </cell>
          <cell r="M2542" t="str">
            <v>Самарқанд вилояти</v>
          </cell>
          <cell r="N2542" t="str">
            <v>Тойлоқ тумани</v>
          </cell>
          <cell r="O2542" t="str">
            <v>х</v>
          </cell>
          <cell r="P2542" t="str">
            <v>Реконструкция</v>
          </cell>
          <cell r="Q2542" t="str">
            <v>2022-2023</v>
          </cell>
          <cell r="R2542">
            <v>1</v>
          </cell>
          <cell r="AS2542">
            <v>497.69099999999997</v>
          </cell>
          <cell r="AT2542">
            <v>276.28199999999998</v>
          </cell>
          <cell r="AU2542">
            <v>276.28199999999998</v>
          </cell>
          <cell r="AX2542">
            <v>262.46789999999999</v>
          </cell>
          <cell r="BB2542">
            <v>-262.46789999999999</v>
          </cell>
          <cell r="BS2542">
            <v>0</v>
          </cell>
          <cell r="BX2542" t="str">
            <v xml:space="preserve">2022 йилда якунланган </v>
          </cell>
          <cell r="GG2542" t="str">
            <v>канал, км</v>
          </cell>
          <cell r="GH2542">
            <v>0.36</v>
          </cell>
          <cell r="GJ2542" t="str">
            <v xml:space="preserve">Вазирлар Маҳкамасининг 2022 йил 
28 январдаги 1-сон баёни
</v>
          </cell>
          <cell r="GL2542">
            <v>1</v>
          </cell>
          <cell r="GQ2542" t="str">
            <v>Чиқарилган объект</v>
          </cell>
        </row>
        <row r="2543">
          <cell r="A2543" t="str">
            <v>Мавжуд сув омборларни хавфсиз эксплуатация қилишни таъминлаш тадбирлари учун</v>
          </cell>
          <cell r="E2543" t="str">
            <v>Ирригация тармоқлари ва иншоотлари</v>
          </cell>
          <cell r="F2543" t="str">
            <v>Ирригация тармоқлари ва иншоотлари</v>
          </cell>
          <cell r="H2543" t="str">
            <v>Сув хўжалиги вазирлиги</v>
          </cell>
          <cell r="J2543" t="str">
            <v>Вазирлик ва идора</v>
          </cell>
          <cell r="K2543" t="str">
            <v>10-илова</v>
          </cell>
          <cell r="L2543" t="str">
            <v>Асосий</v>
          </cell>
          <cell r="M2543" t="str">
            <v>Самарқанд вилояти</v>
          </cell>
          <cell r="N2543">
            <v>0</v>
          </cell>
          <cell r="P2543" t="str">
            <v>Реконструкция</v>
          </cell>
          <cell r="Q2543" t="str">
            <v>2022-2023</v>
          </cell>
          <cell r="R2543">
            <v>1</v>
          </cell>
          <cell r="AS2543">
            <v>12586.5</v>
          </cell>
          <cell r="AT2543">
            <v>5202.3200000000006</v>
          </cell>
          <cell r="AU2543">
            <v>5202.3200000000006</v>
          </cell>
          <cell r="AV2543">
            <v>12586.5</v>
          </cell>
          <cell r="AW2543">
            <v>12586.5</v>
          </cell>
          <cell r="AX2543">
            <v>0</v>
          </cell>
          <cell r="BS2543">
            <v>0</v>
          </cell>
          <cell r="BX2543" t="str">
            <v>Амирбек монтаж курилиш МЧЖ
Салимбек Шиддатли курилиш МЧЖ 
Зарафшон водий мазсус курилиш ХК
Сангзор таъминот инвест МЧЖ</v>
          </cell>
          <cell r="BY2543" t="str">
            <v>303354823 307328559 302563532  304396668</v>
          </cell>
          <cell r="GG2543" t="str">
            <v>объект, дона</v>
          </cell>
          <cell r="GH2543">
            <v>4</v>
          </cell>
          <cell r="GI2543">
            <v>4</v>
          </cell>
          <cell r="GJ2543" t="str">
            <v>Вазирлар Маҳкамасининг 2021 йил 
5 октябрдаги 657-21-сон қарори</v>
          </cell>
        </row>
        <row r="2544">
          <cell r="A2544" t="str">
            <v>Мавжуд сув омборларни хавфсиз эксплуатация қилишни таъминлаш тадбирлари учун (Каттақўрғон)</v>
          </cell>
          <cell r="B2544" t="str">
            <v>2201182330414001</v>
          </cell>
          <cell r="C2544">
            <v>1</v>
          </cell>
          <cell r="D2544" t="str">
            <v> 100010860184017049801170130</v>
          </cell>
          <cell r="E2544" t="str">
            <v>Ирригация тармоқлари ва иншоотлари</v>
          </cell>
          <cell r="F2544" t="str">
            <v>Ирригация тармоқлари ва иншоотлари</v>
          </cell>
          <cell r="H2544" t="str">
            <v>Сув хўжалиги вазирлиги</v>
          </cell>
          <cell r="J2544" t="str">
            <v>Вазирлик ва идора</v>
          </cell>
          <cell r="K2544" t="str">
            <v>10-илова</v>
          </cell>
          <cell r="L2544" t="str">
            <v>Асосий</v>
          </cell>
          <cell r="M2544" t="str">
            <v>Самарқанд вилояти</v>
          </cell>
          <cell r="N2544" t="str">
            <v>Каттақўрғон тумани</v>
          </cell>
          <cell r="P2544" t="str">
            <v>Реконструкция</v>
          </cell>
          <cell r="Q2544" t="str">
            <v>2022-2023</v>
          </cell>
          <cell r="R2544">
            <v>1</v>
          </cell>
          <cell r="X2544">
            <v>1</v>
          </cell>
          <cell r="Z2544">
            <v>1</v>
          </cell>
          <cell r="AA2544">
            <v>1</v>
          </cell>
          <cell r="AX2544">
            <v>1454.0609999999999</v>
          </cell>
          <cell r="BO2544">
            <v>924.8</v>
          </cell>
          <cell r="BS2544">
            <v>2378.8609999999999</v>
          </cell>
          <cell r="BV2544">
            <v>2031.5</v>
          </cell>
          <cell r="BW2544">
            <v>1441.1</v>
          </cell>
          <cell r="HD2544" t="str">
            <v>Лимит қўшилди</v>
          </cell>
        </row>
        <row r="2545">
          <cell r="A2545" t="str">
            <v>Мавжуд сув омборларни хавфсиз эксплуатация қилишни таъминлаш тадбирлари учун (Оқчобсой)</v>
          </cell>
          <cell r="B2545" t="str">
            <v>2201182160414001</v>
          </cell>
          <cell r="C2545">
            <v>1</v>
          </cell>
          <cell r="D2545" t="str">
            <v> 100010860184017049801170131</v>
          </cell>
          <cell r="E2545" t="str">
            <v>Ирригация тармоқлари ва иншоотлари</v>
          </cell>
          <cell r="F2545" t="str">
            <v>Ирригация тармоқлари ва иншоотлари</v>
          </cell>
          <cell r="H2545" t="str">
            <v>Сув хўжалиги вазирлиги</v>
          </cell>
          <cell r="J2545" t="str">
            <v>Вазирлик ва идора</v>
          </cell>
          <cell r="K2545" t="str">
            <v>10-илова</v>
          </cell>
          <cell r="L2545" t="str">
            <v>Асосий</v>
          </cell>
          <cell r="M2545" t="str">
            <v>Самарқанд вилояти</v>
          </cell>
          <cell r="N2545" t="str">
            <v xml:space="preserve">Қошработ тумани </v>
          </cell>
          <cell r="P2545" t="str">
            <v>Реконструкция</v>
          </cell>
          <cell r="Q2545" t="str">
            <v>2022-2023</v>
          </cell>
          <cell r="R2545">
            <v>1</v>
          </cell>
          <cell r="S2545">
            <v>1</v>
          </cell>
          <cell r="X2545">
            <v>1</v>
          </cell>
          <cell r="Z2545">
            <v>1</v>
          </cell>
          <cell r="AA2545">
            <v>1</v>
          </cell>
          <cell r="AX2545">
            <v>711.36</v>
          </cell>
          <cell r="BR2545">
            <v>-54.738000000000099</v>
          </cell>
          <cell r="BS2545">
            <v>656.62199999999996</v>
          </cell>
          <cell r="BV2545">
            <v>732.80000000000007</v>
          </cell>
          <cell r="BW2545">
            <v>404.50000000000006</v>
          </cell>
        </row>
        <row r="2546">
          <cell r="A2546" t="str">
            <v>Мавжуд сув омборларни хавфсиз эксплуатация қилишни таъминлаш тадбирлари учун (Омондара)</v>
          </cell>
          <cell r="B2546" t="str">
            <v>2201182350414001</v>
          </cell>
          <cell r="C2546">
            <v>1</v>
          </cell>
          <cell r="D2546" t="str">
            <v> 100010860184017049801170103</v>
          </cell>
          <cell r="E2546" t="str">
            <v>Ирригация тармоқлари ва иншоотлари</v>
          </cell>
          <cell r="F2546" t="str">
            <v>Ирригация тармоқлари ва иншоотлари</v>
          </cell>
          <cell r="H2546" t="str">
            <v>Сув хўжалиги вазирлиги</v>
          </cell>
          <cell r="J2546" t="str">
            <v>Вазирлик ва идора</v>
          </cell>
          <cell r="K2546" t="str">
            <v>10-илова</v>
          </cell>
          <cell r="L2546" t="str">
            <v>Асосий</v>
          </cell>
          <cell r="M2546" t="str">
            <v>Самарқанд вилояти</v>
          </cell>
          <cell r="N2546" t="str">
            <v>Нуробод тумани</v>
          </cell>
          <cell r="P2546" t="str">
            <v>Реконструкция</v>
          </cell>
          <cell r="Q2546" t="str">
            <v>2022-2023</v>
          </cell>
          <cell r="R2546">
            <v>1</v>
          </cell>
          <cell r="X2546">
            <v>1</v>
          </cell>
          <cell r="Z2546">
            <v>1</v>
          </cell>
          <cell r="AA2546">
            <v>1</v>
          </cell>
          <cell r="AX2546">
            <v>1916.7729999999999</v>
          </cell>
          <cell r="BS2546">
            <v>1916.7729999999999</v>
          </cell>
          <cell r="BV2546">
            <v>1745.884</v>
          </cell>
          <cell r="BW2546">
            <v>460.8</v>
          </cell>
        </row>
        <row r="2547">
          <cell r="A2547" t="str">
            <v>Мавжуд сув омборларни хавфсиз эксплуатация қилишни таъминлаш тадбирлари учун (Тўсинсой)</v>
          </cell>
          <cell r="B2547" t="str">
            <v>2201182120414002</v>
          </cell>
          <cell r="C2547">
            <v>1</v>
          </cell>
          <cell r="D2547" t="str">
            <v> 100010860184017049801170104</v>
          </cell>
          <cell r="E2547" t="str">
            <v>Ирригация тармоқлари ва иншоотлари</v>
          </cell>
          <cell r="F2547" t="str">
            <v>Ирригация тармоқлари ва иншоотлари</v>
          </cell>
          <cell r="H2547" t="str">
            <v>Сув хўжалиги вазирлиги</v>
          </cell>
          <cell r="J2547" t="str">
            <v>Вазирлик ва идора</v>
          </cell>
          <cell r="K2547" t="str">
            <v>10-илова</v>
          </cell>
          <cell r="L2547" t="str">
            <v>Асосий</v>
          </cell>
          <cell r="M2547" t="str">
            <v>Самарқанд вилояти</v>
          </cell>
          <cell r="N2547" t="str">
            <v>Иштихон тумани</v>
          </cell>
          <cell r="P2547" t="str">
            <v>Реконструкция</v>
          </cell>
          <cell r="Q2547" t="str">
            <v>2022-2023</v>
          </cell>
          <cell r="R2547">
            <v>1</v>
          </cell>
          <cell r="X2547">
            <v>1</v>
          </cell>
          <cell r="Z2547">
            <v>1</v>
          </cell>
          <cell r="AA2547">
            <v>1</v>
          </cell>
          <cell r="AX2547">
            <v>860.00600000000009</v>
          </cell>
          <cell r="BS2547">
            <v>860.00600000000009</v>
          </cell>
          <cell r="BV2547">
            <v>405.476</v>
          </cell>
          <cell r="BW2547">
            <v>467.70000000000005</v>
          </cell>
        </row>
        <row r="2548">
          <cell r="A2548" t="str">
            <v>Сел-тошқиндан ҳимоялаш тадбирлари</v>
          </cell>
          <cell r="E2548" t="str">
            <v>Ирригация тармоқлари ва иншоотлари</v>
          </cell>
          <cell r="F2548" t="str">
            <v>Ирригация тармоқлари ва иншоотлари</v>
          </cell>
          <cell r="G2548" t="str">
            <v>Сел-тошқиндан ҳимоялаш тадбирлари</v>
          </cell>
          <cell r="H2548" t="str">
            <v>Сув хўжалиги вазирлиги</v>
          </cell>
          <cell r="J2548" t="str">
            <v>Вазирлик ва идора</v>
          </cell>
          <cell r="K2548" t="str">
            <v>10-илова</v>
          </cell>
          <cell r="L2548" t="str">
            <v>Асосий</v>
          </cell>
          <cell r="M2548" t="str">
            <v>Самарқанд вилояти</v>
          </cell>
          <cell r="N2548" t="str">
            <v>туманлараро</v>
          </cell>
          <cell r="P2548" t="str">
            <v>Тасдиқланадиган дастурлар ижроси учун</v>
          </cell>
          <cell r="R2548">
            <v>2</v>
          </cell>
          <cell r="AX2548">
            <v>1000</v>
          </cell>
          <cell r="BI2548">
            <v>-1000</v>
          </cell>
          <cell r="BS2548">
            <v>0</v>
          </cell>
          <cell r="GL2548">
            <v>1</v>
          </cell>
          <cell r="GX2548" t="str">
            <v>Объектларга бўлинди</v>
          </cell>
        </row>
        <row r="2549">
          <cell r="A2549" t="str">
            <v>Оқдарё тумани Янги қўрғон ММТП ҳудудидан оқиб ўтувчи Оқдарё дарёсини 800 метр қисмида ҳимоя дамбасини қуриш</v>
          </cell>
          <cell r="B2549" t="str">
            <v>2301182030414001</v>
          </cell>
          <cell r="C2549">
            <v>1</v>
          </cell>
          <cell r="D2549" t="str">
            <v>100010860184017049801170132</v>
          </cell>
          <cell r="E2549" t="str">
            <v>Ирригация тармоқлари ва иншоотлари</v>
          </cell>
          <cell r="F2549" t="str">
            <v>Ирригация тармоқлари ва иншоотлари</v>
          </cell>
          <cell r="G2549" t="str">
            <v>Сел-тошқиндан ҳимоялаш тадбирлари</v>
          </cell>
          <cell r="H2549" t="str">
            <v>Сув хўжалиги вазирлиги</v>
          </cell>
          <cell r="J2549" t="str">
            <v>Вазирлик ва идора</v>
          </cell>
          <cell r="K2549" t="str">
            <v>10-илова</v>
          </cell>
          <cell r="L2549" t="str">
            <v>Асосий</v>
          </cell>
          <cell r="M2549" t="str">
            <v>Самарқанд вилояти</v>
          </cell>
          <cell r="N2549" t="str">
            <v>Оқдарё тумани</v>
          </cell>
          <cell r="P2549" t="str">
            <v>Реконструкция</v>
          </cell>
          <cell r="Q2549">
            <v>2023</v>
          </cell>
          <cell r="R2549">
            <v>2</v>
          </cell>
          <cell r="S2549">
            <v>1</v>
          </cell>
          <cell r="AB2549">
            <v>1</v>
          </cell>
          <cell r="AE2549">
            <v>1</v>
          </cell>
          <cell r="AG2549">
            <v>1</v>
          </cell>
          <cell r="AH2549">
            <v>1</v>
          </cell>
          <cell r="AK2549">
            <v>1</v>
          </cell>
          <cell r="AM2549">
            <v>1</v>
          </cell>
          <cell r="AN2549">
            <v>1</v>
          </cell>
          <cell r="AO2549">
            <v>1</v>
          </cell>
          <cell r="AR2549">
            <v>1</v>
          </cell>
          <cell r="AS2549">
            <v>1000</v>
          </cell>
          <cell r="AT2549">
            <v>1000</v>
          </cell>
          <cell r="AU2549">
            <v>1000</v>
          </cell>
          <cell r="AV2549">
            <v>1000</v>
          </cell>
          <cell r="AX2549">
            <v>0</v>
          </cell>
          <cell r="BI2549">
            <v>1000</v>
          </cell>
          <cell r="BS2549">
            <v>1000</v>
          </cell>
          <cell r="BV2549">
            <v>1047.3</v>
          </cell>
          <cell r="BW2549">
            <v>950.19999999999993</v>
          </cell>
          <cell r="BX2549" t="str">
            <v>"Самарқандмахсус-сувпудрат" МЧЖ</v>
          </cell>
          <cell r="GG2549" t="str">
            <v>тупроқ иши, минг м3</v>
          </cell>
          <cell r="GH2549">
            <v>36</v>
          </cell>
          <cell r="GI2549">
            <v>36</v>
          </cell>
          <cell r="GX2549" t="str">
            <v>Ёйилган объект</v>
          </cell>
        </row>
        <row r="2550">
          <cell r="A2550" t="str">
            <v>Қўшработ туманидаги “Ақчабсой” сув омборини қуриш (2-босқич)</v>
          </cell>
          <cell r="B2550" t="str">
            <v>2201182160414003</v>
          </cell>
          <cell r="C2550">
            <v>1</v>
          </cell>
          <cell r="E2550" t="str">
            <v>Ирригация тармоқлари ва иншоотлари</v>
          </cell>
          <cell r="F2550" t="str">
            <v>Ирригация тармоқлари ва иншоотлари</v>
          </cell>
          <cell r="H2550" t="str">
            <v>Сув хўжалиги вазирлиги</v>
          </cell>
          <cell r="J2550" t="str">
            <v>Вазирлик ва идора</v>
          </cell>
          <cell r="K2550" t="str">
            <v>Қўшимча</v>
          </cell>
          <cell r="L2550" t="str">
            <v>Асосий</v>
          </cell>
          <cell r="M2550" t="str">
            <v>Самарқанд вилояти</v>
          </cell>
          <cell r="N2550" t="str">
            <v>Қўшработ тумани</v>
          </cell>
          <cell r="P2550" t="str">
            <v>Янги қурилиш</v>
          </cell>
          <cell r="Q2550" t="str">
            <v>2020-2023</v>
          </cell>
          <cell r="R2550">
            <v>1</v>
          </cell>
          <cell r="S2550">
            <v>1</v>
          </cell>
          <cell r="X2550">
            <v>1</v>
          </cell>
          <cell r="Z2550">
            <v>1</v>
          </cell>
          <cell r="AA2550">
            <v>1</v>
          </cell>
          <cell r="AS2550">
            <v>13026.2</v>
          </cell>
          <cell r="AT2550">
            <v>1507.3</v>
          </cell>
          <cell r="AU2550">
            <v>2043</v>
          </cell>
          <cell r="AV2550">
            <v>12247.390823</v>
          </cell>
          <cell r="AW2550">
            <v>11150</v>
          </cell>
          <cell r="AX2550">
            <v>0</v>
          </cell>
          <cell r="BI2550">
            <v>1432.2655999999999</v>
          </cell>
          <cell r="BS2550">
            <v>1432.2655999999999</v>
          </cell>
          <cell r="BV2550">
            <v>358.1</v>
          </cell>
          <cell r="BW2550">
            <v>213.5</v>
          </cell>
          <cell r="BX2550" t="str">
            <v>"GIDRO KAPITAL MELIO QURILISH" MAS'ULIYATI CHEKLANGAN JAMIYAT</v>
          </cell>
          <cell r="BY2550">
            <v>301723981</v>
          </cell>
          <cell r="DD2550">
            <v>0.3</v>
          </cell>
          <cell r="DE2550">
            <v>0.3</v>
          </cell>
          <cell r="DF2550">
            <v>0.3</v>
          </cell>
          <cell r="GG2550" t="str">
            <v>ГТИ, дона</v>
          </cell>
          <cell r="GH2550">
            <v>1</v>
          </cell>
          <cell r="GI2550">
            <v>1</v>
          </cell>
          <cell r="GX2550" t="str">
            <v>Янги қўшилган объект</v>
          </cell>
        </row>
        <row r="2551">
          <cell r="A2551" t="str">
            <v>Пайариқ тумани Хартанг қишлоғидаги “Эрназарқўрғон” каналининг ПК0+00 дан ПК23+00 гача бўлган қисмини реконструкция қилиш</v>
          </cell>
          <cell r="B2551" t="str">
            <v>2201182240414002</v>
          </cell>
          <cell r="C2551">
            <v>1</v>
          </cell>
          <cell r="E2551" t="str">
            <v>Ирригация тармоқлари ва иншоотлари</v>
          </cell>
          <cell r="F2551" t="str">
            <v>Ирригация тармоқлари ва иншоотлари</v>
          </cell>
          <cell r="H2551" t="str">
            <v>Сув хўжалиги вазирлиги</v>
          </cell>
          <cell r="J2551" t="str">
            <v>Вазирлик ва идора</v>
          </cell>
          <cell r="K2551" t="str">
            <v>Қўшимча</v>
          </cell>
          <cell r="L2551" t="str">
            <v>Асосий</v>
          </cell>
          <cell r="M2551" t="str">
            <v>Самарқанд вилояти</v>
          </cell>
          <cell r="N2551" t="str">
            <v>Пайариқ тумани</v>
          </cell>
          <cell r="P2551" t="str">
            <v>Реконструкция</v>
          </cell>
          <cell r="Q2551" t="str">
            <v>2020-2023</v>
          </cell>
          <cell r="R2551">
            <v>1</v>
          </cell>
          <cell r="S2551">
            <v>1</v>
          </cell>
          <cell r="X2551">
            <v>1</v>
          </cell>
          <cell r="Z2551">
            <v>1</v>
          </cell>
          <cell r="AA2551">
            <v>1</v>
          </cell>
          <cell r="AS2551">
            <v>2713.8</v>
          </cell>
          <cell r="AT2551">
            <v>218.6</v>
          </cell>
          <cell r="AU2551">
            <v>337.2</v>
          </cell>
          <cell r="AV2551">
            <v>3317.3527720000002</v>
          </cell>
          <cell r="AW2551">
            <v>2572.8726670000001</v>
          </cell>
          <cell r="AX2551">
            <v>0</v>
          </cell>
          <cell r="BI2551">
            <v>192.172</v>
          </cell>
          <cell r="BS2551">
            <v>192.172</v>
          </cell>
          <cell r="BW2551">
            <v>28.8</v>
          </cell>
          <cell r="BX2551" t="str">
            <v>"SUG'DIYONA MARMAR QURILISH" XUSUSIY KORXONA</v>
          </cell>
          <cell r="BY2551">
            <v>301360374</v>
          </cell>
          <cell r="DS2551">
            <v>2.2999999999999998</v>
          </cell>
          <cell r="DT2551">
            <v>2.2999999999999998</v>
          </cell>
          <cell r="DV2551">
            <v>2.2999999999999998</v>
          </cell>
          <cell r="GG2551" t="str">
            <v>канал, км</v>
          </cell>
          <cell r="GH2551">
            <v>2.2999999999999998</v>
          </cell>
          <cell r="GI2551">
            <v>2.2999999999999998</v>
          </cell>
          <cell r="GX2551" t="str">
            <v>Янги қўшилган объект</v>
          </cell>
        </row>
        <row r="2552">
          <cell r="A2552" t="str">
            <v>Лойиҳа-қидирув ишлари</v>
          </cell>
          <cell r="E2552" t="str">
            <v>Ирригация тармоқлари ва иншоотлари</v>
          </cell>
          <cell r="F2552" t="str">
            <v>Ирригация тармоқлари ва иншоотлари</v>
          </cell>
          <cell r="H2552" t="str">
            <v>Сув хўжалиги вазирлиги</v>
          </cell>
          <cell r="J2552" t="str">
            <v>Вазирлик ва идора</v>
          </cell>
          <cell r="K2552" t="str">
            <v>10-илова</v>
          </cell>
          <cell r="L2552" t="str">
            <v>Асосий</v>
          </cell>
          <cell r="M2552" t="str">
            <v>Самарқанд вилояти</v>
          </cell>
          <cell r="N2552">
            <v>0</v>
          </cell>
          <cell r="P2552" t="str">
            <v>Лойиҳа-қидирув ишлари</v>
          </cell>
          <cell r="Q2552">
            <v>2023</v>
          </cell>
          <cell r="R2552">
            <v>2</v>
          </cell>
          <cell r="AX2552">
            <v>866.07195000081845</v>
          </cell>
          <cell r="BO2552">
            <v>848</v>
          </cell>
          <cell r="BS2552">
            <v>1714.0719500008186</v>
          </cell>
          <cell r="BV2552">
            <v>721</v>
          </cell>
          <cell r="BW2552">
            <v>45.750999999999998</v>
          </cell>
          <cell r="HD2552" t="str">
            <v>Лимит қўшилди</v>
          </cell>
        </row>
        <row r="2553">
          <cell r="A2553" t="str">
            <v>Кредитор қарздорликларни қоплаш</v>
          </cell>
          <cell r="E2553" t="str">
            <v>Ирригация тармоқлари ва иншоотлари</v>
          </cell>
          <cell r="F2553" t="str">
            <v>Ирригация тармоқлари ва иншоотлари</v>
          </cell>
          <cell r="H2553" t="str">
            <v>Сув хўжалиги вазирлиги</v>
          </cell>
          <cell r="J2553" t="str">
            <v>Вазирлик ва идора</v>
          </cell>
          <cell r="K2553" t="str">
            <v>10-илова</v>
          </cell>
          <cell r="L2553" t="str">
            <v>Асосий</v>
          </cell>
          <cell r="M2553" t="str">
            <v>Самарқанд вилояти</v>
          </cell>
          <cell r="N2553">
            <v>0</v>
          </cell>
          <cell r="P2553" t="str">
            <v>Кредитор қарздорлик</v>
          </cell>
          <cell r="R2553">
            <v>1</v>
          </cell>
          <cell r="AX2553">
            <v>1198.8912</v>
          </cell>
          <cell r="BO2553">
            <v>2100</v>
          </cell>
          <cell r="BS2553">
            <v>3298.8912</v>
          </cell>
          <cell r="HD2553" t="str">
            <v>Лимит қўшилди</v>
          </cell>
        </row>
        <row r="2554">
          <cell r="A2554" t="str">
            <v>Тақсимланмаган лимит</v>
          </cell>
          <cell r="E2554" t="str">
            <v>Ирригация тармоқлари ва иншоотлари</v>
          </cell>
          <cell r="F2554" t="str">
            <v>Ирригация тармоқлари ва иншоотлари</v>
          </cell>
          <cell r="H2554" t="str">
            <v>Сув хўжалиги вазирлиги</v>
          </cell>
          <cell r="J2554" t="str">
            <v>Вазирлик ва идора</v>
          </cell>
          <cell r="K2554" t="str">
            <v>10-илова</v>
          </cell>
          <cell r="L2554" t="str">
            <v>Асосий</v>
          </cell>
          <cell r="M2554" t="str">
            <v>Самарқанд вилояти</v>
          </cell>
          <cell r="P2554" t="str">
            <v>Тақсимланмаган лимит</v>
          </cell>
          <cell r="R2554">
            <v>2</v>
          </cell>
          <cell r="AX2554">
            <v>0</v>
          </cell>
          <cell r="BR2554">
            <v>54.863550000000011</v>
          </cell>
          <cell r="BS2554">
            <v>54.863550000000011</v>
          </cell>
        </row>
        <row r="2555">
          <cell r="A2555" t="str">
            <v>Шерабод тумани "Пошхурт" ботиқлиги ҳудудида томчилаб суғориш тизимини жорий қилиш учун иншоотлар комплексини қуриш</v>
          </cell>
          <cell r="B2555" t="str">
            <v>1801222230414001</v>
          </cell>
          <cell r="C2555">
            <v>1</v>
          </cell>
          <cell r="D2555" t="str">
            <v> 100010860224017049801170060</v>
          </cell>
          <cell r="E2555" t="str">
            <v>Ирригация тармоқлари ва иншоотлари</v>
          </cell>
          <cell r="F2555" t="str">
            <v>Ирригация тармоқлари ва иншоотлари</v>
          </cell>
          <cell r="H2555" t="str">
            <v>Сув хўжалиги вазирлиги</v>
          </cell>
          <cell r="J2555" t="str">
            <v>Вазирлик ва идора</v>
          </cell>
          <cell r="K2555" t="str">
            <v>11-илова</v>
          </cell>
          <cell r="L2555" t="str">
            <v>Асосий</v>
          </cell>
          <cell r="M2555" t="str">
            <v>Сурхондарё вилояти</v>
          </cell>
          <cell r="N2555" t="str">
            <v>Шеробод тумани</v>
          </cell>
          <cell r="O2555" t="str">
            <v>х</v>
          </cell>
          <cell r="P2555" t="str">
            <v>Янги қурилиш</v>
          </cell>
          <cell r="Q2555" t="str">
            <v>2018-2023</v>
          </cell>
          <cell r="R2555">
            <v>1</v>
          </cell>
          <cell r="S2555">
            <v>1</v>
          </cell>
          <cell r="T2555">
            <v>1</v>
          </cell>
          <cell r="U2555">
            <v>1</v>
          </cell>
          <cell r="X2555">
            <v>1</v>
          </cell>
          <cell r="Z2555">
            <v>1</v>
          </cell>
          <cell r="AA2555">
            <v>1</v>
          </cell>
          <cell r="AS2555">
            <v>12046.267</v>
          </cell>
          <cell r="AT2555">
            <v>1442.9159999999999</v>
          </cell>
          <cell r="AU2555">
            <v>1442.9159999999999</v>
          </cell>
          <cell r="AV2555">
            <v>12046.267</v>
          </cell>
          <cell r="AW2555">
            <v>12046.267</v>
          </cell>
          <cell r="AX2555">
            <v>430.51339999999999</v>
          </cell>
          <cell r="BI2555">
            <v>-7.9360000000000399</v>
          </cell>
          <cell r="BS2555">
            <v>422.57739999999995</v>
          </cell>
          <cell r="BV2555">
            <v>406.1</v>
          </cell>
          <cell r="BW2555">
            <v>395</v>
          </cell>
          <cell r="BX2555" t="str">
            <v>"Хўжалик Ҳисобидаги Таъмирлаш Жабхаси" МЧЖ</v>
          </cell>
          <cell r="BY2555">
            <v>200474552</v>
          </cell>
          <cell r="EW2555">
            <v>20</v>
          </cell>
          <cell r="EX2555">
            <v>20</v>
          </cell>
          <cell r="EY2555">
            <v>20</v>
          </cell>
          <cell r="GG2555" t="str">
            <v>суғориш қудуғи, дона</v>
          </cell>
          <cell r="GH2555">
            <v>20</v>
          </cell>
          <cell r="GI2555">
            <v>20</v>
          </cell>
          <cell r="GJ2555" t="str">
            <v>Ўзбекистон Республикаси Президентининг 
2017 йил 27 ноябрдаги ПҚ-3405-сон қарори</v>
          </cell>
          <cell r="GX2555" t="str">
            <v>Лимит мақбуллаштирилди</v>
          </cell>
        </row>
        <row r="2556">
          <cell r="A2556" t="str">
            <v xml:space="preserve">Термиз шаҳридаги "Меҳридарё", "Беруний" ва "Ибн-Сино" кўчалари бўйлаб "Термиз" каналининг янги очиқ ўзанини қуриш </v>
          </cell>
          <cell r="B2556" t="str">
            <v>1901224010414001</v>
          </cell>
          <cell r="C2556">
            <v>1</v>
          </cell>
          <cell r="D2556" t="str">
            <v> 100010860224017049801170084</v>
          </cell>
          <cell r="E2556" t="str">
            <v>Ирригация тармоқлари ва иншоотлари</v>
          </cell>
          <cell r="F2556" t="str">
            <v>Ирригация тармоқлари ва иншоотлари</v>
          </cell>
          <cell r="H2556" t="str">
            <v>Сув хўжалиги вазирлиги</v>
          </cell>
          <cell r="J2556" t="str">
            <v>Вазирлик ва идора</v>
          </cell>
          <cell r="K2556" t="str">
            <v>11-илова</v>
          </cell>
          <cell r="L2556" t="str">
            <v>Асосий</v>
          </cell>
          <cell r="M2556" t="str">
            <v>Сурхондарё вилояти</v>
          </cell>
          <cell r="N2556" t="str">
            <v>Термиз шаҳри</v>
          </cell>
          <cell r="O2556" t="str">
            <v>х</v>
          </cell>
          <cell r="P2556" t="str">
            <v>Янги қурилиш</v>
          </cell>
          <cell r="Q2556" t="str">
            <v>2019-2023</v>
          </cell>
          <cell r="R2556">
            <v>1</v>
          </cell>
          <cell r="S2556">
            <v>1</v>
          </cell>
          <cell r="X2556">
            <v>1</v>
          </cell>
          <cell r="Z2556">
            <v>1</v>
          </cell>
          <cell r="AA2556">
            <v>1</v>
          </cell>
          <cell r="AS2556">
            <v>10767.867</v>
          </cell>
          <cell r="AT2556">
            <v>2731.0140000000001</v>
          </cell>
          <cell r="AU2556">
            <v>2731.0140000000001</v>
          </cell>
          <cell r="AV2556">
            <v>10767.867</v>
          </cell>
          <cell r="AW2556">
            <v>10767.867</v>
          </cell>
          <cell r="AX2556">
            <v>2521.8518999999997</v>
          </cell>
          <cell r="BI2556">
            <v>-66.786999999999793</v>
          </cell>
          <cell r="BS2556">
            <v>2455.0648999999999</v>
          </cell>
          <cell r="BV2556">
            <v>1879.3999999999999</v>
          </cell>
          <cell r="BW2556">
            <v>1495.8999999999999</v>
          </cell>
          <cell r="BX2556" t="str">
            <v>"Узунмахсуссувпудрат" МЧЖ</v>
          </cell>
          <cell r="BY2556">
            <v>206957040</v>
          </cell>
          <cell r="DS2556">
            <v>7.3</v>
          </cell>
          <cell r="DT2556">
            <v>1.4</v>
          </cell>
          <cell r="DU2556">
            <v>1.4</v>
          </cell>
          <cell r="GG2556" t="str">
            <v>канал, км</v>
          </cell>
          <cell r="GH2556">
            <v>7.3</v>
          </cell>
          <cell r="GI2556">
            <v>1.4</v>
          </cell>
          <cell r="GJ2556" t="str">
            <v>Ўзбекистон Республикаси Президентининг 
2017 йил 27 ноябрдаги ПҚ-3405-сон қарори</v>
          </cell>
          <cell r="GX2556" t="str">
            <v>Лимит мақбуллаштирилди</v>
          </cell>
        </row>
        <row r="2557">
          <cell r="A2557" t="str">
            <v>Боботоғ ҳудудидаги "Янгиобод" маҳалласидан Кофирниҳон дарёсига 24 НДН русумли 2 дона агрегатли насос станциясини ўрнатиш ва диаметри Д-630 мм бўлган 1,5 км қувур тортиш</v>
          </cell>
          <cell r="B2557" t="str">
            <v>2101222210414001</v>
          </cell>
          <cell r="C2557">
            <v>1</v>
          </cell>
          <cell r="D2557" t="str">
            <v> 100010860224017049801170127</v>
          </cell>
          <cell r="E2557" t="str">
            <v>Ирригация тармоқлари ва иншоотлари</v>
          </cell>
          <cell r="F2557" t="str">
            <v>Ирригация тармоқлари ва иншоотлари</v>
          </cell>
          <cell r="H2557" t="str">
            <v>Сув хўжалиги вазирлиги</v>
          </cell>
          <cell r="J2557" t="str">
            <v>Вазирлик ва идора</v>
          </cell>
          <cell r="K2557" t="str">
            <v>11-илова</v>
          </cell>
          <cell r="L2557" t="str">
            <v>Асосий</v>
          </cell>
          <cell r="M2557" t="str">
            <v>Сурхондарё вилояти</v>
          </cell>
          <cell r="N2557" t="str">
            <v>Узун тумани</v>
          </cell>
          <cell r="O2557" t="str">
            <v>х</v>
          </cell>
          <cell r="P2557" t="str">
            <v>Янги қурилиш</v>
          </cell>
          <cell r="Q2557" t="str">
            <v>2021-2023</v>
          </cell>
          <cell r="R2557">
            <v>1</v>
          </cell>
          <cell r="S2557">
            <v>1</v>
          </cell>
          <cell r="X2557">
            <v>1</v>
          </cell>
          <cell r="Z2557">
            <v>1</v>
          </cell>
          <cell r="AA2557">
            <v>1</v>
          </cell>
          <cell r="AS2557">
            <v>13083.151</v>
          </cell>
          <cell r="AT2557">
            <v>6216.165</v>
          </cell>
          <cell r="AU2557">
            <v>6216.165</v>
          </cell>
          <cell r="AV2557">
            <v>13083.151</v>
          </cell>
          <cell r="AW2557">
            <v>13083.151</v>
          </cell>
          <cell r="AX2557">
            <v>6763.3909500000009</v>
          </cell>
          <cell r="BI2557">
            <v>-757.70500000000004</v>
          </cell>
          <cell r="BS2557">
            <v>6005.685950000001</v>
          </cell>
          <cell r="BV2557">
            <v>5198.1000000000004</v>
          </cell>
          <cell r="BW2557">
            <v>4825.8</v>
          </cell>
          <cell r="BX2557" t="str">
            <v xml:space="preserve"> "Sariosiyo-Maxsustrans-Qurilish" МЧЖ</v>
          </cell>
          <cell r="BY2557">
            <v>303192321</v>
          </cell>
          <cell r="EM2557">
            <v>0.7</v>
          </cell>
          <cell r="EN2557">
            <v>0.7</v>
          </cell>
          <cell r="EO2557">
            <v>0.7</v>
          </cell>
          <cell r="ER2557">
            <v>1.5</v>
          </cell>
          <cell r="ES2557">
            <v>1.5</v>
          </cell>
          <cell r="ET2557">
            <v>1.5</v>
          </cell>
          <cell r="GG2557" t="str">
            <v>н-с, м3/сек</v>
          </cell>
          <cell r="GH2557">
            <v>0.7</v>
          </cell>
          <cell r="GI2557">
            <v>0.7</v>
          </cell>
          <cell r="GJ2557" t="str">
            <v>Ўзбекистон Республикаси Президентининг 
2021 йил 17 февралдаги ПҚ-4995-сон қарори</v>
          </cell>
          <cell r="GM2557" t="str">
            <v>Қувват ўзгарди</v>
          </cell>
          <cell r="GX2557" t="str">
            <v>Лимит мақбуллаштирилди</v>
          </cell>
        </row>
        <row r="2558">
          <cell r="A2558" t="str">
            <v>Олтинсой туманининг "Хидиршо" ва "Обшир" маҳалла фуқаролар йиғинлари марказига "Хазарбоғ" каналидан 250-300 л/сек сув чиқариш қувватига эга янги насос станциясини қуриш</v>
          </cell>
          <cell r="B2558" t="str">
            <v>2201222010414001</v>
          </cell>
          <cell r="C2558">
            <v>1</v>
          </cell>
          <cell r="D2558" t="str">
            <v> 100010860224017049801170104</v>
          </cell>
          <cell r="E2558" t="str">
            <v>Ирригация тармоқлари ва иншоотлари</v>
          </cell>
          <cell r="F2558" t="str">
            <v>Ирригация тармоқлари ва иншоотлари</v>
          </cell>
          <cell r="H2558" t="str">
            <v>Сув хўжалиги вазирлиги</v>
          </cell>
          <cell r="J2558" t="str">
            <v>Вазирлик ва идора</v>
          </cell>
          <cell r="K2558" t="str">
            <v>11-илова</v>
          </cell>
          <cell r="L2558" t="str">
            <v>Асосий</v>
          </cell>
          <cell r="M2558" t="str">
            <v>Сурхондарё вилояти</v>
          </cell>
          <cell r="N2558" t="str">
            <v>Олтинсой тумани</v>
          </cell>
          <cell r="O2558" t="str">
            <v>х</v>
          </cell>
          <cell r="P2558" t="str">
            <v>Янги қурилиш</v>
          </cell>
          <cell r="Q2558" t="str">
            <v>2022-2024</v>
          </cell>
          <cell r="R2558">
            <v>1</v>
          </cell>
          <cell r="X2558">
            <v>1</v>
          </cell>
          <cell r="Z2558">
            <v>1</v>
          </cell>
          <cell r="AA2558">
            <v>1</v>
          </cell>
          <cell r="AS2558">
            <v>24765.002</v>
          </cell>
          <cell r="AT2558">
            <v>22465.276000000002</v>
          </cell>
          <cell r="AU2558">
            <v>22465.276000000002</v>
          </cell>
          <cell r="AV2558">
            <v>24765.002</v>
          </cell>
          <cell r="AW2558">
            <v>24765.002</v>
          </cell>
          <cell r="AX2558">
            <v>6000</v>
          </cell>
          <cell r="BS2558">
            <v>6000</v>
          </cell>
          <cell r="BV2558">
            <v>6124.4</v>
          </cell>
          <cell r="BW2558">
            <v>5884.5</v>
          </cell>
          <cell r="BX2558" t="str">
            <v>"2-сон МКК" МЧЖ</v>
          </cell>
          <cell r="BY2558">
            <v>200747583</v>
          </cell>
          <cell r="EM2558">
            <v>0.5</v>
          </cell>
          <cell r="GG2558" t="str">
            <v>н-с, м3/сек</v>
          </cell>
          <cell r="GH2558">
            <v>0.5</v>
          </cell>
          <cell r="GJ2558" t="str">
            <v xml:space="preserve">Вазирлар Маҳкамасининг 2020 йил 
16 мартдаги 160-сон қарори </v>
          </cell>
          <cell r="GM2558" t="str">
            <v>Қувват ўзгарди</v>
          </cell>
        </row>
        <row r="2559">
          <cell r="A2559" t="str">
            <v xml:space="preserve">Бойсун тумани ҳудудидан оқиб ўтувчи "Работ ариқ" каналини иншоотлари билан бирга реконрукция қилиш ҳамда "Ҳангоронсой" дарёсидан сув олувчи бош иншоотни қуриш </v>
          </cell>
          <cell r="B2559" t="str">
            <v>2201222040414001</v>
          </cell>
          <cell r="C2559">
            <v>1</v>
          </cell>
          <cell r="D2559" t="str">
            <v> 100010860224017049801170141</v>
          </cell>
          <cell r="E2559" t="str">
            <v>Ирригация тармоқлари ва иншоотлари</v>
          </cell>
          <cell r="F2559" t="str">
            <v>Ирригация тармоқлари ва иншоотлари</v>
          </cell>
          <cell r="H2559" t="str">
            <v>Сув хўжалиги вазирлиги</v>
          </cell>
          <cell r="J2559" t="str">
            <v>Вазирлик ва идора</v>
          </cell>
          <cell r="K2559" t="str">
            <v>11-илова</v>
          </cell>
          <cell r="L2559" t="str">
            <v>Асосий</v>
          </cell>
          <cell r="M2559" t="str">
            <v>Сурхондарё вилояти</v>
          </cell>
          <cell r="N2559" t="str">
            <v>Бойсун тумани</v>
          </cell>
          <cell r="O2559" t="str">
            <v>х</v>
          </cell>
          <cell r="P2559" t="str">
            <v>Янги қурилиш</v>
          </cell>
          <cell r="Q2559" t="str">
            <v>2022-2023</v>
          </cell>
          <cell r="R2559">
            <v>1</v>
          </cell>
          <cell r="S2559">
            <v>1</v>
          </cell>
          <cell r="T2559">
            <v>1</v>
          </cell>
          <cell r="U2559">
            <v>1</v>
          </cell>
          <cell r="X2559">
            <v>1</v>
          </cell>
          <cell r="Z2559">
            <v>1</v>
          </cell>
          <cell r="AA2559">
            <v>1</v>
          </cell>
          <cell r="AS2559">
            <v>6506.5730000000003</v>
          </cell>
          <cell r="AT2559">
            <v>3016.9949999999999</v>
          </cell>
          <cell r="AU2559">
            <v>3016.9949999999999</v>
          </cell>
          <cell r="AV2559">
            <v>6506.5730000000003</v>
          </cell>
          <cell r="AW2559">
            <v>6506.5730000000003</v>
          </cell>
          <cell r="AX2559">
            <v>5094.51775</v>
          </cell>
          <cell r="BI2559">
            <v>-2212.393</v>
          </cell>
          <cell r="BS2559">
            <v>2882.1247499999999</v>
          </cell>
          <cell r="BV2559">
            <v>3016.3</v>
          </cell>
          <cell r="BW2559">
            <v>2881.4</v>
          </cell>
          <cell r="BX2559" t="str">
            <v>Фахриддин МЧЖ</v>
          </cell>
          <cell r="BY2559">
            <v>203660629</v>
          </cell>
          <cell r="DS2559">
            <v>3.14</v>
          </cell>
          <cell r="DT2559">
            <v>3.14</v>
          </cell>
          <cell r="DU2559">
            <v>3.14</v>
          </cell>
          <cell r="GG2559" t="str">
            <v>канал, км</v>
          </cell>
          <cell r="GH2559">
            <v>3.14</v>
          </cell>
          <cell r="GI2559">
            <v>3.14</v>
          </cell>
          <cell r="GJ2559" t="str">
            <v>Вазирлар Маҳкамасининг 2019 йил 
23 августдаги 709-сон карори</v>
          </cell>
          <cell r="GX2559" t="str">
            <v>Лимит мақбуллаштирилди</v>
          </cell>
        </row>
        <row r="2560">
          <cell r="A2560" t="str">
            <v>Термиз шаҳридаги "Ёшлик" каналининг Султон-Саодат кўчасидан ҳайвонот боғигача бўлган қисмини реконструкция қилиш</v>
          </cell>
          <cell r="B2560" t="str">
            <v>1901224010414002</v>
          </cell>
          <cell r="C2560">
            <v>1</v>
          </cell>
          <cell r="D2560" t="str">
            <v> 100010860224017049801170087</v>
          </cell>
          <cell r="E2560" t="str">
            <v>Ирригация тармоқлари ва иншоотлари</v>
          </cell>
          <cell r="F2560" t="str">
            <v>Ирригация тармоқлари ва иншоотлари</v>
          </cell>
          <cell r="H2560" t="str">
            <v>Сув хўжалиги вазирлиги</v>
          </cell>
          <cell r="J2560" t="str">
            <v>Вазирлик ва идора</v>
          </cell>
          <cell r="K2560" t="str">
            <v>11-илова</v>
          </cell>
          <cell r="L2560" t="str">
            <v>Асосий</v>
          </cell>
          <cell r="M2560" t="str">
            <v>Сурхондарё вилояти</v>
          </cell>
          <cell r="N2560" t="str">
            <v>Термиз шаҳри</v>
          </cell>
          <cell r="O2560" t="str">
            <v>х</v>
          </cell>
          <cell r="P2560" t="str">
            <v>Реконструкция</v>
          </cell>
          <cell r="Q2560" t="str">
            <v>2019-2023</v>
          </cell>
          <cell r="R2560">
            <v>1</v>
          </cell>
          <cell r="S2560">
            <v>1</v>
          </cell>
          <cell r="T2560">
            <v>1</v>
          </cell>
          <cell r="U2560">
            <v>1</v>
          </cell>
          <cell r="X2560">
            <v>1</v>
          </cell>
          <cell r="Z2560">
            <v>1</v>
          </cell>
          <cell r="AA2560">
            <v>1</v>
          </cell>
          <cell r="AS2560">
            <v>5304.4430000000002</v>
          </cell>
          <cell r="AT2560">
            <v>601.86500000000001</v>
          </cell>
          <cell r="AU2560">
            <v>601.86500000000001</v>
          </cell>
          <cell r="AV2560">
            <v>5304.4430000000002</v>
          </cell>
          <cell r="AW2560">
            <v>5304.4430000000002</v>
          </cell>
          <cell r="AX2560">
            <v>609.69004999999993</v>
          </cell>
          <cell r="BI2560">
            <v>-37.819000000000102</v>
          </cell>
          <cell r="BS2560">
            <v>571.87104999999985</v>
          </cell>
          <cell r="BV2560">
            <v>601.90000000000009</v>
          </cell>
          <cell r="BW2560">
            <v>570.80000000000007</v>
          </cell>
          <cell r="BX2560" t="str">
            <v>"Термизмахсуссувпудрат" МЧЖ</v>
          </cell>
          <cell r="BY2560">
            <v>203660629</v>
          </cell>
          <cell r="DS2560">
            <v>3.81</v>
          </cell>
          <cell r="DT2560">
            <v>0.5</v>
          </cell>
          <cell r="DV2560">
            <v>0.5</v>
          </cell>
          <cell r="GG2560" t="str">
            <v>канал, км</v>
          </cell>
          <cell r="GH2560">
            <v>3.81</v>
          </cell>
          <cell r="GI2560">
            <v>0.5</v>
          </cell>
          <cell r="GJ2560" t="str">
            <v>Ўзбекистон Республикаси Президентининг 
2017 йил 27 ноябрдаги ПҚ-3405-сон қарори</v>
          </cell>
          <cell r="GX2560" t="str">
            <v>Лимит мақбуллаштирилди</v>
          </cell>
        </row>
        <row r="2561">
          <cell r="A2561" t="str">
            <v>Қизириқ тумани "Қорасув" маҳалласи ҳудудидан ўтган "Занг" каналига қўшимча сув берувчи "ВСТ" каналининг сув ўтказиш қобилиятини 20,0 метр куб секундга етказиш учун реконструкция қилиш</v>
          </cell>
          <cell r="B2561" t="str">
            <v>2101222150414001</v>
          </cell>
          <cell r="C2561">
            <v>1</v>
          </cell>
          <cell r="D2561" t="str">
            <v> 100010860224017049801170118</v>
          </cell>
          <cell r="E2561" t="str">
            <v>Ирригация тармоқлари ва иншоотлари</v>
          </cell>
          <cell r="F2561" t="str">
            <v>Ирригация тармоқлари ва иншоотлари</v>
          </cell>
          <cell r="H2561" t="str">
            <v>Сув хўжалиги вазирлиги</v>
          </cell>
          <cell r="J2561" t="str">
            <v>Вазирлик ва идора</v>
          </cell>
          <cell r="K2561" t="str">
            <v>11-илова</v>
          </cell>
          <cell r="L2561" t="str">
            <v>Асосий</v>
          </cell>
          <cell r="M2561" t="str">
            <v>Сурхондарё вилояти</v>
          </cell>
          <cell r="N2561" t="str">
            <v>Қизириқ тумани</v>
          </cell>
          <cell r="O2561" t="str">
            <v>х</v>
          </cell>
          <cell r="P2561" t="str">
            <v>Реконструкция</v>
          </cell>
          <cell r="Q2561" t="str">
            <v>2021-2023</v>
          </cell>
          <cell r="R2561">
            <v>1</v>
          </cell>
          <cell r="X2561">
            <v>1</v>
          </cell>
          <cell r="Z2561">
            <v>1</v>
          </cell>
          <cell r="AA2561">
            <v>1</v>
          </cell>
          <cell r="AS2561">
            <v>11280.687</v>
          </cell>
          <cell r="AT2561">
            <v>5994.7420000000002</v>
          </cell>
          <cell r="AU2561">
            <v>5994.7420000000002</v>
          </cell>
          <cell r="AV2561">
            <v>11280.687</v>
          </cell>
          <cell r="AW2561">
            <v>11280.687</v>
          </cell>
          <cell r="AX2561">
            <v>5113.6794</v>
          </cell>
          <cell r="BI2561">
            <v>582.09395000000006</v>
          </cell>
          <cell r="BS2561">
            <v>5695.7733500000004</v>
          </cell>
          <cell r="BV2561">
            <v>5101.2999999999993</v>
          </cell>
          <cell r="BW2561">
            <v>4196</v>
          </cell>
          <cell r="BX2561" t="str">
            <v>"Қизриқмахсуссувпудрат" МЧЖ</v>
          </cell>
          <cell r="BY2561">
            <v>300796884</v>
          </cell>
          <cell r="DS2561">
            <v>4.3</v>
          </cell>
          <cell r="DT2561">
            <v>4.3</v>
          </cell>
          <cell r="DV2561">
            <v>4.3</v>
          </cell>
          <cell r="GG2561" t="str">
            <v>канал, км</v>
          </cell>
          <cell r="GH2561">
            <v>4.3</v>
          </cell>
          <cell r="GI2561">
            <v>4.3</v>
          </cell>
          <cell r="GJ2561" t="str">
            <v>Ўзбекистон Республикаси Президенти Администрациясининг баёни
(10.11.2020 йилдаги 02-3181-сон)</v>
          </cell>
          <cell r="GX2561" t="str">
            <v>Лимит қўшилди</v>
          </cell>
        </row>
        <row r="2562">
          <cell r="A2562" t="str">
            <v>Узун туманидаги "Малик-2" насос станциясини реконструкция қилиш</v>
          </cell>
          <cell r="B2562" t="str">
            <v>2201222210414003</v>
          </cell>
          <cell r="C2562">
            <v>1</v>
          </cell>
          <cell r="D2562" t="str">
            <v> 100010860224017049801170136</v>
          </cell>
          <cell r="E2562" t="str">
            <v>Ирригация тармоқлари ва иншоотлари</v>
          </cell>
          <cell r="F2562" t="str">
            <v>Ирригация тармоқлари ва иншоотлари</v>
          </cell>
          <cell r="H2562" t="str">
            <v>Сув хўжалиги вазирлиги</v>
          </cell>
          <cell r="J2562" t="str">
            <v>Вазирлик ва идора</v>
          </cell>
          <cell r="K2562" t="str">
            <v>11-илова</v>
          </cell>
          <cell r="L2562" t="str">
            <v>Асосий</v>
          </cell>
          <cell r="M2562" t="str">
            <v>Сурхондарё вилояти</v>
          </cell>
          <cell r="N2562" t="str">
            <v>Узун тумани</v>
          </cell>
          <cell r="O2562" t="str">
            <v>х</v>
          </cell>
          <cell r="P2562" t="str">
            <v>Реконструкция</v>
          </cell>
          <cell r="Q2562" t="str">
            <v>2022-2023</v>
          </cell>
          <cell r="R2562">
            <v>1</v>
          </cell>
          <cell r="S2562">
            <v>1</v>
          </cell>
          <cell r="X2562">
            <v>1</v>
          </cell>
          <cell r="Z2562">
            <v>1</v>
          </cell>
          <cell r="AA2562">
            <v>1</v>
          </cell>
          <cell r="AS2562">
            <v>4577.7610000000004</v>
          </cell>
          <cell r="AT2562">
            <v>2713.1729999999998</v>
          </cell>
          <cell r="AU2562">
            <v>2713.1729999999998</v>
          </cell>
          <cell r="AV2562">
            <v>4577.7610000000004</v>
          </cell>
          <cell r="AW2562">
            <v>4577.7610000000004</v>
          </cell>
          <cell r="AX2562">
            <v>2668.0221500000002</v>
          </cell>
          <cell r="BI2562">
            <v>-68.785619999999696</v>
          </cell>
          <cell r="BS2562">
            <v>2599.2365300000006</v>
          </cell>
          <cell r="BV2562">
            <v>2627.8999999999996</v>
          </cell>
          <cell r="BW2562">
            <v>2425</v>
          </cell>
          <cell r="BX2562" t="str">
            <v>"2-сон МКК" МЧЖ</v>
          </cell>
          <cell r="BY2562">
            <v>200747583</v>
          </cell>
          <cell r="EM2562">
            <v>0.7</v>
          </cell>
          <cell r="EN2562">
            <v>0.7</v>
          </cell>
          <cell r="EP2562">
            <v>0.7</v>
          </cell>
          <cell r="GG2562" t="str">
            <v>н-с, м3/сек</v>
          </cell>
          <cell r="GH2562">
            <v>0.7</v>
          </cell>
          <cell r="GI2562">
            <v>0.7</v>
          </cell>
          <cell r="GJ2562" t="str">
            <v>Ўзбекистон Республикаси Президентининг 
2021 йил 17 февралдаги ПҚ-4995-сон қарори</v>
          </cell>
          <cell r="GM2562" t="str">
            <v>Қувват ўзгарди</v>
          </cell>
          <cell r="GX2562" t="str">
            <v>Лимит мақбуллаштирилди</v>
          </cell>
        </row>
        <row r="2563">
          <cell r="A2563" t="str">
            <v>Музработ тумани лотокли суғориш тармоқларини реконструкция қилиш</v>
          </cell>
          <cell r="B2563" t="str">
            <v>2201222070414002</v>
          </cell>
          <cell r="C2563">
            <v>1</v>
          </cell>
          <cell r="D2563" t="str">
            <v> 100010860224017049801170138</v>
          </cell>
          <cell r="E2563" t="str">
            <v>Ирригация тармоқлари ва иншоотлари</v>
          </cell>
          <cell r="F2563" t="str">
            <v>Ирригация тармоқлари ва иншоотлари</v>
          </cell>
          <cell r="H2563" t="str">
            <v>Сув хўжалиги вазирлиги</v>
          </cell>
          <cell r="J2563" t="str">
            <v>Вазирлик ва идора</v>
          </cell>
          <cell r="K2563" t="str">
            <v>11-илова</v>
          </cell>
          <cell r="L2563" t="str">
            <v>Асосий</v>
          </cell>
          <cell r="M2563" t="str">
            <v>Сурхондарё вилояти</v>
          </cell>
          <cell r="N2563" t="str">
            <v>Музработ тумани</v>
          </cell>
          <cell r="O2563" t="str">
            <v>х</v>
          </cell>
          <cell r="P2563" t="str">
            <v>Реконструкция</v>
          </cell>
          <cell r="Q2563" t="str">
            <v>2022-2023</v>
          </cell>
          <cell r="R2563">
            <v>1</v>
          </cell>
          <cell r="S2563">
            <v>1</v>
          </cell>
          <cell r="T2563">
            <v>1</v>
          </cell>
          <cell r="U2563">
            <v>1</v>
          </cell>
          <cell r="X2563">
            <v>1</v>
          </cell>
          <cell r="Z2563">
            <v>1</v>
          </cell>
          <cell r="AA2563">
            <v>1</v>
          </cell>
          <cell r="AS2563">
            <v>2450.5070000000001</v>
          </cell>
          <cell r="AT2563">
            <v>888.16099999999994</v>
          </cell>
          <cell r="AU2563">
            <v>888.16099999999994</v>
          </cell>
          <cell r="AV2563">
            <v>2450.5070000000001</v>
          </cell>
          <cell r="AW2563">
            <v>2450.5070000000001</v>
          </cell>
          <cell r="AX2563">
            <v>865.77889999999991</v>
          </cell>
          <cell r="BI2563">
            <v>-21.8049999999999</v>
          </cell>
          <cell r="BS2563">
            <v>843.97389999999996</v>
          </cell>
          <cell r="BV2563">
            <v>808.9</v>
          </cell>
          <cell r="BW2563">
            <v>741.5</v>
          </cell>
          <cell r="BX2563" t="str">
            <v>Миллий қурилиш таъмирлаш МЧЖ</v>
          </cell>
          <cell r="BY2563">
            <v>300801244</v>
          </cell>
          <cell r="EC2563">
            <v>3.8</v>
          </cell>
          <cell r="ED2563">
            <v>3.8</v>
          </cell>
          <cell r="EF2563">
            <v>3.8</v>
          </cell>
          <cell r="GG2563" t="str">
            <v>лоток, км</v>
          </cell>
          <cell r="GH2563">
            <v>3.8</v>
          </cell>
          <cell r="GI2563">
            <v>3.8</v>
          </cell>
          <cell r="GJ2563" t="str">
            <v>Вазирлар Маҳкамасининг 2019 йил 
23 августдаги 710-сон қарори</v>
          </cell>
          <cell r="GX2563" t="str">
            <v>Лимит мақбуллаштирилди</v>
          </cell>
        </row>
        <row r="2564">
          <cell r="A2564" t="str">
            <v>Узун туманидаги "МК" каналининг 11,5 км узунликдаги қисмини иншоотлари билан биргаликда реконструкция қилиш</v>
          </cell>
          <cell r="B2564" t="str">
            <v>2201222210414001</v>
          </cell>
          <cell r="C2564">
            <v>1</v>
          </cell>
          <cell r="D2564" t="str">
            <v> 100010860224017049801170143</v>
          </cell>
          <cell r="E2564" t="str">
            <v>Ирригация тармоқлари ва иншоотлари</v>
          </cell>
          <cell r="F2564" t="str">
            <v>Ирригация тармоқлари ва иншоотлари</v>
          </cell>
          <cell r="H2564" t="str">
            <v>Сув хўжалиги вазирлиги</v>
          </cell>
          <cell r="J2564" t="str">
            <v>Вазирлик ва идора</v>
          </cell>
          <cell r="K2564" t="str">
            <v>11-илова</v>
          </cell>
          <cell r="L2564" t="str">
            <v>Асосий</v>
          </cell>
          <cell r="M2564" t="str">
            <v>Сурхондарё вилояти</v>
          </cell>
          <cell r="N2564" t="str">
            <v>Узун тумани</v>
          </cell>
          <cell r="O2564" t="str">
            <v>х</v>
          </cell>
          <cell r="P2564" t="str">
            <v>Реконструкция</v>
          </cell>
          <cell r="Q2564" t="str">
            <v>2022-2023</v>
          </cell>
          <cell r="R2564">
            <v>1</v>
          </cell>
          <cell r="S2564">
            <v>1</v>
          </cell>
          <cell r="T2564">
            <v>1</v>
          </cell>
          <cell r="U2564">
            <v>1</v>
          </cell>
          <cell r="X2564">
            <v>1</v>
          </cell>
          <cell r="Z2564">
            <v>1</v>
          </cell>
          <cell r="AA2564">
            <v>1</v>
          </cell>
          <cell r="AS2564">
            <v>2866.777</v>
          </cell>
          <cell r="AT2564">
            <v>1769.336</v>
          </cell>
          <cell r="AU2564">
            <v>1769.336</v>
          </cell>
          <cell r="AV2564">
            <v>2866.777</v>
          </cell>
          <cell r="AW2564">
            <v>2866.777</v>
          </cell>
          <cell r="AX2564">
            <v>1668.9177999999999</v>
          </cell>
          <cell r="BI2564">
            <v>-5.69599999999991</v>
          </cell>
          <cell r="BS2564">
            <v>1663.2218</v>
          </cell>
          <cell r="BV2564">
            <v>1743.3999999999999</v>
          </cell>
          <cell r="BW2564">
            <v>1638.5</v>
          </cell>
          <cell r="BX2564" t="str">
            <v>ООО "SURXON NASOS IRRIGATOR"</v>
          </cell>
          <cell r="BY2564">
            <v>303809911</v>
          </cell>
          <cell r="DS2564">
            <v>8.2729999999999997</v>
          </cell>
          <cell r="DT2564">
            <v>8.2729999999999997</v>
          </cell>
          <cell r="DV2564">
            <v>8.2729999999999997</v>
          </cell>
          <cell r="GG2564" t="str">
            <v>канал, км</v>
          </cell>
          <cell r="GH2564">
            <v>8.2729999999999997</v>
          </cell>
          <cell r="GI2564">
            <v>8.2729999999999997</v>
          </cell>
          <cell r="GJ2564" t="str">
            <v>Ўзбекистон Республикаси Президентининг 
2021 йил 17 февралдаги ПҚ-4995-сон қарори</v>
          </cell>
          <cell r="GX2564" t="str">
            <v>Лимит мақбуллаштирилди</v>
          </cell>
        </row>
        <row r="2565">
          <cell r="A2565" t="str">
            <v>Шўрчи тумани ҳудудида Қумқўрғон канали бош қисмини Сурхондарёси оқим бўйлаб чап ва ўнг қирғоғини сел-тошқин сувларидан ҳимоялаш</v>
          </cell>
          <cell r="B2565" t="str">
            <v>2201222260414001</v>
          </cell>
          <cell r="C2565">
            <v>1</v>
          </cell>
          <cell r="D2565" t="str">
            <v> 100010860224017049801170148</v>
          </cell>
          <cell r="E2565" t="str">
            <v>Ирригация тармоқлари ва иншоотлари</v>
          </cell>
          <cell r="F2565" t="str">
            <v>Ирригация тармоқлари ва иншоотлари</v>
          </cell>
          <cell r="G2565" t="str">
            <v>Сел-тошқиндан ҳимоялаш тадбирлари</v>
          </cell>
          <cell r="H2565" t="str">
            <v>Сув хўжалиги вазирлиги</v>
          </cell>
          <cell r="J2565" t="str">
            <v>Вазирлик ва идора</v>
          </cell>
          <cell r="K2565" t="str">
            <v>11-илова</v>
          </cell>
          <cell r="L2565" t="str">
            <v>Асосий</v>
          </cell>
          <cell r="M2565" t="str">
            <v>Сурхондарё вилояти</v>
          </cell>
          <cell r="N2565" t="str">
            <v>Шўрчи тумани</v>
          </cell>
          <cell r="O2565" t="str">
            <v>х</v>
          </cell>
          <cell r="P2565" t="str">
            <v>Реконструкция</v>
          </cell>
          <cell r="Q2565" t="str">
            <v>2022-2023</v>
          </cell>
          <cell r="R2565">
            <v>1</v>
          </cell>
          <cell r="S2565">
            <v>1</v>
          </cell>
          <cell r="T2565">
            <v>1</v>
          </cell>
          <cell r="U2565">
            <v>1</v>
          </cell>
          <cell r="X2565">
            <v>1</v>
          </cell>
          <cell r="Z2565">
            <v>1</v>
          </cell>
          <cell r="AA2565">
            <v>1</v>
          </cell>
          <cell r="AS2565">
            <v>3155.5070000000001</v>
          </cell>
          <cell r="AT2565">
            <v>1060.104</v>
          </cell>
          <cell r="AU2565">
            <v>1060.104</v>
          </cell>
          <cell r="AV2565">
            <v>3155.5070000000001</v>
          </cell>
          <cell r="AW2565">
            <v>3155.5070000000001</v>
          </cell>
          <cell r="AX2565">
            <v>1032.7242500000002</v>
          </cell>
          <cell r="BI2565">
            <v>-18.132000000000101</v>
          </cell>
          <cell r="BS2565">
            <v>1014.5922500000001</v>
          </cell>
          <cell r="BV2565">
            <v>953.4</v>
          </cell>
          <cell r="BW2565">
            <v>748.4</v>
          </cell>
          <cell r="BX2565" t="str">
            <v>"Турон ирсув қурилиш" ХК</v>
          </cell>
          <cell r="BY2565">
            <v>205790798</v>
          </cell>
          <cell r="DS2565">
            <v>0.51</v>
          </cell>
          <cell r="DT2565">
            <v>0.51</v>
          </cell>
          <cell r="DV2565">
            <v>0.51</v>
          </cell>
          <cell r="GG2565" t="str">
            <v>канал, км</v>
          </cell>
          <cell r="GH2565">
            <v>0.51</v>
          </cell>
          <cell r="GI2565">
            <v>0.51</v>
          </cell>
          <cell r="GJ2565" t="str">
            <v>Вазирлар Маҳкамасининг 2022 йил 
28 январдаги 1-сон баёни</v>
          </cell>
          <cell r="GX2565" t="str">
            <v>Лимит мақбуллаштирилди</v>
          </cell>
        </row>
        <row r="2566">
          <cell r="A2566" t="str">
            <v>Мавжуд сув омборларни хавфсиз эксплуатация қилишни тадбирлари</v>
          </cell>
          <cell r="E2566" t="str">
            <v>Ирригация тармоқлари ва иншоотлари</v>
          </cell>
          <cell r="F2566" t="str">
            <v>Ирригация тармоқлари ва иншоотлари</v>
          </cell>
          <cell r="H2566" t="str">
            <v>Сув хўжалиги вазирлиги</v>
          </cell>
          <cell r="J2566" t="str">
            <v>Вазирлик ва идора</v>
          </cell>
          <cell r="K2566" t="str">
            <v>11-илова</v>
          </cell>
          <cell r="L2566" t="str">
            <v>Асосий</v>
          </cell>
          <cell r="M2566" t="str">
            <v>Сурхондарё вилояти</v>
          </cell>
          <cell r="N2566">
            <v>0</v>
          </cell>
          <cell r="P2566" t="str">
            <v>Реконструкция</v>
          </cell>
          <cell r="Q2566" t="str">
            <v>2022-2023</v>
          </cell>
          <cell r="R2566">
            <v>1</v>
          </cell>
          <cell r="AS2566">
            <v>23560.6</v>
          </cell>
          <cell r="AT2566">
            <v>11932.569999999998</v>
          </cell>
          <cell r="AU2566">
            <v>11932.569999999998</v>
          </cell>
          <cell r="AV2566">
            <v>23560.6</v>
          </cell>
          <cell r="AW2566">
            <v>23560.6</v>
          </cell>
          <cell r="AX2566">
            <v>0</v>
          </cell>
          <cell r="BS2566">
            <v>0</v>
          </cell>
          <cell r="BX2566" t="str">
            <v>Миллий қурилиш таъмирлаш МЧЖ
Фахриддин МЧЖ</v>
          </cell>
          <cell r="BY2566" t="str">
            <v>300 801 244
203 660 629</v>
          </cell>
          <cell r="GG2566" t="str">
            <v>объект, дона</v>
          </cell>
          <cell r="GH2566">
            <v>2</v>
          </cell>
          <cell r="GI2566">
            <v>2</v>
          </cell>
          <cell r="GJ2566" t="str">
            <v>Вазирлар Маҳкамасининг 2021 йил 
5 октябрдаги 657-21-сон қарори</v>
          </cell>
        </row>
        <row r="2567">
          <cell r="A2567" t="str">
            <v>Мавжуд сув омборларни хавфсиз эксплуатация қилишни тадбирлари (Жанубий сурхон)</v>
          </cell>
          <cell r="B2567" t="str">
            <v>2201222140414001</v>
          </cell>
          <cell r="C2567">
            <v>1</v>
          </cell>
          <cell r="D2567" t="str">
            <v> 100010860224017049801170150</v>
          </cell>
          <cell r="E2567" t="str">
            <v>Ирригация тармоқлари ва иншоотлари</v>
          </cell>
          <cell r="F2567" t="str">
            <v>Ирригация тармоқлари ва иншоотлари</v>
          </cell>
          <cell r="H2567" t="str">
            <v>Сув хўжалиги вазирлиги</v>
          </cell>
          <cell r="J2567" t="str">
            <v>Вазирлик ва идора</v>
          </cell>
          <cell r="K2567" t="str">
            <v>11-илова</v>
          </cell>
          <cell r="L2567" t="str">
            <v>Асосий</v>
          </cell>
          <cell r="M2567" t="str">
            <v>Сурхондарё вилояти</v>
          </cell>
          <cell r="N2567" t="str">
            <v>Қумқўрғон тумани</v>
          </cell>
          <cell r="P2567" t="str">
            <v>Реконструкция</v>
          </cell>
          <cell r="Q2567" t="str">
            <v>2022-2023</v>
          </cell>
          <cell r="R2567">
            <v>1</v>
          </cell>
          <cell r="X2567">
            <v>1</v>
          </cell>
          <cell r="Z2567">
            <v>1</v>
          </cell>
          <cell r="AA2567">
            <v>1</v>
          </cell>
          <cell r="AX2567">
            <v>10355.140266793755</v>
          </cell>
          <cell r="BI2567">
            <v>738.59873320624229</v>
          </cell>
          <cell r="BS2567">
            <v>11093.738999999998</v>
          </cell>
          <cell r="BV2567">
            <v>11536.1</v>
          </cell>
          <cell r="BW2567">
            <v>10684.2</v>
          </cell>
          <cell r="GX2567" t="str">
            <v>Лимит қўшилди</v>
          </cell>
        </row>
        <row r="2568">
          <cell r="A2568" t="str">
            <v>Мавжуд сув омборларни хавфсиз эксплуатация қилишни тадбирлари (Учқизил)</v>
          </cell>
          <cell r="B2568" t="str">
            <v>2201222200414001</v>
          </cell>
          <cell r="C2568">
            <v>1</v>
          </cell>
          <cell r="D2568" t="str">
            <v> 100010860224017049801170149</v>
          </cell>
          <cell r="E2568" t="str">
            <v>Ирригация тармоқлари ва иншоотлари</v>
          </cell>
          <cell r="F2568" t="str">
            <v>Ирригация тармоқлари ва иншоотлари</v>
          </cell>
          <cell r="H2568" t="str">
            <v>Сув хўжалиги вазирлиги</v>
          </cell>
          <cell r="J2568" t="str">
            <v>Вазирлик ва идора</v>
          </cell>
          <cell r="K2568" t="str">
            <v>11-илова</v>
          </cell>
          <cell r="L2568" t="str">
            <v>Асосий</v>
          </cell>
          <cell r="M2568" t="str">
            <v>Сурхондарё вилояти</v>
          </cell>
          <cell r="N2568" t="str">
            <v>Термиз тумани</v>
          </cell>
          <cell r="P2568" t="str">
            <v>Реконструкция</v>
          </cell>
          <cell r="Q2568" t="str">
            <v>2022-2023</v>
          </cell>
          <cell r="R2568">
            <v>1</v>
          </cell>
          <cell r="S2568">
            <v>1</v>
          </cell>
          <cell r="T2568">
            <v>1</v>
          </cell>
          <cell r="X2568">
            <v>1</v>
          </cell>
          <cell r="Z2568">
            <v>1</v>
          </cell>
          <cell r="AA2568">
            <v>1</v>
          </cell>
          <cell r="AX2568">
            <v>1577.4297332062433</v>
          </cell>
          <cell r="BI2568">
            <v>779.47026679375722</v>
          </cell>
          <cell r="BS2568">
            <v>2356.9000000000005</v>
          </cell>
          <cell r="BV2568">
            <v>2369.6999999999998</v>
          </cell>
          <cell r="BW2568">
            <v>2302.2999999999997</v>
          </cell>
          <cell r="GX2568" t="str">
            <v>Лимит қўшилди</v>
          </cell>
        </row>
        <row r="2569">
          <cell r="A2569" t="str">
            <v>Сел-тошқиндан ҳимоялаш тадбирлари</v>
          </cell>
          <cell r="E2569" t="str">
            <v>Ирригация тармоқлари ва иншоотлари</v>
          </cell>
          <cell r="F2569" t="str">
            <v>Ирригация тармоқлари ва иншоотлари</v>
          </cell>
          <cell r="G2569" t="str">
            <v>Сел-тошқиндан ҳимоялаш тадбирлари</v>
          </cell>
          <cell r="H2569" t="str">
            <v>Сув хўжалиги вазирлиги</v>
          </cell>
          <cell r="J2569" t="str">
            <v>Вазирлик ва идора</v>
          </cell>
          <cell r="K2569" t="str">
            <v>11-илова</v>
          </cell>
          <cell r="L2569" t="str">
            <v>Асосий</v>
          </cell>
          <cell r="M2569" t="str">
            <v>Сурхондарё вилояти</v>
          </cell>
          <cell r="N2569" t="str">
            <v>туманлараро</v>
          </cell>
          <cell r="P2569" t="str">
            <v>Тасдиқланадиган дастурлар ижроси учун</v>
          </cell>
          <cell r="R2569">
            <v>2</v>
          </cell>
          <cell r="AX2569">
            <v>2000</v>
          </cell>
          <cell r="BI2569">
            <v>-2000</v>
          </cell>
          <cell r="BS2569">
            <v>0</v>
          </cell>
          <cell r="GL2569">
            <v>1</v>
          </cell>
          <cell r="GX2569" t="str">
            <v>Объектларга бўлинди</v>
          </cell>
        </row>
        <row r="2570">
          <cell r="A2570" t="str">
            <v>Чилмироб каналининг ПК221+26 қисмидаги гидротехник иншоотини Синасой сел сувларидан ҳимоялаш</v>
          </cell>
          <cell r="B2570" t="str">
            <v>2301222100414001</v>
          </cell>
          <cell r="C2570">
            <v>1</v>
          </cell>
          <cell r="D2570" t="str">
            <v>100010860224017049801170151</v>
          </cell>
          <cell r="E2570" t="str">
            <v>Ирригация тармоқлари ва иншоотлари</v>
          </cell>
          <cell r="F2570" t="str">
            <v>Ирригация тармоқлари ва иншоотлари</v>
          </cell>
          <cell r="G2570" t="str">
            <v>Сел-тошқиндан ҳимоялаш тадбирлари</v>
          </cell>
          <cell r="H2570" t="str">
            <v>Сув хўжалиги вазирлиги</v>
          </cell>
          <cell r="J2570" t="str">
            <v>Вазирлик ва идора</v>
          </cell>
          <cell r="K2570" t="str">
            <v>11-илова</v>
          </cell>
          <cell r="L2570" t="str">
            <v>Асосий</v>
          </cell>
          <cell r="M2570" t="str">
            <v>Сурхондарё вилояти</v>
          </cell>
          <cell r="N2570" t="str">
            <v>Денов тумани</v>
          </cell>
          <cell r="P2570" t="str">
            <v>Реконструкция</v>
          </cell>
          <cell r="Q2570">
            <v>2023</v>
          </cell>
          <cell r="R2570">
            <v>2</v>
          </cell>
          <cell r="S2570">
            <v>1</v>
          </cell>
          <cell r="T2570">
            <v>1</v>
          </cell>
          <cell r="U2570">
            <v>1</v>
          </cell>
          <cell r="AB2570">
            <v>1</v>
          </cell>
          <cell r="AE2570">
            <v>1</v>
          </cell>
          <cell r="AG2570">
            <v>1</v>
          </cell>
          <cell r="AH2570">
            <v>1</v>
          </cell>
          <cell r="AK2570">
            <v>1</v>
          </cell>
          <cell r="AM2570">
            <v>1</v>
          </cell>
          <cell r="AN2570">
            <v>1</v>
          </cell>
          <cell r="AO2570">
            <v>1</v>
          </cell>
          <cell r="AR2570">
            <v>1</v>
          </cell>
          <cell r="AS2570">
            <v>556</v>
          </cell>
          <cell r="AT2570">
            <v>556</v>
          </cell>
          <cell r="AU2570">
            <v>556</v>
          </cell>
          <cell r="AV2570">
            <v>556</v>
          </cell>
          <cell r="AX2570">
            <v>0</v>
          </cell>
          <cell r="BI2570">
            <v>688.68700000000001</v>
          </cell>
          <cell r="BR2570">
            <v>-21.235000000000014</v>
          </cell>
          <cell r="BS2570">
            <v>667.452</v>
          </cell>
          <cell r="BV2570">
            <v>658.5</v>
          </cell>
          <cell r="BW2570">
            <v>554.4</v>
          </cell>
          <cell r="BX2570" t="str">
            <v>"UZUNMAXSUSSUVPUDRAT" МЧЖ</v>
          </cell>
          <cell r="BY2570">
            <v>206957040</v>
          </cell>
          <cell r="GG2570" t="str">
            <v>тупроқ иши, минг м3</v>
          </cell>
          <cell r="GH2570">
            <v>12.8</v>
          </cell>
          <cell r="GI2570">
            <v>12.8</v>
          </cell>
          <cell r="GM2570" t="str">
            <v>Лимит қўшилди</v>
          </cell>
          <cell r="GX2570" t="str">
            <v>Ёйилган объект</v>
          </cell>
        </row>
        <row r="2571">
          <cell r="A2571" t="str">
            <v>Чилмироб каналининг ПК299+72 қисмидаги гидротехник иншоотини Вахшиварсой сел сувларидан ҳимоялаш</v>
          </cell>
          <cell r="B2571" t="str">
            <v>2301222010414001</v>
          </cell>
          <cell r="C2571">
            <v>1</v>
          </cell>
          <cell r="D2571" t="str">
            <v>100010860224017049801170152</v>
          </cell>
          <cell r="E2571" t="str">
            <v>Ирригация тармоқлари ва иншоотлари</v>
          </cell>
          <cell r="F2571" t="str">
            <v>Ирригация тармоқлари ва иншоотлари</v>
          </cell>
          <cell r="G2571" t="str">
            <v>Сел-тошқиндан ҳимоялаш тадбирлари</v>
          </cell>
          <cell r="H2571" t="str">
            <v>Сув хўжалиги вазирлиги</v>
          </cell>
          <cell r="J2571" t="str">
            <v>Вазирлик ва идора</v>
          </cell>
          <cell r="K2571" t="str">
            <v>11-илова</v>
          </cell>
          <cell r="L2571" t="str">
            <v>Асосий</v>
          </cell>
          <cell r="M2571" t="str">
            <v>Сурхондарё вилояти</v>
          </cell>
          <cell r="N2571" t="str">
            <v>Олтинсой тумани</v>
          </cell>
          <cell r="P2571" t="str">
            <v>Реконструкция</v>
          </cell>
          <cell r="Q2571">
            <v>2023</v>
          </cell>
          <cell r="R2571">
            <v>2</v>
          </cell>
          <cell r="S2571">
            <v>1</v>
          </cell>
          <cell r="T2571">
            <v>1</v>
          </cell>
          <cell r="U2571">
            <v>1</v>
          </cell>
          <cell r="AB2571">
            <v>1</v>
          </cell>
          <cell r="AE2571">
            <v>1</v>
          </cell>
          <cell r="AG2571">
            <v>1</v>
          </cell>
          <cell r="AH2571">
            <v>1</v>
          </cell>
          <cell r="AK2571">
            <v>1</v>
          </cell>
          <cell r="AM2571">
            <v>1</v>
          </cell>
          <cell r="AN2571">
            <v>1</v>
          </cell>
          <cell r="AO2571">
            <v>1</v>
          </cell>
          <cell r="AR2571">
            <v>1</v>
          </cell>
          <cell r="AS2571">
            <v>536</v>
          </cell>
          <cell r="AT2571">
            <v>536</v>
          </cell>
          <cell r="AU2571">
            <v>536</v>
          </cell>
          <cell r="AV2571">
            <v>536</v>
          </cell>
          <cell r="AX2571">
            <v>0</v>
          </cell>
          <cell r="BI2571">
            <v>612.37199999999996</v>
          </cell>
          <cell r="BR2571">
            <v>-19.168999999999983</v>
          </cell>
          <cell r="BS2571">
            <v>593.20299999999997</v>
          </cell>
          <cell r="BV2571">
            <v>604.79999999999995</v>
          </cell>
          <cell r="BW2571">
            <v>577.1</v>
          </cell>
          <cell r="BX2571" t="str">
            <v>ESHNAZAR INVEST MCHJ</v>
          </cell>
          <cell r="BY2571">
            <v>302665072</v>
          </cell>
          <cell r="GG2571" t="str">
            <v>тупроқ иши, минг м3</v>
          </cell>
          <cell r="GH2571">
            <v>10.199999999999999</v>
          </cell>
          <cell r="GI2571">
            <v>10.199999999999999</v>
          </cell>
          <cell r="GM2571" t="str">
            <v>Лимит қўшилди</v>
          </cell>
          <cell r="GX2571" t="str">
            <v>Ёйилган объект</v>
          </cell>
        </row>
        <row r="2572">
          <cell r="A2572" t="str">
            <v>Сариосиё туманидаги Дашнабод каналининг ПК174+00 даги перепадни Қулпистасой сел сувларидан ҳимоялаш</v>
          </cell>
          <cell r="B2572" t="str">
            <v>2301222170414001</v>
          </cell>
          <cell r="C2572">
            <v>1</v>
          </cell>
          <cell r="D2572" t="str">
            <v>100010860224017049801170153</v>
          </cell>
          <cell r="E2572" t="str">
            <v>Ирригация тармоқлари ва иншоотлари</v>
          </cell>
          <cell r="F2572" t="str">
            <v>Ирригация тармоқлари ва иншоотлари</v>
          </cell>
          <cell r="G2572" t="str">
            <v>Сел-тошқиндан ҳимоялаш тадбирлари</v>
          </cell>
          <cell r="H2572" t="str">
            <v>Сув хўжалиги вазирлиги</v>
          </cell>
          <cell r="J2572" t="str">
            <v>Вазирлик ва идора</v>
          </cell>
          <cell r="K2572" t="str">
            <v>11-илова</v>
          </cell>
          <cell r="L2572" t="str">
            <v>Асосий</v>
          </cell>
          <cell r="M2572" t="str">
            <v>Сурхондарё вилояти</v>
          </cell>
          <cell r="N2572" t="str">
            <v>Сариосиё тумани</v>
          </cell>
          <cell r="P2572" t="str">
            <v>Реконструкция</v>
          </cell>
          <cell r="Q2572">
            <v>2023</v>
          </cell>
          <cell r="R2572">
            <v>2</v>
          </cell>
          <cell r="S2572">
            <v>1</v>
          </cell>
          <cell r="T2572">
            <v>1</v>
          </cell>
          <cell r="U2572">
            <v>1</v>
          </cell>
          <cell r="AB2572">
            <v>1</v>
          </cell>
          <cell r="AE2572">
            <v>1</v>
          </cell>
          <cell r="AG2572">
            <v>1</v>
          </cell>
          <cell r="AH2572">
            <v>1</v>
          </cell>
          <cell r="AK2572">
            <v>1</v>
          </cell>
          <cell r="AM2572">
            <v>1</v>
          </cell>
          <cell r="AN2572">
            <v>1</v>
          </cell>
          <cell r="AO2572">
            <v>1</v>
          </cell>
          <cell r="AR2572">
            <v>1</v>
          </cell>
          <cell r="AS2572">
            <v>558</v>
          </cell>
          <cell r="AT2572">
            <v>558</v>
          </cell>
          <cell r="AU2572">
            <v>558</v>
          </cell>
          <cell r="AV2572">
            <v>558</v>
          </cell>
          <cell r="AX2572">
            <v>0</v>
          </cell>
          <cell r="BI2572">
            <v>1141.2559999999999</v>
          </cell>
          <cell r="BR2572">
            <v>-26.423000000000002</v>
          </cell>
          <cell r="BS2572">
            <v>1114.8329999999999</v>
          </cell>
          <cell r="BV2572">
            <v>1099.3</v>
          </cell>
          <cell r="BW2572">
            <v>1047.3</v>
          </cell>
          <cell r="BX2572" t="str">
            <v>"STROY MONTAJ INVEST" МЧЖ</v>
          </cell>
          <cell r="BY2572">
            <v>305255350</v>
          </cell>
          <cell r="GG2572" t="str">
            <v>тупроқ иши, минг м3</v>
          </cell>
          <cell r="GH2572">
            <v>6.5</v>
          </cell>
          <cell r="GI2572">
            <v>6.5</v>
          </cell>
          <cell r="GM2572" t="str">
            <v>Лимит қўшилди</v>
          </cell>
          <cell r="GX2572" t="str">
            <v>Ёйилган объект</v>
          </cell>
        </row>
        <row r="2573">
          <cell r="A2573" t="str">
            <v>Аму-соҳиллари дам олиш масканининг каналини ҳамда сув ташламасини Сурхондарё дарёси сел сувларидан ҳимоялаш</v>
          </cell>
          <cell r="B2573" t="str">
            <v>2301222200414001</v>
          </cell>
          <cell r="C2573">
            <v>1</v>
          </cell>
          <cell r="D2573" t="str">
            <v>100010860224017049801170154</v>
          </cell>
          <cell r="E2573" t="str">
            <v>Ирригация тармоқлари ва иншоотлари</v>
          </cell>
          <cell r="F2573" t="str">
            <v>Ирригация тармоқлари ва иншоотлари</v>
          </cell>
          <cell r="G2573" t="str">
            <v>Сел-тошқиндан ҳимоялаш тадбирлари</v>
          </cell>
          <cell r="H2573" t="str">
            <v>Сув хўжалиги вазирлиги</v>
          </cell>
          <cell r="J2573" t="str">
            <v>Вазирлик ва идора</v>
          </cell>
          <cell r="K2573" t="str">
            <v>11-илова</v>
          </cell>
          <cell r="L2573" t="str">
            <v>Асосий</v>
          </cell>
          <cell r="M2573" t="str">
            <v>Сурхондарё вилояти</v>
          </cell>
          <cell r="N2573" t="str">
            <v>Термиз тумани</v>
          </cell>
          <cell r="P2573" t="str">
            <v>Реконструкция</v>
          </cell>
          <cell r="Q2573">
            <v>2023</v>
          </cell>
          <cell r="R2573">
            <v>2</v>
          </cell>
          <cell r="S2573">
            <v>1</v>
          </cell>
          <cell r="T2573">
            <v>1</v>
          </cell>
          <cell r="U2573">
            <v>1</v>
          </cell>
          <cell r="AB2573">
            <v>1</v>
          </cell>
          <cell r="AE2573">
            <v>1</v>
          </cell>
          <cell r="AG2573">
            <v>1</v>
          </cell>
          <cell r="AH2573">
            <v>1</v>
          </cell>
          <cell r="AK2573">
            <v>1</v>
          </cell>
          <cell r="AM2573">
            <v>1</v>
          </cell>
          <cell r="AN2573">
            <v>1</v>
          </cell>
          <cell r="AO2573">
            <v>1</v>
          </cell>
          <cell r="AR2573">
            <v>1</v>
          </cell>
          <cell r="AS2573">
            <v>350</v>
          </cell>
          <cell r="AT2573">
            <v>350</v>
          </cell>
          <cell r="AU2573">
            <v>350</v>
          </cell>
          <cell r="AV2573">
            <v>350</v>
          </cell>
          <cell r="AX2573">
            <v>0</v>
          </cell>
          <cell r="BI2573">
            <v>1186.2089999999998</v>
          </cell>
          <cell r="BR2573">
            <v>-37.25</v>
          </cell>
          <cell r="BS2573">
            <v>1148.9589999999998</v>
          </cell>
          <cell r="BV2573">
            <v>1079.5</v>
          </cell>
          <cell r="BW2573">
            <v>1028.4000000000001</v>
          </cell>
          <cell r="BX2573" t="str">
            <v>"SURXON NASOS IRRIGATOR" МЧЖ</v>
          </cell>
          <cell r="BY2573">
            <v>303809911</v>
          </cell>
          <cell r="GG2573" t="str">
            <v>тупроқ иши, минг м3</v>
          </cell>
          <cell r="GH2573">
            <v>5</v>
          </cell>
          <cell r="GI2573">
            <v>5</v>
          </cell>
          <cell r="GM2573" t="str">
            <v>Лимит қўшилди</v>
          </cell>
          <cell r="GX2573" t="str">
            <v>Ёйилган объект</v>
          </cell>
        </row>
        <row r="2574">
          <cell r="A2574" t="str">
            <v>Сурхондарё вилоятида сув ресурсларини бошқаришни яхшилаш (Хазарбоғ-Оққапчиғай каналлари тизимини қайта тиклаш) лойиҳаси</v>
          </cell>
          <cell r="B2574" t="str">
            <v>2001222000414001</v>
          </cell>
          <cell r="E2574" t="str">
            <v>Ирригация тармоқлари ва иншоотлари</v>
          </cell>
          <cell r="F2574" t="str">
            <v>Ирригация тармоқлари ва иншоотлари</v>
          </cell>
          <cell r="H2574" t="str">
            <v>Сув хўжалиги вазирлиги</v>
          </cell>
          <cell r="J2574" t="str">
            <v>Вазирлик ва идора</v>
          </cell>
          <cell r="K2574" t="str">
            <v>Қўшимча</v>
          </cell>
          <cell r="L2574" t="str">
            <v>Асосий</v>
          </cell>
          <cell r="M2574" t="str">
            <v>Сурхондарё вилояти</v>
          </cell>
          <cell r="N2574" t="str">
            <v>туманлараро</v>
          </cell>
          <cell r="P2574" t="str">
            <v>Реконструкция</v>
          </cell>
          <cell r="Q2574" t="str">
            <v>2018-2023</v>
          </cell>
          <cell r="R2574">
            <v>1</v>
          </cell>
          <cell r="AX2574">
            <v>0</v>
          </cell>
          <cell r="BF2574">
            <v>5000</v>
          </cell>
          <cell r="BO2574">
            <v>-5000</v>
          </cell>
          <cell r="BS2574">
            <v>0</v>
          </cell>
          <cell r="GG2574" t="str">
            <v>объект</v>
          </cell>
          <cell r="GL2574">
            <v>1</v>
          </cell>
          <cell r="GU2574" t="str">
            <v>Янги қўшилган объект</v>
          </cell>
          <cell r="HD2574" t="str">
            <v>Чиқарилган объект</v>
          </cell>
        </row>
        <row r="2575">
          <cell r="A2575" t="str">
            <v>Лойиҳа-қидирув ишлари</v>
          </cell>
          <cell r="E2575" t="str">
            <v>Ирригация тармоқлари ва иншоотлари</v>
          </cell>
          <cell r="F2575" t="str">
            <v>Ирригация тармоқлари ва иншоотлари</v>
          </cell>
          <cell r="H2575" t="str">
            <v>Сув хўжалиги вазирлиги</v>
          </cell>
          <cell r="J2575" t="str">
            <v>Вазирлик ва идора</v>
          </cell>
          <cell r="K2575" t="str">
            <v>11-илова</v>
          </cell>
          <cell r="L2575" t="str">
            <v>Асосий</v>
          </cell>
          <cell r="M2575" t="str">
            <v>Сурхондарё вилояти</v>
          </cell>
          <cell r="N2575">
            <v>0</v>
          </cell>
          <cell r="P2575" t="str">
            <v>Лойиҳа-қидирув ишлари</v>
          </cell>
          <cell r="Q2575">
            <v>2023</v>
          </cell>
          <cell r="R2575">
            <v>2</v>
          </cell>
          <cell r="AX2575">
            <v>700</v>
          </cell>
          <cell r="BO2575">
            <v>391</v>
          </cell>
          <cell r="BS2575">
            <v>1091</v>
          </cell>
          <cell r="BV2575">
            <v>601.1</v>
          </cell>
          <cell r="BW2575">
            <v>344.9</v>
          </cell>
          <cell r="HD2575" t="str">
            <v>Лимит қўшилди</v>
          </cell>
        </row>
        <row r="2576">
          <cell r="A2576" t="str">
            <v>Кредитор қарздорликларни қоплаш</v>
          </cell>
          <cell r="E2576" t="str">
            <v>Ирригация тармоқлари ва иншоотлари</v>
          </cell>
          <cell r="F2576" t="str">
            <v>Ирригация тармоқлари ва иншоотлари</v>
          </cell>
          <cell r="H2576" t="str">
            <v>Сув хўжалиги вазирлиги</v>
          </cell>
          <cell r="J2576" t="str">
            <v>Вазирлик ва идора</v>
          </cell>
          <cell r="K2576" t="str">
            <v>11-илова</v>
          </cell>
          <cell r="L2576" t="str">
            <v>Асосий</v>
          </cell>
          <cell r="M2576" t="str">
            <v>Сурхондарё вилояти</v>
          </cell>
          <cell r="N2576">
            <v>0</v>
          </cell>
          <cell r="P2576" t="str">
            <v>Кредитор қарздорлик</v>
          </cell>
          <cell r="R2576">
            <v>1</v>
          </cell>
          <cell r="AX2576">
            <v>1093.0999999999999</v>
          </cell>
          <cell r="BS2576">
            <v>1093.0999999999999</v>
          </cell>
          <cell r="BW2576">
            <v>467.2</v>
          </cell>
        </row>
        <row r="2577">
          <cell r="A2577" t="str">
            <v>Тақсимланмаган лимит</v>
          </cell>
          <cell r="E2577" t="str">
            <v>Ирригация тармоқлари ва иншоотлари</v>
          </cell>
          <cell r="F2577" t="str">
            <v>Ирригация тармоқлари ва иншоотлари</v>
          </cell>
          <cell r="H2577" t="str">
            <v>Сув хўжалиги вазирлиги</v>
          </cell>
          <cell r="J2577" t="str">
            <v>Вазирлик ва идора</v>
          </cell>
          <cell r="K2577" t="str">
            <v>11-илова</v>
          </cell>
          <cell r="L2577" t="str">
            <v>Асосий</v>
          </cell>
          <cell r="M2577" t="str">
            <v>Сурхондарё вилояти</v>
          </cell>
          <cell r="P2577" t="str">
            <v>Тақсимланмаган лимит</v>
          </cell>
          <cell r="R2577">
            <v>2</v>
          </cell>
          <cell r="AX2577">
            <v>0</v>
          </cell>
          <cell r="BR2577">
            <v>104.077</v>
          </cell>
          <cell r="BS2577">
            <v>104.077</v>
          </cell>
        </row>
        <row r="2578">
          <cell r="A2578" t="str">
            <v>Бандихон тумани марказида аҳоли томорқалари ва фермер хўжаликларининг оқар сув таъминотини яхшилаш учун "Р-1-1" каналининг 9,8 км қисмини реконструкция қилиш</v>
          </cell>
          <cell r="B2578" t="str">
            <v>2309222030414001</v>
          </cell>
          <cell r="C2578">
            <v>1</v>
          </cell>
          <cell r="E2578" t="str">
            <v>Ирригация тармоқлари ва иншоотлари</v>
          </cell>
          <cell r="F2578" t="str">
            <v>Ирригация тармоқлари ва иншоотлари</v>
          </cell>
          <cell r="H2578" t="str">
            <v>Сурхондарё вилояти ҳокимлиги</v>
          </cell>
          <cell r="J2578" t="str">
            <v>Вилоят</v>
          </cell>
          <cell r="K2578" t="str">
            <v>Қўшимча</v>
          </cell>
          <cell r="L2578" t="str">
            <v>Қўшимча</v>
          </cell>
          <cell r="M2578" t="str">
            <v>Сурхондарё вилояти</v>
          </cell>
          <cell r="N2578" t="str">
            <v>Бандихон тумани</v>
          </cell>
          <cell r="P2578" t="str">
            <v>Реконструкция</v>
          </cell>
          <cell r="Q2578">
            <v>2023</v>
          </cell>
          <cell r="R2578">
            <v>2</v>
          </cell>
          <cell r="S2578">
            <v>1</v>
          </cell>
          <cell r="AB2578">
            <v>1</v>
          </cell>
          <cell r="AE2578">
            <v>1</v>
          </cell>
          <cell r="AG2578">
            <v>1</v>
          </cell>
          <cell r="AH2578">
            <v>1</v>
          </cell>
          <cell r="AJ2578">
            <v>1</v>
          </cell>
          <cell r="AL2578">
            <v>1</v>
          </cell>
          <cell r="AM2578">
            <v>1</v>
          </cell>
          <cell r="AN2578">
            <v>1</v>
          </cell>
          <cell r="AO2578">
            <v>1</v>
          </cell>
          <cell r="AP2578">
            <v>1</v>
          </cell>
          <cell r="AR2578">
            <v>1</v>
          </cell>
          <cell r="AW2578">
            <v>5180.3548309999996</v>
          </cell>
          <cell r="AX2578">
            <v>0</v>
          </cell>
          <cell r="BA2578">
            <v>5500</v>
          </cell>
          <cell r="BS2578">
            <v>5500</v>
          </cell>
          <cell r="BT2578">
            <v>5500</v>
          </cell>
          <cell r="BU2578" t="str">
            <v>Ташриф</v>
          </cell>
          <cell r="BV2578">
            <v>3105</v>
          </cell>
          <cell r="BW2578">
            <v>3383.9</v>
          </cell>
          <cell r="BX2578" t="str">
            <v>"ESHNAZAR INVEST" MAS'ULIYATI CHEKLANGAN JAMIYAT</v>
          </cell>
          <cell r="BY2578">
            <v>302665072</v>
          </cell>
          <cell r="DS2578">
            <v>9.8000000000000007</v>
          </cell>
          <cell r="DT2578">
            <v>9.8000000000000007</v>
          </cell>
          <cell r="DV2578">
            <v>9.8000000000000007</v>
          </cell>
          <cell r="GG2578" t="str">
            <v>канал, км</v>
          </cell>
          <cell r="GH2578">
            <v>9.8000000000000007</v>
          </cell>
          <cell r="GI2578">
            <v>9.8000000000000007</v>
          </cell>
          <cell r="GK25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2578" t="str">
            <v>Янги қўшилган объект</v>
          </cell>
        </row>
        <row r="2579">
          <cell r="A2579" t="str">
            <v>Тақсимланмаган лимит</v>
          </cell>
          <cell r="E2579" t="str">
            <v>Ирригация тармоқлари ва иншоотлари</v>
          </cell>
          <cell r="F2579" t="str">
            <v>Ирригация тармоқлари ва иншоотлари</v>
          </cell>
          <cell r="H2579" t="str">
            <v>Сурхондарё вилояти ҳокимлиги</v>
          </cell>
          <cell r="J2579" t="str">
            <v>Вилоят</v>
          </cell>
          <cell r="K2579" t="str">
            <v>Қўшимча</v>
          </cell>
          <cell r="L2579" t="str">
            <v>Асосий</v>
          </cell>
          <cell r="M2579" t="str">
            <v>Сурхондарё вилояти</v>
          </cell>
          <cell r="P2579" t="str">
            <v>Тақсимланмаган лимит</v>
          </cell>
          <cell r="R2579">
            <v>2</v>
          </cell>
          <cell r="BR2579">
            <v>0</v>
          </cell>
          <cell r="BS2579">
            <v>0</v>
          </cell>
          <cell r="BT2579">
            <v>0</v>
          </cell>
          <cell r="BU2579" t="str">
            <v>Ташриф</v>
          </cell>
        </row>
        <row r="2580">
          <cell r="A2580" t="str">
            <v>Сардоба туманидаги суғориш тармоғини реконструкция қилиш</v>
          </cell>
          <cell r="B2580" t="str">
            <v>2101242260414002</v>
          </cell>
          <cell r="C2580">
            <v>1</v>
          </cell>
          <cell r="D2580" t="str">
            <v> 100010860244017049801170078</v>
          </cell>
          <cell r="E2580" t="str">
            <v>Ирригация тармоқлари ва иншоотлари</v>
          </cell>
          <cell r="F2580" t="str">
            <v>Ирригация тармоқлари ва иншоотлари</v>
          </cell>
          <cell r="H2580" t="str">
            <v>Сув хўжалиги вазирлиги</v>
          </cell>
          <cell r="J2580" t="str">
            <v>Вазирлик ва идора</v>
          </cell>
          <cell r="K2580" t="str">
            <v>12-илова</v>
          </cell>
          <cell r="L2580" t="str">
            <v>Асосий</v>
          </cell>
          <cell r="M2580" t="str">
            <v>Сирдарё вилояти</v>
          </cell>
          <cell r="N2580" t="str">
            <v>Сардоба тумани</v>
          </cell>
          <cell r="O2580" t="str">
            <v>х</v>
          </cell>
          <cell r="P2580" t="str">
            <v>Реконструкция</v>
          </cell>
          <cell r="Q2580" t="str">
            <v>2021-2023</v>
          </cell>
          <cell r="R2580">
            <v>1</v>
          </cell>
          <cell r="S2580">
            <v>1</v>
          </cell>
          <cell r="T2580">
            <v>1</v>
          </cell>
          <cell r="U2580">
            <v>1</v>
          </cell>
          <cell r="X2580">
            <v>1</v>
          </cell>
          <cell r="Z2580">
            <v>1</v>
          </cell>
          <cell r="AA2580">
            <v>1</v>
          </cell>
          <cell r="AS2580">
            <v>14057.007</v>
          </cell>
          <cell r="AT2580">
            <v>6062.5140000000001</v>
          </cell>
          <cell r="AU2580">
            <v>6062.5140000000001</v>
          </cell>
          <cell r="AV2580">
            <v>14057.007</v>
          </cell>
          <cell r="AW2580">
            <v>14057.007</v>
          </cell>
          <cell r="AX2580">
            <v>5918.3419999999996</v>
          </cell>
          <cell r="BI2580">
            <v>-149.36835575000299</v>
          </cell>
          <cell r="BS2580">
            <v>5768.9736442499971</v>
          </cell>
          <cell r="BV2580">
            <v>5871.6</v>
          </cell>
          <cell r="BW2580">
            <v>5578</v>
          </cell>
          <cell r="BX2580" t="str">
            <v>"Сув омбор қурилиш" МЧЖ</v>
          </cell>
          <cell r="BY2580">
            <v>205628767</v>
          </cell>
          <cell r="DS2580">
            <v>11.217000000000001</v>
          </cell>
          <cell r="DT2580">
            <v>11.217000000000001</v>
          </cell>
          <cell r="DV2580">
            <v>11.217000000000001</v>
          </cell>
          <cell r="EC2580">
            <v>4.2690000000000001</v>
          </cell>
          <cell r="ED2580">
            <v>4.2690000000000001</v>
          </cell>
          <cell r="EF2580">
            <v>4.2690000000000001</v>
          </cell>
          <cell r="GG2580" t="str">
            <v>лоток, км</v>
          </cell>
          <cell r="GH2580">
            <v>4.2690000000000001</v>
          </cell>
          <cell r="GI2580">
            <v>4.2690000000000001</v>
          </cell>
          <cell r="GJ2580" t="str">
            <v>Ўзбекистон Республикаси Президентининг
 2020 йил 11 августдаги ПҚ-4801-сон қарори</v>
          </cell>
          <cell r="GM2580" t="str">
            <v>Қувват ўзгарди</v>
          </cell>
          <cell r="GX2580" t="str">
            <v>Лимит мақбуллаштирилди</v>
          </cell>
        </row>
        <row r="2581">
          <cell r="A2581" t="str">
            <v>Сардоба туманидаги “ЮР-15-А” ва (ПК10+00 дан ПК17+00 гача) “ЮР-16” (ПК0+00 дан ПК93+00 гача) ирригация тизими каналларини реконструкция қилиш</v>
          </cell>
          <cell r="B2581" t="str">
            <v>2101242260414001</v>
          </cell>
          <cell r="C2581">
            <v>1</v>
          </cell>
          <cell r="D2581" t="str">
            <v> 100010860244017049801170073</v>
          </cell>
          <cell r="E2581" t="str">
            <v>Ирригация тармоқлари ва иншоотлари</v>
          </cell>
          <cell r="F2581" t="str">
            <v>Ирригация тармоқлари ва иншоотлари</v>
          </cell>
          <cell r="H2581" t="str">
            <v>Сув хўжалиги вазирлиги</v>
          </cell>
          <cell r="J2581" t="str">
            <v>Вазирлик ва идора</v>
          </cell>
          <cell r="K2581" t="str">
            <v>12-илова</v>
          </cell>
          <cell r="L2581" t="str">
            <v>Асосий</v>
          </cell>
          <cell r="M2581" t="str">
            <v>Сирдарё вилояти</v>
          </cell>
          <cell r="N2581" t="str">
            <v>Сардоба тумани</v>
          </cell>
          <cell r="O2581" t="str">
            <v>х</v>
          </cell>
          <cell r="P2581" t="str">
            <v>Реконструкция</v>
          </cell>
          <cell r="Q2581" t="str">
            <v>2021-2023</v>
          </cell>
          <cell r="R2581">
            <v>1</v>
          </cell>
          <cell r="S2581">
            <v>1</v>
          </cell>
          <cell r="T2581">
            <v>1</v>
          </cell>
          <cell r="U2581">
            <v>1</v>
          </cell>
          <cell r="X2581">
            <v>1</v>
          </cell>
          <cell r="Z2581">
            <v>1</v>
          </cell>
          <cell r="AA2581">
            <v>1</v>
          </cell>
          <cell r="AS2581">
            <v>16268.268</v>
          </cell>
          <cell r="AT2581">
            <v>2527.4960000000001</v>
          </cell>
          <cell r="AU2581">
            <v>2527.4960000000001</v>
          </cell>
          <cell r="AV2581">
            <v>16268.268</v>
          </cell>
          <cell r="AW2581">
            <v>16268.268</v>
          </cell>
          <cell r="AX2581">
            <v>2466.6579999999999</v>
          </cell>
          <cell r="BI2581">
            <v>-64.5863478999986</v>
          </cell>
          <cell r="BS2581">
            <v>2402.0716521000013</v>
          </cell>
          <cell r="BV2581">
            <v>2477.6999999999998</v>
          </cell>
          <cell r="BW2581">
            <v>2338.3000000000002</v>
          </cell>
          <cell r="BX2581" t="str">
            <v>"Сув омбор қурилиш" МЧЖ</v>
          </cell>
          <cell r="BY2581">
            <v>205628767</v>
          </cell>
          <cell r="DS2581">
            <v>10</v>
          </cell>
          <cell r="DT2581">
            <v>1</v>
          </cell>
          <cell r="DV2581">
            <v>1</v>
          </cell>
          <cell r="GG2581" t="str">
            <v>канал, км</v>
          </cell>
          <cell r="GH2581">
            <v>10</v>
          </cell>
          <cell r="GI2581">
            <v>1</v>
          </cell>
          <cell r="GJ2581" t="str">
            <v>Ўзбекистон Республикаси Президентининг
 2020 йил 11 августдаги ПҚ-4801-сон қарори</v>
          </cell>
          <cell r="GX2581" t="str">
            <v>Лимит мақбуллаштирилди</v>
          </cell>
        </row>
        <row r="2582">
          <cell r="A2582" t="str">
            <v>Мирзаобод туманидаги “Д-3-20а” ирригация тизими каналини реконструкция қилиш</v>
          </cell>
          <cell r="B2582" t="str">
            <v>2201242280414002</v>
          </cell>
          <cell r="C2582">
            <v>1</v>
          </cell>
          <cell r="D2582" t="str">
            <v> 100010860244017049801170089</v>
          </cell>
          <cell r="E2582" t="str">
            <v>Ирригация тармоқлари ва иншоотлари</v>
          </cell>
          <cell r="F2582" t="str">
            <v>Ирригация тармоқлари ва иншоотлари</v>
          </cell>
          <cell r="H2582" t="str">
            <v>Сув хўжалиги вазирлиги</v>
          </cell>
          <cell r="J2582" t="str">
            <v>Вазирлик ва идора</v>
          </cell>
          <cell r="K2582" t="str">
            <v>12-илова</v>
          </cell>
          <cell r="L2582" t="str">
            <v>Асосий</v>
          </cell>
          <cell r="M2582" t="str">
            <v>Сирдарё вилояти</v>
          </cell>
          <cell r="N2582" t="str">
            <v>Мирзаобод тумани</v>
          </cell>
          <cell r="O2582" t="str">
            <v>х</v>
          </cell>
          <cell r="P2582" t="str">
            <v>Реконструкция</v>
          </cell>
          <cell r="Q2582" t="str">
            <v>2022-2023</v>
          </cell>
          <cell r="R2582">
            <v>1</v>
          </cell>
          <cell r="S2582">
            <v>1</v>
          </cell>
          <cell r="T2582">
            <v>1</v>
          </cell>
          <cell r="X2582">
            <v>1</v>
          </cell>
          <cell r="Z2582">
            <v>1</v>
          </cell>
          <cell r="AA2582">
            <v>1</v>
          </cell>
          <cell r="AS2582">
            <v>7025.6880000000001</v>
          </cell>
          <cell r="AT2582">
            <v>5723.7740000000003</v>
          </cell>
          <cell r="AU2582">
            <v>5723.7740000000003</v>
          </cell>
          <cell r="AV2582">
            <v>7025.6880000000001</v>
          </cell>
          <cell r="AW2582">
            <v>7025.6880000000001</v>
          </cell>
          <cell r="AX2582">
            <v>5595.0039999999999</v>
          </cell>
          <cell r="BI2582">
            <v>-141.309292</v>
          </cell>
          <cell r="BS2582">
            <v>5453.694708</v>
          </cell>
          <cell r="BV2582">
            <v>5711.4</v>
          </cell>
          <cell r="BW2582">
            <v>5191.3</v>
          </cell>
          <cell r="BX2582" t="str">
            <v>"Promtexservisspes-montaj" МЧЖ</v>
          </cell>
          <cell r="BY2582">
            <v>301198053</v>
          </cell>
          <cell r="DS2582">
            <v>5</v>
          </cell>
          <cell r="DT2582">
            <v>4</v>
          </cell>
          <cell r="DV2582">
            <v>4</v>
          </cell>
          <cell r="GG2582" t="str">
            <v>канал, км</v>
          </cell>
          <cell r="GH2582">
            <v>5</v>
          </cell>
          <cell r="GI2582">
            <v>4</v>
          </cell>
          <cell r="GJ2582" t="str">
            <v>Ўзбекистон Республикаси Президентининг
 2020 йил 11 августдаги ПҚ-4801-сон қарори</v>
          </cell>
          <cell r="GX2582" t="str">
            <v>Лимит мақбуллаштирилди</v>
          </cell>
        </row>
        <row r="2583">
          <cell r="A2583" t="str">
            <v>Сирдарё туманидаги “Ўнг тармоқ” ирригация тизими каналининг ПК430+00 дан ПК470+00 гача қисмини реконструкция қилиш</v>
          </cell>
          <cell r="B2583" t="str">
            <v>2201242310414004</v>
          </cell>
          <cell r="C2583">
            <v>1</v>
          </cell>
          <cell r="D2583" t="str">
            <v> 100010860244017049801170090</v>
          </cell>
          <cell r="E2583" t="str">
            <v>Ирригация тармоқлари ва иншоотлари</v>
          </cell>
          <cell r="F2583" t="str">
            <v>Ирригация тармоқлари ва иншоотлари</v>
          </cell>
          <cell r="H2583" t="str">
            <v>Сув хўжалиги вазирлиги</v>
          </cell>
          <cell r="J2583" t="str">
            <v>Вазирлик ва идора</v>
          </cell>
          <cell r="K2583" t="str">
            <v>12-илова</v>
          </cell>
          <cell r="L2583" t="str">
            <v>Асосий</v>
          </cell>
          <cell r="M2583" t="str">
            <v>Сирдарё вилояти</v>
          </cell>
          <cell r="N2583" t="str">
            <v>Сирдарё тумани</v>
          </cell>
          <cell r="O2583" t="str">
            <v>х</v>
          </cell>
          <cell r="P2583" t="str">
            <v>Реконструкция</v>
          </cell>
          <cell r="Q2583" t="str">
            <v>2022-2023</v>
          </cell>
          <cell r="R2583">
            <v>1</v>
          </cell>
          <cell r="S2583">
            <v>1</v>
          </cell>
          <cell r="T2583">
            <v>1</v>
          </cell>
          <cell r="U2583">
            <v>1</v>
          </cell>
          <cell r="X2583">
            <v>1</v>
          </cell>
          <cell r="Z2583">
            <v>1</v>
          </cell>
          <cell r="AA2583">
            <v>1</v>
          </cell>
          <cell r="AS2583">
            <v>6945.6149999999998</v>
          </cell>
          <cell r="AT2583">
            <v>6075.2330000000002</v>
          </cell>
          <cell r="AU2583">
            <v>6075.2330000000002</v>
          </cell>
          <cell r="AV2583">
            <v>6945.6149999999998</v>
          </cell>
          <cell r="AW2583">
            <v>6945.6149999999998</v>
          </cell>
          <cell r="AX2583">
            <v>5932.2209999999995</v>
          </cell>
          <cell r="BI2583">
            <v>-148.19193229999999</v>
          </cell>
          <cell r="BS2583">
            <v>5784.0290676999994</v>
          </cell>
          <cell r="BV2583">
            <v>6064.3</v>
          </cell>
          <cell r="BW2583">
            <v>5773.1</v>
          </cell>
          <cell r="BX2583" t="str">
            <v>"Promtexservisspes-montaj" МЧЖ</v>
          </cell>
          <cell r="BY2583">
            <v>301198053</v>
          </cell>
          <cell r="DS2583">
            <v>3.8</v>
          </cell>
          <cell r="DT2583">
            <v>3.8</v>
          </cell>
          <cell r="DV2583">
            <v>3.8</v>
          </cell>
          <cell r="GG2583" t="str">
            <v>канал, км</v>
          </cell>
          <cell r="GH2583">
            <v>3.8</v>
          </cell>
          <cell r="GI2583">
            <v>3.8</v>
          </cell>
          <cell r="GJ2583" t="str">
            <v>Ўзбекистон Республикаси Президентининг
 2020 йил 11 августдаги ПҚ-4801-сон қарори</v>
          </cell>
          <cell r="GX2583" t="str">
            <v>Лимит мақбуллаштирилди</v>
          </cell>
        </row>
        <row r="2584">
          <cell r="A2584" t="str">
            <v>Оқолтин туманининг “М.Улуғбек”, “У.Носир”, “С.Сиддиқов” ва “Фарғона” ҳудудларидаги суғориш тармоқларини реконструкция қилиш</v>
          </cell>
          <cell r="B2584" t="str">
            <v>2201242060414001</v>
          </cell>
          <cell r="C2584">
            <v>1</v>
          </cell>
          <cell r="D2584" t="str">
            <v> 100010860244017049801170091</v>
          </cell>
          <cell r="E2584" t="str">
            <v>Ирригация тармоқлари ва иншоотлари</v>
          </cell>
          <cell r="F2584" t="str">
            <v>Ирригация тармоқлари ва иншоотлари</v>
          </cell>
          <cell r="H2584" t="str">
            <v>Сув хўжалиги вазирлиги</v>
          </cell>
          <cell r="J2584" t="str">
            <v>Вазирлик ва идора</v>
          </cell>
          <cell r="K2584" t="str">
            <v>12-илова</v>
          </cell>
          <cell r="L2584" t="str">
            <v>Асосий</v>
          </cell>
          <cell r="M2584" t="str">
            <v>Сирдарё вилояти</v>
          </cell>
          <cell r="N2584" t="str">
            <v>Оқолтин тумани</v>
          </cell>
          <cell r="O2584" t="str">
            <v>х</v>
          </cell>
          <cell r="P2584" t="str">
            <v>Реконструкция</v>
          </cell>
          <cell r="Q2584" t="str">
            <v>2022-2023</v>
          </cell>
          <cell r="R2584">
            <v>1</v>
          </cell>
          <cell r="S2584">
            <v>1</v>
          </cell>
          <cell r="T2584">
            <v>1</v>
          </cell>
          <cell r="X2584">
            <v>1</v>
          </cell>
          <cell r="Z2584">
            <v>1</v>
          </cell>
          <cell r="AA2584">
            <v>1</v>
          </cell>
          <cell r="AS2584">
            <v>14118.405000000001</v>
          </cell>
          <cell r="AT2584">
            <v>9845.0789999999997</v>
          </cell>
          <cell r="AU2584">
            <v>9845.0789999999997</v>
          </cell>
          <cell r="AV2584">
            <v>14118.405000000001</v>
          </cell>
          <cell r="AW2584">
            <v>14118.405000000001</v>
          </cell>
          <cell r="AX2584">
            <v>9633.2819999999992</v>
          </cell>
          <cell r="BI2584">
            <v>-218.885646500001</v>
          </cell>
          <cell r="BS2584">
            <v>9414.3963534999984</v>
          </cell>
          <cell r="BV2584">
            <v>11719.9</v>
          </cell>
          <cell r="BW2584">
            <v>8126.4</v>
          </cell>
          <cell r="BX2584" t="str">
            <v>"Сув омбор қурилиш" МЧЖ</v>
          </cell>
          <cell r="BY2584">
            <v>205628767</v>
          </cell>
          <cell r="DS2584">
            <v>18.5</v>
          </cell>
          <cell r="DT2584">
            <v>18.5</v>
          </cell>
          <cell r="DV2584">
            <v>18.5</v>
          </cell>
          <cell r="EC2584">
            <v>2</v>
          </cell>
          <cell r="ED2584">
            <v>2</v>
          </cell>
          <cell r="EF2584">
            <v>2</v>
          </cell>
          <cell r="GG2584" t="str">
            <v>лоток, км</v>
          </cell>
          <cell r="GH2584">
            <v>18.5</v>
          </cell>
          <cell r="GI2584">
            <v>18.5</v>
          </cell>
          <cell r="GJ2584" t="str">
            <v>Ўзбекистон Республикаси Президентининг
 2020 йил 11 августдаги ПҚ-4801-сон қарори</v>
          </cell>
          <cell r="GM2584" t="str">
            <v>Қувват ўзгарди</v>
          </cell>
          <cell r="GX2584" t="str">
            <v>Лимит мақбуллаштирилди</v>
          </cell>
        </row>
        <row r="2585">
          <cell r="A2585" t="str">
            <v>Мирзаобод туманидаги “Д-12” ирригация тизими  каналининг ПК00+00 дан ПК61+00 гача қисмини реконструкция қилиш</v>
          </cell>
          <cell r="B2585" t="str">
            <v>2201242280414001</v>
          </cell>
          <cell r="C2585">
            <v>1</v>
          </cell>
          <cell r="D2585" t="str">
            <v> 100010860244017049801170092</v>
          </cell>
          <cell r="E2585" t="str">
            <v>Ирригация тармоқлари ва иншоотлари</v>
          </cell>
          <cell r="F2585" t="str">
            <v>Ирригация тармоқлари ва иншоотлари</v>
          </cell>
          <cell r="H2585" t="str">
            <v>Сув хўжалиги вазирлиги</v>
          </cell>
          <cell r="J2585" t="str">
            <v>Вазирлик ва идора</v>
          </cell>
          <cell r="K2585" t="str">
            <v>12-илова</v>
          </cell>
          <cell r="L2585" t="str">
            <v>Асосий</v>
          </cell>
          <cell r="M2585" t="str">
            <v>Сирдарё вилояти</v>
          </cell>
          <cell r="N2585" t="str">
            <v>Мирзаобод тумани</v>
          </cell>
          <cell r="O2585" t="str">
            <v>х</v>
          </cell>
          <cell r="P2585" t="str">
            <v>Реконструкция</v>
          </cell>
          <cell r="Q2585" t="str">
            <v>2022-2023</v>
          </cell>
          <cell r="R2585">
            <v>1</v>
          </cell>
          <cell r="S2585">
            <v>1</v>
          </cell>
          <cell r="X2585">
            <v>1</v>
          </cell>
          <cell r="Z2585">
            <v>1</v>
          </cell>
          <cell r="AA2585">
            <v>1</v>
          </cell>
          <cell r="AS2585">
            <v>11532.957</v>
          </cell>
          <cell r="AT2585">
            <v>10870.164000000001</v>
          </cell>
          <cell r="AU2585">
            <v>10870.164000000001</v>
          </cell>
          <cell r="AV2585">
            <v>11532.957</v>
          </cell>
          <cell r="AW2585">
            <v>11532.957</v>
          </cell>
          <cell r="AX2585">
            <v>10642.98</v>
          </cell>
          <cell r="BI2585">
            <v>-235.46316750000199</v>
          </cell>
          <cell r="BS2585">
            <v>10407.516832499998</v>
          </cell>
          <cell r="BV2585">
            <v>9707.9</v>
          </cell>
          <cell r="BW2585">
            <v>8679</v>
          </cell>
          <cell r="BX2585" t="str">
            <v>"Promtexservisspes-montaj" МЧЖ</v>
          </cell>
          <cell r="BY2585">
            <v>301198053</v>
          </cell>
          <cell r="DS2585">
            <v>6.1</v>
          </cell>
          <cell r="DT2585">
            <v>6.1</v>
          </cell>
          <cell r="DV2585">
            <v>6.1</v>
          </cell>
          <cell r="GG2585" t="str">
            <v>канал, км</v>
          </cell>
          <cell r="GH2585">
            <v>6.1</v>
          </cell>
          <cell r="GI2585">
            <v>6.1</v>
          </cell>
          <cell r="GJ2585" t="str">
            <v>Ўзбекистон Республикаси Президентининг
 2020 йил 11 августдаги ПҚ-4801-сон қарори</v>
          </cell>
          <cell r="GX2585" t="str">
            <v>Лимит мақбуллаштирилди</v>
          </cell>
        </row>
        <row r="2586">
          <cell r="A2586" t="str">
            <v>Сирдарё туманидаги “Малик” ирригация тизими  каналининг ПК82+00 дан ПК232+00 гача қисмини реконструкция қилиш</v>
          </cell>
          <cell r="B2586" t="str">
            <v>2201242310414001</v>
          </cell>
          <cell r="C2586">
            <v>1</v>
          </cell>
          <cell r="D2586" t="str">
            <v> 100010860244017049801170093</v>
          </cell>
          <cell r="E2586" t="str">
            <v>Ирригация тармоқлари ва иншоотлари</v>
          </cell>
          <cell r="F2586" t="str">
            <v>Ирригация тармоқлари ва иншоотлари</v>
          </cell>
          <cell r="H2586" t="str">
            <v>Сув хўжалиги вазирлиги</v>
          </cell>
          <cell r="J2586" t="str">
            <v>Вазирлик ва идора</v>
          </cell>
          <cell r="K2586" t="str">
            <v>12-илова</v>
          </cell>
          <cell r="L2586" t="str">
            <v>Асосий</v>
          </cell>
          <cell r="M2586" t="str">
            <v>Сирдарё вилояти</v>
          </cell>
          <cell r="N2586" t="str">
            <v>Сирдарё тумани</v>
          </cell>
          <cell r="O2586" t="str">
            <v>х</v>
          </cell>
          <cell r="P2586" t="str">
            <v>Реконструкция</v>
          </cell>
          <cell r="Q2586" t="str">
            <v>2022-2024</v>
          </cell>
          <cell r="R2586">
            <v>1</v>
          </cell>
          <cell r="X2586">
            <v>1</v>
          </cell>
          <cell r="Z2586">
            <v>1</v>
          </cell>
          <cell r="AA2586">
            <v>1</v>
          </cell>
          <cell r="AS2586">
            <v>23446.27</v>
          </cell>
          <cell r="AT2586">
            <v>19077.937000000002</v>
          </cell>
          <cell r="AU2586">
            <v>19077.937000000002</v>
          </cell>
          <cell r="AV2586">
            <v>23446.27</v>
          </cell>
          <cell r="AW2586">
            <v>23446.27</v>
          </cell>
          <cell r="AX2586">
            <v>10821.339800000009</v>
          </cell>
          <cell r="BB2586">
            <v>-4800</v>
          </cell>
          <cell r="BR2586">
            <v>-416.474800000009</v>
          </cell>
          <cell r="BS2586">
            <v>5604.8649999999998</v>
          </cell>
          <cell r="BV2586">
            <v>3399.4</v>
          </cell>
          <cell r="BW2586">
            <v>3552.2999999999997</v>
          </cell>
          <cell r="BX2586" t="str">
            <v>"Shoxrux-Demirbek" МЧЖ</v>
          </cell>
          <cell r="BY2586">
            <v>207036180</v>
          </cell>
          <cell r="DS2586">
            <v>13.8</v>
          </cell>
          <cell r="GG2586" t="str">
            <v>канал, км</v>
          </cell>
          <cell r="GH2586">
            <v>13.8</v>
          </cell>
          <cell r="GJ2586" t="str">
            <v>Ўзбекистон Республикаси Президентининг
 2020 йил 11 августдаги ПҚ-4801-сон қарори</v>
          </cell>
          <cell r="GQ2586" t="str">
            <v>Лимит мақбуллаштирилди</v>
          </cell>
        </row>
        <row r="2587">
          <cell r="A2587" t="str">
            <v>Сирдарё вилоятида тўйинтрувчи канал қуриш</v>
          </cell>
          <cell r="B2587" t="str">
            <v>1801242280414001</v>
          </cell>
          <cell r="C2587">
            <v>1</v>
          </cell>
          <cell r="E2587" t="str">
            <v>Ирригация тармоқлари ва иншоотлари</v>
          </cell>
          <cell r="F2587" t="str">
            <v>Ирригация тармоқлари ва иншоотлари</v>
          </cell>
          <cell r="H2587" t="str">
            <v>Сув хўжалиги вазирлиги</v>
          </cell>
          <cell r="I2587" t="str">
            <v>"Сирдарёсувқурилишинвест" ДМ</v>
          </cell>
          <cell r="J2587" t="str">
            <v>Вазирлик ва идора</v>
          </cell>
          <cell r="K2587" t="str">
            <v>Қўшимча</v>
          </cell>
          <cell r="L2587" t="str">
            <v>Асосий</v>
          </cell>
          <cell r="M2587" t="str">
            <v>Сирдарё вилояти</v>
          </cell>
          <cell r="N2587" t="str">
            <v>Туманлараро</v>
          </cell>
          <cell r="P2587" t="str">
            <v>Янги қурилиш</v>
          </cell>
          <cell r="Q2587" t="str">
            <v>2022-2023</v>
          </cell>
          <cell r="R2587">
            <v>1</v>
          </cell>
          <cell r="S2587">
            <v>1</v>
          </cell>
          <cell r="X2587">
            <v>1</v>
          </cell>
          <cell r="Z2587">
            <v>1</v>
          </cell>
          <cell r="AA2587">
            <v>1</v>
          </cell>
          <cell r="AS2587">
            <v>100016.564</v>
          </cell>
          <cell r="AT2587">
            <v>27882.353000000003</v>
          </cell>
          <cell r="AU2587">
            <v>27882.353000000003</v>
          </cell>
          <cell r="AW2587">
            <v>92378.563999999998</v>
          </cell>
          <cell r="AX2587">
            <v>0</v>
          </cell>
          <cell r="BB2587">
            <v>4800</v>
          </cell>
          <cell r="BI2587">
            <v>6861.8260999999984</v>
          </cell>
          <cell r="BS2587">
            <v>11661.826099999998</v>
          </cell>
          <cell r="BV2587">
            <v>5615</v>
          </cell>
          <cell r="BW2587">
            <v>6455.9000000000005</v>
          </cell>
          <cell r="BX2587" t="str">
            <v xml:space="preserve">"O`ZMAXSUSSUVQURILISH IXTISOSLASHGAN KOMPANIYA" ДК </v>
          </cell>
          <cell r="BY2587">
            <v>301297286</v>
          </cell>
          <cell r="CT2587">
            <v>1</v>
          </cell>
          <cell r="CU2587">
            <v>1</v>
          </cell>
          <cell r="CV2587">
            <v>1</v>
          </cell>
          <cell r="GG2587" t="str">
            <v>объект</v>
          </cell>
          <cell r="GH2587">
            <v>1</v>
          </cell>
          <cell r="GI2587">
            <v>1</v>
          </cell>
          <cell r="GQ2587" t="str">
            <v>Янги қўшилган объект</v>
          </cell>
          <cell r="GX2587" t="str">
            <v>Лимит қўшилди</v>
          </cell>
        </row>
        <row r="2588">
          <cell r="A2588" t="str">
            <v>Лойиҳа-қидирув ишлари</v>
          </cell>
          <cell r="E2588" t="str">
            <v>Ирригация тармоқлари ва иншоотлари</v>
          </cell>
          <cell r="F2588" t="str">
            <v>Ирригация тармоқлари ва иншоотлари</v>
          </cell>
          <cell r="H2588" t="str">
            <v>Сув хўжалиги вазирлиги</v>
          </cell>
          <cell r="J2588" t="str">
            <v>Вазирлик ва идора</v>
          </cell>
          <cell r="K2588" t="str">
            <v>12-илова</v>
          </cell>
          <cell r="L2588" t="str">
            <v>Асосий</v>
          </cell>
          <cell r="M2588" t="str">
            <v>Сирдарё вилояти</v>
          </cell>
          <cell r="N2588">
            <v>0</v>
          </cell>
          <cell r="P2588" t="str">
            <v>Лойиҳа-қидирув ишлари</v>
          </cell>
          <cell r="Q2588">
            <v>2023</v>
          </cell>
          <cell r="R2588">
            <v>2</v>
          </cell>
          <cell r="AX2588">
            <v>1200</v>
          </cell>
          <cell r="BO2588">
            <v>949</v>
          </cell>
          <cell r="BS2588">
            <v>2149</v>
          </cell>
          <cell r="BV2588">
            <v>2149</v>
          </cell>
          <cell r="BW2588">
            <v>398.4</v>
          </cell>
          <cell r="HD2588" t="str">
            <v>Лимит қўшилди</v>
          </cell>
        </row>
        <row r="2589">
          <cell r="A2589" t="str">
            <v>Кредитор қарздорликларни қоплаш</v>
          </cell>
          <cell r="E2589" t="str">
            <v>Ирригация тармоқлари ва иншоотлари</v>
          </cell>
          <cell r="F2589" t="str">
            <v>Ирригация тармоқлари ва иншоотлари</v>
          </cell>
          <cell r="H2589" t="str">
            <v>Сув хўжалиги вазирлиги</v>
          </cell>
          <cell r="J2589" t="str">
            <v>Вазирлик ва идора</v>
          </cell>
          <cell r="K2589" t="str">
            <v>12-илова</v>
          </cell>
          <cell r="L2589" t="str">
            <v>Асосий</v>
          </cell>
          <cell r="M2589" t="str">
            <v>Сирдарё вилояти</v>
          </cell>
          <cell r="N2589">
            <v>0</v>
          </cell>
          <cell r="P2589" t="str">
            <v>Кредитор қарздорлик</v>
          </cell>
          <cell r="R2589">
            <v>1</v>
          </cell>
          <cell r="AX2589">
            <v>3693.2</v>
          </cell>
          <cell r="BS2589">
            <v>3693.2</v>
          </cell>
          <cell r="BW2589">
            <v>2232.5</v>
          </cell>
        </row>
        <row r="2590">
          <cell r="A2590" t="str">
            <v>Тақсимланмаган лимит</v>
          </cell>
          <cell r="E2590" t="str">
            <v>Ирригация тармоқлари ва иншоотлари</v>
          </cell>
          <cell r="F2590" t="str">
            <v>Ирригация тармоқлари ва иншоотлари</v>
          </cell>
          <cell r="H2590" t="str">
            <v>Сув хўжалиги вазирлиги</v>
          </cell>
          <cell r="J2590" t="str">
            <v>Вазирлик ва идора</v>
          </cell>
          <cell r="K2590" t="str">
            <v>12-илова</v>
          </cell>
          <cell r="L2590" t="str">
            <v>Асосий</v>
          </cell>
          <cell r="M2590" t="str">
            <v>Сирдарё вилояти</v>
          </cell>
          <cell r="P2590" t="str">
            <v>Тақсимланмаган лимит</v>
          </cell>
          <cell r="R2590">
            <v>2</v>
          </cell>
          <cell r="AX2590">
            <v>0</v>
          </cell>
          <cell r="BR2590">
            <v>416.474800000009</v>
          </cell>
          <cell r="BS2590">
            <v>416.474800000009</v>
          </cell>
        </row>
        <row r="2591">
          <cell r="A2591" t="str">
            <v>Боёвут, Мирзаобод ва Ховос туманларининг 15 та маҳалласида суғориш тизимини яхшилаш*</v>
          </cell>
          <cell r="C2591">
            <v>1</v>
          </cell>
          <cell r="E2591" t="str">
            <v>Ирригация тармоқлари ва иншоотлари</v>
          </cell>
          <cell r="F2591" t="str">
            <v>Ирригация тармоқлари ва иншоотлари</v>
          </cell>
          <cell r="H2591" t="str">
            <v>Сирдарё вилояти ҳокимлиги</v>
          </cell>
          <cell r="I2591" t="str">
            <v>Сирдарё вилояти ҳокимлиги "Ягона буюртмачи хизмати" ИК</v>
          </cell>
          <cell r="J2591" t="str">
            <v>Вилоят</v>
          </cell>
          <cell r="K2591" t="str">
            <v>Қўшимча</v>
          </cell>
          <cell r="L2591" t="str">
            <v>Қўшимча</v>
          </cell>
          <cell r="M2591" t="str">
            <v>Сирдарё вилояти</v>
          </cell>
          <cell r="N2591" t="str">
            <v>Туманлараро</v>
          </cell>
          <cell r="P2591" t="str">
            <v>Янги қурилиш</v>
          </cell>
          <cell r="Q2591">
            <v>2023</v>
          </cell>
          <cell r="R2591">
            <v>2</v>
          </cell>
          <cell r="S2591">
            <v>1</v>
          </cell>
          <cell r="AB2591">
            <v>1</v>
          </cell>
          <cell r="AE2591">
            <v>1</v>
          </cell>
          <cell r="AG2591">
            <v>1</v>
          </cell>
          <cell r="AH2591">
            <v>1</v>
          </cell>
          <cell r="AJ2591">
            <v>1</v>
          </cell>
          <cell r="AL2591">
            <v>1</v>
          </cell>
          <cell r="AM2591">
            <v>1</v>
          </cell>
          <cell r="AN2591">
            <v>1</v>
          </cell>
          <cell r="AO2591">
            <v>1</v>
          </cell>
          <cell r="AP2591">
            <v>1</v>
          </cell>
          <cell r="AR2591">
            <v>1</v>
          </cell>
          <cell r="AX2591">
            <v>0</v>
          </cell>
          <cell r="BF2591">
            <v>51000</v>
          </cell>
          <cell r="BS2591">
            <v>51000</v>
          </cell>
          <cell r="BT2591">
            <v>51000</v>
          </cell>
          <cell r="BU2591" t="str">
            <v>Ташриф</v>
          </cell>
          <cell r="BV2591">
            <v>115.52429100000001</v>
          </cell>
          <cell r="BW2591">
            <v>15003.496490999998</v>
          </cell>
          <cell r="CT2591">
            <v>15</v>
          </cell>
          <cell r="CU2591">
            <v>15</v>
          </cell>
          <cell r="CV2591">
            <v>15</v>
          </cell>
          <cell r="GG2591" t="str">
            <v>объект</v>
          </cell>
          <cell r="GH2591">
            <v>15</v>
          </cell>
          <cell r="GI2591">
            <v>15</v>
          </cell>
          <cell r="GK259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2591" t="str">
            <v>Буюртмачи ўзгарди</v>
          </cell>
          <cell r="GU2591" t="str">
            <v>Янги қўшилган объект</v>
          </cell>
        </row>
        <row r="2592">
          <cell r="A2592" t="str">
            <v>Тақсимланмаган лимит</v>
          </cell>
          <cell r="E2592" t="str">
            <v>Ирригация тармоқлари ва иншоотлари</v>
          </cell>
          <cell r="F2592" t="str">
            <v>Ирригация тармоқлари ва иншоотлари</v>
          </cell>
          <cell r="H2592" t="str">
            <v>Сирдарё вилояти ҳокимлиги</v>
          </cell>
          <cell r="J2592" t="str">
            <v>Вилоят</v>
          </cell>
          <cell r="K2592" t="str">
            <v>Қўшимча</v>
          </cell>
          <cell r="L2592" t="str">
            <v>Асосий</v>
          </cell>
          <cell r="M2592" t="str">
            <v>Сирдарё вилояти</v>
          </cell>
          <cell r="P2592" t="str">
            <v>Тақсимланмаган лимит</v>
          </cell>
          <cell r="R2592">
            <v>2</v>
          </cell>
          <cell r="BR2592">
            <v>0</v>
          </cell>
          <cell r="BS2592">
            <v>0</v>
          </cell>
          <cell r="BT2592">
            <v>0</v>
          </cell>
          <cell r="BU2592" t="str">
            <v>Ташриф</v>
          </cell>
        </row>
        <row r="2593">
          <cell r="A2593" t="str">
            <v>Нурафшон шаҳар ҳудудини кесиб ўтувчи хўжаликлараро каналларнинг икки ёнини темир-бетон қоплама билан ёпиш ва 4 метр кенгликдаги йўлни қуриш</v>
          </cell>
          <cell r="B2593" t="str">
            <v>2201274010414001</v>
          </cell>
          <cell r="C2593">
            <v>1</v>
          </cell>
          <cell r="D2593" t="str">
            <v> 100010860262647049801170146</v>
          </cell>
          <cell r="E2593" t="str">
            <v>Ирригация тармоқлари ва иншоотлари</v>
          </cell>
          <cell r="F2593" t="str">
            <v>Ирригация тармоқлари ва иншоотлари</v>
          </cell>
          <cell r="H2593" t="str">
            <v>Сув хўжалиги вазирлиги</v>
          </cell>
          <cell r="J2593" t="str">
            <v>Вазирлик ва идора</v>
          </cell>
          <cell r="K2593" t="str">
            <v>13-илова</v>
          </cell>
          <cell r="L2593" t="str">
            <v>Асосий</v>
          </cell>
          <cell r="M2593" t="str">
            <v>Тошкент вилояти</v>
          </cell>
          <cell r="N2593" t="str">
            <v>Нурафшон шаҳри</v>
          </cell>
          <cell r="O2593" t="str">
            <v>х</v>
          </cell>
          <cell r="P2593" t="str">
            <v>Янги қурилиш</v>
          </cell>
          <cell r="Q2593" t="str">
            <v>2022-2023</v>
          </cell>
          <cell r="R2593">
            <v>1</v>
          </cell>
          <cell r="S2593">
            <v>1</v>
          </cell>
          <cell r="T2593">
            <v>1</v>
          </cell>
          <cell r="X2593">
            <v>1</v>
          </cell>
          <cell r="Z2593">
            <v>1</v>
          </cell>
          <cell r="AA2593">
            <v>1</v>
          </cell>
          <cell r="AS2593">
            <v>18407.948</v>
          </cell>
          <cell r="AT2593">
            <v>7833.3289999999997</v>
          </cell>
          <cell r="AU2593">
            <v>7833.3289999999997</v>
          </cell>
          <cell r="AV2593">
            <v>18407.948</v>
          </cell>
          <cell r="AW2593">
            <v>18407.948</v>
          </cell>
          <cell r="AX2593">
            <v>7627.6307500000003</v>
          </cell>
          <cell r="BI2593">
            <v>-185.28375000000051</v>
          </cell>
          <cell r="BO2593">
            <v>-3440.3</v>
          </cell>
          <cell r="BS2593">
            <v>4002.0469999999996</v>
          </cell>
          <cell r="BV2593">
            <v>4332.7</v>
          </cell>
          <cell r="BW2593">
            <v>3969.7</v>
          </cell>
          <cell r="BX2593" t="str">
            <v>"Baraka Muhandis Fayz" МЧЖ</v>
          </cell>
          <cell r="BY2593">
            <v>205394601</v>
          </cell>
          <cell r="DS2593">
            <v>10.1</v>
          </cell>
          <cell r="DT2593">
            <v>10.1</v>
          </cell>
          <cell r="DU2593">
            <v>10.1</v>
          </cell>
          <cell r="GG2593" t="str">
            <v>канал, км</v>
          </cell>
          <cell r="GH2593">
            <v>10.1</v>
          </cell>
          <cell r="GI2593">
            <v>10.1</v>
          </cell>
          <cell r="GJ2593" t="str">
            <v>Вазирлар Маҳкамасининг 2021 йил
30 апрелдаги 260-сон қарори</v>
          </cell>
          <cell r="GX2593" t="str">
            <v>Лимит мақбуллаштирилди</v>
          </cell>
          <cell r="HD2593" t="str">
            <v>Лимит мақбуллаштирилди</v>
          </cell>
        </row>
        <row r="2594">
          <cell r="A2594" t="str">
            <v xml:space="preserve">Оҳангарон туманида 65 та тик қудуқ қуриш </v>
          </cell>
          <cell r="B2594" t="str">
            <v>2301272120414002</v>
          </cell>
          <cell r="C2594">
            <v>1</v>
          </cell>
          <cell r="D2594" t="str">
            <v> 100010860262647049801170154</v>
          </cell>
          <cell r="E2594" t="str">
            <v>Ирригация тармоқлари ва иншоотлари</v>
          </cell>
          <cell r="F2594" t="str">
            <v>Ирригация тармоқлари ва иншоотлари</v>
          </cell>
          <cell r="H2594" t="str">
            <v>Сув хўжалиги вазирлиги</v>
          </cell>
          <cell r="J2594" t="str">
            <v>Вазирлик ва идора</v>
          </cell>
          <cell r="K2594" t="str">
            <v>13-илова</v>
          </cell>
          <cell r="L2594" t="str">
            <v>Асосий</v>
          </cell>
          <cell r="M2594" t="str">
            <v>Тошкент вилояти</v>
          </cell>
          <cell r="N2594" t="str">
            <v>Оҳангарон тумани</v>
          </cell>
          <cell r="O2594" t="str">
            <v>х</v>
          </cell>
          <cell r="P2594" t="str">
            <v>Янги қурилиш</v>
          </cell>
          <cell r="Q2594" t="str">
            <v>2023-2025</v>
          </cell>
          <cell r="R2594">
            <v>2</v>
          </cell>
          <cell r="AB2594">
            <v>1</v>
          </cell>
          <cell r="AE2594">
            <v>1</v>
          </cell>
          <cell r="AG2594">
            <v>1</v>
          </cell>
          <cell r="AH2594">
            <v>1</v>
          </cell>
          <cell r="AJ2594">
            <v>1</v>
          </cell>
          <cell r="AM2594">
            <v>1</v>
          </cell>
          <cell r="AN2594">
            <v>1</v>
          </cell>
          <cell r="AO2594">
            <v>1</v>
          </cell>
          <cell r="AR2594">
            <v>1</v>
          </cell>
          <cell r="AX2594">
            <v>5320</v>
          </cell>
          <cell r="BS2594">
            <v>5320</v>
          </cell>
          <cell r="BV2594">
            <v>62.5</v>
          </cell>
          <cell r="BW2594">
            <v>62.5</v>
          </cell>
          <cell r="EW2594">
            <v>65</v>
          </cell>
          <cell r="EX2594">
            <v>52</v>
          </cell>
          <cell r="EY2594">
            <v>52</v>
          </cell>
          <cell r="GG2594" t="str">
            <v>суғориш қудуғи, дона</v>
          </cell>
          <cell r="GH2594">
            <v>65</v>
          </cell>
          <cell r="GI2594">
            <v>52</v>
          </cell>
          <cell r="GJ2594" t="str">
            <v>Ўзбекистон Республикаси Президенти
Администрациясининг баёни
(30.09.2021 йилдаги 02-РА 1-15715-сон)</v>
          </cell>
        </row>
        <row r="2595">
          <cell r="A2595" t="str">
            <v xml:space="preserve">Бўка туманидаги "Лалмикор" насос станцияси босимли қувурларининг лаёқатлилигини ошириш </v>
          </cell>
          <cell r="D2595" t="str">
            <v> 100010860262647049801170139</v>
          </cell>
          <cell r="E2595" t="str">
            <v>Ирригация тармоқлари ва иншоотлари</v>
          </cell>
          <cell r="F2595" t="str">
            <v>Ирригация тармоқлари ва иншоотлари</v>
          </cell>
          <cell r="H2595" t="str">
            <v>Сув хўжалиги вазирлиги</v>
          </cell>
          <cell r="J2595" t="str">
            <v>Вазирлик ва идора</v>
          </cell>
          <cell r="K2595" t="str">
            <v>13-илова</v>
          </cell>
          <cell r="L2595" t="str">
            <v>Асосий</v>
          </cell>
          <cell r="M2595" t="str">
            <v>Тошкент вилояти</v>
          </cell>
          <cell r="N2595" t="str">
            <v>Бўка тумани</v>
          </cell>
          <cell r="O2595" t="str">
            <v>х</v>
          </cell>
          <cell r="P2595" t="str">
            <v>Реконструкция</v>
          </cell>
          <cell r="Q2595" t="str">
            <v>2022-2023</v>
          </cell>
          <cell r="R2595">
            <v>1</v>
          </cell>
          <cell r="AS2595">
            <v>6925.08</v>
          </cell>
          <cell r="AT2595">
            <v>916.86099999999999</v>
          </cell>
          <cell r="AU2595">
            <v>916.86099999999999</v>
          </cell>
          <cell r="AV2595">
            <v>6925.08</v>
          </cell>
          <cell r="AW2595">
            <v>6925.08</v>
          </cell>
          <cell r="AX2595">
            <v>871.1</v>
          </cell>
          <cell r="BB2595">
            <v>-871.1</v>
          </cell>
          <cell r="BS2595">
            <v>0</v>
          </cell>
          <cell r="BW2595">
            <v>0</v>
          </cell>
          <cell r="BX2595" t="str">
            <v xml:space="preserve">2022 йилда якунланган </v>
          </cell>
          <cell r="GG2595" t="str">
            <v>қувур, км</v>
          </cell>
          <cell r="GH2595">
            <v>2.1</v>
          </cell>
          <cell r="GJ2595" t="str">
            <v xml:space="preserve">Ўзбекистон Республикаси Президентининг
 2017 йил 27 ноябрдаги ПҚ-3405-сон қарори
</v>
          </cell>
          <cell r="GL2595">
            <v>1</v>
          </cell>
          <cell r="GQ2595" t="str">
            <v>Чиқарилган объект</v>
          </cell>
        </row>
        <row r="2596">
          <cell r="A2596" t="str">
            <v>Чиноз туманидаги "Бўзсув" насос станциялари қувурларини реконструкция қилиш</v>
          </cell>
          <cell r="B2596" t="str">
            <v>2201272560414001</v>
          </cell>
          <cell r="C2596">
            <v>1</v>
          </cell>
          <cell r="D2596" t="str">
            <v> 100010860262647049801170140</v>
          </cell>
          <cell r="E2596" t="str">
            <v>Ирригация тармоқлари ва иншоотлари</v>
          </cell>
          <cell r="F2596" t="str">
            <v>Ирригация тармоқлари ва иншоотлари</v>
          </cell>
          <cell r="H2596" t="str">
            <v>Сув хўжалиги вазирлиги</v>
          </cell>
          <cell r="J2596" t="str">
            <v>Вазирлик ва идора</v>
          </cell>
          <cell r="K2596" t="str">
            <v>13-илова</v>
          </cell>
          <cell r="L2596" t="str">
            <v>Асосий</v>
          </cell>
          <cell r="M2596" t="str">
            <v>Тошкент вилояти</v>
          </cell>
          <cell r="N2596" t="str">
            <v>Чиноз тумани</v>
          </cell>
          <cell r="O2596" t="str">
            <v>х</v>
          </cell>
          <cell r="P2596" t="str">
            <v>Реконструкция</v>
          </cell>
          <cell r="Q2596" t="str">
            <v>2022-2023</v>
          </cell>
          <cell r="R2596">
            <v>1</v>
          </cell>
          <cell r="S2596">
            <v>1</v>
          </cell>
          <cell r="T2596">
            <v>1</v>
          </cell>
          <cell r="U2596">
            <v>1</v>
          </cell>
          <cell r="X2596">
            <v>1</v>
          </cell>
          <cell r="Z2596">
            <v>1</v>
          </cell>
          <cell r="AA2596">
            <v>1</v>
          </cell>
          <cell r="AS2596">
            <v>4475.9409999999998</v>
          </cell>
          <cell r="AT2596">
            <v>148.166</v>
          </cell>
          <cell r="AU2596">
            <v>148.166</v>
          </cell>
          <cell r="AV2596">
            <v>4475.9409999999998</v>
          </cell>
          <cell r="AW2596">
            <v>4475.9409999999998</v>
          </cell>
          <cell r="AX2596">
            <v>144.5</v>
          </cell>
          <cell r="BI2596">
            <v>-3.7419999999999902</v>
          </cell>
          <cell r="BS2596">
            <v>140.75800000000001</v>
          </cell>
          <cell r="BV2596">
            <v>148.19999999999999</v>
          </cell>
          <cell r="BW2596">
            <v>140.80000000000001</v>
          </cell>
          <cell r="BX2596" t="str">
            <v>"Shirin" XK</v>
          </cell>
          <cell r="BY2596">
            <v>202536307</v>
          </cell>
          <cell r="ER2596">
            <v>3.1</v>
          </cell>
          <cell r="ES2596">
            <v>3.1</v>
          </cell>
          <cell r="EU2596">
            <v>3.1</v>
          </cell>
          <cell r="GG2596" t="str">
            <v>қувур, км</v>
          </cell>
          <cell r="GH2596">
            <v>3.1</v>
          </cell>
          <cell r="GI2596">
            <v>3.1</v>
          </cell>
          <cell r="GJ2596" t="str">
            <v>Ўзбекистон Республикаси Президентининг 
2017 йил 27 ноябрдаги ПҚ-3405-сон қарори</v>
          </cell>
          <cell r="GX2596" t="str">
            <v>Лимит мақбуллаштирилди</v>
          </cell>
        </row>
        <row r="2597">
          <cell r="A2597" t="str">
            <v>Паркент туманидаги "Бўстон чашма суви" ва Навбаҳор мироб" ҳудудларидаги лотокли суғориш тармоқларини қуриш ва реконструкция қилиш</v>
          </cell>
          <cell r="B2597" t="str">
            <v>2201272490414001</v>
          </cell>
          <cell r="C2597">
            <v>1</v>
          </cell>
          <cell r="D2597" t="str">
            <v> 100010860262647049801170157</v>
          </cell>
          <cell r="E2597" t="str">
            <v>Ирригация тармоқлари ва иншоотлари</v>
          </cell>
          <cell r="F2597" t="str">
            <v>Ирригация тармоқлари ва иншоотлари</v>
          </cell>
          <cell r="H2597" t="str">
            <v>Сув хўжалиги вазирлиги</v>
          </cell>
          <cell r="J2597" t="str">
            <v>Вазирлик ва идора</v>
          </cell>
          <cell r="K2597" t="str">
            <v>13-илова</v>
          </cell>
          <cell r="L2597" t="str">
            <v>Асосий</v>
          </cell>
          <cell r="M2597" t="str">
            <v>Тошкент вилояти</v>
          </cell>
          <cell r="N2597" t="str">
            <v>Паркент тумани</v>
          </cell>
          <cell r="O2597" t="str">
            <v>х</v>
          </cell>
          <cell r="P2597" t="str">
            <v>Реконструкция</v>
          </cell>
          <cell r="Q2597" t="str">
            <v>2022-2023</v>
          </cell>
          <cell r="R2597">
            <v>1</v>
          </cell>
          <cell r="S2597">
            <v>1</v>
          </cell>
          <cell r="X2597">
            <v>1</v>
          </cell>
          <cell r="Z2597">
            <v>1</v>
          </cell>
          <cell r="AA2597">
            <v>1</v>
          </cell>
          <cell r="AS2597">
            <v>1938.319</v>
          </cell>
          <cell r="AT2597">
            <v>387.38600000000002</v>
          </cell>
          <cell r="AU2597">
            <v>387.38600000000002</v>
          </cell>
          <cell r="AV2597">
            <v>1938.319</v>
          </cell>
          <cell r="AW2597">
            <v>1938.319</v>
          </cell>
          <cell r="AX2597">
            <v>377.9</v>
          </cell>
          <cell r="BI2597">
            <v>-9.839999999999975</v>
          </cell>
          <cell r="BS2597">
            <v>368.06</v>
          </cell>
          <cell r="BV2597">
            <v>365.9</v>
          </cell>
          <cell r="BW2597">
            <v>116.9</v>
          </cell>
          <cell r="BX2597" t="str">
            <v>"Юқоричирчиқмахсуссувпудрат" МЧЖ</v>
          </cell>
          <cell r="BY2597">
            <v>300797614</v>
          </cell>
          <cell r="EC2597">
            <v>2.67</v>
          </cell>
          <cell r="ED2597">
            <v>2.67</v>
          </cell>
          <cell r="EF2597">
            <v>2.67</v>
          </cell>
          <cell r="GG2597" t="str">
            <v>лоток, км</v>
          </cell>
          <cell r="GH2597">
            <v>2.67</v>
          </cell>
          <cell r="GI2597">
            <v>2.67</v>
          </cell>
          <cell r="GJ2597" t="str">
            <v>Вазирлар Маҳкамасининг 2021 йил
23 февралдаги 97-сон қарори</v>
          </cell>
          <cell r="GM2597" t="str">
            <v>Қувват ўзгарди</v>
          </cell>
          <cell r="GX2597" t="str">
            <v>Лимит мақбуллаштирилди</v>
          </cell>
        </row>
        <row r="2598">
          <cell r="A2598" t="str">
            <v>Оққўрғон туманидаги"Хон" магистрал каналининг ПК 62+74 дан ПК 75+40 гача бўлган қисмини реконструкция қилиш</v>
          </cell>
          <cell r="B2598" t="str">
            <v>2201272060414001</v>
          </cell>
          <cell r="C2598">
            <v>1</v>
          </cell>
          <cell r="D2598" t="str">
            <v> 100010860262647049801170141</v>
          </cell>
          <cell r="E2598" t="str">
            <v>Ирригация тармоқлари ва иншоотлари</v>
          </cell>
          <cell r="F2598" t="str">
            <v>Ирригация тармоқлари ва иншоотлари</v>
          </cell>
          <cell r="H2598" t="str">
            <v>Сув хўжалиги вазирлиги</v>
          </cell>
          <cell r="J2598" t="str">
            <v>Вазирлик ва идора</v>
          </cell>
          <cell r="K2598" t="str">
            <v>13-илова</v>
          </cell>
          <cell r="L2598" t="str">
            <v>Асосий</v>
          </cell>
          <cell r="M2598" t="str">
            <v>Тошкент вилояти</v>
          </cell>
          <cell r="N2598" t="str">
            <v>Оққўрғон тумани</v>
          </cell>
          <cell r="O2598" t="str">
            <v>х</v>
          </cell>
          <cell r="P2598" t="str">
            <v>Реконструкция</v>
          </cell>
          <cell r="Q2598" t="str">
            <v>2022-2023</v>
          </cell>
          <cell r="R2598">
            <v>1</v>
          </cell>
          <cell r="S2598">
            <v>1</v>
          </cell>
          <cell r="X2598">
            <v>1</v>
          </cell>
          <cell r="Z2598">
            <v>1</v>
          </cell>
          <cell r="AA2598">
            <v>1</v>
          </cell>
          <cell r="AS2598">
            <v>2363.0700000000002</v>
          </cell>
          <cell r="AT2598">
            <v>882.53899999999999</v>
          </cell>
          <cell r="AU2598">
            <v>882.53899999999999</v>
          </cell>
          <cell r="AV2598">
            <v>2363.0700000000002</v>
          </cell>
          <cell r="AW2598">
            <v>2363.0700000000002</v>
          </cell>
          <cell r="AX2598">
            <v>855.1</v>
          </cell>
          <cell r="BI2598">
            <v>-16.625</v>
          </cell>
          <cell r="BS2598">
            <v>838.47500000000002</v>
          </cell>
          <cell r="BV2598">
            <v>712.30000000000007</v>
          </cell>
          <cell r="BW2598">
            <v>488.9</v>
          </cell>
          <cell r="BX2598" t="str">
            <v>"Бўкамахсуссувпудрат" МЧЖ</v>
          </cell>
          <cell r="BY2598">
            <v>300802583</v>
          </cell>
          <cell r="DS2598">
            <v>1.3</v>
          </cell>
          <cell r="DT2598">
            <v>1.3</v>
          </cell>
          <cell r="DV2598">
            <v>1.3</v>
          </cell>
          <cell r="GG2598" t="str">
            <v>канал, км</v>
          </cell>
          <cell r="GH2598">
            <v>1.3</v>
          </cell>
          <cell r="GI2598">
            <v>1.3</v>
          </cell>
          <cell r="GJ2598" t="str">
            <v>Вазирлар Маҳкамасининг 2018 йил 
4 декабрдаги 984-сон қарори</v>
          </cell>
          <cell r="GM2598" t="str">
            <v>Қувват ўзгарди</v>
          </cell>
          <cell r="GX2598" t="str">
            <v>Лимит мақбуллаштирилди</v>
          </cell>
        </row>
        <row r="2599">
          <cell r="A2599" t="str">
            <v>Тошкент туманидаги "Дамаши" каналини ПК85+00 дан ПК154+00 гача реконструкция қилиш</v>
          </cell>
          <cell r="B2599" t="str">
            <v>2201272600414001</v>
          </cell>
          <cell r="C2599">
            <v>1</v>
          </cell>
          <cell r="D2599" t="str">
            <v> 100010860262647049801170142</v>
          </cell>
          <cell r="E2599" t="str">
            <v>Ирригация тармоқлари ва иншоотлари</v>
          </cell>
          <cell r="F2599" t="str">
            <v>Ирригация тармоқлари ва иншоотлари</v>
          </cell>
          <cell r="H2599" t="str">
            <v>Сув хўжалиги вазирлиги</v>
          </cell>
          <cell r="J2599" t="str">
            <v>Вазирлик ва идора</v>
          </cell>
          <cell r="K2599" t="str">
            <v>13-илова</v>
          </cell>
          <cell r="L2599" t="str">
            <v>Асосий</v>
          </cell>
          <cell r="M2599" t="str">
            <v>Тошкент вилояти</v>
          </cell>
          <cell r="N2599" t="str">
            <v>Тошкент тумани</v>
          </cell>
          <cell r="O2599" t="str">
            <v>х</v>
          </cell>
          <cell r="P2599" t="str">
            <v>Реконструкция</v>
          </cell>
          <cell r="Q2599" t="str">
            <v>2022-2023</v>
          </cell>
          <cell r="R2599">
            <v>1</v>
          </cell>
          <cell r="S2599">
            <v>1</v>
          </cell>
          <cell r="X2599">
            <v>1</v>
          </cell>
          <cell r="Z2599">
            <v>1</v>
          </cell>
          <cell r="AA2599">
            <v>1</v>
          </cell>
          <cell r="AS2599">
            <v>6065.7619999999997</v>
          </cell>
          <cell r="AT2599">
            <v>5303.7780000000002</v>
          </cell>
          <cell r="AU2599">
            <v>5303.7780000000002</v>
          </cell>
          <cell r="AV2599">
            <v>6065.7619999999997</v>
          </cell>
          <cell r="AW2599">
            <v>6065.7619999999997</v>
          </cell>
          <cell r="AX2599">
            <v>4700.8999999999996</v>
          </cell>
          <cell r="BI2599">
            <v>-54.333999999999833</v>
          </cell>
          <cell r="BS2599">
            <v>4646.5659999999998</v>
          </cell>
          <cell r="BV2599">
            <v>3562.2</v>
          </cell>
          <cell r="BW2599">
            <v>1203.2</v>
          </cell>
          <cell r="BX2599" t="str">
            <v>"Қорақалпоқ-Бархаёт" МЧЖ</v>
          </cell>
          <cell r="BY2599">
            <v>301696067</v>
          </cell>
          <cell r="EC2599">
            <v>2.2000000000000002</v>
          </cell>
          <cell r="ED2599">
            <v>2.2000000000000002</v>
          </cell>
          <cell r="EF2599">
            <v>2.2000000000000002</v>
          </cell>
          <cell r="GG2599" t="str">
            <v>лоток, км</v>
          </cell>
          <cell r="GH2599">
            <v>2.2000000000000002</v>
          </cell>
          <cell r="GI2599">
            <v>2.2000000000000002</v>
          </cell>
          <cell r="GJ2599" t="str">
            <v>Ўзбекистон Республикаси Президентининг 
2017 йил 27 ноябрдаги ПҚ-3405-сон қарори</v>
          </cell>
          <cell r="GX2599" t="str">
            <v>Лимит мақбуллаштирилди</v>
          </cell>
        </row>
        <row r="2600">
          <cell r="A2600" t="str">
            <v>Ўрта-Чирчиқ туманидаги "Тошкент" магистрал каналини ПК60+66 дан ПК63+90 гача, ПК87+50 дан ПК91+50 гача, ПК96+70 дан ПК97+70 гача ПК114+59 дан ПК116+09 гача ва ПК167+50 дан ПК169+50 гача реконструкция қилиш</v>
          </cell>
          <cell r="B2600" t="str">
            <v>2201272530414001</v>
          </cell>
          <cell r="C2600">
            <v>1</v>
          </cell>
          <cell r="D2600" t="str">
            <v> 100010860262647049801170149</v>
          </cell>
          <cell r="E2600" t="str">
            <v>Ирригация тармоқлари ва иншоотлари</v>
          </cell>
          <cell r="F2600" t="str">
            <v>Ирригация тармоқлари ва иншоотлари</v>
          </cell>
          <cell r="H2600" t="str">
            <v>Сув хўжалиги вазирлиги</v>
          </cell>
          <cell r="J2600" t="str">
            <v>Вазирлик ва идора</v>
          </cell>
          <cell r="K2600" t="str">
            <v>13-илова</v>
          </cell>
          <cell r="L2600" t="str">
            <v>Асосий</v>
          </cell>
          <cell r="M2600" t="str">
            <v>Тошкент вилояти</v>
          </cell>
          <cell r="N2600" t="str">
            <v>Ўртачирчиқ тумани</v>
          </cell>
          <cell r="O2600" t="str">
            <v>х</v>
          </cell>
          <cell r="P2600" t="str">
            <v>Реконструкция</v>
          </cell>
          <cell r="Q2600" t="str">
            <v>2022-2024</v>
          </cell>
          <cell r="R2600">
            <v>1</v>
          </cell>
          <cell r="X2600">
            <v>1</v>
          </cell>
          <cell r="Z2600">
            <v>1</v>
          </cell>
          <cell r="AA2600">
            <v>1</v>
          </cell>
          <cell r="AS2600">
            <v>3223.616</v>
          </cell>
          <cell r="AT2600">
            <v>3035.0529999999999</v>
          </cell>
          <cell r="AU2600">
            <v>3035.0529999999999</v>
          </cell>
          <cell r="AV2600">
            <v>3223.616</v>
          </cell>
          <cell r="AW2600">
            <v>3223.616</v>
          </cell>
          <cell r="AX2600">
            <v>1942.1</v>
          </cell>
          <cell r="BI2600">
            <v>781.9699999999998</v>
          </cell>
          <cell r="BS2600">
            <v>2724.0699999999997</v>
          </cell>
          <cell r="BV2600">
            <v>2619.9</v>
          </cell>
          <cell r="BW2600">
            <v>882.1</v>
          </cell>
          <cell r="BX2600" t="str">
            <v>"Kogon Neftegazenergo Servis" МЧЖ</v>
          </cell>
          <cell r="BY2600">
            <v>301291889</v>
          </cell>
          <cell r="EC2600">
            <v>1.2</v>
          </cell>
          <cell r="ED2600">
            <v>1.2</v>
          </cell>
          <cell r="EF2600">
            <v>1.2</v>
          </cell>
          <cell r="GG2600" t="str">
            <v>лоток, км</v>
          </cell>
          <cell r="GH2600">
            <v>1.2</v>
          </cell>
          <cell r="GI2600">
            <v>1.2</v>
          </cell>
          <cell r="GJ2600" t="str">
            <v>Ўзбекистон Республикаси Президентининг 
2017 йил 27 ноябрдаги ПҚ-3405-сон қарори</v>
          </cell>
          <cell r="GM2600" t="str">
            <v>Қувват ўзгарди</v>
          </cell>
          <cell r="GX2600" t="str">
            <v>Лимит қўшилди</v>
          </cell>
        </row>
        <row r="2601">
          <cell r="A2601" t="str">
            <v>Тошкент вилояти Янгийўл туманидаги “Жун” каналининг 2 км узунликдаги (ПК168+30дан ПК188+30гача) қисмини реконструкция қилиш</v>
          </cell>
          <cell r="B2601" t="str">
            <v>2201272590414001</v>
          </cell>
          <cell r="C2601">
            <v>1</v>
          </cell>
          <cell r="D2601" t="str">
            <v> 100010860262647049801170160</v>
          </cell>
          <cell r="E2601" t="str">
            <v>Ирригация тармоқлари ва иншоотлари</v>
          </cell>
          <cell r="F2601" t="str">
            <v>Ирригация тармоқлари ва иншоотлари</v>
          </cell>
          <cell r="H2601" t="str">
            <v>Сув хўжалиги вазирлиги</v>
          </cell>
          <cell r="J2601" t="str">
            <v>Вазирлик ва идора</v>
          </cell>
          <cell r="K2601" t="str">
            <v>13-илова</v>
          </cell>
          <cell r="L2601" t="str">
            <v>Асосий</v>
          </cell>
          <cell r="M2601" t="str">
            <v>Тошкент вилояти</v>
          </cell>
          <cell r="N2601" t="str">
            <v>Янгийўл тумани</v>
          </cell>
          <cell r="O2601" t="str">
            <v>х</v>
          </cell>
          <cell r="P2601" t="str">
            <v>Реконструкция</v>
          </cell>
          <cell r="Q2601" t="str">
            <v>2022-2023</v>
          </cell>
          <cell r="R2601">
            <v>1</v>
          </cell>
          <cell r="S2601">
            <v>1</v>
          </cell>
          <cell r="T2601">
            <v>1</v>
          </cell>
          <cell r="X2601">
            <v>1</v>
          </cell>
          <cell r="Z2601">
            <v>1</v>
          </cell>
          <cell r="AA2601">
            <v>1</v>
          </cell>
          <cell r="AS2601">
            <v>5839.9030000000002</v>
          </cell>
          <cell r="AT2601">
            <v>907.48299999999995</v>
          </cell>
          <cell r="AU2601">
            <v>907.48299999999995</v>
          </cell>
          <cell r="AV2601">
            <v>5839.9030000000002</v>
          </cell>
          <cell r="AW2601">
            <v>5839.9030000000002</v>
          </cell>
          <cell r="AX2601">
            <v>887.2</v>
          </cell>
          <cell r="BI2601">
            <v>-14.379999999999995</v>
          </cell>
          <cell r="BS2601">
            <v>872.82</v>
          </cell>
          <cell r="BV2601">
            <v>907.5</v>
          </cell>
          <cell r="BW2601">
            <v>872.8</v>
          </cell>
          <cell r="BX2601" t="str">
            <v>"Миллий қурилиш таьмирлаш" МЧЖ</v>
          </cell>
          <cell r="BY2601">
            <v>300801244</v>
          </cell>
          <cell r="DS2601">
            <v>2</v>
          </cell>
          <cell r="DT2601">
            <v>2</v>
          </cell>
          <cell r="DV2601">
            <v>2</v>
          </cell>
          <cell r="GG2601" t="str">
            <v>канал, км</v>
          </cell>
          <cell r="GH2601">
            <v>2</v>
          </cell>
          <cell r="GI2601">
            <v>2</v>
          </cell>
          <cell r="GJ2601" t="str">
            <v>Ўзбекистон Республикаси Президентининг 
2017 йил 27 ноябрдаги ПҚ-3405-сон қарори</v>
          </cell>
          <cell r="GM2601" t="str">
            <v>Қувват ўзгарди</v>
          </cell>
          <cell r="GX2601" t="str">
            <v>Лимит мақбуллаштирилди</v>
          </cell>
        </row>
        <row r="2602">
          <cell r="A2602" t="str">
            <v>Қибрай туманидаги "Ян-Ариқ" каналини ПК22+50дан ПК42+70гача бўлган қисмини кўчириб бетон қоплама қилиб қайта қуриш</v>
          </cell>
          <cell r="B2602" t="str">
            <v>2201272480414001</v>
          </cell>
          <cell r="C2602">
            <v>1</v>
          </cell>
          <cell r="D2602" t="str">
            <v> 100010860262647049801170165</v>
          </cell>
          <cell r="E2602" t="str">
            <v>Ирригация тармоқлари ва иншоотлари</v>
          </cell>
          <cell r="F2602" t="str">
            <v>Ирригация тармоқлари ва иншоотлари</v>
          </cell>
          <cell r="H2602" t="str">
            <v>Сув хўжалиги вазирлиги</v>
          </cell>
          <cell r="J2602" t="str">
            <v>Вазирлик ва идора</v>
          </cell>
          <cell r="K2602" t="str">
            <v>13-илова</v>
          </cell>
          <cell r="L2602" t="str">
            <v>Асосий</v>
          </cell>
          <cell r="M2602" t="str">
            <v>Тошкент вилояти</v>
          </cell>
          <cell r="N2602" t="str">
            <v>Қибрай тумани</v>
          </cell>
          <cell r="P2602" t="str">
            <v>Реконструкция</v>
          </cell>
          <cell r="Q2602" t="str">
            <v>2022-2023</v>
          </cell>
          <cell r="R2602">
            <v>1</v>
          </cell>
          <cell r="S2602">
            <v>1</v>
          </cell>
          <cell r="T2602">
            <v>1</v>
          </cell>
          <cell r="U2602">
            <v>1</v>
          </cell>
          <cell r="X2602">
            <v>1</v>
          </cell>
          <cell r="Z2602">
            <v>1</v>
          </cell>
          <cell r="AA2602">
            <v>1</v>
          </cell>
          <cell r="AS2602">
            <v>5087.1940000000004</v>
          </cell>
          <cell r="AT2602">
            <v>3397.9780000000001</v>
          </cell>
          <cell r="AU2602">
            <v>3397.9780000000001</v>
          </cell>
          <cell r="AV2602">
            <v>5087.1940000000004</v>
          </cell>
          <cell r="AW2602">
            <v>5087.1940000000004</v>
          </cell>
          <cell r="AX2602">
            <v>4000</v>
          </cell>
          <cell r="BI2602">
            <v>-763.88000000000011</v>
          </cell>
          <cell r="BS2602">
            <v>3236.12</v>
          </cell>
          <cell r="BV2602">
            <v>3373</v>
          </cell>
          <cell r="BW2602">
            <v>3211.1</v>
          </cell>
          <cell r="BX2602" t="str">
            <v>"Toshkent Suv Ombori Qurilish Montaj Boshqarmasi" OK</v>
          </cell>
          <cell r="BY2602">
            <v>200582119</v>
          </cell>
          <cell r="DS2602">
            <v>1.64</v>
          </cell>
          <cell r="DT2602">
            <v>1.64</v>
          </cell>
          <cell r="DV2602">
            <v>1.64</v>
          </cell>
          <cell r="GG2602" t="str">
            <v>канал, км</v>
          </cell>
          <cell r="GH2602">
            <v>1.64</v>
          </cell>
          <cell r="GI2602">
            <v>1.64</v>
          </cell>
          <cell r="GJ2602" t="str">
            <v>Ўзбекистон Республикаси Президентининг
2021 йил 24 февралдаги ПҚ-5005-сон қарори</v>
          </cell>
          <cell r="GX2602" t="str">
            <v>Лимит мақбуллаштирилди</v>
          </cell>
        </row>
        <row r="2603">
          <cell r="A2603" t="str">
            <v>Мавжуд сув омборларни хавфсиз эксплуатация қилиш тадбирлари</v>
          </cell>
          <cell r="B2603" t="str">
            <v>2201272530414002</v>
          </cell>
          <cell r="C2603">
            <v>1</v>
          </cell>
          <cell r="D2603" t="str">
            <v> 100010860262647049801170161</v>
          </cell>
          <cell r="E2603" t="str">
            <v>Ирригация тармоқлари ва иншоотлари</v>
          </cell>
          <cell r="F2603" t="str">
            <v>Ирригация тармоқлари ва иншоотлари</v>
          </cell>
          <cell r="H2603" t="str">
            <v>Сув хўжалиги вазирлиги</v>
          </cell>
          <cell r="J2603" t="str">
            <v>Вазирлик ва идора</v>
          </cell>
          <cell r="K2603" t="str">
            <v>13-илова</v>
          </cell>
          <cell r="L2603" t="str">
            <v>Асосий</v>
          </cell>
          <cell r="M2603" t="str">
            <v>Тошкент вилояти</v>
          </cell>
          <cell r="N2603" t="str">
            <v>Туманлараро</v>
          </cell>
          <cell r="O2603" t="str">
            <v>х</v>
          </cell>
          <cell r="P2603" t="str">
            <v>Реконструкция</v>
          </cell>
          <cell r="Q2603" t="str">
            <v>2022-2023</v>
          </cell>
          <cell r="R2603">
            <v>1</v>
          </cell>
          <cell r="S2603">
            <v>1</v>
          </cell>
          <cell r="X2603">
            <v>1</v>
          </cell>
          <cell r="Z2603">
            <v>1</v>
          </cell>
          <cell r="AA2603">
            <v>1</v>
          </cell>
          <cell r="AS2603">
            <v>10160.200000000001</v>
          </cell>
          <cell r="AT2603">
            <v>2860.2000000000007</v>
          </cell>
          <cell r="AU2603">
            <v>2860.2000000000007</v>
          </cell>
          <cell r="AV2603">
            <v>10160.200000000001</v>
          </cell>
          <cell r="AW2603">
            <v>10160.200000000001</v>
          </cell>
          <cell r="AX2603">
            <v>2717.2</v>
          </cell>
          <cell r="BR2603">
            <v>-610.08699999999999</v>
          </cell>
          <cell r="BS2603">
            <v>2107.1129999999998</v>
          </cell>
          <cell r="BV2603">
            <v>1968.8</v>
          </cell>
          <cell r="BW2603">
            <v>1103.3</v>
          </cell>
          <cell r="BX2603" t="str">
            <v>"Миллий қурилиш таьмирлаш" МЧЖ</v>
          </cell>
          <cell r="BY2603">
            <v>300801244</v>
          </cell>
          <cell r="CT2603">
            <v>1</v>
          </cell>
          <cell r="CU2603">
            <v>1</v>
          </cell>
          <cell r="CW2603">
            <v>1</v>
          </cell>
          <cell r="GG2603" t="str">
            <v>объект, дона</v>
          </cell>
          <cell r="GH2603">
            <v>1</v>
          </cell>
          <cell r="GI2603">
            <v>1</v>
          </cell>
          <cell r="GJ2603" t="str">
            <v>Вазирлар Маҳкамасининг 2018 йил
4 декабрдаги 984-сон қарори</v>
          </cell>
        </row>
        <row r="2604">
          <cell r="A2604" t="str">
            <v>Оҳангарон туманида 2 та кўтарма насос агрегати ўрнатиш, 5 км лоток тармоқларини реконструкция қилиш</v>
          </cell>
          <cell r="B2604" t="str">
            <v>2301272120414001</v>
          </cell>
          <cell r="C2604">
            <v>1</v>
          </cell>
          <cell r="D2604" t="str">
            <v> 100010860262647049801170153</v>
          </cell>
          <cell r="E2604" t="str">
            <v>Ирригация тармоқлари ва иншоотлари</v>
          </cell>
          <cell r="F2604" t="str">
            <v>Ирригация тармоқлари ва иншоотлари</v>
          </cell>
          <cell r="H2604" t="str">
            <v>Сув хўжалиги вазирлиги</v>
          </cell>
          <cell r="J2604" t="str">
            <v>Вазирлик ва идора</v>
          </cell>
          <cell r="K2604" t="str">
            <v>13-илова</v>
          </cell>
          <cell r="L2604" t="str">
            <v>Асосий</v>
          </cell>
          <cell r="M2604" t="str">
            <v>Тошкент вилояти</v>
          </cell>
          <cell r="N2604" t="str">
            <v>Оҳангарон тумани</v>
          </cell>
          <cell r="O2604" t="str">
            <v>х</v>
          </cell>
          <cell r="P2604" t="str">
            <v>Реконструкция</v>
          </cell>
          <cell r="Q2604">
            <v>2023</v>
          </cell>
          <cell r="R2604">
            <v>2</v>
          </cell>
          <cell r="AB2604">
            <v>1</v>
          </cell>
          <cell r="AE2604">
            <v>1</v>
          </cell>
          <cell r="AG2604">
            <v>1</v>
          </cell>
          <cell r="AH2604">
            <v>1</v>
          </cell>
          <cell r="AJ2604">
            <v>1</v>
          </cell>
          <cell r="AL2604">
            <v>1</v>
          </cell>
          <cell r="AM2604">
            <v>1</v>
          </cell>
          <cell r="AN2604">
            <v>1</v>
          </cell>
          <cell r="AO2604">
            <v>1</v>
          </cell>
          <cell r="AR2604">
            <v>1</v>
          </cell>
          <cell r="AS2604">
            <v>3000</v>
          </cell>
          <cell r="AT2604">
            <v>3000</v>
          </cell>
          <cell r="AU2604">
            <v>3000</v>
          </cell>
          <cell r="AX2604">
            <v>2850</v>
          </cell>
          <cell r="BS2604">
            <v>2850</v>
          </cell>
          <cell r="BV2604">
            <v>2692.7999999999997</v>
          </cell>
          <cell r="BW2604">
            <v>2598.8999999999996</v>
          </cell>
          <cell r="BX2604" t="str">
            <v>"GOLD PRINT MASTER" МЧЖ</v>
          </cell>
          <cell r="EC2604">
            <v>5</v>
          </cell>
          <cell r="ED2604">
            <v>5</v>
          </cell>
          <cell r="EF2604">
            <v>5</v>
          </cell>
          <cell r="EM2604">
            <v>2</v>
          </cell>
          <cell r="EN2604">
            <v>2</v>
          </cell>
          <cell r="EO2604">
            <v>2</v>
          </cell>
          <cell r="GG2604" t="str">
            <v>н-с, м3/сек</v>
          </cell>
          <cell r="GH2604">
            <v>2</v>
          </cell>
          <cell r="GI2604">
            <v>2</v>
          </cell>
          <cell r="GJ2604" t="str">
            <v>Ўзбекистон Республикаси Президенти Администрациясининг баёни
(30.09.2021 йилдаги 02-РА 1-15715-сон)</v>
          </cell>
        </row>
        <row r="2605">
          <cell r="A2605" t="str">
            <v>Сел-тошқиндан ҳимоялаш тадбирлари</v>
          </cell>
          <cell r="E2605" t="str">
            <v>Ирригация тармоқлари ва иншоотлари</v>
          </cell>
          <cell r="F2605" t="str">
            <v>Ирригация тармоқлари ва иншоотлари</v>
          </cell>
          <cell r="G2605" t="str">
            <v>Сел-тошқиндан ҳимоялаш тадбирлари</v>
          </cell>
          <cell r="H2605" t="str">
            <v>Сув хўжалиги вазирлиги</v>
          </cell>
          <cell r="J2605" t="str">
            <v>Вазирлик ва идора</v>
          </cell>
          <cell r="K2605" t="str">
            <v>13-илова</v>
          </cell>
          <cell r="L2605" t="str">
            <v>Асосий</v>
          </cell>
          <cell r="M2605" t="str">
            <v>Тошкент вилояти</v>
          </cell>
          <cell r="N2605" t="str">
            <v>туманлараро</v>
          </cell>
          <cell r="P2605" t="str">
            <v>Тасдиқланадиган дастурлар ижроси учун</v>
          </cell>
          <cell r="R2605">
            <v>2</v>
          </cell>
          <cell r="AX2605">
            <v>4000</v>
          </cell>
          <cell r="BI2605">
            <v>-4000</v>
          </cell>
          <cell r="BS2605">
            <v>0</v>
          </cell>
          <cell r="GL2605">
            <v>1</v>
          </cell>
          <cell r="GX2605" t="str">
            <v>Объектларга бўлинди</v>
          </cell>
        </row>
        <row r="2606">
          <cell r="A2606" t="str">
            <v>Изза каналининг ПК82+47 дан жайлаган Шаршарани  унг ва чап кирғоғини химоялаш</v>
          </cell>
          <cell r="B2606" t="str">
            <v>2301272590414001</v>
          </cell>
          <cell r="C2606">
            <v>1</v>
          </cell>
          <cell r="D2606" t="str">
            <v>100010860262647049801170166</v>
          </cell>
          <cell r="E2606" t="str">
            <v>Ирригация тармоқлари ва иншоотлари</v>
          </cell>
          <cell r="F2606" t="str">
            <v>Ирригация тармоқлари ва иншоотлари</v>
          </cell>
          <cell r="G2606" t="str">
            <v>Сел-тошқиндан ҳимоялаш тадбирлари</v>
          </cell>
          <cell r="H2606" t="str">
            <v>Сув хўжалиги вазирлиги</v>
          </cell>
          <cell r="J2606" t="str">
            <v>Вазирлик ва идора</v>
          </cell>
          <cell r="K2606" t="str">
            <v>13-илова</v>
          </cell>
          <cell r="L2606" t="str">
            <v>Асосий</v>
          </cell>
          <cell r="M2606" t="str">
            <v>Тошкент вилояти</v>
          </cell>
          <cell r="N2606" t="str">
            <v>Янгийўл тумани</v>
          </cell>
          <cell r="P2606" t="str">
            <v>Реконструкция</v>
          </cell>
          <cell r="Q2606">
            <v>2023</v>
          </cell>
          <cell r="R2606">
            <v>2</v>
          </cell>
          <cell r="S2606">
            <v>1</v>
          </cell>
          <cell r="T2606">
            <v>1</v>
          </cell>
          <cell r="AB2606">
            <v>1</v>
          </cell>
          <cell r="AE2606">
            <v>1</v>
          </cell>
          <cell r="AG2606">
            <v>1</v>
          </cell>
          <cell r="AH2606">
            <v>1</v>
          </cell>
          <cell r="AK2606">
            <v>1</v>
          </cell>
          <cell r="AM2606">
            <v>1</v>
          </cell>
          <cell r="AN2606">
            <v>1</v>
          </cell>
          <cell r="AO2606">
            <v>1</v>
          </cell>
          <cell r="AR2606">
            <v>1</v>
          </cell>
          <cell r="AS2606">
            <v>500</v>
          </cell>
          <cell r="AT2606">
            <v>500</v>
          </cell>
          <cell r="AU2606">
            <v>500</v>
          </cell>
          <cell r="AV2606">
            <v>500</v>
          </cell>
          <cell r="AX2606">
            <v>0</v>
          </cell>
          <cell r="BI2606">
            <v>1070</v>
          </cell>
          <cell r="BS2606">
            <v>1070</v>
          </cell>
          <cell r="BV2606">
            <v>982.3</v>
          </cell>
          <cell r="BW2606">
            <v>889.69999999999993</v>
          </cell>
          <cell r="BX2606" t="str">
            <v>"BULUNG'URMAXSUSSUVPUDRAT" MCHJ</v>
          </cell>
          <cell r="BY2606">
            <v>206956762</v>
          </cell>
          <cell r="GG2606" t="str">
            <v>тупроқ иши, минг м3</v>
          </cell>
          <cell r="GH2606">
            <v>50.2</v>
          </cell>
          <cell r="GI2606">
            <v>50.2</v>
          </cell>
          <cell r="GM2606" t="str">
            <v>Лимит қўшилди</v>
          </cell>
          <cell r="GX2606" t="str">
            <v>Ёйилган объект</v>
          </cell>
        </row>
        <row r="2607">
          <cell r="A2607" t="str">
            <v>Туманлараро  Паркент каналини ПК 12+12 даги Оксак-отасойни кесиб ўтувчи  дюкерини химоялаш ва бараж (патпорни сооруженя) куриш</v>
          </cell>
          <cell r="B2607" t="str">
            <v>2301272240414001</v>
          </cell>
          <cell r="C2607">
            <v>1</v>
          </cell>
          <cell r="D2607" t="str">
            <v>100010860262647049801170167</v>
          </cell>
          <cell r="E2607" t="str">
            <v>Ирригация тармоқлари ва иншоотлари</v>
          </cell>
          <cell r="F2607" t="str">
            <v>Ирригация тармоқлари ва иншоотлари</v>
          </cell>
          <cell r="G2607" t="str">
            <v>Сел-тошқиндан ҳимоялаш тадбирлари</v>
          </cell>
          <cell r="H2607" t="str">
            <v>Сув хўжалиги вазирлиги</v>
          </cell>
          <cell r="J2607" t="str">
            <v>Вазирлик ва идора</v>
          </cell>
          <cell r="K2607" t="str">
            <v>13-илова</v>
          </cell>
          <cell r="L2607" t="str">
            <v>Асосий</v>
          </cell>
          <cell r="M2607" t="str">
            <v>Тошкент вилояти</v>
          </cell>
          <cell r="N2607" t="str">
            <v>Бўстонлиқ тумани</v>
          </cell>
          <cell r="P2607" t="str">
            <v>Реконструкция</v>
          </cell>
          <cell r="Q2607">
            <v>2023</v>
          </cell>
          <cell r="R2607">
            <v>2</v>
          </cell>
          <cell r="AB2607">
            <v>1</v>
          </cell>
          <cell r="AE2607">
            <v>1</v>
          </cell>
          <cell r="AG2607">
            <v>1</v>
          </cell>
          <cell r="AH2607">
            <v>1</v>
          </cell>
          <cell r="AK2607">
            <v>1</v>
          </cell>
          <cell r="AM2607">
            <v>1</v>
          </cell>
          <cell r="AN2607">
            <v>1</v>
          </cell>
          <cell r="AO2607">
            <v>1</v>
          </cell>
          <cell r="AR2607">
            <v>1</v>
          </cell>
          <cell r="AS2607">
            <v>1041.9000000000001</v>
          </cell>
          <cell r="AT2607">
            <v>1041.9000000000001</v>
          </cell>
          <cell r="AU2607">
            <v>1041.9000000000001</v>
          </cell>
          <cell r="AV2607">
            <v>1041.9000000000001</v>
          </cell>
          <cell r="AX2607">
            <v>0</v>
          </cell>
          <cell r="BI2607">
            <v>1041.9000000000001</v>
          </cell>
          <cell r="BO2607">
            <v>800</v>
          </cell>
          <cell r="BS2607">
            <v>1841.9</v>
          </cell>
          <cell r="BV2607">
            <v>1739.4</v>
          </cell>
          <cell r="BW2607">
            <v>945.6</v>
          </cell>
          <cell r="BX2607" t="str">
            <v>"Файз қурилиш сервис" ХК</v>
          </cell>
          <cell r="BY2607">
            <v>303724931</v>
          </cell>
          <cell r="GG2607" t="str">
            <v>тупроқ иши, минг м3</v>
          </cell>
          <cell r="GH2607">
            <v>1.2</v>
          </cell>
          <cell r="GI2607">
            <v>1.2</v>
          </cell>
          <cell r="GX2607" t="str">
            <v>Ёйилган объект</v>
          </cell>
          <cell r="HD2607" t="str">
            <v>Лимит қўшилди</v>
          </cell>
        </row>
        <row r="2608">
          <cell r="A2608" t="str">
            <v>Туманлараро  Паркент каналини ПК 471+32 даги Паркентсой кесиб ўтувчи дюкерини химоялаш ва бараж (патпорни сооруженя)  куриш</v>
          </cell>
          <cell r="B2608" t="str">
            <v>2301272490414001</v>
          </cell>
          <cell r="C2608">
            <v>1</v>
          </cell>
          <cell r="D2608" t="str">
            <v>100010860262647049801170168</v>
          </cell>
          <cell r="E2608" t="str">
            <v>Ирригация тармоқлари ва иншоотлари</v>
          </cell>
          <cell r="F2608" t="str">
            <v>Ирригация тармоқлари ва иншоотлари</v>
          </cell>
          <cell r="G2608" t="str">
            <v>Сел-тошқиндан ҳимоялаш тадбирлари</v>
          </cell>
          <cell r="H2608" t="str">
            <v>Сув хўжалиги вазирлиги</v>
          </cell>
          <cell r="J2608" t="str">
            <v>Вазирлик ва идора</v>
          </cell>
          <cell r="K2608" t="str">
            <v>13-илова</v>
          </cell>
          <cell r="L2608" t="str">
            <v>Асосий</v>
          </cell>
          <cell r="M2608" t="str">
            <v>Тошкент вилояти</v>
          </cell>
          <cell r="N2608" t="str">
            <v>Паркент тумани</v>
          </cell>
          <cell r="P2608" t="str">
            <v>Реконструкция</v>
          </cell>
          <cell r="Q2608">
            <v>2023</v>
          </cell>
          <cell r="R2608">
            <v>2</v>
          </cell>
          <cell r="AB2608">
            <v>1</v>
          </cell>
          <cell r="AE2608">
            <v>1</v>
          </cell>
          <cell r="AG2608">
            <v>1</v>
          </cell>
          <cell r="AH2608">
            <v>1</v>
          </cell>
          <cell r="AK2608">
            <v>1</v>
          </cell>
          <cell r="AM2608">
            <v>1</v>
          </cell>
          <cell r="AN2608">
            <v>1</v>
          </cell>
          <cell r="AO2608">
            <v>1</v>
          </cell>
          <cell r="AR2608">
            <v>1</v>
          </cell>
          <cell r="AS2608">
            <v>2000</v>
          </cell>
          <cell r="AT2608">
            <v>2000</v>
          </cell>
          <cell r="AU2608">
            <v>2000</v>
          </cell>
          <cell r="AV2608">
            <v>2000</v>
          </cell>
          <cell r="AX2608">
            <v>0</v>
          </cell>
          <cell r="BI2608">
            <v>2000</v>
          </cell>
          <cell r="BO2608">
            <v>500</v>
          </cell>
          <cell r="BS2608">
            <v>2500</v>
          </cell>
          <cell r="BV2608">
            <v>2388.6</v>
          </cell>
          <cell r="BW2608">
            <v>1839.1000000000001</v>
          </cell>
          <cell r="BX2608" t="str">
            <v>"Қурилиш пайванд монтаж сервис" МЧЖ</v>
          </cell>
          <cell r="BY2608">
            <v>303097526</v>
          </cell>
          <cell r="GG2608" t="str">
            <v>тупроқ иши, минг м3</v>
          </cell>
          <cell r="GH2608">
            <v>2.5</v>
          </cell>
          <cell r="GI2608">
            <v>2.5</v>
          </cell>
          <cell r="GX2608" t="str">
            <v>Ёйилган объект</v>
          </cell>
          <cell r="HD2608" t="str">
            <v>Лимит қўшилди</v>
          </cell>
        </row>
        <row r="2609">
          <cell r="A2609" t="str">
            <v>Тошкент магистрал каналининг  ПК 347+00 даги халокатли ташламани пастки кисмида, яъни ангрен дарёсига туташган кисмини химоялаш</v>
          </cell>
          <cell r="B2609" t="str">
            <v>2301272500414001</v>
          </cell>
          <cell r="C2609">
            <v>1</v>
          </cell>
          <cell r="D2609" t="str">
            <v>100010860262647049801170169</v>
          </cell>
          <cell r="E2609" t="str">
            <v>Ирригация тармоқлари ва иншоотлари</v>
          </cell>
          <cell r="F2609" t="str">
            <v>Ирригация тармоқлари ва иншоотлари</v>
          </cell>
          <cell r="G2609" t="str">
            <v>Сел-тошқиндан ҳимоялаш тадбирлари</v>
          </cell>
          <cell r="H2609" t="str">
            <v>Сув хўжалиги вазирлиги</v>
          </cell>
          <cell r="J2609" t="str">
            <v>Вазирлик ва идора</v>
          </cell>
          <cell r="K2609" t="str">
            <v>13-илова</v>
          </cell>
          <cell r="L2609" t="str">
            <v>Асосий</v>
          </cell>
          <cell r="M2609" t="str">
            <v>Тошкент вилояти</v>
          </cell>
          <cell r="N2609" t="str">
            <v>Пискент тумани</v>
          </cell>
          <cell r="P2609" t="str">
            <v>Реконструкция</v>
          </cell>
          <cell r="Q2609">
            <v>2023</v>
          </cell>
          <cell r="R2609">
            <v>2</v>
          </cell>
          <cell r="S2609">
            <v>1</v>
          </cell>
          <cell r="AB2609">
            <v>1</v>
          </cell>
          <cell r="AE2609">
            <v>1</v>
          </cell>
          <cell r="AG2609">
            <v>1</v>
          </cell>
          <cell r="AH2609">
            <v>1</v>
          </cell>
          <cell r="AK2609">
            <v>1</v>
          </cell>
          <cell r="AM2609">
            <v>1</v>
          </cell>
          <cell r="AN2609">
            <v>1</v>
          </cell>
          <cell r="AO2609">
            <v>1</v>
          </cell>
          <cell r="AR2609">
            <v>1</v>
          </cell>
          <cell r="AS2609">
            <v>458.1</v>
          </cell>
          <cell r="AT2609">
            <v>458.1</v>
          </cell>
          <cell r="AU2609">
            <v>458.1</v>
          </cell>
          <cell r="AV2609">
            <v>458.1</v>
          </cell>
          <cell r="AX2609">
            <v>0</v>
          </cell>
          <cell r="BI2609">
            <v>896.6400000000001</v>
          </cell>
          <cell r="BO2609">
            <v>121.3</v>
          </cell>
          <cell r="BS2609">
            <v>1017.94</v>
          </cell>
          <cell r="BV2609">
            <v>940.6</v>
          </cell>
          <cell r="BW2609">
            <v>684.1</v>
          </cell>
          <cell r="BX2609" t="str">
            <v>"TOSHKENT SUV OMBORI QURILISH
MONTAJ BOSHQARMASI" OK</v>
          </cell>
          <cell r="BY2609">
            <v>200582119</v>
          </cell>
          <cell r="GG2609" t="str">
            <v>тупроқ иши, минг м3</v>
          </cell>
          <cell r="GH2609">
            <v>0.9</v>
          </cell>
          <cell r="GI2609">
            <v>0.9</v>
          </cell>
          <cell r="GM2609" t="str">
            <v>Лимит қўшилди</v>
          </cell>
          <cell r="GX2609" t="str">
            <v>Ёйилган объект</v>
          </cell>
          <cell r="HD2609" t="str">
            <v>Лимит қўшилди</v>
          </cell>
        </row>
        <row r="2610">
          <cell r="A2610" t="str">
            <v>Лойиҳа-қидирув ишлари</v>
          </cell>
          <cell r="E2610" t="str">
            <v>Ирригация тармоқлари ва иншоотлари</v>
          </cell>
          <cell r="F2610" t="str">
            <v>Ирригация тармоқлари ва иншоотлари</v>
          </cell>
          <cell r="H2610" t="str">
            <v>Сув хўжалиги вазирлиги</v>
          </cell>
          <cell r="J2610" t="str">
            <v>Вазирлик ва идора</v>
          </cell>
          <cell r="K2610" t="str">
            <v>13-илова</v>
          </cell>
          <cell r="L2610" t="str">
            <v>Асосий</v>
          </cell>
          <cell r="M2610" t="str">
            <v>Тошкент вилояти</v>
          </cell>
          <cell r="N2610">
            <v>0</v>
          </cell>
          <cell r="P2610" t="str">
            <v>Лойиҳа-қидирув ишлари</v>
          </cell>
          <cell r="Q2610">
            <v>2023</v>
          </cell>
          <cell r="R2610">
            <v>2</v>
          </cell>
          <cell r="AX2610">
            <v>1000</v>
          </cell>
          <cell r="BO2610">
            <v>-465</v>
          </cell>
          <cell r="BS2610">
            <v>535</v>
          </cell>
          <cell r="BV2610">
            <v>350</v>
          </cell>
          <cell r="HD2610" t="str">
            <v>Лимит мақбуллаштирилди</v>
          </cell>
        </row>
        <row r="2611">
          <cell r="A2611" t="str">
            <v>Кредитор қарздорликларни қоплаш</v>
          </cell>
          <cell r="E2611" t="str">
            <v>Ирригация тармоқлари ва иншоотлари</v>
          </cell>
          <cell r="F2611" t="str">
            <v>Ирригация тармоқлари ва иншоотлари</v>
          </cell>
          <cell r="H2611" t="str">
            <v>Сув хўжалиги вазирлиги</v>
          </cell>
          <cell r="J2611" t="str">
            <v>Вазирлик ва идора</v>
          </cell>
          <cell r="K2611" t="str">
            <v>13-илова</v>
          </cell>
          <cell r="L2611" t="str">
            <v>Асосий</v>
          </cell>
          <cell r="M2611" t="str">
            <v>Тошкент вилояти</v>
          </cell>
          <cell r="N2611">
            <v>0</v>
          </cell>
          <cell r="P2611" t="str">
            <v>Кредитор қарздорлик</v>
          </cell>
          <cell r="R2611">
            <v>1</v>
          </cell>
          <cell r="AX2611">
            <v>983.48679444999993</v>
          </cell>
          <cell r="BS2611">
            <v>983.48679444999993</v>
          </cell>
        </row>
        <row r="2612">
          <cell r="A2612" t="str">
            <v>Тақсимланмаган лимит</v>
          </cell>
          <cell r="E2612" t="str">
            <v>Ирригация тармоқлари ва иншоотлари</v>
          </cell>
          <cell r="F2612" t="str">
            <v>Ирригация тармоқлари ва иншоотлари</v>
          </cell>
          <cell r="H2612" t="str">
            <v>Сув хўжалиги вазирлиги</v>
          </cell>
          <cell r="J2612" t="str">
            <v>Вазирлик ва идора</v>
          </cell>
          <cell r="K2612" t="str">
            <v>13-илова</v>
          </cell>
          <cell r="L2612" t="str">
            <v>Асосий</v>
          </cell>
          <cell r="M2612" t="str">
            <v>Тошкент вилояти</v>
          </cell>
          <cell r="P2612" t="str">
            <v>Тақсимланмаган лимит</v>
          </cell>
          <cell r="R2612">
            <v>2</v>
          </cell>
          <cell r="AX2612">
            <v>0</v>
          </cell>
          <cell r="BR2612">
            <v>610.08699999999999</v>
          </cell>
          <cell r="BS2612">
            <v>610.08699999999999</v>
          </cell>
        </row>
        <row r="2613">
          <cell r="A2613" t="str">
            <v>Фарғона тумани Оқбилол массивига "Файзобод-2” насос станциясини қуриш</v>
          </cell>
          <cell r="B2613" t="str">
            <v>2101302330414001</v>
          </cell>
          <cell r="C2613">
            <v>1</v>
          </cell>
          <cell r="D2613" t="str">
            <v> 100010860304017049801170101</v>
          </cell>
          <cell r="E2613" t="str">
            <v>Ирригация тармоқлари ва иншоотлари</v>
          </cell>
          <cell r="F2613" t="str">
            <v>Ирригация тармоқлари ва иншоотлари</v>
          </cell>
          <cell r="H2613" t="str">
            <v>Сув хўжалиги вазирлиги</v>
          </cell>
          <cell r="J2613" t="str">
            <v>Вазирлик ва идора</v>
          </cell>
          <cell r="K2613" t="str">
            <v>14-илова</v>
          </cell>
          <cell r="L2613" t="str">
            <v>Асосий</v>
          </cell>
          <cell r="M2613" t="str">
            <v>Фарғона вилояти</v>
          </cell>
          <cell r="N2613" t="str">
            <v>Фарғона тумани</v>
          </cell>
          <cell r="O2613" t="str">
            <v>х</v>
          </cell>
          <cell r="P2613" t="str">
            <v>Янги қурилиш</v>
          </cell>
          <cell r="Q2613" t="str">
            <v>2021-2024</v>
          </cell>
          <cell r="R2613">
            <v>1</v>
          </cell>
          <cell r="X2613">
            <v>1</v>
          </cell>
          <cell r="Z2613">
            <v>1</v>
          </cell>
          <cell r="AA2613">
            <v>1</v>
          </cell>
          <cell r="AS2613">
            <v>85386.573999999993</v>
          </cell>
          <cell r="AT2613">
            <v>63775.959000000003</v>
          </cell>
          <cell r="AU2613">
            <v>63775.959000000003</v>
          </cell>
          <cell r="AV2613">
            <v>85386.573999999993</v>
          </cell>
          <cell r="AW2613">
            <v>85386.573999999993</v>
          </cell>
          <cell r="AX2613">
            <v>27000</v>
          </cell>
          <cell r="BB2613">
            <v>-9800</v>
          </cell>
          <cell r="BR2613">
            <v>-1103.3219999999999</v>
          </cell>
          <cell r="BS2613">
            <v>16096.678</v>
          </cell>
          <cell r="BV2613">
            <v>18086.395</v>
          </cell>
          <cell r="BW2613">
            <v>17500</v>
          </cell>
          <cell r="BX2613" t="str">
            <v>"MARGILON BINOKOR TAMIR QURILISH" МЧЖ</v>
          </cell>
          <cell r="BY2613">
            <v>301090782</v>
          </cell>
          <cell r="EM2613">
            <v>1</v>
          </cell>
          <cell r="ER2613">
            <v>10.7</v>
          </cell>
          <cell r="GG2613" t="str">
            <v>н-с, м3/сек</v>
          </cell>
          <cell r="GH2613">
            <v>1</v>
          </cell>
          <cell r="GJ2613" t="str">
            <v xml:space="preserve">Ўзбекистон Республикаси Президентининг Фарғона вилоятига ташриф баёни 
(19.06.2018 йилдаги 10372-хҳ-сон) </v>
          </cell>
          <cell r="GQ2613" t="str">
            <v>Лимит мақбуллаштирилди</v>
          </cell>
        </row>
        <row r="2614">
          <cell r="A2614" t="str">
            <v>Боғдод туманидаги “Боғдод-Риштон” 2 кўтарма насос станциясини реконструкция қилиш</v>
          </cell>
          <cell r="B2614" t="str">
            <v>2201302090414001</v>
          </cell>
          <cell r="C2614">
            <v>1</v>
          </cell>
          <cell r="D2614" t="str">
            <v> 100010860304017049801170126</v>
          </cell>
          <cell r="E2614" t="str">
            <v>Ирригация тармоқлари ва иншоотлари</v>
          </cell>
          <cell r="F2614" t="str">
            <v>Ирригация тармоқлари ва иншоотлари</v>
          </cell>
          <cell r="H2614" t="str">
            <v>Сув хўжалиги вазирлиги</v>
          </cell>
          <cell r="J2614" t="str">
            <v>Вазирлик ва идора</v>
          </cell>
          <cell r="K2614" t="str">
            <v>14-илова</v>
          </cell>
          <cell r="L2614" t="str">
            <v>Асосий</v>
          </cell>
          <cell r="M2614" t="str">
            <v>Фарғона вилояти</v>
          </cell>
          <cell r="N2614" t="str">
            <v>Боғдод тумани</v>
          </cell>
          <cell r="O2614" t="str">
            <v>х</v>
          </cell>
          <cell r="P2614" t="str">
            <v>Реконструкция</v>
          </cell>
          <cell r="Q2614" t="str">
            <v>2022-2023</v>
          </cell>
          <cell r="R2614">
            <v>1</v>
          </cell>
          <cell r="S2614">
            <v>1</v>
          </cell>
          <cell r="T2614">
            <v>1</v>
          </cell>
          <cell r="X2614">
            <v>1</v>
          </cell>
          <cell r="Z2614">
            <v>1</v>
          </cell>
          <cell r="AA2614">
            <v>1</v>
          </cell>
          <cell r="AS2614">
            <v>8453.9390000000003</v>
          </cell>
          <cell r="AT2614">
            <v>5488.1980000000003</v>
          </cell>
          <cell r="AU2614">
            <v>5488.1980000000003</v>
          </cell>
          <cell r="AV2614">
            <v>8453.9390000000003</v>
          </cell>
          <cell r="AW2614">
            <v>8453.9390000000003</v>
          </cell>
          <cell r="AX2614">
            <v>5317.5205499999993</v>
          </cell>
          <cell r="BR2614">
            <v>-86.086549999999079</v>
          </cell>
          <cell r="BS2614">
            <v>5231.4340000000002</v>
          </cell>
          <cell r="BV2614">
            <v>5003.9459999999999</v>
          </cell>
          <cell r="BW2614">
            <v>4691.6909999999998</v>
          </cell>
          <cell r="BX2614" t="str">
            <v>"Боғдод махсус сувпудрат" МЧЖ</v>
          </cell>
          <cell r="BY2614">
            <v>300801925</v>
          </cell>
          <cell r="EM2614">
            <v>1.8</v>
          </cell>
          <cell r="EN2614">
            <v>1.8</v>
          </cell>
          <cell r="EP2614">
            <v>1.8</v>
          </cell>
          <cell r="GG2614" t="str">
            <v>н-с, м3/сек</v>
          </cell>
          <cell r="GH2614">
            <v>1.8</v>
          </cell>
          <cell r="GI2614">
            <v>1.8</v>
          </cell>
          <cell r="GJ2614" t="str">
            <v>Вазирлар Маҳкамасининг 2021 йил 
21 апрелдаги 66-сон баёни</v>
          </cell>
          <cell r="GM2614" t="str">
            <v>Қувват ўзгарди</v>
          </cell>
        </row>
        <row r="2615">
          <cell r="A2615" t="str">
            <v>Риштон туманидаги "Риштонсой" каналини 
ПК 0+00 дан ПК 79+00 гача қисмини реконструкция қилиш ишлари</v>
          </cell>
          <cell r="B2615" t="str">
            <v>2201302240414001</v>
          </cell>
          <cell r="C2615">
            <v>1</v>
          </cell>
          <cell r="D2615" t="str">
            <v> 100010860304017049801170139</v>
          </cell>
          <cell r="E2615" t="str">
            <v>Ирригация тармоқлари ва иншоотлари</v>
          </cell>
          <cell r="F2615" t="str">
            <v>Ирригация тармоқлари ва иншоотлари</v>
          </cell>
          <cell r="H2615" t="str">
            <v>Сув хўжалиги вазирлиги</v>
          </cell>
          <cell r="J2615" t="str">
            <v>Вазирлик ва идора</v>
          </cell>
          <cell r="K2615" t="str">
            <v>14-илова</v>
          </cell>
          <cell r="L2615" t="str">
            <v>Асосий</v>
          </cell>
          <cell r="M2615" t="str">
            <v>Фарғона вилояти</v>
          </cell>
          <cell r="N2615" t="str">
            <v>Риштон тумани</v>
          </cell>
          <cell r="O2615" t="str">
            <v>х</v>
          </cell>
          <cell r="P2615" t="str">
            <v>Реконструкция</v>
          </cell>
          <cell r="Q2615" t="str">
            <v>2022-2023</v>
          </cell>
          <cell r="R2615">
            <v>1</v>
          </cell>
          <cell r="S2615">
            <v>1</v>
          </cell>
          <cell r="T2615">
            <v>1</v>
          </cell>
          <cell r="X2615">
            <v>1</v>
          </cell>
          <cell r="Z2615">
            <v>1</v>
          </cell>
          <cell r="AA2615">
            <v>1</v>
          </cell>
          <cell r="AS2615">
            <v>8503.7890000000007</v>
          </cell>
          <cell r="AT2615">
            <v>5681.8710000000001</v>
          </cell>
          <cell r="AU2615">
            <v>5681.8710000000001</v>
          </cell>
          <cell r="AV2615">
            <v>8503.7890000000007</v>
          </cell>
          <cell r="AW2615">
            <v>8503.7890000000007</v>
          </cell>
          <cell r="AX2615">
            <v>5645.1628500000006</v>
          </cell>
          <cell r="BR2615">
            <v>-138.8438500000002</v>
          </cell>
          <cell r="BS2615">
            <v>5506.3190000000004</v>
          </cell>
          <cell r="BV2615">
            <v>5669.8069999999998</v>
          </cell>
          <cell r="BW2615">
            <v>5616.3049999999994</v>
          </cell>
          <cell r="BX2615" t="str">
            <v>"Барака файз инвест"</v>
          </cell>
          <cell r="BY2615">
            <v>300026765</v>
          </cell>
          <cell r="DS2615">
            <v>8</v>
          </cell>
          <cell r="DT2615">
            <v>8</v>
          </cell>
          <cell r="DV2615">
            <v>8</v>
          </cell>
          <cell r="GG2615" t="str">
            <v>канал, км</v>
          </cell>
          <cell r="GH2615">
            <v>8</v>
          </cell>
          <cell r="GI2615">
            <v>8</v>
          </cell>
          <cell r="GJ2615" t="str">
            <v>Вазирлар Маҳкамасининг 2020 йил 
11 ноябрдаги 709-сон қарори</v>
          </cell>
        </row>
        <row r="2616">
          <cell r="A2616" t="str">
            <v>Мавжуд сув омборларни хавфсиз эксплуатация қилишни тадбирлари</v>
          </cell>
          <cell r="E2616" t="str">
            <v>Ирригация тармоқлари ва иншоотлари</v>
          </cell>
          <cell r="F2616" t="str">
            <v>Ирригация тармоқлари ва иншоотлари</v>
          </cell>
          <cell r="H2616" t="str">
            <v>Сув хўжалиги вазирлиги</v>
          </cell>
          <cell r="J2616" t="str">
            <v>Вазирлик ва идора</v>
          </cell>
          <cell r="K2616" t="str">
            <v>14-илова</v>
          </cell>
          <cell r="L2616" t="str">
            <v>Асосий</v>
          </cell>
          <cell r="M2616" t="str">
            <v>Фарғона вилояти</v>
          </cell>
          <cell r="N2616" t="str">
            <v>Туманлараро</v>
          </cell>
          <cell r="P2616" t="str">
            <v>Реконструкция</v>
          </cell>
          <cell r="Q2616" t="str">
            <v>2022-2023</v>
          </cell>
          <cell r="R2616">
            <v>1</v>
          </cell>
          <cell r="AS2616">
            <v>13180.7</v>
          </cell>
          <cell r="AT2616">
            <v>8980.7000000000007</v>
          </cell>
          <cell r="AU2616">
            <v>8980.7000000000007</v>
          </cell>
          <cell r="AV2616">
            <v>13180.7</v>
          </cell>
          <cell r="AW2616">
            <v>13180.7</v>
          </cell>
          <cell r="AX2616">
            <v>0</v>
          </cell>
          <cell r="BR2616">
            <v>0</v>
          </cell>
          <cell r="BS2616">
            <v>0</v>
          </cell>
          <cell r="BX2616" t="str">
            <v>"Фарғона Рем Гидромаш" МЧЖ
"Бувайда дом строй" Х/К</v>
          </cell>
          <cell r="BY2616" t="str">
            <v>300 235 363
305 474 729</v>
          </cell>
          <cell r="GG2616" t="str">
            <v>объект, дона</v>
          </cell>
          <cell r="GH2616">
            <v>2</v>
          </cell>
          <cell r="GI2616">
            <v>2</v>
          </cell>
          <cell r="GJ2616" t="str">
            <v>Вазирлар Маҳкамасининг 2021 йил 
5 октябрдаги 657-21-сон қарори</v>
          </cell>
        </row>
        <row r="2617">
          <cell r="A2617" t="str">
            <v>Мавжуд сув омборларни хавфсиз эксплуатация қилишни тадбирлари (Каркидон)</v>
          </cell>
          <cell r="B2617" t="str">
            <v>2201302180414001</v>
          </cell>
          <cell r="C2617">
            <v>1</v>
          </cell>
          <cell r="D2617" t="str">
            <v> 100010860304017049801170148</v>
          </cell>
          <cell r="E2617" t="str">
            <v>Ирригация тармоқлари ва иншоотлари</v>
          </cell>
          <cell r="F2617" t="str">
            <v>Ирригация тармоқлари ва иншоотлари</v>
          </cell>
          <cell r="H2617" t="str">
            <v>Сув хўжалиги вазирлиги</v>
          </cell>
          <cell r="J2617" t="str">
            <v>Вазирлик ва идора</v>
          </cell>
          <cell r="K2617" t="str">
            <v>14-илова</v>
          </cell>
          <cell r="L2617" t="str">
            <v>Асосий</v>
          </cell>
          <cell r="M2617" t="str">
            <v>Фарғона вилояти</v>
          </cell>
          <cell r="N2617" t="str">
            <v>Қува тумани</v>
          </cell>
          <cell r="P2617" t="str">
            <v>Реконструкция</v>
          </cell>
          <cell r="Q2617" t="str">
            <v>2022-2023</v>
          </cell>
          <cell r="R2617">
            <v>1</v>
          </cell>
          <cell r="S2617">
            <v>1</v>
          </cell>
          <cell r="X2617">
            <v>1</v>
          </cell>
          <cell r="Z2617">
            <v>1</v>
          </cell>
          <cell r="AA2617">
            <v>1</v>
          </cell>
          <cell r="AX2617">
            <v>4852.2310000000007</v>
          </cell>
          <cell r="BR2617">
            <v>-200.14141800000016</v>
          </cell>
          <cell r="BS2617">
            <v>4652.0895820000005</v>
          </cell>
          <cell r="BV2617">
            <v>3819.0520000000001</v>
          </cell>
          <cell r="BW2617">
            <v>4279.3730000000005</v>
          </cell>
          <cell r="BX2617" t="str">
            <v>"Фарғона Рем Гидромаш" МЧЖ
"Бувайда дом строй" Х/К</v>
          </cell>
          <cell r="BY2617">
            <v>300235363</v>
          </cell>
        </row>
        <row r="2618">
          <cell r="A2618" t="str">
            <v>Мавжуд сув омборларни хавфсиз эксплуатация қилишни тадбирлари (Қўрғонтепа)</v>
          </cell>
          <cell r="B2618" t="str">
            <v>2201302180414002</v>
          </cell>
          <cell r="C2618">
            <v>1</v>
          </cell>
          <cell r="D2618" t="str">
            <v> 100010860304017049801170127</v>
          </cell>
          <cell r="E2618" t="str">
            <v>Ирригация тармоқлари ва иншоотлари</v>
          </cell>
          <cell r="F2618" t="str">
            <v>Ирригация тармоқлари ва иншоотлари</v>
          </cell>
          <cell r="H2618" t="str">
            <v>Сув хўжалиги вазирлиги</v>
          </cell>
          <cell r="J2618" t="str">
            <v>Вазирлик ва идора</v>
          </cell>
          <cell r="K2618" t="str">
            <v>14-илова</v>
          </cell>
          <cell r="L2618" t="str">
            <v>Асосий</v>
          </cell>
          <cell r="M2618" t="str">
            <v>Фарғона вилояти</v>
          </cell>
          <cell r="N2618" t="str">
            <v>Қува тумани</v>
          </cell>
          <cell r="P2618" t="str">
            <v>Реконструкция</v>
          </cell>
          <cell r="Q2618" t="str">
            <v>2022-2023</v>
          </cell>
          <cell r="R2618">
            <v>1</v>
          </cell>
          <cell r="S2618">
            <v>1</v>
          </cell>
          <cell r="T2618">
            <v>1</v>
          </cell>
          <cell r="X2618">
            <v>1</v>
          </cell>
          <cell r="Z2618">
            <v>1</v>
          </cell>
          <cell r="AA2618">
            <v>1</v>
          </cell>
          <cell r="AX2618">
            <v>3679.5039999999999</v>
          </cell>
          <cell r="BR2618">
            <v>-141.24117911999974</v>
          </cell>
          <cell r="BS2618">
            <v>3538.2628208800002</v>
          </cell>
          <cell r="BV2618">
            <v>3450.837</v>
          </cell>
          <cell r="BW2618">
            <v>3297.99</v>
          </cell>
          <cell r="BX2618" t="str">
            <v>"Бувайда дом строй" Х/К</v>
          </cell>
          <cell r="BY2618">
            <v>305474729</v>
          </cell>
        </row>
        <row r="2619">
          <cell r="A2619" t="str">
            <v>Сел-тошқиндан ҳимоялаш тадбирлари</v>
          </cell>
          <cell r="E2619" t="str">
            <v>Ирригация тармоқлари ва иншоотлари</v>
          </cell>
          <cell r="F2619" t="str">
            <v>Ирригация тармоқлари ва иншоотлари</v>
          </cell>
          <cell r="G2619" t="str">
            <v>Сел-тошқиндан ҳимоялаш тадбирлари</v>
          </cell>
          <cell r="H2619" t="str">
            <v>Сув хўжалиги вазирлиги</v>
          </cell>
          <cell r="J2619" t="str">
            <v>Вазирлик ва идора</v>
          </cell>
          <cell r="K2619" t="str">
            <v>14-илова</v>
          </cell>
          <cell r="L2619" t="str">
            <v>Асосий</v>
          </cell>
          <cell r="M2619" t="str">
            <v>Фарғона вилояти</v>
          </cell>
          <cell r="N2619" t="str">
            <v>туманлараро</v>
          </cell>
          <cell r="P2619" t="str">
            <v>Тасдиқланадиган дастурлар ижроси учун</v>
          </cell>
          <cell r="R2619">
            <v>2</v>
          </cell>
          <cell r="AX2619">
            <v>2000</v>
          </cell>
          <cell r="BI2619">
            <v>-2000</v>
          </cell>
          <cell r="BS2619">
            <v>0</v>
          </cell>
          <cell r="GL2619">
            <v>1</v>
          </cell>
          <cell r="GX2619" t="str">
            <v>Объектларга бўлинди</v>
          </cell>
        </row>
        <row r="2620">
          <cell r="A2620" t="str">
            <v>Сариққўрғон сув тақсимлаш бош иншооти Ташламасойни 5-баражгача қисмини тозалаш ва қирғоқларини мустаҳкамлаш ҳамда 5-баражни реконструкцияқ қилиш</v>
          </cell>
          <cell r="B2620" t="str">
            <v>2301302210414001</v>
          </cell>
          <cell r="C2620">
            <v>1</v>
          </cell>
          <cell r="D2620" t="str">
            <v>100010860304017049801170149</v>
          </cell>
          <cell r="E2620" t="str">
            <v>Ирригация тармоқлари ва иншоотлари</v>
          </cell>
          <cell r="F2620" t="str">
            <v>Ирригация тармоқлари ва иншоотлари</v>
          </cell>
          <cell r="G2620" t="str">
            <v>Сел-тошқиндан ҳимоялаш тадбирлари</v>
          </cell>
          <cell r="H2620" t="str">
            <v>Сув хўжалиги вазирлиги</v>
          </cell>
          <cell r="J2620" t="str">
            <v>Вазирлик ва идора</v>
          </cell>
          <cell r="K2620" t="str">
            <v>14-илова</v>
          </cell>
          <cell r="L2620" t="str">
            <v>Асосий</v>
          </cell>
          <cell r="M2620" t="str">
            <v>Фарғона вилояти</v>
          </cell>
          <cell r="N2620" t="str">
            <v>Учкўприк тумани</v>
          </cell>
          <cell r="P2620" t="str">
            <v>Реконструкция</v>
          </cell>
          <cell r="Q2620">
            <v>2023</v>
          </cell>
          <cell r="R2620">
            <v>2</v>
          </cell>
          <cell r="S2620">
            <v>1</v>
          </cell>
          <cell r="AB2620">
            <v>1</v>
          </cell>
          <cell r="AE2620">
            <v>1</v>
          </cell>
          <cell r="AG2620">
            <v>1</v>
          </cell>
          <cell r="AH2620">
            <v>1</v>
          </cell>
          <cell r="AK2620">
            <v>1</v>
          </cell>
          <cell r="AM2620">
            <v>1</v>
          </cell>
          <cell r="AN2620">
            <v>1</v>
          </cell>
          <cell r="AO2620">
            <v>1</v>
          </cell>
          <cell r="AR2620">
            <v>1</v>
          </cell>
          <cell r="AS2620">
            <v>544</v>
          </cell>
          <cell r="AT2620">
            <v>544</v>
          </cell>
          <cell r="AU2620">
            <v>544</v>
          </cell>
          <cell r="AV2620">
            <v>544</v>
          </cell>
          <cell r="AX2620">
            <v>0</v>
          </cell>
          <cell r="BI2620">
            <v>544</v>
          </cell>
          <cell r="BO2620">
            <v>124.9</v>
          </cell>
          <cell r="BS2620">
            <v>668.9</v>
          </cell>
          <cell r="BV2620">
            <v>290.822</v>
          </cell>
          <cell r="BW2620">
            <v>369.44200000000001</v>
          </cell>
          <cell r="BX2620" t="str">
            <v>"Мелё таъмир қурувчи" МЧЖ</v>
          </cell>
          <cell r="BY2620">
            <v>304771558</v>
          </cell>
          <cell r="GG2620" t="str">
            <v>тупроқ иши, минг м3</v>
          </cell>
          <cell r="GH2620">
            <v>0.5</v>
          </cell>
          <cell r="GI2620">
            <v>0.5</v>
          </cell>
          <cell r="GX2620" t="str">
            <v>Ёйилган объект</v>
          </cell>
          <cell r="HD2620" t="str">
            <v>Лимит қўшилди</v>
          </cell>
        </row>
        <row r="2621">
          <cell r="A2621" t="str">
            <v>Исфарасой дарёси Ровот гидроузелини реконструкция қилиш</v>
          </cell>
          <cell r="B2621" t="str">
            <v>2301981000414001</v>
          </cell>
          <cell r="C2621">
            <v>1</v>
          </cell>
          <cell r="D2621" t="str">
            <v>100010860304017049801170150</v>
          </cell>
          <cell r="E2621" t="str">
            <v>Ирригация тармоқлари ва иншоотлари</v>
          </cell>
          <cell r="F2621" t="str">
            <v>Ирригация тармоқлари ва иншоотлари</v>
          </cell>
          <cell r="G2621" t="str">
            <v>Сел-тошқиндан ҳимоялаш тадбирлари</v>
          </cell>
          <cell r="H2621" t="str">
            <v>Сув хўжалиги вазирлиги</v>
          </cell>
          <cell r="J2621" t="str">
            <v>Вазирлик ва идора</v>
          </cell>
          <cell r="K2621" t="str">
            <v>14-илова</v>
          </cell>
          <cell r="L2621" t="str">
            <v>Асосий</v>
          </cell>
          <cell r="M2621" t="str">
            <v>Фарғона вилояти</v>
          </cell>
          <cell r="N2621" t="str">
            <v>Тожикистон</v>
          </cell>
          <cell r="P2621" t="str">
            <v>Реконструкция</v>
          </cell>
          <cell r="Q2621">
            <v>2023</v>
          </cell>
          <cell r="R2621">
            <v>2</v>
          </cell>
          <cell r="S2621">
            <v>1</v>
          </cell>
          <cell r="T2621">
            <v>1</v>
          </cell>
          <cell r="AB2621">
            <v>1</v>
          </cell>
          <cell r="AE2621">
            <v>1</v>
          </cell>
          <cell r="AG2621">
            <v>1</v>
          </cell>
          <cell r="AH2621">
            <v>1</v>
          </cell>
          <cell r="AK2621">
            <v>1</v>
          </cell>
          <cell r="AM2621">
            <v>1</v>
          </cell>
          <cell r="AN2621">
            <v>1</v>
          </cell>
          <cell r="AO2621">
            <v>1</v>
          </cell>
          <cell r="AR2621">
            <v>1</v>
          </cell>
          <cell r="AS2621">
            <v>306</v>
          </cell>
          <cell r="AT2621">
            <v>306</v>
          </cell>
          <cell r="AU2621">
            <v>306</v>
          </cell>
          <cell r="AV2621">
            <v>306</v>
          </cell>
          <cell r="AX2621">
            <v>0</v>
          </cell>
          <cell r="BI2621">
            <v>306</v>
          </cell>
          <cell r="BS2621">
            <v>306</v>
          </cell>
          <cell r="BV2621">
            <v>293.34800000000001</v>
          </cell>
          <cell r="BW2621">
            <v>189.17500000000001</v>
          </cell>
          <cell r="BX2621" t="str">
            <v xml:space="preserve">"Мелё таъмир қурувчи" МЧЖ </v>
          </cell>
          <cell r="BY2621">
            <v>304771558</v>
          </cell>
          <cell r="GG2621" t="str">
            <v>тупроқ иши, минг м3</v>
          </cell>
          <cell r="GH2621">
            <v>1</v>
          </cell>
          <cell r="GI2621">
            <v>1</v>
          </cell>
          <cell r="GX2621" t="str">
            <v>Ёйилган объект</v>
          </cell>
        </row>
        <row r="2622">
          <cell r="A2622" t="str">
            <v>Сўх дарёсидан сув олувчи Шарқобод сув олиш иншоотини мустахкамлаш (реконструкция қилиш)</v>
          </cell>
          <cell r="B2622" t="str">
            <v>2301302260414001</v>
          </cell>
          <cell r="C2622">
            <v>1</v>
          </cell>
          <cell r="D2622" t="str">
            <v>100010860304017049801170151</v>
          </cell>
          <cell r="E2622" t="str">
            <v>Ирригация тармоқлари ва иншоотлари</v>
          </cell>
          <cell r="F2622" t="str">
            <v>Ирригация тармоқлари ва иншоотлари</v>
          </cell>
          <cell r="G2622" t="str">
            <v>Сел-тошқиндан ҳимоялаш тадбирлари</v>
          </cell>
          <cell r="H2622" t="str">
            <v>Сув хўжалиги вазирлиги</v>
          </cell>
          <cell r="J2622" t="str">
            <v>Вазирлик ва идора</v>
          </cell>
          <cell r="K2622" t="str">
            <v>14-илова</v>
          </cell>
          <cell r="L2622" t="str">
            <v>Асосий</v>
          </cell>
          <cell r="M2622" t="str">
            <v>Фарғона вилояти</v>
          </cell>
          <cell r="N2622" t="str">
            <v>Сўх тумани</v>
          </cell>
          <cell r="P2622" t="str">
            <v>Реконструкция</v>
          </cell>
          <cell r="Q2622">
            <v>2023</v>
          </cell>
          <cell r="R2622">
            <v>2</v>
          </cell>
          <cell r="S2622">
            <v>1</v>
          </cell>
          <cell r="AB2622">
            <v>1</v>
          </cell>
          <cell r="AE2622">
            <v>1</v>
          </cell>
          <cell r="AG2622">
            <v>1</v>
          </cell>
          <cell r="AH2622">
            <v>1</v>
          </cell>
          <cell r="AK2622">
            <v>1</v>
          </cell>
          <cell r="AM2622">
            <v>1</v>
          </cell>
          <cell r="AN2622">
            <v>1</v>
          </cell>
          <cell r="AO2622">
            <v>1</v>
          </cell>
          <cell r="AR2622">
            <v>1</v>
          </cell>
          <cell r="AS2622">
            <v>1150</v>
          </cell>
          <cell r="AT2622">
            <v>1150</v>
          </cell>
          <cell r="AU2622">
            <v>1150</v>
          </cell>
          <cell r="AV2622">
            <v>1150</v>
          </cell>
          <cell r="AX2622">
            <v>0</v>
          </cell>
          <cell r="BI2622">
            <v>1150</v>
          </cell>
          <cell r="BO2622">
            <v>-650</v>
          </cell>
          <cell r="BS2622">
            <v>500</v>
          </cell>
          <cell r="BV2622">
            <v>46.418999999999997</v>
          </cell>
          <cell r="BW2622">
            <v>488.24700000000001</v>
          </cell>
          <cell r="BX2622" t="str">
            <v>"ASLON EKSPRES INVEST" MCHJ</v>
          </cell>
          <cell r="GG2622" t="str">
            <v>тупроқ иши, минг м3</v>
          </cell>
          <cell r="GH2622">
            <v>200</v>
          </cell>
          <cell r="GI2622">
            <v>200</v>
          </cell>
          <cell r="GX2622" t="str">
            <v>Ёйилган объект</v>
          </cell>
          <cell r="HD2622" t="str">
            <v>Лимит мақбуллаштирилди</v>
          </cell>
        </row>
        <row r="2623">
          <cell r="A2623" t="str">
            <v>Фарғона вилоятидаги сув иншооти қурилиши (2-босқич)</v>
          </cell>
          <cell r="B2623" t="str">
            <v>0901302330414001</v>
          </cell>
          <cell r="C2623">
            <v>1</v>
          </cell>
          <cell r="E2623" t="str">
            <v>Ирригация тармоқлари ва иншоотлари</v>
          </cell>
          <cell r="F2623" t="str">
            <v>Ирригация тармоқлари ва иншоотлари</v>
          </cell>
          <cell r="H2623" t="str">
            <v>Сув хўжалиги вазирлиги</v>
          </cell>
          <cell r="I2623" t="str">
            <v>"Фарғонасувқурилишинвест" ДМ</v>
          </cell>
          <cell r="J2623" t="str">
            <v>Вазирлик ва идора</v>
          </cell>
          <cell r="K2623" t="str">
            <v>Қўшимча</v>
          </cell>
          <cell r="L2623" t="str">
            <v>Асосий</v>
          </cell>
          <cell r="M2623" t="str">
            <v>Фарғона вилояти</v>
          </cell>
          <cell r="N2623" t="str">
            <v>Туманлараро</v>
          </cell>
          <cell r="P2623" t="str">
            <v>Янги қурилиш</v>
          </cell>
          <cell r="Q2623" t="str">
            <v>2022-2023</v>
          </cell>
          <cell r="R2623">
            <v>1</v>
          </cell>
          <cell r="S2623">
            <v>1</v>
          </cell>
          <cell r="X2623">
            <v>1</v>
          </cell>
          <cell r="Z2623">
            <v>1</v>
          </cell>
          <cell r="AA2623">
            <v>1</v>
          </cell>
          <cell r="AX2623">
            <v>0</v>
          </cell>
          <cell r="BB2623">
            <v>6928.1276964499993</v>
          </cell>
          <cell r="BI2623">
            <v>2099.3409999999999</v>
          </cell>
          <cell r="BS2623">
            <v>9027.4686964499997</v>
          </cell>
          <cell r="BV2623">
            <v>29367.391000000003</v>
          </cell>
          <cell r="BW2623">
            <v>27863.368999999999</v>
          </cell>
          <cell r="CT2623">
            <v>1</v>
          </cell>
          <cell r="CU2623">
            <v>1</v>
          </cell>
          <cell r="CV2623">
            <v>1</v>
          </cell>
          <cell r="GG2623" t="str">
            <v>объект</v>
          </cell>
          <cell r="GH2623">
            <v>1</v>
          </cell>
          <cell r="GI2623">
            <v>1</v>
          </cell>
          <cell r="GQ2623" t="str">
            <v>Янги қўшилган объект</v>
          </cell>
          <cell r="GX2623" t="str">
            <v>Лимит қўшилди</v>
          </cell>
        </row>
        <row r="2624">
          <cell r="A2624" t="str">
            <v>Лойиҳа-қидирув ишлари</v>
          </cell>
          <cell r="E2624" t="str">
            <v>Ирригация тармоқлари ва иншоотлари</v>
          </cell>
          <cell r="F2624" t="str">
            <v>Ирригация тармоқлари ва иншоотлари</v>
          </cell>
          <cell r="H2624" t="str">
            <v>Сув хўжалиги вазирлиги</v>
          </cell>
          <cell r="J2624" t="str">
            <v>Вазирлик ва идора</v>
          </cell>
          <cell r="K2624" t="str">
            <v>14-илова</v>
          </cell>
          <cell r="L2624" t="str">
            <v>Асосий</v>
          </cell>
          <cell r="M2624" t="str">
            <v>Фарғона вилояти</v>
          </cell>
          <cell r="N2624">
            <v>0</v>
          </cell>
          <cell r="P2624" t="str">
            <v>Лойиҳа-қидирув ишлари</v>
          </cell>
          <cell r="Q2624">
            <v>2023</v>
          </cell>
          <cell r="R2624">
            <v>2</v>
          </cell>
          <cell r="AX2624">
            <v>1000</v>
          </cell>
          <cell r="BO2624">
            <v>-359</v>
          </cell>
          <cell r="BS2624">
            <v>641</v>
          </cell>
          <cell r="BV2624">
            <v>450</v>
          </cell>
          <cell r="HD2624" t="str">
            <v>Лимит мақбуллаштирилди</v>
          </cell>
        </row>
        <row r="2625">
          <cell r="A2625" t="str">
            <v>Кредитор қарздорликларни қоплаш</v>
          </cell>
          <cell r="E2625" t="str">
            <v>Ирригация тармоқлари ва иншоотлари</v>
          </cell>
          <cell r="F2625" t="str">
            <v>Ирригация тармоқлари ва иншоотлари</v>
          </cell>
          <cell r="H2625" t="str">
            <v>Сув хўжалиги вазирлиги</v>
          </cell>
          <cell r="J2625" t="str">
            <v>Вазирлик ва идора</v>
          </cell>
          <cell r="K2625" t="str">
            <v>14-илова</v>
          </cell>
          <cell r="L2625" t="str">
            <v>Асосий</v>
          </cell>
          <cell r="M2625" t="str">
            <v>Фарғона вилояти</v>
          </cell>
          <cell r="N2625">
            <v>0</v>
          </cell>
          <cell r="P2625" t="str">
            <v>Кредитор қарздорлик</v>
          </cell>
          <cell r="R2625">
            <v>1</v>
          </cell>
          <cell r="AX2625">
            <v>800</v>
          </cell>
          <cell r="BO2625">
            <v>525.20000000000005</v>
          </cell>
          <cell r="BS2625">
            <v>1325.2</v>
          </cell>
          <cell r="HD2625" t="str">
            <v>Лимит қўшилди</v>
          </cell>
        </row>
        <row r="2626">
          <cell r="A2626" t="str">
            <v>Тақсимланмаган лимит</v>
          </cell>
          <cell r="E2626" t="str">
            <v>Ирригация тармоқлари ва иншоотлари</v>
          </cell>
          <cell r="F2626" t="str">
            <v>Ирригация тармоқлари ва иншоотлари</v>
          </cell>
          <cell r="H2626" t="str">
            <v>Сув хўжалиги вазирлиги</v>
          </cell>
          <cell r="J2626" t="str">
            <v>Вазирлик ва идора</v>
          </cell>
          <cell r="K2626" t="str">
            <v>14-илова</v>
          </cell>
          <cell r="L2626" t="str">
            <v>Асосий</v>
          </cell>
          <cell r="M2626" t="str">
            <v>Фарғона вилояти</v>
          </cell>
          <cell r="P2626" t="str">
            <v>Тақсимланмаган лимит</v>
          </cell>
          <cell r="R2626">
            <v>2</v>
          </cell>
          <cell r="AX2626">
            <v>0</v>
          </cell>
          <cell r="BR2626">
            <v>1669.6349971199991</v>
          </cell>
          <cell r="BS2626">
            <v>1669.6349971199991</v>
          </cell>
        </row>
        <row r="2627">
          <cell r="A2627" t="str">
            <v>Туямуйин гидроузели Султонсанжар дамбаси сув фильтрациясига қарши тупроқ ичида девор қуриш</v>
          </cell>
          <cell r="B2627" t="str">
            <v>2201992000414001</v>
          </cell>
          <cell r="C2627">
            <v>1</v>
          </cell>
          <cell r="D2627" t="str">
            <v> 100010860332217049801170004</v>
          </cell>
          <cell r="E2627" t="str">
            <v>Ирригация тармоқлари ва иншоотлари</v>
          </cell>
          <cell r="F2627" t="str">
            <v>Ирригация тармоқлари ва иншоотлари</v>
          </cell>
          <cell r="H2627" t="str">
            <v>Сув хўжалиги вазирлиги</v>
          </cell>
          <cell r="J2627" t="str">
            <v>Вазирлик ва идора</v>
          </cell>
          <cell r="K2627" t="str">
            <v>15-илова</v>
          </cell>
          <cell r="L2627" t="str">
            <v>Асосий</v>
          </cell>
          <cell r="M2627" t="str">
            <v>Хоразм вилояти</v>
          </cell>
          <cell r="N2627" t="str">
            <v>Туркманистон Республикаси</v>
          </cell>
          <cell r="O2627" t="str">
            <v>х</v>
          </cell>
          <cell r="P2627" t="str">
            <v>Янги қурилиш</v>
          </cell>
          <cell r="Q2627" t="str">
            <v>2020-2024</v>
          </cell>
          <cell r="R2627">
            <v>1</v>
          </cell>
          <cell r="X2627">
            <v>1</v>
          </cell>
          <cell r="Z2627">
            <v>1</v>
          </cell>
          <cell r="AA2627">
            <v>1</v>
          </cell>
          <cell r="AS2627">
            <v>369547.05800000002</v>
          </cell>
          <cell r="AT2627">
            <v>350147.05800000002</v>
          </cell>
          <cell r="AU2627">
            <v>350147.05800000002</v>
          </cell>
          <cell r="AV2627">
            <v>369547.05800000002</v>
          </cell>
          <cell r="AW2627">
            <v>369547.05800000002</v>
          </cell>
          <cell r="AX2627">
            <v>50000</v>
          </cell>
          <cell r="BI2627">
            <v>-30000</v>
          </cell>
          <cell r="BS2627">
            <v>20000</v>
          </cell>
          <cell r="BV2627">
            <v>5978.1689999999999</v>
          </cell>
          <cell r="BW2627">
            <v>5845.6059999999998</v>
          </cell>
          <cell r="BX2627" t="str">
            <v>"Topalang HPD Holding" МЧЖ</v>
          </cell>
          <cell r="BY2627">
            <v>305341062</v>
          </cell>
          <cell r="CT2627">
            <v>1</v>
          </cell>
          <cell r="GG2627" t="str">
            <v>тупроқ 
ичида 
девор, км</v>
          </cell>
          <cell r="GH2627">
            <v>6.4</v>
          </cell>
          <cell r="GJ2627" t="str">
            <v>Ўзбекистон Республикаси Президентининг
2017 йил 27 ноябрдаги ПҚ-3405-сон қарори</v>
          </cell>
          <cell r="GX2627" t="str">
            <v>Лимит мақбуллаштирилди</v>
          </cell>
        </row>
        <row r="2628">
          <cell r="A2628" t="str">
            <v>Қўшкўпир туманидаги "Тўғой яб" каналининг ПК27+00 даги, Хонқа туманидаги "Дарялиқ арна ю/б" каналининг ПК35+00 даги, Хива туманидаги "Полвон" каналининг ПК125+50 даги, Гурлан туманидаги "Гурлан" каналининг ПК73+00 даги кўприкларни реконструкция қилиш</v>
          </cell>
          <cell r="B2628" t="str">
            <v>2201332120414002</v>
          </cell>
          <cell r="C2628">
            <v>1</v>
          </cell>
          <cell r="D2628" t="str">
            <v> 100010860334017049801170078</v>
          </cell>
          <cell r="E2628" t="str">
            <v>Ирригация тармоқлари ва иншоотлари</v>
          </cell>
          <cell r="F2628" t="str">
            <v>Ирригация тармоқлари ва иншоотлари</v>
          </cell>
          <cell r="H2628" t="str">
            <v>Сув хўжалиги вазирлиги</v>
          </cell>
          <cell r="J2628" t="str">
            <v>Вазирлик ва идора</v>
          </cell>
          <cell r="K2628" t="str">
            <v>15-илова</v>
          </cell>
          <cell r="L2628" t="str">
            <v>Асосий</v>
          </cell>
          <cell r="M2628" t="str">
            <v>Хоразм вилояти</v>
          </cell>
          <cell r="N2628" t="str">
            <v>Туманлараро</v>
          </cell>
          <cell r="O2628" t="str">
            <v>х</v>
          </cell>
          <cell r="P2628" t="str">
            <v>Реконструкция</v>
          </cell>
          <cell r="Q2628" t="str">
            <v>2022-2023</v>
          </cell>
          <cell r="R2628">
            <v>1</v>
          </cell>
          <cell r="S2628">
            <v>1</v>
          </cell>
          <cell r="T2628">
            <v>1</v>
          </cell>
          <cell r="U2628">
            <v>1</v>
          </cell>
          <cell r="X2628">
            <v>1</v>
          </cell>
          <cell r="Z2628">
            <v>1</v>
          </cell>
          <cell r="AA2628">
            <v>1</v>
          </cell>
          <cell r="AS2628">
            <v>9421.7919999999995</v>
          </cell>
          <cell r="AT2628">
            <v>3295.7559999999999</v>
          </cell>
          <cell r="AU2628">
            <v>3295.7559999999999</v>
          </cell>
          <cell r="AV2628">
            <v>9421.7919999999995</v>
          </cell>
          <cell r="AW2628">
            <v>9421.7919999999995</v>
          </cell>
          <cell r="AX2628">
            <v>5430.7497000000003</v>
          </cell>
          <cell r="BI2628">
            <v>-2359.2330000000002</v>
          </cell>
          <cell r="BS2628">
            <v>3071.5167000000001</v>
          </cell>
          <cell r="BV2628">
            <v>3207.6310000000003</v>
          </cell>
          <cell r="BW2628">
            <v>3071.5169999999998</v>
          </cell>
          <cell r="BX2628" t="str">
            <v>"Хисоракгидроқурилиш" МЧЖ</v>
          </cell>
          <cell r="BY2628">
            <v>200705793</v>
          </cell>
          <cell r="DX2628">
            <v>4</v>
          </cell>
          <cell r="DY2628">
            <v>2</v>
          </cell>
          <cell r="EA2628">
            <v>2</v>
          </cell>
          <cell r="GG2628" t="str">
            <v xml:space="preserve">кўприк, дона </v>
          </cell>
          <cell r="GH2628">
            <v>4</v>
          </cell>
          <cell r="GI2628">
            <v>2</v>
          </cell>
          <cell r="GJ2628" t="str">
            <v>Вазирлар Маҳкамасининг 2020 йил
1 майдаги 03/1-3535-сон чора-тадбирлар дастури</v>
          </cell>
          <cell r="GX2628" t="str">
            <v>Лимит мақбуллаштирилди</v>
          </cell>
        </row>
        <row r="2629">
          <cell r="A2629" t="str">
            <v>Ҳазорасп туманидаги "Киров-яб" каналини реконструкция қилиш</v>
          </cell>
          <cell r="B2629" t="str">
            <v>2201332200414001</v>
          </cell>
          <cell r="C2629">
            <v>1</v>
          </cell>
          <cell r="D2629" t="str">
            <v> 100010860332217049801170012</v>
          </cell>
          <cell r="E2629" t="str">
            <v>Ирригация тармоқлари ва иншоотлари</v>
          </cell>
          <cell r="F2629" t="str">
            <v>Ирригация тармоқлари ва иншоотлари</v>
          </cell>
          <cell r="H2629" t="str">
            <v>Сув хўжалиги вазирлиги</v>
          </cell>
          <cell r="J2629" t="str">
            <v>Вазирлик ва идора</v>
          </cell>
          <cell r="K2629" t="str">
            <v>15-илова</v>
          </cell>
          <cell r="L2629" t="str">
            <v>Асосий</v>
          </cell>
          <cell r="M2629" t="str">
            <v>Хоразм вилояти</v>
          </cell>
          <cell r="N2629" t="str">
            <v>Ҳазорасп тумани</v>
          </cell>
          <cell r="O2629" t="str">
            <v>х</v>
          </cell>
          <cell r="P2629" t="str">
            <v>Реконструкция</v>
          </cell>
          <cell r="Q2629" t="str">
            <v>2022-2023</v>
          </cell>
          <cell r="R2629">
            <v>1</v>
          </cell>
          <cell r="S2629">
            <v>1</v>
          </cell>
          <cell r="T2629">
            <v>1</v>
          </cell>
          <cell r="U2629">
            <v>1</v>
          </cell>
          <cell r="X2629">
            <v>1</v>
          </cell>
          <cell r="Z2629">
            <v>1</v>
          </cell>
          <cell r="AA2629">
            <v>1</v>
          </cell>
          <cell r="AS2629">
            <v>4479.7579999999998</v>
          </cell>
          <cell r="AT2629">
            <v>704.86199999999997</v>
          </cell>
          <cell r="AU2629">
            <v>704.86199999999997</v>
          </cell>
          <cell r="AV2629">
            <v>4479.7579999999998</v>
          </cell>
          <cell r="AW2629">
            <v>4479.7579999999998</v>
          </cell>
          <cell r="AX2629">
            <v>689.02814999999998</v>
          </cell>
          <cell r="BI2629">
            <v>-16.380500000000101</v>
          </cell>
          <cell r="BS2629">
            <v>672.64764999999989</v>
          </cell>
          <cell r="BV2629">
            <v>704.86199999999997</v>
          </cell>
          <cell r="BW2629">
            <v>672.60399999999993</v>
          </cell>
          <cell r="BX2629" t="str">
            <v>"Темир бетон" МЧЖ</v>
          </cell>
          <cell r="BY2629">
            <v>202333339</v>
          </cell>
          <cell r="DS2629">
            <v>5.64</v>
          </cell>
          <cell r="DT2629">
            <v>1</v>
          </cell>
          <cell r="DV2629">
            <v>1</v>
          </cell>
          <cell r="GG2629" t="str">
            <v>канал, км</v>
          </cell>
          <cell r="GH2629">
            <v>5.64</v>
          </cell>
          <cell r="GI2629">
            <v>1</v>
          </cell>
          <cell r="GJ2629" t="str">
            <v>Вазирлар Маҳкамасининг 2020 йил 
15 июндаги 377-сон қарори</v>
          </cell>
          <cell r="GX2629" t="str">
            <v>Лимит мақбуллаштирилди</v>
          </cell>
        </row>
        <row r="2630">
          <cell r="A2630" t="str">
            <v>Сел-тошқиндан ҳимоялаш тадбирлари</v>
          </cell>
          <cell r="E2630" t="str">
            <v>Ирригация тармоқлари ва иншоотлари</v>
          </cell>
          <cell r="F2630" t="str">
            <v>Ирригация тармоқлари ва иншоотлари</v>
          </cell>
          <cell r="G2630" t="str">
            <v>Сел-тошқиндан ҳимоялаш тадбирлари</v>
          </cell>
          <cell r="H2630" t="str">
            <v>Сув хўжалиги вазирлиги</v>
          </cell>
          <cell r="J2630" t="str">
            <v>Вазирлик ва идора</v>
          </cell>
          <cell r="K2630" t="str">
            <v>15-илова</v>
          </cell>
          <cell r="L2630" t="str">
            <v>Асосий</v>
          </cell>
          <cell r="M2630" t="str">
            <v>Хоразм вилояти</v>
          </cell>
          <cell r="N2630" t="str">
            <v>туманлараро</v>
          </cell>
          <cell r="P2630" t="str">
            <v>Тасдиқланадиган дастурлар ижроси учун</v>
          </cell>
          <cell r="R2630">
            <v>2</v>
          </cell>
          <cell r="AX2630">
            <v>2400</v>
          </cell>
          <cell r="BI2630">
            <v>-2400</v>
          </cell>
          <cell r="BS2630">
            <v>0</v>
          </cell>
          <cell r="GL2630">
            <v>1</v>
          </cell>
          <cell r="GX2630" t="str">
            <v>Объектларга бўлинди</v>
          </cell>
        </row>
        <row r="2631">
          <cell r="A2631" t="str">
            <v>"Хазорасп" ҳудудидаги 5-шпора реконструкция қилиш</v>
          </cell>
          <cell r="B2631" t="str">
            <v>2301332210414001</v>
          </cell>
          <cell r="C2631">
            <v>1</v>
          </cell>
          <cell r="D2631" t="str">
            <v>100010860332217049801170020</v>
          </cell>
          <cell r="E2631" t="str">
            <v>Ирригация тармоқлари ва иншоотлари</v>
          </cell>
          <cell r="F2631" t="str">
            <v>Ирригация тармоқлари ва иншоотлари</v>
          </cell>
          <cell r="G2631" t="str">
            <v>Сел-тошқиндан ҳимоялаш тадбирлари</v>
          </cell>
          <cell r="H2631" t="str">
            <v>Сув хўжалиги вазирлиги</v>
          </cell>
          <cell r="J2631" t="str">
            <v>Вазирлик ва идора</v>
          </cell>
          <cell r="K2631" t="str">
            <v>15-илова</v>
          </cell>
          <cell r="L2631" t="str">
            <v>Асосий</v>
          </cell>
          <cell r="M2631" t="str">
            <v>Хоразм вилояти</v>
          </cell>
          <cell r="N2631" t="str">
            <v>Тупроққалъа тумани</v>
          </cell>
          <cell r="P2631" t="str">
            <v>Реконструкция</v>
          </cell>
          <cell r="Q2631">
            <v>2023</v>
          </cell>
          <cell r="R2631">
            <v>2</v>
          </cell>
          <cell r="S2631">
            <v>1</v>
          </cell>
          <cell r="T2631">
            <v>1</v>
          </cell>
          <cell r="AB2631">
            <v>1</v>
          </cell>
          <cell r="AE2631">
            <v>1</v>
          </cell>
          <cell r="AG2631">
            <v>1</v>
          </cell>
          <cell r="AH2631">
            <v>1</v>
          </cell>
          <cell r="AK2631">
            <v>1</v>
          </cell>
          <cell r="AM2631">
            <v>1</v>
          </cell>
          <cell r="AN2631">
            <v>1</v>
          </cell>
          <cell r="AO2631">
            <v>1</v>
          </cell>
          <cell r="AR2631">
            <v>1</v>
          </cell>
          <cell r="AS2631">
            <v>1400</v>
          </cell>
          <cell r="AT2631">
            <v>1400</v>
          </cell>
          <cell r="AU2631">
            <v>1400</v>
          </cell>
          <cell r="AV2631">
            <v>1400</v>
          </cell>
          <cell r="AX2631">
            <v>0</v>
          </cell>
          <cell r="BI2631">
            <v>1400</v>
          </cell>
          <cell r="BS2631">
            <v>1400</v>
          </cell>
          <cell r="BV2631">
            <v>1490.7430000000002</v>
          </cell>
          <cell r="BW2631">
            <v>1422.924</v>
          </cell>
          <cell r="BX2631" t="str">
            <v>"Гидротехника иншоатларни қуриш" МЧЖ</v>
          </cell>
          <cell r="BY2631">
            <v>308096064</v>
          </cell>
          <cell r="GG2631" t="str">
            <v>тупроқ иши, минг м3</v>
          </cell>
          <cell r="GH2631">
            <v>3.5</v>
          </cell>
          <cell r="GI2631">
            <v>3.5</v>
          </cell>
          <cell r="GX2631" t="str">
            <v>Ёйилган объект</v>
          </cell>
        </row>
        <row r="2632">
          <cell r="A2632" t="str">
            <v>"Гурлан" ҳудудидаги 1-банкет реконструкция қилиш</v>
          </cell>
          <cell r="B2632" t="str">
            <v>2301332210414002</v>
          </cell>
          <cell r="C2632">
            <v>1</v>
          </cell>
          <cell r="D2632" t="str">
            <v>100010860332217049801170021</v>
          </cell>
          <cell r="E2632" t="str">
            <v>Ирригация тармоқлари ва иншоотлари</v>
          </cell>
          <cell r="F2632" t="str">
            <v>Ирригация тармоқлари ва иншоотлари</v>
          </cell>
          <cell r="G2632" t="str">
            <v>Сел-тошқиндан ҳимоялаш тадбирлари</v>
          </cell>
          <cell r="H2632" t="str">
            <v>Сув хўжалиги вазирлиги</v>
          </cell>
          <cell r="J2632" t="str">
            <v>Вазирлик ва идора</v>
          </cell>
          <cell r="K2632" t="str">
            <v>15-илова</v>
          </cell>
          <cell r="L2632" t="str">
            <v>Асосий</v>
          </cell>
          <cell r="M2632" t="str">
            <v>Хоразм вилояти</v>
          </cell>
          <cell r="N2632" t="str">
            <v>Тупроққалъа тумани</v>
          </cell>
          <cell r="P2632" t="str">
            <v>Реконструкция</v>
          </cell>
          <cell r="Q2632">
            <v>2023</v>
          </cell>
          <cell r="R2632">
            <v>2</v>
          </cell>
          <cell r="S2632">
            <v>1</v>
          </cell>
          <cell r="T2632">
            <v>1</v>
          </cell>
          <cell r="AB2632">
            <v>1</v>
          </cell>
          <cell r="AE2632">
            <v>1</v>
          </cell>
          <cell r="AG2632">
            <v>1</v>
          </cell>
          <cell r="AH2632">
            <v>1</v>
          </cell>
          <cell r="AK2632">
            <v>1</v>
          </cell>
          <cell r="AM2632">
            <v>1</v>
          </cell>
          <cell r="AN2632">
            <v>1</v>
          </cell>
          <cell r="AO2632">
            <v>1</v>
          </cell>
          <cell r="AR2632">
            <v>1</v>
          </cell>
          <cell r="AS2632">
            <v>1000</v>
          </cell>
          <cell r="AT2632">
            <v>1000</v>
          </cell>
          <cell r="AU2632">
            <v>1000</v>
          </cell>
          <cell r="AV2632">
            <v>1000</v>
          </cell>
          <cell r="AX2632">
            <v>0</v>
          </cell>
          <cell r="BI2632">
            <v>873.34550000000002</v>
          </cell>
          <cell r="BS2632">
            <v>873.34550000000002</v>
          </cell>
          <cell r="BV2632">
            <v>882.88700000000006</v>
          </cell>
          <cell r="BW2632">
            <v>844.16399999999999</v>
          </cell>
          <cell r="BX2632" t="str">
            <v>"Гидротехника иншоатларни қуриш" МЧЖ</v>
          </cell>
          <cell r="BY2632">
            <v>308096064</v>
          </cell>
          <cell r="GG2632" t="str">
            <v>тупроқ иши, минг м3</v>
          </cell>
          <cell r="GH2632">
            <v>2.6</v>
          </cell>
          <cell r="GI2632">
            <v>2.6</v>
          </cell>
          <cell r="GM2632" t="str">
            <v>Лимит мақбуллаштирилди</v>
          </cell>
          <cell r="GX2632" t="str">
            <v>Ёйилган объект</v>
          </cell>
        </row>
        <row r="2633">
          <cell r="A2633" t="str">
            <v xml:space="preserve">Ҳонқа, Урганч, Янгибозор ва Гурлан туманлари ҳудудидан ўтган “Дарёлиқ” магистрал коллектори тизимига насос станцияларини қуриш </v>
          </cell>
          <cell r="B2633" t="str">
            <v>2301332230414001</v>
          </cell>
          <cell r="C2633">
            <v>1</v>
          </cell>
          <cell r="E2633" t="str">
            <v>Ирригация тармоқлари ва иншоотлари</v>
          </cell>
          <cell r="F2633" t="str">
            <v>Ирригация тармоқлари ва иншоотлари</v>
          </cell>
          <cell r="H2633" t="str">
            <v>Сув хўжалиги вазирлиги</v>
          </cell>
          <cell r="J2633" t="str">
            <v>Вазирлик ва идора</v>
          </cell>
          <cell r="K2633" t="str">
            <v>Қўшимча</v>
          </cell>
          <cell r="L2633" t="str">
            <v>Қўшимча</v>
          </cell>
          <cell r="M2633" t="str">
            <v>Хоразм вилояти</v>
          </cell>
          <cell r="N2633" t="str">
            <v>туманлараро</v>
          </cell>
          <cell r="P2633" t="str">
            <v>Янги қурилиш</v>
          </cell>
          <cell r="Q2633">
            <v>2023</v>
          </cell>
          <cell r="R2633">
            <v>2</v>
          </cell>
          <cell r="AB2633">
            <v>1</v>
          </cell>
          <cell r="AE2633">
            <v>1</v>
          </cell>
          <cell r="AG2633">
            <v>1</v>
          </cell>
          <cell r="AH2633">
            <v>1</v>
          </cell>
          <cell r="AJ2633">
            <v>1</v>
          </cell>
          <cell r="AM2633">
            <v>1</v>
          </cell>
          <cell r="AN2633">
            <v>1</v>
          </cell>
          <cell r="AO2633">
            <v>1</v>
          </cell>
          <cell r="AR2633">
            <v>1</v>
          </cell>
          <cell r="AS2633">
            <v>23278.2</v>
          </cell>
          <cell r="AT2633">
            <v>23278.2</v>
          </cell>
          <cell r="AU2633">
            <v>23278.2</v>
          </cell>
          <cell r="AV2633">
            <v>24463.239852999999</v>
          </cell>
          <cell r="AW2633">
            <v>21507.299331999999</v>
          </cell>
          <cell r="AX2633">
            <v>0</v>
          </cell>
          <cell r="BF2633">
            <v>15000</v>
          </cell>
          <cell r="BS2633">
            <v>15000</v>
          </cell>
          <cell r="BT2633">
            <v>15000</v>
          </cell>
          <cell r="BU2633" t="str">
            <v>Ташриф</v>
          </cell>
          <cell r="BV2633">
            <v>14173.798999999999</v>
          </cell>
          <cell r="BW2633">
            <v>12432.135999999999</v>
          </cell>
          <cell r="BX2633" t="str">
            <v xml:space="preserve">"YANGIBOZORMAXSUSSUVPUDRAT" MAS`ULIYATI CHEKLANGAN JAMIYAT
</v>
          </cell>
          <cell r="BY2633">
            <v>206958633</v>
          </cell>
          <cell r="CT2633">
            <v>1</v>
          </cell>
          <cell r="CU2633">
            <v>1</v>
          </cell>
          <cell r="CV2633">
            <v>1</v>
          </cell>
          <cell r="GG2633" t="str">
            <v>объект</v>
          </cell>
          <cell r="GH2633">
            <v>1</v>
          </cell>
          <cell r="GI2633">
            <v>1</v>
          </cell>
          <cell r="GK263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633" t="str">
            <v>Янги қўшилган объект</v>
          </cell>
        </row>
        <row r="2634">
          <cell r="A2634" t="str">
            <v>Тупроққалъа массивидаги 2,7 км узунликдаги ҳимоя дамбаси ва 3 дона шпораларни реконструкция қилиш</v>
          </cell>
          <cell r="B2634" t="str">
            <v>2301332210414003</v>
          </cell>
          <cell r="C2634">
            <v>1</v>
          </cell>
          <cell r="E2634" t="str">
            <v>Ирригация тармоқлари ва иншоотлари</v>
          </cell>
          <cell r="F2634" t="str">
            <v>Ирригация тармоқлари ва иншоотлари</v>
          </cell>
          <cell r="H2634" t="str">
            <v>Сув хўжалиги вазирлиги</v>
          </cell>
          <cell r="J2634" t="str">
            <v>Вазирлик ва идора</v>
          </cell>
          <cell r="K2634" t="str">
            <v>Қўшимча</v>
          </cell>
          <cell r="L2634" t="str">
            <v>Қўшимча</v>
          </cell>
          <cell r="M2634" t="str">
            <v>Хоразм вилояти</v>
          </cell>
          <cell r="N2634" t="str">
            <v>Тупроққалъа тумани</v>
          </cell>
          <cell r="P2634" t="str">
            <v>Реконструкция</v>
          </cell>
          <cell r="Q2634">
            <v>2023</v>
          </cell>
          <cell r="R2634">
            <v>2</v>
          </cell>
          <cell r="AB2634">
            <v>1</v>
          </cell>
          <cell r="AE2634">
            <v>1</v>
          </cell>
          <cell r="AG2634">
            <v>1</v>
          </cell>
          <cell r="AH2634">
            <v>1</v>
          </cell>
          <cell r="AJ2634">
            <v>1</v>
          </cell>
          <cell r="AM2634">
            <v>1</v>
          </cell>
          <cell r="AN2634">
            <v>1</v>
          </cell>
          <cell r="AO2634">
            <v>1</v>
          </cell>
          <cell r="AR2634">
            <v>1</v>
          </cell>
          <cell r="AS2634">
            <v>19226.7</v>
          </cell>
          <cell r="AT2634">
            <v>19226.7</v>
          </cell>
          <cell r="AU2634">
            <v>19226.7</v>
          </cell>
          <cell r="AV2634">
            <v>18467.468444999999</v>
          </cell>
          <cell r="AW2634">
            <v>17544.095023000002</v>
          </cell>
          <cell r="AX2634">
            <v>0</v>
          </cell>
          <cell r="BF2634">
            <v>21000</v>
          </cell>
          <cell r="BO2634">
            <v>-10000</v>
          </cell>
          <cell r="BR2634">
            <v>-2650.5</v>
          </cell>
          <cell r="BS2634">
            <v>8349.5</v>
          </cell>
          <cell r="BT2634">
            <v>8349.5</v>
          </cell>
          <cell r="BU2634" t="str">
            <v>Ташриф</v>
          </cell>
          <cell r="BV2634">
            <v>7871.5320000000002</v>
          </cell>
          <cell r="BW2634">
            <v>8573.1610000000001</v>
          </cell>
          <cell r="BX2634" t="str">
            <v>"MAXSUS SUV QURILISH" MAS'ULIYATI CHEKLANGAN JAMIYAT</v>
          </cell>
          <cell r="BY2634">
            <v>200409884</v>
          </cell>
          <cell r="DD2634">
            <v>3.2</v>
          </cell>
          <cell r="DE2634">
            <v>3.2</v>
          </cell>
          <cell r="DG2634">
            <v>3.2</v>
          </cell>
          <cell r="EH2634">
            <v>7</v>
          </cell>
          <cell r="EI2634">
            <v>7</v>
          </cell>
          <cell r="EK2634">
            <v>7</v>
          </cell>
          <cell r="GG2634" t="str">
            <v>км</v>
          </cell>
          <cell r="GH2634">
            <v>3.2</v>
          </cell>
          <cell r="GI2634">
            <v>3.2</v>
          </cell>
          <cell r="GK26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634" t="str">
            <v>Янги қўшилган объект</v>
          </cell>
          <cell r="HD2634" t="str">
            <v>Лимит мақбуллаштирилди</v>
          </cell>
        </row>
        <row r="2635">
          <cell r="A2635" t="str">
            <v>Лойиҳа-қидирув ишлари</v>
          </cell>
          <cell r="E2635" t="str">
            <v>Ирригация тармоқлари ва иншоотлари</v>
          </cell>
          <cell r="F2635" t="str">
            <v>Ирригация тармоқлари ва иншоотлари</v>
          </cell>
          <cell r="H2635" t="str">
            <v>Сув хўжалиги вазирлиги</v>
          </cell>
          <cell r="J2635" t="str">
            <v>Вазирлик ва идора</v>
          </cell>
          <cell r="K2635" t="str">
            <v>15-илова</v>
          </cell>
          <cell r="L2635" t="str">
            <v>Асосий</v>
          </cell>
          <cell r="M2635" t="str">
            <v>Хоразм вилояти</v>
          </cell>
          <cell r="N2635">
            <v>0</v>
          </cell>
          <cell r="P2635" t="str">
            <v>Лойиҳа-қидирув ишлари</v>
          </cell>
          <cell r="Q2635">
            <v>2023</v>
          </cell>
          <cell r="R2635">
            <v>2</v>
          </cell>
          <cell r="AX2635">
            <v>800</v>
          </cell>
          <cell r="BO2635">
            <v>1140</v>
          </cell>
          <cell r="BS2635">
            <v>1940</v>
          </cell>
          <cell r="BV2635">
            <v>320</v>
          </cell>
          <cell r="BW2635">
            <v>214.98099999999999</v>
          </cell>
          <cell r="HD2635" t="str">
            <v>Лимит қўшилди</v>
          </cell>
        </row>
        <row r="2636">
          <cell r="A2636" t="str">
            <v>Кредитор қарздорликларни қоплаш</v>
          </cell>
          <cell r="E2636" t="str">
            <v>Ирригация тармоқлари ва иншоотлари</v>
          </cell>
          <cell r="F2636" t="str">
            <v>Ирригация тармоқлари ва иншоотлари</v>
          </cell>
          <cell r="H2636" t="str">
            <v>Сув хўжалиги вазирлиги</v>
          </cell>
          <cell r="J2636" t="str">
            <v>Вазирлик ва идора</v>
          </cell>
          <cell r="K2636" t="str">
            <v>15-илова</v>
          </cell>
          <cell r="L2636" t="str">
            <v>Асосий</v>
          </cell>
          <cell r="M2636" t="str">
            <v>Хоразм вилояти</v>
          </cell>
          <cell r="N2636">
            <v>0</v>
          </cell>
          <cell r="P2636" t="str">
            <v>Кредитор қарздорлик</v>
          </cell>
          <cell r="R2636">
            <v>1</v>
          </cell>
          <cell r="AX2636">
            <v>1229.0999999999999</v>
          </cell>
          <cell r="BS2636">
            <v>1229.0999999999999</v>
          </cell>
          <cell r="BW2636">
            <v>198.56800000000001</v>
          </cell>
        </row>
        <row r="2637">
          <cell r="A2637" t="str">
            <v>Тақсимланмаган лимит</v>
          </cell>
          <cell r="E2637" t="str">
            <v>Ирригация тармоқлари ва иншоотлари</v>
          </cell>
          <cell r="F2637" t="str">
            <v>Ирригация тармоқлари ва иншоотлари</v>
          </cell>
          <cell r="H2637" t="str">
            <v>Сув хўжалиги вазирлиги</v>
          </cell>
          <cell r="J2637" t="str">
            <v>Вазирлик ва идора</v>
          </cell>
          <cell r="K2637" t="str">
            <v>15-илова</v>
          </cell>
          <cell r="L2637" t="str">
            <v>Асосий</v>
          </cell>
          <cell r="M2637" t="str">
            <v>Хоразм вилояти</v>
          </cell>
          <cell r="P2637" t="str">
            <v>Тақсимланмаган лимит</v>
          </cell>
          <cell r="R2637">
            <v>2</v>
          </cell>
          <cell r="AX2637">
            <v>0</v>
          </cell>
          <cell r="BR2637">
            <v>2650.5</v>
          </cell>
          <cell r="BS2637">
            <v>2650.5</v>
          </cell>
          <cell r="BT2637">
            <v>2650.5</v>
          </cell>
          <cell r="BU2637" t="str">
            <v>Ташриф</v>
          </cell>
        </row>
        <row r="2638">
          <cell r="A2638" t="str">
            <v>Жанубий Қорақалпоғистонда сув ресурсларини яхшилаш (Бўстон канали қурилиши объекти)</v>
          </cell>
          <cell r="B2638" t="str">
            <v>1801352330414001</v>
          </cell>
          <cell r="C2638">
            <v>1</v>
          </cell>
          <cell r="D2638" t="str">
            <v> 100010860262697049801170018</v>
          </cell>
          <cell r="E2638" t="str">
            <v>Ирригация тармоқлари ва иншоотлари</v>
          </cell>
          <cell r="F2638" t="str">
            <v>Ирригация тармоқлари ва иншоотлари</v>
          </cell>
          <cell r="H2638" t="str">
            <v>Сув хўжалиги вазирлиги</v>
          </cell>
          <cell r="J2638" t="str">
            <v>Вазирлик ва идора</v>
          </cell>
          <cell r="K2638" t="str">
            <v>17-илова</v>
          </cell>
          <cell r="L2638" t="str">
            <v>Асосий</v>
          </cell>
          <cell r="M2638" t="str">
            <v>Қорақалпоғистон Республикаси</v>
          </cell>
          <cell r="N2638" t="str">
            <v>Тўрткўл тумани</v>
          </cell>
          <cell r="P2638" t="str">
            <v>Янги қурилиш</v>
          </cell>
          <cell r="Q2638" t="str">
            <v>2015-2023</v>
          </cell>
          <cell r="R2638">
            <v>1</v>
          </cell>
          <cell r="S2638">
            <v>1</v>
          </cell>
          <cell r="X2638">
            <v>1</v>
          </cell>
          <cell r="Z2638">
            <v>1</v>
          </cell>
          <cell r="AA2638">
            <v>1</v>
          </cell>
          <cell r="AS2638">
            <v>361085.87</v>
          </cell>
          <cell r="AT2638">
            <v>90372.854999999996</v>
          </cell>
          <cell r="AU2638">
            <v>90372.854999999996</v>
          </cell>
          <cell r="AV2638">
            <v>361085.87</v>
          </cell>
          <cell r="AW2638">
            <v>361085.87</v>
          </cell>
          <cell r="AX2638">
            <v>80000</v>
          </cell>
          <cell r="BS2638">
            <v>80000</v>
          </cell>
          <cell r="BV2638">
            <v>57764.578000000001</v>
          </cell>
          <cell r="BW2638">
            <v>62714.45</v>
          </cell>
          <cell r="BX2638" t="str">
            <v>"Topalang HPD Holding" МЧЖ</v>
          </cell>
          <cell r="BY2638">
            <v>305341062</v>
          </cell>
          <cell r="DS2638">
            <v>34.799999999999997</v>
          </cell>
          <cell r="DT2638">
            <v>34.799999999999997</v>
          </cell>
          <cell r="DU2638">
            <v>34.799999999999997</v>
          </cell>
          <cell r="GG2638" t="str">
            <v>канал, км</v>
          </cell>
          <cell r="GH2638">
            <v>34.799999999999997</v>
          </cell>
          <cell r="GI2638">
            <v>34.799999999999997</v>
          </cell>
          <cell r="GJ2638" t="str">
            <v>Ўзбекистон Республикаси Президентининг 
2015 йил 24 мартдаги ПҚ-2324-сон қарори</v>
          </cell>
        </row>
        <row r="2639">
          <cell r="A2639" t="str">
            <v>Фарғона водийсида сув ресурсларини бошқариш (2-босқич)</v>
          </cell>
          <cell r="E2639" t="str">
            <v>Ирригация тармоқлари ва иншоотлари</v>
          </cell>
          <cell r="F2639" t="str">
            <v>Ирригация тармоқлари ва иншоотлари</v>
          </cell>
          <cell r="H2639" t="str">
            <v>Сув хўжалиги вазирлиги</v>
          </cell>
          <cell r="J2639" t="str">
            <v>Вазирлик ва идора</v>
          </cell>
          <cell r="K2639" t="str">
            <v>17-илова</v>
          </cell>
          <cell r="L2639" t="str">
            <v>Асосий</v>
          </cell>
          <cell r="N2639">
            <v>0</v>
          </cell>
          <cell r="P2639" t="str">
            <v>Реконструкция</v>
          </cell>
          <cell r="Q2639" t="str">
            <v>2017-2024</v>
          </cell>
          <cell r="R2639">
            <v>1</v>
          </cell>
          <cell r="AS2639">
            <v>186502.35</v>
          </cell>
          <cell r="AT2639">
            <v>156987.07699999999</v>
          </cell>
          <cell r="AU2639">
            <v>156987.07699999999</v>
          </cell>
          <cell r="AV2639">
            <v>186502.35</v>
          </cell>
          <cell r="AW2639">
            <v>186502.35</v>
          </cell>
          <cell r="AX2639">
            <v>0</v>
          </cell>
          <cell r="BS2639">
            <v>0</v>
          </cell>
          <cell r="BX2639" t="str">
            <v>"Uzgidrotexnik" МЧЖ, "Topalang HPD Holding" МЧЖ, "Ўзмахсуссувқуриш" МЧЖ</v>
          </cell>
          <cell r="BY2639" t="str">
            <v>305341062
301297286</v>
          </cell>
          <cell r="GG2639" t="str">
            <v>канал, км</v>
          </cell>
          <cell r="GH2639">
            <v>158.80000000000001</v>
          </cell>
          <cell r="GJ2639" t="str">
            <v>Ўзбекистон Республикаси Президентининг 
2017 йил 16 сентябрдаги ПҚ-3282-сон қарори</v>
          </cell>
        </row>
        <row r="2640">
          <cell r="A2640" t="str">
            <v xml:space="preserve">Фарғона водийсида сув ресурсларини бошқариш 2-босқич лойиҳаси (Андижон вилояти Савай-Оқбурасой тизимидаги магистрал ва хўжаликлараро суғориш каналлари ва иншоотларини қайта қуриш, қирғоқларни мустаҳкамлаш ишлари) </v>
          </cell>
          <cell r="B2640" t="str">
            <v>1901032200414001</v>
          </cell>
          <cell r="C2640">
            <v>1</v>
          </cell>
          <cell r="D2640" t="str">
            <v> 100010860262697049801170026</v>
          </cell>
          <cell r="E2640" t="str">
            <v>Ирригация тармоқлари ва иншоотлари</v>
          </cell>
          <cell r="F2640" t="str">
            <v>Ирригация тармоқлари ва иншоотлари</v>
          </cell>
          <cell r="H2640" t="str">
            <v>Сув хўжалиги вазирлиги</v>
          </cell>
          <cell r="J2640" t="str">
            <v>Вазирлик ва идора</v>
          </cell>
          <cell r="K2640" t="str">
            <v>17-илова</v>
          </cell>
          <cell r="L2640" t="str">
            <v>Асосий</v>
          </cell>
          <cell r="M2640" t="str">
            <v>Андижон вилояти</v>
          </cell>
          <cell r="N2640" t="str">
            <v>Қўрғонтепа тумани</v>
          </cell>
          <cell r="P2640" t="str">
            <v>Реконструкция</v>
          </cell>
          <cell r="Q2640" t="str">
            <v>2017-2024</v>
          </cell>
          <cell r="R2640">
            <v>1</v>
          </cell>
          <cell r="X2640">
            <v>1</v>
          </cell>
          <cell r="Z2640">
            <v>1</v>
          </cell>
          <cell r="AA2640">
            <v>1</v>
          </cell>
          <cell r="AX2640">
            <v>19000</v>
          </cell>
          <cell r="BS2640">
            <v>19000</v>
          </cell>
          <cell r="BV2640">
            <v>12969</v>
          </cell>
          <cell r="BW2640">
            <v>14548.227999999999</v>
          </cell>
          <cell r="BX2640" t="str">
            <v>"Topalang HPD Holding" МЧЖ</v>
          </cell>
          <cell r="BY2640">
            <v>305341062</v>
          </cell>
        </row>
        <row r="2641">
          <cell r="A2641" t="str">
            <v xml:space="preserve">Фарғона водийсида сув ресурсларини бошқариш 2-босқич лойиҳаси (Наманган вилояти Подшоота тизимидаги магистрал ва хўжаликлараро суғориш каналлари ва иншоотларини қайта қуриш, қирғоқларни мустаҳкамлаш ишлари) </v>
          </cell>
          <cell r="B2641" t="str">
            <v>1901142360414001</v>
          </cell>
          <cell r="C2641">
            <v>1</v>
          </cell>
          <cell r="D2641" t="str">
            <v> 100010860262697049801170025</v>
          </cell>
          <cell r="E2641" t="str">
            <v>Ирригация тармоқлари ва иншоотлари</v>
          </cell>
          <cell r="F2641" t="str">
            <v>Ирригация тармоқлари ва иншоотлари</v>
          </cell>
          <cell r="H2641" t="str">
            <v>Сув хўжалиги вазирлиги</v>
          </cell>
          <cell r="J2641" t="str">
            <v>Вазирлик ва идора</v>
          </cell>
          <cell r="K2641" t="str">
            <v>17-илова</v>
          </cell>
          <cell r="L2641" t="str">
            <v>Асосий</v>
          </cell>
          <cell r="M2641" t="str">
            <v>Наманган вилояти</v>
          </cell>
          <cell r="N2641" t="str">
            <v>Чортоқ тумани</v>
          </cell>
          <cell r="P2641" t="str">
            <v>Реконструкция</v>
          </cell>
          <cell r="Q2641" t="str">
            <v>2017-2024</v>
          </cell>
          <cell r="R2641">
            <v>1</v>
          </cell>
          <cell r="X2641">
            <v>1</v>
          </cell>
          <cell r="Z2641">
            <v>1</v>
          </cell>
          <cell r="AA2641">
            <v>1</v>
          </cell>
          <cell r="AX2641">
            <v>5000</v>
          </cell>
          <cell r="BS2641">
            <v>5000</v>
          </cell>
          <cell r="BX2641" t="str">
            <v>"UZGIDROTEXNIK" MAS`ULIYATI CHEKLANGAN JAMIYAT</v>
          </cell>
          <cell r="BY2641">
            <v>305101804</v>
          </cell>
        </row>
        <row r="2642">
          <cell r="A2642" t="str">
            <v>Фарғона водийсида сув ресурсларини бошқариш 2-босқич лойиҳаси. Фарғона вилояти Исфайрам-Шохимардон тизимидаги магистрал ва хўжаликлараро суғориш каналлари ва иншоотларини қайта қуриш ишлари)</v>
          </cell>
          <cell r="B2642" t="str">
            <v>1901302330414001</v>
          </cell>
          <cell r="C2642">
            <v>1</v>
          </cell>
          <cell r="D2642" t="str">
            <v> 100010860262697049801170027</v>
          </cell>
          <cell r="E2642" t="str">
            <v>Ирригация тармоқлари ва иншоотлари</v>
          </cell>
          <cell r="F2642" t="str">
            <v>Ирригация тармоқлари ва иншоотлари</v>
          </cell>
          <cell r="H2642" t="str">
            <v>Сув хўжалиги вазирлиги</v>
          </cell>
          <cell r="J2642" t="str">
            <v>Вазирлик ва идора</v>
          </cell>
          <cell r="K2642" t="str">
            <v>17-илова</v>
          </cell>
          <cell r="L2642" t="str">
            <v>Асосий</v>
          </cell>
          <cell r="M2642" t="str">
            <v>Фарғона вилояти</v>
          </cell>
          <cell r="N2642" t="str">
            <v>Фарғона тумани</v>
          </cell>
          <cell r="P2642" t="str">
            <v>Реконструкция</v>
          </cell>
          <cell r="Q2642" t="str">
            <v>2017-2024</v>
          </cell>
          <cell r="R2642">
            <v>1</v>
          </cell>
          <cell r="X2642">
            <v>1</v>
          </cell>
          <cell r="Z2642">
            <v>1</v>
          </cell>
          <cell r="AA2642">
            <v>1</v>
          </cell>
          <cell r="AX2642">
            <v>6000</v>
          </cell>
          <cell r="BS2642">
            <v>6000</v>
          </cell>
          <cell r="BV2642">
            <v>218</v>
          </cell>
          <cell r="BX2642" t="str">
            <v>"O`ZMAXSUSSUVQURILISH" MAS`ULIYATI CHEKLANGAN JAMIYAT</v>
          </cell>
          <cell r="BY2642">
            <v>301297286</v>
          </cell>
        </row>
        <row r="2643">
          <cell r="A2643" t="str">
            <v xml:space="preserve">Қарши насос станциялари каскадини тубдан қайта таъмирлаш-тиклаш (3-босқич) </v>
          </cell>
          <cell r="B2643" t="str">
            <v>1701102350414001</v>
          </cell>
          <cell r="C2643">
            <v>1</v>
          </cell>
          <cell r="D2643" t="str">
            <v> 100010860104017049801170046</v>
          </cell>
          <cell r="E2643" t="str">
            <v>Ирригация тармоқлари ва иншоотлари</v>
          </cell>
          <cell r="F2643" t="str">
            <v>Ирригация тармоқлари ва иншоотлари</v>
          </cell>
          <cell r="H2643" t="str">
            <v>Сув хўжалиги вазирлиги</v>
          </cell>
          <cell r="J2643" t="str">
            <v>Вазирлик ва идора</v>
          </cell>
          <cell r="K2643" t="str">
            <v>17-илова</v>
          </cell>
          <cell r="L2643" t="str">
            <v>Асосий</v>
          </cell>
          <cell r="M2643" t="str">
            <v>Қашқадарё вилояти</v>
          </cell>
          <cell r="N2643" t="str">
            <v>Нишон тумани</v>
          </cell>
          <cell r="P2643" t="str">
            <v>Реконструкция</v>
          </cell>
          <cell r="Q2643" t="str">
            <v>2017-2023</v>
          </cell>
          <cell r="R2643">
            <v>1</v>
          </cell>
          <cell r="V2643" t="str">
            <v>июнь, 2023 й.</v>
          </cell>
          <cell r="X2643">
            <v>1</v>
          </cell>
          <cell r="Z2643">
            <v>1</v>
          </cell>
          <cell r="AA2643">
            <v>1</v>
          </cell>
          <cell r="AS2643">
            <v>129465.46400000001</v>
          </cell>
          <cell r="AT2643">
            <v>85424.36</v>
          </cell>
          <cell r="AU2643">
            <v>85424.36</v>
          </cell>
          <cell r="AX2643">
            <v>18000</v>
          </cell>
          <cell r="BI2643">
            <v>-15000</v>
          </cell>
          <cell r="BS2643">
            <v>3000</v>
          </cell>
          <cell r="BW2643">
            <v>396.734554</v>
          </cell>
          <cell r="BX2643" t="str">
            <v>"Махсус йирик насос таъмир" МЧЖ</v>
          </cell>
          <cell r="BY2643">
            <v>201283766</v>
          </cell>
          <cell r="CT2643">
            <v>1</v>
          </cell>
          <cell r="GG2643" t="str">
            <v>объект</v>
          </cell>
          <cell r="GH2643">
            <v>1</v>
          </cell>
          <cell r="GJ2643" t="str">
            <v>Ўзбекистон Республикаси Президентининг 
2017 йил 19 майдаги ПҚ-2977-сон қарори</v>
          </cell>
          <cell r="GX2643" t="str">
            <v>Лимит мақбуллаштирилди</v>
          </cell>
        </row>
        <row r="2644">
          <cell r="A2644" t="str">
            <v>Бухоро, Навоий, Қашқадарё, Самарқанд ва Сурхондарё вилоятларида 95 та насос станциясини модернизация қилиш</v>
          </cell>
          <cell r="B2644" t="str">
            <v>2301062000414002</v>
          </cell>
          <cell r="C2644">
            <v>1</v>
          </cell>
          <cell r="D2644" t="str">
            <v> 100010860262697049801170032</v>
          </cell>
          <cell r="E2644" t="str">
            <v>Ирригация тармоқлари ва иншоотлари</v>
          </cell>
          <cell r="F2644" t="str">
            <v>Ирригация тармоқлари ва иншоотлари</v>
          </cell>
          <cell r="H2644" t="str">
            <v>Сув хўжалиги вазирлиги</v>
          </cell>
          <cell r="J2644" t="str">
            <v>Вазирлик ва идора</v>
          </cell>
          <cell r="K2644" t="str">
            <v>17-илова</v>
          </cell>
          <cell r="L2644" t="str">
            <v>Асосий</v>
          </cell>
          <cell r="M2644" t="str">
            <v>Бухоро вилояти</v>
          </cell>
          <cell r="N2644" t="str">
            <v>туманлараро</v>
          </cell>
          <cell r="P2644" t="str">
            <v>Жиҳоз ва ускуналарни харид қилиш учун</v>
          </cell>
          <cell r="Q2644" t="str">
            <v>2022-2024</v>
          </cell>
          <cell r="R2644">
            <v>1</v>
          </cell>
          <cell r="X2644">
            <v>1</v>
          </cell>
          <cell r="Z2644">
            <v>1</v>
          </cell>
          <cell r="AA2644">
            <v>1</v>
          </cell>
          <cell r="AS2644">
            <v>304721.84000000003</v>
          </cell>
          <cell r="AT2644">
            <v>304721.84000000003</v>
          </cell>
          <cell r="AU2644">
            <v>304721.84000000003</v>
          </cell>
          <cell r="AV2644">
            <v>304721.84000000003</v>
          </cell>
          <cell r="AW2644">
            <v>304721.84000000003</v>
          </cell>
          <cell r="AX2644">
            <v>75000</v>
          </cell>
          <cell r="BS2644">
            <v>75000</v>
          </cell>
          <cell r="BV2644">
            <v>72597.577000000005</v>
          </cell>
          <cell r="BW2644">
            <v>72597.577000000005</v>
          </cell>
          <cell r="BX2644" t="str">
            <v>"Агротехмаш" МЧЖ ва "ВНИИИР" ОАЖ консорциум</v>
          </cell>
          <cell r="BY2644">
            <v>309720767</v>
          </cell>
          <cell r="GG2644" t="str">
            <v>м.куб/с</v>
          </cell>
          <cell r="GH2644">
            <v>398.9</v>
          </cell>
          <cell r="GJ2644" t="str">
            <v>Ўзбекистон Республикаси Президентининг 
2021 йил 29 июлдаги ПҚ-5201-сон қарори</v>
          </cell>
        </row>
        <row r="2645">
          <cell r="A2645" t="str">
            <v>Кредитор қарздорликларни қоплаш</v>
          </cell>
          <cell r="E2645" t="str">
            <v>Ирригация тармоқлари ва иншоотлари</v>
          </cell>
          <cell r="F2645" t="str">
            <v>Ирригация тармоқлари ва иншоотлари</v>
          </cell>
          <cell r="H2645" t="str">
            <v>Сув хўжалиги вазирлиги</v>
          </cell>
          <cell r="J2645" t="str">
            <v>Вазирлик ва идора</v>
          </cell>
          <cell r="K2645" t="str">
            <v>17-илова</v>
          </cell>
          <cell r="L2645" t="str">
            <v>Асосий</v>
          </cell>
          <cell r="N2645">
            <v>0</v>
          </cell>
          <cell r="P2645" t="str">
            <v>Кредитор қарздорлик</v>
          </cell>
          <cell r="R2645">
            <v>1</v>
          </cell>
          <cell r="AX2645">
            <v>5000</v>
          </cell>
          <cell r="BF2645">
            <v>-5000</v>
          </cell>
          <cell r="BS2645">
            <v>0</v>
          </cell>
          <cell r="GU2645" t="str">
            <v>Лимит мақбуллаштирилди</v>
          </cell>
        </row>
        <row r="2646">
          <cell r="A2646" t="str">
            <v>Амударё дельтасида кичик сув ҳавзаларини барпо қилиш. Фаза-II</v>
          </cell>
          <cell r="B2646" t="str">
            <v>2001352220414001</v>
          </cell>
          <cell r="C2646">
            <v>1</v>
          </cell>
          <cell r="D2646" t="str">
            <v> 100010860354017049801115001</v>
          </cell>
          <cell r="E2646" t="str">
            <v>Ирригация тармоқлари ва иншоотлари</v>
          </cell>
          <cell r="F2646" t="str">
            <v>Ирригация тармоқлари ва иншоотлари</v>
          </cell>
          <cell r="H2646" t="str">
            <v>Халқаро оролни қутқариш жамғармаси ижроя қўмитаси Нукус филиали</v>
          </cell>
          <cell r="J2646" t="str">
            <v>Вазирлик ва идора</v>
          </cell>
          <cell r="K2646" t="str">
            <v>3-илова</v>
          </cell>
          <cell r="L2646" t="str">
            <v>Асосий</v>
          </cell>
          <cell r="M2646" t="str">
            <v>Қорақалпоғистон Республикаси</v>
          </cell>
          <cell r="N2646" t="str">
            <v xml:space="preserve">Мўйноқ тумани </v>
          </cell>
          <cell r="O2646" t="str">
            <v>х</v>
          </cell>
          <cell r="P2646" t="str">
            <v>Янги қурилиш</v>
          </cell>
          <cell r="Q2646" t="str">
            <v>2018-2023</v>
          </cell>
          <cell r="R2646">
            <v>1</v>
          </cell>
          <cell r="S2646">
            <v>1</v>
          </cell>
          <cell r="X2646">
            <v>1</v>
          </cell>
          <cell r="Z2646">
            <v>1</v>
          </cell>
          <cell r="AA2646">
            <v>1</v>
          </cell>
          <cell r="AS2646">
            <v>445840.58100000001</v>
          </cell>
          <cell r="AT2646">
            <v>116375.5</v>
          </cell>
          <cell r="AU2646">
            <v>116375.5</v>
          </cell>
          <cell r="AV2646">
            <v>445840.58100000001</v>
          </cell>
          <cell r="AW2646">
            <v>445840.58100000001</v>
          </cell>
          <cell r="AX2646">
            <v>50000</v>
          </cell>
          <cell r="BI2646">
            <v>-20000.000000000022</v>
          </cell>
          <cell r="BS2646">
            <v>29999.999999999978</v>
          </cell>
          <cell r="BV2646">
            <v>17694.5</v>
          </cell>
          <cell r="BW2646">
            <v>15292.1</v>
          </cell>
          <cell r="BX2646" t="str">
            <v>"Кўприкқурилиш трести" УК</v>
          </cell>
          <cell r="BY2646">
            <v>200796358</v>
          </cell>
          <cell r="CT2646">
            <v>1</v>
          </cell>
          <cell r="GG2646" t="str">
            <v>м3/сек</v>
          </cell>
          <cell r="GH2646">
            <v>1250</v>
          </cell>
          <cell r="GI2646">
            <v>1250</v>
          </cell>
          <cell r="GJ2646" t="str">
            <v>Вазирлар Маҳкамасининг 2019 йил
16 январдаги 37-сон қарори</v>
          </cell>
          <cell r="GX2646" t="str">
            <v>Лимит мақбуллаштирилди</v>
          </cell>
        </row>
        <row r="2647">
          <cell r="A2647" t="str">
            <v>Орол денгизи қуриган тубида барпо этилаётган яшил қопламаларни асраш, чорвачиликни ривожлантириш ва унинг озуқа базасини яхшилаш ҳамда хайвонот дунёси учун зарур шароитларни яратиш мақсадида суғориш тизимини барпо этиш бўйича лойиҳа-смета ҳужжатларини ишлаб чиқиш ва қурилиш ишларини бошлаш</v>
          </cell>
          <cell r="B2647" t="str">
            <v>2301352220414001</v>
          </cell>
          <cell r="C2647">
            <v>1</v>
          </cell>
          <cell r="E2647" t="str">
            <v>Ирригация тармоқлари ва иншоотлари</v>
          </cell>
          <cell r="F2647" t="str">
            <v>Ирригация тармоқлари ва иншоотлари</v>
          </cell>
          <cell r="H2647" t="str">
            <v>Халқаро оролни қутқариш жамғармаси ижроя қўмитаси Нукус филиали</v>
          </cell>
          <cell r="J2647" t="str">
            <v>Вазирлик ва идора</v>
          </cell>
          <cell r="K2647" t="str">
            <v>Қўшимча</v>
          </cell>
          <cell r="L2647" t="str">
            <v>Асосий</v>
          </cell>
          <cell r="M2647" t="str">
            <v>Қорақалпоғистон Республикаси</v>
          </cell>
          <cell r="N2647" t="str">
            <v xml:space="preserve">Мўйноқ тумани </v>
          </cell>
          <cell r="P2647" t="str">
            <v>Янги қурилиш</v>
          </cell>
          <cell r="Q2647" t="str">
            <v>2023-2024</v>
          </cell>
          <cell r="R2647">
            <v>2</v>
          </cell>
          <cell r="AB2647">
            <v>1</v>
          </cell>
          <cell r="AE2647">
            <v>1</v>
          </cell>
          <cell r="AG2647">
            <v>1</v>
          </cell>
          <cell r="AH2647">
            <v>1</v>
          </cell>
          <cell r="AJ2647">
            <v>1</v>
          </cell>
          <cell r="AL2647">
            <v>1</v>
          </cell>
          <cell r="AM2647">
            <v>1</v>
          </cell>
          <cell r="AN2647">
            <v>1</v>
          </cell>
          <cell r="AO2647">
            <v>1</v>
          </cell>
          <cell r="AP2647">
            <v>1</v>
          </cell>
          <cell r="AR2647">
            <v>1</v>
          </cell>
          <cell r="AX2647">
            <v>0</v>
          </cell>
          <cell r="BF2647">
            <v>7000</v>
          </cell>
          <cell r="BS2647">
            <v>7000</v>
          </cell>
          <cell r="BV2647">
            <v>6012.66</v>
          </cell>
          <cell r="BW2647">
            <v>5581.4</v>
          </cell>
          <cell r="BX2647" t="str">
            <v>"Кўприкқурилиш трести" УК</v>
          </cell>
          <cell r="BY2647">
            <v>200796358</v>
          </cell>
          <cell r="DD2647">
            <v>123</v>
          </cell>
          <cell r="GG2647" t="str">
            <v>км</v>
          </cell>
          <cell r="GH2647">
            <v>123</v>
          </cell>
          <cell r="GU2647" t="str">
            <v>Янги қўшилган объект</v>
          </cell>
        </row>
        <row r="2648">
          <cell r="A2648" t="str">
            <v>Бекобод туманидаги "Дўстлик" канали бош иншоотини реконструкция ва модернизация қилиш (3-босқич)</v>
          </cell>
          <cell r="B2648" t="str">
            <v>2301272200414001</v>
          </cell>
          <cell r="C2648">
            <v>1</v>
          </cell>
          <cell r="D2648" t="str">
            <v> 100010860244017049801124005</v>
          </cell>
          <cell r="E2648" t="str">
            <v>Ирригация тармоқлари ва иншоотлари</v>
          </cell>
          <cell r="F2648" t="str">
            <v>Ирригация тармоқлари ва иншоотлари</v>
          </cell>
          <cell r="H2648" t="str">
            <v>“Сирдарё” ҲСХБ</v>
          </cell>
          <cell r="J2648" t="str">
            <v>Вазирлик ва идора</v>
          </cell>
          <cell r="K2648" t="str">
            <v>13-илова</v>
          </cell>
          <cell r="L2648" t="str">
            <v>Асосий</v>
          </cell>
          <cell r="M2648" t="str">
            <v>Тошкент вилояти</v>
          </cell>
          <cell r="N2648" t="str">
            <v>Бекобод тумани</v>
          </cell>
          <cell r="O2648" t="str">
            <v>х</v>
          </cell>
          <cell r="P2648" t="str">
            <v>Янги қурилиш</v>
          </cell>
          <cell r="Q2648" t="str">
            <v>2023-2024</v>
          </cell>
          <cell r="R2648">
            <v>2</v>
          </cell>
          <cell r="AB2648">
            <v>1</v>
          </cell>
          <cell r="AE2648">
            <v>1</v>
          </cell>
          <cell r="AG2648">
            <v>1</v>
          </cell>
          <cell r="AH2648">
            <v>1</v>
          </cell>
          <cell r="AJ2648">
            <v>1</v>
          </cell>
          <cell r="AM2648">
            <v>1</v>
          </cell>
          <cell r="AN2648">
            <v>1</v>
          </cell>
          <cell r="AO2648">
            <v>1</v>
          </cell>
          <cell r="AR2648">
            <v>1</v>
          </cell>
          <cell r="AS2648">
            <v>14305.887000000001</v>
          </cell>
          <cell r="AT2648">
            <v>14305.887000000001</v>
          </cell>
          <cell r="AU2648">
            <v>14305.887000000001</v>
          </cell>
          <cell r="AX2648">
            <v>5000</v>
          </cell>
          <cell r="BS2648">
            <v>5000</v>
          </cell>
          <cell r="BV2648">
            <v>5227.8</v>
          </cell>
          <cell r="BW2648">
            <v>4966.2</v>
          </cell>
          <cell r="BX2648" t="str">
            <v>"Барака Файз Инвест" МЧЖ</v>
          </cell>
          <cell r="BY2648">
            <v>300026765</v>
          </cell>
          <cell r="EH2648">
            <v>1</v>
          </cell>
          <cell r="GG2648" t="str">
            <v>гидро-техник иншоот, дона</v>
          </cell>
          <cell r="GH2648">
            <v>1</v>
          </cell>
          <cell r="GJ2648" t="str">
            <v>Ўзбекистон Республикаси Президентининг 
2017 йил 27 ноябрдаги ПҚ-3405-сон қарори</v>
          </cell>
        </row>
        <row r="2649">
          <cell r="A2649" t="str">
            <v xml:space="preserve">Бекобод туманидаги "Дўстлик" канали бош иншоотини реконструкция ва модернизация қилиш (II-босқич) </v>
          </cell>
          <cell r="B2649" t="str">
            <v>2201272200414001</v>
          </cell>
          <cell r="C2649">
            <v>1</v>
          </cell>
          <cell r="D2649" t="str">
            <v> 100010860244017049801124003</v>
          </cell>
          <cell r="E2649" t="str">
            <v>Ирригация тармоқлари ва иншоотлари</v>
          </cell>
          <cell r="F2649" t="str">
            <v>Ирригация тармоқлари ва иншоотлари</v>
          </cell>
          <cell r="H2649" t="str">
            <v>“Сирдарё” ҲСХБ</v>
          </cell>
          <cell r="J2649" t="str">
            <v>Вазирлик ва идора</v>
          </cell>
          <cell r="K2649" t="str">
            <v>13-илова</v>
          </cell>
          <cell r="L2649" t="str">
            <v>Асосий</v>
          </cell>
          <cell r="M2649" t="str">
            <v>Тошкент вилояти</v>
          </cell>
          <cell r="N2649" t="str">
            <v>Бекобод тумани</v>
          </cell>
          <cell r="O2649" t="str">
            <v>х</v>
          </cell>
          <cell r="P2649" t="str">
            <v>Янги қурилиш</v>
          </cell>
          <cell r="Q2649" t="str">
            <v>2022-2023</v>
          </cell>
          <cell r="R2649">
            <v>1</v>
          </cell>
          <cell r="S2649">
            <v>1</v>
          </cell>
          <cell r="T2649">
            <v>1</v>
          </cell>
          <cell r="X2649">
            <v>1</v>
          </cell>
          <cell r="Z2649">
            <v>1</v>
          </cell>
          <cell r="AA2649">
            <v>1</v>
          </cell>
          <cell r="AS2649">
            <v>13010.032999999999</v>
          </cell>
          <cell r="AT2649">
            <v>5112.2550000000001</v>
          </cell>
          <cell r="AU2649">
            <v>5112.2550000000001</v>
          </cell>
          <cell r="AV2649">
            <v>13010.032999999999</v>
          </cell>
          <cell r="AW2649">
            <v>13010.032999999999</v>
          </cell>
          <cell r="AX2649">
            <v>4986.7</v>
          </cell>
          <cell r="BI2649">
            <v>-130.05799999999999</v>
          </cell>
          <cell r="BS2649">
            <v>4856.6419999999998</v>
          </cell>
          <cell r="BV2649">
            <v>5112.2250000000004</v>
          </cell>
          <cell r="BW2649">
            <v>4856.6000000000004</v>
          </cell>
          <cell r="BX2649" t="str">
            <v>"2-СОН МКК" МЧЖ</v>
          </cell>
          <cell r="BY2649">
            <v>200747583</v>
          </cell>
          <cell r="EH2649">
            <v>1</v>
          </cell>
          <cell r="EI2649">
            <v>1</v>
          </cell>
          <cell r="EK2649">
            <v>1</v>
          </cell>
          <cell r="GG2649" t="str">
            <v>гидро-техник иншоот, дона</v>
          </cell>
          <cell r="GH2649">
            <v>1</v>
          </cell>
          <cell r="GI2649">
            <v>1</v>
          </cell>
          <cell r="GJ2649" t="str">
            <v>Ўзбекистон Республикаси Президентининг 
2017 йил 27 ноябрдаги ПҚ-3405-сон қарори</v>
          </cell>
          <cell r="GX2649" t="str">
            <v>Лимит мақбуллаштирилди</v>
          </cell>
        </row>
        <row r="2650">
          <cell r="A2650" t="str">
            <v>Лойиҳа-қидирув ишлари</v>
          </cell>
          <cell r="E2650" t="str">
            <v>Ирригация тармоқлари ва иншоотлари</v>
          </cell>
          <cell r="F2650" t="str">
            <v>Ирригация тармоқлари ва иншоотлари</v>
          </cell>
          <cell r="H2650" t="str">
            <v>“Сирдарё” ҲСХБ</v>
          </cell>
          <cell r="J2650" t="str">
            <v>Вазирлик ва идора</v>
          </cell>
          <cell r="K2650" t="str">
            <v>13-илова</v>
          </cell>
          <cell r="L2650" t="str">
            <v>Асосий</v>
          </cell>
          <cell r="M2650" t="str">
            <v>Тошкент вилояти</v>
          </cell>
          <cell r="N2650">
            <v>0</v>
          </cell>
          <cell r="P2650" t="str">
            <v>Лойиҳа-қидирув ишлари</v>
          </cell>
          <cell r="Q2650">
            <v>2023</v>
          </cell>
          <cell r="R2650">
            <v>2</v>
          </cell>
          <cell r="AX2650">
            <v>300</v>
          </cell>
          <cell r="BS2650">
            <v>300</v>
          </cell>
        </row>
        <row r="2651">
          <cell r="A2651" t="str">
            <v>Кредитор қарздорликларни қоплаш учун</v>
          </cell>
          <cell r="E2651" t="str">
            <v>Ирригация тармоқлари ва иншоотлари</v>
          </cell>
          <cell r="F2651" t="str">
            <v>Ирригация тармоқлари ва иншоотлари</v>
          </cell>
          <cell r="H2651" t="str">
            <v>“Сирдарё” ҲСХБ</v>
          </cell>
          <cell r="J2651" t="str">
            <v>Вазирлик ва идора</v>
          </cell>
          <cell r="K2651" t="str">
            <v>13-илова</v>
          </cell>
          <cell r="L2651" t="str">
            <v>Асосий</v>
          </cell>
          <cell r="M2651" t="str">
            <v>Тошкент вилояти</v>
          </cell>
          <cell r="N2651">
            <v>0</v>
          </cell>
          <cell r="P2651" t="str">
            <v>Кредитор қарздорлик</v>
          </cell>
          <cell r="R2651">
            <v>1</v>
          </cell>
          <cell r="AX2651">
            <v>400</v>
          </cell>
          <cell r="BS2651">
            <v>400</v>
          </cell>
        </row>
        <row r="2652">
          <cell r="A2652" t="str">
            <v>Тақсимланмаган лимит</v>
          </cell>
          <cell r="E2652" t="str">
            <v>Ирригация тармоқлари ва иншоотлари</v>
          </cell>
          <cell r="F2652" t="str">
            <v>Ирригация тармоқлари ва иншоотлари</v>
          </cell>
          <cell r="H2652" t="str">
            <v>“Сирдарё” ҲСХБ</v>
          </cell>
          <cell r="J2652" t="str">
            <v>Вазирлик ва идора</v>
          </cell>
          <cell r="K2652" t="str">
            <v>13-илова</v>
          </cell>
          <cell r="L2652" t="str">
            <v>Асосий</v>
          </cell>
          <cell r="M2652" t="str">
            <v>Тошкент вилояти</v>
          </cell>
          <cell r="P2652" t="str">
            <v>Тақсимланмаган лимит</v>
          </cell>
          <cell r="R2652">
            <v>2</v>
          </cell>
          <cell r="AX2652">
            <v>0</v>
          </cell>
          <cell r="BR2652">
            <v>0</v>
          </cell>
          <cell r="BS2652">
            <v>0</v>
          </cell>
        </row>
        <row r="2653">
          <cell r="A2653" t="str">
            <v>Тахиатош гидроузелининг сегметли дарвозаларини коррозига қарши капитал таъмирлаш, шунингдек гидроузелдан қиш фаслида муз парчаларини беталофат ўтказиш учун сегментли дарвозаларни музлашга қарши тадбирларни амалга ошириш ва пьезометрлар ўрнатиш (лойиҳа-смета ҳужжатларини ишлаб чиқиш учун)</v>
          </cell>
          <cell r="B2653" t="str">
            <v>2301352280414001</v>
          </cell>
          <cell r="E2653" t="str">
            <v>Ирригация тармоқлари ва иншоотлари</v>
          </cell>
          <cell r="F2653" t="str">
            <v>Ирригация тармоқлари ва иншоотлари</v>
          </cell>
          <cell r="H2653" t="str">
            <v>"Амударё” ҲСХБ</v>
          </cell>
          <cell r="J2653" t="str">
            <v>Вазирлик ва идора</v>
          </cell>
          <cell r="K2653" t="str">
            <v>15-илова</v>
          </cell>
          <cell r="L2653" t="str">
            <v>Асосий</v>
          </cell>
          <cell r="M2653" t="str">
            <v>Қорақалпоғистон Республикаси</v>
          </cell>
          <cell r="N2653" t="str">
            <v>Тахиатош тумани</v>
          </cell>
          <cell r="P2653" t="str">
            <v>Лойиҳа-қидирув ишлари</v>
          </cell>
          <cell r="Q2653">
            <v>2023</v>
          </cell>
          <cell r="R2653">
            <v>2</v>
          </cell>
          <cell r="AX2653">
            <v>0</v>
          </cell>
          <cell r="BF2653">
            <v>200</v>
          </cell>
          <cell r="BS2653">
            <v>200</v>
          </cell>
          <cell r="BV2653">
            <v>196.6</v>
          </cell>
          <cell r="BW2653">
            <v>196.6</v>
          </cell>
          <cell r="BX2653" t="str">
            <v>МЧЖ УзГИП Каракалпакстан шуъба кархонаси</v>
          </cell>
          <cell r="BY2653">
            <v>201072539</v>
          </cell>
          <cell r="GU2653" t="str">
            <v>Янги қўшилган, ЛҚИ</v>
          </cell>
        </row>
        <row r="2654">
          <cell r="A2654" t="str">
            <v>Шовот магистрал каналини ПК0+00 дан ПК268+00 гача реконструкция қилиш</v>
          </cell>
          <cell r="B2654" t="str">
            <v>2201332300414001</v>
          </cell>
          <cell r="C2654">
            <v>1</v>
          </cell>
          <cell r="D2654" t="str">
            <v> 100010860334017049801123004</v>
          </cell>
          <cell r="E2654" t="str">
            <v>Ирригация тармоқлари ва иншоотлари</v>
          </cell>
          <cell r="F2654" t="str">
            <v>Ирригация тармоқлари ва иншоотлари</v>
          </cell>
          <cell r="H2654" t="str">
            <v>"Амударё” ҲСХБ</v>
          </cell>
          <cell r="J2654" t="str">
            <v>Вазирлик ва идора</v>
          </cell>
          <cell r="K2654" t="str">
            <v>15-илова</v>
          </cell>
          <cell r="L2654" t="str">
            <v>Асосий</v>
          </cell>
          <cell r="M2654" t="str">
            <v>Хоразм вилояти</v>
          </cell>
          <cell r="N2654" t="str">
            <v>Шовот тумани</v>
          </cell>
          <cell r="O2654" t="str">
            <v>х</v>
          </cell>
          <cell r="P2654" t="str">
            <v>Реконструкция</v>
          </cell>
          <cell r="Q2654" t="str">
            <v>2022-2024</v>
          </cell>
          <cell r="R2654">
            <v>1</v>
          </cell>
          <cell r="X2654">
            <v>1</v>
          </cell>
          <cell r="Z2654">
            <v>1</v>
          </cell>
          <cell r="AA2654">
            <v>1</v>
          </cell>
          <cell r="AS2654">
            <v>52918.707000000002</v>
          </cell>
          <cell r="AT2654">
            <v>45644.072999999997</v>
          </cell>
          <cell r="AU2654">
            <v>45644.072999999997</v>
          </cell>
          <cell r="AV2654">
            <v>52918.707000000002</v>
          </cell>
          <cell r="AW2654">
            <v>52918.707000000002</v>
          </cell>
          <cell r="AX2654">
            <v>10000</v>
          </cell>
          <cell r="BS2654">
            <v>10000</v>
          </cell>
          <cell r="BV2654">
            <v>10525.3</v>
          </cell>
          <cell r="BW2654">
            <v>10000</v>
          </cell>
          <cell r="BX2654" t="str">
            <v>"Сув омбор қурилиш" МЧЖ</v>
          </cell>
          <cell r="BY2654">
            <v>205628767</v>
          </cell>
          <cell r="DS2654">
            <v>26.8</v>
          </cell>
          <cell r="GG2654" t="str">
            <v>канал, км</v>
          </cell>
          <cell r="GH2654">
            <v>26.8</v>
          </cell>
          <cell r="GJ2654" t="str">
            <v>Ўзбекистон Республикаси Президентининг 
2017 йил 27 ноябрдаги ПҚ-3405-сон қарори</v>
          </cell>
        </row>
        <row r="2655">
          <cell r="A2655" t="str">
            <v xml:space="preserve">Гурлан туманидаги Клычбай магистрал каналининг ПК78+00 дан ПК90+00 гача тиндиргич иншоотини реконструкция қилиш  </v>
          </cell>
          <cell r="B2655" t="str">
            <v>2201332080414001</v>
          </cell>
          <cell r="C2655">
            <v>1</v>
          </cell>
          <cell r="D2655" t="str">
            <v> 100010860334017049801123008</v>
          </cell>
          <cell r="E2655" t="str">
            <v>Ирригация тармоқлари ва иншоотлари</v>
          </cell>
          <cell r="F2655" t="str">
            <v>Ирригация тармоқлари ва иншоотлари</v>
          </cell>
          <cell r="H2655" t="str">
            <v>"Амударё” ҲСХБ</v>
          </cell>
          <cell r="J2655" t="str">
            <v>Вазирлик ва идора</v>
          </cell>
          <cell r="K2655" t="str">
            <v>15-илова</v>
          </cell>
          <cell r="L2655" t="str">
            <v>Асосий</v>
          </cell>
          <cell r="M2655" t="str">
            <v>Хоразм вилояти</v>
          </cell>
          <cell r="N2655" t="str">
            <v>Гурлан тумани</v>
          </cell>
          <cell r="O2655" t="str">
            <v>х</v>
          </cell>
          <cell r="P2655" t="str">
            <v>Реконструкция</v>
          </cell>
          <cell r="Q2655" t="str">
            <v>2022-2023</v>
          </cell>
          <cell r="R2655">
            <v>1</v>
          </cell>
          <cell r="S2655">
            <v>1</v>
          </cell>
          <cell r="T2655">
            <v>1</v>
          </cell>
          <cell r="X2655">
            <v>1</v>
          </cell>
          <cell r="Z2655">
            <v>1</v>
          </cell>
          <cell r="AA2655">
            <v>1</v>
          </cell>
          <cell r="AS2655">
            <v>6616.6819999999998</v>
          </cell>
          <cell r="AT2655">
            <v>4556.0959999999995</v>
          </cell>
          <cell r="AU2655">
            <v>4556.0959999999995</v>
          </cell>
          <cell r="AV2655">
            <v>6616.6819999999998</v>
          </cell>
          <cell r="AW2655">
            <v>6616.6819999999998</v>
          </cell>
          <cell r="AX2655">
            <v>4761.7045500000004</v>
          </cell>
          <cell r="BI2655">
            <v>-524.19399999999996</v>
          </cell>
          <cell r="BS2655">
            <v>4237.5105500000009</v>
          </cell>
          <cell r="BV2655">
            <v>5409.4</v>
          </cell>
          <cell r="BW2655">
            <v>4089.9</v>
          </cell>
          <cell r="BX2655" t="str">
            <v>"Эшчон домар" МЧЖ</v>
          </cell>
          <cell r="BY2655">
            <v>301023279</v>
          </cell>
          <cell r="DS2655">
            <v>1.2</v>
          </cell>
          <cell r="DT2655">
            <v>1.2</v>
          </cell>
          <cell r="DV2655">
            <v>1.2</v>
          </cell>
          <cell r="GG2655" t="str">
            <v>канал, км</v>
          </cell>
          <cell r="GH2655">
            <v>1.2</v>
          </cell>
          <cell r="GI2655">
            <v>1.2</v>
          </cell>
          <cell r="GJ2655" t="str">
            <v>Вазирлар Маҳкамасининг 2020 йил 
18 мартдаги 03/1-2086-сон баёни</v>
          </cell>
          <cell r="GX2655" t="str">
            <v>Лимит мақбуллаштирилди</v>
          </cell>
        </row>
        <row r="2656">
          <cell r="A2656" t="str">
            <v>Қўшкупир туманидаги Газават каналини ПК 401+18 даги темир бетон кўпригини реконструкция қилиш</v>
          </cell>
          <cell r="B2656" t="str">
            <v>2201332120414001</v>
          </cell>
          <cell r="D2656" t="str">
            <v> 100010860334017049801123006</v>
          </cell>
          <cell r="E2656" t="str">
            <v>Ирригация тармоқлари ва иншоотлари</v>
          </cell>
          <cell r="F2656" t="str">
            <v>Ирригация тармоқлари ва иншоотлари</v>
          </cell>
          <cell r="H2656" t="str">
            <v>"Амударё” ҲСХБ</v>
          </cell>
          <cell r="J2656" t="str">
            <v>Вазирлик ва идора</v>
          </cell>
          <cell r="K2656" t="str">
            <v>15-илова</v>
          </cell>
          <cell r="L2656" t="str">
            <v>Асосий</v>
          </cell>
          <cell r="M2656" t="str">
            <v>Хоразм вилояти</v>
          </cell>
          <cell r="N2656" t="str">
            <v>Қўшкўпир тумани</v>
          </cell>
          <cell r="O2656" t="str">
            <v>х</v>
          </cell>
          <cell r="P2656" t="str">
            <v>Реконструкция</v>
          </cell>
          <cell r="Q2656" t="str">
            <v>2022-2023</v>
          </cell>
          <cell r="R2656">
            <v>1</v>
          </cell>
          <cell r="AS2656">
            <v>3036.328</v>
          </cell>
          <cell r="AT2656">
            <v>532.76700000000005</v>
          </cell>
          <cell r="AU2656">
            <v>532.76700000000005</v>
          </cell>
          <cell r="AX2656">
            <v>507.06385000000006</v>
          </cell>
          <cell r="BI2656">
            <v>-507.06385</v>
          </cell>
          <cell r="BS2656">
            <v>0</v>
          </cell>
          <cell r="BX2656" t="str">
            <v xml:space="preserve">2022 йилда якунланган </v>
          </cell>
          <cell r="GG2656" t="str">
            <v>кўприк, дона</v>
          </cell>
          <cell r="GH2656">
            <v>1</v>
          </cell>
          <cell r="GJ2656" t="str">
            <v>"Амударё" ҲСХБ ва Хоразм вилояти ҳокимлиги таклифи (27.04.2021 йилдаги 91/05-сон)</v>
          </cell>
          <cell r="GL2656">
            <v>1</v>
          </cell>
          <cell r="GM2656" t="str">
            <v>2022 ввод бўлган</v>
          </cell>
          <cell r="GX2656" t="str">
            <v>Чиқарилган объект</v>
          </cell>
        </row>
        <row r="2657">
          <cell r="A2657" t="str">
            <v>Лойиҳа-қидирув ишлари</v>
          </cell>
          <cell r="E2657" t="str">
            <v>Ирригация тармоқлари ва иншоотлари</v>
          </cell>
          <cell r="F2657" t="str">
            <v>Ирригация тармоқлари ва иншоотлари</v>
          </cell>
          <cell r="H2657" t="str">
            <v>"Амударё” ҲСХБ</v>
          </cell>
          <cell r="J2657" t="str">
            <v>Вазирлик ва идора</v>
          </cell>
          <cell r="K2657" t="str">
            <v>15-илова</v>
          </cell>
          <cell r="L2657" t="str">
            <v>Асосий</v>
          </cell>
          <cell r="M2657" t="str">
            <v>Хоразм вилояти</v>
          </cell>
          <cell r="N2657">
            <v>0</v>
          </cell>
          <cell r="P2657" t="str">
            <v>Лойиҳа-қидирув ишлари</v>
          </cell>
          <cell r="Q2657">
            <v>2023</v>
          </cell>
          <cell r="R2657">
            <v>2</v>
          </cell>
          <cell r="AX2657">
            <v>400</v>
          </cell>
          <cell r="BS2657">
            <v>400</v>
          </cell>
        </row>
        <row r="2658">
          <cell r="A2658" t="str">
            <v>Кредитор қарздорликларни қоплаш</v>
          </cell>
          <cell r="E2658" t="str">
            <v>Ирригация тармоқлари ва иншоотлари</v>
          </cell>
          <cell r="F2658" t="str">
            <v>Ирригация тармоқлари ва иншоотлари</v>
          </cell>
          <cell r="H2658" t="str">
            <v>"Амударё” ҲСХБ</v>
          </cell>
          <cell r="J2658" t="str">
            <v>Вазирлик ва идора</v>
          </cell>
          <cell r="K2658" t="str">
            <v>15-илова</v>
          </cell>
          <cell r="L2658" t="str">
            <v>Асосий</v>
          </cell>
          <cell r="M2658" t="str">
            <v>Хоразм вилояти</v>
          </cell>
          <cell r="N2658">
            <v>0</v>
          </cell>
          <cell r="P2658" t="str">
            <v>Кредитор қарздорлик</v>
          </cell>
          <cell r="R2658">
            <v>1</v>
          </cell>
          <cell r="AX2658">
            <v>1000</v>
          </cell>
          <cell r="BS2658">
            <v>1000</v>
          </cell>
        </row>
        <row r="2659">
          <cell r="A2659" t="str">
            <v>Тақсимланмаган лимит</v>
          </cell>
          <cell r="E2659" t="str">
            <v>Ирригация тармоқлари ва иншоотлари</v>
          </cell>
          <cell r="F2659" t="str">
            <v>Ирригация тармоқлари ва иншоотлари</v>
          </cell>
          <cell r="H2659" t="str">
            <v>"Амударё” ҲСХБ</v>
          </cell>
          <cell r="J2659" t="str">
            <v>Вазирлик ва идора</v>
          </cell>
          <cell r="K2659" t="str">
            <v>15-илова</v>
          </cell>
          <cell r="L2659" t="str">
            <v>Асосий</v>
          </cell>
          <cell r="M2659" t="str">
            <v>Хоразм вилояти</v>
          </cell>
          <cell r="P2659" t="str">
            <v>Тақсимланмаган лимит</v>
          </cell>
          <cell r="R2659">
            <v>2</v>
          </cell>
          <cell r="AX2659">
            <v>0</v>
          </cell>
          <cell r="BR2659">
            <v>0</v>
          </cell>
          <cell r="BS2659">
            <v>0</v>
          </cell>
        </row>
        <row r="2660">
          <cell r="A2660" t="str">
            <v>Нукус туманидаги "Нукус" коллекторини қуриш (3-босқич)</v>
          </cell>
          <cell r="B2660" t="str">
            <v>1801352250415001</v>
          </cell>
          <cell r="C2660">
            <v>1</v>
          </cell>
          <cell r="D2660" t="str">
            <v> 100021860354017042412170001</v>
          </cell>
          <cell r="E2660" t="str">
            <v>Мелиорация тармоқлари ва иншоотлари</v>
          </cell>
          <cell r="F2660" t="str">
            <v>Мелиорация тармоқлари ва иншоотлари</v>
          </cell>
          <cell r="H2660" t="str">
            <v>Сув хўжалиги вазирлиги</v>
          </cell>
          <cell r="J2660" t="str">
            <v>Вазирлик ва идора</v>
          </cell>
          <cell r="K2660" t="str">
            <v>3-илова</v>
          </cell>
          <cell r="L2660" t="str">
            <v>Асосий</v>
          </cell>
          <cell r="M2660" t="str">
            <v>Қорақалпоғистон Республикаси</v>
          </cell>
          <cell r="N2660" t="str">
            <v>Нукус тумани</v>
          </cell>
          <cell r="O2660" t="str">
            <v>х</v>
          </cell>
          <cell r="P2660" t="str">
            <v>Янги қурилиш</v>
          </cell>
          <cell r="Q2660" t="str">
            <v>2018-2023</v>
          </cell>
          <cell r="R2660">
            <v>1</v>
          </cell>
          <cell r="S2660">
            <v>1</v>
          </cell>
          <cell r="X2660">
            <v>1</v>
          </cell>
          <cell r="Z2660">
            <v>1</v>
          </cell>
          <cell r="AA2660">
            <v>1</v>
          </cell>
          <cell r="AS2660">
            <v>36045.4</v>
          </cell>
          <cell r="AT2660">
            <v>13476.7</v>
          </cell>
          <cell r="AU2660">
            <v>13476.7</v>
          </cell>
          <cell r="AX2660">
            <v>12809.362249999989</v>
          </cell>
          <cell r="BO2660">
            <v>-6968</v>
          </cell>
          <cell r="BS2660">
            <v>5841.3622499999892</v>
          </cell>
          <cell r="BV2660">
            <v>3708.4949999999999</v>
          </cell>
          <cell r="BW2660">
            <v>5810.0960000000005</v>
          </cell>
          <cell r="BX2660" t="str">
            <v>"Амубухороканал қурилиш" АЖ</v>
          </cell>
          <cell r="BY2660">
            <v>201188227</v>
          </cell>
          <cell r="FB2660">
            <v>9.7799999999999994</v>
          </cell>
          <cell r="FC2660">
            <v>3.2</v>
          </cell>
          <cell r="FD2660">
            <v>3.2</v>
          </cell>
          <cell r="GG2660" t="str">
            <v>коллектор, км</v>
          </cell>
          <cell r="GH2660">
            <v>9.7799999999999994</v>
          </cell>
          <cell r="GI2660">
            <v>3.2</v>
          </cell>
          <cell r="GJ2660" t="str">
            <v>Ўзбекистон Республикаси Президентининг
2020 йил 5 декабрдаги ПҚ-4912-сон қарори</v>
          </cell>
          <cell r="HD2660" t="str">
            <v>Лимит мақбуллаштирилди</v>
          </cell>
        </row>
        <row r="2661">
          <cell r="A2661" t="str">
            <v>Шуманай туманидаги "ГЛК" туманлараро коллекторининг ПК396+00 дан ПК718 гача қисмини реконструкция қилиш (2-босқич)</v>
          </cell>
          <cell r="B2661" t="str">
            <v>2201352430415002</v>
          </cell>
          <cell r="C2661">
            <v>1</v>
          </cell>
          <cell r="D2661" t="str">
            <v> 100021860354017042412170033</v>
          </cell>
          <cell r="E2661" t="str">
            <v>Мелиорация тармоқлари ва иншоотлари</v>
          </cell>
          <cell r="F2661" t="str">
            <v>Мелиорация тармоқлари ва иншоотлари</v>
          </cell>
          <cell r="H2661" t="str">
            <v>Сув хўжалиги вазирлиги</v>
          </cell>
          <cell r="J2661" t="str">
            <v>Вазирлик ва идора</v>
          </cell>
          <cell r="K2661" t="str">
            <v>3-илова</v>
          </cell>
          <cell r="L2661" t="str">
            <v>Асосий</v>
          </cell>
          <cell r="M2661" t="str">
            <v>Қорақалпоғистон Республикаси</v>
          </cell>
          <cell r="N2661" t="str">
            <v>Шуманай тумани</v>
          </cell>
          <cell r="O2661" t="str">
            <v>х</v>
          </cell>
          <cell r="P2661" t="str">
            <v>Реконструкция</v>
          </cell>
          <cell r="Q2661" t="str">
            <v>2022-2024</v>
          </cell>
          <cell r="R2661">
            <v>1</v>
          </cell>
          <cell r="X2661">
            <v>1</v>
          </cell>
          <cell r="Z2661">
            <v>1</v>
          </cell>
          <cell r="AA2661">
            <v>1</v>
          </cell>
          <cell r="AS2661">
            <v>30046.438115000001</v>
          </cell>
          <cell r="AT2661">
            <v>25349.392</v>
          </cell>
          <cell r="AU2661">
            <v>25349.392</v>
          </cell>
          <cell r="AX2661">
            <v>5500</v>
          </cell>
          <cell r="BI2661">
            <v>1872.039</v>
          </cell>
          <cell r="BS2661">
            <v>7372.0389999999998</v>
          </cell>
          <cell r="BV2661">
            <v>7745</v>
          </cell>
          <cell r="BW2661">
            <v>6997.5</v>
          </cell>
          <cell r="BX2661" t="str">
            <v>"Бунёдкор мерос" МЧЖ</v>
          </cell>
          <cell r="BY2661">
            <v>300667704</v>
          </cell>
          <cell r="FB2661">
            <v>32.200000000000003</v>
          </cell>
          <cell r="FC2661">
            <v>8.16</v>
          </cell>
          <cell r="FE2661">
            <v>8.16</v>
          </cell>
          <cell r="GG2661" t="str">
            <v>коллектор, км</v>
          </cell>
          <cell r="GH2661">
            <v>32.200000000000003</v>
          </cell>
          <cell r="GI2661">
            <v>8.16</v>
          </cell>
          <cell r="GJ2661" t="str">
            <v>Ўзбекистон Республикаси Президентининг
2020 йил 5 декабрдаги ПҚ-4912-сон қарори</v>
          </cell>
          <cell r="GX2661" t="str">
            <v>Лимит қўшилди</v>
          </cell>
        </row>
        <row r="2662">
          <cell r="A2662" t="str">
            <v>Тўрткўл туманидаги "ГД-1-2" хўжаликлараро коллекторини реконструкция қилиш (2-босқич)</v>
          </cell>
          <cell r="B2662" t="str">
            <v>2201352330415002</v>
          </cell>
          <cell r="C2662">
            <v>1</v>
          </cell>
          <cell r="D2662" t="str">
            <v> 100021860354017042412170033</v>
          </cell>
          <cell r="E2662" t="str">
            <v>Мелиорация тармоқлари ва иншоотлари</v>
          </cell>
          <cell r="F2662" t="str">
            <v>Мелиорация тармоқлари ва иншоотлари</v>
          </cell>
          <cell r="H2662" t="str">
            <v>Сув хўжалиги вазирлиги</v>
          </cell>
          <cell r="J2662" t="str">
            <v>Вазирлик ва идора</v>
          </cell>
          <cell r="K2662" t="str">
            <v>3-илова</v>
          </cell>
          <cell r="L2662" t="str">
            <v>Асосий</v>
          </cell>
          <cell r="M2662" t="str">
            <v>Қорақалпоғистон Республикаси</v>
          </cell>
          <cell r="N2662" t="str">
            <v>Тўрткўл тумани</v>
          </cell>
          <cell r="O2662" t="str">
            <v>х</v>
          </cell>
          <cell r="P2662" t="str">
            <v>Реконструкция</v>
          </cell>
          <cell r="Q2662" t="str">
            <v>2022-2023</v>
          </cell>
          <cell r="R2662">
            <v>1</v>
          </cell>
          <cell r="S2662">
            <v>1</v>
          </cell>
          <cell r="T2662">
            <v>1</v>
          </cell>
          <cell r="X2662">
            <v>1</v>
          </cell>
          <cell r="Z2662">
            <v>1</v>
          </cell>
          <cell r="AA2662">
            <v>1</v>
          </cell>
          <cell r="AS2662">
            <v>6950.69841825</v>
          </cell>
          <cell r="AT2662">
            <v>3154.989</v>
          </cell>
          <cell r="AU2662">
            <v>3154.989</v>
          </cell>
          <cell r="AX2662">
            <v>3015.9</v>
          </cell>
          <cell r="BR2662">
            <v>-1625.0940000000001</v>
          </cell>
          <cell r="BS2662">
            <v>1390.806</v>
          </cell>
          <cell r="BV2662">
            <v>1554.8000000000002</v>
          </cell>
          <cell r="BW2662">
            <v>1184.0999999999999</v>
          </cell>
          <cell r="BX2662" t="str">
            <v>"2-сон МКК" МЧЖ</v>
          </cell>
          <cell r="BY2662">
            <v>200747583</v>
          </cell>
          <cell r="FB2662">
            <v>12.92</v>
          </cell>
          <cell r="FC2662">
            <v>4.4000000000000004</v>
          </cell>
          <cell r="FE2662">
            <v>4.4000000000000004</v>
          </cell>
          <cell r="GG2662" t="str">
            <v>коллектор, км</v>
          </cell>
          <cell r="GH2662">
            <v>12.92</v>
          </cell>
          <cell r="GI2662">
            <v>4.4000000000000004</v>
          </cell>
          <cell r="GJ2662" t="str">
            <v>Ўзбекистон Республикаси Президентининг
2020 йил 5 декабрдаги ПҚ-4912-сон қарори</v>
          </cell>
          <cell r="GM2662" t="str">
            <v>Қувват ўзгарди</v>
          </cell>
        </row>
        <row r="2663">
          <cell r="A2663" t="str">
            <v xml:space="preserve">Кегейли туманидаги "КС-3-5-1" хўжаликлараро коллекторини реконструкция қилиш </v>
          </cell>
          <cell r="B2663" t="str">
            <v>2201352120415001</v>
          </cell>
          <cell r="C2663">
            <v>1</v>
          </cell>
          <cell r="D2663" t="str">
            <v> 100021860354017042412170034</v>
          </cell>
          <cell r="E2663" t="str">
            <v>Мелиорация тармоқлари ва иншоотлари</v>
          </cell>
          <cell r="F2663" t="str">
            <v>Мелиорация тармоқлари ва иншоотлари</v>
          </cell>
          <cell r="H2663" t="str">
            <v>Сув хўжалиги вазирлиги</v>
          </cell>
          <cell r="J2663" t="str">
            <v>Вазирлик ва идора</v>
          </cell>
          <cell r="K2663" t="str">
            <v>3-илова</v>
          </cell>
          <cell r="L2663" t="str">
            <v>Асосий</v>
          </cell>
          <cell r="M2663" t="str">
            <v>Қорақалпоғистон Республикаси</v>
          </cell>
          <cell r="N2663" t="str">
            <v>Кегейли тумани</v>
          </cell>
          <cell r="O2663" t="str">
            <v>х</v>
          </cell>
          <cell r="P2663" t="str">
            <v>Реконструкция</v>
          </cell>
          <cell r="Q2663" t="str">
            <v>2022-2023</v>
          </cell>
          <cell r="R2663">
            <v>1</v>
          </cell>
          <cell r="S2663">
            <v>1</v>
          </cell>
          <cell r="X2663">
            <v>1</v>
          </cell>
          <cell r="Z2663">
            <v>1</v>
          </cell>
          <cell r="AA2663">
            <v>1</v>
          </cell>
          <cell r="AS2663">
            <v>3231.857</v>
          </cell>
          <cell r="AT2663">
            <v>1168.2950000000001</v>
          </cell>
          <cell r="AU2663">
            <v>1168.2950000000001</v>
          </cell>
          <cell r="AX2663">
            <v>1116.2</v>
          </cell>
          <cell r="BR2663">
            <v>-23.718000000000075</v>
          </cell>
          <cell r="BS2663">
            <v>1092.482</v>
          </cell>
          <cell r="BV2663">
            <v>1086.3</v>
          </cell>
          <cell r="BW2663">
            <v>1055.4680000000001</v>
          </cell>
          <cell r="BX2663" t="str">
            <v xml:space="preserve"> “Кегейлимахсуссувпудрат” МЧЖ</v>
          </cell>
          <cell r="BY2663">
            <v>206957294</v>
          </cell>
          <cell r="FB2663">
            <v>7</v>
          </cell>
          <cell r="FC2663">
            <v>1.8</v>
          </cell>
          <cell r="FE2663">
            <v>1.8</v>
          </cell>
          <cell r="GG2663" t="str">
            <v>коллектор, км</v>
          </cell>
          <cell r="GH2663">
            <v>7</v>
          </cell>
          <cell r="GI2663">
            <v>1.8</v>
          </cell>
          <cell r="GJ2663" t="str">
            <v>Ўзбекистон Республикаси Президентининг
2020 йил 5 декабрдаги ПҚ-4912-сон қарори</v>
          </cell>
          <cell r="GM2663" t="str">
            <v>Қувват ўзгарди</v>
          </cell>
        </row>
        <row r="2664">
          <cell r="A2664" t="str">
            <v>Бўзатов туманидаги "КС-1" туманлараро коллекторининг ПК691+00 даги автойўл кўпригини реконструкция қилиш (1-босқич)</v>
          </cell>
          <cell r="B2664" t="str">
            <v>2201352090415001</v>
          </cell>
          <cell r="C2664">
            <v>1</v>
          </cell>
          <cell r="D2664" t="str">
            <v> 100021860354017042412170035</v>
          </cell>
          <cell r="E2664" t="str">
            <v>Мелиорация тармоқлари ва иншоотлари</v>
          </cell>
          <cell r="F2664" t="str">
            <v>Мелиорация тармоқлари ва иншоотлари</v>
          </cell>
          <cell r="H2664" t="str">
            <v>Сув хўжалиги вазирлиги</v>
          </cell>
          <cell r="J2664" t="str">
            <v>Вазирлик ва идора</v>
          </cell>
          <cell r="K2664" t="str">
            <v>3-илова</v>
          </cell>
          <cell r="L2664" t="str">
            <v>Асосий</v>
          </cell>
          <cell r="M2664" t="str">
            <v>Қорақалпоғистон Республикаси</v>
          </cell>
          <cell r="N2664" t="str">
            <v>Бўзатов тумани</v>
          </cell>
          <cell r="O2664" t="str">
            <v>х</v>
          </cell>
          <cell r="P2664" t="str">
            <v>Реконструкция</v>
          </cell>
          <cell r="Q2664" t="str">
            <v>2022-2023</v>
          </cell>
          <cell r="R2664">
            <v>1</v>
          </cell>
          <cell r="S2664">
            <v>1</v>
          </cell>
          <cell r="X2664">
            <v>1</v>
          </cell>
          <cell r="Z2664">
            <v>1</v>
          </cell>
          <cell r="AA2664">
            <v>1</v>
          </cell>
          <cell r="AS2664">
            <v>5874.367902</v>
          </cell>
          <cell r="AT2664">
            <v>2675.19</v>
          </cell>
          <cell r="AU2664">
            <v>2675.19</v>
          </cell>
          <cell r="AX2664">
            <v>2555.8000000000002</v>
          </cell>
          <cell r="BR2664">
            <v>-177.96500000000015</v>
          </cell>
          <cell r="BS2664">
            <v>2377.835</v>
          </cell>
          <cell r="BV2664">
            <v>2225.85</v>
          </cell>
          <cell r="BW2664">
            <v>2240.4</v>
          </cell>
          <cell r="BX2664" t="str">
            <v>"Ромитан транс йўл қурилиш" МЧЖ</v>
          </cell>
          <cell r="BY2664">
            <v>303075119</v>
          </cell>
          <cell r="DX2664">
            <v>1</v>
          </cell>
          <cell r="DY2664">
            <v>1</v>
          </cell>
          <cell r="EA2664">
            <v>1</v>
          </cell>
          <cell r="GG2664" t="str">
            <v>кўприк, дона</v>
          </cell>
          <cell r="GH2664">
            <v>1</v>
          </cell>
          <cell r="GI2664">
            <v>1</v>
          </cell>
          <cell r="GJ2664" t="str">
            <v>Ўзбекистон Республикаси Президентининг
2020 йил 5 декабрдаги ПҚ-4912-сон қарори</v>
          </cell>
        </row>
        <row r="2665">
          <cell r="A2665" t="str">
            <v>Беруний туманидаги "К-11" хўжаликлараро коллекторининг ПК0+00 дан ПК208+00 гача қисмини реконструкция қилиш (1-босқич)</v>
          </cell>
          <cell r="B2665" t="str">
            <v>2201352070415001</v>
          </cell>
          <cell r="C2665">
            <v>1</v>
          </cell>
          <cell r="D2665" t="str">
            <v> 100021860354017042412170036</v>
          </cell>
          <cell r="E2665" t="str">
            <v>Мелиорация тармоқлари ва иншоотлари</v>
          </cell>
          <cell r="F2665" t="str">
            <v>Мелиорация тармоқлари ва иншоотлари</v>
          </cell>
          <cell r="H2665" t="str">
            <v>Сув хўжалиги вазирлиги</v>
          </cell>
          <cell r="J2665" t="str">
            <v>Вазирлик ва идора</v>
          </cell>
          <cell r="K2665" t="str">
            <v>3-илова</v>
          </cell>
          <cell r="L2665" t="str">
            <v>Асосий</v>
          </cell>
          <cell r="M2665" t="str">
            <v>Қорақалпоғистон Республикаси</v>
          </cell>
          <cell r="N2665" t="str">
            <v>Беруний тумани</v>
          </cell>
          <cell r="O2665" t="str">
            <v>х</v>
          </cell>
          <cell r="P2665" t="str">
            <v>Реконструкция</v>
          </cell>
          <cell r="Q2665" t="str">
            <v>2022-2023</v>
          </cell>
          <cell r="R2665">
            <v>1</v>
          </cell>
          <cell r="S2665">
            <v>1</v>
          </cell>
          <cell r="T2665">
            <v>1</v>
          </cell>
          <cell r="U2665">
            <v>1</v>
          </cell>
          <cell r="X2665">
            <v>1</v>
          </cell>
          <cell r="Z2665">
            <v>1</v>
          </cell>
          <cell r="AA2665">
            <v>1</v>
          </cell>
          <cell r="AS2665">
            <v>5409.63815651</v>
          </cell>
          <cell r="AT2665">
            <v>3152.46</v>
          </cell>
          <cell r="AU2665">
            <v>3152.46</v>
          </cell>
          <cell r="AX2665">
            <v>3004.4</v>
          </cell>
          <cell r="BR2665">
            <v>-63.751999999999953</v>
          </cell>
          <cell r="BS2665">
            <v>2940.6480000000001</v>
          </cell>
          <cell r="BV2665">
            <v>3084.8999999999996</v>
          </cell>
          <cell r="BW2665">
            <v>2845.3999999999996</v>
          </cell>
          <cell r="BX2665" t="str">
            <v>"Бунёдкор-каракалпакстан" МЧЖ</v>
          </cell>
          <cell r="BY2665">
            <v>300295360</v>
          </cell>
          <cell r="FB2665">
            <v>21.305</v>
          </cell>
          <cell r="FC2665">
            <v>8.1</v>
          </cell>
          <cell r="FE2665">
            <v>8.1</v>
          </cell>
          <cell r="GG2665" t="str">
            <v>коллектор, км</v>
          </cell>
          <cell r="GH2665">
            <v>21.305</v>
          </cell>
          <cell r="GI2665">
            <v>8.1</v>
          </cell>
          <cell r="GJ2665" t="str">
            <v>Ўзбекистон Республикаси Президентининг
2020 йил 5 декабрдаги ПҚ-4912-сон қарори</v>
          </cell>
          <cell r="GM2665" t="str">
            <v>Қувват ўзгарди</v>
          </cell>
        </row>
        <row r="2666">
          <cell r="A2666" t="str">
            <v>Қўнғирот туманидаги "Қунғирот" хўжаликлараро коллекторини реконструкция қилиш</v>
          </cell>
          <cell r="B2666" t="str">
            <v>2201352150415001</v>
          </cell>
          <cell r="C2666">
            <v>1</v>
          </cell>
          <cell r="D2666" t="str">
            <v> 100021860354017042412170037</v>
          </cell>
          <cell r="E2666" t="str">
            <v>Мелиорация тармоқлари ва иншоотлари</v>
          </cell>
          <cell r="F2666" t="str">
            <v>Мелиорация тармоқлари ва иншоотлари</v>
          </cell>
          <cell r="H2666" t="str">
            <v>Сув хўжалиги вазирлиги</v>
          </cell>
          <cell r="J2666" t="str">
            <v>Вазирлик ва идора</v>
          </cell>
          <cell r="K2666" t="str">
            <v>3-илова</v>
          </cell>
          <cell r="L2666" t="str">
            <v>Асосий</v>
          </cell>
          <cell r="M2666" t="str">
            <v>Қорақалпоғистон Республикаси</v>
          </cell>
          <cell r="N2666" t="str">
            <v>Қўнғирот тумани</v>
          </cell>
          <cell r="O2666" t="str">
            <v>х</v>
          </cell>
          <cell r="P2666" t="str">
            <v>Реконструкция</v>
          </cell>
          <cell r="Q2666" t="str">
            <v>2022-2023</v>
          </cell>
          <cell r="R2666">
            <v>1</v>
          </cell>
          <cell r="S2666">
            <v>1</v>
          </cell>
          <cell r="T2666">
            <v>1</v>
          </cell>
          <cell r="U2666">
            <v>1</v>
          </cell>
          <cell r="X2666">
            <v>1</v>
          </cell>
          <cell r="Z2666">
            <v>1</v>
          </cell>
          <cell r="AA2666">
            <v>1</v>
          </cell>
          <cell r="AS2666">
            <v>8115.621067</v>
          </cell>
          <cell r="AT2666">
            <v>4726.8980000000001</v>
          </cell>
          <cell r="AU2666">
            <v>4726.8980000000001</v>
          </cell>
          <cell r="AX2666">
            <v>4508.8</v>
          </cell>
          <cell r="BR2666">
            <v>-100.9360000000006</v>
          </cell>
          <cell r="BS2666">
            <v>4407.8639999999996</v>
          </cell>
          <cell r="BV2666">
            <v>4620.2</v>
          </cell>
          <cell r="BW2666">
            <v>4407.8999999999996</v>
          </cell>
          <cell r="BX2666" t="str">
            <v>"Аркавой Мелиоратор" МЧЖ</v>
          </cell>
          <cell r="BY2666">
            <v>301857031</v>
          </cell>
          <cell r="FB2666">
            <v>28</v>
          </cell>
          <cell r="FC2666">
            <v>7</v>
          </cell>
          <cell r="FE2666">
            <v>7</v>
          </cell>
          <cell r="GG2666" t="str">
            <v>коллектор, км</v>
          </cell>
          <cell r="GH2666">
            <v>28</v>
          </cell>
          <cell r="GI2666">
            <v>7</v>
          </cell>
          <cell r="GJ2666" t="str">
            <v>Ўзбекистон Республикаси Президентининг
2020 йил 5 декабрдаги ПҚ-4912-сон қарори</v>
          </cell>
          <cell r="GM2666" t="str">
            <v>Қувват ўзгарди</v>
          </cell>
        </row>
        <row r="2667">
          <cell r="A2667" t="str">
            <v>Хўжайли туманидаги "Раённый" хўжаликлараро коллекторининг ПК100+00 дан ПК230+00 гача қисмини реконструкция қилиш (1-босқич)</v>
          </cell>
          <cell r="B2667" t="str">
            <v>2201352360415001</v>
          </cell>
          <cell r="C2667">
            <v>1</v>
          </cell>
          <cell r="D2667" t="str">
            <v> 100021860354017042412170038</v>
          </cell>
          <cell r="E2667" t="str">
            <v>Мелиорация тармоқлари ва иншоотлари</v>
          </cell>
          <cell r="F2667" t="str">
            <v>Мелиорация тармоқлари ва иншоотлари</v>
          </cell>
          <cell r="H2667" t="str">
            <v>Сув хўжалиги вазирлиги</v>
          </cell>
          <cell r="J2667" t="str">
            <v>Вазирлик ва идора</v>
          </cell>
          <cell r="K2667" t="str">
            <v>3-илова</v>
          </cell>
          <cell r="L2667" t="str">
            <v>Асосий</v>
          </cell>
          <cell r="M2667" t="str">
            <v>Қорақалпоғистон Республикаси</v>
          </cell>
          <cell r="N2667" t="str">
            <v>Хўжайли тумани</v>
          </cell>
          <cell r="O2667" t="str">
            <v>х</v>
          </cell>
          <cell r="P2667" t="str">
            <v>Реконструкция</v>
          </cell>
          <cell r="Q2667" t="str">
            <v>2022-2023</v>
          </cell>
          <cell r="R2667">
            <v>1</v>
          </cell>
          <cell r="S2667">
            <v>1</v>
          </cell>
          <cell r="X2667">
            <v>1</v>
          </cell>
          <cell r="Z2667">
            <v>1</v>
          </cell>
          <cell r="AA2667">
            <v>1</v>
          </cell>
          <cell r="AS2667">
            <v>5757.1980000000003</v>
          </cell>
          <cell r="AT2667">
            <v>2460.3690000000001</v>
          </cell>
          <cell r="AU2667">
            <v>2460.3690000000001</v>
          </cell>
          <cell r="AX2667">
            <v>2352.9</v>
          </cell>
          <cell r="BR2667">
            <v>-176.13000000000011</v>
          </cell>
          <cell r="BS2667">
            <v>2176.77</v>
          </cell>
          <cell r="BV2667">
            <v>1653.4</v>
          </cell>
          <cell r="BW2667">
            <v>1798.1999999999998</v>
          </cell>
          <cell r="BX2667" t="str">
            <v xml:space="preserve"> “Хўжайлимахсуссувпудрат” МЧЖ</v>
          </cell>
          <cell r="BY2667">
            <v>300786564</v>
          </cell>
          <cell r="FB2667">
            <v>13.2</v>
          </cell>
          <cell r="FC2667">
            <v>6.6</v>
          </cell>
          <cell r="FE2667">
            <v>6.6</v>
          </cell>
          <cell r="GG2667" t="str">
            <v>коллектор, км</v>
          </cell>
          <cell r="GH2667">
            <v>13.2</v>
          </cell>
          <cell r="GI2667">
            <v>6.6</v>
          </cell>
          <cell r="GJ2667" t="str">
            <v>Ўзбекистон Республикаси Президентининг
2020 йил 5 декабрдаги ПҚ-4912-сон қарори</v>
          </cell>
          <cell r="GM2667" t="str">
            <v>Қувват ўзгарди</v>
          </cell>
        </row>
        <row r="2668">
          <cell r="A2668" t="str">
            <v>Лойиҳа-қидирув ишлари</v>
          </cell>
          <cell r="E2668" t="str">
            <v>Мелиорация тармоқлари ва иншоотлари</v>
          </cell>
          <cell r="F2668" t="str">
            <v>Мелиорация тармоқлари ва иншоотлари</v>
          </cell>
          <cell r="H2668" t="str">
            <v>Сув хўжалиги вазирлиги</v>
          </cell>
          <cell r="J2668" t="str">
            <v>Вазирлик ва идора</v>
          </cell>
          <cell r="K2668" t="str">
            <v>3-илова</v>
          </cell>
          <cell r="L2668" t="str">
            <v>Асосий</v>
          </cell>
          <cell r="M2668" t="str">
            <v>Қорақалпоғистон Республикаси</v>
          </cell>
          <cell r="N2668">
            <v>0</v>
          </cell>
          <cell r="P2668" t="str">
            <v>Лойиҳа-қидирув ишлари</v>
          </cell>
          <cell r="Q2668">
            <v>2023</v>
          </cell>
          <cell r="R2668">
            <v>2</v>
          </cell>
          <cell r="AX2668">
            <v>300</v>
          </cell>
          <cell r="BO2668">
            <v>385</v>
          </cell>
          <cell r="BS2668">
            <v>685</v>
          </cell>
          <cell r="BV2668">
            <v>300</v>
          </cell>
          <cell r="HD2668" t="str">
            <v>Лимит қўшилди</v>
          </cell>
        </row>
        <row r="2669">
          <cell r="A2669" t="str">
            <v>Кредитор қарздорликларни қоплаш</v>
          </cell>
          <cell r="E2669" t="str">
            <v>Мелиорация тармоқлари ва иншоотлари</v>
          </cell>
          <cell r="F2669" t="str">
            <v>Мелиорация тармоқлари ва иншоотлари</v>
          </cell>
          <cell r="H2669" t="str">
            <v>Сув хўжалиги вазирлиги</v>
          </cell>
          <cell r="J2669" t="str">
            <v>Вазирлик ва идора</v>
          </cell>
          <cell r="K2669" t="str">
            <v>3-илова</v>
          </cell>
          <cell r="L2669" t="str">
            <v>Асосий</v>
          </cell>
          <cell r="M2669" t="str">
            <v>Қорақалпоғистон Республикаси</v>
          </cell>
          <cell r="N2669">
            <v>0</v>
          </cell>
          <cell r="P2669" t="str">
            <v>Кредитор қарздорлик</v>
          </cell>
          <cell r="R2669">
            <v>1</v>
          </cell>
          <cell r="AX2669">
            <v>1200</v>
          </cell>
          <cell r="BS2669">
            <v>1200</v>
          </cell>
          <cell r="BW2669">
            <v>96.814999999999998</v>
          </cell>
        </row>
        <row r="2670">
          <cell r="A2670" t="str">
            <v>Тақсимланмаган лимит</v>
          </cell>
          <cell r="E2670" t="str">
            <v>Мелиорация тармоқлари ва иншоотлари</v>
          </cell>
          <cell r="F2670" t="str">
            <v>Мелиорация тармоқлари ва иншоотлари</v>
          </cell>
          <cell r="H2670" t="str">
            <v>Сув хўжалиги вазирлиги</v>
          </cell>
          <cell r="J2670" t="str">
            <v>Вазирлик ва идора</v>
          </cell>
          <cell r="K2670" t="str">
            <v>3-илова</v>
          </cell>
          <cell r="L2670" t="str">
            <v>Асосий</v>
          </cell>
          <cell r="M2670" t="str">
            <v>Қорақалпоғистон Республикаси</v>
          </cell>
          <cell r="P2670" t="str">
            <v>Тақсимланмаган лимит</v>
          </cell>
          <cell r="R2670">
            <v>2</v>
          </cell>
          <cell r="AX2670">
            <v>0</v>
          </cell>
          <cell r="BI2670">
            <v>-1872.039</v>
          </cell>
          <cell r="BR2670">
            <v>2167.5950000000012</v>
          </cell>
          <cell r="BS2670">
            <v>295.55600000000118</v>
          </cell>
          <cell r="GX2670" t="str">
            <v>Лимит мақбуллаштирилди</v>
          </cell>
        </row>
        <row r="2671">
          <cell r="A2671" t="str">
            <v>Балиқчи туманидаги "Халпа" коллекторига қуюлувчи ёпиқ-ётиқ дренаж тармоқларини қуриш</v>
          </cell>
          <cell r="B2671" t="str">
            <v>2301032060415001</v>
          </cell>
          <cell r="C2671">
            <v>1</v>
          </cell>
          <cell r="D2671" t="str">
            <v> 100021860034017042412170014</v>
          </cell>
          <cell r="E2671" t="str">
            <v>Мелиорация тармоқлари ва иншоотлари</v>
          </cell>
          <cell r="F2671" t="str">
            <v>Мелиорация тармоқлари ва иншоотлари</v>
          </cell>
          <cell r="H2671" t="str">
            <v>Сув хўжалиги вазирлиги</v>
          </cell>
          <cell r="J2671" t="str">
            <v>Вазирлик ва идора</v>
          </cell>
          <cell r="K2671" t="str">
            <v>4-илова</v>
          </cell>
          <cell r="L2671" t="str">
            <v>Асосий</v>
          </cell>
          <cell r="M2671" t="str">
            <v>Андижон вилояти</v>
          </cell>
          <cell r="N2671" t="str">
            <v>Балиқчи тумани</v>
          </cell>
          <cell r="O2671" t="str">
            <v>х</v>
          </cell>
          <cell r="P2671" t="str">
            <v>Янги қурилиш</v>
          </cell>
          <cell r="Q2671">
            <v>2023</v>
          </cell>
          <cell r="R2671">
            <v>2</v>
          </cell>
          <cell r="S2671">
            <v>1</v>
          </cell>
          <cell r="T2671">
            <v>1</v>
          </cell>
          <cell r="U2671">
            <v>1</v>
          </cell>
          <cell r="AB2671">
            <v>1</v>
          </cell>
          <cell r="AE2671">
            <v>1</v>
          </cell>
          <cell r="AG2671">
            <v>1</v>
          </cell>
          <cell r="AH2671">
            <v>1</v>
          </cell>
          <cell r="AK2671">
            <v>1</v>
          </cell>
          <cell r="AM2671">
            <v>1</v>
          </cell>
          <cell r="AN2671">
            <v>1</v>
          </cell>
          <cell r="AO2671">
            <v>1</v>
          </cell>
          <cell r="AR2671">
            <v>1</v>
          </cell>
          <cell r="AS2671">
            <v>1700</v>
          </cell>
          <cell r="AT2671">
            <v>1700</v>
          </cell>
          <cell r="AU2671">
            <v>1700</v>
          </cell>
          <cell r="AV2671">
            <v>1720.2866690000001</v>
          </cell>
          <cell r="AW2671">
            <v>1456.32618</v>
          </cell>
          <cell r="AX2671">
            <v>1600</v>
          </cell>
          <cell r="BR2671">
            <v>-21.348999999999901</v>
          </cell>
          <cell r="BS2671">
            <v>1578.6510000000001</v>
          </cell>
          <cell r="BV2671">
            <v>1498.8</v>
          </cell>
          <cell r="BW2671">
            <v>1344.8</v>
          </cell>
          <cell r="BX2671" t="str">
            <v>Пахтакор КМС МЧЖ</v>
          </cell>
          <cell r="EH2671">
            <v>4</v>
          </cell>
          <cell r="EI2671">
            <v>4</v>
          </cell>
          <cell r="EJ2671">
            <v>4</v>
          </cell>
          <cell r="FB2671">
            <v>7.58</v>
          </cell>
          <cell r="FC2671">
            <v>7.58</v>
          </cell>
          <cell r="FD2671">
            <v>7.58</v>
          </cell>
          <cell r="FG2671">
            <v>6.16</v>
          </cell>
          <cell r="FH2671">
            <v>6.16</v>
          </cell>
          <cell r="FI2671">
            <v>6.16</v>
          </cell>
          <cell r="GG2671" t="str">
            <v>коллектор, км</v>
          </cell>
          <cell r="GH2671">
            <v>7.58</v>
          </cell>
          <cell r="GI2671">
            <v>7.58</v>
          </cell>
          <cell r="GJ2671" t="str">
            <v>Ўзбекистон Республикаси Президентининг
2021 йил 24 февралдаги ПҚ-5005-сон қарори</v>
          </cell>
          <cell r="GM2671" t="str">
            <v>Қувват ўзгарди</v>
          </cell>
        </row>
        <row r="2672">
          <cell r="A2672" t="str">
            <v>Хўжаобод туманидаги "Булоқбоши" коллекторига қуюлувчи ёпиқ-ётиқ дренаж тармоқларини қуриш</v>
          </cell>
          <cell r="B2672" t="str">
            <v>2301032360415001</v>
          </cell>
          <cell r="C2672">
            <v>1</v>
          </cell>
          <cell r="D2672" t="str">
            <v> 100021860034017042412170015</v>
          </cell>
          <cell r="E2672" t="str">
            <v>Мелиорация тармоқлари ва иншоотлари</v>
          </cell>
          <cell r="F2672" t="str">
            <v>Мелиорация тармоқлари ва иншоотлари</v>
          </cell>
          <cell r="H2672" t="str">
            <v>Сув хўжалиги вазирлиги</v>
          </cell>
          <cell r="J2672" t="str">
            <v>Вазирлик ва идора</v>
          </cell>
          <cell r="K2672" t="str">
            <v>4-илова</v>
          </cell>
          <cell r="L2672" t="str">
            <v>Асосий</v>
          </cell>
          <cell r="M2672" t="str">
            <v>Андижон вилояти</v>
          </cell>
          <cell r="N2672" t="str">
            <v>Хўжаобод тумани</v>
          </cell>
          <cell r="O2672" t="str">
            <v>х</v>
          </cell>
          <cell r="P2672" t="str">
            <v>Янги қурилиш</v>
          </cell>
          <cell r="Q2672">
            <v>2023</v>
          </cell>
          <cell r="R2672">
            <v>2</v>
          </cell>
          <cell r="S2672">
            <v>1</v>
          </cell>
          <cell r="T2672">
            <v>1</v>
          </cell>
          <cell r="U2672">
            <v>1</v>
          </cell>
          <cell r="AB2672">
            <v>1</v>
          </cell>
          <cell r="AE2672">
            <v>1</v>
          </cell>
          <cell r="AG2672">
            <v>1</v>
          </cell>
          <cell r="AH2672">
            <v>1</v>
          </cell>
          <cell r="AK2672">
            <v>1</v>
          </cell>
          <cell r="AM2672">
            <v>1</v>
          </cell>
          <cell r="AN2672">
            <v>1</v>
          </cell>
          <cell r="AO2672">
            <v>1</v>
          </cell>
          <cell r="AR2672">
            <v>1</v>
          </cell>
          <cell r="AS2672">
            <v>1050</v>
          </cell>
          <cell r="AT2672">
            <v>1050</v>
          </cell>
          <cell r="AU2672">
            <v>1050</v>
          </cell>
          <cell r="AV2672">
            <v>1188.9444599999999</v>
          </cell>
          <cell r="AW2672">
            <v>994.74410699999999</v>
          </cell>
          <cell r="AX2672">
            <v>990</v>
          </cell>
          <cell r="BR2672">
            <v>96.606999999999971</v>
          </cell>
          <cell r="BS2672">
            <v>1086.607</v>
          </cell>
          <cell r="BV2672">
            <v>1136.5</v>
          </cell>
          <cell r="BW2672">
            <v>1086.5999999999999</v>
          </cell>
          <cell r="BX2672" t="str">
            <v>"Бунёдкор йул курилиш" МЧЖ</v>
          </cell>
          <cell r="BY2672">
            <v>302680894</v>
          </cell>
          <cell r="EH2672">
            <v>2</v>
          </cell>
          <cell r="EI2672">
            <v>2</v>
          </cell>
          <cell r="EJ2672">
            <v>2</v>
          </cell>
          <cell r="FB2672">
            <v>1.9850000000000001</v>
          </cell>
          <cell r="FC2672">
            <v>1.9850000000000001</v>
          </cell>
          <cell r="FD2672">
            <v>1.9850000000000001</v>
          </cell>
          <cell r="FG2672">
            <v>3.0249999999999999</v>
          </cell>
          <cell r="FH2672">
            <v>3.0249999999999999</v>
          </cell>
          <cell r="FI2672">
            <v>3.0249999999999999</v>
          </cell>
          <cell r="GG2672" t="str">
            <v>коллектор, км</v>
          </cell>
          <cell r="GH2672">
            <v>1.9850000000000001</v>
          </cell>
          <cell r="GI2672">
            <v>1.9850000000000001</v>
          </cell>
          <cell r="GJ2672" t="str">
            <v>Ўзбекистон Республикаси Президентининг
2021 йил 24 февралдаги ПҚ-5005-сон қарори</v>
          </cell>
          <cell r="GM2672" t="str">
            <v>Қувват ўзгарди</v>
          </cell>
        </row>
        <row r="2673">
          <cell r="A2673" t="str">
            <v xml:space="preserve">Жалақудуқ туманидаги "Вакуф" ҳамда "Вакуф ташлама" коллекторини реконструкция қилиш </v>
          </cell>
          <cell r="B2673" t="str">
            <v>2301032110415001</v>
          </cell>
          <cell r="C2673">
            <v>1</v>
          </cell>
          <cell r="D2673" t="str">
            <v> 100021860034017042412170016</v>
          </cell>
          <cell r="E2673" t="str">
            <v>Мелиорация тармоқлари ва иншоотлари</v>
          </cell>
          <cell r="F2673" t="str">
            <v>Мелиорация тармоқлари ва иншоотлари</v>
          </cell>
          <cell r="H2673" t="str">
            <v>Сув хўжалиги вазирлиги</v>
          </cell>
          <cell r="J2673" t="str">
            <v>Вазирлик ва идора</v>
          </cell>
          <cell r="K2673" t="str">
            <v>4-илова</v>
          </cell>
          <cell r="L2673" t="str">
            <v>Асосий</v>
          </cell>
          <cell r="M2673" t="str">
            <v>Андижон вилояти</v>
          </cell>
          <cell r="N2673" t="str">
            <v>Жалақудуқ тумани</v>
          </cell>
          <cell r="O2673" t="str">
            <v>х</v>
          </cell>
          <cell r="P2673" t="str">
            <v>Янги қурилиш</v>
          </cell>
          <cell r="Q2673">
            <v>2023</v>
          </cell>
          <cell r="R2673">
            <v>2</v>
          </cell>
          <cell r="S2673">
            <v>1</v>
          </cell>
          <cell r="T2673">
            <v>1</v>
          </cell>
          <cell r="U2673">
            <v>1</v>
          </cell>
          <cell r="AB2673">
            <v>1</v>
          </cell>
          <cell r="AE2673">
            <v>1</v>
          </cell>
          <cell r="AG2673">
            <v>1</v>
          </cell>
          <cell r="AH2673">
            <v>1</v>
          </cell>
          <cell r="AK2673">
            <v>1</v>
          </cell>
          <cell r="AM2673">
            <v>1</v>
          </cell>
          <cell r="AN2673">
            <v>1</v>
          </cell>
          <cell r="AO2673">
            <v>1</v>
          </cell>
          <cell r="AR2673">
            <v>1</v>
          </cell>
          <cell r="AS2673">
            <v>780</v>
          </cell>
          <cell r="AT2673">
            <v>780</v>
          </cell>
          <cell r="AU2673">
            <v>780</v>
          </cell>
          <cell r="AW2673">
            <v>612.49663974999999</v>
          </cell>
          <cell r="AX2673">
            <v>740</v>
          </cell>
          <cell r="BR2673">
            <v>-63.075000000000045</v>
          </cell>
          <cell r="BS2673">
            <v>676.92499999999995</v>
          </cell>
          <cell r="BV2673">
            <v>668.7</v>
          </cell>
          <cell r="BW2673">
            <v>639.9</v>
          </cell>
          <cell r="BX2673" t="str">
            <v>"Бунёдкор йул курилиш" МЧЖ</v>
          </cell>
          <cell r="BY2673">
            <v>302680894</v>
          </cell>
          <cell r="EH2673">
            <v>1</v>
          </cell>
          <cell r="EI2673">
            <v>1</v>
          </cell>
          <cell r="EK2673">
            <v>1</v>
          </cell>
          <cell r="FB2673">
            <v>3.51</v>
          </cell>
          <cell r="FC2673">
            <v>3.51</v>
          </cell>
          <cell r="FE2673">
            <v>3.51</v>
          </cell>
          <cell r="GG2673" t="str">
            <v>коллектор, км</v>
          </cell>
          <cell r="GH2673">
            <v>3.51</v>
          </cell>
          <cell r="GI2673">
            <v>3.51</v>
          </cell>
          <cell r="GJ2673" t="str">
            <v>Ўзбекистон Республикаси Президентининг
2021 йил 24 февралдаги ПҚ-5005-сон қарори</v>
          </cell>
          <cell r="GM2673" t="str">
            <v>Қувват ўзгарди</v>
          </cell>
        </row>
        <row r="2674">
          <cell r="A2674" t="str">
            <v>Шаҳрихон туманидаги "Қора кўрпа" коллекторининг ПК20+00, "Камолтепа" коллекторининг ПК60+20 ҳамда "Назармахрам" коллекторининг ПК10+50 қисмларидаги қувурли ўтиш жойларини реконструкция қилиш</v>
          </cell>
          <cell r="B2674" t="str">
            <v>2301032300415001</v>
          </cell>
          <cell r="C2674">
            <v>1</v>
          </cell>
          <cell r="D2674" t="str">
            <v> 100021860034017042412170017</v>
          </cell>
          <cell r="E2674" t="str">
            <v>Мелиорация тармоқлари ва иншоотлари</v>
          </cell>
          <cell r="F2674" t="str">
            <v>Мелиорация тармоқлари ва иншоотлари</v>
          </cell>
          <cell r="H2674" t="str">
            <v>Сув хўжалиги вазирлиги</v>
          </cell>
          <cell r="J2674" t="str">
            <v>Вазирлик ва идора</v>
          </cell>
          <cell r="K2674" t="str">
            <v>4-илова</v>
          </cell>
          <cell r="L2674" t="str">
            <v>Асосий</v>
          </cell>
          <cell r="M2674" t="str">
            <v>Андижон вилояти</v>
          </cell>
          <cell r="N2674" t="str">
            <v>Шаҳрихон тумани</v>
          </cell>
          <cell r="O2674" t="str">
            <v>х</v>
          </cell>
          <cell r="P2674" t="str">
            <v>Реконструкция</v>
          </cell>
          <cell r="Q2674">
            <v>2023</v>
          </cell>
          <cell r="R2674">
            <v>2</v>
          </cell>
          <cell r="S2674">
            <v>1</v>
          </cell>
          <cell r="T2674">
            <v>1</v>
          </cell>
          <cell r="U2674">
            <v>1</v>
          </cell>
          <cell r="AB2674">
            <v>1</v>
          </cell>
          <cell r="AE2674">
            <v>1</v>
          </cell>
          <cell r="AG2674">
            <v>1</v>
          </cell>
          <cell r="AH2674">
            <v>1</v>
          </cell>
          <cell r="AK2674">
            <v>1</v>
          </cell>
          <cell r="AM2674">
            <v>1</v>
          </cell>
          <cell r="AN2674">
            <v>1</v>
          </cell>
          <cell r="AO2674">
            <v>1</v>
          </cell>
          <cell r="AR2674">
            <v>1</v>
          </cell>
          <cell r="AS2674">
            <v>700</v>
          </cell>
          <cell r="AT2674">
            <v>700</v>
          </cell>
          <cell r="AU2674">
            <v>700</v>
          </cell>
          <cell r="AW2674">
            <v>501.895062</v>
          </cell>
          <cell r="AX2674">
            <v>660</v>
          </cell>
          <cell r="BR2674">
            <v>-94.043000000000006</v>
          </cell>
          <cell r="BS2674">
            <v>565.95699999999999</v>
          </cell>
          <cell r="BV2674">
            <v>534</v>
          </cell>
          <cell r="BW2674">
            <v>509</v>
          </cell>
          <cell r="BX2674" t="str">
            <v>Инжинирингтранс МЧЖ</v>
          </cell>
          <cell r="BY2674">
            <v>303361696</v>
          </cell>
          <cell r="EH2674">
            <v>3</v>
          </cell>
          <cell r="EI2674">
            <v>3</v>
          </cell>
          <cell r="EK2674">
            <v>3</v>
          </cell>
          <cell r="FB2674">
            <v>2.5</v>
          </cell>
          <cell r="FC2674">
            <v>2.5</v>
          </cell>
          <cell r="FE2674">
            <v>2.5</v>
          </cell>
          <cell r="GG2674" t="str">
            <v>коллектор, км</v>
          </cell>
          <cell r="GH2674">
            <v>2.5</v>
          </cell>
          <cell r="GI2674">
            <v>2.5</v>
          </cell>
          <cell r="GJ2674" t="str">
            <v>Ўзбекистон Республикаси Президентининг
2021 йил 24 февралдаги ПҚ-5005-сон қарори</v>
          </cell>
        </row>
        <row r="2675">
          <cell r="A2675" t="str">
            <v>Қўрғонтепа тумани, "Қорасув" массиви ҳудудида 1 дона мелиоратив қудуқ қуриш</v>
          </cell>
          <cell r="B2675" t="str">
            <v>2301032200415001</v>
          </cell>
          <cell r="C2675">
            <v>1</v>
          </cell>
          <cell r="E2675" t="str">
            <v>Мелиорация тармоқлари ва иншоотлари</v>
          </cell>
          <cell r="F2675" t="str">
            <v>Мелиорация тармоқлари ва иншоотлари</v>
          </cell>
          <cell r="H2675" t="str">
            <v>Сув хўжалиги вазирлиги</v>
          </cell>
          <cell r="J2675" t="str">
            <v>Вазирлик ва идора</v>
          </cell>
          <cell r="K2675" t="str">
            <v>Қўшимча</v>
          </cell>
          <cell r="L2675" t="str">
            <v>Асосий</v>
          </cell>
          <cell r="M2675" t="str">
            <v>Андижон вилояти</v>
          </cell>
          <cell r="N2675" t="str">
            <v>Қўрғонтепа тумани</v>
          </cell>
          <cell r="P2675" t="str">
            <v>Янги қурилиш</v>
          </cell>
          <cell r="Q2675">
            <v>2023</v>
          </cell>
          <cell r="R2675">
            <v>2</v>
          </cell>
          <cell r="S2675">
            <v>1</v>
          </cell>
          <cell r="AB2675">
            <v>1</v>
          </cell>
          <cell r="AE2675">
            <v>1</v>
          </cell>
          <cell r="AG2675">
            <v>1</v>
          </cell>
          <cell r="AH2675">
            <v>1</v>
          </cell>
          <cell r="AK2675">
            <v>1</v>
          </cell>
          <cell r="AM2675">
            <v>1</v>
          </cell>
          <cell r="AN2675">
            <v>1</v>
          </cell>
          <cell r="AO2675">
            <v>1</v>
          </cell>
          <cell r="AR2675">
            <v>1</v>
          </cell>
          <cell r="AS2675">
            <v>403.6</v>
          </cell>
          <cell r="AT2675">
            <v>403.6</v>
          </cell>
          <cell r="AU2675">
            <v>403.6</v>
          </cell>
          <cell r="AW2675">
            <v>352.79435504999998</v>
          </cell>
          <cell r="AX2675">
            <v>0</v>
          </cell>
          <cell r="BF2675">
            <v>180.7</v>
          </cell>
          <cell r="BS2675">
            <v>180.7</v>
          </cell>
          <cell r="BV2675">
            <v>180.7</v>
          </cell>
          <cell r="BW2675">
            <v>172.1</v>
          </cell>
          <cell r="BX2675" t="str">
            <v>"SUVMAXSUSTA`MIR " MAS'ULIYATI CHEKLANGAN JAMIYAT</v>
          </cell>
          <cell r="BY2675">
            <v>200239305</v>
          </cell>
          <cell r="GA2675">
            <v>1</v>
          </cell>
          <cell r="GB2675">
            <v>1</v>
          </cell>
          <cell r="GC2675">
            <v>1</v>
          </cell>
          <cell r="GG2675" t="str">
            <v>қудудқ, дона</v>
          </cell>
          <cell r="GH2675">
            <v>1</v>
          </cell>
          <cell r="GI2675">
            <v>1</v>
          </cell>
          <cell r="GU2675" t="str">
            <v>Янги қўшилган объект</v>
          </cell>
        </row>
        <row r="2676">
          <cell r="A2676" t="str">
            <v>Лойиҳа-қидирув ишлари</v>
          </cell>
          <cell r="E2676" t="str">
            <v>Мелиорация тармоқлари ва иншоотлари</v>
          </cell>
          <cell r="F2676" t="str">
            <v>Мелиорация тармоқлари ва иншоотлари</v>
          </cell>
          <cell r="H2676" t="str">
            <v>Сув хўжалиги вазирлиги</v>
          </cell>
          <cell r="J2676" t="str">
            <v>Вазирлик ва идора</v>
          </cell>
          <cell r="K2676" t="str">
            <v>4-илова</v>
          </cell>
          <cell r="L2676" t="str">
            <v>Асосий</v>
          </cell>
          <cell r="M2676" t="str">
            <v>Андижон вилояти</v>
          </cell>
          <cell r="N2676">
            <v>0</v>
          </cell>
          <cell r="P2676" t="str">
            <v>Лойиҳа-қидирув ишлари</v>
          </cell>
          <cell r="Q2676">
            <v>2023</v>
          </cell>
          <cell r="R2676">
            <v>2</v>
          </cell>
          <cell r="AX2676">
            <v>150</v>
          </cell>
          <cell r="BF2676">
            <v>-150</v>
          </cell>
          <cell r="BO2676">
            <v>245</v>
          </cell>
          <cell r="BS2676">
            <v>245</v>
          </cell>
          <cell r="BV2676">
            <v>50.5</v>
          </cell>
          <cell r="GU2676" t="str">
            <v>Лимит мақбуллаштирилди</v>
          </cell>
          <cell r="HD2676" t="str">
            <v>Лимит қўшилди</v>
          </cell>
        </row>
        <row r="2677">
          <cell r="A2677" t="str">
            <v>Кредитор қарздорликларни қоплаш</v>
          </cell>
          <cell r="E2677" t="str">
            <v>Мелиорация тармоқлари ва иншоотлари</v>
          </cell>
          <cell r="F2677" t="str">
            <v>Мелиорация тармоқлари ва иншоотлари</v>
          </cell>
          <cell r="H2677" t="str">
            <v>Сув хўжалиги вазирлиги</v>
          </cell>
          <cell r="J2677" t="str">
            <v>Вазирлик ва идора</v>
          </cell>
          <cell r="K2677" t="str">
            <v>4-илова</v>
          </cell>
          <cell r="L2677" t="str">
            <v>Асосий</v>
          </cell>
          <cell r="M2677" t="str">
            <v>Андижон вилояти</v>
          </cell>
          <cell r="N2677">
            <v>0</v>
          </cell>
          <cell r="P2677" t="str">
            <v>Кредитор қарздорлик</v>
          </cell>
          <cell r="R2677">
            <v>1</v>
          </cell>
          <cell r="AX2677">
            <v>500</v>
          </cell>
          <cell r="BS2677">
            <v>500</v>
          </cell>
        </row>
        <row r="2678">
          <cell r="A2678" t="str">
            <v>Тақсимланмаган лимит</v>
          </cell>
          <cell r="E2678" t="str">
            <v>Мелиорация тармоқлари ва иншоотлари</v>
          </cell>
          <cell r="F2678" t="str">
            <v>Мелиорация тармоқлари ва иншоотлари</v>
          </cell>
          <cell r="H2678" t="str">
            <v>Сув хўжалиги вазирлиги</v>
          </cell>
          <cell r="J2678" t="str">
            <v>Вазирлик ва идора</v>
          </cell>
          <cell r="K2678" t="str">
            <v>4-илова</v>
          </cell>
          <cell r="L2678" t="str">
            <v>Асосий</v>
          </cell>
          <cell r="M2678" t="str">
            <v>Андижон вилояти</v>
          </cell>
          <cell r="P2678" t="str">
            <v>Тақсимланмаган лимит</v>
          </cell>
          <cell r="R2678">
            <v>2</v>
          </cell>
          <cell r="AX2678">
            <v>0</v>
          </cell>
          <cell r="BF2678">
            <v>-30.7</v>
          </cell>
          <cell r="BR2678">
            <v>81.859999999999985</v>
          </cell>
          <cell r="BS2678">
            <v>51.159999999999982</v>
          </cell>
          <cell r="GU2678" t="str">
            <v>Лимит мақбуллаштирилди</v>
          </cell>
        </row>
        <row r="2679">
          <cell r="A2679" t="str">
            <v>Бухоро вилоятидаги мелиорация "Иншоот"ини қуриш (1-босқич)</v>
          </cell>
          <cell r="B2679" t="str">
            <v>1901062300415001</v>
          </cell>
          <cell r="C2679">
            <v>1</v>
          </cell>
          <cell r="D2679" t="str">
            <v> 100010860064017042412170019</v>
          </cell>
          <cell r="E2679" t="str">
            <v>Мелиорация тармоқлари ва иншоотлари</v>
          </cell>
          <cell r="F2679" t="str">
            <v>Мелиорация тармоқлари ва иншоотлари</v>
          </cell>
          <cell r="H2679" t="str">
            <v>Сув хўжалиги вазирлиги</v>
          </cell>
          <cell r="J2679" t="str">
            <v>Вазирлик ва идора</v>
          </cell>
          <cell r="K2679" t="str">
            <v>5-илова</v>
          </cell>
          <cell r="L2679" t="str">
            <v>Асосий</v>
          </cell>
          <cell r="M2679" t="str">
            <v>Бухоро вилояти</v>
          </cell>
          <cell r="N2679" t="str">
            <v>Қоракўл тумани</v>
          </cell>
          <cell r="O2679" t="str">
            <v>х</v>
          </cell>
          <cell r="P2679" t="str">
            <v>Янги қурилиш</v>
          </cell>
          <cell r="Q2679" t="str">
            <v>2022-2024</v>
          </cell>
          <cell r="R2679">
            <v>1</v>
          </cell>
          <cell r="X2679">
            <v>1</v>
          </cell>
          <cell r="Z2679">
            <v>1</v>
          </cell>
          <cell r="AA2679">
            <v>1</v>
          </cell>
          <cell r="AX2679">
            <v>65000</v>
          </cell>
          <cell r="BI2679">
            <v>28708.1462959413</v>
          </cell>
          <cell r="BS2679">
            <v>93708.146295941304</v>
          </cell>
          <cell r="BV2679">
            <v>98476.7</v>
          </cell>
          <cell r="BW2679">
            <v>92401.9</v>
          </cell>
          <cell r="BX2679" t="str">
            <v>"ТO'PALANG HPD HOLDING" МЧЖ</v>
          </cell>
          <cell r="BY2679">
            <v>305341062</v>
          </cell>
          <cell r="FB2679">
            <v>122.5</v>
          </cell>
          <cell r="GG2679" t="str">
            <v>коллектор, км</v>
          </cell>
          <cell r="GH2679">
            <v>122.5</v>
          </cell>
          <cell r="GJ2679" t="str">
            <v>Ўзбекистон Республикаси Президентининг 
2019 йил 24 майдаги қарори</v>
          </cell>
          <cell r="GU2679" t="str">
            <v>Лимит қўшилди</v>
          </cell>
        </row>
        <row r="2680">
          <cell r="A2680" t="str">
            <v>Олот туманидаги "Денгизкўл" магистрал коллекторини реконструкция қилиш</v>
          </cell>
          <cell r="B2680" t="str">
            <v>2201062040415001</v>
          </cell>
          <cell r="C2680">
            <v>1</v>
          </cell>
          <cell r="D2680" t="str">
            <v> 100021860064017042412170005</v>
          </cell>
          <cell r="E2680" t="str">
            <v>Мелиорация тармоқлари ва иншоотлари</v>
          </cell>
          <cell r="F2680" t="str">
            <v>Мелиорация тармоқлари ва иншоотлари</v>
          </cell>
          <cell r="H2680" t="str">
            <v>Сув хўжалиги вазирлиги</v>
          </cell>
          <cell r="J2680" t="str">
            <v>Вазирлик ва идора</v>
          </cell>
          <cell r="K2680" t="str">
            <v>5-илова</v>
          </cell>
          <cell r="L2680" t="str">
            <v>Асосий</v>
          </cell>
          <cell r="M2680" t="str">
            <v>Бухоро вилояти</v>
          </cell>
          <cell r="N2680" t="str">
            <v>Олот тумани</v>
          </cell>
          <cell r="O2680" t="str">
            <v>х</v>
          </cell>
          <cell r="P2680" t="str">
            <v>Реконструкция</v>
          </cell>
          <cell r="Q2680" t="str">
            <v>2022-2023</v>
          </cell>
          <cell r="R2680">
            <v>1</v>
          </cell>
          <cell r="S2680">
            <v>1</v>
          </cell>
          <cell r="T2680">
            <v>1</v>
          </cell>
          <cell r="U2680">
            <v>1</v>
          </cell>
          <cell r="X2680">
            <v>1</v>
          </cell>
          <cell r="Z2680">
            <v>1</v>
          </cell>
          <cell r="AA2680">
            <v>1</v>
          </cell>
          <cell r="AX2680">
            <v>4232.7039999999997</v>
          </cell>
          <cell r="BI2680">
            <v>-98.282999999999447</v>
          </cell>
          <cell r="BS2680">
            <v>4134.4210000000003</v>
          </cell>
          <cell r="BV2680">
            <v>4131</v>
          </cell>
          <cell r="BW2680">
            <v>3931.1</v>
          </cell>
          <cell r="BX2680" t="str">
            <v>"Қоракўлмахсуссувпудрат" МЧЖ</v>
          </cell>
          <cell r="BY2680">
            <v>300802228</v>
          </cell>
          <cell r="FB2680">
            <v>20</v>
          </cell>
          <cell r="FC2680">
            <v>11.98</v>
          </cell>
          <cell r="FE2680">
            <v>11.98</v>
          </cell>
          <cell r="GG2680" t="str">
            <v>коллектор, км</v>
          </cell>
          <cell r="GH2680">
            <v>20</v>
          </cell>
          <cell r="GI2680">
            <v>11.98</v>
          </cell>
          <cell r="GJ2680" t="str">
            <v>Ўзбекистон Республикаси Президентининг 
2021 йил 24 февралдаги ПҚ-5005-сон қарори</v>
          </cell>
          <cell r="GX2680" t="str">
            <v>Лимит мақбуллаштирилди</v>
          </cell>
        </row>
        <row r="2681">
          <cell r="A2681" t="str">
            <v xml:space="preserve">Когон, Пешку ва Бухоро туманларида коллектор-дренаж тармоқларини қуриш </v>
          </cell>
          <cell r="B2681" t="str">
            <v>2101062000415001</v>
          </cell>
          <cell r="C2681">
            <v>1</v>
          </cell>
          <cell r="E2681" t="str">
            <v>Мелиорация тармоқлари ва иншоотлари</v>
          </cell>
          <cell r="F2681" t="str">
            <v>Мелиорация тармоқлари ва иншоотлари</v>
          </cell>
          <cell r="H2681" t="str">
            <v>Сув хўжалиги вазирлиги</v>
          </cell>
          <cell r="I2681" t="str">
            <v>"Бухоросувқурилишинвест" ДМ</v>
          </cell>
          <cell r="J2681" t="str">
            <v>Вазирлик ва идора</v>
          </cell>
          <cell r="K2681" t="str">
            <v>Қўшимча</v>
          </cell>
          <cell r="L2681" t="str">
            <v>Асосий</v>
          </cell>
          <cell r="M2681" t="str">
            <v>Бухоро вилояти</v>
          </cell>
          <cell r="N2681" t="str">
            <v>Туманлараро</v>
          </cell>
          <cell r="P2681" t="str">
            <v>Янги қурилиш</v>
          </cell>
          <cell r="Q2681" t="str">
            <v>2022-2023</v>
          </cell>
          <cell r="R2681">
            <v>1</v>
          </cell>
          <cell r="S2681">
            <v>1</v>
          </cell>
          <cell r="T2681">
            <v>1</v>
          </cell>
          <cell r="X2681">
            <v>1</v>
          </cell>
          <cell r="Z2681">
            <v>1</v>
          </cell>
          <cell r="AA2681">
            <v>1</v>
          </cell>
          <cell r="AX2681">
            <v>0</v>
          </cell>
          <cell r="BB2681">
            <v>582.1</v>
          </cell>
          <cell r="BS2681">
            <v>582.1</v>
          </cell>
          <cell r="BV2681">
            <v>1571.5</v>
          </cell>
          <cell r="BW2681">
            <v>1380.5</v>
          </cell>
          <cell r="BX2681" t="str">
            <v>"АЗИЗБЕК ЭЛШОД САВДО" МЧЖ</v>
          </cell>
          <cell r="FB2681">
            <v>5.61</v>
          </cell>
          <cell r="FC2681">
            <v>5.61</v>
          </cell>
          <cell r="FD2681">
            <v>5.61</v>
          </cell>
          <cell r="FG2681">
            <v>4.7300000000000004</v>
          </cell>
          <cell r="FH2681">
            <v>4.7300000000000004</v>
          </cell>
          <cell r="FI2681">
            <v>4.7300000000000004</v>
          </cell>
          <cell r="GG2681" t="str">
            <v>коллектор, км</v>
          </cell>
          <cell r="GH2681">
            <v>5.61</v>
          </cell>
          <cell r="GI2681">
            <v>5.61</v>
          </cell>
          <cell r="GM2681" t="str">
            <v>Қувват ўзгарди</v>
          </cell>
          <cell r="GQ2681" t="str">
            <v>Янги қўшилган, 95%</v>
          </cell>
        </row>
        <row r="2682">
          <cell r="A2682" t="str">
            <v>Лойиҳа-қидирув ишлари</v>
          </cell>
          <cell r="E2682" t="str">
            <v>Мелиорация тармоқлари ва иншоотлари</v>
          </cell>
          <cell r="F2682" t="str">
            <v>Мелиорация тармоқлари ва иншоотлари</v>
          </cell>
          <cell r="H2682" t="str">
            <v>Сув хўжалиги вазирлиги</v>
          </cell>
          <cell r="J2682" t="str">
            <v>Вазирлик ва идора</v>
          </cell>
          <cell r="K2682" t="str">
            <v>5-илова</v>
          </cell>
          <cell r="L2682" t="str">
            <v>Асосий</v>
          </cell>
          <cell r="M2682" t="str">
            <v>Бухоро вилояти</v>
          </cell>
          <cell r="N2682">
            <v>0</v>
          </cell>
          <cell r="P2682" t="str">
            <v>Лойиҳа-қидирув ишлари</v>
          </cell>
          <cell r="Q2682">
            <v>2023</v>
          </cell>
          <cell r="R2682">
            <v>2</v>
          </cell>
          <cell r="AX2682">
            <v>400</v>
          </cell>
          <cell r="BO2682">
            <v>465</v>
          </cell>
          <cell r="BS2682">
            <v>865</v>
          </cell>
          <cell r="BV2682">
            <v>400</v>
          </cell>
          <cell r="BW2682">
            <v>126.7</v>
          </cell>
          <cell r="HD2682" t="str">
            <v>Лимит қўшилди</v>
          </cell>
        </row>
        <row r="2683">
          <cell r="A2683" t="str">
            <v>Кредитор қарздорликларни қоплаш</v>
          </cell>
          <cell r="E2683" t="str">
            <v>Мелиорация тармоқлари ва иншоотлари</v>
          </cell>
          <cell r="F2683" t="str">
            <v>Мелиорация тармоқлари ва иншоотлари</v>
          </cell>
          <cell r="H2683" t="str">
            <v>Сув хўжалиги вазирлиги</v>
          </cell>
          <cell r="J2683" t="str">
            <v>Вазирлик ва идора</v>
          </cell>
          <cell r="K2683" t="str">
            <v>5-илова</v>
          </cell>
          <cell r="L2683" t="str">
            <v>Асосий</v>
          </cell>
          <cell r="M2683" t="str">
            <v>Бухоро вилояти</v>
          </cell>
          <cell r="N2683">
            <v>0</v>
          </cell>
          <cell r="P2683" t="str">
            <v>Кредитор қарздорлик</v>
          </cell>
          <cell r="R2683">
            <v>1</v>
          </cell>
          <cell r="AX2683">
            <v>4067.3</v>
          </cell>
          <cell r="BB2683">
            <v>-582.1</v>
          </cell>
          <cell r="BI2683">
            <v>-736.88400000000001</v>
          </cell>
          <cell r="BS2683">
            <v>2748.3160000000003</v>
          </cell>
          <cell r="BW2683">
            <v>1220.8</v>
          </cell>
          <cell r="GQ2683" t="str">
            <v>Лимит мақбуллаштирилди</v>
          </cell>
          <cell r="GX2683" t="str">
            <v>Лимит мақбуллаштирилди</v>
          </cell>
        </row>
        <row r="2684">
          <cell r="A2684" t="str">
            <v>Тақсимланмаган лимит</v>
          </cell>
          <cell r="E2684" t="str">
            <v>Мелиорация тармоқлари ва иншоотлари</v>
          </cell>
          <cell r="F2684" t="str">
            <v>Мелиорация тармоқлари ва иншоотлари</v>
          </cell>
          <cell r="H2684" t="str">
            <v>Сув хўжалиги вазирлиги</v>
          </cell>
          <cell r="J2684" t="str">
            <v>Вазирлик ва идора</v>
          </cell>
          <cell r="K2684" t="str">
            <v>5-илова</v>
          </cell>
          <cell r="L2684" t="str">
            <v>Асосий</v>
          </cell>
          <cell r="M2684" t="str">
            <v>Бухоро вилояти</v>
          </cell>
          <cell r="P2684" t="str">
            <v>Тақсимланмаган лимит</v>
          </cell>
          <cell r="R2684">
            <v>2</v>
          </cell>
          <cell r="AX2684">
            <v>0</v>
          </cell>
          <cell r="BR2684">
            <v>0</v>
          </cell>
          <cell r="BS2684">
            <v>0</v>
          </cell>
        </row>
        <row r="2685">
          <cell r="A2685" t="str">
            <v>Мирзачўл туманидаги "Абай", "Тошкент", "Янгидала", "Пахтазор", "Мустақиллик келажаги" ва "Истиқлол" ФХХУ лар ҳудудида ёпиқ-ётиқ дренаж тармоқларини қуриш</v>
          </cell>
          <cell r="B2685" t="str">
            <v>2301082230415001</v>
          </cell>
          <cell r="C2685">
            <v>1</v>
          </cell>
          <cell r="D2685" t="str">
            <v> 100021860084017042412170036</v>
          </cell>
          <cell r="E2685" t="str">
            <v>Мелиорация тармоқлари ва иншоотлари</v>
          </cell>
          <cell r="F2685" t="str">
            <v>Мелиорация тармоқлари ва иншоотлари</v>
          </cell>
          <cell r="H2685" t="str">
            <v>Сув хўжалиги вазирлиги</v>
          </cell>
          <cell r="J2685" t="str">
            <v>Вазирлик ва идора</v>
          </cell>
          <cell r="K2685" t="str">
            <v>6-илова</v>
          </cell>
          <cell r="L2685" t="str">
            <v>Асосий</v>
          </cell>
          <cell r="M2685" t="str">
            <v>Жиззах вилояти</v>
          </cell>
          <cell r="N2685" t="str">
            <v>Мирзачўл тумани</v>
          </cell>
          <cell r="O2685" t="str">
            <v xml:space="preserve">х </v>
          </cell>
          <cell r="P2685" t="str">
            <v>Янги қурилиш</v>
          </cell>
          <cell r="Q2685">
            <v>2023</v>
          </cell>
          <cell r="R2685">
            <v>2</v>
          </cell>
          <cell r="S2685">
            <v>1</v>
          </cell>
          <cell r="T2685">
            <v>1</v>
          </cell>
          <cell r="AB2685">
            <v>1</v>
          </cell>
          <cell r="AE2685">
            <v>1</v>
          </cell>
          <cell r="AG2685">
            <v>1</v>
          </cell>
          <cell r="AH2685">
            <v>1</v>
          </cell>
          <cell r="AJ2685">
            <v>1</v>
          </cell>
          <cell r="AM2685">
            <v>1</v>
          </cell>
          <cell r="AN2685">
            <v>1</v>
          </cell>
          <cell r="AO2685">
            <v>1</v>
          </cell>
          <cell r="AR2685">
            <v>1</v>
          </cell>
          <cell r="AS2685">
            <v>3100</v>
          </cell>
          <cell r="AT2685">
            <v>3100</v>
          </cell>
          <cell r="AU2685">
            <v>3100</v>
          </cell>
          <cell r="AX2685">
            <v>2945</v>
          </cell>
          <cell r="BR2685">
            <v>167.11499999999978</v>
          </cell>
          <cell r="BS2685">
            <v>3112.1149999999998</v>
          </cell>
          <cell r="BV2685">
            <v>3103.25</v>
          </cell>
          <cell r="BW2685">
            <v>2964.7599999999998</v>
          </cell>
          <cell r="BX2685" t="str">
            <v>"Shoxrux-Demirbek" MChJ</v>
          </cell>
          <cell r="FG2685">
            <v>15.4</v>
          </cell>
          <cell r="FH2685">
            <v>15.4</v>
          </cell>
          <cell r="FI2685">
            <v>15.4</v>
          </cell>
          <cell r="GG2685" t="str">
            <v>ЁЁД, км</v>
          </cell>
          <cell r="GH2685">
            <v>15.4</v>
          </cell>
          <cell r="GI2685">
            <v>15.4</v>
          </cell>
          <cell r="GJ2685" t="str">
            <v>Ўзбекистон Республикаси Президентининг 
2020 йил 11 августдаги ПҚ-4801-сон қарори</v>
          </cell>
          <cell r="GM2685" t="str">
            <v>Қувват ўзгарди</v>
          </cell>
        </row>
        <row r="2686">
          <cell r="A2686" t="str">
            <v>Пахтакор туманининг "А.Икромов", "Наврўз", "Пахтакор", "Туркистон", "Абдужабборов", "Бахмал", "Самарқанд" ва "Бўстон" ҳудудларида ёпиқ-ётиқ дренаж тармоқларини қуриш</v>
          </cell>
          <cell r="B2686" t="str">
            <v>2301082280415001</v>
          </cell>
          <cell r="C2686">
            <v>1</v>
          </cell>
          <cell r="D2686" t="str">
            <v> 100021860084017042412170037</v>
          </cell>
          <cell r="E2686" t="str">
            <v>Мелиорация тармоқлари ва иншоотлари</v>
          </cell>
          <cell r="F2686" t="str">
            <v>Мелиорация тармоқлари ва иншоотлари</v>
          </cell>
          <cell r="H2686" t="str">
            <v>Сув хўжалиги вазирлиги</v>
          </cell>
          <cell r="J2686" t="str">
            <v>Вазирлик ва идора</v>
          </cell>
          <cell r="K2686" t="str">
            <v>6-илова</v>
          </cell>
          <cell r="L2686" t="str">
            <v>Асосий</v>
          </cell>
          <cell r="M2686" t="str">
            <v>Жиззах вилояти</v>
          </cell>
          <cell r="N2686" t="str">
            <v>Пахтакор тумани</v>
          </cell>
          <cell r="O2686" t="str">
            <v xml:space="preserve">х </v>
          </cell>
          <cell r="P2686" t="str">
            <v>Янги қурилиш</v>
          </cell>
          <cell r="Q2686">
            <v>2023</v>
          </cell>
          <cell r="R2686">
            <v>2</v>
          </cell>
          <cell r="S2686">
            <v>1</v>
          </cell>
          <cell r="T2686">
            <v>1</v>
          </cell>
          <cell r="AB2686">
            <v>1</v>
          </cell>
          <cell r="AE2686">
            <v>1</v>
          </cell>
          <cell r="AG2686">
            <v>1</v>
          </cell>
          <cell r="AH2686">
            <v>1</v>
          </cell>
          <cell r="AJ2686">
            <v>1</v>
          </cell>
          <cell r="AM2686">
            <v>1</v>
          </cell>
          <cell r="AN2686">
            <v>1</v>
          </cell>
          <cell r="AO2686">
            <v>1</v>
          </cell>
          <cell r="AR2686">
            <v>1</v>
          </cell>
          <cell r="AS2686">
            <v>2960</v>
          </cell>
          <cell r="AT2686">
            <v>2960</v>
          </cell>
          <cell r="AU2686">
            <v>2960</v>
          </cell>
          <cell r="AX2686">
            <v>2812</v>
          </cell>
          <cell r="BR2686">
            <v>-42.384000000000015</v>
          </cell>
          <cell r="BS2686">
            <v>2769.616</v>
          </cell>
          <cell r="BV2686">
            <v>2761.87</v>
          </cell>
          <cell r="BW2686">
            <v>2638.73</v>
          </cell>
          <cell r="BX2686" t="str">
            <v>"Shoxrux-Demirbek" MChJ</v>
          </cell>
          <cell r="FG2686">
            <v>14.56</v>
          </cell>
          <cell r="FH2686">
            <v>14.56</v>
          </cell>
          <cell r="FI2686">
            <v>14.56</v>
          </cell>
          <cell r="GG2686" t="str">
            <v>ЁЁД, км</v>
          </cell>
          <cell r="GH2686">
            <v>14.56</v>
          </cell>
          <cell r="GI2686">
            <v>14.56</v>
          </cell>
          <cell r="GJ2686" t="str">
            <v>Ўзбекистон Республикаси Президентининг 
2020 йил 11 августдаги ПҚ-4801-сон қарори</v>
          </cell>
          <cell r="GM2686" t="str">
            <v>Қувват ўзгарди</v>
          </cell>
        </row>
        <row r="2687">
          <cell r="A2687" t="str">
            <v>Дўстлик туманининг "Х.Исроилов", "Янги тараққиёт" ва "Жиззах остонаси" ҳудудларида ёпиқ-ётиқ дренаж тармоқларини қуриш</v>
          </cell>
          <cell r="B2687" t="str">
            <v>2301082150415001</v>
          </cell>
          <cell r="C2687">
            <v>1</v>
          </cell>
          <cell r="D2687" t="str">
            <v> 100021860084017042412170038</v>
          </cell>
          <cell r="E2687" t="str">
            <v>Мелиорация тармоқлари ва иншоотлари</v>
          </cell>
          <cell r="F2687" t="str">
            <v>Мелиорация тармоқлари ва иншоотлари</v>
          </cell>
          <cell r="H2687" t="str">
            <v>Сув хўжалиги вазирлиги</v>
          </cell>
          <cell r="J2687" t="str">
            <v>Вазирлик ва идора</v>
          </cell>
          <cell r="K2687" t="str">
            <v>6-илова</v>
          </cell>
          <cell r="L2687" t="str">
            <v>Асосий</v>
          </cell>
          <cell r="M2687" t="str">
            <v>Жиззах вилояти</v>
          </cell>
          <cell r="N2687" t="str">
            <v>Дўстлик тумани</v>
          </cell>
          <cell r="O2687" t="str">
            <v xml:space="preserve">х </v>
          </cell>
          <cell r="P2687" t="str">
            <v>Янги қурилиш</v>
          </cell>
          <cell r="Q2687">
            <v>2023</v>
          </cell>
          <cell r="R2687">
            <v>2</v>
          </cell>
          <cell r="S2687">
            <v>1</v>
          </cell>
          <cell r="T2687">
            <v>1</v>
          </cell>
          <cell r="U2687">
            <v>1</v>
          </cell>
          <cell r="AB2687">
            <v>1</v>
          </cell>
          <cell r="AE2687">
            <v>1</v>
          </cell>
          <cell r="AG2687">
            <v>1</v>
          </cell>
          <cell r="AH2687">
            <v>1</v>
          </cell>
          <cell r="AK2687">
            <v>1</v>
          </cell>
          <cell r="AM2687">
            <v>1</v>
          </cell>
          <cell r="AN2687">
            <v>1</v>
          </cell>
          <cell r="AO2687">
            <v>1</v>
          </cell>
          <cell r="AR2687">
            <v>1</v>
          </cell>
          <cell r="AS2687">
            <v>1300</v>
          </cell>
          <cell r="AT2687">
            <v>1300</v>
          </cell>
          <cell r="AU2687">
            <v>1300</v>
          </cell>
          <cell r="AX2687">
            <v>1235</v>
          </cell>
          <cell r="BR2687">
            <v>215.59368399999994</v>
          </cell>
          <cell r="BS2687">
            <v>1450.5936839999999</v>
          </cell>
          <cell r="BV2687">
            <v>1379.18</v>
          </cell>
          <cell r="BW2687">
            <v>1288.1199999999999</v>
          </cell>
          <cell r="BX2687" t="str">
            <v>"Ғаллаорол" ХКТК</v>
          </cell>
          <cell r="FG2687">
            <v>6.6</v>
          </cell>
          <cell r="FH2687">
            <v>6.6</v>
          </cell>
          <cell r="FI2687">
            <v>6.6</v>
          </cell>
          <cell r="GG2687" t="str">
            <v>ЁЁД, км</v>
          </cell>
          <cell r="GH2687">
            <v>6.6</v>
          </cell>
          <cell r="GI2687">
            <v>6.6</v>
          </cell>
          <cell r="GJ2687" t="str">
            <v>Ўзбекистон Республикаси Президентининг 
2020 йил 11 августдаги ПҚ-4801-сон қарори</v>
          </cell>
        </row>
        <row r="2688">
          <cell r="A2688" t="str">
            <v>Арнасой туманининг "Хоразм","Бухоро" ва "А.Соипназаров" худудларида коллектор тармоқларини қуриш ва реконструкция қилиш</v>
          </cell>
          <cell r="B2688" t="str">
            <v>2301082010415001</v>
          </cell>
          <cell r="C2688">
            <v>1</v>
          </cell>
          <cell r="D2688" t="str">
            <v> 100021860084017042412170039</v>
          </cell>
          <cell r="E2688" t="str">
            <v>Мелиорация тармоқлари ва иншоотлари</v>
          </cell>
          <cell r="F2688" t="str">
            <v>Мелиорация тармоқлари ва иншоотлари</v>
          </cell>
          <cell r="H2688" t="str">
            <v>Сув хўжалиги вазирлиги</v>
          </cell>
          <cell r="J2688" t="str">
            <v>Вазирлик ва идора</v>
          </cell>
          <cell r="K2688" t="str">
            <v>6-илова</v>
          </cell>
          <cell r="L2688" t="str">
            <v>Асосий</v>
          </cell>
          <cell r="M2688" t="str">
            <v>Жиззах вилояти</v>
          </cell>
          <cell r="N2688" t="str">
            <v>Арнасой туман</v>
          </cell>
          <cell r="O2688" t="str">
            <v xml:space="preserve">х </v>
          </cell>
          <cell r="P2688" t="str">
            <v>Реконструкция</v>
          </cell>
          <cell r="Q2688">
            <v>2023</v>
          </cell>
          <cell r="R2688">
            <v>2</v>
          </cell>
          <cell r="S2688">
            <v>1</v>
          </cell>
          <cell r="T2688">
            <v>1</v>
          </cell>
          <cell r="U2688">
            <v>1</v>
          </cell>
          <cell r="AB2688">
            <v>1</v>
          </cell>
          <cell r="AE2688">
            <v>1</v>
          </cell>
          <cell r="AG2688">
            <v>1</v>
          </cell>
          <cell r="AH2688">
            <v>1</v>
          </cell>
          <cell r="AK2688">
            <v>1</v>
          </cell>
          <cell r="AM2688">
            <v>1</v>
          </cell>
          <cell r="AN2688">
            <v>1</v>
          </cell>
          <cell r="AO2688">
            <v>1</v>
          </cell>
          <cell r="AR2688">
            <v>1</v>
          </cell>
          <cell r="AS2688">
            <v>1280</v>
          </cell>
          <cell r="AT2688">
            <v>1280</v>
          </cell>
          <cell r="AU2688">
            <v>1280</v>
          </cell>
          <cell r="AX2688">
            <v>1216</v>
          </cell>
          <cell r="BR2688">
            <v>104.16307600000005</v>
          </cell>
          <cell r="BS2688">
            <v>1320.163076</v>
          </cell>
          <cell r="BV2688">
            <v>1320.16</v>
          </cell>
          <cell r="BW2688">
            <v>1262.7</v>
          </cell>
          <cell r="BX2688" t="str">
            <v>"Шухрат-Нодирбек" ХК</v>
          </cell>
          <cell r="FB2688">
            <v>8.1999999999999993</v>
          </cell>
          <cell r="FC2688">
            <v>8.1999999999999993</v>
          </cell>
          <cell r="FD2688">
            <v>2.35</v>
          </cell>
          <cell r="FE2688">
            <v>5.85</v>
          </cell>
          <cell r="GG2688" t="str">
            <v>коллектор, км</v>
          </cell>
          <cell r="GH2688">
            <v>8.1999999999999993</v>
          </cell>
          <cell r="GI2688">
            <v>8.1999999999999993</v>
          </cell>
          <cell r="GJ2688" t="str">
            <v>Ўзбекистон Республикаси Президентининг 
2020 йил 11 августдаги ПҚ-4801-сон қарори</v>
          </cell>
        </row>
        <row r="2689">
          <cell r="A2689" t="str">
            <v>Зарбдор туманидаги "Керез","Мустақиллик қуёши","Истиқбол","Тараққиёт","Намуна", "Бахт", "Мустақиллик","Ғалаба" ва "Оқар" ҳудудларида коллектор тармоқларини қуриш ва реконструкция қилиш</v>
          </cell>
          <cell r="B2689" t="str">
            <v>2301082200415001</v>
          </cell>
          <cell r="C2689">
            <v>1</v>
          </cell>
          <cell r="D2689" t="str">
            <v> 100021860084017042412170041</v>
          </cell>
          <cell r="E2689" t="str">
            <v>Мелиорация тармоқлари ва иншоотлари</v>
          </cell>
          <cell r="F2689" t="str">
            <v>Мелиорация тармоқлари ва иншоотлари</v>
          </cell>
          <cell r="H2689" t="str">
            <v>Сув хўжалиги вазирлиги</v>
          </cell>
          <cell r="J2689" t="str">
            <v>Вазирлик ва идора</v>
          </cell>
          <cell r="K2689" t="str">
            <v>6-илова</v>
          </cell>
          <cell r="L2689" t="str">
            <v>Асосий</v>
          </cell>
          <cell r="M2689" t="str">
            <v>Жиззах вилояти</v>
          </cell>
          <cell r="N2689" t="str">
            <v>Зарбдор тумани</v>
          </cell>
          <cell r="O2689" t="str">
            <v xml:space="preserve">х </v>
          </cell>
          <cell r="P2689" t="str">
            <v>Реконструкция</v>
          </cell>
          <cell r="Q2689">
            <v>2023</v>
          </cell>
          <cell r="R2689">
            <v>2</v>
          </cell>
          <cell r="S2689">
            <v>1</v>
          </cell>
          <cell r="T2689">
            <v>1</v>
          </cell>
          <cell r="U2689">
            <v>1</v>
          </cell>
          <cell r="AB2689">
            <v>1</v>
          </cell>
          <cell r="AE2689">
            <v>1</v>
          </cell>
          <cell r="AG2689">
            <v>1</v>
          </cell>
          <cell r="AH2689">
            <v>1</v>
          </cell>
          <cell r="AK2689">
            <v>1</v>
          </cell>
          <cell r="AM2689">
            <v>1</v>
          </cell>
          <cell r="AN2689">
            <v>1</v>
          </cell>
          <cell r="AO2689">
            <v>1</v>
          </cell>
          <cell r="AR2689">
            <v>1</v>
          </cell>
          <cell r="AS2689">
            <v>1330</v>
          </cell>
          <cell r="AT2689">
            <v>1330</v>
          </cell>
          <cell r="AU2689">
            <v>1330</v>
          </cell>
          <cell r="AX2689">
            <v>1263.5</v>
          </cell>
          <cell r="BR2689">
            <v>-6.457051999999976</v>
          </cell>
          <cell r="BS2689">
            <v>1257.042948</v>
          </cell>
          <cell r="BV2689">
            <v>1247.53</v>
          </cell>
          <cell r="BW2689">
            <v>1193.42</v>
          </cell>
          <cell r="BX2689" t="str">
            <v>"Ғаллаорол" ХКТК</v>
          </cell>
          <cell r="FB2689">
            <v>10</v>
          </cell>
          <cell r="FC2689">
            <v>10</v>
          </cell>
          <cell r="FD2689">
            <v>5.0999999999999996</v>
          </cell>
          <cell r="FE2689">
            <v>4.9000000000000004</v>
          </cell>
          <cell r="GG2689" t="str">
            <v>коллектор, км</v>
          </cell>
          <cell r="GH2689">
            <v>10</v>
          </cell>
          <cell r="GI2689">
            <v>10</v>
          </cell>
          <cell r="GJ2689" t="str">
            <v>Ўзбекистон Республикаси Президентининг 
2020 йил 11 августдаги ПҚ-4801-сон қарори</v>
          </cell>
        </row>
        <row r="2690">
          <cell r="A2690" t="str">
            <v>Зафаробод туманидаги "Охунбобоев" ва "С.Синдоров" ҳудудларида коллектор-дренаж тармоқларини қуриш ва реконструкция қилиш</v>
          </cell>
          <cell r="B2690" t="str">
            <v>2301082250415001</v>
          </cell>
          <cell r="C2690">
            <v>1</v>
          </cell>
          <cell r="D2690" t="str">
            <v> 100021860084017042412170042</v>
          </cell>
          <cell r="E2690" t="str">
            <v>Мелиорация тармоқлари ва иншоотлари</v>
          </cell>
          <cell r="F2690" t="str">
            <v>Мелиорация тармоқлари ва иншоотлари</v>
          </cell>
          <cell r="H2690" t="str">
            <v>Сув хўжалиги вазирлиги</v>
          </cell>
          <cell r="J2690" t="str">
            <v>Вазирлик ва идора</v>
          </cell>
          <cell r="K2690" t="str">
            <v>6-илова</v>
          </cell>
          <cell r="L2690" t="str">
            <v>Асосий</v>
          </cell>
          <cell r="M2690" t="str">
            <v>Жиззах вилояти</v>
          </cell>
          <cell r="N2690" t="str">
            <v>Зафаробод туман</v>
          </cell>
          <cell r="O2690" t="str">
            <v xml:space="preserve">х </v>
          </cell>
          <cell r="P2690" t="str">
            <v>Реконструкция</v>
          </cell>
          <cell r="Q2690">
            <v>2023</v>
          </cell>
          <cell r="R2690">
            <v>2</v>
          </cell>
          <cell r="S2690">
            <v>1</v>
          </cell>
          <cell r="T2690">
            <v>1</v>
          </cell>
          <cell r="AB2690">
            <v>1</v>
          </cell>
          <cell r="AE2690">
            <v>1</v>
          </cell>
          <cell r="AG2690">
            <v>1</v>
          </cell>
          <cell r="AH2690">
            <v>1</v>
          </cell>
          <cell r="AJ2690">
            <v>1</v>
          </cell>
          <cell r="AM2690">
            <v>1</v>
          </cell>
          <cell r="AN2690">
            <v>1</v>
          </cell>
          <cell r="AO2690">
            <v>1</v>
          </cell>
          <cell r="AR2690">
            <v>1</v>
          </cell>
          <cell r="AS2690">
            <v>1940</v>
          </cell>
          <cell r="AT2690">
            <v>1940</v>
          </cell>
          <cell r="AU2690">
            <v>1940</v>
          </cell>
          <cell r="AX2690">
            <v>1843</v>
          </cell>
          <cell r="BR2690">
            <v>417.21900000000005</v>
          </cell>
          <cell r="BS2690">
            <v>2260.2190000000001</v>
          </cell>
          <cell r="BV2690">
            <v>2253.79</v>
          </cell>
          <cell r="BW2690">
            <v>2152.34</v>
          </cell>
          <cell r="BX2690" t="str">
            <v>"Shoxrux-Demirbek" MChJ</v>
          </cell>
          <cell r="FB2690">
            <v>0.7</v>
          </cell>
          <cell r="FC2690">
            <v>0.7</v>
          </cell>
          <cell r="FD2690">
            <v>0.7</v>
          </cell>
          <cell r="FG2690">
            <v>10.6</v>
          </cell>
          <cell r="FH2690">
            <v>10.6</v>
          </cell>
          <cell r="FJ2690">
            <v>10.6</v>
          </cell>
          <cell r="GG2690" t="str">
            <v>коллектор, км</v>
          </cell>
          <cell r="GH2690">
            <v>0.7</v>
          </cell>
          <cell r="GI2690">
            <v>0.7</v>
          </cell>
          <cell r="GJ2690" t="str">
            <v>Ўзбекистон Республикаси Президентининг 
2020 йил 11 августдаги ПҚ-4801-сон қарори</v>
          </cell>
          <cell r="GM2690" t="str">
            <v>Қувват ўзгарди</v>
          </cell>
        </row>
        <row r="2691">
          <cell r="A2691" t="str">
            <v>Пахтакор туманининг "А.Темур" ва "Бўстон" ҳудудларида коллектор тармоқларини қуриш ва реконструкция қилиш</v>
          </cell>
          <cell r="B2691" t="str">
            <v>2301082280415002</v>
          </cell>
          <cell r="C2691">
            <v>1</v>
          </cell>
          <cell r="D2691" t="str">
            <v> 100021860084017042412170043</v>
          </cell>
          <cell r="E2691" t="str">
            <v>Мелиорация тармоқлари ва иншоотлари</v>
          </cell>
          <cell r="F2691" t="str">
            <v>Мелиорация тармоқлари ва иншоотлари</v>
          </cell>
          <cell r="H2691" t="str">
            <v>Сув хўжалиги вазирлиги</v>
          </cell>
          <cell r="J2691" t="str">
            <v>Вазирлик ва идора</v>
          </cell>
          <cell r="K2691" t="str">
            <v>6-илова</v>
          </cell>
          <cell r="L2691" t="str">
            <v>Асосий</v>
          </cell>
          <cell r="M2691" t="str">
            <v>Жиззах вилояти</v>
          </cell>
          <cell r="N2691" t="str">
            <v>Пахтакор тумани</v>
          </cell>
          <cell r="O2691" t="str">
            <v xml:space="preserve">х </v>
          </cell>
          <cell r="P2691" t="str">
            <v>Реконструкция</v>
          </cell>
          <cell r="Q2691">
            <v>2023</v>
          </cell>
          <cell r="R2691">
            <v>2</v>
          </cell>
          <cell r="S2691">
            <v>1</v>
          </cell>
          <cell r="T2691">
            <v>1</v>
          </cell>
          <cell r="U2691">
            <v>1</v>
          </cell>
          <cell r="AB2691">
            <v>1</v>
          </cell>
          <cell r="AE2691">
            <v>1</v>
          </cell>
          <cell r="AG2691">
            <v>1</v>
          </cell>
          <cell r="AH2691">
            <v>1</v>
          </cell>
          <cell r="AK2691">
            <v>1</v>
          </cell>
          <cell r="AM2691">
            <v>1</v>
          </cell>
          <cell r="AN2691">
            <v>1</v>
          </cell>
          <cell r="AO2691">
            <v>1</v>
          </cell>
          <cell r="AR2691">
            <v>1</v>
          </cell>
          <cell r="AS2691">
            <v>750</v>
          </cell>
          <cell r="AT2691">
            <v>750</v>
          </cell>
          <cell r="AU2691">
            <v>750</v>
          </cell>
          <cell r="AX2691">
            <v>712.5</v>
          </cell>
          <cell r="BR2691">
            <v>-214.33871099999999</v>
          </cell>
          <cell r="BS2691">
            <v>498.16128900000001</v>
          </cell>
          <cell r="BV2691">
            <v>495.59199999999998</v>
          </cell>
          <cell r="BW2691">
            <v>475.09115700000001</v>
          </cell>
          <cell r="BX2691" t="str">
            <v>"Сангзор булоқ" МЧЖ</v>
          </cell>
          <cell r="FB2691">
            <v>6.06</v>
          </cell>
          <cell r="FC2691">
            <v>6.06</v>
          </cell>
          <cell r="FD2691">
            <v>6.06</v>
          </cell>
          <cell r="GG2691" t="str">
            <v>коллектор, км</v>
          </cell>
          <cell r="GH2691">
            <v>6.06</v>
          </cell>
          <cell r="GI2691">
            <v>6.06</v>
          </cell>
          <cell r="GJ2691" t="str">
            <v>Ўзбекистон Республикаси Президентининг 
2020 йил 11 августдаги ПҚ-4801-сон қарори</v>
          </cell>
          <cell r="GM2691" t="str">
            <v>Қувват ўзгарди</v>
          </cell>
        </row>
        <row r="2692">
          <cell r="A2692" t="str">
            <v>Лойиҳа-қидирув ишлари</v>
          </cell>
          <cell r="E2692" t="str">
            <v>Мелиорация тармоқлари ва иншоотлари</v>
          </cell>
          <cell r="F2692" t="str">
            <v>Мелиорация тармоқлари ва иншоотлари</v>
          </cell>
          <cell r="H2692" t="str">
            <v>Сув хўжалиги вазирлиги</v>
          </cell>
          <cell r="J2692" t="str">
            <v>Вазирлик ва идора</v>
          </cell>
          <cell r="K2692" t="str">
            <v>6-илова</v>
          </cell>
          <cell r="L2692" t="str">
            <v>Асосий</v>
          </cell>
          <cell r="M2692" t="str">
            <v>Жиззах вилояти</v>
          </cell>
          <cell r="N2692">
            <v>0</v>
          </cell>
          <cell r="P2692" t="str">
            <v>Лойиҳа-қидирув ишлари</v>
          </cell>
          <cell r="Q2692">
            <v>2023</v>
          </cell>
          <cell r="R2692">
            <v>2</v>
          </cell>
          <cell r="AX2692">
            <v>528.29999999999905</v>
          </cell>
          <cell r="BO2692">
            <v>160</v>
          </cell>
          <cell r="BS2692">
            <v>688.29999999999905</v>
          </cell>
          <cell r="BV2692">
            <v>688.3</v>
          </cell>
          <cell r="BW2692">
            <v>71.319999999999993</v>
          </cell>
          <cell r="HD2692" t="str">
            <v>Лимит қўшилди</v>
          </cell>
        </row>
        <row r="2693">
          <cell r="A2693" t="str">
            <v>Кредитор қарздорликларни қоплаш</v>
          </cell>
          <cell r="E2693" t="str">
            <v>Мелиорация тармоқлари ва иншоотлари</v>
          </cell>
          <cell r="F2693" t="str">
            <v>Мелиорация тармоқлари ва иншоотлари</v>
          </cell>
          <cell r="H2693" t="str">
            <v>Сув хўжалиги вазирлиги</v>
          </cell>
          <cell r="J2693" t="str">
            <v>Вазирлик ва идора</v>
          </cell>
          <cell r="K2693" t="str">
            <v>6-илова</v>
          </cell>
          <cell r="L2693" t="str">
            <v>Асосий</v>
          </cell>
          <cell r="M2693" t="str">
            <v>Жиззах вилояти</v>
          </cell>
          <cell r="N2693">
            <v>0</v>
          </cell>
          <cell r="P2693" t="str">
            <v>Кредитор қарздорлик</v>
          </cell>
          <cell r="R2693">
            <v>1</v>
          </cell>
          <cell r="AX2693">
            <v>1126.701</v>
          </cell>
          <cell r="BR2693">
            <v>-640.91099699999984</v>
          </cell>
          <cell r="BS2693">
            <v>485.79000300000018</v>
          </cell>
        </row>
        <row r="2694">
          <cell r="A2694" t="str">
            <v>Тақсимланмаган лимит</v>
          </cell>
          <cell r="E2694" t="str">
            <v>Мелиорация тармоқлари ва иншоотлари</v>
          </cell>
          <cell r="F2694" t="str">
            <v>Мелиорация тармоқлари ва иншоотлари</v>
          </cell>
          <cell r="H2694" t="str">
            <v>Сув хўжалиги вазирлиги</v>
          </cell>
          <cell r="J2694" t="str">
            <v>Вазирлик ва идора</v>
          </cell>
          <cell r="K2694" t="str">
            <v>6-илова</v>
          </cell>
          <cell r="L2694" t="str">
            <v>Асосий</v>
          </cell>
          <cell r="M2694" t="str">
            <v>Жиззах вилояти</v>
          </cell>
          <cell r="P2694" t="str">
            <v>Тақсимланмаган лимит</v>
          </cell>
          <cell r="R2694">
            <v>2</v>
          </cell>
          <cell r="AX2694">
            <v>0</v>
          </cell>
          <cell r="BR2694">
            <v>0</v>
          </cell>
          <cell r="BS2694">
            <v>0</v>
          </cell>
        </row>
        <row r="2695">
          <cell r="A2695" t="str">
            <v>Муборак туманидаги "Хитой" ҳудудида коллектор тармоқларини қуриш</v>
          </cell>
          <cell r="B2695" t="str">
            <v>2301102340415001</v>
          </cell>
          <cell r="C2695">
            <v>1</v>
          </cell>
          <cell r="D2695" t="str">
            <v> 100021860104017042412170017</v>
          </cell>
          <cell r="E2695" t="str">
            <v>Мелиорация тармоқлари ва иншоотлари</v>
          </cell>
          <cell r="F2695" t="str">
            <v>Мелиорация тармоқлари ва иншоотлари</v>
          </cell>
          <cell r="H2695" t="str">
            <v>Сув хўжалиги вазирлиги</v>
          </cell>
          <cell r="J2695" t="str">
            <v>Вазирлик ва идора</v>
          </cell>
          <cell r="K2695" t="str">
            <v>7-илова</v>
          </cell>
          <cell r="L2695" t="str">
            <v>Асосий</v>
          </cell>
          <cell r="M2695" t="str">
            <v>Қашқадарё вилояти</v>
          </cell>
          <cell r="N2695" t="str">
            <v>Муборак тумани</v>
          </cell>
          <cell r="O2695" t="str">
            <v>х</v>
          </cell>
          <cell r="P2695" t="str">
            <v>Янги қурилиш</v>
          </cell>
          <cell r="Q2695">
            <v>2023</v>
          </cell>
          <cell r="R2695">
            <v>2</v>
          </cell>
          <cell r="S2695">
            <v>1</v>
          </cell>
          <cell r="T2695">
            <v>1</v>
          </cell>
          <cell r="U2695">
            <v>1</v>
          </cell>
          <cell r="AB2695">
            <v>1</v>
          </cell>
          <cell r="AE2695">
            <v>1</v>
          </cell>
          <cell r="AG2695">
            <v>1</v>
          </cell>
          <cell r="AH2695">
            <v>1</v>
          </cell>
          <cell r="AK2695">
            <v>1</v>
          </cell>
          <cell r="AM2695">
            <v>1</v>
          </cell>
          <cell r="AN2695">
            <v>1</v>
          </cell>
          <cell r="AO2695">
            <v>1</v>
          </cell>
          <cell r="AR2695">
            <v>1</v>
          </cell>
          <cell r="AS2695">
            <v>935.48</v>
          </cell>
          <cell r="AT2695">
            <v>935.48</v>
          </cell>
          <cell r="AU2695">
            <v>935.48</v>
          </cell>
          <cell r="AV2695">
            <v>972.77846700000009</v>
          </cell>
          <cell r="AW2695">
            <v>935.47982200000001</v>
          </cell>
          <cell r="AX2695">
            <v>760</v>
          </cell>
          <cell r="BR2695">
            <v>140</v>
          </cell>
          <cell r="BS2695">
            <v>900</v>
          </cell>
          <cell r="BV2695">
            <v>935.5</v>
          </cell>
          <cell r="BW2695">
            <v>754.75634200000002</v>
          </cell>
          <cell r="BX2695" t="str">
            <v>"Эскианхорканалқурилиш" МЧЖ</v>
          </cell>
          <cell r="BY2695">
            <v>200668358</v>
          </cell>
          <cell r="FB2695">
            <v>4</v>
          </cell>
          <cell r="FC2695">
            <v>4</v>
          </cell>
          <cell r="FD2695">
            <v>4</v>
          </cell>
          <cell r="GG2695" t="str">
            <v>коллектор, км</v>
          </cell>
          <cell r="GH2695">
            <v>4</v>
          </cell>
          <cell r="GI2695">
            <v>4</v>
          </cell>
          <cell r="GJ2695" t="str">
            <v>Ўзбекистон Республикаси Президентининг
2021 йил 24 февралдаги ПҚ-5005-сон қарори</v>
          </cell>
        </row>
        <row r="2696">
          <cell r="A2696" t="str">
            <v>Миришкор ва Муборак туманларидаги "Сечанкўл" туманлараро коллекторни ПК0+00 дан ПК612+90 гача  реконструкция қилиш</v>
          </cell>
          <cell r="B2696" t="str">
            <v>2301102000415002</v>
          </cell>
          <cell r="C2696">
            <v>1</v>
          </cell>
          <cell r="D2696" t="str">
            <v> 100021860104017042412170018</v>
          </cell>
          <cell r="E2696" t="str">
            <v>Мелиорация тармоқлари ва иншоотлари</v>
          </cell>
          <cell r="F2696" t="str">
            <v>Мелиорация тармоқлари ва иншоотлари</v>
          </cell>
          <cell r="H2696" t="str">
            <v>Сув хўжалиги вазирлиги</v>
          </cell>
          <cell r="J2696" t="str">
            <v>Вазирлик ва идора</v>
          </cell>
          <cell r="K2696" t="str">
            <v>7-илова</v>
          </cell>
          <cell r="L2696" t="str">
            <v>Асосий</v>
          </cell>
          <cell r="M2696" t="str">
            <v>Қашқадарё вилояти</v>
          </cell>
          <cell r="N2696" t="str">
            <v>туманлараро</v>
          </cell>
          <cell r="O2696" t="str">
            <v>х</v>
          </cell>
          <cell r="P2696" t="str">
            <v>Реконструкция</v>
          </cell>
          <cell r="Q2696" t="str">
            <v>2023-2024</v>
          </cell>
          <cell r="R2696">
            <v>2</v>
          </cell>
          <cell r="AB2696">
            <v>1</v>
          </cell>
          <cell r="AE2696">
            <v>1</v>
          </cell>
          <cell r="AG2696">
            <v>1</v>
          </cell>
          <cell r="AH2696">
            <v>1</v>
          </cell>
          <cell r="AJ2696">
            <v>1</v>
          </cell>
          <cell r="AM2696">
            <v>1</v>
          </cell>
          <cell r="AN2696">
            <v>1</v>
          </cell>
          <cell r="AO2696">
            <v>1</v>
          </cell>
          <cell r="AR2696">
            <v>1</v>
          </cell>
          <cell r="AS2696">
            <v>9617.018</v>
          </cell>
          <cell r="AT2696">
            <v>9617.018</v>
          </cell>
          <cell r="AU2696">
            <v>9617.018</v>
          </cell>
          <cell r="AV2696">
            <v>9617.018</v>
          </cell>
          <cell r="AX2696">
            <v>5000</v>
          </cell>
          <cell r="BO2696">
            <v>2300</v>
          </cell>
          <cell r="BR2696">
            <v>-140</v>
          </cell>
          <cell r="BS2696">
            <v>7160</v>
          </cell>
          <cell r="BT2696">
            <v>2300</v>
          </cell>
          <cell r="BU2696" t="str">
            <v>Ташриф</v>
          </cell>
          <cell r="BV2696">
            <v>6440.7</v>
          </cell>
          <cell r="BW2696">
            <v>4352.6000000000004</v>
          </cell>
          <cell r="BX2696" t="str">
            <v>"Мелиотаъмирқурилиш" МЧЖ</v>
          </cell>
          <cell r="EH2696">
            <v>4</v>
          </cell>
          <cell r="EI2696">
            <v>4</v>
          </cell>
          <cell r="EK2696">
            <v>4</v>
          </cell>
          <cell r="FB2696">
            <v>61.29</v>
          </cell>
          <cell r="FC2696">
            <v>32.200000000000003</v>
          </cell>
          <cell r="FE2696">
            <v>32.200000000000003</v>
          </cell>
          <cell r="GG2696" t="str">
            <v>коллектор, км</v>
          </cell>
          <cell r="GH2696">
            <v>61.29</v>
          </cell>
          <cell r="GI2696">
            <v>32.200000000000003</v>
          </cell>
          <cell r="GJ2696" t="str">
            <v>Ўзбекистон Республикаси Президентининг 
2021 йил 24 февралдаги ПҚ-5005-сон қарори</v>
          </cell>
          <cell r="GM2696" t="str">
            <v>Қувват ўзгарди</v>
          </cell>
          <cell r="HD2696" t="str">
            <v>Лимит қўшилди</v>
          </cell>
        </row>
        <row r="2697">
          <cell r="A2697" t="str">
            <v>Лойиҳа-қидирув ишлари</v>
          </cell>
          <cell r="E2697" t="str">
            <v>Мелиорация тармоқлари ва иншоотлари</v>
          </cell>
          <cell r="F2697" t="str">
            <v>Мелиорация тармоқлари ва иншоотлари</v>
          </cell>
          <cell r="H2697" t="str">
            <v>Сув хўжалиги вазирлиги</v>
          </cell>
          <cell r="J2697" t="str">
            <v>Вазирлик ва идора</v>
          </cell>
          <cell r="K2697" t="str">
            <v>7-илова</v>
          </cell>
          <cell r="L2697" t="str">
            <v>Асосий</v>
          </cell>
          <cell r="M2697" t="str">
            <v>Қашқадарё вилояти</v>
          </cell>
          <cell r="N2697" t="str">
            <v>Туманлараро</v>
          </cell>
          <cell r="P2697" t="str">
            <v>Лойиҳа-қидирув ишлари</v>
          </cell>
          <cell r="Q2697">
            <v>2023</v>
          </cell>
          <cell r="R2697">
            <v>2</v>
          </cell>
          <cell r="AX2697">
            <v>400</v>
          </cell>
          <cell r="BO2697">
            <v>-260</v>
          </cell>
          <cell r="BS2697">
            <v>140</v>
          </cell>
          <cell r="BV2697">
            <v>150</v>
          </cell>
          <cell r="HD2697" t="str">
            <v>Лимит мақбуллаштирилди</v>
          </cell>
        </row>
        <row r="2698">
          <cell r="A2698" t="str">
            <v>Кредитор қарздорликларни қоплаш</v>
          </cell>
          <cell r="E2698" t="str">
            <v>Мелиорация тармоқлари ва иншоотлари</v>
          </cell>
          <cell r="F2698" t="str">
            <v>Мелиорация тармоқлари ва иншоотлари</v>
          </cell>
          <cell r="H2698" t="str">
            <v>Сув хўжалиги вазирлиги</v>
          </cell>
          <cell r="J2698" t="str">
            <v>Вазирлик ва идора</v>
          </cell>
          <cell r="K2698" t="str">
            <v>7-илова</v>
          </cell>
          <cell r="L2698" t="str">
            <v>Асосий</v>
          </cell>
          <cell r="M2698" t="str">
            <v>Қашқадарё вилояти</v>
          </cell>
          <cell r="N2698" t="str">
            <v>Туманлараро</v>
          </cell>
          <cell r="P2698" t="str">
            <v>Кредитор қарздорлик</v>
          </cell>
          <cell r="R2698">
            <v>1</v>
          </cell>
          <cell r="AX2698">
            <v>900</v>
          </cell>
          <cell r="BS2698">
            <v>900</v>
          </cell>
        </row>
        <row r="2699">
          <cell r="A2699" t="str">
            <v>Тақсимланмаган лимит</v>
          </cell>
          <cell r="E2699" t="str">
            <v>Мелиорация тармоқлари ва иншоотлари</v>
          </cell>
          <cell r="F2699" t="str">
            <v>Мелиорация тармоқлари ва иншоотлари</v>
          </cell>
          <cell r="H2699" t="str">
            <v>Сув хўжалиги вазирлиги</v>
          </cell>
          <cell r="J2699" t="str">
            <v>Вазирлик ва идора</v>
          </cell>
          <cell r="K2699" t="str">
            <v>7-илова</v>
          </cell>
          <cell r="L2699" t="str">
            <v>Асосий</v>
          </cell>
          <cell r="M2699" t="str">
            <v>Қашқадарё вилояти</v>
          </cell>
          <cell r="N2699" t="str">
            <v>Туманлараро</v>
          </cell>
          <cell r="P2699" t="str">
            <v>Тақсимланмаган лимит</v>
          </cell>
          <cell r="R2699">
            <v>2</v>
          </cell>
          <cell r="AX2699">
            <v>0</v>
          </cell>
          <cell r="BR2699">
            <v>0</v>
          </cell>
          <cell r="BS2699">
            <v>0</v>
          </cell>
        </row>
        <row r="2700">
          <cell r="A2700" t="str">
            <v>Конимех тумани Конимех ҳудудида "Чорвадор ирмоқ-4" хўжаликлараро коллекторини ҳамда ПК 17+50 даги қувурли ўтиш жойини реконструкция қилиш</v>
          </cell>
          <cell r="B2700" t="str">
            <v>2301122110415001</v>
          </cell>
          <cell r="C2700">
            <v>1</v>
          </cell>
          <cell r="D2700" t="str">
            <v> 100021860124017042412170009</v>
          </cell>
          <cell r="E2700" t="str">
            <v>Мелиорация тармоқлари ва иншоотлари</v>
          </cell>
          <cell r="F2700" t="str">
            <v>Мелиорация тармоқлари ва иншоотлари</v>
          </cell>
          <cell r="H2700" t="str">
            <v>Сув хўжалиги вазирлиги</v>
          </cell>
          <cell r="J2700" t="str">
            <v>Вазирлик ва идора</v>
          </cell>
          <cell r="K2700" t="str">
            <v>8-илова</v>
          </cell>
          <cell r="L2700" t="str">
            <v>Асосий</v>
          </cell>
          <cell r="M2700" t="str">
            <v>Навоий вилояти</v>
          </cell>
          <cell r="N2700" t="str">
            <v>Конимех тумани</v>
          </cell>
          <cell r="O2700" t="str">
            <v>х</v>
          </cell>
          <cell r="P2700" t="str">
            <v>Янги қурилиш</v>
          </cell>
          <cell r="Q2700">
            <v>2023</v>
          </cell>
          <cell r="R2700">
            <v>2</v>
          </cell>
          <cell r="S2700">
            <v>1</v>
          </cell>
          <cell r="T2700">
            <v>1</v>
          </cell>
          <cell r="U2700">
            <v>1</v>
          </cell>
          <cell r="AB2700">
            <v>1</v>
          </cell>
          <cell r="AE2700">
            <v>1</v>
          </cell>
          <cell r="AG2700">
            <v>1</v>
          </cell>
          <cell r="AH2700">
            <v>1</v>
          </cell>
          <cell r="AK2700">
            <v>1</v>
          </cell>
          <cell r="AM2700">
            <v>1</v>
          </cell>
          <cell r="AN2700">
            <v>1</v>
          </cell>
          <cell r="AO2700">
            <v>1</v>
          </cell>
          <cell r="AR2700">
            <v>1</v>
          </cell>
          <cell r="AS2700">
            <v>900</v>
          </cell>
          <cell r="AT2700">
            <v>900</v>
          </cell>
          <cell r="AU2700">
            <v>900</v>
          </cell>
          <cell r="AV2700">
            <v>745.274</v>
          </cell>
          <cell r="AW2700">
            <v>715.20600000000002</v>
          </cell>
          <cell r="AX2700">
            <v>855</v>
          </cell>
          <cell r="BI2700">
            <v>-172.084</v>
          </cell>
          <cell r="BS2700">
            <v>682.91599999999994</v>
          </cell>
          <cell r="BV2700">
            <v>704.9</v>
          </cell>
          <cell r="BW2700">
            <v>673.1</v>
          </cell>
          <cell r="BX2700" t="str">
            <v>"Қизилтепа ирригация қурилиш"МЧЖ</v>
          </cell>
          <cell r="BY2700">
            <v>200017479</v>
          </cell>
          <cell r="EH2700">
            <v>1</v>
          </cell>
          <cell r="EI2700">
            <v>1</v>
          </cell>
          <cell r="EK2700">
            <v>1</v>
          </cell>
          <cell r="FB2700">
            <v>0.8</v>
          </cell>
          <cell r="FC2700">
            <v>0.8</v>
          </cell>
          <cell r="FE2700">
            <v>0.8</v>
          </cell>
          <cell r="GA2700">
            <v>3</v>
          </cell>
          <cell r="GB2700">
            <v>3</v>
          </cell>
          <cell r="GD2700">
            <v>3</v>
          </cell>
          <cell r="GG2700" t="str">
            <v>коллектор, км</v>
          </cell>
          <cell r="GH2700">
            <v>0.8</v>
          </cell>
          <cell r="GI2700">
            <v>0.8</v>
          </cell>
          <cell r="GJ2700" t="str">
            <v>Ўзбекистон Республикаси Президентининг
2021 йил 24 февралдаги ПҚ-5005-сон қарори</v>
          </cell>
          <cell r="GM2700" t="str">
            <v>Қувват ўзгарди</v>
          </cell>
          <cell r="GX2700" t="str">
            <v>Лимит мақбуллаштирилди</v>
          </cell>
        </row>
        <row r="2701">
          <cell r="A2701" t="str">
            <v>Қизилтепа  тумани  Оқ-олтин ҳудудида  "Ғитти" хўжаликлараро коллекторини реконстурукция қилиш</v>
          </cell>
          <cell r="B2701" t="str">
            <v>2301122460415001</v>
          </cell>
          <cell r="C2701">
            <v>1</v>
          </cell>
          <cell r="D2701" t="str">
            <v> 100021860124017042412170010</v>
          </cell>
          <cell r="E2701" t="str">
            <v>Мелиорация тармоқлари ва иншоотлари</v>
          </cell>
          <cell r="F2701" t="str">
            <v>Мелиорация тармоқлари ва иншоотлари</v>
          </cell>
          <cell r="H2701" t="str">
            <v>Сув хўжалиги вазирлиги</v>
          </cell>
          <cell r="J2701" t="str">
            <v>Вазирлик ва идора</v>
          </cell>
          <cell r="K2701" t="str">
            <v>8-илова</v>
          </cell>
          <cell r="L2701" t="str">
            <v>Асосий</v>
          </cell>
          <cell r="M2701" t="str">
            <v>Навоий вилояти</v>
          </cell>
          <cell r="N2701" t="str">
            <v>Қизилтепа тумани</v>
          </cell>
          <cell r="O2701" t="str">
            <v>х</v>
          </cell>
          <cell r="P2701" t="str">
            <v>Янги қурилиш</v>
          </cell>
          <cell r="Q2701">
            <v>2023</v>
          </cell>
          <cell r="R2701">
            <v>2</v>
          </cell>
          <cell r="S2701">
            <v>1</v>
          </cell>
          <cell r="T2701">
            <v>1</v>
          </cell>
          <cell r="U2701">
            <v>1</v>
          </cell>
          <cell r="AB2701">
            <v>1</v>
          </cell>
          <cell r="AE2701">
            <v>1</v>
          </cell>
          <cell r="AG2701">
            <v>1</v>
          </cell>
          <cell r="AH2701">
            <v>1</v>
          </cell>
          <cell r="AK2701">
            <v>1</v>
          </cell>
          <cell r="AM2701">
            <v>1</v>
          </cell>
          <cell r="AN2701">
            <v>1</v>
          </cell>
          <cell r="AO2701">
            <v>1</v>
          </cell>
          <cell r="AR2701">
            <v>1</v>
          </cell>
          <cell r="AS2701">
            <v>1800</v>
          </cell>
          <cell r="AT2701">
            <v>1800</v>
          </cell>
          <cell r="AU2701">
            <v>1800</v>
          </cell>
          <cell r="AV2701">
            <v>1596.357</v>
          </cell>
          <cell r="AW2701">
            <v>1531.1690000000001</v>
          </cell>
          <cell r="AX2701">
            <v>1710</v>
          </cell>
          <cell r="BI2701">
            <v>-248.779</v>
          </cell>
          <cell r="BS2701">
            <v>1461.221</v>
          </cell>
          <cell r="BV2701">
            <v>1269.7</v>
          </cell>
          <cell r="BW2701">
            <v>1212.8</v>
          </cell>
          <cell r="BX2701" t="str">
            <v>"Қизилтепа ирригация мелиорация хизмати"МЧЖ</v>
          </cell>
          <cell r="BY2701">
            <v>203426410</v>
          </cell>
          <cell r="EH2701">
            <v>6</v>
          </cell>
          <cell r="EI2701">
            <v>6</v>
          </cell>
          <cell r="EK2701">
            <v>6</v>
          </cell>
          <cell r="FB2701">
            <v>3.43</v>
          </cell>
          <cell r="FC2701">
            <v>3.43</v>
          </cell>
          <cell r="FE2701">
            <v>3.43</v>
          </cell>
          <cell r="GA2701">
            <v>5</v>
          </cell>
          <cell r="GB2701">
            <v>5</v>
          </cell>
          <cell r="GD2701">
            <v>5</v>
          </cell>
          <cell r="GG2701" t="str">
            <v>коллектор, км</v>
          </cell>
          <cell r="GH2701">
            <v>3.43</v>
          </cell>
          <cell r="GI2701">
            <v>3.43</v>
          </cell>
          <cell r="GJ2701" t="str">
            <v>Ўзбекистон Республикаси Президентининг
2021 йил 24 февралдаги ПҚ-5005-сон қарори</v>
          </cell>
          <cell r="GM2701" t="str">
            <v>Қувват ўзгарди</v>
          </cell>
          <cell r="GX2701" t="str">
            <v>Лимит мақбуллаштирилди</v>
          </cell>
        </row>
        <row r="2702">
          <cell r="A2702" t="str">
            <v>Лойиҳа-қидирув ишлари</v>
          </cell>
          <cell r="E2702" t="str">
            <v>Мелиорация тармоқлари ва иншоотлари</v>
          </cell>
          <cell r="F2702" t="str">
            <v>Мелиорация тармоқлари ва иншоотлари</v>
          </cell>
          <cell r="H2702" t="str">
            <v>Сув хўжалиги вазирлиги</v>
          </cell>
          <cell r="J2702" t="str">
            <v>Вазирлик ва идора</v>
          </cell>
          <cell r="K2702" t="str">
            <v>8-илова</v>
          </cell>
          <cell r="L2702" t="str">
            <v>Асосий</v>
          </cell>
          <cell r="M2702" t="str">
            <v>Навоий вилояти</v>
          </cell>
          <cell r="N2702">
            <v>0</v>
          </cell>
          <cell r="P2702" t="str">
            <v>Лойиҳа-қидирув ишлари</v>
          </cell>
          <cell r="Q2702">
            <v>2023</v>
          </cell>
          <cell r="R2702">
            <v>2</v>
          </cell>
          <cell r="AX2702">
            <v>150</v>
          </cell>
          <cell r="BS2702">
            <v>150</v>
          </cell>
          <cell r="BV2702">
            <v>143.30000000000001</v>
          </cell>
          <cell r="BW2702">
            <v>142.1</v>
          </cell>
        </row>
        <row r="2703">
          <cell r="A2703" t="str">
            <v>Кредитор қарздорликларни қоплаш учун</v>
          </cell>
          <cell r="E2703" t="str">
            <v>Мелиорация тармоқлари ва иншоотлари</v>
          </cell>
          <cell r="F2703" t="str">
            <v>Мелиорация тармоқлари ва иншоотлари</v>
          </cell>
          <cell r="H2703" t="str">
            <v>Сув хўжалиги вазирлиги</v>
          </cell>
          <cell r="J2703" t="str">
            <v>Вазирлик ва идора</v>
          </cell>
          <cell r="K2703" t="str">
            <v>8-илова</v>
          </cell>
          <cell r="L2703" t="str">
            <v>Асосий</v>
          </cell>
          <cell r="M2703" t="str">
            <v>Навоий вилояти</v>
          </cell>
          <cell r="N2703">
            <v>0</v>
          </cell>
          <cell r="P2703" t="str">
            <v>Кредитор қарздорлик</v>
          </cell>
          <cell r="R2703">
            <v>1</v>
          </cell>
          <cell r="AX2703">
            <v>276</v>
          </cell>
          <cell r="BS2703">
            <v>276</v>
          </cell>
        </row>
        <row r="2704">
          <cell r="A2704" t="str">
            <v>Тақсимланмаган лимит</v>
          </cell>
          <cell r="E2704" t="str">
            <v>Мелиорация тармоқлари ва иншоотлари</v>
          </cell>
          <cell r="F2704" t="str">
            <v>Мелиорация тармоқлари ва иншоотлари</v>
          </cell>
          <cell r="H2704" t="str">
            <v>Сув хўжалиги вазирлиги</v>
          </cell>
          <cell r="J2704" t="str">
            <v>Вазирлик ва идора</v>
          </cell>
          <cell r="K2704" t="str">
            <v>8-илова</v>
          </cell>
          <cell r="L2704" t="str">
            <v>Асосий</v>
          </cell>
          <cell r="M2704" t="str">
            <v>Навоий вилояти</v>
          </cell>
          <cell r="P2704" t="str">
            <v>Тақсимланмаган лимит</v>
          </cell>
          <cell r="R2704">
            <v>2</v>
          </cell>
          <cell r="AX2704">
            <v>0</v>
          </cell>
          <cell r="BR2704">
            <v>0</v>
          </cell>
          <cell r="BS2704">
            <v>0</v>
          </cell>
        </row>
        <row r="2705">
          <cell r="A2705" t="str">
            <v>Поп туманидаги "Қорақалпоқ" коллекторни реконструкция қилиш</v>
          </cell>
          <cell r="B2705" t="str">
            <v>2301142190415001</v>
          </cell>
          <cell r="C2705">
            <v>1</v>
          </cell>
          <cell r="D2705" t="str">
            <v> 100021860144017042412170010</v>
          </cell>
          <cell r="E2705" t="str">
            <v>Мелиорация тармоқлари ва иншоотлари</v>
          </cell>
          <cell r="F2705" t="str">
            <v>Мелиорация тармоқлари ва иншоотлари</v>
          </cell>
          <cell r="H2705" t="str">
            <v>Сув хўжалиги вазирлиги</v>
          </cell>
          <cell r="J2705" t="str">
            <v>Вазирлик ва идора</v>
          </cell>
          <cell r="K2705" t="str">
            <v>9-илова</v>
          </cell>
          <cell r="L2705" t="str">
            <v>Асосий</v>
          </cell>
          <cell r="M2705" t="str">
            <v>Наманган вилояти</v>
          </cell>
          <cell r="N2705" t="str">
            <v>Поп тумани</v>
          </cell>
          <cell r="O2705" t="str">
            <v>х</v>
          </cell>
          <cell r="P2705" t="str">
            <v>Реконструкция</v>
          </cell>
          <cell r="Q2705">
            <v>2023</v>
          </cell>
          <cell r="R2705">
            <v>2</v>
          </cell>
          <cell r="S2705">
            <v>1</v>
          </cell>
          <cell r="T2705">
            <v>1</v>
          </cell>
          <cell r="U2705">
            <v>1</v>
          </cell>
          <cell r="AB2705">
            <v>1</v>
          </cell>
          <cell r="AE2705">
            <v>1</v>
          </cell>
          <cell r="AG2705">
            <v>1</v>
          </cell>
          <cell r="AH2705">
            <v>1</v>
          </cell>
          <cell r="AK2705">
            <v>1</v>
          </cell>
          <cell r="AM2705">
            <v>1</v>
          </cell>
          <cell r="AN2705">
            <v>1</v>
          </cell>
          <cell r="AO2705">
            <v>1</v>
          </cell>
          <cell r="AR2705">
            <v>1</v>
          </cell>
          <cell r="AS2705">
            <v>1100</v>
          </cell>
          <cell r="AT2705">
            <v>1100</v>
          </cell>
          <cell r="AU2705">
            <v>1100</v>
          </cell>
          <cell r="AX2705">
            <v>1045</v>
          </cell>
          <cell r="BR2705">
            <v>-26.650999999999954</v>
          </cell>
          <cell r="BS2705">
            <v>1018.349</v>
          </cell>
          <cell r="BV2705">
            <v>1063.1510000000001</v>
          </cell>
          <cell r="BW2705">
            <v>1010.6130000000001</v>
          </cell>
          <cell r="BX2705" t="str">
            <v>"Наманганмахсуссувпудрат" МЧЖ</v>
          </cell>
          <cell r="FB2705">
            <v>9</v>
          </cell>
          <cell r="FC2705">
            <v>9</v>
          </cell>
          <cell r="FE2705">
            <v>9</v>
          </cell>
          <cell r="GG2705" t="str">
            <v>коллектор, км</v>
          </cell>
          <cell r="GH2705">
            <v>9</v>
          </cell>
          <cell r="GI2705">
            <v>9</v>
          </cell>
          <cell r="GJ2705" t="str">
            <v>Ўзбекистон Республикаси Президентининг
2021 йил 24 февралдаги ПҚ-5005-сон қарори</v>
          </cell>
        </row>
        <row r="2706">
          <cell r="A2706" t="str">
            <v>Мингбулоқ тумани "Қорақалпоқ" коллекторлар тизимига кирувчи "Қорақалпоқ" коллекторини реконструкция қилиш</v>
          </cell>
          <cell r="B2706" t="str">
            <v>2301142040415001</v>
          </cell>
          <cell r="C2706">
            <v>1</v>
          </cell>
          <cell r="D2706" t="str">
            <v> 100021860144017042412170011</v>
          </cell>
          <cell r="E2706" t="str">
            <v>Мелиорация тармоқлари ва иншоотлари</v>
          </cell>
          <cell r="F2706" t="str">
            <v>Мелиорация тармоқлари ва иншоотлари</v>
          </cell>
          <cell r="H2706" t="str">
            <v>Сув хўжалиги вазирлиги</v>
          </cell>
          <cell r="J2706" t="str">
            <v>Вазирлик ва идора</v>
          </cell>
          <cell r="K2706" t="str">
            <v>9-илова</v>
          </cell>
          <cell r="L2706" t="str">
            <v>Асосий</v>
          </cell>
          <cell r="M2706" t="str">
            <v>Наманган вилояти</v>
          </cell>
          <cell r="N2706" t="str">
            <v>Мингбулоқ тумани</v>
          </cell>
          <cell r="O2706" t="str">
            <v>х</v>
          </cell>
          <cell r="P2706" t="str">
            <v>Реконструкция</v>
          </cell>
          <cell r="Q2706" t="str">
            <v>2023-2024</v>
          </cell>
          <cell r="R2706">
            <v>2</v>
          </cell>
          <cell r="AB2706">
            <v>1</v>
          </cell>
          <cell r="AE2706">
            <v>1</v>
          </cell>
          <cell r="AG2706">
            <v>1</v>
          </cell>
          <cell r="AH2706">
            <v>1</v>
          </cell>
          <cell r="AJ2706">
            <v>1</v>
          </cell>
          <cell r="AM2706">
            <v>1</v>
          </cell>
          <cell r="AN2706">
            <v>1</v>
          </cell>
          <cell r="AO2706">
            <v>1</v>
          </cell>
          <cell r="AR2706">
            <v>1</v>
          </cell>
          <cell r="AS2706">
            <v>1400</v>
          </cell>
          <cell r="AT2706">
            <v>1400</v>
          </cell>
          <cell r="AU2706">
            <v>1400</v>
          </cell>
          <cell r="AX2706">
            <v>1330</v>
          </cell>
          <cell r="BR2706">
            <v>291.42200000000003</v>
          </cell>
          <cell r="BS2706">
            <v>1621.422</v>
          </cell>
          <cell r="BV2706">
            <v>2148.748</v>
          </cell>
          <cell r="BW2706">
            <v>1619.3739999999998</v>
          </cell>
          <cell r="BX2706" t="str">
            <v>"Насос таъмир" МЧЖ</v>
          </cell>
          <cell r="FB2706">
            <v>10</v>
          </cell>
          <cell r="FC2706">
            <v>7.4</v>
          </cell>
          <cell r="FE2706">
            <v>7.4</v>
          </cell>
          <cell r="GG2706" t="str">
            <v>коллектор, км</v>
          </cell>
          <cell r="GH2706">
            <v>10</v>
          </cell>
          <cell r="GI2706">
            <v>7.4</v>
          </cell>
          <cell r="GJ2706" t="str">
            <v>Ўзбекистон Республикаси Президентининг
2021 йил 24 февралдаги ПҚ-5005-сон қарори</v>
          </cell>
          <cell r="GM2706" t="str">
            <v>Қувват ўзгарди</v>
          </cell>
        </row>
        <row r="2707">
          <cell r="A2707" t="str">
            <v>Янгиқўрғон туманидаги Сангистон (Д-8, Д-8-1 ва Д-3-2-1) коллекторни реконструкция қилиш</v>
          </cell>
          <cell r="B2707" t="str">
            <v>2301142420415001</v>
          </cell>
          <cell r="C2707">
            <v>1</v>
          </cell>
          <cell r="D2707" t="str">
            <v> 100021860144017042412170012</v>
          </cell>
          <cell r="E2707" t="str">
            <v>Мелиорация тармоқлари ва иншоотлари</v>
          </cell>
          <cell r="F2707" t="str">
            <v>Мелиорация тармоқлари ва иншоотлари</v>
          </cell>
          <cell r="H2707" t="str">
            <v>Сув хўжалиги вазирлиги</v>
          </cell>
          <cell r="J2707" t="str">
            <v>Вазирлик ва идора</v>
          </cell>
          <cell r="K2707" t="str">
            <v>9-илова</v>
          </cell>
          <cell r="L2707" t="str">
            <v>Асосий</v>
          </cell>
          <cell r="M2707" t="str">
            <v>Наманган вилояти</v>
          </cell>
          <cell r="N2707" t="str">
            <v>Янгиқўрғон тумани</v>
          </cell>
          <cell r="O2707" t="str">
            <v>х</v>
          </cell>
          <cell r="P2707" t="str">
            <v>Реконструкция</v>
          </cell>
          <cell r="Q2707">
            <v>2023</v>
          </cell>
          <cell r="R2707">
            <v>2</v>
          </cell>
          <cell r="S2707">
            <v>1</v>
          </cell>
          <cell r="T2707">
            <v>1</v>
          </cell>
          <cell r="U2707">
            <v>1</v>
          </cell>
          <cell r="AB2707">
            <v>1</v>
          </cell>
          <cell r="AE2707">
            <v>1</v>
          </cell>
          <cell r="AG2707">
            <v>1</v>
          </cell>
          <cell r="AH2707">
            <v>1</v>
          </cell>
          <cell r="AK2707">
            <v>1</v>
          </cell>
          <cell r="AM2707">
            <v>1</v>
          </cell>
          <cell r="AN2707">
            <v>1</v>
          </cell>
          <cell r="AO2707">
            <v>1</v>
          </cell>
          <cell r="AR2707">
            <v>1</v>
          </cell>
          <cell r="AS2707">
            <v>800</v>
          </cell>
          <cell r="AT2707">
            <v>800</v>
          </cell>
          <cell r="AU2707">
            <v>800</v>
          </cell>
          <cell r="AX2707">
            <v>760</v>
          </cell>
          <cell r="BR2707">
            <v>-264.77100000000002</v>
          </cell>
          <cell r="BS2707">
            <v>495.22899999999998</v>
          </cell>
          <cell r="BV2707">
            <v>516.53800000000001</v>
          </cell>
          <cell r="BW2707">
            <v>495.22800000000001</v>
          </cell>
          <cell r="BX2707" t="str">
            <v>"Норин сув қурилиш" МЧЖ</v>
          </cell>
          <cell r="FB2707">
            <v>6.4</v>
          </cell>
          <cell r="FC2707">
            <v>6.4</v>
          </cell>
          <cell r="FE2707">
            <v>6.4</v>
          </cell>
          <cell r="GG2707" t="str">
            <v>коллектор, км</v>
          </cell>
          <cell r="GH2707">
            <v>6.4</v>
          </cell>
          <cell r="GI2707">
            <v>6.4</v>
          </cell>
          <cell r="GJ2707" t="str">
            <v>Ўзбекистон Республикаси Президентининг
2021 йил 24 февралдаги ПҚ-5005-сон қарори</v>
          </cell>
        </row>
        <row r="2708">
          <cell r="A2708" t="str">
            <v>Лойиҳа-қидирув ишлари</v>
          </cell>
          <cell r="E2708" t="str">
            <v>Мелиорация тармоқлари ва иншоотлари</v>
          </cell>
          <cell r="F2708" t="str">
            <v>Мелиорация тармоқлари ва иншоотлари</v>
          </cell>
          <cell r="H2708" t="str">
            <v>Сув хўжалиги вазирлиги</v>
          </cell>
          <cell r="J2708" t="str">
            <v>Вазирлик ва идора</v>
          </cell>
          <cell r="K2708" t="str">
            <v>9-илова</v>
          </cell>
          <cell r="L2708" t="str">
            <v>Асосий</v>
          </cell>
          <cell r="M2708" t="str">
            <v>Наманган вилояти</v>
          </cell>
          <cell r="N2708">
            <v>0</v>
          </cell>
          <cell r="P2708" t="str">
            <v>Лойиҳа-қидирув ишлари</v>
          </cell>
          <cell r="Q2708">
            <v>2023</v>
          </cell>
          <cell r="R2708">
            <v>2</v>
          </cell>
          <cell r="AX2708">
            <v>150</v>
          </cell>
          <cell r="BO2708">
            <v>96</v>
          </cell>
          <cell r="BS2708">
            <v>246</v>
          </cell>
          <cell r="BV2708">
            <v>240</v>
          </cell>
          <cell r="BW2708">
            <v>58.366</v>
          </cell>
          <cell r="HD2708" t="str">
            <v>Лимит қўшилди</v>
          </cell>
        </row>
        <row r="2709">
          <cell r="A2709" t="str">
            <v>Кредитор қарздорликларни қоплаш учун</v>
          </cell>
          <cell r="E2709" t="str">
            <v>Мелиорация тармоқлари ва иншоотлари</v>
          </cell>
          <cell r="F2709" t="str">
            <v>Мелиорация тармоқлари ва иншоотлари</v>
          </cell>
          <cell r="H2709" t="str">
            <v>Сув хўжалиги вазирлиги</v>
          </cell>
          <cell r="J2709" t="str">
            <v>Вазирлик ва идора</v>
          </cell>
          <cell r="K2709" t="str">
            <v>9-илова</v>
          </cell>
          <cell r="L2709" t="str">
            <v>Асосий</v>
          </cell>
          <cell r="M2709" t="str">
            <v>Наманган вилояти</v>
          </cell>
          <cell r="N2709">
            <v>0</v>
          </cell>
          <cell r="P2709" t="str">
            <v>Кредитор қарздорлик</v>
          </cell>
          <cell r="R2709">
            <v>1</v>
          </cell>
          <cell r="AX2709">
            <v>190</v>
          </cell>
          <cell r="BS2709">
            <v>190</v>
          </cell>
        </row>
        <row r="2710">
          <cell r="A2710" t="str">
            <v>Тақсимланмаган лимит</v>
          </cell>
          <cell r="E2710" t="str">
            <v>Мелиорация тармоқлари ва иншоотлари</v>
          </cell>
          <cell r="F2710" t="str">
            <v>Мелиорация тармоқлари ва иншоотлари</v>
          </cell>
          <cell r="H2710" t="str">
            <v>Сув хўжалиги вазирлиги</v>
          </cell>
          <cell r="J2710" t="str">
            <v>Вазирлик ва идора</v>
          </cell>
          <cell r="K2710" t="str">
            <v>9-илова</v>
          </cell>
          <cell r="L2710" t="str">
            <v>Асосий</v>
          </cell>
          <cell r="M2710" t="str">
            <v>Наманган вилояти</v>
          </cell>
          <cell r="P2710" t="str">
            <v>Тақсимланмаган лимит</v>
          </cell>
          <cell r="R2710">
            <v>2</v>
          </cell>
          <cell r="AX2710">
            <v>0</v>
          </cell>
          <cell r="BR2710">
            <v>0</v>
          </cell>
          <cell r="BS2710">
            <v>0</v>
          </cell>
        </row>
        <row r="2711">
          <cell r="A2711" t="str">
            <v>Оқдарё туманидаги "Миришкор" коллекторини реконструкция қилиш</v>
          </cell>
          <cell r="B2711" t="str">
            <v>2301182030415001</v>
          </cell>
          <cell r="C2711">
            <v>1</v>
          </cell>
          <cell r="D2711" t="str">
            <v> 100021860184017042412170018</v>
          </cell>
          <cell r="E2711" t="str">
            <v>Мелиорация тармоқлари ва иншоотлари</v>
          </cell>
          <cell r="F2711" t="str">
            <v>Мелиорация тармоқлари ва иншоотлари</v>
          </cell>
          <cell r="H2711" t="str">
            <v>Сув хўжалиги вазирлиги</v>
          </cell>
          <cell r="J2711" t="str">
            <v>Вазирлик ва идора</v>
          </cell>
          <cell r="K2711" t="str">
            <v>10-илова</v>
          </cell>
          <cell r="L2711" t="str">
            <v>Асосий</v>
          </cell>
          <cell r="M2711" t="str">
            <v>Самарқанд вилояти</v>
          </cell>
          <cell r="N2711" t="str">
            <v>Оқдарё тумани</v>
          </cell>
          <cell r="O2711" t="str">
            <v>х</v>
          </cell>
          <cell r="P2711" t="str">
            <v>Реконструкция</v>
          </cell>
          <cell r="Q2711">
            <v>2023</v>
          </cell>
          <cell r="R2711">
            <v>2</v>
          </cell>
          <cell r="S2711">
            <v>1</v>
          </cell>
          <cell r="T2711">
            <v>1</v>
          </cell>
          <cell r="U2711">
            <v>1</v>
          </cell>
          <cell r="AB2711">
            <v>1</v>
          </cell>
          <cell r="AE2711">
            <v>1</v>
          </cell>
          <cell r="AG2711">
            <v>1</v>
          </cell>
          <cell r="AH2711">
            <v>1</v>
          </cell>
          <cell r="AK2711">
            <v>1</v>
          </cell>
          <cell r="AM2711">
            <v>1</v>
          </cell>
          <cell r="AN2711">
            <v>1</v>
          </cell>
          <cell r="AO2711">
            <v>1</v>
          </cell>
          <cell r="AR2711">
            <v>1</v>
          </cell>
          <cell r="AS2711">
            <v>1800</v>
          </cell>
          <cell r="AT2711">
            <v>1800</v>
          </cell>
          <cell r="AU2711">
            <v>1800</v>
          </cell>
          <cell r="AX2711">
            <v>1700</v>
          </cell>
          <cell r="BR2711">
            <v>-993.68799999999999</v>
          </cell>
          <cell r="BS2711">
            <v>706.31200000000001</v>
          </cell>
          <cell r="BV2711">
            <v>728.88800000000003</v>
          </cell>
          <cell r="BW2711">
            <v>699.64800000000002</v>
          </cell>
          <cell r="BX2711" t="str">
            <v>"Сам Джурабек Строй Сервис" МЧЖ</v>
          </cell>
          <cell r="FB2711">
            <v>8</v>
          </cell>
          <cell r="FC2711">
            <v>8</v>
          </cell>
          <cell r="FE2711">
            <v>8</v>
          </cell>
          <cell r="GG2711" t="str">
            <v>коллектор, км</v>
          </cell>
          <cell r="GH2711">
            <v>8</v>
          </cell>
          <cell r="GI2711">
            <v>8</v>
          </cell>
          <cell r="GJ2711" t="str">
            <v>Ўзбекистон Республикаси Президентининг
2021 йил 24 февралдаги ПҚ-5005-сон қарори</v>
          </cell>
        </row>
        <row r="2712">
          <cell r="A2712" t="str">
            <v>Пастдарғом туманидаги "Чимбой" коллекторига келиб қуйиладиган тармоқларини реконструкция қилиш</v>
          </cell>
          <cell r="B2712" t="str">
            <v>2301182270415001</v>
          </cell>
          <cell r="C2712">
            <v>1</v>
          </cell>
          <cell r="D2712" t="str">
            <v> 100021860184017042412170019</v>
          </cell>
          <cell r="E2712" t="str">
            <v>Мелиорация тармоқлари ва иншоотлари</v>
          </cell>
          <cell r="F2712" t="str">
            <v>Мелиорация тармоқлари ва иншоотлари</v>
          </cell>
          <cell r="H2712" t="str">
            <v>Сув хўжалиги вазирлиги</v>
          </cell>
          <cell r="J2712" t="str">
            <v>Вазирлик ва идора</v>
          </cell>
          <cell r="K2712" t="str">
            <v>10-илова</v>
          </cell>
          <cell r="L2712" t="str">
            <v>Асосий</v>
          </cell>
          <cell r="M2712" t="str">
            <v>Самарқанд вилояти</v>
          </cell>
          <cell r="N2712" t="str">
            <v>Пастдарғом тумани</v>
          </cell>
          <cell r="O2712" t="str">
            <v>х</v>
          </cell>
          <cell r="P2712" t="str">
            <v>Реконструкция</v>
          </cell>
          <cell r="Q2712">
            <v>2023</v>
          </cell>
          <cell r="R2712">
            <v>2</v>
          </cell>
          <cell r="S2712">
            <v>1</v>
          </cell>
          <cell r="T2712">
            <v>1</v>
          </cell>
          <cell r="U2712">
            <v>1</v>
          </cell>
          <cell r="AB2712">
            <v>1</v>
          </cell>
          <cell r="AE2712">
            <v>1</v>
          </cell>
          <cell r="AG2712">
            <v>1</v>
          </cell>
          <cell r="AH2712">
            <v>1</v>
          </cell>
          <cell r="AK2712">
            <v>1</v>
          </cell>
          <cell r="AM2712">
            <v>1</v>
          </cell>
          <cell r="AN2712">
            <v>1</v>
          </cell>
          <cell r="AO2712">
            <v>1</v>
          </cell>
          <cell r="AR2712">
            <v>1</v>
          </cell>
          <cell r="AS2712">
            <v>1800</v>
          </cell>
          <cell r="AT2712">
            <v>1800</v>
          </cell>
          <cell r="AU2712">
            <v>1800</v>
          </cell>
          <cell r="AX2712">
            <v>1700</v>
          </cell>
          <cell r="BR2712">
            <v>-820.59199999999998</v>
          </cell>
          <cell r="BS2712">
            <v>879.40800000000002</v>
          </cell>
          <cell r="BV2712">
            <v>910.74</v>
          </cell>
          <cell r="BW2712">
            <v>872.43099999999993</v>
          </cell>
          <cell r="BX2712" t="str">
            <v>"Косонмахсуссувпудрат" МЧЖ</v>
          </cell>
          <cell r="FB2712">
            <v>6</v>
          </cell>
          <cell r="FC2712">
            <v>6</v>
          </cell>
          <cell r="FE2712">
            <v>6</v>
          </cell>
          <cell r="GG2712" t="str">
            <v>коллектор, км</v>
          </cell>
          <cell r="GH2712">
            <v>6</v>
          </cell>
          <cell r="GI2712">
            <v>6</v>
          </cell>
          <cell r="GJ2712" t="str">
            <v>Ўзбекистон Республикаси Президентининг
2021 йил 24 февралдаги ПҚ-5005-сон қарори</v>
          </cell>
        </row>
        <row r="2713">
          <cell r="A2713" t="str">
            <v>Лойиҳа-қидирув ишлари</v>
          </cell>
          <cell r="E2713" t="str">
            <v>Мелиорация тармоқлари ва иншоотлари</v>
          </cell>
          <cell r="F2713" t="str">
            <v>Мелиорация тармоқлари ва иншоотлари</v>
          </cell>
          <cell r="H2713" t="str">
            <v>Сув хўжалиги вазирлиги</v>
          </cell>
          <cell r="J2713" t="str">
            <v>Вазирлик ва идора</v>
          </cell>
          <cell r="K2713" t="str">
            <v>10-илова</v>
          </cell>
          <cell r="L2713" t="str">
            <v>Асосий</v>
          </cell>
          <cell r="M2713" t="str">
            <v>Самарқанд вилояти</v>
          </cell>
          <cell r="N2713">
            <v>0</v>
          </cell>
          <cell r="P2713" t="str">
            <v>Лойиҳа-қидирув ишлари</v>
          </cell>
          <cell r="Q2713">
            <v>2023</v>
          </cell>
          <cell r="R2713">
            <v>2</v>
          </cell>
          <cell r="AX2713">
            <v>200</v>
          </cell>
          <cell r="BO2713">
            <v>93</v>
          </cell>
          <cell r="BS2713">
            <v>293</v>
          </cell>
          <cell r="BV2713">
            <v>389.7</v>
          </cell>
          <cell r="BW2713">
            <v>28.5</v>
          </cell>
          <cell r="HD2713" t="str">
            <v>Лимит қўшилди</v>
          </cell>
        </row>
        <row r="2714">
          <cell r="A2714" t="str">
            <v>Кредитор карздорликларни қоплаш учун</v>
          </cell>
          <cell r="E2714" t="str">
            <v>Мелиорация тармоқлари ва иншоотлари</v>
          </cell>
          <cell r="F2714" t="str">
            <v>Мелиорация тармоқлари ва иншоотлари</v>
          </cell>
          <cell r="H2714" t="str">
            <v>Сув хўжалиги вазирлиги</v>
          </cell>
          <cell r="J2714" t="str">
            <v>Вазирлик ва идора</v>
          </cell>
          <cell r="K2714" t="str">
            <v>10-илова</v>
          </cell>
          <cell r="L2714" t="str">
            <v>Асосий</v>
          </cell>
          <cell r="M2714" t="str">
            <v>Самарқанд вилояти</v>
          </cell>
          <cell r="N2714">
            <v>0</v>
          </cell>
          <cell r="P2714" t="str">
            <v>Кредитор қарздорлик</v>
          </cell>
          <cell r="R2714">
            <v>1</v>
          </cell>
          <cell r="AX2714">
            <v>280</v>
          </cell>
          <cell r="BS2714">
            <v>280</v>
          </cell>
        </row>
        <row r="2715">
          <cell r="A2715" t="str">
            <v>Тақсимланмаган лимит</v>
          </cell>
          <cell r="E2715" t="str">
            <v>Мелиорация тармоқлари ва иншоотлари</v>
          </cell>
          <cell r="F2715" t="str">
            <v>Мелиорация тармоқлари ва иншоотлари</v>
          </cell>
          <cell r="H2715" t="str">
            <v>Сув хўжалиги вазирлиги</v>
          </cell>
          <cell r="J2715" t="str">
            <v>Вазирлик ва идора</v>
          </cell>
          <cell r="K2715" t="str">
            <v>10-илова</v>
          </cell>
          <cell r="L2715" t="str">
            <v>Асосий</v>
          </cell>
          <cell r="M2715" t="str">
            <v>Самарқанд вилояти</v>
          </cell>
          <cell r="P2715" t="str">
            <v>Тақсимланмаган лимит</v>
          </cell>
          <cell r="R2715">
            <v>2</v>
          </cell>
          <cell r="AX2715">
            <v>0</v>
          </cell>
          <cell r="BI2715">
            <v>-1624.4376</v>
          </cell>
          <cell r="BR2715">
            <v>1814.28</v>
          </cell>
          <cell r="BS2715">
            <v>189.8424</v>
          </cell>
          <cell r="GX2715" t="str">
            <v>Лимит мақбуллаштирилди</v>
          </cell>
        </row>
        <row r="2716">
          <cell r="A2716" t="str">
            <v>Шеробод тумани хўжаликларида коллектор-дренаж тармоқларини янгидан қуриш ҳамда 
“K-3”, “K-5-7” ва “ВСТ-1” коллекторларини реконструкция қилиш</v>
          </cell>
          <cell r="B2716" t="str">
            <v>2201222230415001</v>
          </cell>
          <cell r="C2716">
            <v>1</v>
          </cell>
          <cell r="D2716" t="str">
            <v> 100021860224017042412170007</v>
          </cell>
          <cell r="E2716" t="str">
            <v>Мелиорация тармоқлари ва иншоотлари</v>
          </cell>
          <cell r="F2716" t="str">
            <v>Мелиорация тармоқлари ва иншоотлари</v>
          </cell>
          <cell r="H2716" t="str">
            <v>Сув хўжалиги вазирлиги</v>
          </cell>
          <cell r="J2716" t="str">
            <v>Вазирлик ва идора</v>
          </cell>
          <cell r="K2716" t="str">
            <v>11-илова</v>
          </cell>
          <cell r="L2716" t="str">
            <v>Асосий</v>
          </cell>
          <cell r="M2716" t="str">
            <v>Сурхондарё вилояти</v>
          </cell>
          <cell r="N2716" t="str">
            <v>Шеробод тумани</v>
          </cell>
          <cell r="O2716" t="str">
            <v>х</v>
          </cell>
          <cell r="P2716" t="str">
            <v>Реконструкция</v>
          </cell>
          <cell r="Q2716" t="str">
            <v>2022-2023</v>
          </cell>
          <cell r="R2716">
            <v>1</v>
          </cell>
          <cell r="S2716">
            <v>1</v>
          </cell>
          <cell r="T2716">
            <v>1</v>
          </cell>
          <cell r="U2716">
            <v>1</v>
          </cell>
          <cell r="X2716">
            <v>1</v>
          </cell>
          <cell r="Z2716">
            <v>1</v>
          </cell>
          <cell r="AA2716">
            <v>1</v>
          </cell>
          <cell r="AS2716">
            <v>3335.998</v>
          </cell>
          <cell r="AT2716">
            <v>1854.1020000000001</v>
          </cell>
          <cell r="AU2716">
            <v>1854.1020000000001</v>
          </cell>
          <cell r="AX2716">
            <v>1761.3969</v>
          </cell>
          <cell r="BR2716">
            <v>-438.03089999999997</v>
          </cell>
          <cell r="BS2716">
            <v>1323.366</v>
          </cell>
          <cell r="BV2716">
            <v>1392.5</v>
          </cell>
          <cell r="BW2716">
            <v>1323.3000000000002</v>
          </cell>
          <cell r="BX2716" t="str">
            <v>"Капитал нефт газ инвест" МЧЖ</v>
          </cell>
          <cell r="BY2716">
            <v>300394357</v>
          </cell>
          <cell r="FB2716">
            <v>4.2</v>
          </cell>
          <cell r="FC2716">
            <v>4.2</v>
          </cell>
          <cell r="FD2716">
            <v>4.2</v>
          </cell>
          <cell r="FG2716">
            <v>2.1</v>
          </cell>
          <cell r="FH2716">
            <v>2.1</v>
          </cell>
          <cell r="FI2716">
            <v>2.1</v>
          </cell>
          <cell r="GG2716" t="str">
            <v>коллектор, км</v>
          </cell>
          <cell r="GH2716">
            <v>4.2</v>
          </cell>
          <cell r="GI2716">
            <v>4.2</v>
          </cell>
          <cell r="GJ2716" t="str">
            <v>Ўзбекистон Республикаси Президентининг 
2021 йил 24 февралдаги ПҚ-5005-сон қарори</v>
          </cell>
        </row>
        <row r="2717">
          <cell r="A2717" t="str">
            <v>Бандихон ва Қумқурғон туманлари хўжаликларида коллектор-дренаж тармоқларини қуриш ва реконструкция қилиш</v>
          </cell>
          <cell r="B2717" t="str">
            <v>2301222000415002</v>
          </cell>
          <cell r="C2717">
            <v>1</v>
          </cell>
          <cell r="D2717" t="str">
            <v> 100021860224017042412170014</v>
          </cell>
          <cell r="E2717" t="str">
            <v>Мелиорация тармоқлари ва иншоотлари</v>
          </cell>
          <cell r="F2717" t="str">
            <v>Мелиорация тармоқлари ва иншоотлари</v>
          </cell>
          <cell r="H2717" t="str">
            <v>Сув хўжалиги вазирлиги</v>
          </cell>
          <cell r="J2717" t="str">
            <v>Вазирлик ва идора</v>
          </cell>
          <cell r="K2717" t="str">
            <v>11-илова</v>
          </cell>
          <cell r="L2717" t="str">
            <v>Асосий</v>
          </cell>
          <cell r="M2717" t="str">
            <v>Сурхондарё вилояти</v>
          </cell>
          <cell r="N2717" t="str">
            <v>Туманлараро</v>
          </cell>
          <cell r="O2717" t="str">
            <v>х</v>
          </cell>
          <cell r="P2717" t="str">
            <v>Реконструкция</v>
          </cell>
          <cell r="Q2717">
            <v>2023</v>
          </cell>
          <cell r="R2717">
            <v>2</v>
          </cell>
          <cell r="S2717">
            <v>1</v>
          </cell>
          <cell r="T2717">
            <v>1</v>
          </cell>
          <cell r="U2717">
            <v>1</v>
          </cell>
          <cell r="AB2717">
            <v>1</v>
          </cell>
          <cell r="AE2717">
            <v>1</v>
          </cell>
          <cell r="AG2717">
            <v>1</v>
          </cell>
          <cell r="AH2717">
            <v>1</v>
          </cell>
          <cell r="AJ2717">
            <v>1</v>
          </cell>
          <cell r="AM2717">
            <v>1</v>
          </cell>
          <cell r="AN2717">
            <v>1</v>
          </cell>
          <cell r="AO2717">
            <v>1</v>
          </cell>
          <cell r="AR2717">
            <v>1</v>
          </cell>
          <cell r="AS2717">
            <v>2100</v>
          </cell>
          <cell r="AT2717">
            <v>2100</v>
          </cell>
          <cell r="AU2717">
            <v>2100</v>
          </cell>
          <cell r="AX2717">
            <v>1995</v>
          </cell>
          <cell r="BS2717">
            <v>1995</v>
          </cell>
          <cell r="BV2717">
            <v>2490.8000000000002</v>
          </cell>
          <cell r="BW2717">
            <v>2374.8000000000002</v>
          </cell>
          <cell r="BX2717" t="str">
            <v>"Сурхон намуна таъмирлаш" МЧЖ</v>
          </cell>
          <cell r="EH2717">
            <v>32</v>
          </cell>
          <cell r="EI2717">
            <v>32</v>
          </cell>
          <cell r="EJ2717">
            <v>32</v>
          </cell>
          <cell r="FB2717">
            <v>7.8</v>
          </cell>
          <cell r="FC2717">
            <v>7.8</v>
          </cell>
          <cell r="FD2717">
            <v>7.8</v>
          </cell>
          <cell r="FG2717">
            <v>0.4</v>
          </cell>
          <cell r="FH2717">
            <v>0.4</v>
          </cell>
          <cell r="FI2717">
            <v>0.4</v>
          </cell>
          <cell r="GG2717" t="str">
            <v>коллектор, км</v>
          </cell>
          <cell r="GH2717">
            <v>7.8</v>
          </cell>
          <cell r="GI2717">
            <v>7.8</v>
          </cell>
          <cell r="GJ2717" t="str">
            <v>Вазирлар Маҳкамасининг 2021 йил 
12 августдаги 515-сон қарори</v>
          </cell>
          <cell r="GM2717" t="str">
            <v>Қувват ўзгарди</v>
          </cell>
        </row>
        <row r="2718">
          <cell r="A2718" t="str">
            <v>Лойиҳа-қидирув ишлари</v>
          </cell>
          <cell r="E2718" t="str">
            <v>Мелиорация тармоқлари ва иншоотлари</v>
          </cell>
          <cell r="F2718" t="str">
            <v>Мелиорация тармоқлари ва иншоотлари</v>
          </cell>
          <cell r="H2718" t="str">
            <v>Сув хўжалиги вазирлиги</v>
          </cell>
          <cell r="J2718" t="str">
            <v>Вазирлик ва идора</v>
          </cell>
          <cell r="K2718" t="str">
            <v>11-илова</v>
          </cell>
          <cell r="L2718" t="str">
            <v>Асосий</v>
          </cell>
          <cell r="M2718" t="str">
            <v>Сурхондарё вилояти</v>
          </cell>
          <cell r="N2718">
            <v>0</v>
          </cell>
          <cell r="P2718" t="str">
            <v>Лойиҳа-қидирув ишлари</v>
          </cell>
          <cell r="Q2718">
            <v>2023</v>
          </cell>
          <cell r="R2718">
            <v>2</v>
          </cell>
          <cell r="AX2718">
            <v>349.1</v>
          </cell>
          <cell r="BO2718">
            <v>-95</v>
          </cell>
          <cell r="BS2718">
            <v>254.10000000000002</v>
          </cell>
          <cell r="BV2718">
            <v>253.7</v>
          </cell>
          <cell r="BW2718">
            <v>198.3</v>
          </cell>
          <cell r="HD2718" t="str">
            <v>Лимит мақбуллаштирилди</v>
          </cell>
        </row>
        <row r="2719">
          <cell r="A2719" t="str">
            <v>Кредитор қарздорликларни қоплаш</v>
          </cell>
          <cell r="E2719" t="str">
            <v>Мелиорация тармоқлари ва иншоотлари</v>
          </cell>
          <cell r="F2719" t="str">
            <v>Мелиорация тармоқлари ва иншоотлари</v>
          </cell>
          <cell r="H2719" t="str">
            <v>Сув хўжалиги вазирлиги</v>
          </cell>
          <cell r="J2719" t="str">
            <v>Вазирлик ва идора</v>
          </cell>
          <cell r="K2719" t="str">
            <v>11-илова</v>
          </cell>
          <cell r="L2719" t="str">
            <v>Асосий</v>
          </cell>
          <cell r="M2719" t="str">
            <v>Сурхондарё вилояти</v>
          </cell>
          <cell r="N2719">
            <v>0</v>
          </cell>
          <cell r="P2719" t="str">
            <v>Кредитор қарздорлик</v>
          </cell>
          <cell r="R2719">
            <v>1</v>
          </cell>
          <cell r="AX2719">
            <v>510.7</v>
          </cell>
          <cell r="BS2719">
            <v>510.7</v>
          </cell>
          <cell r="BV2719">
            <v>53.277999999999999</v>
          </cell>
          <cell r="BW2719">
            <v>53.277999999999999</v>
          </cell>
        </row>
        <row r="2720">
          <cell r="A2720" t="str">
            <v>Тақсимланмаган лимит</v>
          </cell>
          <cell r="E2720" t="str">
            <v>Мелиорация тармоқлари ва иншоотлари</v>
          </cell>
          <cell r="F2720" t="str">
            <v>Мелиорация тармоқлари ва иншоотлари</v>
          </cell>
          <cell r="H2720" t="str">
            <v>Сув хўжалиги вазирлиги</v>
          </cell>
          <cell r="J2720" t="str">
            <v>Вазирлик ва идора</v>
          </cell>
          <cell r="K2720" t="str">
            <v>11-илова</v>
          </cell>
          <cell r="L2720" t="str">
            <v>Асосий</v>
          </cell>
          <cell r="M2720" t="str">
            <v>Сурхондарё вилояти</v>
          </cell>
          <cell r="P2720" t="str">
            <v>Тақсимланмаган лимит</v>
          </cell>
          <cell r="R2720">
            <v>2</v>
          </cell>
          <cell r="AX2720">
            <v>0</v>
          </cell>
          <cell r="BR2720">
            <v>438.03089999999997</v>
          </cell>
          <cell r="BS2720">
            <v>438.03089999999997</v>
          </cell>
        </row>
        <row r="2721">
          <cell r="A2721" t="str">
            <v>Мирзаобод тумани "А.Кулбеков" ва "Гулистон" ҳудудларидаги ёпиқ-ётиқ дренаж тармоқларини реконструкция қилиш</v>
          </cell>
          <cell r="B2721" t="str">
            <v>2201242280415001</v>
          </cell>
          <cell r="C2721">
            <v>1</v>
          </cell>
          <cell r="D2721" t="str">
            <v> 100021860244017042412170009</v>
          </cell>
          <cell r="E2721" t="str">
            <v>Мелиорация тармоқлари ва иншоотлари</v>
          </cell>
          <cell r="F2721" t="str">
            <v>Мелиорация тармоқлари ва иншоотлари</v>
          </cell>
          <cell r="H2721" t="str">
            <v>Сув хўжалиги вазирлиги</v>
          </cell>
          <cell r="J2721" t="str">
            <v>Вазирлик ва идора</v>
          </cell>
          <cell r="K2721" t="str">
            <v>12-илова</v>
          </cell>
          <cell r="L2721" t="str">
            <v>Асосий</v>
          </cell>
          <cell r="M2721" t="str">
            <v>Сирдарё вилояти</v>
          </cell>
          <cell r="N2721" t="str">
            <v>Мирзаобод тумани</v>
          </cell>
          <cell r="O2721" t="str">
            <v>х</v>
          </cell>
          <cell r="P2721" t="str">
            <v>Реконструкция</v>
          </cell>
          <cell r="Q2721" t="str">
            <v>2022-2023</v>
          </cell>
          <cell r="R2721">
            <v>1</v>
          </cell>
          <cell r="S2721">
            <v>1</v>
          </cell>
          <cell r="T2721">
            <v>1</v>
          </cell>
          <cell r="X2721">
            <v>1</v>
          </cell>
          <cell r="Z2721">
            <v>1</v>
          </cell>
          <cell r="AA2721">
            <v>1</v>
          </cell>
          <cell r="AS2721">
            <v>20018</v>
          </cell>
          <cell r="AT2721">
            <v>14697.512000000001</v>
          </cell>
          <cell r="AU2721">
            <v>14697.512000000001</v>
          </cell>
          <cell r="AX2721">
            <v>13987.629200000001</v>
          </cell>
          <cell r="BB2721">
            <v>-1650.3</v>
          </cell>
          <cell r="BI2721">
            <v>-1355.7172</v>
          </cell>
          <cell r="BS2721">
            <v>10981.612000000001</v>
          </cell>
          <cell r="BV2721">
            <v>11533.3</v>
          </cell>
          <cell r="BW2721">
            <v>10981.656439999999</v>
          </cell>
          <cell r="BX2721" t="str">
            <v>Шохрух-Демирбек МЧЖ</v>
          </cell>
          <cell r="BY2721">
            <v>207036180</v>
          </cell>
          <cell r="FG2721">
            <v>120.2</v>
          </cell>
          <cell r="FH2721">
            <v>72.5</v>
          </cell>
          <cell r="FJ2721">
            <v>72.5</v>
          </cell>
          <cell r="GG2721" t="str">
            <v>ЁЁД, км</v>
          </cell>
          <cell r="GH2721">
            <v>120.2</v>
          </cell>
          <cell r="GI2721">
            <v>72.5</v>
          </cell>
          <cell r="GJ2721" t="str">
            <v>Ўзбекистон Республикаси Президентининг 
2020 йил 11 августдаги ПҚ-4801-сон қарори</v>
          </cell>
          <cell r="GM2721" t="str">
            <v>Қувват ўзгарди</v>
          </cell>
          <cell r="GQ2721" t="str">
            <v>Лимит мақбуллаштирилди</v>
          </cell>
          <cell r="GX2721" t="str">
            <v>Лимит мақбуллаштирилди</v>
          </cell>
        </row>
        <row r="2722">
          <cell r="A2722" t="str">
            <v>Сардоба туманининг "Ғ.Ғулом" ва "Т.Малик" ҳудудларидаги ёпиқ-горизонтал дренаж тармоқларини реконструкция қилиш</v>
          </cell>
          <cell r="B2722" t="str">
            <v>2201242260415001</v>
          </cell>
          <cell r="C2722">
            <v>1</v>
          </cell>
          <cell r="D2722" t="str">
            <v> 100021860244017042412170011</v>
          </cell>
          <cell r="E2722" t="str">
            <v>Мелиорация тармоқлари ва иншоотлари</v>
          </cell>
          <cell r="F2722" t="str">
            <v>Мелиорация тармоқлари ва иншоотлари</v>
          </cell>
          <cell r="H2722" t="str">
            <v>Сув хўжалиги вазирлиги</v>
          </cell>
          <cell r="J2722" t="str">
            <v>Вазирлик ва идора</v>
          </cell>
          <cell r="K2722" t="str">
            <v>12-илова</v>
          </cell>
          <cell r="L2722" t="str">
            <v>Асосий</v>
          </cell>
          <cell r="M2722" t="str">
            <v>Сирдарё вилояти</v>
          </cell>
          <cell r="N2722" t="str">
            <v>Сардоба тумани</v>
          </cell>
          <cell r="O2722" t="str">
            <v>х</v>
          </cell>
          <cell r="P2722" t="str">
            <v>Реконструкция</v>
          </cell>
          <cell r="Q2722" t="str">
            <v>2022-2023</v>
          </cell>
          <cell r="R2722">
            <v>1</v>
          </cell>
          <cell r="S2722">
            <v>1</v>
          </cell>
          <cell r="T2722">
            <v>1</v>
          </cell>
          <cell r="X2722">
            <v>1</v>
          </cell>
          <cell r="Z2722">
            <v>1</v>
          </cell>
          <cell r="AA2722">
            <v>1</v>
          </cell>
          <cell r="AS2722">
            <v>4520.6000000000004</v>
          </cell>
          <cell r="AT2722">
            <v>3135.1729999999998</v>
          </cell>
          <cell r="AU2722">
            <v>3135.1729999999998</v>
          </cell>
          <cell r="AX2722">
            <v>2979.8266999999996</v>
          </cell>
          <cell r="BI2722">
            <v>-76.997699999999895</v>
          </cell>
          <cell r="BS2722">
            <v>2902.8289999999997</v>
          </cell>
          <cell r="BV2722">
            <v>3054.1</v>
          </cell>
          <cell r="BW2722">
            <v>2902.8473770000001</v>
          </cell>
          <cell r="BX2722" t="str">
            <v>Шохрух-Демирбек МЧЖ</v>
          </cell>
          <cell r="BY2722">
            <v>207036180</v>
          </cell>
          <cell r="FG2722">
            <v>25.1</v>
          </cell>
          <cell r="FH2722">
            <v>20.2</v>
          </cell>
          <cell r="FJ2722">
            <v>20.2</v>
          </cell>
          <cell r="GG2722" t="str">
            <v>ЁЁД, км</v>
          </cell>
          <cell r="GH2722">
            <v>25.1</v>
          </cell>
          <cell r="GI2722">
            <v>20.2</v>
          </cell>
          <cell r="GJ2722" t="str">
            <v>Ўзбекистон Республикаси Президентининг 
2020 йил 11 августдаги ПҚ-4801-сон қарори</v>
          </cell>
          <cell r="GM2722" t="str">
            <v>Қувват ўзгарди</v>
          </cell>
          <cell r="GX2722" t="str">
            <v>Лимит мақбуллаштирилди</v>
          </cell>
        </row>
        <row r="2723">
          <cell r="A2723" t="str">
            <v>Сирдарё туманидаги "ВЖД" хўжаликлараро коллектори сувини "Шўрўзак" туманлараро коллекторига йўналтириш учун “Ўзбекистон” ва “И.Каримов” ҳудудларидаги коллекторларни реконструкция қилиш (III босқич)</v>
          </cell>
          <cell r="B2723" t="str">
            <v>2201242310415002</v>
          </cell>
          <cell r="C2723">
            <v>1</v>
          </cell>
          <cell r="D2723" t="str">
            <v> 100021860244017042412170018</v>
          </cell>
          <cell r="E2723" t="str">
            <v>Мелиорация тармоқлари ва иншоотлари</v>
          </cell>
          <cell r="F2723" t="str">
            <v>Мелиорация тармоқлари ва иншоотлари</v>
          </cell>
          <cell r="H2723" t="str">
            <v>Сув хўжалиги вазирлиги</v>
          </cell>
          <cell r="J2723" t="str">
            <v>Вазирлик ва идора</v>
          </cell>
          <cell r="K2723" t="str">
            <v>12-илова</v>
          </cell>
          <cell r="L2723" t="str">
            <v>Асосий</v>
          </cell>
          <cell r="M2723" t="str">
            <v>Сирдарё вилояти</v>
          </cell>
          <cell r="N2723" t="str">
            <v>Сирдарё тумани</v>
          </cell>
          <cell r="O2723" t="str">
            <v>х</v>
          </cell>
          <cell r="P2723" t="str">
            <v>Реконструкция</v>
          </cell>
          <cell r="Q2723" t="str">
            <v>2022-2023</v>
          </cell>
          <cell r="R2723">
            <v>1</v>
          </cell>
          <cell r="S2723">
            <v>1</v>
          </cell>
          <cell r="T2723">
            <v>1</v>
          </cell>
          <cell r="U2723">
            <v>1</v>
          </cell>
          <cell r="X2723">
            <v>1</v>
          </cell>
          <cell r="Z2723">
            <v>1</v>
          </cell>
          <cell r="AA2723">
            <v>1</v>
          </cell>
          <cell r="AS2723">
            <v>6370</v>
          </cell>
          <cell r="AT2723">
            <v>3435.511</v>
          </cell>
          <cell r="AU2723">
            <v>3435.511</v>
          </cell>
          <cell r="AX2723">
            <v>3276.5715499999997</v>
          </cell>
          <cell r="BI2723">
            <v>-61.62854999999945</v>
          </cell>
          <cell r="BS2723">
            <v>3214.9430000000002</v>
          </cell>
          <cell r="BV2723">
            <v>3305.7000000000003</v>
          </cell>
          <cell r="BW2723">
            <v>2500.2000000000003</v>
          </cell>
          <cell r="BX2723" t="str">
            <v>"Когоннефтегазэнергосервис" МЧЖ</v>
          </cell>
          <cell r="BY2723">
            <v>301291889</v>
          </cell>
          <cell r="FB2723">
            <v>6.96</v>
          </cell>
          <cell r="FC2723">
            <v>6.96</v>
          </cell>
          <cell r="FE2723">
            <v>6.96</v>
          </cell>
          <cell r="GG2723" t="str">
            <v>коллектор, км</v>
          </cell>
          <cell r="GH2723">
            <v>6.96</v>
          </cell>
          <cell r="GI2723">
            <v>6.96</v>
          </cell>
          <cell r="GJ2723" t="str">
            <v>Ўзбекистон Республикаси Президентининг 
2020 йил 11 августдаги ПҚ-4801-сон қарори</v>
          </cell>
          <cell r="GM2723" t="str">
            <v>Қувват ўзгарди</v>
          </cell>
          <cell r="GX2723" t="str">
            <v>Лимит мақбуллаштирилди</v>
          </cell>
        </row>
        <row r="2724">
          <cell r="A2724" t="str">
            <v>Сирдарё туманидаги “ВЖД” хўжаликлараро коллектори сувини “Шўрўзак” туманлараро коллекторига йўналтириш учун “Истиқлол” ва “И.Каримов” ҳудудларидаги 6,0 км коллекторларни реконструкция қилиш (II босқич)</v>
          </cell>
          <cell r="B2724" t="str">
            <v>2201242310415005</v>
          </cell>
          <cell r="C2724">
            <v>1</v>
          </cell>
          <cell r="E2724" t="str">
            <v>Мелиорация тармоқлари ва иншоотлари</v>
          </cell>
          <cell r="F2724" t="str">
            <v>Мелиорация тармоқлари ва иншоотлари</v>
          </cell>
          <cell r="H2724" t="str">
            <v>Сув хўжалиги вазирлиги</v>
          </cell>
          <cell r="I2724" t="str">
            <v>"Сирдарёсувқурилишинвест" ДМ</v>
          </cell>
          <cell r="J2724" t="str">
            <v>Вазирлик ва идора</v>
          </cell>
          <cell r="K2724" t="str">
            <v>Қўшимча</v>
          </cell>
          <cell r="L2724" t="str">
            <v>Асосий</v>
          </cell>
          <cell r="M2724" t="str">
            <v>Сирдарё вилояти</v>
          </cell>
          <cell r="N2724" t="str">
            <v>Сирдарё тумани</v>
          </cell>
          <cell r="P2724" t="str">
            <v>Реконструкция</v>
          </cell>
          <cell r="Q2724" t="str">
            <v>2022-2023</v>
          </cell>
          <cell r="R2724">
            <v>1</v>
          </cell>
          <cell r="S2724">
            <v>1</v>
          </cell>
          <cell r="T2724">
            <v>1</v>
          </cell>
          <cell r="X2724">
            <v>1</v>
          </cell>
          <cell r="Z2724">
            <v>1</v>
          </cell>
          <cell r="AA2724">
            <v>1</v>
          </cell>
          <cell r="AS2724">
            <v>4702.2780000000002</v>
          </cell>
          <cell r="AT2724">
            <v>1691.797</v>
          </cell>
          <cell r="AU2724">
            <v>1691.797</v>
          </cell>
          <cell r="AW2724">
            <v>4336.8649999999998</v>
          </cell>
          <cell r="AX2724">
            <v>0</v>
          </cell>
          <cell r="BB2724">
            <v>1650.3000000000002</v>
          </cell>
          <cell r="BI2724">
            <v>-43.092999999999797</v>
          </cell>
          <cell r="BS2724">
            <v>1607.2070000000003</v>
          </cell>
          <cell r="BV2724">
            <v>1691.8</v>
          </cell>
          <cell r="BW2724">
            <v>1607.2</v>
          </cell>
          <cell r="BX2724" t="str">
            <v>"2-сон МКК" МЧЖ</v>
          </cell>
          <cell r="BY2724" t="str">
            <v>200747583</v>
          </cell>
          <cell r="FB2724">
            <v>6</v>
          </cell>
          <cell r="FC2724">
            <v>6</v>
          </cell>
          <cell r="FE2724">
            <v>6</v>
          </cell>
          <cell r="GG2724" t="str">
            <v>коллектор, км</v>
          </cell>
          <cell r="GH2724">
            <v>6</v>
          </cell>
          <cell r="GI2724">
            <v>6</v>
          </cell>
          <cell r="GM2724" t="str">
            <v>Қувват ўзгарди</v>
          </cell>
          <cell r="GQ2724" t="str">
            <v>Янги қўшилган, 95%</v>
          </cell>
          <cell r="GX2724" t="str">
            <v>Лимит мақбуллаштирилди</v>
          </cell>
        </row>
        <row r="2725">
          <cell r="A2725" t="str">
            <v>Лойиҳа-қидирув ишлари</v>
          </cell>
          <cell r="E2725" t="str">
            <v>Мелиорация тармоқлари ва иншоотлари</v>
          </cell>
          <cell r="F2725" t="str">
            <v>Мелиорация тармоқлари ва иншоотлари</v>
          </cell>
          <cell r="H2725" t="str">
            <v>Сув хўжалиги вазирлиги</v>
          </cell>
          <cell r="J2725" t="str">
            <v>Вазирлик ва идора</v>
          </cell>
          <cell r="K2725" t="str">
            <v>12-илова</v>
          </cell>
          <cell r="L2725" t="str">
            <v>Асосий</v>
          </cell>
          <cell r="M2725" t="str">
            <v>Сирдарё вилояти</v>
          </cell>
          <cell r="N2725">
            <v>0</v>
          </cell>
          <cell r="P2725" t="str">
            <v>Лойиҳа-қидирув ишлари</v>
          </cell>
          <cell r="Q2725">
            <v>2023</v>
          </cell>
          <cell r="R2725">
            <v>2</v>
          </cell>
          <cell r="AX2725">
            <v>500</v>
          </cell>
          <cell r="BK2725">
            <v>1170</v>
          </cell>
          <cell r="BO2725">
            <v>1460</v>
          </cell>
          <cell r="BS2725">
            <v>3130</v>
          </cell>
          <cell r="BV2725">
            <v>500</v>
          </cell>
          <cell r="BW2725">
            <v>270</v>
          </cell>
          <cell r="GZ2725" t="str">
            <v>Лимит қўшилди</v>
          </cell>
          <cell r="HD2725" t="str">
            <v>Лимит қўшилди</v>
          </cell>
        </row>
        <row r="2726">
          <cell r="A2726" t="str">
            <v>Кредитор қарздорликларни қоплаш</v>
          </cell>
          <cell r="E2726" t="str">
            <v>Мелиорация тармоқлари ва иншоотлари</v>
          </cell>
          <cell r="F2726" t="str">
            <v>Мелиорация тармоқлари ва иншоотлари</v>
          </cell>
          <cell r="H2726" t="str">
            <v>Сув хўжалиги вазирлиги</v>
          </cell>
          <cell r="J2726" t="str">
            <v>Вазирлик ва идора</v>
          </cell>
          <cell r="K2726" t="str">
            <v>12-илова</v>
          </cell>
          <cell r="L2726" t="str">
            <v>Асосий</v>
          </cell>
          <cell r="M2726" t="str">
            <v>Сирдарё вилояти</v>
          </cell>
          <cell r="N2726">
            <v>0</v>
          </cell>
          <cell r="P2726" t="str">
            <v>Кредитор қарздорлик</v>
          </cell>
          <cell r="R2726">
            <v>1</v>
          </cell>
          <cell r="AX2726">
            <v>1718.6</v>
          </cell>
          <cell r="BS2726">
            <v>1718.6</v>
          </cell>
        </row>
        <row r="2727">
          <cell r="A2727" t="str">
            <v>Тақсимланмаган лимит</v>
          </cell>
          <cell r="E2727" t="str">
            <v>Мелиорация тармоқлари ва иншоотлари</v>
          </cell>
          <cell r="F2727" t="str">
            <v>Мелиорация тармоқлари ва иншоотлари</v>
          </cell>
          <cell r="H2727" t="str">
            <v>Сув хўжалиги вазирлиги</v>
          </cell>
          <cell r="J2727" t="str">
            <v>Вазирлик ва идора</v>
          </cell>
          <cell r="K2727" t="str">
            <v>12-илова</v>
          </cell>
          <cell r="L2727" t="str">
            <v>Асосий</v>
          </cell>
          <cell r="M2727" t="str">
            <v>Сирдарё вилояти</v>
          </cell>
          <cell r="P2727" t="str">
            <v>Тақсимланмаган лимит</v>
          </cell>
          <cell r="R2727">
            <v>2</v>
          </cell>
          <cell r="AX2727">
            <v>0</v>
          </cell>
          <cell r="BR2727">
            <v>0</v>
          </cell>
          <cell r="BS2727">
            <v>0</v>
          </cell>
        </row>
        <row r="2728">
          <cell r="A2728" t="str">
            <v>Қибрай туманидаги "Аэродром" коллекторини кўчириш учун ёпиқ горизонтал дренаж ва очиқ коллектор қуриш.</v>
          </cell>
          <cell r="B2728" t="str">
            <v>1801272480415001</v>
          </cell>
          <cell r="D2728" t="str">
            <v> 100021860262647042412170001</v>
          </cell>
          <cell r="E2728" t="str">
            <v>Мелиорация тармоқлари ва иншоотлари</v>
          </cell>
          <cell r="F2728" t="str">
            <v>Мелиорация тармоқлари ва иншоотлари</v>
          </cell>
          <cell r="H2728" t="str">
            <v>Сув хўжалиги вазирлиги</v>
          </cell>
          <cell r="J2728" t="str">
            <v>Вазирлик ва идора</v>
          </cell>
          <cell r="K2728" t="str">
            <v>13-илова</v>
          </cell>
          <cell r="L2728" t="str">
            <v>Асосий</v>
          </cell>
          <cell r="M2728" t="str">
            <v>Тошкент вилояти</v>
          </cell>
          <cell r="N2728" t="str">
            <v>Қибрай тумани</v>
          </cell>
          <cell r="O2728" t="str">
            <v>х</v>
          </cell>
          <cell r="P2728" t="str">
            <v>Янги қурилиш</v>
          </cell>
          <cell r="Q2728" t="str">
            <v>2018-2023</v>
          </cell>
          <cell r="R2728">
            <v>1</v>
          </cell>
          <cell r="AS2728">
            <v>25573.651000000002</v>
          </cell>
          <cell r="AT2728">
            <v>6742.2110000000002</v>
          </cell>
          <cell r="AU2728">
            <v>6742.2110000000002</v>
          </cell>
          <cell r="AX2728">
            <v>4300</v>
          </cell>
          <cell r="BO2728">
            <v>-4300</v>
          </cell>
          <cell r="BS2728">
            <v>0</v>
          </cell>
          <cell r="BX2728" t="str">
            <v>"Ўзмахсуссувқурилиш" МЧЖ</v>
          </cell>
          <cell r="BY2728">
            <v>301297286</v>
          </cell>
          <cell r="GG2728" t="str">
            <v>ЁЁД, км</v>
          </cell>
          <cell r="GJ2728" t="str">
            <v>Вазирлар Маҳкамасининг 2018 йил 
6 мартдаги 03/1-2988-сон баёни</v>
          </cell>
          <cell r="GL2728">
            <v>1</v>
          </cell>
          <cell r="HD2728" t="str">
            <v>Чиқарилган объект</v>
          </cell>
        </row>
        <row r="2729">
          <cell r="A2729" t="str">
            <v>Бекобод туманидаги Далварзин, Мавлонов, Деҳқонобод, Авангард ва Ойбек ҳудудларида тик дренаж қудуқларини қуриш</v>
          </cell>
          <cell r="B2729" t="str">
            <v>2201272200415001</v>
          </cell>
          <cell r="C2729">
            <v>1</v>
          </cell>
          <cell r="D2729" t="str">
            <v> 100021860262647042412170002</v>
          </cell>
          <cell r="E2729" t="str">
            <v>Мелиорация тармоқлари ва иншоотлари</v>
          </cell>
          <cell r="F2729" t="str">
            <v>Мелиорация тармоқлари ва иншоотлари</v>
          </cell>
          <cell r="H2729" t="str">
            <v>Сув хўжалиги вазирлиги</v>
          </cell>
          <cell r="J2729" t="str">
            <v>Вазирлик ва идора</v>
          </cell>
          <cell r="K2729" t="str">
            <v>13-илова</v>
          </cell>
          <cell r="L2729" t="str">
            <v>Асосий</v>
          </cell>
          <cell r="M2729" t="str">
            <v>Тошкент вилояти</v>
          </cell>
          <cell r="N2729" t="str">
            <v>Бекобод тумани</v>
          </cell>
          <cell r="O2729" t="str">
            <v>х</v>
          </cell>
          <cell r="P2729" t="str">
            <v>Янги қурилиш</v>
          </cell>
          <cell r="Q2729" t="str">
            <v>2022-2023</v>
          </cell>
          <cell r="R2729">
            <v>1</v>
          </cell>
          <cell r="S2729">
            <v>1</v>
          </cell>
          <cell r="T2729">
            <v>1</v>
          </cell>
          <cell r="X2729">
            <v>1</v>
          </cell>
          <cell r="Z2729">
            <v>1</v>
          </cell>
          <cell r="AA2729">
            <v>1</v>
          </cell>
          <cell r="AS2729">
            <v>6151.6679999999997</v>
          </cell>
          <cell r="AT2729">
            <v>2181.42</v>
          </cell>
          <cell r="AU2729">
            <v>2181.42</v>
          </cell>
          <cell r="AX2729">
            <v>2072.5859999999998</v>
          </cell>
          <cell r="BI2729">
            <v>-53.920999999999999</v>
          </cell>
          <cell r="BS2729">
            <v>2018.6649999999997</v>
          </cell>
          <cell r="BV2729">
            <v>2050.6680000000001</v>
          </cell>
          <cell r="BW2729">
            <v>1863.403</v>
          </cell>
          <cell r="BX2729" t="str">
            <v>"Оби ҳаёт қурилиш инжиниринг" МЧЖ</v>
          </cell>
          <cell r="BY2729">
            <v>200920661</v>
          </cell>
          <cell r="FQ2729">
            <v>16</v>
          </cell>
          <cell r="FR2729">
            <v>6</v>
          </cell>
          <cell r="FS2729">
            <v>6</v>
          </cell>
          <cell r="GG2729" t="str">
            <v>тик дренаж қудуқ, дона</v>
          </cell>
          <cell r="GH2729">
            <v>16</v>
          </cell>
          <cell r="GI2729">
            <v>6</v>
          </cell>
          <cell r="GJ2729" t="str">
            <v>Ўзбекистон Республикаси Президентининг 
2021 йил 24 февралдаги ПҚ-5005-сон қарори</v>
          </cell>
          <cell r="GX2729" t="str">
            <v>Лимит мақбуллаштирилди</v>
          </cell>
        </row>
        <row r="2730">
          <cell r="A2730" t="str">
            <v>Лойиҳа-қидирув ишлари</v>
          </cell>
          <cell r="E2730" t="str">
            <v>Мелиорация тармоқлари ва иншоотлари</v>
          </cell>
          <cell r="F2730" t="str">
            <v>Мелиорация тармоқлари ва иншоотлари</v>
          </cell>
          <cell r="H2730" t="str">
            <v>Сув хўжалиги вазирлиги</v>
          </cell>
          <cell r="J2730" t="str">
            <v>Вазирлик ва идора</v>
          </cell>
          <cell r="K2730" t="str">
            <v>13-илова</v>
          </cell>
          <cell r="L2730" t="str">
            <v>Асосий</v>
          </cell>
          <cell r="M2730" t="str">
            <v>Тошкент вилояти</v>
          </cell>
          <cell r="N2730">
            <v>0</v>
          </cell>
          <cell r="P2730" t="str">
            <v>Лойиҳа-қидирув ишлари</v>
          </cell>
          <cell r="Q2730">
            <v>2023</v>
          </cell>
          <cell r="R2730">
            <v>2</v>
          </cell>
          <cell r="AX2730">
            <v>300</v>
          </cell>
          <cell r="BO2730">
            <v>24</v>
          </cell>
          <cell r="BS2730">
            <v>324</v>
          </cell>
          <cell r="BV2730">
            <v>492.9</v>
          </cell>
          <cell r="BW2730">
            <v>146.79400000000001</v>
          </cell>
          <cell r="HD2730" t="str">
            <v>Лимит қўшилди</v>
          </cell>
        </row>
        <row r="2731">
          <cell r="A2731" t="str">
            <v>Кредитор қарздорликларни қоплаш учун</v>
          </cell>
          <cell r="E2731" t="str">
            <v>Мелиорация тармоқлари ва иншоотлари</v>
          </cell>
          <cell r="F2731" t="str">
            <v>Мелиорация тармоқлари ва иншоотлари</v>
          </cell>
          <cell r="H2731" t="str">
            <v>Сув хўжалиги вазирлиги</v>
          </cell>
          <cell r="J2731" t="str">
            <v>Вазирлик ва идора</v>
          </cell>
          <cell r="K2731" t="str">
            <v>13-илова</v>
          </cell>
          <cell r="L2731" t="str">
            <v>Асосий</v>
          </cell>
          <cell r="M2731" t="str">
            <v>Тошкент вилояти</v>
          </cell>
          <cell r="N2731">
            <v>0</v>
          </cell>
          <cell r="P2731" t="str">
            <v>Кредитор қарздорлик</v>
          </cell>
          <cell r="R2731">
            <v>1</v>
          </cell>
          <cell r="AX2731">
            <v>492.9</v>
          </cell>
          <cell r="BS2731">
            <v>492.9</v>
          </cell>
        </row>
        <row r="2732">
          <cell r="A2732" t="str">
            <v>Тақсимланмаган лимит</v>
          </cell>
          <cell r="E2732" t="str">
            <v>Мелиорация тармоқлари ва иншоотлари</v>
          </cell>
          <cell r="F2732" t="str">
            <v>Мелиорация тармоқлари ва иншоотлари</v>
          </cell>
          <cell r="H2732" t="str">
            <v>Сув хўжалиги вазирлиги</v>
          </cell>
          <cell r="J2732" t="str">
            <v>Вазирлик ва идора</v>
          </cell>
          <cell r="K2732" t="str">
            <v>13-илова</v>
          </cell>
          <cell r="L2732" t="str">
            <v>Асосий</v>
          </cell>
          <cell r="M2732" t="str">
            <v>Тошкент вилояти</v>
          </cell>
          <cell r="P2732" t="str">
            <v>Тақсимланмаган лимит</v>
          </cell>
          <cell r="R2732">
            <v>2</v>
          </cell>
          <cell r="AX2732">
            <v>0</v>
          </cell>
          <cell r="BR2732">
            <v>0</v>
          </cell>
          <cell r="BS2732">
            <v>0</v>
          </cell>
        </row>
        <row r="2733">
          <cell r="A2733" t="str">
            <v>Фарғона вилояти туманларида кузатув қудуқларини автоматик тарзда назорат қилиш тизимини қуриш</v>
          </cell>
          <cell r="B2733" t="str">
            <v>2301302000415002</v>
          </cell>
          <cell r="C2733">
            <v>1</v>
          </cell>
          <cell r="D2733" t="str">
            <v> 100021860304017042412170001</v>
          </cell>
          <cell r="E2733" t="str">
            <v>Мелиорация тармоқлари ва иншоотлари</v>
          </cell>
          <cell r="F2733" t="str">
            <v>Мелиорация тармоқлари ва иншоотлари</v>
          </cell>
          <cell r="H2733" t="str">
            <v>Сув хўжалиги вазирлиги</v>
          </cell>
          <cell r="J2733" t="str">
            <v>Вазирлик ва идора</v>
          </cell>
          <cell r="K2733" t="str">
            <v>14-илова</v>
          </cell>
          <cell r="L2733" t="str">
            <v>Асосий</v>
          </cell>
          <cell r="M2733" t="str">
            <v>Фарғона вилояти</v>
          </cell>
          <cell r="N2733" t="str">
            <v>Туманлараро</v>
          </cell>
          <cell r="O2733" t="str">
            <v>х</v>
          </cell>
          <cell r="P2733" t="str">
            <v>Янги қурилиш</v>
          </cell>
          <cell r="Q2733">
            <v>2023</v>
          </cell>
          <cell r="R2733">
            <v>2</v>
          </cell>
          <cell r="S2733">
            <v>1</v>
          </cell>
          <cell r="T2733">
            <v>1</v>
          </cell>
          <cell r="AB2733">
            <v>1</v>
          </cell>
          <cell r="AE2733">
            <v>1</v>
          </cell>
          <cell r="AG2733">
            <v>1</v>
          </cell>
          <cell r="AH2733">
            <v>1</v>
          </cell>
          <cell r="AK2733">
            <v>1</v>
          </cell>
          <cell r="AM2733">
            <v>1</v>
          </cell>
          <cell r="AN2733">
            <v>1</v>
          </cell>
          <cell r="AO2733">
            <v>1</v>
          </cell>
          <cell r="AR2733">
            <v>1</v>
          </cell>
          <cell r="AS2733">
            <v>1100</v>
          </cell>
          <cell r="AT2733">
            <v>1100</v>
          </cell>
          <cell r="AU2733">
            <v>1100</v>
          </cell>
          <cell r="AX2733">
            <v>1045</v>
          </cell>
          <cell r="BI2733">
            <v>-19.3219999999999</v>
          </cell>
          <cell r="BS2733">
            <v>1025.6780000000001</v>
          </cell>
          <cell r="BV2733">
            <v>1022.32016974</v>
          </cell>
          <cell r="BW2733">
            <v>988</v>
          </cell>
          <cell r="BX2733" t="str">
            <v>"BESHARIQMAXSUSSUVPUDRAT"МCHJ</v>
          </cell>
          <cell r="BY2733">
            <v>300810219</v>
          </cell>
          <cell r="GA2733">
            <v>50</v>
          </cell>
          <cell r="GB2733">
            <v>50</v>
          </cell>
          <cell r="GC2733">
            <v>50</v>
          </cell>
          <cell r="GG2733" t="str">
            <v>кузатув қудуқ, дона</v>
          </cell>
          <cell r="GH2733">
            <v>50</v>
          </cell>
          <cell r="GI2733">
            <v>50</v>
          </cell>
          <cell r="GJ2733" t="str">
            <v>Ўзбекистон Республикаси Президентининг
 2021 йил 24 февралдаги ПҚ-5005-сон қарори</v>
          </cell>
          <cell r="GX2733" t="str">
            <v>Лимит мақбуллаштирилди</v>
          </cell>
        </row>
        <row r="2734">
          <cell r="A2734" t="str">
            <v>Бешариқ туманидаги хўжаликлараро "Шимолий" коллекторининг ПК60+20 дан ПК101+00 гача қисмини реконструкция қилиш</v>
          </cell>
          <cell r="B2734" t="str">
            <v>2301302150415001</v>
          </cell>
          <cell r="C2734">
            <v>1</v>
          </cell>
          <cell r="D2734" t="str">
            <v> 100021860304017042412170017</v>
          </cell>
          <cell r="E2734" t="str">
            <v>Мелиорация тармоқлари ва иншоотлари</v>
          </cell>
          <cell r="F2734" t="str">
            <v>Мелиорация тармоқлари ва иншоотлари</v>
          </cell>
          <cell r="H2734" t="str">
            <v>Сув хўжалиги вазирлиги</v>
          </cell>
          <cell r="J2734" t="str">
            <v>Вазирлик ва идора</v>
          </cell>
          <cell r="K2734" t="str">
            <v>14-илова</v>
          </cell>
          <cell r="L2734" t="str">
            <v>Асосий</v>
          </cell>
          <cell r="M2734" t="str">
            <v>Фарғона вилояти</v>
          </cell>
          <cell r="N2734" t="str">
            <v>Бешариқ тумани</v>
          </cell>
          <cell r="O2734" t="str">
            <v>х</v>
          </cell>
          <cell r="P2734" t="str">
            <v>Реконструкция</v>
          </cell>
          <cell r="Q2734">
            <v>2023</v>
          </cell>
          <cell r="R2734">
            <v>2</v>
          </cell>
          <cell r="S2734">
            <v>1</v>
          </cell>
          <cell r="T2734">
            <v>1</v>
          </cell>
          <cell r="U2734">
            <v>1</v>
          </cell>
          <cell r="AB2734">
            <v>1</v>
          </cell>
          <cell r="AE2734">
            <v>1</v>
          </cell>
          <cell r="AG2734">
            <v>1</v>
          </cell>
          <cell r="AH2734">
            <v>1</v>
          </cell>
          <cell r="AK2734">
            <v>1</v>
          </cell>
          <cell r="AM2734">
            <v>1</v>
          </cell>
          <cell r="AN2734">
            <v>1</v>
          </cell>
          <cell r="AO2734">
            <v>1</v>
          </cell>
          <cell r="AR2734">
            <v>1</v>
          </cell>
          <cell r="AS2734">
            <v>600</v>
          </cell>
          <cell r="AT2734">
            <v>600</v>
          </cell>
          <cell r="AU2734">
            <v>600</v>
          </cell>
          <cell r="AX2734">
            <v>570</v>
          </cell>
          <cell r="BR2734">
            <v>122.86099999999999</v>
          </cell>
          <cell r="BS2734">
            <v>692.86099999999999</v>
          </cell>
          <cell r="BV2734">
            <v>608.74400000000003</v>
          </cell>
          <cell r="BW2734">
            <v>576.72199999999998</v>
          </cell>
          <cell r="BX2734" t="str">
            <v>"BESHARIQMAXSUSSUVPUDRAT"МCHJ</v>
          </cell>
          <cell r="BY2734">
            <v>300810219</v>
          </cell>
          <cell r="FB2734">
            <v>4.05</v>
          </cell>
          <cell r="FC2734">
            <v>4.05</v>
          </cell>
          <cell r="FE2734">
            <v>4.05</v>
          </cell>
          <cell r="GG2734" t="str">
            <v>коллектор, км</v>
          </cell>
          <cell r="GH2734">
            <v>4.05</v>
          </cell>
          <cell r="GI2734">
            <v>4.05</v>
          </cell>
          <cell r="GJ2734" t="str">
            <v>Ўзбекистон Республикаси Президентининг 
2021 йил 24 февралдаги ПҚ-5005-сон қарори</v>
          </cell>
          <cell r="GM2734" t="str">
            <v>Қувват ўзгарди</v>
          </cell>
        </row>
        <row r="2735">
          <cell r="A2735" t="str">
            <v>Тошлоқ туманидаги хўжаликлараро "Шимолий" коллекторининг ПК00+00 дан ПК40+00 гача ҳамда "Ҳақиқат" коллекторининг ПК00+00 дан ПК45+00 гача қисмини реконструкция қилиш</v>
          </cell>
          <cell r="B2735" t="str">
            <v>2301302270415001</v>
          </cell>
          <cell r="C2735">
            <v>1</v>
          </cell>
          <cell r="D2735" t="str">
            <v> 100021860304017042412170018</v>
          </cell>
          <cell r="E2735" t="str">
            <v>Мелиорация тармоқлари ва иншоотлари</v>
          </cell>
          <cell r="F2735" t="str">
            <v>Мелиорация тармоқлари ва иншоотлари</v>
          </cell>
          <cell r="H2735" t="str">
            <v>Сув хўжалиги вазирлиги</v>
          </cell>
          <cell r="J2735" t="str">
            <v>Вазирлик ва идора</v>
          </cell>
          <cell r="K2735" t="str">
            <v>14-илова</v>
          </cell>
          <cell r="L2735" t="str">
            <v>Асосий</v>
          </cell>
          <cell r="M2735" t="str">
            <v>Фарғона вилояти</v>
          </cell>
          <cell r="N2735" t="str">
            <v>Тошлоқ тумани</v>
          </cell>
          <cell r="O2735" t="str">
            <v>х</v>
          </cell>
          <cell r="P2735" t="str">
            <v>Реконструкция</v>
          </cell>
          <cell r="Q2735">
            <v>2023</v>
          </cell>
          <cell r="R2735">
            <v>2</v>
          </cell>
          <cell r="S2735">
            <v>1</v>
          </cell>
          <cell r="AB2735">
            <v>1</v>
          </cell>
          <cell r="AE2735">
            <v>1</v>
          </cell>
          <cell r="AG2735">
            <v>1</v>
          </cell>
          <cell r="AH2735">
            <v>1</v>
          </cell>
          <cell r="AK2735">
            <v>1</v>
          </cell>
          <cell r="AM2735">
            <v>1</v>
          </cell>
          <cell r="AN2735">
            <v>1</v>
          </cell>
          <cell r="AO2735">
            <v>1</v>
          </cell>
          <cell r="AR2735">
            <v>1</v>
          </cell>
          <cell r="AS2735">
            <v>1600</v>
          </cell>
          <cell r="AT2735">
            <v>1600</v>
          </cell>
          <cell r="AU2735">
            <v>1600</v>
          </cell>
          <cell r="AX2735">
            <v>1520</v>
          </cell>
          <cell r="BI2735">
            <v>-101.595</v>
          </cell>
          <cell r="BR2735">
            <v>-122.86099999999988</v>
          </cell>
          <cell r="BS2735">
            <v>1295.5440000000001</v>
          </cell>
          <cell r="BV2735">
            <v>967.63055165000003</v>
          </cell>
          <cell r="BW2735">
            <v>867.47</v>
          </cell>
          <cell r="BX2735" t="str">
            <v>"FARGONAMAXSUSSUVPUDRAT"МCHJ</v>
          </cell>
          <cell r="BY2735">
            <v>300799595</v>
          </cell>
          <cell r="FB2735">
            <v>8.43</v>
          </cell>
          <cell r="FC2735">
            <v>8.43</v>
          </cell>
          <cell r="FE2735">
            <v>8.43</v>
          </cell>
          <cell r="GG2735" t="str">
            <v>коллектор, км</v>
          </cell>
          <cell r="GH2735">
            <v>8.43</v>
          </cell>
          <cell r="GI2735">
            <v>8.43</v>
          </cell>
          <cell r="GJ2735" t="str">
            <v>Ўзбекистон Республикаси Президентининг 
2021 йил 24 февралдаги ПҚ-5005-сон қарори</v>
          </cell>
          <cell r="GM2735" t="str">
            <v>Қувват ўзгарди</v>
          </cell>
          <cell r="GX2735" t="str">
            <v>Лимит мақбуллаштирилди</v>
          </cell>
        </row>
        <row r="2736">
          <cell r="A2736" t="str">
            <v>Риштон туманидаги хўжаликлараро "К-4" коллекторининг ПК0+00 дан ПК55+00 гача ҳамда "Бўтқа" коллекторининг ПК0+00 дан ПК35+00 гача қисмини реконструкция қилиш</v>
          </cell>
          <cell r="B2736" t="str">
            <v>2301302240415001</v>
          </cell>
          <cell r="C2736">
            <v>1</v>
          </cell>
          <cell r="D2736" t="str">
            <v> 100021860304017042412170019</v>
          </cell>
          <cell r="E2736" t="str">
            <v>Мелиорация тармоқлари ва иншоотлари</v>
          </cell>
          <cell r="F2736" t="str">
            <v>Мелиорация тармоқлари ва иншоотлари</v>
          </cell>
          <cell r="H2736" t="str">
            <v>Сув хўжалиги вазирлиги</v>
          </cell>
          <cell r="J2736" t="str">
            <v>Вазирлик ва идора</v>
          </cell>
          <cell r="K2736" t="str">
            <v>14-илова</v>
          </cell>
          <cell r="L2736" t="str">
            <v>Асосий</v>
          </cell>
          <cell r="M2736" t="str">
            <v>Фарғона вилояти</v>
          </cell>
          <cell r="N2736" t="str">
            <v>Риштон тумани</v>
          </cell>
          <cell r="O2736" t="str">
            <v>х</v>
          </cell>
          <cell r="P2736" t="str">
            <v>Реконструкция</v>
          </cell>
          <cell r="Q2736">
            <v>2023</v>
          </cell>
          <cell r="R2736">
            <v>2</v>
          </cell>
          <cell r="S2736">
            <v>1</v>
          </cell>
          <cell r="AB2736">
            <v>1</v>
          </cell>
          <cell r="AE2736">
            <v>1</v>
          </cell>
          <cell r="AG2736">
            <v>1</v>
          </cell>
          <cell r="AH2736">
            <v>1</v>
          </cell>
          <cell r="AK2736">
            <v>1</v>
          </cell>
          <cell r="AM2736">
            <v>1</v>
          </cell>
          <cell r="AN2736">
            <v>1</v>
          </cell>
          <cell r="AO2736">
            <v>1</v>
          </cell>
          <cell r="AR2736">
            <v>1</v>
          </cell>
          <cell r="AS2736">
            <v>1400</v>
          </cell>
          <cell r="AT2736">
            <v>1400</v>
          </cell>
          <cell r="AU2736">
            <v>1400</v>
          </cell>
          <cell r="AX2736">
            <v>1330</v>
          </cell>
          <cell r="BI2736">
            <v>-69.167999999999907</v>
          </cell>
          <cell r="BS2736">
            <v>1260.8320000000001</v>
          </cell>
          <cell r="BV2736">
            <v>1064.18451549</v>
          </cell>
          <cell r="BW2736">
            <v>963.50500000000011</v>
          </cell>
          <cell r="BX2736" t="str">
            <v>"FARGONAMAXSUSSUVPUDRAT"МCHJ</v>
          </cell>
          <cell r="BY2736">
            <v>300799595</v>
          </cell>
          <cell r="FB2736">
            <v>7.23</v>
          </cell>
          <cell r="FC2736">
            <v>7.23</v>
          </cell>
          <cell r="FE2736">
            <v>7.23</v>
          </cell>
          <cell r="GG2736" t="str">
            <v>коллектор, км</v>
          </cell>
          <cell r="GH2736">
            <v>7.23</v>
          </cell>
          <cell r="GI2736">
            <v>7.23</v>
          </cell>
          <cell r="GJ2736" t="str">
            <v>Ўзбекистон Республикаси Президентининг 
2021 йил 24 февралдаги ПҚ-5005-сон қарори</v>
          </cell>
          <cell r="GM2736" t="str">
            <v>Қувват ўзгарди</v>
          </cell>
          <cell r="GX2736" t="str">
            <v>Лимит мақбуллаштирилди</v>
          </cell>
        </row>
        <row r="2737">
          <cell r="A2737" t="str">
            <v>Лойиҳа-қидирув ишлари</v>
          </cell>
          <cell r="E2737" t="str">
            <v>Мелиорация тармоқлари ва иншоотлари</v>
          </cell>
          <cell r="F2737" t="str">
            <v>Мелиорация тармоқлари ва иншоотлари</v>
          </cell>
          <cell r="H2737" t="str">
            <v>Сув хўжалиги вазирлиги</v>
          </cell>
          <cell r="J2737" t="str">
            <v>Вазирлик ва идора</v>
          </cell>
          <cell r="K2737" t="str">
            <v>14-илова</v>
          </cell>
          <cell r="L2737" t="str">
            <v>Асосий</v>
          </cell>
          <cell r="M2737" t="str">
            <v>Фарғона вилояти</v>
          </cell>
          <cell r="N2737">
            <v>0</v>
          </cell>
          <cell r="P2737" t="str">
            <v>Лойиҳа-қидирув ишлари</v>
          </cell>
          <cell r="Q2737">
            <v>2023</v>
          </cell>
          <cell r="R2737">
            <v>2</v>
          </cell>
          <cell r="AX2737">
            <v>300</v>
          </cell>
          <cell r="BO2737">
            <v>-11</v>
          </cell>
          <cell r="BS2737">
            <v>289</v>
          </cell>
          <cell r="BV2737">
            <v>289</v>
          </cell>
          <cell r="HD2737" t="str">
            <v>Лимит мақбуллаштирилди</v>
          </cell>
        </row>
        <row r="2738">
          <cell r="A2738" t="str">
            <v>Кредитор қарздорликларни қоплаш</v>
          </cell>
          <cell r="E2738" t="str">
            <v>Мелиорация тармоқлари ва иншоотлари</v>
          </cell>
          <cell r="F2738" t="str">
            <v>Мелиорация тармоқлари ва иншоотлари</v>
          </cell>
          <cell r="H2738" t="str">
            <v>Сув хўжалиги вазирлиги</v>
          </cell>
          <cell r="J2738" t="str">
            <v>Вазирлик ва идора</v>
          </cell>
          <cell r="K2738" t="str">
            <v>14-илова</v>
          </cell>
          <cell r="L2738" t="str">
            <v>Асосий</v>
          </cell>
          <cell r="M2738" t="str">
            <v>Фарғона вилояти</v>
          </cell>
          <cell r="N2738">
            <v>0</v>
          </cell>
          <cell r="P2738" t="str">
            <v>Кредитор қарздорлик</v>
          </cell>
          <cell r="R2738">
            <v>1</v>
          </cell>
          <cell r="AX2738">
            <v>600</v>
          </cell>
          <cell r="BS2738">
            <v>600</v>
          </cell>
        </row>
        <row r="2739">
          <cell r="A2739" t="str">
            <v>Тақсимланмаган лимит</v>
          </cell>
          <cell r="E2739" t="str">
            <v>Мелиорация тармоқлари ва иншоотлари</v>
          </cell>
          <cell r="F2739" t="str">
            <v>Мелиорация тармоқлари ва иншоотлари</v>
          </cell>
          <cell r="H2739" t="str">
            <v>Сув хўжалиги вазирлиги</v>
          </cell>
          <cell r="J2739" t="str">
            <v>Вазирлик ва идора</v>
          </cell>
          <cell r="K2739" t="str">
            <v>14-илова</v>
          </cell>
          <cell r="L2739" t="str">
            <v>Асосий</v>
          </cell>
          <cell r="M2739" t="str">
            <v>Фарғона вилояти</v>
          </cell>
          <cell r="P2739" t="str">
            <v>Тақсимланмаган лимит</v>
          </cell>
          <cell r="R2739">
            <v>2</v>
          </cell>
          <cell r="AX2739">
            <v>0</v>
          </cell>
          <cell r="BR2739">
            <v>-1.1368683772161603E-13</v>
          </cell>
          <cell r="BS2739">
            <v>-1.1368683772161603E-13</v>
          </cell>
        </row>
        <row r="2740">
          <cell r="A2740" t="str">
            <v>Хоразм вилояти сув истеъмолчилари уюшмасилар ҳудудидаги намунавий участкаларда сув ҳисоб-китобини юритиш ва самарали фойдаланиш учун суғориш тармоқларини бетонлаштириш (2-босқич) (Р-10, Овшар, Овшар-1, Х-1, 1-6-К, Обод, Қорақум,  Боз-яб-1, Боз-яб-3, Курашчи, Шанғи, Эски Каттабоғ, Қанжирғали, Рабият 67,963 км)</v>
          </cell>
          <cell r="B2740" t="str">
            <v>1901332040415001</v>
          </cell>
          <cell r="C2740">
            <v>1</v>
          </cell>
          <cell r="D2740" t="str">
            <v> 100021860334017042412170001</v>
          </cell>
          <cell r="E2740" t="str">
            <v>Мелиорация тармоқлари ва иншоотлари</v>
          </cell>
          <cell r="F2740" t="str">
            <v>Мелиорация тармоқлари ва иншоотлари</v>
          </cell>
          <cell r="H2740" t="str">
            <v>Сув хўжалиги вазирлиги</v>
          </cell>
          <cell r="J2740" t="str">
            <v>Вазирлик ва идора</v>
          </cell>
          <cell r="K2740" t="str">
            <v>15-илова</v>
          </cell>
          <cell r="L2740" t="str">
            <v>Асосий</v>
          </cell>
          <cell r="M2740" t="str">
            <v>Хоразм вилояти</v>
          </cell>
          <cell r="N2740" t="str">
            <v>Туманлараро</v>
          </cell>
          <cell r="O2740" t="str">
            <v>х</v>
          </cell>
          <cell r="P2740" t="str">
            <v>Реконструкция</v>
          </cell>
          <cell r="Q2740" t="str">
            <v>2019-2023</v>
          </cell>
          <cell r="R2740">
            <v>1</v>
          </cell>
          <cell r="S2740">
            <v>1</v>
          </cell>
          <cell r="T2740">
            <v>1</v>
          </cell>
          <cell r="U2740">
            <v>1</v>
          </cell>
          <cell r="X2740">
            <v>1</v>
          </cell>
          <cell r="Z2740">
            <v>1</v>
          </cell>
          <cell r="AA2740">
            <v>1</v>
          </cell>
          <cell r="AS2740">
            <v>39151.919999999998</v>
          </cell>
          <cell r="AT2740">
            <v>5041.3919999999998</v>
          </cell>
          <cell r="AU2740">
            <v>5041.3919999999998</v>
          </cell>
          <cell r="AX2740">
            <v>4799.3224</v>
          </cell>
          <cell r="BI2740">
            <v>-119.961</v>
          </cell>
          <cell r="BS2740">
            <v>4679.3613999999998</v>
          </cell>
          <cell r="BV2740">
            <v>4915.0940000000001</v>
          </cell>
          <cell r="BW2740">
            <v>4679.3389999999999</v>
          </cell>
          <cell r="BX2740" t="str">
            <v>"Урганчмахсуссувпудрат" МЧЖ</v>
          </cell>
          <cell r="BY2740">
            <v>206959347</v>
          </cell>
          <cell r="DS2740">
            <v>68</v>
          </cell>
          <cell r="DT2740">
            <v>7.0250000000000004</v>
          </cell>
          <cell r="DV2740">
            <v>7.0250000000000004</v>
          </cell>
          <cell r="GG2740" t="str">
            <v>суғориш тармоқлари, км</v>
          </cell>
          <cell r="GH2740">
            <v>68</v>
          </cell>
          <cell r="GI2740">
            <v>7.0250000000000004</v>
          </cell>
          <cell r="GJ2740" t="str">
            <v>Ўзбекистон Республикаси Президентининг 2021 йил 24 февралдаги ПҚ-5005-сон қарори</v>
          </cell>
          <cell r="GX2740" t="str">
            <v>Лимит мақбуллаштирилди</v>
          </cell>
        </row>
        <row r="2741">
          <cell r="A2741" t="str">
            <v xml:space="preserve">Туркманистон ҳудудидаги "Озерний" магистрал коллекторини реконструкция қилиш (II-босқич) </v>
          </cell>
          <cell r="B2741" t="str">
            <v>2201992000415001</v>
          </cell>
          <cell r="C2741">
            <v>1</v>
          </cell>
          <cell r="D2741" t="str">
            <v> 100021860334017042412170003</v>
          </cell>
          <cell r="E2741" t="str">
            <v>Мелиорация тармоқлари ва иншоотлари</v>
          </cell>
          <cell r="F2741" t="str">
            <v>Мелиорация тармоқлари ва иншоотлари</v>
          </cell>
          <cell r="H2741" t="str">
            <v>Сув хўжалиги вазирлиги</v>
          </cell>
          <cell r="J2741" t="str">
            <v>Вазирлик ва идора</v>
          </cell>
          <cell r="K2741" t="str">
            <v>15-илова</v>
          </cell>
          <cell r="L2741" t="str">
            <v>Асосий</v>
          </cell>
          <cell r="M2741" t="str">
            <v>Хоразм вилояти</v>
          </cell>
          <cell r="N2741" t="str">
            <v>Туркманистон Республикаси</v>
          </cell>
          <cell r="O2741" t="str">
            <v>х</v>
          </cell>
          <cell r="P2741" t="str">
            <v>Реконструкция</v>
          </cell>
          <cell r="Q2741" t="str">
            <v xml:space="preserve">2022-2028 </v>
          </cell>
          <cell r="R2741">
            <v>1</v>
          </cell>
          <cell r="X2741">
            <v>1</v>
          </cell>
          <cell r="Z2741">
            <v>1</v>
          </cell>
          <cell r="AA2741">
            <v>1</v>
          </cell>
          <cell r="AS2741">
            <v>56222.627</v>
          </cell>
          <cell r="AT2741">
            <v>52131.536999999997</v>
          </cell>
          <cell r="AU2741">
            <v>52131.536999999997</v>
          </cell>
          <cell r="AX2741">
            <v>4500</v>
          </cell>
          <cell r="BO2741">
            <v>1000</v>
          </cell>
          <cell r="BS2741">
            <v>5500</v>
          </cell>
          <cell r="BV2741">
            <v>5406.4970000000003</v>
          </cell>
          <cell r="BW2741">
            <v>4493.902</v>
          </cell>
          <cell r="BX2741" t="str">
            <v>"Хоразмсувқурилиш" АЖ</v>
          </cell>
          <cell r="BY2741">
            <v>201028661</v>
          </cell>
          <cell r="FB2741">
            <v>15.1</v>
          </cell>
          <cell r="FC2741">
            <v>1.2</v>
          </cell>
          <cell r="FE2741">
            <v>1.2</v>
          </cell>
          <cell r="GG2741" t="str">
            <v>коллектор, км</v>
          </cell>
          <cell r="GH2741">
            <v>15.1</v>
          </cell>
          <cell r="GI2741">
            <v>1.2</v>
          </cell>
          <cell r="GJ2741" t="str">
            <v>Вазирлар Маҳкамасининг 2008 йил 
14 августдаги 419-ф-сон фармойиши</v>
          </cell>
          <cell r="HD2741" t="str">
            <v>Лимит қўшилди</v>
          </cell>
        </row>
        <row r="2742">
          <cell r="A2742" t="str">
            <v xml:space="preserve">Туркманистон ҳудудидаги "Дарёлик" магистрал коллекторини реконструкция қилиш (II-босқич) </v>
          </cell>
          <cell r="B2742" t="str">
            <v>2201992000415002</v>
          </cell>
          <cell r="C2742">
            <v>1</v>
          </cell>
          <cell r="D2742" t="str">
            <v> 100021860334017042412170004</v>
          </cell>
          <cell r="E2742" t="str">
            <v>Мелиорация тармоқлари ва иншоотлари</v>
          </cell>
          <cell r="F2742" t="str">
            <v>Мелиорация тармоқлари ва иншоотлари</v>
          </cell>
          <cell r="H2742" t="str">
            <v>Сув хўжалиги вазирлиги</v>
          </cell>
          <cell r="J2742" t="str">
            <v>Вазирлик ва идора</v>
          </cell>
          <cell r="K2742" t="str">
            <v>15-илова</v>
          </cell>
          <cell r="L2742" t="str">
            <v>Асосий</v>
          </cell>
          <cell r="M2742" t="str">
            <v>Хоразм вилояти</v>
          </cell>
          <cell r="N2742" t="str">
            <v>Туркманистон Республикаси</v>
          </cell>
          <cell r="O2742" t="str">
            <v>х</v>
          </cell>
          <cell r="P2742" t="str">
            <v>Реконструкция</v>
          </cell>
          <cell r="Q2742" t="str">
            <v xml:space="preserve">2022-2028 </v>
          </cell>
          <cell r="R2742">
            <v>1</v>
          </cell>
          <cell r="X2742">
            <v>1</v>
          </cell>
          <cell r="Z2742">
            <v>1</v>
          </cell>
          <cell r="AA2742">
            <v>1</v>
          </cell>
          <cell r="AS2742">
            <v>43983.597000000002</v>
          </cell>
          <cell r="AT2742">
            <v>39425.438999999998</v>
          </cell>
          <cell r="AU2742">
            <v>39425.438999999998</v>
          </cell>
          <cell r="AX2742">
            <v>4500</v>
          </cell>
          <cell r="BO2742">
            <v>1000</v>
          </cell>
          <cell r="BS2742">
            <v>5500</v>
          </cell>
          <cell r="BV2742">
            <v>5251.5750000000007</v>
          </cell>
          <cell r="BW2742">
            <v>4494.05</v>
          </cell>
          <cell r="BX2742" t="str">
            <v>"Хоразмсувқурилиш" АЖ</v>
          </cell>
          <cell r="BY2742">
            <v>201028661</v>
          </cell>
          <cell r="FB2742">
            <v>15</v>
          </cell>
          <cell r="FC2742">
            <v>1.5</v>
          </cell>
          <cell r="FE2742">
            <v>1.5</v>
          </cell>
          <cell r="GG2742" t="str">
            <v>коллектор, км</v>
          </cell>
          <cell r="GH2742">
            <v>15</v>
          </cell>
          <cell r="GI2742">
            <v>1.5</v>
          </cell>
          <cell r="GJ2742" t="str">
            <v>Вазирлар Маҳкамасининг 2008 йил 
14 августдаги 419-ф-сон фармойиши</v>
          </cell>
          <cell r="HD2742" t="str">
            <v>Лимит қўшилди</v>
          </cell>
        </row>
        <row r="2743">
          <cell r="A2743" t="str">
            <v>Лойиҳа-қидирув ишлари</v>
          </cell>
          <cell r="E2743" t="str">
            <v>Мелиорация тармоқлари ва иншоотлари</v>
          </cell>
          <cell r="F2743" t="str">
            <v>Мелиорация тармоқлари ва иншоотлари</v>
          </cell>
          <cell r="H2743" t="str">
            <v>Сув хўжалиги вазирлиги</v>
          </cell>
          <cell r="J2743" t="str">
            <v>Вазирлик ва идора</v>
          </cell>
          <cell r="K2743" t="str">
            <v>15-илова</v>
          </cell>
          <cell r="L2743" t="str">
            <v>Асосий</v>
          </cell>
          <cell r="M2743" t="str">
            <v>Хоразм вилояти</v>
          </cell>
          <cell r="N2743">
            <v>0</v>
          </cell>
          <cell r="P2743" t="str">
            <v>Лойиҳа-қидирув ишлари</v>
          </cell>
          <cell r="Q2743">
            <v>2023</v>
          </cell>
          <cell r="R2743">
            <v>2</v>
          </cell>
          <cell r="AX2743">
            <v>300</v>
          </cell>
          <cell r="BO2743">
            <v>287</v>
          </cell>
          <cell r="BS2743">
            <v>587</v>
          </cell>
          <cell r="BV2743">
            <v>233.82599999999999</v>
          </cell>
          <cell r="BW2743">
            <v>233.83600000000001</v>
          </cell>
          <cell r="HD2743" t="str">
            <v>Лимит қўшилди</v>
          </cell>
        </row>
        <row r="2744">
          <cell r="A2744" t="str">
            <v>Кредитор қарздорликларни қоплаш</v>
          </cell>
          <cell r="E2744" t="str">
            <v>Мелиорация тармоқлари ва иншоотлари</v>
          </cell>
          <cell r="F2744" t="str">
            <v>Мелиорация тармоқлари ва иншоотлари</v>
          </cell>
          <cell r="H2744" t="str">
            <v>Сув хўжалиги вазирлиги</v>
          </cell>
          <cell r="J2744" t="str">
            <v>Вазирлик ва идора</v>
          </cell>
          <cell r="K2744" t="str">
            <v>15-илова</v>
          </cell>
          <cell r="L2744" t="str">
            <v>Асосий</v>
          </cell>
          <cell r="M2744" t="str">
            <v>Хоразм вилояти</v>
          </cell>
          <cell r="N2744">
            <v>0</v>
          </cell>
          <cell r="P2744" t="str">
            <v>Кредитор қарздорлик</v>
          </cell>
          <cell r="R2744">
            <v>1</v>
          </cell>
          <cell r="AX2744">
            <v>500</v>
          </cell>
          <cell r="BS2744">
            <v>500</v>
          </cell>
        </row>
        <row r="2745">
          <cell r="A2745" t="str">
            <v>Тақсимланмаган лимит</v>
          </cell>
          <cell r="E2745" t="str">
            <v>Мелиорация тармоқлари ва иншоотлари</v>
          </cell>
          <cell r="F2745" t="str">
            <v>Мелиорация тармоқлари ва иншоотлари</v>
          </cell>
          <cell r="H2745" t="str">
            <v>Сув хўжалиги вазирлиги</v>
          </cell>
          <cell r="J2745" t="str">
            <v>Вазирлик ва идора</v>
          </cell>
          <cell r="K2745" t="str">
            <v>15-илова</v>
          </cell>
          <cell r="L2745" t="str">
            <v>Асосий</v>
          </cell>
          <cell r="M2745" t="str">
            <v>Хоразм вилояти</v>
          </cell>
          <cell r="P2745" t="str">
            <v>Тақсимланмаган лимит</v>
          </cell>
          <cell r="R2745">
            <v>2</v>
          </cell>
          <cell r="AX2745">
            <v>0</v>
          </cell>
          <cell r="BR2745">
            <v>0</v>
          </cell>
          <cell r="BS2745">
            <v>0</v>
          </cell>
        </row>
        <row r="2746">
          <cell r="A2746" t="str">
            <v>Урганч шаҳар, Жамбул маҳалласи ҳудудидан ўтган 1,4 км узунликдаги 1АД-3 захкашини реконструкция қилиш</v>
          </cell>
          <cell r="B2746" t="str">
            <v>2309334010414001</v>
          </cell>
          <cell r="C2746">
            <v>1</v>
          </cell>
          <cell r="D2746" t="str">
            <v>100021860334017042412170018</v>
          </cell>
          <cell r="E2746" t="str">
            <v>Мелиорация тармоқлари ва иншоотлари</v>
          </cell>
          <cell r="F2746" t="str">
            <v>Мелиорация тармоқлари ва иншоотлари</v>
          </cell>
          <cell r="H2746" t="str">
            <v>Хоразм вилояти ҳокимлиги</v>
          </cell>
          <cell r="J2746" t="str">
            <v>Вилоят</v>
          </cell>
          <cell r="K2746" t="str">
            <v>Қўшимча</v>
          </cell>
          <cell r="L2746" t="str">
            <v>Қўшимча</v>
          </cell>
          <cell r="M2746" t="str">
            <v>Хоразм вилояти</v>
          </cell>
          <cell r="N2746" t="str">
            <v>Урганч шаҳри</v>
          </cell>
          <cell r="O2746" t="str">
            <v>Жамбул</v>
          </cell>
          <cell r="P2746" t="str">
            <v>Реконструкция</v>
          </cell>
          <cell r="Q2746">
            <v>2023</v>
          </cell>
          <cell r="R2746">
            <v>2</v>
          </cell>
          <cell r="S2746">
            <v>1</v>
          </cell>
          <cell r="AB2746">
            <v>1</v>
          </cell>
          <cell r="AE2746">
            <v>1</v>
          </cell>
          <cell r="AG2746">
            <v>1</v>
          </cell>
          <cell r="AH2746">
            <v>1</v>
          </cell>
          <cell r="AJ2746">
            <v>1</v>
          </cell>
          <cell r="AM2746">
            <v>1</v>
          </cell>
          <cell r="AN2746">
            <v>1</v>
          </cell>
          <cell r="AO2746">
            <v>1</v>
          </cell>
          <cell r="AR2746">
            <v>1</v>
          </cell>
          <cell r="BF2746">
            <v>1000</v>
          </cell>
          <cell r="BS2746">
            <v>1000</v>
          </cell>
          <cell r="BT2746">
            <v>1000</v>
          </cell>
          <cell r="BU2746" t="str">
            <v>Ташриф</v>
          </cell>
          <cell r="DN2746">
            <v>1</v>
          </cell>
          <cell r="DO2746">
            <v>1</v>
          </cell>
          <cell r="DQ2746">
            <v>1</v>
          </cell>
          <cell r="GG2746" t="str">
            <v>дона</v>
          </cell>
          <cell r="GH2746">
            <v>1</v>
          </cell>
          <cell r="GI2746">
            <v>1</v>
          </cell>
          <cell r="GK274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2746" t="str">
            <v>Янги қўшилган объект</v>
          </cell>
        </row>
        <row r="2747">
          <cell r="A2747" t="str">
            <v>Тақсимланмаган лимит</v>
          </cell>
          <cell r="E2747" t="str">
            <v>Мелиорация тармоқлари ва иншоотлари</v>
          </cell>
          <cell r="F2747" t="str">
            <v>Мелиорация тармоқлари ва иншоотлари</v>
          </cell>
          <cell r="H2747" t="str">
            <v>Хоразм вилояти ҳокимлиги</v>
          </cell>
          <cell r="J2747" t="str">
            <v>Вилоят</v>
          </cell>
          <cell r="K2747" t="str">
            <v>Қўшимча</v>
          </cell>
          <cell r="L2747" t="str">
            <v>Асосий</v>
          </cell>
          <cell r="M2747" t="str">
            <v>Хоразм вилояти</v>
          </cell>
          <cell r="P2747" t="str">
            <v>Тақсимланмаган лимит</v>
          </cell>
          <cell r="R2747">
            <v>2</v>
          </cell>
          <cell r="BR2747">
            <v>0</v>
          </cell>
          <cell r="BS2747">
            <v>0</v>
          </cell>
          <cell r="BT2747">
            <v>0</v>
          </cell>
          <cell r="BU2747" t="str">
            <v>Ташриф</v>
          </cell>
        </row>
        <row r="2748">
          <cell r="A2748" t="str">
            <v>"Қораўзак" махсус саноат зонасини сув билан таъминлаш учун сув қувурларини тортиш ва гидротехник иншоотларини қуриш</v>
          </cell>
          <cell r="B2748" t="str">
            <v>2301352110516004</v>
          </cell>
          <cell r="C2748">
            <v>1</v>
          </cell>
          <cell r="D2748">
            <v>0</v>
          </cell>
          <cell r="E274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48" t="str">
            <v>Сув таъминоти ва канализация</v>
          </cell>
          <cell r="G2748" t="str">
            <v>Махсус иқтисодий зона</v>
          </cell>
          <cell r="H2748" t="str">
            <v>Иқтисодиёт ва молия вазирлиги</v>
          </cell>
          <cell r="I2748" t="str">
            <v>"Инфратузилма лойиҳаларини амалга ошириш" давлат муассасаси</v>
          </cell>
          <cell r="J2748" t="str">
            <v>Вазирлик ва идора</v>
          </cell>
          <cell r="K2748" t="str">
            <v>19-илова</v>
          </cell>
          <cell r="L2748" t="str">
            <v>Асосий</v>
          </cell>
          <cell r="M2748" t="str">
            <v>Қорақалпоғистон Республикаси</v>
          </cell>
          <cell r="N2748" t="str">
            <v>Қораўзак тумани</v>
          </cell>
          <cell r="P2748" t="str">
            <v>Янги қурилиш</v>
          </cell>
          <cell r="Q2748" t="str">
            <v>2023-2024</v>
          </cell>
          <cell r="R2748">
            <v>2</v>
          </cell>
          <cell r="AB2748">
            <v>1</v>
          </cell>
          <cell r="AG2748">
            <v>1</v>
          </cell>
          <cell r="AS2748">
            <v>856500</v>
          </cell>
          <cell r="AT2748">
            <v>856500</v>
          </cell>
          <cell r="AU2748">
            <v>856500</v>
          </cell>
          <cell r="AX2748">
            <v>50000</v>
          </cell>
          <cell r="BI2748">
            <v>-20000</v>
          </cell>
          <cell r="BS2748">
            <v>30000</v>
          </cell>
          <cell r="BV2748">
            <v>1000</v>
          </cell>
          <cell r="BW2748">
            <v>1000</v>
          </cell>
          <cell r="CT2748">
            <v>5</v>
          </cell>
          <cell r="DD2748">
            <v>23</v>
          </cell>
          <cell r="GG2748" t="str">
            <v>км</v>
          </cell>
          <cell r="GH2748">
            <v>23</v>
          </cell>
          <cell r="GJ2748" t="str">
            <v>Давлат раҳбарининг Тошкент вилояти Бекобод шаҳрига ташрифи (62-сонли баён)</v>
          </cell>
          <cell r="GM2748" t="str">
            <v>Баённинг ёпиқ қисмида чиқиб кетди</v>
          </cell>
          <cell r="GX2748" t="str">
            <v>Лимит мақбуллаштирилди</v>
          </cell>
        </row>
        <row r="2749">
          <cell r="A2749" t="str">
            <v>«Ургут» ЭИЗнинг Беруний туманидаги ҳудудида ичимлик сув тармоқларини қуриш (лойиҳа-қидирув ишлари учун)</v>
          </cell>
          <cell r="B2749" t="str">
            <v>2301352070516001</v>
          </cell>
          <cell r="E274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49" t="str">
            <v>Сув таъминоти ва канализация</v>
          </cell>
          <cell r="G2749" t="str">
            <v>Махсус иқтисодий зона</v>
          </cell>
          <cell r="H2749" t="str">
            <v>"Ўзсувтаъминот" АЖ</v>
          </cell>
          <cell r="J2749" t="str">
            <v>Вазирлик ва идора</v>
          </cell>
          <cell r="K2749" t="str">
            <v>Қўшимча</v>
          </cell>
          <cell r="L2749" t="str">
            <v>Асосий</v>
          </cell>
          <cell r="M2749" t="str">
            <v>Қорақалпоғистон Республикаси</v>
          </cell>
          <cell r="N2749" t="str">
            <v>Беруний тумани</v>
          </cell>
          <cell r="P2749" t="str">
            <v>Лойиҳа-қидирув ишлари</v>
          </cell>
          <cell r="Q2749">
            <v>2023</v>
          </cell>
          <cell r="R2749">
            <v>2</v>
          </cell>
          <cell r="AS2749">
            <v>90</v>
          </cell>
          <cell r="AT2749">
            <v>90</v>
          </cell>
          <cell r="AU2749">
            <v>90</v>
          </cell>
          <cell r="AX2749">
            <v>0</v>
          </cell>
          <cell r="BF2749">
            <v>90</v>
          </cell>
          <cell r="BS2749">
            <v>90</v>
          </cell>
          <cell r="BV2749">
            <v>85.5</v>
          </cell>
          <cell r="BW2749">
            <v>85.5</v>
          </cell>
          <cell r="GU2749" t="str">
            <v>Янги қўшилган, ЛҚИ</v>
          </cell>
        </row>
        <row r="2750">
          <cell r="A2750" t="str">
            <v>«Ургут» ЭИЗнинг Беруний туманидаги ҳудудида оқова сув тизимларини қуриш (лойиҳа-қидирув ишлари учун)</v>
          </cell>
          <cell r="B2750" t="str">
            <v>2301352070516002</v>
          </cell>
          <cell r="E275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0" t="str">
            <v>Сув таъминоти ва канализация</v>
          </cell>
          <cell r="G2750" t="str">
            <v>Махсус иқтисодий зона</v>
          </cell>
          <cell r="H2750" t="str">
            <v>"Ўзсувтаъминот" АЖ</v>
          </cell>
          <cell r="J2750" t="str">
            <v>Вазирлик ва идора</v>
          </cell>
          <cell r="K2750" t="str">
            <v>Қўшимча</v>
          </cell>
          <cell r="L2750" t="str">
            <v>Асосий</v>
          </cell>
          <cell r="M2750" t="str">
            <v>Қорақалпоғистон Республикаси</v>
          </cell>
          <cell r="N2750" t="str">
            <v>Беруний тумани</v>
          </cell>
          <cell r="P2750" t="str">
            <v>Лойиҳа-қидирув ишлари</v>
          </cell>
          <cell r="Q2750">
            <v>2023</v>
          </cell>
          <cell r="R2750">
            <v>2</v>
          </cell>
          <cell r="AS2750">
            <v>220</v>
          </cell>
          <cell r="AT2750">
            <v>220</v>
          </cell>
          <cell r="AU2750">
            <v>220</v>
          </cell>
          <cell r="AX2750">
            <v>0</v>
          </cell>
          <cell r="BF2750">
            <v>220</v>
          </cell>
          <cell r="BS2750">
            <v>220</v>
          </cell>
          <cell r="BV2750">
            <v>198</v>
          </cell>
          <cell r="BW2750">
            <v>198</v>
          </cell>
          <cell r="GU2750" t="str">
            <v>Янги қўшилган, ЛҚИ</v>
          </cell>
        </row>
        <row r="2751">
          <cell r="A2751" t="str">
            <v>"Машинасозлик ва электротехника махсус саноат хаби" махсус саноат зонаси ҳудудида оқова сув иншоотини қуриш ва тармоқларини тортиш</v>
          </cell>
          <cell r="B2751" t="str">
            <v>2201032030516001</v>
          </cell>
          <cell r="C2751">
            <v>1</v>
          </cell>
          <cell r="D2751" t="str">
            <v>301110860034017063201110758</v>
          </cell>
          <cell r="E275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1" t="str">
            <v>Сув таъминоти ва канализация</v>
          </cell>
          <cell r="G2751" t="str">
            <v>Махсус иқтисодий зона</v>
          </cell>
          <cell r="H2751" t="str">
            <v>"Ўзсувтаъминот" АЖ</v>
          </cell>
          <cell r="I2751" t="str">
            <v>"Сув таъминоти ва оқова сув обектлари қурилиши бўйича инжиниринг компанияси" УК Андижон вилояти худудий бошқармаси</v>
          </cell>
          <cell r="J2751" t="str">
            <v>Вазирлик ва идора</v>
          </cell>
          <cell r="K2751" t="str">
            <v>19-илова</v>
          </cell>
          <cell r="L2751" t="str">
            <v>Асосий</v>
          </cell>
          <cell r="M2751" t="str">
            <v>Андижон вилояти</v>
          </cell>
          <cell r="N2751" t="str">
            <v>Андижон тумани</v>
          </cell>
          <cell r="P2751" t="str">
            <v>Янги қурилиш</v>
          </cell>
          <cell r="Q2751" t="str">
            <v>2022-2023</v>
          </cell>
          <cell r="R2751">
            <v>1</v>
          </cell>
          <cell r="S2751">
            <v>1</v>
          </cell>
          <cell r="V2751" t="str">
            <v>декабрь, 2023 й.</v>
          </cell>
          <cell r="X2751">
            <v>1</v>
          </cell>
          <cell r="Z2751">
            <v>1</v>
          </cell>
          <cell r="AA2751">
            <v>1</v>
          </cell>
          <cell r="AS2751">
            <v>14933.659</v>
          </cell>
          <cell r="AT2751">
            <v>13437.659</v>
          </cell>
          <cell r="AU2751">
            <v>12782.571</v>
          </cell>
          <cell r="AV2751">
            <v>15703.366058</v>
          </cell>
          <cell r="AW2751">
            <v>14624.432623799999</v>
          </cell>
          <cell r="AX2751">
            <v>11504.1</v>
          </cell>
          <cell r="BR2751">
            <v>-71.659999999999854</v>
          </cell>
          <cell r="BS2751">
            <v>11432.44</v>
          </cell>
          <cell r="BV2751">
            <v>14760</v>
          </cell>
          <cell r="BW2751">
            <v>8879.7163309999996</v>
          </cell>
          <cell r="BX2751" t="str">
            <v>"TREST II2" MCHJ</v>
          </cell>
          <cell r="BY2751">
            <v>302785350</v>
          </cell>
          <cell r="CT2751">
            <v>1</v>
          </cell>
          <cell r="CU2751">
            <v>1</v>
          </cell>
          <cell r="CV2751">
            <v>1</v>
          </cell>
          <cell r="DD2751">
            <v>7.65</v>
          </cell>
          <cell r="DE2751">
            <v>7.65</v>
          </cell>
          <cell r="DF2751">
            <v>7.65</v>
          </cell>
          <cell r="GG2751" t="str">
            <v>км</v>
          </cell>
          <cell r="GH2751">
            <v>7.65</v>
          </cell>
          <cell r="GI2751">
            <v>7.65</v>
          </cell>
          <cell r="GJ2751" t="str">
            <v xml:space="preserve">Ўзбекистон Республикаси Президентининг 
2022 йил 6 июндаги ПҚ-271-сон қарори </v>
          </cell>
        </row>
        <row r="2752">
          <cell r="A2752" t="str">
            <v>Хонобод шаҳар кичик саноат зонасида оқова сув тармоғини қуриш</v>
          </cell>
          <cell r="B2752" t="str">
            <v>2201034080516001</v>
          </cell>
          <cell r="C2752">
            <v>1</v>
          </cell>
          <cell r="D2752" t="str">
            <v>301110860034017063201110778</v>
          </cell>
          <cell r="E275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2" t="str">
            <v>Сув таъминоти ва канализация</v>
          </cell>
          <cell r="G2752" t="str">
            <v>Кичик саноат зонаси</v>
          </cell>
          <cell r="H2752" t="str">
            <v>"Ўзсувтаъминот" АЖ</v>
          </cell>
          <cell r="I2752" t="str">
            <v>"Сув таъминоти ва оқова сув обектлари қурилиши бўйича инжиниринг компанияси" УК Андижон вилояти худудий бошқармаси</v>
          </cell>
          <cell r="J2752" t="str">
            <v>Вазирлик ва идора</v>
          </cell>
          <cell r="K2752" t="str">
            <v>19-илова</v>
          </cell>
          <cell r="L2752" t="str">
            <v>Асосий</v>
          </cell>
          <cell r="M2752" t="str">
            <v>Андижон вилояти</v>
          </cell>
          <cell r="N2752" t="str">
            <v xml:space="preserve">Хонобод шаҳри </v>
          </cell>
          <cell r="P2752" t="str">
            <v>Янги қурилиш</v>
          </cell>
          <cell r="Q2752" t="str">
            <v>2022-2023</v>
          </cell>
          <cell r="R2752">
            <v>1</v>
          </cell>
          <cell r="S2752">
            <v>1</v>
          </cell>
          <cell r="V2752" t="str">
            <v>декабрь, 2023 й.</v>
          </cell>
          <cell r="X2752">
            <v>1</v>
          </cell>
          <cell r="Z2752">
            <v>1</v>
          </cell>
          <cell r="AA2752">
            <v>1</v>
          </cell>
          <cell r="AS2752">
            <v>4993.95</v>
          </cell>
          <cell r="AT2752">
            <v>4376.84</v>
          </cell>
          <cell r="AU2752">
            <v>4376.84</v>
          </cell>
          <cell r="AV2752">
            <v>5248.7297250000001</v>
          </cell>
          <cell r="AW2752">
            <v>4840.7962280000002</v>
          </cell>
          <cell r="AX2752">
            <v>4127.1000000000004</v>
          </cell>
          <cell r="BR2752">
            <v>-271.68300000000045</v>
          </cell>
          <cell r="BS2752">
            <v>3855.4169999999999</v>
          </cell>
          <cell r="BV2752">
            <v>1933.6</v>
          </cell>
          <cell r="BW2752">
            <v>2371.985874</v>
          </cell>
          <cell r="BX2752" t="str">
            <v>"Шохрух курилиш дизайн" МЧЖ</v>
          </cell>
          <cell r="BY2752">
            <v>302927426</v>
          </cell>
          <cell r="DD2752">
            <v>1.5</v>
          </cell>
          <cell r="DE2752">
            <v>1.5</v>
          </cell>
          <cell r="DF2752">
            <v>1.5</v>
          </cell>
          <cell r="GG2752" t="str">
            <v>км</v>
          </cell>
          <cell r="GH2752">
            <v>1.5</v>
          </cell>
          <cell r="GI2752">
            <v>1.5</v>
          </cell>
          <cell r="GJ2752" t="str">
            <v xml:space="preserve">Ўзбекистон Республикаси Президентининг 
2022 йил 6 июндаги ПҚ-271-сон қарори </v>
          </cell>
        </row>
        <row r="2753">
          <cell r="A2753" t="str">
            <v>Олтинкўл тумани "Қашқар" МФЙ ҳудудидаги кичик саноат зонасида ичимлик суви тармоғини ва сув иншоотини қуриш</v>
          </cell>
          <cell r="B2753" t="str">
            <v>2201032020516001</v>
          </cell>
          <cell r="C2753">
            <v>1</v>
          </cell>
          <cell r="D2753" t="str">
            <v>301110860034017063201110767</v>
          </cell>
          <cell r="E275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3" t="str">
            <v>Сув таъминоти ва канализация</v>
          </cell>
          <cell r="G2753" t="str">
            <v>Кичик саноат зонаси</v>
          </cell>
          <cell r="H2753" t="str">
            <v>"Ўзсувтаъминот" АЖ</v>
          </cell>
          <cell r="I2753" t="str">
            <v>"Сув таъминоти ва оқова сув обектлари қурилиши бўйича инжиниринг компанияси" УК Андижон вилояти худудий бошқармаси</v>
          </cell>
          <cell r="J2753" t="str">
            <v>Вазирлик ва идора</v>
          </cell>
          <cell r="K2753" t="str">
            <v>19-илова</v>
          </cell>
          <cell r="L2753" t="str">
            <v>Асосий</v>
          </cell>
          <cell r="M2753" t="str">
            <v>Андижон вилояти</v>
          </cell>
          <cell r="N2753" t="str">
            <v>Олтинкўл тумани</v>
          </cell>
          <cell r="P2753" t="str">
            <v>Янги қурилиш</v>
          </cell>
          <cell r="Q2753" t="str">
            <v>2022-2023</v>
          </cell>
          <cell r="R2753">
            <v>1</v>
          </cell>
          <cell r="S2753">
            <v>1</v>
          </cell>
          <cell r="T2753">
            <v>1</v>
          </cell>
          <cell r="V2753" t="str">
            <v>август, 2023 й.</v>
          </cell>
          <cell r="X2753">
            <v>1</v>
          </cell>
          <cell r="Z2753">
            <v>1</v>
          </cell>
          <cell r="AA2753">
            <v>1</v>
          </cell>
          <cell r="AS2753">
            <v>1279.991</v>
          </cell>
          <cell r="AT2753">
            <v>1263.1600000000001</v>
          </cell>
          <cell r="AU2753">
            <v>1263.1600000000001</v>
          </cell>
          <cell r="AV2753">
            <v>1389.8687401956522</v>
          </cell>
          <cell r="AW2753">
            <v>1239.5259510000001</v>
          </cell>
          <cell r="AX2753">
            <v>1200</v>
          </cell>
          <cell r="BR2753">
            <v>-42.143000000000029</v>
          </cell>
          <cell r="BS2753">
            <v>1157.857</v>
          </cell>
          <cell r="BV2753">
            <v>1328.335</v>
          </cell>
          <cell r="BW2753">
            <v>1051.5824829999999</v>
          </cell>
          <cell r="BX2753" t="str">
            <v xml:space="preserve">"XXI-ASR BUNYODKORI" МЧЖ </v>
          </cell>
          <cell r="BY2753">
            <v>301831928</v>
          </cell>
          <cell r="CT2753">
            <v>1</v>
          </cell>
          <cell r="CU2753">
            <v>1</v>
          </cell>
          <cell r="CV2753">
            <v>1</v>
          </cell>
          <cell r="GG2753" t="str">
            <v>км</v>
          </cell>
          <cell r="GJ2753" t="str">
            <v xml:space="preserve">Ўзбекистон Республикаси Президентининг 
2022 йил 6 июндаги ПҚ-271-сон қарори </v>
          </cell>
        </row>
        <row r="2754">
          <cell r="A2754" t="str">
            <v xml:space="preserve">Олтинкўл тумани "Қашқар" МФЙ ҳудудидаги кичик саноат зонасида оқова сув тармоғини қуриш </v>
          </cell>
          <cell r="B2754" t="str">
            <v>2201032020516002</v>
          </cell>
          <cell r="C2754">
            <v>1</v>
          </cell>
          <cell r="D2754" t="str">
            <v>301110860034017063201110768</v>
          </cell>
          <cell r="E275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4" t="str">
            <v>Сув таъминоти ва канализация</v>
          </cell>
          <cell r="G2754" t="str">
            <v>Кичик саноат зонаси</v>
          </cell>
          <cell r="H2754" t="str">
            <v>"Ўзсувтаъминот" АЖ</v>
          </cell>
          <cell r="I2754" t="str">
            <v>"Сув таъминоти ва оқова сув обектлари қурилиши бўйича инжиниринг компанияси" УК Андижон вилояти худудий бошқармаси</v>
          </cell>
          <cell r="J2754" t="str">
            <v>Вазирлик ва идора</v>
          </cell>
          <cell r="K2754" t="str">
            <v>19-илова</v>
          </cell>
          <cell r="L2754" t="str">
            <v>Асосий</v>
          </cell>
          <cell r="M2754" t="str">
            <v>Андижон вилояти</v>
          </cell>
          <cell r="N2754" t="str">
            <v>Олтинкўл тумани</v>
          </cell>
          <cell r="P2754" t="str">
            <v>Янги қурилиш</v>
          </cell>
          <cell r="Q2754" t="str">
            <v>2022-2023</v>
          </cell>
          <cell r="R2754">
            <v>1</v>
          </cell>
          <cell r="S2754">
            <v>1</v>
          </cell>
          <cell r="T2754">
            <v>1</v>
          </cell>
          <cell r="V2754" t="str">
            <v>август, 2023 й.</v>
          </cell>
          <cell r="X2754">
            <v>1</v>
          </cell>
          <cell r="Z2754">
            <v>1</v>
          </cell>
          <cell r="AA2754">
            <v>1</v>
          </cell>
          <cell r="AS2754">
            <v>670</v>
          </cell>
          <cell r="AT2754">
            <v>655.1</v>
          </cell>
          <cell r="AU2754">
            <v>655.1</v>
          </cell>
          <cell r="AV2754">
            <v>685.97268669565221</v>
          </cell>
          <cell r="AW2754">
            <v>620.34442000000001</v>
          </cell>
          <cell r="AX2754">
            <v>622.23599999999999</v>
          </cell>
          <cell r="BR2754">
            <v>-39.879999999999995</v>
          </cell>
          <cell r="BS2754">
            <v>582.35599999999999</v>
          </cell>
          <cell r="BV2754">
            <v>829.62300000000005</v>
          </cell>
          <cell r="BW2754">
            <v>517.364148</v>
          </cell>
          <cell r="BX2754" t="str">
            <v xml:space="preserve">"XXI-ASR BUNYODKORI" МЧЖ </v>
          </cell>
          <cell r="BY2754">
            <v>301831928</v>
          </cell>
          <cell r="CT2754">
            <v>1</v>
          </cell>
          <cell r="CU2754">
            <v>1</v>
          </cell>
          <cell r="CV2754">
            <v>1</v>
          </cell>
          <cell r="GG2754" t="str">
            <v>км</v>
          </cell>
          <cell r="GJ2754" t="str">
            <v xml:space="preserve">Ўзбекистон Республикаси Президентининг 
2022 йил 6 июндаги ПҚ-271-сон қарори </v>
          </cell>
        </row>
        <row r="2755">
          <cell r="A2755" t="str">
            <v>Андижон шаҳри “Бўстон” МФЙ ёшлар саноат ва тадбиркорлик зонасида оқова сув тозалаш иншооти қуриш</v>
          </cell>
          <cell r="B2755" t="str">
            <v>2201034010516001</v>
          </cell>
          <cell r="C2755">
            <v>1</v>
          </cell>
          <cell r="D2755" t="str">
            <v>301110860034017063201110741</v>
          </cell>
          <cell r="E275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5" t="str">
            <v>Сув таъминоти ва канализация</v>
          </cell>
          <cell r="G2755" t="str">
            <v>Ёшлар саноат ва тадбиркорлик зонаси</v>
          </cell>
          <cell r="H2755" t="str">
            <v>"Ўзсувтаъминот" АЖ</v>
          </cell>
          <cell r="I2755" t="str">
            <v>"Сув таъминоти ва оқова сув обектлари қурилиши бўйича инжиниринг компанияси" УК Андижон вилояти худудий бошқармаси</v>
          </cell>
          <cell r="J2755" t="str">
            <v>Вазирлик ва идора</v>
          </cell>
          <cell r="K2755" t="str">
            <v>19-илова</v>
          </cell>
          <cell r="L2755" t="str">
            <v>Асосий</v>
          </cell>
          <cell r="M2755" t="str">
            <v>Андижон вилояти</v>
          </cell>
          <cell r="N2755" t="str">
            <v>Андижон шаҳри</v>
          </cell>
          <cell r="P2755" t="str">
            <v>Янги қурилиш</v>
          </cell>
          <cell r="Q2755" t="str">
            <v>2022-2023</v>
          </cell>
          <cell r="R2755">
            <v>1</v>
          </cell>
          <cell r="S2755">
            <v>1</v>
          </cell>
          <cell r="T2755">
            <v>1</v>
          </cell>
          <cell r="U2755">
            <v>1</v>
          </cell>
          <cell r="X2755">
            <v>1</v>
          </cell>
          <cell r="Z2755">
            <v>1</v>
          </cell>
          <cell r="AA2755">
            <v>1</v>
          </cell>
          <cell r="AS2755">
            <v>3752.7471220000002</v>
          </cell>
          <cell r="AT2755">
            <v>526.32000000000005</v>
          </cell>
          <cell r="AU2755">
            <v>526.32000000000005</v>
          </cell>
          <cell r="AV2755">
            <v>3868.207116</v>
          </cell>
          <cell r="AW2755">
            <v>3591.3571219999999</v>
          </cell>
          <cell r="AX2755">
            <v>340</v>
          </cell>
          <cell r="BO2755">
            <v>152</v>
          </cell>
          <cell r="BS2755">
            <v>492</v>
          </cell>
          <cell r="BV2755">
            <v>654.9</v>
          </cell>
          <cell r="BW2755">
            <v>497</v>
          </cell>
          <cell r="BX2755" t="str">
            <v>"Абдурахмоннинг тезкор курилиш" МЧЖ</v>
          </cell>
          <cell r="BY2755">
            <v>305277008</v>
          </cell>
          <cell r="CT2755">
            <v>1</v>
          </cell>
          <cell r="CU2755">
            <v>1</v>
          </cell>
          <cell r="CV2755">
            <v>1</v>
          </cell>
          <cell r="GG2755" t="str">
            <v>км</v>
          </cell>
          <cell r="GJ2755" t="str">
            <v xml:space="preserve">Ўзбекистон Республикаси Президентининг 
2022 йил 6 июндаги ПҚ-271-сон қарори </v>
          </cell>
          <cell r="HD2755" t="str">
            <v>Лимит қўшилди</v>
          </cell>
        </row>
        <row r="2756">
          <cell r="A2756" t="str">
            <v>Олтинкўл тумани “Намуна” массиви ёшлар саноат ва тадбиркорлик зонасида оқова сув тозалаш иншооти қуриш</v>
          </cell>
          <cell r="B2756" t="str">
            <v>2201032020516004</v>
          </cell>
          <cell r="C2756">
            <v>1</v>
          </cell>
          <cell r="D2756" t="str">
            <v>301110860034017063201110769</v>
          </cell>
          <cell r="E275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6" t="str">
            <v>Сув таъминоти ва канализация</v>
          </cell>
          <cell r="G2756" t="str">
            <v>Ёшлар саноат ва тадбиркорлик зонаси</v>
          </cell>
          <cell r="H2756" t="str">
            <v>"Ўзсувтаъминот" АЖ</v>
          </cell>
          <cell r="I2756" t="str">
            <v>"Сув таъминоти ва оқова сув обектлари қурилиши бўйича инжиниринг компанияси" УК Андижон вилояти худудий бошқармаси</v>
          </cell>
          <cell r="J2756" t="str">
            <v>Вазирлик ва идора</v>
          </cell>
          <cell r="K2756" t="str">
            <v>19-илова</v>
          </cell>
          <cell r="L2756" t="str">
            <v>Асосий</v>
          </cell>
          <cell r="M2756" t="str">
            <v>Андижон вилояти</v>
          </cell>
          <cell r="N2756" t="str">
            <v>Олтинкўл тумани</v>
          </cell>
          <cell r="P2756" t="str">
            <v>Янги қурилиш</v>
          </cell>
          <cell r="Q2756" t="str">
            <v>2022-2023</v>
          </cell>
          <cell r="R2756">
            <v>1</v>
          </cell>
          <cell r="S2756">
            <v>1</v>
          </cell>
          <cell r="T2756">
            <v>1</v>
          </cell>
          <cell r="X2756">
            <v>1</v>
          </cell>
          <cell r="Z2756">
            <v>1</v>
          </cell>
          <cell r="AA2756">
            <v>1</v>
          </cell>
          <cell r="AS2756">
            <v>3793.2969859999998</v>
          </cell>
          <cell r="AT2756">
            <v>1052.6300000000001</v>
          </cell>
          <cell r="AU2756">
            <v>1052.6300000000001</v>
          </cell>
          <cell r="AV2756">
            <v>3939.3543001534781</v>
          </cell>
          <cell r="AW2756">
            <v>3659.7969859999998</v>
          </cell>
          <cell r="AX2756">
            <v>865</v>
          </cell>
          <cell r="BO2756">
            <v>121</v>
          </cell>
          <cell r="BS2756">
            <v>986</v>
          </cell>
          <cell r="BV2756">
            <v>909.88</v>
          </cell>
          <cell r="BW2756">
            <v>807.2</v>
          </cell>
          <cell r="BX2756" t="str">
            <v>"Адолат равнак курилиш" МЧЖ</v>
          </cell>
          <cell r="BY2756">
            <v>302919854</v>
          </cell>
          <cell r="CT2756">
            <v>1</v>
          </cell>
          <cell r="CU2756">
            <v>1</v>
          </cell>
          <cell r="CV2756">
            <v>1</v>
          </cell>
          <cell r="GG2756" t="str">
            <v>км</v>
          </cell>
          <cell r="GJ2756" t="str">
            <v xml:space="preserve">Ўзбекистон Республикаси Президентининг 
2022 йил 6 июндаги ПҚ-271-сон қарори </v>
          </cell>
          <cell r="HD2756" t="str">
            <v>Лимит қўшилди</v>
          </cell>
        </row>
        <row r="2757">
          <cell r="A2757" t="str">
            <v>Шаҳрихон тумани “Янги вахим” массиви ёшлар саноат ва тадбиркорлик зонасида оқова сув тозалаш иншооти қуриш</v>
          </cell>
          <cell r="B2757" t="str">
            <v>2201032300516001</v>
          </cell>
          <cell r="C2757">
            <v>1</v>
          </cell>
          <cell r="D2757" t="str">
            <v>301110860034017063201110771</v>
          </cell>
          <cell r="E275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7" t="str">
            <v>Сув таъминоти ва канализация</v>
          </cell>
          <cell r="G2757" t="str">
            <v>Ёшлар саноат ва тадбиркорлик зонаси</v>
          </cell>
          <cell r="H2757" t="str">
            <v>"Ўзсувтаъминот" АЖ</v>
          </cell>
          <cell r="I2757" t="str">
            <v>"Сув таъминоти ва оқова сув обектлари қурилиши бўйича инжиниринг компанияси" УК Андижон вилояти худудий бошқармаси</v>
          </cell>
          <cell r="J2757" t="str">
            <v>Вазирлик ва идора</v>
          </cell>
          <cell r="K2757" t="str">
            <v>19-илова</v>
          </cell>
          <cell r="L2757" t="str">
            <v>Асосий</v>
          </cell>
          <cell r="M2757" t="str">
            <v>Андижон вилояти</v>
          </cell>
          <cell r="N2757" t="str">
            <v>Шаҳрихон тумани</v>
          </cell>
          <cell r="P2757" t="str">
            <v>Янги қурилиш</v>
          </cell>
          <cell r="Q2757" t="str">
            <v>2022-2023</v>
          </cell>
          <cell r="R2757">
            <v>1</v>
          </cell>
          <cell r="S2757">
            <v>1</v>
          </cell>
          <cell r="V2757" t="str">
            <v>декабрь, 2023 й.</v>
          </cell>
          <cell r="X2757">
            <v>1</v>
          </cell>
          <cell r="Z2757">
            <v>1</v>
          </cell>
          <cell r="AA2757">
            <v>1</v>
          </cell>
          <cell r="AS2757">
            <v>3655.3960149999998</v>
          </cell>
          <cell r="AT2757">
            <v>1052.6300000000001</v>
          </cell>
          <cell r="AU2757">
            <v>1052.6300000000001</v>
          </cell>
          <cell r="AV2757">
            <v>3878.7742367217388</v>
          </cell>
          <cell r="AW2757">
            <v>3553.8960149999998</v>
          </cell>
          <cell r="AX2757">
            <v>870</v>
          </cell>
          <cell r="BS2757">
            <v>870</v>
          </cell>
          <cell r="BV2757">
            <v>745.822</v>
          </cell>
          <cell r="BW2757">
            <v>575.90902400000004</v>
          </cell>
          <cell r="BX2757" t="str">
            <v>"Zeromax Building" МЧЖ</v>
          </cell>
          <cell r="BY2757">
            <v>301055089</v>
          </cell>
          <cell r="CT2757">
            <v>1</v>
          </cell>
          <cell r="CU2757">
            <v>1</v>
          </cell>
          <cell r="CV2757">
            <v>1</v>
          </cell>
          <cell r="GG2757" t="str">
            <v>км</v>
          </cell>
          <cell r="GJ2757" t="str">
            <v xml:space="preserve">Ўзбекистон Республикаси Президентининг 
2022 йил 6 июндаги ПҚ-271-сон қарори </v>
          </cell>
        </row>
        <row r="2758">
          <cell r="A2758" t="str">
            <v>Пахтаобод тумани Дўстлик массиви “Ҳаётбахш” МФЙда  ташкил этиладиган тўқимачилик индустриал зонасига ичимлик сув тизимларини қуриш</v>
          </cell>
          <cell r="B2758" t="str">
            <v>2301032320516001</v>
          </cell>
          <cell r="C2758">
            <v>1</v>
          </cell>
          <cell r="D2758" t="str">
            <v>301110860034017063201110772</v>
          </cell>
          <cell r="E275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8" t="str">
            <v>Сув таъминоти ва канализация</v>
          </cell>
          <cell r="G2758" t="str">
            <v>Махсус иқтисодий зона</v>
          </cell>
          <cell r="H2758" t="str">
            <v>"Ўзсувтаъминот" АЖ</v>
          </cell>
          <cell r="I2758" t="str">
            <v>"Сув таъминоти ва оқова сув обектлари қурилиши бўйича инжиниринг компанияси" УК Андижон вилояти худудий бошқармаси</v>
          </cell>
          <cell r="J2758" t="str">
            <v>Вазирлик ва идора</v>
          </cell>
          <cell r="K2758" t="str">
            <v>19-илова</v>
          </cell>
          <cell r="L2758" t="str">
            <v>Асосий</v>
          </cell>
          <cell r="M2758" t="str">
            <v>Андижон вилояти</v>
          </cell>
          <cell r="N2758" t="str">
            <v>Пахтаобод тумани</v>
          </cell>
          <cell r="P2758" t="str">
            <v>Янги қурилиш</v>
          </cell>
          <cell r="Q2758">
            <v>2023</v>
          </cell>
          <cell r="R2758">
            <v>2</v>
          </cell>
          <cell r="S2758">
            <v>1</v>
          </cell>
          <cell r="AB2758">
            <v>1</v>
          </cell>
          <cell r="AG2758">
            <v>1</v>
          </cell>
          <cell r="AH2758">
            <v>1</v>
          </cell>
          <cell r="AJ2758">
            <v>1</v>
          </cell>
          <cell r="AM2758">
            <v>1</v>
          </cell>
          <cell r="AN2758">
            <v>1</v>
          </cell>
          <cell r="AO2758">
            <v>1</v>
          </cell>
          <cell r="AR2758">
            <v>1</v>
          </cell>
          <cell r="AS2758">
            <v>9363.9</v>
          </cell>
          <cell r="AT2758">
            <v>9363.9</v>
          </cell>
          <cell r="AU2758">
            <v>9363.9</v>
          </cell>
          <cell r="AV2758">
            <v>9840.49</v>
          </cell>
          <cell r="AW2758">
            <v>9422.6577909999996</v>
          </cell>
          <cell r="AX2758">
            <v>11495</v>
          </cell>
          <cell r="BI2758">
            <v>-4000</v>
          </cell>
          <cell r="BS2758">
            <v>7495</v>
          </cell>
          <cell r="BV2758">
            <v>4216.3</v>
          </cell>
          <cell r="BW2758">
            <v>3138.0103675500004</v>
          </cell>
          <cell r="BX2758" t="str">
            <v>"UNIVERSAL QURILISH MONTAJ INVEST" MAS'ULIYATI CHEKLANGAN JAMIYAT</v>
          </cell>
          <cell r="BY2758">
            <v>301726867</v>
          </cell>
          <cell r="CT2758">
            <v>4</v>
          </cell>
          <cell r="CU2758">
            <v>4</v>
          </cell>
          <cell r="CV2758">
            <v>4</v>
          </cell>
          <cell r="DD2758">
            <v>32</v>
          </cell>
          <cell r="DE2758">
            <v>32</v>
          </cell>
          <cell r="DF2758">
            <v>32</v>
          </cell>
          <cell r="GG2758" t="str">
            <v>км</v>
          </cell>
          <cell r="GH2758">
            <v>32</v>
          </cell>
          <cell r="GI2758">
            <v>32</v>
          </cell>
          <cell r="GJ2758" t="str">
            <v>Ўзбекистон Республикаси Президентининг 
2022 йил 7 ноябрь куни 76-сонли йиғилиш баёни (маҳаллий саноат)</v>
          </cell>
          <cell r="GX2758" t="str">
            <v>Лимит мақбуллаштирилди</v>
          </cell>
        </row>
        <row r="2759">
          <cell r="A2759" t="str">
            <v>"Машинасозлик ва электроника махсус саноат хаби" махсус саноат худудида ичимлик сув иншооти қуриш ва тармоқларини тортиш</v>
          </cell>
          <cell r="B2759" t="str">
            <v>2201032240516001</v>
          </cell>
          <cell r="C2759">
            <v>1</v>
          </cell>
          <cell r="D2759" t="str">
            <v>301110860034017063201110757</v>
          </cell>
          <cell r="E275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59" t="str">
            <v>Сув таъминоти ва канализация</v>
          </cell>
          <cell r="G2759" t="str">
            <v>Махсус иқтисодий зона</v>
          </cell>
          <cell r="H2759" t="str">
            <v>"Ўзсувтаъминот" АЖ</v>
          </cell>
          <cell r="J2759" t="str">
            <v>Вазирлик ва идора</v>
          </cell>
          <cell r="K2759" t="str">
            <v>Қўшимча</v>
          </cell>
          <cell r="L2759" t="str">
            <v>Асосий</v>
          </cell>
          <cell r="M2759" t="str">
            <v>Андижон вилояти</v>
          </cell>
          <cell r="N2759" t="str">
            <v>Андижон тумани</v>
          </cell>
          <cell r="P2759" t="str">
            <v>Янги қурилиш</v>
          </cell>
          <cell r="Q2759" t="str">
            <v>2022-2023</v>
          </cell>
          <cell r="R2759">
            <v>1</v>
          </cell>
          <cell r="S2759">
            <v>1</v>
          </cell>
          <cell r="T2759">
            <v>1</v>
          </cell>
          <cell r="V2759" t="str">
            <v>декабрь, 2023 й.</v>
          </cell>
          <cell r="X2759">
            <v>1</v>
          </cell>
          <cell r="Z2759">
            <v>1</v>
          </cell>
          <cell r="AA2759">
            <v>1</v>
          </cell>
          <cell r="AS2759">
            <v>5263.4522192000004</v>
          </cell>
          <cell r="AT2759">
            <v>910.04700000000003</v>
          </cell>
          <cell r="AU2759">
            <v>910.04700000000003</v>
          </cell>
          <cell r="AV2759">
            <v>5263.4522192000004</v>
          </cell>
          <cell r="AW2759">
            <v>4784.678304</v>
          </cell>
          <cell r="AX2759">
            <v>0</v>
          </cell>
          <cell r="BB2759">
            <v>679.98101830478254</v>
          </cell>
          <cell r="BR2759">
            <v>-9.9810183047825376</v>
          </cell>
          <cell r="BS2759">
            <v>670</v>
          </cell>
          <cell r="BV2759">
            <v>1855.0682899999999</v>
          </cell>
          <cell r="BW2759">
            <v>638.52241000000004</v>
          </cell>
          <cell r="BX2759" t="str">
            <v>REMSTROYKOMPLEKT INVEST INJINIRING" MCHJ</v>
          </cell>
          <cell r="BY2759">
            <v>300593964</v>
          </cell>
          <cell r="CT2759">
            <v>1</v>
          </cell>
          <cell r="CU2759">
            <v>1</v>
          </cell>
          <cell r="CV2759">
            <v>1</v>
          </cell>
          <cell r="GG2759" t="str">
            <v>объект</v>
          </cell>
          <cell r="GH2759">
            <v>1</v>
          </cell>
          <cell r="GI2759">
            <v>1</v>
          </cell>
          <cell r="GQ2759" t="str">
            <v>Янги қўшилган, 95%</v>
          </cell>
        </row>
        <row r="2760">
          <cell r="A2760" t="str">
            <v>Булоқбоши тумани Саноат МФЙ ҳудудидаги  КСЗда ичимлик суви тармоғини ва сув иншоотини қуриш</v>
          </cell>
          <cell r="B2760" t="str">
            <v>2201032100516003</v>
          </cell>
          <cell r="C2760">
            <v>1</v>
          </cell>
          <cell r="D2760" t="str">
            <v>301110860034017063201110760</v>
          </cell>
          <cell r="E276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0" t="str">
            <v>Сув таъминоти ва канализация</v>
          </cell>
          <cell r="G2760" t="str">
            <v>Кичик саноат зонаси</v>
          </cell>
          <cell r="H2760" t="str">
            <v>"Ўзсувтаъминот" АЖ</v>
          </cell>
          <cell r="J2760" t="str">
            <v>Вазирлик ва идора</v>
          </cell>
          <cell r="K2760" t="str">
            <v>Қўшимча</v>
          </cell>
          <cell r="L2760" t="str">
            <v>Асосий</v>
          </cell>
          <cell r="M2760" t="str">
            <v>Андижон вилояти</v>
          </cell>
          <cell r="N2760" t="str">
            <v>Булоқбоши тумани</v>
          </cell>
          <cell r="P2760" t="str">
            <v>Янги қурилиш</v>
          </cell>
          <cell r="Q2760" t="str">
            <v>2022-2023</v>
          </cell>
          <cell r="R2760">
            <v>1</v>
          </cell>
          <cell r="S2760">
            <v>1</v>
          </cell>
          <cell r="T2760">
            <v>1</v>
          </cell>
          <cell r="U2760">
            <v>1</v>
          </cell>
          <cell r="V2760" t="str">
            <v>декабрь, 2023 й.</v>
          </cell>
          <cell r="X2760">
            <v>1</v>
          </cell>
          <cell r="Z2760">
            <v>1</v>
          </cell>
          <cell r="AA2760">
            <v>1</v>
          </cell>
          <cell r="AS2760">
            <v>1958.2160653260869</v>
          </cell>
          <cell r="AT2760">
            <v>499.77699999999999</v>
          </cell>
          <cell r="AU2760">
            <v>499.77699999999999</v>
          </cell>
          <cell r="AV2760">
            <v>1958.2160653260869</v>
          </cell>
          <cell r="AW2760">
            <v>1787.808839</v>
          </cell>
          <cell r="AX2760">
            <v>0</v>
          </cell>
          <cell r="BB2760">
            <v>435.0168986000001</v>
          </cell>
          <cell r="BR2760">
            <v>308.95110139999986</v>
          </cell>
          <cell r="BS2760">
            <v>743.96799999999996</v>
          </cell>
          <cell r="BV2760">
            <v>250</v>
          </cell>
          <cell r="BW2760">
            <v>388.76</v>
          </cell>
          <cell r="BX2760" t="str">
            <v>"XXI-ASR BUNYODKORI" MCHJ</v>
          </cell>
          <cell r="BY2760">
            <v>301831928</v>
          </cell>
          <cell r="CT2760">
            <v>1</v>
          </cell>
          <cell r="CU2760">
            <v>1</v>
          </cell>
          <cell r="CV2760">
            <v>1</v>
          </cell>
          <cell r="GG2760" t="str">
            <v>объект</v>
          </cell>
          <cell r="GH2760">
            <v>1</v>
          </cell>
          <cell r="GI2760">
            <v>1</v>
          </cell>
          <cell r="GQ2760" t="str">
            <v>Янги қўшилган, 95%</v>
          </cell>
        </row>
        <row r="2761">
          <cell r="A2761" t="str">
            <v>Булоқбоши тумани Саноат МФЙ ҳудудидаги КСЗда оқова сув тармоғини ва оқова сув иншоотини қуриш</v>
          </cell>
          <cell r="B2761" t="str">
            <v>2201032100516002</v>
          </cell>
          <cell r="C2761">
            <v>1</v>
          </cell>
          <cell r="D2761" t="str">
            <v>301110860034017063201110774</v>
          </cell>
          <cell r="E276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1" t="str">
            <v>Сув таъминоти ва канализация</v>
          </cell>
          <cell r="G2761" t="str">
            <v>Кичик саноат зонаси</v>
          </cell>
          <cell r="H2761" t="str">
            <v>"Ўзсувтаъминот" АЖ</v>
          </cell>
          <cell r="J2761" t="str">
            <v>Вазирлик ва идора</v>
          </cell>
          <cell r="K2761" t="str">
            <v>Қўшимча</v>
          </cell>
          <cell r="L2761" t="str">
            <v>Асосий</v>
          </cell>
          <cell r="M2761" t="str">
            <v>Андижон вилояти</v>
          </cell>
          <cell r="N2761" t="str">
            <v>Булоқбоши тумани</v>
          </cell>
          <cell r="P2761" t="str">
            <v>Янги қурилиш</v>
          </cell>
          <cell r="Q2761" t="str">
            <v>2022-2023</v>
          </cell>
          <cell r="R2761">
            <v>1</v>
          </cell>
          <cell r="S2761">
            <v>1</v>
          </cell>
          <cell r="T2761">
            <v>1</v>
          </cell>
          <cell r="U2761">
            <v>1</v>
          </cell>
          <cell r="V2761" t="str">
            <v>декабрь, 2023 й.</v>
          </cell>
          <cell r="X2761">
            <v>1</v>
          </cell>
          <cell r="Z2761">
            <v>1</v>
          </cell>
          <cell r="AA2761">
            <v>1</v>
          </cell>
          <cell r="AS2761">
            <v>2684.4592169999996</v>
          </cell>
          <cell r="AT2761">
            <v>872.02300000000002</v>
          </cell>
          <cell r="AU2761">
            <v>872.02300000000002</v>
          </cell>
          <cell r="AV2761">
            <v>2684.4592169999996</v>
          </cell>
          <cell r="AW2761">
            <v>2492.6475190000001</v>
          </cell>
          <cell r="AX2761">
            <v>0</v>
          </cell>
          <cell r="BB2761">
            <v>743.96655056913073</v>
          </cell>
          <cell r="BR2761">
            <v>-350.01055056913071</v>
          </cell>
          <cell r="BS2761">
            <v>393.95600000000002</v>
          </cell>
          <cell r="BV2761">
            <v>1100</v>
          </cell>
          <cell r="BW2761">
            <v>743.96425499999998</v>
          </cell>
          <cell r="BX2761" t="str">
            <v>"FERUM DEKOR" MCHJ</v>
          </cell>
          <cell r="BY2761">
            <v>302225105</v>
          </cell>
          <cell r="CT2761">
            <v>1</v>
          </cell>
          <cell r="CU2761">
            <v>1</v>
          </cell>
          <cell r="CV2761">
            <v>1</v>
          </cell>
          <cell r="GG2761" t="str">
            <v>объект</v>
          </cell>
          <cell r="GH2761">
            <v>1</v>
          </cell>
          <cell r="GI2761">
            <v>1</v>
          </cell>
          <cell r="GQ2761" t="str">
            <v>Янги қўшилган, 95%</v>
          </cell>
        </row>
        <row r="2762">
          <cell r="A2762" t="str">
            <v xml:space="preserve">Булоқбоши тумани, “Жўраполвон” массивида ташкил қилинадиган Ёшлар саноат ва тадбиркорлик зонасида оқава сув тармоғини тортиш </v>
          </cell>
          <cell r="B2762" t="str">
            <v>2201032100516004</v>
          </cell>
          <cell r="C2762">
            <v>1</v>
          </cell>
          <cell r="D2762" t="str">
            <v>301110860034017063201110775</v>
          </cell>
          <cell r="E276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2" t="str">
            <v>Сув таъминоти ва канализация</v>
          </cell>
          <cell r="G2762" t="str">
            <v>Ёшлар саноат ва тадбиркорлик зонаси</v>
          </cell>
          <cell r="H2762" t="str">
            <v>"Ўзсувтаъминот" АЖ</v>
          </cell>
          <cell r="J2762" t="str">
            <v>Вазирлик ва идора</v>
          </cell>
          <cell r="K2762" t="str">
            <v>Қўшимча</v>
          </cell>
          <cell r="L2762" t="str">
            <v>Асосий</v>
          </cell>
          <cell r="M2762" t="str">
            <v>Андижон вилояти</v>
          </cell>
          <cell r="N2762" t="str">
            <v>Булоқбоши тумани</v>
          </cell>
          <cell r="P2762" t="str">
            <v>Янги қурилиш</v>
          </cell>
          <cell r="Q2762" t="str">
            <v>2022-2023</v>
          </cell>
          <cell r="R2762">
            <v>1</v>
          </cell>
          <cell r="S2762">
            <v>1</v>
          </cell>
          <cell r="V2762" t="str">
            <v>декабрь, 2023 й.</v>
          </cell>
          <cell r="X2762">
            <v>1</v>
          </cell>
          <cell r="Z2762">
            <v>1</v>
          </cell>
          <cell r="AA2762">
            <v>1</v>
          </cell>
          <cell r="AS2762">
            <v>2596.51758051261</v>
          </cell>
          <cell r="AT2762">
            <v>440.74799999999999</v>
          </cell>
          <cell r="AU2762">
            <v>440.74799999999999</v>
          </cell>
          <cell r="AV2762">
            <v>2596.51758051261</v>
          </cell>
          <cell r="AW2762">
            <v>2458.9560879999999</v>
          </cell>
          <cell r="AX2762">
            <v>0</v>
          </cell>
          <cell r="BB2762">
            <v>320.77</v>
          </cell>
          <cell r="BR2762">
            <v>3.0000000000029559E-2</v>
          </cell>
          <cell r="BS2762">
            <v>320.8</v>
          </cell>
          <cell r="BW2762">
            <v>0</v>
          </cell>
          <cell r="BX2762" t="str">
            <v>"STORY HOUSE ELEGANT" MCHJ</v>
          </cell>
          <cell r="BY2762">
            <v>306815128</v>
          </cell>
          <cell r="CT2762">
            <v>1</v>
          </cell>
          <cell r="CU2762">
            <v>1</v>
          </cell>
          <cell r="CV2762">
            <v>1</v>
          </cell>
          <cell r="GG2762" t="str">
            <v>объект</v>
          </cell>
          <cell r="GH2762">
            <v>1</v>
          </cell>
          <cell r="GI2762">
            <v>1</v>
          </cell>
          <cell r="GQ2762" t="str">
            <v>Янги қўшилган, 95%</v>
          </cell>
        </row>
        <row r="2763">
          <cell r="A2763" t="str">
            <v>Пахтаобод тумани, “Охунбобоев” массивида ташкил қилинадиган ёшлар саноат ва тадбиркорлик зонасида оқава сув тармоғини тортиш</v>
          </cell>
          <cell r="B2763" t="str">
            <v>2201032320516001</v>
          </cell>
          <cell r="C2763">
            <v>1</v>
          </cell>
          <cell r="D2763" t="str">
            <v>301110860034017063201110777</v>
          </cell>
          <cell r="E276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3" t="str">
            <v>Сув таъминоти ва канализация</v>
          </cell>
          <cell r="G2763" t="str">
            <v>Ёшлар саноат ва тадбиркорлик зонаси</v>
          </cell>
          <cell r="H2763" t="str">
            <v>"Ўзсувтаъминот" АЖ</v>
          </cell>
          <cell r="J2763" t="str">
            <v>Вазирлик ва идора</v>
          </cell>
          <cell r="K2763" t="str">
            <v>Қўшимча</v>
          </cell>
          <cell r="L2763" t="str">
            <v>Асосий</v>
          </cell>
          <cell r="M2763" t="str">
            <v>Андижон вилояти</v>
          </cell>
          <cell r="N2763" t="str">
            <v>Пахтаобод тумани</v>
          </cell>
          <cell r="P2763" t="str">
            <v>Янги қурилиш</v>
          </cell>
          <cell r="Q2763" t="str">
            <v>2022-2023</v>
          </cell>
          <cell r="R2763">
            <v>1</v>
          </cell>
          <cell r="S2763">
            <v>1</v>
          </cell>
          <cell r="T2763">
            <v>1</v>
          </cell>
          <cell r="U2763">
            <v>1</v>
          </cell>
          <cell r="V2763" t="str">
            <v>декабрь, 2023 й.</v>
          </cell>
          <cell r="X2763">
            <v>1</v>
          </cell>
          <cell r="Z2763">
            <v>1</v>
          </cell>
          <cell r="AA2763">
            <v>1</v>
          </cell>
          <cell r="AS2763">
            <v>2647.9641055482598</v>
          </cell>
          <cell r="AT2763">
            <v>564.71900000000005</v>
          </cell>
          <cell r="AU2763">
            <v>564.71900000000005</v>
          </cell>
          <cell r="AV2763">
            <v>2647.9641055482598</v>
          </cell>
          <cell r="AW2763">
            <v>2503</v>
          </cell>
          <cell r="AX2763">
            <v>0</v>
          </cell>
          <cell r="BB2763">
            <v>439.05080607739126</v>
          </cell>
          <cell r="BR2763">
            <v>1.5001939226087302</v>
          </cell>
          <cell r="BS2763">
            <v>440.55099999999999</v>
          </cell>
          <cell r="BV2763">
            <v>732.85799999999995</v>
          </cell>
          <cell r="BW2763">
            <v>439.1</v>
          </cell>
          <cell r="BX2763" t="str">
            <v>"VODIY MEGA  BUILDING" MCHJ</v>
          </cell>
          <cell r="BY2763">
            <v>305767046</v>
          </cell>
          <cell r="CT2763">
            <v>1</v>
          </cell>
          <cell r="CU2763">
            <v>1</v>
          </cell>
          <cell r="CV2763">
            <v>1</v>
          </cell>
          <cell r="GG2763" t="str">
            <v>объект</v>
          </cell>
          <cell r="GH2763">
            <v>1</v>
          </cell>
          <cell r="GI2763">
            <v>1</v>
          </cell>
          <cell r="GQ2763" t="str">
            <v>Янги қўшилган, 95%</v>
          </cell>
        </row>
        <row r="2764">
          <cell r="A2764" t="str">
            <v>Хонобод шаҳридаги "Water life Mineral" МЧЖ ҳудудида 1 км оқова сув тармоғи тортиш ва 1 дона КНС қуриш</v>
          </cell>
          <cell r="B2764" t="str">
            <v>2101034080516001</v>
          </cell>
          <cell r="C2764">
            <v>1</v>
          </cell>
          <cell r="D2764" t="str">
            <v>301110860034017063201110759</v>
          </cell>
          <cell r="E276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4" t="str">
            <v>Сув таъминоти ва канализация</v>
          </cell>
          <cell r="G2764" t="str">
            <v>Йирик ишлаб чиқариш лойиҳалари</v>
          </cell>
          <cell r="H2764" t="str">
            <v>"Ўзсувтаъминот" АЖ</v>
          </cell>
          <cell r="J2764" t="str">
            <v>Вазирлик ва идора</v>
          </cell>
          <cell r="K2764" t="str">
            <v>Қўшимча</v>
          </cell>
          <cell r="L2764" t="str">
            <v>Асосий</v>
          </cell>
          <cell r="M2764" t="str">
            <v>Андижон вилояти</v>
          </cell>
          <cell r="N2764" t="str">
            <v xml:space="preserve">Хонобод шаҳри </v>
          </cell>
          <cell r="P2764" t="str">
            <v>Янги қурилиш</v>
          </cell>
          <cell r="Q2764" t="str">
            <v>2022-2023</v>
          </cell>
          <cell r="R2764">
            <v>1</v>
          </cell>
          <cell r="S2764">
            <v>1</v>
          </cell>
          <cell r="T2764">
            <v>1</v>
          </cell>
          <cell r="U2764">
            <v>1</v>
          </cell>
          <cell r="V2764" t="str">
            <v>декабрь, 2023 й.</v>
          </cell>
          <cell r="X2764">
            <v>1</v>
          </cell>
          <cell r="Z2764">
            <v>1</v>
          </cell>
          <cell r="AA2764">
            <v>1</v>
          </cell>
          <cell r="AS2764">
            <v>1502.8610462173899</v>
          </cell>
          <cell r="AT2764">
            <v>121.902</v>
          </cell>
          <cell r="AU2764">
            <v>121.902</v>
          </cell>
          <cell r="AV2764">
            <v>1502.8610462173899</v>
          </cell>
          <cell r="AW2764">
            <v>1321.90652</v>
          </cell>
          <cell r="AX2764">
            <v>0</v>
          </cell>
          <cell r="BB2764">
            <v>41.78</v>
          </cell>
          <cell r="BR2764">
            <v>-3.9999999999977831E-3</v>
          </cell>
          <cell r="BS2764">
            <v>41.776000000000003</v>
          </cell>
          <cell r="BV2764">
            <v>41.8</v>
          </cell>
          <cell r="BW2764">
            <v>41.776000000000003</v>
          </cell>
          <cell r="BX2764" t="str">
            <v>"EKSPRESS BUNYODKOR SERVIS" MCHJ</v>
          </cell>
          <cell r="BY2764">
            <v>302611718</v>
          </cell>
          <cell r="CT2764">
            <v>1</v>
          </cell>
          <cell r="CU2764">
            <v>1</v>
          </cell>
          <cell r="CV2764">
            <v>1</v>
          </cell>
          <cell r="DD2764">
            <v>1</v>
          </cell>
          <cell r="DE2764">
            <v>1</v>
          </cell>
          <cell r="DF2764">
            <v>1</v>
          </cell>
          <cell r="GG2764" t="str">
            <v>объект</v>
          </cell>
          <cell r="GH2764">
            <v>1</v>
          </cell>
          <cell r="GI2764">
            <v>1</v>
          </cell>
          <cell r="GQ2764" t="str">
            <v>Янги қўшилган, 95%</v>
          </cell>
        </row>
        <row r="2765">
          <cell r="A2765" t="str">
            <v>Пахтаобод тумани Дўстлик массиви “Ҳаётбахш” МФЙда  ташкил этиладиган тўқимачилик индустриал зонасида сув тозалаш иншооти қуриш (Лойиҳа-қидирув ишлари учун)</v>
          </cell>
          <cell r="E276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5" t="str">
            <v>Сув таъминоти ва канализация</v>
          </cell>
          <cell r="H2765" t="str">
            <v>"Ўзсувтаъминот" АЖ</v>
          </cell>
          <cell r="J2765" t="str">
            <v>Вазирлик ва идора</v>
          </cell>
          <cell r="K2765" t="str">
            <v>Қўшимча</v>
          </cell>
          <cell r="L2765" t="str">
            <v>Асосий</v>
          </cell>
          <cell r="M2765" t="str">
            <v>Андижон вилояти</v>
          </cell>
          <cell r="N2765" t="str">
            <v>Пахтаобод тумани</v>
          </cell>
          <cell r="P2765" t="str">
            <v>Лойиҳа-қидирув ишлари</v>
          </cell>
          <cell r="Q2765">
            <v>2023</v>
          </cell>
          <cell r="R2765">
            <v>2</v>
          </cell>
          <cell r="BO2765">
            <v>2200</v>
          </cell>
          <cell r="BS2765">
            <v>2200</v>
          </cell>
          <cell r="HD2765" t="str">
            <v>Янги қўшилган, ЛҚИ</v>
          </cell>
        </row>
        <row r="2766">
          <cell r="A2766" t="str">
            <v>Тақсимланмаган лимит</v>
          </cell>
          <cell r="E276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6" t="str">
            <v>Сув таъминоти ва канализация</v>
          </cell>
          <cell r="G2766" t="str">
            <v>Йирик ишлаб чиқариш лойиҳалари</v>
          </cell>
          <cell r="H2766" t="str">
            <v>"Ўзсувтаъминот" АЖ</v>
          </cell>
          <cell r="J2766" t="str">
            <v>Вазирлик ва идора</v>
          </cell>
          <cell r="K2766" t="str">
            <v>4-илова</v>
          </cell>
          <cell r="L2766" t="str">
            <v>Асосий</v>
          </cell>
          <cell r="M2766" t="str">
            <v>Андижон вилояти</v>
          </cell>
          <cell r="P2766" t="str">
            <v>Тақсимланмаган лимит</v>
          </cell>
          <cell r="R2766">
            <v>2</v>
          </cell>
          <cell r="AX2766">
            <v>0</v>
          </cell>
          <cell r="BR2766">
            <v>474.88027355130498</v>
          </cell>
          <cell r="BS2766">
            <v>474.88027355130498</v>
          </cell>
        </row>
        <row r="2767">
          <cell r="A2767" t="str">
            <v>"Ғиждувон" ЭИЗ оқова сув тизимлари ва оқова сув тозалаш иншоотини қуриш</v>
          </cell>
          <cell r="B2767" t="str">
            <v>2101062150516001</v>
          </cell>
          <cell r="C2767">
            <v>1</v>
          </cell>
          <cell r="D2767" t="str">
            <v>301110860064017063201110255</v>
          </cell>
          <cell r="E276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7" t="str">
            <v>Сув таъминоти ва канализация</v>
          </cell>
          <cell r="G2767" t="str">
            <v>Махсус иқтисодий зона</v>
          </cell>
          <cell r="H2767" t="str">
            <v>"Ўзсувтаъминот" АЖ</v>
          </cell>
          <cell r="I2767" t="str">
            <v>"Сув таъминоти ва оқова сув обектлари қурилиши бўйича инжиниринг компанияси" УК Бухоро вилояти худудий бошқармаси</v>
          </cell>
          <cell r="J2767" t="str">
            <v>Вазирлик ва идора</v>
          </cell>
          <cell r="K2767" t="str">
            <v>19-илова</v>
          </cell>
          <cell r="L2767" t="str">
            <v>Асосий</v>
          </cell>
          <cell r="M2767" t="str">
            <v>Бухоро вилояти</v>
          </cell>
          <cell r="N2767" t="str">
            <v>Ғиждувон тумани</v>
          </cell>
          <cell r="P2767" t="str">
            <v>Янги қурилиш</v>
          </cell>
          <cell r="Q2767" t="str">
            <v>2021-2023</v>
          </cell>
          <cell r="R2767">
            <v>1</v>
          </cell>
          <cell r="S2767">
            <v>1</v>
          </cell>
          <cell r="T2767">
            <v>1</v>
          </cell>
          <cell r="U2767">
            <v>1</v>
          </cell>
          <cell r="V2767" t="str">
            <v>март, 2023 й.</v>
          </cell>
          <cell r="X2767">
            <v>1</v>
          </cell>
          <cell r="Z2767">
            <v>1</v>
          </cell>
          <cell r="AA2767">
            <v>1</v>
          </cell>
          <cell r="AS2767">
            <v>37471.949999999997</v>
          </cell>
          <cell r="AT2767">
            <v>3805.26</v>
          </cell>
          <cell r="AU2767">
            <v>3805.26</v>
          </cell>
          <cell r="AV2767">
            <v>39322.049999999996</v>
          </cell>
          <cell r="AW2767">
            <v>37002</v>
          </cell>
          <cell r="AX2767">
            <v>2000</v>
          </cell>
          <cell r="BR2767">
            <v>-60.554000000000087</v>
          </cell>
          <cell r="BS2767">
            <v>1939.4459999999999</v>
          </cell>
          <cell r="BV2767">
            <v>1942.605</v>
          </cell>
          <cell r="BW2767">
            <v>1859.2</v>
          </cell>
          <cell r="BX2767" t="str">
            <v>АО ''Бухорогазсноаткурилиш''</v>
          </cell>
          <cell r="BY2767">
            <v>200856338</v>
          </cell>
          <cell r="CT2767">
            <v>1</v>
          </cell>
          <cell r="CU2767">
            <v>1</v>
          </cell>
          <cell r="CV2767">
            <v>1</v>
          </cell>
          <cell r="DD2767">
            <v>3.8</v>
          </cell>
          <cell r="DE2767">
            <v>3.8</v>
          </cell>
          <cell r="DF2767">
            <v>3.8</v>
          </cell>
          <cell r="GG2767" t="str">
            <v>км</v>
          </cell>
          <cell r="GH2767">
            <v>3.8</v>
          </cell>
          <cell r="GI2767">
            <v>3.8</v>
          </cell>
          <cell r="GJ2767" t="str">
            <v xml:space="preserve">Ўзбекистон Республикаси Президентининг 
2019 йил 26 ноябрдаги ПҚ-4536-сон қарори </v>
          </cell>
        </row>
        <row r="2768">
          <cell r="A2768" t="str">
            <v>"Ғиждувон" ЭИЗ Ғиждувон туман Барака массиви ҳудудида ичимлик сув тизимини қуриш (лойиҳа-қидирув ишлари учун)</v>
          </cell>
          <cell r="B2768" t="str">
            <v>2301062150516003</v>
          </cell>
          <cell r="E276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8" t="str">
            <v>Сув таъминоти ва канализация</v>
          </cell>
          <cell r="G2768" t="str">
            <v>Махсус иқтисодий зона</v>
          </cell>
          <cell r="H2768" t="str">
            <v>"Ўзсувтаъминот" АЖ</v>
          </cell>
          <cell r="J2768" t="str">
            <v>Вазирлик ва идора</v>
          </cell>
          <cell r="K2768" t="str">
            <v>Қўшимча</v>
          </cell>
          <cell r="L2768" t="str">
            <v>Асосий</v>
          </cell>
          <cell r="M2768" t="str">
            <v>Бухоро вилояти</v>
          </cell>
          <cell r="N2768" t="str">
            <v>Ғиждувон тумани</v>
          </cell>
          <cell r="P2768" t="str">
            <v>Лойиҳа-қидирув ишлари</v>
          </cell>
          <cell r="Q2768">
            <v>2023</v>
          </cell>
          <cell r="R2768">
            <v>2</v>
          </cell>
          <cell r="AS2768">
            <v>500</v>
          </cell>
          <cell r="AT2768">
            <v>500</v>
          </cell>
          <cell r="AU2768">
            <v>500</v>
          </cell>
          <cell r="AX2768">
            <v>0</v>
          </cell>
          <cell r="BF2768">
            <v>500</v>
          </cell>
          <cell r="BS2768">
            <v>500</v>
          </cell>
          <cell r="BV2768">
            <v>338.4</v>
          </cell>
          <cell r="BW2768">
            <v>344.3</v>
          </cell>
          <cell r="GU2768" t="str">
            <v>Янги қўшилган, ЛҚИ</v>
          </cell>
        </row>
        <row r="2769">
          <cell r="A2769" t="str">
            <v>"Ғиждувон" ЭИЗ Ғиждувон туман Барака массиви ҳудудида оқова сув тизимини қуриш (лойиҳа-қидирув ишлари учун)</v>
          </cell>
          <cell r="B2769" t="str">
            <v>2301062150516002</v>
          </cell>
          <cell r="E276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69" t="str">
            <v>Сув таъминоти ва канализация</v>
          </cell>
          <cell r="G2769" t="str">
            <v>Махсус иқтисодий зона</v>
          </cell>
          <cell r="H2769" t="str">
            <v>"Ўзсувтаъминот" АЖ</v>
          </cell>
          <cell r="J2769" t="str">
            <v>Вазирлик ва идора</v>
          </cell>
          <cell r="K2769" t="str">
            <v>Қўшимча</v>
          </cell>
          <cell r="L2769" t="str">
            <v>Асосий</v>
          </cell>
          <cell r="M2769" t="str">
            <v>Бухоро вилояти</v>
          </cell>
          <cell r="N2769" t="str">
            <v>Ғиждувон тумани</v>
          </cell>
          <cell r="P2769" t="str">
            <v>Лойиҳа-қидирув ишлари</v>
          </cell>
          <cell r="Q2769">
            <v>2023</v>
          </cell>
          <cell r="R2769">
            <v>2</v>
          </cell>
          <cell r="AS2769">
            <v>980</v>
          </cell>
          <cell r="AT2769">
            <v>980</v>
          </cell>
          <cell r="AU2769">
            <v>980</v>
          </cell>
          <cell r="AX2769">
            <v>0</v>
          </cell>
          <cell r="BF2769">
            <v>980</v>
          </cell>
          <cell r="BS2769">
            <v>980</v>
          </cell>
          <cell r="BV2769">
            <v>639.20000000000005</v>
          </cell>
          <cell r="BW2769">
            <v>645.1</v>
          </cell>
          <cell r="GU2769" t="str">
            <v>Янги қўшилган, ЛҚИ</v>
          </cell>
        </row>
        <row r="2770">
          <cell r="A2770" t="str">
            <v>"Ғиждувон" ЭИЗ Ромитан туман Қоқиштувон МФЙ ҳудудида ичимлик сув тизимини қуриш (лойиҳа-қидирув ишлари учун)</v>
          </cell>
          <cell r="B2770" t="str">
            <v>2301062150516004</v>
          </cell>
          <cell r="E277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0" t="str">
            <v>Сув таъминоти ва канализация</v>
          </cell>
          <cell r="G2770" t="str">
            <v>Махсус иқтисодий зона</v>
          </cell>
          <cell r="H2770" t="str">
            <v>"Ўзсувтаъминот" АЖ</v>
          </cell>
          <cell r="J2770" t="str">
            <v>Вазирлик ва идора</v>
          </cell>
          <cell r="K2770" t="str">
            <v>Қўшимча</v>
          </cell>
          <cell r="L2770" t="str">
            <v>Асосий</v>
          </cell>
          <cell r="M2770" t="str">
            <v>Бухоро вилояти</v>
          </cell>
          <cell r="N2770" t="str">
            <v>Ромитан тумани</v>
          </cell>
          <cell r="P2770" t="str">
            <v>Лойиҳа-қидирув ишлари</v>
          </cell>
          <cell r="Q2770">
            <v>2023</v>
          </cell>
          <cell r="R2770">
            <v>2</v>
          </cell>
          <cell r="AS2770">
            <v>460</v>
          </cell>
          <cell r="AT2770">
            <v>460</v>
          </cell>
          <cell r="AU2770">
            <v>460</v>
          </cell>
          <cell r="AX2770">
            <v>0</v>
          </cell>
          <cell r="BF2770">
            <v>460</v>
          </cell>
          <cell r="BS2770">
            <v>460</v>
          </cell>
          <cell r="BV2770">
            <v>309.60000000000002</v>
          </cell>
          <cell r="BW2770">
            <v>312.60000000000002</v>
          </cell>
          <cell r="GU2770" t="str">
            <v>Янги қўшилган, ЛҚИ</v>
          </cell>
        </row>
        <row r="2771">
          <cell r="A2771" t="str">
            <v>"Ғиждувон" ЭИЗ Ромитан туман Қоқиштувон МФЙ ҳудудида оқова сув тизимини қуриш (лойиҳа-қидирув ишлари учун)</v>
          </cell>
          <cell r="B2771" t="str">
            <v>2301062150516001</v>
          </cell>
          <cell r="E277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1" t="str">
            <v>Сув таъминоти ва канализация</v>
          </cell>
          <cell r="G2771" t="str">
            <v>Махсус иқтисодий зона</v>
          </cell>
          <cell r="H2771" t="str">
            <v>"Ўзсувтаъминот" АЖ</v>
          </cell>
          <cell r="J2771" t="str">
            <v>Вазирлик ва идора</v>
          </cell>
          <cell r="K2771" t="str">
            <v>Қўшимча</v>
          </cell>
          <cell r="L2771" t="str">
            <v>Асосий</v>
          </cell>
          <cell r="M2771" t="str">
            <v>Бухоро вилояти</v>
          </cell>
          <cell r="N2771" t="str">
            <v>Ромитан тумани</v>
          </cell>
          <cell r="P2771" t="str">
            <v>Лойиҳа-қидирув ишлари</v>
          </cell>
          <cell r="Q2771">
            <v>2023</v>
          </cell>
          <cell r="R2771">
            <v>2</v>
          </cell>
          <cell r="AS2771">
            <v>1400</v>
          </cell>
          <cell r="AT2771">
            <v>1400</v>
          </cell>
          <cell r="AU2771">
            <v>1400</v>
          </cell>
          <cell r="AX2771">
            <v>0</v>
          </cell>
          <cell r="BF2771">
            <v>1400</v>
          </cell>
          <cell r="BS2771">
            <v>1400</v>
          </cell>
          <cell r="BV2771">
            <v>864</v>
          </cell>
          <cell r="BW2771">
            <v>864.02970000000005</v>
          </cell>
          <cell r="GU2771" t="str">
            <v>Янги қўшилган, ЛҚИ</v>
          </cell>
        </row>
        <row r="2772">
          <cell r="A2772" t="str">
            <v>Тақсимланмаган лимит</v>
          </cell>
          <cell r="E277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2" t="str">
            <v>Сув таъминоти ва канализация</v>
          </cell>
          <cell r="G2772" t="str">
            <v>Махсус иқтисодий зона</v>
          </cell>
          <cell r="H2772" t="str">
            <v>"Ўзсувтаъминот" АЖ</v>
          </cell>
          <cell r="J2772" t="str">
            <v>Вазирлик ва идора</v>
          </cell>
          <cell r="K2772" t="str">
            <v>5-илова</v>
          </cell>
          <cell r="L2772" t="str">
            <v>Асосий</v>
          </cell>
          <cell r="M2772" t="str">
            <v>Бухоро вилояти</v>
          </cell>
          <cell r="P2772" t="str">
            <v>Тақсимланмаган лимит</v>
          </cell>
          <cell r="R2772">
            <v>2</v>
          </cell>
          <cell r="AX2772">
            <v>0</v>
          </cell>
          <cell r="BR2772">
            <v>60.554000000000087</v>
          </cell>
          <cell r="BS2772">
            <v>60.554000000000087</v>
          </cell>
        </row>
        <row r="2773">
          <cell r="A2773" t="str">
            <v>“Жиззах” ЭИЗ Ш.Рашидов тумани ҳудудида канализация тизимини қуриш, оқова сув йиғиш иншоати (КНС) қурилиши билан  Д-400-200 ли 3,0 км  ички ва Д-200 ли 5,5 км босимли оқова сув иншоатидан марказий оқова сув тармоғигача (2та нитка) ташқи оқова сув тармоқлари</v>
          </cell>
          <cell r="B2773" t="str">
            <v>2301082120516001</v>
          </cell>
          <cell r="C2773">
            <v>1</v>
          </cell>
          <cell r="E277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3" t="str">
            <v>Сув таъминоти ва канализация</v>
          </cell>
          <cell r="G2773" t="str">
            <v>Махсус иқтисодий зона</v>
          </cell>
          <cell r="H2773" t="str">
            <v>"Ўзсувтаъминот" АЖ</v>
          </cell>
          <cell r="J2773" t="str">
            <v>Вазирлик ва идора</v>
          </cell>
          <cell r="K2773" t="str">
            <v>Қўшимча</v>
          </cell>
          <cell r="L2773" t="str">
            <v>Асосий</v>
          </cell>
          <cell r="M2773" t="str">
            <v>Жиззах вилояти</v>
          </cell>
          <cell r="N2773" t="str">
            <v>Ш.Рашидов тумани</v>
          </cell>
          <cell r="P2773" t="str">
            <v>Янги қурилиш</v>
          </cell>
          <cell r="Q2773">
            <v>2023</v>
          </cell>
          <cell r="R2773">
            <v>2</v>
          </cell>
          <cell r="S2773">
            <v>1</v>
          </cell>
          <cell r="AB2773">
            <v>1</v>
          </cell>
          <cell r="AC2773">
            <v>1</v>
          </cell>
          <cell r="AE2773">
            <v>1</v>
          </cell>
          <cell r="AF2773">
            <v>1</v>
          </cell>
          <cell r="AS2773">
            <v>7300</v>
          </cell>
          <cell r="AT2773">
            <v>7300</v>
          </cell>
          <cell r="AU2773">
            <v>7300</v>
          </cell>
          <cell r="AX2773">
            <v>0</v>
          </cell>
          <cell r="BF2773">
            <v>300</v>
          </cell>
          <cell r="BI2773">
            <v>7000</v>
          </cell>
          <cell r="BS2773">
            <v>7300</v>
          </cell>
          <cell r="BW2773">
            <v>0</v>
          </cell>
          <cell r="DD2773">
            <v>8.5</v>
          </cell>
          <cell r="DE2773">
            <v>8.5</v>
          </cell>
          <cell r="DF2773">
            <v>8.5</v>
          </cell>
          <cell r="GG2773" t="str">
            <v>км</v>
          </cell>
          <cell r="GH2773">
            <v>8.5</v>
          </cell>
          <cell r="GI2773">
            <v>8.5</v>
          </cell>
          <cell r="GU2773" t="str">
            <v>Янги қўшилган, ЛҚИ</v>
          </cell>
          <cell r="GX2773" t="str">
            <v>Янги қўшилган объект</v>
          </cell>
        </row>
        <row r="2774">
          <cell r="A2774" t="str">
            <v xml:space="preserve">"Чироқчи" ЭИЗ "Буюк Турон" МФЙ ҳудудида ичимлик суви тармоғини қуриш  </v>
          </cell>
          <cell r="B2774" t="str">
            <v>2201102240516002</v>
          </cell>
          <cell r="C2774">
            <v>1</v>
          </cell>
          <cell r="D2774" t="str">
            <v>301110860104017063201110654</v>
          </cell>
          <cell r="E277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4" t="str">
            <v>Сув таъминоти ва канализация</v>
          </cell>
          <cell r="G2774" t="str">
            <v>Махсус иқтисодий зона</v>
          </cell>
          <cell r="H2774" t="str">
            <v>"Ўзсувтаъминот" АЖ</v>
          </cell>
          <cell r="I2774" t="str">
            <v>"Сув таъминоти ва оқова сув обектлари қурилиши бўйича инжиниринг компанияси" УК Қашқадарё вилояти худудий бошқармаси</v>
          </cell>
          <cell r="J2774" t="str">
            <v>Вазирлик ва идора</v>
          </cell>
          <cell r="K2774" t="str">
            <v>19-илова</v>
          </cell>
          <cell r="L2774" t="str">
            <v>Асосий</v>
          </cell>
          <cell r="M2774" t="str">
            <v>Қашқадарё вилояти</v>
          </cell>
          <cell r="N2774" t="str">
            <v>Қарши тумани</v>
          </cell>
          <cell r="P2774" t="str">
            <v>Янги қурилиш</v>
          </cell>
          <cell r="Q2774" t="str">
            <v>2022-2023</v>
          </cell>
          <cell r="R2774">
            <v>1</v>
          </cell>
          <cell r="S2774">
            <v>1</v>
          </cell>
          <cell r="T2774">
            <v>1</v>
          </cell>
          <cell r="U2774">
            <v>1</v>
          </cell>
          <cell r="V2774" t="str">
            <v>август, 2023 й.</v>
          </cell>
          <cell r="X2774">
            <v>1</v>
          </cell>
          <cell r="Z2774">
            <v>1</v>
          </cell>
          <cell r="AA2774">
            <v>1</v>
          </cell>
          <cell r="AS2774">
            <v>3892.591895</v>
          </cell>
          <cell r="AT2774">
            <v>2105.2600000000002</v>
          </cell>
          <cell r="AU2774">
            <v>2105.2600000000002</v>
          </cell>
          <cell r="AV2774">
            <v>4261.1752280000001</v>
          </cell>
          <cell r="AW2774">
            <v>3777.6018949999998</v>
          </cell>
          <cell r="AX2774">
            <v>1910.6</v>
          </cell>
          <cell r="BR2774">
            <v>-99.522999999999911</v>
          </cell>
          <cell r="BS2774">
            <v>1811.077</v>
          </cell>
          <cell r="BV2774">
            <v>1811.0770777499999</v>
          </cell>
          <cell r="BW2774">
            <v>1747.0700759999997</v>
          </cell>
          <cell r="BX2774" t="str">
            <v>"Эскианҳорканал қурилиш" МЧЖ</v>
          </cell>
          <cell r="BY2774">
            <v>200668358</v>
          </cell>
          <cell r="CT2774">
            <v>1</v>
          </cell>
          <cell r="CU2774">
            <v>1</v>
          </cell>
          <cell r="CV2774">
            <v>1</v>
          </cell>
          <cell r="DD2774">
            <v>5</v>
          </cell>
          <cell r="DE2774">
            <v>5</v>
          </cell>
          <cell r="DF2774">
            <v>5</v>
          </cell>
          <cell r="GG2774" t="str">
            <v>км</v>
          </cell>
          <cell r="GH2774">
            <v>5</v>
          </cell>
          <cell r="GI2774">
            <v>5</v>
          </cell>
          <cell r="GJ2774" t="str">
            <v xml:space="preserve">Ўзбекистон Республикаси Президентининг 
2022 йил 6 июндаги ПҚ-271-сон қарори </v>
          </cell>
        </row>
        <row r="2775">
          <cell r="A2775" t="str">
            <v xml:space="preserve">"Чироқчи" ЭИЗ "Буюк Турон" МФЙ ҳудудида оқова сув тармоғини қуриш </v>
          </cell>
          <cell r="B2775" t="str">
            <v>2201102240516003</v>
          </cell>
          <cell r="C2775">
            <v>1</v>
          </cell>
          <cell r="D2775" t="str">
            <v>301110860104017063201110655</v>
          </cell>
          <cell r="E277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5" t="str">
            <v>Сув таъминоти ва канализация</v>
          </cell>
          <cell r="G2775" t="str">
            <v>Махсус иқтисодий зона</v>
          </cell>
          <cell r="H2775" t="str">
            <v>"Ўзсувтаъминот" АЖ</v>
          </cell>
          <cell r="I2775" t="str">
            <v>"Сув таъминоти ва оқова сув обектлари қурилиши бўйича инжиниринг компанияси" УК Қашқадарё вилояти худудий бошқармаси</v>
          </cell>
          <cell r="J2775" t="str">
            <v>Вазирлик ва идора</v>
          </cell>
          <cell r="K2775" t="str">
            <v>19-илова</v>
          </cell>
          <cell r="L2775" t="str">
            <v>Асосий</v>
          </cell>
          <cell r="M2775" t="str">
            <v>Қашқадарё вилояти</v>
          </cell>
          <cell r="N2775" t="str">
            <v>Қарши тумани</v>
          </cell>
          <cell r="P2775" t="str">
            <v>Янги қурилиш</v>
          </cell>
          <cell r="Q2775" t="str">
            <v>2022-2023</v>
          </cell>
          <cell r="R2775">
            <v>1</v>
          </cell>
          <cell r="S2775">
            <v>1</v>
          </cell>
          <cell r="T2775">
            <v>1</v>
          </cell>
          <cell r="U2775">
            <v>1</v>
          </cell>
          <cell r="V2775" t="str">
            <v>декабрь, 2023 й.</v>
          </cell>
          <cell r="X2775">
            <v>1</v>
          </cell>
          <cell r="Z2775">
            <v>1</v>
          </cell>
          <cell r="AA2775">
            <v>1</v>
          </cell>
          <cell r="AS2775">
            <v>5877.158891</v>
          </cell>
          <cell r="AT2775">
            <v>3268.42</v>
          </cell>
          <cell r="AU2775">
            <v>3268.42</v>
          </cell>
          <cell r="AV2775">
            <v>6270.1850930000001</v>
          </cell>
          <cell r="AW2775">
            <v>5707.8798900000002</v>
          </cell>
          <cell r="AX2775">
            <v>2975</v>
          </cell>
          <cell r="BS2775">
            <v>2975</v>
          </cell>
          <cell r="BV2775">
            <v>3091.1009300000001</v>
          </cell>
          <cell r="BW2775">
            <v>2946.698112</v>
          </cell>
          <cell r="BX2775" t="str">
            <v xml:space="preserve"> "NISHON MELIO IRRIGATSIYA</v>
          </cell>
          <cell r="BY2775">
            <v>302770576</v>
          </cell>
          <cell r="CT2775">
            <v>1</v>
          </cell>
          <cell r="CU2775">
            <v>1</v>
          </cell>
          <cell r="CV2775">
            <v>1</v>
          </cell>
          <cell r="DD2775">
            <v>4</v>
          </cell>
          <cell r="DE2775">
            <v>4</v>
          </cell>
          <cell r="DF2775">
            <v>4</v>
          </cell>
          <cell r="GG2775" t="str">
            <v>км</v>
          </cell>
          <cell r="GH2775">
            <v>4</v>
          </cell>
          <cell r="GI2775">
            <v>4</v>
          </cell>
          <cell r="GJ2775" t="str">
            <v xml:space="preserve">Ўзбекистон Республикаси Президентининг 
2022 йил 6 июндаги ПҚ-271-сон қарори </v>
          </cell>
        </row>
        <row r="2776">
          <cell r="A2776" t="str">
            <v>Китоб тумани "Шуробсой" МФЙ ҳудудида ичимлик сув тизимини қуриш (лойиҳа-қидирув ишлари учун)</v>
          </cell>
          <cell r="B2776" t="str">
            <v>2301102320516001</v>
          </cell>
          <cell r="E277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6" t="str">
            <v>Сув таъминоти ва канализация</v>
          </cell>
          <cell r="G2776" t="str">
            <v>Махсус иқтисодий зона</v>
          </cell>
          <cell r="H2776" t="str">
            <v>"Ўзсувтаъминот" АЖ</v>
          </cell>
          <cell r="J2776" t="str">
            <v>Вазирлик ва идора</v>
          </cell>
          <cell r="K2776" t="str">
            <v>Қўшимча</v>
          </cell>
          <cell r="L2776" t="str">
            <v>Асосий</v>
          </cell>
          <cell r="M2776" t="str">
            <v>Қашқадарё вилояти</v>
          </cell>
          <cell r="N2776" t="str">
            <v>Китоб тумани</v>
          </cell>
          <cell r="P2776" t="str">
            <v>Лойиҳа-қидирув ишлари</v>
          </cell>
          <cell r="Q2776">
            <v>2023</v>
          </cell>
          <cell r="R2776">
            <v>2</v>
          </cell>
          <cell r="AS2776">
            <v>1150</v>
          </cell>
          <cell r="AT2776">
            <v>1150</v>
          </cell>
          <cell r="AU2776">
            <v>1150</v>
          </cell>
          <cell r="AX2776">
            <v>0</v>
          </cell>
          <cell r="BF2776">
            <v>1150</v>
          </cell>
          <cell r="BS2776">
            <v>1150</v>
          </cell>
          <cell r="BV2776">
            <v>34.180591999999997</v>
          </cell>
          <cell r="BW2776">
            <v>74.205991999999995</v>
          </cell>
          <cell r="GU2776" t="str">
            <v>Янги қўшилган, ЛҚИ</v>
          </cell>
        </row>
        <row r="2777">
          <cell r="A2777" t="str">
            <v>Китоб тумани "Шуробсой" МФЙ ҳудудида оқова сув тизимини қуриш (лойиҳа-қидирув ишлари учун)</v>
          </cell>
          <cell r="B2777" t="str">
            <v>2301102320516002</v>
          </cell>
          <cell r="E277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7" t="str">
            <v>Сув таъминоти ва канализация</v>
          </cell>
          <cell r="G2777" t="str">
            <v>Махсус иқтисодий зона</v>
          </cell>
          <cell r="H2777" t="str">
            <v>"Ўзсувтаъминот" АЖ</v>
          </cell>
          <cell r="J2777" t="str">
            <v>Вазирлик ва идора</v>
          </cell>
          <cell r="K2777" t="str">
            <v>Қўшимча</v>
          </cell>
          <cell r="L2777" t="str">
            <v>Асосий</v>
          </cell>
          <cell r="M2777" t="str">
            <v>Қашқадарё вилояти</v>
          </cell>
          <cell r="N2777" t="str">
            <v>Китоб тумани</v>
          </cell>
          <cell r="P2777" t="str">
            <v>Лойиҳа-қидирув ишлари</v>
          </cell>
          <cell r="Q2777">
            <v>2023</v>
          </cell>
          <cell r="R2777">
            <v>2</v>
          </cell>
          <cell r="AS2777">
            <v>900</v>
          </cell>
          <cell r="AT2777">
            <v>900</v>
          </cell>
          <cell r="AU2777">
            <v>900</v>
          </cell>
          <cell r="AX2777">
            <v>0</v>
          </cell>
          <cell r="BF2777">
            <v>900</v>
          </cell>
          <cell r="BS2777">
            <v>900</v>
          </cell>
          <cell r="BV2777">
            <v>40.669159999999998</v>
          </cell>
          <cell r="BW2777">
            <v>98.4</v>
          </cell>
          <cell r="GU2777" t="str">
            <v>Янги қўшилган, ЛҚИ</v>
          </cell>
        </row>
        <row r="2778">
          <cell r="A2778" t="str">
            <v>Тақсимланмаган лимит</v>
          </cell>
          <cell r="E277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8" t="str">
            <v>Сув таъминоти ва канализация</v>
          </cell>
          <cell r="G2778" t="str">
            <v>Махсус иқтисодий зона</v>
          </cell>
          <cell r="H2778" t="str">
            <v>"Ўзсувтаъминот" АЖ</v>
          </cell>
          <cell r="J2778" t="str">
            <v>Вазирлик ва идора</v>
          </cell>
          <cell r="K2778" t="str">
            <v>7-илова</v>
          </cell>
          <cell r="L2778" t="str">
            <v>Асосий</v>
          </cell>
          <cell r="M2778" t="str">
            <v>Қашқадарё вилояти</v>
          </cell>
          <cell r="N2778" t="str">
            <v>Туманлараро</v>
          </cell>
          <cell r="P2778" t="str">
            <v>Тақсимланмаган лимит</v>
          </cell>
          <cell r="R2778">
            <v>2</v>
          </cell>
          <cell r="AX2778">
            <v>0</v>
          </cell>
          <cell r="BR2778">
            <v>99.522999999999911</v>
          </cell>
          <cell r="BS2778">
            <v>99.522999999999911</v>
          </cell>
        </row>
        <row r="2779">
          <cell r="A2779" t="str">
            <v>Косон туманида “Дўстлик” МФЙда ташкил этиладиган тўқимачилик индустриал зонасига сув тозалаш иншооти қуриш</v>
          </cell>
          <cell r="B2779" t="str">
            <v>2301102290516001</v>
          </cell>
          <cell r="C2779">
            <v>1</v>
          </cell>
          <cell r="D2779" t="str">
            <v>301110860104017063201110670</v>
          </cell>
          <cell r="E277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79" t="str">
            <v>Сув таъминоти ва канализация</v>
          </cell>
          <cell r="G2779" t="str">
            <v>Махсус иқтисодий зона</v>
          </cell>
          <cell r="H2779" t="str">
            <v>Қашқадарё вилояти ҳокимлиги</v>
          </cell>
          <cell r="I2779" t="str">
            <v>Қашқадарё вилояти ҳокимлиги ҳузуридаги "Ягона буюртмачи хизмати" ИК</v>
          </cell>
          <cell r="J2779" t="str">
            <v>Вилоят</v>
          </cell>
          <cell r="K2779" t="str">
            <v>19-илова</v>
          </cell>
          <cell r="L2779" t="str">
            <v>Асосий</v>
          </cell>
          <cell r="M2779" t="str">
            <v>Қашқадарё вилояти</v>
          </cell>
          <cell r="N2779" t="str">
            <v>Косон тумани</v>
          </cell>
          <cell r="P2779" t="str">
            <v>Янги қурилиш</v>
          </cell>
          <cell r="Q2779" t="str">
            <v>2023-2024</v>
          </cell>
          <cell r="R2779">
            <v>2</v>
          </cell>
          <cell r="AB2779">
            <v>1</v>
          </cell>
          <cell r="AG2779">
            <v>1</v>
          </cell>
          <cell r="AS2779">
            <v>40000</v>
          </cell>
          <cell r="AT2779">
            <v>40000</v>
          </cell>
          <cell r="AU2779">
            <v>40000</v>
          </cell>
          <cell r="AX2779">
            <v>31630.0000000002</v>
          </cell>
          <cell r="BO2779">
            <v>-23999.600000000002</v>
          </cell>
          <cell r="BS2779">
            <v>7630.4000000001979</v>
          </cell>
          <cell r="BV2779">
            <v>32</v>
          </cell>
          <cell r="BW2779">
            <v>66</v>
          </cell>
          <cell r="CT2779">
            <v>1</v>
          </cell>
          <cell r="GG2779" t="str">
            <v>км</v>
          </cell>
          <cell r="GH2779">
            <v>1</v>
          </cell>
          <cell r="GJ2779" t="str">
            <v>Ўзбекистон Республикаси Президенти раҳбарлигида 2022 йил 7 ноябрь куни ўтказилган видеоселектор йиғилишнинг 
76-сонли баёни</v>
          </cell>
          <cell r="GM2779" t="str">
            <v>Буюртмачи ўзгарди</v>
          </cell>
          <cell r="HD2779" t="str">
            <v>Лимит мақбуллаштирилди</v>
          </cell>
        </row>
        <row r="2780">
          <cell r="A2780" t="str">
            <v xml:space="preserve">Кармана туман, Сардоба МФЙ ҳудудидаги КСЗда ичимлик суви тармоғини ва сув иншоотини қуриш </v>
          </cell>
          <cell r="B2780" t="str">
            <v>2201122340516001</v>
          </cell>
          <cell r="C2780">
            <v>1</v>
          </cell>
          <cell r="D2780" t="str">
            <v>301110860124017063201110160</v>
          </cell>
          <cell r="E278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0" t="str">
            <v>Сув таъминоти ва канализация</v>
          </cell>
          <cell r="G2780" t="str">
            <v>Кичик саноат зонаси</v>
          </cell>
          <cell r="H2780" t="str">
            <v>"Ўзсувтаъминот" АЖ</v>
          </cell>
          <cell r="J2780" t="str">
            <v>Вазирлик ва идора</v>
          </cell>
          <cell r="K2780" t="str">
            <v>Қўшимча</v>
          </cell>
          <cell r="L2780" t="str">
            <v>Асосий</v>
          </cell>
          <cell r="M2780" t="str">
            <v>Навоий вилояти</v>
          </cell>
          <cell r="N2780" t="str">
            <v>Кармана тумани</v>
          </cell>
          <cell r="P2780" t="str">
            <v>Янги қурилиш</v>
          </cell>
          <cell r="Q2780" t="str">
            <v>2022-2023</v>
          </cell>
          <cell r="R2780">
            <v>1</v>
          </cell>
          <cell r="S2780">
            <v>1</v>
          </cell>
          <cell r="T2780">
            <v>1</v>
          </cell>
          <cell r="U2780">
            <v>1</v>
          </cell>
          <cell r="V2780" t="str">
            <v>декабрь, 2023 й.</v>
          </cell>
          <cell r="X2780">
            <v>1</v>
          </cell>
          <cell r="Z2780">
            <v>1</v>
          </cell>
          <cell r="AA2780">
            <v>1</v>
          </cell>
          <cell r="AS2780">
            <v>1524.2774300000001</v>
          </cell>
          <cell r="AT2780">
            <v>411.625</v>
          </cell>
          <cell r="AU2780">
            <v>411.625</v>
          </cell>
          <cell r="AV2780">
            <v>1524.2774300000001</v>
          </cell>
          <cell r="AW2780">
            <v>1353.330428</v>
          </cell>
          <cell r="AX2780">
            <v>0</v>
          </cell>
          <cell r="BB2780">
            <v>340.5091288804349</v>
          </cell>
          <cell r="BS2780">
            <v>340.5091288804349</v>
          </cell>
          <cell r="BV2780">
            <v>340.5</v>
          </cell>
          <cell r="BW2780">
            <v>212.011449</v>
          </cell>
          <cell r="BX2780" t="str">
            <v>"XXI-ASR BUNYODKORI" MAS'ULIYATI CHEKLANGAN JAMIYAT</v>
          </cell>
          <cell r="BY2780" t="str">
            <v xml:space="preserve">301831928
</v>
          </cell>
          <cell r="CT2780">
            <v>1</v>
          </cell>
          <cell r="CU2780">
            <v>1</v>
          </cell>
          <cell r="CV2780">
            <v>1</v>
          </cell>
          <cell r="GG2780" t="str">
            <v>объект</v>
          </cell>
          <cell r="GH2780">
            <v>1</v>
          </cell>
          <cell r="GI2780">
            <v>1</v>
          </cell>
          <cell r="GQ2780" t="str">
            <v>Янги қўшилган, 95%</v>
          </cell>
        </row>
        <row r="2781">
          <cell r="A2781" t="str">
            <v>Чортоқ тумани “Обод диёр” МФЙда ташкил этиладиган тўқимачилик индустриал зонасига ичимлик сув тизимларини қуриш</v>
          </cell>
          <cell r="B2781" t="str">
            <v>2301142360516002</v>
          </cell>
          <cell r="D2781" t="str">
            <v>301110860144017063201110329</v>
          </cell>
          <cell r="E278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1" t="str">
            <v>Сув таъминоти ва канализация</v>
          </cell>
          <cell r="G2781" t="str">
            <v>Махсус иқтисодий зона</v>
          </cell>
          <cell r="H2781" t="str">
            <v>"Ўзсувтаъминот" АЖ</v>
          </cell>
          <cell r="I2781" t="str">
            <v>"Сув таъминоти ва оқова сув обектлари қурилиши бўйича инжиниринг компанияси" УК Наманган вилояти худудий бошқармаси</v>
          </cell>
          <cell r="J2781" t="str">
            <v>Вазирлик ва идора</v>
          </cell>
          <cell r="K2781" t="str">
            <v>19-илова</v>
          </cell>
          <cell r="L2781" t="str">
            <v>Асосий</v>
          </cell>
          <cell r="M2781" t="str">
            <v>Наманган вилояти</v>
          </cell>
          <cell r="N2781" t="str">
            <v>Чортоқ тумани</v>
          </cell>
          <cell r="P2781" t="str">
            <v>Янги қурилиш</v>
          </cell>
          <cell r="Q2781">
            <v>2023</v>
          </cell>
          <cell r="R2781">
            <v>2</v>
          </cell>
          <cell r="AX2781">
            <v>5700</v>
          </cell>
          <cell r="BI2781">
            <v>-5700</v>
          </cell>
          <cell r="BS2781">
            <v>0</v>
          </cell>
          <cell r="BW2781">
            <v>0</v>
          </cell>
          <cell r="GG2781" t="str">
            <v>км</v>
          </cell>
          <cell r="GH2781">
            <v>13</v>
          </cell>
          <cell r="GJ2781" t="str">
            <v>Ўзбекистон Республикаси Президенти аҳбарлигида 2022 йил 7 ноябрь куни ўтказилган видеоселектор йиғилишнинг 76-сонли баёни</v>
          </cell>
          <cell r="GL2781">
            <v>1</v>
          </cell>
          <cell r="GX2781" t="str">
            <v>Чиқарилган объект</v>
          </cell>
        </row>
        <row r="2782">
          <cell r="A2782" t="str">
            <v>"Ургут" ЭИЗ нинг "Ҳишрав-2" мавзесининг канализация тармоғи қуриш</v>
          </cell>
          <cell r="B2782" t="str">
            <v>2201182360516001</v>
          </cell>
          <cell r="C2782">
            <v>1</v>
          </cell>
          <cell r="D2782" t="str">
            <v>301110860184017063201110655</v>
          </cell>
          <cell r="E278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2" t="str">
            <v>Сув таъминоти ва канализация</v>
          </cell>
          <cell r="G2782" t="str">
            <v>Махсус иқтисодий зона</v>
          </cell>
          <cell r="H2782" t="str">
            <v>"Ўзсувтаъминот" АЖ</v>
          </cell>
          <cell r="J2782" t="str">
            <v>Вазирлик ва идора</v>
          </cell>
          <cell r="K2782" t="str">
            <v>Қўшимча</v>
          </cell>
          <cell r="L2782" t="str">
            <v>Асосий</v>
          </cell>
          <cell r="M2782" t="str">
            <v>Самарқанд вилояти</v>
          </cell>
          <cell r="N2782" t="str">
            <v>Ургут тумани</v>
          </cell>
          <cell r="P2782" t="str">
            <v>Янги қурилиш</v>
          </cell>
          <cell r="Q2782" t="str">
            <v>2022-2023</v>
          </cell>
          <cell r="R2782">
            <v>1</v>
          </cell>
          <cell r="S2782">
            <v>1</v>
          </cell>
          <cell r="X2782">
            <v>1</v>
          </cell>
          <cell r="Z2782">
            <v>1</v>
          </cell>
          <cell r="AA2782">
            <v>1</v>
          </cell>
          <cell r="AS2782">
            <v>8141.9111759999996</v>
          </cell>
          <cell r="AT2782">
            <v>818.04100000000005</v>
          </cell>
          <cell r="AU2782">
            <v>818.04100000000005</v>
          </cell>
          <cell r="AV2782">
            <v>8141.9111759999996</v>
          </cell>
          <cell r="AW2782">
            <v>7362.2767100000001</v>
          </cell>
          <cell r="AX2782">
            <v>0</v>
          </cell>
          <cell r="BB2782">
            <v>458.19874800000025</v>
          </cell>
          <cell r="BS2782">
            <v>458.19874800000025</v>
          </cell>
          <cell r="BV2782">
            <v>92.629778000000002</v>
          </cell>
          <cell r="BW2782">
            <v>92.6</v>
          </cell>
          <cell r="BX2782" t="str">
            <v>"BULOQBOSHI QURILISH INVEST" MAS'ULIYATI CHEKLANGAN JAMIYAT</v>
          </cell>
          <cell r="BY2782">
            <v>301371789</v>
          </cell>
          <cell r="CT2782">
            <v>1</v>
          </cell>
          <cell r="CU2782">
            <v>1</v>
          </cell>
          <cell r="CV2782">
            <v>1</v>
          </cell>
          <cell r="GG2782" t="str">
            <v>объект</v>
          </cell>
          <cell r="GH2782">
            <v>1</v>
          </cell>
          <cell r="GI2782">
            <v>1</v>
          </cell>
          <cell r="GQ2782" t="str">
            <v>Янги қўшилган, 95%</v>
          </cell>
        </row>
        <row r="2783">
          <cell r="A2783" t="str">
            <v>Ургут” эркин иқтисодий зонасининг Жомбой тумани “Назар” массивида ичимлик суви тармоғи ва сув сақлаш иншооти қуриш</v>
          </cell>
          <cell r="B2783" t="str">
            <v>2301182090210001</v>
          </cell>
          <cell r="C2783">
            <v>1</v>
          </cell>
          <cell r="E278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3" t="str">
            <v>Сув таъминоти ва канализация</v>
          </cell>
          <cell r="H2783" t="str">
            <v>"Ўзсувтаъминот" АЖ</v>
          </cell>
          <cell r="J2783" t="str">
            <v>Вазирлик ва идора</v>
          </cell>
          <cell r="K2783" t="str">
            <v>Қўшимча</v>
          </cell>
          <cell r="L2783" t="str">
            <v>Асосий</v>
          </cell>
          <cell r="M2783" t="str">
            <v>Самарқанд вилояти</v>
          </cell>
          <cell r="N2783" t="str">
            <v>Жомбой тумани</v>
          </cell>
          <cell r="P2783" t="str">
            <v>Янги қурилиш</v>
          </cell>
          <cell r="Q2783" t="str">
            <v>2023-2024</v>
          </cell>
          <cell r="R2783">
            <v>2</v>
          </cell>
          <cell r="AB2783">
            <v>1</v>
          </cell>
          <cell r="AC2783">
            <v>1</v>
          </cell>
          <cell r="AE2783">
            <v>1</v>
          </cell>
          <cell r="AF2783">
            <v>1</v>
          </cell>
          <cell r="BO2783">
            <v>4500</v>
          </cell>
          <cell r="BS2783">
            <v>4500</v>
          </cell>
          <cell r="CT2783">
            <v>1</v>
          </cell>
          <cell r="GG2783" t="str">
            <v>объект</v>
          </cell>
          <cell r="GH2783">
            <v>1</v>
          </cell>
          <cell r="HD2783" t="str">
            <v>Янги қўшилган объект</v>
          </cell>
        </row>
        <row r="2784">
          <cell r="A2784" t="str">
            <v>Ургут” эркин иқтисодий зонасининг Жомбой тумани “Назар” массивида оқова сув тармоғи ва сув тозалаш иншооти қуриш</v>
          </cell>
          <cell r="B2784" t="str">
            <v>2301182090210002</v>
          </cell>
          <cell r="C2784">
            <v>1</v>
          </cell>
          <cell r="E278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4" t="str">
            <v>Сув таъминоти ва канализация</v>
          </cell>
          <cell r="H2784" t="str">
            <v>"Ўзсувтаъминот" АЖ</v>
          </cell>
          <cell r="J2784" t="str">
            <v>Вазирлик ва идора</v>
          </cell>
          <cell r="K2784" t="str">
            <v>Қўшимча</v>
          </cell>
          <cell r="L2784" t="str">
            <v>Асосий</v>
          </cell>
          <cell r="M2784" t="str">
            <v>Самарқанд вилояти</v>
          </cell>
          <cell r="N2784" t="str">
            <v>Жомбой тумани</v>
          </cell>
          <cell r="P2784" t="str">
            <v>Янги қурилиш</v>
          </cell>
          <cell r="Q2784" t="str">
            <v>2023-2024</v>
          </cell>
          <cell r="R2784">
            <v>2</v>
          </cell>
          <cell r="AB2784">
            <v>1</v>
          </cell>
          <cell r="AC2784">
            <v>1</v>
          </cell>
          <cell r="AE2784">
            <v>1</v>
          </cell>
          <cell r="AF2784">
            <v>1</v>
          </cell>
          <cell r="BO2784">
            <v>5600</v>
          </cell>
          <cell r="BS2784">
            <v>5600</v>
          </cell>
          <cell r="CT2784">
            <v>1</v>
          </cell>
          <cell r="GG2784" t="str">
            <v>объект</v>
          </cell>
          <cell r="GH2784">
            <v>1</v>
          </cell>
          <cell r="HD2784" t="str">
            <v>Янги қўшилган объект</v>
          </cell>
        </row>
        <row r="2785">
          <cell r="A2785" t="str">
            <v>Бандихон тумани "Бектепа" МФЙ КСЗ-3да ичимлик суви тармоғини қуриш</v>
          </cell>
          <cell r="B2785" t="str">
            <v>2201222030516001</v>
          </cell>
          <cell r="C2785">
            <v>1</v>
          </cell>
          <cell r="D2785" t="str">
            <v>301110860224017063201110284</v>
          </cell>
          <cell r="E278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5" t="str">
            <v>Сув таъминоти ва канализация</v>
          </cell>
          <cell r="G2785" t="str">
            <v>Кичик саноат зонаси</v>
          </cell>
          <cell r="H2785" t="str">
            <v>"Ўзсувтаъминот" АЖ</v>
          </cell>
          <cell r="I2785" t="str">
            <v>"Сув таъминоти ва оқова сув обектлари қурилиши бўйича инжиниринг компанияси" УК Сурхондарё вилояти худудий бошқармаси</v>
          </cell>
          <cell r="J2785" t="str">
            <v>Вазирлик ва идора</v>
          </cell>
          <cell r="K2785" t="str">
            <v>19-илова</v>
          </cell>
          <cell r="L2785" t="str">
            <v>Асосий</v>
          </cell>
          <cell r="M2785" t="str">
            <v>Сурхондарё вилояти</v>
          </cell>
          <cell r="N2785" t="str">
            <v>Бандихон тумани</v>
          </cell>
          <cell r="P2785" t="str">
            <v>Янги қурилиш</v>
          </cell>
          <cell r="Q2785" t="str">
            <v>2022-2023</v>
          </cell>
          <cell r="R2785">
            <v>1</v>
          </cell>
          <cell r="S2785">
            <v>1</v>
          </cell>
          <cell r="T2785">
            <v>1</v>
          </cell>
          <cell r="U2785">
            <v>1</v>
          </cell>
          <cell r="V2785" t="str">
            <v>май, 2023 й.</v>
          </cell>
          <cell r="X2785">
            <v>1</v>
          </cell>
          <cell r="Z2785">
            <v>1</v>
          </cell>
          <cell r="AA2785">
            <v>1</v>
          </cell>
          <cell r="AS2785">
            <v>1577.25</v>
          </cell>
          <cell r="AT2785">
            <v>1050</v>
          </cell>
          <cell r="AU2785">
            <v>1050</v>
          </cell>
          <cell r="AV2785">
            <v>1577.2463459999999</v>
          </cell>
          <cell r="AW2785">
            <v>1400.3589059999999</v>
          </cell>
          <cell r="AX2785">
            <v>974.1</v>
          </cell>
          <cell r="BR2785">
            <v>-6.1170000000000755</v>
          </cell>
          <cell r="BS2785">
            <v>967.98299999999995</v>
          </cell>
          <cell r="BV2785">
            <v>828</v>
          </cell>
          <cell r="BW2785">
            <v>813.20674699999995</v>
          </cell>
          <cell r="BX2785" t="str">
            <v>"QIZIRIQ BINOKORI" МЧЖ</v>
          </cell>
          <cell r="BY2785">
            <v>204554362</v>
          </cell>
          <cell r="CT2785">
            <v>1</v>
          </cell>
          <cell r="CU2785">
            <v>1</v>
          </cell>
          <cell r="CV2785">
            <v>1</v>
          </cell>
          <cell r="DD2785">
            <v>4.0999999999999996</v>
          </cell>
          <cell r="DE2785">
            <v>4.0999999999999996</v>
          </cell>
          <cell r="DF2785">
            <v>4.0999999999999996</v>
          </cell>
          <cell r="GG2785" t="str">
            <v>км</v>
          </cell>
          <cell r="GH2785">
            <v>4.0999999999999996</v>
          </cell>
          <cell r="GI2785">
            <v>4.0999999999999996</v>
          </cell>
          <cell r="GJ2785" t="str">
            <v xml:space="preserve">Ўзбекистон Республикаси Президентининг 
2022 йил 6 июндаги ПҚ-271-сон қарори </v>
          </cell>
        </row>
        <row r="2786">
          <cell r="A2786" t="str">
            <v>Тақсимланмаган лимит</v>
          </cell>
          <cell r="E278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6" t="str">
            <v>Сув таъминоти ва канализация</v>
          </cell>
          <cell r="G2786" t="str">
            <v>Кичик саноат зонаси</v>
          </cell>
          <cell r="H2786" t="str">
            <v>"Ўзсувтаъминот" АЖ</v>
          </cell>
          <cell r="I2786" t="str">
            <v>"Сув таъминоти ва оқова сув обектлари қурилиши бўйича инжиниринг компанияси" УК Сурхондарё вилояти худудий бошқармаси</v>
          </cell>
          <cell r="J2786" t="str">
            <v>Вазирлик ва идора</v>
          </cell>
          <cell r="K2786" t="str">
            <v>19-илова</v>
          </cell>
          <cell r="L2786" t="str">
            <v>Асосий</v>
          </cell>
          <cell r="M2786" t="str">
            <v>Сурхондарё вилояти</v>
          </cell>
          <cell r="P2786" t="str">
            <v>Тақсимланмаган лимит</v>
          </cell>
          <cell r="R2786">
            <v>2</v>
          </cell>
          <cell r="AX2786">
            <v>0</v>
          </cell>
          <cell r="BR2786">
            <v>6.1170000000000755</v>
          </cell>
          <cell r="BS2786">
            <v>6.1170000000000755</v>
          </cell>
        </row>
        <row r="2787">
          <cell r="A2787" t="str">
            <v xml:space="preserve"> Оҳангарон туманида "Ohangaron Tech Industrial" технопаркини ичимлик ва оқова сув тизимларини қуриш</v>
          </cell>
          <cell r="B2787" t="str">
            <v>2201272120516001</v>
          </cell>
          <cell r="C2787">
            <v>1</v>
          </cell>
          <cell r="D2787" t="str">
            <v>301110860262667063201110432</v>
          </cell>
          <cell r="E278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7" t="str">
            <v>Сув таъминоти ва канализация</v>
          </cell>
          <cell r="G2787" t="str">
            <v>Махсус иқтисодий зона</v>
          </cell>
          <cell r="H2787" t="str">
            <v>"Ўзсувтаъминот" АЖ</v>
          </cell>
          <cell r="I2787" t="str">
            <v>"Сув таъминоти ва оқова сув обектлари қурилиши бўйича инжиниринг компанияси" УК Тошкент вилояти</v>
          </cell>
          <cell r="J2787" t="str">
            <v>Вазирлик ва идора</v>
          </cell>
          <cell r="K2787" t="str">
            <v>19-илова</v>
          </cell>
          <cell r="L2787" t="str">
            <v>Асосий</v>
          </cell>
          <cell r="M2787" t="str">
            <v>Тошкент вилояти</v>
          </cell>
          <cell r="N2787" t="str">
            <v>Оҳангарон тумани</v>
          </cell>
          <cell r="P2787" t="str">
            <v>Янги қурилиш</v>
          </cell>
          <cell r="Q2787" t="str">
            <v>2022-2024</v>
          </cell>
          <cell r="R2787">
            <v>2</v>
          </cell>
          <cell r="AB2787">
            <v>1</v>
          </cell>
          <cell r="AG2787">
            <v>1</v>
          </cell>
          <cell r="AH2787">
            <v>1</v>
          </cell>
          <cell r="AJ2787">
            <v>1</v>
          </cell>
          <cell r="AM2787">
            <v>1</v>
          </cell>
          <cell r="AN2787">
            <v>1</v>
          </cell>
          <cell r="AO2787">
            <v>1</v>
          </cell>
          <cell r="AR2787">
            <v>1</v>
          </cell>
          <cell r="AS2787">
            <v>15000</v>
          </cell>
          <cell r="AT2787">
            <v>14250</v>
          </cell>
          <cell r="AU2787">
            <v>14250</v>
          </cell>
          <cell r="AX2787">
            <v>8000</v>
          </cell>
          <cell r="BS2787">
            <v>8000</v>
          </cell>
          <cell r="BV2787">
            <v>50</v>
          </cell>
          <cell r="BW2787">
            <v>2579.9</v>
          </cell>
          <cell r="BX2787" t="str">
            <v>"YANGI ZAMON BINO" MAS'ULIYATI CHEKLANGAN JAMIYAT</v>
          </cell>
          <cell r="BY2787">
            <v>304424670</v>
          </cell>
          <cell r="CT2787">
            <v>2</v>
          </cell>
          <cell r="DD2787">
            <v>12</v>
          </cell>
          <cell r="GG2787" t="str">
            <v>км</v>
          </cell>
          <cell r="GH2787">
            <v>12</v>
          </cell>
          <cell r="GJ2787" t="str">
            <v xml:space="preserve">Ўзбекистон Республикаси Президентининг 
2022 йил 28 июндаги ПҚ-295-сон қарори </v>
          </cell>
        </row>
        <row r="2788">
          <cell r="A2788" t="str">
            <v>Ўрта Чирчиқ тумани "Саидовул бахт" МФЙ ҳудудидаги КСЗда ичимлик суви тармоғини ва сув иншоотини қуриш</v>
          </cell>
          <cell r="B2788" t="str">
            <v>2201272530516001</v>
          </cell>
          <cell r="C2788">
            <v>1</v>
          </cell>
          <cell r="D2788" t="str">
            <v>301110860262667063201110433</v>
          </cell>
          <cell r="E278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8" t="str">
            <v>Сув таъминоти ва канализация</v>
          </cell>
          <cell r="G2788" t="str">
            <v>Кичик саноат зонаси</v>
          </cell>
          <cell r="H2788" t="str">
            <v>"Ўзсувтаъминот" АЖ</v>
          </cell>
          <cell r="I2788" t="str">
            <v>"Сув таъминоти ва оқова сув обектлари қурилиши бўйича инжиниринг компанияси" УК Тошкент вилояти</v>
          </cell>
          <cell r="J2788" t="str">
            <v>Вазирлик ва идора</v>
          </cell>
          <cell r="K2788" t="str">
            <v>19-илова</v>
          </cell>
          <cell r="L2788" t="str">
            <v>Асосий</v>
          </cell>
          <cell r="M2788" t="str">
            <v>Тошкент вилояти</v>
          </cell>
          <cell r="N2788" t="str">
            <v>Ўртачирчиқ тумани</v>
          </cell>
          <cell r="P2788" t="str">
            <v>Янги қурилиш</v>
          </cell>
          <cell r="Q2788" t="str">
            <v>2022-2023</v>
          </cell>
          <cell r="R2788">
            <v>2</v>
          </cell>
          <cell r="S2788">
            <v>1</v>
          </cell>
          <cell r="T2788">
            <v>1</v>
          </cell>
          <cell r="U2788">
            <v>1</v>
          </cell>
          <cell r="AB2788">
            <v>1</v>
          </cell>
          <cell r="AG2788">
            <v>1</v>
          </cell>
          <cell r="AH2788">
            <v>1</v>
          </cell>
          <cell r="AJ2788">
            <v>1</v>
          </cell>
          <cell r="AM2788">
            <v>1</v>
          </cell>
          <cell r="AN2788">
            <v>1</v>
          </cell>
          <cell r="AO2788">
            <v>1</v>
          </cell>
          <cell r="AR2788">
            <v>1</v>
          </cell>
          <cell r="AS2788">
            <v>2238.9699999999998</v>
          </cell>
          <cell r="AT2788">
            <v>2238.9699999999998</v>
          </cell>
          <cell r="AU2788">
            <v>2238.9699999999998</v>
          </cell>
          <cell r="AV2788">
            <v>2408.768266</v>
          </cell>
          <cell r="AW2788">
            <v>2100.761833</v>
          </cell>
          <cell r="AX2788">
            <v>1656.5</v>
          </cell>
          <cell r="BO2788">
            <v>363</v>
          </cell>
          <cell r="BS2788">
            <v>2019.5</v>
          </cell>
          <cell r="BV2788">
            <v>1772.6493902499999</v>
          </cell>
          <cell r="BW2788">
            <v>1639.45212825</v>
          </cell>
          <cell r="BX2788" t="str">
            <v>Фаравон қурилиш 2018 МЧЖ</v>
          </cell>
          <cell r="BY2788">
            <v>305855260</v>
          </cell>
          <cell r="CT2788">
            <v>1</v>
          </cell>
          <cell r="CU2788">
            <v>1</v>
          </cell>
          <cell r="CV2788">
            <v>1</v>
          </cell>
          <cell r="DD2788">
            <v>2.8</v>
          </cell>
          <cell r="DE2788">
            <v>2.8</v>
          </cell>
          <cell r="DF2788">
            <v>2.8</v>
          </cell>
          <cell r="GG2788" t="str">
            <v>км</v>
          </cell>
          <cell r="GH2788">
            <v>2.8</v>
          </cell>
          <cell r="GI2788">
            <v>2.8</v>
          </cell>
          <cell r="GJ2788" t="str">
            <v xml:space="preserve">Ўзбекистон Республикаси Президентининг 
2022 йил 6 июндаги ПҚ-271-сон қарори </v>
          </cell>
          <cell r="HD2788" t="str">
            <v>Лимит қўшилди</v>
          </cell>
        </row>
        <row r="2789">
          <cell r="A2789" t="str">
            <v>Ўрта Чирчиқ тумани "Саидовул бахт" МФЙ ҳудудидаги КСЗда оқова суви тармоғини ва оқова сув иншоотини қуриш</v>
          </cell>
          <cell r="B2789" t="str">
            <v>2201272530516002</v>
          </cell>
          <cell r="C2789">
            <v>1</v>
          </cell>
          <cell r="D2789" t="str">
            <v>301110860262667063201110434</v>
          </cell>
          <cell r="E278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89" t="str">
            <v>Сув таъминоти ва канализация</v>
          </cell>
          <cell r="G2789" t="str">
            <v>Кичик саноат зонаси</v>
          </cell>
          <cell r="H2789" t="str">
            <v>"Ўзсувтаъминот" АЖ</v>
          </cell>
          <cell r="I2789" t="str">
            <v>"Сув таъминоти ва оқова сув обектлари қурилиши бўйича инжиниринг компанияси" УК Тошкент вилояти</v>
          </cell>
          <cell r="J2789" t="str">
            <v>Вазирлик ва идора</v>
          </cell>
          <cell r="K2789" t="str">
            <v>19-илова</v>
          </cell>
          <cell r="L2789" t="str">
            <v>Асосий</v>
          </cell>
          <cell r="M2789" t="str">
            <v>Тошкент вилояти</v>
          </cell>
          <cell r="N2789" t="str">
            <v>Ўртачирчиқ тумани</v>
          </cell>
          <cell r="P2789" t="str">
            <v>Янги қурилиш</v>
          </cell>
          <cell r="Q2789" t="str">
            <v>2022-2023</v>
          </cell>
          <cell r="R2789">
            <v>2</v>
          </cell>
          <cell r="S2789">
            <v>1</v>
          </cell>
          <cell r="T2789">
            <v>1</v>
          </cell>
          <cell r="U2789">
            <v>1</v>
          </cell>
          <cell r="AB2789">
            <v>1</v>
          </cell>
          <cell r="AG2789">
            <v>1</v>
          </cell>
          <cell r="AH2789">
            <v>1</v>
          </cell>
          <cell r="AJ2789">
            <v>1</v>
          </cell>
          <cell r="AM2789">
            <v>1</v>
          </cell>
          <cell r="AN2789">
            <v>1</v>
          </cell>
          <cell r="AO2789">
            <v>1</v>
          </cell>
          <cell r="AR2789">
            <v>1</v>
          </cell>
          <cell r="AS2789">
            <v>4371.5969999999998</v>
          </cell>
          <cell r="AT2789">
            <v>4371.5969999999998</v>
          </cell>
          <cell r="AU2789">
            <v>4371.5969999999998</v>
          </cell>
          <cell r="AV2789">
            <v>4587.478341</v>
          </cell>
          <cell r="AW2789">
            <v>4101.7453400000004</v>
          </cell>
          <cell r="AX2789">
            <v>3965</v>
          </cell>
          <cell r="BO2789">
            <v>90</v>
          </cell>
          <cell r="BS2789">
            <v>4055</v>
          </cell>
          <cell r="BV2789">
            <v>4166.104515</v>
          </cell>
          <cell r="BW2789">
            <v>3938.8</v>
          </cell>
          <cell r="BX2789" t="str">
            <v>Нурафшон махсус қурилиш дизайн МЧЖ</v>
          </cell>
          <cell r="BY2789">
            <v>305814153</v>
          </cell>
          <cell r="CT2789">
            <v>1</v>
          </cell>
          <cell r="CU2789">
            <v>1</v>
          </cell>
          <cell r="CV2789">
            <v>1</v>
          </cell>
          <cell r="DD2789">
            <v>1.8</v>
          </cell>
          <cell r="DE2789">
            <v>1.8</v>
          </cell>
          <cell r="DF2789">
            <v>1.8</v>
          </cell>
          <cell r="GG2789" t="str">
            <v>км</v>
          </cell>
          <cell r="GH2789">
            <v>1.8</v>
          </cell>
          <cell r="GI2789">
            <v>1.8</v>
          </cell>
          <cell r="GJ2789" t="str">
            <v xml:space="preserve">Ўзбекистон Республикаси Президентининг 
2022 йил 6 июндаги ПҚ-271-сон қарори </v>
          </cell>
          <cell r="HD2789" t="str">
            <v>Лимит қўшилди</v>
          </cell>
        </row>
        <row r="2790">
          <cell r="A2790" t="str">
            <v>Янгийўл тумани "Тинчлик" КСЗда ичимлик ва оқова сув тизимларини қуриш</v>
          </cell>
          <cell r="B2790" t="str">
            <v>2101272590516001</v>
          </cell>
          <cell r="C2790">
            <v>1</v>
          </cell>
          <cell r="D2790" t="str">
            <v>301110860262667063201110435</v>
          </cell>
          <cell r="E279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0" t="str">
            <v>Сув таъминоти ва канализация</v>
          </cell>
          <cell r="G2790" t="str">
            <v>Кичик саноат зонаси</v>
          </cell>
          <cell r="H2790" t="str">
            <v>"Ўзсувтаъминот" АЖ</v>
          </cell>
          <cell r="I2790" t="str">
            <v>"Сув таъминоти ва оқова сув обектлари қурилиши бўйича инжиниринг компанияси" УК Тошкент вилояти</v>
          </cell>
          <cell r="J2790" t="str">
            <v>Вазирлик ва идора</v>
          </cell>
          <cell r="K2790" t="str">
            <v>19-илова</v>
          </cell>
          <cell r="L2790" t="str">
            <v>Асосий</v>
          </cell>
          <cell r="M2790" t="str">
            <v>Тошкент вилояти</v>
          </cell>
          <cell r="N2790" t="str">
            <v>Янгийўл тумани</v>
          </cell>
          <cell r="P2790" t="str">
            <v>Янги қурилиш</v>
          </cell>
          <cell r="Q2790" t="str">
            <v>2021-2023</v>
          </cell>
          <cell r="R2790">
            <v>2</v>
          </cell>
          <cell r="S2790">
            <v>1</v>
          </cell>
          <cell r="AB2790">
            <v>1</v>
          </cell>
          <cell r="AG2790">
            <v>1</v>
          </cell>
          <cell r="AH2790">
            <v>1</v>
          </cell>
          <cell r="AJ2790">
            <v>1</v>
          </cell>
          <cell r="AM2790">
            <v>1</v>
          </cell>
          <cell r="AN2790">
            <v>1</v>
          </cell>
          <cell r="AO2790">
            <v>1</v>
          </cell>
          <cell r="AR2790">
            <v>1</v>
          </cell>
          <cell r="AS2790">
            <v>3210.5439999999999</v>
          </cell>
          <cell r="AT2790">
            <v>3210.5439999999999</v>
          </cell>
          <cell r="AU2790">
            <v>3210.5439999999999</v>
          </cell>
          <cell r="AX2790">
            <v>2520</v>
          </cell>
          <cell r="BO2790">
            <v>401</v>
          </cell>
          <cell r="BS2790">
            <v>2921</v>
          </cell>
          <cell r="BV2790">
            <v>2318.87923</v>
          </cell>
          <cell r="BW2790">
            <v>2428.9972640400001</v>
          </cell>
          <cell r="BX2790" t="str">
            <v>"SHUNQOR AXMEDOV" XUSUSIY KORXONA</v>
          </cell>
          <cell r="BY2790">
            <v>300365344</v>
          </cell>
          <cell r="CT2790">
            <v>1</v>
          </cell>
          <cell r="CU2790">
            <v>1</v>
          </cell>
          <cell r="CV2790">
            <v>1</v>
          </cell>
          <cell r="DD2790">
            <v>5</v>
          </cell>
          <cell r="DE2790">
            <v>5</v>
          </cell>
          <cell r="DF2790">
            <v>5</v>
          </cell>
          <cell r="GG2790" t="str">
            <v>км</v>
          </cell>
          <cell r="GH2790">
            <v>5</v>
          </cell>
          <cell r="GI2790">
            <v>5</v>
          </cell>
          <cell r="GJ2790" t="str">
            <v xml:space="preserve">Ўзбекистон Республикаси Президентининг 
2021 йил 30 апрелдаги ПҚ-5101-сон қарори </v>
          </cell>
          <cell r="HD2790" t="str">
            <v>Лимит қўшилди</v>
          </cell>
        </row>
        <row r="2791">
          <cell r="A2791" t="str">
            <v>Олмалиқ шаҳар Бўстон МФЙ ҳудудидаги КСЗда оқова сув тармоғини қуриш</v>
          </cell>
          <cell r="B2791" t="str">
            <v>2201274040516001</v>
          </cell>
          <cell r="C2791">
            <v>1</v>
          </cell>
          <cell r="D2791" t="str">
            <v>301110860262667063201110450</v>
          </cell>
          <cell r="E279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1" t="str">
            <v>Сув таъминоти ва канализация</v>
          </cell>
          <cell r="G2791" t="str">
            <v>Кичик саноат зонаси</v>
          </cell>
          <cell r="H2791" t="str">
            <v>"Ўзсувтаъминот" АЖ</v>
          </cell>
          <cell r="J2791" t="str">
            <v>Вазирлик ва идора</v>
          </cell>
          <cell r="K2791" t="str">
            <v>Қўшимча</v>
          </cell>
          <cell r="L2791" t="str">
            <v>Асосий</v>
          </cell>
          <cell r="M2791" t="str">
            <v>Тошкент вилояти</v>
          </cell>
          <cell r="N2791" t="str">
            <v>Олмалиқ шаҳри</v>
          </cell>
          <cell r="P2791" t="str">
            <v>Янги қурилиш</v>
          </cell>
          <cell r="Q2791" t="str">
            <v>2022-2023</v>
          </cell>
          <cell r="R2791">
            <v>1</v>
          </cell>
          <cell r="S2791">
            <v>1</v>
          </cell>
          <cell r="T2791">
            <v>1</v>
          </cell>
          <cell r="U2791">
            <v>1</v>
          </cell>
          <cell r="V2791" t="str">
            <v>декабрь, 2023 й.</v>
          </cell>
          <cell r="X2791">
            <v>1</v>
          </cell>
          <cell r="Z2791">
            <v>1</v>
          </cell>
          <cell r="AA2791">
            <v>1</v>
          </cell>
          <cell r="AS2791">
            <v>383.834</v>
          </cell>
          <cell r="AT2791">
            <v>383.834</v>
          </cell>
          <cell r="AU2791">
            <v>383.834</v>
          </cell>
          <cell r="AV2791">
            <v>383.834</v>
          </cell>
          <cell r="AX2791">
            <v>0</v>
          </cell>
          <cell r="BB2791">
            <v>393.5</v>
          </cell>
          <cell r="BR2791">
            <v>-43.896999999999991</v>
          </cell>
          <cell r="BS2791">
            <v>349.60300000000001</v>
          </cell>
          <cell r="BV2791">
            <v>343.83804800000001</v>
          </cell>
          <cell r="BW2791">
            <v>326.7</v>
          </cell>
          <cell r="BX2791" t="str">
            <v>"BAXTI-ALPOMISH" MAS'ULIYATI CHEKLANGAN JAMIYAT</v>
          </cell>
          <cell r="BY2791">
            <v>301155644</v>
          </cell>
          <cell r="CT2791">
            <v>1</v>
          </cell>
          <cell r="CU2791">
            <v>1</v>
          </cell>
          <cell r="CV2791">
            <v>1</v>
          </cell>
          <cell r="GG2791" t="str">
            <v>объект</v>
          </cell>
          <cell r="GH2791">
            <v>1</v>
          </cell>
          <cell r="GI2791">
            <v>1</v>
          </cell>
          <cell r="GQ2791" t="str">
            <v>Янги қўшилган, 95%</v>
          </cell>
        </row>
        <row r="2792">
          <cell r="A2792" t="str">
            <v>"Ангрен" ЭИЗ (Охангарон блоки) ҳудуди Оҳангарон блоки «Ангрен шакар» МЧЖдан «Tianrun» МЧЖ ХКгача янги қурилаётган йўл бўйлаб ичимлик суви ва оқава сув тармоғини қуриш</v>
          </cell>
          <cell r="B2792" t="str">
            <v>2101274150516001</v>
          </cell>
          <cell r="C2792">
            <v>1</v>
          </cell>
          <cell r="D2792" t="str">
            <v>301110860262667063201110438</v>
          </cell>
          <cell r="E279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2" t="str">
            <v>Сув таъминоти ва канализация</v>
          </cell>
          <cell r="G2792" t="str">
            <v>Махсус иқтисодий зона</v>
          </cell>
          <cell r="H2792" t="str">
            <v>"Ўзсувтаъминот" АЖ</v>
          </cell>
          <cell r="J2792" t="str">
            <v>Вазирлик ва идора</v>
          </cell>
          <cell r="K2792" t="str">
            <v>Қўшимча</v>
          </cell>
          <cell r="L2792" t="str">
            <v>Асосий</v>
          </cell>
          <cell r="M2792" t="str">
            <v>Тошкент вилояти</v>
          </cell>
          <cell r="N2792" t="str">
            <v>Оҳангарон тумани</v>
          </cell>
          <cell r="P2792" t="str">
            <v>Янги қурилиш</v>
          </cell>
          <cell r="Q2792" t="str">
            <v>2022-2023</v>
          </cell>
          <cell r="R2792">
            <v>1</v>
          </cell>
          <cell r="S2792">
            <v>1</v>
          </cell>
          <cell r="T2792">
            <v>1</v>
          </cell>
          <cell r="U2792">
            <v>1</v>
          </cell>
          <cell r="X2792">
            <v>1</v>
          </cell>
          <cell r="Z2792">
            <v>1</v>
          </cell>
          <cell r="AA2792">
            <v>1</v>
          </cell>
          <cell r="AS2792">
            <v>2168.7871</v>
          </cell>
          <cell r="AT2792">
            <v>393.72500000000002</v>
          </cell>
          <cell r="AU2792">
            <v>393.72500000000002</v>
          </cell>
          <cell r="AV2792">
            <v>2168.7871</v>
          </cell>
          <cell r="AW2792">
            <v>1946.902</v>
          </cell>
          <cell r="AX2792">
            <v>0</v>
          </cell>
          <cell r="BB2792">
            <v>263.07493842000002</v>
          </cell>
          <cell r="BS2792">
            <v>263.07493842000002</v>
          </cell>
          <cell r="BV2792">
            <v>273.894272</v>
          </cell>
          <cell r="BW2792">
            <v>83.346846999999997</v>
          </cell>
          <cell r="BX2792" t="str">
            <v>"AVTOYO`L SANOAT INVEST" MAS'ULIYATI CHEKLANGAN JAMIYAT</v>
          </cell>
          <cell r="BY2792">
            <v>303314262</v>
          </cell>
          <cell r="CT2792">
            <v>1</v>
          </cell>
          <cell r="CU2792">
            <v>1</v>
          </cell>
          <cell r="CV2792">
            <v>1</v>
          </cell>
          <cell r="GG2792" t="str">
            <v>объект</v>
          </cell>
          <cell r="GH2792">
            <v>1</v>
          </cell>
          <cell r="GI2792">
            <v>1</v>
          </cell>
          <cell r="GQ2792" t="str">
            <v>Янги қўшилган, 95%</v>
          </cell>
        </row>
        <row r="2793">
          <cell r="A2793" t="str">
            <v>"Ангрен" ЭИЗ “Ақча” блоки сув олиш иншооти ва ичимлик суви  тармоғини қуриш</v>
          </cell>
          <cell r="B2793" t="str">
            <v>2101274070516009</v>
          </cell>
          <cell r="C2793">
            <v>1</v>
          </cell>
          <cell r="D2793" t="str">
            <v>301110860262667063201110449</v>
          </cell>
          <cell r="E279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3" t="str">
            <v>Сув таъминоти ва канализация</v>
          </cell>
          <cell r="G2793" t="str">
            <v>Махсус иқтисодий зона</v>
          </cell>
          <cell r="H2793" t="str">
            <v>"Ўзсувтаъминот" АЖ</v>
          </cell>
          <cell r="J2793" t="str">
            <v>Вазирлик ва идора</v>
          </cell>
          <cell r="K2793" t="str">
            <v>Қўшимча</v>
          </cell>
          <cell r="L2793" t="str">
            <v>Асосий</v>
          </cell>
          <cell r="M2793" t="str">
            <v>Тошкент вилояти</v>
          </cell>
          <cell r="N2793" t="str">
            <v>Ангрен шаҳри</v>
          </cell>
          <cell r="P2793" t="str">
            <v>Янги қурилиш</v>
          </cell>
          <cell r="Q2793" t="str">
            <v>2022-2023</v>
          </cell>
          <cell r="R2793">
            <v>1</v>
          </cell>
          <cell r="S2793">
            <v>1</v>
          </cell>
          <cell r="T2793">
            <v>1</v>
          </cell>
          <cell r="U2793">
            <v>1</v>
          </cell>
          <cell r="X2793">
            <v>1</v>
          </cell>
          <cell r="Z2793">
            <v>1</v>
          </cell>
          <cell r="AA2793">
            <v>1</v>
          </cell>
          <cell r="AS2793">
            <v>5857.4992000000002</v>
          </cell>
          <cell r="AT2793">
            <v>835.87599999999998</v>
          </cell>
          <cell r="AU2793">
            <v>835.87599999999998</v>
          </cell>
          <cell r="AV2793">
            <v>5857.4992000000002</v>
          </cell>
          <cell r="AW2793">
            <v>5430.424</v>
          </cell>
          <cell r="AX2793">
            <v>0</v>
          </cell>
          <cell r="BB2793">
            <v>554.42932407157582</v>
          </cell>
          <cell r="BS2793">
            <v>554.42932407157582</v>
          </cell>
          <cell r="BV2793">
            <v>319.92659300000003</v>
          </cell>
          <cell r="BW2793">
            <v>551.20000000000005</v>
          </cell>
          <cell r="BX2793" t="str">
            <v>"R I Z O" MAS'ULIYATI CHEKLANGAN JAMIYAT</v>
          </cell>
          <cell r="BY2793">
            <v>203312649</v>
          </cell>
          <cell r="CT2793">
            <v>1</v>
          </cell>
          <cell r="CU2793">
            <v>1</v>
          </cell>
          <cell r="CV2793">
            <v>1</v>
          </cell>
          <cell r="GG2793" t="str">
            <v>объект</v>
          </cell>
          <cell r="GH2793">
            <v>1</v>
          </cell>
          <cell r="GI2793">
            <v>1</v>
          </cell>
          <cell r="GQ2793" t="str">
            <v>Янги қўшилган, 95%</v>
          </cell>
        </row>
        <row r="2794">
          <cell r="A2794" t="str">
            <v>Тақсимланмаган лимит</v>
          </cell>
          <cell r="E279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4" t="str">
            <v>Сув таъминоти ва канализация</v>
          </cell>
          <cell r="G2794" t="str">
            <v>Кичик саноат зонаси</v>
          </cell>
          <cell r="H2794" t="str">
            <v>"Ўзсувтаъминот" АЖ</v>
          </cell>
          <cell r="J2794" t="str">
            <v>Вазирлик ва идора</v>
          </cell>
          <cell r="K2794" t="str">
            <v>13-илова</v>
          </cell>
          <cell r="L2794" t="str">
            <v>Асосий</v>
          </cell>
          <cell r="M2794" t="str">
            <v>Тошкент вилояти</v>
          </cell>
          <cell r="P2794" t="str">
            <v>Тақсимланмаган лимит</v>
          </cell>
          <cell r="R2794">
            <v>2</v>
          </cell>
          <cell r="AX2794">
            <v>0</v>
          </cell>
          <cell r="BR2794">
            <v>43.896999999999991</v>
          </cell>
          <cell r="BS2794">
            <v>43.896999999999991</v>
          </cell>
        </row>
        <row r="2795">
          <cell r="A2795" t="str">
            <v>Ўзбекистон тумани "Шўрсув" КСЗда ичимлик суви тармоғини қуриш</v>
          </cell>
          <cell r="B2795" t="str">
            <v>2201302300516002</v>
          </cell>
          <cell r="C2795">
            <v>1</v>
          </cell>
          <cell r="D2795" t="str">
            <v>301110860304017063201110697</v>
          </cell>
          <cell r="E279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5" t="str">
            <v>Сув таъминоти ва канализация</v>
          </cell>
          <cell r="G2795" t="str">
            <v>Кичик саноат зонаси</v>
          </cell>
          <cell r="H2795" t="str">
            <v>"Ўзсувтаъминот" АЖ</v>
          </cell>
          <cell r="I2795" t="str">
            <v>"Сув таъминоти ва оқова сув обектлари қурилиши бўйича инжиниринг компанияси" УК Фарғона вилояти худудий бошқармаси</v>
          </cell>
          <cell r="J2795" t="str">
            <v>Вазирлик ва идора</v>
          </cell>
          <cell r="K2795" t="str">
            <v>19-илова</v>
          </cell>
          <cell r="L2795" t="str">
            <v>Асосий</v>
          </cell>
          <cell r="M2795" t="str">
            <v>Фарғона вилояти</v>
          </cell>
          <cell r="N2795" t="str">
            <v>Ўзбекистон тумани</v>
          </cell>
          <cell r="P2795" t="str">
            <v>Янги қурилиш</v>
          </cell>
          <cell r="Q2795" t="str">
            <v>2022-2023</v>
          </cell>
          <cell r="R2795">
            <v>1</v>
          </cell>
          <cell r="S2795">
            <v>1</v>
          </cell>
          <cell r="T2795">
            <v>1</v>
          </cell>
          <cell r="U2795">
            <v>1</v>
          </cell>
          <cell r="X2795">
            <v>1</v>
          </cell>
          <cell r="Z2795">
            <v>1</v>
          </cell>
          <cell r="AA2795">
            <v>1</v>
          </cell>
          <cell r="AS2795">
            <v>3072.3080570000002</v>
          </cell>
          <cell r="AT2795">
            <v>2179</v>
          </cell>
          <cell r="AU2795">
            <v>2179</v>
          </cell>
          <cell r="AV2795">
            <v>3228.413219</v>
          </cell>
          <cell r="AW2795">
            <v>2965.9980700000001</v>
          </cell>
          <cell r="AX2795">
            <v>1246.4000000000001</v>
          </cell>
          <cell r="BI2795">
            <v>708.19296899996698</v>
          </cell>
          <cell r="BO2795">
            <v>78</v>
          </cell>
          <cell r="BS2795">
            <v>2032.5929689999671</v>
          </cell>
          <cell r="BV2795">
            <v>2758.2778899999998</v>
          </cell>
          <cell r="BW2795">
            <v>1569.6</v>
          </cell>
          <cell r="BX2795" t="str">
            <v>"296-ХИКМК" МЧЖ</v>
          </cell>
          <cell r="BY2795">
            <v>200202329</v>
          </cell>
          <cell r="CT2795">
            <v>2</v>
          </cell>
          <cell r="CU2795">
            <v>2</v>
          </cell>
          <cell r="CV2795">
            <v>2</v>
          </cell>
          <cell r="DD2795">
            <v>1.9</v>
          </cell>
          <cell r="DE2795">
            <v>1.9</v>
          </cell>
          <cell r="DF2795">
            <v>1.9</v>
          </cell>
          <cell r="GG2795" t="str">
            <v>км</v>
          </cell>
          <cell r="GH2795">
            <v>1.9</v>
          </cell>
          <cell r="GI2795">
            <v>1.9</v>
          </cell>
          <cell r="GJ2795" t="str">
            <v xml:space="preserve">Ўзбекистон Республикаси Президентининг 
2022 йил 6 июндаги ПҚ-271-сон қарори </v>
          </cell>
          <cell r="GX2795" t="str">
            <v>Лимит қўшилди</v>
          </cell>
          <cell r="HD2795" t="str">
            <v>Лимит қўшилди</v>
          </cell>
        </row>
        <row r="2796">
          <cell r="A2796" t="str">
            <v>Ўзбекистон тумани "Мингтут" МФЙ ҳудудидаги КСЗда  ичимлик суви тармоғини қуриш</v>
          </cell>
          <cell r="B2796" t="str">
            <v>2201302300516001</v>
          </cell>
          <cell r="C2796">
            <v>1</v>
          </cell>
          <cell r="D2796" t="str">
            <v>301110860304017063201110696</v>
          </cell>
          <cell r="E279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6" t="str">
            <v>Сув таъминоти ва канализация</v>
          </cell>
          <cell r="G2796" t="str">
            <v>Кичик саноат зонаси</v>
          </cell>
          <cell r="H2796" t="str">
            <v>"Ўзсувтаъминот" АЖ</v>
          </cell>
          <cell r="I2796" t="str">
            <v>"Сув таъминоти ва оқова сув обектлари қурилиши бўйича инжиниринг компанияси" УК Фарғона вилояти худудий бошқармаси</v>
          </cell>
          <cell r="J2796" t="str">
            <v>Вазирлик ва идора</v>
          </cell>
          <cell r="K2796" t="str">
            <v>19-илова</v>
          </cell>
          <cell r="L2796" t="str">
            <v>Асосий</v>
          </cell>
          <cell r="M2796" t="str">
            <v>Фарғона вилояти</v>
          </cell>
          <cell r="N2796" t="str">
            <v xml:space="preserve">Ўзбекистон тумани </v>
          </cell>
          <cell r="P2796" t="str">
            <v>Янги қурилиш</v>
          </cell>
          <cell r="Q2796" t="str">
            <v>2022-2023</v>
          </cell>
          <cell r="R2796">
            <v>1</v>
          </cell>
          <cell r="S2796">
            <v>1</v>
          </cell>
          <cell r="T2796">
            <v>1</v>
          </cell>
          <cell r="U2796">
            <v>1</v>
          </cell>
          <cell r="V2796" t="str">
            <v>май, 2023 й.</v>
          </cell>
          <cell r="X2796">
            <v>1</v>
          </cell>
          <cell r="Z2796">
            <v>1</v>
          </cell>
          <cell r="AA2796">
            <v>1</v>
          </cell>
          <cell r="AS2796">
            <v>4384.8546999999999</v>
          </cell>
          <cell r="AT2796">
            <v>2100</v>
          </cell>
          <cell r="AU2796">
            <v>2100</v>
          </cell>
          <cell r="AV2796">
            <v>4605.2421249999998</v>
          </cell>
          <cell r="AW2796">
            <v>4187.3467185999998</v>
          </cell>
          <cell r="AX2796">
            <v>1880.8</v>
          </cell>
          <cell r="BO2796">
            <v>173</v>
          </cell>
          <cell r="BS2796">
            <v>2053.8000000000002</v>
          </cell>
          <cell r="BV2796">
            <v>2850.7724800000001</v>
          </cell>
          <cell r="BW2796">
            <v>1849.1</v>
          </cell>
          <cell r="BX2796" t="str">
            <v>"FERUM DEKOR" МЧЖ</v>
          </cell>
          <cell r="BY2796">
            <v>303225105</v>
          </cell>
          <cell r="CT2796">
            <v>1</v>
          </cell>
          <cell r="CU2796">
            <v>1</v>
          </cell>
          <cell r="CV2796">
            <v>1</v>
          </cell>
          <cell r="DD2796">
            <v>1.73</v>
          </cell>
          <cell r="DE2796">
            <v>1.73</v>
          </cell>
          <cell r="DF2796">
            <v>1.73</v>
          </cell>
          <cell r="GG2796" t="str">
            <v>км</v>
          </cell>
          <cell r="GH2796">
            <v>1.73</v>
          </cell>
          <cell r="GI2796">
            <v>1.73</v>
          </cell>
          <cell r="GJ2796" t="str">
            <v xml:space="preserve">Ўзбекистон Республикаси Президентининг 
2022 йил 6 июндаги ПҚ-271-сон қарори </v>
          </cell>
          <cell r="HD2796" t="str">
            <v>Лимит қўшилди</v>
          </cell>
        </row>
        <row r="2797">
          <cell r="A2797" t="str">
            <v>Ёзёвон тумани "Тошҳовуз" МФЙ ҳудудидаги ЁСТЗда оқова сув тармоғини қуриш</v>
          </cell>
          <cell r="B2797" t="str">
            <v>2201302420516001</v>
          </cell>
          <cell r="C2797">
            <v>1</v>
          </cell>
          <cell r="D2797" t="str">
            <v>301110860304017063201110675</v>
          </cell>
          <cell r="E279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7" t="str">
            <v>Сув таъминоти ва канализация</v>
          </cell>
          <cell r="G2797" t="str">
            <v>Ёшлар саноат ва тадбиркорлик зонаси</v>
          </cell>
          <cell r="H2797" t="str">
            <v>"Ўзсувтаъминот" АЖ</v>
          </cell>
          <cell r="I2797" t="str">
            <v>"Сув таъминоти ва оқова сув обектлари қурилиши бўйича инжиниринг компанияси" УК Фарғона вилояти худудий бошқармаси</v>
          </cell>
          <cell r="J2797" t="str">
            <v>Вазирлик ва идора</v>
          </cell>
          <cell r="K2797" t="str">
            <v>19-илова</v>
          </cell>
          <cell r="L2797" t="str">
            <v>Асосий</v>
          </cell>
          <cell r="M2797" t="str">
            <v>Фарғона вилояти</v>
          </cell>
          <cell r="N2797" t="str">
            <v xml:space="preserve">Ўзбекистон тумани </v>
          </cell>
          <cell r="P2797" t="str">
            <v>Янги қурилиш</v>
          </cell>
          <cell r="Q2797" t="str">
            <v>2022-2023</v>
          </cell>
          <cell r="R2797">
            <v>1</v>
          </cell>
          <cell r="S2797">
            <v>1</v>
          </cell>
          <cell r="T2797">
            <v>1</v>
          </cell>
          <cell r="U2797">
            <v>1</v>
          </cell>
          <cell r="V2797" t="str">
            <v>май, 2023 й.</v>
          </cell>
          <cell r="X2797">
            <v>1</v>
          </cell>
          <cell r="Z2797">
            <v>1</v>
          </cell>
          <cell r="AA2797">
            <v>1</v>
          </cell>
          <cell r="AS2797">
            <v>2297.5479999999998</v>
          </cell>
          <cell r="AT2797">
            <v>1500</v>
          </cell>
          <cell r="AU2797">
            <v>1500</v>
          </cell>
          <cell r="AV2797">
            <v>2411.4702480000001</v>
          </cell>
          <cell r="AW2797">
            <v>2164.4983616</v>
          </cell>
          <cell r="AX2797">
            <v>1385.1</v>
          </cell>
          <cell r="BR2797">
            <v>-679.86199999999985</v>
          </cell>
          <cell r="BS2797">
            <v>705.23800000000006</v>
          </cell>
          <cell r="BV2797">
            <v>657.94436700000006</v>
          </cell>
          <cell r="BW2797">
            <v>625.20000000000005</v>
          </cell>
          <cell r="BX2797" t="str">
            <v>"426-ХИКМК" МЧЖ</v>
          </cell>
          <cell r="BY2797">
            <v>200140683</v>
          </cell>
          <cell r="CT2797">
            <v>1</v>
          </cell>
          <cell r="CU2797">
            <v>1</v>
          </cell>
          <cell r="CV2797">
            <v>1</v>
          </cell>
          <cell r="GG2797" t="str">
            <v>км</v>
          </cell>
          <cell r="GJ2797" t="str">
            <v xml:space="preserve">Ўзбекистон Республикаси Президентининг 
2022 йил 6 июндаги ПҚ-271-сон қарори </v>
          </cell>
        </row>
        <row r="2798">
          <cell r="A2798" t="str">
            <v>Тақсимланмаган лимит</v>
          </cell>
          <cell r="E279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8" t="str">
            <v>Сув таъминоти ва канализация</v>
          </cell>
          <cell r="G2798" t="str">
            <v>Ёшлар саноат ва тадбиркорлик зонаси</v>
          </cell>
          <cell r="H2798" t="str">
            <v>"Ўзсувтаъминот" АЖ</v>
          </cell>
          <cell r="I2798" t="str">
            <v>"Сув таъминоти ва оқова сув обектлари қурилиши бўйича инжиниринг компанияси" УК Фарғона вилояти худудий бошқармаси</v>
          </cell>
          <cell r="J2798" t="str">
            <v>Вазирлик ва идора</v>
          </cell>
          <cell r="K2798" t="str">
            <v>19-илова</v>
          </cell>
          <cell r="L2798" t="str">
            <v>Асосий</v>
          </cell>
          <cell r="M2798" t="str">
            <v>Фарғона вилояти</v>
          </cell>
          <cell r="P2798" t="str">
            <v>Тақсимланмаган лимит</v>
          </cell>
          <cell r="R2798">
            <v>2</v>
          </cell>
          <cell r="AX2798">
            <v>0</v>
          </cell>
          <cell r="BI2798">
            <v>-670</v>
          </cell>
          <cell r="BR2798">
            <v>679.86199999999985</v>
          </cell>
          <cell r="BS2798">
            <v>9.8619999999998527</v>
          </cell>
          <cell r="GX2798" t="str">
            <v>Лимит мақбуллаштирилди</v>
          </cell>
        </row>
        <row r="2799">
          <cell r="A2799" t="str">
            <v>Янгиҳаёт индустриал технопаркида сув иншоотини ва ичимлик суви тармоғини қуриш</v>
          </cell>
          <cell r="B2799" t="str">
            <v>2201262920516003</v>
          </cell>
          <cell r="C2799">
            <v>1</v>
          </cell>
          <cell r="D2799" t="str">
            <v>301110860262667063201110431</v>
          </cell>
          <cell r="E279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799" t="str">
            <v>Сув таъминоти ва канализация</v>
          </cell>
          <cell r="G2799" t="str">
            <v>Махсус иқтисодий зона</v>
          </cell>
          <cell r="H2799" t="str">
            <v>"Ўзсувтаъминот" АЖ</v>
          </cell>
          <cell r="I2799" t="str">
            <v>"Сув таъминоти ва оқова сув обектлари қурилиши бўйича инжиниринг компанияси" УК Тошкент вилояти</v>
          </cell>
          <cell r="J2799" t="str">
            <v>Вазирлик ва идора</v>
          </cell>
          <cell r="K2799" t="str">
            <v>19-илова</v>
          </cell>
          <cell r="L2799" t="str">
            <v>Асосий</v>
          </cell>
          <cell r="M2799" t="str">
            <v>Тошкент шаҳар</v>
          </cell>
          <cell r="N2799" t="str">
            <v>Янгиҳаёт тумани</v>
          </cell>
          <cell r="P2799" t="str">
            <v>Янги қурилиш</v>
          </cell>
          <cell r="Q2799" t="str">
            <v>2022-2024</v>
          </cell>
          <cell r="R2799">
            <v>2</v>
          </cell>
          <cell r="V2799" t="str">
            <v>декабрь, 2023 й.</v>
          </cell>
          <cell r="AB2799">
            <v>1</v>
          </cell>
          <cell r="AG2799">
            <v>1</v>
          </cell>
          <cell r="AH2799">
            <v>1</v>
          </cell>
          <cell r="AJ2799">
            <v>1</v>
          </cell>
          <cell r="AM2799">
            <v>1</v>
          </cell>
          <cell r="AN2799">
            <v>1</v>
          </cell>
          <cell r="AO2799">
            <v>1</v>
          </cell>
          <cell r="AR2799">
            <v>1</v>
          </cell>
          <cell r="AS2799">
            <v>9717.8209999999999</v>
          </cell>
          <cell r="AT2799">
            <v>9717.8209999999999</v>
          </cell>
          <cell r="AU2799">
            <v>9717.8209999999999</v>
          </cell>
          <cell r="AV2799">
            <v>10157.585352</v>
          </cell>
          <cell r="AW2799">
            <v>9082.0763139999999</v>
          </cell>
          <cell r="AX2799">
            <v>10210</v>
          </cell>
          <cell r="BR2799">
            <v>-1225.7000000000007</v>
          </cell>
          <cell r="BS2799">
            <v>8984.2999999999993</v>
          </cell>
          <cell r="BV2799">
            <v>7086.1706000000004</v>
          </cell>
          <cell r="BW2799">
            <v>7339.3</v>
          </cell>
          <cell r="BX2799" t="str">
            <v>"ISHONCH-INJINERING " МЧЖ</v>
          </cell>
          <cell r="BY2799">
            <v>303070505</v>
          </cell>
          <cell r="CT2799">
            <v>1</v>
          </cell>
          <cell r="DD2799">
            <v>2.5</v>
          </cell>
          <cell r="GG2799" t="str">
            <v>км</v>
          </cell>
          <cell r="GH2799">
            <v>2.5</v>
          </cell>
          <cell r="GJ2799" t="str">
            <v xml:space="preserve">Ўзбекистон Республикаси Президентининг 
2022 йил 6 июндаги ПҚ-271-сон қарори </v>
          </cell>
        </row>
        <row r="2800">
          <cell r="A2800" t="str">
            <v>Янгиҳаёт индустриал технопаркида оқова сув тармоғини қуриш</v>
          </cell>
          <cell r="B2800" t="str">
            <v>2201262920516002</v>
          </cell>
          <cell r="C2800">
            <v>1</v>
          </cell>
          <cell r="D2800" t="str">
            <v>301110860262667063201110430</v>
          </cell>
          <cell r="E280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0" t="str">
            <v>Сув таъминоти ва канализация</v>
          </cell>
          <cell r="G2800" t="str">
            <v>Махсус иқтисодий зона</v>
          </cell>
          <cell r="H2800" t="str">
            <v>"Ўзсувтаъминот" АЖ</v>
          </cell>
          <cell r="I2800" t="str">
            <v>"Сув таъминоти ва оқова сув обектлари қурилиши бўйича инжиниринг компанияси" УК Тошкент вилояти</v>
          </cell>
          <cell r="J2800" t="str">
            <v>Вазирлик ва идора</v>
          </cell>
          <cell r="K2800" t="str">
            <v>19-илова</v>
          </cell>
          <cell r="L2800" t="str">
            <v>Асосий</v>
          </cell>
          <cell r="M2800" t="str">
            <v>Тошкент шаҳар</v>
          </cell>
          <cell r="N2800" t="str">
            <v>Янгиҳаёт тумани</v>
          </cell>
          <cell r="P2800" t="str">
            <v>Янги қурилиш</v>
          </cell>
          <cell r="Q2800" t="str">
            <v>2022-2023</v>
          </cell>
          <cell r="R2800">
            <v>2</v>
          </cell>
          <cell r="S2800">
            <v>1</v>
          </cell>
          <cell r="T2800">
            <v>1</v>
          </cell>
          <cell r="U2800">
            <v>1</v>
          </cell>
          <cell r="AB2800">
            <v>1</v>
          </cell>
          <cell r="AG2800">
            <v>1</v>
          </cell>
          <cell r="AH2800">
            <v>1</v>
          </cell>
          <cell r="AJ2800">
            <v>1</v>
          </cell>
          <cell r="AM2800">
            <v>1</v>
          </cell>
          <cell r="AN2800">
            <v>1</v>
          </cell>
          <cell r="AO2800">
            <v>1</v>
          </cell>
          <cell r="AR2800">
            <v>1</v>
          </cell>
          <cell r="AS2800">
            <v>8200</v>
          </cell>
          <cell r="AT2800">
            <v>6200</v>
          </cell>
          <cell r="AU2800">
            <v>6200</v>
          </cell>
          <cell r="AV2800">
            <v>6501.4464040000003</v>
          </cell>
          <cell r="AX2800">
            <v>6200</v>
          </cell>
          <cell r="BR2800">
            <v>-279.40800000000036</v>
          </cell>
          <cell r="BS2800">
            <v>5920.5919999999996</v>
          </cell>
          <cell r="BV2800">
            <v>5474.1898000000001</v>
          </cell>
          <cell r="BW2800">
            <v>5391.9</v>
          </cell>
          <cell r="BX2800" t="str">
            <v>"SAIDBEK MEGA STROY INVEST" MCHJ</v>
          </cell>
          <cell r="BY2800">
            <v>302136912</v>
          </cell>
          <cell r="CT2800">
            <v>1</v>
          </cell>
          <cell r="CU2800">
            <v>1</v>
          </cell>
          <cell r="CV2800">
            <v>1</v>
          </cell>
          <cell r="DD2800">
            <v>2.5</v>
          </cell>
          <cell r="DE2800">
            <v>2.5</v>
          </cell>
          <cell r="DF2800">
            <v>2.5</v>
          </cell>
          <cell r="GG2800" t="str">
            <v>км</v>
          </cell>
          <cell r="GH2800">
            <v>2.5</v>
          </cell>
          <cell r="GI2800">
            <v>2.5</v>
          </cell>
          <cell r="GJ2800" t="str">
            <v xml:space="preserve">Ўзбекистон Республикаси Президентининг 
2022 йил 6 июндаги ПҚ-271-сон қарори </v>
          </cell>
        </row>
        <row r="2801">
          <cell r="A2801" t="str">
            <v>Тақсимланмаган лимит</v>
          </cell>
          <cell r="E280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1" t="str">
            <v>Сув таъминоти ва канализация</v>
          </cell>
          <cell r="G2801" t="str">
            <v>Махсус иқтисодий зона</v>
          </cell>
          <cell r="H2801" t="str">
            <v>"Ўзсувтаъминот" АЖ</v>
          </cell>
          <cell r="I2801" t="str">
            <v>"Сув таъминоти ва оқова сув обектлари қурилиши бўйича инжиниринг компанияси" УК Тошкент вилояти</v>
          </cell>
          <cell r="J2801" t="str">
            <v>Вазирлик ва идора</v>
          </cell>
          <cell r="K2801" t="str">
            <v>19-илова</v>
          </cell>
          <cell r="L2801" t="str">
            <v>Асосий</v>
          </cell>
          <cell r="M2801" t="str">
            <v>Тошкент шаҳар</v>
          </cell>
          <cell r="P2801" t="str">
            <v>Тақсимланмаган лимит</v>
          </cell>
          <cell r="R2801">
            <v>2</v>
          </cell>
          <cell r="AX2801">
            <v>0</v>
          </cell>
          <cell r="BI2801">
            <v>-1505.1</v>
          </cell>
          <cell r="BR2801">
            <v>1505.1080000000011</v>
          </cell>
          <cell r="BS2801">
            <v>8.0000000011750672E-3</v>
          </cell>
          <cell r="GX2801" t="str">
            <v>Лимит мақбуллаштирилди</v>
          </cell>
        </row>
        <row r="2802">
          <cell r="A2802" t="str">
            <v>"Қораўзак" махсус саноат зонасига олиб борувчи  автомобиль йўлини қуриш</v>
          </cell>
          <cell r="B2802" t="str">
            <v>2301352110516002</v>
          </cell>
          <cell r="C2802">
            <v>1</v>
          </cell>
          <cell r="D2802">
            <v>0</v>
          </cell>
          <cell r="E280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2" t="str">
            <v>Автомобиль йўллари, кўприклар ва йўл ўтказгичлари</v>
          </cell>
          <cell r="G2802" t="str">
            <v>Махсус иқтисодий зона</v>
          </cell>
          <cell r="H2802" t="str">
            <v>Иқтисодиёт ва молия вазирлиги</v>
          </cell>
          <cell r="I2802" t="str">
            <v>"Инфратузилма лойиҳаларини амалга ошириш" давлат муассасаси</v>
          </cell>
          <cell r="J2802" t="str">
            <v>Вазирлик ва идора</v>
          </cell>
          <cell r="K2802" t="str">
            <v>19-илова</v>
          </cell>
          <cell r="L2802" t="str">
            <v>Асосий</v>
          </cell>
          <cell r="M2802" t="str">
            <v>Қорақалпоғистон Республикаси</v>
          </cell>
          <cell r="N2802" t="str">
            <v>Қораўзак тумани</v>
          </cell>
          <cell r="P2802" t="str">
            <v>Янги қурилиш</v>
          </cell>
          <cell r="Q2802" t="str">
            <v>2023-2024</v>
          </cell>
          <cell r="R2802">
            <v>2</v>
          </cell>
          <cell r="AB2802">
            <v>1</v>
          </cell>
          <cell r="AC2802">
            <v>1</v>
          </cell>
          <cell r="AF2802">
            <v>1</v>
          </cell>
          <cell r="AS2802">
            <v>30000</v>
          </cell>
          <cell r="AT2802">
            <v>30000</v>
          </cell>
          <cell r="AU2802">
            <v>30000</v>
          </cell>
          <cell r="AX2802">
            <v>4000</v>
          </cell>
          <cell r="BS2802">
            <v>4000</v>
          </cell>
          <cell r="BW2802">
            <v>0</v>
          </cell>
          <cell r="DD2802">
            <v>28.5</v>
          </cell>
          <cell r="GG2802" t="str">
            <v>км</v>
          </cell>
          <cell r="GH2802">
            <v>28.5</v>
          </cell>
          <cell r="GJ2802" t="str">
            <v>Давлат раҳбарининг Тошкент вилояти Бекобод шаҳрига ташрифи (62-сонли баён)</v>
          </cell>
        </row>
        <row r="2803">
          <cell r="A2803" t="str">
            <v>Қорақалпоғистон Республикаси Бўзатов тумани Бўзатов ПФЙда Ёшлар саноат ва тадбиркорлик зонасига олиб борувчи  автомобиль йўлини қуриш</v>
          </cell>
          <cell r="B2803" t="str">
            <v>2201352090312001</v>
          </cell>
          <cell r="C2803">
            <v>1</v>
          </cell>
          <cell r="E280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3" t="str">
            <v>Автомобиль йўллари, кўприклар ва йўл ўтказгичлари</v>
          </cell>
          <cell r="G2803" t="str">
            <v>Ёшлар саноат ва тадбиркорлик зонаси</v>
          </cell>
          <cell r="H2803" t="str">
            <v>Автомобиль йўллари қўмитаси</v>
          </cell>
          <cell r="I2803" t="str">
            <v>"Қорақалпоғистон Республикаси МЙБХ" ДУК</v>
          </cell>
          <cell r="J2803" t="str">
            <v>Вазирлик ва идора</v>
          </cell>
          <cell r="K2803" t="str">
            <v>Қўшимча</v>
          </cell>
          <cell r="L2803" t="str">
            <v>Асосий</v>
          </cell>
          <cell r="M2803" t="str">
            <v>Қорақалпоғистон Республикаси</v>
          </cell>
          <cell r="N2803" t="str">
            <v>Бўзатов тумани</v>
          </cell>
          <cell r="P2803" t="str">
            <v>Янги қурилиш</v>
          </cell>
          <cell r="Q2803" t="str">
            <v>2022-2023</v>
          </cell>
          <cell r="R2803">
            <v>1</v>
          </cell>
          <cell r="S2803">
            <v>1</v>
          </cell>
          <cell r="T2803">
            <v>1</v>
          </cell>
          <cell r="U2803">
            <v>1</v>
          </cell>
          <cell r="X2803">
            <v>1</v>
          </cell>
          <cell r="Z2803">
            <v>1</v>
          </cell>
          <cell r="AA2803">
            <v>1</v>
          </cell>
          <cell r="AS2803">
            <v>321</v>
          </cell>
          <cell r="AT2803">
            <v>218.8</v>
          </cell>
          <cell r="AU2803">
            <v>218.8</v>
          </cell>
          <cell r="AX2803">
            <v>0</v>
          </cell>
          <cell r="BB2803">
            <v>218.8</v>
          </cell>
          <cell r="BO2803">
            <v>-7.6</v>
          </cell>
          <cell r="BS2803">
            <v>211.20000000000002</v>
          </cell>
          <cell r="BV2803">
            <v>218.8</v>
          </cell>
          <cell r="BW2803">
            <v>211.258152</v>
          </cell>
          <cell r="BX2803" t="str">
            <v>Тахиатош ТЙФУК</v>
          </cell>
          <cell r="BY2803">
            <v>305986763</v>
          </cell>
          <cell r="CT2803">
            <v>1</v>
          </cell>
          <cell r="CU2803">
            <v>1</v>
          </cell>
          <cell r="CV2803">
            <v>1</v>
          </cell>
          <cell r="GG2803" t="str">
            <v>объект</v>
          </cell>
          <cell r="GH2803">
            <v>1</v>
          </cell>
          <cell r="GI2803">
            <v>1</v>
          </cell>
          <cell r="GQ2803" t="str">
            <v>Янги қўшилган, 95%</v>
          </cell>
          <cell r="HD2803" t="str">
            <v>Лимит мақбуллаштирилди</v>
          </cell>
        </row>
        <row r="2804">
          <cell r="A2804" t="str">
            <v>Қорақалпоғистон Республикаси Элликқалъа тумани Навоий МФЙда Ёшлар саноат ва тадбиркорлик зонасига олиб борувчи  автомобиль йўлини қуриш</v>
          </cell>
          <cell r="B2804" t="str">
            <v>2201352500312001</v>
          </cell>
          <cell r="C2804">
            <v>1</v>
          </cell>
          <cell r="E280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4" t="str">
            <v>Автомобиль йўллари, кўприклар ва йўл ўтказгичлари</v>
          </cell>
          <cell r="G2804" t="str">
            <v>Ёшлар саноат ва тадбиркорлик зонаси</v>
          </cell>
          <cell r="H2804" t="str">
            <v>Автомобиль йўллари қўмитаси</v>
          </cell>
          <cell r="I2804" t="str">
            <v>"Қорақалпоғистон Республикаси МЙБХ" ДУК</v>
          </cell>
          <cell r="J2804" t="str">
            <v>Вазирлик ва идора</v>
          </cell>
          <cell r="K2804" t="str">
            <v>Қўшимча</v>
          </cell>
          <cell r="L2804" t="str">
            <v>Асосий</v>
          </cell>
          <cell r="M2804" t="str">
            <v>Қорақалпоғистон Республикаси</v>
          </cell>
          <cell r="N2804" t="str">
            <v>Элликқалъа тумани</v>
          </cell>
          <cell r="P2804" t="str">
            <v>Янги қурилиш</v>
          </cell>
          <cell r="Q2804" t="str">
            <v>2022-2023</v>
          </cell>
          <cell r="R2804">
            <v>1</v>
          </cell>
          <cell r="S2804">
            <v>1</v>
          </cell>
          <cell r="T2804">
            <v>1</v>
          </cell>
          <cell r="U2804">
            <v>1</v>
          </cell>
          <cell r="X2804">
            <v>1</v>
          </cell>
          <cell r="Z2804">
            <v>1</v>
          </cell>
          <cell r="AA2804">
            <v>1</v>
          </cell>
          <cell r="AS2804">
            <v>675</v>
          </cell>
          <cell r="AT2804">
            <v>223</v>
          </cell>
          <cell r="AU2804">
            <v>223</v>
          </cell>
          <cell r="AX2804">
            <v>0</v>
          </cell>
          <cell r="BB2804">
            <v>223</v>
          </cell>
          <cell r="BO2804">
            <v>-31.6</v>
          </cell>
          <cell r="BS2804">
            <v>191.4</v>
          </cell>
          <cell r="BV2804">
            <v>223</v>
          </cell>
          <cell r="BW2804">
            <v>191.40964600000001</v>
          </cell>
          <cell r="BX2804" t="str">
            <v>Элликқальа ЙМФУК</v>
          </cell>
          <cell r="BY2804">
            <v>306690934</v>
          </cell>
          <cell r="CT2804">
            <v>1</v>
          </cell>
          <cell r="CU2804">
            <v>1</v>
          </cell>
          <cell r="CX2804">
            <v>1</v>
          </cell>
          <cell r="GG2804" t="str">
            <v>объект</v>
          </cell>
          <cell r="GH2804">
            <v>1</v>
          </cell>
          <cell r="GI2804">
            <v>1</v>
          </cell>
          <cell r="GQ2804" t="str">
            <v>Янги қўшилган, 95%</v>
          </cell>
          <cell r="HD2804" t="str">
            <v>Лимит мақбуллаштирилди</v>
          </cell>
        </row>
        <row r="2805">
          <cell r="A2805" t="str">
            <v>Нукус шаҳар КСЗ га олиб борувчи автомобиль йўлини жорий таъмирлаш</v>
          </cell>
          <cell r="B2805" t="str">
            <v>2201354010312003</v>
          </cell>
          <cell r="C2805">
            <v>1</v>
          </cell>
          <cell r="E280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5" t="str">
            <v>Автомобиль йўллари, кўприклар ва йўл ўтказгичлари</v>
          </cell>
          <cell r="G2805" t="str">
            <v>Кичик саноат зонаси</v>
          </cell>
          <cell r="H2805" t="str">
            <v>Автомобиль йўллари қўмитаси</v>
          </cell>
          <cell r="I2805" t="str">
            <v>"Қорақалпоғистон Республикаси МЙБХ" ДУК</v>
          </cell>
          <cell r="J2805" t="str">
            <v>Вазирлик ва идора</v>
          </cell>
          <cell r="K2805" t="str">
            <v>Қўшимча</v>
          </cell>
          <cell r="L2805" t="str">
            <v>Асосий</v>
          </cell>
          <cell r="M2805" t="str">
            <v>Қорақалпоғистон Республикаси</v>
          </cell>
          <cell r="N2805" t="str">
            <v>Нукус шаҳри</v>
          </cell>
          <cell r="P2805" t="str">
            <v>Мукаммал таъмирлаш</v>
          </cell>
          <cell r="Q2805" t="str">
            <v>2022-2023</v>
          </cell>
          <cell r="R2805">
            <v>1</v>
          </cell>
          <cell r="S2805">
            <v>1</v>
          </cell>
          <cell r="T2805">
            <v>1</v>
          </cell>
          <cell r="U2805">
            <v>1</v>
          </cell>
          <cell r="X2805">
            <v>1</v>
          </cell>
          <cell r="Z2805">
            <v>1</v>
          </cell>
          <cell r="AA2805">
            <v>1</v>
          </cell>
          <cell r="AS2805">
            <v>702</v>
          </cell>
          <cell r="AT2805">
            <v>478.4</v>
          </cell>
          <cell r="AU2805">
            <v>478.4</v>
          </cell>
          <cell r="AX2805">
            <v>0</v>
          </cell>
          <cell r="BB2805">
            <v>478.4</v>
          </cell>
          <cell r="BO2805">
            <v>-52.7</v>
          </cell>
          <cell r="BS2805">
            <v>425.7</v>
          </cell>
          <cell r="BV2805">
            <v>478.4</v>
          </cell>
          <cell r="BW2805">
            <v>432.1</v>
          </cell>
          <cell r="BX2805" t="str">
            <v>Тахиатош ТЙФУК</v>
          </cell>
          <cell r="BY2805">
            <v>305986763</v>
          </cell>
          <cell r="CT2805">
            <v>1</v>
          </cell>
          <cell r="CU2805">
            <v>1</v>
          </cell>
          <cell r="CV2805">
            <v>1</v>
          </cell>
          <cell r="GG2805" t="str">
            <v>объект</v>
          </cell>
          <cell r="GH2805">
            <v>1</v>
          </cell>
          <cell r="GI2805">
            <v>1</v>
          </cell>
          <cell r="GQ2805" t="str">
            <v>Янги қўшилган, 95%</v>
          </cell>
          <cell r="HD2805" t="str">
            <v>Лимит мақбуллаштирилди</v>
          </cell>
        </row>
        <row r="2806">
          <cell r="A2806" t="str">
            <v>Қораўзак тумани "Қораўзак" ПФЙда ёшлар саноат ва тадбиркорлик зонасига олиб борувчи автомобиль йўлини қуриш</v>
          </cell>
          <cell r="B2806" t="str">
            <v>2201352110312005</v>
          </cell>
          <cell r="C2806">
            <v>1</v>
          </cell>
          <cell r="E280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6" t="str">
            <v>Автомобиль йўллари, кўприклар ва йўл ўтказгичлари</v>
          </cell>
          <cell r="G2806" t="str">
            <v>Ёшлар саноат ва тадбиркорлик зонаси</v>
          </cell>
          <cell r="H2806" t="str">
            <v>Автомобиль йўллари қўмитаси</v>
          </cell>
          <cell r="I2806" t="str">
            <v>"Қорақалпоғистон Республикаси МЙБХ" ДУК</v>
          </cell>
          <cell r="J2806" t="str">
            <v>Вазирлик ва идора</v>
          </cell>
          <cell r="K2806" t="str">
            <v>Қўшимча</v>
          </cell>
          <cell r="L2806" t="str">
            <v>Асосий</v>
          </cell>
          <cell r="M2806" t="str">
            <v>Қорақалпоғистон Республикаси</v>
          </cell>
          <cell r="N2806" t="str">
            <v>Қораўзак тумани</v>
          </cell>
          <cell r="P2806" t="str">
            <v>Янги қурилиш</v>
          </cell>
          <cell r="Q2806" t="str">
            <v>2022-2023</v>
          </cell>
          <cell r="R2806">
            <v>1</v>
          </cell>
          <cell r="S2806">
            <v>1</v>
          </cell>
          <cell r="T2806">
            <v>1</v>
          </cell>
          <cell r="U2806">
            <v>1</v>
          </cell>
          <cell r="X2806">
            <v>1</v>
          </cell>
          <cell r="Z2806">
            <v>1</v>
          </cell>
          <cell r="AA2806">
            <v>1</v>
          </cell>
          <cell r="AS2806">
            <v>114</v>
          </cell>
          <cell r="AT2806">
            <v>114</v>
          </cell>
          <cell r="AU2806">
            <v>114</v>
          </cell>
          <cell r="AX2806">
            <v>0</v>
          </cell>
          <cell r="BB2806">
            <v>114</v>
          </cell>
          <cell r="BO2806">
            <v>-43.9</v>
          </cell>
          <cell r="BS2806">
            <v>70.099999999999994</v>
          </cell>
          <cell r="BV2806">
            <v>70.111999999999995</v>
          </cell>
          <cell r="BW2806">
            <v>70.111999999999995</v>
          </cell>
          <cell r="BX2806" t="str">
            <v>Чимбой ТЙФУК</v>
          </cell>
          <cell r="BY2806">
            <v>200397671</v>
          </cell>
          <cell r="CT2806">
            <v>1</v>
          </cell>
          <cell r="CU2806">
            <v>1</v>
          </cell>
          <cell r="CV2806">
            <v>1</v>
          </cell>
          <cell r="GG2806" t="str">
            <v>объект</v>
          </cell>
          <cell r="GH2806">
            <v>1</v>
          </cell>
          <cell r="GI2806">
            <v>1</v>
          </cell>
          <cell r="GQ2806" t="str">
            <v>Янги қўшилган, 95%</v>
          </cell>
          <cell r="HD2806" t="str">
            <v>Лимит мақбуллаштирилди</v>
          </cell>
        </row>
        <row r="2807">
          <cell r="A2807" t="str">
            <v>Булоқбоши тумани "Саноат" МФЙ қурилиш материаллари кластерига кириш автомобиль йўлини қуриш</v>
          </cell>
          <cell r="B2807" t="str">
            <v>2201032100516001</v>
          </cell>
          <cell r="C2807">
            <v>1</v>
          </cell>
          <cell r="D2807" t="str">
            <v> 304521860034017045129118159</v>
          </cell>
          <cell r="E280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7" t="str">
            <v>Автомобиль йўллари, кўприклар ва йўл ўтказгичлари</v>
          </cell>
          <cell r="G2807" t="str">
            <v>Кичик саноат зонаси</v>
          </cell>
          <cell r="H2807" t="str">
            <v>Автомобиль йўллари қўмитаси</v>
          </cell>
          <cell r="I2807" t="str">
            <v>"Андижон МЙБХ" ДУК</v>
          </cell>
          <cell r="J2807" t="str">
            <v>Вазирлик ва идора</v>
          </cell>
          <cell r="K2807" t="str">
            <v>19-илова</v>
          </cell>
          <cell r="L2807" t="str">
            <v>Асосий</v>
          </cell>
          <cell r="M2807" t="str">
            <v>Андижон вилояти</v>
          </cell>
          <cell r="N2807" t="str">
            <v>Булоқбоши тумани</v>
          </cell>
          <cell r="P2807" t="str">
            <v>Янги қурилиш</v>
          </cell>
          <cell r="Q2807" t="str">
            <v>2022-2023</v>
          </cell>
          <cell r="R2807">
            <v>1</v>
          </cell>
          <cell r="S2807">
            <v>1</v>
          </cell>
          <cell r="T2807">
            <v>1</v>
          </cell>
          <cell r="U2807">
            <v>1</v>
          </cell>
          <cell r="X2807">
            <v>1</v>
          </cell>
          <cell r="Z2807">
            <v>1</v>
          </cell>
          <cell r="AA2807">
            <v>1</v>
          </cell>
          <cell r="AS2807">
            <v>1273.3</v>
          </cell>
          <cell r="AT2807">
            <v>701.9</v>
          </cell>
          <cell r="AU2807">
            <v>701.9</v>
          </cell>
          <cell r="AX2807">
            <v>638.20000000000005</v>
          </cell>
          <cell r="BS2807">
            <v>638.20000000000005</v>
          </cell>
          <cell r="BV2807">
            <v>638.20000000000005</v>
          </cell>
          <cell r="BW2807">
            <v>638.20000000000005</v>
          </cell>
          <cell r="BX2807" t="str">
            <v>Самандар шижоати МЧЖ</v>
          </cell>
          <cell r="BY2807">
            <v>301084149</v>
          </cell>
          <cell r="DD2807">
            <v>0.5</v>
          </cell>
          <cell r="DE2807">
            <v>0.5</v>
          </cell>
          <cell r="DF2807">
            <v>0.5</v>
          </cell>
          <cell r="GG2807" t="str">
            <v>км</v>
          </cell>
          <cell r="GH2807">
            <v>0.5</v>
          </cell>
          <cell r="GI2807">
            <v>0.5</v>
          </cell>
          <cell r="GJ2807" t="str">
            <v>Ўзбекистон Республикаси Президентининг 
2022 йил 21 февралдаги ПҚ-139-сон қарори</v>
          </cell>
        </row>
        <row r="2808">
          <cell r="A2808" t="str">
            <v>Пахтаобод тумани Дўстлик массиви “Ҳаётбахш” МФЙда  ташкил этиладиган тўқимачилик индустриал зонасига олиб борувчи  автомобиль йўлини қуриш</v>
          </cell>
          <cell r="B2808" t="str">
            <v>2301032320516002</v>
          </cell>
          <cell r="C2808">
            <v>1</v>
          </cell>
          <cell r="D2808">
            <v>0</v>
          </cell>
          <cell r="E280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8" t="str">
            <v>Автомобиль йўллари, кўприклар ва йўл ўтказгичлари</v>
          </cell>
          <cell r="G2808" t="str">
            <v>Махсус иқтисодий зона</v>
          </cell>
          <cell r="H2808" t="str">
            <v>Автомобиль йўллари қўмитаси</v>
          </cell>
          <cell r="I2808" t="str">
            <v>"Андижон МЙБХ" ДУК</v>
          </cell>
          <cell r="J2808" t="str">
            <v>Вазирлик ва идора</v>
          </cell>
          <cell r="K2808" t="str">
            <v>19-илова</v>
          </cell>
          <cell r="L2808" t="str">
            <v>Асосий</v>
          </cell>
          <cell r="M2808" t="str">
            <v>Андижон вилояти</v>
          </cell>
          <cell r="N2808" t="str">
            <v>Пахтаобод тумани</v>
          </cell>
          <cell r="P2808" t="str">
            <v>Янги қурилиш</v>
          </cell>
          <cell r="Q2808" t="str">
            <v>2023-2024</v>
          </cell>
          <cell r="R2808">
            <v>2</v>
          </cell>
          <cell r="AB2808">
            <v>1</v>
          </cell>
          <cell r="AG2808">
            <v>1</v>
          </cell>
          <cell r="AH2808">
            <v>1</v>
          </cell>
          <cell r="AJ2808">
            <v>1</v>
          </cell>
          <cell r="AM2808">
            <v>1</v>
          </cell>
          <cell r="AN2808">
            <v>1</v>
          </cell>
          <cell r="AO2808">
            <v>1</v>
          </cell>
          <cell r="AR2808">
            <v>1</v>
          </cell>
          <cell r="AS2808">
            <v>17274</v>
          </cell>
          <cell r="AT2808">
            <v>17274</v>
          </cell>
          <cell r="AU2808">
            <v>17274</v>
          </cell>
          <cell r="AX2808">
            <v>6400</v>
          </cell>
          <cell r="BS2808">
            <v>6400</v>
          </cell>
          <cell r="BV2808">
            <v>6400</v>
          </cell>
          <cell r="BW2808">
            <v>6400</v>
          </cell>
          <cell r="BX2808" t="str">
            <v>Келажак магистрали МЧЖ</v>
          </cell>
          <cell r="BY2808">
            <v>302758423</v>
          </cell>
          <cell r="DD2808">
            <v>7.5</v>
          </cell>
          <cell r="GG2808" t="str">
            <v>км</v>
          </cell>
          <cell r="GH2808">
            <v>7.5</v>
          </cell>
          <cell r="GJ2808" t="str">
            <v>Ўзбекистон Республикаси Президентининг 
2022 йил 7 ноябрь куни 76-сонли йиғилиш баёни (маҳаллий саноат)</v>
          </cell>
        </row>
        <row r="2809">
          <cell r="A2809" t="str">
            <v>"Ғиждувон" ЭИЗ Когон тумани Зиробод массиви ҳудудида 
А-380 автомобиль йўлидан ЭИЗ ҳудудига олиб кирувчи автомобиль йўлини реконструкция қилиш ва ички автомобиль йўлларни қуриш</v>
          </cell>
          <cell r="B2809" t="str">
            <v>2101062190516002</v>
          </cell>
          <cell r="C2809">
            <v>1</v>
          </cell>
          <cell r="D2809" t="str">
            <v> 304521860064017045129118035</v>
          </cell>
          <cell r="E280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09" t="str">
            <v>Автомобиль йўллари, кўприклар ва йўл ўтказгичлари</v>
          </cell>
          <cell r="G2809" t="str">
            <v>Махсус иқтисодий зона</v>
          </cell>
          <cell r="H2809" t="str">
            <v>Автомобиль йўллари қўмитаси</v>
          </cell>
          <cell r="I2809" t="str">
            <v>"Бухоро МЙБХ" ДУК</v>
          </cell>
          <cell r="J2809" t="str">
            <v>Вазирлик ва идора</v>
          </cell>
          <cell r="K2809" t="str">
            <v>19-илова</v>
          </cell>
          <cell r="L2809" t="str">
            <v>Асосий</v>
          </cell>
          <cell r="M2809" t="str">
            <v>Бухоро вилояти</v>
          </cell>
          <cell r="N2809" t="str">
            <v>Когон тумани</v>
          </cell>
          <cell r="P2809" t="str">
            <v>Реконструкция</v>
          </cell>
          <cell r="Q2809" t="str">
            <v>2021-2024</v>
          </cell>
          <cell r="R2809">
            <v>1</v>
          </cell>
          <cell r="X2809">
            <v>1</v>
          </cell>
          <cell r="Z2809">
            <v>1</v>
          </cell>
          <cell r="AA2809">
            <v>1</v>
          </cell>
          <cell r="AS2809">
            <v>40879.9</v>
          </cell>
          <cell r="AT2809">
            <v>7500</v>
          </cell>
          <cell r="AU2809">
            <v>7500</v>
          </cell>
          <cell r="AX2809">
            <v>2000</v>
          </cell>
          <cell r="BS2809">
            <v>2000</v>
          </cell>
          <cell r="BV2809">
            <v>2000</v>
          </cell>
          <cell r="BW2809">
            <v>2000</v>
          </cell>
          <cell r="BX2809" t="str">
            <v>Ромитан ЙМФУК</v>
          </cell>
          <cell r="BY2809">
            <v>305362693</v>
          </cell>
          <cell r="DD2809">
            <v>17.5</v>
          </cell>
          <cell r="GG2809" t="str">
            <v>км</v>
          </cell>
          <cell r="GH2809">
            <v>17.5</v>
          </cell>
          <cell r="GJ2809" t="str">
            <v xml:space="preserve">Ўзбекистон Республикаси Президентининг 
2022 йил 6 июндаги ПҚ-271-сон қарори </v>
          </cell>
        </row>
        <row r="2810">
          <cell r="A2810" t="str">
            <v>"Бухоро-агро" ЭИЗ Бухоро тумани "А.Шокиров" Галаосиё массивида ички йўлларни қуриш</v>
          </cell>
          <cell r="B2810" t="str">
            <v>2101062070516001</v>
          </cell>
          <cell r="C2810">
            <v>1</v>
          </cell>
          <cell r="D2810" t="str">
            <v> 304521860064017045129118030</v>
          </cell>
          <cell r="E281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0" t="str">
            <v>Автомобиль йўллари, кўприклар ва йўл ўтказгичлари</v>
          </cell>
          <cell r="G2810" t="str">
            <v>Махсус иқтисодий зона</v>
          </cell>
          <cell r="H2810" t="str">
            <v>Автомобиль йўллари қўмитаси</v>
          </cell>
          <cell r="I2810" t="str">
            <v>"Бухоро МЙБХ" ДУК</v>
          </cell>
          <cell r="J2810" t="str">
            <v>Вазирлик ва идора</v>
          </cell>
          <cell r="K2810" t="str">
            <v>19-илова</v>
          </cell>
          <cell r="L2810" t="str">
            <v>Асосий</v>
          </cell>
          <cell r="M2810" t="str">
            <v>Бухоро вилояти</v>
          </cell>
          <cell r="N2810" t="str">
            <v>Бухоро тумани</v>
          </cell>
          <cell r="P2810" t="str">
            <v>Янги қурилиш</v>
          </cell>
          <cell r="Q2810" t="str">
            <v>2021-2024</v>
          </cell>
          <cell r="R2810">
            <v>1</v>
          </cell>
          <cell r="X2810">
            <v>1</v>
          </cell>
          <cell r="Z2810">
            <v>1</v>
          </cell>
          <cell r="AA2810">
            <v>1</v>
          </cell>
          <cell r="AS2810">
            <v>11748.4</v>
          </cell>
          <cell r="AT2810">
            <v>4136.2823493300002</v>
          </cell>
          <cell r="AU2810">
            <v>4136.2823493300002</v>
          </cell>
          <cell r="AX2810">
            <v>2000</v>
          </cell>
          <cell r="BO2810">
            <v>2101.1999999999998</v>
          </cell>
          <cell r="BS2810">
            <v>4101.2</v>
          </cell>
          <cell r="BV2810">
            <v>2000</v>
          </cell>
          <cell r="BW2810">
            <v>2000</v>
          </cell>
          <cell r="BX2810" t="str">
            <v>Бухоро ЙМФУК</v>
          </cell>
          <cell r="BY2810">
            <v>206840820</v>
          </cell>
          <cell r="DD2810">
            <v>4.5</v>
          </cell>
          <cell r="GG2810" t="str">
            <v>км</v>
          </cell>
          <cell r="GH2810">
            <v>4.5</v>
          </cell>
          <cell r="GJ2810" t="str">
            <v>Вазирлар Маҳкамаси Раёсатининг 2022 йил 
15 мартдаги 40-сон йиғилиш баёни</v>
          </cell>
          <cell r="HD2810" t="str">
            <v>Лимит қўшилди</v>
          </cell>
        </row>
        <row r="2811">
          <cell r="A2811" t="str">
            <v>"Бухоро-агро" ЭИЗ Когон тумани "Зиёқобил" массивида ички йўлларни қуриш</v>
          </cell>
          <cell r="B2811" t="str">
            <v>2101062190516001</v>
          </cell>
          <cell r="C2811">
            <v>1</v>
          </cell>
          <cell r="D2811" t="str">
            <v> 304521860064017045129118031</v>
          </cell>
          <cell r="E281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1" t="str">
            <v>Автомобиль йўллари, кўприклар ва йўл ўтказгичлари</v>
          </cell>
          <cell r="G2811" t="str">
            <v>Махсус иқтисодий зона</v>
          </cell>
          <cell r="H2811" t="str">
            <v>Автомобиль йўллари қўмитаси</v>
          </cell>
          <cell r="I2811" t="str">
            <v>"Бухоро МЙБХ" ДУК</v>
          </cell>
          <cell r="J2811" t="str">
            <v>Вазирлик ва идора</v>
          </cell>
          <cell r="K2811" t="str">
            <v>19-илова</v>
          </cell>
          <cell r="L2811" t="str">
            <v>Асосий</v>
          </cell>
          <cell r="M2811" t="str">
            <v>Бухоро вилояти</v>
          </cell>
          <cell r="N2811" t="str">
            <v>Когон тумани</v>
          </cell>
          <cell r="P2811" t="str">
            <v>Янги қурилиш</v>
          </cell>
          <cell r="Q2811" t="str">
            <v>2021-2024</v>
          </cell>
          <cell r="R2811">
            <v>1</v>
          </cell>
          <cell r="X2811">
            <v>1</v>
          </cell>
          <cell r="Z2811">
            <v>1</v>
          </cell>
          <cell r="AA2811">
            <v>1</v>
          </cell>
          <cell r="AS2811">
            <v>11472.5</v>
          </cell>
          <cell r="AT2811">
            <v>3546.3324806099999</v>
          </cell>
          <cell r="AU2811">
            <v>3546.3324806099999</v>
          </cell>
          <cell r="AX2811">
            <v>1500</v>
          </cell>
          <cell r="BO2811">
            <v>2010.5</v>
          </cell>
          <cell r="BS2811">
            <v>3510.5</v>
          </cell>
          <cell r="BV2811">
            <v>1500</v>
          </cell>
          <cell r="BW2811">
            <v>1500</v>
          </cell>
          <cell r="BX2811" t="str">
            <v>Бухоро ЙМФУК</v>
          </cell>
          <cell r="BY2811">
            <v>206840820</v>
          </cell>
          <cell r="DD2811">
            <v>4.5999999999999996</v>
          </cell>
          <cell r="GG2811" t="str">
            <v>км</v>
          </cell>
          <cell r="GH2811">
            <v>4.5999999999999996</v>
          </cell>
          <cell r="GJ2811" t="str">
            <v>Вазирлар Маҳкамаси Раёсатининг 2022 йил 
15 мартдаги 40-сон йиғилиш баёни</v>
          </cell>
          <cell r="HD2811" t="str">
            <v>Лимит қўшилди</v>
          </cell>
        </row>
        <row r="2812">
          <cell r="A2812" t="str">
            <v xml:space="preserve">"Бухоро-агро" ЭИЗ Ромитан тумани "Боғитуркон" МФЙ "Марзия" массивида ички йўлларни қуриш </v>
          </cell>
          <cell r="B2812" t="str">
            <v>2101062420516002</v>
          </cell>
          <cell r="C2812">
            <v>1</v>
          </cell>
          <cell r="D2812" t="str">
            <v> 304521860064017045129118033</v>
          </cell>
          <cell r="E281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2" t="str">
            <v>Автомобиль йўллари, кўприклар ва йўл ўтказгичлари</v>
          </cell>
          <cell r="G2812" t="str">
            <v>Махсус иқтисодий зона</v>
          </cell>
          <cell r="H2812" t="str">
            <v>Автомобиль йўллари қўмитаси</v>
          </cell>
          <cell r="I2812" t="str">
            <v>"Бухоро МЙБХ" ДУК</v>
          </cell>
          <cell r="J2812" t="str">
            <v>Вазирлик ва идора</v>
          </cell>
          <cell r="K2812" t="str">
            <v>19-илова</v>
          </cell>
          <cell r="L2812" t="str">
            <v>Асосий</v>
          </cell>
          <cell r="M2812" t="str">
            <v>Бухоро вилояти</v>
          </cell>
          <cell r="N2812" t="str">
            <v>Ромитан тумани</v>
          </cell>
          <cell r="P2812" t="str">
            <v>Янги қурилиш</v>
          </cell>
          <cell r="Q2812" t="str">
            <v>2021-2024</v>
          </cell>
          <cell r="R2812">
            <v>1</v>
          </cell>
          <cell r="X2812">
            <v>1</v>
          </cell>
          <cell r="Z2812">
            <v>1</v>
          </cell>
          <cell r="AA2812">
            <v>1</v>
          </cell>
          <cell r="AS2812">
            <v>14000</v>
          </cell>
          <cell r="AT2812">
            <v>7383.8739930000002</v>
          </cell>
          <cell r="AU2812">
            <v>7383.8739930000002</v>
          </cell>
          <cell r="AX2812">
            <v>2500</v>
          </cell>
          <cell r="BO2812">
            <v>1647.7</v>
          </cell>
          <cell r="BS2812">
            <v>4147.7</v>
          </cell>
          <cell r="BV2812">
            <v>2500</v>
          </cell>
          <cell r="BW2812">
            <v>2500</v>
          </cell>
          <cell r="BX2812" t="str">
            <v>"ROMITAN TRANS
YO`L QURILISH" МЧЖ</v>
          </cell>
          <cell r="BY2812">
            <v>303075119</v>
          </cell>
          <cell r="DD2812">
            <v>2.9</v>
          </cell>
          <cell r="GG2812" t="str">
            <v>км</v>
          </cell>
          <cell r="GH2812">
            <v>2.9</v>
          </cell>
          <cell r="GJ2812" t="str">
            <v>Вазирлар Маҳкамаси Раёсатининг 2022 йил 
15 мартдаги 40-сон йиғилиш баёни</v>
          </cell>
          <cell r="HD2812" t="str">
            <v>Лимит қўшилди</v>
          </cell>
        </row>
        <row r="2813">
          <cell r="A2813" t="str">
            <v>"Бухоро-агро" ЭИЗ Ромитан тумани "Қахрамон", "Чандир"  "Хосса" ва "Тошработ" массивларида йўлларни қуриш</v>
          </cell>
          <cell r="B2813" t="str">
            <v>2101062420516001</v>
          </cell>
          <cell r="C2813">
            <v>1</v>
          </cell>
          <cell r="D2813" t="str">
            <v> 304521860064017045129118032</v>
          </cell>
          <cell r="E281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3" t="str">
            <v>Автомобиль йўллари, кўприклар ва йўл ўтказгичлари</v>
          </cell>
          <cell r="G2813" t="str">
            <v>Махсус иқтисодий зона</v>
          </cell>
          <cell r="H2813" t="str">
            <v>Автомобиль йўллари қўмитаси</v>
          </cell>
          <cell r="I2813" t="str">
            <v>"Бухоро МЙБХ" ДУК</v>
          </cell>
          <cell r="J2813" t="str">
            <v>Вазирлик ва идора</v>
          </cell>
          <cell r="K2813" t="str">
            <v>19-илова</v>
          </cell>
          <cell r="L2813" t="str">
            <v>Асосий</v>
          </cell>
          <cell r="M2813" t="str">
            <v>Бухоро вилояти</v>
          </cell>
          <cell r="N2813" t="str">
            <v>Ромитан тумани</v>
          </cell>
          <cell r="P2813" t="str">
            <v>Янги қурилиш</v>
          </cell>
          <cell r="Q2813" t="str">
            <v>2021-2024</v>
          </cell>
          <cell r="R2813">
            <v>1</v>
          </cell>
          <cell r="X2813">
            <v>1</v>
          </cell>
          <cell r="Z2813">
            <v>1</v>
          </cell>
          <cell r="AA2813">
            <v>1</v>
          </cell>
          <cell r="AS2813">
            <v>23030.7</v>
          </cell>
          <cell r="AT2813">
            <v>4443.3</v>
          </cell>
          <cell r="AU2813">
            <v>4443.3</v>
          </cell>
          <cell r="AX2813">
            <v>2000</v>
          </cell>
          <cell r="BO2813">
            <v>5318.2</v>
          </cell>
          <cell r="BS2813">
            <v>7318.2</v>
          </cell>
          <cell r="BV2813">
            <v>2000</v>
          </cell>
          <cell r="BW2813">
            <v>2000</v>
          </cell>
          <cell r="BX2813" t="str">
            <v>Ромитан ЙМФУК</v>
          </cell>
          <cell r="BY2813">
            <v>305362693</v>
          </cell>
          <cell r="DD2813">
            <v>7.4</v>
          </cell>
          <cell r="GG2813" t="str">
            <v>км</v>
          </cell>
          <cell r="GH2813">
            <v>7.4</v>
          </cell>
          <cell r="GJ2813" t="str">
            <v>Вазирлар Маҳкамаси Раёсатининг 2022 йил 
15 мартдаги 40-сон йиғилиш баёни</v>
          </cell>
          <cell r="HD2813" t="str">
            <v>Лимит қўшилди</v>
          </cell>
        </row>
        <row r="2814">
          <cell r="A2814" t="str">
            <v>“Жиззах” ЭИЗ Ш.Рашидов тумани ҳудудидаги 2 та кўприкли 5,7 км ички йўл қурилиши</v>
          </cell>
          <cell r="B2814" t="str">
            <v>2001084010516001</v>
          </cell>
          <cell r="C2814">
            <v>1</v>
          </cell>
          <cell r="D2814" t="str">
            <v> 304521860084017045129118011</v>
          </cell>
          <cell r="E281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4" t="str">
            <v>Автомобиль йўллари, кўприклар ва йўл ўтказгичлари</v>
          </cell>
          <cell r="G2814" t="str">
            <v>Махсус иқтисодий зона</v>
          </cell>
          <cell r="H2814" t="str">
            <v>Автомобиль йўллари қўмитаси</v>
          </cell>
          <cell r="I2814" t="str">
            <v>"Жиззах МЙБХ" ДУК</v>
          </cell>
          <cell r="J2814" t="str">
            <v>Вазирлик ва идора</v>
          </cell>
          <cell r="K2814" t="str">
            <v>19-илова</v>
          </cell>
          <cell r="L2814" t="str">
            <v>Асосий</v>
          </cell>
          <cell r="M2814" t="str">
            <v>Жиззах вилояти</v>
          </cell>
          <cell r="N2814" t="str">
            <v>Ш.Рашидов тумани</v>
          </cell>
          <cell r="P2814" t="str">
            <v>Янги қурилиш</v>
          </cell>
          <cell r="Q2814" t="str">
            <v>2020-2024</v>
          </cell>
          <cell r="R2814">
            <v>1</v>
          </cell>
          <cell r="X2814">
            <v>1</v>
          </cell>
          <cell r="Z2814">
            <v>1</v>
          </cell>
          <cell r="AA2814">
            <v>1</v>
          </cell>
          <cell r="AS2814">
            <v>49000</v>
          </cell>
          <cell r="AT2814">
            <v>26913.3</v>
          </cell>
          <cell r="AU2814">
            <v>26913.3</v>
          </cell>
          <cell r="AX2814">
            <v>5000</v>
          </cell>
          <cell r="BS2814">
            <v>5000</v>
          </cell>
          <cell r="BV2814">
            <v>5253.0523999999996</v>
          </cell>
          <cell r="BW2814">
            <v>5000</v>
          </cell>
          <cell r="BX2814" t="str">
            <v>"Жиззах йўл қурилиш таъмираш"
МЧЖ</v>
          </cell>
          <cell r="BY2814">
            <v>305396595</v>
          </cell>
          <cell r="DD2814">
            <v>5.7</v>
          </cell>
          <cell r="GG2814" t="str">
            <v>км</v>
          </cell>
          <cell r="GH2814">
            <v>5.7</v>
          </cell>
          <cell r="GJ2814" t="str">
            <v>Вазирлар Маҳкамаси Раёсатининг 2022 йил 
15 мартдаги 40-сон йиғилиш баёни</v>
          </cell>
        </row>
        <row r="2815">
          <cell r="A2815" t="str">
            <v xml:space="preserve">"Чироқчи" ЭИЗ "Буюк Турон" МФЙ ҳудудида ички ва кириш йўлларини қуриш ҳамда таъминлаш </v>
          </cell>
          <cell r="B2815" t="str">
            <v>2201104010516001</v>
          </cell>
          <cell r="C2815">
            <v>1</v>
          </cell>
          <cell r="D2815" t="str">
            <v> 301110860104017063201110654</v>
          </cell>
          <cell r="E281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5" t="str">
            <v>Автомобиль йўллари, кўприклар ва йўл ўтказгичлари</v>
          </cell>
          <cell r="G2815" t="str">
            <v>Махсус иқтисодий зона</v>
          </cell>
          <cell r="H2815" t="str">
            <v>Автомобиль йўллари қўмитаси</v>
          </cell>
          <cell r="I2815" t="str">
            <v>"Қашқадарё МЙБХ" ДУК</v>
          </cell>
          <cell r="J2815" t="str">
            <v>Вазирлик ва идора</v>
          </cell>
          <cell r="K2815" t="str">
            <v>19-илова</v>
          </cell>
          <cell r="L2815" t="str">
            <v>Асосий</v>
          </cell>
          <cell r="M2815" t="str">
            <v>Қашқадарё вилояти</v>
          </cell>
          <cell r="N2815" t="str">
            <v>Қарши шаҳри</v>
          </cell>
          <cell r="P2815" t="str">
            <v>Янги қурилиш</v>
          </cell>
          <cell r="Q2815" t="str">
            <v>2022-2024</v>
          </cell>
          <cell r="R2815">
            <v>1</v>
          </cell>
          <cell r="X2815">
            <v>1</v>
          </cell>
          <cell r="Z2815">
            <v>1</v>
          </cell>
          <cell r="AA2815">
            <v>1</v>
          </cell>
          <cell r="AS2815">
            <v>3443</v>
          </cell>
          <cell r="AT2815">
            <v>2532</v>
          </cell>
          <cell r="AU2815">
            <v>2532</v>
          </cell>
          <cell r="AX2815">
            <v>2000</v>
          </cell>
          <cell r="BR2815">
            <v>-367.47500000000002</v>
          </cell>
          <cell r="BS2815">
            <v>1632.5250000000001</v>
          </cell>
          <cell r="BV2815">
            <v>1522.1</v>
          </cell>
          <cell r="BW2815">
            <v>1339</v>
          </cell>
          <cell r="BX2815" t="str">
            <v>Modernizatsiya maxsus servis IMQT MCHJ</v>
          </cell>
          <cell r="BY2815">
            <v>301744330</v>
          </cell>
          <cell r="DD2815">
            <v>10</v>
          </cell>
          <cell r="GG2815" t="str">
            <v>км</v>
          </cell>
          <cell r="GH2815">
            <v>10</v>
          </cell>
          <cell r="GJ2815" t="str">
            <v xml:space="preserve">Ўзбекистон Республикаси Президентининг 
2022 йил 6 июндаги ПҚ-271-сон қарори </v>
          </cell>
        </row>
        <row r="2816">
          <cell r="A2816" t="str">
            <v>Шаҳрисабз тумани Хонтепа кичик саноат зонаси ҳудудига кириш автомобиль йўлини қуриш</v>
          </cell>
          <cell r="B2816" t="str">
            <v>2201102450516001</v>
          </cell>
          <cell r="C2816">
            <v>1</v>
          </cell>
          <cell r="D2816" t="str">
            <v> 304521860104017045129118105</v>
          </cell>
          <cell r="E281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6" t="str">
            <v>Автомобиль йўллари, кўприклар ва йўл ўтказгичлари</v>
          </cell>
          <cell r="G2816" t="str">
            <v>Кичик саноат зонаси</v>
          </cell>
          <cell r="H2816" t="str">
            <v>Автомобиль йўллари қўмитаси</v>
          </cell>
          <cell r="I2816" t="str">
            <v>"Қашқадарё МЙБХ" ДУК</v>
          </cell>
          <cell r="J2816" t="str">
            <v>Вазирлик ва идора</v>
          </cell>
          <cell r="K2816" t="str">
            <v>19-илова</v>
          </cell>
          <cell r="L2816" t="str">
            <v>Асосий</v>
          </cell>
          <cell r="M2816" t="str">
            <v>Қашқадарё вилояти</v>
          </cell>
          <cell r="N2816" t="str">
            <v>Шаҳрисабз тумани</v>
          </cell>
          <cell r="P2816" t="str">
            <v>Янги қурилиш</v>
          </cell>
          <cell r="Q2816" t="str">
            <v>2022-2023</v>
          </cell>
          <cell r="R2816">
            <v>1</v>
          </cell>
          <cell r="S2816">
            <v>1</v>
          </cell>
          <cell r="T2816">
            <v>1</v>
          </cell>
          <cell r="X2816">
            <v>1</v>
          </cell>
          <cell r="Z2816">
            <v>1</v>
          </cell>
          <cell r="AA2816">
            <v>1</v>
          </cell>
          <cell r="AS2816">
            <v>600</v>
          </cell>
          <cell r="AT2816">
            <v>581.5</v>
          </cell>
          <cell r="AU2816">
            <v>581.5</v>
          </cell>
          <cell r="AX2816">
            <v>551.5</v>
          </cell>
          <cell r="BS2816">
            <v>551.5</v>
          </cell>
          <cell r="BV2816">
            <v>551.5</v>
          </cell>
          <cell r="BW2816">
            <v>264.7</v>
          </cell>
          <cell r="BX2816" t="str">
            <v>"Karvon" XICHSF</v>
          </cell>
          <cell r="BY2816">
            <v>203796649</v>
          </cell>
          <cell r="DD2816">
            <v>0.8</v>
          </cell>
          <cell r="DE2816">
            <v>0.8</v>
          </cell>
          <cell r="DF2816">
            <v>0.8</v>
          </cell>
          <cell r="GG2816" t="str">
            <v>км</v>
          </cell>
          <cell r="GH2816">
            <v>0.8</v>
          </cell>
          <cell r="GI2816">
            <v>0.8</v>
          </cell>
          <cell r="GJ2816" t="str">
            <v xml:space="preserve">Ўзбекистон Республикаси Президентининг 
2022 йил 6 июндаги ПҚ-271-сон қарори </v>
          </cell>
        </row>
        <row r="2817">
          <cell r="A2817" t="str">
            <v>Тақсимланмаган лимит</v>
          </cell>
          <cell r="E281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7" t="str">
            <v>Автомобиль йўллари, кўприклар ва йўл ўтказгичлари</v>
          </cell>
          <cell r="G2817" t="str">
            <v>Махсус иқтисодий зона</v>
          </cell>
          <cell r="H2817" t="str">
            <v>Автомобиль йўллари қўмитаси</v>
          </cell>
          <cell r="I2817" t="str">
            <v>"Қашқадарё МЙБХ" ДУК</v>
          </cell>
          <cell r="J2817" t="str">
            <v>Вазирлик ва идора</v>
          </cell>
          <cell r="K2817" t="str">
            <v>7-илова</v>
          </cell>
          <cell r="L2817" t="str">
            <v>Асосий</v>
          </cell>
          <cell r="M2817" t="str">
            <v>Қашқадарё вилояти</v>
          </cell>
          <cell r="N2817" t="str">
            <v>Туманлараро</v>
          </cell>
          <cell r="P2817" t="str">
            <v>Тақсимланмаган лимит</v>
          </cell>
          <cell r="R2817">
            <v>2</v>
          </cell>
          <cell r="AX2817">
            <v>0</v>
          </cell>
          <cell r="BR2817">
            <v>367.47500000000002</v>
          </cell>
          <cell r="BS2817">
            <v>367.47500000000002</v>
          </cell>
        </row>
        <row r="2818">
          <cell r="A2818" t="str">
            <v>Нишон тумани, Пахтазор МФЙ ҳудудида жойлашган замонавий иссиқҳона мажмуасига кириш ва ички йўлни таъмирлаш</v>
          </cell>
          <cell r="B2818" t="str">
            <v>2201102350516001</v>
          </cell>
          <cell r="C2818">
            <v>1</v>
          </cell>
          <cell r="E281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8" t="str">
            <v>Автомобиль йўллари, кўприклар ва йўл ўтказгичлари</v>
          </cell>
          <cell r="G2818" t="str">
            <v>Махсус иқтисодий зона</v>
          </cell>
          <cell r="H2818" t="str">
            <v>Қашқадарё вилояти ҳокимлиги</v>
          </cell>
          <cell r="J2818" t="str">
            <v>Вилоят</v>
          </cell>
          <cell r="K2818" t="str">
            <v>Қўшимча</v>
          </cell>
          <cell r="L2818" t="str">
            <v>Асосий</v>
          </cell>
          <cell r="M2818" t="str">
            <v>Қашқадарё вилояти</v>
          </cell>
          <cell r="N2818" t="str">
            <v>Нишон тумани</v>
          </cell>
          <cell r="P2818" t="str">
            <v>Мукаммал таъмирлаш</v>
          </cell>
          <cell r="Q2818" t="str">
            <v>2022-2023</v>
          </cell>
          <cell r="R2818">
            <v>1</v>
          </cell>
          <cell r="S2818">
            <v>1</v>
          </cell>
          <cell r="T2818">
            <v>1</v>
          </cell>
          <cell r="U2818">
            <v>1</v>
          </cell>
          <cell r="X2818">
            <v>1</v>
          </cell>
          <cell r="Z2818">
            <v>1</v>
          </cell>
          <cell r="AA2818">
            <v>1</v>
          </cell>
          <cell r="AS2818">
            <v>2295.2710782608697</v>
          </cell>
          <cell r="AT2818">
            <v>2242.2710782608697</v>
          </cell>
          <cell r="AU2818">
            <v>2187.2710782608697</v>
          </cell>
          <cell r="AV2818">
            <v>2376.3820000000001</v>
          </cell>
          <cell r="AW2818">
            <v>2257.5619999999999</v>
          </cell>
          <cell r="AX2818">
            <v>0</v>
          </cell>
          <cell r="BB2818">
            <v>2060</v>
          </cell>
          <cell r="BS2818">
            <v>2060</v>
          </cell>
          <cell r="BV2818">
            <v>497.5</v>
          </cell>
          <cell r="BW2818">
            <v>940.51499999999999</v>
          </cell>
          <cell r="BX2818" t="str">
            <v>"MODERNIZATSIA MAXSUS SERVIS" МЧЖ</v>
          </cell>
          <cell r="BY2818">
            <v>301744330</v>
          </cell>
          <cell r="GG2818" t="str">
            <v>объект</v>
          </cell>
          <cell r="GH2818">
            <v>1</v>
          </cell>
          <cell r="GI2818">
            <v>1</v>
          </cell>
          <cell r="GQ2818" t="str">
            <v>Янги қўшилган, 95%</v>
          </cell>
        </row>
        <row r="2819">
          <cell r="A2819" t="str">
            <v>Қизилтепа тумани "Ғойбон" МФЙ ҳудудидаги ёшлар саноат ва тадбиркорлик зонасига олиб борувчи автомобиль йўлларини қуриш</v>
          </cell>
          <cell r="B2819" t="str">
            <v>2201122460516001</v>
          </cell>
          <cell r="C2819">
            <v>1</v>
          </cell>
          <cell r="D2819" t="str">
            <v> 100010860262667018107280007</v>
          </cell>
          <cell r="E281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19" t="str">
            <v>Автомобиль йўллари, кўприклар ва йўл ўтказгичлари</v>
          </cell>
          <cell r="G2819" t="str">
            <v>Ёшлар саноат ва тадбиркорлик зонаси</v>
          </cell>
          <cell r="H2819" t="str">
            <v>Автомобиль йўллари қўмитаси</v>
          </cell>
          <cell r="I2819" t="str">
            <v>"Навоий МЙБХ" ДУК</v>
          </cell>
          <cell r="J2819" t="str">
            <v>Вазирлик ва идора</v>
          </cell>
          <cell r="K2819" t="str">
            <v>19-илова</v>
          </cell>
          <cell r="L2819" t="str">
            <v>Асосий</v>
          </cell>
          <cell r="M2819" t="str">
            <v>Навоий вилояти</v>
          </cell>
          <cell r="N2819" t="str">
            <v>Қизилтепа тумани</v>
          </cell>
          <cell r="P2819" t="str">
            <v>Янги қурилиш</v>
          </cell>
          <cell r="Q2819" t="str">
            <v>2022-2023</v>
          </cell>
          <cell r="R2819">
            <v>2</v>
          </cell>
          <cell r="S2819">
            <v>1</v>
          </cell>
          <cell r="T2819">
            <v>1</v>
          </cell>
          <cell r="U2819">
            <v>1</v>
          </cell>
          <cell r="AB2819">
            <v>1</v>
          </cell>
          <cell r="AG2819">
            <v>1</v>
          </cell>
          <cell r="AH2819">
            <v>1</v>
          </cell>
          <cell r="AK2819">
            <v>1</v>
          </cell>
          <cell r="AM2819">
            <v>1</v>
          </cell>
          <cell r="AN2819">
            <v>1</v>
          </cell>
          <cell r="AO2819">
            <v>1</v>
          </cell>
          <cell r="AR2819">
            <v>1</v>
          </cell>
          <cell r="AS2819">
            <v>1307</v>
          </cell>
          <cell r="AT2819">
            <v>1307</v>
          </cell>
          <cell r="AU2819">
            <v>1307</v>
          </cell>
          <cell r="AX2819">
            <v>1456.7</v>
          </cell>
          <cell r="BO2819">
            <v>-149.5</v>
          </cell>
          <cell r="BR2819">
            <v>-149.583</v>
          </cell>
          <cell r="BS2819">
            <v>1157.617</v>
          </cell>
          <cell r="BV2819">
            <v>1307.117</v>
          </cell>
          <cell r="BW2819">
            <v>1233.6026380000001</v>
          </cell>
          <cell r="BX2819" t="str">
            <v>Навоий КФУК</v>
          </cell>
          <cell r="CT2819">
            <v>1</v>
          </cell>
          <cell r="CU2819">
            <v>1</v>
          </cell>
          <cell r="CV2819">
            <v>1</v>
          </cell>
          <cell r="DD2819">
            <v>2.4</v>
          </cell>
          <cell r="DE2819">
            <v>2.4</v>
          </cell>
          <cell r="DF2819">
            <v>2.4</v>
          </cell>
          <cell r="GG2819" t="str">
            <v>км</v>
          </cell>
          <cell r="GH2819">
            <v>2.4</v>
          </cell>
          <cell r="GI2819">
            <v>2.4</v>
          </cell>
          <cell r="GJ2819" t="str">
            <v xml:space="preserve">Ўзбекистон Республикаси Президентининг 
2022 йил 6 июндаги ПҚ-271-сон қарори </v>
          </cell>
          <cell r="HD2819" t="str">
            <v>Лимит мақбуллаштирилди</v>
          </cell>
        </row>
        <row r="2820">
          <cell r="A2820" t="str">
            <v>Навбаҳор тумани "Қоражон" МФЙ ҳудудида ташкил этилган "Кичик саноат зонаси"га кириш автомобиль йўлини қуриш (1-босқич)</v>
          </cell>
          <cell r="B2820" t="str">
            <v>2201122300516001</v>
          </cell>
          <cell r="E282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0" t="str">
            <v>Автомобиль йўллари, кўприклар ва йўл ўтказгичлари</v>
          </cell>
          <cell r="G2820" t="str">
            <v>Кичик саноат зонаси</v>
          </cell>
          <cell r="H2820" t="str">
            <v>Автомобиль йўллари қўмитаси</v>
          </cell>
          <cell r="I2820" t="str">
            <v>"Навоий МЙБХ" ДУК</v>
          </cell>
          <cell r="J2820" t="str">
            <v>Вазирлик ва идора</v>
          </cell>
          <cell r="K2820" t="str">
            <v>Қўшимча</v>
          </cell>
          <cell r="L2820" t="str">
            <v>Асосий</v>
          </cell>
          <cell r="M2820" t="str">
            <v>Навоий вилояти</v>
          </cell>
          <cell r="N2820" t="str">
            <v>Навбаҳор тумани</v>
          </cell>
          <cell r="P2820" t="str">
            <v>Кредитор қарздорлик</v>
          </cell>
          <cell r="R2820">
            <v>1</v>
          </cell>
          <cell r="AS2820">
            <v>63.3</v>
          </cell>
          <cell r="AT2820">
            <v>63.3</v>
          </cell>
          <cell r="AU2820">
            <v>63.3</v>
          </cell>
          <cell r="AX2820">
            <v>0</v>
          </cell>
          <cell r="BI2820">
            <v>63.3</v>
          </cell>
          <cell r="BS2820">
            <v>63.3</v>
          </cell>
          <cell r="BV2820">
            <v>63.3</v>
          </cell>
          <cell r="BW2820">
            <v>63.3</v>
          </cell>
          <cell r="GX2820" t="str">
            <v>Янги қўшилган, 5%</v>
          </cell>
        </row>
        <row r="2821">
          <cell r="A2821" t="str">
            <v>Нурота тумани "Истиқбол" МФЙ ҳудудида ташкил этилган "Кичик саноат зонаси"га кириш автомобиль йўлини қуриш</v>
          </cell>
          <cell r="B2821" t="str">
            <v>2201122380920001</v>
          </cell>
          <cell r="E282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1" t="str">
            <v>Автомобиль йўллари, кўприклар ва йўл ўтказгичлари</v>
          </cell>
          <cell r="G2821" t="str">
            <v>Кичик саноат зонаси</v>
          </cell>
          <cell r="H2821" t="str">
            <v>Автомобиль йўллари қўмитаси</v>
          </cell>
          <cell r="I2821" t="str">
            <v>"Навоий МЙБХ" ДУК</v>
          </cell>
          <cell r="J2821" t="str">
            <v>Вазирлик ва идора</v>
          </cell>
          <cell r="K2821" t="str">
            <v>Қўшимча</v>
          </cell>
          <cell r="L2821" t="str">
            <v>Асосий</v>
          </cell>
          <cell r="M2821" t="str">
            <v>Навоий вилояти</v>
          </cell>
          <cell r="N2821" t="str">
            <v>Нурота тумани</v>
          </cell>
          <cell r="P2821" t="str">
            <v>Кредитор қарздорлик</v>
          </cell>
          <cell r="R2821">
            <v>1</v>
          </cell>
          <cell r="AS2821">
            <v>41.2</v>
          </cell>
          <cell r="AT2821">
            <v>41.2</v>
          </cell>
          <cell r="AU2821">
            <v>41.2</v>
          </cell>
          <cell r="AX2821">
            <v>0</v>
          </cell>
          <cell r="BI2821">
            <v>41.2</v>
          </cell>
          <cell r="BS2821">
            <v>41.2</v>
          </cell>
          <cell r="BV2821">
            <v>41.2</v>
          </cell>
          <cell r="BW2821">
            <v>41.2</v>
          </cell>
          <cell r="GX2821" t="str">
            <v>Янги қўшилган, 5%</v>
          </cell>
        </row>
        <row r="2822">
          <cell r="A2822" t="str">
            <v>Тақсимланмаган лимит</v>
          </cell>
          <cell r="E282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2" t="str">
            <v>Автомобиль йўллари, кўприклар ва йўл ўтказгичлари</v>
          </cell>
          <cell r="G2822" t="str">
            <v>Ёшлар саноат ва тадбиркорлик зонаси</v>
          </cell>
          <cell r="H2822" t="str">
            <v>Автомобиль йўллари қўмитаси</v>
          </cell>
          <cell r="I2822" t="str">
            <v>"Навоий МЙБХ" ДУК</v>
          </cell>
          <cell r="J2822" t="str">
            <v>Вазирлик ва идора</v>
          </cell>
          <cell r="K2822" t="str">
            <v>19-илова</v>
          </cell>
          <cell r="L2822" t="str">
            <v>Асосий</v>
          </cell>
          <cell r="M2822" t="str">
            <v>Навоий вилояти</v>
          </cell>
          <cell r="P2822" t="str">
            <v>Тақсимланмаган лимит</v>
          </cell>
          <cell r="R2822">
            <v>2</v>
          </cell>
          <cell r="AX2822">
            <v>0</v>
          </cell>
          <cell r="BR2822">
            <v>149.583</v>
          </cell>
          <cell r="BS2822">
            <v>149.583</v>
          </cell>
        </row>
        <row r="2823">
          <cell r="A2823" t="str">
            <v>"Наманган" ЭИЗ "Ибрат" массиви ички хўжалик йўлини мукаммал таъмирлаш</v>
          </cell>
          <cell r="B2823" t="str">
            <v>1901142240516001</v>
          </cell>
          <cell r="C2823">
            <v>1</v>
          </cell>
          <cell r="D2823" t="str">
            <v> 304521860144017045129118008</v>
          </cell>
          <cell r="E282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3" t="str">
            <v>Автомобиль йўллари, кўприклар ва йўл ўтказгичлари</v>
          </cell>
          <cell r="G2823" t="str">
            <v>Махсус иқтисодий зона</v>
          </cell>
          <cell r="H2823" t="str">
            <v>Автомобиль йўллари қўмитаси</v>
          </cell>
          <cell r="I2823" t="str">
            <v>"Наманган МЙБХ" ДУК</v>
          </cell>
          <cell r="J2823" t="str">
            <v>Вазирлик ва идора</v>
          </cell>
          <cell r="K2823" t="str">
            <v>19-илова</v>
          </cell>
          <cell r="L2823" t="str">
            <v>Асосий</v>
          </cell>
          <cell r="M2823" t="str">
            <v>Наманган вилояти</v>
          </cell>
          <cell r="N2823" t="str">
            <v>Тўрақўрғон тумани</v>
          </cell>
          <cell r="P2823" t="str">
            <v>Мукаммал таъмирлаш</v>
          </cell>
          <cell r="Q2823" t="str">
            <v>2019-2024</v>
          </cell>
          <cell r="R2823">
            <v>1</v>
          </cell>
          <cell r="X2823">
            <v>1</v>
          </cell>
          <cell r="Z2823">
            <v>1</v>
          </cell>
          <cell r="AA2823">
            <v>1</v>
          </cell>
          <cell r="AS2823">
            <v>14588.8</v>
          </cell>
          <cell r="AT2823">
            <v>10452.43</v>
          </cell>
          <cell r="AU2823">
            <v>10452.43</v>
          </cell>
          <cell r="AX2823">
            <v>2000</v>
          </cell>
          <cell r="BO2823">
            <v>-1279</v>
          </cell>
          <cell r="BS2823">
            <v>721</v>
          </cell>
          <cell r="BV2823">
            <v>721.01949999999999</v>
          </cell>
          <cell r="BW2823">
            <v>721.01949999999999</v>
          </cell>
          <cell r="BX2823" t="str">
            <v>Янгиқўрғон йўл қуриш МЧЖ</v>
          </cell>
          <cell r="BY2823">
            <v>302720581</v>
          </cell>
          <cell r="DD2823">
            <v>4</v>
          </cell>
          <cell r="GG2823" t="str">
            <v>км</v>
          </cell>
          <cell r="GH2823">
            <v>4</v>
          </cell>
          <cell r="GJ2823" t="str">
            <v>Вазирлар Маҳкамаси Раёсатининг 2022 йил 
15 мартдаги 40-сон йиғилиш баёни</v>
          </cell>
          <cell r="HD2823" t="str">
            <v>Лимит мақбуллаштирилди</v>
          </cell>
        </row>
        <row r="2824">
          <cell r="A2824" t="str">
            <v>"Наманган" ЭИЗ "Сабзазор" массиви ички хўжалик йўлини мукаммал таъмирлаш</v>
          </cell>
          <cell r="B2824" t="str">
            <v>1901142370516001</v>
          </cell>
          <cell r="C2824">
            <v>1</v>
          </cell>
          <cell r="D2824" t="str">
            <v> 304521860144017045129118007</v>
          </cell>
          <cell r="E282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4" t="str">
            <v>Автомобиль йўллари, кўприклар ва йўл ўтказгичлари</v>
          </cell>
          <cell r="G2824" t="str">
            <v>Махсус иқтисодий зона</v>
          </cell>
          <cell r="H2824" t="str">
            <v>Автомобиль йўллари қўмитаси</v>
          </cell>
          <cell r="I2824" t="str">
            <v>"Наманган МЙБХ" ДУК</v>
          </cell>
          <cell r="J2824" t="str">
            <v>Вазирлик ва идора</v>
          </cell>
          <cell r="K2824" t="str">
            <v>19-илова</v>
          </cell>
          <cell r="L2824" t="str">
            <v>Асосий</v>
          </cell>
          <cell r="M2824" t="str">
            <v>Наманган вилояти</v>
          </cell>
          <cell r="N2824" t="str">
            <v>Чуст тумани</v>
          </cell>
          <cell r="P2824" t="str">
            <v>Мукаммал таъмирлаш</v>
          </cell>
          <cell r="Q2824" t="str">
            <v>2019-2024</v>
          </cell>
          <cell r="R2824">
            <v>1</v>
          </cell>
          <cell r="X2824">
            <v>1</v>
          </cell>
          <cell r="Z2824">
            <v>1</v>
          </cell>
          <cell r="AA2824">
            <v>1</v>
          </cell>
          <cell r="AS2824">
            <v>62779.3</v>
          </cell>
          <cell r="AT2824">
            <v>45022.6</v>
          </cell>
          <cell r="AU2824">
            <v>45022.6</v>
          </cell>
          <cell r="AX2824">
            <v>5000</v>
          </cell>
          <cell r="BO2824">
            <v>6181.9</v>
          </cell>
          <cell r="BS2824">
            <v>11181.9</v>
          </cell>
          <cell r="BV2824">
            <v>6140.8</v>
          </cell>
          <cell r="BW2824">
            <v>6083.8</v>
          </cell>
          <cell r="BX2824" t="str">
            <v>Шох Жалолиддин Самоний МЧЖ</v>
          </cell>
          <cell r="BY2824">
            <v>200074267</v>
          </cell>
          <cell r="DD2824">
            <v>20.2</v>
          </cell>
          <cell r="GG2824" t="str">
            <v>км</v>
          </cell>
          <cell r="GH2824">
            <v>20.2</v>
          </cell>
          <cell r="GJ2824" t="str">
            <v>Вазирлар Маҳкамаси Раёсатининг 2022 йил 
15 мартдаги 40-сон йиғилиш баёни</v>
          </cell>
          <cell r="HD2824" t="str">
            <v>Лимит қўшилди</v>
          </cell>
        </row>
        <row r="2825">
          <cell r="A2825" t="str">
            <v>Чортоқ тумани “Обод диёр” МФЙда ташкил  этиладиган тўқимачилик индустриал зонасига олиб борувчи  автомобиль йўлини қуриш</v>
          </cell>
          <cell r="B2825" t="str">
            <v>2301142360516001</v>
          </cell>
          <cell r="E282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5" t="str">
            <v>Автомобиль йўллари, кўприклар ва йўл ўтказгичлари</v>
          </cell>
          <cell r="G2825" t="str">
            <v>Махсус иқтисодий зона</v>
          </cell>
          <cell r="H2825" t="str">
            <v>Автомобиль йўллари қўмитаси</v>
          </cell>
          <cell r="I2825" t="str">
            <v>"Наманган МЙБХ" ДУК</v>
          </cell>
          <cell r="J2825" t="str">
            <v>Вазирлик ва идора</v>
          </cell>
          <cell r="K2825" t="str">
            <v>19-илова</v>
          </cell>
          <cell r="L2825" t="str">
            <v>Асосий</v>
          </cell>
          <cell r="M2825" t="str">
            <v>Наманган вилояти</v>
          </cell>
          <cell r="N2825" t="str">
            <v>Чортоқ тумани</v>
          </cell>
          <cell r="P2825" t="str">
            <v>Янги қурилиш</v>
          </cell>
          <cell r="Q2825">
            <v>2023</v>
          </cell>
          <cell r="R2825">
            <v>2</v>
          </cell>
          <cell r="AS2825">
            <v>10500</v>
          </cell>
          <cell r="AT2825">
            <v>10500</v>
          </cell>
          <cell r="AU2825">
            <v>10500</v>
          </cell>
          <cell r="AX2825">
            <v>9975</v>
          </cell>
          <cell r="BI2825">
            <v>-9975</v>
          </cell>
          <cell r="BS2825">
            <v>0</v>
          </cell>
          <cell r="GG2825" t="str">
            <v>км</v>
          </cell>
          <cell r="GH2825">
            <v>2.1</v>
          </cell>
          <cell r="GJ2825" t="str">
            <v>Ўзбекистон Республикаси Президенти аҳбарлигида 2022 йил 7 ноябрь куни ўтказилган видеоселектор йиғилишнинг 76-сонли баёни</v>
          </cell>
          <cell r="GL2825">
            <v>1</v>
          </cell>
          <cell r="GX2825" t="str">
            <v>Чиқарилган объект</v>
          </cell>
        </row>
        <row r="2826">
          <cell r="A2826" t="str">
            <v xml:space="preserve">"Ургут" ЭИЗ  "Мерганча" массивида янги автомобиль йўлларини қуриш </v>
          </cell>
          <cell r="B2826" t="str">
            <v>1801182360516001</v>
          </cell>
          <cell r="C2826">
            <v>1</v>
          </cell>
          <cell r="E282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6" t="str">
            <v>Автомобиль йўллари, кўприклар ва йўл ўтказгичлари</v>
          </cell>
          <cell r="G2826" t="str">
            <v>Махсус иқтисодий зона</v>
          </cell>
          <cell r="H2826" t="str">
            <v>Автомобиль йўллари қўмитаси</v>
          </cell>
          <cell r="I2826" t="str">
            <v>"Самарқанд МЙБХ" ДУК</v>
          </cell>
          <cell r="J2826" t="str">
            <v>Вазирлик ва идора</v>
          </cell>
          <cell r="K2826" t="str">
            <v>19-илова</v>
          </cell>
          <cell r="L2826" t="str">
            <v>Асосий</v>
          </cell>
          <cell r="M2826" t="str">
            <v>Самарқанд вилояти</v>
          </cell>
          <cell r="N2826" t="str">
            <v xml:space="preserve">Ургут тумани </v>
          </cell>
          <cell r="P2826" t="str">
            <v>Янги қурилиш</v>
          </cell>
          <cell r="Q2826" t="str">
            <v>2018-2024</v>
          </cell>
          <cell r="R2826">
            <v>2</v>
          </cell>
          <cell r="S2826">
            <v>1</v>
          </cell>
          <cell r="T2826">
            <v>1</v>
          </cell>
          <cell r="U2826">
            <v>1</v>
          </cell>
          <cell r="AB2826">
            <v>1</v>
          </cell>
          <cell r="AG2826">
            <v>1</v>
          </cell>
          <cell r="AH2826">
            <v>1</v>
          </cell>
          <cell r="AJ2826">
            <v>1</v>
          </cell>
          <cell r="AM2826">
            <v>1</v>
          </cell>
          <cell r="AN2826">
            <v>1</v>
          </cell>
          <cell r="AO2826">
            <v>1</v>
          </cell>
          <cell r="AR2826">
            <v>1</v>
          </cell>
          <cell r="AS2826">
            <v>4883.3059999999996</v>
          </cell>
          <cell r="AT2826">
            <v>4883.3059999999996</v>
          </cell>
          <cell r="AU2826">
            <v>4883.3059999999996</v>
          </cell>
          <cell r="AX2826">
            <v>5000</v>
          </cell>
          <cell r="BO2826">
            <v>-365</v>
          </cell>
          <cell r="BS2826">
            <v>4635</v>
          </cell>
          <cell r="BV2826">
            <v>4868</v>
          </cell>
          <cell r="BW2826">
            <v>4634.8999999999996</v>
          </cell>
          <cell r="BX2826" t="str">
            <v>"ELIT STROY QURILISH MONTAJ" MAS'ULIYATI CHEKLANGAN JAMIYAT</v>
          </cell>
          <cell r="BY2826">
            <v>305497715</v>
          </cell>
          <cell r="DD2826">
            <v>13.5</v>
          </cell>
          <cell r="GG2826" t="str">
            <v>км</v>
          </cell>
          <cell r="GH2826">
            <v>13.5</v>
          </cell>
          <cell r="GJ2826" t="str">
            <v>Вазирлар Маҳкамаси Раёсатининг 2022 йил 
15 мартдаги 40-сон йиғилиш баёни</v>
          </cell>
          <cell r="HD2826" t="str">
            <v>Лимит мақбуллаштирилди</v>
          </cell>
        </row>
        <row r="2827">
          <cell r="A2827" t="str">
            <v xml:space="preserve">"Ургут" ЭИЗ  "Сариқтепа" массивида янги автомобиль йўлларини қуриш </v>
          </cell>
          <cell r="B2827" t="str">
            <v>1801182360516002</v>
          </cell>
          <cell r="C2827">
            <v>1</v>
          </cell>
          <cell r="E282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7" t="str">
            <v>Автомобиль йўллари, кўприклар ва йўл ўтказгичлари</v>
          </cell>
          <cell r="G2827" t="str">
            <v>Махсус иқтисодий зона</v>
          </cell>
          <cell r="H2827" t="str">
            <v>Автомобиль йўллари қўмитаси</v>
          </cell>
          <cell r="I2827" t="str">
            <v>"Самарқанд МЙБХ" ДУК</v>
          </cell>
          <cell r="J2827" t="str">
            <v>Вазирлик ва идора</v>
          </cell>
          <cell r="K2827" t="str">
            <v>19-илова</v>
          </cell>
          <cell r="L2827" t="str">
            <v>Асосий</v>
          </cell>
          <cell r="M2827" t="str">
            <v>Самарқанд вилояти</v>
          </cell>
          <cell r="N2827" t="str">
            <v xml:space="preserve">Ургут тумани </v>
          </cell>
          <cell r="P2827" t="str">
            <v>Янги қурилиш</v>
          </cell>
          <cell r="Q2827" t="str">
            <v>2018-2024</v>
          </cell>
          <cell r="R2827">
            <v>2</v>
          </cell>
          <cell r="S2827">
            <v>1</v>
          </cell>
          <cell r="T2827">
            <v>1</v>
          </cell>
          <cell r="U2827">
            <v>1</v>
          </cell>
          <cell r="AB2827">
            <v>1</v>
          </cell>
          <cell r="AG2827">
            <v>1</v>
          </cell>
          <cell r="AH2827">
            <v>1</v>
          </cell>
          <cell r="AJ2827">
            <v>1</v>
          </cell>
          <cell r="AM2827">
            <v>1</v>
          </cell>
          <cell r="AN2827">
            <v>1</v>
          </cell>
          <cell r="AO2827">
            <v>1</v>
          </cell>
          <cell r="AR2827">
            <v>1</v>
          </cell>
          <cell r="AS2827">
            <v>7397</v>
          </cell>
          <cell r="AT2827">
            <v>7397</v>
          </cell>
          <cell r="AU2827">
            <v>7397</v>
          </cell>
          <cell r="AX2827">
            <v>8000</v>
          </cell>
          <cell r="BO2827">
            <v>-956</v>
          </cell>
          <cell r="BS2827">
            <v>7044</v>
          </cell>
          <cell r="BV2827">
            <v>7469.7083000000002</v>
          </cell>
          <cell r="BW2827">
            <v>7041.6</v>
          </cell>
          <cell r="BX2827" t="str">
            <v>"Trust Investment Group 777" МЧЖ</v>
          </cell>
          <cell r="BY2827">
            <v>203688315</v>
          </cell>
          <cell r="DD2827">
            <v>16.399999999999999</v>
          </cell>
          <cell r="GG2827" t="str">
            <v>км</v>
          </cell>
          <cell r="GH2827">
            <v>16.399999999999999</v>
          </cell>
          <cell r="GJ2827" t="str">
            <v>Вазирлар Маҳкамаси Раёсатининг 2022 йил 
15 мартдаги 40-сон йиғилиш баёни</v>
          </cell>
          <cell r="HD2827" t="str">
            <v>Лимит мақбуллаштирилди</v>
          </cell>
        </row>
        <row r="2828">
          <cell r="A2828" t="str">
            <v xml:space="preserve">"Ургут" ЭИЗ  "Сазағон" массивида янги автомобиль йўлларини қуриш </v>
          </cell>
          <cell r="B2828" t="str">
            <v>1801182350516001</v>
          </cell>
          <cell r="C2828">
            <v>1</v>
          </cell>
          <cell r="E282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8" t="str">
            <v>Автомобиль йўллари, кўприклар ва йўл ўтказгичлари</v>
          </cell>
          <cell r="G2828" t="str">
            <v>Махсус иқтисодий зона</v>
          </cell>
          <cell r="H2828" t="str">
            <v>Автомобиль йўллари қўмитаси</v>
          </cell>
          <cell r="I2828" t="str">
            <v>"Самарқанд МЙБХ" ДУК</v>
          </cell>
          <cell r="J2828" t="str">
            <v>Вазирлик ва идора</v>
          </cell>
          <cell r="K2828" t="str">
            <v>19-илова</v>
          </cell>
          <cell r="L2828" t="str">
            <v>Асосий</v>
          </cell>
          <cell r="M2828" t="str">
            <v>Самарқанд вилояти</v>
          </cell>
          <cell r="N2828" t="str">
            <v>Нуробод тумани</v>
          </cell>
          <cell r="P2828" t="str">
            <v>Янги қурилиш</v>
          </cell>
          <cell r="Q2828" t="str">
            <v>2018-2024</v>
          </cell>
          <cell r="R2828">
            <v>2</v>
          </cell>
          <cell r="S2828">
            <v>1</v>
          </cell>
          <cell r="T2828">
            <v>1</v>
          </cell>
          <cell r="U2828">
            <v>1</v>
          </cell>
          <cell r="AB2828">
            <v>1</v>
          </cell>
          <cell r="AG2828">
            <v>1</v>
          </cell>
          <cell r="AH2828">
            <v>1</v>
          </cell>
          <cell r="AJ2828">
            <v>1</v>
          </cell>
          <cell r="AM2828">
            <v>1</v>
          </cell>
          <cell r="AN2828">
            <v>1</v>
          </cell>
          <cell r="AO2828">
            <v>1</v>
          </cell>
          <cell r="AR2828">
            <v>1</v>
          </cell>
          <cell r="AS2828">
            <v>6376</v>
          </cell>
          <cell r="AT2828">
            <v>6376</v>
          </cell>
          <cell r="AU2828">
            <v>6376</v>
          </cell>
          <cell r="AX2828">
            <v>7000</v>
          </cell>
          <cell r="BO2828">
            <v>-900</v>
          </cell>
          <cell r="BS2828">
            <v>6100</v>
          </cell>
          <cell r="BV2828">
            <v>6362.8</v>
          </cell>
          <cell r="BW2828">
            <v>6062.4</v>
          </cell>
          <cell r="BX2828" t="str">
            <v>"Trust Investment Group 777" МЧЖ</v>
          </cell>
          <cell r="BY2828">
            <v>203688315</v>
          </cell>
          <cell r="DD2828">
            <v>23.7</v>
          </cell>
          <cell r="GG2828" t="str">
            <v>км</v>
          </cell>
          <cell r="GH2828">
            <v>23.7</v>
          </cell>
          <cell r="GJ2828" t="str">
            <v>Вазирлар Маҳкамаси Раёсатининг 2022 йил 
15 мартдаги 40-сон йиғилиш баёни</v>
          </cell>
          <cell r="HD2828" t="str">
            <v>Лимит мақбуллаштирилди</v>
          </cell>
        </row>
        <row r="2829">
          <cell r="A2829" t="str">
            <v xml:space="preserve">"Ургут" ЭИЗ  "Дўстлик" массивида янги автомобил йўлларини қуриш </v>
          </cell>
          <cell r="B2829" t="str">
            <v>1801182270516001</v>
          </cell>
          <cell r="C2829">
            <v>1</v>
          </cell>
          <cell r="E282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29" t="str">
            <v>Автомобиль йўллари, кўприклар ва йўл ўтказгичлари</v>
          </cell>
          <cell r="G2829" t="str">
            <v>Махсус иқтисодий зона</v>
          </cell>
          <cell r="H2829" t="str">
            <v>Автомобиль йўллари қўмитаси</v>
          </cell>
          <cell r="I2829" t="str">
            <v>"Самарқанд МЙБХ" ДУК</v>
          </cell>
          <cell r="J2829" t="str">
            <v>Вазирлик ва идора</v>
          </cell>
          <cell r="K2829" t="str">
            <v>19-илова</v>
          </cell>
          <cell r="L2829" t="str">
            <v>Асосий</v>
          </cell>
          <cell r="M2829" t="str">
            <v>Самарқанд вилояти</v>
          </cell>
          <cell r="N2829" t="str">
            <v>Пастдарғом тумани</v>
          </cell>
          <cell r="P2829" t="str">
            <v>Янги қурилиш</v>
          </cell>
          <cell r="Q2829" t="str">
            <v>2018-2024</v>
          </cell>
          <cell r="R2829">
            <v>2</v>
          </cell>
          <cell r="AB2829">
            <v>1</v>
          </cell>
          <cell r="AG2829">
            <v>1</v>
          </cell>
          <cell r="AH2829">
            <v>1</v>
          </cell>
          <cell r="AJ2829">
            <v>1</v>
          </cell>
          <cell r="AM2829">
            <v>1</v>
          </cell>
          <cell r="AN2829">
            <v>1</v>
          </cell>
          <cell r="AO2829">
            <v>1</v>
          </cell>
          <cell r="AR2829">
            <v>1</v>
          </cell>
          <cell r="AS2829">
            <v>11676.5</v>
          </cell>
          <cell r="AT2829">
            <v>4967.3</v>
          </cell>
          <cell r="AU2829">
            <v>4967.3</v>
          </cell>
          <cell r="AX2829">
            <v>2000</v>
          </cell>
          <cell r="BO2829">
            <v>-274</v>
          </cell>
          <cell r="BS2829">
            <v>1726</v>
          </cell>
          <cell r="BV2829">
            <v>1570.7477799999999</v>
          </cell>
          <cell r="BW2829">
            <v>1497.4</v>
          </cell>
          <cell r="BX2829" t="str">
            <v>Боғишамол ЙМФУК</v>
          </cell>
          <cell r="BY2829">
            <v>301636876</v>
          </cell>
          <cell r="DD2829">
            <v>4.7</v>
          </cell>
          <cell r="GG2829" t="str">
            <v>км</v>
          </cell>
          <cell r="GH2829">
            <v>4.7</v>
          </cell>
          <cell r="GJ2829" t="str">
            <v>Вазирлар Маҳкамаси Раёсатининг 2022 йил 
15 мартдаги 40-сон йиғилиш баёни</v>
          </cell>
          <cell r="HD2829" t="str">
            <v>Лимит мақбуллаштирилди</v>
          </cell>
        </row>
        <row r="2830">
          <cell r="A2830" t="str">
            <v>Самарқанд вилояти махсус иқтисодий зоналар, кичик саноат зоналари ва йирик ишлаб чиқариш лойиҳаларининг йўлларини қуриш ишлари учун кредитор қарздорлик</v>
          </cell>
          <cell r="E283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0" t="str">
            <v>Автомобиль йўллари, кўприклар ва йўл ўтказгичлари</v>
          </cell>
          <cell r="H2830" t="str">
            <v>Автомобиль йўллари қўмитаси</v>
          </cell>
          <cell r="J2830" t="str">
            <v>Вазирлик ва идора</v>
          </cell>
          <cell r="K2830" t="str">
            <v>Қўшимча</v>
          </cell>
          <cell r="L2830" t="str">
            <v>Асосий</v>
          </cell>
          <cell r="M2830" t="str">
            <v>Самарқанд вилояти</v>
          </cell>
          <cell r="P2830" t="str">
            <v>Кредитор қарздорлик</v>
          </cell>
          <cell r="R2830">
            <v>1</v>
          </cell>
          <cell r="BO2830">
            <v>535.9</v>
          </cell>
          <cell r="BS2830">
            <v>535.9</v>
          </cell>
          <cell r="HD2830" t="str">
            <v>Янги қўшилган, 5%</v>
          </cell>
        </row>
        <row r="2831">
          <cell r="A2831" t="str">
            <v>"Ургут” эркин иқтисодий зонасининг Жомбой тумани “Назар” массивида автомобиль йўлини қуриш</v>
          </cell>
          <cell r="C2831">
            <v>1</v>
          </cell>
          <cell r="E283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1" t="str">
            <v>Автомобиль йўллари, кўприклар ва йўл ўтказгичлари</v>
          </cell>
          <cell r="H2831" t="str">
            <v>Автомобиль йўллари қўмитаси</v>
          </cell>
          <cell r="J2831" t="str">
            <v>Вазирлик ва идора</v>
          </cell>
          <cell r="K2831" t="str">
            <v>Қўшимча</v>
          </cell>
          <cell r="L2831" t="str">
            <v>Асосий</v>
          </cell>
          <cell r="M2831" t="str">
            <v>Самарқанд вилояти</v>
          </cell>
          <cell r="N2831" t="str">
            <v>Жомбой тумани</v>
          </cell>
          <cell r="O2831" t="str">
            <v>Назар</v>
          </cell>
          <cell r="P2831" t="str">
            <v>Янги қурилиш</v>
          </cell>
          <cell r="Q2831" t="str">
            <v>2023-2024</v>
          </cell>
          <cell r="R2831">
            <v>2</v>
          </cell>
          <cell r="AB2831">
            <v>1</v>
          </cell>
          <cell r="AC2831">
            <v>1</v>
          </cell>
          <cell r="AE2831">
            <v>1</v>
          </cell>
          <cell r="AF2831">
            <v>1</v>
          </cell>
          <cell r="BO2831">
            <v>500</v>
          </cell>
          <cell r="BS2831">
            <v>500</v>
          </cell>
          <cell r="CT2831">
            <v>1</v>
          </cell>
          <cell r="GG2831" t="str">
            <v>объект</v>
          </cell>
          <cell r="GH2831">
            <v>1</v>
          </cell>
          <cell r="HD2831" t="str">
            <v>Янги қўшилган объект</v>
          </cell>
        </row>
        <row r="2832">
          <cell r="A2832" t="str">
            <v>Тақсимланмаган лимит</v>
          </cell>
          <cell r="E283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2" t="str">
            <v>Автомобиль йўллари, кўприклар ва йўл ўтказгичлари</v>
          </cell>
          <cell r="G2832" t="str">
            <v>Махсус иқтисодий зона</v>
          </cell>
          <cell r="H2832" t="str">
            <v>Автомобиль йўллари қўмитаси</v>
          </cell>
          <cell r="I2832" t="str">
            <v>"Самарқанд МЙБХ" ДУК</v>
          </cell>
          <cell r="J2832" t="str">
            <v>Вазирлик ва идора</v>
          </cell>
          <cell r="K2832" t="str">
            <v>10-илова</v>
          </cell>
          <cell r="L2832" t="str">
            <v>Асосий</v>
          </cell>
          <cell r="M2832" t="str">
            <v>Самарқанд вилояти</v>
          </cell>
          <cell r="P2832" t="str">
            <v>Тақсимланмаган лимит</v>
          </cell>
          <cell r="R2832">
            <v>2</v>
          </cell>
          <cell r="AX2832">
            <v>0</v>
          </cell>
          <cell r="BR2832">
            <v>0</v>
          </cell>
          <cell r="BS2832">
            <v>0</v>
          </cell>
        </row>
        <row r="2833">
          <cell r="A2833" t="str">
            <v>"Ургут" ЭИЗ нинг "Ҳишрав-2" мавзесининг ички йўлларини шағаллаштириш</v>
          </cell>
          <cell r="B2833" t="str">
            <v>2201184010516001</v>
          </cell>
          <cell r="C2833">
            <v>1</v>
          </cell>
          <cell r="D2833" t="str">
            <v> 100010860184017049804118002</v>
          </cell>
          <cell r="E283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3" t="str">
            <v>Автомобиль йўллари, кўприклар ва йўл ўтказгичлари</v>
          </cell>
          <cell r="G2833" t="str">
            <v>Махсус иқтисодий зона</v>
          </cell>
          <cell r="H2833" t="str">
            <v>Самарқанд вилояти ҳокимлиги</v>
          </cell>
          <cell r="I2833" t="str">
            <v>Ягона буюртмачи хизмати</v>
          </cell>
          <cell r="J2833" t="str">
            <v>Вилоят</v>
          </cell>
          <cell r="K2833" t="str">
            <v>19-илова</v>
          </cell>
          <cell r="L2833" t="str">
            <v>Асосий</v>
          </cell>
          <cell r="M2833" t="str">
            <v>Самарқанд вилояти</v>
          </cell>
          <cell r="N2833" t="str">
            <v>Самарқанд шаҳри</v>
          </cell>
          <cell r="P2833" t="str">
            <v>Янги қурилиш</v>
          </cell>
          <cell r="Q2833" t="str">
            <v>2022-2024</v>
          </cell>
          <cell r="R2833">
            <v>1</v>
          </cell>
          <cell r="X2833">
            <v>1</v>
          </cell>
          <cell r="Z2833">
            <v>1</v>
          </cell>
          <cell r="AA2833">
            <v>1</v>
          </cell>
          <cell r="AS2833">
            <v>20061.129839198264</v>
          </cell>
          <cell r="AT2833">
            <v>10047.129839198264</v>
          </cell>
          <cell r="AU2833">
            <v>10047.129839198264</v>
          </cell>
          <cell r="AV2833">
            <v>21023.557368999998</v>
          </cell>
          <cell r="AW2833">
            <v>19972.379500999999</v>
          </cell>
          <cell r="AX2833">
            <v>5000</v>
          </cell>
          <cell r="BL2833">
            <v>3858.7</v>
          </cell>
          <cell r="BS2833">
            <v>8858.7000000000007</v>
          </cell>
          <cell r="BV2833">
            <v>9529.2480189999987</v>
          </cell>
          <cell r="BW2833">
            <v>8858.7000000000007</v>
          </cell>
          <cell r="BX2833" t="str">
            <v>MEMOR O'TKIR CHOVKA MCHJ</v>
          </cell>
          <cell r="BY2833">
            <v>301555788</v>
          </cell>
          <cell r="DD2833">
            <v>20</v>
          </cell>
          <cell r="GG2833" t="str">
            <v>км</v>
          </cell>
          <cell r="GH2833">
            <v>20</v>
          </cell>
          <cell r="GJ2833" t="str">
            <v xml:space="preserve">Ўзбекистон Республикаси Президентининг 
2022 йил 6 июндаги ПҚ-271-сон қарори </v>
          </cell>
          <cell r="HA2833" t="str">
            <v>Лимит қўшилди</v>
          </cell>
        </row>
        <row r="2834">
          <cell r="A2834" t="str">
            <v xml:space="preserve">"Термиз" ЭИЗ ва  "Термиз халқаро савдо маркази" ЭСЗ ҳудудигача бўлган ва ички автомобиль йўлларини қуриш </v>
          </cell>
          <cell r="B2834" t="str">
            <v>2201222200516001</v>
          </cell>
          <cell r="C2834">
            <v>1</v>
          </cell>
          <cell r="D2834">
            <v>0</v>
          </cell>
          <cell r="E283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4" t="str">
            <v>Автомобиль йўллари, кўприклар ва йўл ўтказгичлари</v>
          </cell>
          <cell r="G2834" t="str">
            <v>Махсус иқтисодий зона</v>
          </cell>
          <cell r="H2834" t="str">
            <v>Автомобиль йўллари қўмитаси</v>
          </cell>
          <cell r="I2834" t="str">
            <v>"Сурхондарё МЙБХ" ДУК</v>
          </cell>
          <cell r="J2834" t="str">
            <v>Вазирлик ва идора</v>
          </cell>
          <cell r="K2834" t="str">
            <v>19-илова</v>
          </cell>
          <cell r="L2834" t="str">
            <v>Асосий</v>
          </cell>
          <cell r="M2834" t="str">
            <v>Сурхондарё вилояти</v>
          </cell>
          <cell r="N2834" t="str">
            <v>Термиз тумани</v>
          </cell>
          <cell r="P2834" t="str">
            <v>Янги қурилиш</v>
          </cell>
          <cell r="Q2834" t="str">
            <v>2022-2024</v>
          </cell>
          <cell r="R2834">
            <v>2</v>
          </cell>
          <cell r="AB2834">
            <v>1</v>
          </cell>
          <cell r="AG2834">
            <v>1</v>
          </cell>
          <cell r="AH2834">
            <v>1</v>
          </cell>
          <cell r="AJ2834">
            <v>1</v>
          </cell>
          <cell r="AM2834">
            <v>1</v>
          </cell>
          <cell r="AN2834">
            <v>1</v>
          </cell>
          <cell r="AO2834">
            <v>1</v>
          </cell>
          <cell r="AR2834">
            <v>1</v>
          </cell>
          <cell r="AS2834">
            <v>35490.699999999997</v>
          </cell>
          <cell r="AT2834">
            <v>16424.7</v>
          </cell>
          <cell r="AU2834">
            <v>16424.7</v>
          </cell>
          <cell r="AX2834">
            <v>5000</v>
          </cell>
          <cell r="BS2834">
            <v>5000</v>
          </cell>
          <cell r="BV2834">
            <v>4768.5</v>
          </cell>
          <cell r="BW2834">
            <v>4417.8</v>
          </cell>
          <cell r="BX2834" t="str">
            <v>BRK Guliston MCHJ</v>
          </cell>
          <cell r="BY2834">
            <v>204769688</v>
          </cell>
          <cell r="DD2834">
            <v>11</v>
          </cell>
          <cell r="DE2834">
            <v>11</v>
          </cell>
          <cell r="DF2834">
            <v>11</v>
          </cell>
          <cell r="GG2834" t="str">
            <v>км</v>
          </cell>
          <cell r="GH2834">
            <v>11</v>
          </cell>
          <cell r="GJ2834" t="str">
            <v xml:space="preserve">Ўзбекистон Республикаси Президентининг 
2022 йил 6 июндаги ПҚ-271-сон қарори </v>
          </cell>
        </row>
        <row r="2835">
          <cell r="A2835" t="str">
            <v>Денов тумани "Нуристон" МФЙ ҳудудида ташкил этилган ёшлар саноат ва тадбиркорлик зонасига кириш йўлини қуриш</v>
          </cell>
          <cell r="B2835" t="str">
            <v>2201222100516001</v>
          </cell>
          <cell r="C2835">
            <v>1</v>
          </cell>
          <cell r="D2835">
            <v>0</v>
          </cell>
          <cell r="E283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5" t="str">
            <v>Автомобиль йўллари, кўприклар ва йўл ўтказгичлари</v>
          </cell>
          <cell r="G2835" t="str">
            <v>Ёшлар саноат ва тадбиркорлик зонаси</v>
          </cell>
          <cell r="H2835" t="str">
            <v>Автомобиль йўллари қўмитаси</v>
          </cell>
          <cell r="I2835" t="str">
            <v>"Сурхондарё МЙБХ" ДУК</v>
          </cell>
          <cell r="J2835" t="str">
            <v>Вазирлик ва идора</v>
          </cell>
          <cell r="K2835" t="str">
            <v>19-илова</v>
          </cell>
          <cell r="L2835" t="str">
            <v>Асосий</v>
          </cell>
          <cell r="M2835" t="str">
            <v>Сурхондарё вилояти</v>
          </cell>
          <cell r="N2835" t="str">
            <v>Денов тумани</v>
          </cell>
          <cell r="P2835" t="str">
            <v>Янги қурилиш</v>
          </cell>
          <cell r="Q2835" t="str">
            <v>2022-2023</v>
          </cell>
          <cell r="R2835">
            <v>2</v>
          </cell>
          <cell r="S2835">
            <v>1</v>
          </cell>
          <cell r="T2835">
            <v>1</v>
          </cell>
          <cell r="AB2835">
            <v>1</v>
          </cell>
          <cell r="AG2835">
            <v>1</v>
          </cell>
          <cell r="AH2835">
            <v>1</v>
          </cell>
          <cell r="AJ2835">
            <v>1</v>
          </cell>
          <cell r="AM2835">
            <v>1</v>
          </cell>
          <cell r="AN2835">
            <v>1</v>
          </cell>
          <cell r="AO2835">
            <v>1</v>
          </cell>
          <cell r="AR2835">
            <v>1</v>
          </cell>
          <cell r="AS2835">
            <v>2263.3000000000002</v>
          </cell>
          <cell r="AT2835">
            <v>2063</v>
          </cell>
          <cell r="AU2835">
            <v>2063</v>
          </cell>
          <cell r="AX2835">
            <v>1950</v>
          </cell>
          <cell r="BS2835">
            <v>1950</v>
          </cell>
          <cell r="BV2835">
            <v>2050</v>
          </cell>
          <cell r="BW2835">
            <v>1821</v>
          </cell>
          <cell r="BX2835" t="str">
            <v>Gaz oil injenering inovatsiya MCHJ</v>
          </cell>
          <cell r="BY2835">
            <v>300676456</v>
          </cell>
          <cell r="DD2835">
            <v>1</v>
          </cell>
          <cell r="DE2835">
            <v>1</v>
          </cell>
          <cell r="DF2835">
            <v>1</v>
          </cell>
          <cell r="GG2835" t="str">
            <v>км</v>
          </cell>
          <cell r="GH2835">
            <v>1</v>
          </cell>
          <cell r="GI2835">
            <v>1</v>
          </cell>
          <cell r="GJ2835" t="str">
            <v xml:space="preserve">Ўзбекистон Республикаси Президентининг 
2022 йил 6 июндаги ПҚ-271-сон қарори </v>
          </cell>
        </row>
        <row r="2836">
          <cell r="A2836" t="str">
            <v>Сирдарё ЭИЗ Янгиер шаҳар ҳудудидаги 3-кўча (суюлтирилган газ) биносига кириб борувчи йўлни қуриш</v>
          </cell>
          <cell r="B2836" t="str">
            <v>2001244130516001</v>
          </cell>
          <cell r="C2836">
            <v>1</v>
          </cell>
          <cell r="D2836" t="str">
            <v> 304521860244137045201118011</v>
          </cell>
          <cell r="E283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6" t="str">
            <v>Автомобиль йўллари, кўприклар ва йўл ўтказгичлари</v>
          </cell>
          <cell r="G2836" t="str">
            <v>Махсус иқтисодий зона</v>
          </cell>
          <cell r="H2836" t="str">
            <v>Автомобиль йўллари қўмитаси</v>
          </cell>
          <cell r="I2836" t="str">
            <v>"Сирдарё МЙБХ" ДУК</v>
          </cell>
          <cell r="J2836" t="str">
            <v>Вазирлик ва идора</v>
          </cell>
          <cell r="K2836" t="str">
            <v>19-илова</v>
          </cell>
          <cell r="L2836" t="str">
            <v>Асосий</v>
          </cell>
          <cell r="M2836" t="str">
            <v>Сирдарё вилояти</v>
          </cell>
          <cell r="N2836" t="str">
            <v>Янгиер шаҳри</v>
          </cell>
          <cell r="P2836" t="str">
            <v>Янги қурилиш</v>
          </cell>
          <cell r="Q2836" t="str">
            <v>2020-2024</v>
          </cell>
          <cell r="R2836">
            <v>1</v>
          </cell>
          <cell r="X2836">
            <v>1</v>
          </cell>
          <cell r="Z2836">
            <v>1</v>
          </cell>
          <cell r="AA2836">
            <v>1</v>
          </cell>
          <cell r="AS2836">
            <v>8332.1816099999996</v>
          </cell>
          <cell r="AT2836">
            <v>4741.4651369999992</v>
          </cell>
          <cell r="AU2836">
            <v>4741.4651369999992</v>
          </cell>
          <cell r="AX2836">
            <v>2606.95334142105</v>
          </cell>
          <cell r="BS2836">
            <v>2606.95334142105</v>
          </cell>
          <cell r="BV2836">
            <v>782.1</v>
          </cell>
          <cell r="BW2836">
            <v>782.1</v>
          </cell>
          <cell r="BX2836" t="str">
            <v>Улугбек Янгиер курилиш МЧЖ</v>
          </cell>
          <cell r="BY2836">
            <v>207076457</v>
          </cell>
          <cell r="DD2836">
            <v>0.95</v>
          </cell>
          <cell r="GG2836" t="str">
            <v>км</v>
          </cell>
          <cell r="GH2836">
            <v>0.95</v>
          </cell>
          <cell r="GJ2836" t="str">
            <v xml:space="preserve">Ўзбекистон Республикаси Президентининг 
2022 йил 6 июндаги ПҚ-271-сон қарори </v>
          </cell>
        </row>
        <row r="2837">
          <cell r="A2837" t="str">
            <v>"Сирдарё" ЭИЗ Янгиер шаҳар ҳудудидаги 4-кўча ("Тинчлик"  кўчасидан бошлаб "Суюлтирилган газ") биносига кириб борувчи йўлни қуриш</v>
          </cell>
          <cell r="B2837" t="str">
            <v>2001244130516003</v>
          </cell>
          <cell r="C2837">
            <v>1</v>
          </cell>
          <cell r="D2837" t="str">
            <v> 304521860244137045201118012</v>
          </cell>
          <cell r="E283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7" t="str">
            <v>Автомобиль йўллари, кўприклар ва йўл ўтказгичлари</v>
          </cell>
          <cell r="G2837" t="str">
            <v>Махсус иқтисодий зона</v>
          </cell>
          <cell r="H2837" t="str">
            <v>Автомобиль йўллари қўмитаси</v>
          </cell>
          <cell r="I2837" t="str">
            <v>"Сирдарё МЙБХ" ДУК</v>
          </cell>
          <cell r="J2837" t="str">
            <v>Вазирлик ва идора</v>
          </cell>
          <cell r="K2837" t="str">
            <v>19-илова</v>
          </cell>
          <cell r="L2837" t="str">
            <v>Асосий</v>
          </cell>
          <cell r="M2837" t="str">
            <v>Сирдарё вилояти</v>
          </cell>
          <cell r="N2837" t="str">
            <v>Янгиер шаҳри</v>
          </cell>
          <cell r="P2837" t="str">
            <v>Янги қурилиш</v>
          </cell>
          <cell r="Q2837" t="str">
            <v>2020-2024</v>
          </cell>
          <cell r="R2837">
            <v>1</v>
          </cell>
          <cell r="X2837">
            <v>1</v>
          </cell>
          <cell r="Z2837">
            <v>1</v>
          </cell>
          <cell r="AA2837">
            <v>1</v>
          </cell>
          <cell r="AS2837">
            <v>13609.809498000001</v>
          </cell>
          <cell r="AT2837">
            <v>8903.342267</v>
          </cell>
          <cell r="AU2837">
            <v>8903.342267</v>
          </cell>
          <cell r="AX2837">
            <v>4717.2205717894703</v>
          </cell>
          <cell r="BO2837">
            <v>-2464.9</v>
          </cell>
          <cell r="BS2837">
            <v>2252.3205717894703</v>
          </cell>
          <cell r="BV2837">
            <v>2252.2608180000002</v>
          </cell>
          <cell r="BW2837">
            <v>2252.2608180000002</v>
          </cell>
          <cell r="BX2837" t="str">
            <v>Улугбек Янгиер курилиш МЧЖ</v>
          </cell>
          <cell r="BY2837">
            <v>207076457</v>
          </cell>
          <cell r="DD2837">
            <v>1.4562200000000001</v>
          </cell>
          <cell r="GG2837" t="str">
            <v>км</v>
          </cell>
          <cell r="GH2837">
            <v>1.4562200000000001</v>
          </cell>
          <cell r="GJ2837" t="str">
            <v xml:space="preserve">Ўзбекистон Республикаси Президентининг 
2022 йил 6 июндаги ПҚ-271-сон қарори </v>
          </cell>
          <cell r="HD2837" t="str">
            <v>Лимит мақбуллаштирилди</v>
          </cell>
        </row>
        <row r="2838">
          <cell r="A2838" t="str">
            <v>"Сирдарё" ЭИЗ Янгиер шаҳар ҳудудидаги 5-кўча (Қишлоқхўжаликкимё" АЖ)  кириб борувчи йўлни қуриш</v>
          </cell>
          <cell r="B2838" t="str">
            <v>2001244130516004</v>
          </cell>
          <cell r="C2838">
            <v>1</v>
          </cell>
          <cell r="D2838" t="str">
            <v> 304521860244137045201118013</v>
          </cell>
          <cell r="E283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8" t="str">
            <v>Автомобиль йўллари, кўприклар ва йўл ўтказгичлари</v>
          </cell>
          <cell r="G2838" t="str">
            <v>Махсус иқтисодий зона</v>
          </cell>
          <cell r="H2838" t="str">
            <v>Автомобиль йўллари қўмитаси</v>
          </cell>
          <cell r="I2838" t="str">
            <v>"Сирдарё МЙБХ" ДУК</v>
          </cell>
          <cell r="J2838" t="str">
            <v>Вазирлик ва идора</v>
          </cell>
          <cell r="K2838" t="str">
            <v>19-илова</v>
          </cell>
          <cell r="L2838" t="str">
            <v>Асосий</v>
          </cell>
          <cell r="M2838" t="str">
            <v>Сирдарё вилояти</v>
          </cell>
          <cell r="N2838" t="str">
            <v>Янгиер шаҳри</v>
          </cell>
          <cell r="P2838" t="str">
            <v>Янги қурилиш</v>
          </cell>
          <cell r="Q2838" t="str">
            <v>2020-2024</v>
          </cell>
          <cell r="R2838">
            <v>1</v>
          </cell>
          <cell r="X2838">
            <v>1</v>
          </cell>
          <cell r="Z2838">
            <v>1</v>
          </cell>
          <cell r="AA2838">
            <v>1</v>
          </cell>
          <cell r="AS2838">
            <v>9386.6727719999999</v>
          </cell>
          <cell r="AT2838">
            <v>5201.7717389999998</v>
          </cell>
          <cell r="AU2838">
            <v>5201.7717389999998</v>
          </cell>
          <cell r="AX2838">
            <v>2500</v>
          </cell>
          <cell r="BO2838">
            <v>-982.5</v>
          </cell>
          <cell r="BS2838">
            <v>1517.5</v>
          </cell>
          <cell r="BV2838">
            <v>1597.3989630000001</v>
          </cell>
          <cell r="BW2838">
            <v>1517.529014</v>
          </cell>
          <cell r="BX2838" t="str">
            <v>Улугбек Янгиер курилиш МЧЖ</v>
          </cell>
          <cell r="BY2838">
            <v>207076457</v>
          </cell>
          <cell r="DD2838">
            <v>1.0604</v>
          </cell>
          <cell r="GG2838" t="str">
            <v>км</v>
          </cell>
          <cell r="GH2838">
            <v>1.0604</v>
          </cell>
          <cell r="GJ2838" t="str">
            <v xml:space="preserve">Ўзбекистон Республикаси Президентининг 
2022 йил 6 июндаги ПҚ-271-сон қарори </v>
          </cell>
          <cell r="HD2838" t="str">
            <v>Лимит мақбуллаштирилди</v>
          </cell>
        </row>
        <row r="2839">
          <cell r="A2839" t="str">
            <v>"Сирдарё" ЭИЗ Янгиер шаҳар ҳудудидаги 6-кўча (Проектная 2-2" ҳамда "Проектная 3-3") кўчалари орасидаги йўлни қуриш</v>
          </cell>
          <cell r="B2839" t="str">
            <v>2001244130516006</v>
          </cell>
          <cell r="C2839">
            <v>1</v>
          </cell>
          <cell r="D2839" t="str">
            <v> 304521860244137045201118014</v>
          </cell>
          <cell r="E283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39" t="str">
            <v>Автомобиль йўллари, кўприклар ва йўл ўтказгичлари</v>
          </cell>
          <cell r="G2839" t="str">
            <v>Махсус иқтисодий зона</v>
          </cell>
          <cell r="H2839" t="str">
            <v>Автомобиль йўллари қўмитаси</v>
          </cell>
          <cell r="I2839" t="str">
            <v>"Сирдарё МЙБХ" ДУК</v>
          </cell>
          <cell r="J2839" t="str">
            <v>Вазирлик ва идора</v>
          </cell>
          <cell r="K2839" t="str">
            <v>19-илова</v>
          </cell>
          <cell r="L2839" t="str">
            <v>Асосий</v>
          </cell>
          <cell r="M2839" t="str">
            <v>Сирдарё вилояти</v>
          </cell>
          <cell r="N2839" t="str">
            <v>Янгиер шаҳри</v>
          </cell>
          <cell r="P2839" t="str">
            <v>Янги қурилиш</v>
          </cell>
          <cell r="Q2839" t="str">
            <v>2020-2024</v>
          </cell>
          <cell r="R2839">
            <v>1</v>
          </cell>
          <cell r="X2839">
            <v>1</v>
          </cell>
          <cell r="Z2839">
            <v>1</v>
          </cell>
          <cell r="AA2839">
            <v>1</v>
          </cell>
          <cell r="AS2839">
            <v>8314.5414609999989</v>
          </cell>
          <cell r="AT2839">
            <v>4734.4367839999986</v>
          </cell>
          <cell r="AU2839">
            <v>4734.4367839999986</v>
          </cell>
          <cell r="AX2839">
            <v>2300</v>
          </cell>
          <cell r="BO2839">
            <v>2204.1</v>
          </cell>
          <cell r="BS2839">
            <v>4504.1000000000004</v>
          </cell>
          <cell r="BV2839">
            <v>2421</v>
          </cell>
          <cell r="BW2839">
            <v>2300</v>
          </cell>
          <cell r="BX2839" t="str">
            <v>Сув омбор курилиш МЧЖ</v>
          </cell>
          <cell r="BY2839">
            <v>205628767</v>
          </cell>
          <cell r="DD2839">
            <v>1.0249999999999999</v>
          </cell>
          <cell r="GG2839" t="str">
            <v>км</v>
          </cell>
          <cell r="GH2839">
            <v>1.0249999999999999</v>
          </cell>
          <cell r="GJ2839" t="str">
            <v xml:space="preserve">Ўзбекистон Республикаси Президентининг 
2022 йил 6 июндаги ПҚ-271-сон қарори </v>
          </cell>
          <cell r="HD2839" t="str">
            <v>Лимит қўшилди</v>
          </cell>
        </row>
        <row r="2840">
          <cell r="A2840" t="str">
            <v>"Сирдарё" ЭИЗ Янгиер шаҳар ҳудудидаги "Проектная 3-3" кўчасини қуриш</v>
          </cell>
          <cell r="B2840" t="str">
            <v>2001244130516002</v>
          </cell>
          <cell r="C2840">
            <v>1</v>
          </cell>
          <cell r="D2840" t="str">
            <v> 304521860244137045201118017</v>
          </cell>
          <cell r="E284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0" t="str">
            <v>Автомобиль йўллари, кўприклар ва йўл ўтказгичлари</v>
          </cell>
          <cell r="G2840" t="str">
            <v>Махсус иқтисодий зона</v>
          </cell>
          <cell r="H2840" t="str">
            <v>Автомобиль йўллари қўмитаси</v>
          </cell>
          <cell r="I2840" t="str">
            <v>"Сирдарё МЙБХ" ДУК</v>
          </cell>
          <cell r="J2840" t="str">
            <v>Вазирлик ва идора</v>
          </cell>
          <cell r="K2840" t="str">
            <v>19-илова</v>
          </cell>
          <cell r="L2840" t="str">
            <v>Асосий</v>
          </cell>
          <cell r="M2840" t="str">
            <v>Сирдарё вилояти</v>
          </cell>
          <cell r="N2840" t="str">
            <v>Янгиер шаҳри</v>
          </cell>
          <cell r="P2840" t="str">
            <v>Янги қурилиш</v>
          </cell>
          <cell r="Q2840" t="str">
            <v>2020-2024</v>
          </cell>
          <cell r="R2840">
            <v>1</v>
          </cell>
          <cell r="X2840">
            <v>1</v>
          </cell>
          <cell r="Z2840">
            <v>1</v>
          </cell>
          <cell r="AA2840">
            <v>1</v>
          </cell>
          <cell r="AS2840">
            <v>8533.735345000001</v>
          </cell>
          <cell r="AT2840">
            <v>7497.3653529300009</v>
          </cell>
          <cell r="AU2840">
            <v>7497.3653529300009</v>
          </cell>
          <cell r="AX2840">
            <v>3500</v>
          </cell>
          <cell r="BO2840">
            <v>2000</v>
          </cell>
          <cell r="BS2840">
            <v>5500</v>
          </cell>
          <cell r="BV2840">
            <v>3684.2</v>
          </cell>
          <cell r="BW2840">
            <v>3500</v>
          </cell>
          <cell r="BX2840" t="str">
            <v>Сув омбор курилиш МЧЖ</v>
          </cell>
          <cell r="BY2840">
            <v>205628767</v>
          </cell>
          <cell r="DD2840">
            <v>1.097</v>
          </cell>
          <cell r="GG2840" t="str">
            <v>км</v>
          </cell>
          <cell r="GH2840">
            <v>1.097</v>
          </cell>
          <cell r="GJ2840" t="str">
            <v xml:space="preserve">Ўзбекистон Республикаси Президентининг 
2022 йил 6 июндаги ПҚ-271-сон қарори </v>
          </cell>
          <cell r="HD2840" t="str">
            <v>Лимит қўшилди</v>
          </cell>
        </row>
        <row r="2841">
          <cell r="A2841" t="str">
            <v>"Сирдарё" ЭИЗ Янгиер шаҳар ҳудудидаги "Проектная 4-4" кўчасини қуриш</v>
          </cell>
          <cell r="B2841" t="str">
            <v>2001244130516005</v>
          </cell>
          <cell r="C2841">
            <v>1</v>
          </cell>
          <cell r="D2841" t="str">
            <v> 304521860244137045201118018</v>
          </cell>
          <cell r="E284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1" t="str">
            <v>Автомобиль йўллари, кўприклар ва йўл ўтказгичлари</v>
          </cell>
          <cell r="G2841" t="str">
            <v>Махсус иқтисодий зона</v>
          </cell>
          <cell r="H2841" t="str">
            <v>Автомобиль йўллари қўмитаси</v>
          </cell>
          <cell r="I2841" t="str">
            <v>"Сирдарё МЙБХ" ДУК</v>
          </cell>
          <cell r="J2841" t="str">
            <v>Вазирлик ва идора</v>
          </cell>
          <cell r="K2841" t="str">
            <v>19-илова</v>
          </cell>
          <cell r="L2841" t="str">
            <v>Асосий</v>
          </cell>
          <cell r="M2841" t="str">
            <v>Сирдарё вилояти</v>
          </cell>
          <cell r="N2841" t="str">
            <v>Янгиер шаҳри</v>
          </cell>
          <cell r="P2841" t="str">
            <v>Янги қурилиш</v>
          </cell>
          <cell r="Q2841" t="str">
            <v>2020-2024</v>
          </cell>
          <cell r="R2841">
            <v>1</v>
          </cell>
          <cell r="X2841">
            <v>1</v>
          </cell>
          <cell r="Z2841">
            <v>1</v>
          </cell>
          <cell r="AA2841">
            <v>1</v>
          </cell>
          <cell r="AS2841">
            <v>10665.484888999999</v>
          </cell>
          <cell r="AT2841">
            <v>7466.3941887499996</v>
          </cell>
          <cell r="AU2841">
            <v>7466.3941887499996</v>
          </cell>
          <cell r="AX2841">
            <v>3400</v>
          </cell>
          <cell r="BO2841">
            <v>-1824.9</v>
          </cell>
          <cell r="BS2841">
            <v>1575.1</v>
          </cell>
          <cell r="BV2841">
            <v>2082.15</v>
          </cell>
          <cell r="BW2841">
            <v>2082.15</v>
          </cell>
          <cell r="BX2841" t="str">
            <v>Дегрез қурилиш МЧЖ</v>
          </cell>
          <cell r="BY2841">
            <v>302776092</v>
          </cell>
          <cell r="DD2841">
            <v>1.1120000000000001</v>
          </cell>
          <cell r="GG2841" t="str">
            <v>км</v>
          </cell>
          <cell r="GH2841">
            <v>1.1120000000000001</v>
          </cell>
          <cell r="GJ2841" t="str">
            <v xml:space="preserve">Ўзбекистон Республикаси Президентининг 
2022 йил 6 июндаги ПҚ-271-сон қарори </v>
          </cell>
          <cell r="HD2841" t="str">
            <v>Лимит мақбуллаштирилди</v>
          </cell>
        </row>
        <row r="2842">
          <cell r="A2842" t="str">
            <v>"Ангрен" ЭИЗ ҳудудида "Ангрен шакар" МЧЖ ҚК шарқий томонидаги бўш ер майдони орқали Проектная-2 кўчаси (Г-25,0) йўлигача айланма йўлини қуриш</v>
          </cell>
          <cell r="B2842" t="str">
            <v>2101274070516001</v>
          </cell>
          <cell r="C2842">
            <v>1</v>
          </cell>
          <cell r="D2842" t="str">
            <v> 304521860274017045129118012</v>
          </cell>
          <cell r="E284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2" t="str">
            <v>Автомобиль йўллари, кўприклар ва йўл ўтказгичлари</v>
          </cell>
          <cell r="G2842" t="str">
            <v>Махсус иқтисодий зона</v>
          </cell>
          <cell r="H2842" t="str">
            <v>Автомобиль йўллари қўмитаси</v>
          </cell>
          <cell r="I2842" t="str">
            <v>"Тошкент вилояти МЙБХ" ДУК</v>
          </cell>
          <cell r="J2842" t="str">
            <v>Вазирлик ва идора</v>
          </cell>
          <cell r="K2842" t="str">
            <v>19-илова</v>
          </cell>
          <cell r="L2842" t="str">
            <v>Асосий</v>
          </cell>
          <cell r="M2842" t="str">
            <v>Тошкент вилояти</v>
          </cell>
          <cell r="N2842" t="str">
            <v>Ангрен шаҳри</v>
          </cell>
          <cell r="P2842" t="str">
            <v>Янги қурилиш</v>
          </cell>
          <cell r="Q2842" t="str">
            <v>2021-2024</v>
          </cell>
          <cell r="R2842">
            <v>1</v>
          </cell>
          <cell r="X2842">
            <v>1</v>
          </cell>
          <cell r="Z2842">
            <v>1</v>
          </cell>
          <cell r="AA2842">
            <v>1</v>
          </cell>
          <cell r="AS2842">
            <v>19636.099999999999</v>
          </cell>
          <cell r="AT2842">
            <v>12005.9</v>
          </cell>
          <cell r="AU2842">
            <v>12005.9</v>
          </cell>
          <cell r="AX2842">
            <v>2000</v>
          </cell>
          <cell r="BO2842">
            <v>4000</v>
          </cell>
          <cell r="BS2842">
            <v>6000</v>
          </cell>
          <cell r="BV2842">
            <v>6300</v>
          </cell>
          <cell r="BW2842">
            <v>1970.7231409999999</v>
          </cell>
          <cell r="BX2842" t="str">
            <v>"KYL-YO`L KO`PRIK QURILSH TA`MIR" МЧЖ</v>
          </cell>
          <cell r="BY2842">
            <v>206992387</v>
          </cell>
          <cell r="DD2842">
            <v>4</v>
          </cell>
          <cell r="GG2842" t="str">
            <v>км</v>
          </cell>
          <cell r="GH2842">
            <v>4</v>
          </cell>
          <cell r="GJ2842" t="str">
            <v xml:space="preserve">Ўзбекистон Республикаси Президентининг 
2021 йил 30 апрелдаги ПҚ-5101-сон қарори </v>
          </cell>
          <cell r="HD2842" t="str">
            <v>Лимит қўшилди</v>
          </cell>
        </row>
        <row r="2843">
          <cell r="A2843" t="str">
            <v xml:space="preserve"> Оҳангарон туманида "Ohangaron Tech Industrial" технопаркининг кириш ва ички йўлларини қуриш</v>
          </cell>
          <cell r="B2843" t="str">
            <v>2201272120516002</v>
          </cell>
          <cell r="C2843">
            <v>1</v>
          </cell>
          <cell r="D2843">
            <v>0</v>
          </cell>
          <cell r="E284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3" t="str">
            <v>Автомобиль йўллари, кўприклар ва йўл ўтказгичлари</v>
          </cell>
          <cell r="G2843" t="str">
            <v>Махсус иқтисодий зона</v>
          </cell>
          <cell r="H2843" t="str">
            <v>Автомобиль йўллари қўмитаси</v>
          </cell>
          <cell r="I2843" t="str">
            <v>"Тошкент вилояти МЙБХ" ДУК</v>
          </cell>
          <cell r="J2843" t="str">
            <v>Вазирлик ва идора</v>
          </cell>
          <cell r="K2843" t="str">
            <v>19-илова</v>
          </cell>
          <cell r="L2843" t="str">
            <v>Асосий</v>
          </cell>
          <cell r="M2843" t="str">
            <v>Тошкент вилояти</v>
          </cell>
          <cell r="N2843" t="str">
            <v>Оҳангарон тумани</v>
          </cell>
          <cell r="P2843" t="str">
            <v>Янги қурилиш</v>
          </cell>
          <cell r="Q2843" t="str">
            <v>2022-2024</v>
          </cell>
          <cell r="R2843">
            <v>2</v>
          </cell>
          <cell r="AB2843">
            <v>1</v>
          </cell>
          <cell r="AG2843">
            <v>1</v>
          </cell>
          <cell r="AH2843">
            <v>1</v>
          </cell>
          <cell r="AJ2843">
            <v>1</v>
          </cell>
          <cell r="AM2843">
            <v>1</v>
          </cell>
          <cell r="AN2843">
            <v>1</v>
          </cell>
          <cell r="AO2843">
            <v>1</v>
          </cell>
          <cell r="AR2843">
            <v>1</v>
          </cell>
          <cell r="AS2843">
            <v>42000</v>
          </cell>
          <cell r="AT2843">
            <v>41500</v>
          </cell>
          <cell r="AU2843">
            <v>41500</v>
          </cell>
          <cell r="AX2843">
            <v>4000</v>
          </cell>
          <cell r="BS2843">
            <v>4000</v>
          </cell>
          <cell r="BV2843">
            <v>50</v>
          </cell>
          <cell r="BW2843">
            <v>44.1</v>
          </cell>
          <cell r="DD2843">
            <v>11</v>
          </cell>
          <cell r="GG2843" t="str">
            <v>км</v>
          </cell>
          <cell r="GH2843">
            <v>11</v>
          </cell>
          <cell r="GJ2843" t="str">
            <v>Ўзбекистон Республикаси Президентининг 
2022 йил 28 июндаги ПҚ-295-сон қарори</v>
          </cell>
        </row>
        <row r="2844">
          <cell r="A2844" t="str">
            <v xml:space="preserve">Ангрен шахридаги Тошкент кўчасидан "ECOTON SHARQ" МЧЖ ҳудудигача автомобиль йўлини қуриш </v>
          </cell>
          <cell r="B2844" t="str">
            <v>2301274070516004</v>
          </cell>
          <cell r="E284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4" t="str">
            <v>Автомобиль йўллари, кўприклар ва йўл ўтказгичлари</v>
          </cell>
          <cell r="G2844" t="str">
            <v>Йирик ишлаб чиқариш лойиҳалари</v>
          </cell>
          <cell r="H2844" t="str">
            <v>Автомобиль йўллари қўмитаси</v>
          </cell>
          <cell r="I2844" t="str">
            <v>"Тошкент вилояти МЙБХ" ДУК</v>
          </cell>
          <cell r="J2844" t="str">
            <v>Вазирлик ва идора</v>
          </cell>
          <cell r="K2844" t="str">
            <v>Қўшимча</v>
          </cell>
          <cell r="L2844" t="str">
            <v>Асосий</v>
          </cell>
          <cell r="M2844" t="str">
            <v>Тошкент вилояти</v>
          </cell>
          <cell r="P2844" t="str">
            <v>Кредитор қарздорлик</v>
          </cell>
          <cell r="R2844">
            <v>1</v>
          </cell>
          <cell r="AS2844">
            <v>213.96708555000001</v>
          </cell>
          <cell r="AT2844">
            <v>213.96708555000001</v>
          </cell>
          <cell r="AU2844">
            <v>213.96708555000001</v>
          </cell>
          <cell r="AX2844">
            <v>0</v>
          </cell>
          <cell r="BF2844">
            <v>213.96708555000001</v>
          </cell>
          <cell r="BS2844">
            <v>213.96708555000001</v>
          </cell>
          <cell r="BV2844">
            <v>213.96708555000001</v>
          </cell>
          <cell r="BW2844">
            <v>214</v>
          </cell>
          <cell r="GU2844" t="str">
            <v>Янги қўшилган, 5%</v>
          </cell>
        </row>
        <row r="2845">
          <cell r="A2845" t="str">
            <v>«Ангрен» ЭИЗ (Охангарон блоки) ҳудуди Шарқ кўчасидан «Silk Plast Quality» МЧЖ ҳудудига қадар автомобиль йўли қуриш</v>
          </cell>
          <cell r="B2845" t="str">
            <v>2101272120516004</v>
          </cell>
          <cell r="E284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5" t="str">
            <v>Автомобиль йўллари, кўприклар ва йўл ўтказгичлари</v>
          </cell>
          <cell r="G2845" t="str">
            <v>Махсус иқтисодий зона</v>
          </cell>
          <cell r="H2845" t="str">
            <v>Автомобиль йўллари қўмитаси</v>
          </cell>
          <cell r="I2845" t="str">
            <v>"Тошкент вилояти МЙБХ" ДУК</v>
          </cell>
          <cell r="J2845" t="str">
            <v>Вазирлик ва идора</v>
          </cell>
          <cell r="K2845" t="str">
            <v>Қўшимча</v>
          </cell>
          <cell r="L2845" t="str">
            <v>Асосий</v>
          </cell>
          <cell r="M2845" t="str">
            <v>Тошкент вилояти</v>
          </cell>
          <cell r="P2845" t="str">
            <v>Кредитор қарздорлик</v>
          </cell>
          <cell r="R2845">
            <v>1</v>
          </cell>
          <cell r="AS2845">
            <v>112.86487</v>
          </cell>
          <cell r="AT2845">
            <v>112.86487</v>
          </cell>
          <cell r="AU2845">
            <v>112.86487</v>
          </cell>
          <cell r="AX2845">
            <v>0</v>
          </cell>
          <cell r="BF2845">
            <v>112.86487</v>
          </cell>
          <cell r="BS2845">
            <v>112.86487</v>
          </cell>
          <cell r="BV2845">
            <v>112.86487</v>
          </cell>
          <cell r="BW2845">
            <v>112.86487</v>
          </cell>
          <cell r="GU2845" t="str">
            <v>Янги қўшилган, 5%</v>
          </cell>
        </row>
        <row r="2846">
          <cell r="A2846" t="str">
            <v>"Ангрен" ЭИЗ "Охангарон" блоки "Ангрен шакар" МЧЖдан "Оҳангарон цемент" заводигача бўлган автомобиль йўлини қуриш (2-босқич)</v>
          </cell>
          <cell r="B2846" t="str">
            <v xml:space="preserve"> 2301272120516011</v>
          </cell>
          <cell r="E284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6" t="str">
            <v>Автомобиль йўллари, кўприклар ва йўл ўтказгичлари</v>
          </cell>
          <cell r="G2846" t="str">
            <v>Махсус иқтисодий зона</v>
          </cell>
          <cell r="H2846" t="str">
            <v>Автомобиль йўллари қўмитаси</v>
          </cell>
          <cell r="I2846" t="str">
            <v>"Тошкент вилояти МЙБХ" ДУК</v>
          </cell>
          <cell r="J2846" t="str">
            <v>Вазирлик ва идора</v>
          </cell>
          <cell r="K2846" t="str">
            <v>Қўшимча</v>
          </cell>
          <cell r="L2846" t="str">
            <v>Асосий</v>
          </cell>
          <cell r="M2846" t="str">
            <v>Тошкент вилояти</v>
          </cell>
          <cell r="P2846" t="str">
            <v>Кредитор қарздорлик</v>
          </cell>
          <cell r="R2846">
            <v>1</v>
          </cell>
          <cell r="AS2846">
            <v>361.77212099999997</v>
          </cell>
          <cell r="AT2846">
            <v>361.77212099999997</v>
          </cell>
          <cell r="AU2846">
            <v>361.77212099999997</v>
          </cell>
          <cell r="AX2846">
            <v>0</v>
          </cell>
          <cell r="BF2846">
            <v>361.77212099999997</v>
          </cell>
          <cell r="BS2846">
            <v>361.77212099999997</v>
          </cell>
          <cell r="BV2846">
            <v>361.77212099999997</v>
          </cell>
          <cell r="BW2846">
            <v>361.77212099999997</v>
          </cell>
          <cell r="GU2846" t="str">
            <v>Янги қўшилган, 5%</v>
          </cell>
        </row>
        <row r="2847">
          <cell r="A2847" t="str">
            <v>«Ангрен» ЭИЗ («Ангрен-1» блоки) «Ангрен кон бошқармаси» ғарбий томонидан «Ангрен қувур заводи» МЧЖнинг шимолий қисмидаги бўш ер орқали А-373 а/йга олиб чиқувчи янги а/йни қуриш</v>
          </cell>
          <cell r="B2847" t="str">
            <v>2101274070516002</v>
          </cell>
          <cell r="E284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7" t="str">
            <v>Автомобиль йўллари, кўприклар ва йўл ўтказгичлари</v>
          </cell>
          <cell r="G2847" t="str">
            <v>Махсус иқтисодий зона</v>
          </cell>
          <cell r="H2847" t="str">
            <v>Автомобиль йўллари қўмитаси</v>
          </cell>
          <cell r="I2847" t="str">
            <v>"Тошкент вилояти МЙБХ" ДУК</v>
          </cell>
          <cell r="J2847" t="str">
            <v>Вазирлик ва идора</v>
          </cell>
          <cell r="K2847" t="str">
            <v>Қўшимча</v>
          </cell>
          <cell r="L2847" t="str">
            <v>Асосий</v>
          </cell>
          <cell r="M2847" t="str">
            <v>Тошкент вилояти</v>
          </cell>
          <cell r="P2847" t="str">
            <v>Кредитор қарздорлик</v>
          </cell>
          <cell r="R2847">
            <v>1</v>
          </cell>
          <cell r="AS2847">
            <v>413.597219</v>
          </cell>
          <cell r="AT2847">
            <v>413.597219</v>
          </cell>
          <cell r="AU2847">
            <v>413.597219</v>
          </cell>
          <cell r="AX2847">
            <v>0</v>
          </cell>
          <cell r="BF2847">
            <v>413.597219</v>
          </cell>
          <cell r="BS2847">
            <v>413.597219</v>
          </cell>
          <cell r="GU2847" t="str">
            <v>Янги қўшилган, 5%</v>
          </cell>
        </row>
        <row r="2848">
          <cell r="A2848" t="str">
            <v>Паркент тумани, «Паркент-фарм» ЭИЗ ҳудудига кириш йўлларини қуриш</v>
          </cell>
          <cell r="B2848" t="str">
            <v>2101272490516001</v>
          </cell>
          <cell r="E284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8" t="str">
            <v>Автомобиль йўллари, кўприклар ва йўл ўтказгичлари</v>
          </cell>
          <cell r="G2848" t="str">
            <v>Махсус иқтисодий зона</v>
          </cell>
          <cell r="H2848" t="str">
            <v>Автомобиль йўллари қўмитаси</v>
          </cell>
          <cell r="I2848" t="str">
            <v>"Тошкент вилояти МЙБХ" ДУК</v>
          </cell>
          <cell r="J2848" t="str">
            <v>Вазирлик ва идора</v>
          </cell>
          <cell r="K2848" t="str">
            <v>Қўшимча</v>
          </cell>
          <cell r="L2848" t="str">
            <v>Асосий</v>
          </cell>
          <cell r="M2848" t="str">
            <v>Тошкент вилояти</v>
          </cell>
          <cell r="P2848" t="str">
            <v>Кредитор қарздорлик</v>
          </cell>
          <cell r="R2848">
            <v>1</v>
          </cell>
          <cell r="AS2848">
            <v>302.3694719999994</v>
          </cell>
          <cell r="AT2848">
            <v>302.3694719999994</v>
          </cell>
          <cell r="AU2848">
            <v>302.3694719999994</v>
          </cell>
          <cell r="AX2848">
            <v>0</v>
          </cell>
          <cell r="BF2848">
            <v>302.3694719999994</v>
          </cell>
          <cell r="BS2848">
            <v>302.3694719999994</v>
          </cell>
          <cell r="GU2848" t="str">
            <v>Янги қўшилган, 5%</v>
          </cell>
        </row>
        <row r="2849">
          <cell r="A2849" t="str">
            <v>«Ангрен» ЭИЗ (Охангарон блоки) ҳудуди Бирлик МФЙ Шарк кўчасидаги автомобил йўлини капитал таъмирлаш</v>
          </cell>
          <cell r="B2849" t="str">
            <v>2101272120516003</v>
          </cell>
          <cell r="E284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49" t="str">
            <v>Автомобиль йўллари, кўприклар ва йўл ўтказгичлари</v>
          </cell>
          <cell r="G2849" t="str">
            <v>Махсус иқтисодий зона</v>
          </cell>
          <cell r="H2849" t="str">
            <v>Автомобиль йўллари қўмитаси</v>
          </cell>
          <cell r="I2849" t="str">
            <v>"Тошкент вилояти МЙБХ" ДУК</v>
          </cell>
          <cell r="J2849" t="str">
            <v>Вазирлик ва идора</v>
          </cell>
          <cell r="K2849" t="str">
            <v>Қўшимча</v>
          </cell>
          <cell r="L2849" t="str">
            <v>Асосий</v>
          </cell>
          <cell r="M2849" t="str">
            <v>Тошкент вилояти</v>
          </cell>
          <cell r="P2849" t="str">
            <v>Кредитор қарздорлик</v>
          </cell>
          <cell r="R2849">
            <v>1</v>
          </cell>
          <cell r="AS2849">
            <v>378.10047099999883</v>
          </cell>
          <cell r="AT2849">
            <v>378.10047099999883</v>
          </cell>
          <cell r="AU2849">
            <v>378.10047099999883</v>
          </cell>
          <cell r="AX2849">
            <v>0</v>
          </cell>
          <cell r="BF2849">
            <v>378.10047099999883</v>
          </cell>
          <cell r="BS2849">
            <v>378.10047099999883</v>
          </cell>
          <cell r="GU2849" t="str">
            <v>Янги қўшилган, 5%</v>
          </cell>
        </row>
        <row r="2850">
          <cell r="A2850" t="str">
            <v>«Ангрен» ЭИЗ («Ангрен-2» блоки) Темир йўлчилар кўчасини капитал таъмирлаш</v>
          </cell>
          <cell r="B2850" t="str">
            <v>2101274070516004</v>
          </cell>
          <cell r="E285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0" t="str">
            <v>Автомобиль йўллари, кўприклар ва йўл ўтказгичлари</v>
          </cell>
          <cell r="G2850" t="str">
            <v>Махсус иқтисодий зона</v>
          </cell>
          <cell r="H2850" t="str">
            <v>Автомобиль йўллари қўмитаси</v>
          </cell>
          <cell r="I2850" t="str">
            <v>"Тошкент вилояти МЙБХ" ДУК</v>
          </cell>
          <cell r="J2850" t="str">
            <v>Вазирлик ва идора</v>
          </cell>
          <cell r="K2850" t="str">
            <v>Қўшимча</v>
          </cell>
          <cell r="L2850" t="str">
            <v>Асосий</v>
          </cell>
          <cell r="M2850" t="str">
            <v>Тошкент вилояти</v>
          </cell>
          <cell r="P2850" t="str">
            <v>Кредитор қарздорлик</v>
          </cell>
          <cell r="R2850">
            <v>1</v>
          </cell>
          <cell r="AS2850">
            <v>163.87508899999966</v>
          </cell>
          <cell r="AT2850">
            <v>163.87508899999966</v>
          </cell>
          <cell r="AU2850">
            <v>163.87508899999966</v>
          </cell>
          <cell r="AX2850">
            <v>0</v>
          </cell>
          <cell r="BF2850">
            <v>163.87508899999966</v>
          </cell>
          <cell r="BS2850">
            <v>163.87508899999966</v>
          </cell>
          <cell r="GU2850" t="str">
            <v>Янги қўшилган, 5%</v>
          </cell>
        </row>
        <row r="2851">
          <cell r="A2851" t="str">
            <v>Қўқон эркин иктисодий зонасининг "В" ним зонаси ҳудудидаги ички автомобиль йулларини қуриш (II-боскич)</v>
          </cell>
          <cell r="B2851" t="str">
            <v>2101304050516001</v>
          </cell>
          <cell r="C2851">
            <v>1</v>
          </cell>
          <cell r="D2851" t="str">
            <v> 304521860304057045129118004</v>
          </cell>
          <cell r="E285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1" t="str">
            <v>Автомобиль йўллари, кўприклар ва йўл ўтказгичлари</v>
          </cell>
          <cell r="G2851" t="str">
            <v>Махсус иқтисодий зона</v>
          </cell>
          <cell r="H2851" t="str">
            <v>Автомобиль йўллари қўмитаси</v>
          </cell>
          <cell r="I2851" t="str">
            <v>"Фарғона МЙБХ" ДУК</v>
          </cell>
          <cell r="J2851" t="str">
            <v>Вазирлик ва идора</v>
          </cell>
          <cell r="K2851" t="str">
            <v>19-илова</v>
          </cell>
          <cell r="L2851" t="str">
            <v>Асосий</v>
          </cell>
          <cell r="M2851" t="str">
            <v>Фарғона вилояти</v>
          </cell>
          <cell r="N2851" t="str">
            <v>Қўқон шаҳри</v>
          </cell>
          <cell r="P2851" t="str">
            <v>Янги қурилиш</v>
          </cell>
          <cell r="Q2851" t="str">
            <v>2021-2023</v>
          </cell>
          <cell r="R2851">
            <v>1</v>
          </cell>
          <cell r="S2851">
            <v>1</v>
          </cell>
          <cell r="T2851">
            <v>1</v>
          </cell>
          <cell r="U2851">
            <v>1</v>
          </cell>
          <cell r="X2851">
            <v>1</v>
          </cell>
          <cell r="Z2851">
            <v>1</v>
          </cell>
          <cell r="AA2851">
            <v>1</v>
          </cell>
          <cell r="AS2851">
            <v>19271.3</v>
          </cell>
          <cell r="AT2851">
            <v>9741</v>
          </cell>
          <cell r="AU2851">
            <v>9741</v>
          </cell>
          <cell r="AX2851">
            <v>9741</v>
          </cell>
          <cell r="BO2851">
            <v>-2767.6</v>
          </cell>
          <cell r="BS2851">
            <v>6973.4</v>
          </cell>
          <cell r="BV2851">
            <v>7084.93</v>
          </cell>
          <cell r="BW2851">
            <v>6973.3827684000007</v>
          </cell>
          <cell r="BX2851" t="str">
            <v>Фарғона МЙФУК</v>
          </cell>
          <cell r="BY2851">
            <v>300116534</v>
          </cell>
          <cell r="DD2851">
            <v>14.1</v>
          </cell>
          <cell r="DE2851">
            <v>14.1</v>
          </cell>
          <cell r="DF2851">
            <v>14.1</v>
          </cell>
          <cell r="GG2851" t="str">
            <v>км</v>
          </cell>
          <cell r="GH2851">
            <v>14.1</v>
          </cell>
          <cell r="GI2851">
            <v>14.1</v>
          </cell>
          <cell r="GJ2851" t="str">
            <v>Вазирлар Маҳкамаси Раёсатининг 2022 йил 
15 мартдаги 40-сон йиғилиш баёни</v>
          </cell>
          <cell r="HD2851" t="str">
            <v>Лимит мақбуллаштирилди</v>
          </cell>
        </row>
        <row r="2852">
          <cell r="A2852" t="str">
            <v>Қўқон шаҳар "Қўқон" ёшлар саноат ва тадбиркорлик зонасига олиб борувчи автомобиль йўлларини қуриш</v>
          </cell>
          <cell r="B2852" t="str">
            <v>2201304050516001</v>
          </cell>
          <cell r="C2852">
            <v>1</v>
          </cell>
          <cell r="D2852" t="str">
            <v> 304521860304057045129118005</v>
          </cell>
          <cell r="E285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2" t="str">
            <v>Автомобиль йўллари, кўприклар ва йўл ўтказгичлари</v>
          </cell>
          <cell r="G2852" t="str">
            <v>Ёшлар саноат ва тадбиркорлик зонаси</v>
          </cell>
          <cell r="H2852" t="str">
            <v>Автомобиль йўллари қўмитаси</v>
          </cell>
          <cell r="I2852" t="str">
            <v>"Фарғона МЙБХ" ДУК</v>
          </cell>
          <cell r="J2852" t="str">
            <v>Вазирлик ва идора</v>
          </cell>
          <cell r="K2852" t="str">
            <v>19-илова</v>
          </cell>
          <cell r="L2852" t="str">
            <v>Асосий</v>
          </cell>
          <cell r="M2852" t="str">
            <v>Фарғона вилояти</v>
          </cell>
          <cell r="N2852" t="str">
            <v>Қўқон шаҳри</v>
          </cell>
          <cell r="P2852" t="str">
            <v>Янги қурилиш</v>
          </cell>
          <cell r="Q2852" t="str">
            <v>2022-2024</v>
          </cell>
          <cell r="R2852">
            <v>1</v>
          </cell>
          <cell r="X2852">
            <v>1</v>
          </cell>
          <cell r="Z2852">
            <v>1</v>
          </cell>
          <cell r="AA2852">
            <v>1</v>
          </cell>
          <cell r="AS2852">
            <v>15444.3</v>
          </cell>
          <cell r="AT2852">
            <v>13359.3</v>
          </cell>
          <cell r="AU2852">
            <v>13359.3</v>
          </cell>
          <cell r="AX2852">
            <v>2000</v>
          </cell>
          <cell r="BS2852">
            <v>2000</v>
          </cell>
          <cell r="BV2852">
            <v>2103.15789</v>
          </cell>
          <cell r="BW2852">
            <v>1988.3485831</v>
          </cell>
          <cell r="BX2852" t="str">
            <v>Фарғона МЙФУК</v>
          </cell>
          <cell r="BY2852">
            <v>300116534</v>
          </cell>
          <cell r="DD2852">
            <v>6.3440000000000003</v>
          </cell>
          <cell r="GG2852" t="str">
            <v>км</v>
          </cell>
          <cell r="GH2852">
            <v>6.3440000000000003</v>
          </cell>
          <cell r="GJ2852" t="str">
            <v xml:space="preserve">Ўзбекистон Республикаси Президентининг 
2022 йил 6 июндаги ПҚ-271-сон қарори </v>
          </cell>
        </row>
        <row r="2853">
          <cell r="A2853" t="str">
            <v>"Тараққиёт" ёшлар саноат ва тадбиркорлик зонасига олиб борувчи автомобиль йўлларини қуриш</v>
          </cell>
          <cell r="B2853" t="str">
            <v>2201302270516001</v>
          </cell>
          <cell r="C2853">
            <v>1</v>
          </cell>
          <cell r="D2853">
            <v>0</v>
          </cell>
          <cell r="E285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3" t="str">
            <v>Автомобиль йўллари, кўприклар ва йўл ўтказгичлари</v>
          </cell>
          <cell r="G2853" t="str">
            <v>Ёшлар саноат ва тадбиркорлик зонаси</v>
          </cell>
          <cell r="H2853" t="str">
            <v>Автомобиль йўллари қўмитаси</v>
          </cell>
          <cell r="I2853" t="str">
            <v>"Фарғона МЙБХ" ДУК</v>
          </cell>
          <cell r="J2853" t="str">
            <v>Вазирлик ва идора</v>
          </cell>
          <cell r="K2853" t="str">
            <v>19-илова</v>
          </cell>
          <cell r="L2853" t="str">
            <v>Асосий</v>
          </cell>
          <cell r="M2853" t="str">
            <v>Фарғона вилояти</v>
          </cell>
          <cell r="N2853" t="str">
            <v>Тошлоқ тумани</v>
          </cell>
          <cell r="P2853" t="str">
            <v>Янги қурилиш</v>
          </cell>
          <cell r="Q2853" t="str">
            <v>2022-2024</v>
          </cell>
          <cell r="R2853">
            <v>2</v>
          </cell>
          <cell r="AB2853">
            <v>1</v>
          </cell>
          <cell r="AG2853">
            <v>1</v>
          </cell>
          <cell r="AH2853">
            <v>1</v>
          </cell>
          <cell r="AJ2853">
            <v>1</v>
          </cell>
          <cell r="AM2853">
            <v>1</v>
          </cell>
          <cell r="AN2853">
            <v>1</v>
          </cell>
          <cell r="AO2853">
            <v>1</v>
          </cell>
          <cell r="AR2853">
            <v>1</v>
          </cell>
          <cell r="AS2853">
            <v>6655.9790000000003</v>
          </cell>
          <cell r="AT2853">
            <v>6655.9790000000003</v>
          </cell>
          <cell r="AU2853">
            <v>6655.9790000000003</v>
          </cell>
          <cell r="AX2853">
            <v>1000</v>
          </cell>
          <cell r="BS2853">
            <v>1000</v>
          </cell>
          <cell r="BV2853">
            <v>1050</v>
          </cell>
          <cell r="BW2853">
            <v>1000</v>
          </cell>
          <cell r="BX2853" t="str">
            <v>Қўқон йўл қуриш-таъмирлаш МЧЖ</v>
          </cell>
          <cell r="BY2853">
            <v>305438684</v>
          </cell>
          <cell r="DD2853">
            <v>1.782</v>
          </cell>
          <cell r="GG2853" t="str">
            <v>км</v>
          </cell>
          <cell r="GH2853">
            <v>1.782</v>
          </cell>
          <cell r="GJ2853" t="str">
            <v xml:space="preserve">Ўзбекистон Республикаси Президентининг 
2022 йил 6 июндаги ПҚ-271-сон қарори </v>
          </cell>
        </row>
        <row r="2854">
          <cell r="A2854" t="str">
            <v>"Юқори Арча" ёшлар саноат ва тадбиркорлик зонасига олиб борувчи автомобиль йўлларини қуриш</v>
          </cell>
          <cell r="B2854" t="str">
            <v>2201302330516002</v>
          </cell>
          <cell r="C2854">
            <v>1</v>
          </cell>
          <cell r="D2854">
            <v>0</v>
          </cell>
          <cell r="E285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4" t="str">
            <v>Автомобиль йўллари, кўприклар ва йўл ўтказгичлари</v>
          </cell>
          <cell r="G2854" t="str">
            <v>Ёшлар саноат ва тадбиркорлик зонаси</v>
          </cell>
          <cell r="H2854" t="str">
            <v>Автомобиль йўллари қўмитаси</v>
          </cell>
          <cell r="I2854" t="str">
            <v>"Фарғона МЙБХ" ДУК</v>
          </cell>
          <cell r="J2854" t="str">
            <v>Вазирлик ва идора</v>
          </cell>
          <cell r="K2854" t="str">
            <v>19-илова</v>
          </cell>
          <cell r="L2854" t="str">
            <v>Асосий</v>
          </cell>
          <cell r="M2854" t="str">
            <v>Фарғона вилояти</v>
          </cell>
          <cell r="N2854" t="str">
            <v>Фарғона тумани</v>
          </cell>
          <cell r="P2854" t="str">
            <v>Янги қурилиш</v>
          </cell>
          <cell r="Q2854" t="str">
            <v>2022-2024</v>
          </cell>
          <cell r="R2854">
            <v>2</v>
          </cell>
          <cell r="AB2854">
            <v>1</v>
          </cell>
          <cell r="AG2854">
            <v>1</v>
          </cell>
          <cell r="AH2854">
            <v>1</v>
          </cell>
          <cell r="AJ2854">
            <v>1</v>
          </cell>
          <cell r="AM2854">
            <v>1</v>
          </cell>
          <cell r="AN2854">
            <v>1</v>
          </cell>
          <cell r="AO2854">
            <v>1</v>
          </cell>
          <cell r="AR2854">
            <v>1</v>
          </cell>
          <cell r="AS2854">
            <v>6342.6279999999997</v>
          </cell>
          <cell r="AT2854">
            <v>6342.6279999999997</v>
          </cell>
          <cell r="AU2854">
            <v>6342.6279999999997</v>
          </cell>
          <cell r="AX2854">
            <v>1000</v>
          </cell>
          <cell r="BS2854">
            <v>1000</v>
          </cell>
          <cell r="BV2854">
            <v>1640.5269800000001</v>
          </cell>
          <cell r="BW2854">
            <v>1000</v>
          </cell>
          <cell r="BX2854" t="str">
            <v>Фазлиддин Фаввораси МЧЖ</v>
          </cell>
          <cell r="BY2854">
            <v>304729457</v>
          </cell>
          <cell r="DD2854">
            <v>2.1</v>
          </cell>
          <cell r="GG2854" t="str">
            <v>км</v>
          </cell>
          <cell r="GH2854">
            <v>2.1</v>
          </cell>
          <cell r="GJ2854" t="str">
            <v xml:space="preserve">Ўзбекистон Республикаси Президентининг 
2022 йил 6 июндаги ПҚ-271-сон қарори </v>
          </cell>
        </row>
        <row r="2855">
          <cell r="A2855" t="str">
            <v>Фарғона вилояти махсус иқтисодий зоналар, кичик саноат зоналари ва йирик ишлаб чиқариш лойиҳаларининг йўлларини қуриш ишлари учун кредитор қарздорлик</v>
          </cell>
          <cell r="E285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5" t="str">
            <v>Автомобиль йўллари, кўприклар ва йўл ўтказгичлари</v>
          </cell>
          <cell r="H2855" t="str">
            <v>Автомобиль йўллари қўмитаси</v>
          </cell>
          <cell r="J2855" t="str">
            <v>Вазирлик ва идора</v>
          </cell>
          <cell r="K2855" t="str">
            <v>Қўшимча</v>
          </cell>
          <cell r="L2855" t="str">
            <v>Асосий</v>
          </cell>
          <cell r="M2855" t="str">
            <v>Фарғона вилояти</v>
          </cell>
          <cell r="P2855" t="str">
            <v>Кредитор қарздорлик</v>
          </cell>
          <cell r="R2855">
            <v>1</v>
          </cell>
          <cell r="BO2855">
            <v>665.3</v>
          </cell>
          <cell r="BS2855">
            <v>665.3</v>
          </cell>
          <cell r="HD2855" t="str">
            <v>Янги қўшилган, 5%</v>
          </cell>
        </row>
        <row r="2856">
          <cell r="A2856" t="str">
            <v>Тақсимланмаган лимит</v>
          </cell>
          <cell r="E285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6" t="str">
            <v>Автомобиль йўллари, кўприклар ва йўл ўтказгичлари</v>
          </cell>
          <cell r="G2856" t="str">
            <v>Ёшлар саноат ва тадбиркорлик зонаси</v>
          </cell>
          <cell r="H2856" t="str">
            <v>Автомобиль йўллари қўмитаси</v>
          </cell>
          <cell r="I2856" t="str">
            <v>"Фарғона МЙБХ" ДУК</v>
          </cell>
          <cell r="J2856" t="str">
            <v>Вазирлик ва идора</v>
          </cell>
          <cell r="K2856" t="str">
            <v>19-илова</v>
          </cell>
          <cell r="L2856" t="str">
            <v>Асосий</v>
          </cell>
          <cell r="M2856" t="str">
            <v>Фарғона вилояти</v>
          </cell>
          <cell r="P2856" t="str">
            <v>Тақсимланмаган лимит</v>
          </cell>
          <cell r="R2856">
            <v>2</v>
          </cell>
          <cell r="AX2856">
            <v>0</v>
          </cell>
          <cell r="BR2856">
            <v>0</v>
          </cell>
          <cell r="BS2856">
            <v>0</v>
          </cell>
        </row>
        <row r="2857">
          <cell r="A2857" t="str">
            <v>"Ҳазорасп" ЭИЗ 1-ҳудуди Ҳазорасп тумани Янгибозор қишлоғи ҳудудида кириш автомобиль йўлларини қуриш</v>
          </cell>
          <cell r="B2857" t="str">
            <v>2301332200516002</v>
          </cell>
          <cell r="C2857">
            <v>1</v>
          </cell>
          <cell r="D2857">
            <v>0</v>
          </cell>
          <cell r="E285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7" t="str">
            <v>Автомобиль йўллари, кўприклар ва йўл ўтказгичлари</v>
          </cell>
          <cell r="G2857" t="str">
            <v>Махсус иқтисодий зона</v>
          </cell>
          <cell r="H2857" t="str">
            <v>Автомобиль йўллари қўмитаси</v>
          </cell>
          <cell r="I2857" t="str">
            <v>"Хоразм МЙБХ" ДУК</v>
          </cell>
          <cell r="J2857" t="str">
            <v>Вазирлик ва идора</v>
          </cell>
          <cell r="K2857" t="str">
            <v>19-илова</v>
          </cell>
          <cell r="L2857" t="str">
            <v>Асосий</v>
          </cell>
          <cell r="M2857" t="str">
            <v>Хоразм вилояти</v>
          </cell>
          <cell r="N2857" t="str">
            <v>Ҳазорасп тумани</v>
          </cell>
          <cell r="P2857" t="str">
            <v>Янги қурилиш</v>
          </cell>
          <cell r="Q2857" t="str">
            <v>2023-2024</v>
          </cell>
          <cell r="R2857">
            <v>2</v>
          </cell>
          <cell r="AB2857">
            <v>1</v>
          </cell>
          <cell r="AG2857">
            <v>1</v>
          </cell>
          <cell r="AH2857">
            <v>1</v>
          </cell>
          <cell r="AJ2857">
            <v>1</v>
          </cell>
          <cell r="AM2857">
            <v>1</v>
          </cell>
          <cell r="AN2857">
            <v>1</v>
          </cell>
          <cell r="AO2857">
            <v>1</v>
          </cell>
          <cell r="AR2857">
            <v>1</v>
          </cell>
          <cell r="AS2857">
            <v>4494</v>
          </cell>
          <cell r="AT2857">
            <v>4494</v>
          </cell>
          <cell r="AU2857">
            <v>4494</v>
          </cell>
          <cell r="AX2857">
            <v>2000</v>
          </cell>
          <cell r="BS2857">
            <v>2000</v>
          </cell>
          <cell r="BV2857">
            <v>4310.0810000000001</v>
          </cell>
          <cell r="BW2857">
            <v>1865.4</v>
          </cell>
          <cell r="BX2857" t="str">
            <v>Тўрткўл Шахбоз-Транс МЧЖ</v>
          </cell>
          <cell r="BY2857">
            <v>304065200</v>
          </cell>
          <cell r="DD2857">
            <v>2</v>
          </cell>
          <cell r="GG2857" t="str">
            <v>км</v>
          </cell>
          <cell r="GH2857">
            <v>2</v>
          </cell>
          <cell r="GJ2857" t="str">
            <v>Вилоят ҳокимлигининг таклифи</v>
          </cell>
        </row>
        <row r="2858">
          <cell r="A2858" t="str">
            <v>Тақсимланмаган лимит</v>
          </cell>
          <cell r="E285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8" t="str">
            <v>Автомобиль йўллари, кўприклар ва йўл ўтказгичлари</v>
          </cell>
          <cell r="G2858" t="str">
            <v>Махсус иқтисодий зона</v>
          </cell>
          <cell r="H2858" t="str">
            <v>Автомобиль йўллари қўмитаси</v>
          </cell>
          <cell r="I2858" t="str">
            <v>"Хоразм МЙБХ" ДУК</v>
          </cell>
          <cell r="J2858" t="str">
            <v>Вазирлик ва идора</v>
          </cell>
          <cell r="K2858" t="str">
            <v>15-илова</v>
          </cell>
          <cell r="L2858" t="str">
            <v>Асосий</v>
          </cell>
          <cell r="M2858" t="str">
            <v>Хоразм вилояти</v>
          </cell>
          <cell r="P2858" t="str">
            <v>Тақсимланмаган лимит</v>
          </cell>
          <cell r="R2858">
            <v>2</v>
          </cell>
          <cell r="AX2858">
            <v>0</v>
          </cell>
          <cell r="BR2858">
            <v>0</v>
          </cell>
          <cell r="BS2858">
            <v>0</v>
          </cell>
        </row>
        <row r="2859">
          <cell r="A2859" t="str">
            <v>"Қораўзак" махсус саноат зонасини электр энергияси билан таъминлаш учун юқори кучланишли электр тармоғи ва нимстанция қуриш ҳамда электр ускуналарини ўрнатиш</v>
          </cell>
          <cell r="B2859" t="str">
            <v>2301352110516005</v>
          </cell>
          <cell r="C2859">
            <v>1</v>
          </cell>
          <cell r="D2859">
            <v>0</v>
          </cell>
          <cell r="E285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59" t="str">
            <v>Электр энергияси тармоқлари</v>
          </cell>
          <cell r="G2859" t="str">
            <v>Махсус иқтисодий зона</v>
          </cell>
          <cell r="H2859" t="str">
            <v>Иқтисодиёт ва молия вазирлиги</v>
          </cell>
          <cell r="I2859" t="str">
            <v>"Инфратузилма лойиҳаларини амалга ошириш" давлат муассасаси</v>
          </cell>
          <cell r="J2859" t="str">
            <v>Вазирлик ва идора</v>
          </cell>
          <cell r="K2859" t="str">
            <v>19-илова</v>
          </cell>
          <cell r="L2859" t="str">
            <v>Асосий</v>
          </cell>
          <cell r="M2859" t="str">
            <v>Қорақалпоғистон Республикаси</v>
          </cell>
          <cell r="N2859" t="str">
            <v>Қораўзак тумани</v>
          </cell>
          <cell r="P2859" t="str">
            <v>Янги қурилиш</v>
          </cell>
          <cell r="Q2859" t="str">
            <v>2023-2024</v>
          </cell>
          <cell r="R2859">
            <v>2</v>
          </cell>
          <cell r="AB2859">
            <v>1</v>
          </cell>
          <cell r="AC2859">
            <v>1</v>
          </cell>
          <cell r="AF2859">
            <v>1</v>
          </cell>
          <cell r="AS2859">
            <v>808360</v>
          </cell>
          <cell r="AT2859">
            <v>808360</v>
          </cell>
          <cell r="AU2859">
            <v>808360</v>
          </cell>
          <cell r="AX2859">
            <v>30000</v>
          </cell>
          <cell r="BS2859">
            <v>30000</v>
          </cell>
          <cell r="BV2859">
            <v>500</v>
          </cell>
          <cell r="BW2859">
            <v>500</v>
          </cell>
          <cell r="CT2859">
            <v>3</v>
          </cell>
          <cell r="DD2859">
            <v>160.6</v>
          </cell>
          <cell r="GG2859" t="str">
            <v>км</v>
          </cell>
          <cell r="GH2859">
            <v>160.6</v>
          </cell>
          <cell r="GJ2859" t="str">
            <v>Давлат раҳбарининг Тошкент вилояти Бекобод шаҳрига ташрифи (62-сонли баён)</v>
          </cell>
        </row>
        <row r="2860">
          <cell r="A2860" t="str">
            <v>«Ургут» ЭИЗнинг Беруний туманидаги ҳудудида 4,0 км узунликдаги икки занжирли 110 кВ бўлган электр тармоғини тортиш ва комплект 110/10 кВли қуввати 2х10000 кВА бўлган подстанция қуриш (лойиҳа-қидирув ишлари учун)</v>
          </cell>
          <cell r="B2860" t="str">
            <v>2301182360516010</v>
          </cell>
          <cell r="E286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0" t="str">
            <v>Электр энергияси тармоқлари</v>
          </cell>
          <cell r="G2860" t="str">
            <v>Махсус иқтисодий зона</v>
          </cell>
          <cell r="H2860" t="str">
            <v>"Ҳудудий электр тармоқлари" АЖ</v>
          </cell>
          <cell r="J2860" t="str">
            <v>Вазирлик ва идора</v>
          </cell>
          <cell r="K2860" t="str">
            <v>Қўшимча</v>
          </cell>
          <cell r="L2860" t="str">
            <v>Асосий</v>
          </cell>
          <cell r="M2860" t="str">
            <v>Қорақалпоғистон Республикаси</v>
          </cell>
          <cell r="N2860" t="str">
            <v>Беруний тумани</v>
          </cell>
          <cell r="P2860" t="str">
            <v>Лойиҳа-қидирув ишлари</v>
          </cell>
          <cell r="Q2860">
            <v>2023</v>
          </cell>
          <cell r="R2860">
            <v>2</v>
          </cell>
          <cell r="AS2860">
            <v>300</v>
          </cell>
          <cell r="AT2860">
            <v>300</v>
          </cell>
          <cell r="AU2860">
            <v>300</v>
          </cell>
          <cell r="AX2860">
            <v>0</v>
          </cell>
          <cell r="BF2860">
            <v>300</v>
          </cell>
          <cell r="BO2860">
            <v>700</v>
          </cell>
          <cell r="BS2860">
            <v>1000</v>
          </cell>
          <cell r="BW2860">
            <v>0</v>
          </cell>
          <cell r="GU2860" t="str">
            <v>Янги қўшилган, ЛҚИ</v>
          </cell>
          <cell r="HD2860" t="str">
            <v>Лимит қўшилди</v>
          </cell>
        </row>
        <row r="2861">
          <cell r="A2861" t="str">
            <v>Андижон тумани "Март" МФЙ ҳудудидаги КСЗда электр энергияси тармоғини қуриш ва трансформатор ўрнатиш</v>
          </cell>
          <cell r="B2861" t="str">
            <v>2201032030516002</v>
          </cell>
          <cell r="C2861">
            <v>1</v>
          </cell>
          <cell r="D2861" t="str">
            <v>100010860262667018107280016</v>
          </cell>
          <cell r="E286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1" t="str">
            <v>Электр энергияси тармоқлари</v>
          </cell>
          <cell r="G2861" t="str">
            <v>Кичик саноат зонаси</v>
          </cell>
          <cell r="H2861" t="str">
            <v>"Ҳудудий электр тармоқлари" АЖ</v>
          </cell>
          <cell r="I2861" t="str">
            <v>"Андижон электр тармоқлари" АЖ</v>
          </cell>
          <cell r="J2861" t="str">
            <v>Вазирлик ва идора</v>
          </cell>
          <cell r="K2861" t="str">
            <v>19-илова</v>
          </cell>
          <cell r="L2861" t="str">
            <v>Асосий</v>
          </cell>
          <cell r="M2861" t="str">
            <v>Андижон вилояти</v>
          </cell>
          <cell r="N2861" t="str">
            <v>Андижон тумани</v>
          </cell>
          <cell r="P2861" t="str">
            <v>Янги қурилиш</v>
          </cell>
          <cell r="Q2861" t="str">
            <v>2022-2023</v>
          </cell>
          <cell r="R2861">
            <v>2</v>
          </cell>
          <cell r="S2861">
            <v>1</v>
          </cell>
          <cell r="AB2861">
            <v>1</v>
          </cell>
          <cell r="AG2861">
            <v>1</v>
          </cell>
          <cell r="AH2861">
            <v>1</v>
          </cell>
          <cell r="AK2861">
            <v>1</v>
          </cell>
          <cell r="AM2861">
            <v>1</v>
          </cell>
          <cell r="AN2861">
            <v>1</v>
          </cell>
          <cell r="AO2861">
            <v>1</v>
          </cell>
          <cell r="AR2861">
            <v>1</v>
          </cell>
          <cell r="AS2861">
            <v>1742.3</v>
          </cell>
          <cell r="AT2861">
            <v>1742.3</v>
          </cell>
          <cell r="AU2861">
            <v>1742.3</v>
          </cell>
          <cell r="AX2861">
            <v>2000</v>
          </cell>
          <cell r="BO2861">
            <v>-337</v>
          </cell>
          <cell r="BR2861">
            <v>-257.7</v>
          </cell>
          <cell r="BS2861">
            <v>1405.3</v>
          </cell>
          <cell r="BV2861">
            <v>510</v>
          </cell>
          <cell r="BW2861">
            <v>480.06399551999999</v>
          </cell>
          <cell r="BX2861" t="str">
            <v>"Ҳудудий электр тармоқлари" АЖ</v>
          </cell>
          <cell r="BY2861">
            <v>306350099</v>
          </cell>
          <cell r="CT2861">
            <v>1</v>
          </cell>
          <cell r="CU2861">
            <v>1</v>
          </cell>
          <cell r="CV2861">
            <v>1</v>
          </cell>
          <cell r="DD2861">
            <v>1.2</v>
          </cell>
          <cell r="DE2861">
            <v>1.2</v>
          </cell>
          <cell r="DF2861">
            <v>1.2</v>
          </cell>
          <cell r="GG2861" t="str">
            <v>км</v>
          </cell>
          <cell r="GH2861">
            <v>1.2</v>
          </cell>
          <cell r="GI2861">
            <v>1.2</v>
          </cell>
          <cell r="GJ2861" t="str">
            <v xml:space="preserve">Ўзбекистон Республикаси Президентининг 
2022 йил 6 июндаги ПҚ-271-сон қарори </v>
          </cell>
          <cell r="HD2861" t="str">
            <v>Лимит мақбуллаштирилди</v>
          </cell>
        </row>
        <row r="2862">
          <cell r="A2862" t="str">
            <v>Олтинкўл тумани "Қашқар" МФЙ ҳудудидаги КСЗда электр энергияси тармоғини қуриш ва трансформатор ўрнатиш</v>
          </cell>
          <cell r="B2862" t="str">
            <v>2201032020516003</v>
          </cell>
          <cell r="C2862">
            <v>1</v>
          </cell>
          <cell r="D2862" t="str">
            <v>100010860262667018107280017</v>
          </cell>
          <cell r="E286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2" t="str">
            <v>Электр энергияси тармоқлари</v>
          </cell>
          <cell r="G2862" t="str">
            <v>Кичик саноат зонаси</v>
          </cell>
          <cell r="H2862" t="str">
            <v>"Ҳудудий электр тармоқлари" АЖ</v>
          </cell>
          <cell r="I2862" t="str">
            <v>"Андижон электр тармоқлари" АЖ</v>
          </cell>
          <cell r="J2862" t="str">
            <v>Вазирлик ва идора</v>
          </cell>
          <cell r="K2862" t="str">
            <v>19-илова</v>
          </cell>
          <cell r="L2862" t="str">
            <v>Асосий</v>
          </cell>
          <cell r="M2862" t="str">
            <v>Андижон вилояти</v>
          </cell>
          <cell r="N2862" t="str">
            <v>Олтинкўл тумани</v>
          </cell>
          <cell r="P2862" t="str">
            <v>Янги қурилиш</v>
          </cell>
          <cell r="Q2862" t="str">
            <v>2022-2023</v>
          </cell>
          <cell r="R2862">
            <v>2</v>
          </cell>
          <cell r="S2862">
            <v>1</v>
          </cell>
          <cell r="AB2862">
            <v>1</v>
          </cell>
          <cell r="AG2862">
            <v>1</v>
          </cell>
          <cell r="AH2862">
            <v>1</v>
          </cell>
          <cell r="AK2862">
            <v>1</v>
          </cell>
          <cell r="AM2862">
            <v>1</v>
          </cell>
          <cell r="AN2862">
            <v>1</v>
          </cell>
          <cell r="AO2862">
            <v>1</v>
          </cell>
          <cell r="AR2862">
            <v>1</v>
          </cell>
          <cell r="AS2862">
            <v>890.4</v>
          </cell>
          <cell r="AT2862">
            <v>890.4</v>
          </cell>
          <cell r="AU2862">
            <v>890.4</v>
          </cell>
          <cell r="AX2862">
            <v>600</v>
          </cell>
          <cell r="BO2862">
            <v>211.1</v>
          </cell>
          <cell r="BS2862">
            <v>811.1</v>
          </cell>
          <cell r="BV2862">
            <v>460.00662399999999</v>
          </cell>
          <cell r="BW2862">
            <v>554.23099999999999</v>
          </cell>
          <cell r="BX2862" t="str">
            <v>"Ҳудудий электр тармоқлари" АЖ</v>
          </cell>
          <cell r="BY2862">
            <v>306350099</v>
          </cell>
          <cell r="CT2862">
            <v>1</v>
          </cell>
          <cell r="CU2862">
            <v>1</v>
          </cell>
          <cell r="CV2862">
            <v>1</v>
          </cell>
          <cell r="DD2862">
            <v>3.5</v>
          </cell>
          <cell r="DE2862">
            <v>3.5</v>
          </cell>
          <cell r="DF2862">
            <v>3.5</v>
          </cell>
          <cell r="GG2862" t="str">
            <v>км</v>
          </cell>
          <cell r="GH2862">
            <v>3.5</v>
          </cell>
          <cell r="GI2862">
            <v>3.5</v>
          </cell>
          <cell r="GJ2862" t="str">
            <v xml:space="preserve">Ўзбекистон Республикаси Президентининг 
2022 йил 6 июндаги ПҚ-271-сон қарори </v>
          </cell>
          <cell r="HD2862" t="str">
            <v>Лимит қўшилди</v>
          </cell>
        </row>
        <row r="2863">
          <cell r="A2863" t="str">
            <v>Пахтаобод тумани, Дўстлик массиви “Ҳаётбахш” МФЙда  ташкил этиладиган тўқимачилик индустриал зонасига электр тармоғи ва подстанция қуриш</v>
          </cell>
          <cell r="B2863" t="str">
            <v>2301032320516004</v>
          </cell>
          <cell r="C2863">
            <v>1</v>
          </cell>
          <cell r="D2863" t="str">
            <v>100010860262667018107280018</v>
          </cell>
          <cell r="E286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3" t="str">
            <v>Электр энергияси тармоқлари</v>
          </cell>
          <cell r="G2863" t="str">
            <v>Махсус иқтисодий зона</v>
          </cell>
          <cell r="H2863" t="str">
            <v>"Ҳудудий электр тармоқлари" АЖ</v>
          </cell>
          <cell r="I2863" t="str">
            <v>"Андижон электр тармоқлари" АЖ</v>
          </cell>
          <cell r="J2863" t="str">
            <v>Вазирлик ва идора</v>
          </cell>
          <cell r="K2863" t="str">
            <v>19-илова</v>
          </cell>
          <cell r="L2863" t="str">
            <v>Асосий</v>
          </cell>
          <cell r="M2863" t="str">
            <v>Андижон вилояти</v>
          </cell>
          <cell r="N2863" t="str">
            <v>Пахтаобод тумани</v>
          </cell>
          <cell r="P2863" t="str">
            <v>Янги қурилиш</v>
          </cell>
          <cell r="Q2863">
            <v>2023</v>
          </cell>
          <cell r="R2863">
            <v>2</v>
          </cell>
          <cell r="AB2863">
            <v>1</v>
          </cell>
          <cell r="AF2863">
            <v>1</v>
          </cell>
          <cell r="AS2863">
            <v>50000</v>
          </cell>
          <cell r="AT2863">
            <v>50000</v>
          </cell>
          <cell r="AU2863">
            <v>50000</v>
          </cell>
          <cell r="AX2863">
            <v>28100</v>
          </cell>
          <cell r="BI2863">
            <v>-11494.9</v>
          </cell>
          <cell r="BO2863">
            <v>-15000</v>
          </cell>
          <cell r="BS2863">
            <v>1605.0999999999985</v>
          </cell>
          <cell r="BV2863">
            <v>311.7</v>
          </cell>
          <cell r="BW2863">
            <v>279.00999000999997</v>
          </cell>
          <cell r="CT2863">
            <v>10</v>
          </cell>
          <cell r="CU2863">
            <v>10</v>
          </cell>
          <cell r="CV2863">
            <v>10</v>
          </cell>
          <cell r="DD2863">
            <v>15</v>
          </cell>
          <cell r="DE2863">
            <v>15</v>
          </cell>
          <cell r="DF2863">
            <v>15</v>
          </cell>
          <cell r="GG2863" t="str">
            <v>км</v>
          </cell>
          <cell r="GH2863">
            <v>15</v>
          </cell>
          <cell r="GI2863">
            <v>15</v>
          </cell>
          <cell r="GJ2863" t="str">
            <v>Ўзбекистон Республикаси Президенти аҳбарлигида 2022 йил 7 ноябрь куни ўтказилган видеоселектор йиғилишнинг 76-сонли баёни</v>
          </cell>
          <cell r="GX2863" t="str">
            <v>Лимит мақбуллаштирилди</v>
          </cell>
          <cell r="HD2863" t="str">
            <v>Лимит мақбуллаштирилди</v>
          </cell>
        </row>
        <row r="2864">
          <cell r="A2864" t="str">
            <v>Тақсимланмаган лимит</v>
          </cell>
          <cell r="E286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4" t="str">
            <v>Электр энергияси тармоқлари</v>
          </cell>
          <cell r="G2864" t="str">
            <v>Кичик саноат зонаси</v>
          </cell>
          <cell r="H2864" t="str">
            <v>"Ҳудудий электр тармоқлари" АЖ</v>
          </cell>
          <cell r="I2864" t="str">
            <v>"Андижон электр тармоқлари" АЖ</v>
          </cell>
          <cell r="J2864" t="str">
            <v>Вазирлик ва идора</v>
          </cell>
          <cell r="K2864" t="str">
            <v>19-илова</v>
          </cell>
          <cell r="L2864" t="str">
            <v>Асосий</v>
          </cell>
          <cell r="M2864" t="str">
            <v>Андижон вилояти</v>
          </cell>
          <cell r="P2864" t="str">
            <v>Тақсимланмаган лимит</v>
          </cell>
          <cell r="R2864">
            <v>2</v>
          </cell>
          <cell r="BR2864">
            <v>257.7</v>
          </cell>
          <cell r="BS2864">
            <v>257.7</v>
          </cell>
        </row>
        <row r="2865">
          <cell r="A2865" t="str">
            <v>"Машинасозлик ва электротехника махсус саноат хаби" махсус саноат зонаси электр нимстанция қуриш ва электр тармоғини тортиш (1-этап)</v>
          </cell>
          <cell r="B2865" t="str">
            <v>2101032030516001</v>
          </cell>
          <cell r="C2865">
            <v>1</v>
          </cell>
          <cell r="E286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5" t="str">
            <v>Электр энергияси тармоқлари</v>
          </cell>
          <cell r="G2865" t="str">
            <v>Махсус иқтисодий зона</v>
          </cell>
          <cell r="H2865" t="str">
            <v>Андижон вилояти ҳокимлиги</v>
          </cell>
          <cell r="J2865" t="str">
            <v>Вилоят</v>
          </cell>
          <cell r="K2865" t="str">
            <v>Қўшимча</v>
          </cell>
          <cell r="L2865" t="str">
            <v>Асосий</v>
          </cell>
          <cell r="M2865" t="str">
            <v>Андижон вилояти</v>
          </cell>
          <cell r="N2865" t="str">
            <v>Андижон тумани</v>
          </cell>
          <cell r="P2865" t="str">
            <v>Янги қурилиш</v>
          </cell>
          <cell r="Q2865" t="str">
            <v>2022-2023</v>
          </cell>
          <cell r="R2865">
            <v>1</v>
          </cell>
          <cell r="S2865">
            <v>1</v>
          </cell>
          <cell r="T2865">
            <v>1</v>
          </cell>
          <cell r="X2865">
            <v>1</v>
          </cell>
          <cell r="Z2865">
            <v>1</v>
          </cell>
          <cell r="AA2865">
            <v>1</v>
          </cell>
          <cell r="AS2865">
            <v>75291.953999999998</v>
          </cell>
          <cell r="AT2865">
            <v>20323.7</v>
          </cell>
          <cell r="AU2865">
            <v>30028.795999999998</v>
          </cell>
          <cell r="AX2865">
            <v>0</v>
          </cell>
          <cell r="BB2865">
            <v>26900</v>
          </cell>
          <cell r="BR2865">
            <v>-625.80200000000002</v>
          </cell>
          <cell r="BS2865">
            <v>26274.198</v>
          </cell>
          <cell r="BV2865">
            <v>19968.390480000002</v>
          </cell>
          <cell r="BW2865">
            <v>12442.208000000001</v>
          </cell>
          <cell r="BX2865" t="str">
            <v>Худудий электр тармоклари АЖ Андижон худудий филали</v>
          </cell>
          <cell r="BY2865">
            <v>306350099</v>
          </cell>
          <cell r="CT2865">
            <v>1</v>
          </cell>
          <cell r="CU2865">
            <v>1</v>
          </cell>
          <cell r="CV2865">
            <v>1</v>
          </cell>
          <cell r="GG2865" t="str">
            <v>объект</v>
          </cell>
          <cell r="GH2865">
            <v>1</v>
          </cell>
          <cell r="GI2865">
            <v>1</v>
          </cell>
          <cell r="GQ2865" t="str">
            <v>Янги қўшилган, 95%</v>
          </cell>
        </row>
        <row r="2866">
          <cell r="A2866" t="str">
            <v>Тақсимланмаган лимит</v>
          </cell>
          <cell r="E286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6" t="str">
            <v>Электр энергияси тармоқлари</v>
          </cell>
          <cell r="G2866" t="str">
            <v>Махсус иқтисодий зона</v>
          </cell>
          <cell r="H2866" t="str">
            <v>Андижон вилояти ҳокимлиги</v>
          </cell>
          <cell r="J2866" t="str">
            <v>Вилоят</v>
          </cell>
          <cell r="K2866" t="str">
            <v>Қўшимча</v>
          </cell>
          <cell r="L2866" t="str">
            <v>Асосий</v>
          </cell>
          <cell r="M2866" t="str">
            <v>Андижон вилояти</v>
          </cell>
          <cell r="P2866" t="str">
            <v>Тақсимланмаган лимит</v>
          </cell>
          <cell r="R2866">
            <v>2</v>
          </cell>
          <cell r="AX2866">
            <v>0</v>
          </cell>
          <cell r="BR2866">
            <v>625.80200000000002</v>
          </cell>
          <cell r="BS2866">
            <v>625.80200000000002</v>
          </cell>
        </row>
        <row r="2867">
          <cell r="A2867" t="str">
            <v>Шаҳрихон, Балиқчи, Бўстон ва Улуғнор туманларида саноат соҳасини ривожлантириш учун “Тўрақўрғон” ИЭС билан “Юлдуз” кичик станциясини бирлаштирувчи икки тармоқли, 220 кВ кучланишли электр тармоқларини қулай кесимига янги 220/110/10 кВ кучланишли кичик станция қуриш</v>
          </cell>
          <cell r="B2867" t="str">
            <v>2201032000516001</v>
          </cell>
          <cell r="C2867">
            <v>1</v>
          </cell>
          <cell r="E286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7" t="str">
            <v>Электр энергияси тармоқлари</v>
          </cell>
          <cell r="G2867" t="str">
            <v>Йирик ишлаб чиқариш лойиҳалари</v>
          </cell>
          <cell r="H2867" t="str">
            <v>"Ўзбекистон миллий электр тармоқлари" АЖ</v>
          </cell>
          <cell r="J2867" t="str">
            <v>Вазирлик ва идора</v>
          </cell>
          <cell r="K2867" t="str">
            <v>Қўшимча</v>
          </cell>
          <cell r="L2867" t="str">
            <v>Асосий</v>
          </cell>
          <cell r="M2867" t="str">
            <v>Андижон вилояти</v>
          </cell>
          <cell r="N2867" t="str">
            <v>Туманлараро</v>
          </cell>
          <cell r="P2867" t="str">
            <v>Янги қурилиш</v>
          </cell>
          <cell r="Q2867" t="str">
            <v>2022-2024</v>
          </cell>
          <cell r="R2867">
            <v>1</v>
          </cell>
          <cell r="X2867">
            <v>1</v>
          </cell>
          <cell r="Z2867">
            <v>1</v>
          </cell>
          <cell r="AA2867">
            <v>1</v>
          </cell>
          <cell r="AS2867">
            <v>90000</v>
          </cell>
          <cell r="AT2867">
            <v>69325</v>
          </cell>
          <cell r="AX2867">
            <v>0</v>
          </cell>
          <cell r="BI2867">
            <v>69325</v>
          </cell>
          <cell r="BS2867">
            <v>69325</v>
          </cell>
          <cell r="BV2867">
            <v>94921.244999999995</v>
          </cell>
          <cell r="BW2867">
            <v>69325</v>
          </cell>
          <cell r="BX2867" t="str">
            <v>"4-SONLI MONTAJ BOSHQARMASI" AKSIYADORLIK JAMIYATI</v>
          </cell>
          <cell r="BY2867">
            <v>201577810</v>
          </cell>
          <cell r="CT2867">
            <v>1</v>
          </cell>
          <cell r="GG2867" t="str">
            <v>объект</v>
          </cell>
          <cell r="GH2867">
            <v>1</v>
          </cell>
          <cell r="GX2867" t="str">
            <v>Янги қўшилган объект</v>
          </cell>
        </row>
        <row r="2868">
          <cell r="A2868" t="str">
            <v>"Ғиждувон" ЭИЗ Когон туман Зиробод массивида 110 кВ кучланишли электр энергияси тармоғини ва 110/10 кВ подстанция қуриш</v>
          </cell>
          <cell r="B2868" t="str">
            <v>2201062190516001</v>
          </cell>
          <cell r="C2868">
            <v>1</v>
          </cell>
          <cell r="D2868" t="str">
            <v>100010860064017018107280003</v>
          </cell>
          <cell r="E286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8" t="str">
            <v>Электр энергияси тармоқлари</v>
          </cell>
          <cell r="G2868" t="str">
            <v>Махсус иқтисодий зона</v>
          </cell>
          <cell r="H2868" t="str">
            <v>"Ҳудудий электр тармоқлари" АЖ</v>
          </cell>
          <cell r="I2868" t="str">
            <v>"Бухоро электр тармоқлари" АЖ</v>
          </cell>
          <cell r="J2868" t="str">
            <v>Вазирлик ва идора</v>
          </cell>
          <cell r="K2868" t="str">
            <v>19-илова</v>
          </cell>
          <cell r="L2868" t="str">
            <v>Асосий</v>
          </cell>
          <cell r="M2868" t="str">
            <v>Бухоро вилояти</v>
          </cell>
          <cell r="N2868" t="str">
            <v>Когон тумани</v>
          </cell>
          <cell r="P2868" t="str">
            <v>Янги қурилиш</v>
          </cell>
          <cell r="Q2868" t="str">
            <v>2022-2024</v>
          </cell>
          <cell r="R2868">
            <v>1</v>
          </cell>
          <cell r="X2868">
            <v>1</v>
          </cell>
          <cell r="Z2868">
            <v>1</v>
          </cell>
          <cell r="AA2868">
            <v>1</v>
          </cell>
          <cell r="AS2868">
            <v>24167.4</v>
          </cell>
          <cell r="AT2868">
            <v>24167.4</v>
          </cell>
          <cell r="AU2868">
            <v>24167.4</v>
          </cell>
          <cell r="AX2868">
            <v>14000</v>
          </cell>
          <cell r="BS2868">
            <v>14000</v>
          </cell>
          <cell r="BV2868">
            <v>4200</v>
          </cell>
          <cell r="BW2868">
            <v>4200</v>
          </cell>
          <cell r="BX2868" t="str">
            <v>"ISHONCH-INJINERING " МЧЖ</v>
          </cell>
          <cell r="BY2868">
            <v>303070505</v>
          </cell>
          <cell r="CT2868">
            <v>1</v>
          </cell>
          <cell r="CU2868">
            <v>1</v>
          </cell>
          <cell r="CV2868">
            <v>1</v>
          </cell>
          <cell r="DD2868">
            <v>12.2</v>
          </cell>
          <cell r="GG2868" t="str">
            <v>км</v>
          </cell>
          <cell r="GH2868">
            <v>12.2</v>
          </cell>
          <cell r="GJ2868" t="str">
            <v xml:space="preserve">Ўзбекистон Республикаси Президентининг 
2022 йил 6 июндаги ПҚ-271-сон қарори </v>
          </cell>
        </row>
        <row r="2869">
          <cell r="A2869" t="str">
            <v>"Бухоро-агро" ЭИЗ Бухоро тумани "А.Шокиров" Галаосиё массиви  ва Ромитан тумани "Қахрамон", "Чандир" массивларида электр энергия линиясини ўтказиш (захира таъминоти-II линияси). 
ПС Ромитан 110/35/10 КВ га қўшимча 10000 КВА куч трансформаторини юқори 16000 кВга алмаштириш, 7 км узунликда электр узатиш тармоғини қуриш ва 4 дона ячейкани  ўрнатиш. Бухоро тумани “Асад Шокир” массивида мавжуд юқори кучланишли 35 кВт ли узунлиги 1400 п.м  бўлган электр узатиш тармоқларини хавфсиз ҳудудга кўчириш.</v>
          </cell>
          <cell r="B2869" t="str">
            <v>2101062070516002</v>
          </cell>
          <cell r="C2869">
            <v>1</v>
          </cell>
          <cell r="D2869" t="str">
            <v>Constant</v>
          </cell>
          <cell r="E286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69" t="str">
            <v>Электр энергияси тармоқлари</v>
          </cell>
          <cell r="G2869" t="str">
            <v>Махсус иқтисодий зона</v>
          </cell>
          <cell r="H2869" t="str">
            <v>"Ҳудудий электр тармоқлари" АЖ</v>
          </cell>
          <cell r="I2869" t="str">
            <v>"Бухоро электр тармоқлари" АЖ</v>
          </cell>
          <cell r="J2869" t="str">
            <v>Вазирлик ва идора</v>
          </cell>
          <cell r="K2869" t="str">
            <v>19-илова</v>
          </cell>
          <cell r="L2869" t="str">
            <v>Асосий</v>
          </cell>
          <cell r="M2869" t="str">
            <v>Бухоро вилояти</v>
          </cell>
          <cell r="N2869" t="str">
            <v>Бухоро тумани</v>
          </cell>
          <cell r="P2869" t="str">
            <v>Янги қурилиш</v>
          </cell>
          <cell r="Q2869" t="str">
            <v>2021-2023</v>
          </cell>
          <cell r="R2869">
            <v>1</v>
          </cell>
          <cell r="S2869">
            <v>1</v>
          </cell>
          <cell r="T2869">
            <v>1</v>
          </cell>
          <cell r="U2869">
            <v>1</v>
          </cell>
          <cell r="X2869">
            <v>1</v>
          </cell>
          <cell r="Z2869">
            <v>1</v>
          </cell>
          <cell r="AA2869">
            <v>1</v>
          </cell>
          <cell r="AS2869">
            <v>12852.6</v>
          </cell>
          <cell r="AT2869">
            <v>3852.6000000000004</v>
          </cell>
          <cell r="AU2869">
            <v>3852.6000000000004</v>
          </cell>
          <cell r="AX2869">
            <v>7340</v>
          </cell>
          <cell r="BI2869">
            <v>-3000</v>
          </cell>
          <cell r="BO2869">
            <v>-344.5</v>
          </cell>
          <cell r="BS2869">
            <v>3995.5</v>
          </cell>
          <cell r="BV2869">
            <v>4333</v>
          </cell>
          <cell r="BW2869">
            <v>3582.6</v>
          </cell>
          <cell r="BX2869" t="str">
            <v>"SITAN" МЧЖ</v>
          </cell>
          <cell r="BY2869">
            <v>202017366</v>
          </cell>
          <cell r="CT2869">
            <v>1</v>
          </cell>
          <cell r="CU2869">
            <v>1</v>
          </cell>
          <cell r="CV2869">
            <v>1</v>
          </cell>
          <cell r="DD2869">
            <v>21.3</v>
          </cell>
          <cell r="DE2869">
            <v>21.3</v>
          </cell>
          <cell r="DF2869">
            <v>21.3</v>
          </cell>
          <cell r="GG2869" t="str">
            <v>км</v>
          </cell>
          <cell r="GH2869">
            <v>21.3</v>
          </cell>
          <cell r="GI2869">
            <v>21.3</v>
          </cell>
          <cell r="GJ2869" t="str">
            <v xml:space="preserve">Ўзбекистон Республикаси Президентининг 
2022 йил 6 июндаги ПҚ-271-сон қарори </v>
          </cell>
          <cell r="GX2869" t="str">
            <v>Лимит мақбуллаштирилди</v>
          </cell>
          <cell r="HD2869" t="str">
            <v>Лимит мақбуллаштирилди</v>
          </cell>
        </row>
        <row r="2870">
          <cell r="A2870" t="str">
            <v>Жондор тумани "Яккатут", "Мустақиллик" массивларида 6,7 км  электр энергия линиясини тортиш (захира таъминоти-II линияси) ва  "Яккатут" 35/10кв подстанцияни қувватини 400,0 ква 1 дона  куч трансформаторни юқори 10000,0 кВага жами алмаштириш ҳамда 1,7 км узунликда  10,0 кв электр узатиш тармоғини куриш ва 2 дона ячейкани ўрнатиш</v>
          </cell>
          <cell r="B2870" t="str">
            <v>2101062460516001</v>
          </cell>
          <cell r="C2870">
            <v>1</v>
          </cell>
          <cell r="D2870" t="str">
            <v>Constant</v>
          </cell>
          <cell r="E287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0" t="str">
            <v>Электр энергияси тармоқлари</v>
          </cell>
          <cell r="G2870" t="str">
            <v>Махсус иқтисодий зона</v>
          </cell>
          <cell r="H2870" t="str">
            <v>"Ҳудудий электр тармоқлари" АЖ</v>
          </cell>
          <cell r="I2870" t="str">
            <v>"Бухоро электр тармоқлари" АЖ</v>
          </cell>
          <cell r="J2870" t="str">
            <v>Вазирлик ва идора</v>
          </cell>
          <cell r="K2870" t="str">
            <v>19-илова</v>
          </cell>
          <cell r="L2870" t="str">
            <v>Асосий</v>
          </cell>
          <cell r="M2870" t="str">
            <v>Бухоро вилояти</v>
          </cell>
          <cell r="N2870" t="str">
            <v>Жондор тумани</v>
          </cell>
          <cell r="P2870" t="str">
            <v>Янги қурилиш</v>
          </cell>
          <cell r="Q2870" t="str">
            <v>2021-2023</v>
          </cell>
          <cell r="R2870">
            <v>1</v>
          </cell>
          <cell r="S2870">
            <v>1</v>
          </cell>
          <cell r="T2870">
            <v>1</v>
          </cell>
          <cell r="X2870">
            <v>1</v>
          </cell>
          <cell r="Z2870">
            <v>1</v>
          </cell>
          <cell r="AA2870">
            <v>1</v>
          </cell>
          <cell r="AS2870">
            <v>12348</v>
          </cell>
          <cell r="AT2870">
            <v>9003.4</v>
          </cell>
          <cell r="AU2870">
            <v>9003.4</v>
          </cell>
          <cell r="AX2870">
            <v>13588.199999999999</v>
          </cell>
          <cell r="BI2870">
            <v>-3000</v>
          </cell>
          <cell r="BO2870">
            <v>-1612</v>
          </cell>
          <cell r="BS2870">
            <v>8976.1999999999989</v>
          </cell>
          <cell r="BV2870">
            <v>5209.5</v>
          </cell>
          <cell r="BW2870">
            <v>8976.2000000000007</v>
          </cell>
          <cell r="BX2870" t="str">
            <v>"ENERGO MAX" МЧЖ</v>
          </cell>
          <cell r="BY2870">
            <v>301200880</v>
          </cell>
          <cell r="CT2870">
            <v>1</v>
          </cell>
          <cell r="CU2870">
            <v>1</v>
          </cell>
          <cell r="CV2870">
            <v>1</v>
          </cell>
          <cell r="DD2870">
            <v>5.2</v>
          </cell>
          <cell r="DE2870">
            <v>5.2</v>
          </cell>
          <cell r="DF2870">
            <v>5.2</v>
          </cell>
          <cell r="GG2870" t="str">
            <v>км</v>
          </cell>
          <cell r="GH2870">
            <v>5.2</v>
          </cell>
          <cell r="GI2870">
            <v>5.2</v>
          </cell>
          <cell r="GJ2870" t="str">
            <v xml:space="preserve">Ўзбекистон Республикаси Президентининг 
2022 йил 6 июндаги ПҚ-271-сон қарори </v>
          </cell>
          <cell r="GX2870" t="str">
            <v>Лимит мақбуллаштирилди</v>
          </cell>
          <cell r="HD2870" t="str">
            <v>Лимит мақбуллаштирилди</v>
          </cell>
        </row>
        <row r="2871">
          <cell r="A2871" t="str">
            <v>Вобкент тумани "Вобкент тола кластер" МЧЖ ҳудудига 6,5 км электр энергияси тармоғи тортиш ва 1 дона подстанция қуриш</v>
          </cell>
          <cell r="B2871" t="str">
            <v>2101062120516001</v>
          </cell>
          <cell r="C2871">
            <v>1</v>
          </cell>
          <cell r="D2871" t="str">
            <v>Constant</v>
          </cell>
          <cell r="E287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1" t="str">
            <v>Электр энергияси тармоқлари</v>
          </cell>
          <cell r="G2871" t="str">
            <v>Йирик ишлаб чиқариш лойиҳалари</v>
          </cell>
          <cell r="H2871" t="str">
            <v>"Ҳудудий электр тармоқлари" АЖ</v>
          </cell>
          <cell r="I2871" t="str">
            <v>"Бухоро электр тармоқлари" АЖ</v>
          </cell>
          <cell r="J2871" t="str">
            <v>Вазирлик ва идора</v>
          </cell>
          <cell r="K2871" t="str">
            <v>19-илова</v>
          </cell>
          <cell r="L2871" t="str">
            <v>Асосий</v>
          </cell>
          <cell r="M2871" t="str">
            <v>Бухоро вилояти</v>
          </cell>
          <cell r="N2871" t="str">
            <v>Вобкент тумани</v>
          </cell>
          <cell r="P2871" t="str">
            <v>Янги қурилиш</v>
          </cell>
          <cell r="Q2871" t="str">
            <v>2021-2024</v>
          </cell>
          <cell r="R2871">
            <v>1</v>
          </cell>
          <cell r="S2871">
            <v>1</v>
          </cell>
          <cell r="T2871">
            <v>1</v>
          </cell>
          <cell r="U2871">
            <v>1</v>
          </cell>
          <cell r="X2871">
            <v>1</v>
          </cell>
          <cell r="Z2871">
            <v>1</v>
          </cell>
          <cell r="AA2871">
            <v>1</v>
          </cell>
          <cell r="AS2871">
            <v>13999</v>
          </cell>
          <cell r="AT2871">
            <v>3518</v>
          </cell>
          <cell r="AU2871">
            <v>3518</v>
          </cell>
          <cell r="AX2871">
            <v>5000</v>
          </cell>
          <cell r="BI2871">
            <v>-1482</v>
          </cell>
          <cell r="BS2871">
            <v>3518</v>
          </cell>
          <cell r="BV2871">
            <v>3748</v>
          </cell>
          <cell r="BW2871">
            <v>3518</v>
          </cell>
          <cell r="BX2871" t="str">
            <v>"SITAN" МЧЖ</v>
          </cell>
          <cell r="BY2871">
            <v>202017366</v>
          </cell>
          <cell r="CT2871">
            <v>1</v>
          </cell>
          <cell r="DD2871">
            <v>6.5</v>
          </cell>
          <cell r="GG2871" t="str">
            <v>км</v>
          </cell>
          <cell r="GH2871">
            <v>6.5</v>
          </cell>
          <cell r="GJ2871" t="str">
            <v xml:space="preserve">Ўзбекистон Республикаси Президентининг 
2022 йил 6 июндаги ПҚ-271-сон қарори </v>
          </cell>
          <cell r="GX2871" t="str">
            <v>Лимит мақбуллаштирилди</v>
          </cell>
        </row>
        <row r="2872">
          <cell r="A2872" t="str">
            <v>Ромитан тумани "WMB ROMITEX" МЧЖ ип йигирув фабрикаси ҳудудига Қўрғон 110/35/10 кВ подстанциясидан Янгибозор 110 кВ 10,5 км ҳаво электр узатиш тармоғини ва "Ромитан" 110/35/10 кВ подстанциясидан чиқувчи Ғалаосиё 110 кВ ҳаво электр узатиш тармоғидан 2,7 км линия ҳамда 2х40 МВА бўлган 110/10 кВли подстанция қуриш</v>
          </cell>
          <cell r="B2872" t="str">
            <v>2101062420516004</v>
          </cell>
          <cell r="C2872">
            <v>1</v>
          </cell>
          <cell r="D2872" t="str">
            <v>Constant</v>
          </cell>
          <cell r="E287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2" t="str">
            <v>Электр энергияси тармоқлари</v>
          </cell>
          <cell r="G2872" t="str">
            <v>Йирик ишлаб чиқариш лойиҳалари</v>
          </cell>
          <cell r="H2872" t="str">
            <v>"Ҳудудий электр тармоқлари" АЖ</v>
          </cell>
          <cell r="I2872" t="str">
            <v>"Бухоро электр тармоқлари" АЖ</v>
          </cell>
          <cell r="J2872" t="str">
            <v>Вазирлик ва идора</v>
          </cell>
          <cell r="K2872" t="str">
            <v>19-илова</v>
          </cell>
          <cell r="L2872" t="str">
            <v>Асосий</v>
          </cell>
          <cell r="M2872" t="str">
            <v>Бухоро вилояти</v>
          </cell>
          <cell r="N2872" t="str">
            <v>Ромитан тумани</v>
          </cell>
          <cell r="P2872" t="str">
            <v>Янги қурилиш</v>
          </cell>
          <cell r="Q2872" t="str">
            <v>2021-2024</v>
          </cell>
          <cell r="R2872">
            <v>1</v>
          </cell>
          <cell r="X2872">
            <v>1</v>
          </cell>
          <cell r="Z2872">
            <v>1</v>
          </cell>
          <cell r="AA2872">
            <v>1</v>
          </cell>
          <cell r="AS2872">
            <v>26500</v>
          </cell>
          <cell r="AT2872">
            <v>5711.2000000000007</v>
          </cell>
          <cell r="AU2872">
            <v>5711.2000000000007</v>
          </cell>
          <cell r="AX2872">
            <v>20000</v>
          </cell>
          <cell r="BI2872">
            <v>-10000</v>
          </cell>
          <cell r="BO2872">
            <v>-4288.8</v>
          </cell>
          <cell r="BS2872">
            <v>5711.2</v>
          </cell>
          <cell r="BV2872">
            <v>4687.8999999999996</v>
          </cell>
          <cell r="BW2872">
            <v>5711.2</v>
          </cell>
          <cell r="BX2872" t="str">
            <v>"KOGON NEFTEGAZENERGO SERVIS" МЧЖ</v>
          </cell>
          <cell r="BY2872">
            <v>301291889</v>
          </cell>
          <cell r="CT2872">
            <v>1</v>
          </cell>
          <cell r="DD2872">
            <v>13.2</v>
          </cell>
          <cell r="GG2872" t="str">
            <v>км</v>
          </cell>
          <cell r="GH2872">
            <v>13.2</v>
          </cell>
          <cell r="GJ2872" t="str">
            <v xml:space="preserve">Ўзбекистон Республикаси Президентининг 
2022 йил 6 июндаги ПҚ-271-сон қарори </v>
          </cell>
          <cell r="GM2872" t="str">
            <v>Баённинг ёпиқ қисмида чиқиб кетди</v>
          </cell>
          <cell r="GX2872" t="str">
            <v>Лимит мақбуллаштирилди</v>
          </cell>
          <cell r="HD2872" t="str">
            <v>Лимит мақбуллаштирилди</v>
          </cell>
        </row>
        <row r="2873">
          <cell r="A2873" t="str">
            <v>Пешку тумани "Пеш Тех инвест" МЧЖга 5,3 км узунликдаги 35 кВ ҳаво электр энергияси тармоғи ва 1 та 35/10 кВт подстанция қуриш</v>
          </cell>
          <cell r="B2873" t="str">
            <v>2101062400516001</v>
          </cell>
          <cell r="C2873">
            <v>1</v>
          </cell>
          <cell r="D2873" t="str">
            <v>Constant</v>
          </cell>
          <cell r="E287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3" t="str">
            <v>Электр энергияси тармоқлари</v>
          </cell>
          <cell r="G2873" t="str">
            <v>Йирик ишлаб чиқариш лойиҳалари</v>
          </cell>
          <cell r="H2873" t="str">
            <v>"Ҳудудий электр тармоқлари" АЖ</v>
          </cell>
          <cell r="I2873" t="str">
            <v>"Бухоро электр тармоқлари" АЖ</v>
          </cell>
          <cell r="J2873" t="str">
            <v>Вазирлик ва идора</v>
          </cell>
          <cell r="K2873" t="str">
            <v>19-илова</v>
          </cell>
          <cell r="L2873" t="str">
            <v>Асосий</v>
          </cell>
          <cell r="M2873" t="str">
            <v>Бухоро вилояти</v>
          </cell>
          <cell r="N2873" t="str">
            <v>Пешку тумани</v>
          </cell>
          <cell r="P2873" t="str">
            <v>Янги қурилиш</v>
          </cell>
          <cell r="Q2873" t="str">
            <v>2021-2024</v>
          </cell>
          <cell r="R2873">
            <v>1</v>
          </cell>
          <cell r="X2873">
            <v>1</v>
          </cell>
          <cell r="Z2873">
            <v>1</v>
          </cell>
          <cell r="AA2873">
            <v>1</v>
          </cell>
          <cell r="AS2873">
            <v>7489.6</v>
          </cell>
          <cell r="AT2873">
            <v>1154.6000000000004</v>
          </cell>
          <cell r="AU2873">
            <v>1154.6000000000004</v>
          </cell>
          <cell r="AX2873">
            <v>5000</v>
          </cell>
          <cell r="BO2873">
            <v>-3845.4</v>
          </cell>
          <cell r="BS2873">
            <v>1154.5999999999999</v>
          </cell>
          <cell r="BV2873">
            <v>5737.1</v>
          </cell>
          <cell r="BW2873">
            <v>1154.5999999999999</v>
          </cell>
          <cell r="BX2873" t="str">
            <v>"MEGA TRANS ENERGO SYSTEM" МЧЖ</v>
          </cell>
          <cell r="BY2873">
            <v>305518330</v>
          </cell>
          <cell r="CT2873">
            <v>1</v>
          </cell>
          <cell r="DD2873">
            <v>5.3</v>
          </cell>
          <cell r="GG2873" t="str">
            <v>км</v>
          </cell>
          <cell r="GH2873">
            <v>5.3</v>
          </cell>
          <cell r="GJ2873" t="str">
            <v xml:space="preserve">Ўзбекистон Республикаси Президентининг 
2022 йил 6 июндаги ПҚ-271-сон қарори </v>
          </cell>
          <cell r="HD2873" t="str">
            <v>Лимит мақбуллаштирилди</v>
          </cell>
        </row>
        <row r="2874">
          <cell r="A2874" t="str">
            <v>"Ғиждувон" ЭИЗ Қоровулбозор тумани ҳудудида 110 кВ кучланишли электр энергияси тармоғини ва 110/10 кВ подстанция қуриш</v>
          </cell>
          <cell r="B2874" t="str">
            <v>2301062320516001</v>
          </cell>
          <cell r="C2874">
            <v>1</v>
          </cell>
          <cell r="D2874" t="str">
            <v>100010860064017018107280004</v>
          </cell>
          <cell r="E287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4" t="str">
            <v>Электр энергияси тармоқлари</v>
          </cell>
          <cell r="G2874" t="str">
            <v>Махсус иқтисодий зона</v>
          </cell>
          <cell r="H2874" t="str">
            <v>"Ҳудудий электр тармоқлари" АЖ</v>
          </cell>
          <cell r="I2874" t="str">
            <v>"Бухоро электр тармоқлари" АЖ</v>
          </cell>
          <cell r="J2874" t="str">
            <v>Вазирлик ва идора</v>
          </cell>
          <cell r="K2874" t="str">
            <v>19-илова</v>
          </cell>
          <cell r="L2874" t="str">
            <v>Асосий</v>
          </cell>
          <cell r="M2874" t="str">
            <v>Бухоро вилояти</v>
          </cell>
          <cell r="N2874" t="str">
            <v>Қоровулбозор тумани</v>
          </cell>
          <cell r="P2874" t="str">
            <v>Янги қурилиш</v>
          </cell>
          <cell r="Q2874" t="str">
            <v>2023-2024</v>
          </cell>
          <cell r="R2874">
            <v>2</v>
          </cell>
          <cell r="AB2874">
            <v>1</v>
          </cell>
          <cell r="AG2874">
            <v>1</v>
          </cell>
          <cell r="AH2874">
            <v>1</v>
          </cell>
          <cell r="AJ2874">
            <v>1</v>
          </cell>
          <cell r="AM2874">
            <v>1</v>
          </cell>
          <cell r="AS2874">
            <v>42000</v>
          </cell>
          <cell r="AT2874">
            <v>42000</v>
          </cell>
          <cell r="AU2874">
            <v>42000</v>
          </cell>
          <cell r="AX2874">
            <v>10837.5</v>
          </cell>
          <cell r="BS2874">
            <v>10837.5</v>
          </cell>
          <cell r="BV2874">
            <v>654.01036999999997</v>
          </cell>
          <cell r="BW2874">
            <v>654.01</v>
          </cell>
          <cell r="CT2874">
            <v>1</v>
          </cell>
          <cell r="DD2874">
            <v>4</v>
          </cell>
          <cell r="GG2874" t="str">
            <v>км</v>
          </cell>
          <cell r="GH2874">
            <v>4</v>
          </cell>
          <cell r="GJ2874" t="str">
            <v>Вилоят ҳокимлигининг таклифи</v>
          </cell>
        </row>
        <row r="2875">
          <cell r="A2875" t="str">
            <v>"Ғиждувон" ЭИЗ Ғиждувон тумани қутчи массивида 0,3 км узунликдаги 110 кВли электр узатиш тармоғи ва 110/10 кВли 2х25 МВА нимстанция қуриш (лойиҳа-қидирув ишлари учун)</v>
          </cell>
          <cell r="B2875" t="str">
            <v>2301062150516006</v>
          </cell>
          <cell r="D2875" t="str">
            <v>100010860064017018107280005</v>
          </cell>
          <cell r="E287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5" t="str">
            <v>Электр энергияси тармоқлари</v>
          </cell>
          <cell r="G2875" t="str">
            <v>Махсус иқтисодий зона</v>
          </cell>
          <cell r="H2875" t="str">
            <v>"Ҳудудий электр тармоқлари" АЖ</v>
          </cell>
          <cell r="J2875" t="str">
            <v>Вазирлик ва идора</v>
          </cell>
          <cell r="K2875" t="str">
            <v>Қўшимча</v>
          </cell>
          <cell r="L2875" t="str">
            <v>Асосий</v>
          </cell>
          <cell r="M2875" t="str">
            <v>Бухоро вилояти</v>
          </cell>
          <cell r="N2875" t="str">
            <v>Ғиждувон тумани</v>
          </cell>
          <cell r="P2875" t="str">
            <v>Лойиҳа-қидирув ишлари</v>
          </cell>
          <cell r="Q2875">
            <v>2023</v>
          </cell>
          <cell r="R2875">
            <v>2</v>
          </cell>
          <cell r="AS2875">
            <v>300</v>
          </cell>
          <cell r="AT2875">
            <v>300</v>
          </cell>
          <cell r="AU2875">
            <v>300</v>
          </cell>
          <cell r="AX2875">
            <v>0</v>
          </cell>
          <cell r="BF2875">
            <v>300</v>
          </cell>
          <cell r="BO2875">
            <v>700</v>
          </cell>
          <cell r="BS2875">
            <v>1000</v>
          </cell>
          <cell r="GU2875" t="str">
            <v>Янги қўшилган, ЛҚИ</v>
          </cell>
          <cell r="HD2875" t="str">
            <v>Лимит қўшилди</v>
          </cell>
        </row>
        <row r="2876">
          <cell r="A2876" t="str">
            <v>"Ғиждувон" ЭИЗ Ромитан тумани Қоқиштувон МФЙ ҳудудида 11,2 км узунликдаги 110 кВли электр узатиш тармоғи ва 110/10 кВли 2х16 МВА нимстанция қуриш (лойиҳа-қидирув ишлари учун)</v>
          </cell>
          <cell r="B2876" t="str">
            <v>2301062150516005</v>
          </cell>
          <cell r="E287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6" t="str">
            <v>Электр энергияси тармоқлари</v>
          </cell>
          <cell r="G2876" t="str">
            <v>Махсус иқтисодий зона</v>
          </cell>
          <cell r="H2876" t="str">
            <v>"Ҳудудий электр тармоқлари" АЖ</v>
          </cell>
          <cell r="J2876" t="str">
            <v>Вазирлик ва идора</v>
          </cell>
          <cell r="K2876" t="str">
            <v>Қўшимча</v>
          </cell>
          <cell r="L2876" t="str">
            <v>Асосий</v>
          </cell>
          <cell r="M2876" t="str">
            <v>Бухоро вилояти</v>
          </cell>
          <cell r="N2876" t="str">
            <v>Ромитан тумани</v>
          </cell>
          <cell r="P2876" t="str">
            <v>Лойиҳа-қидирув ишлари</v>
          </cell>
          <cell r="Q2876">
            <v>2023</v>
          </cell>
          <cell r="R2876">
            <v>2</v>
          </cell>
          <cell r="AS2876">
            <v>300</v>
          </cell>
          <cell r="AT2876">
            <v>300</v>
          </cell>
          <cell r="AU2876">
            <v>300</v>
          </cell>
          <cell r="AX2876">
            <v>0</v>
          </cell>
          <cell r="BF2876">
            <v>300</v>
          </cell>
          <cell r="BO2876">
            <v>700</v>
          </cell>
          <cell r="BS2876">
            <v>1000</v>
          </cell>
          <cell r="BW2876">
            <v>0</v>
          </cell>
          <cell r="GU2876" t="str">
            <v>Янги қўшилган, ЛҚИ</v>
          </cell>
          <cell r="HD2876" t="str">
            <v>Лимит қўшилди</v>
          </cell>
        </row>
        <row r="2877">
          <cell r="A2877" t="str">
            <v>Бухоро вилояти Когон туманида "Buxoro gaz-suv qurilish montaj" МЧЖ томонидан арматура ишлаб чиқаришни ташкил этиш лойиҳаси доирасида 5 км электр тармоғини тортиш, 1 дона трансформатор ўрнатиш</v>
          </cell>
          <cell r="B2877" t="str">
            <v>2301062190516001</v>
          </cell>
          <cell r="E287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7" t="str">
            <v>Электр энергияси тармоқлари</v>
          </cell>
          <cell r="G2877" t="str">
            <v>Йирик ишлаб чиқариш лойиҳалари</v>
          </cell>
          <cell r="H2877" t="str">
            <v>"Ҳудудий электр тармоқлари" АЖ</v>
          </cell>
          <cell r="J2877" t="str">
            <v>Вазирлик ва идора</v>
          </cell>
          <cell r="K2877" t="str">
            <v>Қўшимча</v>
          </cell>
          <cell r="L2877" t="str">
            <v>Асосий</v>
          </cell>
          <cell r="M2877" t="str">
            <v>Бухоро вилояти</v>
          </cell>
          <cell r="N2877" t="str">
            <v>Когон тумани</v>
          </cell>
          <cell r="P2877" t="str">
            <v>Янги қурилиш</v>
          </cell>
          <cell r="Q2877">
            <v>2023</v>
          </cell>
          <cell r="R2877">
            <v>2</v>
          </cell>
          <cell r="AS2877">
            <v>10000</v>
          </cell>
          <cell r="AT2877">
            <v>10000</v>
          </cell>
          <cell r="AU2877">
            <v>10000</v>
          </cell>
          <cell r="AX2877">
            <v>0</v>
          </cell>
          <cell r="BF2877">
            <v>20000</v>
          </cell>
          <cell r="BI2877">
            <v>-10000</v>
          </cell>
          <cell r="BO2877">
            <v>-10000</v>
          </cell>
          <cell r="BS2877">
            <v>0</v>
          </cell>
          <cell r="BW2877">
            <v>0</v>
          </cell>
          <cell r="GG2877" t="str">
            <v>км</v>
          </cell>
          <cell r="GL2877">
            <v>1</v>
          </cell>
          <cell r="GM2877" t="str">
            <v>Баённинг ёпиқ қисмида чиқиб кетди</v>
          </cell>
          <cell r="GU2877" t="str">
            <v>Янги қўшилган объект</v>
          </cell>
          <cell r="GX2877" t="str">
            <v>Лимит мақбуллаштирилди</v>
          </cell>
          <cell r="HD2877" t="str">
            <v>Чиқарилган объект</v>
          </cell>
        </row>
        <row r="2878">
          <cell r="A2878" t="str">
            <v>Тақсимланмаган лимит</v>
          </cell>
          <cell r="E287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8" t="str">
            <v>Электр энергияси тармоқлари</v>
          </cell>
          <cell r="G2878" t="str">
            <v>Йирик ишлаб чиқариш лойиҳалари</v>
          </cell>
          <cell r="H2878" t="str">
            <v>"Ҳудудий электр тармоқлари" АЖ</v>
          </cell>
          <cell r="J2878" t="str">
            <v>Вазирлик ва идора</v>
          </cell>
          <cell r="K2878" t="str">
            <v>5-илова</v>
          </cell>
          <cell r="L2878" t="str">
            <v>Асосий</v>
          </cell>
          <cell r="M2878" t="str">
            <v>Бухоро вилояти</v>
          </cell>
          <cell r="P2878" t="str">
            <v>Тақсимланмаган лимит</v>
          </cell>
          <cell r="R2878">
            <v>2</v>
          </cell>
          <cell r="AX2878">
            <v>0</v>
          </cell>
          <cell r="BR2878">
            <v>0</v>
          </cell>
          <cell r="BS2878">
            <v>0</v>
          </cell>
        </row>
        <row r="2879">
          <cell r="A2879" t="str">
            <v>"Қоракўл" эркин иқтисодий зонасига юқори кучланишли электр тармоғини ва қуввати  200 мВт бўлган подстанция қуриш</v>
          </cell>
          <cell r="B2879" t="str">
            <v>2301062300516001</v>
          </cell>
          <cell r="C2879">
            <v>1</v>
          </cell>
          <cell r="D2879" t="str">
            <v> 100010860064017018107280002</v>
          </cell>
          <cell r="E287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79" t="str">
            <v>Электр энергияси тармоқлари</v>
          </cell>
          <cell r="G2879" t="str">
            <v>Махсус иқтисодий зона</v>
          </cell>
          <cell r="H2879" t="str">
            <v>Иқтисодиёт ва молия вазирлиги</v>
          </cell>
          <cell r="I2879" t="str">
            <v>"Инфратузилма лойиҳаларини амалга ошириш" давлат муассасаси</v>
          </cell>
          <cell r="J2879" t="str">
            <v>Вазирлик ва идора</v>
          </cell>
          <cell r="K2879" t="str">
            <v>19-илова</v>
          </cell>
          <cell r="L2879" t="str">
            <v>Асосий</v>
          </cell>
          <cell r="M2879" t="str">
            <v>Бухоро вилояти</v>
          </cell>
          <cell r="N2879" t="str">
            <v>Қоракўл тумани</v>
          </cell>
          <cell r="P2879" t="str">
            <v>Янги қурилиш</v>
          </cell>
          <cell r="Q2879" t="str">
            <v>2023-2024</v>
          </cell>
          <cell r="R2879">
            <v>2</v>
          </cell>
          <cell r="AB2879">
            <v>1</v>
          </cell>
          <cell r="AC2879">
            <v>1</v>
          </cell>
          <cell r="AF2879">
            <v>1</v>
          </cell>
          <cell r="AS2879">
            <v>130000</v>
          </cell>
          <cell r="AT2879">
            <v>130000</v>
          </cell>
          <cell r="AU2879">
            <v>130000</v>
          </cell>
          <cell r="AX2879">
            <v>30000</v>
          </cell>
          <cell r="BS2879">
            <v>30000</v>
          </cell>
          <cell r="BW2879">
            <v>0</v>
          </cell>
          <cell r="CT2879">
            <v>1</v>
          </cell>
          <cell r="DD2879">
            <v>3</v>
          </cell>
          <cell r="GG2879" t="str">
            <v>км</v>
          </cell>
          <cell r="GH2879">
            <v>3</v>
          </cell>
          <cell r="GJ2879" t="str">
            <v>Ўзбекистон Республикаси Президентининг 
2021 йил 13 августдаги ПҚ-5221-сон қарори</v>
          </cell>
        </row>
        <row r="2880">
          <cell r="A2880" t="str">
            <v>“Жиззах” ЭИЗ Ш.Рашидов туман ҳудудида қуввати 2 та 40 мВа трансформаторли подстанция қуриш</v>
          </cell>
          <cell r="B2880" t="str">
            <v>2201084010516001</v>
          </cell>
          <cell r="C2880">
            <v>1</v>
          </cell>
          <cell r="D2880" t="str">
            <v>100010860262667018107280019</v>
          </cell>
          <cell r="E288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0" t="str">
            <v>Электр энергияси тармоқлари</v>
          </cell>
          <cell r="G2880" t="str">
            <v>Махсус иқтисодий зона</v>
          </cell>
          <cell r="H2880" t="str">
            <v>"Ҳудудий электр тармоқлари" АЖ</v>
          </cell>
          <cell r="I2880" t="str">
            <v>"Жиззах электр тармоқлари" АЖ</v>
          </cell>
          <cell r="J2880" t="str">
            <v>Вазирлик ва идора</v>
          </cell>
          <cell r="K2880" t="str">
            <v>19-илова</v>
          </cell>
          <cell r="L2880" t="str">
            <v>Асосий</v>
          </cell>
          <cell r="M2880" t="str">
            <v>Жиззах вилояти</v>
          </cell>
          <cell r="N2880" t="str">
            <v>Ш.Рашидов тумани</v>
          </cell>
          <cell r="P2880" t="str">
            <v>Янги қурилиш</v>
          </cell>
          <cell r="Q2880" t="str">
            <v>2022-2024</v>
          </cell>
          <cell r="R2880">
            <v>2</v>
          </cell>
          <cell r="AB2880">
            <v>1</v>
          </cell>
          <cell r="AE2880">
            <v>1</v>
          </cell>
          <cell r="AG2880">
            <v>1</v>
          </cell>
          <cell r="AH2880">
            <v>1</v>
          </cell>
          <cell r="AS2880">
            <v>45000</v>
          </cell>
          <cell r="AT2880">
            <v>40500</v>
          </cell>
          <cell r="AU2880">
            <v>40500</v>
          </cell>
          <cell r="AX2880">
            <v>5000</v>
          </cell>
          <cell r="BF2880">
            <v>14449.7</v>
          </cell>
          <cell r="BS2880">
            <v>19449.7</v>
          </cell>
          <cell r="BV2880">
            <v>1118.7499499999999</v>
          </cell>
          <cell r="BW2880">
            <v>318.75</v>
          </cell>
          <cell r="CT2880">
            <v>1</v>
          </cell>
          <cell r="GG2880" t="str">
            <v>км</v>
          </cell>
          <cell r="GJ2880" t="str">
            <v xml:space="preserve">Ўзбекистон Республикаси Президентининг 
2022 йил 6 июндаги ПҚ-271-сон қарори </v>
          </cell>
          <cell r="GU2880" t="str">
            <v>Лимит қўшилди</v>
          </cell>
        </row>
        <row r="2881">
          <cell r="A2881" t="str">
            <v>“Жиззах” ЭИЗ Ш.Рашидов тумани ҳудудида қурилиши режалаштирилган қуввати 2 та 40 мВа трансформаторли подстанция учун узунлиги 110 кВли 40,0 км бўлган электр тармоғини қуриш</v>
          </cell>
          <cell r="B2881" t="str">
            <v>2201084010516002</v>
          </cell>
          <cell r="C2881">
            <v>1</v>
          </cell>
          <cell r="D2881" t="str">
            <v>Constant</v>
          </cell>
          <cell r="E288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1" t="str">
            <v>Электр энергияси тармоқлари</v>
          </cell>
          <cell r="G2881" t="str">
            <v>Махсус иқтисодий зона</v>
          </cell>
          <cell r="H2881" t="str">
            <v>"Ҳудудий электр тармоқлари" АЖ</v>
          </cell>
          <cell r="I2881" t="str">
            <v>"Жиззах электр тармоқлари" АЖ</v>
          </cell>
          <cell r="J2881" t="str">
            <v>Вазирлик ва идора</v>
          </cell>
          <cell r="K2881" t="str">
            <v>19-илова</v>
          </cell>
          <cell r="L2881" t="str">
            <v>Асосий</v>
          </cell>
          <cell r="M2881" t="str">
            <v>Жиззах вилояти</v>
          </cell>
          <cell r="N2881" t="str">
            <v>Ш.Рашидов тумани</v>
          </cell>
          <cell r="P2881" t="str">
            <v>Янги қурилиш</v>
          </cell>
          <cell r="Q2881" t="str">
            <v>2022-2023</v>
          </cell>
          <cell r="R2881">
            <v>1</v>
          </cell>
          <cell r="S2881">
            <v>1</v>
          </cell>
          <cell r="X2881">
            <v>1</v>
          </cell>
          <cell r="Z2881">
            <v>1</v>
          </cell>
          <cell r="AA2881">
            <v>1</v>
          </cell>
          <cell r="AS2881">
            <v>31176</v>
          </cell>
          <cell r="AT2881">
            <v>7494</v>
          </cell>
          <cell r="AU2881">
            <v>7494</v>
          </cell>
          <cell r="AX2881">
            <v>14617.199999999997</v>
          </cell>
          <cell r="BR2881">
            <v>-2000</v>
          </cell>
          <cell r="BS2881">
            <v>12617.199999999997</v>
          </cell>
          <cell r="BV2881">
            <v>5234.6000000000004</v>
          </cell>
          <cell r="BW2881">
            <v>7493.9</v>
          </cell>
          <cell r="BX2881" t="str">
            <v>"INJENER ELEKTRO TEXNIKA LABORAT" МЧЖ</v>
          </cell>
          <cell r="BY2881">
            <v>302453297</v>
          </cell>
          <cell r="DD2881">
            <v>40</v>
          </cell>
          <cell r="DE2881">
            <v>40</v>
          </cell>
          <cell r="DF2881">
            <v>40</v>
          </cell>
          <cell r="GG2881" t="str">
            <v>км</v>
          </cell>
          <cell r="GH2881">
            <v>40</v>
          </cell>
          <cell r="GI2881">
            <v>40</v>
          </cell>
          <cell r="GJ2881" t="str">
            <v xml:space="preserve">Ўзбекистон Республикаси Президентининг 
2022 йил 6 июндаги ПҚ-271-сон қарори </v>
          </cell>
        </row>
        <row r="2882">
          <cell r="A2882" t="str">
            <v>“Жиззах” ЭИЗ Ш.Рашидов тумани ҳудудида подстанциядан лойиҳаларгача юқори кучланишли электр тармоғини қуриш</v>
          </cell>
          <cell r="B2882" t="str">
            <v>2201084010516003</v>
          </cell>
          <cell r="E288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2" t="str">
            <v>Электр энергияси тармоқлари</v>
          </cell>
          <cell r="G2882" t="str">
            <v>Махсус иқтисодий зона</v>
          </cell>
          <cell r="H2882" t="str">
            <v>"Ҳудудий электр тармоқлари" АЖ</v>
          </cell>
          <cell r="I2882" t="str">
            <v>"Жиззах электр тармоқлари" АЖ</v>
          </cell>
          <cell r="J2882" t="str">
            <v>Вазирлик ва идора</v>
          </cell>
          <cell r="K2882" t="str">
            <v>19-илова</v>
          </cell>
          <cell r="L2882" t="str">
            <v>Асосий</v>
          </cell>
          <cell r="M2882" t="str">
            <v>Жиззах вилояти</v>
          </cell>
          <cell r="N2882" t="str">
            <v>Ш.Рашидов тумани</v>
          </cell>
          <cell r="P2882" t="str">
            <v>Янги қурилиш</v>
          </cell>
          <cell r="Q2882" t="str">
            <v>2022-2024</v>
          </cell>
          <cell r="R2882">
            <v>1</v>
          </cell>
          <cell r="AX2882">
            <v>2000</v>
          </cell>
          <cell r="BF2882">
            <v>-2000</v>
          </cell>
          <cell r="BS2882">
            <v>0</v>
          </cell>
          <cell r="BW2882">
            <v>0</v>
          </cell>
          <cell r="BX2882" t="str">
            <v>"Ҳудудий электр тармоқлари" АЖ</v>
          </cell>
          <cell r="BY2882">
            <v>306350099</v>
          </cell>
          <cell r="GG2882" t="str">
            <v>км</v>
          </cell>
          <cell r="GH2882">
            <v>3</v>
          </cell>
          <cell r="GJ2882" t="str">
            <v xml:space="preserve">Ўзбекистон Республикаси Президентининг 
2022 йил 6 июндаги ПҚ-271-сон қарори </v>
          </cell>
          <cell r="GL2882">
            <v>1</v>
          </cell>
          <cell r="GU2882" t="str">
            <v>Чиқарилган объект</v>
          </cell>
        </row>
        <row r="2883">
          <cell r="A2883" t="str">
            <v>Ш.Рашидов тумани "BMB-NRC-AGROLOGISTICS" МЧЖ ҚКга 1,5 км узунликдаги 10 кВт электр энергияси тармоғи қуриш, 2 та 1000 кВт транcформатор ўрнатиш</v>
          </cell>
          <cell r="B2883" t="str">
            <v>2201084010516004</v>
          </cell>
          <cell r="C2883">
            <v>1</v>
          </cell>
          <cell r="D2883" t="str">
            <v>100010860262667018107280020</v>
          </cell>
          <cell r="E288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3" t="str">
            <v>Электр энергияси тармоқлари</v>
          </cell>
          <cell r="G2883" t="str">
            <v>Йирик ишлаб чиқариш лойиҳалари</v>
          </cell>
          <cell r="H2883" t="str">
            <v>"Ҳудудий электр тармоқлари" АЖ</v>
          </cell>
          <cell r="I2883" t="str">
            <v>"Жиззах электр тармоқлари" АЖ</v>
          </cell>
          <cell r="J2883" t="str">
            <v>Вазирлик ва идора</v>
          </cell>
          <cell r="K2883" t="str">
            <v>19-илова</v>
          </cell>
          <cell r="L2883" t="str">
            <v>Асосий</v>
          </cell>
          <cell r="M2883" t="str">
            <v>Жиззах вилояти</v>
          </cell>
          <cell r="N2883" t="str">
            <v>Ш.Рашидов тумани</v>
          </cell>
          <cell r="P2883" t="str">
            <v>Янги қурилиш</v>
          </cell>
          <cell r="Q2883" t="str">
            <v>2022-2023</v>
          </cell>
          <cell r="R2883">
            <v>1</v>
          </cell>
          <cell r="S2883">
            <v>1</v>
          </cell>
          <cell r="X2883">
            <v>1</v>
          </cell>
          <cell r="Z2883">
            <v>1</v>
          </cell>
          <cell r="AA2883">
            <v>1</v>
          </cell>
          <cell r="AS2883">
            <v>1138.5</v>
          </cell>
          <cell r="AT2883">
            <v>900</v>
          </cell>
          <cell r="AU2883">
            <v>900</v>
          </cell>
          <cell r="AX2883">
            <v>900</v>
          </cell>
          <cell r="BI2883">
            <v>298.41703099999995</v>
          </cell>
          <cell r="BS2883">
            <v>1198.417031</v>
          </cell>
          <cell r="BV2883">
            <v>1039</v>
          </cell>
          <cell r="BW2883">
            <v>781.55153499999994</v>
          </cell>
          <cell r="BX2883" t="str">
            <v>"DENOV-YANGI-TARAQQIYOT" МЧЖ</v>
          </cell>
          <cell r="BY2883">
            <v>301178576</v>
          </cell>
          <cell r="CT2883">
            <v>1</v>
          </cell>
          <cell r="CU2883">
            <v>1</v>
          </cell>
          <cell r="CV2883">
            <v>1</v>
          </cell>
          <cell r="DD2883">
            <v>1.5</v>
          </cell>
          <cell r="DE2883">
            <v>1.5</v>
          </cell>
          <cell r="DF2883">
            <v>1.5</v>
          </cell>
          <cell r="GG2883" t="str">
            <v>км</v>
          </cell>
          <cell r="GH2883">
            <v>1.5</v>
          </cell>
          <cell r="GI2883">
            <v>1.5</v>
          </cell>
          <cell r="GJ2883" t="str">
            <v xml:space="preserve">Ўзбекистон Республикаси Президентининг 
2022 йил 6 июндаги ПҚ-271-сон қарори </v>
          </cell>
          <cell r="GX2883" t="str">
            <v>Лимит қўшилди</v>
          </cell>
        </row>
        <row r="2884">
          <cell r="A2884" t="str">
            <v>“Жиззах” ЭИЗ Жиззах шаҳар А-саноат ҳудудида қуввати 2 та 40 мВа трансформаторли подстанция қуриш</v>
          </cell>
          <cell r="B2884" t="str">
            <v>2301084010516001</v>
          </cell>
          <cell r="C2884">
            <v>1</v>
          </cell>
          <cell r="D2884" t="str">
            <v>100010860262667018107280021</v>
          </cell>
          <cell r="E288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4" t="str">
            <v>Электр энергияси тармоқлари</v>
          </cell>
          <cell r="G2884" t="str">
            <v>Махсус иқтисодий зона</v>
          </cell>
          <cell r="H2884" t="str">
            <v>"Ҳудудий электр тармоқлари" АЖ</v>
          </cell>
          <cell r="I2884" t="str">
            <v>"Жиззах электр тармоқлари" АЖ</v>
          </cell>
          <cell r="J2884" t="str">
            <v>Вазирлик ва идора</v>
          </cell>
          <cell r="K2884" t="str">
            <v>19-илова</v>
          </cell>
          <cell r="L2884" t="str">
            <v>Асосий</v>
          </cell>
          <cell r="M2884" t="str">
            <v>Жиззах вилояти</v>
          </cell>
          <cell r="N2884" t="str">
            <v>Жиззах шахри</v>
          </cell>
          <cell r="P2884" t="str">
            <v>Янги қурилиш</v>
          </cell>
          <cell r="Q2884" t="str">
            <v>2023-2024</v>
          </cell>
          <cell r="R2884">
            <v>2</v>
          </cell>
          <cell r="AB2884">
            <v>1</v>
          </cell>
          <cell r="AF2884">
            <v>1</v>
          </cell>
          <cell r="AS2884">
            <v>45000</v>
          </cell>
          <cell r="AT2884">
            <v>45000</v>
          </cell>
          <cell r="AU2884">
            <v>45000</v>
          </cell>
          <cell r="AX2884">
            <v>5000</v>
          </cell>
          <cell r="BO2884">
            <v>-2500</v>
          </cell>
          <cell r="BS2884">
            <v>2500</v>
          </cell>
          <cell r="BV2884">
            <v>871.43871999999999</v>
          </cell>
          <cell r="BW2884">
            <v>871.4</v>
          </cell>
          <cell r="CT2884">
            <v>1</v>
          </cell>
          <cell r="GG2884" t="str">
            <v>км</v>
          </cell>
          <cell r="GJ2884" t="str">
            <v>Вилоят ҳокимлигининг таклифи</v>
          </cell>
          <cell r="HD2884" t="str">
            <v>Лимит мақбуллаштирилди</v>
          </cell>
        </row>
        <row r="2885">
          <cell r="A2885" t="str">
            <v>Тақсимланмаган лимит</v>
          </cell>
          <cell r="E288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5" t="str">
            <v>Электр энергияси тармоқлари</v>
          </cell>
          <cell r="G2885" t="str">
            <v>Махсус иқтисодий зона</v>
          </cell>
          <cell r="H2885" t="str">
            <v>"Ҳудудий электр тармоқлари" АЖ</v>
          </cell>
          <cell r="J2885" t="str">
            <v>Вазирлик ва идора</v>
          </cell>
          <cell r="K2885" t="str">
            <v>6-илова</v>
          </cell>
          <cell r="L2885" t="str">
            <v>Асосий</v>
          </cell>
          <cell r="M2885" t="str">
            <v>Жиззах вилояти</v>
          </cell>
          <cell r="P2885" t="str">
            <v>Тақсимланмаган лимит</v>
          </cell>
          <cell r="R2885">
            <v>2</v>
          </cell>
          <cell r="AX2885">
            <v>0</v>
          </cell>
          <cell r="BR2885">
            <v>2000</v>
          </cell>
          <cell r="BS2885">
            <v>2000</v>
          </cell>
        </row>
        <row r="2886">
          <cell r="A2886" t="str">
            <v>"Чироқчи" ЭИЗ "Буюк Турон" МФЙ ҳудудида 110 кВ ҳаво электр энергияси тармоғини қуриш  ва 220/110/35/6 кВ нимстанцияда янги алоҳида ячейка ўрнатиш ва 2 та 16000 кВа трансформаторли 110/35/6 кВли подстанция қуриш</v>
          </cell>
          <cell r="B2886" t="str">
            <v>2201102240516001</v>
          </cell>
          <cell r="C2886">
            <v>1</v>
          </cell>
          <cell r="D2886" t="str">
            <v>Constant</v>
          </cell>
          <cell r="E288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6" t="str">
            <v>Электр энергияси тармоқлари</v>
          </cell>
          <cell r="G2886" t="str">
            <v>Махсус иқтисодий зона</v>
          </cell>
          <cell r="H2886" t="str">
            <v>"Ҳудудий электр тармоқлари" АЖ</v>
          </cell>
          <cell r="I2886" t="str">
            <v>"Қашқадарё электр тармоқлари" АЖ</v>
          </cell>
          <cell r="J2886" t="str">
            <v>Вазирлик ва идора</v>
          </cell>
          <cell r="K2886" t="str">
            <v>19-илова</v>
          </cell>
          <cell r="L2886" t="str">
            <v>Асосий</v>
          </cell>
          <cell r="M2886" t="str">
            <v>Қашқадарё вилояти</v>
          </cell>
          <cell r="N2886" t="str">
            <v>Қарши тумани</v>
          </cell>
          <cell r="P2886" t="str">
            <v>Янги қурилиш</v>
          </cell>
          <cell r="Q2886" t="str">
            <v>2022-2024</v>
          </cell>
          <cell r="R2886">
            <v>1</v>
          </cell>
          <cell r="X2886">
            <v>1</v>
          </cell>
          <cell r="Z2886">
            <v>1</v>
          </cell>
          <cell r="AA2886">
            <v>1</v>
          </cell>
          <cell r="AS2886">
            <v>44737.2</v>
          </cell>
          <cell r="AT2886">
            <v>32657.199999999997</v>
          </cell>
          <cell r="AU2886">
            <v>32657.199999999997</v>
          </cell>
          <cell r="AX2886">
            <v>15000</v>
          </cell>
          <cell r="BS2886">
            <v>15000</v>
          </cell>
          <cell r="BV2886">
            <v>2652.6</v>
          </cell>
          <cell r="BW2886">
            <v>15000</v>
          </cell>
          <cell r="BX2886" t="str">
            <v>"ISHONCH-INJINERING " МЧЖ</v>
          </cell>
          <cell r="BY2886">
            <v>303070505</v>
          </cell>
          <cell r="CT2886">
            <v>1</v>
          </cell>
          <cell r="DD2886">
            <v>15.9</v>
          </cell>
          <cell r="GG2886" t="str">
            <v>км</v>
          </cell>
          <cell r="GH2886">
            <v>15.9</v>
          </cell>
          <cell r="GJ2886" t="str">
            <v xml:space="preserve">Ўзбекистон Республикаси Президентининг 
2022 йил 6 июндаги ПҚ-271-сон қарори </v>
          </cell>
        </row>
        <row r="2887">
          <cell r="A2887" t="str">
            <v>«Ургут» ЭИЗнинг Китоб туманидаги ҳудудида (Шўрабсой массиви) 16,0 км ҳаво тармоғи ва 1 та 35/10 кВли 2х4000 кВт кучланишли подстанция қуриш (лойиҳа-қидирув ишлари учун)</v>
          </cell>
          <cell r="B2887" t="str">
            <v xml:space="preserve"> 2301102320516003</v>
          </cell>
          <cell r="E288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7" t="str">
            <v>Электр энергияси тармоқлари</v>
          </cell>
          <cell r="G2887" t="str">
            <v>Махсус иқтисодий зона</v>
          </cell>
          <cell r="H2887" t="str">
            <v>"Ҳудудий электр тармоқлари" АЖ</v>
          </cell>
          <cell r="J2887" t="str">
            <v>Вазирлик ва идора</v>
          </cell>
          <cell r="K2887" t="str">
            <v>Қўшимча</v>
          </cell>
          <cell r="L2887" t="str">
            <v>Асосий</v>
          </cell>
          <cell r="M2887" t="str">
            <v>Қашқадарё вилояти</v>
          </cell>
          <cell r="N2887" t="str">
            <v>Китоб тумани</v>
          </cell>
          <cell r="P2887" t="str">
            <v>Лойиҳа-қидирув ишлари</v>
          </cell>
          <cell r="Q2887">
            <v>2023</v>
          </cell>
          <cell r="R2887">
            <v>2</v>
          </cell>
          <cell r="AS2887">
            <v>300</v>
          </cell>
          <cell r="AT2887">
            <v>300</v>
          </cell>
          <cell r="AU2887">
            <v>300</v>
          </cell>
          <cell r="AX2887">
            <v>0</v>
          </cell>
          <cell r="BF2887">
            <v>300</v>
          </cell>
          <cell r="BO2887">
            <v>700</v>
          </cell>
          <cell r="BS2887">
            <v>1000</v>
          </cell>
          <cell r="BW2887">
            <v>0</v>
          </cell>
          <cell r="GU2887" t="str">
            <v>Янги қўшилган, ЛҚИ</v>
          </cell>
          <cell r="HD2887" t="str">
            <v>Лимит қўшилди</v>
          </cell>
        </row>
        <row r="2888">
          <cell r="A2888" t="str">
            <v>Миришкор тумани "Янги Миришкор" массивида жойлашган замонавий иссиқхона мажмуасини сув таъминоти учун 5,7 км ирригация тармоғи (лоток) тортиш ҳамда 150 кВт тп ўрнатиш ва 3 км электр тармоғини тортиш</v>
          </cell>
          <cell r="B2888" t="str">
            <v>2201102330516002</v>
          </cell>
          <cell r="C2888">
            <v>1</v>
          </cell>
          <cell r="E288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8" t="str">
            <v>Электр энергияси тармоқлари</v>
          </cell>
          <cell r="G2888" t="str">
            <v>Махсус иқтисодий зона</v>
          </cell>
          <cell r="H2888" t="str">
            <v>Қашқадарё вилояти ҳокимлиги</v>
          </cell>
          <cell r="J2888" t="str">
            <v>Вилоят</v>
          </cell>
          <cell r="K2888" t="str">
            <v>Қўшимча</v>
          </cell>
          <cell r="L2888" t="str">
            <v>Асосий</v>
          </cell>
          <cell r="M2888" t="str">
            <v>Қашқадарё вилояти</v>
          </cell>
          <cell r="N2888" t="str">
            <v>Миришкор тумани</v>
          </cell>
          <cell r="P2888" t="str">
            <v>Янги қурилиш</v>
          </cell>
          <cell r="Q2888" t="str">
            <v>2022-2023</v>
          </cell>
          <cell r="R2888">
            <v>1</v>
          </cell>
          <cell r="S2888">
            <v>1</v>
          </cell>
          <cell r="T2888">
            <v>1</v>
          </cell>
          <cell r="U2888">
            <v>1</v>
          </cell>
          <cell r="X2888">
            <v>1</v>
          </cell>
          <cell r="Z2888">
            <v>1</v>
          </cell>
          <cell r="AA2888">
            <v>1</v>
          </cell>
          <cell r="AS2888">
            <v>4283.8508393565226</v>
          </cell>
          <cell r="AT2888">
            <v>2831.7558393565223</v>
          </cell>
          <cell r="AU2888">
            <v>2831.7558393565223</v>
          </cell>
          <cell r="AV2888">
            <v>4396.5129999999999</v>
          </cell>
          <cell r="AW2888">
            <v>4176.6880000000001</v>
          </cell>
          <cell r="AX2888">
            <v>0</v>
          </cell>
          <cell r="BB2888">
            <v>2600</v>
          </cell>
          <cell r="BS2888">
            <v>2600</v>
          </cell>
          <cell r="BV2888">
            <v>2040</v>
          </cell>
          <cell r="BW2888">
            <v>2150.415</v>
          </cell>
          <cell r="BX2888" t="str">
            <v>TREST 112 МЧЖ</v>
          </cell>
          <cell r="BY2888">
            <v>302785350</v>
          </cell>
          <cell r="CT2888">
            <v>1</v>
          </cell>
          <cell r="CU2888">
            <v>1</v>
          </cell>
          <cell r="CX2888">
            <v>1</v>
          </cell>
          <cell r="GG2888" t="str">
            <v>объект</v>
          </cell>
          <cell r="GH2888">
            <v>1</v>
          </cell>
          <cell r="GI2888">
            <v>1</v>
          </cell>
          <cell r="GQ2888" t="str">
            <v>Янги қўшилган, 95%</v>
          </cell>
        </row>
        <row r="2889">
          <cell r="A2889" t="str">
            <v>"Навоий" ЭИЗ Кармана туманида жойлашган эркин иқтисодий зонани ташқи электр таъминоти учун 110/10 кВли қуввати 2х25000 кВА бўлган подстанция қуриш</v>
          </cell>
          <cell r="B2889" t="str">
            <v>2101122110516001</v>
          </cell>
          <cell r="C2889">
            <v>1</v>
          </cell>
          <cell r="D2889" t="str">
            <v>Constant</v>
          </cell>
          <cell r="E288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89" t="str">
            <v>Электр энергияси тармоқлари</v>
          </cell>
          <cell r="G2889" t="str">
            <v>Махсус иқтисодий зона</v>
          </cell>
          <cell r="H2889" t="str">
            <v>"Ҳудудий электр тармоқлари" АЖ</v>
          </cell>
          <cell r="I2889" t="str">
            <v>"Навоий электр тармоқлари" АЖ</v>
          </cell>
          <cell r="J2889" t="str">
            <v>Вазирлик ва идора</v>
          </cell>
          <cell r="K2889" t="str">
            <v>19-илова</v>
          </cell>
          <cell r="L2889" t="str">
            <v>Асосий</v>
          </cell>
          <cell r="M2889" t="str">
            <v>Навоий вилояти</v>
          </cell>
          <cell r="N2889" t="str">
            <v>Кармана тумани</v>
          </cell>
          <cell r="P2889" t="str">
            <v>Янги қурилиш</v>
          </cell>
          <cell r="Q2889" t="str">
            <v>2021-2024</v>
          </cell>
          <cell r="R2889">
            <v>1</v>
          </cell>
          <cell r="X2889">
            <v>1</v>
          </cell>
          <cell r="Z2889">
            <v>1</v>
          </cell>
          <cell r="AA2889">
            <v>1</v>
          </cell>
          <cell r="AS2889">
            <v>41340</v>
          </cell>
          <cell r="AT2889">
            <v>23509</v>
          </cell>
          <cell r="AU2889">
            <v>23509</v>
          </cell>
          <cell r="AX2889">
            <v>19930.755000000001</v>
          </cell>
          <cell r="BS2889">
            <v>19930.755000000001</v>
          </cell>
          <cell r="BV2889">
            <v>19793.657999999999</v>
          </cell>
          <cell r="BW2889">
            <v>19930.755000000001</v>
          </cell>
          <cell r="BX2889" t="str">
            <v>"ENERGOSET'MONTAJ" МЧЖ</v>
          </cell>
          <cell r="BY2889">
            <v>301411634</v>
          </cell>
          <cell r="CT2889">
            <v>1</v>
          </cell>
          <cell r="CU2889">
            <v>1</v>
          </cell>
          <cell r="CV2889">
            <v>1</v>
          </cell>
          <cell r="DD2889">
            <v>3.2</v>
          </cell>
          <cell r="DE2889">
            <v>3.2</v>
          </cell>
          <cell r="DF2889">
            <v>3.2</v>
          </cell>
          <cell r="GG2889" t="str">
            <v>км</v>
          </cell>
          <cell r="GH2889">
            <v>3.2</v>
          </cell>
          <cell r="GI2889">
            <v>3.2</v>
          </cell>
          <cell r="GJ2889" t="str">
            <v xml:space="preserve">Ўзбекистон Республикаси Президентининг 
2022 йил 6 июндаги ПҚ-271-сон қарори </v>
          </cell>
        </row>
        <row r="2890">
          <cell r="A2890" t="str">
            <v>Ғозғон шаҳрида саноат корхоналарини узлуксиз ишлаши ва янги режалаштирилган лойиҳаларга зарур бўладиган электр элергияси билан таъминлаш мақсадида 25 мВа бўлган 2 трансформаторли бўлган подстанция ва 12 км узунликдаги 2 занжирли 110 кВа  қувватли электр тармоғини қуриш</v>
          </cell>
          <cell r="B2890" t="str">
            <v>2301124120516001</v>
          </cell>
          <cell r="C2890">
            <v>1</v>
          </cell>
          <cell r="D2890" t="str">
            <v>100010860262667018107280022</v>
          </cell>
          <cell r="E289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0" t="str">
            <v>Электр энергияси тармоқлари</v>
          </cell>
          <cell r="G2890" t="str">
            <v>Махсус иқтисодий зона</v>
          </cell>
          <cell r="H2890" t="str">
            <v>"Ҳудудий электр тармоқлари" АЖ</v>
          </cell>
          <cell r="I2890" t="str">
            <v>"Навоий электр тармоқлари" АЖ</v>
          </cell>
          <cell r="J2890" t="str">
            <v>Вазирлик ва идора</v>
          </cell>
          <cell r="K2890" t="str">
            <v>19-илова</v>
          </cell>
          <cell r="L2890" t="str">
            <v>Асосий</v>
          </cell>
          <cell r="M2890" t="str">
            <v>Навоий вилояти</v>
          </cell>
          <cell r="N2890" t="str">
            <v>Ғозон шаҳри</v>
          </cell>
          <cell r="P2890" t="str">
            <v>Янги қурилиш</v>
          </cell>
          <cell r="Q2890" t="str">
            <v>2023-2025</v>
          </cell>
          <cell r="R2890">
            <v>2</v>
          </cell>
          <cell r="AB2890">
            <v>1</v>
          </cell>
          <cell r="AG2890">
            <v>1</v>
          </cell>
          <cell r="AH2890">
            <v>1</v>
          </cell>
          <cell r="AJ2890">
            <v>1</v>
          </cell>
          <cell r="AM2890">
            <v>1</v>
          </cell>
          <cell r="AN2890">
            <v>1</v>
          </cell>
          <cell r="AO2890">
            <v>1</v>
          </cell>
          <cell r="AR2890">
            <v>1</v>
          </cell>
          <cell r="AS2890">
            <v>52053</v>
          </cell>
          <cell r="AT2890">
            <v>52053</v>
          </cell>
          <cell r="AU2890">
            <v>52053</v>
          </cell>
          <cell r="AX2890">
            <v>5000</v>
          </cell>
          <cell r="BO2890">
            <v>10082</v>
          </cell>
          <cell r="BS2890">
            <v>15082</v>
          </cell>
          <cell r="BW2890">
            <v>5000</v>
          </cell>
          <cell r="BX2890" t="str">
            <v xml:space="preserve"> "MUNISAXON BUNYODKOR" МЧЖ</v>
          </cell>
          <cell r="BY2890">
            <v>303688011</v>
          </cell>
          <cell r="CT2890">
            <v>1</v>
          </cell>
          <cell r="DD2890">
            <v>12</v>
          </cell>
          <cell r="GG2890" t="str">
            <v>км</v>
          </cell>
          <cell r="GH2890">
            <v>12</v>
          </cell>
          <cell r="GJ2890" t="str">
            <v xml:space="preserve">Ўзбекистон Республикаси Администрациясининг 2021 йил 28 февралдаги 02-826-сон топшириғи </v>
          </cell>
          <cell r="HD2890" t="str">
            <v>Лимит қўшилди</v>
          </cell>
        </row>
        <row r="2891">
          <cell r="A2891" t="str">
            <v>"Наманган" ЭИЗ Тўрақўрғон туманидаги "Ибрат" массивида ташқи электр таъминоти учун 1 комплект 110/35/10 кВли қуввати 2х40 мВа бўлган подстанция қуриш ва электр тармоғи тортиш</v>
          </cell>
          <cell r="B2891" t="str">
            <v>2101142240516001</v>
          </cell>
          <cell r="C2891">
            <v>1</v>
          </cell>
          <cell r="D2891" t="str">
            <v>Constant</v>
          </cell>
          <cell r="E289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1" t="str">
            <v>Электр энергияси тармоқлари</v>
          </cell>
          <cell r="G2891" t="str">
            <v>Махсус иқтисодий зона</v>
          </cell>
          <cell r="H2891" t="str">
            <v>"Ҳудудий электр тармоқлари" АЖ</v>
          </cell>
          <cell r="I2891" t="str">
            <v>"Наманган электр тармоқлари" АЖ</v>
          </cell>
          <cell r="J2891" t="str">
            <v>Вазирлик ва идора</v>
          </cell>
          <cell r="K2891" t="str">
            <v>19-илова</v>
          </cell>
          <cell r="L2891" t="str">
            <v>Асосий</v>
          </cell>
          <cell r="M2891" t="str">
            <v>Наманган вилояти</v>
          </cell>
          <cell r="N2891" t="str">
            <v>Тўрақўрғон тумани</v>
          </cell>
          <cell r="P2891" t="str">
            <v>Янги қурилиш</v>
          </cell>
          <cell r="Q2891" t="str">
            <v>2021-2023</v>
          </cell>
          <cell r="R2891">
            <v>1</v>
          </cell>
          <cell r="S2891">
            <v>1</v>
          </cell>
          <cell r="T2891">
            <v>1</v>
          </cell>
          <cell r="X2891">
            <v>1</v>
          </cell>
          <cell r="Z2891">
            <v>1</v>
          </cell>
          <cell r="AA2891">
            <v>1</v>
          </cell>
          <cell r="AS2891">
            <v>39950</v>
          </cell>
          <cell r="AT2891">
            <v>29670</v>
          </cell>
          <cell r="AU2891">
            <v>29670</v>
          </cell>
          <cell r="AX2891">
            <v>29670.1</v>
          </cell>
          <cell r="BS2891">
            <v>29670.1</v>
          </cell>
          <cell r="BV2891">
            <v>32907.599999999999</v>
          </cell>
          <cell r="BW2891">
            <v>29670.1</v>
          </cell>
          <cell r="BX2891" t="str">
            <v xml:space="preserve"> "TRANS-SHIT ENERGO SERVIS" МЧЖ</v>
          </cell>
          <cell r="BY2891">
            <v>302597054</v>
          </cell>
          <cell r="CT2891">
            <v>1</v>
          </cell>
          <cell r="CU2891">
            <v>1</v>
          </cell>
          <cell r="CV2891">
            <v>1</v>
          </cell>
          <cell r="DD2891">
            <v>0.6</v>
          </cell>
          <cell r="DE2891">
            <v>0.6</v>
          </cell>
          <cell r="DF2891">
            <v>0.6</v>
          </cell>
          <cell r="GG2891" t="str">
            <v>км</v>
          </cell>
          <cell r="GH2891">
            <v>0.6</v>
          </cell>
          <cell r="GI2891">
            <v>0.6</v>
          </cell>
          <cell r="GJ2891" t="str">
            <v xml:space="preserve">Ўзбекистон Республикаси Президентининг 
2022 йил 6 июндаги ПҚ-271-сон қарори </v>
          </cell>
        </row>
        <row r="2892">
          <cell r="A2892" t="str">
            <v>Чортоқ тумани “Обод диёр” МФЙда ташкил этиладиган тўқимачилик индустриал зонасига электр тармоғи ва подстанция қуриш</v>
          </cell>
          <cell r="B2892" t="str">
            <v>2301142360516003</v>
          </cell>
          <cell r="E289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2" t="str">
            <v>Электр энергияси тармоқлари</v>
          </cell>
          <cell r="G2892" t="str">
            <v>Махсус иқтисодий зона</v>
          </cell>
          <cell r="H2892" t="str">
            <v>"Ҳудудий электр тармоқлари" АЖ</v>
          </cell>
          <cell r="I2892" t="str">
            <v>"Наманган электр тармоқлари" АЖ</v>
          </cell>
          <cell r="J2892" t="str">
            <v>Вазирлик ва идора</v>
          </cell>
          <cell r="K2892" t="str">
            <v>19-илова</v>
          </cell>
          <cell r="L2892" t="str">
            <v>Асосий</v>
          </cell>
          <cell r="M2892" t="str">
            <v>Наманган вилояти</v>
          </cell>
          <cell r="N2892" t="str">
            <v>Чортоқ тумани</v>
          </cell>
          <cell r="P2892" t="str">
            <v>Янги қурилиш</v>
          </cell>
          <cell r="Q2892">
            <v>2023</v>
          </cell>
          <cell r="R2892">
            <v>2</v>
          </cell>
          <cell r="AX2892">
            <v>1500</v>
          </cell>
          <cell r="BI2892">
            <v>-1500</v>
          </cell>
          <cell r="BS2892">
            <v>0</v>
          </cell>
          <cell r="BW2892">
            <v>0</v>
          </cell>
          <cell r="GG2892" t="str">
            <v>км</v>
          </cell>
          <cell r="GH2892">
            <v>9</v>
          </cell>
          <cell r="GJ2892" t="str">
            <v>Ўзбекистон Республикаси Президенти аҳбарлигида 2022 йил 7 ноябрь куни ўтказилган видеоселектор йиғилишнинг 76-сонли баёни</v>
          </cell>
          <cell r="GL2892">
            <v>1</v>
          </cell>
          <cell r="GX2892" t="str">
            <v>Чиқарилган объект</v>
          </cell>
        </row>
        <row r="2893">
          <cell r="A2893" t="str">
            <v>"Ургут" ЭИЗ Нуробод тумани, Сазағон массивида 16 мВа подстанциянинг 2-босқич ишларини амалга ошириш</v>
          </cell>
          <cell r="B2893" t="str">
            <v>2101182350516001</v>
          </cell>
          <cell r="C2893">
            <v>1</v>
          </cell>
          <cell r="D2893" t="str">
            <v>100010860262667018107280023</v>
          </cell>
          <cell r="E289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3" t="str">
            <v>Электр энергияси тармоқлари</v>
          </cell>
          <cell r="G2893" t="str">
            <v>Махсус иқтисодий зона</v>
          </cell>
          <cell r="H2893" t="str">
            <v>"Ҳудудий электр тармоқлари" АЖ</v>
          </cell>
          <cell r="I2893" t="str">
            <v>"Самарқанд электр тармоқлари" АЖ</v>
          </cell>
          <cell r="J2893" t="str">
            <v>Вазирлик ва идора</v>
          </cell>
          <cell r="K2893" t="str">
            <v>19-илова</v>
          </cell>
          <cell r="L2893" t="str">
            <v>Асосий</v>
          </cell>
          <cell r="M2893" t="str">
            <v>Самарқанд вилояти</v>
          </cell>
          <cell r="N2893" t="str">
            <v>Нуробод тумани</v>
          </cell>
          <cell r="P2893" t="str">
            <v>Янги қурилиш</v>
          </cell>
          <cell r="Q2893" t="str">
            <v>2021-2023</v>
          </cell>
          <cell r="R2893">
            <v>2</v>
          </cell>
          <cell r="S2893">
            <v>1</v>
          </cell>
          <cell r="AB2893">
            <v>1</v>
          </cell>
          <cell r="AE2893">
            <v>1</v>
          </cell>
          <cell r="AG2893">
            <v>1</v>
          </cell>
          <cell r="AH2893">
            <v>1</v>
          </cell>
          <cell r="AJ2893">
            <v>1</v>
          </cell>
          <cell r="AM2893">
            <v>1</v>
          </cell>
          <cell r="AS2893">
            <v>9500</v>
          </cell>
          <cell r="AT2893">
            <v>9500</v>
          </cell>
          <cell r="AU2893">
            <v>9500</v>
          </cell>
          <cell r="AX2893">
            <v>6770</v>
          </cell>
          <cell r="BS2893">
            <v>6770</v>
          </cell>
          <cell r="BV2893">
            <v>34.9</v>
          </cell>
          <cell r="BW2893">
            <v>236.6</v>
          </cell>
          <cell r="CT2893">
            <v>1</v>
          </cell>
          <cell r="CU2893">
            <v>1</v>
          </cell>
          <cell r="CV2893">
            <v>1</v>
          </cell>
          <cell r="GG2893" t="str">
            <v>км</v>
          </cell>
          <cell r="GJ2893" t="str">
            <v xml:space="preserve">Ўзбекистон Республикаси Президентининг 
2022 йил 6 июндаги ПҚ-271-сон қарори </v>
          </cell>
        </row>
        <row r="2894">
          <cell r="A2894" t="str">
            <v>"Ургут" ЭИЗ Пастдарғом тумани Дўстлик массиви Ургут-3 ҳудудида ВЛ-110 кВ электр энергияси тармоғини қуриш ва подстанция ўрнатиш</v>
          </cell>
          <cell r="B2894" t="str">
            <v>2101182270516001</v>
          </cell>
          <cell r="C2894">
            <v>1</v>
          </cell>
          <cell r="D2894" t="str">
            <v>Constant</v>
          </cell>
          <cell r="E289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4" t="str">
            <v>Электр энергияси тармоқлари</v>
          </cell>
          <cell r="G2894" t="str">
            <v>Махсус иқтисодий зона</v>
          </cell>
          <cell r="H2894" t="str">
            <v>"Ҳудудий электр тармоқлари" АЖ</v>
          </cell>
          <cell r="I2894" t="str">
            <v>"Самарқанд электр тармоқлари" АЖ</v>
          </cell>
          <cell r="J2894" t="str">
            <v>Вазирлик ва идора</v>
          </cell>
          <cell r="K2894" t="str">
            <v>19-илова</v>
          </cell>
          <cell r="L2894" t="str">
            <v>Асосий</v>
          </cell>
          <cell r="M2894" t="str">
            <v>Самарқанд вилояти</v>
          </cell>
          <cell r="N2894" t="str">
            <v>Пастдарғом тумани</v>
          </cell>
          <cell r="P2894" t="str">
            <v>Янги қурилиш</v>
          </cell>
          <cell r="Q2894" t="str">
            <v>2021-2023</v>
          </cell>
          <cell r="R2894">
            <v>1</v>
          </cell>
          <cell r="S2894">
            <v>1</v>
          </cell>
          <cell r="T2894">
            <v>1</v>
          </cell>
          <cell r="X2894">
            <v>1</v>
          </cell>
          <cell r="Z2894">
            <v>1</v>
          </cell>
          <cell r="AA2894">
            <v>1</v>
          </cell>
          <cell r="AS2894">
            <v>28043.599999999999</v>
          </cell>
          <cell r="AT2894">
            <v>18043.599999999999</v>
          </cell>
          <cell r="AU2894">
            <v>18043.599999999999</v>
          </cell>
          <cell r="AX2894">
            <v>23950</v>
          </cell>
          <cell r="BI2894">
            <v>-5906.4</v>
          </cell>
          <cell r="BS2894">
            <v>18043.599999999999</v>
          </cell>
          <cell r="BV2894">
            <v>22399.8</v>
          </cell>
          <cell r="BW2894">
            <v>18043.599999999999</v>
          </cell>
          <cell r="BX2894" t="str">
            <v>"MANSUR SIFAT QURILISH" МЧЖ</v>
          </cell>
          <cell r="BY2894">
            <v>303125521</v>
          </cell>
          <cell r="DD2894">
            <v>2.5</v>
          </cell>
          <cell r="DE2894">
            <v>2.5</v>
          </cell>
          <cell r="DF2894">
            <v>2.5</v>
          </cell>
          <cell r="GG2894" t="str">
            <v>км</v>
          </cell>
          <cell r="GH2894">
            <v>2.5</v>
          </cell>
          <cell r="GI2894">
            <v>2.5</v>
          </cell>
          <cell r="GJ2894" t="str">
            <v xml:space="preserve">Ўзбекистон Республикаси Президентининг 
2022 йил 6 июндаги ПҚ-271-сон қарори </v>
          </cell>
          <cell r="GX2894" t="str">
            <v>Лимит мақбуллаштирилди</v>
          </cell>
        </row>
        <row r="2895">
          <cell r="A2895" t="str">
            <v>"Ургут" ЭИЗ Самарқанд шаҳар "Ҳишрав-2" мавзесида 5,0 км узунликдаги икки занжирли 110 кВ бўлган электр тармоғини тортиш ва 1 комплект 110/10 кВли қуввати 2х25 мВа бўлган подстанция қуриш</v>
          </cell>
          <cell r="B2895" t="str">
            <v>2101184010516001</v>
          </cell>
          <cell r="C2895">
            <v>1</v>
          </cell>
          <cell r="D2895" t="str">
            <v>100010860262667018107280024</v>
          </cell>
          <cell r="E289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5" t="str">
            <v>Электр энергияси тармоқлари</v>
          </cell>
          <cell r="G2895" t="str">
            <v>Махсус иқтисодий зона</v>
          </cell>
          <cell r="H2895" t="str">
            <v>"Ҳудудий электр тармоқлари" АЖ</v>
          </cell>
          <cell r="I2895" t="str">
            <v>"Самарқанд электр тармоқлари" АЖ</v>
          </cell>
          <cell r="J2895" t="str">
            <v>Вазирлик ва идора</v>
          </cell>
          <cell r="K2895" t="str">
            <v>19-илова</v>
          </cell>
          <cell r="L2895" t="str">
            <v>Асосий</v>
          </cell>
          <cell r="M2895" t="str">
            <v>Самарқанд вилояти</v>
          </cell>
          <cell r="N2895" t="str">
            <v>Самарқанд шаҳри</v>
          </cell>
          <cell r="P2895" t="str">
            <v>Янги қурилиш</v>
          </cell>
          <cell r="Q2895" t="str">
            <v>2021-2023</v>
          </cell>
          <cell r="R2895">
            <v>2</v>
          </cell>
          <cell r="S2895">
            <v>1</v>
          </cell>
          <cell r="T2895">
            <v>1</v>
          </cell>
          <cell r="U2895">
            <v>1</v>
          </cell>
          <cell r="AB2895">
            <v>1</v>
          </cell>
          <cell r="AG2895">
            <v>1</v>
          </cell>
          <cell r="AH2895">
            <v>1</v>
          </cell>
          <cell r="AJ2895">
            <v>1</v>
          </cell>
          <cell r="AM2895">
            <v>1</v>
          </cell>
          <cell r="AN2895">
            <v>1</v>
          </cell>
          <cell r="AO2895">
            <v>1</v>
          </cell>
          <cell r="AR2895">
            <v>1</v>
          </cell>
          <cell r="AS2895">
            <v>31902.400000000001</v>
          </cell>
          <cell r="AT2895">
            <v>31702.400000000001</v>
          </cell>
          <cell r="AU2895">
            <v>31702.400000000001</v>
          </cell>
          <cell r="AX2895">
            <v>25363.424999999996</v>
          </cell>
          <cell r="BS2895">
            <v>25363.424999999996</v>
          </cell>
          <cell r="BW2895">
            <v>7500</v>
          </cell>
          <cell r="DD2895">
            <v>5</v>
          </cell>
          <cell r="DE2895">
            <v>5</v>
          </cell>
          <cell r="DF2895">
            <v>5</v>
          </cell>
          <cell r="GG2895" t="str">
            <v>км</v>
          </cell>
          <cell r="GH2895">
            <v>5</v>
          </cell>
          <cell r="GI2895">
            <v>5</v>
          </cell>
          <cell r="GJ2895" t="str">
            <v xml:space="preserve">Ўзбекистон Республикаси Президентининг 
2022 йил 6 июндаги ПҚ-271-сон қарори </v>
          </cell>
        </row>
        <row r="2896">
          <cell r="A2896" t="str">
            <v>"Ургут" ЭИЗ "Мерганча" массивида  110/10 кВ кучланишли 2х25 мВа қувватли мавжуд ПСни,  110/10/10 кВ кучланишли 2х40 мВа подстанцияга модернизация қилиш</v>
          </cell>
          <cell r="B2896" t="str">
            <v>2301182360516001</v>
          </cell>
          <cell r="C2896">
            <v>1</v>
          </cell>
          <cell r="D2896" t="str">
            <v>100010860262667018107280025</v>
          </cell>
          <cell r="E289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6" t="str">
            <v>Электр энергияси тармоқлари</v>
          </cell>
          <cell r="G2896" t="str">
            <v>Махсус иқтисодий зона</v>
          </cell>
          <cell r="H2896" t="str">
            <v>"Ҳудудий электр тармоқлари" АЖ</v>
          </cell>
          <cell r="I2896" t="str">
            <v>"Самарқанд электр тармоқлари" АЖ</v>
          </cell>
          <cell r="J2896" t="str">
            <v>Вазирлик ва идора</v>
          </cell>
          <cell r="K2896" t="str">
            <v>19-илова</v>
          </cell>
          <cell r="L2896" t="str">
            <v>Асосий</v>
          </cell>
          <cell r="M2896" t="str">
            <v>Самарқанд вилояти</v>
          </cell>
          <cell r="N2896" t="str">
            <v xml:space="preserve">Ургут тумани </v>
          </cell>
          <cell r="P2896" t="str">
            <v>Янги қурилиш</v>
          </cell>
          <cell r="Q2896" t="str">
            <v>2023-2024</v>
          </cell>
          <cell r="R2896">
            <v>2</v>
          </cell>
          <cell r="AB2896">
            <v>1</v>
          </cell>
          <cell r="AG2896">
            <v>1</v>
          </cell>
          <cell r="AH2896">
            <v>1</v>
          </cell>
          <cell r="AJ2896">
            <v>1</v>
          </cell>
          <cell r="AM2896">
            <v>1</v>
          </cell>
          <cell r="AN2896">
            <v>1</v>
          </cell>
          <cell r="AO2896">
            <v>1</v>
          </cell>
          <cell r="AR2896">
            <v>1</v>
          </cell>
          <cell r="AS2896">
            <v>30000</v>
          </cell>
          <cell r="AT2896">
            <v>30000</v>
          </cell>
          <cell r="AU2896">
            <v>30000</v>
          </cell>
          <cell r="AX2896">
            <v>7000</v>
          </cell>
          <cell r="BS2896">
            <v>7000</v>
          </cell>
          <cell r="BV2896">
            <v>27</v>
          </cell>
          <cell r="BW2896">
            <v>209.6</v>
          </cell>
          <cell r="CT2896">
            <v>1</v>
          </cell>
          <cell r="GG2896" t="str">
            <v>км</v>
          </cell>
          <cell r="GJ2896" t="str">
            <v>Вилоят ҳокимлигининг таклифи</v>
          </cell>
        </row>
        <row r="2897">
          <cell r="A2897" t="str">
            <v>"Ургут" ЭИЗ "Мерганча" массивида  3 км электр тармоғини (кабель) қуриш ва 35 кВа трансформатор ўрнатиш</v>
          </cell>
          <cell r="B2897" t="str">
            <v>2301182360516002</v>
          </cell>
          <cell r="C2897">
            <v>1</v>
          </cell>
          <cell r="D2897" t="str">
            <v>100010860262667018107280026</v>
          </cell>
          <cell r="E289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7" t="str">
            <v>Электр энергияси тармоқлари</v>
          </cell>
          <cell r="G2897" t="str">
            <v>Махсус иқтисодий зона</v>
          </cell>
          <cell r="H2897" t="str">
            <v>"Ҳудудий электр тармоқлари" АЖ</v>
          </cell>
          <cell r="I2897" t="str">
            <v>"Самарқанд электр тармоқлари" АЖ</v>
          </cell>
          <cell r="J2897" t="str">
            <v>Вазирлик ва идора</v>
          </cell>
          <cell r="K2897" t="str">
            <v>19-илова</v>
          </cell>
          <cell r="L2897" t="str">
            <v>Асосий</v>
          </cell>
          <cell r="M2897" t="str">
            <v>Самарқанд вилояти</v>
          </cell>
          <cell r="N2897" t="str">
            <v xml:space="preserve">Ургут тумани </v>
          </cell>
          <cell r="P2897" t="str">
            <v>Янги қурилиш</v>
          </cell>
          <cell r="Q2897">
            <v>2023</v>
          </cell>
          <cell r="R2897">
            <v>2</v>
          </cell>
          <cell r="S2897">
            <v>1</v>
          </cell>
          <cell r="AB2897">
            <v>1</v>
          </cell>
          <cell r="AG2897">
            <v>1</v>
          </cell>
          <cell r="AH2897">
            <v>1</v>
          </cell>
          <cell r="AK2897">
            <v>1</v>
          </cell>
          <cell r="AM2897">
            <v>1</v>
          </cell>
          <cell r="AN2897">
            <v>1</v>
          </cell>
          <cell r="AO2897">
            <v>1</v>
          </cell>
          <cell r="AR2897">
            <v>1</v>
          </cell>
          <cell r="AS2897">
            <v>7000</v>
          </cell>
          <cell r="AT2897">
            <v>1800</v>
          </cell>
          <cell r="AU2897">
            <v>1800</v>
          </cell>
          <cell r="AX2897">
            <v>1800</v>
          </cell>
          <cell r="BS2897">
            <v>1800</v>
          </cell>
          <cell r="BV2897">
            <v>19.7</v>
          </cell>
          <cell r="BW2897">
            <v>151.31954200000001</v>
          </cell>
          <cell r="CT2897">
            <v>1</v>
          </cell>
          <cell r="CU2897">
            <v>1</v>
          </cell>
          <cell r="CV2897">
            <v>1</v>
          </cell>
          <cell r="DD2897">
            <v>3</v>
          </cell>
          <cell r="DE2897">
            <v>3</v>
          </cell>
          <cell r="DF2897">
            <v>3</v>
          </cell>
          <cell r="GG2897" t="str">
            <v>км</v>
          </cell>
          <cell r="GH2897">
            <v>3</v>
          </cell>
          <cell r="GI2897">
            <v>3</v>
          </cell>
          <cell r="GJ2897" t="str">
            <v>Вилоят ҳокимлигининг таклифи</v>
          </cell>
        </row>
        <row r="2898">
          <cell r="A2898" t="str">
            <v>"Ургут" ЭИЗ "Ўрамас" массивида 8,0 км ҳаво тармоғини қуриш ва 4 та 630 кВа трансформатор ўрнатиш</v>
          </cell>
          <cell r="B2898" t="str">
            <v>2301182360516006</v>
          </cell>
          <cell r="C2898">
            <v>1</v>
          </cell>
          <cell r="D2898" t="str">
            <v>100010860262667018107280027</v>
          </cell>
          <cell r="E289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8" t="str">
            <v>Электр энергияси тармоқлари</v>
          </cell>
          <cell r="G2898" t="str">
            <v>Махсус иқтисодий зона</v>
          </cell>
          <cell r="H2898" t="str">
            <v>"Ҳудудий электр тармоқлари" АЖ</v>
          </cell>
          <cell r="I2898" t="str">
            <v>"Самарқанд электр тармоқлари" АЖ</v>
          </cell>
          <cell r="J2898" t="str">
            <v>Вазирлик ва идора</v>
          </cell>
          <cell r="K2898" t="str">
            <v>19-илова</v>
          </cell>
          <cell r="L2898" t="str">
            <v>Асосий</v>
          </cell>
          <cell r="M2898" t="str">
            <v>Самарқанд вилояти</v>
          </cell>
          <cell r="N2898" t="str">
            <v xml:space="preserve">Ургут тумани </v>
          </cell>
          <cell r="P2898" t="str">
            <v>Янги қурилиш</v>
          </cell>
          <cell r="Q2898" t="str">
            <v>2023-2024</v>
          </cell>
          <cell r="R2898">
            <v>2</v>
          </cell>
          <cell r="AB2898">
            <v>1</v>
          </cell>
          <cell r="AG2898">
            <v>1</v>
          </cell>
          <cell r="AH2898">
            <v>1</v>
          </cell>
          <cell r="AK2898">
            <v>1</v>
          </cell>
          <cell r="AM2898">
            <v>1</v>
          </cell>
          <cell r="AN2898">
            <v>1</v>
          </cell>
          <cell r="AO2898">
            <v>1</v>
          </cell>
          <cell r="AR2898">
            <v>1</v>
          </cell>
          <cell r="AS2898">
            <v>2992</v>
          </cell>
          <cell r="AT2898">
            <v>2992</v>
          </cell>
          <cell r="AU2898">
            <v>2992</v>
          </cell>
          <cell r="AX2898">
            <v>700</v>
          </cell>
          <cell r="BS2898">
            <v>700</v>
          </cell>
          <cell r="BV2898">
            <v>0.73919999999999997</v>
          </cell>
          <cell r="BW2898">
            <v>200.02799999999999</v>
          </cell>
          <cell r="CT2898">
            <v>4</v>
          </cell>
          <cell r="DD2898">
            <v>8</v>
          </cell>
          <cell r="GG2898" t="str">
            <v>км</v>
          </cell>
          <cell r="GH2898">
            <v>8</v>
          </cell>
          <cell r="GJ2898" t="str">
            <v>Вилоят ҳокимлигининг таклифи</v>
          </cell>
        </row>
        <row r="2899">
          <cell r="A2899" t="str">
            <v>"Ургут" ЭИЗ "Ғудбин" массивида 0,75 км ҳаво тармоғини қуриш ва 1 та 630 кВа трансформатор ўрнатиш</v>
          </cell>
          <cell r="B2899" t="str">
            <v>2301182060516001</v>
          </cell>
          <cell r="C2899">
            <v>1</v>
          </cell>
          <cell r="D2899" t="str">
            <v>100010860262667018107280028</v>
          </cell>
          <cell r="E289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899" t="str">
            <v>Электр энергияси тармоқлари</v>
          </cell>
          <cell r="G2899" t="str">
            <v>Махсус иқтисодий зона</v>
          </cell>
          <cell r="H2899" t="str">
            <v>"Ҳудудий электр тармоқлари" АЖ</v>
          </cell>
          <cell r="I2899" t="str">
            <v>"Самарқанд электр тармоқлари" АЖ</v>
          </cell>
          <cell r="J2899" t="str">
            <v>Вазирлик ва идора</v>
          </cell>
          <cell r="K2899" t="str">
            <v>19-илова</v>
          </cell>
          <cell r="L2899" t="str">
            <v>Асосий</v>
          </cell>
          <cell r="M2899" t="str">
            <v>Самарқанд вилояти</v>
          </cell>
          <cell r="N2899" t="str">
            <v>Булунғур тумани</v>
          </cell>
          <cell r="P2899" t="str">
            <v>Янги қурилиш</v>
          </cell>
          <cell r="Q2899">
            <v>2023</v>
          </cell>
          <cell r="R2899">
            <v>2</v>
          </cell>
          <cell r="S2899">
            <v>1</v>
          </cell>
          <cell r="AB2899">
            <v>1</v>
          </cell>
          <cell r="AG2899">
            <v>1</v>
          </cell>
          <cell r="AH2899">
            <v>1</v>
          </cell>
          <cell r="AK2899">
            <v>1</v>
          </cell>
          <cell r="AM2899">
            <v>1</v>
          </cell>
          <cell r="AN2899">
            <v>1</v>
          </cell>
          <cell r="AO2899">
            <v>1</v>
          </cell>
          <cell r="AR2899">
            <v>1</v>
          </cell>
          <cell r="AS2899">
            <v>1073.8</v>
          </cell>
          <cell r="AT2899">
            <v>1073.8</v>
          </cell>
          <cell r="AU2899">
            <v>1073.8</v>
          </cell>
          <cell r="AX2899">
            <v>472</v>
          </cell>
          <cell r="BO2899">
            <v>496.8</v>
          </cell>
          <cell r="BS2899">
            <v>968.8</v>
          </cell>
          <cell r="BV2899">
            <v>540.29999999999995</v>
          </cell>
          <cell r="BW2899">
            <v>448.43696</v>
          </cell>
          <cell r="BX2899" t="str">
            <v>"SHUNQOR AXMEDOV" ХК</v>
          </cell>
          <cell r="BY2899">
            <v>300365344</v>
          </cell>
          <cell r="CT2899">
            <v>1</v>
          </cell>
          <cell r="CU2899">
            <v>1</v>
          </cell>
          <cell r="CV2899">
            <v>1</v>
          </cell>
          <cell r="DD2899">
            <v>1</v>
          </cell>
          <cell r="DE2899">
            <v>1</v>
          </cell>
          <cell r="DF2899">
            <v>1</v>
          </cell>
          <cell r="GG2899" t="str">
            <v>км</v>
          </cell>
          <cell r="GH2899">
            <v>1</v>
          </cell>
          <cell r="GI2899">
            <v>1</v>
          </cell>
          <cell r="GJ2899" t="str">
            <v>Вилоят ҳокимлигининг таклифи</v>
          </cell>
          <cell r="HD2899" t="str">
            <v>Лимит қўшилди</v>
          </cell>
        </row>
        <row r="2900">
          <cell r="A2900" t="str">
            <v>"Ургут" ЭИЗ "Назар" массивида 8,0 км ҳаво тармоғини қуриш ва 2х25 мВа бўлган икки трансформаторли подстанция қуриш</v>
          </cell>
          <cell r="B2900" t="str">
            <v>2301182090516001</v>
          </cell>
          <cell r="C2900">
            <v>1</v>
          </cell>
          <cell r="D2900" t="str">
            <v>100010860262667018107280029</v>
          </cell>
          <cell r="E290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0" t="str">
            <v>Электр энергияси тармоқлари</v>
          </cell>
          <cell r="G2900" t="str">
            <v>Махсус иқтисодий зона</v>
          </cell>
          <cell r="H2900" t="str">
            <v>"Ҳудудий электр тармоқлари" АЖ</v>
          </cell>
          <cell r="I2900" t="str">
            <v>"Самарқанд электр тармоқлари" АЖ</v>
          </cell>
          <cell r="J2900" t="str">
            <v>Вазирлик ва идора</v>
          </cell>
          <cell r="K2900" t="str">
            <v>19-илова</v>
          </cell>
          <cell r="L2900" t="str">
            <v>Асосий</v>
          </cell>
          <cell r="M2900" t="str">
            <v>Самарқанд вилояти</v>
          </cell>
          <cell r="N2900" t="str">
            <v>Жомбой тумани</v>
          </cell>
          <cell r="P2900" t="str">
            <v>Янги қурилиш</v>
          </cell>
          <cell r="Q2900" t="str">
            <v>2023-2024</v>
          </cell>
          <cell r="R2900">
            <v>2</v>
          </cell>
          <cell r="AB2900">
            <v>1</v>
          </cell>
          <cell r="AG2900">
            <v>1</v>
          </cell>
          <cell r="AH2900">
            <v>1</v>
          </cell>
          <cell r="AJ2900">
            <v>1</v>
          </cell>
          <cell r="AM2900">
            <v>1</v>
          </cell>
          <cell r="AN2900">
            <v>1</v>
          </cell>
          <cell r="AO2900">
            <v>1</v>
          </cell>
          <cell r="AR2900">
            <v>1</v>
          </cell>
          <cell r="AS2900">
            <v>40000</v>
          </cell>
          <cell r="AT2900">
            <v>40000</v>
          </cell>
          <cell r="AU2900">
            <v>40000</v>
          </cell>
          <cell r="AX2900">
            <v>8000</v>
          </cell>
          <cell r="BO2900">
            <v>30000</v>
          </cell>
          <cell r="BS2900">
            <v>38000</v>
          </cell>
          <cell r="BV2900">
            <v>103.3</v>
          </cell>
          <cell r="BW2900">
            <v>1227.9000000000001</v>
          </cell>
          <cell r="CT2900">
            <v>1</v>
          </cell>
          <cell r="DD2900">
            <v>8</v>
          </cell>
          <cell r="GG2900" t="str">
            <v>км</v>
          </cell>
          <cell r="GH2900">
            <v>8</v>
          </cell>
          <cell r="GJ2900" t="str">
            <v>Вилоят ҳокимлигининг таклифи</v>
          </cell>
          <cell r="HD2900" t="str">
            <v>Лимит қўшилди</v>
          </cell>
        </row>
        <row r="2901">
          <cell r="A2901" t="str">
            <v>"Ургут" ЭИЗ "Кўтарма" массивида 2,0 км ҳаво тармоғини қуриш ва 2 та 6 мВа трансформатор қуриш</v>
          </cell>
          <cell r="B2901" t="str">
            <v>2301182120516001</v>
          </cell>
          <cell r="C2901">
            <v>1</v>
          </cell>
          <cell r="D2901" t="str">
            <v>100010860262667018107280030</v>
          </cell>
          <cell r="E290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1" t="str">
            <v>Электр энергияси тармоқлари</v>
          </cell>
          <cell r="G2901" t="str">
            <v>Махсус иқтисодий зона</v>
          </cell>
          <cell r="H2901" t="str">
            <v>"Ҳудудий электр тармоқлари" АЖ</v>
          </cell>
          <cell r="I2901" t="str">
            <v>"Самарқанд электр тармоқлари" АЖ</v>
          </cell>
          <cell r="J2901" t="str">
            <v>Вазирлик ва идора</v>
          </cell>
          <cell r="K2901" t="str">
            <v>19-илова</v>
          </cell>
          <cell r="L2901" t="str">
            <v>Асосий</v>
          </cell>
          <cell r="M2901" t="str">
            <v>Самарқанд вилояти</v>
          </cell>
          <cell r="N2901" t="str">
            <v>Иштихон тумани</v>
          </cell>
          <cell r="P2901" t="str">
            <v>Янги қурилиш</v>
          </cell>
          <cell r="Q2901" t="str">
            <v>2023-2024</v>
          </cell>
          <cell r="R2901">
            <v>2</v>
          </cell>
          <cell r="AB2901">
            <v>1</v>
          </cell>
          <cell r="AG2901">
            <v>1</v>
          </cell>
          <cell r="AH2901">
            <v>1</v>
          </cell>
          <cell r="AJ2901">
            <v>1</v>
          </cell>
          <cell r="AM2901">
            <v>1</v>
          </cell>
          <cell r="AS2901">
            <v>12190</v>
          </cell>
          <cell r="AT2901">
            <v>12191</v>
          </cell>
          <cell r="AU2901">
            <v>12191</v>
          </cell>
          <cell r="AX2901">
            <v>3800</v>
          </cell>
          <cell r="BS2901">
            <v>3800</v>
          </cell>
          <cell r="BV2901">
            <v>40.5</v>
          </cell>
          <cell r="BW2901">
            <v>277.39999999999998</v>
          </cell>
          <cell r="CT2901">
            <v>2</v>
          </cell>
          <cell r="DD2901">
            <v>2</v>
          </cell>
          <cell r="GG2901" t="str">
            <v>км</v>
          </cell>
          <cell r="GH2901">
            <v>2</v>
          </cell>
          <cell r="GJ2901" t="str">
            <v>Вилоят ҳокимлигининг таклифи</v>
          </cell>
        </row>
        <row r="2902">
          <cell r="A2902" t="str">
            <v>"Ургут" ЭИЗ "Ислом Шоир" массивида 2,5 км ҳаво тармоғини қуриш ва 2 та 1000 кВ трансформатор қуриш</v>
          </cell>
          <cell r="B2902" t="str">
            <v>2301182150516001</v>
          </cell>
          <cell r="D2902" t="str">
            <v>100010860262667018107280031</v>
          </cell>
          <cell r="E290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2" t="str">
            <v>Электр энергияси тармоқлари</v>
          </cell>
          <cell r="G2902" t="str">
            <v>Махсус иқтисодий зона</v>
          </cell>
          <cell r="H2902" t="str">
            <v>"Ҳудудий электр тармоқлари" АЖ</v>
          </cell>
          <cell r="I2902" t="str">
            <v>"Самарқанд электр тармоқлари" АЖ</v>
          </cell>
          <cell r="J2902" t="str">
            <v>Вазирлик ва идора</v>
          </cell>
          <cell r="K2902" t="str">
            <v>19-илова</v>
          </cell>
          <cell r="L2902" t="str">
            <v>Асосий</v>
          </cell>
          <cell r="M2902" t="str">
            <v>Самарқанд вилояти</v>
          </cell>
          <cell r="N2902" t="str">
            <v>Каттақўрғон шаҳри</v>
          </cell>
          <cell r="P2902" t="str">
            <v>Янги қурилиш</v>
          </cell>
          <cell r="Q2902">
            <v>2023</v>
          </cell>
          <cell r="R2902">
            <v>2</v>
          </cell>
          <cell r="AS2902">
            <v>5</v>
          </cell>
          <cell r="AT2902">
            <v>5</v>
          </cell>
          <cell r="AU2902">
            <v>5</v>
          </cell>
          <cell r="AX2902">
            <v>1200</v>
          </cell>
          <cell r="BI2902">
            <v>-1195</v>
          </cell>
          <cell r="BS2902">
            <v>5</v>
          </cell>
          <cell r="BW2902">
            <v>0.73919999999999997</v>
          </cell>
          <cell r="GG2902" t="str">
            <v>км</v>
          </cell>
          <cell r="GH2902">
            <v>2</v>
          </cell>
          <cell r="GJ2902" t="str">
            <v>Вилоят ҳокимлигининг таклифи</v>
          </cell>
          <cell r="GL2902">
            <v>1</v>
          </cell>
          <cell r="GX2902" t="str">
            <v>Чиқарилган объект</v>
          </cell>
        </row>
        <row r="2903">
          <cell r="A2903" t="str">
            <v>"Ургут" ЭИЗ "Яккабоғ" массивида 2,5 км ҳаво тармоғини қуриш ва 2 та 1000 кВ трансформатор қуриш</v>
          </cell>
          <cell r="B2903" t="str">
            <v>2301182330516001</v>
          </cell>
          <cell r="C2903">
            <v>1</v>
          </cell>
          <cell r="D2903" t="str">
            <v>100010860262667018107280032</v>
          </cell>
          <cell r="E290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3" t="str">
            <v>Электр энергияси тармоқлари</v>
          </cell>
          <cell r="G2903" t="str">
            <v>Махсус иқтисодий зона</v>
          </cell>
          <cell r="H2903" t="str">
            <v>"Ҳудудий электр тармоқлари" АЖ</v>
          </cell>
          <cell r="I2903" t="str">
            <v>"Самарқанд электр тармоқлари" АЖ</v>
          </cell>
          <cell r="J2903" t="str">
            <v>Вазирлик ва идора</v>
          </cell>
          <cell r="K2903" t="str">
            <v>19-илова</v>
          </cell>
          <cell r="L2903" t="str">
            <v>Асосий</v>
          </cell>
          <cell r="M2903" t="str">
            <v>Самарқанд вилояти</v>
          </cell>
          <cell r="N2903" t="str">
            <v>Каттақўрғон тумани</v>
          </cell>
          <cell r="P2903" t="str">
            <v>Янги қурилиш</v>
          </cell>
          <cell r="Q2903">
            <v>2023</v>
          </cell>
          <cell r="R2903">
            <v>2</v>
          </cell>
          <cell r="S2903">
            <v>1</v>
          </cell>
          <cell r="AB2903">
            <v>1</v>
          </cell>
          <cell r="AG2903">
            <v>1</v>
          </cell>
          <cell r="AH2903">
            <v>1</v>
          </cell>
          <cell r="AK2903">
            <v>1</v>
          </cell>
          <cell r="AM2903">
            <v>1</v>
          </cell>
          <cell r="AN2903">
            <v>1</v>
          </cell>
          <cell r="AO2903">
            <v>1</v>
          </cell>
          <cell r="AR2903">
            <v>1</v>
          </cell>
          <cell r="AS2903">
            <v>1152.4000000000001</v>
          </cell>
          <cell r="AT2903">
            <v>1152.4000000000001</v>
          </cell>
          <cell r="AU2903">
            <v>1152.4000000000001</v>
          </cell>
          <cell r="AX2903">
            <v>540</v>
          </cell>
          <cell r="BO2903">
            <v>500</v>
          </cell>
          <cell r="BS2903">
            <v>1040</v>
          </cell>
          <cell r="BV2903">
            <v>462.02287999999999</v>
          </cell>
          <cell r="BW2903">
            <v>462.37250143</v>
          </cell>
          <cell r="BX2903" t="str">
            <v>"SAYID MUXAMMADAMIN SERVIS" МЧЖ</v>
          </cell>
          <cell r="BY2903">
            <v>303880447</v>
          </cell>
          <cell r="CT2903">
            <v>2</v>
          </cell>
          <cell r="CU2903">
            <v>2</v>
          </cell>
          <cell r="CV2903">
            <v>2</v>
          </cell>
          <cell r="DD2903">
            <v>2.5</v>
          </cell>
          <cell r="DE2903">
            <v>2.5</v>
          </cell>
          <cell r="DF2903">
            <v>2.5</v>
          </cell>
          <cell r="GG2903" t="str">
            <v>км</v>
          </cell>
          <cell r="GH2903">
            <v>2.5</v>
          </cell>
          <cell r="GI2903">
            <v>2.5</v>
          </cell>
          <cell r="GJ2903" t="str">
            <v>Вилоят ҳокимлигининг таклифи</v>
          </cell>
          <cell r="HD2903" t="str">
            <v>Лимит қўшилди</v>
          </cell>
        </row>
        <row r="2904">
          <cell r="A2904" t="str">
            <v>"Ургут" ЭИЗ "Тепа" массивида 0,7 км ҳаво тармоғини қуриш ва  1 та 630 кВ трансформатор қуриш</v>
          </cell>
          <cell r="B2904" t="str">
            <v>2301182180516001</v>
          </cell>
          <cell r="C2904">
            <v>1</v>
          </cell>
          <cell r="D2904" t="str">
            <v>100010860262667018107280033</v>
          </cell>
          <cell r="E290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4" t="str">
            <v>Электр энергияси тармоқлари</v>
          </cell>
          <cell r="G2904" t="str">
            <v>Махсус иқтисодий зона</v>
          </cell>
          <cell r="H2904" t="str">
            <v>"Ҳудудий электр тармоқлари" АЖ</v>
          </cell>
          <cell r="I2904" t="str">
            <v>"Самарқанд электр тармоқлари" АЖ</v>
          </cell>
          <cell r="J2904" t="str">
            <v>Вазирлик ва идора</v>
          </cell>
          <cell r="K2904" t="str">
            <v>19-илова</v>
          </cell>
          <cell r="L2904" t="str">
            <v>Асосий</v>
          </cell>
          <cell r="M2904" t="str">
            <v>Самарқанд вилояти</v>
          </cell>
          <cell r="N2904" t="str">
            <v>Нарпай тумани</v>
          </cell>
          <cell r="P2904" t="str">
            <v>Янги қурилиш</v>
          </cell>
          <cell r="Q2904">
            <v>2023</v>
          </cell>
          <cell r="R2904">
            <v>2</v>
          </cell>
          <cell r="S2904">
            <v>1</v>
          </cell>
          <cell r="AB2904">
            <v>1</v>
          </cell>
          <cell r="AG2904">
            <v>1</v>
          </cell>
          <cell r="AH2904">
            <v>1</v>
          </cell>
          <cell r="AK2904">
            <v>1</v>
          </cell>
          <cell r="AM2904">
            <v>1</v>
          </cell>
          <cell r="AN2904">
            <v>1</v>
          </cell>
          <cell r="AO2904">
            <v>1</v>
          </cell>
          <cell r="AR2904">
            <v>1</v>
          </cell>
          <cell r="AS2904">
            <v>693.7</v>
          </cell>
          <cell r="AT2904">
            <v>693.7</v>
          </cell>
          <cell r="AU2904">
            <v>693.7</v>
          </cell>
          <cell r="AX2904">
            <v>320</v>
          </cell>
          <cell r="BO2904">
            <v>573.79999999999995</v>
          </cell>
          <cell r="BS2904">
            <v>893.8</v>
          </cell>
          <cell r="BV2904">
            <v>0.73919999999999997</v>
          </cell>
          <cell r="BW2904">
            <v>97.034880000000001</v>
          </cell>
          <cell r="CT2904">
            <v>1</v>
          </cell>
          <cell r="CU2904">
            <v>1</v>
          </cell>
          <cell r="CV2904">
            <v>1</v>
          </cell>
          <cell r="DD2904">
            <v>0.7</v>
          </cell>
          <cell r="DE2904">
            <v>0.7</v>
          </cell>
          <cell r="DF2904">
            <v>0.7</v>
          </cell>
          <cell r="GG2904" t="str">
            <v>км</v>
          </cell>
          <cell r="GH2904">
            <v>0.7</v>
          </cell>
          <cell r="GI2904">
            <v>0.7</v>
          </cell>
          <cell r="GJ2904" t="str">
            <v>Вилоят ҳокимлигининг таклифи</v>
          </cell>
          <cell r="HD2904" t="str">
            <v>Лимит қўшилди</v>
          </cell>
        </row>
        <row r="2905">
          <cell r="A2905" t="str">
            <v>"Ургут" ЭИЗ "Дахбет" массивида 5,0 км ҳаво тармоғини қуриш ва 2 та 1000 кВ трансформатор қуриш</v>
          </cell>
          <cell r="B2905" t="str">
            <v>2301182030516001</v>
          </cell>
          <cell r="C2905">
            <v>1</v>
          </cell>
          <cell r="D2905" t="str">
            <v>100010860262667018107280034</v>
          </cell>
          <cell r="E290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5" t="str">
            <v>Электр энергияси тармоқлари</v>
          </cell>
          <cell r="G2905" t="str">
            <v>Махсус иқтисодий зона</v>
          </cell>
          <cell r="H2905" t="str">
            <v>"Ҳудудий электр тармоқлари" АЖ</v>
          </cell>
          <cell r="I2905" t="str">
            <v>"Самарқанд электр тармоқлари" АЖ</v>
          </cell>
          <cell r="J2905" t="str">
            <v>Вазирлик ва идора</v>
          </cell>
          <cell r="K2905" t="str">
            <v>19-илова</v>
          </cell>
          <cell r="L2905" t="str">
            <v>Асосий</v>
          </cell>
          <cell r="M2905" t="str">
            <v>Самарқанд вилояти</v>
          </cell>
          <cell r="N2905" t="str">
            <v>Оқдарё тумани</v>
          </cell>
          <cell r="P2905" t="str">
            <v>Янги қурилиш</v>
          </cell>
          <cell r="Q2905">
            <v>2023</v>
          </cell>
          <cell r="R2905">
            <v>2</v>
          </cell>
          <cell r="S2905">
            <v>1</v>
          </cell>
          <cell r="AB2905">
            <v>1</v>
          </cell>
          <cell r="AG2905">
            <v>1</v>
          </cell>
          <cell r="AH2905">
            <v>1</v>
          </cell>
          <cell r="AK2905">
            <v>1</v>
          </cell>
          <cell r="AM2905">
            <v>1</v>
          </cell>
          <cell r="AN2905">
            <v>1</v>
          </cell>
          <cell r="AO2905">
            <v>1</v>
          </cell>
          <cell r="AR2905">
            <v>1</v>
          </cell>
          <cell r="AS2905">
            <v>1505.7</v>
          </cell>
          <cell r="AT2905">
            <v>1505.7</v>
          </cell>
          <cell r="AU2905">
            <v>1505.7</v>
          </cell>
          <cell r="AX2905">
            <v>880</v>
          </cell>
          <cell r="BO2905">
            <v>478.3</v>
          </cell>
          <cell r="BS2905">
            <v>1358.3</v>
          </cell>
          <cell r="BV2905">
            <v>880</v>
          </cell>
          <cell r="BW2905">
            <v>836.03599999999994</v>
          </cell>
          <cell r="BX2905" t="str">
            <v xml:space="preserve"> "MUNISAXON BUNYODKOR" МЧЖ</v>
          </cell>
          <cell r="BY2905">
            <v>303688011</v>
          </cell>
          <cell r="CT2905">
            <v>2</v>
          </cell>
          <cell r="CU2905">
            <v>2</v>
          </cell>
          <cell r="CV2905">
            <v>2</v>
          </cell>
          <cell r="DD2905">
            <v>5</v>
          </cell>
          <cell r="DE2905">
            <v>5</v>
          </cell>
          <cell r="DF2905">
            <v>5</v>
          </cell>
          <cell r="GG2905" t="str">
            <v>км</v>
          </cell>
          <cell r="GH2905">
            <v>5</v>
          </cell>
          <cell r="GI2905">
            <v>5</v>
          </cell>
          <cell r="GJ2905" t="str">
            <v>Вилоят ҳокимлигининг таклифи</v>
          </cell>
          <cell r="HD2905" t="str">
            <v>Лимит қўшилди</v>
          </cell>
        </row>
        <row r="2906">
          <cell r="A2906" t="str">
            <v>"Ургут" ЭИЗ "Чорбоғ-2" массивида 5,0 км ҳаво тармоғини қуриш ва 1 та 1000 кВ трансформатор қуриш</v>
          </cell>
          <cell r="B2906" t="str">
            <v>2301182030516002</v>
          </cell>
          <cell r="C2906">
            <v>1</v>
          </cell>
          <cell r="D2906" t="str">
            <v>100010860262667018107280035</v>
          </cell>
          <cell r="E290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6" t="str">
            <v>Электр энергияси тармоқлари</v>
          </cell>
          <cell r="G2906" t="str">
            <v>Махсус иқтисодий зона</v>
          </cell>
          <cell r="H2906" t="str">
            <v>"Ҳудудий электр тармоқлари" АЖ</v>
          </cell>
          <cell r="I2906" t="str">
            <v>"Самарқанд электр тармоқлари" АЖ</v>
          </cell>
          <cell r="J2906" t="str">
            <v>Вазирлик ва идора</v>
          </cell>
          <cell r="K2906" t="str">
            <v>19-илова</v>
          </cell>
          <cell r="L2906" t="str">
            <v>Асосий</v>
          </cell>
          <cell r="M2906" t="str">
            <v>Самарқанд вилояти</v>
          </cell>
          <cell r="N2906" t="str">
            <v>Оқдарё тумани</v>
          </cell>
          <cell r="P2906" t="str">
            <v>Янги қурилиш</v>
          </cell>
          <cell r="Q2906">
            <v>2023</v>
          </cell>
          <cell r="R2906">
            <v>2</v>
          </cell>
          <cell r="S2906">
            <v>1</v>
          </cell>
          <cell r="T2906">
            <v>1</v>
          </cell>
          <cell r="AB2906">
            <v>1</v>
          </cell>
          <cell r="AG2906">
            <v>1</v>
          </cell>
          <cell r="AH2906">
            <v>1</v>
          </cell>
          <cell r="AK2906">
            <v>1</v>
          </cell>
          <cell r="AM2906">
            <v>1</v>
          </cell>
          <cell r="AN2906">
            <v>1</v>
          </cell>
          <cell r="AO2906">
            <v>1</v>
          </cell>
          <cell r="AR2906">
            <v>1</v>
          </cell>
          <cell r="AS2906">
            <v>1127.9000000000001</v>
          </cell>
          <cell r="AT2906">
            <v>1127.9000000000001</v>
          </cell>
          <cell r="AU2906">
            <v>1127.9000000000001</v>
          </cell>
          <cell r="AX2906">
            <v>950</v>
          </cell>
          <cell r="BO2906">
            <v>67.3</v>
          </cell>
          <cell r="BS2906">
            <v>1017.3</v>
          </cell>
          <cell r="BV2906">
            <v>950</v>
          </cell>
          <cell r="BW2906">
            <v>902.5</v>
          </cell>
          <cell r="BX2906" t="str">
            <v xml:space="preserve"> "MUNISAXON BUNYODKOR" МЧЖ</v>
          </cell>
          <cell r="BY2906">
            <v>303688011</v>
          </cell>
          <cell r="CT2906">
            <v>1</v>
          </cell>
          <cell r="CU2906">
            <v>1</v>
          </cell>
          <cell r="CV2906">
            <v>1</v>
          </cell>
          <cell r="DD2906">
            <v>5</v>
          </cell>
          <cell r="DE2906">
            <v>5</v>
          </cell>
          <cell r="DF2906">
            <v>5</v>
          </cell>
          <cell r="GG2906" t="str">
            <v>км</v>
          </cell>
          <cell r="GH2906">
            <v>5</v>
          </cell>
          <cell r="GI2906">
            <v>5</v>
          </cell>
          <cell r="GJ2906" t="str">
            <v>Вилоят ҳокимлигининг таклифи</v>
          </cell>
          <cell r="HD2906" t="str">
            <v>Лимит қўшилди</v>
          </cell>
        </row>
        <row r="2907">
          <cell r="A2907" t="str">
            <v>"Ургут" ЭИЗ "Нахрипай" массивида 5,0 км ҳаво тармоғини қуриш ва 3 та 1000 кВ трансформатор қуриш</v>
          </cell>
          <cell r="B2907" t="str">
            <v>2301182300516001</v>
          </cell>
          <cell r="C2907">
            <v>1</v>
          </cell>
          <cell r="D2907" t="str">
            <v>100010860262667018107280036</v>
          </cell>
          <cell r="E290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7" t="str">
            <v>Электр энергияси тармоқлари</v>
          </cell>
          <cell r="G2907" t="str">
            <v>Махсус иқтисодий зона</v>
          </cell>
          <cell r="H2907" t="str">
            <v>"Ҳудудий электр тармоқлари" АЖ</v>
          </cell>
          <cell r="I2907" t="str">
            <v>"Самарқанд электр тармоқлари" АЖ</v>
          </cell>
          <cell r="J2907" t="str">
            <v>Вазирлик ва идора</v>
          </cell>
          <cell r="K2907" t="str">
            <v>19-илова</v>
          </cell>
          <cell r="L2907" t="str">
            <v>Асосий</v>
          </cell>
          <cell r="M2907" t="str">
            <v>Самарқанд вилояти</v>
          </cell>
          <cell r="N2907" t="str">
            <v>Пахтачи тумани</v>
          </cell>
          <cell r="P2907" t="str">
            <v>Янги қурилиш</v>
          </cell>
          <cell r="Q2907">
            <v>2023</v>
          </cell>
          <cell r="R2907">
            <v>2</v>
          </cell>
          <cell r="S2907">
            <v>1</v>
          </cell>
          <cell r="T2907">
            <v>1</v>
          </cell>
          <cell r="AB2907">
            <v>1</v>
          </cell>
          <cell r="AG2907">
            <v>1</v>
          </cell>
          <cell r="AH2907">
            <v>1</v>
          </cell>
          <cell r="AK2907">
            <v>1</v>
          </cell>
          <cell r="AM2907">
            <v>1</v>
          </cell>
          <cell r="AN2907">
            <v>1</v>
          </cell>
          <cell r="AO2907">
            <v>1</v>
          </cell>
          <cell r="AR2907">
            <v>1</v>
          </cell>
          <cell r="AS2907">
            <v>1528.7</v>
          </cell>
          <cell r="AT2907">
            <v>1528.7</v>
          </cell>
          <cell r="AU2907">
            <v>1528.7</v>
          </cell>
          <cell r="AX2907">
            <v>1820</v>
          </cell>
          <cell r="BR2907">
            <v>-291.3</v>
          </cell>
          <cell r="BS2907">
            <v>1528.7</v>
          </cell>
          <cell r="BV2907">
            <v>1427.1480300000001</v>
          </cell>
          <cell r="BW2907">
            <v>1379.7</v>
          </cell>
          <cell r="BX2907" t="str">
            <v xml:space="preserve"> "MUNISAXON BUNYODKOR" МЧЖ</v>
          </cell>
          <cell r="BY2907">
            <v>303688011</v>
          </cell>
          <cell r="CT2907">
            <v>3</v>
          </cell>
          <cell r="CU2907">
            <v>3</v>
          </cell>
          <cell r="CV2907">
            <v>3</v>
          </cell>
          <cell r="DD2907">
            <v>5</v>
          </cell>
          <cell r="DE2907">
            <v>5</v>
          </cell>
          <cell r="DF2907">
            <v>5</v>
          </cell>
          <cell r="GG2907" t="str">
            <v>км</v>
          </cell>
          <cell r="GH2907">
            <v>5</v>
          </cell>
          <cell r="GI2907">
            <v>5</v>
          </cell>
          <cell r="GJ2907" t="str">
            <v>Вилоят ҳокимлигининг таклифи</v>
          </cell>
        </row>
        <row r="2908">
          <cell r="A2908" t="str">
            <v>"Ургут" ЭИЗ "Хўжақишлоқ" массивида 7,0 км ҳаво тармоғини қуриш ва 2 та 1000 кВ трансформатор қуриш</v>
          </cell>
          <cell r="B2908" t="str">
            <v>2301182380516001</v>
          </cell>
          <cell r="C2908">
            <v>1</v>
          </cell>
          <cell r="D2908" t="str">
            <v>100010860262667018107280037</v>
          </cell>
          <cell r="E290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8" t="str">
            <v>Электр энергияси тармоқлари</v>
          </cell>
          <cell r="G2908" t="str">
            <v>Махсус иқтисодий зона</v>
          </cell>
          <cell r="H2908" t="str">
            <v>"Ҳудудий электр тармоқлари" АЖ</v>
          </cell>
          <cell r="I2908" t="str">
            <v>"Самарқанд электр тармоқлари" АЖ</v>
          </cell>
          <cell r="J2908" t="str">
            <v>Вазирлик ва идора</v>
          </cell>
          <cell r="K2908" t="str">
            <v>19-илова</v>
          </cell>
          <cell r="L2908" t="str">
            <v>Асосий</v>
          </cell>
          <cell r="M2908" t="str">
            <v>Самарқанд вилояти</v>
          </cell>
          <cell r="N2908" t="str">
            <v>Тойлоқ тумани</v>
          </cell>
          <cell r="P2908" t="str">
            <v>Янги қурилиш</v>
          </cell>
          <cell r="Q2908">
            <v>2023</v>
          </cell>
          <cell r="R2908">
            <v>2</v>
          </cell>
          <cell r="S2908">
            <v>1</v>
          </cell>
          <cell r="AB2908">
            <v>1</v>
          </cell>
          <cell r="AG2908">
            <v>1</v>
          </cell>
          <cell r="AH2908">
            <v>1</v>
          </cell>
          <cell r="AK2908">
            <v>1</v>
          </cell>
          <cell r="AM2908">
            <v>1</v>
          </cell>
          <cell r="AN2908">
            <v>1</v>
          </cell>
          <cell r="AO2908">
            <v>1</v>
          </cell>
          <cell r="AR2908">
            <v>1</v>
          </cell>
          <cell r="AS2908">
            <v>1553.5</v>
          </cell>
          <cell r="AT2908">
            <v>1553.5</v>
          </cell>
          <cell r="AU2908">
            <v>1553.5</v>
          </cell>
          <cell r="AX2908">
            <v>1340</v>
          </cell>
          <cell r="BO2908">
            <v>62</v>
          </cell>
          <cell r="BS2908">
            <v>1402</v>
          </cell>
          <cell r="BV2908">
            <v>1262.6172200000001</v>
          </cell>
          <cell r="BW2908">
            <v>683.9</v>
          </cell>
          <cell r="BX2908" t="str">
            <v>"QURILISH INJINERING INVEST" МЧЖ</v>
          </cell>
          <cell r="BY2908">
            <v>304154518</v>
          </cell>
          <cell r="CT2908">
            <v>2</v>
          </cell>
          <cell r="CU2908">
            <v>2</v>
          </cell>
          <cell r="CV2908">
            <v>2</v>
          </cell>
          <cell r="DD2908">
            <v>7</v>
          </cell>
          <cell r="DE2908">
            <v>7</v>
          </cell>
          <cell r="DF2908">
            <v>7</v>
          </cell>
          <cell r="GG2908" t="str">
            <v>км</v>
          </cell>
          <cell r="GH2908">
            <v>7</v>
          </cell>
          <cell r="GI2908">
            <v>7</v>
          </cell>
          <cell r="GJ2908" t="str">
            <v>Вилоят ҳокимлигининг таклифи</v>
          </cell>
          <cell r="HD2908" t="str">
            <v>Лимит қўшилди</v>
          </cell>
        </row>
        <row r="2909">
          <cell r="A2909" t="str">
            <v>"Ургут" ЭИЗ "Тинчлик" массивида 2,5 км ҳаво тармоғини қуриш ва 1 та 10000 кВ трансформатор қуриш</v>
          </cell>
          <cell r="B2909" t="str">
            <v>2301182360516005</v>
          </cell>
          <cell r="C2909">
            <v>1</v>
          </cell>
          <cell r="D2909" t="str">
            <v>100010860262667018107280038</v>
          </cell>
          <cell r="E290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09" t="str">
            <v>Электр энергияси тармоқлари</v>
          </cell>
          <cell r="G2909" t="str">
            <v>Махсус иқтисодий зона</v>
          </cell>
          <cell r="H2909" t="str">
            <v>"Ҳудудий электр тармоқлари" АЖ</v>
          </cell>
          <cell r="I2909" t="str">
            <v>"Самарқанд электр тармоқлари" АЖ</v>
          </cell>
          <cell r="J2909" t="str">
            <v>Вазирлик ва идора</v>
          </cell>
          <cell r="K2909" t="str">
            <v>19-илова</v>
          </cell>
          <cell r="L2909" t="str">
            <v>Асосий</v>
          </cell>
          <cell r="M2909" t="str">
            <v>Самарқанд вилояти</v>
          </cell>
          <cell r="N2909" t="str">
            <v xml:space="preserve">Ургут тумани </v>
          </cell>
          <cell r="P2909" t="str">
            <v>Янги қурилиш</v>
          </cell>
          <cell r="Q2909" t="str">
            <v>2023-2024</v>
          </cell>
          <cell r="R2909">
            <v>2</v>
          </cell>
          <cell r="AB2909">
            <v>1</v>
          </cell>
          <cell r="AG2909">
            <v>1</v>
          </cell>
          <cell r="AH2909">
            <v>1</v>
          </cell>
          <cell r="AJ2909">
            <v>1</v>
          </cell>
          <cell r="AM2909">
            <v>1</v>
          </cell>
          <cell r="AN2909">
            <v>1</v>
          </cell>
          <cell r="AO2909">
            <v>1</v>
          </cell>
          <cell r="AR2909">
            <v>1</v>
          </cell>
          <cell r="AS2909">
            <v>23500</v>
          </cell>
          <cell r="AT2909">
            <v>23500</v>
          </cell>
          <cell r="AU2909">
            <v>23500</v>
          </cell>
          <cell r="AX2909">
            <v>7000</v>
          </cell>
          <cell r="BS2909">
            <v>7000</v>
          </cell>
          <cell r="BV2909">
            <v>36.799999999999997</v>
          </cell>
          <cell r="BW2909">
            <v>467.8</v>
          </cell>
          <cell r="CT2909">
            <v>1</v>
          </cell>
          <cell r="DD2909">
            <v>2.5</v>
          </cell>
          <cell r="GG2909" t="str">
            <v>км</v>
          </cell>
          <cell r="GH2909">
            <v>2.5</v>
          </cell>
          <cell r="GJ2909" t="str">
            <v>Вилоят ҳокимлигининг таклифи</v>
          </cell>
        </row>
        <row r="2910">
          <cell r="A2910" t="str">
            <v>"Ургут" ЭИЗ "Сариқтепа" массивида 3,0 км 110 кВт ҳаво тармоғини тортиш ва 1 та 16000 кВ трансформатор қуриш</v>
          </cell>
          <cell r="B2910" t="str">
            <v>2301182360516003</v>
          </cell>
          <cell r="C2910">
            <v>1</v>
          </cell>
          <cell r="D2910" t="str">
            <v>100010860262667018107280039</v>
          </cell>
          <cell r="E291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0" t="str">
            <v>Электр энергияси тармоқлари</v>
          </cell>
          <cell r="G2910" t="str">
            <v>Махсус иқтисодий зона</v>
          </cell>
          <cell r="H2910" t="str">
            <v>"Ҳудудий электр тармоқлари" АЖ</v>
          </cell>
          <cell r="I2910" t="str">
            <v>"Самарқанд электр тармоқлари" АЖ</v>
          </cell>
          <cell r="J2910" t="str">
            <v>Вазирлик ва идора</v>
          </cell>
          <cell r="K2910" t="str">
            <v>19-илова</v>
          </cell>
          <cell r="L2910" t="str">
            <v>Асосий</v>
          </cell>
          <cell r="M2910" t="str">
            <v>Самарқанд вилояти</v>
          </cell>
          <cell r="N2910" t="str">
            <v xml:space="preserve">Ургут тумани </v>
          </cell>
          <cell r="P2910" t="str">
            <v>Янги қурилиш</v>
          </cell>
          <cell r="Q2910" t="str">
            <v>2023-2024</v>
          </cell>
          <cell r="R2910">
            <v>2</v>
          </cell>
          <cell r="AB2910">
            <v>1</v>
          </cell>
          <cell r="AG2910">
            <v>1</v>
          </cell>
          <cell r="AH2910">
            <v>1</v>
          </cell>
          <cell r="AJ2910">
            <v>1</v>
          </cell>
          <cell r="AM2910">
            <v>1</v>
          </cell>
          <cell r="AN2910">
            <v>1</v>
          </cell>
          <cell r="AO2910">
            <v>1</v>
          </cell>
          <cell r="AR2910">
            <v>1</v>
          </cell>
          <cell r="AS2910">
            <v>24200</v>
          </cell>
          <cell r="AT2910">
            <v>24200</v>
          </cell>
          <cell r="AU2910">
            <v>24200</v>
          </cell>
          <cell r="AX2910">
            <v>8000</v>
          </cell>
          <cell r="BS2910">
            <v>8000</v>
          </cell>
          <cell r="BV2910">
            <v>70.2</v>
          </cell>
          <cell r="BW2910">
            <v>497.9</v>
          </cell>
          <cell r="CT2910">
            <v>1</v>
          </cell>
          <cell r="DD2910">
            <v>3</v>
          </cell>
          <cell r="GG2910" t="str">
            <v>км</v>
          </cell>
          <cell r="GH2910">
            <v>3</v>
          </cell>
          <cell r="GJ2910" t="str">
            <v>Вилоят ҳокимлигининг таклифи</v>
          </cell>
        </row>
        <row r="2911">
          <cell r="A2911" t="str">
            <v>"Ургут" ЭИЗ "Дўстлик" массивида 3,0 км 110 кВт ҳаво тармоғини тортиш ва 1 та 10000 кВ трансформатор қуриш</v>
          </cell>
          <cell r="B2911" t="str">
            <v>2301182270516001</v>
          </cell>
          <cell r="D2911" t="str">
            <v>100010860262667018107280040</v>
          </cell>
          <cell r="E291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1" t="str">
            <v>Электр энергияси тармоқлари</v>
          </cell>
          <cell r="G2911" t="str">
            <v>Махсус иқтисодий зона</v>
          </cell>
          <cell r="H2911" t="str">
            <v>"Ҳудудий электр тармоқлари" АЖ</v>
          </cell>
          <cell r="I2911" t="str">
            <v>"Самарқанд электр тармоқлари" АЖ</v>
          </cell>
          <cell r="J2911" t="str">
            <v>Вазирлик ва идора</v>
          </cell>
          <cell r="K2911" t="str">
            <v>19-илова</v>
          </cell>
          <cell r="L2911" t="str">
            <v>Асосий</v>
          </cell>
          <cell r="M2911" t="str">
            <v>Самарқанд вилояти</v>
          </cell>
          <cell r="N2911" t="str">
            <v>Пастдарғом тумани</v>
          </cell>
          <cell r="P2911" t="str">
            <v>Янги қурилиш</v>
          </cell>
          <cell r="Q2911" t="str">
            <v>2023-2024</v>
          </cell>
          <cell r="R2911">
            <v>2</v>
          </cell>
          <cell r="AX2911">
            <v>8000</v>
          </cell>
          <cell r="BI2911">
            <v>-8000</v>
          </cell>
          <cell r="BS2911">
            <v>0</v>
          </cell>
          <cell r="BW2911">
            <v>0</v>
          </cell>
          <cell r="GG2911" t="str">
            <v>км</v>
          </cell>
          <cell r="GH2911">
            <v>3</v>
          </cell>
          <cell r="GJ2911" t="str">
            <v>Вилоят ҳокимлигининг таклифи</v>
          </cell>
          <cell r="GL2911">
            <v>1</v>
          </cell>
          <cell r="GX2911" t="str">
            <v>Чиқарилган объект</v>
          </cell>
        </row>
        <row r="2912">
          <cell r="A2912" t="str">
            <v>Тақсимланмаган лимит</v>
          </cell>
          <cell r="E291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2" t="str">
            <v>Электр энергияси тармоқлари</v>
          </cell>
          <cell r="G2912" t="str">
            <v>Махсус иқтисодий зона</v>
          </cell>
          <cell r="H2912" t="str">
            <v>"Ҳудудий электр тармоқлари" АЖ</v>
          </cell>
          <cell r="I2912" t="str">
            <v>"Самарқанд электр тармоқлари" АЖ</v>
          </cell>
          <cell r="J2912" t="str">
            <v>Вазирлик ва идора</v>
          </cell>
          <cell r="K2912" t="str">
            <v>19-илова</v>
          </cell>
          <cell r="L2912" t="str">
            <v>Асосий</v>
          </cell>
          <cell r="M2912" t="str">
            <v>Самарқанд вилояти</v>
          </cell>
          <cell r="P2912" t="str">
            <v>Тақсимланмаган лимит</v>
          </cell>
          <cell r="R2912">
            <v>2</v>
          </cell>
          <cell r="BR2912">
            <v>291.3</v>
          </cell>
          <cell r="BS2912">
            <v>291.3</v>
          </cell>
        </row>
        <row r="2913">
          <cell r="A2913" t="str">
            <v>"Термиз" ЭИЗ ва "Термиз Халқаро савдо маркази" ЭСЗ ҳудудида: 
1. "АМУ-220" подстанциясига алоҳида 110 кВли линия ячейкаси ўрнатиш, 12 км 110 кВ электр тармоғини "Термиз" ЭИЗ учун қурилиши режалаштирилган подстанцияга қадар қуриш.
2. Истеъмол марказига 110/10 кВли қуввати 2х25000 кВА бўлган подстанция қуриш, 2-босқичда, "АМУ-220" подстанциясига алоҳида 110 кВли линия ячейкаси ўрнатиш, 12 км 110 кВли иккинчи занжир электр тармоғини "Термиз" ЭИЗ подстанцияга қадар қуриш</v>
          </cell>
          <cell r="B2913" t="str">
            <v>2201224010516001</v>
          </cell>
          <cell r="C2913">
            <v>1</v>
          </cell>
          <cell r="D2913" t="str">
            <v>Constant</v>
          </cell>
          <cell r="E291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3" t="str">
            <v>Электр энергияси тармоқлари</v>
          </cell>
          <cell r="G2913" t="str">
            <v>Махсус иқтисодий зона</v>
          </cell>
          <cell r="H2913" t="str">
            <v>"Ҳудудий электр тармоқлари" АЖ</v>
          </cell>
          <cell r="I2913" t="str">
            <v>"Сурхонадарё электр тармоқлари" АЖ</v>
          </cell>
          <cell r="J2913" t="str">
            <v>Вазирлик ва идора</v>
          </cell>
          <cell r="K2913" t="str">
            <v>19-илова</v>
          </cell>
          <cell r="L2913" t="str">
            <v>Асосий</v>
          </cell>
          <cell r="M2913" t="str">
            <v>Сурхондарё вилояти</v>
          </cell>
          <cell r="N2913" t="str">
            <v>Термиз тумани</v>
          </cell>
          <cell r="P2913" t="str">
            <v>Янги қурилиш</v>
          </cell>
          <cell r="Q2913" t="str">
            <v>2022-2023</v>
          </cell>
          <cell r="R2913">
            <v>1</v>
          </cell>
          <cell r="S2913">
            <v>1</v>
          </cell>
          <cell r="X2913">
            <v>1</v>
          </cell>
          <cell r="Z2913">
            <v>1</v>
          </cell>
          <cell r="AA2913">
            <v>1</v>
          </cell>
          <cell r="AS2913">
            <v>54999</v>
          </cell>
          <cell r="AT2913">
            <v>36469</v>
          </cell>
          <cell r="AU2913">
            <v>36469</v>
          </cell>
          <cell r="AX2913">
            <v>36252.606899999999</v>
          </cell>
          <cell r="BS2913">
            <v>36252.606899999999</v>
          </cell>
          <cell r="BV2913">
            <v>41365.800000000003</v>
          </cell>
          <cell r="BW2913">
            <v>36252.606899999999</v>
          </cell>
          <cell r="BX2913" t="str">
            <v>"O`ZELEKTROAPPARAT-ELECTROSHIELD" АЖ</v>
          </cell>
          <cell r="BY2913">
            <v>201052167</v>
          </cell>
          <cell r="CT2913">
            <v>1</v>
          </cell>
          <cell r="CU2913">
            <v>1</v>
          </cell>
          <cell r="CV2913">
            <v>1</v>
          </cell>
          <cell r="DD2913">
            <v>25</v>
          </cell>
          <cell r="DE2913">
            <v>25</v>
          </cell>
          <cell r="DF2913">
            <v>25</v>
          </cell>
          <cell r="GG2913" t="str">
            <v>км</v>
          </cell>
          <cell r="GH2913">
            <v>25</v>
          </cell>
          <cell r="GI2913">
            <v>25</v>
          </cell>
          <cell r="GJ2913" t="str">
            <v xml:space="preserve">Ўзбекистон Республикаси Президентининг 
2022 йил 6 июндаги ПҚ-271-сон қарори </v>
          </cell>
        </row>
        <row r="2914">
          <cell r="A2914" t="str">
            <v>Олтинсой тумани “Бўстон”  МФЙда ташкил этилган “Бўстон” КСЗга трансформатор пунктини ўрнатиш</v>
          </cell>
          <cell r="B2914" t="str">
            <v>2201222010516001</v>
          </cell>
          <cell r="C2914">
            <v>1</v>
          </cell>
          <cell r="D2914" t="str">
            <v>100010860262667018107280041</v>
          </cell>
          <cell r="E291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4" t="str">
            <v>Электр энергияси тармоқлари</v>
          </cell>
          <cell r="G2914" t="str">
            <v>Кичик саноат зонаси</v>
          </cell>
          <cell r="H2914" t="str">
            <v>"Ҳудудий электр тармоқлари" АЖ</v>
          </cell>
          <cell r="I2914" t="str">
            <v>"Сурхонадарё электр тармоқлари" АЖ</v>
          </cell>
          <cell r="J2914" t="str">
            <v>Вазирлик ва идора</v>
          </cell>
          <cell r="K2914" t="str">
            <v>19-илова</v>
          </cell>
          <cell r="L2914" t="str">
            <v>Асосий</v>
          </cell>
          <cell r="M2914" t="str">
            <v>Сурхондарё вилояти</v>
          </cell>
          <cell r="N2914" t="str">
            <v>Олтинсой тумани</v>
          </cell>
          <cell r="P2914" t="str">
            <v>Янги қурилиш</v>
          </cell>
          <cell r="Q2914" t="str">
            <v>2022-2023</v>
          </cell>
          <cell r="R2914">
            <v>2</v>
          </cell>
          <cell r="S2914">
            <v>1</v>
          </cell>
          <cell r="AB2914">
            <v>1</v>
          </cell>
          <cell r="AE2914">
            <v>1</v>
          </cell>
          <cell r="AG2914">
            <v>1</v>
          </cell>
          <cell r="AH2914">
            <v>1</v>
          </cell>
          <cell r="AK2914">
            <v>1</v>
          </cell>
          <cell r="AM2914">
            <v>1</v>
          </cell>
          <cell r="AN2914">
            <v>1</v>
          </cell>
          <cell r="AO2914">
            <v>1</v>
          </cell>
          <cell r="AR2914">
            <v>1</v>
          </cell>
          <cell r="AS2914">
            <v>293</v>
          </cell>
          <cell r="AT2914">
            <v>293</v>
          </cell>
          <cell r="AU2914">
            <v>293</v>
          </cell>
          <cell r="AX2914">
            <v>650</v>
          </cell>
          <cell r="BR2914">
            <v>-357</v>
          </cell>
          <cell r="BS2914">
            <v>293</v>
          </cell>
          <cell r="BV2914">
            <v>0.3024</v>
          </cell>
          <cell r="BW2914">
            <v>0.3024</v>
          </cell>
          <cell r="CT2914">
            <v>1</v>
          </cell>
          <cell r="CU2914">
            <v>1</v>
          </cell>
          <cell r="CV2914">
            <v>1</v>
          </cell>
          <cell r="GG2914" t="str">
            <v>объект</v>
          </cell>
          <cell r="GH2914">
            <v>1</v>
          </cell>
          <cell r="GI2914">
            <v>1</v>
          </cell>
          <cell r="GJ2914" t="str">
            <v xml:space="preserve">Ўзбекистон Республикаси Президентининг 
2022 йил 6 июндаги ПҚ-271-сон қарори </v>
          </cell>
        </row>
        <row r="2915">
          <cell r="A2915" t="str">
            <v>Узун тумани “Истиқлол” МФЙда ташкил этилган “Истиқлол” КСЗга трансформатор пунктини ўрнатиш</v>
          </cell>
          <cell r="B2915" t="str">
            <v>2201222210516001</v>
          </cell>
          <cell r="C2915">
            <v>1</v>
          </cell>
          <cell r="D2915" t="str">
            <v>100010860262667018107280042</v>
          </cell>
          <cell r="E291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5" t="str">
            <v>Электр энергияси тармоқлари</v>
          </cell>
          <cell r="G2915" t="str">
            <v>Кичик саноат зонаси</v>
          </cell>
          <cell r="H2915" t="str">
            <v>"Ҳудудий электр тармоқлари" АЖ</v>
          </cell>
          <cell r="I2915" t="str">
            <v>"Сурхонадарё электр тармоқлари" АЖ</v>
          </cell>
          <cell r="J2915" t="str">
            <v>Вазирлик ва идора</v>
          </cell>
          <cell r="K2915" t="str">
            <v>19-илова</v>
          </cell>
          <cell r="L2915" t="str">
            <v>Асосий</v>
          </cell>
          <cell r="M2915" t="str">
            <v>Сурхондарё вилояти</v>
          </cell>
          <cell r="N2915" t="str">
            <v>Узун тумани</v>
          </cell>
          <cell r="P2915" t="str">
            <v>Янги қурилиш</v>
          </cell>
          <cell r="Q2915" t="str">
            <v>2022-2023</v>
          </cell>
          <cell r="R2915">
            <v>2</v>
          </cell>
          <cell r="S2915">
            <v>1</v>
          </cell>
          <cell r="AB2915">
            <v>1</v>
          </cell>
          <cell r="AE2915">
            <v>1</v>
          </cell>
          <cell r="AG2915">
            <v>1</v>
          </cell>
          <cell r="AH2915">
            <v>1</v>
          </cell>
          <cell r="AK2915">
            <v>1</v>
          </cell>
          <cell r="AM2915">
            <v>1</v>
          </cell>
          <cell r="AN2915">
            <v>1</v>
          </cell>
          <cell r="AO2915">
            <v>1</v>
          </cell>
          <cell r="AR2915">
            <v>1</v>
          </cell>
          <cell r="AS2915">
            <v>291.8</v>
          </cell>
          <cell r="AT2915">
            <v>291.8</v>
          </cell>
          <cell r="AU2915">
            <v>291.8</v>
          </cell>
          <cell r="AX2915">
            <v>750</v>
          </cell>
          <cell r="BS2915">
            <v>750</v>
          </cell>
          <cell r="BV2915">
            <v>0.3024</v>
          </cell>
          <cell r="BW2915">
            <v>0.3024</v>
          </cell>
          <cell r="CT2915">
            <v>1</v>
          </cell>
          <cell r="CU2915">
            <v>1</v>
          </cell>
          <cell r="CV2915">
            <v>1</v>
          </cell>
          <cell r="GG2915" t="str">
            <v>объект</v>
          </cell>
          <cell r="GH2915">
            <v>1</v>
          </cell>
          <cell r="GI2915">
            <v>1</v>
          </cell>
          <cell r="GJ2915" t="str">
            <v xml:space="preserve">Ўзбекистон Республикаси Президентининг 
2022 йил 6 июндаги ПҚ-271-сон қарори </v>
          </cell>
        </row>
        <row r="2916">
          <cell r="A2916" t="str">
            <v>Бойсун тумани "Инкобат"  МФЙ ҳудудидаги  КСЗда электр энергияси тармоғини қуриш ва  трансформатор пункти ўрнатиш</v>
          </cell>
          <cell r="B2916" t="str">
            <v>2201222040516001</v>
          </cell>
          <cell r="C2916">
            <v>1</v>
          </cell>
          <cell r="D2916" t="str">
            <v>100010860262667018107280043</v>
          </cell>
          <cell r="E291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6" t="str">
            <v>Электр энергияси тармоқлари</v>
          </cell>
          <cell r="G2916" t="str">
            <v>Кичик саноат зонаси</v>
          </cell>
          <cell r="H2916" t="str">
            <v>"Ҳудудий электр тармоқлари" АЖ</v>
          </cell>
          <cell r="I2916" t="str">
            <v>"Сурхонадарё электр тармоқлари" АЖ</v>
          </cell>
          <cell r="J2916" t="str">
            <v>Вазирлик ва идора</v>
          </cell>
          <cell r="K2916" t="str">
            <v>19-илова</v>
          </cell>
          <cell r="L2916" t="str">
            <v>Асосий</v>
          </cell>
          <cell r="M2916" t="str">
            <v>Сурхондарё вилояти</v>
          </cell>
          <cell r="N2916" t="str">
            <v>Бойсун тумани</v>
          </cell>
          <cell r="P2916" t="str">
            <v>Янги қурилиш</v>
          </cell>
          <cell r="Q2916" t="str">
            <v>2022-2023</v>
          </cell>
          <cell r="R2916">
            <v>1</v>
          </cell>
          <cell r="S2916">
            <v>1</v>
          </cell>
          <cell r="X2916">
            <v>1</v>
          </cell>
          <cell r="Z2916">
            <v>1</v>
          </cell>
          <cell r="AA2916">
            <v>1</v>
          </cell>
          <cell r="AS2916">
            <v>269.60000000000002</v>
          </cell>
          <cell r="AT2916">
            <v>269.60000000000002</v>
          </cell>
          <cell r="AU2916">
            <v>269.60000000000002</v>
          </cell>
          <cell r="AX2916">
            <v>2200</v>
          </cell>
          <cell r="BI2916">
            <v>-1930.4</v>
          </cell>
          <cell r="BS2916">
            <v>269.59999999999991</v>
          </cell>
          <cell r="BW2916">
            <v>0</v>
          </cell>
          <cell r="CT2916">
            <v>1</v>
          </cell>
          <cell r="CU2916">
            <v>1</v>
          </cell>
          <cell r="CV2916">
            <v>1</v>
          </cell>
          <cell r="DD2916">
            <v>4.5</v>
          </cell>
          <cell r="DE2916">
            <v>4.5</v>
          </cell>
          <cell r="DF2916">
            <v>4.5</v>
          </cell>
          <cell r="GG2916" t="str">
            <v>км</v>
          </cell>
          <cell r="GH2916">
            <v>4.5</v>
          </cell>
          <cell r="GI2916">
            <v>4.5</v>
          </cell>
          <cell r="GJ2916" t="str">
            <v xml:space="preserve">Ўзбекистон Республикаси Президентининг 
2022 йил 6 июндаги ПҚ-271-сон қарори </v>
          </cell>
          <cell r="GX2916" t="str">
            <v>Лимит мақбуллаштирилди</v>
          </cell>
        </row>
        <row r="2917">
          <cell r="A2917" t="str">
            <v>Шеробод тумани "Қорабоғ" МФЙ ҳудудидаги КСЗда электр энергияси тармоғини қуриш ва трансформатор ўрнатиш</v>
          </cell>
          <cell r="B2917" t="str">
            <v>2201222230516001</v>
          </cell>
          <cell r="C2917">
            <v>1</v>
          </cell>
          <cell r="D2917" t="str">
            <v>100010860262667018107280044</v>
          </cell>
          <cell r="E291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7" t="str">
            <v>Электр энергияси тармоқлари</v>
          </cell>
          <cell r="G2917" t="str">
            <v>Кичик саноат зонаси</v>
          </cell>
          <cell r="H2917" t="str">
            <v>"Ҳудудий электр тармоқлари" АЖ</v>
          </cell>
          <cell r="I2917" t="str">
            <v>"Сурхонадарё электр тармоқлари" АЖ</v>
          </cell>
          <cell r="J2917" t="str">
            <v>Вазирлик ва идора</v>
          </cell>
          <cell r="K2917" t="str">
            <v>19-илова</v>
          </cell>
          <cell r="L2917" t="str">
            <v>Асосий</v>
          </cell>
          <cell r="M2917" t="str">
            <v>Сурхондарё вилояти</v>
          </cell>
          <cell r="N2917" t="str">
            <v>Шеробод тумани</v>
          </cell>
          <cell r="P2917" t="str">
            <v>Янги қурилиш</v>
          </cell>
          <cell r="Q2917" t="str">
            <v>2022-2023</v>
          </cell>
          <cell r="R2917">
            <v>2</v>
          </cell>
          <cell r="S2917">
            <v>1</v>
          </cell>
          <cell r="AB2917">
            <v>1</v>
          </cell>
          <cell r="AE2917">
            <v>1</v>
          </cell>
          <cell r="AG2917">
            <v>1</v>
          </cell>
          <cell r="AH2917">
            <v>1</v>
          </cell>
          <cell r="AK2917">
            <v>1</v>
          </cell>
          <cell r="AM2917">
            <v>1</v>
          </cell>
          <cell r="AS2917">
            <v>2600</v>
          </cell>
          <cell r="AT2917">
            <v>2500</v>
          </cell>
          <cell r="AU2917">
            <v>2500</v>
          </cell>
          <cell r="AX2917">
            <v>2500</v>
          </cell>
          <cell r="BS2917">
            <v>2500</v>
          </cell>
          <cell r="BV2917">
            <v>0.79500000000000004</v>
          </cell>
          <cell r="BW2917">
            <v>2.2639999999999998</v>
          </cell>
          <cell r="CT2917">
            <v>1</v>
          </cell>
          <cell r="CU2917">
            <v>1</v>
          </cell>
          <cell r="CV2917">
            <v>1</v>
          </cell>
          <cell r="DD2917">
            <v>5</v>
          </cell>
          <cell r="DE2917">
            <v>5</v>
          </cell>
          <cell r="DF2917">
            <v>5</v>
          </cell>
          <cell r="GG2917" t="str">
            <v>км</v>
          </cell>
          <cell r="GH2917">
            <v>5</v>
          </cell>
          <cell r="GI2917">
            <v>5</v>
          </cell>
          <cell r="GJ2917" t="str">
            <v xml:space="preserve">Ўзбекистон Республикаси Президентининг 
2022 йил 6 июндаги ПҚ-271-сон қарори </v>
          </cell>
        </row>
        <row r="2918">
          <cell r="A2918" t="str">
            <v>Бандихон тумани "Бектепа" МФЙ КСЗ-3да электр энергияси тармоғини қуриш</v>
          </cell>
          <cell r="B2918" t="str">
            <v>2201222030516002</v>
          </cell>
          <cell r="C2918">
            <v>1</v>
          </cell>
          <cell r="D2918" t="str">
            <v>100010860262667018107280045</v>
          </cell>
          <cell r="E291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8" t="str">
            <v>Электр энергияси тармоқлари</v>
          </cell>
          <cell r="G2918" t="str">
            <v>Кичик саноат зонаси</v>
          </cell>
          <cell r="H2918" t="str">
            <v>"Ҳудудий электр тармоқлари" АЖ</v>
          </cell>
          <cell r="I2918" t="str">
            <v>"Сурхонадарё электр тармоқлари" АЖ</v>
          </cell>
          <cell r="J2918" t="str">
            <v>Вазирлик ва идора</v>
          </cell>
          <cell r="K2918" t="str">
            <v>19-илова</v>
          </cell>
          <cell r="L2918" t="str">
            <v>Асосий</v>
          </cell>
          <cell r="M2918" t="str">
            <v>Сурхондарё вилояти</v>
          </cell>
          <cell r="N2918" t="str">
            <v>Бандихон тумани</v>
          </cell>
          <cell r="P2918" t="str">
            <v>Янги қурилиш</v>
          </cell>
          <cell r="Q2918" t="str">
            <v>2022-2023</v>
          </cell>
          <cell r="R2918">
            <v>1</v>
          </cell>
          <cell r="S2918">
            <v>1</v>
          </cell>
          <cell r="X2918">
            <v>1</v>
          </cell>
          <cell r="Z2918">
            <v>1</v>
          </cell>
          <cell r="AA2918">
            <v>1</v>
          </cell>
          <cell r="AS2918">
            <v>267.7</v>
          </cell>
          <cell r="AT2918">
            <v>267.7</v>
          </cell>
          <cell r="AU2918">
            <v>267.7</v>
          </cell>
          <cell r="AX2918">
            <v>450</v>
          </cell>
          <cell r="BF2918">
            <v>-182.3</v>
          </cell>
          <cell r="BS2918">
            <v>267.7</v>
          </cell>
          <cell r="BW2918">
            <v>38.1</v>
          </cell>
          <cell r="CT2918">
            <v>1</v>
          </cell>
          <cell r="CU2918">
            <v>1</v>
          </cell>
          <cell r="CV2918">
            <v>1</v>
          </cell>
          <cell r="DD2918">
            <v>0.1</v>
          </cell>
          <cell r="DE2918">
            <v>0.1</v>
          </cell>
          <cell r="DF2918">
            <v>0.1</v>
          </cell>
          <cell r="GG2918" t="str">
            <v>км</v>
          </cell>
          <cell r="GH2918">
            <v>0.1</v>
          </cell>
          <cell r="GI2918">
            <v>0.1</v>
          </cell>
          <cell r="GJ2918" t="str">
            <v xml:space="preserve">Ўзбекистон Республикаси Президентининг 
2022 йил 6 июндаги ПҚ-271-сон қарори </v>
          </cell>
          <cell r="GU2918" t="str">
            <v>Лимит мақбуллаштирилди</v>
          </cell>
        </row>
        <row r="2919">
          <cell r="A2919" t="str">
            <v>Қумқўрғон тумани "Азларсой" МФЙ ҳудудидаги Азларсой-2 КСЗда электр энергияси тармоғини қуриш</v>
          </cell>
          <cell r="B2919" t="str">
            <v>2201222140516001</v>
          </cell>
          <cell r="C2919">
            <v>1</v>
          </cell>
          <cell r="D2919" t="str">
            <v>100010860262667018107280046</v>
          </cell>
          <cell r="E291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19" t="str">
            <v>Электр энергияси тармоқлари</v>
          </cell>
          <cell r="G2919" t="str">
            <v>Кичик саноат зонаси</v>
          </cell>
          <cell r="H2919" t="str">
            <v>"Ҳудудий электр тармоқлари" АЖ</v>
          </cell>
          <cell r="I2919" t="str">
            <v>"Сурхонадарё электр тармоқлари" АЖ</v>
          </cell>
          <cell r="J2919" t="str">
            <v>Вазирлик ва идора</v>
          </cell>
          <cell r="K2919" t="str">
            <v>19-илова</v>
          </cell>
          <cell r="L2919" t="str">
            <v>Асосий</v>
          </cell>
          <cell r="M2919" t="str">
            <v>Сурхондарё вилояти</v>
          </cell>
          <cell r="N2919" t="str">
            <v>Қумқўрғон тумани</v>
          </cell>
          <cell r="P2919" t="str">
            <v>Янги қурилиш</v>
          </cell>
          <cell r="Q2919" t="str">
            <v>2022-2023</v>
          </cell>
          <cell r="R2919">
            <v>1</v>
          </cell>
          <cell r="S2919">
            <v>1</v>
          </cell>
          <cell r="X2919">
            <v>1</v>
          </cell>
          <cell r="Z2919">
            <v>1</v>
          </cell>
          <cell r="AA2919">
            <v>1</v>
          </cell>
          <cell r="AS2919">
            <v>397</v>
          </cell>
          <cell r="AT2919">
            <v>397</v>
          </cell>
          <cell r="AU2919">
            <v>397</v>
          </cell>
          <cell r="AX2919">
            <v>740</v>
          </cell>
          <cell r="BF2919">
            <v>-343.05</v>
          </cell>
          <cell r="BS2919">
            <v>396.95</v>
          </cell>
          <cell r="BW2919">
            <v>56.6</v>
          </cell>
          <cell r="CT2919">
            <v>1</v>
          </cell>
          <cell r="CU2919">
            <v>1</v>
          </cell>
          <cell r="CV2919">
            <v>1</v>
          </cell>
          <cell r="DD2919">
            <v>3</v>
          </cell>
          <cell r="DE2919">
            <v>3</v>
          </cell>
          <cell r="DF2919">
            <v>3</v>
          </cell>
          <cell r="GG2919" t="str">
            <v>км</v>
          </cell>
          <cell r="GH2919">
            <v>3</v>
          </cell>
          <cell r="GI2919">
            <v>3</v>
          </cell>
          <cell r="GJ2919" t="str">
            <v xml:space="preserve">Ўзбекистон Республикаси Президентининг 
2022 йил 6 июндаги ПҚ-271-сон қарори </v>
          </cell>
          <cell r="GU2919" t="str">
            <v>Лимит мақбуллаштирилди</v>
          </cell>
        </row>
        <row r="2920">
          <cell r="A2920" t="str">
            <v>Шўрчи туманида ташкил этилган “Қораариқ” КСЗга трансформатор пунктини ўрнатиш</v>
          </cell>
          <cell r="B2920" t="str">
            <v>2201222260516003</v>
          </cell>
          <cell r="C2920">
            <v>1</v>
          </cell>
          <cell r="D2920" t="str">
            <v>100010860262667018107280047</v>
          </cell>
          <cell r="E292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0" t="str">
            <v>Электр энергияси тармоқлари</v>
          </cell>
          <cell r="G2920" t="str">
            <v>Кичик саноат зонаси</v>
          </cell>
          <cell r="H2920" t="str">
            <v>"Ҳудудий электр тармоқлари" АЖ</v>
          </cell>
          <cell r="I2920" t="str">
            <v>"Сурхонадарё электр тармоқлари" АЖ</v>
          </cell>
          <cell r="J2920" t="str">
            <v>Вазирлик ва идора</v>
          </cell>
          <cell r="K2920" t="str">
            <v>19-илова</v>
          </cell>
          <cell r="L2920" t="str">
            <v>Асосий</v>
          </cell>
          <cell r="M2920" t="str">
            <v>Сурхондарё вилояти</v>
          </cell>
          <cell r="N2920" t="str">
            <v>Шўрчи тумани</v>
          </cell>
          <cell r="P2920" t="str">
            <v>Янги қурилиш</v>
          </cell>
          <cell r="Q2920" t="str">
            <v>2022-2023</v>
          </cell>
          <cell r="R2920">
            <v>1</v>
          </cell>
          <cell r="S2920">
            <v>1</v>
          </cell>
          <cell r="X2920">
            <v>1</v>
          </cell>
          <cell r="Z2920">
            <v>1</v>
          </cell>
          <cell r="AA2920">
            <v>1</v>
          </cell>
          <cell r="AS2920">
            <v>1800</v>
          </cell>
          <cell r="AT2920">
            <v>1500</v>
          </cell>
          <cell r="AU2920">
            <v>1500</v>
          </cell>
          <cell r="AX2920">
            <v>1500</v>
          </cell>
          <cell r="BS2920">
            <v>1500</v>
          </cell>
          <cell r="BW2920">
            <v>0</v>
          </cell>
          <cell r="CT2920">
            <v>1</v>
          </cell>
          <cell r="CU2920">
            <v>1</v>
          </cell>
          <cell r="CV2920">
            <v>1</v>
          </cell>
          <cell r="DD2920">
            <v>1.1000000000000001</v>
          </cell>
          <cell r="DE2920">
            <v>1.1000000000000001</v>
          </cell>
          <cell r="DF2920">
            <v>1.1000000000000001</v>
          </cell>
          <cell r="GG2920" t="str">
            <v>км</v>
          </cell>
          <cell r="GH2920">
            <v>1.1000000000000001</v>
          </cell>
          <cell r="GI2920">
            <v>1.1000000000000001</v>
          </cell>
          <cell r="GJ2920" t="str">
            <v xml:space="preserve">Ўзбекистон Республикаси Президентининг 
2022 йил 6 июндаги ПҚ-271-сон қарори </v>
          </cell>
        </row>
        <row r="2921">
          <cell r="A2921" t="str">
            <v>Шўрчи тумани "Оқкамар" МФЙ ҳудудидаги ёшлар саноат ва тадбиркорлик зонасига электр энергияси тармоқларини қуриш ва трансформатор ўрнатиш</v>
          </cell>
          <cell r="B2921" t="str">
            <v>2201222260516001</v>
          </cell>
          <cell r="C2921">
            <v>1</v>
          </cell>
          <cell r="E292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1" t="str">
            <v>Электр энергияси тармоқлари</v>
          </cell>
          <cell r="G2921" t="str">
            <v>Ёшлар саноат ва тадбиркорлик зонаси</v>
          </cell>
          <cell r="H2921" t="str">
            <v>"Ҳудудий электр тармоқлари" АЖ</v>
          </cell>
          <cell r="I2921" t="str">
            <v>"Сурхонадарё электр тармоқлари" АЖ</v>
          </cell>
          <cell r="J2921" t="str">
            <v>Вазирлик ва идора</v>
          </cell>
          <cell r="K2921" t="str">
            <v>19-илова</v>
          </cell>
          <cell r="L2921" t="str">
            <v>Асосий</v>
          </cell>
          <cell r="M2921" t="str">
            <v>Сурхондарё вилояти</v>
          </cell>
          <cell r="N2921" t="str">
            <v>Шўрчи тумани</v>
          </cell>
          <cell r="P2921" t="str">
            <v>Янги қурилиш</v>
          </cell>
          <cell r="Q2921" t="str">
            <v>2022-2023</v>
          </cell>
          <cell r="R2921">
            <v>1</v>
          </cell>
          <cell r="S2921">
            <v>1</v>
          </cell>
          <cell r="X2921">
            <v>1</v>
          </cell>
          <cell r="Z2921">
            <v>1</v>
          </cell>
          <cell r="AA2921">
            <v>1</v>
          </cell>
          <cell r="AS2921">
            <v>288.89999999999998</v>
          </cell>
          <cell r="AT2921">
            <v>288.89999999999998</v>
          </cell>
          <cell r="AU2921">
            <v>288.89999999999998</v>
          </cell>
          <cell r="AX2921">
            <v>1800</v>
          </cell>
          <cell r="BI2921">
            <v>-1511.1</v>
          </cell>
          <cell r="BS2921">
            <v>288.90000000000009</v>
          </cell>
          <cell r="BW2921">
            <v>0</v>
          </cell>
          <cell r="CT2921">
            <v>1</v>
          </cell>
          <cell r="CU2921">
            <v>1</v>
          </cell>
          <cell r="CV2921">
            <v>1</v>
          </cell>
          <cell r="DD2921">
            <v>4.5</v>
          </cell>
          <cell r="DE2921">
            <v>4.5</v>
          </cell>
          <cell r="DF2921">
            <v>4.5</v>
          </cell>
          <cell r="GG2921" t="str">
            <v>км</v>
          </cell>
          <cell r="GH2921">
            <v>4.5</v>
          </cell>
          <cell r="GI2921">
            <v>4.5</v>
          </cell>
          <cell r="GJ2921" t="str">
            <v xml:space="preserve">Ўзбекистон Республикаси Президентининг 
2022 йил 6 июндаги ПҚ-271-сон қарори </v>
          </cell>
          <cell r="GX2921" t="str">
            <v>Лимит мақбуллаштирилди</v>
          </cell>
        </row>
        <row r="2922">
          <cell r="A2922" t="str">
            <v>"Ургут" ЭИЗ "Ғалаба" массивида 0,5 км 110 кВт ҳаво тармоғини тортиш ва 2 та 16000 кВ трансформатор қуриш</v>
          </cell>
          <cell r="B2922" t="str">
            <v>2301222100516001</v>
          </cell>
          <cell r="C2922">
            <v>1</v>
          </cell>
          <cell r="D2922" t="str">
            <v>100010860262667018107280048</v>
          </cell>
          <cell r="E292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2" t="str">
            <v>Электр энергияси тармоқлари</v>
          </cell>
          <cell r="G2922" t="str">
            <v>Махсус иқтисодий зона</v>
          </cell>
          <cell r="H2922" t="str">
            <v>"Ҳудудий электр тармоқлари" АЖ</v>
          </cell>
          <cell r="I2922" t="str">
            <v>"Сурхонадарё электр тармоқлари" АЖ</v>
          </cell>
          <cell r="J2922" t="str">
            <v>Вазирлик ва идора</v>
          </cell>
          <cell r="K2922" t="str">
            <v>19-илова</v>
          </cell>
          <cell r="L2922" t="str">
            <v>Асосий</v>
          </cell>
          <cell r="M2922" t="str">
            <v>Сурхондарё вилояти</v>
          </cell>
          <cell r="N2922" t="str">
            <v>Денов тумани</v>
          </cell>
          <cell r="P2922" t="str">
            <v>Янги қурилиш</v>
          </cell>
          <cell r="Q2922" t="str">
            <v>2023-2024</v>
          </cell>
          <cell r="R2922">
            <v>2</v>
          </cell>
          <cell r="AB2922">
            <v>1</v>
          </cell>
          <cell r="AG2922">
            <v>1</v>
          </cell>
          <cell r="AH2922">
            <v>1</v>
          </cell>
          <cell r="AS2922">
            <v>34500</v>
          </cell>
          <cell r="AT2922">
            <v>34500</v>
          </cell>
          <cell r="AU2922">
            <v>34500</v>
          </cell>
          <cell r="AX2922">
            <v>11500</v>
          </cell>
          <cell r="BS2922">
            <v>11500</v>
          </cell>
          <cell r="BV2922">
            <v>125</v>
          </cell>
          <cell r="BW2922">
            <v>66.8</v>
          </cell>
          <cell r="CT2922">
            <v>2</v>
          </cell>
          <cell r="CU2922">
            <v>2</v>
          </cell>
          <cell r="CV2922">
            <v>2</v>
          </cell>
          <cell r="DD2922">
            <v>0.5</v>
          </cell>
          <cell r="DE2922">
            <v>0.5</v>
          </cell>
          <cell r="DF2922">
            <v>0.5</v>
          </cell>
          <cell r="GG2922" t="str">
            <v>км</v>
          </cell>
          <cell r="GH2922">
            <v>0.5</v>
          </cell>
          <cell r="GJ2922" t="str">
            <v>Вилоят ҳокимлигининг таклифи</v>
          </cell>
        </row>
        <row r="2923">
          <cell r="A2923" t="str">
            <v>Тақсимланмаган лимит</v>
          </cell>
          <cell r="E292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3" t="str">
            <v>Электр энергияси тармоқлари</v>
          </cell>
          <cell r="G2923" t="str">
            <v>Махсус иқтисодий зона</v>
          </cell>
          <cell r="H2923" t="str">
            <v>"Ҳудудий электр тармоқлари" АЖ</v>
          </cell>
          <cell r="I2923" t="str">
            <v>"Сурхонадарё электр тармоқлари" АЖ</v>
          </cell>
          <cell r="J2923" t="str">
            <v>Вазирлик ва идора</v>
          </cell>
          <cell r="K2923" t="str">
            <v>19-илова</v>
          </cell>
          <cell r="L2923" t="str">
            <v>Асосий</v>
          </cell>
          <cell r="M2923" t="str">
            <v>Сурхондарё вилояти</v>
          </cell>
          <cell r="P2923" t="str">
            <v>Тақсимланмаган лимит</v>
          </cell>
          <cell r="R2923">
            <v>2</v>
          </cell>
          <cell r="BR2923">
            <v>357</v>
          </cell>
          <cell r="BS2923">
            <v>357</v>
          </cell>
        </row>
        <row r="2924">
          <cell r="A2924" t="str">
            <v>"Термиз халқаро савдо маркази" эркин савдо зонаси ҳудудини зарур муҳандислик-коммуникация инфратузилмаси билан таъминлаш</v>
          </cell>
          <cell r="B2924" t="str">
            <v>2309222200729001</v>
          </cell>
          <cell r="C2924">
            <v>1</v>
          </cell>
          <cell r="E292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4" t="str">
            <v>Электр энергияси тармоқлари</v>
          </cell>
          <cell r="G2924" t="str">
            <v>Махсус иқтисодий зона</v>
          </cell>
          <cell r="H2924" t="str">
            <v>Сурхондарё вилояти ҳокимлиги</v>
          </cell>
          <cell r="J2924" t="str">
            <v>Вилоят</v>
          </cell>
          <cell r="K2924" t="str">
            <v>Қўшимча</v>
          </cell>
          <cell r="L2924" t="str">
            <v>Асосий</v>
          </cell>
          <cell r="M2924" t="str">
            <v>Сурхондарё вилояти</v>
          </cell>
          <cell r="N2924" t="str">
            <v>Термиз тумани</v>
          </cell>
          <cell r="P2924" t="str">
            <v>Янги қурилиш</v>
          </cell>
          <cell r="Q2924">
            <v>2023</v>
          </cell>
          <cell r="R2924">
            <v>2</v>
          </cell>
          <cell r="S2924">
            <v>1</v>
          </cell>
          <cell r="AB2924">
            <v>1</v>
          </cell>
          <cell r="AG2924">
            <v>1</v>
          </cell>
          <cell r="AH2924">
            <v>1</v>
          </cell>
          <cell r="AJ2924">
            <v>1</v>
          </cell>
          <cell r="AL2924">
            <v>1</v>
          </cell>
          <cell r="AM2924">
            <v>1</v>
          </cell>
          <cell r="AN2924">
            <v>1</v>
          </cell>
          <cell r="AO2924">
            <v>1</v>
          </cell>
          <cell r="AR2924">
            <v>1</v>
          </cell>
          <cell r="AS2924">
            <v>37315.161100999998</v>
          </cell>
          <cell r="AT2924">
            <v>37315.161100999998</v>
          </cell>
          <cell r="AU2924">
            <v>37315.161100999998</v>
          </cell>
          <cell r="AV2924">
            <v>31983.368256000002</v>
          </cell>
          <cell r="AW2924">
            <v>35718.031998999999</v>
          </cell>
          <cell r="AX2924">
            <v>0</v>
          </cell>
          <cell r="BA2924">
            <v>10290</v>
          </cell>
          <cell r="BS2924">
            <v>10290</v>
          </cell>
          <cell r="BV2924">
            <v>9876</v>
          </cell>
          <cell r="BW2924">
            <v>9536.2000000000007</v>
          </cell>
          <cell r="BX2924" t="str">
            <v>"Термиз Авто Класс" МЧЖ</v>
          </cell>
          <cell r="BY2924">
            <v>304644453</v>
          </cell>
          <cell r="CT2924">
            <v>1</v>
          </cell>
          <cell r="CU2924">
            <v>1</v>
          </cell>
          <cell r="CV2924">
            <v>1</v>
          </cell>
          <cell r="GG2924" t="str">
            <v>объект</v>
          </cell>
          <cell r="GH2924">
            <v>1</v>
          </cell>
          <cell r="GI2924">
            <v>1</v>
          </cell>
          <cell r="GP2924" t="str">
            <v>Янги қўшилган объект</v>
          </cell>
        </row>
        <row r="2925">
          <cell r="A2925" t="str">
            <v>Сидарё тумани кичик саноат зонасида трансформатор пунктини ўрнатиш</v>
          </cell>
          <cell r="B2925" t="str">
            <v>2201242310516001</v>
          </cell>
          <cell r="C2925">
            <v>1</v>
          </cell>
          <cell r="D2925" t="str">
            <v>100010860262667018107280049</v>
          </cell>
          <cell r="E292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5" t="str">
            <v>Электр энергияси тармоқлари</v>
          </cell>
          <cell r="G2925" t="str">
            <v>Кичик саноат зонаси</v>
          </cell>
          <cell r="H2925" t="str">
            <v>"Ҳудудий электр тармоқлари" АЖ</v>
          </cell>
          <cell r="I2925" t="str">
            <v>"Сирдарё электр тармоқлари" АЖ</v>
          </cell>
          <cell r="J2925" t="str">
            <v>Вазирлик ва идора</v>
          </cell>
          <cell r="K2925" t="str">
            <v>19-илова</v>
          </cell>
          <cell r="L2925" t="str">
            <v>Асосий</v>
          </cell>
          <cell r="M2925" t="str">
            <v>Сирдарё вилояти</v>
          </cell>
          <cell r="N2925" t="str">
            <v>Сирдарё тумани</v>
          </cell>
          <cell r="P2925" t="str">
            <v>Янги қурилиш</v>
          </cell>
          <cell r="Q2925" t="str">
            <v>2022-2023</v>
          </cell>
          <cell r="R2925">
            <v>2</v>
          </cell>
          <cell r="S2925">
            <v>1</v>
          </cell>
          <cell r="T2925">
            <v>1</v>
          </cell>
          <cell r="U2925">
            <v>1</v>
          </cell>
          <cell r="AB2925">
            <v>1</v>
          </cell>
          <cell r="AG2925">
            <v>1</v>
          </cell>
          <cell r="AH2925">
            <v>1</v>
          </cell>
          <cell r="AK2925">
            <v>1</v>
          </cell>
          <cell r="AM2925">
            <v>1</v>
          </cell>
          <cell r="AN2925">
            <v>1</v>
          </cell>
          <cell r="AO2925">
            <v>1</v>
          </cell>
          <cell r="AR2925">
            <v>1</v>
          </cell>
          <cell r="AS2925">
            <v>334.6</v>
          </cell>
          <cell r="AT2925">
            <v>334.6</v>
          </cell>
          <cell r="AU2925">
            <v>334.6</v>
          </cell>
          <cell r="AX2925">
            <v>350</v>
          </cell>
          <cell r="BR2925">
            <v>-15.4</v>
          </cell>
          <cell r="BS2925">
            <v>334.6</v>
          </cell>
          <cell r="BV2925">
            <v>312.19249300000001</v>
          </cell>
          <cell r="BW2925">
            <v>296.3535612</v>
          </cell>
          <cell r="BX2925" t="str">
            <v>"ENERGOMASH-AP" МЧЖ</v>
          </cell>
          <cell r="BY2925">
            <v>204427986</v>
          </cell>
          <cell r="CT2925">
            <v>1</v>
          </cell>
          <cell r="CU2925">
            <v>1</v>
          </cell>
          <cell r="CV2925">
            <v>1</v>
          </cell>
          <cell r="GG2925" t="str">
            <v>объект</v>
          </cell>
          <cell r="GH2925">
            <v>1</v>
          </cell>
          <cell r="GI2925">
            <v>1</v>
          </cell>
          <cell r="GJ2925" t="str">
            <v xml:space="preserve">Ўзбекистон Республикаси Президентининг 
2022 йил 6 июндаги ПҚ-271-сон қарори </v>
          </cell>
        </row>
        <row r="2926">
          <cell r="A2926" t="str">
            <v>Оқолтин тумани кичик саноат зонасида трансформатор пунктини ўрнатиш</v>
          </cell>
          <cell r="B2926" t="str">
            <v>2201242060516002</v>
          </cell>
          <cell r="C2926">
            <v>1</v>
          </cell>
          <cell r="D2926" t="str">
            <v>100010860262667018107280050</v>
          </cell>
          <cell r="E292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6" t="str">
            <v>Электр энергияси тармоқлари</v>
          </cell>
          <cell r="G2926" t="str">
            <v>Кичик саноат зонаси</v>
          </cell>
          <cell r="H2926" t="str">
            <v>"Ҳудудий электр тармоқлари" АЖ</v>
          </cell>
          <cell r="I2926" t="str">
            <v>"Сирдарё электр тармоқлари" АЖ</v>
          </cell>
          <cell r="J2926" t="str">
            <v>Вазирлик ва идора</v>
          </cell>
          <cell r="K2926" t="str">
            <v>19-илова</v>
          </cell>
          <cell r="L2926" t="str">
            <v>Асосий</v>
          </cell>
          <cell r="M2926" t="str">
            <v>Сирдарё вилояти</v>
          </cell>
          <cell r="N2926" t="str">
            <v>Оқолтин тумани</v>
          </cell>
          <cell r="P2926" t="str">
            <v>Янги қурилиш</v>
          </cell>
          <cell r="Q2926" t="str">
            <v>2022-2023</v>
          </cell>
          <cell r="R2926">
            <v>2</v>
          </cell>
          <cell r="S2926">
            <v>1</v>
          </cell>
          <cell r="T2926">
            <v>1</v>
          </cell>
          <cell r="U2926">
            <v>1</v>
          </cell>
          <cell r="AB2926">
            <v>1</v>
          </cell>
          <cell r="AG2926">
            <v>1</v>
          </cell>
          <cell r="AH2926">
            <v>1</v>
          </cell>
          <cell r="AK2926">
            <v>1</v>
          </cell>
          <cell r="AM2926">
            <v>1</v>
          </cell>
          <cell r="AN2926">
            <v>1</v>
          </cell>
          <cell r="AO2926">
            <v>1</v>
          </cell>
          <cell r="AR2926">
            <v>1</v>
          </cell>
          <cell r="AS2926">
            <v>311.3</v>
          </cell>
          <cell r="AT2926">
            <v>311.3</v>
          </cell>
          <cell r="AU2926">
            <v>311.3</v>
          </cell>
          <cell r="AX2926">
            <v>350</v>
          </cell>
          <cell r="BR2926">
            <v>-38.700000000000003</v>
          </cell>
          <cell r="BS2926">
            <v>311.3</v>
          </cell>
          <cell r="BV2926">
            <v>290.2</v>
          </cell>
          <cell r="BW2926">
            <v>296.3</v>
          </cell>
          <cell r="BX2926" t="str">
            <v>"SAYID MUXAMMADAMIN SERVIS" МЧЖ</v>
          </cell>
          <cell r="BY2926">
            <v>303880447</v>
          </cell>
          <cell r="CT2926">
            <v>1</v>
          </cell>
          <cell r="CU2926">
            <v>1</v>
          </cell>
          <cell r="CV2926">
            <v>1</v>
          </cell>
          <cell r="GG2926" t="str">
            <v>объект</v>
          </cell>
          <cell r="GH2926">
            <v>1</v>
          </cell>
          <cell r="GI2926">
            <v>1</v>
          </cell>
          <cell r="GJ2926" t="str">
            <v xml:space="preserve">Ўзбекистон Республикаси Президентининг 
2022 йил 6 июндаги ПҚ-271-сон қарори </v>
          </cell>
        </row>
        <row r="2927">
          <cell r="A2927" t="str">
            <v>Сайхунобод тумани «Фаровон» МФЙ ҳудудидаги КСЗда электр энергияси тармоғини қуриш</v>
          </cell>
          <cell r="B2927" t="str">
            <v>2301242160516001</v>
          </cell>
          <cell r="C2927">
            <v>1</v>
          </cell>
          <cell r="E292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7" t="str">
            <v>Электр энергияси тармоқлари</v>
          </cell>
          <cell r="G2927" t="str">
            <v>Кичик саноат зонаси</v>
          </cell>
          <cell r="H2927" t="str">
            <v>"Ҳудудий электр тармоқлари" АЖ</v>
          </cell>
          <cell r="J2927" t="str">
            <v>Вазирлик ва идора</v>
          </cell>
          <cell r="K2927" t="str">
            <v>Қўшимча</v>
          </cell>
          <cell r="L2927" t="str">
            <v>Асосий</v>
          </cell>
          <cell r="M2927" t="str">
            <v>Сирдарё вилояти</v>
          </cell>
          <cell r="N2927" t="str">
            <v>Сайхунобод тумани</v>
          </cell>
          <cell r="P2927" t="str">
            <v>Янги қурилиш</v>
          </cell>
          <cell r="Q2927">
            <v>2023</v>
          </cell>
          <cell r="R2927">
            <v>2</v>
          </cell>
          <cell r="S2927">
            <v>1</v>
          </cell>
          <cell r="AB2927">
            <v>1</v>
          </cell>
          <cell r="AE2927">
            <v>1</v>
          </cell>
          <cell r="AG2927">
            <v>1</v>
          </cell>
          <cell r="AH2927">
            <v>1</v>
          </cell>
          <cell r="AK2927">
            <v>1</v>
          </cell>
          <cell r="AM2927">
            <v>1</v>
          </cell>
          <cell r="AN2927">
            <v>1</v>
          </cell>
          <cell r="AO2927">
            <v>1</v>
          </cell>
          <cell r="AR2927">
            <v>1</v>
          </cell>
          <cell r="AS2927">
            <v>900</v>
          </cell>
          <cell r="AT2927">
            <v>900</v>
          </cell>
          <cell r="AU2927">
            <v>900</v>
          </cell>
          <cell r="AX2927">
            <v>0</v>
          </cell>
          <cell r="BF2927">
            <v>900</v>
          </cell>
          <cell r="BO2927">
            <v>-261.7</v>
          </cell>
          <cell r="BS2927">
            <v>638.29999999999995</v>
          </cell>
          <cell r="BW2927">
            <v>90.951999999999998</v>
          </cell>
          <cell r="CT2927">
            <v>1</v>
          </cell>
          <cell r="CU2927">
            <v>1</v>
          </cell>
          <cell r="CV2927">
            <v>1</v>
          </cell>
          <cell r="GG2927" t="str">
            <v>объект</v>
          </cell>
          <cell r="GH2927">
            <v>1</v>
          </cell>
          <cell r="GI2927">
            <v>1</v>
          </cell>
          <cell r="GU2927" t="str">
            <v>Янги қўшилган объект</v>
          </cell>
          <cell r="HD2927" t="str">
            <v>Лимит мақбуллаштирилди</v>
          </cell>
        </row>
        <row r="2928">
          <cell r="A2928" t="str">
            <v>Гулистон шаҳри «Улуғобод» МФЙ ҳудудидаги КСЗда электр энергияси тармоғини қуриш</v>
          </cell>
          <cell r="B2928" t="str">
            <v>2301242200516001</v>
          </cell>
          <cell r="C2928">
            <v>1</v>
          </cell>
          <cell r="E292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8" t="str">
            <v>Электр энергияси тармоқлари</v>
          </cell>
          <cell r="G2928" t="str">
            <v>Кичик саноат зонаси</v>
          </cell>
          <cell r="H2928" t="str">
            <v>"Ҳудудий электр тармоқлари" АЖ</v>
          </cell>
          <cell r="J2928" t="str">
            <v>Вазирлик ва идора</v>
          </cell>
          <cell r="K2928" t="str">
            <v>Қўшимча</v>
          </cell>
          <cell r="L2928" t="str">
            <v>Асосий</v>
          </cell>
          <cell r="M2928" t="str">
            <v>Сирдарё вилояти</v>
          </cell>
          <cell r="N2928" t="str">
            <v>Гулистон шаҳри</v>
          </cell>
          <cell r="P2928" t="str">
            <v>Янги қурилиш</v>
          </cell>
          <cell r="Q2928">
            <v>2023</v>
          </cell>
          <cell r="R2928">
            <v>2</v>
          </cell>
          <cell r="S2928">
            <v>1</v>
          </cell>
          <cell r="AB2928">
            <v>1</v>
          </cell>
          <cell r="AE2928">
            <v>1</v>
          </cell>
          <cell r="AG2928">
            <v>1</v>
          </cell>
          <cell r="AH2928">
            <v>1</v>
          </cell>
          <cell r="AK2928">
            <v>1</v>
          </cell>
          <cell r="AM2928">
            <v>1</v>
          </cell>
          <cell r="AN2928">
            <v>1</v>
          </cell>
          <cell r="AO2928">
            <v>1</v>
          </cell>
          <cell r="AR2928">
            <v>1</v>
          </cell>
          <cell r="AS2928">
            <v>1100</v>
          </cell>
          <cell r="AT2928">
            <v>1100</v>
          </cell>
          <cell r="AU2928">
            <v>1100</v>
          </cell>
          <cell r="AX2928">
            <v>0</v>
          </cell>
          <cell r="BF2928">
            <v>1100</v>
          </cell>
          <cell r="BO2928">
            <v>-37.700000000000003</v>
          </cell>
          <cell r="BS2928">
            <v>1062.3</v>
          </cell>
          <cell r="BW2928">
            <v>151.30000000000001</v>
          </cell>
          <cell r="CT2928">
            <v>1</v>
          </cell>
          <cell r="CU2928">
            <v>1</v>
          </cell>
          <cell r="CV2928">
            <v>1</v>
          </cell>
          <cell r="GG2928" t="str">
            <v>объект</v>
          </cell>
          <cell r="GH2928">
            <v>1</v>
          </cell>
          <cell r="GI2928">
            <v>1</v>
          </cell>
          <cell r="GU2928" t="str">
            <v>Янги қўшилган объект</v>
          </cell>
          <cell r="HD2928" t="str">
            <v>Лимит мақбуллаштирилди</v>
          </cell>
        </row>
        <row r="2929">
          <cell r="A2929" t="str">
            <v>Тақсимланмаган лимит</v>
          </cell>
          <cell r="E292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29" t="str">
            <v>Электр энергияси тармоқлари</v>
          </cell>
          <cell r="G2929" t="str">
            <v>Кичик саноат зонаси</v>
          </cell>
          <cell r="H2929" t="str">
            <v>"Ҳудудий электр тармоқлари" АЖ</v>
          </cell>
          <cell r="J2929" t="str">
            <v>Вазирлик ва идора</v>
          </cell>
          <cell r="K2929" t="str">
            <v>19-илова</v>
          </cell>
          <cell r="L2929" t="str">
            <v>Асосий</v>
          </cell>
          <cell r="M2929" t="str">
            <v>Сирдарё вилояти</v>
          </cell>
          <cell r="P2929" t="str">
            <v>Тақсимланмаган лимит</v>
          </cell>
          <cell r="R2929">
            <v>2</v>
          </cell>
          <cell r="BR2929">
            <v>54.1</v>
          </cell>
          <cell r="BS2929">
            <v>54.1</v>
          </cell>
        </row>
        <row r="2930">
          <cell r="A2930" t="str">
            <v>"Ангрен" ЭИЗ "Ангрен-1" блокида "Ангрен қувур заводи" МЧЖ корхонасининг орқа қисмида 110/10/6 кВ қувватли подстанция қуриш</v>
          </cell>
          <cell r="B2930" t="str">
            <v>2101274070516003</v>
          </cell>
          <cell r="C2930">
            <v>1</v>
          </cell>
          <cell r="D2930" t="str">
            <v>Constant</v>
          </cell>
          <cell r="E293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0" t="str">
            <v>Электр энергияси тармоқлари</v>
          </cell>
          <cell r="G2930" t="str">
            <v>Махсус иқтисодий зона</v>
          </cell>
          <cell r="H2930" t="str">
            <v>"Ҳудудий электр тармоқлари" АЖ</v>
          </cell>
          <cell r="I2930" t="str">
            <v>"Тошкент электр тармоқлари" АЖ</v>
          </cell>
          <cell r="J2930" t="str">
            <v>Вазирлик ва идора</v>
          </cell>
          <cell r="K2930" t="str">
            <v>19-илова</v>
          </cell>
          <cell r="L2930" t="str">
            <v>Асосий</v>
          </cell>
          <cell r="M2930" t="str">
            <v>Тошкент вилояти</v>
          </cell>
          <cell r="N2930" t="str">
            <v>Ангрен шаҳри</v>
          </cell>
          <cell r="P2930" t="str">
            <v>Янги қурилиш</v>
          </cell>
          <cell r="Q2930" t="str">
            <v>2021-2023</v>
          </cell>
          <cell r="R2930">
            <v>1</v>
          </cell>
          <cell r="S2930">
            <v>1</v>
          </cell>
          <cell r="T2930">
            <v>1</v>
          </cell>
          <cell r="X2930">
            <v>1</v>
          </cell>
          <cell r="Z2930">
            <v>1</v>
          </cell>
          <cell r="AA2930">
            <v>1</v>
          </cell>
          <cell r="AS2930">
            <v>32944</v>
          </cell>
          <cell r="AT2930">
            <v>27944</v>
          </cell>
          <cell r="AU2930">
            <v>27944</v>
          </cell>
          <cell r="AX2930">
            <v>27296.799999999999</v>
          </cell>
          <cell r="BS2930">
            <v>27296.799999999999</v>
          </cell>
          <cell r="BV2930">
            <v>15610.3</v>
          </cell>
          <cell r="BW2930">
            <v>27296.799999999999</v>
          </cell>
          <cell r="BX2930" t="str">
            <v>"SMNU"МЧЖ</v>
          </cell>
          <cell r="BY2930">
            <v>202227209</v>
          </cell>
          <cell r="CT2930">
            <v>1</v>
          </cell>
          <cell r="CU2930">
            <v>1</v>
          </cell>
          <cell r="CV2930">
            <v>1</v>
          </cell>
          <cell r="DD2930">
            <v>5.2</v>
          </cell>
          <cell r="DE2930">
            <v>5.2</v>
          </cell>
          <cell r="DF2930">
            <v>5.2</v>
          </cell>
          <cell r="GG2930" t="str">
            <v>км</v>
          </cell>
          <cell r="GH2930">
            <v>5.2</v>
          </cell>
          <cell r="GI2930">
            <v>5.2</v>
          </cell>
          <cell r="GJ2930" t="str">
            <v xml:space="preserve">Ўзбекистон Республикаси Президентининг 
2021 йил 30 апрелдаги ПҚ-5101-сон қарори </v>
          </cell>
        </row>
        <row r="2931">
          <cell r="A2931" t="str">
            <v>"Ангрен" ЭИЗ "Ангрен-2" блокида "Апартак" МФЙ ҳудудида 110/35/6 кВ 2х16 қувватли подстанция қуриш</v>
          </cell>
          <cell r="B2931" t="str">
            <v>2101274070516005</v>
          </cell>
          <cell r="C2931">
            <v>1</v>
          </cell>
          <cell r="D2931" t="str">
            <v>Constant</v>
          </cell>
          <cell r="E293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1" t="str">
            <v>Электр энергияси тармоқлари</v>
          </cell>
          <cell r="G2931" t="str">
            <v>Махсус иқтисодий зона</v>
          </cell>
          <cell r="H2931" t="str">
            <v>"Ҳудудий электр тармоқлари" АЖ</v>
          </cell>
          <cell r="I2931" t="str">
            <v>"Тошкент электр тармоқлари" АЖ</v>
          </cell>
          <cell r="J2931" t="str">
            <v>Вазирлик ва идора</v>
          </cell>
          <cell r="K2931" t="str">
            <v>19-илова</v>
          </cell>
          <cell r="L2931" t="str">
            <v>Асосий</v>
          </cell>
          <cell r="M2931" t="str">
            <v>Тошкент вилояти</v>
          </cell>
          <cell r="N2931" t="str">
            <v>Ангрен шаҳри</v>
          </cell>
          <cell r="P2931" t="str">
            <v>Янги қурилиш</v>
          </cell>
          <cell r="Q2931" t="str">
            <v>2021-2023</v>
          </cell>
          <cell r="R2931">
            <v>1</v>
          </cell>
          <cell r="S2931">
            <v>1</v>
          </cell>
          <cell r="T2931">
            <v>1</v>
          </cell>
          <cell r="X2931">
            <v>1</v>
          </cell>
          <cell r="Z2931">
            <v>1</v>
          </cell>
          <cell r="AA2931">
            <v>1</v>
          </cell>
          <cell r="AS2931">
            <v>25787.8</v>
          </cell>
          <cell r="AT2931">
            <v>17221.8</v>
          </cell>
          <cell r="AU2931">
            <v>17221.8</v>
          </cell>
          <cell r="AX2931">
            <v>28275.25</v>
          </cell>
          <cell r="BI2931">
            <v>-10752.95</v>
          </cell>
          <cell r="BS2931">
            <v>17522.3</v>
          </cell>
          <cell r="BV2931">
            <v>23964.3</v>
          </cell>
          <cell r="BW2931">
            <v>17522.3</v>
          </cell>
          <cell r="BX2931" t="str">
            <v>"BIONIKA" ХК</v>
          </cell>
          <cell r="BY2931">
            <v>203611434</v>
          </cell>
          <cell r="CT2931">
            <v>1</v>
          </cell>
          <cell r="CU2931">
            <v>1</v>
          </cell>
          <cell r="CV2931">
            <v>1</v>
          </cell>
          <cell r="GG2931" t="str">
            <v>км</v>
          </cell>
          <cell r="GJ2931" t="str">
            <v xml:space="preserve">Ўзбекистон Республикаси Президентининг 
2021 йил 30 апрелдаги ПҚ-5101-сон қарори </v>
          </cell>
          <cell r="GX2931" t="str">
            <v>Лимит мақбуллаштирилди</v>
          </cell>
        </row>
        <row r="2932">
          <cell r="A2932" t="str">
            <v>"Паркент-фарм" ЭИЗ ҳудудида 410 кВ кучланишли электр энергияси тармоғини ва 16 МВт подстанция қуриш</v>
          </cell>
          <cell r="B2932" t="str">
            <v>2101272490516002</v>
          </cell>
          <cell r="C2932">
            <v>1</v>
          </cell>
          <cell r="D2932" t="str">
            <v>Constant</v>
          </cell>
          <cell r="E293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2" t="str">
            <v>Электр энергияси тармоқлари</v>
          </cell>
          <cell r="G2932" t="str">
            <v>Махсус иқтисодий зона</v>
          </cell>
          <cell r="H2932" t="str">
            <v>"Ҳудудий электр тармоқлари" АЖ</v>
          </cell>
          <cell r="I2932" t="str">
            <v>"Тошкент электр тармоқлари" АЖ</v>
          </cell>
          <cell r="J2932" t="str">
            <v>Вазирлик ва идора</v>
          </cell>
          <cell r="K2932" t="str">
            <v>19-илова</v>
          </cell>
          <cell r="L2932" t="str">
            <v>Асосий</v>
          </cell>
          <cell r="M2932" t="str">
            <v>Тошкент вилояти</v>
          </cell>
          <cell r="N2932" t="str">
            <v>Паркент тумани</v>
          </cell>
          <cell r="P2932" t="str">
            <v>Янги қурилиш</v>
          </cell>
          <cell r="Q2932" t="str">
            <v>2021-2023</v>
          </cell>
          <cell r="R2932">
            <v>1</v>
          </cell>
          <cell r="S2932">
            <v>1</v>
          </cell>
          <cell r="T2932">
            <v>1</v>
          </cell>
          <cell r="X2932">
            <v>1</v>
          </cell>
          <cell r="Z2932">
            <v>1</v>
          </cell>
          <cell r="AA2932">
            <v>1</v>
          </cell>
          <cell r="AS2932">
            <v>27616.7</v>
          </cell>
          <cell r="AT2932">
            <v>17216.7</v>
          </cell>
          <cell r="AU2932">
            <v>17216.7</v>
          </cell>
          <cell r="AX2932">
            <v>22872.799999999996</v>
          </cell>
          <cell r="BI2932">
            <v>-5656.0999999999949</v>
          </cell>
          <cell r="BS2932">
            <v>17216.7</v>
          </cell>
          <cell r="BV2932">
            <v>21128.400000000001</v>
          </cell>
          <cell r="BW2932">
            <v>17216.7</v>
          </cell>
          <cell r="BX2932" t="str">
            <v>"BIONIKA" ХК</v>
          </cell>
          <cell r="BY2932">
            <v>203611434</v>
          </cell>
          <cell r="CT2932">
            <v>1</v>
          </cell>
          <cell r="CU2932">
            <v>1</v>
          </cell>
          <cell r="CV2932">
            <v>1</v>
          </cell>
          <cell r="DD2932">
            <v>1</v>
          </cell>
          <cell r="DE2932">
            <v>1</v>
          </cell>
          <cell r="DF2932">
            <v>1</v>
          </cell>
          <cell r="GG2932" t="str">
            <v>км</v>
          </cell>
          <cell r="GH2932">
            <v>1</v>
          </cell>
          <cell r="GI2932">
            <v>1</v>
          </cell>
          <cell r="GJ2932" t="str">
            <v xml:space="preserve">Ўзбекистон Республикаси Президентининг 
2022 йил 6 июндаги ПҚ-271-сон қарори </v>
          </cell>
          <cell r="GX2932" t="str">
            <v>Лимит мақбуллаштирилди</v>
          </cell>
        </row>
        <row r="2933">
          <cell r="A2933" t="str">
            <v>"Бўстонлиқ-фарм" ЭИЗ ҳудудида 2х16 МВА қувватли 1 та подстанция, 110 кВ кучланишли 2 км электр энергияси тармоғи қуриш</v>
          </cell>
          <cell r="B2933" t="str">
            <v>2101272240516001</v>
          </cell>
          <cell r="C2933">
            <v>1</v>
          </cell>
          <cell r="D2933" t="str">
            <v>Constant</v>
          </cell>
          <cell r="E293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3" t="str">
            <v>Электр энергияси тармоқлари</v>
          </cell>
          <cell r="G2933" t="str">
            <v>Махсус иқтисодий зона</v>
          </cell>
          <cell r="H2933" t="str">
            <v>"Ҳудудий электр тармоқлари" АЖ</v>
          </cell>
          <cell r="I2933" t="str">
            <v>"Тошкент электр тармоқлари" АЖ</v>
          </cell>
          <cell r="J2933" t="str">
            <v>Вазирлик ва идора</v>
          </cell>
          <cell r="K2933" t="str">
            <v>19-илова</v>
          </cell>
          <cell r="L2933" t="str">
            <v>Асосий</v>
          </cell>
          <cell r="M2933" t="str">
            <v>Тошкент вилояти</v>
          </cell>
          <cell r="N2933" t="str">
            <v>Бўстонлиқ тумани</v>
          </cell>
          <cell r="P2933" t="str">
            <v>Янги қурилиш</v>
          </cell>
          <cell r="Q2933" t="str">
            <v>2021-2023</v>
          </cell>
          <cell r="R2933">
            <v>1</v>
          </cell>
          <cell r="S2933">
            <v>1</v>
          </cell>
          <cell r="T2933">
            <v>1</v>
          </cell>
          <cell r="X2933">
            <v>1</v>
          </cell>
          <cell r="Z2933">
            <v>1</v>
          </cell>
          <cell r="AA2933">
            <v>1</v>
          </cell>
          <cell r="AS2933">
            <v>30412.7</v>
          </cell>
          <cell r="AT2933">
            <v>20064.7</v>
          </cell>
          <cell r="AU2933">
            <v>20064.7</v>
          </cell>
          <cell r="AX2933">
            <v>26607.949999999997</v>
          </cell>
          <cell r="BI2933">
            <v>-6043.25</v>
          </cell>
          <cell r="BS2933">
            <v>20564.699999999997</v>
          </cell>
          <cell r="BV2933">
            <v>25342.799999999999</v>
          </cell>
          <cell r="BW2933">
            <v>20564.7</v>
          </cell>
          <cell r="BX2933" t="str">
            <v>"SMNU"МЧЖ</v>
          </cell>
          <cell r="BY2933">
            <v>202227209</v>
          </cell>
          <cell r="CT2933">
            <v>1</v>
          </cell>
          <cell r="CU2933">
            <v>1</v>
          </cell>
          <cell r="CV2933">
            <v>1</v>
          </cell>
          <cell r="DD2933">
            <v>2</v>
          </cell>
          <cell r="DE2933">
            <v>2</v>
          </cell>
          <cell r="DF2933">
            <v>2</v>
          </cell>
          <cell r="GG2933" t="str">
            <v>км</v>
          </cell>
          <cell r="GH2933">
            <v>2</v>
          </cell>
          <cell r="GI2933">
            <v>2</v>
          </cell>
          <cell r="GJ2933" t="str">
            <v xml:space="preserve">Ўзбекистон Республикаси Президентининг 
2021 йил 30 апрелдаги ПҚ-5101-сон қарори </v>
          </cell>
          <cell r="GX2933" t="str">
            <v>Лимит мақбуллаштирилди</v>
          </cell>
        </row>
        <row r="2934">
          <cell r="A2934" t="str">
            <v>"Toshkent Pharma Park" кластери ҳудудида электр энергияси тармоғини қуриш ва подстанция ўрнатиш</v>
          </cell>
          <cell r="B2934" t="str">
            <v>2101272370516001</v>
          </cell>
          <cell r="C2934">
            <v>1</v>
          </cell>
          <cell r="E293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4" t="str">
            <v>Электр энергияси тармоқлари</v>
          </cell>
          <cell r="G2934" t="str">
            <v>Йирик ишлаб чиқариш лойиҳалари</v>
          </cell>
          <cell r="H2934" t="str">
            <v>"Ҳудудий электр тармоқлари" АЖ</v>
          </cell>
          <cell r="I2934" t="str">
            <v>"Тошкент электр тармоқлари" АЖ</v>
          </cell>
          <cell r="J2934" t="str">
            <v>Вазирлик ва идора</v>
          </cell>
          <cell r="K2934" t="str">
            <v>19-илова</v>
          </cell>
          <cell r="L2934" t="str">
            <v>Асосий</v>
          </cell>
          <cell r="M2934" t="str">
            <v>Тошкент вилояти</v>
          </cell>
          <cell r="N2934" t="str">
            <v>Зангиота тумани</v>
          </cell>
          <cell r="P2934" t="str">
            <v>Янги қурилиш</v>
          </cell>
          <cell r="Q2934" t="str">
            <v>2021-2024</v>
          </cell>
          <cell r="R2934">
            <v>2</v>
          </cell>
          <cell r="AB2934">
            <v>1</v>
          </cell>
          <cell r="AG2934">
            <v>1</v>
          </cell>
          <cell r="AH2934">
            <v>1</v>
          </cell>
          <cell r="AJ2934">
            <v>1</v>
          </cell>
          <cell r="AM2934">
            <v>1</v>
          </cell>
          <cell r="AN2934">
            <v>1</v>
          </cell>
          <cell r="AO2934">
            <v>1</v>
          </cell>
          <cell r="AR2934">
            <v>1</v>
          </cell>
          <cell r="AS2934">
            <v>54335.1</v>
          </cell>
          <cell r="AT2934">
            <v>47940.1</v>
          </cell>
          <cell r="AU2934">
            <v>47940.1</v>
          </cell>
          <cell r="AX2934">
            <v>10000</v>
          </cell>
          <cell r="BS2934">
            <v>10000</v>
          </cell>
          <cell r="BW2934">
            <v>7742.7586323199994</v>
          </cell>
          <cell r="CT2934">
            <v>1</v>
          </cell>
          <cell r="DD2934">
            <v>10</v>
          </cell>
          <cell r="GG2934" t="str">
            <v>км</v>
          </cell>
          <cell r="GH2934">
            <v>10</v>
          </cell>
          <cell r="GJ2934" t="str">
            <v xml:space="preserve">Ўзбекистон Республикаси Президентининг 
2021 йил 30 апрелдаги ПҚ-5101-сон қарори </v>
          </cell>
        </row>
        <row r="2935">
          <cell r="A2935" t="str">
            <v>Қуйи Чирчиқ туманида жойлашган "TCT cluster" МЧЖга 110 кВ кучланишли 38 км электр узатиш тармоқларини ва 2 та трансформаторлик ҳар бирининг қуввати 40 МВАлик подстанция қуриш</v>
          </cell>
          <cell r="B2935" t="str">
            <v>2201272330516001</v>
          </cell>
          <cell r="C2935">
            <v>1</v>
          </cell>
          <cell r="E293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5" t="str">
            <v>Электр энергияси тармоқлари</v>
          </cell>
          <cell r="G2935" t="str">
            <v>Йирик ишлаб чиқариш лойиҳалари</v>
          </cell>
          <cell r="H2935" t="str">
            <v>"Ҳудудий электр тармоқлари" АЖ</v>
          </cell>
          <cell r="I2935" t="str">
            <v>"Тошкент электр тармоқлари" АЖ</v>
          </cell>
          <cell r="J2935" t="str">
            <v>Вазирлик ва идора</v>
          </cell>
          <cell r="K2935" t="str">
            <v>19-илова</v>
          </cell>
          <cell r="L2935" t="str">
            <v>Асосий</v>
          </cell>
          <cell r="M2935" t="str">
            <v>Тошкент вилояти</v>
          </cell>
          <cell r="N2935" t="str">
            <v xml:space="preserve">Қуйичирчиқ тумани </v>
          </cell>
          <cell r="P2935" t="str">
            <v>Янги қурилиш</v>
          </cell>
          <cell r="Q2935" t="str">
            <v>2022-2024</v>
          </cell>
          <cell r="R2935">
            <v>1</v>
          </cell>
          <cell r="X2935">
            <v>1</v>
          </cell>
          <cell r="Y2935">
            <v>1</v>
          </cell>
          <cell r="AS2935">
            <v>120000</v>
          </cell>
          <cell r="AT2935">
            <v>80000</v>
          </cell>
          <cell r="AU2935">
            <v>80000</v>
          </cell>
          <cell r="AX2935">
            <v>20000</v>
          </cell>
          <cell r="BO2935">
            <v>-10000</v>
          </cell>
          <cell r="BS2935">
            <v>10000</v>
          </cell>
          <cell r="BW2935">
            <v>0</v>
          </cell>
          <cell r="BX2935" t="str">
            <v>"O`ZELEKTROAPPARAT-ELECTROSHIELD" АЖ</v>
          </cell>
          <cell r="BY2935">
            <v>201052167</v>
          </cell>
          <cell r="CT2935">
            <v>1</v>
          </cell>
          <cell r="DD2935">
            <v>38</v>
          </cell>
          <cell r="GG2935" t="str">
            <v>км</v>
          </cell>
          <cell r="GH2935">
            <v>38</v>
          </cell>
          <cell r="GJ2935" t="str">
            <v xml:space="preserve">Ўзбекистон Республикаси Президентининг 
2022 йил 6 июндаги ПҚ-271-сон қарори </v>
          </cell>
          <cell r="HD2935" t="str">
            <v>Лимит мақбуллаштирилди</v>
          </cell>
        </row>
        <row r="2936">
          <cell r="A2936" t="str">
            <v>"Ангрен" ЭИЗ "Оҳангарон" блокида "Ангрен шакар" 110/10/6 кВ 2х10 мВт қувватли нимстанциясини 2х25мВт га қувватига ошириш ва қўшимча 6 та ячейка ўрнатиш</v>
          </cell>
          <cell r="B2936" t="str">
            <v>2301272120516004</v>
          </cell>
          <cell r="E293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6" t="str">
            <v>Электр энергияси тармоқлари</v>
          </cell>
          <cell r="G2936" t="str">
            <v>Махсус иқтисодий зона</v>
          </cell>
          <cell r="H2936" t="str">
            <v>"Ҳудудий электр тармоқлари" АЖ</v>
          </cell>
          <cell r="I2936" t="str">
            <v>"Тошкент электр тармоқлари" АЖ</v>
          </cell>
          <cell r="J2936" t="str">
            <v>Вазирлик ва идора</v>
          </cell>
          <cell r="K2936" t="str">
            <v>19-илова</v>
          </cell>
          <cell r="L2936" t="str">
            <v>Асосий</v>
          </cell>
          <cell r="M2936" t="str">
            <v>Тошкент вилояти</v>
          </cell>
          <cell r="N2936" t="str">
            <v>Оҳангарон тумани</v>
          </cell>
          <cell r="P2936" t="str">
            <v>Янги қурилиш</v>
          </cell>
          <cell r="Q2936">
            <v>2023</v>
          </cell>
          <cell r="R2936">
            <v>2</v>
          </cell>
          <cell r="AX2936">
            <v>13300</v>
          </cell>
          <cell r="BB2936">
            <v>-13300</v>
          </cell>
          <cell r="BS2936">
            <v>0</v>
          </cell>
          <cell r="BW2936">
            <v>0</v>
          </cell>
          <cell r="GG2936" t="str">
            <v>км</v>
          </cell>
          <cell r="GJ2936" t="str">
            <v xml:space="preserve">Вилоят ҳокимлигининг таклифи
</v>
          </cell>
          <cell r="GL2936">
            <v>1</v>
          </cell>
          <cell r="GQ2936" t="str">
            <v>Чиқарилган объект</v>
          </cell>
        </row>
        <row r="2937">
          <cell r="A2937" t="str">
            <v>"Ангрен" ЭИЗ "Оҳангарон" блокида "Оҳангарон" нимстанцияси 2х40 мВт га қувватига ошириш ва қўшимча 6 та ячейка ўрнатиш</v>
          </cell>
          <cell r="B2937" t="str">
            <v>2301272120516005</v>
          </cell>
          <cell r="E293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7" t="str">
            <v>Электр энергияси тармоқлари</v>
          </cell>
          <cell r="G2937" t="str">
            <v>Махсус иқтисодий зона</v>
          </cell>
          <cell r="H2937" t="str">
            <v>"Ҳудудий электр тармоқлари" АЖ</v>
          </cell>
          <cell r="I2937" t="str">
            <v>"Тошкент электр тармоқлари" АЖ</v>
          </cell>
          <cell r="J2937" t="str">
            <v>Вазирлик ва идора</v>
          </cell>
          <cell r="K2937" t="str">
            <v>19-илова</v>
          </cell>
          <cell r="L2937" t="str">
            <v>Асосий</v>
          </cell>
          <cell r="M2937" t="str">
            <v>Тошкент вилояти</v>
          </cell>
          <cell r="N2937" t="str">
            <v>Оҳангарон тумани</v>
          </cell>
          <cell r="P2937" t="str">
            <v>Янги қурилиш</v>
          </cell>
          <cell r="Q2937">
            <v>2023</v>
          </cell>
          <cell r="R2937">
            <v>2</v>
          </cell>
          <cell r="AX2937">
            <v>14250</v>
          </cell>
          <cell r="BB2937">
            <v>-14250</v>
          </cell>
          <cell r="BS2937">
            <v>0</v>
          </cell>
          <cell r="BW2937">
            <v>0</v>
          </cell>
          <cell r="GG2937" t="str">
            <v>км</v>
          </cell>
          <cell r="GJ2937" t="str">
            <v xml:space="preserve">Вилоят ҳокимлигининг таклифи
</v>
          </cell>
          <cell r="GL2937">
            <v>1</v>
          </cell>
          <cell r="GQ2937" t="str">
            <v>Чиқарилган объект</v>
          </cell>
        </row>
        <row r="2938">
          <cell r="A2938" t="str">
            <v>"Ангрен" ЭИЗ Оҳангарон шаҳрида "Зарбдор" подстанциясидаги трансформаторни 10 MВA қувватли трансформаторга ўзгартириш</v>
          </cell>
          <cell r="B2938" t="str">
            <v>2301272120516007</v>
          </cell>
          <cell r="E293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8" t="str">
            <v>Электр энергияси тармоқлари</v>
          </cell>
          <cell r="G2938" t="str">
            <v>Махсус иқтисодий зона</v>
          </cell>
          <cell r="H2938" t="str">
            <v>"Ҳудудий электр тармоқлари" АЖ</v>
          </cell>
          <cell r="I2938" t="str">
            <v>"Тошкент электр тармоқлари" АЖ</v>
          </cell>
          <cell r="J2938" t="str">
            <v>Вазирлик ва идора</v>
          </cell>
          <cell r="K2938" t="str">
            <v>19-илова</v>
          </cell>
          <cell r="L2938" t="str">
            <v>Асосий</v>
          </cell>
          <cell r="M2938" t="str">
            <v>Тошкент вилояти</v>
          </cell>
          <cell r="N2938" t="str">
            <v>Оҳангарон тумани</v>
          </cell>
          <cell r="P2938" t="str">
            <v>Янги қурилиш</v>
          </cell>
          <cell r="Q2938">
            <v>2023</v>
          </cell>
          <cell r="R2938">
            <v>2</v>
          </cell>
          <cell r="AX2938">
            <v>2500</v>
          </cell>
          <cell r="BF2938">
            <v>-2500</v>
          </cell>
          <cell r="BS2938">
            <v>0</v>
          </cell>
          <cell r="BW2938">
            <v>0</v>
          </cell>
          <cell r="GG2938" t="str">
            <v>км</v>
          </cell>
          <cell r="GH2938">
            <v>1</v>
          </cell>
          <cell r="GJ2938" t="str">
            <v>Вилоят ҳокимлигининг таклифи</v>
          </cell>
          <cell r="GL2938">
            <v>1</v>
          </cell>
          <cell r="GU2938" t="str">
            <v>Чиқарилган объект</v>
          </cell>
        </row>
        <row r="2939">
          <cell r="A2939" t="str">
            <v>"Ангрен" ЭИЗ "Оҳангарон" блокида "Production Aluminium" МЧЖ ва "ZX Tristan" МЧЖлар учун электр энергияси тармоғини тортиш</v>
          </cell>
          <cell r="B2939" t="str">
            <v>2301272120516003</v>
          </cell>
          <cell r="C2939">
            <v>1</v>
          </cell>
          <cell r="D2939" t="str">
            <v>100010860262667018107280052</v>
          </cell>
          <cell r="E293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39" t="str">
            <v>Электр энергияси тармоқлари</v>
          </cell>
          <cell r="G2939" t="str">
            <v>Махсус иқтисодий зона</v>
          </cell>
          <cell r="H2939" t="str">
            <v>"Ҳудудий электр тармоқлари" АЖ</v>
          </cell>
          <cell r="I2939" t="str">
            <v>"Тошкент электр тармоқлари" АЖ</v>
          </cell>
          <cell r="J2939" t="str">
            <v>Вазирлик ва идора</v>
          </cell>
          <cell r="K2939" t="str">
            <v>19-илова</v>
          </cell>
          <cell r="L2939" t="str">
            <v>Асосий</v>
          </cell>
          <cell r="M2939" t="str">
            <v>Тошкент вилояти</v>
          </cell>
          <cell r="N2939" t="str">
            <v>Оҳангарон тумани</v>
          </cell>
          <cell r="P2939" t="str">
            <v>Янги қурилиш</v>
          </cell>
          <cell r="Q2939">
            <v>2023</v>
          </cell>
          <cell r="R2939">
            <v>2</v>
          </cell>
          <cell r="S2939">
            <v>1</v>
          </cell>
          <cell r="AB2939">
            <v>1</v>
          </cell>
          <cell r="AG2939">
            <v>1</v>
          </cell>
          <cell r="AS2939">
            <v>350</v>
          </cell>
          <cell r="AT2939">
            <v>350</v>
          </cell>
          <cell r="AU2939">
            <v>350</v>
          </cell>
          <cell r="AX2939">
            <v>350</v>
          </cell>
          <cell r="BS2939">
            <v>350</v>
          </cell>
          <cell r="BW2939">
            <v>0</v>
          </cell>
          <cell r="DD2939">
            <v>1</v>
          </cell>
          <cell r="DE2939">
            <v>1</v>
          </cell>
          <cell r="DF2939">
            <v>1</v>
          </cell>
          <cell r="GG2939" t="str">
            <v>км</v>
          </cell>
          <cell r="GH2939">
            <v>1</v>
          </cell>
          <cell r="GI2939">
            <v>1</v>
          </cell>
          <cell r="GJ2939" t="str">
            <v>Вилоят ҳокимлигининг таклифи</v>
          </cell>
        </row>
        <row r="2940">
          <cell r="A2940" t="str">
            <v>"Ангрен" ЭИЗ “Ақча” блокида 110/10/6 кВ 25x2 MВA қувватли подстанция қуриш ва юқори кучланишли электр тармоғини тортиш</v>
          </cell>
          <cell r="B2940" t="str">
            <v>2301272120516006</v>
          </cell>
          <cell r="E294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0" t="str">
            <v>Электр энергияси тармоқлари</v>
          </cell>
          <cell r="G2940" t="str">
            <v>Махсус иқтисодий зона</v>
          </cell>
          <cell r="H2940" t="str">
            <v>"Ҳудудий электр тармоқлари" АЖ</v>
          </cell>
          <cell r="I2940" t="str">
            <v>"Тошкент электр тармоқлари" АЖ</v>
          </cell>
          <cell r="J2940" t="str">
            <v>Вазирлик ва идора</v>
          </cell>
          <cell r="K2940" t="str">
            <v>19-илова</v>
          </cell>
          <cell r="L2940" t="str">
            <v>Асосий</v>
          </cell>
          <cell r="M2940" t="str">
            <v>Тошкент вилояти</v>
          </cell>
          <cell r="N2940" t="str">
            <v>Оҳангарон тумани</v>
          </cell>
          <cell r="P2940" t="str">
            <v>Янги қурилиш</v>
          </cell>
          <cell r="Q2940" t="str">
            <v>2023-2024</v>
          </cell>
          <cell r="R2940">
            <v>2</v>
          </cell>
          <cell r="AX2940">
            <v>12000</v>
          </cell>
          <cell r="BQ2940">
            <v>-12000</v>
          </cell>
          <cell r="BS2940">
            <v>0</v>
          </cell>
          <cell r="BW2940">
            <v>0</v>
          </cell>
          <cell r="GG2940" t="str">
            <v>км</v>
          </cell>
          <cell r="GH2940">
            <v>5</v>
          </cell>
          <cell r="GJ2940" t="str">
            <v>Вилоят ҳокимлигининг таклифи</v>
          </cell>
          <cell r="GL2940">
            <v>1</v>
          </cell>
        </row>
        <row r="2941">
          <cell r="A2941" t="str">
            <v xml:space="preserve"> "Ангрен" ЭИЗ “Ақча” блокида "Awiner Agro" МЧЖ ҚК  учун  электр энергияси тармоғини тортиш</v>
          </cell>
          <cell r="B2941" t="str">
            <v>2301272120516001</v>
          </cell>
          <cell r="E294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1" t="str">
            <v>Электр энергияси тармоқлари</v>
          </cell>
          <cell r="G2941" t="str">
            <v>Махсус иқтисодий зона</v>
          </cell>
          <cell r="H2941" t="str">
            <v>"Ҳудудий электр тармоқлари" АЖ</v>
          </cell>
          <cell r="I2941" t="str">
            <v>"Тошкент электр тармоқлари" АЖ</v>
          </cell>
          <cell r="J2941" t="str">
            <v>Вазирлик ва идора</v>
          </cell>
          <cell r="K2941" t="str">
            <v>19-илова</v>
          </cell>
          <cell r="L2941" t="str">
            <v>Асосий</v>
          </cell>
          <cell r="M2941" t="str">
            <v>Тошкент вилояти</v>
          </cell>
          <cell r="N2941" t="str">
            <v>Оҳангарон тумани</v>
          </cell>
          <cell r="P2941" t="str">
            <v>Янги қурилиш</v>
          </cell>
          <cell r="Q2941">
            <v>2023</v>
          </cell>
          <cell r="R2941">
            <v>2</v>
          </cell>
          <cell r="AX2941">
            <v>1400</v>
          </cell>
          <cell r="BF2941">
            <v>-1400</v>
          </cell>
          <cell r="BS2941">
            <v>0</v>
          </cell>
          <cell r="BW2941">
            <v>0</v>
          </cell>
          <cell r="GG2941" t="str">
            <v>км</v>
          </cell>
          <cell r="GH2941">
            <v>5</v>
          </cell>
          <cell r="GJ2941" t="str">
            <v>Вилоят ҳокимлигининг таклифи</v>
          </cell>
          <cell r="GL2941">
            <v>1</v>
          </cell>
          <cell r="GU2941" t="str">
            <v>Чиқарилган объект</v>
          </cell>
        </row>
        <row r="2942">
          <cell r="A2942" t="str">
            <v>"Ангрен" ЭИЗ "Ангрен-1" блокида ГПП подстанциясининг қувватини ошириш учун мавжуд трансформаторларни 25х2 MVA қувватли трансформаторларга алмаштириш</v>
          </cell>
          <cell r="B2942" t="str">
            <v>2301274070516003</v>
          </cell>
          <cell r="E294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2" t="str">
            <v>Электр энергияси тармоқлари</v>
          </cell>
          <cell r="G2942" t="str">
            <v>Махсус иқтисодий зона</v>
          </cell>
          <cell r="H2942" t="str">
            <v>"Ҳудудий электр тармоқлари" АЖ</v>
          </cell>
          <cell r="I2942" t="str">
            <v>"Тошкент электр тармоқлари" АЖ</v>
          </cell>
          <cell r="J2942" t="str">
            <v>Вазирлик ва идора</v>
          </cell>
          <cell r="K2942" t="str">
            <v>19-илова</v>
          </cell>
          <cell r="L2942" t="str">
            <v>Асосий</v>
          </cell>
          <cell r="M2942" t="str">
            <v>Тошкент вилояти</v>
          </cell>
          <cell r="N2942" t="str">
            <v>Ангрен шаҳри</v>
          </cell>
          <cell r="P2942" t="str">
            <v>Янги қурилиш</v>
          </cell>
          <cell r="Q2942">
            <v>2023</v>
          </cell>
          <cell r="R2942">
            <v>2</v>
          </cell>
          <cell r="AX2942">
            <v>11400</v>
          </cell>
          <cell r="BF2942">
            <v>-11400</v>
          </cell>
          <cell r="BS2942">
            <v>0</v>
          </cell>
          <cell r="BW2942">
            <v>0</v>
          </cell>
          <cell r="GG2942" t="str">
            <v>км</v>
          </cell>
          <cell r="GH2942">
            <v>1</v>
          </cell>
          <cell r="GJ2942" t="str">
            <v>Вилоят ҳокимлигининг таклифи</v>
          </cell>
          <cell r="GL2942">
            <v>1</v>
          </cell>
          <cell r="GU2942" t="str">
            <v>Чиқарилган объект</v>
          </cell>
        </row>
        <row r="2943">
          <cell r="A2943" t="str">
            <v>"Ангрен" ЭИЗ "Ангрен-1" блокида "Seven Group"  МЧЖ ва "Mill Expo"МЧЖ учун умумий электр энергия тармоғини қуриш</v>
          </cell>
          <cell r="B2943" t="str">
            <v>2301274070516001</v>
          </cell>
          <cell r="C2943">
            <v>1</v>
          </cell>
          <cell r="D2943" t="str">
            <v>100010860262667018107280053</v>
          </cell>
          <cell r="E294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3" t="str">
            <v>Электр энергияси тармоқлари</v>
          </cell>
          <cell r="G2943" t="str">
            <v>Махсус иқтисодий зона</v>
          </cell>
          <cell r="H2943" t="str">
            <v>"Ҳудудий электр тармоқлари" АЖ</v>
          </cell>
          <cell r="I2943" t="str">
            <v>"Тошкент электр тармоқлари" АЖ</v>
          </cell>
          <cell r="J2943" t="str">
            <v>Вазирлик ва идора</v>
          </cell>
          <cell r="K2943" t="str">
            <v>19-илова</v>
          </cell>
          <cell r="L2943" t="str">
            <v>Асосий</v>
          </cell>
          <cell r="M2943" t="str">
            <v>Тошкент вилояти</v>
          </cell>
          <cell r="N2943" t="str">
            <v>Ангрен шаҳри</v>
          </cell>
          <cell r="P2943" t="str">
            <v>Янги қурилиш</v>
          </cell>
          <cell r="Q2943">
            <v>2023</v>
          </cell>
          <cell r="R2943">
            <v>2</v>
          </cell>
          <cell r="S2943">
            <v>1</v>
          </cell>
          <cell r="AB2943">
            <v>1</v>
          </cell>
          <cell r="AG2943">
            <v>1</v>
          </cell>
          <cell r="AH2943">
            <v>1</v>
          </cell>
          <cell r="AK2943">
            <v>1</v>
          </cell>
          <cell r="AM2943">
            <v>1</v>
          </cell>
          <cell r="AN2943">
            <v>1</v>
          </cell>
          <cell r="AO2943">
            <v>1</v>
          </cell>
          <cell r="AR2943">
            <v>1</v>
          </cell>
          <cell r="AS2943">
            <v>1720.163</v>
          </cell>
          <cell r="AT2943">
            <v>1720.163</v>
          </cell>
          <cell r="AU2943">
            <v>1720.163</v>
          </cell>
          <cell r="AX2943">
            <v>1700</v>
          </cell>
          <cell r="BS2943">
            <v>1700</v>
          </cell>
          <cell r="BV2943">
            <v>1.7</v>
          </cell>
          <cell r="BW2943">
            <v>0</v>
          </cell>
          <cell r="DD2943">
            <v>2</v>
          </cell>
          <cell r="DE2943">
            <v>2</v>
          </cell>
          <cell r="DF2943">
            <v>2</v>
          </cell>
          <cell r="GG2943" t="str">
            <v>км</v>
          </cell>
          <cell r="GH2943">
            <v>2</v>
          </cell>
          <cell r="GI2943">
            <v>2</v>
          </cell>
          <cell r="GJ2943" t="str">
            <v>Вилоят ҳокимлигининг таклифи</v>
          </cell>
        </row>
        <row r="2944">
          <cell r="A2944" t="str">
            <v>"UZYARN HOUSE TEXTILE" МЧЖ Тиббий калава ип ишлаб чиқариш ва момиқ сочиқлар ишлаб чиқаришни ташкил этиш лойиҳаси жойлашган ҳудудига ташқи электр тармоғини қуриш</v>
          </cell>
          <cell r="B2944" t="str">
            <v>2301272650516001</v>
          </cell>
          <cell r="C2944">
            <v>1</v>
          </cell>
          <cell r="D2944" t="str">
            <v>100010860262667018107280054</v>
          </cell>
          <cell r="E294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4" t="str">
            <v>Электр энергияси тармоқлари</v>
          </cell>
          <cell r="G2944" t="str">
            <v>Йирик ишлаб чиқариш лойиҳалари</v>
          </cell>
          <cell r="H2944" t="str">
            <v>"Ҳудудий электр тармоқлари" АЖ</v>
          </cell>
          <cell r="J2944" t="str">
            <v>Вазирлик ва идора</v>
          </cell>
          <cell r="K2944" t="str">
            <v>Қўшимча</v>
          </cell>
          <cell r="L2944" t="str">
            <v>Асосий</v>
          </cell>
          <cell r="M2944" t="str">
            <v>Тошкент вилояти</v>
          </cell>
          <cell r="N2944" t="str">
            <v>Тошкент тумани</v>
          </cell>
          <cell r="P2944" t="str">
            <v>Янги қурилиш</v>
          </cell>
          <cell r="Q2944">
            <v>2023</v>
          </cell>
          <cell r="R2944">
            <v>2</v>
          </cell>
          <cell r="S2944">
            <v>1</v>
          </cell>
          <cell r="AB2944">
            <v>1</v>
          </cell>
          <cell r="AE2944">
            <v>1</v>
          </cell>
          <cell r="AG2944">
            <v>1</v>
          </cell>
          <cell r="AH2944">
            <v>1</v>
          </cell>
          <cell r="AJ2944">
            <v>1</v>
          </cell>
          <cell r="AM2944">
            <v>1</v>
          </cell>
          <cell r="AN2944">
            <v>1</v>
          </cell>
          <cell r="AO2944">
            <v>1</v>
          </cell>
          <cell r="AR2944">
            <v>1</v>
          </cell>
          <cell r="AS2944">
            <v>1200</v>
          </cell>
          <cell r="AT2944">
            <v>1200</v>
          </cell>
          <cell r="AU2944">
            <v>1200</v>
          </cell>
          <cell r="AX2944">
            <v>0</v>
          </cell>
          <cell r="BB2944">
            <v>1200</v>
          </cell>
          <cell r="BS2944">
            <v>1200</v>
          </cell>
          <cell r="BV2944">
            <v>180</v>
          </cell>
          <cell r="BW2944">
            <v>180</v>
          </cell>
          <cell r="CT2944">
            <v>1</v>
          </cell>
          <cell r="CU2944">
            <v>1</v>
          </cell>
          <cell r="CV2944">
            <v>1</v>
          </cell>
          <cell r="GG2944" t="str">
            <v>объект</v>
          </cell>
          <cell r="GH2944">
            <v>1</v>
          </cell>
          <cell r="GI2944">
            <v>1</v>
          </cell>
          <cell r="GQ2944" t="str">
            <v>Янги қўшилган объект</v>
          </cell>
        </row>
        <row r="2945">
          <cell r="A2945" t="str">
            <v>Тақсимланмаган лимит</v>
          </cell>
          <cell r="E294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5" t="str">
            <v>Электр энергияси тармоқлари</v>
          </cell>
          <cell r="G2945" t="str">
            <v>Йирик ишлаб чиқариш лойиҳалари</v>
          </cell>
          <cell r="H2945" t="str">
            <v>"Ҳудудий электр тармоқлари" АЖ</v>
          </cell>
          <cell r="J2945" t="str">
            <v>Вазирлик ва идора</v>
          </cell>
          <cell r="K2945" t="str">
            <v>13-илова</v>
          </cell>
          <cell r="L2945" t="str">
            <v>Асосий</v>
          </cell>
          <cell r="M2945" t="str">
            <v>Тошкент вилояти</v>
          </cell>
          <cell r="P2945" t="str">
            <v>Тақсимланмаган лимит</v>
          </cell>
          <cell r="R2945">
            <v>2</v>
          </cell>
          <cell r="AX2945">
            <v>0</v>
          </cell>
          <cell r="BR2945">
            <v>0</v>
          </cell>
          <cell r="BS2945">
            <v>0</v>
          </cell>
        </row>
        <row r="2946">
          <cell r="A2946" t="str">
            <v>"Ohangaron Tech Industrial" технопаркини электр энергияси билан таъминлаш учун "Янги Ангрен" ИЭС билан "Оҳангарон" подстанциясини боғловчи икки занжирли ҳаво тармоғини қуриш</v>
          </cell>
          <cell r="B2946" t="str">
            <v>2301272120516012</v>
          </cell>
          <cell r="C2946">
            <v>1</v>
          </cell>
          <cell r="E294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6" t="str">
            <v>Электр энергияси тармоқлари</v>
          </cell>
          <cell r="G2946" t="str">
            <v>Йирик ишлаб чиқариш лойиҳалари</v>
          </cell>
          <cell r="H2946" t="str">
            <v>"Ўзбекистон миллий электр тармоқлари" АЖ</v>
          </cell>
          <cell r="J2946" t="str">
            <v>Вазирлик ва идора</v>
          </cell>
          <cell r="K2946" t="str">
            <v>Қўшимча</v>
          </cell>
          <cell r="L2946" t="str">
            <v>Асосий</v>
          </cell>
          <cell r="M2946" t="str">
            <v>Тошкент вилояти</v>
          </cell>
          <cell r="N2946" t="str">
            <v>Оҳангарон тумани</v>
          </cell>
          <cell r="P2946" t="str">
            <v>Янги қурилиш</v>
          </cell>
          <cell r="Q2946" t="str">
            <v>2023-2024</v>
          </cell>
          <cell r="R2946">
            <v>2</v>
          </cell>
          <cell r="AB2946">
            <v>1</v>
          </cell>
          <cell r="AE2946">
            <v>1</v>
          </cell>
          <cell r="AG2946">
            <v>1</v>
          </cell>
          <cell r="AH2946">
            <v>1</v>
          </cell>
          <cell r="AJ2946">
            <v>1</v>
          </cell>
          <cell r="AM2946">
            <v>1</v>
          </cell>
          <cell r="AN2946">
            <v>1</v>
          </cell>
          <cell r="AO2946">
            <v>1</v>
          </cell>
          <cell r="AR2946">
            <v>1</v>
          </cell>
          <cell r="AS2946">
            <v>95339.4</v>
          </cell>
          <cell r="AT2946">
            <v>95339.4</v>
          </cell>
          <cell r="AX2946">
            <v>0</v>
          </cell>
          <cell r="BI2946">
            <v>28500</v>
          </cell>
          <cell r="BS2946">
            <v>28500</v>
          </cell>
          <cell r="BV2946">
            <v>22813.571100000001</v>
          </cell>
          <cell r="BW2946">
            <v>22813.7</v>
          </cell>
          <cell r="BX2946" t="str">
            <v>"MAXSUSELEKTRTARMOQQURILISH" AKSIYADORLIK JAMIYATI</v>
          </cell>
          <cell r="BY2946">
            <v>200837344</v>
          </cell>
          <cell r="CT2946">
            <v>1</v>
          </cell>
          <cell r="GG2946" t="str">
            <v>объект</v>
          </cell>
          <cell r="GH2946">
            <v>1</v>
          </cell>
          <cell r="GX2946" t="str">
            <v>Янги қўшилган объект</v>
          </cell>
        </row>
        <row r="2947">
          <cell r="A2947" t="str">
            <v>"Ohangaron Tech Industrial" технопаркини электр энергияси билан таъминлаш учун Оҳангарон туманида 220/110 кВт кучланишли янги замонавий рақамли подстанция қуриш</v>
          </cell>
          <cell r="B2947" t="str">
            <v>2301274150516002</v>
          </cell>
          <cell r="C2947">
            <v>1</v>
          </cell>
          <cell r="E294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7" t="str">
            <v>Электр энергияси тармоқлари</v>
          </cell>
          <cell r="G2947" t="str">
            <v>Йирик ишлаб чиқариш лойиҳалари</v>
          </cell>
          <cell r="H2947" t="str">
            <v>"Ўзбекистон миллий электр тармоқлари" АЖ</v>
          </cell>
          <cell r="J2947" t="str">
            <v>Вазирлик ва идора</v>
          </cell>
          <cell r="K2947" t="str">
            <v>Қўшимча</v>
          </cell>
          <cell r="L2947" t="str">
            <v>Асосий</v>
          </cell>
          <cell r="M2947" t="str">
            <v>Тошкент вилояти</v>
          </cell>
          <cell r="N2947" t="str">
            <v>Оҳангарон тумани</v>
          </cell>
          <cell r="P2947" t="str">
            <v>Янги қурилиш</v>
          </cell>
          <cell r="Q2947" t="str">
            <v>2023-2024</v>
          </cell>
          <cell r="R2947">
            <v>2</v>
          </cell>
          <cell r="AB2947">
            <v>1</v>
          </cell>
          <cell r="AE2947">
            <v>1</v>
          </cell>
          <cell r="AG2947">
            <v>1</v>
          </cell>
          <cell r="AH2947">
            <v>1</v>
          </cell>
          <cell r="AJ2947">
            <v>1</v>
          </cell>
          <cell r="AM2947">
            <v>1</v>
          </cell>
          <cell r="AN2947">
            <v>1</v>
          </cell>
          <cell r="AO2947">
            <v>1</v>
          </cell>
          <cell r="AR2947">
            <v>1</v>
          </cell>
          <cell r="AS2947">
            <v>159550.39999999999</v>
          </cell>
          <cell r="AT2947">
            <v>159550.39999999999</v>
          </cell>
          <cell r="AX2947">
            <v>0</v>
          </cell>
          <cell r="BI2947">
            <v>47700</v>
          </cell>
          <cell r="BS2947">
            <v>47700</v>
          </cell>
          <cell r="BV2947">
            <v>6223.8449000000001</v>
          </cell>
          <cell r="BW2947">
            <v>14310</v>
          </cell>
          <cell r="BX2947" t="str">
            <v>"O`ZELEKTROAPPARAT-ELECTROSHIELD" AKSIYADORLIK JAMIYATI</v>
          </cell>
          <cell r="BY2947" t="str">
            <v xml:space="preserve">201052167
</v>
          </cell>
          <cell r="CT2947">
            <v>1</v>
          </cell>
          <cell r="GG2947" t="str">
            <v>объект</v>
          </cell>
          <cell r="GH2947">
            <v>1</v>
          </cell>
          <cell r="GX2947" t="str">
            <v>Янги қўшилган объект</v>
          </cell>
        </row>
        <row r="2948">
          <cell r="A2948" t="str">
            <v xml:space="preserve">Тошлоқ тумани "Оқ-Олтин саҳовати" ММТПда  ташкил этилган "Тараққиёт" КСЗга электр энергияси тармоқларини ва подстанция қуриш </v>
          </cell>
          <cell r="B2948" t="str">
            <v>2201302270516002</v>
          </cell>
          <cell r="C2948">
            <v>1</v>
          </cell>
          <cell r="D2948" t="str">
            <v>100010860302277018107280003</v>
          </cell>
          <cell r="E294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8" t="str">
            <v>Электр энергияси тармоқлари</v>
          </cell>
          <cell r="G2948" t="str">
            <v>Кичик саноат зонаси</v>
          </cell>
          <cell r="H2948" t="str">
            <v>"Ҳудудий электр тармоқлари" АЖ</v>
          </cell>
          <cell r="I2948" t="str">
            <v>"Фарғона электр тармоқлари" АЖ</v>
          </cell>
          <cell r="J2948" t="str">
            <v>Вазирлик ва идора</v>
          </cell>
          <cell r="K2948" t="str">
            <v>19-илова</v>
          </cell>
          <cell r="L2948" t="str">
            <v>Асосий</v>
          </cell>
          <cell r="M2948" t="str">
            <v>Фарғона вилояти</v>
          </cell>
          <cell r="N2948" t="str">
            <v>Тошлоқ тумани</v>
          </cell>
          <cell r="P2948" t="str">
            <v>Янги қурилиш</v>
          </cell>
          <cell r="Q2948" t="str">
            <v>2022-2024</v>
          </cell>
          <cell r="R2948">
            <v>1</v>
          </cell>
          <cell r="X2948">
            <v>1</v>
          </cell>
          <cell r="Z2948">
            <v>1</v>
          </cell>
          <cell r="AA2948">
            <v>1</v>
          </cell>
          <cell r="AS2948">
            <v>37700</v>
          </cell>
          <cell r="AT2948">
            <v>37700</v>
          </cell>
          <cell r="AU2948">
            <v>37700</v>
          </cell>
          <cell r="AX2948">
            <v>15000</v>
          </cell>
          <cell r="BS2948">
            <v>15000</v>
          </cell>
          <cell r="BV2948">
            <v>4500</v>
          </cell>
          <cell r="BW2948">
            <v>4500</v>
          </cell>
          <cell r="BX2948" t="str">
            <v>"FERGANA AVTOMAT RASCHOT " МЧЖ</v>
          </cell>
          <cell r="BY2948">
            <v>301815162</v>
          </cell>
          <cell r="CT2948">
            <v>1</v>
          </cell>
          <cell r="DD2948">
            <v>0.92600000000000005</v>
          </cell>
          <cell r="GG2948" t="str">
            <v>км</v>
          </cell>
          <cell r="GH2948">
            <v>0.92600000000000005</v>
          </cell>
          <cell r="GJ2948" t="str">
            <v xml:space="preserve">Ўзбекистон Республикаси Президентининг 
2022 йил 6 июндаги ПҚ-271-сон қарори </v>
          </cell>
        </row>
        <row r="2949">
          <cell r="A2949" t="str">
            <v>Риштон тумани "Rus Uzbek Tex" МЧЖ ҚКга 5,5 км электр энергияси тармоғи ва трансформатор ўрнатиш</v>
          </cell>
          <cell r="B2949" t="str">
            <v>2201302240516003</v>
          </cell>
          <cell r="C2949">
            <v>1</v>
          </cell>
          <cell r="D2949" t="str">
            <v>Constant</v>
          </cell>
          <cell r="E294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49" t="str">
            <v>Электр энергияси тармоқлари</v>
          </cell>
          <cell r="G2949" t="str">
            <v>Йирик ишлаб чиқариш лойиҳалари</v>
          </cell>
          <cell r="H2949" t="str">
            <v>"Ҳудудий электр тармоқлари" АЖ</v>
          </cell>
          <cell r="I2949" t="str">
            <v>"Фарғона электр тармоқлари" АЖ</v>
          </cell>
          <cell r="J2949" t="str">
            <v>Вазирлик ва идора</v>
          </cell>
          <cell r="K2949" t="str">
            <v>19-илова</v>
          </cell>
          <cell r="L2949" t="str">
            <v>Асосий</v>
          </cell>
          <cell r="M2949" t="str">
            <v>Фарғона вилояти</v>
          </cell>
          <cell r="N2949" t="str">
            <v>Риштон тумани</v>
          </cell>
          <cell r="P2949" t="str">
            <v>Янги қурилиш</v>
          </cell>
          <cell r="Q2949" t="str">
            <v>2022-2023</v>
          </cell>
          <cell r="R2949">
            <v>1</v>
          </cell>
          <cell r="S2949">
            <v>1</v>
          </cell>
          <cell r="T2949">
            <v>1</v>
          </cell>
          <cell r="X2949">
            <v>1</v>
          </cell>
          <cell r="Z2949">
            <v>1</v>
          </cell>
          <cell r="AA2949">
            <v>1</v>
          </cell>
          <cell r="AS2949">
            <v>12370</v>
          </cell>
          <cell r="AT2949">
            <v>3870</v>
          </cell>
          <cell r="AU2949">
            <v>3870</v>
          </cell>
          <cell r="AX2949">
            <v>4449.3</v>
          </cell>
          <cell r="BI2949">
            <v>-579.29999999999995</v>
          </cell>
          <cell r="BS2949">
            <v>3870</v>
          </cell>
          <cell r="BV2949">
            <v>12370</v>
          </cell>
          <cell r="BW2949">
            <v>3870</v>
          </cell>
          <cell r="BX2949" t="str">
            <v>"FERGANA AVTOMAT RASCHOT " МЧЖ</v>
          </cell>
          <cell r="BY2949">
            <v>301815162</v>
          </cell>
          <cell r="CT2949">
            <v>1</v>
          </cell>
          <cell r="CU2949">
            <v>1</v>
          </cell>
          <cell r="CV2949">
            <v>1</v>
          </cell>
          <cell r="DD2949">
            <v>5.5</v>
          </cell>
          <cell r="DE2949">
            <v>5.5</v>
          </cell>
          <cell r="DF2949">
            <v>5.5</v>
          </cell>
          <cell r="GG2949" t="str">
            <v>км</v>
          </cell>
          <cell r="GH2949">
            <v>5.5</v>
          </cell>
          <cell r="GI2949">
            <v>5.5</v>
          </cell>
          <cell r="GJ2949" t="str">
            <v xml:space="preserve">Ўзбекистон Республикаси Президентининг 
2022 йил 6 июндаги ПҚ-271-сон қарори </v>
          </cell>
          <cell r="GX2949" t="str">
            <v>Лимит мақбуллаштирилди</v>
          </cell>
        </row>
        <row r="2950">
          <cell r="A2950" t="str">
            <v>Тақсимланмаган лимит</v>
          </cell>
          <cell r="E295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0" t="str">
            <v>Электр энергияси тармоқлари</v>
          </cell>
          <cell r="G2950" t="str">
            <v>Йирик ишлаб чиқариш лойиҳалари</v>
          </cell>
          <cell r="H2950" t="str">
            <v>"Ҳудудий электр тармоқлари" АЖ</v>
          </cell>
          <cell r="I2950" t="str">
            <v>"Фарғона электр тармоқлари" АЖ</v>
          </cell>
          <cell r="J2950" t="str">
            <v>Вазирлик ва идора</v>
          </cell>
          <cell r="K2950" t="str">
            <v>19-илова</v>
          </cell>
          <cell r="L2950" t="str">
            <v>Асосий</v>
          </cell>
          <cell r="M2950" t="str">
            <v>Фарғона вилояти</v>
          </cell>
          <cell r="P2950" t="str">
            <v>Тақсимланмаган лимит</v>
          </cell>
          <cell r="R2950">
            <v>2</v>
          </cell>
          <cell r="AX2950">
            <v>0</v>
          </cell>
          <cell r="BR2950">
            <v>0</v>
          </cell>
          <cell r="BS2950">
            <v>0</v>
          </cell>
        </row>
        <row r="2951">
          <cell r="A2951" t="str">
            <v>"Ҳазорасп" ЭИЗнинг Янгибозор қишлоғидаги 1-ҳудудида 110 кВ Л-30-Х-2 тармоғидан объектгача 4,5 км узунликдаги 110 кВ ҳаво электр энергияси тармоғини ва объектда 110/10 кВли 25 МВа бўлган бир трансформаторли подстанция қуриш</v>
          </cell>
          <cell r="B2951" t="str">
            <v>2101332200516001</v>
          </cell>
          <cell r="D2951" t="str">
            <v>100010860262667018107280055</v>
          </cell>
          <cell r="E295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1" t="str">
            <v>Электр энергияси тармоқлари</v>
          </cell>
          <cell r="G2951" t="str">
            <v>Махсус иқтисодий зона</v>
          </cell>
          <cell r="H2951" t="str">
            <v>"Ҳудудий электр тармоқлари" АЖ</v>
          </cell>
          <cell r="I2951" t="str">
            <v>"Хоразм электр тармоқлари" АЖ</v>
          </cell>
          <cell r="J2951" t="str">
            <v>Вазирлик ва идора</v>
          </cell>
          <cell r="K2951" t="str">
            <v>19-илова</v>
          </cell>
          <cell r="L2951" t="str">
            <v>Асосий</v>
          </cell>
          <cell r="M2951" t="str">
            <v>Хоразм вилояти</v>
          </cell>
          <cell r="N2951" t="str">
            <v>Ҳазорасп тумани</v>
          </cell>
          <cell r="P2951" t="str">
            <v>Янги қурилиш</v>
          </cell>
          <cell r="Q2951" t="str">
            <v>2021-2023</v>
          </cell>
          <cell r="R2951">
            <v>2</v>
          </cell>
          <cell r="AS2951">
            <v>20325.5</v>
          </cell>
          <cell r="AT2951">
            <v>20325.5</v>
          </cell>
          <cell r="AU2951">
            <v>20325.5</v>
          </cell>
          <cell r="AX2951">
            <v>35074.1</v>
          </cell>
          <cell r="BI2951">
            <v>-15000</v>
          </cell>
          <cell r="BO2951">
            <v>-20000</v>
          </cell>
          <cell r="BS2951">
            <v>74.099999999998545</v>
          </cell>
          <cell r="BW2951">
            <v>0</v>
          </cell>
          <cell r="GG2951" t="str">
            <v>км</v>
          </cell>
          <cell r="GJ2951" t="str">
            <v xml:space="preserve">Ўзбекистон Республикаси Президентининг 
2021 йил 30 апрелдаги ПҚ-5101-сон қарори </v>
          </cell>
          <cell r="GL2951">
            <v>1</v>
          </cell>
          <cell r="GX2951" t="str">
            <v>Лимит мақбуллаштирилди</v>
          </cell>
          <cell r="HD2951" t="str">
            <v>Чиқарилган объект</v>
          </cell>
        </row>
        <row r="2952">
          <cell r="A2952" t="str">
            <v>"Ҳазорасп" ЭИЗнинг 2-ҳудуди Тупроққалъа тумани "Обод" (Яккачикир) маҳалласидаги ЭИЗ ҳудудида 110 кВ Л-Дружба-1 ва Л-30-Х-2 тармоғидан объектгача 1,5 км узунликдаги икки занжирли 110 кВли ҳаво электр энергияси тармоғини ва объектда 110/35/10 кВли 2х25 МВа бўлган икки трансформаторли подстанция қуриш</v>
          </cell>
          <cell r="B2952" t="str">
            <v>2101332210516001</v>
          </cell>
          <cell r="C2952">
            <v>1</v>
          </cell>
          <cell r="D2952" t="str">
            <v>Constant</v>
          </cell>
          <cell r="E295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2" t="str">
            <v>Электр энергияси тармоқлари</v>
          </cell>
          <cell r="G2952" t="str">
            <v>Махсус иқтисодий зона</v>
          </cell>
          <cell r="H2952" t="str">
            <v>"Ҳудудий электр тармоқлари" АЖ</v>
          </cell>
          <cell r="I2952" t="str">
            <v>"Хоразм электр тармоқлари" АЖ</v>
          </cell>
          <cell r="J2952" t="str">
            <v>Вазирлик ва идора</v>
          </cell>
          <cell r="K2952" t="str">
            <v>19-илова</v>
          </cell>
          <cell r="L2952" t="str">
            <v>Асосий</v>
          </cell>
          <cell r="M2952" t="str">
            <v>Хоразм вилояти</v>
          </cell>
          <cell r="N2952" t="str">
            <v>Тупроққалъа тумани</v>
          </cell>
          <cell r="P2952" t="str">
            <v>Янги қурилиш</v>
          </cell>
          <cell r="Q2952" t="str">
            <v>2021-2023</v>
          </cell>
          <cell r="R2952">
            <v>1</v>
          </cell>
          <cell r="S2952">
            <v>1</v>
          </cell>
          <cell r="X2952">
            <v>1</v>
          </cell>
          <cell r="Z2952">
            <v>1</v>
          </cell>
          <cell r="AA2952">
            <v>1</v>
          </cell>
          <cell r="AS2952">
            <v>40521</v>
          </cell>
          <cell r="AT2952">
            <v>5758</v>
          </cell>
          <cell r="AU2952">
            <v>5758</v>
          </cell>
          <cell r="AX2952">
            <v>23529.85</v>
          </cell>
          <cell r="BI2952">
            <v>-13000</v>
          </cell>
          <cell r="BS2952">
            <v>10529.849999999999</v>
          </cell>
          <cell r="BV2952">
            <v>19773.18</v>
          </cell>
          <cell r="BW2952">
            <v>5757.8</v>
          </cell>
          <cell r="BX2952" t="str">
            <v>"FERGANA AVTOMAT RASCHOT " МЧЖ</v>
          </cell>
          <cell r="BY2952">
            <v>301815162</v>
          </cell>
          <cell r="CT2952">
            <v>1</v>
          </cell>
          <cell r="CU2952">
            <v>1</v>
          </cell>
          <cell r="CV2952">
            <v>1</v>
          </cell>
          <cell r="DD2952">
            <v>3.6</v>
          </cell>
          <cell r="DE2952">
            <v>3.6</v>
          </cell>
          <cell r="DF2952">
            <v>3.6</v>
          </cell>
          <cell r="GG2952" t="str">
            <v>км</v>
          </cell>
          <cell r="GH2952">
            <v>3.6</v>
          </cell>
          <cell r="GI2952">
            <v>3.6</v>
          </cell>
          <cell r="GJ2952" t="str">
            <v xml:space="preserve">Ўзбекистон Республикаси Президентининг 
2021 йил 30 апрелдаги ПҚ-5101-сон қарори </v>
          </cell>
          <cell r="GX2952" t="str">
            <v>Лимит мақбуллаштирилди</v>
          </cell>
        </row>
        <row r="2953">
          <cell r="A2953" t="str">
            <v>"Ҳазорасп" ЭИЗнинг 3-ҳудуди Тупроққалъа тумани "Муҳаббат" маҳалласидаги ЭИЗ ҳудудида 110/35/10 кВли нимстанция, "Артель" ("Future Industries" МЧЖ) корхонасидан объектгача 2х6,5 км узунликдаги икки занжирли 35 кВли ҳаво электр энергияси тармоғини ва объектда 35/10 кВ 2х10 МВа бўлган подстанция қуриш</v>
          </cell>
          <cell r="B2953" t="str">
            <v>2101332210516002</v>
          </cell>
          <cell r="E295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3" t="str">
            <v>Электр энергияси тармоқлари</v>
          </cell>
          <cell r="G2953" t="str">
            <v>Махсус иқтисодий зона</v>
          </cell>
          <cell r="H2953" t="str">
            <v>"Ҳудудий электр тармоқлари" АЖ</v>
          </cell>
          <cell r="I2953" t="str">
            <v>"Хоразм электр тармоқлари" АЖ</v>
          </cell>
          <cell r="J2953" t="str">
            <v>Вазирлик ва идора</v>
          </cell>
          <cell r="K2953" t="str">
            <v>19-илова</v>
          </cell>
          <cell r="L2953" t="str">
            <v>Асосий</v>
          </cell>
          <cell r="M2953" t="str">
            <v>Хоразм вилояти</v>
          </cell>
          <cell r="N2953" t="str">
            <v>Тупроққалъа тумани</v>
          </cell>
          <cell r="P2953" t="str">
            <v>Янги қурилиш</v>
          </cell>
          <cell r="Q2953" t="str">
            <v>2021-2023</v>
          </cell>
          <cell r="R2953">
            <v>1</v>
          </cell>
          <cell r="AX2953">
            <v>9740.4599999999991</v>
          </cell>
          <cell r="BI2953">
            <v>-9740.4599999999991</v>
          </cell>
          <cell r="BS2953">
            <v>0</v>
          </cell>
          <cell r="BW2953">
            <v>0</v>
          </cell>
          <cell r="BX2953" t="str">
            <v>"Ҳудудий электр тармоқлари" АЖ</v>
          </cell>
          <cell r="BY2953">
            <v>306350099</v>
          </cell>
          <cell r="GG2953" t="str">
            <v>км</v>
          </cell>
          <cell r="GH2953">
            <v>13</v>
          </cell>
          <cell r="GJ2953" t="str">
            <v xml:space="preserve">Ўзбекистон Республикаси Президентининг 
2021 йил 30 апрелдаги ПҚ-5101-сон қарори </v>
          </cell>
          <cell r="GL2953">
            <v>1</v>
          </cell>
          <cell r="GX2953" t="str">
            <v>Чиқарилган объект</v>
          </cell>
        </row>
        <row r="2954">
          <cell r="A2954" t="str">
            <v>"Ҳазорасп" ЭИЗ Янгиариқ туманида иссиқхона учун 110/35/10 кВ нимстанция "КС-3" ва янги қуриладиган ИЭСдан объектгача 2х10,5 км узунликдаги икки занжирли 110 кВли ҳаво электр энергияси тармоғини ва объектда 110/10 кВ 2х25 МВА бўлган подстанция қуриш</v>
          </cell>
          <cell r="B2954" t="str">
            <v>2101332330516001</v>
          </cell>
          <cell r="C2954">
            <v>1</v>
          </cell>
          <cell r="D2954" t="str">
            <v>Constant</v>
          </cell>
          <cell r="E295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4" t="str">
            <v>Электр энергияси тармоқлари</v>
          </cell>
          <cell r="G2954" t="str">
            <v>Махсус иқтисодий зона</v>
          </cell>
          <cell r="H2954" t="str">
            <v>"Ҳудудий электр тармоқлари" АЖ</v>
          </cell>
          <cell r="I2954" t="str">
            <v>"Хоразм электр тармоқлари" АЖ</v>
          </cell>
          <cell r="J2954" t="str">
            <v>Вазирлик ва идора</v>
          </cell>
          <cell r="K2954" t="str">
            <v>19-илова</v>
          </cell>
          <cell r="L2954" t="str">
            <v>Асосий</v>
          </cell>
          <cell r="M2954" t="str">
            <v>Хоразм вилояти</v>
          </cell>
          <cell r="N2954" t="str">
            <v>Янгиариқ тумани</v>
          </cell>
          <cell r="P2954" t="str">
            <v>Янги қурилиш</v>
          </cell>
          <cell r="Q2954" t="str">
            <v>2021-2023</v>
          </cell>
          <cell r="R2954">
            <v>1</v>
          </cell>
          <cell r="S2954">
            <v>1</v>
          </cell>
          <cell r="X2954">
            <v>1</v>
          </cell>
          <cell r="Z2954">
            <v>1</v>
          </cell>
          <cell r="AA2954">
            <v>1</v>
          </cell>
          <cell r="AS2954">
            <v>67059.8</v>
          </cell>
          <cell r="AT2954">
            <v>47533.8</v>
          </cell>
          <cell r="AU2954">
            <v>47533.8</v>
          </cell>
          <cell r="AX2954">
            <v>40528.909999999996</v>
          </cell>
          <cell r="BO2954">
            <v>-7713.6</v>
          </cell>
          <cell r="BS2954">
            <v>32815.31</v>
          </cell>
          <cell r="BV2954">
            <v>25396.208999999999</v>
          </cell>
          <cell r="BW2954">
            <v>17000</v>
          </cell>
          <cell r="BX2954" t="str">
            <v>"Ҳудудий электр тармоқлари" АЖ</v>
          </cell>
          <cell r="BY2954">
            <v>306350099</v>
          </cell>
          <cell r="CT2954">
            <v>1</v>
          </cell>
          <cell r="CU2954">
            <v>1</v>
          </cell>
          <cell r="CV2954">
            <v>1</v>
          </cell>
          <cell r="DD2954">
            <v>19.899999999999999</v>
          </cell>
          <cell r="DE2954">
            <v>19.899999999999999</v>
          </cell>
          <cell r="DF2954">
            <v>19.899999999999999</v>
          </cell>
          <cell r="GG2954" t="str">
            <v>км</v>
          </cell>
          <cell r="GH2954">
            <v>19.899999999999999</v>
          </cell>
          <cell r="GI2954">
            <v>19.899999999999999</v>
          </cell>
          <cell r="GJ2954" t="str">
            <v xml:space="preserve">Ўзбекистон Республикаси Президентининг 
2021 йил 30 апрелдаги ПҚ-5101-сон қарори </v>
          </cell>
          <cell r="HD2954" t="str">
            <v>Лимит мақбуллаштирилди</v>
          </cell>
        </row>
        <row r="2955">
          <cell r="A2955" t="str">
            <v>Ҳазорасп тумани "Алоқаликўл" КСЗда электр энергияси тармоғини қуриш ва трансформатор ўрнатиш</v>
          </cell>
          <cell r="B2955" t="str">
            <v>2201332200516002</v>
          </cell>
          <cell r="E295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5" t="str">
            <v>Электр энергияси тармоқлари</v>
          </cell>
          <cell r="G2955" t="str">
            <v>Кичик саноат зонаси</v>
          </cell>
          <cell r="H2955" t="str">
            <v>"Ҳудудий электр тармоқлари" АЖ</v>
          </cell>
          <cell r="I2955" t="str">
            <v>"Хоразм электр тармоқлари" АЖ</v>
          </cell>
          <cell r="J2955" t="str">
            <v>Вазирлик ва идора</v>
          </cell>
          <cell r="K2955" t="str">
            <v>19-илова</v>
          </cell>
          <cell r="L2955" t="str">
            <v>Асосий</v>
          </cell>
          <cell r="M2955" t="str">
            <v>Хоразм вилояти</v>
          </cell>
          <cell r="N2955" t="str">
            <v>Ҳазорасп тумани</v>
          </cell>
          <cell r="P2955" t="str">
            <v>Янги қурилиш</v>
          </cell>
          <cell r="Q2955" t="str">
            <v>2022-2023</v>
          </cell>
          <cell r="R2955">
            <v>1</v>
          </cell>
          <cell r="AX2955">
            <v>191.8</v>
          </cell>
          <cell r="BF2955">
            <v>-191.8</v>
          </cell>
          <cell r="BS2955">
            <v>0</v>
          </cell>
          <cell r="BW2955">
            <v>0</v>
          </cell>
          <cell r="BX2955" t="str">
            <v>"Ҳудудий электр тармоқлари" АЖ</v>
          </cell>
          <cell r="BY2955">
            <v>306350099</v>
          </cell>
          <cell r="GG2955" t="str">
            <v>км</v>
          </cell>
          <cell r="GH2955">
            <v>5.0999999999999996</v>
          </cell>
          <cell r="GJ2955" t="str">
            <v xml:space="preserve">Ўзбекистон Республикаси Президентининг 
2022 йил 6 июндаги ПҚ-271-сон қарори </v>
          </cell>
          <cell r="GL2955">
            <v>1</v>
          </cell>
          <cell r="GU2955" t="str">
            <v>Чиқарилган объект</v>
          </cell>
        </row>
        <row r="2956">
          <cell r="A2956" t="str">
            <v>Урганч шаҳридаги ЁСТЗда электр энергияси тармоғини қуриш, трансформатор пунктини ўрнатиш</v>
          </cell>
          <cell r="B2956" t="str">
            <v>2201334010516002</v>
          </cell>
          <cell r="E295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6" t="str">
            <v>Электр энергияси тармоқлари</v>
          </cell>
          <cell r="G2956" t="str">
            <v>Ёшлар саноат ва тадбиркорлик зонаси</v>
          </cell>
          <cell r="H2956" t="str">
            <v>"Ҳудудий электр тармоқлари" АЖ</v>
          </cell>
          <cell r="I2956" t="str">
            <v>"Хоразм электр тармоқлари" АЖ</v>
          </cell>
          <cell r="J2956" t="str">
            <v>Вазирлик ва идора</v>
          </cell>
          <cell r="K2956" t="str">
            <v>19-илова</v>
          </cell>
          <cell r="L2956" t="str">
            <v>Асосий</v>
          </cell>
          <cell r="M2956" t="str">
            <v>Хоразм вилояти</v>
          </cell>
          <cell r="N2956" t="str">
            <v>Урганч шаҳри</v>
          </cell>
          <cell r="P2956" t="str">
            <v>Янги қурилиш</v>
          </cell>
          <cell r="Q2956" t="str">
            <v>2022-2023</v>
          </cell>
          <cell r="R2956">
            <v>1</v>
          </cell>
          <cell r="AX2956">
            <v>843.1</v>
          </cell>
          <cell r="BF2956">
            <v>-843.1</v>
          </cell>
          <cell r="BS2956">
            <v>0</v>
          </cell>
          <cell r="BW2956">
            <v>0</v>
          </cell>
          <cell r="BX2956" t="str">
            <v>"Ҳудудий электр тармоқлари" АЖ</v>
          </cell>
          <cell r="BY2956">
            <v>306350099</v>
          </cell>
          <cell r="GG2956" t="str">
            <v>км</v>
          </cell>
          <cell r="GH2956">
            <v>2.2999999999999998</v>
          </cell>
          <cell r="GJ2956" t="str">
            <v xml:space="preserve">Ўзбекистон Республикаси Президентининг 
2022 йил 6 июндаги ПҚ-271-сон қарори </v>
          </cell>
          <cell r="GL2956">
            <v>1</v>
          </cell>
          <cell r="GU2956" t="str">
            <v>Чиқарилган объект</v>
          </cell>
        </row>
        <row r="2957">
          <cell r="A2957" t="str">
            <v>"Ҳазорасп" ЭИЗ 1-ҳудуди Ҳазорасп тумани Янгибозор қишлоғи худудида 6 км узунликдаги электр тармоғини қуриш</v>
          </cell>
          <cell r="B2957" t="str">
            <v>2301332200516001</v>
          </cell>
          <cell r="C2957">
            <v>1</v>
          </cell>
          <cell r="D2957" t="str">
            <v>100010860262667018107280056</v>
          </cell>
          <cell r="E295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7" t="str">
            <v>Электр энергияси тармоқлари</v>
          </cell>
          <cell r="G2957" t="str">
            <v>Махсус иқтисодий зона</v>
          </cell>
          <cell r="H2957" t="str">
            <v>"Ҳудудий электр тармоқлари" АЖ</v>
          </cell>
          <cell r="I2957" t="str">
            <v>"Хоразм электр тармоқлари" АЖ</v>
          </cell>
          <cell r="J2957" t="str">
            <v>Вазирлик ва идора</v>
          </cell>
          <cell r="K2957" t="str">
            <v>19-илова</v>
          </cell>
          <cell r="L2957" t="str">
            <v>Асосий</v>
          </cell>
          <cell r="M2957" t="str">
            <v>Хоразм вилояти</v>
          </cell>
          <cell r="N2957" t="str">
            <v>Ҳазорасп тумани</v>
          </cell>
          <cell r="P2957" t="str">
            <v>Янги қурилиш</v>
          </cell>
          <cell r="Q2957">
            <v>2023</v>
          </cell>
          <cell r="R2957">
            <v>2</v>
          </cell>
          <cell r="S2957">
            <v>1</v>
          </cell>
          <cell r="T2957">
            <v>1</v>
          </cell>
          <cell r="U2957">
            <v>1</v>
          </cell>
          <cell r="AB2957">
            <v>1</v>
          </cell>
          <cell r="AG2957">
            <v>1</v>
          </cell>
          <cell r="AH2957">
            <v>1</v>
          </cell>
          <cell r="AK2957">
            <v>1</v>
          </cell>
          <cell r="AM2957">
            <v>1</v>
          </cell>
          <cell r="AN2957">
            <v>1</v>
          </cell>
          <cell r="AO2957">
            <v>1</v>
          </cell>
          <cell r="AR2957">
            <v>1</v>
          </cell>
          <cell r="AS2957">
            <v>481.3</v>
          </cell>
          <cell r="AT2957">
            <v>481.3</v>
          </cell>
          <cell r="AU2957">
            <v>481.3</v>
          </cell>
          <cell r="AX2957">
            <v>720</v>
          </cell>
          <cell r="BO2957">
            <v>-262.7</v>
          </cell>
          <cell r="BS2957">
            <v>457.3</v>
          </cell>
          <cell r="BV2957">
            <v>456.19936000000001</v>
          </cell>
          <cell r="BW2957">
            <v>433.4</v>
          </cell>
          <cell r="BX2957" t="str">
            <v>"AMUDARYO XIZMAT KO‘RSATISH MARKAZI" МЧЖ</v>
          </cell>
          <cell r="BY2957">
            <v>305721831</v>
          </cell>
          <cell r="DD2957">
            <v>6</v>
          </cell>
          <cell r="DE2957">
            <v>6</v>
          </cell>
          <cell r="DF2957">
            <v>6</v>
          </cell>
          <cell r="GG2957" t="str">
            <v>км</v>
          </cell>
          <cell r="GH2957">
            <v>6</v>
          </cell>
          <cell r="GI2957">
            <v>6</v>
          </cell>
          <cell r="GJ2957" t="str">
            <v>Вилоят ҳокимлигининг таклифи</v>
          </cell>
          <cell r="HD2957" t="str">
            <v>Лимит мақбуллаштирилди</v>
          </cell>
        </row>
        <row r="2958">
          <cell r="A2958" t="str">
            <v>"Ҳазорасп" ЭИЗнинг Урганч тумани "Ҳилол" МФЙдаги филиали ҳудудида ПС Мустақилликдан алохида Ячейка қуриш билан ХЛ 10 кВ 2 км қуриш 2х630 кВА ТП</v>
          </cell>
          <cell r="B2958" t="str">
            <v>2301332170516002</v>
          </cell>
          <cell r="D2958" t="str">
            <v>100010860262667018107280057</v>
          </cell>
          <cell r="E295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8" t="str">
            <v>Электр энергияси тармоқлари</v>
          </cell>
          <cell r="G2958" t="str">
            <v>Махсус иқтисодий зона</v>
          </cell>
          <cell r="H2958" t="str">
            <v>"Ҳудудий электр тармоқлари" АЖ</v>
          </cell>
          <cell r="I2958" t="str">
            <v>"Хоразм электр тармоқлари" АЖ</v>
          </cell>
          <cell r="J2958" t="str">
            <v>Вазирлик ва идора</v>
          </cell>
          <cell r="K2958" t="str">
            <v>19-илова</v>
          </cell>
          <cell r="L2958" t="str">
            <v>Асосий</v>
          </cell>
          <cell r="M2958" t="str">
            <v>Хоразм вилояти</v>
          </cell>
          <cell r="N2958" t="str">
            <v>Урганч тумани</v>
          </cell>
          <cell r="P2958" t="str">
            <v>Янги қурилиш</v>
          </cell>
          <cell r="Q2958">
            <v>2023</v>
          </cell>
          <cell r="R2958">
            <v>2</v>
          </cell>
          <cell r="AX2958">
            <v>850</v>
          </cell>
          <cell r="BI2958">
            <v>-850</v>
          </cell>
          <cell r="BS2958">
            <v>0</v>
          </cell>
          <cell r="BW2958">
            <v>0</v>
          </cell>
          <cell r="GG2958" t="str">
            <v>км</v>
          </cell>
          <cell r="GH2958">
            <v>2</v>
          </cell>
          <cell r="GJ2958" t="str">
            <v>Вилоят ҳокимлигининг таклифи</v>
          </cell>
          <cell r="GL2958">
            <v>1</v>
          </cell>
          <cell r="GX2958" t="str">
            <v>Чиқарилган объект</v>
          </cell>
        </row>
        <row r="2959">
          <cell r="A2959" t="str">
            <v>Урганч шаҳридаги "Базальт минерал тошидан иссиқлик сақловчи плиталар ишлаб чиқариш" лойиҳасини электр энергияси билан таъминлаш</v>
          </cell>
          <cell r="B2959" t="str">
            <v>2301334010516001</v>
          </cell>
          <cell r="C2959">
            <v>1</v>
          </cell>
          <cell r="E295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59" t="str">
            <v>Электр энергияси тармоқлари</v>
          </cell>
          <cell r="G2959" t="str">
            <v>Йирик ишлаб чиқариш лойиҳалари</v>
          </cell>
          <cell r="H2959" t="str">
            <v>"Ҳудудий электр тармоқлари" АЖ</v>
          </cell>
          <cell r="J2959" t="str">
            <v>Вазирлик ва идора</v>
          </cell>
          <cell r="K2959" t="str">
            <v>Қўшимча</v>
          </cell>
          <cell r="L2959" t="str">
            <v>Асосий</v>
          </cell>
          <cell r="M2959" t="str">
            <v>Хоразм вилояти</v>
          </cell>
          <cell r="N2959" t="str">
            <v>Урганч шаҳри</v>
          </cell>
          <cell r="P2959" t="str">
            <v>Янги қурилиш</v>
          </cell>
          <cell r="Q2959">
            <v>2023</v>
          </cell>
          <cell r="R2959">
            <v>2</v>
          </cell>
          <cell r="S2959">
            <v>1</v>
          </cell>
          <cell r="AB2959">
            <v>1</v>
          </cell>
          <cell r="AE2959">
            <v>1</v>
          </cell>
          <cell r="AG2959">
            <v>1</v>
          </cell>
          <cell r="AH2959">
            <v>1</v>
          </cell>
          <cell r="AJ2959">
            <v>1</v>
          </cell>
          <cell r="AM2959">
            <v>1</v>
          </cell>
          <cell r="AN2959">
            <v>1</v>
          </cell>
          <cell r="AO2959">
            <v>1</v>
          </cell>
          <cell r="AR2959">
            <v>1</v>
          </cell>
          <cell r="AS2959">
            <v>19309.3</v>
          </cell>
          <cell r="AT2959">
            <v>19309.3</v>
          </cell>
          <cell r="AU2959">
            <v>19309.3</v>
          </cell>
          <cell r="AX2959">
            <v>0</v>
          </cell>
          <cell r="BF2959">
            <v>20000</v>
          </cell>
          <cell r="BO2959">
            <v>-690.7</v>
          </cell>
          <cell r="BS2959">
            <v>19309.3</v>
          </cell>
          <cell r="BV2959">
            <v>5792.7908158499995</v>
          </cell>
          <cell r="BW2959">
            <v>5738.7908158599994</v>
          </cell>
          <cell r="BX2959" t="str">
            <v>"MEGASTROY KORXONASI" МЧЖ</v>
          </cell>
          <cell r="BY2959">
            <v>302089195</v>
          </cell>
          <cell r="DD2959">
            <v>0.8</v>
          </cell>
          <cell r="DE2959">
            <v>0.8</v>
          </cell>
          <cell r="DF2959">
            <v>0.8</v>
          </cell>
          <cell r="GG2959" t="str">
            <v>км</v>
          </cell>
          <cell r="GH2959">
            <v>0.8</v>
          </cell>
          <cell r="GI2959">
            <v>0.8</v>
          </cell>
          <cell r="GU2959" t="str">
            <v>Янги қўшилган объект</v>
          </cell>
          <cell r="HD2959" t="str">
            <v>Лимит мақбуллаштирилди</v>
          </cell>
        </row>
        <row r="2960">
          <cell r="A2960" t="str">
            <v>Хоразм вилояти Хонқа тумани "Дустлик" МФЙ ҳудудидаги мебелчиликга ихтисослаштирилган КСЗда электр энергияси тармоғини қуриш</v>
          </cell>
          <cell r="B2960" t="str">
            <v>2301332230516002</v>
          </cell>
          <cell r="C2960">
            <v>1</v>
          </cell>
          <cell r="E296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0" t="str">
            <v>Электр энергияси тармоқлари</v>
          </cell>
          <cell r="G2960" t="str">
            <v>Мебелчилик</v>
          </cell>
          <cell r="H2960" t="str">
            <v>"Ҳудудий электр тармоқлари" АЖ</v>
          </cell>
          <cell r="J2960" t="str">
            <v>Вазирлик ва идора</v>
          </cell>
          <cell r="K2960" t="str">
            <v>Қўшимча</v>
          </cell>
          <cell r="L2960" t="str">
            <v>Асосий</v>
          </cell>
          <cell r="M2960" t="str">
            <v>Хоразм вилояти</v>
          </cell>
          <cell r="N2960" t="str">
            <v>Хонқа тумани</v>
          </cell>
          <cell r="P2960" t="str">
            <v>Янги қурилиш</v>
          </cell>
          <cell r="Q2960" t="str">
            <v>2023-2024</v>
          </cell>
          <cell r="R2960">
            <v>2</v>
          </cell>
          <cell r="AB2960">
            <v>1</v>
          </cell>
          <cell r="AG2960">
            <v>1</v>
          </cell>
          <cell r="AH2960">
            <v>1</v>
          </cell>
          <cell r="AJ2960">
            <v>1</v>
          </cell>
          <cell r="BO2960">
            <v>10000</v>
          </cell>
          <cell r="BS2960">
            <v>10000</v>
          </cell>
          <cell r="CT2960">
            <v>1</v>
          </cell>
          <cell r="GG2960" t="str">
            <v>объект</v>
          </cell>
          <cell r="GH2960">
            <v>1</v>
          </cell>
          <cell r="HD2960" t="str">
            <v>Янги қўшилган объект</v>
          </cell>
        </row>
        <row r="2961">
          <cell r="A2961" t="str">
            <v>Тақсимланмаган лимит</v>
          </cell>
          <cell r="E296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1" t="str">
            <v>Электр энергияси тармоқлари</v>
          </cell>
          <cell r="G2961" t="str">
            <v>Йирик ишлаб чиқариш лойиҳалари</v>
          </cell>
          <cell r="H2961" t="str">
            <v>"Ҳудудий электр тармоқлари" АЖ</v>
          </cell>
          <cell r="J2961" t="str">
            <v>Вазирлик ва идора</v>
          </cell>
          <cell r="K2961" t="str">
            <v>15-илова</v>
          </cell>
          <cell r="L2961" t="str">
            <v>Асосий</v>
          </cell>
          <cell r="M2961" t="str">
            <v>Хоразм вилояти</v>
          </cell>
          <cell r="P2961" t="str">
            <v>Тақсимланмаган лимит</v>
          </cell>
          <cell r="R2961">
            <v>2</v>
          </cell>
          <cell r="AX2961">
            <v>0</v>
          </cell>
          <cell r="BR2961">
            <v>0</v>
          </cell>
          <cell r="BS2961">
            <v>0</v>
          </cell>
        </row>
        <row r="2962">
          <cell r="A2962" t="str">
            <v>Учтепа тумани "Журжоний" МФЙ ҳудудидаги ЁСТЗда электр энергияси тармоғини қуриш</v>
          </cell>
          <cell r="B2962" t="str">
            <v>2201262620516001</v>
          </cell>
          <cell r="C2962">
            <v>1</v>
          </cell>
          <cell r="D2962" t="str">
            <v>100010860262667018107280058</v>
          </cell>
          <cell r="E296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2" t="str">
            <v>Электр энергияси тармоқлари</v>
          </cell>
          <cell r="G2962" t="str">
            <v>Ёшлар саноат ва тадбиркорлик зонаси</v>
          </cell>
          <cell r="H2962" t="str">
            <v>"Ҳудудий электр тармоқлари" АЖ</v>
          </cell>
          <cell r="I2962" t="str">
            <v>"Тошкент шаҳар электр тармоқлари" АЖ</v>
          </cell>
          <cell r="J2962" t="str">
            <v>Вазирлик ва идора</v>
          </cell>
          <cell r="K2962" t="str">
            <v>19-илова</v>
          </cell>
          <cell r="L2962" t="str">
            <v>Асосий</v>
          </cell>
          <cell r="M2962" t="str">
            <v>Тошкент шаҳар</v>
          </cell>
          <cell r="N2962" t="str">
            <v>Янгиҳаёт тумани</v>
          </cell>
          <cell r="P2962" t="str">
            <v>Янги қурилиш</v>
          </cell>
          <cell r="Q2962" t="str">
            <v>2022-2024</v>
          </cell>
          <cell r="R2962">
            <v>2</v>
          </cell>
          <cell r="AB2962">
            <v>1</v>
          </cell>
          <cell r="AG2962">
            <v>1</v>
          </cell>
          <cell r="AS2962">
            <v>32000</v>
          </cell>
          <cell r="AT2962">
            <v>32000</v>
          </cell>
          <cell r="AU2962">
            <v>32000</v>
          </cell>
          <cell r="AX2962">
            <v>5000</v>
          </cell>
          <cell r="BS2962">
            <v>5000</v>
          </cell>
          <cell r="BV2962">
            <v>53</v>
          </cell>
          <cell r="BW2962">
            <v>54</v>
          </cell>
          <cell r="CT2962">
            <v>1</v>
          </cell>
          <cell r="DD2962">
            <v>1</v>
          </cell>
          <cell r="GG2962" t="str">
            <v>км</v>
          </cell>
          <cell r="GH2962">
            <v>1</v>
          </cell>
          <cell r="GJ2962" t="str">
            <v xml:space="preserve">Ўзбекистон Республикаси Президентининг 
2022 йил 6 июндаги ПҚ-271-сон қарори </v>
          </cell>
        </row>
        <row r="2963">
          <cell r="A2963" t="str">
            <v>Тақсимланмаган лимит</v>
          </cell>
          <cell r="E296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3" t="str">
            <v>Электр энергияси тармоқлари</v>
          </cell>
          <cell r="G2963" t="str">
            <v>Ёшлар саноат ва тадбиркорлик зонаси</v>
          </cell>
          <cell r="H2963" t="str">
            <v>"Ҳудудий электр тармоқлари" АЖ</v>
          </cell>
          <cell r="J2963" t="str">
            <v>Вазирлик ва идора</v>
          </cell>
          <cell r="K2963" t="str">
            <v>19-илова</v>
          </cell>
          <cell r="L2963" t="str">
            <v>Асосий</v>
          </cell>
          <cell r="P2963" t="str">
            <v>Тақсимланмаган лимит</v>
          </cell>
          <cell r="R2963">
            <v>2</v>
          </cell>
          <cell r="AX2963">
            <v>0</v>
          </cell>
          <cell r="BF2963">
            <v>2410.5499999999956</v>
          </cell>
          <cell r="BS2963">
            <v>2410.5499999999956</v>
          </cell>
          <cell r="GU2963" t="str">
            <v>Лимит қўшилди</v>
          </cell>
        </row>
        <row r="2964">
          <cell r="A2964" t="str">
            <v>"Шарғункўмир" АЖнинг ташқи электр таъминоти 2 босқичи: 16,7 км узунликдаги 35 кВ қўшимча захира электр тармоғини қуриш</v>
          </cell>
          <cell r="B2964" t="str">
            <v>2301222170226001</v>
          </cell>
          <cell r="C2964">
            <v>1</v>
          </cell>
          <cell r="D2964" t="str">
            <v>Constant</v>
          </cell>
          <cell r="E296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4" t="str">
            <v>Электр энергияси тармоқлари</v>
          </cell>
          <cell r="G2964" t="str">
            <v>Йирик ишлаб чиқариш лойиҳалари</v>
          </cell>
          <cell r="H2964" t="str">
            <v>"Ҳудудий электр тармоқлари" АЖ</v>
          </cell>
          <cell r="J2964" t="str">
            <v>Вазирлик ва идора</v>
          </cell>
          <cell r="K2964" t="str">
            <v>Қўшимча</v>
          </cell>
          <cell r="L2964" t="str">
            <v>Асосий</v>
          </cell>
          <cell r="M2964" t="str">
            <v>Сурхондарё вилояти</v>
          </cell>
          <cell r="N2964" t="str">
            <v>Сариосиё тумани</v>
          </cell>
          <cell r="P2964" t="str">
            <v>Янги қурилиш</v>
          </cell>
          <cell r="Q2964">
            <v>2023</v>
          </cell>
          <cell r="R2964">
            <v>2</v>
          </cell>
          <cell r="S2964">
            <v>1</v>
          </cell>
          <cell r="T2964">
            <v>1</v>
          </cell>
          <cell r="AB2964">
            <v>1</v>
          </cell>
          <cell r="AG2964">
            <v>1</v>
          </cell>
          <cell r="AH2964">
            <v>1</v>
          </cell>
          <cell r="AJ2964">
            <v>1</v>
          </cell>
          <cell r="AL2964">
            <v>1</v>
          </cell>
          <cell r="AM2964">
            <v>1</v>
          </cell>
          <cell r="AN2964">
            <v>1</v>
          </cell>
          <cell r="AO2964">
            <v>1</v>
          </cell>
          <cell r="AR2964">
            <v>1</v>
          </cell>
          <cell r="AS2964">
            <v>15000</v>
          </cell>
          <cell r="AT2964">
            <v>15000</v>
          </cell>
          <cell r="AU2964">
            <v>15000</v>
          </cell>
          <cell r="AV2964">
            <v>15000</v>
          </cell>
          <cell r="AW2964">
            <v>15000</v>
          </cell>
          <cell r="AX2964">
            <v>0</v>
          </cell>
          <cell r="BQ2964">
            <v>12000</v>
          </cell>
          <cell r="BS2964">
            <v>12000</v>
          </cell>
          <cell r="BV2964">
            <v>12000</v>
          </cell>
          <cell r="BW2964">
            <v>12000</v>
          </cell>
          <cell r="BX2964" t="str">
            <v>"Ҳудудий электр тармоқлари" АЖ</v>
          </cell>
          <cell r="BY2964">
            <v>306350099</v>
          </cell>
          <cell r="DD2964">
            <v>16.7</v>
          </cell>
          <cell r="DE2964">
            <v>16.7</v>
          </cell>
          <cell r="DF2964">
            <v>16.7</v>
          </cell>
          <cell r="GG2964" t="str">
            <v>км</v>
          </cell>
          <cell r="GH2964">
            <v>16.7</v>
          </cell>
          <cell r="GI2964">
            <v>16.7</v>
          </cell>
          <cell r="GJ2964" t="str">
            <v>Вазирлар Маҳкамасининг 2023 йил 27 майдаги 288 ФМ-сон Фармойиши</v>
          </cell>
        </row>
        <row r="2965">
          <cell r="A2965" t="str">
            <v>"Қораўзак" махсус саноат зонасига табиий газ тармоғи тортиш ва газ тақсимлаш станцияси қуриш</v>
          </cell>
          <cell r="B2965" t="str">
            <v>2301352110516003</v>
          </cell>
          <cell r="C2965">
            <v>1</v>
          </cell>
          <cell r="D2965">
            <v>0</v>
          </cell>
          <cell r="E296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5" t="str">
            <v>Табиий газ тармоқлари</v>
          </cell>
          <cell r="G2965" t="str">
            <v>Махсус иқтисодий зона</v>
          </cell>
          <cell r="H2965" t="str">
            <v>Иқтисодиёт ва молия вазирлиги</v>
          </cell>
          <cell r="I2965" t="str">
            <v>"Инфратузилма лойиҳаларини амалга ошириш" давлат муассасаси</v>
          </cell>
          <cell r="J2965" t="str">
            <v>Вазирлик ва идора</v>
          </cell>
          <cell r="K2965" t="str">
            <v>19-илова</v>
          </cell>
          <cell r="L2965" t="str">
            <v>Асосий</v>
          </cell>
          <cell r="M2965" t="str">
            <v>Қорақалпоғистон Республикаси</v>
          </cell>
          <cell r="N2965" t="str">
            <v>Қораўзак тумани</v>
          </cell>
          <cell r="P2965" t="str">
            <v>Янги қурилиш</v>
          </cell>
          <cell r="Q2965" t="str">
            <v>2023-2024</v>
          </cell>
          <cell r="R2965">
            <v>2</v>
          </cell>
          <cell r="AB2965">
            <v>1</v>
          </cell>
          <cell r="AC2965">
            <v>1</v>
          </cell>
          <cell r="AF2965">
            <v>1</v>
          </cell>
          <cell r="AS2965">
            <v>58000</v>
          </cell>
          <cell r="AT2965">
            <v>58000</v>
          </cell>
          <cell r="AU2965">
            <v>58000</v>
          </cell>
          <cell r="AX2965">
            <v>17000</v>
          </cell>
          <cell r="BS2965">
            <v>17000</v>
          </cell>
          <cell r="BW2965">
            <v>0</v>
          </cell>
          <cell r="CT2965">
            <v>1</v>
          </cell>
          <cell r="DD2965">
            <v>0.5</v>
          </cell>
          <cell r="GG2965" t="str">
            <v>км</v>
          </cell>
          <cell r="GH2965">
            <v>0.5</v>
          </cell>
          <cell r="GJ2965" t="str">
            <v>Давлат раҳбарининг Тошкент вилояти Бекобод шаҳрига ташрифи (62-сонли баён)</v>
          </cell>
        </row>
        <row r="2966">
          <cell r="A2966" t="str">
            <v xml:space="preserve">Пахтаобод тумани Дўстлик массиви “Ҳаётбахш” МФЙда  ташкил этиладиган тўқимачилик индустриал зонасига табиий газ тармоғи тортиш </v>
          </cell>
          <cell r="B2966" t="str">
            <v>2301032320516003</v>
          </cell>
          <cell r="D2966" t="str">
            <v> 100010860262947018107006002</v>
          </cell>
          <cell r="E296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6" t="str">
            <v>Табиий газ тармоқлари</v>
          </cell>
          <cell r="G2966" t="str">
            <v>Махсус иқтисодий зона</v>
          </cell>
          <cell r="H2966" t="str">
            <v>"Ҳудудгазтаъминот" АЖ</v>
          </cell>
          <cell r="I2966" t="str">
            <v>"Андижонгазтаъминот" АЖ</v>
          </cell>
          <cell r="J2966" t="str">
            <v>Вазирлик ва идора</v>
          </cell>
          <cell r="K2966" t="str">
            <v>19-илова</v>
          </cell>
          <cell r="L2966" t="str">
            <v>Асосий</v>
          </cell>
          <cell r="M2966" t="str">
            <v>Андижон вилояти</v>
          </cell>
          <cell r="N2966" t="str">
            <v>Пахтаобод тумани</v>
          </cell>
          <cell r="P2966" t="str">
            <v>Янги қурилиш</v>
          </cell>
          <cell r="Q2966">
            <v>2023</v>
          </cell>
          <cell r="R2966">
            <v>2</v>
          </cell>
          <cell r="AX2966">
            <v>5200</v>
          </cell>
          <cell r="BI2966">
            <v>-5200</v>
          </cell>
          <cell r="BS2966">
            <v>0</v>
          </cell>
          <cell r="BW2966">
            <v>0</v>
          </cell>
          <cell r="GG2966" t="str">
            <v>км</v>
          </cell>
          <cell r="GH2966">
            <v>7.5</v>
          </cell>
          <cell r="GJ2966" t="str">
            <v>Ўзбекистон Республикаси Президенти аҳбарлигида 2022 йил 7 ноябрь куни ўтказилган видеоселектор йиғилишнинг 76-сонли баёни</v>
          </cell>
          <cell r="GL2966">
            <v>1</v>
          </cell>
          <cell r="GX2966" t="str">
            <v>Чиқарилган объект</v>
          </cell>
        </row>
        <row r="2967">
          <cell r="A2967" t="str">
            <v>Баликчи тумани "Оққўргон" МФЙ ҳудудидаги кичик саноат зонасини газлаштириш</v>
          </cell>
          <cell r="B2967" t="str">
            <v>2201032060516001</v>
          </cell>
          <cell r="C2967">
            <v>1</v>
          </cell>
          <cell r="E296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7" t="str">
            <v>Табиий газ тармоқлари</v>
          </cell>
          <cell r="H2967" t="str">
            <v>Андижон вилояти ҳокимлиги</v>
          </cell>
          <cell r="J2967" t="str">
            <v>Вилоят</v>
          </cell>
          <cell r="K2967" t="str">
            <v>Қўшимча</v>
          </cell>
          <cell r="L2967" t="str">
            <v>Асосий</v>
          </cell>
          <cell r="M2967" t="str">
            <v>Андижон вилояти</v>
          </cell>
          <cell r="N2967" t="str">
            <v>Балиқчи тумани</v>
          </cell>
          <cell r="P2967" t="str">
            <v>Янги қурилиш</v>
          </cell>
          <cell r="Q2967" t="str">
            <v>2021-2023</v>
          </cell>
          <cell r="R2967">
            <v>1</v>
          </cell>
          <cell r="S2967">
            <v>1</v>
          </cell>
          <cell r="X2967">
            <v>1</v>
          </cell>
          <cell r="Z2967">
            <v>1</v>
          </cell>
          <cell r="AA2967">
            <v>1</v>
          </cell>
          <cell r="AS2967">
            <v>1493.6</v>
          </cell>
          <cell r="AT2967">
            <v>1441.8</v>
          </cell>
          <cell r="AU2967">
            <v>997.69999999999993</v>
          </cell>
          <cell r="BO2967">
            <v>962.3</v>
          </cell>
          <cell r="BS2967">
            <v>962.3</v>
          </cell>
          <cell r="BV2967">
            <v>1441.8019999999999</v>
          </cell>
          <cell r="BX2967" t="str">
            <v>"SAPFIR BUSTONI" MAS`ULIYATI CHEKLANGAN JAMIYAT</v>
          </cell>
          <cell r="BY2967">
            <v>301120063</v>
          </cell>
          <cell r="CT2967">
            <v>1</v>
          </cell>
          <cell r="GG2967" t="str">
            <v>объект</v>
          </cell>
          <cell r="GH2967">
            <v>1</v>
          </cell>
          <cell r="HD2967" t="str">
            <v>Янги қўшилган объект</v>
          </cell>
        </row>
        <row r="2968">
          <cell r="A2968" t="str">
            <v>БНҚИЗ ГРСдан "Ғиждувон" ЭИЗ Қоровулбозор тумани ҳудудигача Д-219 мм табиий газ қувурини ва ЭИЗ ҳудудидаги истеъмолчиларга кесими 159 ва 100 мм бўлган табиий газ қувурларини тортиш тортиш</v>
          </cell>
          <cell r="B2968" t="str">
            <v>2301062320516002</v>
          </cell>
          <cell r="D2968" t="str">
            <v> 100010860262947018107006002</v>
          </cell>
          <cell r="E296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8" t="str">
            <v>Табиий газ тармоқлари</v>
          </cell>
          <cell r="G2968" t="str">
            <v>Махсус иқтисодий зона</v>
          </cell>
          <cell r="H2968" t="str">
            <v>"Ҳудудгазтаъминот" АЖ</v>
          </cell>
          <cell r="I2968" t="str">
            <v>"Бухорогазтаъминот" АЖ</v>
          </cell>
          <cell r="J2968" t="str">
            <v>Вазирлик ва идора</v>
          </cell>
          <cell r="K2968" t="str">
            <v>19-илова</v>
          </cell>
          <cell r="L2968" t="str">
            <v>Асосий</v>
          </cell>
          <cell r="M2968" t="str">
            <v>Бухоро вилояти</v>
          </cell>
          <cell r="N2968" t="str">
            <v>Қоровулбозор тумани</v>
          </cell>
          <cell r="P2968" t="str">
            <v>Янги қурилиш</v>
          </cell>
          <cell r="Q2968">
            <v>2023</v>
          </cell>
          <cell r="R2968">
            <v>2</v>
          </cell>
          <cell r="AX2968">
            <v>500</v>
          </cell>
          <cell r="BI2968">
            <v>-500</v>
          </cell>
          <cell r="BS2968">
            <v>0</v>
          </cell>
          <cell r="BW2968">
            <v>0</v>
          </cell>
          <cell r="GG2968" t="str">
            <v>км</v>
          </cell>
          <cell r="GH2968">
            <v>1.4</v>
          </cell>
          <cell r="GJ2968" t="str">
            <v>Вилоят ҳокимлигининг таклифи</v>
          </cell>
          <cell r="GL2968">
            <v>1</v>
          </cell>
          <cell r="GX2968" t="str">
            <v>Чиқарилган объект</v>
          </cell>
        </row>
        <row r="2969">
          <cell r="A2969" t="str">
            <v>Ғозғон шаҳри "Мармаробод" МФЙ худудидаги КСЗда табиий газ тармоқларини куриш ва ГТП ўрнатиш</v>
          </cell>
          <cell r="B2969" t="str">
            <v>2201124120516003</v>
          </cell>
          <cell r="C2969">
            <v>1</v>
          </cell>
          <cell r="D2969" t="str">
            <v> 100010860262947018107006002</v>
          </cell>
          <cell r="E296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69" t="str">
            <v>Табиий газ тармоқлари</v>
          </cell>
          <cell r="G2969" t="str">
            <v>Кичик саноат зонаси</v>
          </cell>
          <cell r="H2969" t="str">
            <v>"Ҳудудгазтаъминот" АЖ</v>
          </cell>
          <cell r="I2969" t="str">
            <v>"Навоийгазтаъминот" АЖ</v>
          </cell>
          <cell r="J2969" t="str">
            <v>Вазирлик ва идора</v>
          </cell>
          <cell r="K2969" t="str">
            <v>19-илова</v>
          </cell>
          <cell r="L2969" t="str">
            <v>Асосий</v>
          </cell>
          <cell r="M2969" t="str">
            <v>Навоий вилояти</v>
          </cell>
          <cell r="N2969" t="str">
            <v>Ғозон шаҳри</v>
          </cell>
          <cell r="P2969" t="str">
            <v>Янги қурилиш</v>
          </cell>
          <cell r="Q2969" t="str">
            <v>2022-2023</v>
          </cell>
          <cell r="R2969">
            <v>1</v>
          </cell>
          <cell r="S2969">
            <v>1</v>
          </cell>
          <cell r="T2969">
            <v>1</v>
          </cell>
          <cell r="U2969">
            <v>1</v>
          </cell>
          <cell r="X2969">
            <v>1</v>
          </cell>
          <cell r="Z2969">
            <v>1</v>
          </cell>
          <cell r="AA2969">
            <v>1</v>
          </cell>
          <cell r="AS2969">
            <v>2226.6999999999998</v>
          </cell>
          <cell r="AT2969">
            <v>1872.7</v>
          </cell>
          <cell r="AU2969">
            <v>1872.7</v>
          </cell>
          <cell r="AX2969">
            <v>1872.7</v>
          </cell>
          <cell r="BR2969">
            <v>-56.200000000000045</v>
          </cell>
          <cell r="BS2969">
            <v>1816.5</v>
          </cell>
          <cell r="BV2969">
            <v>1816.5</v>
          </cell>
          <cell r="BW2969">
            <v>1816.5</v>
          </cell>
          <cell r="BX2969" t="str">
            <v>"Ҳудудгазтаъминот" АЖ</v>
          </cell>
          <cell r="BY2969">
            <v>306605769</v>
          </cell>
          <cell r="CT2969">
            <v>1</v>
          </cell>
          <cell r="CU2969">
            <v>1</v>
          </cell>
          <cell r="CV2969">
            <v>1</v>
          </cell>
          <cell r="DD2969">
            <v>6.7</v>
          </cell>
          <cell r="DE2969">
            <v>6.7</v>
          </cell>
          <cell r="DF2969">
            <v>6.7</v>
          </cell>
          <cell r="GG2969" t="str">
            <v>км</v>
          </cell>
          <cell r="GH2969">
            <v>6.7</v>
          </cell>
          <cell r="GI2969">
            <v>6.7</v>
          </cell>
          <cell r="GJ2969" t="str">
            <v xml:space="preserve">Ўзбекистон Республикаси Президентининг 
2022 йил 6 июндаги ПҚ-271-сон қарори </v>
          </cell>
        </row>
        <row r="2970">
          <cell r="A2970" t="str">
            <v>Тақсимланмаган лимит</v>
          </cell>
          <cell r="E297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0" t="str">
            <v>Табиий газ тармоқлари</v>
          </cell>
          <cell r="G2970" t="str">
            <v>Кичик саноат зонаси</v>
          </cell>
          <cell r="H2970" t="str">
            <v>"Ҳудудгазтаъминот" АЖ</v>
          </cell>
          <cell r="I2970" t="str">
            <v>"Навоийгазтаъминот" АЖ</v>
          </cell>
          <cell r="J2970" t="str">
            <v>Вазирлик ва идора</v>
          </cell>
          <cell r="K2970" t="str">
            <v>19-илова</v>
          </cell>
          <cell r="L2970" t="str">
            <v>Асосий</v>
          </cell>
          <cell r="M2970" t="str">
            <v>Навоий вилояти</v>
          </cell>
          <cell r="P2970" t="str">
            <v>Тақсимланмаган лимит</v>
          </cell>
          <cell r="R2970">
            <v>2</v>
          </cell>
          <cell r="AX2970">
            <v>0</v>
          </cell>
          <cell r="BR2970">
            <v>56.200000000000045</v>
          </cell>
          <cell r="BS2970">
            <v>56.200000000000045</v>
          </cell>
        </row>
        <row r="2971">
          <cell r="A2971" t="str">
            <v>"Ургут" ЭИЗ "Сариқтепа" массивида газ тармоғини тортиш</v>
          </cell>
          <cell r="B2971" t="str">
            <v>2301182360516004</v>
          </cell>
          <cell r="D2971" t="str">
            <v> 100010860262947018107006002</v>
          </cell>
          <cell r="E297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1" t="str">
            <v>Табиий газ тармоқлари</v>
          </cell>
          <cell r="G2971" t="str">
            <v>Махсус иқтисодий зона</v>
          </cell>
          <cell r="H2971" t="str">
            <v>"Ҳудудгазтаъминот" АЖ</v>
          </cell>
          <cell r="I2971" t="str">
            <v>"Самарқандгазтаъминот" АЖ</v>
          </cell>
          <cell r="J2971" t="str">
            <v>Вазирлик ва идора</v>
          </cell>
          <cell r="K2971" t="str">
            <v>19-илова</v>
          </cell>
          <cell r="L2971" t="str">
            <v>Асосий</v>
          </cell>
          <cell r="M2971" t="str">
            <v>Самарқанд вилояти</v>
          </cell>
          <cell r="N2971" t="str">
            <v xml:space="preserve">Ургут тумани </v>
          </cell>
          <cell r="P2971" t="str">
            <v>Янги қурилиш</v>
          </cell>
          <cell r="Q2971">
            <v>2023</v>
          </cell>
          <cell r="R2971">
            <v>2</v>
          </cell>
          <cell r="AX2971">
            <v>1215</v>
          </cell>
          <cell r="BI2971">
            <v>-1215</v>
          </cell>
          <cell r="BS2971">
            <v>0</v>
          </cell>
          <cell r="BW2971">
            <v>0</v>
          </cell>
          <cell r="GG2971" t="str">
            <v>км</v>
          </cell>
          <cell r="GH2971">
            <v>1</v>
          </cell>
          <cell r="GJ2971" t="str">
            <v>Вилоят ҳокимлигининг таклифи</v>
          </cell>
          <cell r="GL2971">
            <v>1</v>
          </cell>
          <cell r="GX2971" t="str">
            <v>Чиқарилган объект</v>
          </cell>
        </row>
        <row r="2972">
          <cell r="A2972" t="str">
            <v>"Ургут" ЭИЗ "Назар" массивида газ тармоғини тортиш</v>
          </cell>
          <cell r="B2972" t="str">
            <v>2301182090516002</v>
          </cell>
          <cell r="D2972" t="str">
            <v> 100010860262947018107006002</v>
          </cell>
          <cell r="E297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2" t="str">
            <v>Табиий газ тармоқлари</v>
          </cell>
          <cell r="G2972" t="str">
            <v>Махсус иқтисодий зона</v>
          </cell>
          <cell r="H2972" t="str">
            <v>"Ҳудудгазтаъминот" АЖ</v>
          </cell>
          <cell r="I2972" t="str">
            <v>"Самарқандгазтаъминот" АЖ</v>
          </cell>
          <cell r="J2972" t="str">
            <v>Вазирлик ва идора</v>
          </cell>
          <cell r="K2972" t="str">
            <v>19-илова</v>
          </cell>
          <cell r="L2972" t="str">
            <v>Асосий</v>
          </cell>
          <cell r="M2972" t="str">
            <v>Самарқанд вилояти</v>
          </cell>
          <cell r="N2972" t="str">
            <v>Жомбой тумани</v>
          </cell>
          <cell r="P2972" t="str">
            <v>Янги қурилиш</v>
          </cell>
          <cell r="Q2972">
            <v>2023</v>
          </cell>
          <cell r="R2972">
            <v>2</v>
          </cell>
          <cell r="AX2972">
            <v>5745</v>
          </cell>
          <cell r="BI2972">
            <v>-5745</v>
          </cell>
          <cell r="BS2972">
            <v>0</v>
          </cell>
          <cell r="BW2972">
            <v>0</v>
          </cell>
          <cell r="GG2972" t="str">
            <v>км</v>
          </cell>
          <cell r="GH2972">
            <v>5</v>
          </cell>
          <cell r="GJ2972" t="str">
            <v>Вилоят ҳокимлигининг таклифи</v>
          </cell>
          <cell r="GL2972">
            <v>1</v>
          </cell>
          <cell r="GX2972" t="str">
            <v>Чиқарилган объект</v>
          </cell>
        </row>
        <row r="2973">
          <cell r="A2973" t="str">
            <v>"Ургут" ЭИЗ "Ғалаба" массивида газ тармоғини қуриш</v>
          </cell>
          <cell r="B2973" t="str">
            <v>2301222100516002</v>
          </cell>
          <cell r="D2973" t="str">
            <v> 100010860262947018107006002</v>
          </cell>
          <cell r="E297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3" t="str">
            <v>Табиий газ тармоқлари</v>
          </cell>
          <cell r="G2973" t="str">
            <v>Махсус иқтисодий зона</v>
          </cell>
          <cell r="H2973" t="str">
            <v>"Ҳудудгазтаъминот" АЖ</v>
          </cell>
          <cell r="I2973" t="str">
            <v>"Сурхондарёгазтаъминот" АЖ</v>
          </cell>
          <cell r="J2973" t="str">
            <v>Вазирлик ва идора</v>
          </cell>
          <cell r="K2973" t="str">
            <v>19-илова</v>
          </cell>
          <cell r="L2973" t="str">
            <v>Асосий</v>
          </cell>
          <cell r="M2973" t="str">
            <v>Сурхондарё вилояти</v>
          </cell>
          <cell r="N2973" t="str">
            <v>Денов тумани</v>
          </cell>
          <cell r="P2973" t="str">
            <v>Янги қурилиш</v>
          </cell>
          <cell r="Q2973">
            <v>2023</v>
          </cell>
          <cell r="R2973">
            <v>2</v>
          </cell>
          <cell r="AX2973">
            <v>4500</v>
          </cell>
          <cell r="BI2973">
            <v>-4500</v>
          </cell>
          <cell r="BS2973">
            <v>0</v>
          </cell>
          <cell r="BW2973">
            <v>0</v>
          </cell>
          <cell r="GG2973" t="str">
            <v>км</v>
          </cell>
          <cell r="GH2973">
            <v>6</v>
          </cell>
          <cell r="GJ2973" t="str">
            <v>Вилоят ҳокимлигининг таклифи</v>
          </cell>
          <cell r="GL2973">
            <v>1</v>
          </cell>
          <cell r="GX2973" t="str">
            <v>Чиқарилган объект</v>
          </cell>
        </row>
        <row r="2974">
          <cell r="A2974" t="str">
            <v>Сирдарё тумани "Улуғбек" МФЙ ҳудудидаги КСЗга газ тармоғини қуриш</v>
          </cell>
          <cell r="B2974" t="str">
            <v>2201242310516002</v>
          </cell>
          <cell r="C2974">
            <v>1</v>
          </cell>
          <cell r="D2974" t="str">
            <v> 100010860262947018107006002</v>
          </cell>
          <cell r="E297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4" t="str">
            <v>Табиий газ тармоқлари</v>
          </cell>
          <cell r="G2974" t="str">
            <v>Кичик саноат зонаси</v>
          </cell>
          <cell r="H2974" t="str">
            <v>"Ҳудудгазтаъминот" АЖ</v>
          </cell>
          <cell r="I2974" t="str">
            <v>"Сирдарёгазтаъминот" АЖ</v>
          </cell>
          <cell r="J2974" t="str">
            <v>Вазирлик ва идора</v>
          </cell>
          <cell r="K2974" t="str">
            <v>19-илова</v>
          </cell>
          <cell r="L2974" t="str">
            <v>Асосий</v>
          </cell>
          <cell r="M2974" t="str">
            <v>Сирдарё вилояти</v>
          </cell>
          <cell r="N2974" t="str">
            <v>Сирдарё тумани</v>
          </cell>
          <cell r="P2974" t="str">
            <v>Янги қурилиш</v>
          </cell>
          <cell r="Q2974" t="str">
            <v>2022-2023</v>
          </cell>
          <cell r="R2974">
            <v>1</v>
          </cell>
          <cell r="S2974">
            <v>1</v>
          </cell>
          <cell r="T2974">
            <v>1</v>
          </cell>
          <cell r="U2974">
            <v>1</v>
          </cell>
          <cell r="X2974">
            <v>1</v>
          </cell>
          <cell r="Z2974">
            <v>1</v>
          </cell>
          <cell r="AA2974">
            <v>1</v>
          </cell>
          <cell r="AS2974">
            <v>1734.8</v>
          </cell>
          <cell r="AT2974">
            <v>784.8</v>
          </cell>
          <cell r="AU2974">
            <v>784.8</v>
          </cell>
          <cell r="AX2974">
            <v>784.8</v>
          </cell>
          <cell r="BR2974">
            <v>-90</v>
          </cell>
          <cell r="BS2974">
            <v>694.8</v>
          </cell>
          <cell r="BV2974">
            <v>694.8</v>
          </cell>
          <cell r="BW2974">
            <v>694.8</v>
          </cell>
          <cell r="BX2974" t="str">
            <v>"Ҳудудгазтаъминот" АЖ</v>
          </cell>
          <cell r="BY2974">
            <v>306605769</v>
          </cell>
          <cell r="CT2974">
            <v>1</v>
          </cell>
          <cell r="CU2974">
            <v>1</v>
          </cell>
          <cell r="CV2974">
            <v>1</v>
          </cell>
          <cell r="DD2974">
            <v>4</v>
          </cell>
          <cell r="DE2974">
            <v>4</v>
          </cell>
          <cell r="DF2974">
            <v>4</v>
          </cell>
          <cell r="GG2974" t="str">
            <v>км</v>
          </cell>
          <cell r="GH2974">
            <v>4</v>
          </cell>
          <cell r="GI2974">
            <v>4</v>
          </cell>
          <cell r="GJ2974" t="str">
            <v xml:space="preserve">Ўзбекистон Республикаси Президентининг 
2022 йил 6 июндаги ПҚ-271-сон қарори </v>
          </cell>
        </row>
        <row r="2975">
          <cell r="A2975" t="str">
            <v>Оқолтин тумани "Саҳоват" МФЙ ҳудудидаги КСЗга газ тармоғини қуриш</v>
          </cell>
          <cell r="B2975" t="str">
            <v>2201242060516001</v>
          </cell>
          <cell r="C2975">
            <v>1</v>
          </cell>
          <cell r="D2975" t="str">
            <v> 100010860262947018107006002</v>
          </cell>
          <cell r="E297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5" t="str">
            <v>Табиий газ тармоқлари</v>
          </cell>
          <cell r="G2975" t="str">
            <v>Кичик саноат зонаси</v>
          </cell>
          <cell r="H2975" t="str">
            <v>"Ҳудудгазтаъминот" АЖ</v>
          </cell>
          <cell r="I2975" t="str">
            <v>"Сирдарёгазтаъминот" АЖ</v>
          </cell>
          <cell r="J2975" t="str">
            <v>Вазирлик ва идора</v>
          </cell>
          <cell r="K2975" t="str">
            <v>19-илова</v>
          </cell>
          <cell r="L2975" t="str">
            <v>Асосий</v>
          </cell>
          <cell r="M2975" t="str">
            <v>Сирдарё вилояти</v>
          </cell>
          <cell r="N2975" t="str">
            <v>Оқолтин тумани</v>
          </cell>
          <cell r="P2975" t="str">
            <v>Янги қурилиш</v>
          </cell>
          <cell r="Q2975" t="str">
            <v>2022-2023</v>
          </cell>
          <cell r="R2975">
            <v>1</v>
          </cell>
          <cell r="S2975">
            <v>1</v>
          </cell>
          <cell r="T2975">
            <v>1</v>
          </cell>
          <cell r="U2975">
            <v>1</v>
          </cell>
          <cell r="X2975">
            <v>1</v>
          </cell>
          <cell r="Z2975">
            <v>1</v>
          </cell>
          <cell r="AA2975">
            <v>1</v>
          </cell>
          <cell r="AS2975">
            <v>927.2</v>
          </cell>
          <cell r="AT2975">
            <v>177.2</v>
          </cell>
          <cell r="AU2975">
            <v>177.2</v>
          </cell>
          <cell r="AX2975">
            <v>177.2</v>
          </cell>
          <cell r="BR2975">
            <v>-5.2999999999999829</v>
          </cell>
          <cell r="BS2975">
            <v>171.9</v>
          </cell>
          <cell r="BV2975">
            <v>171.9</v>
          </cell>
          <cell r="BW2975">
            <v>171.9</v>
          </cell>
          <cell r="BX2975" t="str">
            <v>"Ҳудудгазтаъминот" АЖ</v>
          </cell>
          <cell r="BY2975">
            <v>306605769</v>
          </cell>
          <cell r="CT2975">
            <v>1</v>
          </cell>
          <cell r="CU2975">
            <v>1</v>
          </cell>
          <cell r="CV2975">
            <v>1</v>
          </cell>
          <cell r="DD2975">
            <v>2</v>
          </cell>
          <cell r="DE2975">
            <v>2</v>
          </cell>
          <cell r="DF2975">
            <v>2</v>
          </cell>
          <cell r="GG2975" t="str">
            <v>км</v>
          </cell>
          <cell r="GH2975">
            <v>2</v>
          </cell>
          <cell r="GI2975">
            <v>2</v>
          </cell>
          <cell r="GJ2975" t="str">
            <v xml:space="preserve">Ўзбекистон Республикаси Президентининг 
2022 йил 6 июндаги ПҚ-271-сон қарори </v>
          </cell>
        </row>
        <row r="2976">
          <cell r="A2976" t="str">
            <v>Сайхунобод тумани "Фаровон" МФЙ ЁСТЗга газ тармоғини қуриш ва ГТП ўрнатиш</v>
          </cell>
          <cell r="B2976" t="str">
            <v>2201242160516001</v>
          </cell>
          <cell r="D2976" t="str">
            <v> 100010860262947018107006002</v>
          </cell>
          <cell r="E297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6" t="str">
            <v>Табиий газ тармоқлари</v>
          </cell>
          <cell r="G2976" t="str">
            <v>Ёшлар саноат ва тадбиркорлик зонаси</v>
          </cell>
          <cell r="H2976" t="str">
            <v>"Ҳудудгазтаъминот" АЖ</v>
          </cell>
          <cell r="I2976" t="str">
            <v>"Сирдарёгазтаъминот" АЖ</v>
          </cell>
          <cell r="J2976" t="str">
            <v>Вазирлик ва идора</v>
          </cell>
          <cell r="K2976" t="str">
            <v>19-илова</v>
          </cell>
          <cell r="L2976" t="str">
            <v>Асосий</v>
          </cell>
          <cell r="M2976" t="str">
            <v>Сирдарё вилояти</v>
          </cell>
          <cell r="N2976" t="str">
            <v>Сайхунобод тумани</v>
          </cell>
          <cell r="P2976" t="str">
            <v>Янги қурилиш</v>
          </cell>
          <cell r="Q2976" t="str">
            <v>2022-2023</v>
          </cell>
          <cell r="R2976">
            <v>1</v>
          </cell>
          <cell r="AX2976">
            <v>550</v>
          </cell>
          <cell r="BB2976">
            <v>-550</v>
          </cell>
          <cell r="BS2976">
            <v>0</v>
          </cell>
          <cell r="BW2976">
            <v>0</v>
          </cell>
          <cell r="BX2976" t="str">
            <v>"Ҳудудгазтаъминот" АЖ</v>
          </cell>
          <cell r="BY2976">
            <v>306605769</v>
          </cell>
          <cell r="GG2976" t="str">
            <v>км</v>
          </cell>
          <cell r="GH2976">
            <v>1</v>
          </cell>
          <cell r="GJ2976" t="str">
            <v xml:space="preserve">Ўзбекистон Республикаси Президентининг 
2022 йил 6 июндаги ПҚ-271-сон қарори 
</v>
          </cell>
          <cell r="GL2976">
            <v>1</v>
          </cell>
          <cell r="GQ2976" t="str">
            <v>Чиқарилган объект</v>
          </cell>
        </row>
        <row r="2977">
          <cell r="A2977" t="str">
            <v>Тақсимланмаган лимит</v>
          </cell>
          <cell r="E297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7" t="str">
            <v>Табиий газ тармоқлари</v>
          </cell>
          <cell r="G2977" t="str">
            <v>Ёшлар саноат ва тадбиркорлик зонаси</v>
          </cell>
          <cell r="H2977" t="str">
            <v>"Ҳудудгазтаъминот" АЖ</v>
          </cell>
          <cell r="I2977" t="str">
            <v>"Сирдарёгазтаъминот" АЖ</v>
          </cell>
          <cell r="J2977" t="str">
            <v>Вазирлик ва идора</v>
          </cell>
          <cell r="K2977" t="str">
            <v>19-илова</v>
          </cell>
          <cell r="L2977" t="str">
            <v>Асосий</v>
          </cell>
          <cell r="M2977" t="str">
            <v>Сирдарё вилояти</v>
          </cell>
          <cell r="P2977" t="str">
            <v>Тақсимланмаган лимит</v>
          </cell>
          <cell r="R2977">
            <v>2</v>
          </cell>
          <cell r="AX2977">
            <v>0</v>
          </cell>
          <cell r="BR2977">
            <v>95.299999999999983</v>
          </cell>
          <cell r="BS2977">
            <v>95.299999999999983</v>
          </cell>
        </row>
        <row r="2978">
          <cell r="A2978" t="str">
            <v>"Ангрен" ЭИЗ "Ақча" блокида жойлашган корхоналар учун "Нуробод" газ тақсимлаш станциясидан юқори босимли табиий газ тармоғини тортиш</v>
          </cell>
          <cell r="B2978" t="str">
            <v>2301272120516002</v>
          </cell>
          <cell r="D2978" t="str">
            <v> 100010860262947018107006002</v>
          </cell>
          <cell r="E297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8" t="str">
            <v>Табиий газ тармоқлари</v>
          </cell>
          <cell r="G2978" t="str">
            <v>Махсус иқтисодий зона</v>
          </cell>
          <cell r="H2978" t="str">
            <v>"Ҳудудгазтаъминот" АЖ</v>
          </cell>
          <cell r="I2978" t="str">
            <v>"Тошкентгазтаъминот" АЖ</v>
          </cell>
          <cell r="J2978" t="str">
            <v>Вазирлик ва идора</v>
          </cell>
          <cell r="K2978" t="str">
            <v>19-илова</v>
          </cell>
          <cell r="L2978" t="str">
            <v>Асосий</v>
          </cell>
          <cell r="M2978" t="str">
            <v>Тошкент вилояти</v>
          </cell>
          <cell r="N2978" t="str">
            <v>Оҳангарон тумани</v>
          </cell>
          <cell r="P2978" t="str">
            <v>Янги қурилиш</v>
          </cell>
          <cell r="Q2978" t="str">
            <v>2023-2024</v>
          </cell>
          <cell r="R2978">
            <v>2</v>
          </cell>
          <cell r="AX2978">
            <v>1500</v>
          </cell>
          <cell r="BI2978">
            <v>-1500</v>
          </cell>
          <cell r="BS2978">
            <v>0</v>
          </cell>
          <cell r="BW2978">
            <v>0</v>
          </cell>
          <cell r="GG2978" t="str">
            <v>км</v>
          </cell>
          <cell r="GH2978">
            <v>6.5</v>
          </cell>
          <cell r="GJ2978" t="str">
            <v>Вилоят ҳокимлигининг таклифи</v>
          </cell>
          <cell r="GL2978">
            <v>1</v>
          </cell>
          <cell r="GX2978" t="str">
            <v>Чиқарилган объект</v>
          </cell>
        </row>
        <row r="2979">
          <cell r="A2979" t="str">
            <v>"Ангрен" ЭИЗ "Ангрен-1" блокида газ тақсимлаш станциясидан "Аэрация" сув тозалаш иншооти орқали "Ангрен қувур заводи" корхонаси ғарбий томонидаги ишлаб чиқариш лойиҳалари учун ҳудудгача юқори босимли (Д-325мм) табиий газ тармоғини қуриш</v>
          </cell>
          <cell r="B2979" t="str">
            <v>2301274070516002</v>
          </cell>
          <cell r="D2979" t="str">
            <v> 100010860262947018107006002</v>
          </cell>
          <cell r="E297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79" t="str">
            <v>Табиий газ тармоқлари</v>
          </cell>
          <cell r="G2979" t="str">
            <v>Махсус иқтисодий зона</v>
          </cell>
          <cell r="H2979" t="str">
            <v>"Ҳудудгазтаъминот" АЖ</v>
          </cell>
          <cell r="I2979" t="str">
            <v>"Тошкентгазтаъминот" АЖ</v>
          </cell>
          <cell r="J2979" t="str">
            <v>Вазирлик ва идора</v>
          </cell>
          <cell r="K2979" t="str">
            <v>19-илова</v>
          </cell>
          <cell r="L2979" t="str">
            <v>Асосий</v>
          </cell>
          <cell r="M2979" t="str">
            <v>Тошкент вилояти</v>
          </cell>
          <cell r="N2979" t="str">
            <v>Ангрен шаҳри</v>
          </cell>
          <cell r="P2979" t="str">
            <v>Янги қурилиш</v>
          </cell>
          <cell r="Q2979" t="str">
            <v>2023-2024</v>
          </cell>
          <cell r="R2979">
            <v>2</v>
          </cell>
          <cell r="AX2979">
            <v>2100</v>
          </cell>
          <cell r="BI2979">
            <v>-2100</v>
          </cell>
          <cell r="BS2979">
            <v>0</v>
          </cell>
          <cell r="BW2979">
            <v>0</v>
          </cell>
          <cell r="GG2979" t="str">
            <v>км</v>
          </cell>
          <cell r="GH2979">
            <v>7.5</v>
          </cell>
          <cell r="GJ2979" t="str">
            <v>Вилоят ҳокимлигининг таклифи</v>
          </cell>
          <cell r="GL2979">
            <v>1</v>
          </cell>
          <cell r="GX2979" t="str">
            <v>Чиқарилган объект</v>
          </cell>
        </row>
        <row r="2980">
          <cell r="A2980" t="str">
            <v xml:space="preserve">"Ҳазорасп" ЭИЗ 1-ҳудуди Ҳазорасп тумани Янгибозор қишлоғи ҳудудида алоҳида саноат тармоғини қуриш </v>
          </cell>
          <cell r="B2980" t="str">
            <v>2201332200516001</v>
          </cell>
          <cell r="D2980" t="str">
            <v>2022 йил давомида "Ҳудудгазтаъминот" АЖ томонидан ссуда шартномаси тақдим қилинмаганлиги сабабли (ташкилот бирламчи хужжатларни тақдим этмаган)</v>
          </cell>
          <cell r="E298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0" t="str">
            <v>Табиий газ тармоқлари</v>
          </cell>
          <cell r="G2980" t="str">
            <v>Махсус иқтисодий зона</v>
          </cell>
          <cell r="H2980" t="str">
            <v>"Ўзтрансгаз" АЖ</v>
          </cell>
          <cell r="I2980" t="str">
            <v>"Урганчтрансгаз" АЖ</v>
          </cell>
          <cell r="J2980" t="str">
            <v>Вазирлик ва идора</v>
          </cell>
          <cell r="K2980" t="str">
            <v>19-илова</v>
          </cell>
          <cell r="L2980" t="str">
            <v>Асосий</v>
          </cell>
          <cell r="M2980" t="str">
            <v>Хоразм вилояти</v>
          </cell>
          <cell r="N2980" t="str">
            <v>Ҳазорасп тумани</v>
          </cell>
          <cell r="P2980" t="str">
            <v>Янги қурилиш</v>
          </cell>
          <cell r="Q2980" t="str">
            <v>2022-2023</v>
          </cell>
          <cell r="R2980">
            <v>1</v>
          </cell>
          <cell r="AX2980">
            <v>700</v>
          </cell>
          <cell r="BF2980">
            <v>-700</v>
          </cell>
          <cell r="BS2980">
            <v>0</v>
          </cell>
          <cell r="BW2980">
            <v>0</v>
          </cell>
          <cell r="BX2980" t="str">
            <v>"Урганчтрансгаз" АЖ</v>
          </cell>
          <cell r="BY2980">
            <v>200407848</v>
          </cell>
          <cell r="GG2980" t="str">
            <v>км</v>
          </cell>
          <cell r="GH2980">
            <v>1</v>
          </cell>
          <cell r="GJ2980" t="str">
            <v xml:space="preserve">Ўзбекистон Республикаси Президентининг 
2022 йил 6 июндаги ПҚ-271-сон қарори </v>
          </cell>
          <cell r="GL2980">
            <v>1</v>
          </cell>
          <cell r="GU2980" t="str">
            <v>Чиқарилган объект</v>
          </cell>
        </row>
        <row r="2981">
          <cell r="A2981" t="str">
            <v>Тақсимланмаган лимит</v>
          </cell>
          <cell r="E298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1" t="str">
            <v>Табиий газ тармоқлари</v>
          </cell>
          <cell r="G2981" t="str">
            <v>Махсус иқтисодий зона</v>
          </cell>
          <cell r="H2981" t="str">
            <v>"Ўзтрансгаз" АЖ</v>
          </cell>
          <cell r="J2981" t="str">
            <v>Вазирлик ва идора</v>
          </cell>
          <cell r="K2981" t="str">
            <v>19-илова</v>
          </cell>
          <cell r="L2981" t="str">
            <v>Асосий</v>
          </cell>
          <cell r="M2981" t="str">
            <v>Хоразм вилояти</v>
          </cell>
          <cell r="P2981" t="str">
            <v>Тақсимланмаган лимит</v>
          </cell>
          <cell r="R2981">
            <v>2</v>
          </cell>
          <cell r="AX2981">
            <v>0</v>
          </cell>
          <cell r="BF2981">
            <v>700</v>
          </cell>
          <cell r="BI2981">
            <v>-700</v>
          </cell>
          <cell r="BS2981">
            <v>0</v>
          </cell>
          <cell r="GU2981" t="str">
            <v>Лимит қўшилди</v>
          </cell>
          <cell r="GX2981" t="str">
            <v>Лимит мақбуллаштирилди</v>
          </cell>
        </row>
        <row r="2982">
          <cell r="A2982" t="str">
            <v>"Ҳазорасп" ЭИЗнинг Урганч тумани "Ҳилол" МФЙдаги филиали ҳудудида 10 км газ тармоғини ва 1 та ГРП қуриш</v>
          </cell>
          <cell r="B2982" t="str">
            <v>2301332170516001</v>
          </cell>
          <cell r="D2982" t="str">
            <v> 100010860262947018107006002</v>
          </cell>
          <cell r="E298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2" t="str">
            <v>Табиий газ тармоқлари</v>
          </cell>
          <cell r="G2982" t="str">
            <v>Махсус иқтисодий зона</v>
          </cell>
          <cell r="H2982" t="str">
            <v>"Ҳудудгазтаъминот" АЖ</v>
          </cell>
          <cell r="I2982" t="str">
            <v>"Хоразмгазтаъминот" АЖ</v>
          </cell>
          <cell r="J2982" t="str">
            <v>Вазирлик ва идора</v>
          </cell>
          <cell r="K2982" t="str">
            <v>19-илова</v>
          </cell>
          <cell r="L2982" t="str">
            <v>Асосий</v>
          </cell>
          <cell r="M2982" t="str">
            <v>Хоразм вилояти</v>
          </cell>
          <cell r="N2982" t="str">
            <v>Урганч тумани</v>
          </cell>
          <cell r="P2982" t="str">
            <v>Янги қурилиш</v>
          </cell>
          <cell r="Q2982">
            <v>2023</v>
          </cell>
          <cell r="R2982">
            <v>2</v>
          </cell>
          <cell r="AX2982">
            <v>8884.1</v>
          </cell>
          <cell r="BI2982">
            <v>-8884.1</v>
          </cell>
          <cell r="BS2982">
            <v>0</v>
          </cell>
          <cell r="BW2982">
            <v>0</v>
          </cell>
          <cell r="GG2982" t="str">
            <v>км</v>
          </cell>
          <cell r="GH2982">
            <v>10</v>
          </cell>
          <cell r="GJ2982" t="str">
            <v>Вилоят ҳокимлигининг таклифи</v>
          </cell>
          <cell r="GL2982">
            <v>1</v>
          </cell>
          <cell r="GX2982" t="str">
            <v>Чиқарилган объект</v>
          </cell>
        </row>
        <row r="2983">
          <cell r="A2983" t="str">
            <v>"Ҳазорасп" ЭИЗнинг Қўшқўпир туманидаги филиали ҳудудида 1,2 км газ тармоғини ва 1 та ГРП қуриш</v>
          </cell>
          <cell r="B2983" t="str">
            <v>2301332120516001</v>
          </cell>
          <cell r="D2983" t="str">
            <v> 100010860262947018107006002</v>
          </cell>
          <cell r="E298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3" t="str">
            <v>Табиий газ тармоқлари</v>
          </cell>
          <cell r="G2983" t="str">
            <v>Махсус иқтисодий зона</v>
          </cell>
          <cell r="H2983" t="str">
            <v>"Ҳудудгазтаъминот" АЖ</v>
          </cell>
          <cell r="I2983" t="str">
            <v>"Хоразмгазтаъминот" АЖ</v>
          </cell>
          <cell r="J2983" t="str">
            <v>Вазирлик ва идора</v>
          </cell>
          <cell r="K2983" t="str">
            <v>19-илова</v>
          </cell>
          <cell r="L2983" t="str">
            <v>Асосий</v>
          </cell>
          <cell r="M2983" t="str">
            <v>Хоразм вилояти</v>
          </cell>
          <cell r="N2983" t="str">
            <v>Қўшкўпир тумани</v>
          </cell>
          <cell r="P2983" t="str">
            <v>Янги қурилиш</v>
          </cell>
          <cell r="Q2983">
            <v>2023</v>
          </cell>
          <cell r="R2983">
            <v>2</v>
          </cell>
          <cell r="AX2983">
            <v>695.6</v>
          </cell>
          <cell r="BI2983">
            <v>-695.6</v>
          </cell>
          <cell r="BS2983">
            <v>0</v>
          </cell>
          <cell r="BW2983">
            <v>0</v>
          </cell>
          <cell r="GG2983" t="str">
            <v>км</v>
          </cell>
          <cell r="GH2983">
            <v>1.2</v>
          </cell>
          <cell r="GJ2983" t="str">
            <v>Вилоят ҳокимлигининг таклифи</v>
          </cell>
          <cell r="GL2983">
            <v>1</v>
          </cell>
          <cell r="GX2983" t="str">
            <v>Чиқарилган объект</v>
          </cell>
        </row>
        <row r="2984">
          <cell r="A2984" t="str">
            <v>Янгиҳаёт индустриал технопаркига табиий газ тармоғини қуриш</v>
          </cell>
          <cell r="B2984" t="str">
            <v>2201262920516001</v>
          </cell>
          <cell r="C2984">
            <v>1</v>
          </cell>
          <cell r="D2984" t="str">
            <v> 100010860262947018107006002</v>
          </cell>
          <cell r="E298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4" t="str">
            <v>Табиий газ тармоқлари</v>
          </cell>
          <cell r="G2984" t="str">
            <v>Махсус иқтисодий зона</v>
          </cell>
          <cell r="H2984" t="str">
            <v>"Ҳудудгазтаъминот" АЖ</v>
          </cell>
          <cell r="I2984" t="str">
            <v>"Ҳудудгазпойтахт" АЖ</v>
          </cell>
          <cell r="J2984" t="str">
            <v>Вазирлик ва идора</v>
          </cell>
          <cell r="K2984" t="str">
            <v>19-илова</v>
          </cell>
          <cell r="L2984" t="str">
            <v>Асосий</v>
          </cell>
          <cell r="M2984" t="str">
            <v>Тошкент шаҳар</v>
          </cell>
          <cell r="N2984" t="str">
            <v>Янгиҳаёт тумани</v>
          </cell>
          <cell r="P2984" t="str">
            <v>Янги қурилиш</v>
          </cell>
          <cell r="Q2984" t="str">
            <v>2022-2023</v>
          </cell>
          <cell r="R2984">
            <v>1</v>
          </cell>
          <cell r="S2984">
            <v>1</v>
          </cell>
          <cell r="T2984">
            <v>1</v>
          </cell>
          <cell r="U2984">
            <v>1</v>
          </cell>
          <cell r="X2984">
            <v>1</v>
          </cell>
          <cell r="Z2984">
            <v>1</v>
          </cell>
          <cell r="AA2984">
            <v>1</v>
          </cell>
          <cell r="AS2984">
            <v>700</v>
          </cell>
          <cell r="AT2984">
            <v>650</v>
          </cell>
          <cell r="AU2984">
            <v>650</v>
          </cell>
          <cell r="AX2984">
            <v>650</v>
          </cell>
          <cell r="BR2984">
            <v>-157.89999999999998</v>
          </cell>
          <cell r="BS2984">
            <v>492.1</v>
          </cell>
          <cell r="BV2984">
            <v>492.1</v>
          </cell>
          <cell r="BW2984">
            <v>492.1</v>
          </cell>
          <cell r="BX2984" t="str">
            <v>"Ҳудудгазтаъминот" АЖ</v>
          </cell>
          <cell r="BY2984">
            <v>306605769</v>
          </cell>
          <cell r="CT2984">
            <v>1</v>
          </cell>
          <cell r="DD2984">
            <v>0.9</v>
          </cell>
          <cell r="GG2984" t="str">
            <v>км</v>
          </cell>
          <cell r="GH2984">
            <v>0.9</v>
          </cell>
          <cell r="GI2984">
            <v>0.9</v>
          </cell>
          <cell r="GJ2984" t="str">
            <v xml:space="preserve">Ўзбекистон Республикаси Президентининг 
2022 йил 6 июндаги ПҚ-271-сон қарори </v>
          </cell>
        </row>
        <row r="2985">
          <cell r="A2985" t="str">
            <v>Тақсимланмаган лимит</v>
          </cell>
          <cell r="E2985"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5" t="str">
            <v>Табиий газ тармоқлари</v>
          </cell>
          <cell r="G2985" t="str">
            <v>Махсус иқтисодий зона</v>
          </cell>
          <cell r="H2985" t="str">
            <v>"Ҳудудгазтаъминот" АЖ</v>
          </cell>
          <cell r="I2985" t="str">
            <v>"Ҳудудгазпойтахт" АЖ</v>
          </cell>
          <cell r="J2985" t="str">
            <v>Вазирлик ва идора</v>
          </cell>
          <cell r="K2985" t="str">
            <v>19-илова</v>
          </cell>
          <cell r="L2985" t="str">
            <v>Асосий</v>
          </cell>
          <cell r="M2985" t="str">
            <v>Тошкент шаҳар</v>
          </cell>
          <cell r="P2985" t="str">
            <v>Тақсимланмаган лимит</v>
          </cell>
          <cell r="R2985">
            <v>2</v>
          </cell>
          <cell r="AX2985">
            <v>0</v>
          </cell>
          <cell r="BR2985">
            <v>157.89999999999998</v>
          </cell>
          <cell r="BS2985">
            <v>157.89999999999998</v>
          </cell>
        </row>
        <row r="2986">
          <cell r="A2986" t="str">
            <v>"Қораўзак" махсус саноат зонасига борувчи ва ички темир йўлларини қуриш</v>
          </cell>
          <cell r="B2986" t="str">
            <v>2301352110516001</v>
          </cell>
          <cell r="C2986">
            <v>1</v>
          </cell>
          <cell r="D2986">
            <v>0</v>
          </cell>
          <cell r="E2986"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6" t="str">
            <v>Темир йўл транспорти</v>
          </cell>
          <cell r="G2986" t="str">
            <v>Махсус иқтисодий зона</v>
          </cell>
          <cell r="H2986" t="str">
            <v>Иқтисодиёт ва молия вазирлиги</v>
          </cell>
          <cell r="I2986" t="str">
            <v>"Инфратузилма лойиҳаларини амалга ошириш" давлат муассасаси</v>
          </cell>
          <cell r="J2986" t="str">
            <v>Вазирлик ва идора</v>
          </cell>
          <cell r="K2986" t="str">
            <v>19-илова</v>
          </cell>
          <cell r="L2986" t="str">
            <v>Асосий</v>
          </cell>
          <cell r="M2986" t="str">
            <v>Қорақалпоғистон Республикаси</v>
          </cell>
          <cell r="N2986" t="str">
            <v>Қораўзак тумани</v>
          </cell>
          <cell r="P2986" t="str">
            <v>Янги қурилиш</v>
          </cell>
          <cell r="Q2986" t="str">
            <v>2023-2024</v>
          </cell>
          <cell r="R2986">
            <v>2</v>
          </cell>
          <cell r="AB2986">
            <v>1</v>
          </cell>
          <cell r="AC2986">
            <v>1</v>
          </cell>
          <cell r="AF2986">
            <v>1</v>
          </cell>
          <cell r="AS2986">
            <v>70000</v>
          </cell>
          <cell r="AT2986">
            <v>70000</v>
          </cell>
          <cell r="AU2986">
            <v>70000</v>
          </cell>
          <cell r="AX2986">
            <v>20000</v>
          </cell>
          <cell r="BI2986">
            <v>-10000</v>
          </cell>
          <cell r="BS2986">
            <v>10000</v>
          </cell>
          <cell r="BW2986">
            <v>0</v>
          </cell>
          <cell r="DD2986">
            <v>16.32</v>
          </cell>
          <cell r="GG2986" t="str">
            <v>км</v>
          </cell>
          <cell r="GH2986">
            <v>16.32</v>
          </cell>
          <cell r="GJ2986" t="str">
            <v>Давлат раҳбарининг Тошкент вилояти Бекобод шаҳрига ташрифи (62-сонли баён)</v>
          </cell>
          <cell r="GM2986" t="str">
            <v>Баённинг ёпиқ қисмида чиқиб кетди</v>
          </cell>
          <cell r="GX2986" t="str">
            <v>Лимит мақбуллаштирилди</v>
          </cell>
        </row>
        <row r="2987">
          <cell r="A2987" t="str">
            <v>Чуст туманидаги "Наманган" ЭИЗ ҳудудидан Поп темир йўл станциясигача 12 км темир йўл тармоғини қуриш (лойиҳа қийматининг тенг ярми)</v>
          </cell>
          <cell r="B2987" t="str">
            <v>2201142370516001</v>
          </cell>
          <cell r="C2987">
            <v>1</v>
          </cell>
          <cell r="D2987" t="str">
            <v> 100010860262737049804022001</v>
          </cell>
          <cell r="E2987"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7" t="str">
            <v>Темир йўл транспорти</v>
          </cell>
          <cell r="G2987" t="str">
            <v>Махсус иқтисодий зона</v>
          </cell>
          <cell r="H2987" t="str">
            <v>"Ўзбекистон темир йўллари" АЖ</v>
          </cell>
          <cell r="J2987" t="str">
            <v>Вазирлик ва идора</v>
          </cell>
          <cell r="K2987" t="str">
            <v>19-илова</v>
          </cell>
          <cell r="L2987" t="str">
            <v>Асосий</v>
          </cell>
          <cell r="M2987" t="str">
            <v>Наманган вилояти</v>
          </cell>
          <cell r="N2987" t="str">
            <v>Чуст тумани</v>
          </cell>
          <cell r="P2987" t="str">
            <v>Янги қурилиш</v>
          </cell>
          <cell r="Q2987" t="str">
            <v>2022-2024</v>
          </cell>
          <cell r="R2987">
            <v>1</v>
          </cell>
          <cell r="X2987">
            <v>1</v>
          </cell>
          <cell r="Z2987">
            <v>1</v>
          </cell>
          <cell r="AA2987">
            <v>1</v>
          </cell>
          <cell r="AS2987">
            <v>60762.252999999997</v>
          </cell>
          <cell r="AT2987">
            <v>60762.252999999997</v>
          </cell>
          <cell r="AU2987">
            <v>60762.252999999997</v>
          </cell>
          <cell r="AX2987">
            <v>20000</v>
          </cell>
          <cell r="BO2987">
            <v>10000</v>
          </cell>
          <cell r="BS2987">
            <v>30000</v>
          </cell>
          <cell r="BV2987">
            <v>16779.957999999999</v>
          </cell>
          <cell r="BW2987">
            <v>20000</v>
          </cell>
          <cell r="BX2987" t="str">
            <v>"Ўз темир йўл қурилиш монтаж" УК</v>
          </cell>
          <cell r="BY2987">
            <v>300707677</v>
          </cell>
          <cell r="DD2987">
            <v>12</v>
          </cell>
          <cell r="GG2987" t="str">
            <v>км</v>
          </cell>
          <cell r="GH2987">
            <v>12</v>
          </cell>
          <cell r="GJ2987" t="str">
            <v>Давлат раҳбарининг Тошкент вилояти Бекобод
шаҳрига ташрифи (2022 йил 12 августдаги
 62-сонли баёни)</v>
          </cell>
          <cell r="HD2987" t="str">
            <v>Лимит қўшилди</v>
          </cell>
        </row>
        <row r="2988">
          <cell r="A2988" t="str">
            <v>Хоразм вилоятида 14 та йирик саноат лойиҳаларини инфратузилмасини янгилаш ва янгидан қуриш</v>
          </cell>
          <cell r="E2988"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8" t="str">
            <v>Йирик ишлаб чиқариш лойиҳаларини ташқи муҳандислик-коммуникация инфратузилмаси билан таъминлаш харажатлари учун захира маблағлари</v>
          </cell>
          <cell r="G2988" t="str">
            <v>Йирик ишлаб чиқариш лойиҳалари</v>
          </cell>
          <cell r="H2988" t="str">
            <v>Инвестициялар, саноат ва савдо вазирлиги</v>
          </cell>
          <cell r="J2988" t="str">
            <v>Вазирлик ва идора</v>
          </cell>
          <cell r="K2988" t="str">
            <v>Қўшимча</v>
          </cell>
          <cell r="L2988" t="str">
            <v>Қўшимча</v>
          </cell>
          <cell r="M2988" t="str">
            <v>Хоразм вилояти</v>
          </cell>
          <cell r="N2988" t="str">
            <v>Туманлараро</v>
          </cell>
          <cell r="P2988" t="str">
            <v>Янги қурилиш</v>
          </cell>
          <cell r="Q2988">
            <v>2023</v>
          </cell>
          <cell r="R2988">
            <v>2</v>
          </cell>
          <cell r="BF2988">
            <v>100000</v>
          </cell>
          <cell r="BO2988">
            <v>-70000</v>
          </cell>
          <cell r="BS2988">
            <v>30000</v>
          </cell>
          <cell r="BT2988">
            <v>30000</v>
          </cell>
          <cell r="BU2988" t="str">
            <v>Ташриф</v>
          </cell>
          <cell r="GK298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HD2988" t="str">
            <v>Лимит мақбуллаштирилди</v>
          </cell>
        </row>
        <row r="2989">
          <cell r="A2989" t="str">
            <v>"ТХАЙ-ДЎСТЛИК" массивида ишга тушириладиган 22 та инвестиция лойиҳаларига зарур муҳандмслик инфратузилма қуриш</v>
          </cell>
          <cell r="E2989"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89" t="str">
            <v>Йирик ишлаб чиқариш лойиҳаларини ташқи муҳандислик-коммуникация инфратузилмаси билан таъминлаш харажатлари учун захира маблағлари</v>
          </cell>
          <cell r="G2989" t="str">
            <v>Махсус иқтисодий зона</v>
          </cell>
          <cell r="H2989" t="str">
            <v>Тошкент шаҳар ҳокимлиги</v>
          </cell>
          <cell r="J2989" t="str">
            <v>Вилоят</v>
          </cell>
          <cell r="K2989" t="str">
            <v>Қўшимча</v>
          </cell>
          <cell r="L2989" t="str">
            <v>Қўшимча</v>
          </cell>
          <cell r="M2989" t="str">
            <v>Тошкент шаҳар</v>
          </cell>
          <cell r="N2989" t="str">
            <v>Янгиҳаёт тумани</v>
          </cell>
          <cell r="P2989" t="str">
            <v>Янги қурилиш</v>
          </cell>
          <cell r="Q2989">
            <v>2023</v>
          </cell>
          <cell r="R2989">
            <v>2</v>
          </cell>
          <cell r="BO2989">
            <v>-50000</v>
          </cell>
          <cell r="BQ2989">
            <v>113600</v>
          </cell>
          <cell r="BS2989">
            <v>63600</v>
          </cell>
          <cell r="BT2989">
            <v>63600</v>
          </cell>
          <cell r="BU2989" t="str">
            <v>Ташриф</v>
          </cell>
          <cell r="GK298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2989" t="str">
            <v>50 млрд сўм Тошкент ш электросетга чиқиб кетди. 45 бу объектдан, 5 млрд Деҳ, Як, Шаҳ тум суғ тар яхшилаш объектидан</v>
          </cell>
          <cell r="HD2989" t="str">
            <v>Лимит мақбуллаштирилди</v>
          </cell>
        </row>
        <row r="2990">
          <cell r="A2990" t="str">
            <v>Тайёр чарм-пойабзал, мўйна ва импорт ўрнини босувчи маҳсулотларни ишлаб чиқаришга ихтисослашган кичик саноат зоналарини ташқи муҳандислик-коммуникация инфратузилмаси билан таъминлаш учун**</v>
          </cell>
          <cell r="B2990" t="str">
            <v>2301992000516004</v>
          </cell>
          <cell r="E2990"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90" t="str">
            <v>Тайёр чарм-пойабзал, мўйна ва импорт ўрнини босувчи маҳсулотларни ишлаб чиқаришга ихтисослашган кичик саноат зоналарини ташқи муҳандислик-коммуникация инфратузилмаси билан таъминлаш учун</v>
          </cell>
          <cell r="G2990" t="str">
            <v>Тайёр чарм-пойабзал, мўйна ва импорт ўрнини босувчи маҳсулотлар</v>
          </cell>
          <cell r="H2990" t="str">
            <v>Инвестициялар, саноат ва савдо вазирлиги</v>
          </cell>
          <cell r="J2990" t="str">
            <v>Вазирлик ва идора</v>
          </cell>
          <cell r="K2990" t="str">
            <v>19-илова</v>
          </cell>
          <cell r="L2990" t="str">
            <v>Асосий</v>
          </cell>
          <cell r="N2990">
            <v>0</v>
          </cell>
          <cell r="P2990" t="str">
            <v>Тасдиқланадиган дастурлар ижроси учун</v>
          </cell>
          <cell r="R2990">
            <v>2</v>
          </cell>
          <cell r="AX2990">
            <v>30000</v>
          </cell>
          <cell r="BI2990">
            <v>-10000</v>
          </cell>
          <cell r="BO2990">
            <v>-10000</v>
          </cell>
          <cell r="BS2990">
            <v>10000</v>
          </cell>
          <cell r="BW2990">
            <v>0</v>
          </cell>
          <cell r="GM2990" t="str">
            <v>Баённинг ёпиқ қисмида чиқиб кетди</v>
          </cell>
          <cell r="GX2990" t="str">
            <v>Лимит мақбуллаштирилди</v>
          </cell>
          <cell r="HD2990" t="str">
            <v>Лимит мақбуллаштирилди</v>
          </cell>
        </row>
        <row r="2991">
          <cell r="A2991" t="str">
            <v>Мебелчилик саноатига ихтисослаштирилган саноат зоналарини муҳандислик-коммуникация тармоқлари билан таъминлаш учун**</v>
          </cell>
          <cell r="B2991" t="str">
            <v>2301992000516003</v>
          </cell>
          <cell r="E2991"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91" t="str">
            <v>Мебелчилик саноатига ихтисослаштирилган саноат зоналарини муҳандислик-коммуникация тармоқлари билан таъминлаш учун</v>
          </cell>
          <cell r="G2991" t="str">
            <v>Мебелчилик</v>
          </cell>
          <cell r="H2991" t="str">
            <v>Инвестициялар, саноат ва савдо вазирлиги</v>
          </cell>
          <cell r="J2991" t="str">
            <v>Вазирлик ва идора</v>
          </cell>
          <cell r="K2991" t="str">
            <v>19-илова</v>
          </cell>
          <cell r="L2991" t="str">
            <v>Асосий</v>
          </cell>
          <cell r="N2991">
            <v>0</v>
          </cell>
          <cell r="P2991" t="str">
            <v>Тасдиқланадиган дастурлар ижроси учун</v>
          </cell>
          <cell r="R2991">
            <v>2</v>
          </cell>
          <cell r="AX2991">
            <v>20000</v>
          </cell>
          <cell r="BO2991">
            <v>-20000</v>
          </cell>
          <cell r="BS2991">
            <v>0</v>
          </cell>
          <cell r="BW2991">
            <v>0</v>
          </cell>
          <cell r="HD2991" t="str">
            <v>Лимит мақбуллаштирилди</v>
          </cell>
        </row>
        <row r="2992">
          <cell r="A2992" t="str">
            <v>Кредитор қарздорликларни қоплаш учун**</v>
          </cell>
          <cell r="E2992"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92" t="str">
            <v>Кредитор қарздорликларни қоплаш учун</v>
          </cell>
          <cell r="G2992" t="str">
            <v>Кредитор қарздорлик</v>
          </cell>
          <cell r="H2992" t="str">
            <v>Инвестициялар, саноат ва савдо вазирлиги</v>
          </cell>
          <cell r="J2992" t="str">
            <v>Вазирлик ва идора</v>
          </cell>
          <cell r="K2992" t="str">
            <v>19-илова</v>
          </cell>
          <cell r="L2992" t="str">
            <v>Асосий</v>
          </cell>
          <cell r="N2992">
            <v>0</v>
          </cell>
          <cell r="P2992" t="str">
            <v>Кредитор қарздорлик</v>
          </cell>
          <cell r="R2992">
            <v>1</v>
          </cell>
          <cell r="AX2992">
            <v>48000</v>
          </cell>
          <cell r="BB2992">
            <v>-10364.5</v>
          </cell>
          <cell r="BF2992">
            <v>-1946.546</v>
          </cell>
          <cell r="BI2992">
            <v>-20104.5</v>
          </cell>
          <cell r="BO2992">
            <v>-962.3</v>
          </cell>
          <cell r="BS2992">
            <v>14622.153999999999</v>
          </cell>
          <cell r="BW2992">
            <v>5235.9539999999997</v>
          </cell>
          <cell r="GM2992" t="str">
            <v>Баённинг ёпиқ қисмида чиқиб кетди - 20 млрд сўм</v>
          </cell>
          <cell r="GQ2992" t="str">
            <v>Лимит мақбуллаштирилди</v>
          </cell>
          <cell r="GU2992" t="str">
            <v>Лимит мақбуллаштирилди</v>
          </cell>
          <cell r="GX2992" t="str">
            <v>Лимит мақбуллаштирилди</v>
          </cell>
          <cell r="HD2992" t="str">
            <v>Лимит мақбуллаштирилди</v>
          </cell>
        </row>
        <row r="2993">
          <cell r="A2993" t="str">
            <v>Келгуси йилларга лойиҳа-қидирув ишлари учун**</v>
          </cell>
          <cell r="E2993"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93" t="str">
            <v>Келгуси йилларга лойиҳа-қидирув ишлари учун</v>
          </cell>
          <cell r="G2993" t="str">
            <v>Лойиҳа-қидирув ишлари</v>
          </cell>
          <cell r="H2993" t="str">
            <v>Инвестициялар, саноат ва савдо вазирлиги</v>
          </cell>
          <cell r="J2993" t="str">
            <v>Вазирлик ва идора</v>
          </cell>
          <cell r="K2993" t="str">
            <v>19-илова</v>
          </cell>
          <cell r="L2993" t="str">
            <v>Асосий</v>
          </cell>
          <cell r="N2993">
            <v>0</v>
          </cell>
          <cell r="P2993" t="str">
            <v>Лойиҳа-қидирув ишлари</v>
          </cell>
          <cell r="Q2993">
            <v>2023</v>
          </cell>
          <cell r="R2993">
            <v>2</v>
          </cell>
          <cell r="AX2993">
            <v>15000</v>
          </cell>
          <cell r="BF2993">
            <v>-7200</v>
          </cell>
          <cell r="BO2993">
            <v>-3169.5</v>
          </cell>
          <cell r="BS2993">
            <v>4630.5</v>
          </cell>
          <cell r="GU2993" t="str">
            <v>Лимит мақбуллаштирилди</v>
          </cell>
          <cell r="HD2993" t="str">
            <v>Лимит мақбуллаштирилди</v>
          </cell>
        </row>
        <row r="2994">
          <cell r="A2994" t="str">
            <v>Йирик ишлаб чиқариш лойиҳаларини ташқи муҳандислик-коммуникация инфратузилмаси билан таъминлаш харажатлари учун захира маблағлари**</v>
          </cell>
          <cell r="B2994" t="str">
            <v>2301992000516002</v>
          </cell>
          <cell r="E2994" t="str">
            <v xml:space="preserve">Махсус иқтисодий зоналар, кичик саноат зоналари, ёшлар саноат ва тадбиркорлик зоналари ҳамда йирик ишлаб чиқариш лойиҳаларини ташқи муҳандислик-коммуникация тармоқлари билан таъминлаш </v>
          </cell>
          <cell r="F2994" t="str">
            <v>Йирик ишлаб чиқариш лойиҳаларини ташқи муҳандислик-коммуникация инфратузилмаси билан таъминлаш харажатлари учун захира маблағлари</v>
          </cell>
          <cell r="G2994" t="str">
            <v>Йирик ишлаб чиқариш лойиҳалари</v>
          </cell>
          <cell r="H2994" t="str">
            <v>Инвестициялар, саноат ва савдо вазирлиги</v>
          </cell>
          <cell r="J2994" t="str">
            <v>Вазирлик ва идора</v>
          </cell>
          <cell r="K2994" t="str">
            <v>19-илова</v>
          </cell>
          <cell r="L2994" t="str">
            <v>Асосий</v>
          </cell>
          <cell r="N2994">
            <v>0</v>
          </cell>
          <cell r="P2994" t="str">
            <v>Тасдиқланадиган дастурлар ижроси учун</v>
          </cell>
          <cell r="R2994">
            <v>2</v>
          </cell>
          <cell r="AX2994">
            <v>50000</v>
          </cell>
          <cell r="BF2994">
            <v>-40000</v>
          </cell>
          <cell r="BO2994">
            <v>-10000</v>
          </cell>
          <cell r="BS2994">
            <v>0</v>
          </cell>
          <cell r="GU2994" t="str">
            <v>Лимит мақбуллаштирилди</v>
          </cell>
          <cell r="HD2994" t="str">
            <v>Лимит мақбуллаштирилди</v>
          </cell>
        </row>
        <row r="2995">
          <cell r="A2995" t="str">
            <v>Пахтаобод туманидаги Майлисойнинг сув тезлигини сўндирувчи сойнинг сатхини чуқурлашишини олдини олиш мақсадида 5 дона янги иншоот (барраж) қуриш</v>
          </cell>
          <cell r="B2995" t="str">
            <v>2301032320619002</v>
          </cell>
          <cell r="C2995">
            <v>1</v>
          </cell>
          <cell r="D2995" t="str">
            <v> 100021860034017016801018128</v>
          </cell>
          <cell r="E2995" t="str">
            <v>Ҳудудий, муҳандислик-инфратузилма, шунингдек алоҳида муҳим ва тоифаланган объектлар</v>
          </cell>
          <cell r="F2995" t="str">
            <v>Қирғоқ бўйи ва бошқа ҳимоя иншоотлар</v>
          </cell>
          <cell r="H2995" t="str">
            <v>Андижон вилояти ҳокимлиги</v>
          </cell>
          <cell r="J2995" t="str">
            <v>Вилоят</v>
          </cell>
          <cell r="K2995" t="str">
            <v>4-илова</v>
          </cell>
          <cell r="L2995" t="str">
            <v>Асосий</v>
          </cell>
          <cell r="M2995" t="str">
            <v>Андижон вилояти</v>
          </cell>
          <cell r="N2995" t="str">
            <v>Пахтаобод тумани</v>
          </cell>
          <cell r="O2995" t="str">
            <v xml:space="preserve">“Бўстон” МФЙ </v>
          </cell>
          <cell r="P2995" t="str">
            <v>Янги қурилиш</v>
          </cell>
          <cell r="Q2995" t="str">
            <v>2023-2024</v>
          </cell>
          <cell r="R2995">
            <v>2</v>
          </cell>
          <cell r="AB2995">
            <v>1</v>
          </cell>
          <cell r="AE2995">
            <v>1</v>
          </cell>
          <cell r="AG2995">
            <v>1</v>
          </cell>
          <cell r="AH2995">
            <v>1</v>
          </cell>
          <cell r="AJ2995">
            <v>1</v>
          </cell>
          <cell r="AL2995">
            <v>1</v>
          </cell>
          <cell r="AM2995">
            <v>1</v>
          </cell>
          <cell r="AN2995">
            <v>1</v>
          </cell>
          <cell r="AO2995">
            <v>1</v>
          </cell>
          <cell r="AR2995">
            <v>1</v>
          </cell>
          <cell r="AS2995">
            <v>10918.924185</v>
          </cell>
          <cell r="AT2995">
            <v>10918.924185</v>
          </cell>
          <cell r="AU2995">
            <v>10918.924185</v>
          </cell>
          <cell r="AV2995">
            <v>10662.423185</v>
          </cell>
          <cell r="AW2995">
            <v>10918.924185</v>
          </cell>
          <cell r="AX2995">
            <v>2000</v>
          </cell>
          <cell r="BS2995">
            <v>2000</v>
          </cell>
          <cell r="BV2995">
            <v>2096.1110934799999</v>
          </cell>
          <cell r="BW2995">
            <v>1977.29705248</v>
          </cell>
          <cell r="BX2995" t="str">
            <v>ФВВ  "Махсус мухандислик қурилиш бошқармаси"</v>
          </cell>
          <cell r="BY2995">
            <v>305501353</v>
          </cell>
          <cell r="CT2995">
            <v>1</v>
          </cell>
          <cell r="GG2995" t="str">
            <v>объект</v>
          </cell>
          <cell r="GH2995">
            <v>1</v>
          </cell>
          <cell r="GJ2995" t="str">
            <v>Вазирлар Маҳкамасининг 2017 йил
21 декабрдаги 1009-сон қарори</v>
          </cell>
        </row>
        <row r="2996">
          <cell r="A2996" t="str">
            <v>Қорадарёнинг Балиқчи тумани “Сиза” МФЙ (ПК 890 дан ПК 896 гача) ўнг, “Тумор”  МФЙ (ПК 1080 дан ПК 1086 гача) чап, “Ўрта қўрғон” МФЙ (ПК 1315 дан ПК 1317+20 гача) чап, “Серқуёш” МФЙ (ПК 1401 дан ПК 1404, ПК 1406 дан ПК 1413 гача) чап, ҳудудидан оқиб ўтувчи ҳимоя дамбаларини мустаҳкамлаш</v>
          </cell>
          <cell r="B2996" t="str">
            <v>2201032060619001</v>
          </cell>
          <cell r="C2996">
            <v>1</v>
          </cell>
          <cell r="D2996" t="str">
            <v> 100021860034017016801018101</v>
          </cell>
          <cell r="E2996" t="str">
            <v>Ҳудудий, муҳандислик-инфратузилма, шунингдек алоҳида муҳим ва тоифаланган объектлар</v>
          </cell>
          <cell r="F2996" t="str">
            <v>Қирғоқ бўйи ва бошқа ҳимоя иншоотлар</v>
          </cell>
          <cell r="H2996" t="str">
            <v>Андижон вилояти ҳокимлиги</v>
          </cell>
          <cell r="J2996" t="str">
            <v>Вилоят</v>
          </cell>
          <cell r="K2996" t="str">
            <v>4-илова</v>
          </cell>
          <cell r="L2996" t="str">
            <v>Асосий</v>
          </cell>
          <cell r="M2996" t="str">
            <v>Андижон вилояти</v>
          </cell>
          <cell r="N2996" t="str">
            <v>Балиқчи тумани</v>
          </cell>
          <cell r="O2996" t="str">
            <v>“Сиза” МФЙ</v>
          </cell>
          <cell r="P2996" t="str">
            <v>Реконструкция</v>
          </cell>
          <cell r="Q2996" t="str">
            <v>2022-2023</v>
          </cell>
          <cell r="R2996">
            <v>1</v>
          </cell>
          <cell r="S2996">
            <v>1</v>
          </cell>
          <cell r="T2996">
            <v>1</v>
          </cell>
          <cell r="U2996">
            <v>1</v>
          </cell>
          <cell r="X2996">
            <v>1</v>
          </cell>
          <cell r="Z2996">
            <v>1</v>
          </cell>
          <cell r="AA2996">
            <v>1</v>
          </cell>
          <cell r="AS2996">
            <v>5035.6630000000005</v>
          </cell>
          <cell r="AT2996">
            <v>1676.5710000000001</v>
          </cell>
          <cell r="AU2996">
            <v>2107.1230000000005</v>
          </cell>
          <cell r="AV2996">
            <v>5176.7050019999997</v>
          </cell>
          <cell r="AW2996">
            <v>5035.6629999999996</v>
          </cell>
          <cell r="AX2996">
            <v>1888.3</v>
          </cell>
          <cell r="BR2996">
            <v>-34.926999999999907</v>
          </cell>
          <cell r="BS2996">
            <v>1853.373</v>
          </cell>
          <cell r="BV2996">
            <v>1946.07</v>
          </cell>
          <cell r="BW2996">
            <v>1843.2441999999999</v>
          </cell>
          <cell r="BX2996" t="str">
            <v>"Промтехсервис спецмонтаж" МЧЖ</v>
          </cell>
          <cell r="BY2996">
            <v>301198053</v>
          </cell>
          <cell r="CT2996">
            <v>1</v>
          </cell>
          <cell r="CU2996">
            <v>1</v>
          </cell>
          <cell r="CW2996">
            <v>1</v>
          </cell>
          <cell r="GG2996" t="str">
            <v>объект</v>
          </cell>
          <cell r="GH2996">
            <v>1</v>
          </cell>
          <cell r="GI2996">
            <v>1</v>
          </cell>
          <cell r="GJ2996" t="str">
            <v>Вазирлар Маҳкамасининг 2017 йил 
21 декабрдаги 1009-сон қарори</v>
          </cell>
        </row>
        <row r="2997">
          <cell r="A2997" t="str">
            <v>Қорадарёнинг Хонобод шаҳри “Тейит” ва “Кампирровот” МФЙ (ПК 24+00 дан ПК 53+00 гача) чап , “Юксалиш” МФЙ (ПК 91+20 дан ПК 98+20 ўнг қирғоқ ҳудудидан оқиб ўтувчи ҳимоя дамбаларини мустаҳкамлаш</v>
          </cell>
          <cell r="B2997" t="str">
            <v>2201034080619002</v>
          </cell>
          <cell r="C2997">
            <v>1</v>
          </cell>
          <cell r="D2997" t="str">
            <v> 100021860034017016801018102</v>
          </cell>
          <cell r="E2997" t="str">
            <v>Ҳудудий, муҳандислик-инфратузилма, шунингдек алоҳида муҳим ва тоифаланган объектлар</v>
          </cell>
          <cell r="F2997" t="str">
            <v>Қирғоқ бўйи ва бошқа ҳимоя иншоотлар</v>
          </cell>
          <cell r="H2997" t="str">
            <v>Андижон вилояти ҳокимлиги</v>
          </cell>
          <cell r="J2997" t="str">
            <v>Вилоят</v>
          </cell>
          <cell r="K2997" t="str">
            <v>4-илова</v>
          </cell>
          <cell r="L2997" t="str">
            <v>Асосий</v>
          </cell>
          <cell r="M2997" t="str">
            <v>Андижон вилояти</v>
          </cell>
          <cell r="N2997" t="str">
            <v xml:space="preserve">Хонобод шаҳри </v>
          </cell>
          <cell r="O2997" t="str">
            <v>“Кампирровот” МФЙ</v>
          </cell>
          <cell r="P2997" t="str">
            <v>Реконструкция</v>
          </cell>
          <cell r="Q2997" t="str">
            <v>2022-2023</v>
          </cell>
          <cell r="R2997">
            <v>1</v>
          </cell>
          <cell r="S2997">
            <v>1</v>
          </cell>
          <cell r="T2997">
            <v>1</v>
          </cell>
          <cell r="U2997">
            <v>1</v>
          </cell>
          <cell r="X2997">
            <v>1</v>
          </cell>
          <cell r="Z2997">
            <v>1</v>
          </cell>
          <cell r="AA2997">
            <v>1</v>
          </cell>
          <cell r="AS2997">
            <v>7400.7530000000006</v>
          </cell>
          <cell r="AT2997">
            <v>4177.9620000000004</v>
          </cell>
          <cell r="AU2997">
            <v>4486.5390000000007</v>
          </cell>
          <cell r="AV2997">
            <v>7689.0856990000002</v>
          </cell>
          <cell r="AW2997">
            <v>7400.7529999999997</v>
          </cell>
          <cell r="AX2997">
            <v>4011.2</v>
          </cell>
          <cell r="BR2997">
            <v>15.563999999999851</v>
          </cell>
          <cell r="BS2997">
            <v>4026.7639999999997</v>
          </cell>
          <cell r="BV2997">
            <v>4157.1119989999997</v>
          </cell>
          <cell r="BW2997">
            <v>4000.0189999999998</v>
          </cell>
          <cell r="BX2997" t="str">
            <v>"Промтехсервис спецмонтаж" МЧЖ</v>
          </cell>
          <cell r="BY2997">
            <v>301198053</v>
          </cell>
          <cell r="CT2997">
            <v>1</v>
          </cell>
          <cell r="CU2997">
            <v>1</v>
          </cell>
          <cell r="CW2997">
            <v>1</v>
          </cell>
          <cell r="GG2997" t="str">
            <v>объект</v>
          </cell>
          <cell r="GH2997">
            <v>1</v>
          </cell>
          <cell r="GI2997">
            <v>1</v>
          </cell>
          <cell r="GJ2997" t="str">
            <v>Вазирлар Маҳкамасининг 2017 йил 
21 декабрдаги 1009-сон қарори</v>
          </cell>
        </row>
        <row r="2998">
          <cell r="A2998" t="str">
            <v>Майлисойнинг Избоскан тумани “Қўғай” МФЙ (3675 м ўнг ва чап) ҳудудидан оқиб ўтувчи ҳимоя дамбаларини мустаҳкамлаш ва бараж иншооти қуриш</v>
          </cell>
          <cell r="B2998" t="str">
            <v>2201032140619001</v>
          </cell>
          <cell r="C2998">
            <v>1</v>
          </cell>
          <cell r="D2998" t="str">
            <v> 100021860034017016801018104</v>
          </cell>
          <cell r="E2998" t="str">
            <v>Ҳудудий, муҳандислик-инфратузилма, шунингдек алоҳида муҳим ва тоифаланган объектлар</v>
          </cell>
          <cell r="F2998" t="str">
            <v>Қирғоқ бўйи ва бошқа ҳимоя иншоотлар</v>
          </cell>
          <cell r="H2998" t="str">
            <v>Андижон вилояти ҳокимлиги</v>
          </cell>
          <cell r="J2998" t="str">
            <v>Вилоят</v>
          </cell>
          <cell r="K2998" t="str">
            <v>4-илова</v>
          </cell>
          <cell r="L2998" t="str">
            <v>Асосий</v>
          </cell>
          <cell r="M2998" t="str">
            <v>Андижон вилояти</v>
          </cell>
          <cell r="N2998" t="str">
            <v xml:space="preserve">Избоскан тумани </v>
          </cell>
          <cell r="O2998" t="str">
            <v xml:space="preserve">“Қўғай” МФЙ </v>
          </cell>
          <cell r="P2998" t="str">
            <v>Реконструкция</v>
          </cell>
          <cell r="Q2998" t="str">
            <v>2022-2023</v>
          </cell>
          <cell r="R2998">
            <v>1</v>
          </cell>
          <cell r="S2998">
            <v>1</v>
          </cell>
          <cell r="T2998">
            <v>1</v>
          </cell>
          <cell r="U2998">
            <v>1</v>
          </cell>
          <cell r="X2998">
            <v>1</v>
          </cell>
          <cell r="Z2998">
            <v>1</v>
          </cell>
          <cell r="AA2998">
            <v>1</v>
          </cell>
          <cell r="AS2998">
            <v>11633.847000000002</v>
          </cell>
          <cell r="AT2998">
            <v>8125.7050000000008</v>
          </cell>
          <cell r="AU2998">
            <v>8460.2130000000016</v>
          </cell>
          <cell r="AW2998">
            <v>11633.847</v>
          </cell>
          <cell r="AX2998">
            <v>7862.9750000000004</v>
          </cell>
          <cell r="BR2998">
            <v>19.38799999999901</v>
          </cell>
          <cell r="BS2998">
            <v>7882.3629999999994</v>
          </cell>
          <cell r="BV2998">
            <v>8276.52</v>
          </cell>
          <cell r="BW2998">
            <v>7039.8339999999998</v>
          </cell>
          <cell r="BX2998" t="str">
            <v>"Промтехсервис спецмонтаж" МЧЖ</v>
          </cell>
          <cell r="BY2998">
            <v>301198053</v>
          </cell>
          <cell r="CT2998">
            <v>1</v>
          </cell>
          <cell r="CU2998">
            <v>1</v>
          </cell>
          <cell r="CW2998">
            <v>1</v>
          </cell>
          <cell r="GG2998" t="str">
            <v>объект</v>
          </cell>
          <cell r="GH2998">
            <v>1</v>
          </cell>
          <cell r="GI2998">
            <v>1</v>
          </cell>
          <cell r="GJ2998" t="str">
            <v>Вазирлар Маҳкамасининг 2017 йил 
21 декабрдаги 1009-сон қарори</v>
          </cell>
        </row>
        <row r="2999">
          <cell r="A2999" t="str">
            <v>Қорадарёнинг Олтинкўл тумани “Андижон” МФЙ (ПК 919+70 дан ПК 930+00 гача ўнг ва чап) ва ((ПК 944+00 дан ПК 950+00 гача ўнг ва чап) ҳудудидан оқиб ўтувчи ҳимоя дамбаларини мустаҳкамлаш</v>
          </cell>
          <cell r="B2999" t="str">
            <v>2301032020619001</v>
          </cell>
          <cell r="C2999">
            <v>1</v>
          </cell>
          <cell r="D2999" t="str">
            <v> 100021860034017016801018131</v>
          </cell>
          <cell r="E2999" t="str">
            <v>Ҳудудий, муҳандислик-инфратузилма, шунингдек алоҳида муҳим ва тоифаланган объектлар</v>
          </cell>
          <cell r="F2999" t="str">
            <v>Қирғоқ бўйи ва бошқа ҳимоя иншоотлар</v>
          </cell>
          <cell r="H2999" t="str">
            <v>Андижон вилояти ҳокимлиги</v>
          </cell>
          <cell r="J2999" t="str">
            <v>Вилоят</v>
          </cell>
          <cell r="K2999" t="str">
            <v>4-илова</v>
          </cell>
          <cell r="L2999" t="str">
            <v>Асосий</v>
          </cell>
          <cell r="M2999" t="str">
            <v>Андижон вилояти</v>
          </cell>
          <cell r="N2999" t="str">
            <v>Олтинкўл тумани</v>
          </cell>
          <cell r="O2999" t="str">
            <v>“Андижон” МФЙ</v>
          </cell>
          <cell r="P2999" t="str">
            <v>Реконструкция</v>
          </cell>
          <cell r="Q2999" t="str">
            <v>2023-2024</v>
          </cell>
          <cell r="R2999">
            <v>2</v>
          </cell>
          <cell r="AB2999">
            <v>1</v>
          </cell>
          <cell r="AE2999">
            <v>1</v>
          </cell>
          <cell r="AG2999">
            <v>1</v>
          </cell>
          <cell r="AH2999">
            <v>1</v>
          </cell>
          <cell r="AJ2999">
            <v>1</v>
          </cell>
          <cell r="AL2999">
            <v>1</v>
          </cell>
          <cell r="AM2999">
            <v>1</v>
          </cell>
          <cell r="AN2999">
            <v>1</v>
          </cell>
          <cell r="AO2999">
            <v>1</v>
          </cell>
          <cell r="AR2999">
            <v>1</v>
          </cell>
          <cell r="AS2999">
            <v>19251.620417000002</v>
          </cell>
          <cell r="AT2999">
            <v>19251.620417000002</v>
          </cell>
          <cell r="AU2999">
            <v>19251.620417000002</v>
          </cell>
          <cell r="AV2999">
            <v>18826.993417000002</v>
          </cell>
          <cell r="AW2999">
            <v>19251.620416999998</v>
          </cell>
          <cell r="AX2999">
            <v>2000</v>
          </cell>
          <cell r="BS2999">
            <v>2000</v>
          </cell>
          <cell r="BV2999">
            <v>2067.5907099999999</v>
          </cell>
          <cell r="BW2999">
            <v>1948.6759950000001</v>
          </cell>
          <cell r="BX2999" t="str">
            <v>ФВВ  "Махсус мухандислик қурилиш бошқармаси"</v>
          </cell>
          <cell r="BY2999">
            <v>305501353</v>
          </cell>
          <cell r="CT2999">
            <v>1</v>
          </cell>
          <cell r="GG2999" t="str">
            <v>объект</v>
          </cell>
          <cell r="GH2999">
            <v>1</v>
          </cell>
          <cell r="GJ2999" t="str">
            <v>Вазирлар Маҳкамасининг 2017 йил 
21 декабрдаги 1009-сон қарори</v>
          </cell>
        </row>
        <row r="3000">
          <cell r="A3000" t="str">
            <v>Майлисойнинг Пахтаобод тумани “Бўстон” МФЙ  (ПК 76 дан ПК 102 гача ўнг ва чап) ҳудудидан оқиб ўтувчи ҳимоя дамбаларини мустаҳкамлаш</v>
          </cell>
          <cell r="B3000" t="str">
            <v>2301032320619001</v>
          </cell>
          <cell r="C3000">
            <v>1</v>
          </cell>
          <cell r="D3000" t="str">
            <v> 100021860034017016801018132</v>
          </cell>
          <cell r="E3000" t="str">
            <v>Ҳудудий, муҳандислик-инфратузилма, шунингдек алоҳида муҳим ва тоифаланган объектлар</v>
          </cell>
          <cell r="F3000" t="str">
            <v>Қирғоқ бўйи ва бошқа ҳимоя иншоотлар</v>
          </cell>
          <cell r="H3000" t="str">
            <v>Андижон вилояти ҳокимлиги</v>
          </cell>
          <cell r="J3000" t="str">
            <v>Вилоят</v>
          </cell>
          <cell r="K3000" t="str">
            <v>4-илова</v>
          </cell>
          <cell r="L3000" t="str">
            <v>Асосий</v>
          </cell>
          <cell r="M3000" t="str">
            <v>Андижон вилояти</v>
          </cell>
          <cell r="N3000" t="str">
            <v>Пахтаобод тумани</v>
          </cell>
          <cell r="O3000" t="str">
            <v xml:space="preserve">“Бўстон” МФЙ </v>
          </cell>
          <cell r="P3000" t="str">
            <v>Реконструкция</v>
          </cell>
          <cell r="Q3000" t="str">
            <v>2023-2024</v>
          </cell>
          <cell r="R3000">
            <v>2</v>
          </cell>
          <cell r="AB3000">
            <v>1</v>
          </cell>
          <cell r="AE3000">
            <v>1</v>
          </cell>
          <cell r="AG3000">
            <v>1</v>
          </cell>
          <cell r="AH3000">
            <v>1</v>
          </cell>
          <cell r="AJ3000">
            <v>1</v>
          </cell>
          <cell r="AL3000">
            <v>1</v>
          </cell>
          <cell r="AM3000">
            <v>1</v>
          </cell>
          <cell r="AN3000">
            <v>1</v>
          </cell>
          <cell r="AO3000">
            <v>1</v>
          </cell>
          <cell r="AR3000">
            <v>1</v>
          </cell>
          <cell r="AS3000">
            <v>13792.184982000001</v>
          </cell>
          <cell r="AT3000">
            <v>13792.184982000001</v>
          </cell>
          <cell r="AU3000">
            <v>13792.184982000001</v>
          </cell>
          <cell r="AV3000">
            <v>13477.032982000001</v>
          </cell>
          <cell r="AW3000">
            <v>13792.184982000001</v>
          </cell>
          <cell r="AX3000">
            <v>2000</v>
          </cell>
          <cell r="BS3000">
            <v>2000</v>
          </cell>
          <cell r="BV3000">
            <v>2095.9045730000003</v>
          </cell>
          <cell r="BW3000">
            <v>1981.9439520000001</v>
          </cell>
          <cell r="BX3000" t="str">
            <v>ФВВ  "Махсус мухандислик қурилиш бошқармаси"</v>
          </cell>
          <cell r="BY3000">
            <v>305501353</v>
          </cell>
          <cell r="CT3000">
            <v>1</v>
          </cell>
          <cell r="GG3000" t="str">
            <v>объект</v>
          </cell>
          <cell r="GH3000">
            <v>1</v>
          </cell>
          <cell r="GJ3000" t="str">
            <v>Вазирлар Маҳкамасининг 2017 йил 
21 декабрдаги 1009-сон қарори</v>
          </cell>
        </row>
        <row r="3001">
          <cell r="A3001" t="str">
            <v>Кредитор қарздорликларни қоплаш</v>
          </cell>
          <cell r="E3001" t="str">
            <v>Ҳудудий, муҳандислик-инфратузилма, шунингдек алоҳида муҳим ва тоифаланган объектлар</v>
          </cell>
          <cell r="F3001" t="str">
            <v>Қирғоқ бўйи ва бошқа ҳимоя иншоотлар</v>
          </cell>
          <cell r="H3001" t="str">
            <v>Андижон вилояти ҳокимлиги</v>
          </cell>
          <cell r="J3001" t="str">
            <v>Вилоят</v>
          </cell>
          <cell r="K3001" t="str">
            <v>4-илова</v>
          </cell>
          <cell r="L3001" t="str">
            <v>Асосий</v>
          </cell>
          <cell r="M3001" t="str">
            <v>Андижон вилояти</v>
          </cell>
          <cell r="N3001">
            <v>0</v>
          </cell>
          <cell r="P3001" t="str">
            <v>Кредитор қарздорлик</v>
          </cell>
          <cell r="R3001">
            <v>1</v>
          </cell>
          <cell r="AX3001">
            <v>400</v>
          </cell>
          <cell r="BS3001">
            <v>400</v>
          </cell>
          <cell r="BW3001">
            <v>2155.6867670000001</v>
          </cell>
        </row>
        <row r="3002">
          <cell r="A3002" t="str">
            <v>Лойиҳа-қидирув ишлари</v>
          </cell>
          <cell r="E3002" t="str">
            <v>Ҳудудий, муҳандислик-инфратузилма, шунингдек алоҳида муҳим ва тоифаланган объектлар</v>
          </cell>
          <cell r="F3002" t="str">
            <v>Қирғоқ бўйи ва бошқа ҳимоя иншоотлар</v>
          </cell>
          <cell r="H3002" t="str">
            <v>Андижон вилояти ҳокимлиги</v>
          </cell>
          <cell r="J3002" t="str">
            <v>Вилоят</v>
          </cell>
          <cell r="K3002" t="str">
            <v>Қўшимча</v>
          </cell>
          <cell r="L3002" t="str">
            <v>Асосий</v>
          </cell>
          <cell r="M3002" t="str">
            <v>Андижон вилояти</v>
          </cell>
          <cell r="P3002" t="str">
            <v>Лойиҳа-қидирув ишлари</v>
          </cell>
          <cell r="Q3002">
            <v>2023</v>
          </cell>
          <cell r="R3002">
            <v>2</v>
          </cell>
          <cell r="BO3002">
            <v>79</v>
          </cell>
          <cell r="BS3002">
            <v>79</v>
          </cell>
          <cell r="HD3002" t="str">
            <v>Янги қўшилган, ЛҚИ</v>
          </cell>
        </row>
        <row r="3003">
          <cell r="A3003" t="str">
            <v>Тақсимланмаган лимит</v>
          </cell>
          <cell r="E3003" t="str">
            <v>Ҳудудий, муҳандислик-инфратузилма, шунингдек алоҳида муҳим ва тоифаланган объектлар</v>
          </cell>
          <cell r="F3003" t="str">
            <v>Қирғоқ бўйи ва бошқа ҳимоя иншоотлар</v>
          </cell>
          <cell r="H3003" t="str">
            <v>Андижон вилояти ҳокимлиги</v>
          </cell>
          <cell r="J3003" t="str">
            <v>Вилоят</v>
          </cell>
          <cell r="K3003" t="str">
            <v>4-илова</v>
          </cell>
          <cell r="L3003" t="str">
            <v>Асосий</v>
          </cell>
          <cell r="M3003" t="str">
            <v>Андижон вилояти</v>
          </cell>
          <cell r="P3003" t="str">
            <v>Тақсимланмаган лимит</v>
          </cell>
          <cell r="R3003">
            <v>2</v>
          </cell>
          <cell r="AX3003">
            <v>0</v>
          </cell>
          <cell r="BR3003">
            <v>-2.4999999998954081E-2</v>
          </cell>
          <cell r="BS3003">
            <v>-2.4999999998954081E-2</v>
          </cell>
        </row>
        <row r="3004">
          <cell r="A3004" t="str">
            <v>Бахмал тумани “Музбулоқ” МФЙ, Музбулоқ қишлоғи ҳудудида жойлашган 21-сон мактабнинг ён ва юқори томонидан ўтган сойларда ўзан тўғрилаш ва қирғоқни мустаҳкамлаш</v>
          </cell>
          <cell r="B3004" t="str">
            <v>2301082040619001</v>
          </cell>
          <cell r="C3004">
            <v>1</v>
          </cell>
          <cell r="D3004" t="str">
            <v> 100021860084017016801018159</v>
          </cell>
          <cell r="E3004" t="str">
            <v>Ҳудудий, муҳандислик-инфратузилма, шунингдек алоҳида муҳим ва тоифаланган объектлар</v>
          </cell>
          <cell r="F3004" t="str">
            <v>Қирғоқ бўйи ва бошқа ҳимоя иншоотлар</v>
          </cell>
          <cell r="H3004" t="str">
            <v>Жиззах вилояти ҳокимлиги</v>
          </cell>
          <cell r="J3004" t="str">
            <v>Вилоят</v>
          </cell>
          <cell r="K3004" t="str">
            <v>6-илова</v>
          </cell>
          <cell r="L3004" t="str">
            <v>Асосий</v>
          </cell>
          <cell r="M3004" t="str">
            <v>Жиззах вилояти</v>
          </cell>
          <cell r="N3004" t="str">
            <v>Бахмал тумани</v>
          </cell>
          <cell r="O3004" t="str">
            <v>“Музбулоқ” МФЙ</v>
          </cell>
          <cell r="P3004" t="str">
            <v>Реконструкция</v>
          </cell>
          <cell r="Q3004">
            <v>2023</v>
          </cell>
          <cell r="R3004">
            <v>2</v>
          </cell>
          <cell r="S3004">
            <v>1</v>
          </cell>
          <cell r="T3004">
            <v>1</v>
          </cell>
          <cell r="U3004">
            <v>1</v>
          </cell>
          <cell r="V3004" t="str">
            <v>август, 2023 й.</v>
          </cell>
          <cell r="W3004" t="str">
            <v>25.08.2023 й.</v>
          </cell>
          <cell r="AB3004">
            <v>1</v>
          </cell>
          <cell r="AE3004">
            <v>1</v>
          </cell>
          <cell r="AG3004">
            <v>1</v>
          </cell>
          <cell r="AH3004">
            <v>1</v>
          </cell>
          <cell r="AK3004">
            <v>1</v>
          </cell>
          <cell r="AM3004">
            <v>1</v>
          </cell>
          <cell r="AN3004">
            <v>1</v>
          </cell>
          <cell r="AO3004">
            <v>1</v>
          </cell>
          <cell r="AR3004">
            <v>1</v>
          </cell>
          <cell r="AS3004">
            <v>1003.439</v>
          </cell>
          <cell r="AT3004">
            <v>1003.439</v>
          </cell>
          <cell r="AU3004">
            <v>1003.439</v>
          </cell>
          <cell r="AV3004">
            <v>876.71683099999996</v>
          </cell>
          <cell r="AW3004">
            <v>832.88099999999997</v>
          </cell>
          <cell r="AX3004">
            <v>902.5</v>
          </cell>
          <cell r="BR3004">
            <v>-25.984000000000002</v>
          </cell>
          <cell r="BS3004">
            <v>876.51599999999996</v>
          </cell>
          <cell r="BV3004">
            <v>918.16</v>
          </cell>
          <cell r="BW3004">
            <v>876.51599999999996</v>
          </cell>
          <cell r="BX3004" t="str">
            <v>"Кучланиш" МЧЖ</v>
          </cell>
          <cell r="BY3004">
            <v>201948601</v>
          </cell>
          <cell r="CT3004">
            <v>1</v>
          </cell>
          <cell r="CU3004">
            <v>1</v>
          </cell>
          <cell r="CW3004">
            <v>1</v>
          </cell>
          <cell r="GG3004" t="str">
            <v>объект</v>
          </cell>
          <cell r="GH3004">
            <v>1</v>
          </cell>
          <cell r="GI3004">
            <v>1</v>
          </cell>
          <cell r="GJ3004" t="str">
            <v>Вазирлар Маҳкамасининг 2017 йил 
21 декабрдаги 1009-сон қарори</v>
          </cell>
        </row>
        <row r="3005">
          <cell r="A3005" t="str">
            <v xml:space="preserve">Ғаллаорол тумани “Кўкгумбаз” МФЙ,  Қоронғули қишлоғи ҳудудидан оқиб ўтувчи “Шамоллисой” сел сойининг ПК18+60дан ПК24+60 гача бўлган кисмини ўзан  тозалаш, тўғирлаш ва ПК22+60 да қувурли ўтиш иншоотини қуриш </v>
          </cell>
          <cell r="B3005" t="str">
            <v>2301082090619002</v>
          </cell>
          <cell r="C3005">
            <v>1</v>
          </cell>
          <cell r="D3005" t="str">
            <v> 100021860084017016801018160</v>
          </cell>
          <cell r="E3005" t="str">
            <v>Ҳудудий, муҳандислик-инфратузилма, шунингдек алоҳида муҳим ва тоифаланган объектлар</v>
          </cell>
          <cell r="F3005" t="str">
            <v>Қирғоқ бўйи ва бошқа ҳимоя иншоотлар</v>
          </cell>
          <cell r="H3005" t="str">
            <v>Жиззах вилояти ҳокимлиги</v>
          </cell>
          <cell r="J3005" t="str">
            <v>Вилоят</v>
          </cell>
          <cell r="K3005" t="str">
            <v>6-илова</v>
          </cell>
          <cell r="L3005" t="str">
            <v>Асосий</v>
          </cell>
          <cell r="M3005" t="str">
            <v>Жиззах вилояти</v>
          </cell>
          <cell r="N3005" t="str">
            <v>Ғаллаорол тумани</v>
          </cell>
          <cell r="O3005" t="str">
            <v>“Кўкгумбаз” МФЙ</v>
          </cell>
          <cell r="P3005" t="str">
            <v>Реконструкция</v>
          </cell>
          <cell r="Q3005">
            <v>2023</v>
          </cell>
          <cell r="R3005">
            <v>2</v>
          </cell>
          <cell r="S3005">
            <v>1</v>
          </cell>
          <cell r="T3005">
            <v>1</v>
          </cell>
          <cell r="U3005">
            <v>1</v>
          </cell>
          <cell r="V3005" t="str">
            <v>август, 2023 й.</v>
          </cell>
          <cell r="W3005" t="str">
            <v>11.08.2023 й.
150 кун</v>
          </cell>
          <cell r="AB3005">
            <v>1</v>
          </cell>
          <cell r="AE3005">
            <v>1</v>
          </cell>
          <cell r="AG3005">
            <v>1</v>
          </cell>
          <cell r="AH3005">
            <v>1</v>
          </cell>
          <cell r="AK3005">
            <v>1</v>
          </cell>
          <cell r="AM3005">
            <v>1</v>
          </cell>
          <cell r="AN3005">
            <v>1</v>
          </cell>
          <cell r="AO3005">
            <v>1</v>
          </cell>
          <cell r="AR3005">
            <v>1</v>
          </cell>
          <cell r="AS3005">
            <v>508.76799999999997</v>
          </cell>
          <cell r="AT3005">
            <v>508.76799999999997</v>
          </cell>
          <cell r="AU3005">
            <v>508.76799999999997</v>
          </cell>
          <cell r="AV3005">
            <v>409.973004</v>
          </cell>
          <cell r="AW3005">
            <v>389.47435400000001</v>
          </cell>
          <cell r="AX3005">
            <v>617.5</v>
          </cell>
          <cell r="BR3005">
            <v>-187.852</v>
          </cell>
          <cell r="BS3005">
            <v>429.64800000000002</v>
          </cell>
          <cell r="BV3005">
            <v>449.12099999999998</v>
          </cell>
          <cell r="BW3005">
            <v>429.64800000000002</v>
          </cell>
          <cell r="BX3005" t="str">
            <v>"Жиззах туманлараро сув тармоқтаъмир" МЧЖ</v>
          </cell>
          <cell r="BY3005">
            <v>206434709</v>
          </cell>
          <cell r="CT3005">
            <v>1</v>
          </cell>
          <cell r="CU3005">
            <v>1</v>
          </cell>
          <cell r="CW3005">
            <v>1</v>
          </cell>
          <cell r="GG3005" t="str">
            <v>объект</v>
          </cell>
          <cell r="GH3005">
            <v>1</v>
          </cell>
          <cell r="GI3005">
            <v>1</v>
          </cell>
          <cell r="GJ3005" t="str">
            <v>Вазирлар Маҳкамасининг 2017 йил 
21 декабрдаги 1009-сон қарори</v>
          </cell>
        </row>
        <row r="3006">
          <cell r="A3006" t="str">
            <v>Ғаллаорол тумани “Кўкгумбаз” ҚФЙ ҳудудидан оқиб ўтувчи Кичикбулоқ сойининг ПК27+70дан ПК46+70 гача бўлган қисмида ўзан тозалаш, тўғрилаш ва қирғоқни мустаҳкамлаш</v>
          </cell>
          <cell r="B3006" t="str">
            <v>2301082090619001</v>
          </cell>
          <cell r="C3006">
            <v>1</v>
          </cell>
          <cell r="D3006" t="str">
            <v> 100021860084017016801018162</v>
          </cell>
          <cell r="E3006" t="str">
            <v>Ҳудудий, муҳандислик-инфратузилма, шунингдек алоҳида муҳим ва тоифаланган объектлар</v>
          </cell>
          <cell r="F3006" t="str">
            <v>Қирғоқ бўйи ва бошқа ҳимоя иншоотлар</v>
          </cell>
          <cell r="H3006" t="str">
            <v>Жиззах вилояти ҳокимлиги</v>
          </cell>
          <cell r="J3006" t="str">
            <v>Вилоят</v>
          </cell>
          <cell r="K3006" t="str">
            <v>6-илова</v>
          </cell>
          <cell r="L3006" t="str">
            <v>Асосий</v>
          </cell>
          <cell r="M3006" t="str">
            <v>Жиззах вилояти</v>
          </cell>
          <cell r="N3006" t="str">
            <v>Ғаллаорол тумани</v>
          </cell>
          <cell r="O3006" t="str">
            <v>“Кўкгумбаз” ҚФЙ</v>
          </cell>
          <cell r="P3006" t="str">
            <v>Реконструкция</v>
          </cell>
          <cell r="Q3006">
            <v>2023</v>
          </cell>
          <cell r="R3006">
            <v>2</v>
          </cell>
          <cell r="S3006">
            <v>1</v>
          </cell>
          <cell r="T3006">
            <v>1</v>
          </cell>
          <cell r="U3006">
            <v>1</v>
          </cell>
          <cell r="V3006" t="str">
            <v>июн,              2023 й.</v>
          </cell>
          <cell r="W3006" t="str">
            <v>22.06.2023 й.
100 кун</v>
          </cell>
          <cell r="AB3006">
            <v>1</v>
          </cell>
          <cell r="AE3006">
            <v>1</v>
          </cell>
          <cell r="AG3006">
            <v>1</v>
          </cell>
          <cell r="AH3006">
            <v>1</v>
          </cell>
          <cell r="AK3006">
            <v>1</v>
          </cell>
          <cell r="AM3006">
            <v>1</v>
          </cell>
          <cell r="AN3006">
            <v>1</v>
          </cell>
          <cell r="AO3006">
            <v>1</v>
          </cell>
          <cell r="AR3006">
            <v>1</v>
          </cell>
          <cell r="AS3006">
            <v>831.447</v>
          </cell>
          <cell r="AT3006">
            <v>831.447</v>
          </cell>
          <cell r="AU3006">
            <v>831.447</v>
          </cell>
          <cell r="AV3006">
            <v>703.07909400000005</v>
          </cell>
          <cell r="AW3006">
            <v>667.92514000000006</v>
          </cell>
          <cell r="AX3006">
            <v>760</v>
          </cell>
          <cell r="BR3006">
            <v>-43.71</v>
          </cell>
          <cell r="BS3006">
            <v>716.29</v>
          </cell>
          <cell r="BV3006">
            <v>749.68600000000004</v>
          </cell>
          <cell r="BW3006">
            <v>716.29</v>
          </cell>
          <cell r="BX3006" t="str">
            <v>"Жиззах туманлараро сув тармоқтаъмир" МЧЖ</v>
          </cell>
          <cell r="BY3006">
            <v>206434709</v>
          </cell>
          <cell r="CT3006">
            <v>1</v>
          </cell>
          <cell r="CU3006">
            <v>1</v>
          </cell>
          <cell r="CW3006">
            <v>1</v>
          </cell>
          <cell r="GG3006" t="str">
            <v>объект</v>
          </cell>
          <cell r="GH3006">
            <v>1</v>
          </cell>
          <cell r="GI3006">
            <v>1</v>
          </cell>
          <cell r="GJ3006" t="str">
            <v>Вазирлар Маҳкамасининг 2017 йил 
21 декабрдаги 1009-сон қарори</v>
          </cell>
        </row>
        <row r="3007">
          <cell r="A3007" t="str">
            <v>Ш.Рашидов тумани “Кўрпасой” МФЙ Паймарт кишлоғидан оқиб ўтувчи сойнинг ПК7+30 дан ПК16+30 гача бўлган қисмида сой узанини тозалаш ва  тўғрилаш ишларини амалга ошириш</v>
          </cell>
          <cell r="B3007" t="str">
            <v>2301084010619003</v>
          </cell>
          <cell r="C3007">
            <v>1</v>
          </cell>
          <cell r="D3007" t="str">
            <v> 100021860084017016801018163</v>
          </cell>
          <cell r="E3007" t="str">
            <v>Ҳудудий, муҳандислик-инфратузилма, шунингдек алоҳида муҳим ва тоифаланган объектлар</v>
          </cell>
          <cell r="F3007" t="str">
            <v>Қирғоқ бўйи ва бошқа ҳимоя иншоотлар</v>
          </cell>
          <cell r="H3007" t="str">
            <v>Жиззах вилояти ҳокимлиги</v>
          </cell>
          <cell r="J3007" t="str">
            <v>Вилоят</v>
          </cell>
          <cell r="K3007" t="str">
            <v>6-илова</v>
          </cell>
          <cell r="L3007" t="str">
            <v>Асосий</v>
          </cell>
          <cell r="M3007" t="str">
            <v>Жиззах вилояти</v>
          </cell>
          <cell r="N3007" t="str">
            <v>Ш.Рашидов тумани</v>
          </cell>
          <cell r="O3007" t="str">
            <v>“Кўрпасой” МФЙ</v>
          </cell>
          <cell r="P3007" t="str">
            <v>Реконструкция</v>
          </cell>
          <cell r="Q3007">
            <v>2023</v>
          </cell>
          <cell r="R3007">
            <v>2</v>
          </cell>
          <cell r="S3007">
            <v>1</v>
          </cell>
          <cell r="T3007">
            <v>1</v>
          </cell>
          <cell r="U3007">
            <v>1</v>
          </cell>
          <cell r="V3007" t="str">
            <v>июн,              2023 й.</v>
          </cell>
          <cell r="W3007" t="str">
            <v>22.06.2023 й.</v>
          </cell>
          <cell r="AB3007">
            <v>1</v>
          </cell>
          <cell r="AE3007">
            <v>1</v>
          </cell>
          <cell r="AG3007">
            <v>1</v>
          </cell>
          <cell r="AH3007">
            <v>1</v>
          </cell>
          <cell r="AK3007">
            <v>1</v>
          </cell>
          <cell r="AM3007">
            <v>1</v>
          </cell>
          <cell r="AN3007">
            <v>1</v>
          </cell>
          <cell r="AO3007">
            <v>1</v>
          </cell>
          <cell r="AR3007">
            <v>1</v>
          </cell>
          <cell r="AS3007">
            <v>411.90999999999997</v>
          </cell>
          <cell r="AT3007">
            <v>411.90999999999997</v>
          </cell>
          <cell r="AU3007">
            <v>411.90999999999997</v>
          </cell>
          <cell r="AV3007">
            <v>326.34533399999998</v>
          </cell>
          <cell r="AW3007">
            <v>310.02806729999998</v>
          </cell>
          <cell r="AX3007">
            <v>427.5</v>
          </cell>
          <cell r="BR3007">
            <v>-81.852000000000004</v>
          </cell>
          <cell r="BS3007">
            <v>345.64800000000002</v>
          </cell>
          <cell r="BV3007">
            <v>360.96899999999999</v>
          </cell>
          <cell r="BW3007">
            <v>345.46800000000002</v>
          </cell>
          <cell r="BX3007" t="str">
            <v>"Нигина-Ифора бизнес" МЧЖ</v>
          </cell>
          <cell r="BY3007">
            <v>308370982</v>
          </cell>
          <cell r="CT3007">
            <v>1</v>
          </cell>
          <cell r="CU3007">
            <v>1</v>
          </cell>
          <cell r="CW3007">
            <v>1</v>
          </cell>
          <cell r="GG3007" t="str">
            <v>объект</v>
          </cell>
          <cell r="GH3007">
            <v>1</v>
          </cell>
          <cell r="GI3007">
            <v>1</v>
          </cell>
          <cell r="GJ3007" t="str">
            <v>Вазирлар Маҳкамасининг 2017 йил 
21 декабрдаги 1009-сон қарори</v>
          </cell>
        </row>
        <row r="3008">
          <cell r="A3008" t="str">
            <v xml:space="preserve">Зомин тумани “Гулшан” ҚФЙ, Тиғриқ қишлоғидан оқиб ўтувчи сел сойининг ПК126+00 дан ПК140+00 гача қисмида ўзан тозалаш, тўғирлаш, дамба кўтариш ва ПК129+00да қувурли ўтиш иншоотини қуриш </v>
          </cell>
          <cell r="B3008" t="str">
            <v>2301082180619001</v>
          </cell>
          <cell r="C3008">
            <v>1</v>
          </cell>
          <cell r="D3008" t="str">
            <v> 100021860084017016801018164</v>
          </cell>
          <cell r="E3008" t="str">
            <v>Ҳудудий, муҳандислик-инфратузилма, шунингдек алоҳида муҳим ва тоифаланган объектлар</v>
          </cell>
          <cell r="F3008" t="str">
            <v>Қирғоқ бўйи ва бошқа ҳимоя иншоотлар</v>
          </cell>
          <cell r="H3008" t="str">
            <v>Жиззах вилояти ҳокимлиги</v>
          </cell>
          <cell r="J3008" t="str">
            <v>Вилоят</v>
          </cell>
          <cell r="K3008" t="str">
            <v>6-илова</v>
          </cell>
          <cell r="L3008" t="str">
            <v>Асосий</v>
          </cell>
          <cell r="M3008" t="str">
            <v>Жиззах вилояти</v>
          </cell>
          <cell r="N3008" t="str">
            <v>Зомин тумани</v>
          </cell>
          <cell r="O3008" t="str">
            <v>“Гулшан” ҚФЙ</v>
          </cell>
          <cell r="P3008" t="str">
            <v>Реконструкция</v>
          </cell>
          <cell r="Q3008">
            <v>2023</v>
          </cell>
          <cell r="R3008">
            <v>2</v>
          </cell>
          <cell r="S3008">
            <v>1</v>
          </cell>
          <cell r="T3008">
            <v>1</v>
          </cell>
          <cell r="U3008">
            <v>1</v>
          </cell>
          <cell r="V3008" t="str">
            <v>август, 2023 й.</v>
          </cell>
          <cell r="W3008" t="str">
            <v>11.08.2023 й.
150 кун</v>
          </cell>
          <cell r="AB3008">
            <v>1</v>
          </cell>
          <cell r="AE3008">
            <v>1</v>
          </cell>
          <cell r="AG3008">
            <v>1</v>
          </cell>
          <cell r="AH3008">
            <v>1</v>
          </cell>
          <cell r="AK3008">
            <v>1</v>
          </cell>
          <cell r="AM3008">
            <v>1</v>
          </cell>
          <cell r="AN3008">
            <v>1</v>
          </cell>
          <cell r="AO3008">
            <v>1</v>
          </cell>
          <cell r="AR3008">
            <v>1</v>
          </cell>
          <cell r="AS3008">
            <v>792.84500000000003</v>
          </cell>
          <cell r="AT3008">
            <v>792.84500000000003</v>
          </cell>
          <cell r="AU3008">
            <v>792.84500000000003</v>
          </cell>
          <cell r="AV3008">
            <v>663.20994800000005</v>
          </cell>
          <cell r="AW3008">
            <v>630.04945099999998</v>
          </cell>
          <cell r="AX3008">
            <v>855</v>
          </cell>
          <cell r="BR3008">
            <v>-175.05500000000001</v>
          </cell>
          <cell r="BS3008">
            <v>679.94499999999994</v>
          </cell>
          <cell r="BV3008">
            <v>711.447</v>
          </cell>
          <cell r="BW3008">
            <v>679.94500000000005</v>
          </cell>
          <cell r="BX3008" t="str">
            <v>"Жиззах туманлараро сув тармоқтаъмир" МЧЖ</v>
          </cell>
          <cell r="BY3008">
            <v>206434709</v>
          </cell>
          <cell r="CT3008">
            <v>1</v>
          </cell>
          <cell r="CU3008">
            <v>1</v>
          </cell>
          <cell r="CW3008">
            <v>1</v>
          </cell>
          <cell r="GG3008" t="str">
            <v>объект</v>
          </cell>
          <cell r="GH3008">
            <v>1</v>
          </cell>
          <cell r="GI3008">
            <v>1</v>
          </cell>
          <cell r="GJ3008" t="str">
            <v>Вазирлар Маҳкамасининг 2017 йил 
21 декабрдаги 1009-сон қарори</v>
          </cell>
        </row>
        <row r="3009">
          <cell r="A3009" t="str">
            <v>Фориш тумани “Илонли” МФЙ, Элобод қишлоғи ҳудудидан  оқиб ўтувчи “Гарашасой” сойининг ПК115+50 дан ПК 120+00 гача ўзан тозалаш, тўғирлаш ва қирғоқ мустаҳкамлаш</v>
          </cell>
          <cell r="B3009" t="str">
            <v>2301082350619001</v>
          </cell>
          <cell r="C3009">
            <v>1</v>
          </cell>
          <cell r="D3009" t="str">
            <v> 100021860084017016801018165</v>
          </cell>
          <cell r="E3009" t="str">
            <v>Ҳудудий, муҳандислик-инфратузилма, шунингдек алоҳида муҳим ва тоифаланган объектлар</v>
          </cell>
          <cell r="F3009" t="str">
            <v>Қирғоқ бўйи ва бошқа ҳимоя иншоотлар</v>
          </cell>
          <cell r="H3009" t="str">
            <v>Жиззах вилояти ҳокимлиги</v>
          </cell>
          <cell r="J3009" t="str">
            <v>Вилоят</v>
          </cell>
          <cell r="K3009" t="str">
            <v>6-илова</v>
          </cell>
          <cell r="L3009" t="str">
            <v>Асосий</v>
          </cell>
          <cell r="M3009" t="str">
            <v>Жиззах вилояти</v>
          </cell>
          <cell r="N3009" t="str">
            <v>Фориш тумани</v>
          </cell>
          <cell r="O3009" t="str">
            <v>“Илонли” МФЙ</v>
          </cell>
          <cell r="P3009" t="str">
            <v>Реконструкция</v>
          </cell>
          <cell r="Q3009">
            <v>2023</v>
          </cell>
          <cell r="R3009">
            <v>2</v>
          </cell>
          <cell r="S3009">
            <v>1</v>
          </cell>
          <cell r="T3009">
            <v>1</v>
          </cell>
          <cell r="U3009">
            <v>1</v>
          </cell>
          <cell r="V3009" t="str">
            <v>август, 2023 й.</v>
          </cell>
          <cell r="W3009" t="str">
            <v>25.08.2023 й.
150 кун</v>
          </cell>
          <cell r="AB3009">
            <v>1</v>
          </cell>
          <cell r="AE3009">
            <v>1</v>
          </cell>
          <cell r="AG3009">
            <v>1</v>
          </cell>
          <cell r="AH3009">
            <v>1</v>
          </cell>
          <cell r="AK3009">
            <v>1</v>
          </cell>
          <cell r="AM3009">
            <v>1</v>
          </cell>
          <cell r="AN3009">
            <v>1</v>
          </cell>
          <cell r="AO3009">
            <v>1</v>
          </cell>
          <cell r="AR3009">
            <v>1</v>
          </cell>
          <cell r="AS3009">
            <v>1030.5419999999999</v>
          </cell>
          <cell r="AT3009">
            <v>1030.5419999999999</v>
          </cell>
          <cell r="AU3009">
            <v>1030.5419999999999</v>
          </cell>
          <cell r="AV3009">
            <v>899.85456799999997</v>
          </cell>
          <cell r="AW3009">
            <v>854.86184000000003</v>
          </cell>
          <cell r="AX3009">
            <v>950</v>
          </cell>
          <cell r="BR3009">
            <v>-50.041000000000103</v>
          </cell>
          <cell r="BS3009">
            <v>899.95899999999995</v>
          </cell>
          <cell r="BV3009">
            <v>942.702</v>
          </cell>
          <cell r="BW3009">
            <v>899.95899999999995</v>
          </cell>
          <cell r="BX3009" t="str">
            <v>"Абдусамат строй инвест" МЧЖ</v>
          </cell>
          <cell r="BY3009">
            <v>303819456</v>
          </cell>
          <cell r="CT3009">
            <v>1</v>
          </cell>
          <cell r="CU3009">
            <v>1</v>
          </cell>
          <cell r="CW3009">
            <v>1</v>
          </cell>
          <cell r="GG3009" t="str">
            <v>объект</v>
          </cell>
          <cell r="GH3009">
            <v>1</v>
          </cell>
          <cell r="GI3009">
            <v>1</v>
          </cell>
          <cell r="GJ3009" t="str">
            <v>Вазирлар Маҳкамасининг 2017 йил 
21 декабрдаги 1009-сон қарори</v>
          </cell>
        </row>
        <row r="3010">
          <cell r="A3010" t="str">
            <v>Янгиобод тумани “Сармич” ҚФЙ Юқорисармич қишлоғи ҳудудидан оқиб ўтувчи “Сармичсой” сойининг ПК12+00 дан ПК32+00гача бўлган қисмида ўзан тозалаш, дамба кўтариш ва ПК30+50 да  қувурли ўтиш иншоотини қуриш</v>
          </cell>
          <cell r="B3010" t="str">
            <v>2301082370619001</v>
          </cell>
          <cell r="C3010">
            <v>1</v>
          </cell>
          <cell r="D3010" t="str">
            <v> 100021860084017016801018166</v>
          </cell>
          <cell r="E3010" t="str">
            <v>Ҳудудий, муҳандислик-инфратузилма, шунингдек алоҳида муҳим ва тоифаланган объектлар</v>
          </cell>
          <cell r="F3010" t="str">
            <v>Қирғоқ бўйи ва бошқа ҳимоя иншоотлар</v>
          </cell>
          <cell r="H3010" t="str">
            <v>Жиззах вилояти ҳокимлиги</v>
          </cell>
          <cell r="J3010" t="str">
            <v>Вилоят</v>
          </cell>
          <cell r="K3010" t="str">
            <v>6-илова</v>
          </cell>
          <cell r="L3010" t="str">
            <v>Асосий</v>
          </cell>
          <cell r="M3010" t="str">
            <v>Жиззах вилояти</v>
          </cell>
          <cell r="N3010" t="str">
            <v>Янгиобод тумани</v>
          </cell>
          <cell r="O3010" t="str">
            <v>“Сармич” ҚФЙ</v>
          </cell>
          <cell r="P3010" t="str">
            <v>Реконструкция</v>
          </cell>
          <cell r="Q3010">
            <v>2023</v>
          </cell>
          <cell r="R3010">
            <v>2</v>
          </cell>
          <cell r="S3010">
            <v>1</v>
          </cell>
          <cell r="T3010">
            <v>1</v>
          </cell>
          <cell r="U3010">
            <v>1</v>
          </cell>
          <cell r="V3010" t="str">
            <v>август, 2023 й.</v>
          </cell>
          <cell r="W3010" t="str">
            <v>26.08.2023 й.
150 кун</v>
          </cell>
          <cell r="AB3010">
            <v>1</v>
          </cell>
          <cell r="AE3010">
            <v>1</v>
          </cell>
          <cell r="AG3010">
            <v>1</v>
          </cell>
          <cell r="AH3010">
            <v>1</v>
          </cell>
          <cell r="AK3010">
            <v>1</v>
          </cell>
          <cell r="AM3010">
            <v>1</v>
          </cell>
          <cell r="AN3010">
            <v>1</v>
          </cell>
          <cell r="AO3010">
            <v>1</v>
          </cell>
          <cell r="AR3010">
            <v>1</v>
          </cell>
          <cell r="AS3010">
            <v>740.49600000000009</v>
          </cell>
          <cell r="AT3010">
            <v>740.49600000000009</v>
          </cell>
          <cell r="AU3010">
            <v>740.49600000000009</v>
          </cell>
          <cell r="AV3010">
            <v>619.59577000000002</v>
          </cell>
          <cell r="AW3010">
            <v>588.61598200000003</v>
          </cell>
          <cell r="AX3010">
            <v>665</v>
          </cell>
          <cell r="BR3010">
            <v>-29.875</v>
          </cell>
          <cell r="BS3010">
            <v>635.125</v>
          </cell>
          <cell r="BV3010">
            <v>664.52599999999995</v>
          </cell>
          <cell r="BW3010">
            <v>635.125</v>
          </cell>
          <cell r="BX3010" t="str">
            <v>"Гранд-оптимал-инвест" МЧЖ</v>
          </cell>
          <cell r="BY3010">
            <v>302973877</v>
          </cell>
          <cell r="CT3010">
            <v>1</v>
          </cell>
          <cell r="CU3010">
            <v>1</v>
          </cell>
          <cell r="CW3010">
            <v>1</v>
          </cell>
          <cell r="GG3010" t="str">
            <v>объект</v>
          </cell>
          <cell r="GH3010">
            <v>1</v>
          </cell>
          <cell r="GI3010">
            <v>1</v>
          </cell>
          <cell r="GJ3010" t="str">
            <v>Вазирлар Маҳкамасининг 2017 йил 
21 декабрдаги 1009-сон қарори</v>
          </cell>
        </row>
        <row r="3011">
          <cell r="A3011" t="str">
            <v xml:space="preserve">Жиззах шаҳар  “Сайхон” МФЙ  ҳудудидан оқиб ўтувчи сел  сойининг ПК38+00 дан ПК58+00гача бўлган қисмида ўзан тозалаш,  ПК42+00 ва ПК53+90 ҳамда ПК64+30да  қувурли ўтиш иншоотларини қуриш </v>
          </cell>
          <cell r="B3011" t="str">
            <v>2301084010619002</v>
          </cell>
          <cell r="C3011">
            <v>1</v>
          </cell>
          <cell r="D3011" t="str">
            <v> 100021860084017016801018167</v>
          </cell>
          <cell r="E3011" t="str">
            <v>Ҳудудий, муҳандислик-инфратузилма, шунингдек алоҳида муҳим ва тоифаланган объектлар</v>
          </cell>
          <cell r="F3011" t="str">
            <v>Қирғоқ бўйи ва бошқа ҳимоя иншоотлар</v>
          </cell>
          <cell r="H3011" t="str">
            <v>Жиззах вилояти ҳокимлиги</v>
          </cell>
          <cell r="J3011" t="str">
            <v>Вилоят</v>
          </cell>
          <cell r="K3011" t="str">
            <v>6-илова</v>
          </cell>
          <cell r="L3011" t="str">
            <v>Асосий</v>
          </cell>
          <cell r="M3011" t="str">
            <v>Жиззах вилояти</v>
          </cell>
          <cell r="N3011" t="str">
            <v>Жиззах шахри</v>
          </cell>
          <cell r="O3011" t="str">
            <v>“Сайхон” МФЙ</v>
          </cell>
          <cell r="P3011" t="str">
            <v>Реконструкция</v>
          </cell>
          <cell r="Q3011">
            <v>2023</v>
          </cell>
          <cell r="R3011">
            <v>2</v>
          </cell>
          <cell r="S3011">
            <v>1</v>
          </cell>
          <cell r="T3011">
            <v>1</v>
          </cell>
          <cell r="U3011">
            <v>1</v>
          </cell>
          <cell r="V3011" t="str">
            <v>август, 2023 й.</v>
          </cell>
          <cell r="W3011" t="str">
            <v>26.08.2023 й.
160 кун</v>
          </cell>
          <cell r="AB3011">
            <v>1</v>
          </cell>
          <cell r="AE3011">
            <v>1</v>
          </cell>
          <cell r="AG3011">
            <v>1</v>
          </cell>
          <cell r="AH3011">
            <v>1</v>
          </cell>
          <cell r="AK3011">
            <v>1</v>
          </cell>
          <cell r="AM3011">
            <v>1</v>
          </cell>
          <cell r="AN3011">
            <v>1</v>
          </cell>
          <cell r="AO3011">
            <v>1</v>
          </cell>
          <cell r="AR3011">
            <v>1</v>
          </cell>
          <cell r="AS3011">
            <v>1616.655</v>
          </cell>
          <cell r="AT3011">
            <v>1616.655</v>
          </cell>
          <cell r="AU3011">
            <v>1616.655</v>
          </cell>
          <cell r="AV3011">
            <v>1418.946228</v>
          </cell>
          <cell r="AW3011">
            <v>1347.9989170700001</v>
          </cell>
          <cell r="AX3011">
            <v>1520</v>
          </cell>
          <cell r="BR3011">
            <v>-105.07299999999999</v>
          </cell>
          <cell r="BS3011">
            <v>1414.9269999999999</v>
          </cell>
          <cell r="BV3011">
            <v>1487.327</v>
          </cell>
          <cell r="BW3011">
            <v>1414.9269999999999</v>
          </cell>
          <cell r="BX3011" t="str">
            <v>"Миркомил бунёдкор меъмор" МЧЖ</v>
          </cell>
          <cell r="BY3011">
            <v>303977324</v>
          </cell>
          <cell r="CT3011">
            <v>1</v>
          </cell>
          <cell r="CU3011">
            <v>1</v>
          </cell>
          <cell r="CW3011">
            <v>1</v>
          </cell>
          <cell r="GG3011" t="str">
            <v>объект</v>
          </cell>
          <cell r="GH3011">
            <v>1</v>
          </cell>
          <cell r="GI3011">
            <v>1</v>
          </cell>
          <cell r="GJ3011" t="str">
            <v>Вазирлар Маҳкамасининг 2017 йил 
21 декабрдаги 1009-сон қарори</v>
          </cell>
        </row>
        <row r="3012">
          <cell r="A3012" t="str">
            <v>Кредитор қарздорликларни қоплаш</v>
          </cell>
          <cell r="E3012" t="str">
            <v>Ҳудудий, муҳандислик-инфратузилма, шунингдек алоҳида муҳим ва тоифаланган объектлар</v>
          </cell>
          <cell r="F3012" t="str">
            <v>Қирғоқ бўйи ва бошқа ҳимоя иншоотлар</v>
          </cell>
          <cell r="H3012" t="str">
            <v>Жиззах вилояти ҳокимлиги</v>
          </cell>
          <cell r="J3012" t="str">
            <v>Вилоят</v>
          </cell>
          <cell r="K3012" t="str">
            <v>6-илова</v>
          </cell>
          <cell r="L3012" t="str">
            <v>Асосий</v>
          </cell>
          <cell r="M3012" t="str">
            <v>Жиззах вилояти</v>
          </cell>
          <cell r="N3012">
            <v>0</v>
          </cell>
          <cell r="P3012" t="str">
            <v>Кредитор қарздорлик</v>
          </cell>
          <cell r="R3012">
            <v>1</v>
          </cell>
          <cell r="AX3012">
            <v>400</v>
          </cell>
          <cell r="BS3012">
            <v>400</v>
          </cell>
        </row>
        <row r="3013">
          <cell r="A3013" t="str">
            <v>Лойиҳа-қидирув ишлари</v>
          </cell>
          <cell r="E3013" t="str">
            <v>Ҳудудий, муҳандислик-инфратузилма, шунингдек алоҳида муҳим ва тоифаланган объектлар</v>
          </cell>
          <cell r="F3013" t="str">
            <v>Қирғоқ бўйи ва бошқа ҳимоя иншоотлар</v>
          </cell>
          <cell r="H3013" t="str">
            <v>Жиззах вилояти ҳокимлиги</v>
          </cell>
          <cell r="J3013" t="str">
            <v>Вилоят</v>
          </cell>
          <cell r="K3013" t="str">
            <v>Қўшимча</v>
          </cell>
          <cell r="L3013" t="str">
            <v>Асосий</v>
          </cell>
          <cell r="M3013" t="str">
            <v>Жиззах вилояти</v>
          </cell>
          <cell r="P3013" t="str">
            <v>Лойиҳа-қидирув ишлари</v>
          </cell>
          <cell r="Q3013">
            <v>2023</v>
          </cell>
          <cell r="R3013">
            <v>2</v>
          </cell>
          <cell r="BO3013">
            <v>277</v>
          </cell>
          <cell r="BS3013">
            <v>277</v>
          </cell>
          <cell r="HD3013" t="str">
            <v>Янги қўшилган, ЛҚИ</v>
          </cell>
        </row>
        <row r="3014">
          <cell r="A3014" t="str">
            <v>Тақсимланмаган лимит</v>
          </cell>
          <cell r="E3014" t="str">
            <v>Ҳудудий, муҳандислик-инфратузилма, шунингдек алоҳида муҳим ва тоифаланган объектлар</v>
          </cell>
          <cell r="F3014" t="str">
            <v>Қирғоқ бўйи ва бошқа ҳимоя иншоотлар</v>
          </cell>
          <cell r="H3014" t="str">
            <v>Жиззах вилояти ҳокимлиги</v>
          </cell>
          <cell r="J3014" t="str">
            <v>Вилоят</v>
          </cell>
          <cell r="K3014" t="str">
            <v>6-илова</v>
          </cell>
          <cell r="L3014" t="str">
            <v>Асосий</v>
          </cell>
          <cell r="M3014" t="str">
            <v>Жиззах вилояти</v>
          </cell>
          <cell r="P3014" t="str">
            <v>Тақсимланмаган лимит</v>
          </cell>
          <cell r="R3014">
            <v>2</v>
          </cell>
          <cell r="AX3014">
            <v>0</v>
          </cell>
          <cell r="BR3014">
            <v>699.44200000000001</v>
          </cell>
          <cell r="BS3014">
            <v>699.44200000000001</v>
          </cell>
        </row>
        <row r="3015">
          <cell r="A3015" t="str">
            <v>Дехқонобод тумани “Ўзбекистон” МФЙ ҳудудидаги Консой қишлоғи ҳудудидан оқиб ўтувчи Консой дарёси ўзанини тозалаш</v>
          </cell>
          <cell r="B3015" t="str">
            <v>2301102120619001</v>
          </cell>
          <cell r="C3015">
            <v>1</v>
          </cell>
          <cell r="D3015" t="str">
            <v> 100021860104017016801018270</v>
          </cell>
          <cell r="E3015" t="str">
            <v>Ҳудудий, муҳандислик-инфратузилма, шунингдек алоҳида муҳим ва тоифаланган объектлар</v>
          </cell>
          <cell r="F3015" t="str">
            <v>Қирғоқ бўйи ва бошқа ҳимоя иншоотлар</v>
          </cell>
          <cell r="H3015" t="str">
            <v>Қашқадарё вилояти ҳокимлиги</v>
          </cell>
          <cell r="J3015" t="str">
            <v>Вилоят</v>
          </cell>
          <cell r="K3015" t="str">
            <v>7-илова</v>
          </cell>
          <cell r="L3015" t="str">
            <v>Асосий</v>
          </cell>
          <cell r="M3015" t="str">
            <v>Қашқадарё вилояти</v>
          </cell>
          <cell r="N3015" t="str">
            <v>Деҳқонобод тумани</v>
          </cell>
          <cell r="O3015" t="str">
            <v>“Ўзбекистон” МФЙ</v>
          </cell>
          <cell r="P3015" t="str">
            <v>Реконструкция</v>
          </cell>
          <cell r="Q3015">
            <v>2023</v>
          </cell>
          <cell r="R3015">
            <v>2</v>
          </cell>
          <cell r="S3015">
            <v>1</v>
          </cell>
          <cell r="T3015">
            <v>1</v>
          </cell>
          <cell r="U3015">
            <v>1</v>
          </cell>
          <cell r="AB3015">
            <v>1</v>
          </cell>
          <cell r="AE3015">
            <v>1</v>
          </cell>
          <cell r="AG3015">
            <v>1</v>
          </cell>
          <cell r="AH3015">
            <v>1</v>
          </cell>
          <cell r="AK3015">
            <v>1</v>
          </cell>
          <cell r="AL3015">
            <v>1</v>
          </cell>
          <cell r="AM3015">
            <v>1</v>
          </cell>
          <cell r="AN3015">
            <v>1</v>
          </cell>
          <cell r="AO3015">
            <v>1</v>
          </cell>
          <cell r="AR3015">
            <v>1</v>
          </cell>
          <cell r="AS3015">
            <v>122.798</v>
          </cell>
          <cell r="AT3015">
            <v>122.798</v>
          </cell>
          <cell r="AU3015">
            <v>122.798</v>
          </cell>
          <cell r="AV3015">
            <v>111.074</v>
          </cell>
          <cell r="AW3015">
            <v>111.074</v>
          </cell>
          <cell r="AX3015">
            <v>127.48999999999998</v>
          </cell>
          <cell r="BR3015">
            <v>-10.245699999999999</v>
          </cell>
          <cell r="BS3015">
            <v>117.24429999999998</v>
          </cell>
          <cell r="BV3015">
            <v>111.1</v>
          </cell>
          <cell r="BW3015">
            <v>112.57495200000001</v>
          </cell>
          <cell r="BX3015" t="str">
            <v xml:space="preserve">ФВВ.Махсус мухандислик-курилиш бошкармаси </v>
          </cell>
          <cell r="BY3015">
            <v>310026167</v>
          </cell>
          <cell r="CT3015">
            <v>1</v>
          </cell>
          <cell r="CU3015">
            <v>1</v>
          </cell>
          <cell r="CW3015">
            <v>1</v>
          </cell>
          <cell r="GG3015" t="str">
            <v>объект</v>
          </cell>
          <cell r="GH3015">
            <v>1</v>
          </cell>
          <cell r="GI3015">
            <v>1</v>
          </cell>
          <cell r="GJ3015" t="str">
            <v>Вазирлар Маҳкамасининг 2017 йил
21 декабрдаги 1009-сон қарори</v>
          </cell>
        </row>
        <row r="3016">
          <cell r="A3016" t="str">
            <v>Шаҳрисабз тумани “Истиқбол” МФЙ ҳудудидаги Оммоғон қишлоғида яшовчи 20 та хўжаликни сел сувларидан мухофаза қилиш учун Танхаздарё дарёсининг ўнг  қирғоғини мустаҳкамлаш</v>
          </cell>
          <cell r="B3016" t="str">
            <v>2301102450619001</v>
          </cell>
          <cell r="C3016">
            <v>1</v>
          </cell>
          <cell r="D3016" t="str">
            <v> 100021860104017016801018271</v>
          </cell>
          <cell r="E3016" t="str">
            <v>Ҳудудий, муҳандислик-инфратузилма, шунингдек алоҳида муҳим ва тоифаланган объектлар</v>
          </cell>
          <cell r="F3016" t="str">
            <v>Қирғоқ бўйи ва бошқа ҳимоя иншоотлар</v>
          </cell>
          <cell r="H3016" t="str">
            <v>Қашқадарё вилояти ҳокимлиги</v>
          </cell>
          <cell r="J3016" t="str">
            <v>Вилоят</v>
          </cell>
          <cell r="K3016" t="str">
            <v>7-илова</v>
          </cell>
          <cell r="L3016" t="str">
            <v>Асосий</v>
          </cell>
          <cell r="M3016" t="str">
            <v>Қашқадарё вилояти</v>
          </cell>
          <cell r="N3016" t="str">
            <v>Шаҳрисабз тумани</v>
          </cell>
          <cell r="O3016" t="str">
            <v xml:space="preserve"> “Истиқбол” МФЙ </v>
          </cell>
          <cell r="P3016" t="str">
            <v>Реконструкция</v>
          </cell>
          <cell r="Q3016">
            <v>2023</v>
          </cell>
          <cell r="R3016">
            <v>2</v>
          </cell>
          <cell r="S3016">
            <v>1</v>
          </cell>
          <cell r="T3016">
            <v>1</v>
          </cell>
          <cell r="U3016">
            <v>1</v>
          </cell>
          <cell r="AB3016">
            <v>1</v>
          </cell>
          <cell r="AE3016">
            <v>1</v>
          </cell>
          <cell r="AG3016">
            <v>1</v>
          </cell>
          <cell r="AH3016">
            <v>1</v>
          </cell>
          <cell r="AK3016">
            <v>1</v>
          </cell>
          <cell r="AL3016">
            <v>1</v>
          </cell>
          <cell r="AM3016">
            <v>1</v>
          </cell>
          <cell r="AN3016">
            <v>1</v>
          </cell>
          <cell r="AO3016">
            <v>1</v>
          </cell>
          <cell r="AR3016">
            <v>1</v>
          </cell>
          <cell r="AS3016">
            <v>925.91099999999994</v>
          </cell>
          <cell r="AT3016">
            <v>925.91099999999994</v>
          </cell>
          <cell r="AU3016">
            <v>925.91099999999994</v>
          </cell>
          <cell r="AV3016">
            <v>887.60799999999995</v>
          </cell>
          <cell r="AW3016">
            <v>887.60799999999995</v>
          </cell>
          <cell r="AX3016">
            <v>827.64</v>
          </cell>
          <cell r="BR3016">
            <v>53.8905999999999</v>
          </cell>
          <cell r="BS3016">
            <v>881.53059999999994</v>
          </cell>
          <cell r="BV3016">
            <v>887.6</v>
          </cell>
          <cell r="BW3016">
            <v>872.25485600000002</v>
          </cell>
          <cell r="BX3016" t="str">
            <v xml:space="preserve">ФВВ.Махсус мухандислик-курилиш бошкармаси </v>
          </cell>
          <cell r="BY3016">
            <v>310026167</v>
          </cell>
          <cell r="CT3016">
            <v>1</v>
          </cell>
          <cell r="CU3016">
            <v>1</v>
          </cell>
          <cell r="CW3016">
            <v>1</v>
          </cell>
          <cell r="GG3016" t="str">
            <v>объект</v>
          </cell>
          <cell r="GH3016">
            <v>1</v>
          </cell>
          <cell r="GI3016">
            <v>1</v>
          </cell>
          <cell r="GJ3016" t="str">
            <v>Вазирлар Маҳкамасининг 2017 йил
21 декабрдаги 1009-сон қарори</v>
          </cell>
        </row>
        <row r="3017">
          <cell r="A3017" t="str">
            <v>Шаҳрисабз тумани “Қўшқанот” МФЙ ҳудудидаги Водориғ қишлоғида яшовчи 30 та хўжаликни сел сувларидан муҳофаза қилиш учун Танхаздарё дарёсининг чап қирғоғини мустаҳкамлаш</v>
          </cell>
          <cell r="B3017" t="str">
            <v>2301102450619002</v>
          </cell>
          <cell r="C3017">
            <v>1</v>
          </cell>
          <cell r="D3017" t="str">
            <v> 100021860104017016801018272</v>
          </cell>
          <cell r="E3017" t="str">
            <v>Ҳудудий, муҳандислик-инфратузилма, шунингдек алоҳида муҳим ва тоифаланган объектлар</v>
          </cell>
          <cell r="F3017" t="str">
            <v>Қирғоқ бўйи ва бошқа ҳимоя иншоотлар</v>
          </cell>
          <cell r="H3017" t="str">
            <v>Қашқадарё вилояти ҳокимлиги</v>
          </cell>
          <cell r="J3017" t="str">
            <v>Вилоят</v>
          </cell>
          <cell r="K3017" t="str">
            <v>7-илова</v>
          </cell>
          <cell r="L3017" t="str">
            <v>Асосий</v>
          </cell>
          <cell r="M3017" t="str">
            <v>Қашқадарё вилояти</v>
          </cell>
          <cell r="N3017" t="str">
            <v>Шаҳрисабз тумани</v>
          </cell>
          <cell r="O3017" t="str">
            <v xml:space="preserve">“Қўшқанот” МФЙ </v>
          </cell>
          <cell r="P3017" t="str">
            <v>Реконструкция</v>
          </cell>
          <cell r="Q3017">
            <v>2023</v>
          </cell>
          <cell r="R3017">
            <v>2</v>
          </cell>
          <cell r="S3017">
            <v>1</v>
          </cell>
          <cell r="T3017">
            <v>1</v>
          </cell>
          <cell r="U3017">
            <v>1</v>
          </cell>
          <cell r="AB3017">
            <v>1</v>
          </cell>
          <cell r="AE3017">
            <v>1</v>
          </cell>
          <cell r="AG3017">
            <v>1</v>
          </cell>
          <cell r="AH3017">
            <v>1</v>
          </cell>
          <cell r="AK3017">
            <v>1</v>
          </cell>
          <cell r="AL3017">
            <v>1</v>
          </cell>
          <cell r="AM3017">
            <v>1</v>
          </cell>
          <cell r="AN3017">
            <v>1</v>
          </cell>
          <cell r="AO3017">
            <v>1</v>
          </cell>
          <cell r="AR3017">
            <v>1</v>
          </cell>
          <cell r="AS3017">
            <v>1208.643</v>
          </cell>
          <cell r="AT3017">
            <v>1208.643</v>
          </cell>
          <cell r="AU3017">
            <v>1208.643</v>
          </cell>
          <cell r="AV3017">
            <v>1147.4639999999999</v>
          </cell>
          <cell r="AW3017">
            <v>1147.4639999999999</v>
          </cell>
          <cell r="AX3017">
            <v>1573.2</v>
          </cell>
          <cell r="BR3017">
            <v>-421.93020000000001</v>
          </cell>
          <cell r="BS3017">
            <v>1151.2698</v>
          </cell>
          <cell r="BV3017">
            <v>1147.5</v>
          </cell>
          <cell r="BW3017">
            <v>1137.341422</v>
          </cell>
          <cell r="BX3017" t="str">
            <v xml:space="preserve">ФВВ.Махсус мухандислик-курилиш бошкармаси </v>
          </cell>
          <cell r="BY3017">
            <v>310026167</v>
          </cell>
          <cell r="CT3017">
            <v>1</v>
          </cell>
          <cell r="CU3017">
            <v>1</v>
          </cell>
          <cell r="CW3017">
            <v>1</v>
          </cell>
          <cell r="GG3017" t="str">
            <v>объект</v>
          </cell>
          <cell r="GH3017">
            <v>1</v>
          </cell>
          <cell r="GI3017">
            <v>1</v>
          </cell>
          <cell r="GJ3017" t="str">
            <v>Вазирлар Маҳкамасининг 2017 йил
21 декабрдаги 1009-сон қарори</v>
          </cell>
        </row>
        <row r="3018">
          <cell r="A3018" t="str">
            <v>Китоб тумани “Кухсор” МФЙ ҳудудидаги Жовуз  қишлоғидаги №88 мактаб биносини сел  сувларидан муҳофаза қилиш учун Жиннидарё дарёсининг чап  қирғоғини мустаҳкамлаш</v>
          </cell>
          <cell r="B3018" t="str">
            <v>2301102320619001</v>
          </cell>
          <cell r="C3018">
            <v>1</v>
          </cell>
          <cell r="D3018" t="str">
            <v> 100021860104017016801018273</v>
          </cell>
          <cell r="E3018" t="str">
            <v>Ҳудудий, муҳандислик-инфратузилма, шунингдек алоҳида муҳим ва тоифаланган объектлар</v>
          </cell>
          <cell r="F3018" t="str">
            <v>Қирғоқ бўйи ва бошқа ҳимоя иншоотлар</v>
          </cell>
          <cell r="H3018" t="str">
            <v>Қашқадарё вилояти ҳокимлиги</v>
          </cell>
          <cell r="J3018" t="str">
            <v>Вилоят</v>
          </cell>
          <cell r="K3018" t="str">
            <v>7-илова</v>
          </cell>
          <cell r="L3018" t="str">
            <v>Асосий</v>
          </cell>
          <cell r="M3018" t="str">
            <v>Қашқадарё вилояти</v>
          </cell>
          <cell r="N3018" t="str">
            <v>Китоб тумани</v>
          </cell>
          <cell r="O3018" t="str">
            <v>“Кухсор” МФЙ</v>
          </cell>
          <cell r="P3018" t="str">
            <v>Реконструкция</v>
          </cell>
          <cell r="Q3018">
            <v>2023</v>
          </cell>
          <cell r="R3018">
            <v>2</v>
          </cell>
          <cell r="S3018">
            <v>1</v>
          </cell>
          <cell r="T3018">
            <v>1</v>
          </cell>
          <cell r="U3018">
            <v>1</v>
          </cell>
          <cell r="AB3018">
            <v>1</v>
          </cell>
          <cell r="AE3018">
            <v>1</v>
          </cell>
          <cell r="AG3018">
            <v>1</v>
          </cell>
          <cell r="AH3018">
            <v>1</v>
          </cell>
          <cell r="AK3018">
            <v>1</v>
          </cell>
          <cell r="AL3018">
            <v>1</v>
          </cell>
          <cell r="AM3018">
            <v>1</v>
          </cell>
          <cell r="AN3018">
            <v>1</v>
          </cell>
          <cell r="AO3018">
            <v>1</v>
          </cell>
          <cell r="AR3018">
            <v>1</v>
          </cell>
          <cell r="AS3018">
            <v>376.53499999999997</v>
          </cell>
          <cell r="AT3018">
            <v>376.53499999999997</v>
          </cell>
          <cell r="AU3018">
            <v>376.53499999999997</v>
          </cell>
          <cell r="AV3018">
            <v>352.78899999999999</v>
          </cell>
          <cell r="AW3018">
            <v>352.78899999999999</v>
          </cell>
          <cell r="AX3018">
            <v>512.24000000000012</v>
          </cell>
          <cell r="BR3018">
            <v>-153.34444999999999</v>
          </cell>
          <cell r="BS3018">
            <v>358.89555000000013</v>
          </cell>
          <cell r="BV3018">
            <v>352.8</v>
          </cell>
          <cell r="BW3018">
            <v>330.027129</v>
          </cell>
          <cell r="BX3018" t="str">
            <v xml:space="preserve">ФВВ.Махсус мухандислик-курилиш бошкармаси </v>
          </cell>
          <cell r="BY3018">
            <v>310026167</v>
          </cell>
          <cell r="CT3018">
            <v>1</v>
          </cell>
          <cell r="CU3018">
            <v>1</v>
          </cell>
          <cell r="CW3018">
            <v>1</v>
          </cell>
          <cell r="GG3018" t="str">
            <v>объект</v>
          </cell>
          <cell r="GH3018">
            <v>1</v>
          </cell>
          <cell r="GI3018">
            <v>1</v>
          </cell>
          <cell r="GJ3018" t="str">
            <v>Вазирлар Маҳкамасининг 2017 йил
21 декабрдаги 1009-сон қарори</v>
          </cell>
        </row>
        <row r="3019">
          <cell r="A3019" t="str">
            <v>Китоб тумани “Сурум” МФЙнинг "Янги қишлоқ"  ҳудудида яшовчи 18 та хўжаликни сел сувларидан муҳофаза қилиш учун Қашқадарё дарёсининг чап  қирғоғини мустаҳкамлаш</v>
          </cell>
          <cell r="B3019" t="str">
            <v>2301102320619002</v>
          </cell>
          <cell r="C3019">
            <v>1</v>
          </cell>
          <cell r="D3019" t="str">
            <v> 100021860104017016801018274</v>
          </cell>
          <cell r="E3019" t="str">
            <v>Ҳудудий, муҳандислик-инфратузилма, шунингдек алоҳида муҳим ва тоифаланган объектлар</v>
          </cell>
          <cell r="F3019" t="str">
            <v>Қирғоқ бўйи ва бошқа ҳимоя иншоотлар</v>
          </cell>
          <cell r="H3019" t="str">
            <v>Қашқадарё вилояти ҳокимлиги</v>
          </cell>
          <cell r="J3019" t="str">
            <v>Вилоят</v>
          </cell>
          <cell r="K3019" t="str">
            <v>7-илова</v>
          </cell>
          <cell r="L3019" t="str">
            <v>Асосий</v>
          </cell>
          <cell r="M3019" t="str">
            <v>Қашқадарё вилояти</v>
          </cell>
          <cell r="N3019" t="str">
            <v>Китоб тумани</v>
          </cell>
          <cell r="O3019" t="str">
            <v xml:space="preserve">“Сурум” МФЙ </v>
          </cell>
          <cell r="P3019" t="str">
            <v>Реконструкция</v>
          </cell>
          <cell r="Q3019">
            <v>2023</v>
          </cell>
          <cell r="R3019">
            <v>2</v>
          </cell>
          <cell r="S3019">
            <v>1</v>
          </cell>
          <cell r="T3019">
            <v>1</v>
          </cell>
          <cell r="U3019">
            <v>1</v>
          </cell>
          <cell r="AB3019">
            <v>1</v>
          </cell>
          <cell r="AE3019">
            <v>1</v>
          </cell>
          <cell r="AG3019">
            <v>1</v>
          </cell>
          <cell r="AH3019">
            <v>1</v>
          </cell>
          <cell r="AK3019">
            <v>1</v>
          </cell>
          <cell r="AL3019">
            <v>1</v>
          </cell>
          <cell r="AM3019">
            <v>1</v>
          </cell>
          <cell r="AN3019">
            <v>1</v>
          </cell>
          <cell r="AO3019">
            <v>1</v>
          </cell>
          <cell r="AR3019">
            <v>1</v>
          </cell>
          <cell r="AX3019">
            <v>1037.5899999999999</v>
          </cell>
          <cell r="BR3019">
            <v>1180.2059999999999</v>
          </cell>
          <cell r="BS3019">
            <v>2217.7959999999998</v>
          </cell>
          <cell r="BV3019">
            <v>2264.3000000000002</v>
          </cell>
          <cell r="BW3019">
            <v>2046.6530009999999</v>
          </cell>
          <cell r="CT3019">
            <v>1</v>
          </cell>
          <cell r="CU3019">
            <v>1</v>
          </cell>
          <cell r="CW3019">
            <v>1</v>
          </cell>
          <cell r="GG3019" t="str">
            <v>объект</v>
          </cell>
          <cell r="GH3019">
            <v>1</v>
          </cell>
          <cell r="GI3019">
            <v>1</v>
          </cell>
          <cell r="GJ3019" t="str">
            <v>Вазирлар Маҳкамасининг 2017 йил
21 декабрдаги 1009-сон қарори</v>
          </cell>
        </row>
        <row r="3020">
          <cell r="A3020" t="str">
            <v>Яккабоғ тумани “Кенггузар” МФЙ ҳудудидаги Кенггузар   қишлоғида яшовчи 4 та хўжаликни сел сувларидан муҳофаза қилиш учун №3 селхона  ўзанини мустаҳкамлаш</v>
          </cell>
          <cell r="B3020" t="str">
            <v>2301102500619002</v>
          </cell>
          <cell r="C3020">
            <v>1</v>
          </cell>
          <cell r="D3020" t="str">
            <v> 100021860104017016801018275</v>
          </cell>
          <cell r="E3020" t="str">
            <v>Ҳудудий, муҳандислик-инфратузилма, шунингдек алоҳида муҳим ва тоифаланган объектлар</v>
          </cell>
          <cell r="F3020" t="str">
            <v>Қирғоқ бўйи ва бошқа ҳимоя иншоотлар</v>
          </cell>
          <cell r="H3020" t="str">
            <v>Қашқадарё вилояти ҳокимлиги</v>
          </cell>
          <cell r="J3020" t="str">
            <v>Вилоят</v>
          </cell>
          <cell r="K3020" t="str">
            <v>7-илова</v>
          </cell>
          <cell r="L3020" t="str">
            <v>Асосий</v>
          </cell>
          <cell r="M3020" t="str">
            <v>Қашқадарё вилояти</v>
          </cell>
          <cell r="N3020" t="str">
            <v>Яккабоғ тумани</v>
          </cell>
          <cell r="O3020" t="str">
            <v xml:space="preserve"> “Кенггузар” МФЙ </v>
          </cell>
          <cell r="P3020" t="str">
            <v>Реконструкция</v>
          </cell>
          <cell r="Q3020">
            <v>2023</v>
          </cell>
          <cell r="R3020">
            <v>2</v>
          </cell>
          <cell r="S3020">
            <v>1</v>
          </cell>
          <cell r="T3020">
            <v>1</v>
          </cell>
          <cell r="U3020">
            <v>1</v>
          </cell>
          <cell r="AB3020">
            <v>1</v>
          </cell>
          <cell r="AE3020">
            <v>1</v>
          </cell>
          <cell r="AG3020">
            <v>1</v>
          </cell>
          <cell r="AH3020">
            <v>1</v>
          </cell>
          <cell r="AK3020">
            <v>1</v>
          </cell>
          <cell r="AL3020">
            <v>1</v>
          </cell>
          <cell r="AM3020">
            <v>1</v>
          </cell>
          <cell r="AN3020">
            <v>1</v>
          </cell>
          <cell r="AO3020">
            <v>1</v>
          </cell>
          <cell r="AR3020">
            <v>1</v>
          </cell>
          <cell r="AS3020">
            <v>251.773</v>
          </cell>
          <cell r="AT3020">
            <v>251.773</v>
          </cell>
          <cell r="AU3020">
            <v>251.773</v>
          </cell>
          <cell r="AV3020">
            <v>227.71199999999999</v>
          </cell>
          <cell r="AW3020">
            <v>227.71199999999999</v>
          </cell>
          <cell r="AX3020">
            <v>390.45</v>
          </cell>
          <cell r="BR3020">
            <v>-150.0626</v>
          </cell>
          <cell r="BS3020">
            <v>240.38739999999999</v>
          </cell>
          <cell r="BV3020">
            <v>227.7</v>
          </cell>
          <cell r="BW3020">
            <v>234.617043</v>
          </cell>
          <cell r="BX3020" t="str">
            <v xml:space="preserve">ФВВ.Махсус мухандислик-курилиш бошкармаси </v>
          </cell>
          <cell r="BY3020">
            <v>310026167</v>
          </cell>
          <cell r="CT3020">
            <v>1</v>
          </cell>
          <cell r="CU3020">
            <v>1</v>
          </cell>
          <cell r="CW3020">
            <v>1</v>
          </cell>
          <cell r="GG3020" t="str">
            <v>объект</v>
          </cell>
          <cell r="GH3020">
            <v>1</v>
          </cell>
          <cell r="GI3020">
            <v>1</v>
          </cell>
          <cell r="GJ3020" t="str">
            <v>Вазирлар Маҳкамасининг 2017 йил 
21 декабрдаги 1009-сон қарори</v>
          </cell>
        </row>
        <row r="3021">
          <cell r="A3021" t="str">
            <v>Яккабоғ тумани “Яккабаг кургонча” МФЙ ҳудудидаги Бешўғил қишлоғида яшовчи 35 та хўжаликни сел сувларидан муҳофаза қилиш учун Қизилардарё дарёсининг ўнг ва чап  (Бузсой) қирғоғини мустаҳкамлаш</v>
          </cell>
          <cell r="B3021" t="str">
            <v>2301102500619001</v>
          </cell>
          <cell r="C3021">
            <v>1</v>
          </cell>
          <cell r="D3021" t="str">
            <v> 100021860104017016801018276</v>
          </cell>
          <cell r="E3021" t="str">
            <v>Ҳудудий, муҳандислик-инфратузилма, шунингдек алоҳида муҳим ва тоифаланган объектлар</v>
          </cell>
          <cell r="F3021" t="str">
            <v>Қирғоқ бўйи ва бошқа ҳимоя иншоотлар</v>
          </cell>
          <cell r="H3021" t="str">
            <v>Қашқадарё вилояти ҳокимлиги</v>
          </cell>
          <cell r="J3021" t="str">
            <v>Вилоят</v>
          </cell>
          <cell r="K3021" t="str">
            <v>7-илова</v>
          </cell>
          <cell r="L3021" t="str">
            <v>Асосий</v>
          </cell>
          <cell r="M3021" t="str">
            <v>Қашқадарё вилояти</v>
          </cell>
          <cell r="N3021" t="str">
            <v>Яккабоғ тумани</v>
          </cell>
          <cell r="O3021" t="str">
            <v>“Яккабаг кургонча” МФЙ</v>
          </cell>
          <cell r="P3021" t="str">
            <v>Реконструкция</v>
          </cell>
          <cell r="Q3021" t="str">
            <v>2023-2024</v>
          </cell>
          <cell r="R3021">
            <v>2</v>
          </cell>
          <cell r="S3021">
            <v>1</v>
          </cell>
          <cell r="T3021">
            <v>1</v>
          </cell>
          <cell r="U3021">
            <v>1</v>
          </cell>
          <cell r="AB3021">
            <v>1</v>
          </cell>
          <cell r="AE3021">
            <v>1</v>
          </cell>
          <cell r="AG3021">
            <v>1</v>
          </cell>
          <cell r="AH3021">
            <v>1</v>
          </cell>
          <cell r="AJ3021">
            <v>1</v>
          </cell>
          <cell r="AL3021">
            <v>1</v>
          </cell>
          <cell r="AM3021">
            <v>1</v>
          </cell>
          <cell r="AN3021">
            <v>1</v>
          </cell>
          <cell r="AO3021">
            <v>1</v>
          </cell>
          <cell r="AR3021">
            <v>1</v>
          </cell>
          <cell r="AX3021">
            <v>2206.77</v>
          </cell>
          <cell r="BR3021">
            <v>-24.596</v>
          </cell>
          <cell r="BS3021">
            <v>2182.174</v>
          </cell>
          <cell r="BV3021">
            <v>2202.1</v>
          </cell>
          <cell r="BW3021">
            <v>2168.6364360000002</v>
          </cell>
          <cell r="CT3021">
            <v>1</v>
          </cell>
          <cell r="GG3021" t="str">
            <v>объект</v>
          </cell>
          <cell r="GH3021">
            <v>1</v>
          </cell>
          <cell r="GJ3021" t="str">
            <v>Вазирлар Маҳкамасининг 2017 йил 
21 декабрдаги 1009-сон қарори</v>
          </cell>
        </row>
        <row r="3022">
          <cell r="A3022" t="str">
            <v>Чироқчи тумани “Навруз” МФЙ ҳудудидаги Навруз  қишлоғида яшовчи 14та хўжаликни ва №47  мактаб биносини  сел сувларидан муҳофаза қилиш учун Навруз селхонани тозалаш ва шаршарани реконструкция қилиш</v>
          </cell>
          <cell r="B3022" t="str">
            <v>2301102420619002</v>
          </cell>
          <cell r="C3022">
            <v>1</v>
          </cell>
          <cell r="D3022" t="str">
            <v> 100021860104017016801018277</v>
          </cell>
          <cell r="E3022" t="str">
            <v>Ҳудудий, муҳандислик-инфратузилма, шунингдек алоҳида муҳим ва тоифаланган объектлар</v>
          </cell>
          <cell r="F3022" t="str">
            <v>Қирғоқ бўйи ва бошқа ҳимоя иншоотлар</v>
          </cell>
          <cell r="H3022" t="str">
            <v>Қашқадарё вилояти ҳокимлиги</v>
          </cell>
          <cell r="J3022" t="str">
            <v>Вилоят</v>
          </cell>
          <cell r="K3022" t="str">
            <v>7-илова</v>
          </cell>
          <cell r="L3022" t="str">
            <v>Асосий</v>
          </cell>
          <cell r="M3022" t="str">
            <v>Қашқадарё вилояти</v>
          </cell>
          <cell r="N3022" t="str">
            <v>Чироқчи тумани</v>
          </cell>
          <cell r="O3022" t="str">
            <v>“Навруз” МФЙ</v>
          </cell>
          <cell r="P3022" t="str">
            <v>Реконструкция</v>
          </cell>
          <cell r="Q3022">
            <v>2023</v>
          </cell>
          <cell r="R3022">
            <v>2</v>
          </cell>
          <cell r="S3022">
            <v>1</v>
          </cell>
          <cell r="T3022">
            <v>1</v>
          </cell>
          <cell r="U3022">
            <v>1</v>
          </cell>
          <cell r="AB3022">
            <v>1</v>
          </cell>
          <cell r="AE3022">
            <v>1</v>
          </cell>
          <cell r="AG3022">
            <v>1</v>
          </cell>
          <cell r="AH3022">
            <v>1</v>
          </cell>
          <cell r="AK3022">
            <v>1</v>
          </cell>
          <cell r="AL3022">
            <v>1</v>
          </cell>
          <cell r="AM3022">
            <v>1</v>
          </cell>
          <cell r="AN3022">
            <v>1</v>
          </cell>
          <cell r="AO3022">
            <v>1</v>
          </cell>
          <cell r="AR3022">
            <v>1</v>
          </cell>
          <cell r="AS3022">
            <v>822.89</v>
          </cell>
          <cell r="AT3022">
            <v>822.89</v>
          </cell>
          <cell r="AU3022">
            <v>822.89</v>
          </cell>
          <cell r="AV3022">
            <v>781.83299999999997</v>
          </cell>
          <cell r="AW3022">
            <v>781.83299999999997</v>
          </cell>
          <cell r="AX3022">
            <v>1008.5199999999999</v>
          </cell>
          <cell r="BR3022">
            <v>-224.72165000000001</v>
          </cell>
          <cell r="BS3022">
            <v>783.7983499999998</v>
          </cell>
          <cell r="BV3022">
            <v>781.1</v>
          </cell>
          <cell r="BW3022">
            <v>568.24028600000008</v>
          </cell>
          <cell r="BX3022" t="str">
            <v xml:space="preserve">ФВВ.Махсус мухандислик-курилиш бошкармаси </v>
          </cell>
          <cell r="BY3022">
            <v>310026167</v>
          </cell>
          <cell r="CT3022">
            <v>1</v>
          </cell>
          <cell r="CU3022">
            <v>1</v>
          </cell>
          <cell r="CW3022">
            <v>1</v>
          </cell>
          <cell r="GG3022" t="str">
            <v>объект</v>
          </cell>
          <cell r="GH3022">
            <v>1</v>
          </cell>
          <cell r="GI3022">
            <v>1</v>
          </cell>
          <cell r="GJ3022" t="str">
            <v>Вазирлар Маҳкамасининг 2017 йил 
21 декабрдаги 1009-сон қарори</v>
          </cell>
        </row>
        <row r="3023">
          <cell r="A3023" t="str">
            <v>Чироқчи тумани “Дўстлик Диёри” МФЙ худудидаги Каналобод қишлоғи  ҳудудидан  ва №161 мактаб ёнидан  оқиб ўтувчи селхона ўзанни тозалаш</v>
          </cell>
          <cell r="B3023" t="str">
            <v>2301102420619001</v>
          </cell>
          <cell r="C3023">
            <v>1</v>
          </cell>
          <cell r="D3023" t="str">
            <v> 100021860104017016801018278</v>
          </cell>
          <cell r="E3023" t="str">
            <v>Ҳудудий, муҳандислик-инфратузилма, шунингдек алоҳида муҳим ва тоифаланган объектлар</v>
          </cell>
          <cell r="F3023" t="str">
            <v>Қирғоқ бўйи ва бошқа ҳимоя иншоотлар</v>
          </cell>
          <cell r="H3023" t="str">
            <v>Қашқадарё вилояти ҳокимлиги</v>
          </cell>
          <cell r="J3023" t="str">
            <v>Вилоят</v>
          </cell>
          <cell r="K3023" t="str">
            <v>7-илова</v>
          </cell>
          <cell r="L3023" t="str">
            <v>Асосий</v>
          </cell>
          <cell r="M3023" t="str">
            <v>Қашқадарё вилояти</v>
          </cell>
          <cell r="N3023" t="str">
            <v>Чироқчи тумани</v>
          </cell>
          <cell r="O3023" t="str">
            <v>“Дўстлик Диёри” МФЙ</v>
          </cell>
          <cell r="P3023" t="str">
            <v>Реконструкция</v>
          </cell>
          <cell r="Q3023">
            <v>2023</v>
          </cell>
          <cell r="R3023">
            <v>2</v>
          </cell>
          <cell r="S3023">
            <v>1</v>
          </cell>
          <cell r="T3023">
            <v>1</v>
          </cell>
          <cell r="U3023">
            <v>1</v>
          </cell>
          <cell r="AB3023">
            <v>1</v>
          </cell>
          <cell r="AE3023">
            <v>1</v>
          </cell>
          <cell r="AG3023">
            <v>1</v>
          </cell>
          <cell r="AH3023">
            <v>1</v>
          </cell>
          <cell r="AK3023">
            <v>1</v>
          </cell>
          <cell r="AL3023">
            <v>1</v>
          </cell>
          <cell r="AM3023">
            <v>1</v>
          </cell>
          <cell r="AN3023">
            <v>1</v>
          </cell>
          <cell r="AO3023">
            <v>1</v>
          </cell>
          <cell r="AR3023">
            <v>1</v>
          </cell>
          <cell r="AS3023">
            <v>197.00900000000001</v>
          </cell>
          <cell r="AT3023">
            <v>197.00900000000001</v>
          </cell>
          <cell r="AU3023">
            <v>197.00900000000001</v>
          </cell>
          <cell r="AV3023">
            <v>162.839</v>
          </cell>
          <cell r="AW3023">
            <v>162.839</v>
          </cell>
          <cell r="AX3023">
            <v>721.43</v>
          </cell>
          <cell r="BR3023">
            <v>-470.97300000000001</v>
          </cell>
          <cell r="BS3023">
            <v>250.45699999999994</v>
          </cell>
          <cell r="BV3023">
            <v>226.9</v>
          </cell>
          <cell r="BW3023">
            <v>181.62380899999999</v>
          </cell>
          <cell r="BX3023" t="str">
            <v xml:space="preserve">ФВВ.Махсус мухандислик-курилиш бошкармаси </v>
          </cell>
          <cell r="BY3023">
            <v>310026167</v>
          </cell>
          <cell r="CT3023">
            <v>1</v>
          </cell>
          <cell r="CU3023">
            <v>1</v>
          </cell>
          <cell r="CW3023">
            <v>1</v>
          </cell>
          <cell r="GG3023" t="str">
            <v>объект</v>
          </cell>
          <cell r="GH3023">
            <v>1</v>
          </cell>
          <cell r="GI3023">
            <v>1</v>
          </cell>
          <cell r="GJ3023" t="str">
            <v>Вазирлар Маҳкамасининг 2017 йил 
21 декабрдаги 1009-сон қарори</v>
          </cell>
        </row>
        <row r="3024">
          <cell r="A3024" t="str">
            <v>Кредитор қарздорликларни қоплаш</v>
          </cell>
          <cell r="E3024" t="str">
            <v>Ҳудудий, муҳандислик-инфратузилма, шунингдек алоҳида муҳим ва тоифаланган объектлар</v>
          </cell>
          <cell r="F3024" t="str">
            <v>Қирғоқ бўйи ва бошқа ҳимоя иншоотлар</v>
          </cell>
          <cell r="H3024" t="str">
            <v>Қашқадарё вилояти ҳокимлиги</v>
          </cell>
          <cell r="J3024" t="str">
            <v>Вилоят</v>
          </cell>
          <cell r="K3024" t="str">
            <v>7-илова</v>
          </cell>
          <cell r="L3024" t="str">
            <v>Асосий</v>
          </cell>
          <cell r="M3024" t="str">
            <v>Қашқадарё вилояти</v>
          </cell>
          <cell r="N3024" t="str">
            <v>Туманлараро</v>
          </cell>
          <cell r="P3024" t="str">
            <v>Кредитор қарздорлик</v>
          </cell>
          <cell r="R3024">
            <v>1</v>
          </cell>
          <cell r="AX3024">
            <v>500</v>
          </cell>
          <cell r="BS3024">
            <v>500</v>
          </cell>
        </row>
        <row r="3025">
          <cell r="A3025" t="str">
            <v>Лойиҳа-қидирув ишлари</v>
          </cell>
          <cell r="E3025" t="str">
            <v>Ҳудудий, муҳандислик-инфратузилма, шунингдек алоҳида муҳим ва тоифаланган объектлар</v>
          </cell>
          <cell r="F3025" t="str">
            <v>Қирғоқ бўйи ва бошқа ҳимоя иншоотлар</v>
          </cell>
          <cell r="H3025" t="str">
            <v>Қашқадарё вилояти ҳокимлиги</v>
          </cell>
          <cell r="J3025" t="str">
            <v>Вилоят</v>
          </cell>
          <cell r="K3025" t="str">
            <v>Қўшимча</v>
          </cell>
          <cell r="L3025" t="str">
            <v>Асосий</v>
          </cell>
          <cell r="M3025" t="str">
            <v>Қашқадарё вилояти</v>
          </cell>
          <cell r="P3025" t="str">
            <v>Лойиҳа-қидирув ишлари</v>
          </cell>
          <cell r="Q3025">
            <v>2023</v>
          </cell>
          <cell r="R3025">
            <v>2</v>
          </cell>
          <cell r="BO3025">
            <v>351</v>
          </cell>
          <cell r="BS3025">
            <v>351</v>
          </cell>
          <cell r="HD3025" t="str">
            <v>Янги қўшилган, ЛҚИ</v>
          </cell>
        </row>
        <row r="3026">
          <cell r="A3026" t="str">
            <v>Тақсимланмаган лимит</v>
          </cell>
          <cell r="E3026" t="str">
            <v>Ҳудудий, муҳандислик-инфратузилма, шунингдек алоҳида муҳим ва тоифаланган объектлар</v>
          </cell>
          <cell r="F3026" t="str">
            <v>Қирғоқ бўйи ва бошқа ҳимоя иншоотлар</v>
          </cell>
          <cell r="H3026" t="str">
            <v>Қашқадарё вилояти ҳокимлиги</v>
          </cell>
          <cell r="J3026" t="str">
            <v>Вилоят</v>
          </cell>
          <cell r="K3026" t="str">
            <v>7-илова</v>
          </cell>
          <cell r="L3026" t="str">
            <v>Асосий</v>
          </cell>
          <cell r="M3026" t="str">
            <v>Қашқадарё вилояти</v>
          </cell>
          <cell r="N3026" t="str">
            <v>Туманлараро</v>
          </cell>
          <cell r="P3026" t="str">
            <v>Тақсимланмаган лимит</v>
          </cell>
          <cell r="R3026">
            <v>2</v>
          </cell>
          <cell r="AX3026">
            <v>0</v>
          </cell>
          <cell r="BO3026">
            <v>-155.19999999999999</v>
          </cell>
          <cell r="BR3026">
            <v>221.77700000000016</v>
          </cell>
          <cell r="BS3026">
            <v>66.577000000000169</v>
          </cell>
          <cell r="HD3026" t="str">
            <v>Лимит мақбуллаштирилди</v>
          </cell>
        </row>
        <row r="3027">
          <cell r="A3027" t="str">
            <v xml:space="preserve">Навоий шахри "Ҳаёт" МФЙ ҳудудидан оқиб ўтувчи Кармана тумани “Оқтош” қабристони юқорисидаги дамбадан келувчи сел йулини 600 метр қисмини тозалаш ва темир бетон латоклар билан мустаҳкамлаш </v>
          </cell>
          <cell r="B3027" t="str">
            <v>2301124010619001</v>
          </cell>
          <cell r="C3027">
            <v>1</v>
          </cell>
          <cell r="D3027" t="str">
            <v> 100021860124017016801018197</v>
          </cell>
          <cell r="E3027" t="str">
            <v>Ҳудудий, муҳандислик-инфратузилма, шунингдек алоҳида муҳим ва тоифаланган объектлар</v>
          </cell>
          <cell r="F3027" t="str">
            <v>Қирғоқ бўйи ва бошқа ҳимоя иншоотлар</v>
          </cell>
          <cell r="H3027" t="str">
            <v>Навоий вилояти ҳокимлиги</v>
          </cell>
          <cell r="J3027" t="str">
            <v>Вилоят</v>
          </cell>
          <cell r="K3027" t="str">
            <v>8-илова</v>
          </cell>
          <cell r="L3027" t="str">
            <v>Асосий</v>
          </cell>
          <cell r="M3027" t="str">
            <v>Навоий вилояти</v>
          </cell>
          <cell r="N3027" t="str">
            <v>Навоий 
шаҳри</v>
          </cell>
          <cell r="O3027" t="str">
            <v>"Ҳаёт" МФЙ</v>
          </cell>
          <cell r="P3027" t="str">
            <v>Реконструкция</v>
          </cell>
          <cell r="Q3027">
            <v>2023</v>
          </cell>
          <cell r="R3027">
            <v>2</v>
          </cell>
          <cell r="S3027">
            <v>1</v>
          </cell>
          <cell r="T3027">
            <v>1</v>
          </cell>
          <cell r="U3027">
            <v>1</v>
          </cell>
          <cell r="V3027" t="str">
            <v>2023 й. Июн</v>
          </cell>
          <cell r="AB3027">
            <v>1</v>
          </cell>
          <cell r="AE3027">
            <v>1</v>
          </cell>
          <cell r="AG3027">
            <v>1</v>
          </cell>
          <cell r="AH3027">
            <v>1</v>
          </cell>
          <cell r="AK3027">
            <v>1</v>
          </cell>
          <cell r="AM3027">
            <v>1</v>
          </cell>
          <cell r="AN3027">
            <v>1</v>
          </cell>
          <cell r="AO3027">
            <v>1</v>
          </cell>
          <cell r="AR3027">
            <v>1</v>
          </cell>
          <cell r="AS3027">
            <v>920</v>
          </cell>
          <cell r="AT3027">
            <v>920</v>
          </cell>
          <cell r="AU3027">
            <v>920</v>
          </cell>
          <cell r="AV3027">
            <v>780.32299999999998</v>
          </cell>
          <cell r="AW3027">
            <v>741.30700000000002</v>
          </cell>
          <cell r="AX3027">
            <v>874</v>
          </cell>
          <cell r="BR3027">
            <v>-123.15099999999995</v>
          </cell>
          <cell r="BS3027">
            <v>750.84900000000005</v>
          </cell>
          <cell r="BV3027">
            <v>741.3</v>
          </cell>
          <cell r="BW3027">
            <v>704.24164999999994</v>
          </cell>
          <cell r="BX3027" t="str">
            <v>"GRAND ENERGO MONTAJ" ХК</v>
          </cell>
          <cell r="BY3027">
            <v>304173748</v>
          </cell>
          <cell r="CT3027">
            <v>1</v>
          </cell>
          <cell r="CU3027">
            <v>1</v>
          </cell>
          <cell r="CW3027">
            <v>1</v>
          </cell>
          <cell r="GG3027" t="str">
            <v>объект</v>
          </cell>
          <cell r="GH3027">
            <v>1</v>
          </cell>
          <cell r="GI3027">
            <v>1</v>
          </cell>
          <cell r="GJ3027" t="str">
            <v>Вазирлар Маҳкамасининг 2017 йил 
21 декабрдаги 1009-сон қарори</v>
          </cell>
        </row>
        <row r="3028">
          <cell r="A3028" t="str">
            <v xml:space="preserve">Ғозғон шаҳри ҳудудидаги "Шайхон" ва "Тумор" МФЙлардаги 232 та аҳоли хонадонлари ҳамда “Шоҳимардон” зиёратгоҳини Баҳорикор сойидан келадиган сел-тошқин сувларидан муҳофаза қилиш мақсадида, сойнинг 4500 м қисмида ўзан тозалаш ва қирғоқ мустаҳкамлаш ҳамда 1 дона кечув йўли ва 1 дона қувурли ўтиш иншоотини қуриш </v>
          </cell>
          <cell r="B3028" t="str">
            <v>2301124120619001</v>
          </cell>
          <cell r="C3028">
            <v>1</v>
          </cell>
          <cell r="D3028" t="str">
            <v> 100021860124017016801018198</v>
          </cell>
          <cell r="E3028" t="str">
            <v>Ҳудудий, муҳандислик-инфратузилма, шунингдек алоҳида муҳим ва тоифаланган объектлар</v>
          </cell>
          <cell r="F3028" t="str">
            <v>Қирғоқ бўйи ва бошқа ҳимоя иншоотлар</v>
          </cell>
          <cell r="H3028" t="str">
            <v>Навоий вилояти ҳокимлиги</v>
          </cell>
          <cell r="J3028" t="str">
            <v>Вилоят</v>
          </cell>
          <cell r="K3028" t="str">
            <v>8-илова</v>
          </cell>
          <cell r="L3028" t="str">
            <v>Асосий</v>
          </cell>
          <cell r="M3028" t="str">
            <v>Навоий вилояти</v>
          </cell>
          <cell r="N3028" t="str">
            <v>Ғозон шаҳри</v>
          </cell>
          <cell r="O3028" t="str">
            <v>"Шайхон" ва "Тумор" МФЙ</v>
          </cell>
          <cell r="P3028" t="str">
            <v>Реконструкция</v>
          </cell>
          <cell r="Q3028">
            <v>2023</v>
          </cell>
          <cell r="R3028">
            <v>2</v>
          </cell>
          <cell r="S3028">
            <v>1</v>
          </cell>
          <cell r="T3028">
            <v>1</v>
          </cell>
          <cell r="U3028">
            <v>1</v>
          </cell>
          <cell r="V3028" t="str">
            <v>2023 й. Июн</v>
          </cell>
          <cell r="AB3028">
            <v>1</v>
          </cell>
          <cell r="AE3028">
            <v>1</v>
          </cell>
          <cell r="AG3028">
            <v>1</v>
          </cell>
          <cell r="AH3028">
            <v>1</v>
          </cell>
          <cell r="AK3028">
            <v>1</v>
          </cell>
          <cell r="AM3028">
            <v>1</v>
          </cell>
          <cell r="AN3028">
            <v>1</v>
          </cell>
          <cell r="AO3028">
            <v>1</v>
          </cell>
          <cell r="AR3028">
            <v>1</v>
          </cell>
          <cell r="AS3028">
            <v>892</v>
          </cell>
          <cell r="AT3028">
            <v>892</v>
          </cell>
          <cell r="AU3028">
            <v>892</v>
          </cell>
          <cell r="AV3028">
            <v>672.73599999999999</v>
          </cell>
          <cell r="AW3028">
            <v>639.09900000000005</v>
          </cell>
          <cell r="AX3028">
            <v>847.4</v>
          </cell>
          <cell r="BR3028">
            <v>-192.15599999999995</v>
          </cell>
          <cell r="BS3028">
            <v>655.24400000000003</v>
          </cell>
          <cell r="BV3028">
            <v>639.1</v>
          </cell>
          <cell r="BW3028">
            <v>607.14404999999999</v>
          </cell>
          <cell r="BX3028" t="str">
            <v>"NAVOIY BUNYODKOR AVTO SERVIS" МЧЖ</v>
          </cell>
          <cell r="BY3028">
            <v>303356242</v>
          </cell>
          <cell r="CT3028">
            <v>1</v>
          </cell>
          <cell r="CU3028">
            <v>1</v>
          </cell>
          <cell r="CW3028">
            <v>1</v>
          </cell>
          <cell r="GG3028" t="str">
            <v>объект</v>
          </cell>
          <cell r="GH3028">
            <v>1</v>
          </cell>
          <cell r="GI3028">
            <v>1</v>
          </cell>
          <cell r="GJ3028" t="str">
            <v>Вазирлар Маҳкамасининг 2017 йил 
21 декабрдаги 1009-сон қарори</v>
          </cell>
        </row>
        <row r="3029">
          <cell r="A3029" t="str">
            <v>Кармана тумани "Боғишамол" МФЙ Нуробод қишлоғидаги 120 та аҳоли хонадонларини сел-тошқин сувларидан ҳимоя қилиш мақсадида “Бўлмишсой” сойи 1050 км қисмида ўзан тозалаш ва қирғоқ мустаҳкамлаш, 2 дона кечув йўли қуриш</v>
          </cell>
          <cell r="B3029" t="str">
            <v>2301122110619001</v>
          </cell>
          <cell r="C3029">
            <v>1</v>
          </cell>
          <cell r="D3029" t="str">
            <v> 100021860124017016801018199</v>
          </cell>
          <cell r="E3029" t="str">
            <v>Ҳудудий, муҳандислик-инфратузилма, шунингдек алоҳида муҳим ва тоифаланган объектлар</v>
          </cell>
          <cell r="F3029" t="str">
            <v>Қирғоқ бўйи ва бошқа ҳимоя иншоотлар</v>
          </cell>
          <cell r="H3029" t="str">
            <v>Навоий вилояти ҳокимлиги</v>
          </cell>
          <cell r="J3029" t="str">
            <v>Вилоят</v>
          </cell>
          <cell r="K3029" t="str">
            <v>8-илова</v>
          </cell>
          <cell r="L3029" t="str">
            <v>Асосий</v>
          </cell>
          <cell r="M3029" t="str">
            <v>Навоий вилояти</v>
          </cell>
          <cell r="N3029" t="str">
            <v>Кармана тумани</v>
          </cell>
          <cell r="O3029" t="str">
            <v>Боғишамол МФЙ</v>
          </cell>
          <cell r="P3029" t="str">
            <v>Реконструкция</v>
          </cell>
          <cell r="Q3029">
            <v>2023</v>
          </cell>
          <cell r="R3029">
            <v>2</v>
          </cell>
          <cell r="S3029">
            <v>1</v>
          </cell>
          <cell r="T3029">
            <v>1</v>
          </cell>
          <cell r="U3029">
            <v>1</v>
          </cell>
          <cell r="V3029" t="str">
            <v>2023 й. Июн</v>
          </cell>
          <cell r="AB3029">
            <v>1</v>
          </cell>
          <cell r="AE3029">
            <v>1</v>
          </cell>
          <cell r="AG3029">
            <v>1</v>
          </cell>
          <cell r="AH3029">
            <v>1</v>
          </cell>
          <cell r="AK3029">
            <v>1</v>
          </cell>
          <cell r="AM3029">
            <v>1</v>
          </cell>
          <cell r="AN3029">
            <v>1</v>
          </cell>
          <cell r="AO3029">
            <v>1</v>
          </cell>
          <cell r="AR3029">
            <v>1</v>
          </cell>
          <cell r="AS3029">
            <v>718</v>
          </cell>
          <cell r="AT3029">
            <v>718</v>
          </cell>
          <cell r="AU3029">
            <v>718</v>
          </cell>
          <cell r="AV3029">
            <v>618.37199999999996</v>
          </cell>
          <cell r="AW3029">
            <v>587.45299999999997</v>
          </cell>
          <cell r="AX3029">
            <v>682.1</v>
          </cell>
          <cell r="BR3029">
            <v>-85.93100000000004</v>
          </cell>
          <cell r="BS3029">
            <v>596.16899999999998</v>
          </cell>
          <cell r="BV3029">
            <v>587.5</v>
          </cell>
          <cell r="BW3029">
            <v>558.08034999999995</v>
          </cell>
          <cell r="BX3029" t="str">
            <v>"BUNYODKOR QURILISH MONTAJ" МЧЖ</v>
          </cell>
          <cell r="BY3029">
            <v>301476729</v>
          </cell>
          <cell r="CT3029">
            <v>1</v>
          </cell>
          <cell r="CU3029">
            <v>1</v>
          </cell>
          <cell r="CW3029">
            <v>1</v>
          </cell>
          <cell r="GG3029" t="str">
            <v>объект</v>
          </cell>
          <cell r="GH3029">
            <v>1</v>
          </cell>
          <cell r="GI3029">
            <v>1</v>
          </cell>
          <cell r="GJ3029" t="str">
            <v>Вазирлар Маҳкамасининг 2017 йил 
21 декабрдаги 1009-сон қарори</v>
          </cell>
        </row>
        <row r="3030">
          <cell r="A3030" t="str">
            <v xml:space="preserve">Учқудуқ тумани "Йўлчилар" ОФЙдаги 92 та аҳоли хонадонлари ҳамда 1 та мактабгача таълим ташкилотини сел сувларидан муҳофаза қилиш мақсадида 2800 метр янги ўзан очиш, 2 дона галерияли ўтиш (ЖБ ПТ 20.20 1-қаторли) қуриш </v>
          </cell>
          <cell r="B3030" t="str">
            <v>2301122480619001</v>
          </cell>
          <cell r="C3030">
            <v>1</v>
          </cell>
          <cell r="D3030" t="str">
            <v> 100021860124017016801018200</v>
          </cell>
          <cell r="E3030" t="str">
            <v>Ҳудудий, муҳандислик-инфратузилма, шунингдек алоҳида муҳим ва тоифаланган объектлар</v>
          </cell>
          <cell r="F3030" t="str">
            <v>Қирғоқ бўйи ва бошқа ҳимоя иншоотлар</v>
          </cell>
          <cell r="H3030" t="str">
            <v>Навоий вилояти ҳокимлиги</v>
          </cell>
          <cell r="J3030" t="str">
            <v>Вилоят</v>
          </cell>
          <cell r="K3030" t="str">
            <v>8-илова</v>
          </cell>
          <cell r="L3030" t="str">
            <v>Асосий</v>
          </cell>
          <cell r="M3030" t="str">
            <v>Навоий вилояти</v>
          </cell>
          <cell r="N3030" t="str">
            <v>Учқудуқ тумани</v>
          </cell>
          <cell r="O3030" t="str">
            <v>Йўлчилар ОФЙ</v>
          </cell>
          <cell r="P3030" t="str">
            <v>Реконструкция</v>
          </cell>
          <cell r="Q3030">
            <v>2023</v>
          </cell>
          <cell r="R3030">
            <v>2</v>
          </cell>
          <cell r="S3030">
            <v>1</v>
          </cell>
          <cell r="T3030">
            <v>1</v>
          </cell>
          <cell r="U3030">
            <v>1</v>
          </cell>
          <cell r="V3030" t="str">
            <v>2023 й. Июн</v>
          </cell>
          <cell r="AB3030">
            <v>1</v>
          </cell>
          <cell r="AE3030">
            <v>1</v>
          </cell>
          <cell r="AG3030">
            <v>1</v>
          </cell>
          <cell r="AH3030">
            <v>1</v>
          </cell>
          <cell r="AK3030">
            <v>1</v>
          </cell>
          <cell r="AM3030">
            <v>1</v>
          </cell>
          <cell r="AN3030">
            <v>1</v>
          </cell>
          <cell r="AO3030">
            <v>1</v>
          </cell>
          <cell r="AR3030">
            <v>1</v>
          </cell>
          <cell r="AS3030">
            <v>514</v>
          </cell>
          <cell r="AT3030">
            <v>514</v>
          </cell>
          <cell r="AU3030">
            <v>514</v>
          </cell>
          <cell r="AV3030">
            <v>450.971</v>
          </cell>
          <cell r="AW3030">
            <v>428.42200000000003</v>
          </cell>
          <cell r="AX3030">
            <v>488.3</v>
          </cell>
          <cell r="BR3030">
            <v>-39.650000000000034</v>
          </cell>
          <cell r="BS3030">
            <v>448.65</v>
          </cell>
          <cell r="BV3030">
            <v>428.4</v>
          </cell>
          <cell r="BW3030">
            <v>407.0009</v>
          </cell>
          <cell r="BX3030" t="str">
            <v>"GRAND ENERGO MONTAJ" ХК</v>
          </cell>
          <cell r="BY3030">
            <v>304173748</v>
          </cell>
          <cell r="CT3030">
            <v>1</v>
          </cell>
          <cell r="CU3030">
            <v>1</v>
          </cell>
          <cell r="CW3030">
            <v>1</v>
          </cell>
          <cell r="GG3030" t="str">
            <v>объект</v>
          </cell>
          <cell r="GH3030">
            <v>1</v>
          </cell>
          <cell r="GI3030">
            <v>1</v>
          </cell>
          <cell r="GJ3030" t="str">
            <v>Вазирлар Маҳкамасининг 2017 йил 
21 декабрдаги 1009-сон қарори</v>
          </cell>
        </row>
        <row r="3031">
          <cell r="A3031" t="str">
            <v>Хатирчи тумани "Сангижуман" МФЙ Аччи ва Кориз қишлоғи ҳудудидаги 31 та аҳоли хонадони ва 40-сон умумтаълим мактабини муҳофаза қилиш мақсадида, “Сангижуман” сел йўлида 2 дона кечув йўли, “Тешиктош” сел йўлининг 400 м қисмини механизм ёрдамида казиб, кирғоғини мустаҳкамлаш ва “Сангижуман” сел йўлига кўшилувчи сойнинг 600 м қисмини ўзанини тозалаш ва бетонлаштириш</v>
          </cell>
          <cell r="B3031" t="str">
            <v>2301122510619002</v>
          </cell>
          <cell r="C3031">
            <v>1</v>
          </cell>
          <cell r="D3031" t="str">
            <v> 100021860124017016801018201</v>
          </cell>
          <cell r="E3031" t="str">
            <v>Ҳудудий, муҳандислик-инфратузилма, шунингдек алоҳида муҳим ва тоифаланган объектлар</v>
          </cell>
          <cell r="F3031" t="str">
            <v>Қирғоқ бўйи ва бошқа ҳимоя иншоотлар</v>
          </cell>
          <cell r="H3031" t="str">
            <v>Навоий вилояти ҳокимлиги</v>
          </cell>
          <cell r="J3031" t="str">
            <v>Вилоят</v>
          </cell>
          <cell r="K3031" t="str">
            <v>8-илова</v>
          </cell>
          <cell r="L3031" t="str">
            <v>Асосий</v>
          </cell>
          <cell r="M3031" t="str">
            <v>Навоий вилояти</v>
          </cell>
          <cell r="N3031" t="str">
            <v>Хатирчи тумани</v>
          </cell>
          <cell r="O3031" t="str">
            <v>Сангижуман МФЙ</v>
          </cell>
          <cell r="P3031" t="str">
            <v>Реконструкция</v>
          </cell>
          <cell r="Q3031">
            <v>2023</v>
          </cell>
          <cell r="R3031">
            <v>2</v>
          </cell>
          <cell r="S3031">
            <v>1</v>
          </cell>
          <cell r="T3031">
            <v>1</v>
          </cell>
          <cell r="U3031">
            <v>1</v>
          </cell>
          <cell r="V3031" t="str">
            <v>2023 й. Июн</v>
          </cell>
          <cell r="AB3031">
            <v>1</v>
          </cell>
          <cell r="AE3031">
            <v>1</v>
          </cell>
          <cell r="AG3031">
            <v>1</v>
          </cell>
          <cell r="AH3031">
            <v>1</v>
          </cell>
          <cell r="AK3031">
            <v>1</v>
          </cell>
          <cell r="AM3031">
            <v>1</v>
          </cell>
          <cell r="AN3031">
            <v>1</v>
          </cell>
          <cell r="AO3031">
            <v>1</v>
          </cell>
          <cell r="AR3031">
            <v>1</v>
          </cell>
          <cell r="AS3031">
            <v>561</v>
          </cell>
          <cell r="AT3031">
            <v>561</v>
          </cell>
          <cell r="AU3031">
            <v>561</v>
          </cell>
          <cell r="AV3031">
            <v>411.39400000000001</v>
          </cell>
          <cell r="AW3031">
            <v>390.82400000000001</v>
          </cell>
          <cell r="AX3031">
            <v>532.95000000000005</v>
          </cell>
          <cell r="BR3031">
            <v>-122.80700000000007</v>
          </cell>
          <cell r="BS3031">
            <v>410.14299999999997</v>
          </cell>
          <cell r="BV3031">
            <v>390.8</v>
          </cell>
          <cell r="BW3031">
            <v>371.28280000000001</v>
          </cell>
          <cell r="BX3031" t="str">
            <v>"TOMORQA XIZMAT BESHRABOT" МЧЖ</v>
          </cell>
          <cell r="BY3031">
            <v>306277727</v>
          </cell>
          <cell r="CT3031">
            <v>1</v>
          </cell>
          <cell r="CU3031">
            <v>1</v>
          </cell>
          <cell r="CW3031">
            <v>1</v>
          </cell>
          <cell r="GG3031" t="str">
            <v>объект</v>
          </cell>
          <cell r="GH3031">
            <v>1</v>
          </cell>
          <cell r="GI3031">
            <v>1</v>
          </cell>
          <cell r="GJ3031" t="str">
            <v>Вазирлар Маҳкамасининг 2017 йил 
21 декабрдаги 1009-сон қарори</v>
          </cell>
        </row>
        <row r="3032">
          <cell r="A3032" t="str">
            <v xml:space="preserve">Хатирчи тумани "Олтинобод" МФЙ Навондак қишлоғи ҳудудидан оқиб ўтувчи “Мирдошсой” сел йўлининг 2300 метр қисмини механизм ёрдамида қазиш ва 41-мактабга ўтиш учун 1 дона пиёдалар ўтиш кўприги ҳамда 1 дона кечув йўли қуриш </v>
          </cell>
          <cell r="B3032" t="str">
            <v>2301122510619001</v>
          </cell>
          <cell r="C3032">
            <v>1</v>
          </cell>
          <cell r="D3032" t="str">
            <v> 100021860124017016801018202</v>
          </cell>
          <cell r="E3032" t="str">
            <v>Ҳудудий, муҳандислик-инфратузилма, шунингдек алоҳида муҳим ва тоифаланган объектлар</v>
          </cell>
          <cell r="F3032" t="str">
            <v>Қирғоқ бўйи ва бошқа ҳимоя иншоотлар</v>
          </cell>
          <cell r="H3032" t="str">
            <v>Навоий вилояти ҳокимлиги</v>
          </cell>
          <cell r="J3032" t="str">
            <v>Вилоят</v>
          </cell>
          <cell r="K3032" t="str">
            <v>8-илова</v>
          </cell>
          <cell r="L3032" t="str">
            <v>Асосий</v>
          </cell>
          <cell r="M3032" t="str">
            <v>Навоий вилояти</v>
          </cell>
          <cell r="N3032" t="str">
            <v>Хатирчи тумани</v>
          </cell>
          <cell r="O3032" t="str">
            <v>Олтинобод МФЙ</v>
          </cell>
          <cell r="P3032" t="str">
            <v>Реконструкция</v>
          </cell>
          <cell r="Q3032">
            <v>2023</v>
          </cell>
          <cell r="R3032">
            <v>2</v>
          </cell>
          <cell r="S3032">
            <v>1</v>
          </cell>
          <cell r="T3032">
            <v>1</v>
          </cell>
          <cell r="U3032">
            <v>1</v>
          </cell>
          <cell r="V3032" t="str">
            <v>2023 й. Июн</v>
          </cell>
          <cell r="AB3032">
            <v>1</v>
          </cell>
          <cell r="AE3032">
            <v>1</v>
          </cell>
          <cell r="AG3032">
            <v>1</v>
          </cell>
          <cell r="AH3032">
            <v>1</v>
          </cell>
          <cell r="AK3032">
            <v>1</v>
          </cell>
          <cell r="AM3032">
            <v>1</v>
          </cell>
          <cell r="AN3032">
            <v>1</v>
          </cell>
          <cell r="AO3032">
            <v>1</v>
          </cell>
          <cell r="AR3032">
            <v>1</v>
          </cell>
          <cell r="AS3032">
            <v>1550</v>
          </cell>
          <cell r="AT3032">
            <v>1550</v>
          </cell>
          <cell r="AU3032">
            <v>1550</v>
          </cell>
          <cell r="AV3032">
            <v>1025.1479999999999</v>
          </cell>
          <cell r="AW3032">
            <v>973.89099999999996</v>
          </cell>
          <cell r="AX3032">
            <v>1472.5</v>
          </cell>
          <cell r="BR3032">
            <v>-445.52</v>
          </cell>
          <cell r="BS3032">
            <v>1026.98</v>
          </cell>
          <cell r="BV3032">
            <v>973.9</v>
          </cell>
          <cell r="BW3032">
            <v>925.19644999999991</v>
          </cell>
          <cell r="BX3032" t="str">
            <v>"NAVOIYQISHLOQQURILISH" МЧЖ</v>
          </cell>
          <cell r="BY3032">
            <v>200033579</v>
          </cell>
          <cell r="CT3032">
            <v>1</v>
          </cell>
          <cell r="CU3032">
            <v>1</v>
          </cell>
          <cell r="CW3032">
            <v>1</v>
          </cell>
          <cell r="GG3032" t="str">
            <v>объект</v>
          </cell>
          <cell r="GH3032">
            <v>1</v>
          </cell>
          <cell r="GI3032">
            <v>1</v>
          </cell>
          <cell r="GJ3032" t="str">
            <v>Вазирлар Маҳкамасининг 2017 йил 
21 декабрдаги 1009-сон қарори</v>
          </cell>
        </row>
        <row r="3033">
          <cell r="A3033" t="str">
            <v>Нурота тумани "Темирқовуқ" МФЙ Темирқовуқ қишлоғидаги 200 та аҳоли хонадонларини сел-тошқин сувларидан ҳимоя қилиш мақсадида “Темирқовуқсой” сойи 2500 м қисмида ўзан тозалаш ва қирғоқ мустаҳкамлаш, 2 дона кечув йўли қуриш</v>
          </cell>
          <cell r="B3033" t="str">
            <v>2301122380619002</v>
          </cell>
          <cell r="C3033">
            <v>1</v>
          </cell>
          <cell r="D3033" t="str">
            <v> 100021860124017016801018203</v>
          </cell>
          <cell r="E3033" t="str">
            <v>Ҳудудий, муҳандислик-инфратузилма, шунингдек алоҳида муҳим ва тоифаланган объектлар</v>
          </cell>
          <cell r="F3033" t="str">
            <v>Қирғоқ бўйи ва бошқа ҳимоя иншоотлар</v>
          </cell>
          <cell r="H3033" t="str">
            <v>Навоий вилояти ҳокимлиги</v>
          </cell>
          <cell r="J3033" t="str">
            <v>Вилоят</v>
          </cell>
          <cell r="K3033" t="str">
            <v>8-илова</v>
          </cell>
          <cell r="L3033" t="str">
            <v>Асосий</v>
          </cell>
          <cell r="M3033" t="str">
            <v>Навоий вилояти</v>
          </cell>
          <cell r="N3033" t="str">
            <v>Нурота тумани</v>
          </cell>
          <cell r="O3033" t="str">
            <v>Темирқовуқ МФЙ</v>
          </cell>
          <cell r="P3033" t="str">
            <v>Реконструкция</v>
          </cell>
          <cell r="Q3033">
            <v>2023</v>
          </cell>
          <cell r="R3033">
            <v>2</v>
          </cell>
          <cell r="S3033">
            <v>1</v>
          </cell>
          <cell r="T3033">
            <v>1</v>
          </cell>
          <cell r="U3033">
            <v>1</v>
          </cell>
          <cell r="V3033" t="str">
            <v>2023 й. Июн</v>
          </cell>
          <cell r="AB3033">
            <v>1</v>
          </cell>
          <cell r="AE3033">
            <v>1</v>
          </cell>
          <cell r="AG3033">
            <v>1</v>
          </cell>
          <cell r="AH3033">
            <v>1</v>
          </cell>
          <cell r="AK3033">
            <v>1</v>
          </cell>
          <cell r="AM3033">
            <v>1</v>
          </cell>
          <cell r="AN3033">
            <v>1</v>
          </cell>
          <cell r="AO3033">
            <v>1</v>
          </cell>
          <cell r="AR3033">
            <v>1</v>
          </cell>
          <cell r="AS3033">
            <v>1400</v>
          </cell>
          <cell r="AT3033">
            <v>1400</v>
          </cell>
          <cell r="AU3033">
            <v>1400</v>
          </cell>
          <cell r="AV3033">
            <v>1062.6110000000001</v>
          </cell>
          <cell r="AW3033">
            <v>1009.481</v>
          </cell>
          <cell r="AX3033">
            <v>1330</v>
          </cell>
          <cell r="BR3033">
            <v>-295.94800000000009</v>
          </cell>
          <cell r="BS3033">
            <v>1034.0519999999999</v>
          </cell>
          <cell r="BV3033">
            <v>1009.5</v>
          </cell>
          <cell r="BW3033">
            <v>959.00694999999996</v>
          </cell>
          <cell r="BX3033" t="str">
            <v>"BUNYODKOR QURILISH MONTAJ" МЧЖ</v>
          </cell>
          <cell r="BY3033">
            <v>301476729</v>
          </cell>
          <cell r="CT3033">
            <v>1</v>
          </cell>
          <cell r="CU3033">
            <v>1</v>
          </cell>
          <cell r="CW3033">
            <v>1</v>
          </cell>
          <cell r="GG3033" t="str">
            <v>объект</v>
          </cell>
          <cell r="GH3033">
            <v>1</v>
          </cell>
          <cell r="GI3033">
            <v>1</v>
          </cell>
          <cell r="GJ3033" t="str">
            <v>Вазирлар Маҳкамасининг 2017 йил 
21 декабрдаги 1009-сон қарори</v>
          </cell>
        </row>
        <row r="3034">
          <cell r="A3034" t="str">
            <v>Нурота тумани "Авазсой" МФЙ ҳудудидаги Ажрим, Чашма, Оқтепа қишлоқларидаги 
172 та аҳоли хонадонларини “Авазсой” сойидан келадиган сел-тошқин сувларидан муҳофаза қилиш мақсадида, сойнинг 13000 м қисмида ўзан тозалаш ва қирғоқ мустаҳкамлаш ҳамда 8 дона кечув йўли қуриш ишлари</v>
          </cell>
          <cell r="B3034" t="str">
            <v>2301122380619001</v>
          </cell>
          <cell r="C3034">
            <v>1</v>
          </cell>
          <cell r="D3034" t="str">
            <v> 100021860124017016801018204</v>
          </cell>
          <cell r="E3034" t="str">
            <v>Ҳудудий, муҳандислик-инфратузилма, шунингдек алоҳида муҳим ва тоифаланган объектлар</v>
          </cell>
          <cell r="F3034" t="str">
            <v>Қирғоқ бўйи ва бошқа ҳимоя иншоотлар</v>
          </cell>
          <cell r="H3034" t="str">
            <v>Навоий вилояти ҳокимлиги</v>
          </cell>
          <cell r="J3034" t="str">
            <v>Вилоят</v>
          </cell>
          <cell r="K3034" t="str">
            <v>8-илова</v>
          </cell>
          <cell r="L3034" t="str">
            <v>Асосий</v>
          </cell>
          <cell r="M3034" t="str">
            <v>Навоий вилояти</v>
          </cell>
          <cell r="N3034" t="str">
            <v>Нурота тумани</v>
          </cell>
          <cell r="O3034" t="str">
            <v>Авазсой МФЙ</v>
          </cell>
          <cell r="P3034" t="str">
            <v>Реконструкция</v>
          </cell>
          <cell r="Q3034">
            <v>2023</v>
          </cell>
          <cell r="R3034">
            <v>2</v>
          </cell>
          <cell r="S3034">
            <v>1</v>
          </cell>
          <cell r="T3034">
            <v>1</v>
          </cell>
          <cell r="U3034">
            <v>1</v>
          </cell>
          <cell r="V3034" t="str">
            <v>2023 й. Июн</v>
          </cell>
          <cell r="AB3034">
            <v>1</v>
          </cell>
          <cell r="AE3034">
            <v>1</v>
          </cell>
          <cell r="AG3034">
            <v>1</v>
          </cell>
          <cell r="AH3034">
            <v>1</v>
          </cell>
          <cell r="AK3034">
            <v>1</v>
          </cell>
          <cell r="AM3034">
            <v>1</v>
          </cell>
          <cell r="AN3034">
            <v>1</v>
          </cell>
          <cell r="AO3034">
            <v>1</v>
          </cell>
          <cell r="AR3034">
            <v>1</v>
          </cell>
          <cell r="AS3034">
            <v>1500</v>
          </cell>
          <cell r="AT3034">
            <v>1500</v>
          </cell>
          <cell r="AU3034">
            <v>1500</v>
          </cell>
          <cell r="AV3034">
            <v>1049.326</v>
          </cell>
          <cell r="AW3034">
            <v>996.86</v>
          </cell>
          <cell r="AX3034">
            <v>1410.5</v>
          </cell>
          <cell r="BR3034">
            <v>-378.2349999999999</v>
          </cell>
          <cell r="BS3034">
            <v>1032.2650000000001</v>
          </cell>
          <cell r="BV3034">
            <v>996.9</v>
          </cell>
          <cell r="BW3034">
            <v>947.01699999999994</v>
          </cell>
          <cell r="BX3034" t="str">
            <v>"ASHRAF" ХК</v>
          </cell>
          <cell r="BY3034">
            <v>200033579</v>
          </cell>
          <cell r="CT3034">
            <v>1</v>
          </cell>
          <cell r="CU3034">
            <v>1</v>
          </cell>
          <cell r="CW3034">
            <v>1</v>
          </cell>
          <cell r="GG3034" t="str">
            <v>объект</v>
          </cell>
          <cell r="GH3034">
            <v>1</v>
          </cell>
          <cell r="GI3034">
            <v>1</v>
          </cell>
          <cell r="GJ3034" t="str">
            <v>Вазирлар Маҳкамасининг 2017 йил 
21 декабрдаги 1009-сон қарори</v>
          </cell>
        </row>
        <row r="3035">
          <cell r="A3035" t="str">
            <v>Кредитор қарздорликларни қоплаш</v>
          </cell>
          <cell r="E3035" t="str">
            <v>Ҳудудий, муҳандислик-инфратузилма, шунингдек алоҳида муҳим ва тоифаланган объектлар</v>
          </cell>
          <cell r="F3035" t="str">
            <v>Қирғоқ бўйи ва бошқа ҳимоя иншоотлар</v>
          </cell>
          <cell r="H3035" t="str">
            <v>Навоий вилояти ҳокимлиги</v>
          </cell>
          <cell r="J3035" t="str">
            <v>Вилоят</v>
          </cell>
          <cell r="K3035" t="str">
            <v>8-илова</v>
          </cell>
          <cell r="L3035" t="str">
            <v>Асосий</v>
          </cell>
          <cell r="M3035" t="str">
            <v>Навоий вилояти</v>
          </cell>
          <cell r="N3035">
            <v>0</v>
          </cell>
          <cell r="P3035" t="str">
            <v>Кредитор қарздорлик</v>
          </cell>
          <cell r="R3035">
            <v>1</v>
          </cell>
          <cell r="AX3035">
            <v>500</v>
          </cell>
          <cell r="BS3035">
            <v>500</v>
          </cell>
          <cell r="BW3035">
            <v>500</v>
          </cell>
        </row>
        <row r="3036">
          <cell r="A3036" t="str">
            <v>Лойиҳа-қидирув ишлари</v>
          </cell>
          <cell r="E3036" t="str">
            <v>Ҳудудий, муҳандислик-инфратузилма, шунингдек алоҳида муҳим ва тоифаланган объектлар</v>
          </cell>
          <cell r="F3036" t="str">
            <v>Қирғоқ бўйи ва бошқа ҳимоя иншоотлар</v>
          </cell>
          <cell r="H3036" t="str">
            <v>Навоий вилояти ҳокимлиги</v>
          </cell>
          <cell r="J3036" t="str">
            <v>Вилоят</v>
          </cell>
          <cell r="K3036" t="str">
            <v>Қўшимча</v>
          </cell>
          <cell r="L3036" t="str">
            <v>Асосий</v>
          </cell>
          <cell r="M3036" t="str">
            <v>Навоий вилояти</v>
          </cell>
          <cell r="P3036" t="str">
            <v>Лойиҳа-қидирув ишлари</v>
          </cell>
          <cell r="Q3036">
            <v>2023</v>
          </cell>
          <cell r="R3036">
            <v>2</v>
          </cell>
          <cell r="BO3036">
            <v>362</v>
          </cell>
          <cell r="BS3036">
            <v>362</v>
          </cell>
          <cell r="BV3036">
            <v>362</v>
          </cell>
          <cell r="BW3036">
            <v>362</v>
          </cell>
          <cell r="HD3036" t="str">
            <v>Янги қўшилган, ЛҚИ</v>
          </cell>
        </row>
        <row r="3037">
          <cell r="A3037" t="str">
            <v>Тақсимланмаган лимит</v>
          </cell>
          <cell r="E3037" t="str">
            <v>Ҳудудий, муҳандислик-инфратузилма, шунингдек алоҳида муҳим ва тоифаланган объектлар</v>
          </cell>
          <cell r="F3037" t="str">
            <v>Қирғоқ бўйи ва бошқа ҳимоя иншоотлар</v>
          </cell>
          <cell r="H3037" t="str">
            <v>Навоий вилояти ҳокимлиги</v>
          </cell>
          <cell r="J3037" t="str">
            <v>Вилоят</v>
          </cell>
          <cell r="K3037" t="str">
            <v>8-илова</v>
          </cell>
          <cell r="L3037" t="str">
            <v>Асосий</v>
          </cell>
          <cell r="M3037" t="str">
            <v>Навоий вилояти</v>
          </cell>
          <cell r="P3037" t="str">
            <v>Тақсимланмаган лимит</v>
          </cell>
          <cell r="R3037">
            <v>2</v>
          </cell>
          <cell r="AX3037">
            <v>0</v>
          </cell>
          <cell r="BR3037">
            <v>1683.3979999999999</v>
          </cell>
          <cell r="BS3037">
            <v>1683.3979999999999</v>
          </cell>
        </row>
        <row r="3038">
          <cell r="A3038" t="str">
            <v>Уйчи тумани “Янгиер” МФЙ ҳудудидан оқиб ўтувчи “Майлисой” сойининг 2200 метр масофадаги қисми ўнг қирғоқ дамбасининг қирғоқ мустаҳкамлаш</v>
          </cell>
          <cell r="B3038" t="str">
            <v>2301142290619002</v>
          </cell>
          <cell r="C3038">
            <v>1</v>
          </cell>
          <cell r="D3038" t="str">
            <v> 100021860144017016801018098</v>
          </cell>
          <cell r="E3038" t="str">
            <v>Ҳудудий, муҳандислик-инфратузилма, шунингдек алоҳида муҳим ва тоифаланган объектлар</v>
          </cell>
          <cell r="F3038" t="str">
            <v>Қирғоқ бўйи ва бошқа ҳимоя иншоотлар</v>
          </cell>
          <cell r="H3038" t="str">
            <v>Наманган вилояти ҳокимлиги</v>
          </cell>
          <cell r="J3038" t="str">
            <v>Вилоят</v>
          </cell>
          <cell r="K3038" t="str">
            <v>9-илова</v>
          </cell>
          <cell r="L3038" t="str">
            <v>Асосий</v>
          </cell>
          <cell r="M3038" t="str">
            <v>Наманган вилояти</v>
          </cell>
          <cell r="N3038" t="str">
            <v>Уйчи тумани</v>
          </cell>
          <cell r="O3038" t="str">
            <v>“Янгиер” МФЙ</v>
          </cell>
          <cell r="P3038" t="str">
            <v>Реконструкция</v>
          </cell>
          <cell r="Q3038" t="str">
            <v>2023-2024</v>
          </cell>
          <cell r="R3038">
            <v>2</v>
          </cell>
          <cell r="S3038">
            <v>1</v>
          </cell>
          <cell r="T3038">
            <v>1</v>
          </cell>
          <cell r="U3038">
            <v>1</v>
          </cell>
          <cell r="W3038" t="str">
            <v>21.11.2023й</v>
          </cell>
          <cell r="AB3038">
            <v>1</v>
          </cell>
          <cell r="AE3038">
            <v>1</v>
          </cell>
          <cell r="AG3038">
            <v>1</v>
          </cell>
          <cell r="AH3038">
            <v>1</v>
          </cell>
          <cell r="AJ3038">
            <v>1</v>
          </cell>
          <cell r="AM3038">
            <v>1</v>
          </cell>
          <cell r="AN3038">
            <v>1</v>
          </cell>
          <cell r="AO3038">
            <v>1</v>
          </cell>
          <cell r="AR3038">
            <v>1</v>
          </cell>
          <cell r="AS3038">
            <v>2358.7253666500001</v>
          </cell>
          <cell r="AT3038">
            <v>2358.7253666500001</v>
          </cell>
          <cell r="AU3038">
            <v>2358.7253666500001</v>
          </cell>
          <cell r="AV3038">
            <v>2377.308</v>
          </cell>
          <cell r="AW3038">
            <v>2258.4433670000003</v>
          </cell>
          <cell r="AX3038">
            <v>2275.1999999999998</v>
          </cell>
          <cell r="BR3038">
            <v>-29.396999999999935</v>
          </cell>
          <cell r="BS3038">
            <v>2245.8029999999999</v>
          </cell>
          <cell r="BV3038">
            <v>2258.4433666500004</v>
          </cell>
          <cell r="BW3038">
            <v>1826.8446148099999</v>
          </cell>
          <cell r="BX3038" t="str">
            <v>NAMANGANMAXSUSSUVPUDRAT MCHJ</v>
          </cell>
          <cell r="BY3038">
            <v>204466701</v>
          </cell>
          <cell r="CT3038">
            <v>1</v>
          </cell>
          <cell r="GG3038" t="str">
            <v>объект</v>
          </cell>
          <cell r="GH3038">
            <v>1</v>
          </cell>
          <cell r="GJ3038" t="str">
            <v>Вазирлар Маҳкамасининг 2017 йил 
21 декабрдаги 1009-сон қарори</v>
          </cell>
        </row>
        <row r="3039">
          <cell r="A3039" t="str">
            <v>Уйчи тумани “Гулистон” МФЙ ҳудудидан оқиб ўтувчи “Норин дарё” дарёсининг ПК 339+00 дан ПК 350+10 гача бўлган 1110 метр масофадаги ўнг қирғоқ дамбасини  мустаҳкамлаш</v>
          </cell>
          <cell r="B3039" t="str">
            <v>2301142290619001</v>
          </cell>
          <cell r="C3039">
            <v>1</v>
          </cell>
          <cell r="D3039" t="str">
            <v> 100021860144017016801018099</v>
          </cell>
          <cell r="E3039" t="str">
            <v>Ҳудудий, муҳандислик-инфратузилма, шунингдек алоҳида муҳим ва тоифаланган объектлар</v>
          </cell>
          <cell r="F3039" t="str">
            <v>Қирғоқ бўйи ва бошқа ҳимоя иншоотлар</v>
          </cell>
          <cell r="H3039" t="str">
            <v>Наманган вилояти ҳокимлиги</v>
          </cell>
          <cell r="J3039" t="str">
            <v>Вилоят</v>
          </cell>
          <cell r="K3039" t="str">
            <v>9-илова</v>
          </cell>
          <cell r="L3039" t="str">
            <v>Асосий</v>
          </cell>
          <cell r="M3039" t="str">
            <v>Наманган вилояти</v>
          </cell>
          <cell r="N3039" t="str">
            <v>Уйчи тумани</v>
          </cell>
          <cell r="O3039" t="str">
            <v>“Гулистон” МФЙ</v>
          </cell>
          <cell r="P3039" t="str">
            <v>Реконструкция</v>
          </cell>
          <cell r="Q3039" t="str">
            <v>2023-2024</v>
          </cell>
          <cell r="R3039">
            <v>2</v>
          </cell>
          <cell r="S3039">
            <v>1</v>
          </cell>
          <cell r="T3039">
            <v>1</v>
          </cell>
          <cell r="U3039">
            <v>1</v>
          </cell>
          <cell r="W3039" t="str">
            <v>22.12.2023й</v>
          </cell>
          <cell r="AB3039">
            <v>1</v>
          </cell>
          <cell r="AE3039">
            <v>1</v>
          </cell>
          <cell r="AG3039">
            <v>1</v>
          </cell>
          <cell r="AH3039">
            <v>1</v>
          </cell>
          <cell r="AJ3039">
            <v>1</v>
          </cell>
          <cell r="AM3039">
            <v>1</v>
          </cell>
          <cell r="AN3039">
            <v>1</v>
          </cell>
          <cell r="AO3039">
            <v>1</v>
          </cell>
          <cell r="AR3039">
            <v>1</v>
          </cell>
          <cell r="AS3039">
            <v>3043.6474629999998</v>
          </cell>
          <cell r="AT3039">
            <v>3043.6474629999998</v>
          </cell>
          <cell r="AU3039">
            <v>3043.6474629999998</v>
          </cell>
          <cell r="AV3039">
            <v>3095.8409999999999</v>
          </cell>
          <cell r="AW3039">
            <v>2941.0494629999998</v>
          </cell>
          <cell r="AX3039">
            <v>1968</v>
          </cell>
          <cell r="BS3039">
            <v>1968</v>
          </cell>
          <cell r="BV3039">
            <v>2941.0494629999998</v>
          </cell>
          <cell r="BW3039">
            <v>2354.7484035399998</v>
          </cell>
          <cell r="BX3039" t="str">
            <v>NASOS TA'MIR MCHJ</v>
          </cell>
          <cell r="BY3039">
            <v>203076934</v>
          </cell>
          <cell r="CT3039">
            <v>1</v>
          </cell>
          <cell r="GG3039" t="str">
            <v>объект</v>
          </cell>
          <cell r="GH3039">
            <v>1</v>
          </cell>
          <cell r="GJ3039" t="str">
            <v>Вазирлар Маҳкамасининг 2017 йил 
21 декабрдаги 1009-сон қарори</v>
          </cell>
        </row>
        <row r="3040">
          <cell r="A3040" t="str">
            <v>Норин тумани “Норин капа” МФЙ ҳудудидан оқиб ўтувчи “Қорадарё” дарёсининг ПК 140+80 дан ПК154+08 гача бўлган 608 метр масофадаги ўнг қирғоқ дамбаси  емирилган ва чап қирғоқдаги эски ўзанни лойқадан тозалаш</v>
          </cell>
          <cell r="B3040" t="str">
            <v>2301142160619001</v>
          </cell>
          <cell r="C3040">
            <v>1</v>
          </cell>
          <cell r="D3040" t="str">
            <v> 100021860144017016801018100</v>
          </cell>
          <cell r="E3040" t="str">
            <v>Ҳудудий, муҳандислик-инфратузилма, шунингдек алоҳида муҳим ва тоифаланган объектлар</v>
          </cell>
          <cell r="F3040" t="str">
            <v>Қирғоқ бўйи ва бошқа ҳимоя иншоотлар</v>
          </cell>
          <cell r="H3040" t="str">
            <v>Наманган вилояти ҳокимлиги</v>
          </cell>
          <cell r="J3040" t="str">
            <v>Вилоят</v>
          </cell>
          <cell r="K3040" t="str">
            <v>9-илова</v>
          </cell>
          <cell r="L3040" t="str">
            <v>Асосий</v>
          </cell>
          <cell r="M3040" t="str">
            <v>Наманган вилояти</v>
          </cell>
          <cell r="N3040" t="str">
            <v>Норин тумани</v>
          </cell>
          <cell r="O3040" t="str">
            <v>“Норин капа” МФЙ</v>
          </cell>
          <cell r="P3040" t="str">
            <v>Реконструкция</v>
          </cell>
          <cell r="Q3040">
            <v>2023</v>
          </cell>
          <cell r="R3040">
            <v>2</v>
          </cell>
          <cell r="S3040">
            <v>1</v>
          </cell>
          <cell r="T3040">
            <v>1</v>
          </cell>
          <cell r="U3040">
            <v>1</v>
          </cell>
          <cell r="W3040" t="str">
            <v>04.01.2024й</v>
          </cell>
          <cell r="AB3040">
            <v>1</v>
          </cell>
          <cell r="AE3040">
            <v>1</v>
          </cell>
          <cell r="AG3040">
            <v>1</v>
          </cell>
          <cell r="AH3040">
            <v>1</v>
          </cell>
          <cell r="AJ3040">
            <v>1</v>
          </cell>
          <cell r="AM3040">
            <v>1</v>
          </cell>
          <cell r="AN3040">
            <v>1</v>
          </cell>
          <cell r="AO3040">
            <v>1</v>
          </cell>
          <cell r="AR3040">
            <v>1</v>
          </cell>
          <cell r="AS3040">
            <v>1970.97617691</v>
          </cell>
          <cell r="AT3040">
            <v>1970.97617691</v>
          </cell>
          <cell r="AU3040">
            <v>1970.97617691</v>
          </cell>
          <cell r="AV3040">
            <v>1973.5060000000001</v>
          </cell>
          <cell r="AW3040">
            <v>1874.8311769999998</v>
          </cell>
          <cell r="AX3040">
            <v>2310.4</v>
          </cell>
          <cell r="BR3040">
            <v>-433.16500000000019</v>
          </cell>
          <cell r="BS3040">
            <v>1877.2349999999999</v>
          </cell>
          <cell r="BV3040">
            <v>1874.8311769099998</v>
          </cell>
          <cell r="BW3040">
            <v>1600.1200290000002</v>
          </cell>
          <cell r="BX3040" t="str">
            <v>Ёргкургон мело сув курилиш МЧЖ</v>
          </cell>
          <cell r="BY3040">
            <v>204808298</v>
          </cell>
          <cell r="CT3040">
            <v>1</v>
          </cell>
          <cell r="CU3040">
            <v>1</v>
          </cell>
          <cell r="CW3040">
            <v>1</v>
          </cell>
          <cell r="GG3040" t="str">
            <v>объект</v>
          </cell>
          <cell r="GH3040">
            <v>1</v>
          </cell>
          <cell r="GI3040">
            <v>1</v>
          </cell>
          <cell r="GJ3040" t="str">
            <v>Вазирлар Маҳкамасининг 2017 йил 
21 декабрдаги 1009-сон қарори</v>
          </cell>
        </row>
        <row r="3041">
          <cell r="A3041" t="str">
            <v>Наманган тамани “Кайкавус” ва “Шамсикўл” МФЙ ҳудудларидан оқиб ўтувчи “Сирдарё” дарёсининг ПК 20+00 дан ПК 41+30 гача бўлган 2130 метр масофадаги ўнг қирғоқ дамбаси емирилган қисмини мустаҳкамлаш</v>
          </cell>
          <cell r="B3041" t="str">
            <v>2301142120619001</v>
          </cell>
          <cell r="C3041">
            <v>1</v>
          </cell>
          <cell r="D3041" t="str">
            <v> 100021860144017016801018101</v>
          </cell>
          <cell r="E3041" t="str">
            <v>Ҳудудий, муҳандислик-инфратузилма, шунингдек алоҳида муҳим ва тоифаланган объектлар</v>
          </cell>
          <cell r="F3041" t="str">
            <v>Қирғоқ бўйи ва бошқа ҳимоя иншоотлар</v>
          </cell>
          <cell r="H3041" t="str">
            <v>Наманган вилояти ҳокимлиги</v>
          </cell>
          <cell r="J3041" t="str">
            <v>Вилоят</v>
          </cell>
          <cell r="K3041" t="str">
            <v>9-илова</v>
          </cell>
          <cell r="L3041" t="str">
            <v>Асосий</v>
          </cell>
          <cell r="M3041" t="str">
            <v>Наманган вилояти</v>
          </cell>
          <cell r="N3041" t="str">
            <v>Наманган тумани</v>
          </cell>
          <cell r="O3041" t="str">
            <v>“Кайкавус” ва “Шамсикўл” МФЙ</v>
          </cell>
          <cell r="P3041" t="str">
            <v>Реконструкция</v>
          </cell>
          <cell r="Q3041" t="str">
            <v>2023-2024</v>
          </cell>
          <cell r="R3041">
            <v>2</v>
          </cell>
          <cell r="S3041">
            <v>1</v>
          </cell>
          <cell r="T3041">
            <v>1</v>
          </cell>
          <cell r="U3041">
            <v>1</v>
          </cell>
          <cell r="W3041" t="str">
            <v>20.01.2024й</v>
          </cell>
          <cell r="AB3041">
            <v>1</v>
          </cell>
          <cell r="AE3041">
            <v>1</v>
          </cell>
          <cell r="AG3041">
            <v>1</v>
          </cell>
          <cell r="AH3041">
            <v>1</v>
          </cell>
          <cell r="AJ3041">
            <v>1</v>
          </cell>
          <cell r="AM3041">
            <v>1</v>
          </cell>
          <cell r="AN3041">
            <v>1</v>
          </cell>
          <cell r="AO3041">
            <v>1</v>
          </cell>
          <cell r="AR3041">
            <v>1</v>
          </cell>
          <cell r="AS3041">
            <v>4464.8625499999998</v>
          </cell>
          <cell r="AT3041">
            <v>4464.8625499999998</v>
          </cell>
          <cell r="AU3041">
            <v>4464.8625499999998</v>
          </cell>
          <cell r="AV3041">
            <v>4556.1210000000001</v>
          </cell>
          <cell r="AW3041">
            <v>4328.3155509999997</v>
          </cell>
          <cell r="AX3041">
            <v>2557.5</v>
          </cell>
          <cell r="BR3041">
            <v>1503.1109999999999</v>
          </cell>
          <cell r="BS3041">
            <v>4060.6109999999999</v>
          </cell>
          <cell r="BV3041">
            <v>4328.3155505900004</v>
          </cell>
          <cell r="BW3041">
            <v>3636.6350550000002</v>
          </cell>
          <cell r="BX3041" t="str">
            <v>NASOS TA'MIR MCHJ</v>
          </cell>
          <cell r="BY3041">
            <v>203076934</v>
          </cell>
          <cell r="CT3041">
            <v>1</v>
          </cell>
          <cell r="GG3041" t="str">
            <v>объект</v>
          </cell>
          <cell r="GH3041">
            <v>1</v>
          </cell>
          <cell r="GJ3041" t="str">
            <v>Вазирлар Маҳкамасининг 2017 йил 
21 декабрдаги 1009-сон қарори</v>
          </cell>
        </row>
        <row r="3042">
          <cell r="A3042" t="str">
            <v>Мингбулоқ тумани "Найман” МФЙ ҳудудларидан оқиб ўтувчи “Сирдарё” дарёсининг ПК 500+20дан ПК 507+20 гача бўлган 700 метр масофадаги чап қирғоқ дамбаси емирилган қисмини мустаҳкамлаш</v>
          </cell>
          <cell r="B3042" t="str">
            <v>2301142040619001</v>
          </cell>
          <cell r="C3042">
            <v>1</v>
          </cell>
          <cell r="D3042" t="str">
            <v> 100021860144017016801018102</v>
          </cell>
          <cell r="E3042" t="str">
            <v>Ҳудудий, муҳандислик-инфратузилма, шунингдек алоҳида муҳим ва тоифаланган объектлар</v>
          </cell>
          <cell r="F3042" t="str">
            <v>Қирғоқ бўйи ва бошқа ҳимоя иншоотлар</v>
          </cell>
          <cell r="H3042" t="str">
            <v>Наманган вилояти ҳокимлиги</v>
          </cell>
          <cell r="J3042" t="str">
            <v>Вилоят</v>
          </cell>
          <cell r="K3042" t="str">
            <v>9-илова</v>
          </cell>
          <cell r="L3042" t="str">
            <v>Асосий</v>
          </cell>
          <cell r="M3042" t="str">
            <v>Наманган вилояти</v>
          </cell>
          <cell r="N3042" t="str">
            <v>Мингбулоқ тумани</v>
          </cell>
          <cell r="O3042" t="str">
            <v>"Найман” МФЙ</v>
          </cell>
          <cell r="P3042" t="str">
            <v>Реконструкция</v>
          </cell>
          <cell r="Q3042" t="str">
            <v>2023-2024</v>
          </cell>
          <cell r="R3042">
            <v>2</v>
          </cell>
          <cell r="S3042">
            <v>1</v>
          </cell>
          <cell r="T3042">
            <v>1</v>
          </cell>
          <cell r="U3042">
            <v>1</v>
          </cell>
          <cell r="W3042" t="str">
            <v>21.11.2023й</v>
          </cell>
          <cell r="AB3042">
            <v>1</v>
          </cell>
          <cell r="AE3042">
            <v>1</v>
          </cell>
          <cell r="AG3042">
            <v>1</v>
          </cell>
          <cell r="AH3042">
            <v>1</v>
          </cell>
          <cell r="AJ3042">
            <v>1</v>
          </cell>
          <cell r="AM3042">
            <v>1</v>
          </cell>
          <cell r="AN3042">
            <v>1</v>
          </cell>
          <cell r="AO3042">
            <v>1</v>
          </cell>
          <cell r="AR3042">
            <v>1</v>
          </cell>
          <cell r="AS3042">
            <v>2316.8787859999998</v>
          </cell>
          <cell r="AT3042">
            <v>2316.8787859999998</v>
          </cell>
          <cell r="AU3042">
            <v>2316.8787859999998</v>
          </cell>
          <cell r="AV3042">
            <v>2232.1750000000002</v>
          </cell>
          <cell r="AW3042">
            <v>2120.5669969999999</v>
          </cell>
          <cell r="AX3042">
            <v>1692.5</v>
          </cell>
          <cell r="BR3042">
            <v>1.1220000000000709</v>
          </cell>
          <cell r="BS3042">
            <v>1693.6220000000001</v>
          </cell>
          <cell r="BV3042">
            <v>2120.5669966999999</v>
          </cell>
          <cell r="BW3042">
            <v>1418.157412</v>
          </cell>
          <cell r="BX3042" t="str">
            <v>NORIN MAXSUS SUV PUDRAT MCHJ</v>
          </cell>
          <cell r="BY3042">
            <v>206957168</v>
          </cell>
          <cell r="CT3042">
            <v>1</v>
          </cell>
          <cell r="GG3042" t="str">
            <v>объект</v>
          </cell>
          <cell r="GH3042">
            <v>1</v>
          </cell>
          <cell r="GJ3042" t="str">
            <v>Вазирлар Маҳкамасининг 2017 йил 
21 декабрдаги 1009-сон қарори</v>
          </cell>
        </row>
        <row r="3043">
          <cell r="A3043" t="str">
            <v>Чуст тумани “Шоён” МФЙ ҳудудидан оқиб ўтувчи “Резаксой”  (Сумсар) сойининг ПК 114+00 ПК 119+20 гача бўлган 520 метр масофадаги чап қирғоқ дамбасини емирилган қисмини мустаҳкамлаш</v>
          </cell>
          <cell r="B3043" t="str">
            <v>2301142370619002</v>
          </cell>
          <cell r="C3043">
            <v>1</v>
          </cell>
          <cell r="D3043" t="str">
            <v> 100021860144017016801018103</v>
          </cell>
          <cell r="E3043" t="str">
            <v>Ҳудудий, муҳандислик-инфратузилма, шунингдек алоҳида муҳим ва тоифаланган объектлар</v>
          </cell>
          <cell r="F3043" t="str">
            <v>Қирғоқ бўйи ва бошқа ҳимоя иншоотлар</v>
          </cell>
          <cell r="H3043" t="str">
            <v>Наманган вилояти ҳокимлиги</v>
          </cell>
          <cell r="J3043" t="str">
            <v>Вилоят</v>
          </cell>
          <cell r="K3043" t="str">
            <v>9-илова</v>
          </cell>
          <cell r="L3043" t="str">
            <v>Асосий</v>
          </cell>
          <cell r="M3043" t="str">
            <v>Наманган вилояти</v>
          </cell>
          <cell r="N3043" t="str">
            <v>Чуст тумани</v>
          </cell>
          <cell r="O3043" t="str">
            <v>“Шоён” МФЙ</v>
          </cell>
          <cell r="P3043" t="str">
            <v>Реконструкция</v>
          </cell>
          <cell r="Q3043">
            <v>2023</v>
          </cell>
          <cell r="R3043">
            <v>2</v>
          </cell>
          <cell r="S3043">
            <v>1</v>
          </cell>
          <cell r="T3043">
            <v>1</v>
          </cell>
          <cell r="U3043">
            <v>1</v>
          </cell>
          <cell r="W3043" t="str">
            <v>23.10.2023й</v>
          </cell>
          <cell r="AB3043">
            <v>1</v>
          </cell>
          <cell r="AE3043">
            <v>1</v>
          </cell>
          <cell r="AG3043">
            <v>1</v>
          </cell>
          <cell r="AH3043">
            <v>1</v>
          </cell>
          <cell r="AK3043">
            <v>1</v>
          </cell>
          <cell r="AM3043">
            <v>1</v>
          </cell>
          <cell r="AN3043">
            <v>1</v>
          </cell>
          <cell r="AO3043">
            <v>1</v>
          </cell>
          <cell r="AR3043">
            <v>1</v>
          </cell>
          <cell r="AS3043">
            <v>1232.5427520000001</v>
          </cell>
          <cell r="AT3043">
            <v>1232.5427520000001</v>
          </cell>
          <cell r="AU3043">
            <v>1232.5427520000001</v>
          </cell>
          <cell r="AV3043">
            <v>1229.3699999999999</v>
          </cell>
          <cell r="AW3043">
            <v>1167.901752</v>
          </cell>
          <cell r="AX3043">
            <v>1482</v>
          </cell>
          <cell r="BR3043">
            <v>-307.85200000000009</v>
          </cell>
          <cell r="BS3043">
            <v>1174.1479999999999</v>
          </cell>
          <cell r="BV3043">
            <v>1167.9017517500001</v>
          </cell>
          <cell r="BW3043">
            <v>1110.0291920000002</v>
          </cell>
          <cell r="BX3043" t="str">
            <v>NORIN SUV QURILISH MCHJ</v>
          </cell>
          <cell r="BY3043">
            <v>205710563</v>
          </cell>
          <cell r="CT3043">
            <v>1</v>
          </cell>
          <cell r="CU3043">
            <v>1</v>
          </cell>
          <cell r="CW3043">
            <v>1</v>
          </cell>
          <cell r="GG3043" t="str">
            <v>объект</v>
          </cell>
          <cell r="GH3043">
            <v>1</v>
          </cell>
          <cell r="GI3043">
            <v>1</v>
          </cell>
          <cell r="GJ3043" t="str">
            <v>Вазирлар Маҳкамасининг 2017 йил 
21 декабрдаги 1009-сон қарори</v>
          </cell>
        </row>
        <row r="3044">
          <cell r="A3044" t="str">
            <v>Чуст тумани “Чустнон-Дўстларобод” МФЙ ҳудудидан оқиб ўтувчи “Резаксой” сойининг ПК 165+20 ПК 171+20 гача бўлган 600 метр масофадаги чап қирғоқ дамбаси емирилган қисмини мустаҳкамлаш</v>
          </cell>
          <cell r="B3044" t="str">
            <v>2301142370619001</v>
          </cell>
          <cell r="C3044">
            <v>1</v>
          </cell>
          <cell r="D3044" t="str">
            <v> 100021860144017016801018104</v>
          </cell>
          <cell r="E3044" t="str">
            <v>Ҳудудий, муҳандислик-инфратузилма, шунингдек алоҳида муҳим ва тоифаланган объектлар</v>
          </cell>
          <cell r="F3044" t="str">
            <v>Қирғоқ бўйи ва бошқа ҳимоя иншоотлар</v>
          </cell>
          <cell r="H3044" t="str">
            <v>Наманган вилояти ҳокимлиги</v>
          </cell>
          <cell r="J3044" t="str">
            <v>Вилоят</v>
          </cell>
          <cell r="K3044" t="str">
            <v>9-илова</v>
          </cell>
          <cell r="L3044" t="str">
            <v>Асосий</v>
          </cell>
          <cell r="M3044" t="str">
            <v>Наманган вилояти</v>
          </cell>
          <cell r="N3044" t="str">
            <v>Чуст тумани</v>
          </cell>
          <cell r="O3044" t="str">
            <v>“Чустнон-Дўстларобод” МФЙ</v>
          </cell>
          <cell r="P3044" t="str">
            <v>Реконструкция</v>
          </cell>
          <cell r="Q3044">
            <v>2023</v>
          </cell>
          <cell r="R3044">
            <v>2</v>
          </cell>
          <cell r="S3044">
            <v>1</v>
          </cell>
          <cell r="T3044">
            <v>1</v>
          </cell>
          <cell r="U3044">
            <v>1</v>
          </cell>
          <cell r="W3044" t="str">
            <v>22.10.2023й</v>
          </cell>
          <cell r="AB3044">
            <v>1</v>
          </cell>
          <cell r="AE3044">
            <v>1</v>
          </cell>
          <cell r="AG3044">
            <v>1</v>
          </cell>
          <cell r="AH3044">
            <v>1</v>
          </cell>
          <cell r="AK3044">
            <v>1</v>
          </cell>
          <cell r="AM3044">
            <v>1</v>
          </cell>
          <cell r="AN3044">
            <v>1</v>
          </cell>
          <cell r="AO3044">
            <v>1</v>
          </cell>
          <cell r="AR3044">
            <v>1</v>
          </cell>
          <cell r="AS3044">
            <v>1024.05968115</v>
          </cell>
          <cell r="AT3044">
            <v>1024.05968115</v>
          </cell>
          <cell r="AU3044">
            <v>1024.05968115</v>
          </cell>
          <cell r="AV3044">
            <v>1007.96</v>
          </cell>
          <cell r="AW3044">
            <v>957.562681</v>
          </cell>
          <cell r="AX3044">
            <v>1710</v>
          </cell>
          <cell r="BR3044">
            <v>-733.81799999999998</v>
          </cell>
          <cell r="BS3044">
            <v>976.18200000000002</v>
          </cell>
          <cell r="BV3044">
            <v>957.562681</v>
          </cell>
          <cell r="BW3044">
            <v>944.4805520000001</v>
          </cell>
          <cell r="BX3044" t="str">
            <v>NORIN SUV QURILISH MCHJ</v>
          </cell>
          <cell r="BY3044">
            <v>205710563</v>
          </cell>
          <cell r="CT3044">
            <v>1</v>
          </cell>
          <cell r="CU3044">
            <v>1</v>
          </cell>
          <cell r="CW3044">
            <v>1</v>
          </cell>
          <cell r="GG3044" t="str">
            <v>объект</v>
          </cell>
          <cell r="GH3044">
            <v>1</v>
          </cell>
          <cell r="GI3044">
            <v>1</v>
          </cell>
          <cell r="GJ3044" t="str">
            <v>Вазирлар Маҳкамасининг 2017 йил 
21 декабрдаги 1009-сон қарори</v>
          </cell>
        </row>
        <row r="3045">
          <cell r="A3045" t="str">
            <v>Кредитор қарздорликларни қоплаш</v>
          </cell>
          <cell r="E3045" t="str">
            <v>Ҳудудий, муҳандислик-инфратузилма, шунингдек алоҳида муҳим ва тоифаланган объектлар</v>
          </cell>
          <cell r="F3045" t="str">
            <v>Қирғоқ бўйи ва бошқа ҳимоя иншоотлар</v>
          </cell>
          <cell r="H3045" t="str">
            <v>Наманган вилояти ҳокимлиги</v>
          </cell>
          <cell r="J3045" t="str">
            <v>Вилоят</v>
          </cell>
          <cell r="K3045" t="str">
            <v>9-илова</v>
          </cell>
          <cell r="L3045" t="str">
            <v>Асосий</v>
          </cell>
          <cell r="M3045" t="str">
            <v>Наманган вилояти</v>
          </cell>
          <cell r="N3045">
            <v>0</v>
          </cell>
          <cell r="P3045" t="str">
            <v>Кредитор қарздорлик</v>
          </cell>
          <cell r="R3045">
            <v>1</v>
          </cell>
          <cell r="AX3045">
            <v>500</v>
          </cell>
          <cell r="BS3045">
            <v>500</v>
          </cell>
        </row>
        <row r="3046">
          <cell r="A3046" t="str">
            <v>Лойиҳа-қидирув ишлари</v>
          </cell>
          <cell r="E3046" t="str">
            <v>Ҳудудий, муҳандислик-инфратузилма, шунингдек алоҳида муҳим ва тоифаланган объектлар</v>
          </cell>
          <cell r="F3046" t="str">
            <v>Қирғоқ бўйи ва бошқа ҳимоя иншоотлар</v>
          </cell>
          <cell r="H3046" t="str">
            <v>Наманган вилояти ҳокимлиги</v>
          </cell>
          <cell r="J3046" t="str">
            <v>Вилоят</v>
          </cell>
          <cell r="K3046" t="str">
            <v>Қўшимча</v>
          </cell>
          <cell r="L3046" t="str">
            <v>Асосий</v>
          </cell>
          <cell r="M3046" t="str">
            <v>Наманган вилояти</v>
          </cell>
          <cell r="P3046" t="str">
            <v>Лойиҳа-қидирув ишлари</v>
          </cell>
          <cell r="Q3046">
            <v>2023</v>
          </cell>
          <cell r="R3046">
            <v>2</v>
          </cell>
          <cell r="BO3046">
            <v>484</v>
          </cell>
          <cell r="BS3046">
            <v>484</v>
          </cell>
          <cell r="HD3046" t="str">
            <v>Янги қўшилган, ЛҚИ</v>
          </cell>
        </row>
        <row r="3047">
          <cell r="A3047" t="str">
            <v>Тақсимланмаган лимит</v>
          </cell>
          <cell r="E3047" t="str">
            <v>Ҳудудий, муҳандислик-инфратузилма, шунингдек алоҳида муҳим ва тоифаланган объектлар</v>
          </cell>
          <cell r="F3047" t="str">
            <v>Қирғоқ бўйи ва бошқа ҳимоя иншоотлар</v>
          </cell>
          <cell r="H3047" t="str">
            <v>Наманган вилояти ҳокимлиги</v>
          </cell>
          <cell r="J3047" t="str">
            <v>Вилоят</v>
          </cell>
          <cell r="K3047" t="str">
            <v>9-илова</v>
          </cell>
          <cell r="L3047" t="str">
            <v>Асосий</v>
          </cell>
          <cell r="M3047" t="str">
            <v>Наманган вилояти</v>
          </cell>
          <cell r="P3047" t="str">
            <v>Тақсимланмаган лимит</v>
          </cell>
          <cell r="R3047">
            <v>2</v>
          </cell>
          <cell r="AX3047">
            <v>0</v>
          </cell>
          <cell r="BR3047">
            <v>-9.9999999974897946E-4</v>
          </cell>
          <cell r="BS3047">
            <v>-9.9999999974897946E-4</v>
          </cell>
        </row>
        <row r="3048">
          <cell r="A3048" t="str">
            <v>"Муминхужа" МФЙ Муминхужа қишлоғи худудидан ўтувчи Қорадарё дарёси оқим буйича ўнг томонида 2000 м қисмини узанини мустахкамлаш</v>
          </cell>
          <cell r="B3048" t="str">
            <v>2301182330619001</v>
          </cell>
          <cell r="C3048">
            <v>1</v>
          </cell>
          <cell r="D3048">
            <v>0</v>
          </cell>
          <cell r="E3048" t="str">
            <v>Ҳудудий, муҳандислик-инфратузилма, шунингдек алоҳида муҳим ва тоифаланган объектлар</v>
          </cell>
          <cell r="F3048" t="str">
            <v>Қирғоқ бўйи ва бошқа ҳимоя иншоотлар</v>
          </cell>
          <cell r="H3048" t="str">
            <v>Самарқанд вилояти ҳокимлиги</v>
          </cell>
          <cell r="J3048" t="str">
            <v>Вилоят</v>
          </cell>
          <cell r="K3048" t="str">
            <v>10-илова</v>
          </cell>
          <cell r="L3048" t="str">
            <v>Асосий</v>
          </cell>
          <cell r="M3048" t="str">
            <v>Самарқанд вилояти</v>
          </cell>
          <cell r="N3048" t="str">
            <v>Каттақўрғон тумани</v>
          </cell>
          <cell r="O3048" t="str">
            <v>Муминхўжа МФЙ</v>
          </cell>
          <cell r="P3048" t="str">
            <v>Реконструкция</v>
          </cell>
          <cell r="Q3048">
            <v>2023</v>
          </cell>
          <cell r="R3048">
            <v>2</v>
          </cell>
          <cell r="W3048">
            <v>45266</v>
          </cell>
          <cell r="AB3048">
            <v>1</v>
          </cell>
          <cell r="AE3048">
            <v>1</v>
          </cell>
          <cell r="AG3048">
            <v>1</v>
          </cell>
          <cell r="AH3048">
            <v>1</v>
          </cell>
          <cell r="AJ3048">
            <v>1</v>
          </cell>
          <cell r="AM3048">
            <v>1</v>
          </cell>
          <cell r="AN3048">
            <v>1</v>
          </cell>
          <cell r="AO3048">
            <v>1</v>
          </cell>
          <cell r="AR3048">
            <v>1</v>
          </cell>
          <cell r="AS3048">
            <v>2967.2977757244639</v>
          </cell>
          <cell r="AT3048">
            <v>2967.2977757244639</v>
          </cell>
          <cell r="AU3048">
            <v>2967.2977757244639</v>
          </cell>
          <cell r="AV3048">
            <v>2975.5156729999999</v>
          </cell>
          <cell r="AW3048">
            <v>2826.7398899999998</v>
          </cell>
          <cell r="AX3048">
            <v>2610.6</v>
          </cell>
          <cell r="BL3048">
            <v>192.7</v>
          </cell>
          <cell r="BR3048">
            <v>22.744885724463984</v>
          </cell>
          <cell r="BS3048">
            <v>2826.0448857244637</v>
          </cell>
          <cell r="BV3048">
            <v>2826.1007819999995</v>
          </cell>
          <cell r="BW3048">
            <v>2709.74124867</v>
          </cell>
          <cell r="BX3048" t="str">
            <v>QIYQIM ME'MORI XK</v>
          </cell>
          <cell r="BY3048">
            <v>300614287</v>
          </cell>
          <cell r="CT3048">
            <v>1</v>
          </cell>
          <cell r="CU3048">
            <v>1</v>
          </cell>
          <cell r="CW3048">
            <v>1</v>
          </cell>
          <cell r="GG3048" t="str">
            <v>объект</v>
          </cell>
          <cell r="GH3048">
            <v>1</v>
          </cell>
          <cell r="GI3048">
            <v>1</v>
          </cell>
          <cell r="GJ3048" t="str">
            <v>Вазирлар Маҳкамасининг 2017 йил 
21 декабрдаги 1009-сон қарори</v>
          </cell>
          <cell r="HA3048" t="str">
            <v>Лимит қўшилди</v>
          </cell>
        </row>
        <row r="3049">
          <cell r="A3049" t="str">
            <v>Пайариқ тумани Кўлтусин маҳалласи Ўртатусин қишлоғидан оқиб ўтувчи Кўлттунсойининг оқим бўйлаб ўнг томонидан 600 метр масофадаги қирғоғини мустаҳкамлаш</v>
          </cell>
          <cell r="B3049" t="str">
            <v>2301182240619001</v>
          </cell>
          <cell r="C3049">
            <v>1</v>
          </cell>
          <cell r="D3049">
            <v>0</v>
          </cell>
          <cell r="E3049" t="str">
            <v>Ҳудудий, муҳандислик-инфратузилма, шунингдек алоҳида муҳим ва тоифаланган объектлар</v>
          </cell>
          <cell r="F3049" t="str">
            <v>Қирғоқ бўйи ва бошқа ҳимоя иншоотлар</v>
          </cell>
          <cell r="H3049" t="str">
            <v>Самарқанд вилояти ҳокимлиги</v>
          </cell>
          <cell r="J3049" t="str">
            <v>Вилоят</v>
          </cell>
          <cell r="K3049" t="str">
            <v>10-илова</v>
          </cell>
          <cell r="L3049" t="str">
            <v>Асосий</v>
          </cell>
          <cell r="M3049" t="str">
            <v>Самарқанд вилояти</v>
          </cell>
          <cell r="N3049" t="str">
            <v>Пайариқ тумани</v>
          </cell>
          <cell r="O3049" t="str">
            <v>Кўлтусин МФЙ</v>
          </cell>
          <cell r="P3049" t="str">
            <v>Реконструкция</v>
          </cell>
          <cell r="Q3049">
            <v>2023</v>
          </cell>
          <cell r="R3049">
            <v>2</v>
          </cell>
          <cell r="S3049">
            <v>1</v>
          </cell>
          <cell r="T3049">
            <v>1</v>
          </cell>
          <cell r="U3049">
            <v>1</v>
          </cell>
          <cell r="W3049">
            <v>45265</v>
          </cell>
          <cell r="AB3049">
            <v>1</v>
          </cell>
          <cell r="AE3049">
            <v>1</v>
          </cell>
          <cell r="AG3049">
            <v>1</v>
          </cell>
          <cell r="AH3049">
            <v>1</v>
          </cell>
          <cell r="AK3049">
            <v>1</v>
          </cell>
          <cell r="AM3049">
            <v>1</v>
          </cell>
          <cell r="AN3049">
            <v>1</v>
          </cell>
          <cell r="AO3049">
            <v>1</v>
          </cell>
          <cell r="AR3049">
            <v>1</v>
          </cell>
          <cell r="AS3049">
            <v>857.53085767803566</v>
          </cell>
          <cell r="AT3049">
            <v>857.53085767803566</v>
          </cell>
          <cell r="AU3049">
            <v>857.53085767803566</v>
          </cell>
          <cell r="AV3049">
            <v>859.55758500000002</v>
          </cell>
          <cell r="AW3049">
            <v>816.57970599999999</v>
          </cell>
          <cell r="AX3049">
            <v>783.18</v>
          </cell>
          <cell r="BR3049">
            <v>33.52187237803571</v>
          </cell>
          <cell r="BS3049">
            <v>816.70187237803566</v>
          </cell>
          <cell r="BV3049">
            <v>857.53085800000008</v>
          </cell>
          <cell r="BW3049">
            <v>816.10980500000005</v>
          </cell>
          <cell r="BX3049" t="str">
            <v>SAMARKANDMAXSUSSUVPUDRAT MCHJ</v>
          </cell>
          <cell r="BY3049">
            <v>206957610</v>
          </cell>
          <cell r="CT3049">
            <v>1</v>
          </cell>
          <cell r="CU3049">
            <v>1</v>
          </cell>
          <cell r="CW3049">
            <v>1</v>
          </cell>
          <cell r="GG3049" t="str">
            <v>объект</v>
          </cell>
          <cell r="GH3049">
            <v>1</v>
          </cell>
          <cell r="GI3049">
            <v>1</v>
          </cell>
          <cell r="GJ3049" t="str">
            <v>Вазирлар Маҳкамасининг 2017 йил 
21 декабрдаги 1009-сон қарори</v>
          </cell>
        </row>
        <row r="3050">
          <cell r="A3050" t="str">
            <v xml:space="preserve">Иштихон тумани "Тойтуёқ" МФЙ ҳудудидан ўтувчи Оқдарё дарёси оқим бўйича чап томонида (ПК 744+00дан ПК 750+00гача)  дамба қуриш </v>
          </cell>
          <cell r="B3050" t="str">
            <v>2301182120619001</v>
          </cell>
          <cell r="C3050">
            <v>1</v>
          </cell>
          <cell r="D3050">
            <v>0</v>
          </cell>
          <cell r="E3050" t="str">
            <v>Ҳудудий, муҳандислик-инфратузилма, шунингдек алоҳида муҳим ва тоифаланган объектлар</v>
          </cell>
          <cell r="F3050" t="str">
            <v>Қирғоқ бўйи ва бошқа ҳимоя иншоотлар</v>
          </cell>
          <cell r="H3050" t="str">
            <v>Самарқанд вилояти ҳокимлиги</v>
          </cell>
          <cell r="J3050" t="str">
            <v>Вилоят</v>
          </cell>
          <cell r="K3050" t="str">
            <v>10-илова</v>
          </cell>
          <cell r="L3050" t="str">
            <v>Асосий</v>
          </cell>
          <cell r="M3050" t="str">
            <v>Самарқанд вилояти</v>
          </cell>
          <cell r="N3050" t="str">
            <v>Иштихон тумани</v>
          </cell>
          <cell r="O3050" t="str">
            <v>Тойтуёқ МФЙ</v>
          </cell>
          <cell r="P3050" t="str">
            <v>Реконструкция</v>
          </cell>
          <cell r="Q3050">
            <v>2023</v>
          </cell>
          <cell r="R3050">
            <v>2</v>
          </cell>
          <cell r="S3050">
            <v>1</v>
          </cell>
          <cell r="T3050">
            <v>1</v>
          </cell>
          <cell r="U3050">
            <v>1</v>
          </cell>
          <cell r="W3050">
            <v>45265</v>
          </cell>
          <cell r="AB3050">
            <v>1</v>
          </cell>
          <cell r="AE3050">
            <v>1</v>
          </cell>
          <cell r="AG3050">
            <v>1</v>
          </cell>
          <cell r="AH3050">
            <v>1</v>
          </cell>
          <cell r="AK3050">
            <v>1</v>
          </cell>
          <cell r="AM3050">
            <v>1</v>
          </cell>
          <cell r="AN3050">
            <v>1</v>
          </cell>
          <cell r="AO3050">
            <v>1</v>
          </cell>
          <cell r="AR3050">
            <v>1</v>
          </cell>
          <cell r="AS3050">
            <v>810.12030140008926</v>
          </cell>
          <cell r="AT3050">
            <v>810.12030140008926</v>
          </cell>
          <cell r="AU3050">
            <v>810.12030140008926</v>
          </cell>
          <cell r="AV3050">
            <v>809.92270399999995</v>
          </cell>
          <cell r="AW3050">
            <v>769.42656899999997</v>
          </cell>
          <cell r="AX3050">
            <v>804.84</v>
          </cell>
          <cell r="BR3050">
            <v>-33.191027049910758</v>
          </cell>
          <cell r="BS3050">
            <v>771.64897295008927</v>
          </cell>
          <cell r="BV3050">
            <v>810.12030099999981</v>
          </cell>
          <cell r="BW3050">
            <v>771.09109100000001</v>
          </cell>
          <cell r="BX3050" t="str">
            <v>SAMARKANDMAXSUSSUVPUDRAT MCHJ</v>
          </cell>
          <cell r="BY3050">
            <v>206957610</v>
          </cell>
          <cell r="CT3050">
            <v>1</v>
          </cell>
          <cell r="CU3050">
            <v>1</v>
          </cell>
          <cell r="CW3050">
            <v>1</v>
          </cell>
          <cell r="GG3050" t="str">
            <v>объект</v>
          </cell>
          <cell r="GH3050">
            <v>1</v>
          </cell>
          <cell r="GI3050">
            <v>1</v>
          </cell>
          <cell r="GJ3050" t="str">
            <v>Вазирлар Маҳкамасининг 2017 йил 
21 декабрдаги 1009-сон қарори</v>
          </cell>
        </row>
        <row r="3051">
          <cell r="A3051" t="str">
            <v xml:space="preserve">Нуробод тумани "Омондара" МФЙ ҳудудидан оқиб ўтувчи Жомсой  сойининг оқим буйлаб чап томони қирғоғини 400 метр қисмини мустаҳкамлаш ва сойнинг чап томони ўзанини тозалаш </v>
          </cell>
          <cell r="B3051" t="str">
            <v>2301182350619002</v>
          </cell>
          <cell r="C3051">
            <v>1</v>
          </cell>
          <cell r="D3051">
            <v>0</v>
          </cell>
          <cell r="E3051" t="str">
            <v>Ҳудудий, муҳандислик-инфратузилма, шунингдек алоҳида муҳим ва тоифаланган объектлар</v>
          </cell>
          <cell r="F3051" t="str">
            <v>Қирғоқ бўйи ва бошқа ҳимоя иншоотлар</v>
          </cell>
          <cell r="H3051" t="str">
            <v>Самарқанд вилояти ҳокимлиги</v>
          </cell>
          <cell r="J3051" t="str">
            <v>Вилоят</v>
          </cell>
          <cell r="K3051" t="str">
            <v>10-илова</v>
          </cell>
          <cell r="L3051" t="str">
            <v>Асосий</v>
          </cell>
          <cell r="M3051" t="str">
            <v>Самарқанд вилояти</v>
          </cell>
          <cell r="N3051" t="str">
            <v>Нуробод тумани</v>
          </cell>
          <cell r="O3051" t="str">
            <v>Омондара МФЙ</v>
          </cell>
          <cell r="P3051" t="str">
            <v>Реконструкция</v>
          </cell>
          <cell r="Q3051">
            <v>2023</v>
          </cell>
          <cell r="R3051">
            <v>2</v>
          </cell>
          <cell r="S3051">
            <v>1</v>
          </cell>
          <cell r="T3051">
            <v>1</v>
          </cell>
          <cell r="U3051">
            <v>1</v>
          </cell>
          <cell r="W3051">
            <v>45265</v>
          </cell>
          <cell r="AB3051">
            <v>1</v>
          </cell>
          <cell r="AE3051">
            <v>1</v>
          </cell>
          <cell r="AG3051">
            <v>1</v>
          </cell>
          <cell r="AH3051">
            <v>1</v>
          </cell>
          <cell r="AK3051">
            <v>1</v>
          </cell>
          <cell r="AM3051">
            <v>1</v>
          </cell>
          <cell r="AN3051">
            <v>1</v>
          </cell>
          <cell r="AO3051">
            <v>1</v>
          </cell>
          <cell r="AR3051">
            <v>1</v>
          </cell>
          <cell r="AS3051">
            <v>838.19818792348212</v>
          </cell>
          <cell r="AT3051">
            <v>838.19818792348212</v>
          </cell>
          <cell r="AU3051">
            <v>838.19818792348212</v>
          </cell>
          <cell r="AV3051">
            <v>839.26800700000001</v>
          </cell>
          <cell r="AW3051">
            <v>797.30460700000003</v>
          </cell>
          <cell r="AX3051">
            <v>799.14</v>
          </cell>
          <cell r="BR3051">
            <v>-0.80704242651790992</v>
          </cell>
          <cell r="BS3051">
            <v>798.33295757348208</v>
          </cell>
          <cell r="BV3051">
            <v>835.55105000000003</v>
          </cell>
          <cell r="BW3051">
            <v>776.42303400000003</v>
          </cell>
          <cell r="BX3051" t="str">
            <v>ZARAFSHON VODIY MAXSUS QURILISH ХК</v>
          </cell>
          <cell r="BY3051">
            <v>302563532</v>
          </cell>
          <cell r="CT3051">
            <v>1</v>
          </cell>
          <cell r="CU3051">
            <v>1</v>
          </cell>
          <cell r="CW3051">
            <v>1</v>
          </cell>
          <cell r="GG3051" t="str">
            <v>объект</v>
          </cell>
          <cell r="GH3051">
            <v>1</v>
          </cell>
          <cell r="GI3051">
            <v>1</v>
          </cell>
          <cell r="GJ3051" t="str">
            <v>Вазирлар Маҳкамасининг 2017 йил 
21 декабрдаги 1009-сон қарори</v>
          </cell>
        </row>
        <row r="3052">
          <cell r="A3052" t="str">
            <v>Нуробод тумани "Булоқбоши" МФЙ Сепки қишлоғидан оқиб ўтувчи Сепкисой  оқим бўйлаб чап томони қирғоқлари мустаҳкамлаш (500 метр)</v>
          </cell>
          <cell r="B3052" t="str">
            <v>2301182350619001</v>
          </cell>
          <cell r="C3052">
            <v>1</v>
          </cell>
          <cell r="D3052">
            <v>0</v>
          </cell>
          <cell r="E3052" t="str">
            <v>Ҳудудий, муҳандислик-инфратузилма, шунингдек алоҳида муҳим ва тоифаланган объектлар</v>
          </cell>
          <cell r="F3052" t="str">
            <v>Қирғоқ бўйи ва бошқа ҳимоя иншоотлар</v>
          </cell>
          <cell r="H3052" t="str">
            <v>Самарқанд вилояти ҳокимлиги</v>
          </cell>
          <cell r="J3052" t="str">
            <v>Вилоят</v>
          </cell>
          <cell r="K3052" t="str">
            <v>10-илова</v>
          </cell>
          <cell r="L3052" t="str">
            <v>Асосий</v>
          </cell>
          <cell r="M3052" t="str">
            <v>Самарқанд вилояти</v>
          </cell>
          <cell r="N3052" t="str">
            <v>Нуробод тумани</v>
          </cell>
          <cell r="O3052" t="str">
            <v>Булокбоши МФЙ</v>
          </cell>
          <cell r="P3052" t="str">
            <v>Реконструкция</v>
          </cell>
          <cell r="Q3052">
            <v>2023</v>
          </cell>
          <cell r="R3052">
            <v>2</v>
          </cell>
          <cell r="S3052">
            <v>1</v>
          </cell>
          <cell r="T3052">
            <v>1</v>
          </cell>
          <cell r="U3052">
            <v>1</v>
          </cell>
          <cell r="W3052">
            <v>45270</v>
          </cell>
          <cell r="AB3052">
            <v>1</v>
          </cell>
          <cell r="AE3052">
            <v>1</v>
          </cell>
          <cell r="AG3052">
            <v>1</v>
          </cell>
          <cell r="AH3052">
            <v>1</v>
          </cell>
          <cell r="AK3052">
            <v>1</v>
          </cell>
          <cell r="AM3052">
            <v>1</v>
          </cell>
          <cell r="AN3052">
            <v>1</v>
          </cell>
          <cell r="AO3052">
            <v>1</v>
          </cell>
          <cell r="AR3052">
            <v>1</v>
          </cell>
          <cell r="AS3052">
            <v>506.74700780731695</v>
          </cell>
          <cell r="AT3052">
            <v>506.74700780731695</v>
          </cell>
          <cell r="AU3052">
            <v>506.74700780731695</v>
          </cell>
          <cell r="AV3052">
            <v>503.28326900000002</v>
          </cell>
          <cell r="AW3052">
            <v>478.11910554999997</v>
          </cell>
          <cell r="AX3052">
            <v>613.32000000000005</v>
          </cell>
          <cell r="BR3052">
            <v>-130.47894747018313</v>
          </cell>
          <cell r="BS3052">
            <v>482.84105252981692</v>
          </cell>
          <cell r="BV3052">
            <v>506.74700799999999</v>
          </cell>
          <cell r="BW3052">
            <v>472.21143999999998</v>
          </cell>
          <cell r="BX3052" t="str">
            <v>SAM DJURABEK STROY SERVIS MCHJ</v>
          </cell>
          <cell r="BY3052">
            <v>303956270</v>
          </cell>
          <cell r="CT3052">
            <v>1</v>
          </cell>
          <cell r="CU3052">
            <v>1</v>
          </cell>
          <cell r="CW3052">
            <v>1</v>
          </cell>
          <cell r="GG3052" t="str">
            <v>объект</v>
          </cell>
          <cell r="GH3052">
            <v>1</v>
          </cell>
          <cell r="GI3052">
            <v>1</v>
          </cell>
          <cell r="GJ3052" t="str">
            <v>Вазирлар Маҳкамасининг 2017 йил 
21 декабрдаги 1009-сон қарори</v>
          </cell>
        </row>
        <row r="3053">
          <cell r="A3053" t="str">
            <v xml:space="preserve">Оқдарё тумани "Янги қурғон" МФЙ  Бойбута қишлоғи ҳудудидан ўтувчи Оқдарё дарёси оқим бўйича чап томонида 1000 м масофада дамба қуриш  </v>
          </cell>
          <cell r="B3053" t="str">
            <v>2301182030619001</v>
          </cell>
          <cell r="C3053">
            <v>1</v>
          </cell>
          <cell r="D3053">
            <v>0</v>
          </cell>
          <cell r="E3053" t="str">
            <v>Ҳудудий, муҳандислик-инфратузилма, шунингдек алоҳида муҳим ва тоифаланган объектлар</v>
          </cell>
          <cell r="F3053" t="str">
            <v>Қирғоқ бўйи ва бошқа ҳимоя иншоотлар</v>
          </cell>
          <cell r="H3053" t="str">
            <v>Самарқанд вилояти ҳокимлиги</v>
          </cell>
          <cell r="J3053" t="str">
            <v>Вилоят</v>
          </cell>
          <cell r="K3053" t="str">
            <v>10-илова</v>
          </cell>
          <cell r="L3053" t="str">
            <v>Асосий</v>
          </cell>
          <cell r="M3053" t="str">
            <v>Самарқанд вилояти</v>
          </cell>
          <cell r="N3053" t="str">
            <v>Оқдарё тумани</v>
          </cell>
          <cell r="O3053" t="str">
            <v>Янги қурғон МФЙ</v>
          </cell>
          <cell r="P3053" t="str">
            <v>Реконструкция</v>
          </cell>
          <cell r="Q3053">
            <v>2023</v>
          </cell>
          <cell r="R3053">
            <v>2</v>
          </cell>
          <cell r="S3053">
            <v>1</v>
          </cell>
          <cell r="T3053">
            <v>1</v>
          </cell>
          <cell r="U3053">
            <v>1</v>
          </cell>
          <cell r="W3053">
            <v>44995</v>
          </cell>
          <cell r="AB3053">
            <v>1</v>
          </cell>
          <cell r="AE3053">
            <v>1</v>
          </cell>
          <cell r="AG3053">
            <v>1</v>
          </cell>
          <cell r="AH3053">
            <v>1</v>
          </cell>
          <cell r="AK3053">
            <v>1</v>
          </cell>
          <cell r="AM3053">
            <v>1</v>
          </cell>
          <cell r="AN3053">
            <v>1</v>
          </cell>
          <cell r="AO3053">
            <v>1</v>
          </cell>
          <cell r="AR3053">
            <v>1</v>
          </cell>
          <cell r="AS3053">
            <v>1401.0985396824108</v>
          </cell>
          <cell r="AT3053">
            <v>1401.0985396824108</v>
          </cell>
          <cell r="AU3053">
            <v>1401.0985396824108</v>
          </cell>
          <cell r="AV3053">
            <v>1406.6992700000001</v>
          </cell>
          <cell r="AW3053">
            <v>1336.3643070000001</v>
          </cell>
          <cell r="AX3053">
            <v>1226.07</v>
          </cell>
          <cell r="BR3053">
            <v>108.21032433241066</v>
          </cell>
          <cell r="BS3053">
            <v>1334.2803243324106</v>
          </cell>
          <cell r="BV3053">
            <v>1401.09854</v>
          </cell>
          <cell r="BW3053">
            <v>1331.618001</v>
          </cell>
          <cell r="BX3053" t="str">
            <v>SAMARKANDMAXSUSSUVPUDRAT MCHJ</v>
          </cell>
          <cell r="BY3053">
            <v>206957610</v>
          </cell>
          <cell r="CT3053">
            <v>1</v>
          </cell>
          <cell r="CU3053">
            <v>1</v>
          </cell>
          <cell r="CW3053">
            <v>1</v>
          </cell>
          <cell r="GG3053" t="str">
            <v>объект</v>
          </cell>
          <cell r="GH3053">
            <v>1</v>
          </cell>
          <cell r="GI3053">
            <v>1</v>
          </cell>
          <cell r="GJ3053" t="str">
            <v>Вазирлар Маҳкамасининг 2017 йил 
21 декабрдаги 1009-сон қарори</v>
          </cell>
        </row>
        <row r="3054">
          <cell r="A3054" t="str">
            <v>Кредитор қарздорликларни қоплаш</v>
          </cell>
          <cell r="E3054" t="str">
            <v>Ҳудудий, муҳандислик-инфратузилма, шунингдек алоҳида муҳим ва тоифаланган объектлар</v>
          </cell>
          <cell r="F3054" t="str">
            <v>Қирғоқ бўйи ва бошқа ҳимоя иншоотлар</v>
          </cell>
          <cell r="H3054" t="str">
            <v>Самарқанд вилояти ҳокимлиги</v>
          </cell>
          <cell r="J3054" t="str">
            <v>Вилоят</v>
          </cell>
          <cell r="K3054" t="str">
            <v>10-илова</v>
          </cell>
          <cell r="L3054" t="str">
            <v>Асосий</v>
          </cell>
          <cell r="M3054" t="str">
            <v>Самарқанд вилояти</v>
          </cell>
          <cell r="N3054">
            <v>0</v>
          </cell>
          <cell r="P3054" t="str">
            <v>Кредитор қарздорлик</v>
          </cell>
          <cell r="R3054">
            <v>1</v>
          </cell>
          <cell r="AX3054">
            <v>400</v>
          </cell>
          <cell r="BS3054">
            <v>400</v>
          </cell>
        </row>
        <row r="3055">
          <cell r="A3055" t="str">
            <v>Лойиҳа-қидирув ишлари</v>
          </cell>
          <cell r="E3055" t="str">
            <v>Ҳудудий, муҳандислик-инфратузилма, шунингдек алоҳида муҳим ва тоифаланган объектлар</v>
          </cell>
          <cell r="F3055" t="str">
            <v>Қирғоқ бўйи ва бошқа ҳимоя иншоотлар</v>
          </cell>
          <cell r="H3055" t="str">
            <v>Самарқанд вилояти ҳокимлиги</v>
          </cell>
          <cell r="J3055" t="str">
            <v>Вилоят</v>
          </cell>
          <cell r="K3055" t="str">
            <v>Қўшимча</v>
          </cell>
          <cell r="L3055" t="str">
            <v>Асосий</v>
          </cell>
          <cell r="M3055" t="str">
            <v>Самарқанд вилояти</v>
          </cell>
          <cell r="P3055" t="str">
            <v>Лойиҳа-қидирув ишлари</v>
          </cell>
          <cell r="Q3055">
            <v>2023</v>
          </cell>
          <cell r="R3055">
            <v>2</v>
          </cell>
          <cell r="BO3055">
            <v>363</v>
          </cell>
          <cell r="BS3055">
            <v>363</v>
          </cell>
          <cell r="BW3055">
            <v>363</v>
          </cell>
          <cell r="HD3055" t="str">
            <v>Янги қўшилган, ЛҚИ</v>
          </cell>
        </row>
        <row r="3056">
          <cell r="A3056" t="str">
            <v>Тақсимланмаган лимит</v>
          </cell>
          <cell r="E3056" t="str">
            <v>Ҳудудий, муҳандислик-инфратузилма, шунингдек алоҳида муҳим ва тоифаланган объектлар</v>
          </cell>
          <cell r="F3056" t="str">
            <v>Қирғоқ бўйи ва бошқа ҳимоя иншоотлар</v>
          </cell>
          <cell r="H3056" t="str">
            <v>Самарқанд вилояти ҳокимлиги</v>
          </cell>
          <cell r="J3056" t="str">
            <v>Вилоят</v>
          </cell>
          <cell r="K3056" t="str">
            <v>10-илова</v>
          </cell>
          <cell r="L3056" t="str">
            <v>Асосий</v>
          </cell>
          <cell r="M3056" t="str">
            <v>Самарқанд вилояти</v>
          </cell>
          <cell r="P3056" t="str">
            <v>Тақсимланмаган лимит</v>
          </cell>
          <cell r="R3056">
            <v>2</v>
          </cell>
          <cell r="AX3056">
            <v>0</v>
          </cell>
          <cell r="BR3056">
            <v>-6.5488298560012481E-5</v>
          </cell>
          <cell r="BS3056">
            <v>-6.5488298560012481E-5</v>
          </cell>
        </row>
        <row r="3057">
          <cell r="A3057" t="str">
            <v>Шеробод тумани “Қишлоқбозор” ҳамда “Чуқуркўл” маҳаллалари ҳудудидан оқиб ўтувчи “Шерабод” дарёсининг  ўнг қирғоғи “Қишлоқбозор”  қабристони  ёнида 270 метр ва чап қирғоғининг 350 метр қисмини мустаҳкамлаш</v>
          </cell>
          <cell r="B3057" t="str">
            <v>2201222230619002</v>
          </cell>
          <cell r="C3057">
            <v>1</v>
          </cell>
          <cell r="D3057" t="str">
            <v> 100021860224017016801018124</v>
          </cell>
          <cell r="E3057" t="str">
            <v>Ҳудудий, муҳандислик-инфратузилма, шунингдек алоҳида муҳим ва тоифаланган объектлар</v>
          </cell>
          <cell r="F3057" t="str">
            <v>Қирғоқ бўйи ва бошқа ҳимоя иншоотлар</v>
          </cell>
          <cell r="H3057" t="str">
            <v>Сурхондарё вилояти ҳокимлиги</v>
          </cell>
          <cell r="J3057" t="str">
            <v>Вилоят</v>
          </cell>
          <cell r="K3057" t="str">
            <v>11-илова</v>
          </cell>
          <cell r="L3057" t="str">
            <v>Асосий</v>
          </cell>
          <cell r="M3057" t="str">
            <v>Сурхондарё вилояти</v>
          </cell>
          <cell r="N3057" t="str">
            <v>Шеробод тумани</v>
          </cell>
          <cell r="O3057" t="str">
            <v>“Қишлоқбозор” хамда “Чуқуркўл”</v>
          </cell>
          <cell r="P3057" t="str">
            <v>Реконструкция</v>
          </cell>
          <cell r="Q3057" t="str">
            <v>2022-2023</v>
          </cell>
          <cell r="R3057">
            <v>1</v>
          </cell>
          <cell r="S3057">
            <v>1</v>
          </cell>
          <cell r="T3057">
            <v>1</v>
          </cell>
          <cell r="U3057">
            <v>1</v>
          </cell>
          <cell r="V3057">
            <v>44969</v>
          </cell>
          <cell r="W3057">
            <v>44969</v>
          </cell>
          <cell r="X3057">
            <v>1</v>
          </cell>
          <cell r="Z3057">
            <v>1</v>
          </cell>
          <cell r="AA3057">
            <v>1</v>
          </cell>
          <cell r="AS3057">
            <v>3194.4549064800003</v>
          </cell>
          <cell r="AT3057">
            <v>1315.4960000000001</v>
          </cell>
          <cell r="AU3057">
            <v>1315.4960000000001</v>
          </cell>
          <cell r="AV3057">
            <v>3305.1603449999998</v>
          </cell>
          <cell r="AW3057">
            <v>3106.4246440000002</v>
          </cell>
          <cell r="AX3057">
            <v>1366.1</v>
          </cell>
          <cell r="BO3057">
            <v>-20.399999999999999</v>
          </cell>
          <cell r="BS3057">
            <v>1345.6999999999998</v>
          </cell>
          <cell r="BV3057">
            <v>1275.738773</v>
          </cell>
          <cell r="BW3057">
            <v>1275.738773</v>
          </cell>
          <cell r="BX3057" t="str">
            <v>ФВВ ҳузуридаги "Махсус мухандислик қурилиш бошқармаси"</v>
          </cell>
          <cell r="BY3057">
            <v>305501353</v>
          </cell>
          <cell r="CT3057">
            <v>1</v>
          </cell>
          <cell r="CU3057">
            <v>1</v>
          </cell>
          <cell r="CW3057">
            <v>1</v>
          </cell>
          <cell r="GG3057" t="str">
            <v>объект</v>
          </cell>
          <cell r="GH3057">
            <v>1</v>
          </cell>
          <cell r="GI3057">
            <v>1</v>
          </cell>
          <cell r="GJ3057" t="str">
            <v>Вазирлар Маҳкамасининг 2017 йил 
21 декабрдаги 1009-сон қарори</v>
          </cell>
          <cell r="HD3057" t="str">
            <v>Лимит мақбуллаштирилди</v>
          </cell>
        </row>
        <row r="3058">
          <cell r="A3058" t="str">
            <v xml:space="preserve"> Олтинсой тумани “Янгиқурилиш” ва “Маданият” маҳаллалари  ҳудудидан оқиб ўтувчи “Олтинсой” дарёсининг емирилган чап  қирғоғининг 1050 метр қисмини мустаҳкамлаш</v>
          </cell>
          <cell r="B3058" t="str">
            <v>2201222010619001</v>
          </cell>
          <cell r="C3058">
            <v>1</v>
          </cell>
          <cell r="D3058" t="str">
            <v> 100021860224017016801018125</v>
          </cell>
          <cell r="E3058" t="str">
            <v>Ҳудудий, муҳандислик-инфратузилма, шунингдек алоҳида муҳим ва тоифаланган объектлар</v>
          </cell>
          <cell r="F3058" t="str">
            <v>Қирғоқ бўйи ва бошқа ҳимоя иншоотлар</v>
          </cell>
          <cell r="H3058" t="str">
            <v>Сурхондарё вилояти ҳокимлиги</v>
          </cell>
          <cell r="J3058" t="str">
            <v>Вилоят</v>
          </cell>
          <cell r="K3058" t="str">
            <v>11-илова</v>
          </cell>
          <cell r="L3058" t="str">
            <v>Асосий</v>
          </cell>
          <cell r="M3058" t="str">
            <v>Сурхондарё вилояти</v>
          </cell>
          <cell r="N3058" t="str">
            <v>Олтинсой тумани</v>
          </cell>
          <cell r="O3058" t="str">
            <v>“Янгиқурилиш” ва “Маданият”</v>
          </cell>
          <cell r="P3058" t="str">
            <v>Реконструкция</v>
          </cell>
          <cell r="Q3058" t="str">
            <v>2022-2023</v>
          </cell>
          <cell r="R3058">
            <v>1</v>
          </cell>
          <cell r="S3058">
            <v>1</v>
          </cell>
          <cell r="T3058">
            <v>1</v>
          </cell>
          <cell r="V3058">
            <v>44926</v>
          </cell>
          <cell r="W3058">
            <v>44926</v>
          </cell>
          <cell r="X3058">
            <v>1</v>
          </cell>
          <cell r="Z3058">
            <v>1</v>
          </cell>
          <cell r="AA3058">
            <v>1</v>
          </cell>
          <cell r="AS3058">
            <v>2893.4496860999998</v>
          </cell>
          <cell r="AT3058">
            <v>1041.0409999999999</v>
          </cell>
          <cell r="AU3058">
            <v>1041.0409999999999</v>
          </cell>
          <cell r="AV3058">
            <v>3119.5939830000002</v>
          </cell>
          <cell r="AW3058">
            <v>2794.1130629999998</v>
          </cell>
          <cell r="AX3058">
            <v>1008.1</v>
          </cell>
          <cell r="BO3058">
            <v>-18.5</v>
          </cell>
          <cell r="BS3058">
            <v>989.6</v>
          </cell>
          <cell r="BV3058">
            <v>1022.780084</v>
          </cell>
          <cell r="BW3058">
            <v>973.30399999999997</v>
          </cell>
          <cell r="BX3058" t="str">
            <v>"2-сон МКК" МЧЖ</v>
          </cell>
          <cell r="BY3058">
            <v>200747583</v>
          </cell>
          <cell r="CT3058">
            <v>1</v>
          </cell>
          <cell r="CU3058">
            <v>1</v>
          </cell>
          <cell r="CW3058">
            <v>1</v>
          </cell>
          <cell r="GG3058" t="str">
            <v>объект</v>
          </cell>
          <cell r="GH3058">
            <v>1</v>
          </cell>
          <cell r="GI3058">
            <v>1</v>
          </cell>
          <cell r="GJ3058" t="str">
            <v>Вазирлар Маҳкамасининг 2017 йил 
21 декабрдаги 1009-сон қарори</v>
          </cell>
          <cell r="HD3058" t="str">
            <v>Лимит мақбуллаштирилди</v>
          </cell>
        </row>
        <row r="3059">
          <cell r="A3059" t="str">
            <v>Шўрчи туман “Ялти” махалласида ҳудудидан оқиб ўтувчи “Олтинсой” дарёсининг емирилган чап  қирғоғининг 600 метр қисмини мустаҳкамлаш</v>
          </cell>
          <cell r="B3059" t="str">
            <v>2201222260619001</v>
          </cell>
          <cell r="C3059">
            <v>1</v>
          </cell>
          <cell r="D3059" t="str">
            <v> 100021860224017096521075065</v>
          </cell>
          <cell r="E3059" t="str">
            <v>Ҳудудий, муҳандислик-инфратузилма, шунингдек алоҳида муҳим ва тоифаланган объектлар</v>
          </cell>
          <cell r="F3059" t="str">
            <v>Қирғоқ бўйи ва бошқа ҳимоя иншоотлар</v>
          </cell>
          <cell r="H3059" t="str">
            <v>Сурхондарё вилояти ҳокимлиги</v>
          </cell>
          <cell r="J3059" t="str">
            <v>Вилоят</v>
          </cell>
          <cell r="K3059" t="str">
            <v>11-илова</v>
          </cell>
          <cell r="L3059" t="str">
            <v>Асосий</v>
          </cell>
          <cell r="M3059" t="str">
            <v>Сурхондарё вилояти</v>
          </cell>
          <cell r="N3059" t="str">
            <v>Шўрчи тумани</v>
          </cell>
          <cell r="O3059" t="str">
            <v xml:space="preserve">“Ялти” </v>
          </cell>
          <cell r="P3059" t="str">
            <v>Реконструкция</v>
          </cell>
          <cell r="Q3059" t="str">
            <v>2022-2023</v>
          </cell>
          <cell r="R3059">
            <v>1</v>
          </cell>
          <cell r="S3059">
            <v>1</v>
          </cell>
          <cell r="T3059">
            <v>1</v>
          </cell>
          <cell r="V3059">
            <v>44854</v>
          </cell>
          <cell r="W3059">
            <v>44854</v>
          </cell>
          <cell r="X3059">
            <v>1</v>
          </cell>
          <cell r="Z3059">
            <v>1</v>
          </cell>
          <cell r="AA3059">
            <v>1</v>
          </cell>
          <cell r="AS3059">
            <v>2227.3935540500001</v>
          </cell>
          <cell r="AT3059">
            <v>449.24200000000002</v>
          </cell>
          <cell r="AU3059">
            <v>449.24200000000002</v>
          </cell>
          <cell r="AV3059">
            <v>2393.0307240000002</v>
          </cell>
          <cell r="AW3059">
            <v>2153.3152180000002</v>
          </cell>
          <cell r="AX3059">
            <v>417</v>
          </cell>
          <cell r="BO3059">
            <v>-400.3</v>
          </cell>
          <cell r="BR3059">
            <v>9.0480000000000018</v>
          </cell>
          <cell r="BS3059">
            <v>25.74799999999999</v>
          </cell>
          <cell r="BV3059">
            <v>424.50818880000003</v>
          </cell>
          <cell r="BW3059">
            <v>328.58100000000002</v>
          </cell>
          <cell r="BX3059" t="str">
            <v>"2-сон МКК" МЧЖ</v>
          </cell>
          <cell r="BY3059">
            <v>200747583</v>
          </cell>
          <cell r="CT3059">
            <v>1</v>
          </cell>
          <cell r="CU3059">
            <v>1</v>
          </cell>
          <cell r="CW3059">
            <v>1</v>
          </cell>
          <cell r="GG3059" t="str">
            <v>объект</v>
          </cell>
          <cell r="GH3059">
            <v>1</v>
          </cell>
          <cell r="GI3059">
            <v>1</v>
          </cell>
          <cell r="GJ3059" t="str">
            <v>Вазирлар Маҳкамасининг 2017 йил 
21 декабрдаги 1009-сон қарори</v>
          </cell>
          <cell r="HD3059" t="str">
            <v>Лимит мақбуллаштирилди</v>
          </cell>
        </row>
        <row r="3060">
          <cell r="A3060" t="str">
            <v>Шўрчи тумани “Оққурғон” маҳалласи ҳудудидан оқиб ўтувчи “Олтинсой” дарёсининг емирилган чап қирғоғининг 350 метр қисмини оқиб келувчи сел сувларидан муҳофаза қилиш</v>
          </cell>
          <cell r="B3060" t="str">
            <v>2301222260619001</v>
          </cell>
          <cell r="C3060">
            <v>1</v>
          </cell>
          <cell r="D3060" t="str">
            <v> 100021860224017016801018147</v>
          </cell>
          <cell r="E3060" t="str">
            <v>Ҳудудий, муҳандислик-инфратузилма, шунингдек алоҳида муҳим ва тоифаланган объектлар</v>
          </cell>
          <cell r="F3060" t="str">
            <v>Қирғоқ бўйи ва бошқа ҳимоя иншоотлар</v>
          </cell>
          <cell r="H3060" t="str">
            <v>Сурхондарё вилояти ҳокимлиги</v>
          </cell>
          <cell r="J3060" t="str">
            <v>Вилоят</v>
          </cell>
          <cell r="K3060" t="str">
            <v>11-илова</v>
          </cell>
          <cell r="L3060" t="str">
            <v>Асосий</v>
          </cell>
          <cell r="M3060" t="str">
            <v>Сурхондарё вилояти</v>
          </cell>
          <cell r="N3060" t="str">
            <v>Шўрчи тумани</v>
          </cell>
          <cell r="O3060" t="str">
            <v>“Оққурғон”</v>
          </cell>
          <cell r="P3060" t="str">
            <v>Реконструкция</v>
          </cell>
          <cell r="Q3060">
            <v>2023</v>
          </cell>
          <cell r="R3060">
            <v>2</v>
          </cell>
          <cell r="S3060">
            <v>1</v>
          </cell>
          <cell r="T3060">
            <v>1</v>
          </cell>
          <cell r="U3060">
            <v>1</v>
          </cell>
          <cell r="AB3060">
            <v>1</v>
          </cell>
          <cell r="AE3060">
            <v>1</v>
          </cell>
          <cell r="AG3060">
            <v>1</v>
          </cell>
          <cell r="AH3060">
            <v>1</v>
          </cell>
          <cell r="AJ3060">
            <v>1</v>
          </cell>
          <cell r="AM3060">
            <v>1</v>
          </cell>
          <cell r="AN3060">
            <v>1</v>
          </cell>
          <cell r="AO3060">
            <v>1</v>
          </cell>
          <cell r="AR3060">
            <v>1</v>
          </cell>
          <cell r="AS3060">
            <v>1694.7642839999999</v>
          </cell>
          <cell r="AT3060">
            <v>1710.942</v>
          </cell>
          <cell r="AU3060">
            <v>1710.942</v>
          </cell>
          <cell r="AV3060">
            <v>1702.9971399999999</v>
          </cell>
          <cell r="AW3060">
            <v>1617.8472839999999</v>
          </cell>
          <cell r="AX3060">
            <v>2450</v>
          </cell>
          <cell r="BR3060">
            <v>-819.95</v>
          </cell>
          <cell r="BS3060">
            <v>1630.05</v>
          </cell>
          <cell r="BV3060">
            <v>1044.3191773999999</v>
          </cell>
          <cell r="BW3060">
            <v>1044.3191773999999</v>
          </cell>
          <cell r="BX3060" t="str">
            <v>"Узун Махсус Сувпудрат" МЧЖ</v>
          </cell>
          <cell r="BY3060">
            <v>206957040</v>
          </cell>
          <cell r="CT3060">
            <v>1</v>
          </cell>
          <cell r="CU3060">
            <v>1</v>
          </cell>
          <cell r="CW3060">
            <v>1</v>
          </cell>
          <cell r="GG3060" t="str">
            <v>объект</v>
          </cell>
          <cell r="GH3060">
            <v>1</v>
          </cell>
          <cell r="GI3060">
            <v>1</v>
          </cell>
          <cell r="GJ3060" t="str">
            <v>Вазирлар Маҳкамасининг 2017 йил 
21 декабрдаги 1009-сон қарори</v>
          </cell>
        </row>
        <row r="3061">
          <cell r="A3061" t="str">
            <v>Олтинсой туман “Тухтамиш” маҳалласи 42 сон умумтаълим мактабининг ёнидан оқиб ўтувчи “Вахшивор” дарёсининг емирилган ўнг қирғоғининг 600 метр қисмини оқиб келувчи сел сувларидан муҳофаза қилиш</v>
          </cell>
          <cell r="B3061" t="str">
            <v>2301222040619001</v>
          </cell>
          <cell r="C3061">
            <v>1</v>
          </cell>
          <cell r="D3061" t="str">
            <v> 100021860224017016801018148</v>
          </cell>
          <cell r="E3061" t="str">
            <v>Ҳудудий, муҳандислик-инфратузилма, шунингдек алоҳида муҳим ва тоифаланган объектлар</v>
          </cell>
          <cell r="F3061" t="str">
            <v>Қирғоқ бўйи ва бошқа ҳимоя иншоотлар</v>
          </cell>
          <cell r="H3061" t="str">
            <v>Сурхондарё вилояти ҳокимлиги</v>
          </cell>
          <cell r="J3061" t="str">
            <v>Вилоят</v>
          </cell>
          <cell r="K3061" t="str">
            <v>11-илова</v>
          </cell>
          <cell r="L3061" t="str">
            <v>Асосий</v>
          </cell>
          <cell r="M3061" t="str">
            <v>Сурхондарё вилояти</v>
          </cell>
          <cell r="N3061" t="str">
            <v>Бойсун тумани</v>
          </cell>
          <cell r="O3061" t="str">
            <v>“Тухтамиш”</v>
          </cell>
          <cell r="P3061" t="str">
            <v>Реконструкция</v>
          </cell>
          <cell r="Q3061" t="str">
            <v>2023-2024</v>
          </cell>
          <cell r="R3061">
            <v>2</v>
          </cell>
          <cell r="S3061">
            <v>1</v>
          </cell>
          <cell r="T3061">
            <v>1</v>
          </cell>
          <cell r="AB3061">
            <v>1</v>
          </cell>
          <cell r="AE3061">
            <v>1</v>
          </cell>
          <cell r="AG3061">
            <v>1</v>
          </cell>
          <cell r="AH3061">
            <v>1</v>
          </cell>
          <cell r="AK3061">
            <v>1</v>
          </cell>
          <cell r="AM3061">
            <v>1</v>
          </cell>
          <cell r="AN3061">
            <v>1</v>
          </cell>
          <cell r="AO3061">
            <v>1</v>
          </cell>
          <cell r="AR3061">
            <v>1</v>
          </cell>
          <cell r="AS3061">
            <v>1467.1753920000001</v>
          </cell>
          <cell r="AT3061">
            <v>1480.875</v>
          </cell>
          <cell r="AU3061">
            <v>1480.875</v>
          </cell>
          <cell r="AV3061">
            <v>1442.1309369999999</v>
          </cell>
          <cell r="AW3061">
            <v>1370.024392</v>
          </cell>
          <cell r="AX3061">
            <v>1750</v>
          </cell>
          <cell r="BR3061">
            <v>-337.62599999999998</v>
          </cell>
          <cell r="BS3061">
            <v>1412.374</v>
          </cell>
          <cell r="BV3061">
            <v>1123.6454541999999</v>
          </cell>
          <cell r="BW3061">
            <v>1123.6454541999999</v>
          </cell>
          <cell r="BX3061" t="str">
            <v>"Узун Махсус Сувпудрат" МЧЖ</v>
          </cell>
          <cell r="BY3061">
            <v>206957040</v>
          </cell>
          <cell r="CT3061">
            <v>1</v>
          </cell>
          <cell r="GG3061" t="str">
            <v>объект</v>
          </cell>
          <cell r="GH3061">
            <v>1</v>
          </cell>
          <cell r="GJ3061" t="str">
            <v>Вазирлар Маҳкамасининг 2017 йил 
21 декабрдаги 1009-сон қарори</v>
          </cell>
        </row>
        <row r="3062">
          <cell r="A3062" t="str">
            <v>Олтинсой туман “Хўжайпок” маҳалласи ҳудудидан оқиб ўтувчи “Олтинсой” дарёсининг емирилган чап қирғоғининг 300 метр қисмини оқиб келувчи сел сувларидан муҳофаза қилиш</v>
          </cell>
          <cell r="B3062" t="str">
            <v>2301222010619001</v>
          </cell>
          <cell r="C3062">
            <v>1</v>
          </cell>
          <cell r="D3062" t="str">
            <v> 100021860224017016801018149</v>
          </cell>
          <cell r="E3062" t="str">
            <v>Ҳудудий, муҳандислик-инфратузилма, шунингдек алоҳида муҳим ва тоифаланган объектлар</v>
          </cell>
          <cell r="F3062" t="str">
            <v>Қирғоқ бўйи ва бошқа ҳимоя иншоотлар</v>
          </cell>
          <cell r="H3062" t="str">
            <v>Сурхондарё вилояти ҳокимлиги</v>
          </cell>
          <cell r="J3062" t="str">
            <v>Вилоят</v>
          </cell>
          <cell r="K3062" t="str">
            <v>11-илова</v>
          </cell>
          <cell r="L3062" t="str">
            <v>Асосий</v>
          </cell>
          <cell r="M3062" t="str">
            <v>Сурхондарё вилояти</v>
          </cell>
          <cell r="N3062" t="str">
            <v>Олтинсой тумани</v>
          </cell>
          <cell r="O3062" t="str">
            <v>“Хўжайпок”</v>
          </cell>
          <cell r="P3062" t="str">
            <v>Реконструкция</v>
          </cell>
          <cell r="Q3062">
            <v>2023</v>
          </cell>
          <cell r="R3062">
            <v>2</v>
          </cell>
          <cell r="S3062">
            <v>1</v>
          </cell>
          <cell r="T3062">
            <v>1</v>
          </cell>
          <cell r="V3062">
            <v>45186</v>
          </cell>
          <cell r="W3062">
            <v>45186</v>
          </cell>
          <cell r="AB3062">
            <v>1</v>
          </cell>
          <cell r="AE3062">
            <v>1</v>
          </cell>
          <cell r="AG3062">
            <v>1</v>
          </cell>
          <cell r="AH3062">
            <v>1</v>
          </cell>
          <cell r="AK3062">
            <v>1</v>
          </cell>
          <cell r="AM3062">
            <v>1</v>
          </cell>
          <cell r="AN3062">
            <v>1</v>
          </cell>
          <cell r="AO3062">
            <v>1</v>
          </cell>
          <cell r="AR3062">
            <v>1</v>
          </cell>
          <cell r="AS3062">
            <v>2048.989196</v>
          </cell>
          <cell r="AT3062">
            <v>2088.623</v>
          </cell>
          <cell r="AU3062">
            <v>2088.623</v>
          </cell>
          <cell r="AV3062">
            <v>2086.008628</v>
          </cell>
          <cell r="AW3062">
            <v>1981.708196</v>
          </cell>
          <cell r="AX3062">
            <v>1750.5</v>
          </cell>
          <cell r="BR3062">
            <v>238.8130000000001</v>
          </cell>
          <cell r="BS3062">
            <v>1989.3130000000001</v>
          </cell>
          <cell r="BV3062">
            <v>2039.55133082</v>
          </cell>
          <cell r="BW3062">
            <v>2039.55133082</v>
          </cell>
          <cell r="BX3062" t="str">
            <v>"Глобал Партнершип" МЧЖ</v>
          </cell>
          <cell r="BY3062">
            <v>205238303</v>
          </cell>
          <cell r="CT3062">
            <v>1</v>
          </cell>
          <cell r="CU3062">
            <v>1</v>
          </cell>
          <cell r="CW3062">
            <v>1</v>
          </cell>
          <cell r="GG3062" t="str">
            <v>объект</v>
          </cell>
          <cell r="GH3062">
            <v>1</v>
          </cell>
          <cell r="GI3062">
            <v>1</v>
          </cell>
          <cell r="GJ3062" t="str">
            <v>Вазирлар Маҳкамасининг 2017 йил 
21 декабрдаги 1009-сон қарори</v>
          </cell>
        </row>
        <row r="3063">
          <cell r="A3063" t="str">
            <v>Бойсун тумани “Юқори Мачай” маҳалласи ҳудудидан оқиб ўтувчи “Қўрғонсой”нинг чап қирғоғида 100 метр қирғоқ ҳимоя ишлари “Тўхтакарим” сел йўли, 231 метр мактаб олдидан утадиган сел йўли, 116 метр “Тош гузари” сел йўли 378 метр, “Жумабобо” селгаси 413 метр сел йўлини ўзанини тўғирлаш  оқиб келувчи сел сувларидан муҳофаза қилиш</v>
          </cell>
          <cell r="B3063" t="str">
            <v>2301222040619002</v>
          </cell>
          <cell r="C3063">
            <v>1</v>
          </cell>
          <cell r="D3063" t="str">
            <v> 100021860224017016801018150</v>
          </cell>
          <cell r="E3063" t="str">
            <v>Ҳудудий, муҳандислик-инфратузилма, шунингдек алоҳида муҳим ва тоифаланган объектлар</v>
          </cell>
          <cell r="F3063" t="str">
            <v>Қирғоқ бўйи ва бошқа ҳимоя иншоотлар</v>
          </cell>
          <cell r="H3063" t="str">
            <v>Сурхондарё вилояти ҳокимлиги</v>
          </cell>
          <cell r="J3063" t="str">
            <v>Вилоят</v>
          </cell>
          <cell r="K3063" t="str">
            <v>11-илова</v>
          </cell>
          <cell r="L3063" t="str">
            <v>Асосий</v>
          </cell>
          <cell r="M3063" t="str">
            <v>Сурхондарё вилояти</v>
          </cell>
          <cell r="N3063" t="str">
            <v>Бойсун тумани</v>
          </cell>
          <cell r="O3063" t="str">
            <v>“Юқори Мачай”</v>
          </cell>
          <cell r="P3063" t="str">
            <v>Реконструкция</v>
          </cell>
          <cell r="Q3063">
            <v>2023</v>
          </cell>
          <cell r="R3063">
            <v>2</v>
          </cell>
          <cell r="S3063">
            <v>1</v>
          </cell>
          <cell r="T3063">
            <v>1</v>
          </cell>
          <cell r="U3063">
            <v>1</v>
          </cell>
          <cell r="AB3063">
            <v>1</v>
          </cell>
          <cell r="AE3063">
            <v>1</v>
          </cell>
          <cell r="AG3063">
            <v>1</v>
          </cell>
          <cell r="AH3063">
            <v>1</v>
          </cell>
          <cell r="AK3063">
            <v>1</v>
          </cell>
          <cell r="AM3063">
            <v>1</v>
          </cell>
          <cell r="AN3063">
            <v>1</v>
          </cell>
          <cell r="AO3063">
            <v>1</v>
          </cell>
          <cell r="AR3063">
            <v>1</v>
          </cell>
          <cell r="AS3063">
            <v>2268.6265799999996</v>
          </cell>
          <cell r="AT3063">
            <v>2320.2163999999998</v>
          </cell>
          <cell r="AU3063">
            <v>2320.2163999999998</v>
          </cell>
          <cell r="AV3063">
            <v>2320.2163999999998</v>
          </cell>
          <cell r="AW3063">
            <v>2204.2055799999998</v>
          </cell>
          <cell r="AX3063">
            <v>1654.5</v>
          </cell>
          <cell r="BR3063">
            <v>525.91600000000017</v>
          </cell>
          <cell r="BS3063">
            <v>2180.4160000000002</v>
          </cell>
          <cell r="BV3063">
            <v>2260.4754597899996</v>
          </cell>
          <cell r="BW3063">
            <v>2261.5775627899998</v>
          </cell>
          <cell r="BX3063" t="str">
            <v>"Мухтадир Ихтисос таъмир" ХК</v>
          </cell>
          <cell r="BY3063">
            <v>301103219</v>
          </cell>
          <cell r="CT3063">
            <v>1</v>
          </cell>
          <cell r="CU3063">
            <v>1</v>
          </cell>
          <cell r="CW3063">
            <v>1</v>
          </cell>
          <cell r="GG3063" t="str">
            <v>объект</v>
          </cell>
          <cell r="GH3063">
            <v>1</v>
          </cell>
          <cell r="GI3063">
            <v>1</v>
          </cell>
          <cell r="GJ3063" t="str">
            <v>Вазирлар Маҳкамасининг 2017 йил 
21 декабрдаги 1009-сон қарори</v>
          </cell>
        </row>
        <row r="3064">
          <cell r="A3064" t="str">
            <v>Қумқўрғон тумани “Умид ниҳоллари” маҳалласи ҳудудидан оқиб ўтувчи “Бандихон” сел йўлининг емирилган ўнг қирғоғининг 600 метр қисмини оқиб келувчи сел сувларидан муҳофаза қилиш</v>
          </cell>
          <cell r="B3064" t="str">
            <v>2301222140619001</v>
          </cell>
          <cell r="C3064">
            <v>1</v>
          </cell>
          <cell r="D3064" t="str">
            <v> 100021860224017016801018151</v>
          </cell>
          <cell r="E3064" t="str">
            <v>Ҳудудий, муҳандислик-инфратузилма, шунингдек алоҳида муҳим ва тоифаланган объектлар</v>
          </cell>
          <cell r="F3064" t="str">
            <v>Қирғоқ бўйи ва бошқа ҳимоя иншоотлар</v>
          </cell>
          <cell r="H3064" t="str">
            <v>Сурхондарё вилояти ҳокимлиги</v>
          </cell>
          <cell r="J3064" t="str">
            <v>Вилоят</v>
          </cell>
          <cell r="K3064" t="str">
            <v>11-илова</v>
          </cell>
          <cell r="L3064" t="str">
            <v>Асосий</v>
          </cell>
          <cell r="M3064" t="str">
            <v>Сурхондарё вилояти</v>
          </cell>
          <cell r="N3064" t="str">
            <v>Қумқўрғон тумани</v>
          </cell>
          <cell r="O3064" t="str">
            <v>“Умид ниҳоллари”</v>
          </cell>
          <cell r="P3064" t="str">
            <v>Реконструкция</v>
          </cell>
          <cell r="Q3064">
            <v>2023</v>
          </cell>
          <cell r="R3064">
            <v>2</v>
          </cell>
          <cell r="S3064">
            <v>1</v>
          </cell>
          <cell r="T3064">
            <v>1</v>
          </cell>
          <cell r="U3064">
            <v>1</v>
          </cell>
          <cell r="AB3064">
            <v>1</v>
          </cell>
          <cell r="AE3064">
            <v>1</v>
          </cell>
          <cell r="AG3064">
            <v>1</v>
          </cell>
          <cell r="AH3064">
            <v>1</v>
          </cell>
          <cell r="AJ3064">
            <v>1</v>
          </cell>
          <cell r="AM3064">
            <v>1</v>
          </cell>
          <cell r="AN3064">
            <v>1</v>
          </cell>
          <cell r="AO3064">
            <v>1</v>
          </cell>
          <cell r="AR3064">
            <v>1</v>
          </cell>
          <cell r="AS3064">
            <v>2412.702092</v>
          </cell>
          <cell r="AT3064">
            <v>2459.2930000000001</v>
          </cell>
          <cell r="AU3064">
            <v>2459.2930000000001</v>
          </cell>
          <cell r="AV3064">
            <v>2452.1379919999999</v>
          </cell>
          <cell r="AW3064">
            <v>2329.5310920000002</v>
          </cell>
          <cell r="AX3064">
            <v>2350.5</v>
          </cell>
          <cell r="BR3064">
            <v>-7.6829999999999927</v>
          </cell>
          <cell r="BS3064">
            <v>2342.817</v>
          </cell>
          <cell r="BV3064">
            <v>2406.4857143899999</v>
          </cell>
          <cell r="BW3064">
            <v>2406.4857143899999</v>
          </cell>
          <cell r="BX3064" t="str">
            <v>"Глобал Партнершип" МЧЖ</v>
          </cell>
          <cell r="BY3064">
            <v>205238303</v>
          </cell>
          <cell r="CT3064">
            <v>1</v>
          </cell>
          <cell r="CU3064">
            <v>1</v>
          </cell>
          <cell r="CW3064">
            <v>1</v>
          </cell>
          <cell r="GG3064" t="str">
            <v>объект</v>
          </cell>
          <cell r="GH3064">
            <v>1</v>
          </cell>
          <cell r="GI3064">
            <v>1</v>
          </cell>
          <cell r="GJ3064" t="str">
            <v>Вазирлар Маҳкамасининг 2017 йил 
21 декабрдаги 1009-сон қарори</v>
          </cell>
        </row>
        <row r="3065">
          <cell r="A3065" t="str">
            <v>Бандихон тумани “Бағрикенг” ва “Обод юрт” маҳаллалар ҳудуди ёнидан оқиб ўтувчи “Қонғисой” сойининг емирилган ўнг қирғоғининг 500 метр қисмини оқиб келувчи сел сувларидан муҳофаза қилиш</v>
          </cell>
          <cell r="B3065" t="str">
            <v>2301222030619001</v>
          </cell>
          <cell r="C3065">
            <v>1</v>
          </cell>
          <cell r="D3065" t="str">
            <v> 100021860224017016801018152</v>
          </cell>
          <cell r="E3065" t="str">
            <v>Ҳудудий, муҳандислик-инфратузилма, шунингдек алоҳида муҳим ва тоифаланган объектлар</v>
          </cell>
          <cell r="F3065" t="str">
            <v>Қирғоқ бўйи ва бошқа ҳимоя иншоотлар</v>
          </cell>
          <cell r="H3065" t="str">
            <v>Сурхондарё вилояти ҳокимлиги</v>
          </cell>
          <cell r="J3065" t="str">
            <v>Вилоят</v>
          </cell>
          <cell r="K3065" t="str">
            <v>11-илова</v>
          </cell>
          <cell r="L3065" t="str">
            <v>Асосий</v>
          </cell>
          <cell r="M3065" t="str">
            <v>Сурхондарё вилояти</v>
          </cell>
          <cell r="N3065" t="str">
            <v>Бандихон тумани</v>
          </cell>
          <cell r="O3065" t="str">
            <v>“Бағрикенг” ва “Обод юрт”</v>
          </cell>
          <cell r="P3065" t="str">
            <v>Реконструкция</v>
          </cell>
          <cell r="Q3065" t="str">
            <v>2023-2024</v>
          </cell>
          <cell r="R3065">
            <v>2</v>
          </cell>
          <cell r="AB3065">
            <v>1</v>
          </cell>
          <cell r="AE3065">
            <v>1</v>
          </cell>
          <cell r="AG3065">
            <v>1</v>
          </cell>
          <cell r="AH3065">
            <v>1</v>
          </cell>
          <cell r="AK3065">
            <v>1</v>
          </cell>
          <cell r="AM3065">
            <v>1</v>
          </cell>
          <cell r="AN3065">
            <v>1</v>
          </cell>
          <cell r="AO3065">
            <v>1</v>
          </cell>
          <cell r="AR3065">
            <v>1</v>
          </cell>
          <cell r="AS3065">
            <v>2556.6020399999998</v>
          </cell>
          <cell r="AT3065">
            <v>2605.6909999999998</v>
          </cell>
          <cell r="AU3065">
            <v>2605.6909999999998</v>
          </cell>
          <cell r="AV3065">
            <v>2583.651621</v>
          </cell>
          <cell r="AW3065">
            <v>2454.4690399999999</v>
          </cell>
          <cell r="AX3065">
            <v>1600</v>
          </cell>
          <cell r="BS3065">
            <v>1600</v>
          </cell>
          <cell r="BV3065">
            <v>1534.43469362</v>
          </cell>
          <cell r="BW3065">
            <v>1534.43469362</v>
          </cell>
          <cell r="BX3065" t="str">
            <v>"Суюнбек Сурхон" МЧЖ</v>
          </cell>
          <cell r="BY3065">
            <v>303916613</v>
          </cell>
          <cell r="CT3065">
            <v>1</v>
          </cell>
          <cell r="GG3065" t="str">
            <v>объект</v>
          </cell>
          <cell r="GH3065">
            <v>1</v>
          </cell>
          <cell r="GJ3065" t="str">
            <v>Вазирлар Маҳкамасининг 2017 йил 
21 декабрдаги 1009-сон қарори</v>
          </cell>
        </row>
        <row r="3066">
          <cell r="A3066" t="str">
            <v xml:space="preserve">Термиз тумани "Қорахон" маҳалласи ҳудудидан оқиб ўтувчи "Сурхон" дарёсидан аҳоли хўжаликларини ҳимоя қилиш мақсадида, чап томонда емирилган  300 метр дарё қирғоғини мустаҳкамлаш </v>
          </cell>
          <cell r="E3066" t="str">
            <v>Ҳудудий, муҳандислик-инфратузилма, шунингдек алоҳида муҳим ва тоифаланган объектлар</v>
          </cell>
          <cell r="F3066" t="str">
            <v>Қирғоқ бўйи ва бошқа ҳимоя иншоотлар</v>
          </cell>
          <cell r="H3066" t="str">
            <v>Сурхондарё вилояти ҳокимлиги</v>
          </cell>
          <cell r="J3066" t="str">
            <v>Вилоят</v>
          </cell>
          <cell r="K3066" t="str">
            <v>Қўшимча</v>
          </cell>
          <cell r="L3066" t="str">
            <v>Асосий</v>
          </cell>
          <cell r="M3066" t="str">
            <v>Сурхондарё вилояти</v>
          </cell>
          <cell r="P3066" t="str">
            <v>Кредитор қарздорлик</v>
          </cell>
          <cell r="R3066">
            <v>1</v>
          </cell>
          <cell r="BO3066">
            <v>61.3</v>
          </cell>
          <cell r="BS3066">
            <v>61.3</v>
          </cell>
          <cell r="HD3066" t="str">
            <v>Янги қўшилган, 5%</v>
          </cell>
        </row>
        <row r="3067">
          <cell r="A3067" t="str">
            <v>Узун тумани "Файзиобод" маҳалласи "Туркистон-Файзова" СИУ Файзиобод қишлоғи аҳоли хўжаликларини ҳимоя қилиш мақсадида "Сурхондарё" дарёсининг 800 метр қирғоқларини мустаҳкамлаш ишлари.</v>
          </cell>
          <cell r="E3067" t="str">
            <v>Ҳудудий, муҳандислик-инфратузилма, шунингдек алоҳида муҳим ва тоифаланган объектлар</v>
          </cell>
          <cell r="F3067" t="str">
            <v>Қирғоқ бўйи ва бошқа ҳимоя иншоотлар</v>
          </cell>
          <cell r="H3067" t="str">
            <v>Сурхондарё вилояти ҳокимлиги</v>
          </cell>
          <cell r="J3067" t="str">
            <v>Вилоят</v>
          </cell>
          <cell r="K3067" t="str">
            <v>Қўшимча</v>
          </cell>
          <cell r="L3067" t="str">
            <v>Асосий</v>
          </cell>
          <cell r="M3067" t="str">
            <v>Сурхондарё вилояти</v>
          </cell>
          <cell r="P3067" t="str">
            <v>Кредитор қарздорлик</v>
          </cell>
          <cell r="R3067">
            <v>1</v>
          </cell>
          <cell r="BO3067">
            <v>135.30000000000001</v>
          </cell>
          <cell r="BS3067">
            <v>135.30000000000001</v>
          </cell>
          <cell r="HD3067" t="str">
            <v>Янги қўшилган, 5%</v>
          </cell>
        </row>
        <row r="3068">
          <cell r="A3068" t="str">
            <v>Денов тумани "Номозгох" ва "Кузичокли" махаллалари оралигидан окиб утувчи, "Кизилсув" дарёсининг 700 метр масофада чап кисмини мустахкамлаш</v>
          </cell>
          <cell r="E3068" t="str">
            <v>Ҳудудий, муҳандислик-инфратузилма, шунингдек алоҳида муҳим ва тоифаланган объектлар</v>
          </cell>
          <cell r="F3068" t="str">
            <v>Қирғоқ бўйи ва бошқа ҳимоя иншоотлар</v>
          </cell>
          <cell r="H3068" t="str">
            <v>Сурхондарё вилояти ҳокимлиги</v>
          </cell>
          <cell r="J3068" t="str">
            <v>Вилоят</v>
          </cell>
          <cell r="K3068" t="str">
            <v>Қўшимча</v>
          </cell>
          <cell r="L3068" t="str">
            <v>Асосий</v>
          </cell>
          <cell r="M3068" t="str">
            <v>Сурхондарё вилояти</v>
          </cell>
          <cell r="P3068" t="str">
            <v>Кредитор қарздорлик</v>
          </cell>
          <cell r="R3068">
            <v>1</v>
          </cell>
          <cell r="BO3068">
            <v>52.5</v>
          </cell>
          <cell r="BS3068">
            <v>52.5</v>
          </cell>
          <cell r="HD3068" t="str">
            <v>Янги қўшилган, 5%</v>
          </cell>
        </row>
        <row r="3069">
          <cell r="A3069" t="str">
            <v>Сариосиё тумани маркази "Маърифат" кўчаси ҳамда Шарғун шаҳар "Шахтиёрлар" кўчаларининг меъморий қиёфасини замонавийлаштириш ва ободонлаштириш</v>
          </cell>
          <cell r="E3069" t="str">
            <v>Ҳудудий, муҳандислик-инфратузилма, шунингдек алоҳида муҳим ва тоифаланган объектлар</v>
          </cell>
          <cell r="F3069" t="str">
            <v>Қирғоқ бўйи ва бошқа ҳимоя иншоотлар</v>
          </cell>
          <cell r="H3069" t="str">
            <v>Сурхондарё вилояти ҳокимлиги</v>
          </cell>
          <cell r="J3069" t="str">
            <v>Вилоят</v>
          </cell>
          <cell r="K3069" t="str">
            <v>Қўшимча</v>
          </cell>
          <cell r="L3069" t="str">
            <v>Асосий</v>
          </cell>
          <cell r="M3069" t="str">
            <v>Сурхондарё вилояти</v>
          </cell>
          <cell r="P3069" t="str">
            <v>Кредитор қарздорлик</v>
          </cell>
          <cell r="R3069">
            <v>1</v>
          </cell>
          <cell r="BO3069">
            <v>190.1</v>
          </cell>
          <cell r="BS3069">
            <v>190.1</v>
          </cell>
          <cell r="HD3069" t="str">
            <v>Янги қўшилган, 5%</v>
          </cell>
        </row>
        <row r="3070">
          <cell r="A3070" t="str">
            <v>Кредитор қарздорликларни қоплаш</v>
          </cell>
          <cell r="E3070" t="str">
            <v>Ҳудудий, муҳандислик-инфратузилма, шунингдек алоҳида муҳим ва тоифаланган объектлар</v>
          </cell>
          <cell r="F3070" t="str">
            <v>Қирғоқ бўйи ва бошқа ҳимоя иншоотлар</v>
          </cell>
          <cell r="H3070" t="str">
            <v>Сурхондарё вилояти ҳокимлиги</v>
          </cell>
          <cell r="J3070" t="str">
            <v>Вилоят</v>
          </cell>
          <cell r="K3070" t="str">
            <v>11-илова</v>
          </cell>
          <cell r="L3070" t="str">
            <v>Асосий</v>
          </cell>
          <cell r="M3070" t="str">
            <v>Сурхондарё вилояти</v>
          </cell>
          <cell r="N3070">
            <v>0</v>
          </cell>
          <cell r="P3070" t="str">
            <v>Кредитор қарздорлик</v>
          </cell>
          <cell r="R3070">
            <v>1</v>
          </cell>
          <cell r="AX3070">
            <v>400</v>
          </cell>
          <cell r="BS3070">
            <v>400</v>
          </cell>
        </row>
        <row r="3071">
          <cell r="A3071" t="str">
            <v>Лойиҳа-қидирув ишлари</v>
          </cell>
          <cell r="E3071" t="str">
            <v>Ҳудудий, муҳандислик-инфратузилма, шунингдек алоҳида муҳим ва тоифаланган объектлар</v>
          </cell>
          <cell r="F3071" t="str">
            <v>Қирғоқ бўйи ва бошқа ҳимоя иншоотлар</v>
          </cell>
          <cell r="H3071" t="str">
            <v>Сурхондарё вилояти ҳокимлиги</v>
          </cell>
          <cell r="J3071" t="str">
            <v>Вилоят</v>
          </cell>
          <cell r="K3071" t="str">
            <v>Қўшимча</v>
          </cell>
          <cell r="L3071" t="str">
            <v>Асосий</v>
          </cell>
          <cell r="M3071" t="str">
            <v>Сурхондарё вилояти</v>
          </cell>
          <cell r="P3071" t="str">
            <v>Лойиҳа-қидирув ишлари</v>
          </cell>
          <cell r="Q3071">
            <v>2023</v>
          </cell>
          <cell r="R3071">
            <v>2</v>
          </cell>
          <cell r="BO3071">
            <v>822</v>
          </cell>
          <cell r="BS3071">
            <v>822</v>
          </cell>
          <cell r="HD3071" t="str">
            <v>Янги қўшилган, ЛҚИ</v>
          </cell>
        </row>
        <row r="3072">
          <cell r="A3072" t="str">
            <v>Тақсимланмаган лимит</v>
          </cell>
          <cell r="E3072" t="str">
            <v>Ҳудудий, муҳандислик-инфратузилма, шунингдек алоҳида муҳим ва тоифаланган объектлар</v>
          </cell>
          <cell r="F3072" t="str">
            <v>Қирғоқ бўйи ва бошқа ҳимоя иншоотлар</v>
          </cell>
          <cell r="H3072" t="str">
            <v>Сурхондарё вилояти ҳокимлиги</v>
          </cell>
          <cell r="J3072" t="str">
            <v>Вилоят</v>
          </cell>
          <cell r="K3072" t="str">
            <v>11-илова</v>
          </cell>
          <cell r="L3072" t="str">
            <v>Асосий</v>
          </cell>
          <cell r="M3072" t="str">
            <v>Сурхондарё вилояти</v>
          </cell>
          <cell r="P3072" t="str">
            <v>Тақсимланмаган лимит</v>
          </cell>
          <cell r="R3072">
            <v>2</v>
          </cell>
          <cell r="AX3072">
            <v>0</v>
          </cell>
          <cell r="BR3072">
            <v>391.48199999999974</v>
          </cell>
          <cell r="BS3072">
            <v>391.48199999999974</v>
          </cell>
        </row>
        <row r="3073">
          <cell r="A3073" t="str">
            <v>Ангрен шаҳри “Геолог” ва “Гулбоғ” МФЙларнинг шимолий қисмида жойлашган тоғ тизмаларидан оқиб келувчи сел ва тошқин сувларидан ҳимоя қилиш учун дамба ва 3000 метр сел ташлама куриш</v>
          </cell>
          <cell r="B3073" t="str">
            <v>2301274070619001</v>
          </cell>
          <cell r="C3073">
            <v>1</v>
          </cell>
          <cell r="D3073" t="str">
            <v> 100021860274017016801018066</v>
          </cell>
          <cell r="E3073" t="str">
            <v>Ҳудудий, муҳандислик-инфратузилма, шунингдек алоҳида муҳим ва тоифаланган объектлар</v>
          </cell>
          <cell r="F3073" t="str">
            <v>Қирғоқ бўйи ва бошқа ҳимоя иншоотлар</v>
          </cell>
          <cell r="H3073" t="str">
            <v>Тошкент вилояти ҳокимлиги</v>
          </cell>
          <cell r="J3073" t="str">
            <v>Вилоят</v>
          </cell>
          <cell r="K3073" t="str">
            <v>13-илова</v>
          </cell>
          <cell r="L3073" t="str">
            <v>Асосий</v>
          </cell>
          <cell r="M3073" t="str">
            <v>Тошкент вилояти</v>
          </cell>
          <cell r="N3073" t="str">
            <v>Ангрен шаҳри</v>
          </cell>
          <cell r="O3073" t="str">
            <v>“Геолог” ва “Гулбоғ” МФЙ</v>
          </cell>
          <cell r="P3073" t="str">
            <v>Реконструкция</v>
          </cell>
          <cell r="Q3073">
            <v>2023</v>
          </cell>
          <cell r="R3073">
            <v>2</v>
          </cell>
          <cell r="S3073">
            <v>1</v>
          </cell>
          <cell r="T3073">
            <v>1</v>
          </cell>
          <cell r="V3073" t="str">
            <v>июнь, 2023 й.</v>
          </cell>
          <cell r="AB3073">
            <v>1</v>
          </cell>
          <cell r="AE3073">
            <v>1</v>
          </cell>
          <cell r="AG3073">
            <v>1</v>
          </cell>
          <cell r="AH3073">
            <v>1</v>
          </cell>
          <cell r="AJ3073">
            <v>1</v>
          </cell>
          <cell r="AM3073">
            <v>1</v>
          </cell>
          <cell r="AN3073">
            <v>1</v>
          </cell>
          <cell r="AO3073">
            <v>1</v>
          </cell>
          <cell r="AR3073">
            <v>1</v>
          </cell>
          <cell r="AS3073">
            <v>3990.8870000000002</v>
          </cell>
          <cell r="AT3073">
            <v>3990.8870000000002</v>
          </cell>
          <cell r="AU3073">
            <v>3990.8870000000002</v>
          </cell>
          <cell r="AV3073">
            <v>3826.2959999999998</v>
          </cell>
          <cell r="AW3073">
            <v>3797.3</v>
          </cell>
          <cell r="AX3073">
            <v>3750</v>
          </cell>
          <cell r="BS3073">
            <v>3750</v>
          </cell>
          <cell r="BV3073">
            <v>3702.2460000000001</v>
          </cell>
          <cell r="BW3073">
            <v>3597.7460000000001</v>
          </cell>
          <cell r="BX3073" t="str">
            <v>Ўз.Рес. ФВВ махсус техник қурилиш бошқармаси</v>
          </cell>
          <cell r="BY3073">
            <v>305501353</v>
          </cell>
          <cell r="CT3073">
            <v>1</v>
          </cell>
          <cell r="CU3073">
            <v>1</v>
          </cell>
          <cell r="CW3073">
            <v>1</v>
          </cell>
          <cell r="GG3073" t="str">
            <v>объект</v>
          </cell>
          <cell r="GH3073">
            <v>1</v>
          </cell>
          <cell r="GI3073">
            <v>1</v>
          </cell>
          <cell r="GJ3073" t="str">
            <v>Вазирлар Маҳкамасининг 2017 йил
21 декабрдаги 1009-сон қарори</v>
          </cell>
        </row>
        <row r="3074">
          <cell r="A3074" t="str">
            <v>Оҳангарон тумани “Гўшсой” МФЙ ҳудудидан оқиб ўтувчи “Гўшсой” сойида қирғоқ ҳимоя ишларини бажариш</v>
          </cell>
          <cell r="B3074" t="str">
            <v>2301272120619002</v>
          </cell>
          <cell r="C3074">
            <v>1</v>
          </cell>
          <cell r="D3074" t="str">
            <v> 100021860274017016801018067</v>
          </cell>
          <cell r="E3074" t="str">
            <v>Ҳудудий, муҳандислик-инфратузилма, шунингдек алоҳида муҳим ва тоифаланган объектлар</v>
          </cell>
          <cell r="F3074" t="str">
            <v>Қирғоқ бўйи ва бошқа ҳимоя иншоотлар</v>
          </cell>
          <cell r="H3074" t="str">
            <v>Тошкент вилояти ҳокимлиги</v>
          </cell>
          <cell r="J3074" t="str">
            <v>Вилоят</v>
          </cell>
          <cell r="K3074" t="str">
            <v>13-илова</v>
          </cell>
          <cell r="L3074" t="str">
            <v>Асосий</v>
          </cell>
          <cell r="M3074" t="str">
            <v>Тошкент вилояти</v>
          </cell>
          <cell r="N3074" t="str">
            <v>Оҳангарон тумани</v>
          </cell>
          <cell r="O3074" t="str">
            <v>“Гўшсой” МФЙ</v>
          </cell>
          <cell r="P3074" t="str">
            <v>Реконструкция</v>
          </cell>
          <cell r="Q3074" t="str">
            <v>2023-2024</v>
          </cell>
          <cell r="R3074">
            <v>2</v>
          </cell>
          <cell r="V3074" t="str">
            <v>октябрь, 2023 й.</v>
          </cell>
          <cell r="AB3074">
            <v>1</v>
          </cell>
          <cell r="AE3074">
            <v>1</v>
          </cell>
          <cell r="AG3074">
            <v>1</v>
          </cell>
          <cell r="AH3074">
            <v>1</v>
          </cell>
          <cell r="AJ3074">
            <v>1</v>
          </cell>
          <cell r="AM3074">
            <v>1</v>
          </cell>
          <cell r="AN3074">
            <v>1</v>
          </cell>
          <cell r="AO3074">
            <v>1</v>
          </cell>
          <cell r="AR3074">
            <v>1</v>
          </cell>
          <cell r="AS3074">
            <v>2527</v>
          </cell>
          <cell r="AT3074">
            <v>2527</v>
          </cell>
          <cell r="AU3074">
            <v>2527</v>
          </cell>
          <cell r="AV3074">
            <v>2327.6819999999998</v>
          </cell>
          <cell r="AW3074">
            <v>2324.9250000000002</v>
          </cell>
          <cell r="AX3074">
            <v>2550</v>
          </cell>
          <cell r="BR3074">
            <v>-139.26</v>
          </cell>
          <cell r="BS3074">
            <v>2410.7399999999998</v>
          </cell>
          <cell r="BV3074">
            <v>1452.0329999999999</v>
          </cell>
          <cell r="BW3074">
            <v>820.93499999999995</v>
          </cell>
          <cell r="BX3074" t="str">
            <v>Ўз.Рес. ФВВ махсус техник қурилиш бошқармаси</v>
          </cell>
          <cell r="BY3074">
            <v>305501353</v>
          </cell>
          <cell r="CT3074">
            <v>1</v>
          </cell>
          <cell r="GG3074" t="str">
            <v>объект</v>
          </cell>
          <cell r="GH3074">
            <v>1</v>
          </cell>
          <cell r="GJ3074" t="str">
            <v>Вазирлар Маҳкамасининг 2017 йил
21 декабрдаги 1009-сон қарори</v>
          </cell>
        </row>
        <row r="3075">
          <cell r="A3075" t="str">
            <v>Оҳангарон тумани “Алишер” МФЙ худудидан оқиб ўтувчи “Қурсой” сойида қирғоқ ҳимоя ишларини бажариш</v>
          </cell>
          <cell r="B3075" t="str">
            <v>2301272120619001</v>
          </cell>
          <cell r="C3075">
            <v>1</v>
          </cell>
          <cell r="D3075" t="str">
            <v> 100021860274017016801018068</v>
          </cell>
          <cell r="E3075" t="str">
            <v>Ҳудудий, муҳандислик-инфратузилма, шунингдек алоҳида муҳим ва тоифаланган объектлар</v>
          </cell>
          <cell r="F3075" t="str">
            <v>Қирғоқ бўйи ва бошқа ҳимоя иншоотлар</v>
          </cell>
          <cell r="H3075" t="str">
            <v>Тошкент вилояти ҳокимлиги</v>
          </cell>
          <cell r="J3075" t="str">
            <v>Вилоят</v>
          </cell>
          <cell r="K3075" t="str">
            <v>13-илова</v>
          </cell>
          <cell r="L3075" t="str">
            <v>Асосий</v>
          </cell>
          <cell r="M3075" t="str">
            <v>Тошкент вилояти</v>
          </cell>
          <cell r="N3075" t="str">
            <v>Оҳангарон тумани</v>
          </cell>
          <cell r="O3075" t="str">
            <v>“Алишер” МФЙ</v>
          </cell>
          <cell r="P3075" t="str">
            <v>Реконструкция</v>
          </cell>
          <cell r="Q3075">
            <v>2023</v>
          </cell>
          <cell r="R3075">
            <v>2</v>
          </cell>
          <cell r="S3075">
            <v>1</v>
          </cell>
          <cell r="V3075" t="str">
            <v>сентябрь, 2023 й.</v>
          </cell>
          <cell r="AB3075">
            <v>1</v>
          </cell>
          <cell r="AE3075">
            <v>1</v>
          </cell>
          <cell r="AG3075">
            <v>1</v>
          </cell>
          <cell r="AH3075">
            <v>1</v>
          </cell>
          <cell r="AJ3075">
            <v>1</v>
          </cell>
          <cell r="AM3075">
            <v>1</v>
          </cell>
          <cell r="AN3075">
            <v>1</v>
          </cell>
          <cell r="AO3075">
            <v>1</v>
          </cell>
          <cell r="AR3075">
            <v>1</v>
          </cell>
          <cell r="AS3075">
            <v>2706.1</v>
          </cell>
          <cell r="AT3075">
            <v>2706.1</v>
          </cell>
          <cell r="AU3075">
            <v>2706.1</v>
          </cell>
          <cell r="AV3075">
            <v>2643.3829999999998</v>
          </cell>
          <cell r="AW3075">
            <v>2606.056</v>
          </cell>
          <cell r="AX3075">
            <v>1900</v>
          </cell>
          <cell r="BS3075">
            <v>1900</v>
          </cell>
          <cell r="BV3075">
            <v>2479.0610000000001</v>
          </cell>
          <cell r="BW3075">
            <v>1885.953</v>
          </cell>
          <cell r="BX3075" t="str">
            <v>Ўз.Рес. ФВВ махсус техник қурилиш бошқармаси</v>
          </cell>
          <cell r="BY3075">
            <v>305501353</v>
          </cell>
          <cell r="CT3075">
            <v>1</v>
          </cell>
          <cell r="CU3075">
            <v>1</v>
          </cell>
          <cell r="CW3075">
            <v>1</v>
          </cell>
          <cell r="GG3075" t="str">
            <v>объект</v>
          </cell>
          <cell r="GH3075">
            <v>1</v>
          </cell>
          <cell r="GI3075">
            <v>1</v>
          </cell>
          <cell r="GJ3075" t="str">
            <v>Вазирлар Маҳкамасининг 2017 йил
21 декабрдаги 1009-сон қарори</v>
          </cell>
        </row>
        <row r="3076">
          <cell r="A3076" t="str">
            <v>Оққўрғон тумани “Хонобод” МФЙ ҳудудидан оқиб ўтувчи Оҳангарон дарёсининг ўзанини тўғирлаш ва оқим бўйлаб чап томонида қирғоқ ҳимоя ишларини бажариш</v>
          </cell>
          <cell r="B3076" t="str">
            <v>2301272060619001</v>
          </cell>
          <cell r="C3076">
            <v>1</v>
          </cell>
          <cell r="D3076" t="str">
            <v> 100021860274017016801018069</v>
          </cell>
          <cell r="E3076" t="str">
            <v>Ҳудудий, муҳандислик-инфратузилма, шунингдек алоҳида муҳим ва тоифаланган объектлар</v>
          </cell>
          <cell r="F3076" t="str">
            <v>Қирғоқ бўйи ва бошқа ҳимоя иншоотлар</v>
          </cell>
          <cell r="H3076" t="str">
            <v>Тошкент вилояти ҳокимлиги</v>
          </cell>
          <cell r="J3076" t="str">
            <v>Вилоят</v>
          </cell>
          <cell r="K3076" t="str">
            <v>13-илова</v>
          </cell>
          <cell r="L3076" t="str">
            <v>Асосий</v>
          </cell>
          <cell r="M3076" t="str">
            <v>Тошкент вилояти</v>
          </cell>
          <cell r="N3076" t="str">
            <v>Оққўрғон тумани</v>
          </cell>
          <cell r="O3076" t="str">
            <v xml:space="preserve">“Хонобод” МФЙ </v>
          </cell>
          <cell r="P3076" t="str">
            <v>Реконструкция</v>
          </cell>
          <cell r="Q3076" t="str">
            <v>2023-2024</v>
          </cell>
          <cell r="R3076">
            <v>2</v>
          </cell>
          <cell r="S3076">
            <v>1</v>
          </cell>
          <cell r="T3076">
            <v>1</v>
          </cell>
          <cell r="V3076" t="str">
            <v>сентябрь, 2023 й.</v>
          </cell>
          <cell r="AB3076">
            <v>1</v>
          </cell>
          <cell r="AE3076">
            <v>1</v>
          </cell>
          <cell r="AG3076">
            <v>1</v>
          </cell>
          <cell r="AH3076">
            <v>1</v>
          </cell>
          <cell r="AJ3076">
            <v>1</v>
          </cell>
          <cell r="AM3076">
            <v>1</v>
          </cell>
          <cell r="AN3076">
            <v>1</v>
          </cell>
          <cell r="AO3076">
            <v>1</v>
          </cell>
          <cell r="AR3076">
            <v>1</v>
          </cell>
          <cell r="AS3076">
            <v>4022.098</v>
          </cell>
          <cell r="AT3076">
            <v>4022.098</v>
          </cell>
          <cell r="AU3076">
            <v>4022.098</v>
          </cell>
          <cell r="AV3076">
            <v>3852.3820000000001</v>
          </cell>
          <cell r="AW3076">
            <v>3852.3820000000001</v>
          </cell>
          <cell r="AX3076">
            <v>2265</v>
          </cell>
          <cell r="BS3076">
            <v>2265</v>
          </cell>
          <cell r="BV3076">
            <v>3945.0509999999999</v>
          </cell>
          <cell r="BW3076">
            <v>2244.3209999999999</v>
          </cell>
          <cell r="BX3076" t="str">
            <v>Ўз.Рес. ФВВ махсус техник қурилиш бошқармаси</v>
          </cell>
          <cell r="BY3076">
            <v>305501353</v>
          </cell>
          <cell r="CT3076">
            <v>1</v>
          </cell>
          <cell r="GG3076" t="str">
            <v>объект</v>
          </cell>
          <cell r="GH3076">
            <v>1</v>
          </cell>
          <cell r="GJ3076" t="str">
            <v>Вазирлар Маҳкамасининг 2017 йил
21 декабрдаги 1009-сон қарори</v>
          </cell>
        </row>
        <row r="3077">
          <cell r="A3077" t="str">
            <v>Паркент тумани “Бойқозон” МФЙ ҳудудидан оқиб ўтувчи “Паркентсой” сойиининг оқим бўйлаб ўнг томонида қирғоқ ҳимоя ишларини бажариш</v>
          </cell>
          <cell r="B3077" t="str">
            <v>2301272490619001</v>
          </cell>
          <cell r="C3077">
            <v>1</v>
          </cell>
          <cell r="D3077" t="str">
            <v> 100021860274017016801018070</v>
          </cell>
          <cell r="E3077" t="str">
            <v>Ҳудудий, муҳандислик-инфратузилма, шунингдек алоҳида муҳим ва тоифаланган объектлар</v>
          </cell>
          <cell r="F3077" t="str">
            <v>Қирғоқ бўйи ва бошқа ҳимоя иншоотлар</v>
          </cell>
          <cell r="H3077" t="str">
            <v>Тошкент вилояти ҳокимлиги</v>
          </cell>
          <cell r="J3077" t="str">
            <v>Вилоят</v>
          </cell>
          <cell r="K3077" t="str">
            <v>13-илова</v>
          </cell>
          <cell r="L3077" t="str">
            <v>Асосий</v>
          </cell>
          <cell r="M3077" t="str">
            <v>Тошкент вилояти</v>
          </cell>
          <cell r="N3077" t="str">
            <v>Паркент тумани</v>
          </cell>
          <cell r="O3077" t="str">
            <v>“Бойқозон” МФЙ</v>
          </cell>
          <cell r="P3077" t="str">
            <v>Реконструкция</v>
          </cell>
          <cell r="Q3077">
            <v>2023</v>
          </cell>
          <cell r="R3077">
            <v>2</v>
          </cell>
          <cell r="S3077">
            <v>1</v>
          </cell>
          <cell r="T3077">
            <v>1</v>
          </cell>
          <cell r="U3077">
            <v>1</v>
          </cell>
          <cell r="V3077" t="str">
            <v>октябрь, 2023 й.</v>
          </cell>
          <cell r="AB3077">
            <v>1</v>
          </cell>
          <cell r="AE3077">
            <v>1</v>
          </cell>
          <cell r="AG3077">
            <v>1</v>
          </cell>
          <cell r="AH3077">
            <v>1</v>
          </cell>
          <cell r="AJ3077">
            <v>1</v>
          </cell>
          <cell r="AM3077">
            <v>1</v>
          </cell>
          <cell r="AN3077">
            <v>1</v>
          </cell>
          <cell r="AO3077">
            <v>1</v>
          </cell>
          <cell r="AR3077">
            <v>1</v>
          </cell>
          <cell r="AS3077">
            <v>1941.204</v>
          </cell>
          <cell r="AT3077">
            <v>1941.204</v>
          </cell>
          <cell r="AU3077">
            <v>1941.204</v>
          </cell>
          <cell r="AV3077">
            <v>1941.933</v>
          </cell>
          <cell r="AW3077">
            <v>1941.933</v>
          </cell>
          <cell r="AX3077">
            <v>2660</v>
          </cell>
          <cell r="BR3077">
            <v>-810.09</v>
          </cell>
          <cell r="BS3077">
            <v>1849.9099999999999</v>
          </cell>
          <cell r="BV3077">
            <v>2018.412</v>
          </cell>
          <cell r="BW3077">
            <v>1538.1489999999999</v>
          </cell>
          <cell r="BX3077" t="str">
            <v>Ўз.Рес. ФВВ махсус техник қурилиш бошқармаси</v>
          </cell>
          <cell r="BY3077">
            <v>305501353</v>
          </cell>
          <cell r="CT3077">
            <v>1</v>
          </cell>
          <cell r="CU3077">
            <v>1</v>
          </cell>
          <cell r="CW3077">
            <v>1</v>
          </cell>
          <cell r="GG3077" t="str">
            <v>объект</v>
          </cell>
          <cell r="GH3077">
            <v>1</v>
          </cell>
          <cell r="GI3077">
            <v>1</v>
          </cell>
          <cell r="GJ3077" t="str">
            <v>Вазирлар Маҳкамасининг 2017 йил
21 декабрдаги 1009-сон қарори</v>
          </cell>
        </row>
        <row r="3078">
          <cell r="A3078" t="str">
            <v>Бўстонлиқ тумани “С.Хондойлиқий” МФЙнинг “Садоқат” ва “Олмалиқ булоқ” кўчаларини боғловчи Номсиз сой устидаги автомобиль ва пиёдалар ўтиш кўпригини реконструкция қилиш</v>
          </cell>
          <cell r="B3078" t="str">
            <v>2301272240619001</v>
          </cell>
          <cell r="C3078">
            <v>1</v>
          </cell>
          <cell r="D3078" t="str">
            <v> 100021860274017016801018071</v>
          </cell>
          <cell r="E3078" t="str">
            <v>Ҳудудий, муҳандислик-инфратузилма, шунингдек алоҳида муҳим ва тоифаланган объектлар</v>
          </cell>
          <cell r="F3078" t="str">
            <v>Қирғоқ бўйи ва бошқа ҳимоя иншоотлар</v>
          </cell>
          <cell r="H3078" t="str">
            <v>Тошкент вилояти ҳокимлиги</v>
          </cell>
          <cell r="J3078" t="str">
            <v>Вилоят</v>
          </cell>
          <cell r="K3078" t="str">
            <v>13-илова</v>
          </cell>
          <cell r="L3078" t="str">
            <v>Асосий</v>
          </cell>
          <cell r="M3078" t="str">
            <v>Тошкент вилояти</v>
          </cell>
          <cell r="N3078" t="str">
            <v>Бўстонлиқ тумани</v>
          </cell>
          <cell r="O3078" t="str">
            <v>“С.Хондойлиқий” МФЙ</v>
          </cell>
          <cell r="P3078" t="str">
            <v>Реконструкция</v>
          </cell>
          <cell r="Q3078">
            <v>2023</v>
          </cell>
          <cell r="R3078">
            <v>2</v>
          </cell>
          <cell r="S3078">
            <v>1</v>
          </cell>
          <cell r="T3078">
            <v>1</v>
          </cell>
          <cell r="U3078">
            <v>1</v>
          </cell>
          <cell r="V3078" t="str">
            <v>сентябрь, 2023 й.</v>
          </cell>
          <cell r="AB3078">
            <v>1</v>
          </cell>
          <cell r="AE3078">
            <v>1</v>
          </cell>
          <cell r="AG3078">
            <v>1</v>
          </cell>
          <cell r="AH3078">
            <v>1</v>
          </cell>
          <cell r="AK3078">
            <v>1</v>
          </cell>
          <cell r="AM3078">
            <v>1</v>
          </cell>
          <cell r="AN3078">
            <v>1</v>
          </cell>
          <cell r="AO3078">
            <v>1</v>
          </cell>
          <cell r="AR3078">
            <v>1</v>
          </cell>
          <cell r="AS3078">
            <v>813</v>
          </cell>
          <cell r="AT3078">
            <v>813</v>
          </cell>
          <cell r="AU3078">
            <v>813</v>
          </cell>
          <cell r="AV3078">
            <v>750.96400000000006</v>
          </cell>
          <cell r="AW3078">
            <v>751</v>
          </cell>
          <cell r="AX3078">
            <v>760</v>
          </cell>
          <cell r="BS3078">
            <v>760</v>
          </cell>
          <cell r="BV3078">
            <v>798.00199999999995</v>
          </cell>
          <cell r="BW3078">
            <v>648.75199999999995</v>
          </cell>
          <cell r="BX3078" t="str">
            <v>Ўз.Рес. ФВВ махсус техник қурилиш бошқармаси</v>
          </cell>
          <cell r="BY3078">
            <v>305501353</v>
          </cell>
          <cell r="CT3078">
            <v>1</v>
          </cell>
          <cell r="CU3078">
            <v>1</v>
          </cell>
          <cell r="CW3078">
            <v>1</v>
          </cell>
          <cell r="GG3078" t="str">
            <v>объект</v>
          </cell>
          <cell r="GH3078">
            <v>1</v>
          </cell>
          <cell r="GI3078">
            <v>1</v>
          </cell>
          <cell r="GJ3078" t="str">
            <v>Вазирлар Маҳкамасининг 2017 йил
21 декабрдаги 1009-сон қарори</v>
          </cell>
        </row>
        <row r="3079">
          <cell r="A3079" t="str">
            <v xml:space="preserve">Бўстонлиқ туманининг “Қорамозор” МФЙ “Қутлуғ қадам” ва “Янгийўл” кўчаларидаги ҳамда “Қорамозор ота” қабристонига ҳудудида сел ташламалари куриш </v>
          </cell>
          <cell r="B3079" t="str">
            <v>2301272240619002</v>
          </cell>
          <cell r="C3079">
            <v>1</v>
          </cell>
          <cell r="D3079" t="str">
            <v> 100021860274017016801018072</v>
          </cell>
          <cell r="E3079" t="str">
            <v>Ҳудудий, муҳандислик-инфратузилма, шунингдек алоҳида муҳим ва тоифаланган объектлар</v>
          </cell>
          <cell r="F3079" t="str">
            <v>Қирғоқ бўйи ва бошқа ҳимоя иншоотлар</v>
          </cell>
          <cell r="H3079" t="str">
            <v>Тошкент вилояти ҳокимлиги</v>
          </cell>
          <cell r="J3079" t="str">
            <v>Вилоят</v>
          </cell>
          <cell r="K3079" t="str">
            <v>13-илова</v>
          </cell>
          <cell r="L3079" t="str">
            <v>Асосий</v>
          </cell>
          <cell r="M3079" t="str">
            <v>Тошкент вилояти</v>
          </cell>
          <cell r="N3079" t="str">
            <v>Бўстонлиқ тумани</v>
          </cell>
          <cell r="O3079" t="str">
            <v>“Қорамозор” МФЙ</v>
          </cell>
          <cell r="P3079" t="str">
            <v>Реконструкция</v>
          </cell>
          <cell r="Q3079">
            <v>2023</v>
          </cell>
          <cell r="R3079">
            <v>2</v>
          </cell>
          <cell r="S3079">
            <v>1</v>
          </cell>
          <cell r="T3079">
            <v>1</v>
          </cell>
          <cell r="U3079">
            <v>1</v>
          </cell>
          <cell r="V3079" t="str">
            <v>сентябрь, 2023 й.</v>
          </cell>
          <cell r="AB3079">
            <v>1</v>
          </cell>
          <cell r="AE3079">
            <v>1</v>
          </cell>
          <cell r="AG3079">
            <v>1</v>
          </cell>
          <cell r="AH3079">
            <v>1</v>
          </cell>
          <cell r="AK3079">
            <v>1</v>
          </cell>
          <cell r="AM3079">
            <v>1</v>
          </cell>
          <cell r="AN3079">
            <v>1</v>
          </cell>
          <cell r="AO3079">
            <v>1</v>
          </cell>
          <cell r="AR3079">
            <v>1</v>
          </cell>
          <cell r="AS3079">
            <v>1147.0999999999999</v>
          </cell>
          <cell r="AT3079">
            <v>1147.0999999999999</v>
          </cell>
          <cell r="AU3079">
            <v>1147.0999999999999</v>
          </cell>
          <cell r="AV3079">
            <v>1041.9269999999999</v>
          </cell>
          <cell r="AW3079">
            <v>1041.9000000000001</v>
          </cell>
          <cell r="AX3079">
            <v>3040</v>
          </cell>
          <cell r="BR3079">
            <v>-1942.8489999999999</v>
          </cell>
          <cell r="BS3079">
            <v>1097.1510000000001</v>
          </cell>
          <cell r="BV3079">
            <v>1128.4090000000001</v>
          </cell>
          <cell r="BW3079">
            <v>980.87300000000005</v>
          </cell>
          <cell r="BX3079" t="str">
            <v>Ўз.Рес. ФВВ махсус техник қурилиш бошқармаси</v>
          </cell>
          <cell r="BY3079">
            <v>305501353</v>
          </cell>
          <cell r="CT3079">
            <v>1</v>
          </cell>
          <cell r="CU3079">
            <v>1</v>
          </cell>
          <cell r="CW3079">
            <v>1</v>
          </cell>
          <cell r="GG3079" t="str">
            <v>объект</v>
          </cell>
          <cell r="GH3079">
            <v>1</v>
          </cell>
          <cell r="GI3079">
            <v>1</v>
          </cell>
          <cell r="GJ3079" t="str">
            <v>Вазирлар Маҳкамасининг 2017 йил
21 декабрдаги 1009-сон қарори</v>
          </cell>
        </row>
        <row r="3080">
          <cell r="A3080" t="str">
            <v>Кредитор қарздорликларни қоплаш</v>
          </cell>
          <cell r="E3080" t="str">
            <v>Ҳудудий, муҳандислик-инфратузилма, шунингдек алоҳида муҳим ва тоифаланган объектлар</v>
          </cell>
          <cell r="F3080" t="str">
            <v>Қирғоқ бўйи ва бошқа ҳимоя иншоотлар</v>
          </cell>
          <cell r="H3080" t="str">
            <v>Тошкент вилояти ҳокимлиги</v>
          </cell>
          <cell r="J3080" t="str">
            <v>Вилоят</v>
          </cell>
          <cell r="K3080" t="str">
            <v>13-илова</v>
          </cell>
          <cell r="L3080" t="str">
            <v>Асосий</v>
          </cell>
          <cell r="M3080" t="str">
            <v>Тошкент вилояти</v>
          </cell>
          <cell r="N3080">
            <v>0</v>
          </cell>
          <cell r="P3080" t="str">
            <v>Кредитор қарздорлик</v>
          </cell>
          <cell r="R3080">
            <v>1</v>
          </cell>
          <cell r="AX3080">
            <v>500</v>
          </cell>
          <cell r="BS3080">
            <v>500</v>
          </cell>
        </row>
        <row r="3081">
          <cell r="A3081" t="str">
            <v>Лойиҳа-қидирув ишлари</v>
          </cell>
          <cell r="E3081" t="str">
            <v>Ҳудудий, муҳандислик-инфратузилма, шунингдек алоҳида муҳим ва тоифаланган объектлар</v>
          </cell>
          <cell r="F3081" t="str">
            <v>Қирғоқ бўйи ва бошқа ҳимоя иншоотлар</v>
          </cell>
          <cell r="H3081" t="str">
            <v>Тошкент вилояти ҳокимлиги</v>
          </cell>
          <cell r="J3081" t="str">
            <v>Вилоят</v>
          </cell>
          <cell r="K3081" t="str">
            <v>Қўшимча</v>
          </cell>
          <cell r="L3081" t="str">
            <v>Асосий</v>
          </cell>
          <cell r="M3081" t="str">
            <v>Тошкент вилояти</v>
          </cell>
          <cell r="P3081" t="str">
            <v>Лойиҳа-қидирув ишлари</v>
          </cell>
          <cell r="Q3081">
            <v>2023</v>
          </cell>
          <cell r="R3081">
            <v>2</v>
          </cell>
          <cell r="BO3081">
            <v>688</v>
          </cell>
          <cell r="BS3081">
            <v>688</v>
          </cell>
          <cell r="HD3081" t="str">
            <v>Янги қўшилган, ЛҚИ</v>
          </cell>
        </row>
        <row r="3082">
          <cell r="A3082" t="str">
            <v>Тақсимланмаган лимит</v>
          </cell>
          <cell r="E3082" t="str">
            <v>Ҳудудий, муҳандислик-инфратузилма, шунингдек алоҳида муҳим ва тоифаланган объектлар</v>
          </cell>
          <cell r="F3082" t="str">
            <v>Қирғоқ бўйи ва бошқа ҳимоя иншоотлар</v>
          </cell>
          <cell r="H3082" t="str">
            <v>Тошкент вилояти ҳокимлиги</v>
          </cell>
          <cell r="J3082" t="str">
            <v>Вилоят</v>
          </cell>
          <cell r="K3082" t="str">
            <v>13-илова</v>
          </cell>
          <cell r="L3082" t="str">
            <v>Асосий</v>
          </cell>
          <cell r="M3082" t="str">
            <v>Тошкент вилояти</v>
          </cell>
          <cell r="P3082" t="str">
            <v>Тақсимланмаган лимит</v>
          </cell>
          <cell r="R3082">
            <v>2</v>
          </cell>
          <cell r="AX3082">
            <v>0</v>
          </cell>
          <cell r="BR3082">
            <v>2892.1990000000001</v>
          </cell>
          <cell r="BS3082">
            <v>2892.1990000000001</v>
          </cell>
        </row>
        <row r="3083">
          <cell r="A3083" t="str">
            <v>Сўх тумани Сариканда қишлоғи “Хaзрат Али” сел йўлини ПК0+00 дан ПК33+00 гача  қуриш</v>
          </cell>
          <cell r="B3083" t="str">
            <v>2201302260619004</v>
          </cell>
          <cell r="C3083">
            <v>1</v>
          </cell>
          <cell r="D3083" t="str">
            <v> 100021860304017016801018070</v>
          </cell>
          <cell r="E3083" t="str">
            <v>Ҳудудий, муҳандислик-инфратузилма, шунингдек алоҳида муҳим ва тоифаланган объектлар</v>
          </cell>
          <cell r="F3083" t="str">
            <v>Қирғоқ бўйи ва бошқа ҳимоя иншоотлар</v>
          </cell>
          <cell r="H3083" t="str">
            <v>Фарғона вилоят ҳокимлиги</v>
          </cell>
          <cell r="J3083" t="str">
            <v>Вилоят</v>
          </cell>
          <cell r="K3083" t="str">
            <v>14-илова</v>
          </cell>
          <cell r="L3083" t="str">
            <v>Асосий</v>
          </cell>
          <cell r="M3083" t="str">
            <v>Фарғона вилояти</v>
          </cell>
          <cell r="N3083" t="str">
            <v>Сўх тумани</v>
          </cell>
          <cell r="O3083" t="str">
            <v>“Хaзрат Али” МФЙ</v>
          </cell>
          <cell r="P3083" t="str">
            <v>Реконструкция</v>
          </cell>
          <cell r="Q3083" t="str">
            <v>2022-2023</v>
          </cell>
          <cell r="R3083">
            <v>1</v>
          </cell>
          <cell r="S3083">
            <v>1</v>
          </cell>
          <cell r="X3083">
            <v>1</v>
          </cell>
          <cell r="Z3083">
            <v>1</v>
          </cell>
          <cell r="AA3083">
            <v>1</v>
          </cell>
          <cell r="AS3083">
            <v>4876.6400000000003</v>
          </cell>
          <cell r="AT3083">
            <v>3138.7060000000001</v>
          </cell>
          <cell r="AU3083">
            <v>3138.7060000000001</v>
          </cell>
          <cell r="AV3083">
            <v>4919.6639999999998</v>
          </cell>
          <cell r="AW3083">
            <v>4683.076</v>
          </cell>
          <cell r="AX3083">
            <v>2937.1</v>
          </cell>
          <cell r="BR3083">
            <v>-28.047999999999998</v>
          </cell>
          <cell r="BS3083">
            <v>2909.0520000000001</v>
          </cell>
          <cell r="BV3083">
            <v>2358.7429999999999</v>
          </cell>
          <cell r="BW3083">
            <v>2453.7579999999998</v>
          </cell>
          <cell r="BX3083" t="str">
            <v>"Бахриддин шоди гузар" МЧЖ</v>
          </cell>
          <cell r="BY3083">
            <v>206376511</v>
          </cell>
          <cell r="CT3083">
            <v>1</v>
          </cell>
          <cell r="CU3083">
            <v>1</v>
          </cell>
          <cell r="CW3083">
            <v>1</v>
          </cell>
          <cell r="GG3083" t="str">
            <v>объект</v>
          </cell>
          <cell r="GH3083">
            <v>1</v>
          </cell>
          <cell r="GI3083">
            <v>1</v>
          </cell>
          <cell r="GJ3083" t="str">
            <v>Вазирлар Маҳкамасининг 2017 йил 
21 декабрдаги 1009-сон қарори</v>
          </cell>
        </row>
        <row r="3084">
          <cell r="A3084" t="str">
            <v>Фарғона тумани Юқори Водил қишлоғи Чолтаги сел йўлини таъмилаш ва қирғоқларини мустаҳкамлаш</v>
          </cell>
          <cell r="B3084" t="str">
            <v>2301302330619002</v>
          </cell>
          <cell r="C3084">
            <v>1</v>
          </cell>
          <cell r="D3084">
            <v>0</v>
          </cell>
          <cell r="E3084" t="str">
            <v>Ҳудудий, муҳандислик-инфратузилма, шунингдек алоҳида муҳим ва тоифаланган объектлар</v>
          </cell>
          <cell r="F3084" t="str">
            <v>Қирғоқ бўйи ва бошқа ҳимоя иншоотлар</v>
          </cell>
          <cell r="H3084" t="str">
            <v>Фарғона вилоят ҳокимлиги</v>
          </cell>
          <cell r="J3084" t="str">
            <v>Вилоят</v>
          </cell>
          <cell r="K3084" t="str">
            <v>14-илова</v>
          </cell>
          <cell r="L3084" t="str">
            <v>Асосий</v>
          </cell>
          <cell r="M3084" t="str">
            <v>Фарғона вилояти</v>
          </cell>
          <cell r="N3084" t="str">
            <v xml:space="preserve">Фарғона тумани </v>
          </cell>
          <cell r="O3084" t="str">
            <v>Юқори Водил МФЙ</v>
          </cell>
          <cell r="P3084" t="str">
            <v>Реконструкция</v>
          </cell>
          <cell r="Q3084">
            <v>2023</v>
          </cell>
          <cell r="R3084">
            <v>2</v>
          </cell>
          <cell r="S3084">
            <v>1</v>
          </cell>
          <cell r="T3084">
            <v>1</v>
          </cell>
          <cell r="U3084">
            <v>1</v>
          </cell>
          <cell r="V3084" t="str">
            <v>08.2023й</v>
          </cell>
          <cell r="AB3084">
            <v>1</v>
          </cell>
          <cell r="AE3084">
            <v>1</v>
          </cell>
          <cell r="AG3084">
            <v>1</v>
          </cell>
          <cell r="AH3084">
            <v>1</v>
          </cell>
          <cell r="AK3084">
            <v>1</v>
          </cell>
          <cell r="AM3084">
            <v>1</v>
          </cell>
          <cell r="AN3084">
            <v>1</v>
          </cell>
          <cell r="AO3084">
            <v>1</v>
          </cell>
          <cell r="AR3084">
            <v>1</v>
          </cell>
          <cell r="AS3084">
            <v>548.80600000000004</v>
          </cell>
          <cell r="AT3084">
            <v>548.80600000000004</v>
          </cell>
          <cell r="AU3084">
            <v>548.80600000000004</v>
          </cell>
          <cell r="AV3084">
            <v>541.33100000000002</v>
          </cell>
          <cell r="AW3084">
            <v>514.26400000000001</v>
          </cell>
          <cell r="AX3084">
            <v>674.5</v>
          </cell>
          <cell r="BR3084">
            <v>-151.40700000000001</v>
          </cell>
          <cell r="BS3084">
            <v>523.09299999999996</v>
          </cell>
          <cell r="BV3084">
            <v>491.96100000000001</v>
          </cell>
          <cell r="BW3084">
            <v>485.54700000000003</v>
          </cell>
          <cell r="BX3084" t="str">
            <v>FARG'ONA CITY-STROY MCHJ</v>
          </cell>
          <cell r="BY3084">
            <v>308260368</v>
          </cell>
          <cell r="CT3084">
            <v>1</v>
          </cell>
          <cell r="CU3084">
            <v>1</v>
          </cell>
          <cell r="CW3084">
            <v>1</v>
          </cell>
          <cell r="GG3084" t="str">
            <v>объект</v>
          </cell>
          <cell r="GH3084">
            <v>1</v>
          </cell>
          <cell r="GI3084">
            <v>1</v>
          </cell>
          <cell r="GJ3084" t="str">
            <v>Вазирлар Маҳкамасининг 2017 йил 
21 декабрдаги 1009-сон қарори</v>
          </cell>
        </row>
        <row r="3085">
          <cell r="A3085" t="str">
            <v>Фарғона тумани "Яхши Ният" маҳалласи Оқтепа сел йўлини таъмилаш ва қирғоқларини мустаҳкамлаш</v>
          </cell>
          <cell r="B3085" t="str">
            <v>2301302330619001</v>
          </cell>
          <cell r="C3085">
            <v>1</v>
          </cell>
          <cell r="D3085">
            <v>0</v>
          </cell>
          <cell r="E3085" t="str">
            <v>Ҳудудий, муҳандислик-инфратузилма, шунингдек алоҳида муҳим ва тоифаланган объектлар</v>
          </cell>
          <cell r="F3085" t="str">
            <v>Қирғоқ бўйи ва бошқа ҳимоя иншоотлар</v>
          </cell>
          <cell r="H3085" t="str">
            <v>Фарғона вилоят ҳокимлиги</v>
          </cell>
          <cell r="J3085" t="str">
            <v>Вилоят</v>
          </cell>
          <cell r="K3085" t="str">
            <v>14-илова</v>
          </cell>
          <cell r="L3085" t="str">
            <v>Асосий</v>
          </cell>
          <cell r="M3085" t="str">
            <v>Фарғона вилояти</v>
          </cell>
          <cell r="N3085" t="str">
            <v xml:space="preserve">Фарғона тумани </v>
          </cell>
          <cell r="O3085" t="str">
            <v>Яхши Ният МФЙ</v>
          </cell>
          <cell r="P3085" t="str">
            <v>Реконструкция</v>
          </cell>
          <cell r="Q3085">
            <v>2023</v>
          </cell>
          <cell r="R3085">
            <v>2</v>
          </cell>
          <cell r="S3085">
            <v>1</v>
          </cell>
          <cell r="T3085">
            <v>1</v>
          </cell>
          <cell r="U3085">
            <v>1</v>
          </cell>
          <cell r="V3085" t="str">
            <v>08.2023й</v>
          </cell>
          <cell r="AB3085">
            <v>1</v>
          </cell>
          <cell r="AE3085">
            <v>1</v>
          </cell>
          <cell r="AG3085">
            <v>1</v>
          </cell>
          <cell r="AH3085">
            <v>1</v>
          </cell>
          <cell r="AK3085">
            <v>1</v>
          </cell>
          <cell r="AM3085">
            <v>1</v>
          </cell>
          <cell r="AN3085">
            <v>1</v>
          </cell>
          <cell r="AO3085">
            <v>1</v>
          </cell>
          <cell r="AR3085">
            <v>1</v>
          </cell>
          <cell r="AS3085">
            <v>548.37300000000005</v>
          </cell>
          <cell r="AT3085">
            <v>548.37300000000005</v>
          </cell>
          <cell r="AU3085">
            <v>548.37300000000005</v>
          </cell>
          <cell r="AV3085">
            <v>545.26099999999997</v>
          </cell>
          <cell r="AW3085">
            <v>517.99800000000005</v>
          </cell>
          <cell r="AX3085">
            <v>503.5</v>
          </cell>
          <cell r="BR3085">
            <v>30.375</v>
          </cell>
          <cell r="BS3085">
            <v>533.875</v>
          </cell>
          <cell r="BV3085">
            <v>443.25900000000001</v>
          </cell>
          <cell r="BW3085">
            <v>451.46800000000002</v>
          </cell>
          <cell r="BX3085" t="str">
            <v>"Элит Грант Қурилиш" МЧЖ</v>
          </cell>
          <cell r="BY3085">
            <v>303770805</v>
          </cell>
          <cell r="CT3085">
            <v>1</v>
          </cell>
          <cell r="CU3085">
            <v>1</v>
          </cell>
          <cell r="CW3085">
            <v>1</v>
          </cell>
          <cell r="GG3085" t="str">
            <v>объект</v>
          </cell>
          <cell r="GH3085">
            <v>1</v>
          </cell>
          <cell r="GI3085">
            <v>1</v>
          </cell>
          <cell r="GJ3085" t="str">
            <v>Вазирлар Маҳкамасининг 2017 йил 
21 декабрдаги 1009-сон қарори</v>
          </cell>
        </row>
        <row r="3086">
          <cell r="A3086" t="str">
            <v>Сўх тумани "Соҳибкор" МФЙ Паллахона сел йўлини таъмирлаш ва қирғоқларини мустаҳкамлаш</v>
          </cell>
          <cell r="B3086" t="str">
            <v>2301302260619002</v>
          </cell>
          <cell r="C3086">
            <v>1</v>
          </cell>
          <cell r="D3086">
            <v>0</v>
          </cell>
          <cell r="E3086" t="str">
            <v>Ҳудудий, муҳандислик-инфратузилма, шунингдек алоҳида муҳим ва тоифаланган объектлар</v>
          </cell>
          <cell r="F3086" t="str">
            <v>Қирғоқ бўйи ва бошқа ҳимоя иншоотлар</v>
          </cell>
          <cell r="H3086" t="str">
            <v>Фарғона вилоят ҳокимлиги</v>
          </cell>
          <cell r="J3086" t="str">
            <v>Вилоят</v>
          </cell>
          <cell r="K3086" t="str">
            <v>14-илова</v>
          </cell>
          <cell r="L3086" t="str">
            <v>Асосий</v>
          </cell>
          <cell r="M3086" t="str">
            <v>Фарғона вилояти</v>
          </cell>
          <cell r="N3086" t="str">
            <v>Сўх тумани</v>
          </cell>
          <cell r="O3086" t="str">
            <v>Сохибкор МФЙ</v>
          </cell>
          <cell r="P3086" t="str">
            <v>Реконструкция</v>
          </cell>
          <cell r="Q3086">
            <v>2023</v>
          </cell>
          <cell r="R3086">
            <v>2</v>
          </cell>
          <cell r="S3086">
            <v>1</v>
          </cell>
          <cell r="T3086">
            <v>1</v>
          </cell>
          <cell r="U3086">
            <v>1</v>
          </cell>
          <cell r="V3086" t="str">
            <v>08.2023й</v>
          </cell>
          <cell r="AB3086">
            <v>1</v>
          </cell>
          <cell r="AE3086">
            <v>1</v>
          </cell>
          <cell r="AG3086">
            <v>1</v>
          </cell>
          <cell r="AH3086">
            <v>1</v>
          </cell>
          <cell r="AK3086">
            <v>1</v>
          </cell>
          <cell r="AM3086">
            <v>1</v>
          </cell>
          <cell r="AN3086">
            <v>1</v>
          </cell>
          <cell r="AO3086">
            <v>1</v>
          </cell>
          <cell r="AR3086">
            <v>1</v>
          </cell>
          <cell r="AS3086">
            <v>1482.578</v>
          </cell>
          <cell r="AT3086">
            <v>1482.578</v>
          </cell>
          <cell r="AU3086">
            <v>1482.578</v>
          </cell>
          <cell r="AV3086">
            <v>1470.9290000000001</v>
          </cell>
          <cell r="AW3086">
            <v>1397.383</v>
          </cell>
          <cell r="AX3086">
            <v>2090</v>
          </cell>
          <cell r="BR3086">
            <v>-677.29100000000005</v>
          </cell>
          <cell r="BS3086">
            <v>1412.7089999999998</v>
          </cell>
          <cell r="BV3086">
            <v>1479.4570000000001</v>
          </cell>
          <cell r="BW3086">
            <v>1412.0830000000001</v>
          </cell>
          <cell r="BX3086" t="str">
            <v>"XUSHBAXTI SUHROBZOD"  MCHJ</v>
          </cell>
          <cell r="BY3086">
            <v>300347951</v>
          </cell>
          <cell r="CT3086">
            <v>1</v>
          </cell>
          <cell r="CU3086">
            <v>1</v>
          </cell>
          <cell r="CW3086">
            <v>1</v>
          </cell>
          <cell r="GG3086" t="str">
            <v>объект</v>
          </cell>
          <cell r="GH3086">
            <v>1</v>
          </cell>
          <cell r="GI3086">
            <v>1</v>
          </cell>
          <cell r="GJ3086" t="str">
            <v>Вазирлар Маҳкамасининг 2017 йил 
21 декабрдаги 1009-сон қарори</v>
          </cell>
        </row>
        <row r="3087">
          <cell r="A3087" t="str">
            <v>Сўх тумани "Демурсад" МФЙ Космидон сел йўлини қайта таъмирлаш</v>
          </cell>
          <cell r="B3087" t="str">
            <v>2301302260619001</v>
          </cell>
          <cell r="C3087">
            <v>1</v>
          </cell>
          <cell r="D3087">
            <v>0</v>
          </cell>
          <cell r="E3087" t="str">
            <v>Ҳудудий, муҳандислик-инфратузилма, шунингдек алоҳида муҳим ва тоифаланган объектлар</v>
          </cell>
          <cell r="F3087" t="str">
            <v>Қирғоқ бўйи ва бошқа ҳимоя иншоотлар</v>
          </cell>
          <cell r="H3087" t="str">
            <v>Фарғона вилоят ҳокимлиги</v>
          </cell>
          <cell r="J3087" t="str">
            <v>Вилоят</v>
          </cell>
          <cell r="K3087" t="str">
            <v>14-илова</v>
          </cell>
          <cell r="L3087" t="str">
            <v>Асосий</v>
          </cell>
          <cell r="M3087" t="str">
            <v>Фарғона вилояти</v>
          </cell>
          <cell r="N3087" t="str">
            <v>Сўх тумани</v>
          </cell>
          <cell r="O3087" t="str">
            <v>Демурсад МФЙ</v>
          </cell>
          <cell r="P3087" t="str">
            <v>Реконструкция</v>
          </cell>
          <cell r="Q3087" t="str">
            <v>2023-2024</v>
          </cell>
          <cell r="R3087">
            <v>2</v>
          </cell>
          <cell r="V3087" t="str">
            <v>08.2023й</v>
          </cell>
          <cell r="AB3087">
            <v>1</v>
          </cell>
          <cell r="AE3087">
            <v>1</v>
          </cell>
          <cell r="AG3087">
            <v>1</v>
          </cell>
          <cell r="AH3087">
            <v>1</v>
          </cell>
          <cell r="AK3087">
            <v>1</v>
          </cell>
          <cell r="AM3087">
            <v>1</v>
          </cell>
          <cell r="AN3087">
            <v>1</v>
          </cell>
          <cell r="AO3087">
            <v>1</v>
          </cell>
          <cell r="AR3087">
            <v>1</v>
          </cell>
          <cell r="AS3087">
            <v>3112.587</v>
          </cell>
          <cell r="AT3087">
            <v>3112.587</v>
          </cell>
          <cell r="AU3087">
            <v>3112.587</v>
          </cell>
          <cell r="AV3087">
            <v>3153.346</v>
          </cell>
          <cell r="AW3087">
            <v>2995.6790000000001</v>
          </cell>
          <cell r="AX3087">
            <v>1600</v>
          </cell>
          <cell r="BR3087">
            <v>0</v>
          </cell>
          <cell r="BS3087">
            <v>1600</v>
          </cell>
          <cell r="BV3087">
            <v>2814.377</v>
          </cell>
          <cell r="BW3087">
            <v>1653.837</v>
          </cell>
          <cell r="BX3087" t="str">
            <v>"ASLON EKSPRES INVEST"  МЧЖ</v>
          </cell>
          <cell r="BY3087">
            <v>307650302</v>
          </cell>
          <cell r="CT3087">
            <v>1</v>
          </cell>
          <cell r="GG3087" t="str">
            <v>объект</v>
          </cell>
          <cell r="GH3087">
            <v>1</v>
          </cell>
          <cell r="GJ3087" t="str">
            <v>Вазирлар Маҳкамасининг 2017 йил 
21 декабрдаги 1009-сон қарори</v>
          </cell>
        </row>
        <row r="3088">
          <cell r="A3088" t="str">
            <v>Сўх тумани Умбара қишлоғи Умбара-Чилги сел йўлини  таъмирлаш</v>
          </cell>
          <cell r="B3088" t="str">
            <v>2301302260619004</v>
          </cell>
          <cell r="C3088">
            <v>1</v>
          </cell>
          <cell r="D3088">
            <v>0</v>
          </cell>
          <cell r="E3088" t="str">
            <v>Ҳудудий, муҳандислик-инфратузилма, шунингдек алоҳида муҳим ва тоифаланган объектлар</v>
          </cell>
          <cell r="F3088" t="str">
            <v>Қирғоқ бўйи ва бошқа ҳимоя иншоотлар</v>
          </cell>
          <cell r="H3088" t="str">
            <v>Фарғона вилоят ҳокимлиги</v>
          </cell>
          <cell r="J3088" t="str">
            <v>Вилоят</v>
          </cell>
          <cell r="K3088" t="str">
            <v>14-илова</v>
          </cell>
          <cell r="L3088" t="str">
            <v>Асосий</v>
          </cell>
          <cell r="M3088" t="str">
            <v>Фарғона вилояти</v>
          </cell>
          <cell r="N3088" t="str">
            <v>Сўх тумани</v>
          </cell>
          <cell r="O3088" t="str">
            <v>Умбара МФЙ</v>
          </cell>
          <cell r="P3088" t="str">
            <v>Реконструкция</v>
          </cell>
          <cell r="Q3088">
            <v>2023</v>
          </cell>
          <cell r="R3088">
            <v>2</v>
          </cell>
          <cell r="S3088">
            <v>1</v>
          </cell>
          <cell r="T3088">
            <v>1</v>
          </cell>
          <cell r="U3088">
            <v>1</v>
          </cell>
          <cell r="V3088" t="str">
            <v>08.2023й</v>
          </cell>
          <cell r="AB3088">
            <v>1</v>
          </cell>
          <cell r="AE3088">
            <v>1</v>
          </cell>
          <cell r="AG3088">
            <v>1</v>
          </cell>
          <cell r="AH3088">
            <v>1</v>
          </cell>
          <cell r="AK3088">
            <v>1</v>
          </cell>
          <cell r="AM3088">
            <v>1</v>
          </cell>
          <cell r="AN3088">
            <v>1</v>
          </cell>
          <cell r="AO3088">
            <v>1</v>
          </cell>
          <cell r="AR3088">
            <v>1</v>
          </cell>
          <cell r="AS3088">
            <v>1147.4929999999999</v>
          </cell>
          <cell r="AT3088">
            <v>1147.4929999999999</v>
          </cell>
          <cell r="AU3088">
            <v>1147.4929999999999</v>
          </cell>
          <cell r="AV3088">
            <v>1139.528</v>
          </cell>
          <cell r="AW3088">
            <v>1082.5519999999999</v>
          </cell>
          <cell r="AX3088">
            <v>1306.915</v>
          </cell>
          <cell r="BR3088">
            <v>-213.55</v>
          </cell>
          <cell r="BS3088">
            <v>1093.365</v>
          </cell>
          <cell r="BV3088">
            <v>1140.22</v>
          </cell>
          <cell r="BW3088">
            <v>1088.0260000000001</v>
          </cell>
          <cell r="BX3088" t="str">
            <v>"SOXGIDROQURILIGH"  MCHJ</v>
          </cell>
          <cell r="BY3088">
            <v>204360921</v>
          </cell>
          <cell r="CT3088">
            <v>1</v>
          </cell>
          <cell r="CU3088">
            <v>1</v>
          </cell>
          <cell r="CW3088">
            <v>1</v>
          </cell>
          <cell r="GG3088" t="str">
            <v>объект</v>
          </cell>
          <cell r="GH3088">
            <v>1</v>
          </cell>
          <cell r="GI3088">
            <v>1</v>
          </cell>
          <cell r="GJ3088" t="str">
            <v>Вазирлар Маҳкамасининг 2017 йил 
21 декабрдаги 1009-сон қарори</v>
          </cell>
        </row>
        <row r="3089">
          <cell r="A3089" t="str">
            <v xml:space="preserve">Сўх тумани "Соҳибкор" МФЙ Сохибкор янги сел йўлини қуриш </v>
          </cell>
          <cell r="B3089" t="str">
            <v>2301302260619003</v>
          </cell>
          <cell r="C3089">
            <v>1</v>
          </cell>
          <cell r="D3089">
            <v>0</v>
          </cell>
          <cell r="E3089" t="str">
            <v>Ҳудудий, муҳандислик-инфратузилма, шунингдек алоҳида муҳим ва тоифаланган объектлар</v>
          </cell>
          <cell r="F3089" t="str">
            <v>Қирғоқ бўйи ва бошқа ҳимоя иншоотлар</v>
          </cell>
          <cell r="H3089" t="str">
            <v>Фарғона вилоят ҳокимлиги</v>
          </cell>
          <cell r="J3089" t="str">
            <v>Вилоят</v>
          </cell>
          <cell r="K3089" t="str">
            <v>14-илова</v>
          </cell>
          <cell r="L3089" t="str">
            <v>Асосий</v>
          </cell>
          <cell r="M3089" t="str">
            <v>Фарғона вилояти</v>
          </cell>
          <cell r="N3089" t="str">
            <v>Сўх тумани</v>
          </cell>
          <cell r="O3089" t="str">
            <v>Сохибкор МФЙ</v>
          </cell>
          <cell r="P3089" t="str">
            <v>Реконструкция</v>
          </cell>
          <cell r="Q3089">
            <v>2023</v>
          </cell>
          <cell r="R3089">
            <v>2</v>
          </cell>
          <cell r="S3089">
            <v>1</v>
          </cell>
          <cell r="AB3089">
            <v>1</v>
          </cell>
          <cell r="AE3089">
            <v>1</v>
          </cell>
          <cell r="AG3089">
            <v>1</v>
          </cell>
          <cell r="AH3089">
            <v>1</v>
          </cell>
          <cell r="AK3089">
            <v>1</v>
          </cell>
          <cell r="AM3089">
            <v>1</v>
          </cell>
          <cell r="AN3089">
            <v>1</v>
          </cell>
          <cell r="AO3089">
            <v>1</v>
          </cell>
          <cell r="AR3089">
            <v>1</v>
          </cell>
          <cell r="AS3089">
            <v>1920.681</v>
          </cell>
          <cell r="AT3089">
            <v>1920.681</v>
          </cell>
          <cell r="AU3089">
            <v>1920.681</v>
          </cell>
          <cell r="AV3089">
            <v>2009.211</v>
          </cell>
          <cell r="AW3089">
            <v>1821.675</v>
          </cell>
          <cell r="AX3089">
            <v>2180.5</v>
          </cell>
          <cell r="BR3089">
            <v>-350.90300000000002</v>
          </cell>
          <cell r="BS3089">
            <v>1829.597</v>
          </cell>
          <cell r="BV3089">
            <v>1753.5640000000001</v>
          </cell>
          <cell r="BW3089">
            <v>822.79499999999996</v>
          </cell>
          <cell r="BX3089" t="str">
            <v>"SOXGIDROQURILIGH"  MCHJ</v>
          </cell>
          <cell r="BY3089">
            <v>204360921</v>
          </cell>
          <cell r="CT3089">
            <v>1</v>
          </cell>
          <cell r="CU3089">
            <v>1</v>
          </cell>
          <cell r="CW3089">
            <v>1</v>
          </cell>
          <cell r="GG3089" t="str">
            <v>объект</v>
          </cell>
          <cell r="GH3089">
            <v>1</v>
          </cell>
          <cell r="GI3089">
            <v>1</v>
          </cell>
          <cell r="GJ3089" t="str">
            <v>Вазирлар Маҳкамасининг 2017 йил 
21 декабрдаги 1009-сон қарори</v>
          </cell>
        </row>
        <row r="3090">
          <cell r="A3090" t="str">
            <v>Кредитор қарздорликларни қоплаш учун</v>
          </cell>
          <cell r="E3090" t="str">
            <v>Ҳудудий, муҳандислик-инфратузилма, шунингдек алоҳида муҳим ва тоифаланган объектлар</v>
          </cell>
          <cell r="F3090" t="str">
            <v>Қирғоқ бўйи ва бошқа ҳимоя иншоотлар</v>
          </cell>
          <cell r="H3090" t="str">
            <v>Фарғона вилоят ҳокимлиги</v>
          </cell>
          <cell r="J3090" t="str">
            <v>Вилоят</v>
          </cell>
          <cell r="K3090" t="str">
            <v>14-илова</v>
          </cell>
          <cell r="L3090" t="str">
            <v>Асосий</v>
          </cell>
          <cell r="M3090" t="str">
            <v>Фарғона вилояти</v>
          </cell>
          <cell r="N3090">
            <v>0</v>
          </cell>
          <cell r="P3090" t="str">
            <v>Кредитор қарздорлик</v>
          </cell>
          <cell r="R3090">
            <v>1</v>
          </cell>
          <cell r="AX3090">
            <v>500</v>
          </cell>
          <cell r="BS3090">
            <v>500</v>
          </cell>
        </row>
        <row r="3091">
          <cell r="A3091" t="str">
            <v>Лойиҳа-қидирув ишлари</v>
          </cell>
          <cell r="E3091" t="str">
            <v>Ҳудудий, муҳандислик-инфратузилма, шунингдек алоҳида муҳим ва тоифаланган объектлар</v>
          </cell>
          <cell r="F3091" t="str">
            <v>Қирғоқ бўйи ва бошқа ҳимоя иншоотлар</v>
          </cell>
          <cell r="H3091" t="str">
            <v>Фарғона вилоят ҳокимлиги</v>
          </cell>
          <cell r="J3091" t="str">
            <v>Вилоят</v>
          </cell>
          <cell r="K3091" t="str">
            <v>Қўшимча</v>
          </cell>
          <cell r="L3091" t="str">
            <v>Асосий</v>
          </cell>
          <cell r="M3091" t="str">
            <v>Фарғона вилояти</v>
          </cell>
          <cell r="P3091" t="str">
            <v>Лойиҳа-қидирув ишлари</v>
          </cell>
          <cell r="Q3091">
            <v>2023</v>
          </cell>
          <cell r="R3091">
            <v>2</v>
          </cell>
          <cell r="BO3091">
            <v>693</v>
          </cell>
          <cell r="BS3091">
            <v>693</v>
          </cell>
          <cell r="HD3091" t="str">
            <v>Янги қўшилган, ЛҚИ</v>
          </cell>
        </row>
        <row r="3092">
          <cell r="A3092" t="str">
            <v>Тақсимланмаган лимит</v>
          </cell>
          <cell r="E3092" t="str">
            <v>Ҳудудий, муҳандислик-инфратузилма, шунингдек алоҳида муҳим ва тоифаланган объектлар</v>
          </cell>
          <cell r="F3092" t="str">
            <v>Қирғоқ бўйи ва бошқа ҳимоя иншоотлар</v>
          </cell>
          <cell r="H3092" t="str">
            <v>Фарғона вилоят ҳокимлиги</v>
          </cell>
          <cell r="J3092" t="str">
            <v>Вилоят</v>
          </cell>
          <cell r="K3092" t="str">
            <v>14-илова</v>
          </cell>
          <cell r="L3092" t="str">
            <v>Асосий</v>
          </cell>
          <cell r="M3092" t="str">
            <v>Фарғона вилояти</v>
          </cell>
          <cell r="P3092" t="str">
            <v>Тақсимланмаган лимит</v>
          </cell>
          <cell r="R3092">
            <v>2</v>
          </cell>
          <cell r="AX3092">
            <v>0</v>
          </cell>
          <cell r="BR3092">
            <v>1390.8240000000001</v>
          </cell>
          <cell r="BS3092">
            <v>1390.8240000000001</v>
          </cell>
        </row>
        <row r="3093">
          <cell r="A3093"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093" t="str">
            <v>Ҳудудий, муҳандислик-инфратузилма, шунингдек алоҳида муҳим ва тоифаланган объектлар</v>
          </cell>
          <cell r="F3093" t="str">
            <v>Туман марказлари</v>
          </cell>
          <cell r="H3093" t="str">
            <v>Қорақалпоғистон Республикаси Вазирлар Кенгаши</v>
          </cell>
          <cell r="J3093" t="str">
            <v>Вилоят</v>
          </cell>
          <cell r="K3093" t="str">
            <v>3-илова</v>
          </cell>
          <cell r="L3093" t="str">
            <v>Асосий</v>
          </cell>
          <cell r="M3093" t="str">
            <v>Қорақалпоғистон Республикаси</v>
          </cell>
          <cell r="N3093">
            <v>0</v>
          </cell>
          <cell r="P3093" t="str">
            <v>Кредитор қарздорлик</v>
          </cell>
          <cell r="R3093">
            <v>1</v>
          </cell>
          <cell r="AX3093">
            <v>4766.3999999999996</v>
          </cell>
          <cell r="BS3093">
            <v>4766.3999999999996</v>
          </cell>
        </row>
        <row r="3094">
          <cell r="A3094"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094" t="str">
            <v>Ҳудудий, муҳандислик-инфратузилма, шунингдек алоҳида муҳим ва тоифаланган объектлар</v>
          </cell>
          <cell r="F3094" t="str">
            <v>Туман марказлари</v>
          </cell>
          <cell r="H3094" t="str">
            <v>Андижон вилояти ҳокимлиги</v>
          </cell>
          <cell r="J3094" t="str">
            <v>Вилоят</v>
          </cell>
          <cell r="K3094" t="str">
            <v>4-илова</v>
          </cell>
          <cell r="L3094" t="str">
            <v>Асосий</v>
          </cell>
          <cell r="M3094" t="str">
            <v>Андижон вилояти</v>
          </cell>
          <cell r="N3094">
            <v>0</v>
          </cell>
          <cell r="P3094" t="str">
            <v>Кредитор қарздорлик</v>
          </cell>
          <cell r="R3094">
            <v>1</v>
          </cell>
          <cell r="AX3094">
            <v>2895.1235500000003</v>
          </cell>
          <cell r="BS3094">
            <v>2895.1235500000003</v>
          </cell>
        </row>
        <row r="3095">
          <cell r="A3095"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095" t="str">
            <v>Ҳудудий, муҳандислик-инфратузилма, шунингдек алоҳида муҳим ва тоифаланган объектлар</v>
          </cell>
          <cell r="F3095" t="str">
            <v>Туман марказлари</v>
          </cell>
          <cell r="H3095" t="str">
            <v>Бухоро вилояти ҳокимлиги</v>
          </cell>
          <cell r="I3095" t="str">
            <v>Бухоро вилояти ҳокимлиги "Ягона буюртмачи хизмати" ИК ДУК</v>
          </cell>
          <cell r="J3095" t="str">
            <v>Вилоят</v>
          </cell>
          <cell r="K3095" t="str">
            <v>5-илова</v>
          </cell>
          <cell r="L3095" t="str">
            <v>Асосий</v>
          </cell>
          <cell r="M3095" t="str">
            <v>Бухоро вилояти</v>
          </cell>
          <cell r="N3095">
            <v>0</v>
          </cell>
          <cell r="P3095" t="str">
            <v>Кредитор қарздорлик</v>
          </cell>
          <cell r="R3095">
            <v>1</v>
          </cell>
          <cell r="AX3095">
            <v>2437.4631000000004</v>
          </cell>
          <cell r="BS3095">
            <v>2437.4631000000004</v>
          </cell>
        </row>
        <row r="3096">
          <cell r="A3096"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096" t="str">
            <v>Ҳудудий, муҳандислик-инфратузилма, шунингдек алоҳида муҳим ва тоифаланган объектлар</v>
          </cell>
          <cell r="F3096" t="str">
            <v>Туман марказлари</v>
          </cell>
          <cell r="H3096" t="str">
            <v>Жиззах вилояти ҳокимлиги</v>
          </cell>
          <cell r="J3096" t="str">
            <v>Вилоят</v>
          </cell>
          <cell r="K3096" t="str">
            <v>6-илова</v>
          </cell>
          <cell r="L3096" t="str">
            <v>Асосий</v>
          </cell>
          <cell r="M3096" t="str">
            <v>Жиззах вилояти</v>
          </cell>
          <cell r="N3096">
            <v>0</v>
          </cell>
          <cell r="P3096" t="str">
            <v>Кредитор қарздорлик</v>
          </cell>
          <cell r="R3096">
            <v>1</v>
          </cell>
          <cell r="AX3096">
            <v>2255.3016500000003</v>
          </cell>
          <cell r="BS3096">
            <v>2255.3016500000003</v>
          </cell>
          <cell r="BW3096">
            <v>1184.0319999999999</v>
          </cell>
        </row>
        <row r="3097">
          <cell r="A3097"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097" t="str">
            <v>Ҳудудий, муҳандислик-инфратузилма, шунингдек алоҳида муҳим ва тоифаланган объектлар</v>
          </cell>
          <cell r="F3097" t="str">
            <v>Туман марказлари</v>
          </cell>
          <cell r="H3097" t="str">
            <v>Қашқадарё вилояти ҳокимлиги</v>
          </cell>
          <cell r="J3097" t="str">
            <v>Вилоят</v>
          </cell>
          <cell r="K3097" t="str">
            <v>7-илова</v>
          </cell>
          <cell r="L3097" t="str">
            <v>Асосий</v>
          </cell>
          <cell r="M3097" t="str">
            <v>Қашқадарё вилояти</v>
          </cell>
          <cell r="N3097" t="str">
            <v>Туманлараро</v>
          </cell>
          <cell r="P3097" t="str">
            <v>Кредитор қарздорлик</v>
          </cell>
          <cell r="R3097">
            <v>1</v>
          </cell>
          <cell r="AX3097">
            <v>3089.3262500000001</v>
          </cell>
          <cell r="BS3097">
            <v>3089.3262500000001</v>
          </cell>
          <cell r="BW3097">
            <v>1248.001</v>
          </cell>
        </row>
        <row r="3098">
          <cell r="A3098" t="str">
            <v>Ғузор тумани "Мустақиллик" ва "Дўстлик" кўчаларининг меъморий қиёфасини замонавийлаштириш ва ободонлаштириш</v>
          </cell>
          <cell r="E3098" t="str">
            <v>Ҳудудий, муҳандислик-инфратузилма, шунингдек алоҳида муҳим ва тоифаланган объектлар</v>
          </cell>
          <cell r="F3098" t="str">
            <v>Туман марказлари</v>
          </cell>
          <cell r="H3098" t="str">
            <v>Қашқадарё вилояти ҳокимлиги</v>
          </cell>
          <cell r="J3098" t="str">
            <v>Вилоят</v>
          </cell>
          <cell r="K3098" t="str">
            <v>Қўшимча</v>
          </cell>
          <cell r="L3098" t="str">
            <v>Асосий</v>
          </cell>
          <cell r="M3098" t="str">
            <v>Қашқадарё вилояти</v>
          </cell>
          <cell r="P3098" t="str">
            <v>Кредитор қарздорлик</v>
          </cell>
          <cell r="R3098">
            <v>1</v>
          </cell>
          <cell r="BO3098">
            <v>564</v>
          </cell>
          <cell r="BS3098">
            <v>564</v>
          </cell>
          <cell r="HD3098" t="str">
            <v>Янги қўшилган, 95%</v>
          </cell>
        </row>
        <row r="3099">
          <cell r="A3099" t="str">
            <v>Деҳқонобод т. Қорашина шаҳарчаси М39 автомобиль йўли, "Бунёдкор", "Нодира", "Гулистон", "М.Улуғбек" ва "М.Ахмедов" кўчани меъморий қиёфасини замонавий ва ободонлаштириш</v>
          </cell>
          <cell r="E3099" t="str">
            <v>Ҳудудий, муҳандислик-инфратузилма, шунингдек алоҳида муҳим ва тоифаланган объектлар</v>
          </cell>
          <cell r="F3099" t="str">
            <v>Туман марказлари</v>
          </cell>
          <cell r="H3099" t="str">
            <v>Қашқадарё вилояти ҳокимлиги</v>
          </cell>
          <cell r="J3099" t="str">
            <v>Вилоят</v>
          </cell>
          <cell r="K3099" t="str">
            <v>Қўшимча</v>
          </cell>
          <cell r="L3099" t="str">
            <v>Асосий</v>
          </cell>
          <cell r="M3099" t="str">
            <v>Қашқадарё вилояти</v>
          </cell>
          <cell r="P3099" t="str">
            <v>Кредитор қарздорлик</v>
          </cell>
          <cell r="R3099">
            <v>1</v>
          </cell>
          <cell r="BO3099">
            <v>253</v>
          </cell>
          <cell r="BS3099">
            <v>253</v>
          </cell>
          <cell r="HD3099" t="str">
            <v>Янги қўшилган, 95%</v>
          </cell>
        </row>
        <row r="3100">
          <cell r="A3100" t="str">
            <v>Қамаши тумани "Қамаши-Чимқўрғон" айланма йўли (6-10 км), "Алпомиш" кўчаларининг меъморий қиёфасини замонавийлаштириш ва ободонлаштириш</v>
          </cell>
          <cell r="E3100" t="str">
            <v>Ҳудудий, муҳандислик-инфратузилма, шунингдек алоҳида муҳим ва тоифаланган объектлар</v>
          </cell>
          <cell r="F3100" t="str">
            <v>Туман марказлари</v>
          </cell>
          <cell r="H3100" t="str">
            <v>Қашқадарё вилояти ҳокимлиги</v>
          </cell>
          <cell r="J3100" t="str">
            <v>Вилоят</v>
          </cell>
          <cell r="K3100" t="str">
            <v>Қўшимча</v>
          </cell>
          <cell r="L3100" t="str">
            <v>Асосий</v>
          </cell>
          <cell r="M3100" t="str">
            <v>Қашқадарё вилояти</v>
          </cell>
          <cell r="P3100" t="str">
            <v>Кредитор қарздорлик</v>
          </cell>
          <cell r="R3100">
            <v>1</v>
          </cell>
          <cell r="BO3100">
            <v>860</v>
          </cell>
          <cell r="BS3100">
            <v>860</v>
          </cell>
          <cell r="HD3100" t="str">
            <v>Янги қўшилган, 95%</v>
          </cell>
        </row>
        <row r="3101">
          <cell r="A3101" t="str">
            <v>Китоб тумани "Ризвонтепа" ва "Катта йўл" кўчаларининг меъморий қиёфасини замонавийлаштириш ва ободонлаштириш</v>
          </cell>
          <cell r="E3101" t="str">
            <v>Ҳудудий, муҳандислик-инфратузилма, шунингдек алоҳида муҳим ва тоифаланган объектлар</v>
          </cell>
          <cell r="F3101" t="str">
            <v>Туман марказлари</v>
          </cell>
          <cell r="H3101" t="str">
            <v>Қашқадарё вилояти ҳокимлиги</v>
          </cell>
          <cell r="J3101" t="str">
            <v>Вилоят</v>
          </cell>
          <cell r="K3101" t="str">
            <v>Қўшимча</v>
          </cell>
          <cell r="L3101" t="str">
            <v>Асосий</v>
          </cell>
          <cell r="M3101" t="str">
            <v>Қашқадарё вилояти</v>
          </cell>
          <cell r="P3101" t="str">
            <v>Кредитор қарздорлик</v>
          </cell>
          <cell r="R3101">
            <v>1</v>
          </cell>
          <cell r="BO3101">
            <v>1161.8</v>
          </cell>
          <cell r="BS3101">
            <v>1161.8</v>
          </cell>
          <cell r="HD3101" t="str">
            <v>Янги қўшилган, 95%</v>
          </cell>
        </row>
        <row r="3102">
          <cell r="A3102" t="str">
            <v>Косон тумани "Шарқ" кўчасининг меъморий қиёфасини замонавийлаштириш ва ободонлаштириш</v>
          </cell>
          <cell r="E3102" t="str">
            <v>Ҳудудий, муҳандислик-инфратузилма, шунингдек алоҳида муҳим ва тоифаланган объектлар</v>
          </cell>
          <cell r="F3102" t="str">
            <v>Туман марказлари</v>
          </cell>
          <cell r="H3102" t="str">
            <v>Қашқадарё вилояти ҳокимлиги</v>
          </cell>
          <cell r="J3102" t="str">
            <v>Вилоят</v>
          </cell>
          <cell r="K3102" t="str">
            <v>Қўшимча</v>
          </cell>
          <cell r="L3102" t="str">
            <v>Асосий</v>
          </cell>
          <cell r="M3102" t="str">
            <v>Қашқадарё вилояти</v>
          </cell>
          <cell r="P3102" t="str">
            <v>Кредитор қарздорлик</v>
          </cell>
          <cell r="R3102">
            <v>1</v>
          </cell>
          <cell r="BO3102">
            <v>541.20000000000005</v>
          </cell>
          <cell r="BS3102">
            <v>541.20000000000005</v>
          </cell>
          <cell r="HD3102" t="str">
            <v>Янги қўшилган, 95%</v>
          </cell>
        </row>
        <row r="3103">
          <cell r="A3103" t="str">
            <v xml:space="preserve">Яккабоғ тумани "Оқтош" ва "Учтепа" кўчалари, "Обод" МФЙ худудидаги "Ғаллазор" ва "Келажак" кўчалари, "Ғозлик" МФЙ  "Қўтонтепа" кўчаларининг меъморий қиёфасини замонавийлаштириш ва ободонлаштириш </v>
          </cell>
          <cell r="E3103" t="str">
            <v>Ҳудудий, муҳандислик-инфратузилма, шунингдек алоҳида муҳим ва тоифаланган объектлар</v>
          </cell>
          <cell r="F3103" t="str">
            <v>Туман марказлари</v>
          </cell>
          <cell r="H3103" t="str">
            <v>Қашқадарё вилояти ҳокимлиги</v>
          </cell>
          <cell r="J3103" t="str">
            <v>Вилоят</v>
          </cell>
          <cell r="K3103" t="str">
            <v>Қўшимча</v>
          </cell>
          <cell r="L3103" t="str">
            <v>Асосий</v>
          </cell>
          <cell r="M3103" t="str">
            <v>Қашқадарё вилояти</v>
          </cell>
          <cell r="P3103" t="str">
            <v>Кредитор қарздорлик</v>
          </cell>
          <cell r="R3103">
            <v>1</v>
          </cell>
          <cell r="BO3103">
            <v>859.1</v>
          </cell>
          <cell r="BS3103">
            <v>859.1</v>
          </cell>
          <cell r="HD3103" t="str">
            <v>Янги қўшилган, 95%</v>
          </cell>
        </row>
        <row r="3104">
          <cell r="A3104" t="str">
            <v>Дехконобод тумани Карашина шахарчасини ободонлаштириш (сайилгох, пиедалар ва велосопид йулакларини куриш)</v>
          </cell>
          <cell r="E3104" t="str">
            <v>Ҳудудий, муҳандислик-инфратузилма, шунингдек алоҳида муҳим ва тоифаланган объектлар</v>
          </cell>
          <cell r="F3104" t="str">
            <v>Туман марказлари</v>
          </cell>
          <cell r="H3104" t="str">
            <v>Қашқадарё вилояти ҳокимлиги</v>
          </cell>
          <cell r="J3104" t="str">
            <v>Вилоят</v>
          </cell>
          <cell r="K3104" t="str">
            <v>Қўшимча</v>
          </cell>
          <cell r="L3104" t="str">
            <v>Асосий</v>
          </cell>
          <cell r="M3104" t="str">
            <v>Қашқадарё вилояти</v>
          </cell>
          <cell r="P3104" t="str">
            <v>Кредитор қарздорлик</v>
          </cell>
          <cell r="R3104">
            <v>1</v>
          </cell>
          <cell r="BO3104">
            <v>1051.5</v>
          </cell>
          <cell r="BS3104">
            <v>1051.5</v>
          </cell>
          <cell r="HD3104" t="str">
            <v>Янги қўшилган, 95%</v>
          </cell>
        </row>
        <row r="3105">
          <cell r="A3105"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05" t="str">
            <v>Ҳудудий, муҳандислик-инфратузилма, шунингдек алоҳида муҳим ва тоифаланган объектлар</v>
          </cell>
          <cell r="F3105" t="str">
            <v>Туман марказлари</v>
          </cell>
          <cell r="H3105" t="str">
            <v>Навоий вилояти ҳокимлиги</v>
          </cell>
          <cell r="J3105" t="str">
            <v>Вилоят</v>
          </cell>
          <cell r="K3105" t="str">
            <v>8-илова</v>
          </cell>
          <cell r="L3105" t="str">
            <v>Асосий</v>
          </cell>
          <cell r="M3105" t="str">
            <v>Навоий вилояти</v>
          </cell>
          <cell r="N3105">
            <v>0</v>
          </cell>
          <cell r="P3105" t="str">
            <v>Кредитор қарздорлик</v>
          </cell>
          <cell r="R3105">
            <v>1</v>
          </cell>
          <cell r="AX3105">
            <v>3642.5666500000007</v>
          </cell>
          <cell r="BI3105">
            <v>-1530.3</v>
          </cell>
          <cell r="BO3105">
            <v>727.4</v>
          </cell>
          <cell r="BS3105">
            <v>2839.6666500000006</v>
          </cell>
          <cell r="BW3105">
            <v>727.4</v>
          </cell>
          <cell r="GX3105" t="str">
            <v>Лимит мақбуллаштирилди</v>
          </cell>
          <cell r="HD3105" t="str">
            <v>Лимит қўшилди</v>
          </cell>
        </row>
        <row r="3106">
          <cell r="A3106"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06" t="str">
            <v>Ҳудудий, муҳандислик-инфратузилма, шунингдек алоҳида муҳим ва тоифаланган объектлар</v>
          </cell>
          <cell r="F3106" t="str">
            <v>Туман марказлари</v>
          </cell>
          <cell r="H3106" t="str">
            <v>Наманган вилояти ҳокимлиги</v>
          </cell>
          <cell r="J3106" t="str">
            <v>Вилоят</v>
          </cell>
          <cell r="K3106" t="str">
            <v>9-илова</v>
          </cell>
          <cell r="L3106" t="str">
            <v>Асосий</v>
          </cell>
          <cell r="M3106" t="str">
            <v>Наманган вилояти</v>
          </cell>
          <cell r="N3106">
            <v>0</v>
          </cell>
          <cell r="P3106" t="str">
            <v>Кредитор қарздорлик</v>
          </cell>
          <cell r="R3106">
            <v>1</v>
          </cell>
          <cell r="AS3106">
            <v>1369.5021000000002</v>
          </cell>
          <cell r="AT3106">
            <v>1369.5021000000002</v>
          </cell>
          <cell r="AU3106">
            <v>1369.5021000000002</v>
          </cell>
          <cell r="AX3106">
            <v>1369.5021000000002</v>
          </cell>
          <cell r="BS3106">
            <v>1369.5021000000002</v>
          </cell>
        </row>
        <row r="3107">
          <cell r="A3107"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07" t="str">
            <v>Ҳудудий, муҳандислик-инфратузилма, шунингдек алоҳида муҳим ва тоифаланган объектлар</v>
          </cell>
          <cell r="F3107" t="str">
            <v>Туман марказлари</v>
          </cell>
          <cell r="H3107" t="str">
            <v>Самарқанд вилояти ҳокимлиги</v>
          </cell>
          <cell r="J3107" t="str">
            <v>Вилоят</v>
          </cell>
          <cell r="K3107" t="str">
            <v>10-илова</v>
          </cell>
          <cell r="L3107" t="str">
            <v>Асосий</v>
          </cell>
          <cell r="M3107" t="str">
            <v>Самарқанд вилояти</v>
          </cell>
          <cell r="N3107">
            <v>0</v>
          </cell>
          <cell r="P3107" t="str">
            <v>Кредитор қарздорлик</v>
          </cell>
          <cell r="R3107">
            <v>1</v>
          </cell>
          <cell r="AX3107">
            <v>3072.6215000000002</v>
          </cell>
          <cell r="BS3107">
            <v>3072.6215000000002</v>
          </cell>
        </row>
        <row r="3108">
          <cell r="A3108"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08" t="str">
            <v>Ҳудудий, муҳандислик-инфратузилма, шунингдек алоҳида муҳим ва тоифаланган объектлар</v>
          </cell>
          <cell r="F3108" t="str">
            <v>Туман марказлари</v>
          </cell>
          <cell r="H3108" t="str">
            <v>Сурхондарё вилояти ҳокимлиги</v>
          </cell>
          <cell r="J3108" t="str">
            <v>Вилоят</v>
          </cell>
          <cell r="K3108" t="str">
            <v>11-илова</v>
          </cell>
          <cell r="L3108" t="str">
            <v>Асосий</v>
          </cell>
          <cell r="M3108" t="str">
            <v>Сурхондарё вилояти</v>
          </cell>
          <cell r="N3108">
            <v>0</v>
          </cell>
          <cell r="P3108" t="str">
            <v>Кредитор қарздорлик</v>
          </cell>
          <cell r="R3108">
            <v>1</v>
          </cell>
          <cell r="AX3108">
            <v>2673.0231500000004</v>
          </cell>
          <cell r="BS3108">
            <v>2673.0231500000004</v>
          </cell>
        </row>
        <row r="3109">
          <cell r="A3109"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09" t="str">
            <v>Ҳудудий, муҳандислик-инфратузилма, шунингдек алоҳида муҳим ва тоифаланган объектлар</v>
          </cell>
          <cell r="F3109" t="str">
            <v>Туман марказлари</v>
          </cell>
          <cell r="H3109" t="str">
            <v>Сирдарё вилояти ҳокимлиги</v>
          </cell>
          <cell r="J3109" t="str">
            <v>Вилоят</v>
          </cell>
          <cell r="K3109" t="str">
            <v>12-илова</v>
          </cell>
          <cell r="L3109" t="str">
            <v>Асосий</v>
          </cell>
          <cell r="M3109" t="str">
            <v>Сирдарё вилояти</v>
          </cell>
          <cell r="N3109">
            <v>0</v>
          </cell>
          <cell r="P3109" t="str">
            <v>Кредитор қарздорлик</v>
          </cell>
          <cell r="R3109">
            <v>1</v>
          </cell>
          <cell r="AX3109">
            <v>1999.9937000000002</v>
          </cell>
          <cell r="BS3109">
            <v>1999.9937000000002</v>
          </cell>
          <cell r="BW3109">
            <v>406.05799999999999</v>
          </cell>
        </row>
        <row r="3110">
          <cell r="A3110"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10" t="str">
            <v>Ҳудудий, муҳандислик-инфратузилма, шунингдек алоҳида муҳим ва тоифаланган объектлар</v>
          </cell>
          <cell r="F3110" t="str">
            <v>Туман марказлари</v>
          </cell>
          <cell r="H3110" t="str">
            <v>Тошкент вилояти ҳокимлиги</v>
          </cell>
          <cell r="J3110" t="str">
            <v>Вилоят</v>
          </cell>
          <cell r="K3110" t="str">
            <v>13-илова</v>
          </cell>
          <cell r="L3110" t="str">
            <v>Асосий</v>
          </cell>
          <cell r="M3110" t="str">
            <v>Тошкент вилояти</v>
          </cell>
          <cell r="N3110">
            <v>0</v>
          </cell>
          <cell r="P3110" t="str">
            <v>Кредитор қарздорлик</v>
          </cell>
          <cell r="R3110">
            <v>1</v>
          </cell>
          <cell r="AX3110">
            <v>3702.6361500000003</v>
          </cell>
          <cell r="BS3110">
            <v>3702.6361500000003</v>
          </cell>
        </row>
        <row r="3111">
          <cell r="A3111"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11" t="str">
            <v>Ҳудудий, муҳандислик-инфратузилма, шунингдек алоҳида муҳим ва тоифаланган объектлар</v>
          </cell>
          <cell r="F3111" t="str">
            <v>Туман марказлари</v>
          </cell>
          <cell r="H3111" t="str">
            <v>Фарғона вилоят ҳокимлиги</v>
          </cell>
          <cell r="J3111" t="str">
            <v>Вилоят</v>
          </cell>
          <cell r="K3111" t="str">
            <v>14-илова</v>
          </cell>
          <cell r="L3111" t="str">
            <v>Асосий</v>
          </cell>
          <cell r="M3111" t="str">
            <v>Фарғона вилояти</v>
          </cell>
          <cell r="N3111">
            <v>0</v>
          </cell>
          <cell r="P3111" t="str">
            <v>Кредитор қарздорлик</v>
          </cell>
          <cell r="R3111">
            <v>1</v>
          </cell>
          <cell r="AX3111">
            <v>2589.1764500000004</v>
          </cell>
          <cell r="BS3111">
            <v>2589.1764500000004</v>
          </cell>
        </row>
        <row r="3112">
          <cell r="A3112"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12" t="str">
            <v>Ҳудудий, муҳандислик-инфратузилма, шунингдек алоҳида муҳим ва тоифаланган объектлар</v>
          </cell>
          <cell r="F3112" t="str">
            <v>Туман марказлари</v>
          </cell>
          <cell r="H3112" t="str">
            <v>Хоразм вилояти ҳокимлиги</v>
          </cell>
          <cell r="J3112" t="str">
            <v>Вилоят</v>
          </cell>
          <cell r="K3112" t="str">
            <v>15-илова</v>
          </cell>
          <cell r="L3112" t="str">
            <v>Асосий</v>
          </cell>
          <cell r="M3112" t="str">
            <v>Хоразм вилояти</v>
          </cell>
          <cell r="N3112">
            <v>0</v>
          </cell>
          <cell r="P3112" t="str">
            <v>Кредитор қарздорлик</v>
          </cell>
          <cell r="R3112">
            <v>1</v>
          </cell>
          <cell r="AX3112">
            <v>2371.4037499999999</v>
          </cell>
          <cell r="BS3112">
            <v>2371.4037499999999</v>
          </cell>
          <cell r="BW3112">
            <v>2371.4037499999999</v>
          </cell>
        </row>
        <row r="3113">
          <cell r="A3113" t="str">
            <v>Туман марказлари ва шаҳарларнинг меъморий қиёфасини замонавийлаштириш ва ободонлаштириш объектларининг кредитор қарздорликларни қоплаш учун</v>
          </cell>
          <cell r="E3113" t="str">
            <v>Ҳудудий, муҳандислик-инфратузилма, шунингдек алоҳида муҳим ва тоифаланган объектлар</v>
          </cell>
          <cell r="F3113" t="str">
            <v>Туман марказлари</v>
          </cell>
          <cell r="H3113" t="str">
            <v>Тошкент шаҳар ҳокимлиги</v>
          </cell>
          <cell r="J3113" t="str">
            <v>Вилоят</v>
          </cell>
          <cell r="K3113" t="str">
            <v>16-илова</v>
          </cell>
          <cell r="L3113" t="str">
            <v>Асосий</v>
          </cell>
          <cell r="M3113" t="str">
            <v>Тошкент шаҳар</v>
          </cell>
          <cell r="N3113">
            <v>0</v>
          </cell>
          <cell r="P3113" t="str">
            <v>Кредитор қарздорлик</v>
          </cell>
          <cell r="R3113">
            <v>1</v>
          </cell>
          <cell r="AX3113">
            <v>2585.75</v>
          </cell>
          <cell r="BS3113">
            <v>2585.75</v>
          </cell>
        </row>
        <row r="3114">
          <cell r="A3114" t="str">
            <v xml:space="preserve">Қорақалпоғистон Республикаси телерадиокомпанияси ҳамда “Respublika teleradiomarkazi” давлат корхонаси Нукус филиалининг моддий-техник базасини мустаҳкамлаш ва бино-иншоотларини янгидан қуриш </v>
          </cell>
          <cell r="B3114" t="str">
            <v>2301354010619001</v>
          </cell>
          <cell r="E3114" t="str">
            <v>Ҳудудий, муҳандислик-инфратузилма, шунингдек алоҳида муҳим ва тоифаланган объектлар</v>
          </cell>
          <cell r="F3114" t="str">
            <v>Маъмурий бинолар</v>
          </cell>
          <cell r="H3114" t="str">
            <v>Қорақалпоғистон Республикаси Вазирлар Кенгаши</v>
          </cell>
          <cell r="J3114" t="str">
            <v>Вилоят</v>
          </cell>
          <cell r="K3114" t="str">
            <v>Қўшимча</v>
          </cell>
          <cell r="L3114" t="str">
            <v>Қўшимча</v>
          </cell>
          <cell r="M3114" t="str">
            <v>Қорақалпоғистон Республикаси</v>
          </cell>
          <cell r="N3114" t="str">
            <v>Нукус шаҳри</v>
          </cell>
          <cell r="P3114" t="str">
            <v>Янги қурилиш</v>
          </cell>
          <cell r="Q3114">
            <v>2023</v>
          </cell>
          <cell r="R3114">
            <v>2</v>
          </cell>
          <cell r="AX3114">
            <v>0</v>
          </cell>
          <cell r="BF3114">
            <v>3000</v>
          </cell>
          <cell r="BQ3114">
            <v>-3000</v>
          </cell>
          <cell r="BS3114">
            <v>0</v>
          </cell>
          <cell r="BT3114">
            <v>0</v>
          </cell>
          <cell r="BU3114" t="str">
            <v>Ташриф</v>
          </cell>
          <cell r="GG3114" t="str">
            <v>объект</v>
          </cell>
          <cell r="GH3114">
            <v>1</v>
          </cell>
          <cell r="GK311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M3114" t="str">
            <v>Жиҳозлаш жорий харажатлар ҳисобидан амалга оширилганлиги сабабли инвесткадан чиқиб кетди</v>
          </cell>
        </row>
        <row r="3115">
          <cell r="A3115" t="str">
            <v>Тахтакўпир туманида “Ёшлар маркази”ни қуриш</v>
          </cell>
          <cell r="B3115" t="str">
            <v>2301352300619002</v>
          </cell>
          <cell r="C3115">
            <v>1</v>
          </cell>
          <cell r="E3115" t="str">
            <v>Ҳудудий, муҳандислик-инфратузилма, шунингдек алоҳида муҳим ва тоифаланган объектлар</v>
          </cell>
          <cell r="F3115" t="str">
            <v>Маъмурий бинолар</v>
          </cell>
          <cell r="H3115" t="str">
            <v>Қорақалпоғистон Республикаси Вазирлар Кенгаши</v>
          </cell>
          <cell r="J3115" t="str">
            <v>Вилоят</v>
          </cell>
          <cell r="K3115" t="str">
            <v>Қўшимча</v>
          </cell>
          <cell r="L3115" t="str">
            <v>Қўшимча</v>
          </cell>
          <cell r="M3115" t="str">
            <v>Қорақалпоғистон Республикаси</v>
          </cell>
          <cell r="N3115" t="str">
            <v>Тахтакўпир тумани</v>
          </cell>
          <cell r="P3115" t="str">
            <v>Янги қурилиш</v>
          </cell>
          <cell r="Q3115">
            <v>2023</v>
          </cell>
          <cell r="R3115">
            <v>2</v>
          </cell>
          <cell r="S3115">
            <v>1</v>
          </cell>
          <cell r="AB3115">
            <v>1</v>
          </cell>
          <cell r="AE3115">
            <v>1</v>
          </cell>
          <cell r="AG3115">
            <v>1</v>
          </cell>
          <cell r="AH3115">
            <v>1</v>
          </cell>
          <cell r="AJ3115">
            <v>1</v>
          </cell>
          <cell r="AM3115">
            <v>1</v>
          </cell>
          <cell r="AX3115">
            <v>0</v>
          </cell>
          <cell r="BF3115">
            <v>1000</v>
          </cell>
          <cell r="BS3115">
            <v>1000</v>
          </cell>
          <cell r="BT3115">
            <v>1000</v>
          </cell>
          <cell r="BU3115" t="str">
            <v>Ташриф</v>
          </cell>
          <cell r="BV3115">
            <v>21.17</v>
          </cell>
          <cell r="BW3115">
            <v>21.17</v>
          </cell>
          <cell r="CT3115">
            <v>1</v>
          </cell>
          <cell r="CU3115">
            <v>1</v>
          </cell>
          <cell r="CV3115">
            <v>1</v>
          </cell>
          <cell r="GG3115" t="str">
            <v>объект</v>
          </cell>
          <cell r="GH3115">
            <v>1</v>
          </cell>
          <cell r="GI3115">
            <v>1</v>
          </cell>
          <cell r="GK311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15" t="str">
            <v>Янги қўшилган объект</v>
          </cell>
        </row>
        <row r="3116">
          <cell r="A3116" t="str">
            <v>Қорақалпоғистон Республикаси Вазирлар Кенгаши Қабуллар уйининг асосий биносини таъмирлаш, совутиш тизимини янгидан қуриш, узлуксиз қувват манбаини алмаштириш, 3-сон биносини реконструкция қилиш (лойиҳа-смета ҳужжатларини ишлаб чиқиш)</v>
          </cell>
          <cell r="E3116" t="str">
            <v>Ҳудудий, муҳандислик-инфратузилма, шунингдек алоҳида муҳим ва тоифаланган объектлар</v>
          </cell>
          <cell r="F3116" t="str">
            <v>Маъмурий бинолар</v>
          </cell>
          <cell r="H3116" t="str">
            <v>Қорақалпоғистон Республикаси Вазирлар Кенгаши</v>
          </cell>
          <cell r="J3116" t="str">
            <v>Вилоят</v>
          </cell>
          <cell r="K3116" t="str">
            <v>Қўшимча</v>
          </cell>
          <cell r="L3116" t="str">
            <v>Асосий</v>
          </cell>
          <cell r="M3116" t="str">
            <v>Қорақалпоғистон Республикаси</v>
          </cell>
          <cell r="P3116" t="str">
            <v>Лойиҳа-қидирув ишлари</v>
          </cell>
          <cell r="Q3116">
            <v>2023</v>
          </cell>
          <cell r="R3116">
            <v>2</v>
          </cell>
          <cell r="BO3116">
            <v>911</v>
          </cell>
          <cell r="BS3116">
            <v>911</v>
          </cell>
          <cell r="HD3116" t="str">
            <v>Янги қўшилган, ЛҚИ</v>
          </cell>
        </row>
        <row r="3117">
          <cell r="A3117" t="str">
            <v xml:space="preserve">"Қишлоқ жойларни барқарор ривожлантириш" лойиҳаси доирасида Қорақалпоғистон Республикасида ижтимоий соҳа объектлари ҳамда маҳалла маиший-хизмат кўрсатиш марказларини барпо этиш бўйича лойиҳа смета ҳужжатларини ишлаб чиқиш </v>
          </cell>
          <cell r="E3117" t="str">
            <v>Ҳудудий, муҳандислик-инфратузилма, шунингдек алоҳида муҳим ва тоифаланган объектлар</v>
          </cell>
          <cell r="F3117" t="str">
            <v>Бошқалар</v>
          </cell>
          <cell r="H3117" t="str">
            <v>Қорақалпоғистон Республикаси Вазирлар Кенгаши</v>
          </cell>
          <cell r="J3117" t="str">
            <v>Вилоят</v>
          </cell>
          <cell r="K3117" t="str">
            <v>Қўшимча</v>
          </cell>
          <cell r="L3117" t="str">
            <v>Асосий</v>
          </cell>
          <cell r="M3117" t="str">
            <v>Қорақалпоғистон Республикаси</v>
          </cell>
          <cell r="P3117" t="str">
            <v>Лойиҳа-қидирув ишлари</v>
          </cell>
          <cell r="Q3117">
            <v>2023</v>
          </cell>
          <cell r="R3117">
            <v>2</v>
          </cell>
          <cell r="BO3117">
            <v>3428</v>
          </cell>
          <cell r="BS3117">
            <v>3428</v>
          </cell>
          <cell r="HD3117" t="str">
            <v>Янги қўшилган, ЛҚИ</v>
          </cell>
        </row>
        <row r="3118">
          <cell r="A3118" t="str">
            <v>Андижон шаҳар ҳокимлигининг маъмурий биносини қуриш</v>
          </cell>
          <cell r="B3118" t="str">
            <v>2101034010619001</v>
          </cell>
          <cell r="C3118">
            <v>1</v>
          </cell>
          <cell r="E3118" t="str">
            <v>Ҳудудий, муҳандислик-инфратузилма, шунингдек алоҳида муҳим ва тоифаланган объектлар</v>
          </cell>
          <cell r="F3118" t="str">
            <v>Маъмурий бинолар</v>
          </cell>
          <cell r="H3118" t="str">
            <v>Андижон вилояти ҳокимлиги</v>
          </cell>
          <cell r="I3118" t="str">
            <v>Андижон вилояти ҳокимлиги хокимлиги ҳузуридаги "Ягона буюртмачи хизмати" ИК</v>
          </cell>
          <cell r="J3118" t="str">
            <v>Вилоят</v>
          </cell>
          <cell r="K3118" t="str">
            <v>Қўшимча</v>
          </cell>
          <cell r="L3118" t="str">
            <v>Асосий</v>
          </cell>
          <cell r="M3118" t="str">
            <v>Андижон вилояти</v>
          </cell>
          <cell r="N3118" t="str">
            <v>Андижон шаҳри</v>
          </cell>
          <cell r="P3118" t="str">
            <v>Янги қурилиш</v>
          </cell>
          <cell r="Q3118" t="str">
            <v>2021-2023</v>
          </cell>
          <cell r="R3118">
            <v>1</v>
          </cell>
          <cell r="S3118">
            <v>1</v>
          </cell>
          <cell r="X3118">
            <v>1</v>
          </cell>
          <cell r="Z3118">
            <v>1</v>
          </cell>
          <cell r="AA3118">
            <v>1</v>
          </cell>
          <cell r="AX3118">
            <v>0</v>
          </cell>
          <cell r="BB3118">
            <v>12170</v>
          </cell>
          <cell r="BS3118">
            <v>12170</v>
          </cell>
          <cell r="BV3118">
            <v>12722.706</v>
          </cell>
          <cell r="BW3118">
            <v>12022.472</v>
          </cell>
          <cell r="BX3118" t="str">
            <v>Жахон мамур курилиш МЧЖ</v>
          </cell>
          <cell r="BY3118">
            <v>301688259</v>
          </cell>
          <cell r="CT3118">
            <v>1</v>
          </cell>
          <cell r="CU3118">
            <v>1</v>
          </cell>
          <cell r="CV3118">
            <v>1</v>
          </cell>
          <cell r="GG3118" t="str">
            <v>объект</v>
          </cell>
          <cell r="GH3118">
            <v>1</v>
          </cell>
          <cell r="GI3118">
            <v>1</v>
          </cell>
          <cell r="GQ3118" t="str">
            <v>Янги қўшилган, 95%</v>
          </cell>
        </row>
        <row r="3119">
          <cell r="A3119" t="str">
            <v>Бухоро вилояти Когон тумани "Ниёзхожи" МФЙдаги Когон туман хокимлиги биноси курилиши</v>
          </cell>
          <cell r="B3119" t="str">
            <v>2001062190619001</v>
          </cell>
          <cell r="C3119">
            <v>1</v>
          </cell>
          <cell r="E3119" t="str">
            <v>Ҳудудий, муҳандислик-инфратузилма, шунингдек алоҳида муҳим ва тоифаланган объектлар</v>
          </cell>
          <cell r="F3119" t="str">
            <v>Маъмурий бинолар</v>
          </cell>
          <cell r="H3119" t="str">
            <v>Бухоро вилояти ҳокимлиги</v>
          </cell>
          <cell r="I3119" t="str">
            <v>Бухоро вилояти ҳокимлиги "Ягона буюртмачи хизмати" ИК ДУК</v>
          </cell>
          <cell r="J3119" t="str">
            <v>Вилоят</v>
          </cell>
          <cell r="K3119" t="str">
            <v>Қўшимча</v>
          </cell>
          <cell r="L3119" t="str">
            <v>Асосий</v>
          </cell>
          <cell r="M3119" t="str">
            <v>Бухоро вилояти</v>
          </cell>
          <cell r="N3119" t="str">
            <v>Когон тумани</v>
          </cell>
          <cell r="P3119" t="str">
            <v>Янги қурилиш</v>
          </cell>
          <cell r="Q3119" t="str">
            <v>2021-2023</v>
          </cell>
          <cell r="R3119">
            <v>1</v>
          </cell>
          <cell r="S3119">
            <v>1</v>
          </cell>
          <cell r="X3119">
            <v>1</v>
          </cell>
          <cell r="Z3119">
            <v>1</v>
          </cell>
          <cell r="AA3119">
            <v>1</v>
          </cell>
          <cell r="AX3119">
            <v>0</v>
          </cell>
          <cell r="BI3119">
            <v>2407.4785999999999</v>
          </cell>
          <cell r="BS3119">
            <v>2407.4785999999999</v>
          </cell>
          <cell r="BV3119">
            <v>471.07600000000002</v>
          </cell>
          <cell r="BW3119">
            <v>250</v>
          </cell>
          <cell r="BX3119" t="str">
            <v>"Навруз Акмал строй инвест" МЧЖ</v>
          </cell>
          <cell r="BY3119">
            <v>301505707</v>
          </cell>
          <cell r="CT3119">
            <v>1</v>
          </cell>
          <cell r="CU3119">
            <v>1</v>
          </cell>
          <cell r="CV3119">
            <v>1</v>
          </cell>
          <cell r="GG3119" t="str">
            <v>объект</v>
          </cell>
          <cell r="GH3119">
            <v>1</v>
          </cell>
          <cell r="GI3119">
            <v>1</v>
          </cell>
          <cell r="GX3119" t="str">
            <v>Янги қўшилган объект</v>
          </cell>
        </row>
        <row r="3120">
          <cell r="A3120" t="str">
            <v>Бухоро вилоят Ромитан туманидаги А.Навоий МФЙ худудида 4 та автомашинага мўлжалланган Ёнгин хавфсизлик депоси (5-тип) билан маъмурий бино қурилиши</v>
          </cell>
          <cell r="B3120" t="str">
            <v>2201062420717001</v>
          </cell>
          <cell r="C3120">
            <v>1</v>
          </cell>
          <cell r="E3120" t="str">
            <v>Ҳудудий, муҳандислик-инфратузилма, шунингдек алоҳида муҳим ва тоифаланган объектлар</v>
          </cell>
          <cell r="F3120" t="str">
            <v>Маъмурий бинолар</v>
          </cell>
          <cell r="H3120" t="str">
            <v>Бухоро вилояти ҳокимлиги</v>
          </cell>
          <cell r="I3120" t="str">
            <v>Бухоро вилояти ҳокимлиги "Ягона буюртмачи хизмати" ИК ДУК</v>
          </cell>
          <cell r="J3120" t="str">
            <v>Вилоят</v>
          </cell>
          <cell r="K3120" t="str">
            <v>Қўшимча</v>
          </cell>
          <cell r="L3120" t="str">
            <v>Асосий</v>
          </cell>
          <cell r="M3120" t="str">
            <v>Бухоро вилояти</v>
          </cell>
          <cell r="N3120" t="str">
            <v>Ромитан тумани</v>
          </cell>
          <cell r="P3120" t="str">
            <v>Янги қурилиш</v>
          </cell>
          <cell r="Q3120" t="str">
            <v>2021-2023</v>
          </cell>
          <cell r="R3120">
            <v>1</v>
          </cell>
          <cell r="S3120">
            <v>1</v>
          </cell>
          <cell r="X3120">
            <v>1</v>
          </cell>
          <cell r="Z3120">
            <v>1</v>
          </cell>
          <cell r="AA3120">
            <v>1</v>
          </cell>
          <cell r="AX3120">
            <v>0</v>
          </cell>
          <cell r="BI3120">
            <v>2341.8782500000002</v>
          </cell>
          <cell r="BS3120">
            <v>2341.8782500000002</v>
          </cell>
          <cell r="BV3120">
            <v>523.41399999999999</v>
          </cell>
          <cell r="BW3120">
            <v>497.2</v>
          </cell>
          <cell r="BX3120" t="str">
            <v>"Emirkhan stainless steel" МЧЖ</v>
          </cell>
          <cell r="BY3120">
            <v>306446967</v>
          </cell>
          <cell r="CT3120">
            <v>1</v>
          </cell>
          <cell r="CU3120">
            <v>1</v>
          </cell>
          <cell r="CV3120">
            <v>1</v>
          </cell>
          <cell r="GG3120" t="str">
            <v>объект</v>
          </cell>
          <cell r="GH3120">
            <v>1</v>
          </cell>
          <cell r="GI3120">
            <v>1</v>
          </cell>
          <cell r="GX3120" t="str">
            <v>Янги қўшилган объект</v>
          </cell>
        </row>
        <row r="3121">
          <cell r="A3121" t="str">
            <v>Бухоро шаҳрининг янги бош режа лойиҳасини ишлаб чиқиш ишлари</v>
          </cell>
          <cell r="B3121" t="str">
            <v>2314064010619001</v>
          </cell>
          <cell r="E3121" t="str">
            <v>Ҳудудий, муҳандислик-инфратузилма, шунингдек алоҳида муҳим ва тоифаланган объектлар</v>
          </cell>
          <cell r="F3121" t="str">
            <v>Маъмурий бинолар</v>
          </cell>
          <cell r="H3121" t="str">
            <v>Бухоро вилояти ҳокимлиги</v>
          </cell>
          <cell r="J3121" t="str">
            <v>Вилоят</v>
          </cell>
          <cell r="K3121" t="str">
            <v>Қўшимча</v>
          </cell>
          <cell r="L3121" t="str">
            <v>Қўшимча</v>
          </cell>
          <cell r="M3121" t="str">
            <v>Бухоро вилояти</v>
          </cell>
          <cell r="N3121" t="str">
            <v>Бухоро шаҳри</v>
          </cell>
          <cell r="P3121" t="str">
            <v>Лойиҳа-қидирув ишлари</v>
          </cell>
          <cell r="Q3121">
            <v>2023</v>
          </cell>
          <cell r="R3121">
            <v>2</v>
          </cell>
          <cell r="AX3121">
            <v>0</v>
          </cell>
          <cell r="BI3121">
            <v>10000</v>
          </cell>
          <cell r="BS3121">
            <v>10000</v>
          </cell>
          <cell r="BT3121">
            <v>10000</v>
          </cell>
          <cell r="BU3121" t="str">
            <v>Ташриф</v>
          </cell>
          <cell r="BV3121">
            <v>2200</v>
          </cell>
          <cell r="BW3121">
            <v>2361</v>
          </cell>
          <cell r="GK312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X3121" t="str">
            <v>Янги қўшилган, ЛҚИ</v>
          </cell>
        </row>
        <row r="3122">
          <cell r="A3122" t="str">
            <v xml:space="preserve">"Қишлоқ жойларни барқарор ривожлантириш" лойиҳаси доирасида Бухоро вилоятида ижтимоий соҳа объектлари ҳамда маҳалла маиший-хизмат кўрсатиш марказларини барпо этиш бўйича лойиҳа смета ҳужжатларини ишлаб чиқиш </v>
          </cell>
          <cell r="E3122" t="str">
            <v>Ҳудудий, муҳандислик-инфратузилма, шунингдек алоҳида муҳим ва тоифаланган объектлар</v>
          </cell>
          <cell r="F3122" t="str">
            <v>Бошқалар</v>
          </cell>
          <cell r="H3122" t="str">
            <v>Бухоро вилояти ҳокимлиги</v>
          </cell>
          <cell r="J3122" t="str">
            <v>Вилоят</v>
          </cell>
          <cell r="K3122" t="str">
            <v>Қўшимча</v>
          </cell>
          <cell r="L3122" t="str">
            <v>Асосий</v>
          </cell>
          <cell r="M3122" t="str">
            <v>Бухоро вилояти</v>
          </cell>
          <cell r="P3122" t="str">
            <v>Лойиҳа-қидирув ишлари</v>
          </cell>
          <cell r="Q3122">
            <v>2023</v>
          </cell>
          <cell r="R3122">
            <v>2</v>
          </cell>
          <cell r="BO3122">
            <v>982</v>
          </cell>
          <cell r="BS3122">
            <v>982</v>
          </cell>
          <cell r="BV3122">
            <v>240</v>
          </cell>
          <cell r="BW3122">
            <v>240</v>
          </cell>
          <cell r="HD3122" t="str">
            <v>Янги қўшилган, ЛҚИ</v>
          </cell>
        </row>
        <row r="3123">
          <cell r="A3123" t="str">
            <v>Жиззах вилоят телерадиокомпаниясини замонавий студия ва кўчма телевизион станция билан жиҳозлаш</v>
          </cell>
          <cell r="B3123" t="str">
            <v>2301084010619001</v>
          </cell>
          <cell r="C3123">
            <v>1</v>
          </cell>
          <cell r="D3123">
            <v>0</v>
          </cell>
          <cell r="E3123" t="str">
            <v>Ҳудудий, муҳандислик-инфратузилма, шунингдек алоҳида муҳим ва тоифаланган объектлар</v>
          </cell>
          <cell r="F3123" t="str">
            <v>Маъмурий бинолар</v>
          </cell>
          <cell r="H3123" t="str">
            <v>Ўзбекистон Миллий телерадиокомпанияси</v>
          </cell>
          <cell r="J3123" t="str">
            <v>Вазирлик ва идора</v>
          </cell>
          <cell r="K3123" t="str">
            <v>17-илова</v>
          </cell>
          <cell r="L3123" t="str">
            <v>Асосий</v>
          </cell>
          <cell r="M3123" t="str">
            <v>Жиззах вилояти</v>
          </cell>
          <cell r="N3123" t="str">
            <v>Жиззах шахри</v>
          </cell>
          <cell r="P3123" t="str">
            <v>Янги қурилиш</v>
          </cell>
          <cell r="Q3123">
            <v>2023</v>
          </cell>
          <cell r="R3123">
            <v>2</v>
          </cell>
          <cell r="AB3123">
            <v>1</v>
          </cell>
          <cell r="AE3123">
            <v>1</v>
          </cell>
          <cell r="AG3123">
            <v>1</v>
          </cell>
          <cell r="AH3123">
            <v>1</v>
          </cell>
          <cell r="AJ3123">
            <v>1</v>
          </cell>
          <cell r="AM3123">
            <v>1</v>
          </cell>
          <cell r="AN3123">
            <v>1</v>
          </cell>
          <cell r="AO3123">
            <v>1</v>
          </cell>
          <cell r="AR3123">
            <v>1</v>
          </cell>
          <cell r="AS3123">
            <v>68000</v>
          </cell>
          <cell r="AT3123">
            <v>68000</v>
          </cell>
          <cell r="AU3123">
            <v>68000</v>
          </cell>
          <cell r="AV3123">
            <v>65839</v>
          </cell>
          <cell r="AW3123">
            <v>57972.087800000001</v>
          </cell>
          <cell r="AX3123">
            <v>68000</v>
          </cell>
          <cell r="BF3123">
            <v>-10000</v>
          </cell>
          <cell r="BS3123">
            <v>58000</v>
          </cell>
          <cell r="BW3123">
            <v>58350.7</v>
          </cell>
          <cell r="BX3123" t="str">
            <v>ЗАО"TVC Solution" (Литва)</v>
          </cell>
          <cell r="BY3123">
            <v>145213623</v>
          </cell>
          <cell r="GG3123" t="str">
            <v>жиҳоз ва ускуна</v>
          </cell>
          <cell r="GJ3123" t="str">
            <v>Ўзбекистон Республикаси Президентининг
Жиззах вилоятига ташрифи баёни
(07.02.2019 йилдаги 2909-хҳ-сон)</v>
          </cell>
          <cell r="GU3123" t="str">
            <v>Лимит мақбуллаштирилди</v>
          </cell>
        </row>
        <row r="3124">
          <cell r="A3124" t="str">
            <v>Зомин тумани марказида "Мемориал комплекс" қурилиши</v>
          </cell>
          <cell r="D3124" t="str">
            <v> 100021860084017089801056051</v>
          </cell>
          <cell r="E3124" t="str">
            <v>Ҳудудий, муҳандислик-инфратузилма, шунингдек алоҳида муҳим ва тоифаланган объектлар</v>
          </cell>
          <cell r="F3124" t="str">
            <v>Маъмурий бинолар</v>
          </cell>
          <cell r="H3124" t="str">
            <v>Жиззах вилояти ҳокимлиги</v>
          </cell>
          <cell r="J3124" t="str">
            <v>Вилоят</v>
          </cell>
          <cell r="K3124" t="str">
            <v>Қўшимча</v>
          </cell>
          <cell r="L3124" t="str">
            <v>Асосий</v>
          </cell>
          <cell r="M3124" t="str">
            <v>Жиззах вилояти</v>
          </cell>
          <cell r="N3124" t="str">
            <v>Зомин тумани</v>
          </cell>
          <cell r="P3124" t="str">
            <v>Кредитор қарздорлик</v>
          </cell>
          <cell r="R3124">
            <v>1</v>
          </cell>
          <cell r="BG3124">
            <v>2200</v>
          </cell>
          <cell r="BS3124">
            <v>2200</v>
          </cell>
          <cell r="GV3124" t="str">
            <v>Янги қўшилган, 5%</v>
          </cell>
        </row>
        <row r="3125">
          <cell r="A3125" t="str">
            <v>Жиззах шаҳри ҳудудида «Inno» инновацион ўқув-ишлаб чиқариш технопаркини қуриш</v>
          </cell>
          <cell r="B3125" t="str">
            <v>2309084010729003</v>
          </cell>
          <cell r="C3125">
            <v>1</v>
          </cell>
          <cell r="D3125" t="str">
            <v> 100021860084017016801018202</v>
          </cell>
          <cell r="E3125" t="str">
            <v>Ҳудудий, муҳандислик-инфратузилма, шунингдек алоҳида муҳим ва тоифаланган объектлар</v>
          </cell>
          <cell r="F3125" t="str">
            <v>Маъмурий бинолар</v>
          </cell>
          <cell r="H3125" t="str">
            <v>Жиззах вилояти ҳокимлиги</v>
          </cell>
          <cell r="J3125" t="str">
            <v>Вилоят</v>
          </cell>
          <cell r="K3125" t="str">
            <v>Қўшимча</v>
          </cell>
          <cell r="L3125" t="str">
            <v>Қўшимча</v>
          </cell>
          <cell r="M3125" t="str">
            <v>Жиззах вилояти</v>
          </cell>
          <cell r="N3125" t="str">
            <v>Жиззах шаҳар</v>
          </cell>
          <cell r="P3125" t="str">
            <v>Янги қурилиш</v>
          </cell>
          <cell r="Q3125" t="str">
            <v>2023-2024</v>
          </cell>
          <cell r="R3125">
            <v>2</v>
          </cell>
          <cell r="V3125" t="str">
            <v>декабр, 2023 й.</v>
          </cell>
          <cell r="W3125" t="str">
            <v>30.12.2023 й.</v>
          </cell>
          <cell r="AB3125">
            <v>1</v>
          </cell>
          <cell r="AE3125">
            <v>1</v>
          </cell>
          <cell r="AG3125">
            <v>1</v>
          </cell>
          <cell r="AH3125">
            <v>1</v>
          </cell>
          <cell r="AJ3125">
            <v>1</v>
          </cell>
          <cell r="AM3125">
            <v>1</v>
          </cell>
          <cell r="AN3125">
            <v>1</v>
          </cell>
          <cell r="AO3125">
            <v>1</v>
          </cell>
          <cell r="AR3125">
            <v>1</v>
          </cell>
          <cell r="AS3125">
            <v>70000</v>
          </cell>
          <cell r="AT3125">
            <v>70000</v>
          </cell>
          <cell r="AU3125">
            <v>70000</v>
          </cell>
          <cell r="AW3125">
            <v>24125</v>
          </cell>
          <cell r="BF3125">
            <v>25000</v>
          </cell>
          <cell r="BR3125">
            <v>-2081.2000000000007</v>
          </cell>
          <cell r="BS3125">
            <v>22918.799999999999</v>
          </cell>
          <cell r="BT3125">
            <v>22918.799999999999</v>
          </cell>
          <cell r="BU3125" t="str">
            <v>Ташриф</v>
          </cell>
          <cell r="BV3125">
            <v>16691.689999999999</v>
          </cell>
          <cell r="BW3125">
            <v>18086.848000000002</v>
          </cell>
          <cell r="BX3125" t="str">
            <v>"AZIZA CREDO MAX" MAS'ULIYATI CHEKLANGAN JAMIYAT</v>
          </cell>
          <cell r="BY3125">
            <v>301945064</v>
          </cell>
          <cell r="CT3125">
            <v>1</v>
          </cell>
          <cell r="GK312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25" t="str">
            <v>Янги қўшилган объект</v>
          </cell>
        </row>
        <row r="3126">
          <cell r="A3126" t="str">
            <v>Ҳудудларни ободонлаштириш, сизот сувларини қочириш ва суғориш тизимларини қуриш тадбирлари</v>
          </cell>
          <cell r="E3126" t="str">
            <v>Ҳудудий, муҳандислик-инфратузилма, шунингдек алоҳида муҳим ва тоифаланган объектлар</v>
          </cell>
          <cell r="F3126" t="str">
            <v>Бошқалар</v>
          </cell>
          <cell r="G3126" t="str">
            <v>Ҳудудларни ободонлаштириш, сизот сувларини қочириш ва суғориш тизимларини қуриш тадбирлари</v>
          </cell>
          <cell r="H3126" t="str">
            <v>Жиззах вилояти ҳокимлиги</v>
          </cell>
          <cell r="J3126" t="str">
            <v>Вилоят</v>
          </cell>
          <cell r="K3126" t="str">
            <v>Қўшимча</v>
          </cell>
          <cell r="L3126" t="str">
            <v>Қўшимча</v>
          </cell>
          <cell r="M3126" t="str">
            <v>Жиззах вилояти</v>
          </cell>
          <cell r="N3126" t="str">
            <v>Туманлараро</v>
          </cell>
          <cell r="P3126" t="str">
            <v>Тасдиқланадиган дастурлар ижроси учун</v>
          </cell>
          <cell r="R3126">
            <v>2</v>
          </cell>
          <cell r="BF3126">
            <v>2455.0790000000015</v>
          </cell>
          <cell r="BS3126">
            <v>2455.0790000000015</v>
          </cell>
          <cell r="BT3126">
            <v>2455.0790000000015</v>
          </cell>
          <cell r="BU3126" t="str">
            <v>Ташриф</v>
          </cell>
          <cell r="GK312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3127">
          <cell r="A3127" t="str">
            <v>Арнасой т. Г.Гулом МФЙ худудида сизот сувни кочириш учун 2 та иншоот (дренаж) куриш .2023 й.</v>
          </cell>
          <cell r="B3127" t="str">
            <v>2309082010729001</v>
          </cell>
          <cell r="C3127">
            <v>1</v>
          </cell>
          <cell r="D3127" t="str">
            <v> 100021860084017049801018101</v>
          </cell>
          <cell r="E3127" t="str">
            <v>Ҳудудий, муҳандислик-инфратузилма, шунингдек алоҳида муҳим ва тоифаланган объектлар</v>
          </cell>
          <cell r="F3127" t="str">
            <v>Бошқалар</v>
          </cell>
          <cell r="G3127" t="str">
            <v>Ҳудудларни ободонлаштириш, сизот сувларини қочириш ва суғориш тизимларини қуриш тадбирлари</v>
          </cell>
          <cell r="H3127" t="str">
            <v>Жиззах вилояти ҳокимлиги</v>
          </cell>
          <cell r="J3127" t="str">
            <v>Вилоят</v>
          </cell>
          <cell r="K3127" t="str">
            <v>Қўшимча</v>
          </cell>
          <cell r="L3127" t="str">
            <v>Қўшимча</v>
          </cell>
          <cell r="M3127" t="str">
            <v>Жиззах вилояти</v>
          </cell>
          <cell r="N3127" t="str">
            <v>Арнасой тумани</v>
          </cell>
          <cell r="P3127" t="str">
            <v>Янги қурилиш</v>
          </cell>
          <cell r="Q3127">
            <v>2023</v>
          </cell>
          <cell r="R3127">
            <v>2</v>
          </cell>
          <cell r="S3127">
            <v>1</v>
          </cell>
          <cell r="T3127">
            <v>1</v>
          </cell>
          <cell r="U3127">
            <v>1</v>
          </cell>
          <cell r="V3127" t="str">
            <v>август, 2023 й.</v>
          </cell>
          <cell r="W3127" t="str">
            <v>01.08.2023 й.</v>
          </cell>
          <cell r="AB3127">
            <v>1</v>
          </cell>
          <cell r="AE3127">
            <v>1</v>
          </cell>
          <cell r="AG3127">
            <v>1</v>
          </cell>
          <cell r="AH3127">
            <v>1</v>
          </cell>
          <cell r="AJ3127">
            <v>1</v>
          </cell>
          <cell r="AM3127">
            <v>1</v>
          </cell>
          <cell r="AN3127">
            <v>1</v>
          </cell>
          <cell r="AO3127">
            <v>1</v>
          </cell>
          <cell r="AR3127">
            <v>1</v>
          </cell>
          <cell r="AS3127">
            <v>161.9</v>
          </cell>
          <cell r="AT3127">
            <v>161.9</v>
          </cell>
          <cell r="AU3127">
            <v>161.9</v>
          </cell>
          <cell r="AW3127">
            <v>124.16</v>
          </cell>
          <cell r="BF3127">
            <v>154.80125000000001</v>
          </cell>
          <cell r="BS3127">
            <v>154.80125000000001</v>
          </cell>
          <cell r="BT3127">
            <v>154.80125000000001</v>
          </cell>
          <cell r="BU3127" t="str">
            <v>Ташриф</v>
          </cell>
          <cell r="BV3127">
            <v>161.86500000000001</v>
          </cell>
          <cell r="BW3127">
            <v>154.80099999999999</v>
          </cell>
          <cell r="BX3127" t="str">
            <v>"QURILISH TA'MINOTI" XUSUSIY KORXONA</v>
          </cell>
          <cell r="BY3127">
            <v>203263869</v>
          </cell>
          <cell r="FQ3127">
            <v>2</v>
          </cell>
          <cell r="FR3127">
            <v>2</v>
          </cell>
          <cell r="FS3127">
            <v>2</v>
          </cell>
          <cell r="GG3127" t="str">
            <v>тик дренаж қудуқ, дона</v>
          </cell>
          <cell r="GH3127">
            <v>2</v>
          </cell>
          <cell r="GI3127">
            <v>2</v>
          </cell>
          <cell r="GK312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27" t="str">
            <v>Янги қўшилган объект</v>
          </cell>
        </row>
        <row r="3128">
          <cell r="A3128" t="str">
            <v>Арнасой т. Голиблар МФЙ худ-ги Тошкент к-сига ерусти сувларини чикариш учун 1 дона насос станциясини куриш.2023 й.</v>
          </cell>
          <cell r="B3128" t="str">
            <v>2309082010729002</v>
          </cell>
          <cell r="C3128">
            <v>1</v>
          </cell>
          <cell r="D3128" t="str">
            <v> 100021860084017049801018102</v>
          </cell>
          <cell r="E3128" t="str">
            <v>Ҳудудий, муҳандислик-инфратузилма, шунингдек алоҳида муҳим ва тоифаланган объектлар</v>
          </cell>
          <cell r="F3128" t="str">
            <v>Бошқалар</v>
          </cell>
          <cell r="G3128" t="str">
            <v>Ҳудудларни ободонлаштириш, сизот сувларини қочириш ва суғориш тизимларини қуриш тадбирлари</v>
          </cell>
          <cell r="H3128" t="str">
            <v>Жиззах вилояти ҳокимлиги</v>
          </cell>
          <cell r="J3128" t="str">
            <v>Вилоят</v>
          </cell>
          <cell r="K3128" t="str">
            <v>Қўшимча</v>
          </cell>
          <cell r="L3128" t="str">
            <v>Қўшимча</v>
          </cell>
          <cell r="M3128" t="str">
            <v>Жиззах вилояти</v>
          </cell>
          <cell r="N3128" t="str">
            <v>Арнасой тумани</v>
          </cell>
          <cell r="P3128" t="str">
            <v>Янги қурилиш</v>
          </cell>
          <cell r="Q3128">
            <v>2023</v>
          </cell>
          <cell r="R3128">
            <v>2</v>
          </cell>
          <cell r="S3128">
            <v>1</v>
          </cell>
          <cell r="T3128">
            <v>1</v>
          </cell>
          <cell r="U3128">
            <v>1</v>
          </cell>
          <cell r="V3128" t="str">
            <v>август, 2023 й.</v>
          </cell>
          <cell r="W3128" t="str">
            <v>01.08.2023 й.</v>
          </cell>
          <cell r="AB3128">
            <v>1</v>
          </cell>
          <cell r="AE3128">
            <v>1</v>
          </cell>
          <cell r="AG3128">
            <v>1</v>
          </cell>
          <cell r="AH3128">
            <v>1</v>
          </cell>
          <cell r="AJ3128">
            <v>1</v>
          </cell>
          <cell r="AM3128">
            <v>1</v>
          </cell>
          <cell r="AN3128">
            <v>1</v>
          </cell>
          <cell r="AO3128">
            <v>1</v>
          </cell>
          <cell r="AR3128">
            <v>1</v>
          </cell>
          <cell r="AS3128">
            <v>138.4</v>
          </cell>
          <cell r="AT3128">
            <v>138.4</v>
          </cell>
          <cell r="AU3128">
            <v>138.4</v>
          </cell>
          <cell r="AW3128">
            <v>124.16</v>
          </cell>
          <cell r="BF3128">
            <v>132.55414999999999</v>
          </cell>
          <cell r="BS3128">
            <v>132.55414999999999</v>
          </cell>
          <cell r="BT3128">
            <v>132.55414999999999</v>
          </cell>
          <cell r="BU3128" t="str">
            <v>Ташриф</v>
          </cell>
          <cell r="BV3128">
            <v>138.447</v>
          </cell>
          <cell r="BW3128">
            <v>132.554</v>
          </cell>
          <cell r="BX3128" t="str">
            <v>"QURILISH TA'MINOTI" XUSUSIY KORXONA</v>
          </cell>
          <cell r="BY3128">
            <v>203263869</v>
          </cell>
          <cell r="EM3128">
            <v>1</v>
          </cell>
          <cell r="EN3128">
            <v>1</v>
          </cell>
          <cell r="EO3128">
            <v>1</v>
          </cell>
          <cell r="GG3128" t="str">
            <v>НС, м3/сек)</v>
          </cell>
          <cell r="GH3128">
            <v>1</v>
          </cell>
          <cell r="GI3128">
            <v>1</v>
          </cell>
          <cell r="GK312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28" t="str">
            <v>Янги қўшилган объект</v>
          </cell>
        </row>
        <row r="3129">
          <cell r="A3129" t="str">
            <v>Арнасой т. Гулбахор МФЙ худудида ахоли томоркасини окар сув билан таъминлаш учун лоток тар-гини тортиш.2023 й.</v>
          </cell>
          <cell r="B3129" t="str">
            <v>2309082010729003</v>
          </cell>
          <cell r="C3129">
            <v>1</v>
          </cell>
          <cell r="D3129" t="str">
            <v> 100021860084017049801018103</v>
          </cell>
          <cell r="E3129" t="str">
            <v>Ҳудудий, муҳандислик-инфратузилма, шунингдек алоҳида муҳим ва тоифаланган объектлар</v>
          </cell>
          <cell r="F3129" t="str">
            <v>Бошқалар</v>
          </cell>
          <cell r="G3129" t="str">
            <v>Ҳудудларни ободонлаштириш, сизот сувларини қочириш ва суғориш тизимларини қуриш тадбирлари</v>
          </cell>
          <cell r="H3129" t="str">
            <v>Жиззах вилояти ҳокимлиги</v>
          </cell>
          <cell r="J3129" t="str">
            <v>Вилоят</v>
          </cell>
          <cell r="K3129" t="str">
            <v>Қўшимча</v>
          </cell>
          <cell r="L3129" t="str">
            <v>Қўшимча</v>
          </cell>
          <cell r="M3129" t="str">
            <v>Жиззах вилояти</v>
          </cell>
          <cell r="N3129" t="str">
            <v>Арнасой тумани</v>
          </cell>
          <cell r="P3129" t="str">
            <v>Янги қурилиш</v>
          </cell>
          <cell r="Q3129">
            <v>2023</v>
          </cell>
          <cell r="R3129">
            <v>2</v>
          </cell>
          <cell r="S3129">
            <v>1</v>
          </cell>
          <cell r="T3129">
            <v>1</v>
          </cell>
          <cell r="U3129">
            <v>1</v>
          </cell>
          <cell r="V3129" t="str">
            <v>август, 2023 й.</v>
          </cell>
          <cell r="W3129" t="str">
            <v>01.08.2023 й.</v>
          </cell>
          <cell r="AB3129">
            <v>1</v>
          </cell>
          <cell r="AE3129">
            <v>1</v>
          </cell>
          <cell r="AG3129">
            <v>1</v>
          </cell>
          <cell r="AH3129">
            <v>1</v>
          </cell>
          <cell r="AJ3129">
            <v>1</v>
          </cell>
          <cell r="AM3129">
            <v>1</v>
          </cell>
          <cell r="AN3129">
            <v>1</v>
          </cell>
          <cell r="AO3129">
            <v>1</v>
          </cell>
          <cell r="AR3129">
            <v>1</v>
          </cell>
          <cell r="AS3129">
            <v>480</v>
          </cell>
          <cell r="AT3129">
            <v>480</v>
          </cell>
          <cell r="AU3129">
            <v>480</v>
          </cell>
          <cell r="AW3129">
            <v>455.38499999999999</v>
          </cell>
          <cell r="BF3129">
            <v>457.40230000000003</v>
          </cell>
          <cell r="BS3129">
            <v>457.40230000000003</v>
          </cell>
          <cell r="BT3129">
            <v>457.40230000000003</v>
          </cell>
          <cell r="BU3129" t="str">
            <v>Ташриф</v>
          </cell>
          <cell r="BV3129">
            <v>480.04899999999998</v>
          </cell>
          <cell r="BW3129">
            <v>457.40199999999999</v>
          </cell>
          <cell r="BX3129" t="str">
            <v xml:space="preserve">"JIZZAX YO`L QURISH-TA`MIRLASH" MAS'ULIYATI CHEKLANGAN JAMIYAT
</v>
          </cell>
          <cell r="BY3129">
            <v>305396595</v>
          </cell>
          <cell r="EC3129">
            <v>2</v>
          </cell>
          <cell r="ED3129">
            <v>2</v>
          </cell>
          <cell r="EE3129">
            <v>2</v>
          </cell>
          <cell r="GG3129" t="str">
            <v>лоток, км</v>
          </cell>
          <cell r="GH3129">
            <v>2</v>
          </cell>
          <cell r="GI3129">
            <v>2</v>
          </cell>
          <cell r="GK312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29" t="str">
            <v>Янги қўшилган объект</v>
          </cell>
        </row>
        <row r="3130">
          <cell r="A3130" t="str">
            <v>Арнасой т. О.Водий МФЙ худ-ги ахоли хонадонлари томоркасини сугориш учун 2 км лоток урнатиш.2023 й.</v>
          </cell>
          <cell r="B3130" t="str">
            <v>2309082010729004</v>
          </cell>
          <cell r="C3130">
            <v>1</v>
          </cell>
          <cell r="D3130" t="str">
            <v> 100021860084017049801018104</v>
          </cell>
          <cell r="E3130" t="str">
            <v>Ҳудудий, муҳандислик-инфратузилма, шунингдек алоҳида муҳим ва тоифаланган объектлар</v>
          </cell>
          <cell r="F3130" t="str">
            <v>Бошқалар</v>
          </cell>
          <cell r="G3130" t="str">
            <v>Ҳудудларни ободонлаштириш, сизот сувларини қочириш ва суғориш тизимларини қуриш тадбирлари</v>
          </cell>
          <cell r="H3130" t="str">
            <v>Жиззах вилояти ҳокимлиги</v>
          </cell>
          <cell r="J3130" t="str">
            <v>Вилоят</v>
          </cell>
          <cell r="K3130" t="str">
            <v>Қўшимча</v>
          </cell>
          <cell r="L3130" t="str">
            <v>Қўшимча</v>
          </cell>
          <cell r="M3130" t="str">
            <v>Жиззах вилояти</v>
          </cell>
          <cell r="N3130" t="str">
            <v>Арнасой тумани</v>
          </cell>
          <cell r="P3130" t="str">
            <v>Янги қурилиш</v>
          </cell>
          <cell r="Q3130">
            <v>2023</v>
          </cell>
          <cell r="R3130">
            <v>2</v>
          </cell>
          <cell r="S3130">
            <v>1</v>
          </cell>
          <cell r="T3130">
            <v>1</v>
          </cell>
          <cell r="U3130">
            <v>1</v>
          </cell>
          <cell r="V3130" t="str">
            <v>август, 2023 й.</v>
          </cell>
          <cell r="W3130" t="str">
            <v>01.08.2023 й.</v>
          </cell>
          <cell r="AB3130">
            <v>1</v>
          </cell>
          <cell r="AE3130">
            <v>1</v>
          </cell>
          <cell r="AG3130">
            <v>1</v>
          </cell>
          <cell r="AH3130">
            <v>1</v>
          </cell>
          <cell r="AJ3130">
            <v>1</v>
          </cell>
          <cell r="AM3130">
            <v>1</v>
          </cell>
          <cell r="AN3130">
            <v>1</v>
          </cell>
          <cell r="AO3130">
            <v>1</v>
          </cell>
          <cell r="AR3130">
            <v>1</v>
          </cell>
          <cell r="AS3130">
            <v>456.7</v>
          </cell>
          <cell r="AT3130">
            <v>456.7</v>
          </cell>
          <cell r="AU3130">
            <v>456.7</v>
          </cell>
          <cell r="AW3130">
            <v>443.10700000000003</v>
          </cell>
          <cell r="BF3130">
            <v>435.83845000000002</v>
          </cell>
          <cell r="BS3130">
            <v>435.83845000000002</v>
          </cell>
          <cell r="BT3130">
            <v>435.83845000000002</v>
          </cell>
          <cell r="BU3130" t="str">
            <v>Ташриф</v>
          </cell>
          <cell r="BV3130">
            <v>456.70400000000001</v>
          </cell>
          <cell r="BW3130">
            <v>435.83800000000002</v>
          </cell>
          <cell r="BX3130" t="str">
            <v>"JIZZAX YO`L QURISH-TA`MIRLASH" MAS'ULIYATI CHEKLANGAN JAMIYAT</v>
          </cell>
          <cell r="BY3130">
            <v>305396595</v>
          </cell>
          <cell r="EC3130">
            <v>2</v>
          </cell>
          <cell r="ED3130">
            <v>2</v>
          </cell>
          <cell r="EE3130">
            <v>2</v>
          </cell>
          <cell r="GG3130" t="str">
            <v>лоток, км</v>
          </cell>
          <cell r="GH3130">
            <v>2</v>
          </cell>
          <cell r="GI3130">
            <v>2</v>
          </cell>
          <cell r="GK313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0" t="str">
            <v>Янги қўшилган объект</v>
          </cell>
        </row>
        <row r="3131">
          <cell r="A3131" t="str">
            <v>Арнасой т. Чинобод МФЙ худудига ЛР-18-1 каналидан 2500 метр 150 мм хажмдаги полиэтилен кувур ва электр насос ердамида ахолига окар сув олиб келиш.2023 й.</v>
          </cell>
          <cell r="B3131" t="str">
            <v>2309082010729005</v>
          </cell>
          <cell r="C3131">
            <v>1</v>
          </cell>
          <cell r="D3131" t="str">
            <v> 100021860084017049801018105</v>
          </cell>
          <cell r="E3131" t="str">
            <v>Ҳудудий, муҳандислик-инфратузилма, шунингдек алоҳида муҳим ва тоифаланган объектлар</v>
          </cell>
          <cell r="F3131" t="str">
            <v>Бошқалар</v>
          </cell>
          <cell r="G3131" t="str">
            <v>Ҳудудларни ободонлаштириш, сизот сувларини қочириш ва суғориш тизимларини қуриш тадбирлари</v>
          </cell>
          <cell r="H3131" t="str">
            <v>Жиззах вилояти ҳокимлиги</v>
          </cell>
          <cell r="J3131" t="str">
            <v>Вилоят</v>
          </cell>
          <cell r="K3131" t="str">
            <v>Қўшимча</v>
          </cell>
          <cell r="L3131" t="str">
            <v>Қўшимча</v>
          </cell>
          <cell r="M3131" t="str">
            <v>Жиззах вилояти</v>
          </cell>
          <cell r="N3131" t="str">
            <v>Арнасой тумани</v>
          </cell>
          <cell r="P3131" t="str">
            <v>Янги қурилиш</v>
          </cell>
          <cell r="Q3131">
            <v>2023</v>
          </cell>
          <cell r="R3131">
            <v>2</v>
          </cell>
          <cell r="S3131">
            <v>1</v>
          </cell>
          <cell r="T3131">
            <v>1</v>
          </cell>
          <cell r="U3131">
            <v>1</v>
          </cell>
          <cell r="V3131" t="str">
            <v>август, 2023 й.</v>
          </cell>
          <cell r="W3131" t="str">
            <v>01.08.2023 й.</v>
          </cell>
          <cell r="AB3131">
            <v>1</v>
          </cell>
          <cell r="AE3131">
            <v>1</v>
          </cell>
          <cell r="AG3131">
            <v>1</v>
          </cell>
          <cell r="AH3131">
            <v>1</v>
          </cell>
          <cell r="AJ3131">
            <v>1</v>
          </cell>
          <cell r="AM3131">
            <v>1</v>
          </cell>
          <cell r="AN3131">
            <v>1</v>
          </cell>
          <cell r="AO3131">
            <v>1</v>
          </cell>
          <cell r="AR3131">
            <v>1</v>
          </cell>
          <cell r="AS3131">
            <v>564.9</v>
          </cell>
          <cell r="AT3131">
            <v>564.9</v>
          </cell>
          <cell r="AU3131">
            <v>564.9</v>
          </cell>
          <cell r="AW3131">
            <v>178.11099999999999</v>
          </cell>
          <cell r="BF3131">
            <v>538.08140000000003</v>
          </cell>
          <cell r="BS3131">
            <v>538.08140000000003</v>
          </cell>
          <cell r="BT3131">
            <v>538.08140000000003</v>
          </cell>
          <cell r="BU3131" t="str">
            <v>Ташриф</v>
          </cell>
          <cell r="BV3131">
            <v>564.85599999999999</v>
          </cell>
          <cell r="BW3131">
            <v>538.08100000000002</v>
          </cell>
          <cell r="BX3131" t="str">
            <v xml:space="preserve">"SUVINSHOOTQURILISHLOYIHA" MAS'ULIYATI CHEKLANGAN JAMIYAT
</v>
          </cell>
          <cell r="BY3131">
            <v>301017070</v>
          </cell>
          <cell r="ER3131">
            <v>2.5</v>
          </cell>
          <cell r="ES3131">
            <v>2.5</v>
          </cell>
          <cell r="ET3131">
            <v>2.5</v>
          </cell>
          <cell r="GG3131" t="str">
            <v>қувур, км</v>
          </cell>
          <cell r="GH3131">
            <v>2.5</v>
          </cell>
          <cell r="GI3131">
            <v>2.5</v>
          </cell>
          <cell r="GK313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1" t="str">
            <v>Янги қўшилган объект</v>
          </cell>
        </row>
        <row r="3132">
          <cell r="A3132" t="str">
            <v>Арнасой т. Чулкувар МФЙ худудида 5,0 км узунликдаги очик коллекторни механизм ердамида тозалаш.2023 й.</v>
          </cell>
          <cell r="B3132" t="str">
            <v>2309082010729006</v>
          </cell>
          <cell r="C3132">
            <v>1</v>
          </cell>
          <cell r="D3132" t="str">
            <v> 100021860084017049801018106</v>
          </cell>
          <cell r="E3132" t="str">
            <v>Ҳудудий, муҳандислик-инфратузилма, шунингдек алоҳида муҳим ва тоифаланган объектлар</v>
          </cell>
          <cell r="F3132" t="str">
            <v>Бошқалар</v>
          </cell>
          <cell r="G3132" t="str">
            <v>Ҳудудларни ободонлаштириш, сизот сувларини қочириш ва суғориш тизимларини қуриш тадбирлари</v>
          </cell>
          <cell r="H3132" t="str">
            <v>Жиззах вилояти ҳокимлиги</v>
          </cell>
          <cell r="J3132" t="str">
            <v>Вилоят</v>
          </cell>
          <cell r="K3132" t="str">
            <v>Қўшимча</v>
          </cell>
          <cell r="L3132" t="str">
            <v>Қўшимча</v>
          </cell>
          <cell r="M3132" t="str">
            <v>Жиззах вилояти</v>
          </cell>
          <cell r="N3132" t="str">
            <v>Арнасой тумани</v>
          </cell>
          <cell r="P3132" t="str">
            <v>Реконструкция</v>
          </cell>
          <cell r="Q3132">
            <v>2023</v>
          </cell>
          <cell r="R3132">
            <v>2</v>
          </cell>
          <cell r="S3132">
            <v>1</v>
          </cell>
          <cell r="T3132">
            <v>1</v>
          </cell>
          <cell r="U3132">
            <v>1</v>
          </cell>
          <cell r="V3132" t="str">
            <v>август, 2023 й.</v>
          </cell>
          <cell r="W3132" t="str">
            <v>01.08.2023 й.</v>
          </cell>
          <cell r="AB3132">
            <v>1</v>
          </cell>
          <cell r="AE3132">
            <v>1</v>
          </cell>
          <cell r="AG3132">
            <v>1</v>
          </cell>
          <cell r="AH3132">
            <v>1</v>
          </cell>
          <cell r="AJ3132">
            <v>1</v>
          </cell>
          <cell r="AM3132">
            <v>1</v>
          </cell>
          <cell r="AN3132">
            <v>1</v>
          </cell>
          <cell r="AO3132">
            <v>1</v>
          </cell>
          <cell r="AR3132">
            <v>1</v>
          </cell>
          <cell r="AS3132">
            <v>237.9</v>
          </cell>
          <cell r="AT3132">
            <v>237.9</v>
          </cell>
          <cell r="AU3132">
            <v>237.9</v>
          </cell>
          <cell r="AW3132">
            <v>224.303</v>
          </cell>
          <cell r="BF3132">
            <v>226.822</v>
          </cell>
          <cell r="BS3132">
            <v>226.822</v>
          </cell>
          <cell r="BT3132">
            <v>226.822</v>
          </cell>
          <cell r="BU3132" t="str">
            <v>Ташриф</v>
          </cell>
          <cell r="BV3132">
            <v>237.5</v>
          </cell>
          <cell r="BW3132">
            <v>226.82300000000001</v>
          </cell>
          <cell r="BX3132" t="str">
            <v>"ISHTIXON TRANS SERVIS" MAS`ULIYATI CHEKLANGAN JAMIYAT</v>
          </cell>
          <cell r="BY3132">
            <v>302990209</v>
          </cell>
          <cell r="CT3132">
            <v>1</v>
          </cell>
          <cell r="CU3132">
            <v>1</v>
          </cell>
          <cell r="CV3132">
            <v>1</v>
          </cell>
          <cell r="GG3132" t="str">
            <v>объект</v>
          </cell>
          <cell r="GH3132">
            <v>1</v>
          </cell>
          <cell r="GI3132">
            <v>1</v>
          </cell>
          <cell r="GK313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2" t="str">
            <v>Янги қўшилган объект</v>
          </cell>
        </row>
        <row r="3133">
          <cell r="A3133" t="str">
            <v>Бахмал т. Нурафшон МФЙ, Гулобод к-ги зовурдан окиб чикадиган окова сувларни Четарик катта сув аригига кушиш учун 1,5 км зовур казиш.2023 й.</v>
          </cell>
          <cell r="B3133" t="str">
            <v>2309082040414001</v>
          </cell>
          <cell r="C3133">
            <v>1</v>
          </cell>
          <cell r="D3133" t="str">
            <v> 100021860084017049801018107</v>
          </cell>
          <cell r="E3133" t="str">
            <v>Ҳудудий, муҳандислик-инфратузилма, шунингдек алоҳида муҳим ва тоифаланган объектлар</v>
          </cell>
          <cell r="F3133" t="str">
            <v>Бошқалар</v>
          </cell>
          <cell r="G3133" t="str">
            <v>Ҳудудларни ободонлаштириш, сизот сувларини қочириш ва суғориш тизимларини қуриш тадбирлари</v>
          </cell>
          <cell r="H3133" t="str">
            <v>Жиззах вилояти ҳокимлиги</v>
          </cell>
          <cell r="J3133" t="str">
            <v>Вилоят</v>
          </cell>
          <cell r="K3133" t="str">
            <v>Қўшимча</v>
          </cell>
          <cell r="L3133" t="str">
            <v>Қўшимча</v>
          </cell>
          <cell r="M3133" t="str">
            <v>Жиззах вилояти</v>
          </cell>
          <cell r="N3133" t="str">
            <v>Бахмал тумани</v>
          </cell>
          <cell r="P3133" t="str">
            <v>Янги қурилиш</v>
          </cell>
          <cell r="Q3133">
            <v>2023</v>
          </cell>
          <cell r="R3133">
            <v>2</v>
          </cell>
          <cell r="S3133">
            <v>1</v>
          </cell>
          <cell r="AB3133">
            <v>1</v>
          </cell>
          <cell r="AE3133">
            <v>1</v>
          </cell>
          <cell r="AG3133">
            <v>1</v>
          </cell>
          <cell r="AH3133">
            <v>1</v>
          </cell>
          <cell r="AJ3133">
            <v>1</v>
          </cell>
          <cell r="AM3133">
            <v>1</v>
          </cell>
          <cell r="AN3133">
            <v>1</v>
          </cell>
          <cell r="AO3133">
            <v>1</v>
          </cell>
          <cell r="AR3133">
            <v>1</v>
          </cell>
          <cell r="AS3133">
            <v>1151.5</v>
          </cell>
          <cell r="AT3133">
            <v>1151.5</v>
          </cell>
          <cell r="AU3133">
            <v>1151.5</v>
          </cell>
          <cell r="AW3133">
            <v>1022.449</v>
          </cell>
          <cell r="BF3133">
            <v>1458.4</v>
          </cell>
          <cell r="BR3133">
            <v>-358</v>
          </cell>
          <cell r="BS3133">
            <v>1100.4000000000001</v>
          </cell>
          <cell r="BT3133">
            <v>1100.4000000000001</v>
          </cell>
          <cell r="BU3133" t="str">
            <v>Ташриф</v>
          </cell>
          <cell r="BV3133">
            <v>1138.9000000000001</v>
          </cell>
          <cell r="BW3133">
            <v>1087.7856979999999</v>
          </cell>
          <cell r="BX3133" t="str">
            <v>"SHUXRAT-NODIRBEK" XUSUSIY KORXONA</v>
          </cell>
          <cell r="BY3133">
            <v>205114884</v>
          </cell>
          <cell r="FB3133">
            <v>1.5</v>
          </cell>
          <cell r="FC3133">
            <v>1.5</v>
          </cell>
          <cell r="FD3133">
            <v>1.5</v>
          </cell>
          <cell r="GG3133" t="str">
            <v>коллектор, км</v>
          </cell>
          <cell r="GH3133">
            <v>1.5</v>
          </cell>
          <cell r="GI3133">
            <v>1.5</v>
          </cell>
          <cell r="GK313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3" t="str">
            <v>Янги қўшилган объект</v>
          </cell>
        </row>
        <row r="3134">
          <cell r="A3134" t="str">
            <v>Галлаорол т. Маданият КФЙ, Канглиобод к-ги худудидан Сангзор даресига дамба куриш.2023 й.</v>
          </cell>
          <cell r="B3134" t="str">
            <v>2309082090414001</v>
          </cell>
          <cell r="C3134">
            <v>1</v>
          </cell>
          <cell r="D3134" t="str">
            <v> 100021860084017049801018108</v>
          </cell>
          <cell r="E3134" t="str">
            <v>Ҳудудий, муҳандислик-инфратузилма, шунингдек алоҳида муҳим ва тоифаланган объектлар</v>
          </cell>
          <cell r="F3134" t="str">
            <v>Бошқалар</v>
          </cell>
          <cell r="G3134" t="str">
            <v>Ҳудудларни ободонлаштириш, сизот сувларини қочириш ва суғориш тизимларини қуриш тадбирлари</v>
          </cell>
          <cell r="H3134" t="str">
            <v>Жиззах вилояти ҳокимлиги</v>
          </cell>
          <cell r="J3134" t="str">
            <v>Вилоят</v>
          </cell>
          <cell r="K3134" t="str">
            <v>Қўшимча</v>
          </cell>
          <cell r="L3134" t="str">
            <v>Қўшимча</v>
          </cell>
          <cell r="M3134" t="str">
            <v>Жиззах вилояти</v>
          </cell>
          <cell r="N3134" t="str">
            <v>Ғаллаорол тумани</v>
          </cell>
          <cell r="P3134" t="str">
            <v>Янги қурилиш</v>
          </cell>
          <cell r="Q3134">
            <v>2023</v>
          </cell>
          <cell r="R3134">
            <v>2</v>
          </cell>
          <cell r="S3134">
            <v>1</v>
          </cell>
          <cell r="AB3134">
            <v>1</v>
          </cell>
          <cell r="AE3134">
            <v>1</v>
          </cell>
          <cell r="AG3134">
            <v>1</v>
          </cell>
          <cell r="AH3134">
            <v>1</v>
          </cell>
          <cell r="AJ3134">
            <v>1</v>
          </cell>
          <cell r="AM3134">
            <v>1</v>
          </cell>
          <cell r="AN3134">
            <v>1</v>
          </cell>
          <cell r="AO3134">
            <v>1</v>
          </cell>
          <cell r="AR3134">
            <v>1</v>
          </cell>
          <cell r="AS3134">
            <v>975.9</v>
          </cell>
          <cell r="AT3134">
            <v>975.9</v>
          </cell>
          <cell r="AU3134">
            <v>975.9</v>
          </cell>
          <cell r="AW3134">
            <v>876.44600000000003</v>
          </cell>
          <cell r="BF3134">
            <v>1041.5999999999999</v>
          </cell>
          <cell r="BR3134">
            <v>-109.29999999999995</v>
          </cell>
          <cell r="BS3134">
            <v>932.3</v>
          </cell>
          <cell r="BT3134">
            <v>932.3</v>
          </cell>
          <cell r="BU3134" t="str">
            <v>Ташриф</v>
          </cell>
          <cell r="BV3134">
            <v>985.6</v>
          </cell>
          <cell r="BW3134">
            <v>675.48299999999995</v>
          </cell>
          <cell r="BX3134" t="str">
            <v>"SANGZOR BULOQ" MAS'ULIYATI CHEKLANGAN JAMIYAT</v>
          </cell>
          <cell r="BY3134">
            <v>200339971</v>
          </cell>
          <cell r="CT3134">
            <v>1</v>
          </cell>
          <cell r="CU3134">
            <v>1</v>
          </cell>
          <cell r="CV3134">
            <v>1</v>
          </cell>
          <cell r="GG3134" t="str">
            <v>объект</v>
          </cell>
          <cell r="GH3134">
            <v>1</v>
          </cell>
          <cell r="GI3134">
            <v>1</v>
          </cell>
          <cell r="GK313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4" t="str">
            <v>Янги қўшилган объект</v>
          </cell>
        </row>
        <row r="3135">
          <cell r="A3135" t="str">
            <v>Ш.Рашидов т. Самаркандкудук МФЙ худ-ги ахоли томоркаларини сугориш учун окар сув тар-гини куриш.2023 й.</v>
          </cell>
          <cell r="B3135" t="str">
            <v>2309082120729001</v>
          </cell>
          <cell r="C3135">
            <v>1</v>
          </cell>
          <cell r="D3135" t="str">
            <v> 100021860084017049801018109</v>
          </cell>
          <cell r="E3135" t="str">
            <v>Ҳудудий, муҳандислик-инфратузилма, шунингдек алоҳида муҳим ва тоифаланган объектлар</v>
          </cell>
          <cell r="F3135" t="str">
            <v>Бошқалар</v>
          </cell>
          <cell r="G3135" t="str">
            <v>Ҳудудларни ободонлаштириш, сизот сувларини қочириш ва суғориш тизимларини қуриш тадбирлари</v>
          </cell>
          <cell r="H3135" t="str">
            <v>Жиззах вилояти ҳокимлиги</v>
          </cell>
          <cell r="J3135" t="str">
            <v>Вилоят</v>
          </cell>
          <cell r="K3135" t="str">
            <v>Қўшимча</v>
          </cell>
          <cell r="L3135" t="str">
            <v>Қўшимча</v>
          </cell>
          <cell r="M3135" t="str">
            <v>Жиззах вилояти</v>
          </cell>
          <cell r="N3135" t="str">
            <v>Шароф Рашидов тумани</v>
          </cell>
          <cell r="P3135" t="str">
            <v>Янги қурилиш</v>
          </cell>
          <cell r="Q3135">
            <v>2023</v>
          </cell>
          <cell r="R3135">
            <v>2</v>
          </cell>
          <cell r="S3135">
            <v>1</v>
          </cell>
          <cell r="T3135">
            <v>1</v>
          </cell>
          <cell r="U3135">
            <v>1</v>
          </cell>
          <cell r="V3135" t="str">
            <v>август, 2023 й.</v>
          </cell>
          <cell r="W3135" t="str">
            <v>01.08.2023 й.</v>
          </cell>
          <cell r="AB3135">
            <v>1</v>
          </cell>
          <cell r="AE3135">
            <v>1</v>
          </cell>
          <cell r="AG3135">
            <v>1</v>
          </cell>
          <cell r="AH3135">
            <v>1</v>
          </cell>
          <cell r="AJ3135">
            <v>1</v>
          </cell>
          <cell r="AM3135">
            <v>1</v>
          </cell>
          <cell r="AN3135">
            <v>1</v>
          </cell>
          <cell r="AO3135">
            <v>1</v>
          </cell>
          <cell r="AR3135">
            <v>1</v>
          </cell>
          <cell r="AS3135">
            <v>718.7</v>
          </cell>
          <cell r="AT3135">
            <v>718.7</v>
          </cell>
          <cell r="AU3135">
            <v>718.7</v>
          </cell>
          <cell r="AW3135">
            <v>688.46799999999996</v>
          </cell>
          <cell r="BF3135">
            <v>684.54525000000001</v>
          </cell>
          <cell r="BS3135">
            <v>684.54525000000001</v>
          </cell>
          <cell r="BT3135">
            <v>684.54525000000001</v>
          </cell>
          <cell r="BU3135" t="str">
            <v>Ташриф</v>
          </cell>
          <cell r="BV3135">
            <v>718.71699999999998</v>
          </cell>
          <cell r="BW3135">
            <v>684.54499999999996</v>
          </cell>
          <cell r="BX3135" t="str">
            <v>"EVRO SPORT STROY" MAS'ULIYATI CHEKLANGAN JAMIYAT</v>
          </cell>
          <cell r="BY3135">
            <v>303459572</v>
          </cell>
          <cell r="CT3135">
            <v>1</v>
          </cell>
          <cell r="CU3135">
            <v>1</v>
          </cell>
          <cell r="CV3135">
            <v>1</v>
          </cell>
          <cell r="GG3135" t="str">
            <v>объект</v>
          </cell>
          <cell r="GH3135">
            <v>1</v>
          </cell>
          <cell r="GI3135">
            <v>1</v>
          </cell>
          <cell r="GK313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5" t="str">
            <v>Янги қўшилган объект</v>
          </cell>
        </row>
        <row r="3136">
          <cell r="A3136" t="str">
            <v>Ш.Рашидов т. Токчилик МФЙ, Отчопар массивидаги сизот сувларини кочириш учун епик дренаж куриш ва худудни ободонлаштириш (2 боскич).2023 й.</v>
          </cell>
          <cell r="B3136" t="str">
            <v>2309082120729002</v>
          </cell>
          <cell r="C3136">
            <v>1</v>
          </cell>
          <cell r="D3136" t="str">
            <v> 100021860084017049801018110</v>
          </cell>
          <cell r="E3136" t="str">
            <v>Ҳудудий, муҳандислик-инфратузилма, шунингдек алоҳида муҳим ва тоифаланган объектлар</v>
          </cell>
          <cell r="F3136" t="str">
            <v>Бошқалар</v>
          </cell>
          <cell r="G3136" t="str">
            <v>Ҳудудларни ободонлаштириш, сизот сувларини қочириш ва суғориш тизимларини қуриш тадбирлари</v>
          </cell>
          <cell r="H3136" t="str">
            <v>Жиззах вилояти ҳокимлиги</v>
          </cell>
          <cell r="J3136" t="str">
            <v>Вилоят</v>
          </cell>
          <cell r="K3136" t="str">
            <v>Қўшимча</v>
          </cell>
          <cell r="L3136" t="str">
            <v>Қўшимча</v>
          </cell>
          <cell r="M3136" t="str">
            <v>Жиззах вилояти</v>
          </cell>
          <cell r="N3136" t="str">
            <v>Шароф Рашидов тумани</v>
          </cell>
          <cell r="P3136" t="str">
            <v>Янги қурилиш</v>
          </cell>
          <cell r="Q3136">
            <v>2023</v>
          </cell>
          <cell r="R3136">
            <v>2</v>
          </cell>
          <cell r="S3136">
            <v>1</v>
          </cell>
          <cell r="T3136">
            <v>1</v>
          </cell>
          <cell r="U3136">
            <v>1</v>
          </cell>
          <cell r="V3136" t="str">
            <v>август, 2023 й.</v>
          </cell>
          <cell r="W3136" t="str">
            <v>01.08.2023 й.</v>
          </cell>
          <cell r="AB3136">
            <v>1</v>
          </cell>
          <cell r="AE3136">
            <v>1</v>
          </cell>
          <cell r="AG3136">
            <v>1</v>
          </cell>
          <cell r="AH3136">
            <v>1</v>
          </cell>
          <cell r="AJ3136">
            <v>1</v>
          </cell>
          <cell r="AM3136">
            <v>1</v>
          </cell>
          <cell r="AN3136">
            <v>1</v>
          </cell>
          <cell r="AO3136">
            <v>1</v>
          </cell>
          <cell r="AR3136">
            <v>1</v>
          </cell>
          <cell r="AS3136">
            <v>1928.8</v>
          </cell>
          <cell r="AT3136">
            <v>1928.8</v>
          </cell>
          <cell r="AU3136">
            <v>1928.8</v>
          </cell>
          <cell r="AW3136">
            <v>1856.579</v>
          </cell>
          <cell r="BF3136">
            <v>1776.2162000000001</v>
          </cell>
          <cell r="BR3136">
            <v>62.983799999999974</v>
          </cell>
          <cell r="BS3136">
            <v>1839.2</v>
          </cell>
          <cell r="BT3136">
            <v>1839.2</v>
          </cell>
          <cell r="BU3136" t="str">
            <v>Ташриф</v>
          </cell>
          <cell r="BV3136">
            <v>1928.837</v>
          </cell>
          <cell r="BW3136">
            <v>1839.2159999999999</v>
          </cell>
          <cell r="BX3136" t="str">
            <v>"ARMO STROY" MAS`ULIYATI CHEKLANGAN JAMIYAT</v>
          </cell>
          <cell r="BY3136">
            <v>302684484</v>
          </cell>
          <cell r="CT3136">
            <v>1</v>
          </cell>
          <cell r="CU3136">
            <v>1</v>
          </cell>
          <cell r="CV3136">
            <v>1</v>
          </cell>
          <cell r="GG3136" t="str">
            <v>объект</v>
          </cell>
          <cell r="GH3136">
            <v>1</v>
          </cell>
          <cell r="GI3136">
            <v>1</v>
          </cell>
          <cell r="GK313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6" t="str">
            <v>Янги қўшилган объект</v>
          </cell>
        </row>
        <row r="3137">
          <cell r="A3137" t="str">
            <v>Дустлик т. Г.Гулом, Чинобод, Саноатчилар ва А.Навоий МФЙлар худудларида сизот сувларини кочириш учун 7 дона тик дренаж кудугини куриш ва 9 км ички коллекторни тозалаш.2023 й.</v>
          </cell>
          <cell r="B3137" t="str">
            <v>2309082150729001</v>
          </cell>
          <cell r="C3137">
            <v>1</v>
          </cell>
          <cell r="D3137" t="str">
            <v> 100021860084017049801018111</v>
          </cell>
          <cell r="E3137" t="str">
            <v>Ҳудудий, муҳандислик-инфратузилма, шунингдек алоҳида муҳим ва тоифаланган объектлар</v>
          </cell>
          <cell r="F3137" t="str">
            <v>Бошқалар</v>
          </cell>
          <cell r="G3137" t="str">
            <v>Ҳудудларни ободонлаштириш, сизот сувларини қочириш ва суғориш тизимларини қуриш тадбирлари</v>
          </cell>
          <cell r="H3137" t="str">
            <v>Жиззах вилояти ҳокимлиги</v>
          </cell>
          <cell r="J3137" t="str">
            <v>Вилоят</v>
          </cell>
          <cell r="K3137" t="str">
            <v>Қўшимча</v>
          </cell>
          <cell r="L3137" t="str">
            <v>Қўшимча</v>
          </cell>
          <cell r="M3137" t="str">
            <v>Жиззах вилояти</v>
          </cell>
          <cell r="N3137" t="str">
            <v>Дўстлик тумани</v>
          </cell>
          <cell r="P3137" t="str">
            <v>Янги қурилиш</v>
          </cell>
          <cell r="Q3137">
            <v>2023</v>
          </cell>
          <cell r="R3137">
            <v>2</v>
          </cell>
          <cell r="S3137">
            <v>1</v>
          </cell>
          <cell r="T3137">
            <v>1</v>
          </cell>
          <cell r="U3137">
            <v>1</v>
          </cell>
          <cell r="V3137" t="str">
            <v>август, 2023 й.</v>
          </cell>
          <cell r="W3137" t="str">
            <v>01.08.2023 й.</v>
          </cell>
          <cell r="AB3137">
            <v>1</v>
          </cell>
          <cell r="AE3137">
            <v>1</v>
          </cell>
          <cell r="AG3137">
            <v>1</v>
          </cell>
          <cell r="AH3137">
            <v>1</v>
          </cell>
          <cell r="AJ3137">
            <v>1</v>
          </cell>
          <cell r="AM3137">
            <v>1</v>
          </cell>
          <cell r="AN3137">
            <v>1</v>
          </cell>
          <cell r="AO3137">
            <v>1</v>
          </cell>
          <cell r="AR3137">
            <v>1</v>
          </cell>
          <cell r="AS3137">
            <v>2704.1</v>
          </cell>
          <cell r="AT3137">
            <v>2704.1</v>
          </cell>
          <cell r="AU3137">
            <v>2704.1</v>
          </cell>
          <cell r="AW3137">
            <v>3042.866</v>
          </cell>
          <cell r="BF3137">
            <v>2493.462</v>
          </cell>
          <cell r="BR3137">
            <v>-144.36200000000008</v>
          </cell>
          <cell r="BS3137">
            <v>2349.1</v>
          </cell>
          <cell r="BT3137">
            <v>2349.1</v>
          </cell>
          <cell r="BU3137" t="str">
            <v>Ташриф</v>
          </cell>
          <cell r="BV3137">
            <v>2704.9780000000001</v>
          </cell>
          <cell r="BW3137">
            <v>2580.462</v>
          </cell>
          <cell r="BX3137" t="str">
            <v>"ALFA-PLYUS" XUSUSIY KORXONA</v>
          </cell>
          <cell r="BY3137">
            <v>205902671</v>
          </cell>
          <cell r="FQ3137">
            <v>7</v>
          </cell>
          <cell r="FR3137">
            <v>7</v>
          </cell>
          <cell r="FS3137">
            <v>7</v>
          </cell>
          <cell r="GG3137" t="str">
            <v>тик дренаж қудуқ, дона</v>
          </cell>
          <cell r="GH3137">
            <v>7</v>
          </cell>
          <cell r="GI3137">
            <v>7</v>
          </cell>
          <cell r="GK313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7" t="str">
            <v>Янги қўшилган объект</v>
          </cell>
        </row>
        <row r="3138">
          <cell r="A3138" t="str">
            <v>Зафаробод т. Писталикент ШФЙ худ-ги ахоли томоркаларини сугориш учун окар сув тар-гини куриш.2023 й.</v>
          </cell>
          <cell r="B3138" t="str">
            <v>2309082250729001</v>
          </cell>
          <cell r="C3138">
            <v>1</v>
          </cell>
          <cell r="D3138" t="str">
            <v> 100021860084017049801018112</v>
          </cell>
          <cell r="E3138" t="str">
            <v>Ҳудудий, муҳандислик-инфратузилма, шунингдек алоҳида муҳим ва тоифаланган объектлар</v>
          </cell>
          <cell r="F3138" t="str">
            <v>Бошқалар</v>
          </cell>
          <cell r="G3138" t="str">
            <v>Ҳудудларни ободонлаштириш, сизот сувларини қочириш ва суғориш тизимларини қуриш тадбирлари</v>
          </cell>
          <cell r="H3138" t="str">
            <v>Жиззах вилояти ҳокимлиги</v>
          </cell>
          <cell r="J3138" t="str">
            <v>Вилоят</v>
          </cell>
          <cell r="K3138" t="str">
            <v>Қўшимча</v>
          </cell>
          <cell r="L3138" t="str">
            <v>Қўшимча</v>
          </cell>
          <cell r="M3138" t="str">
            <v>Жиззах вилояти</v>
          </cell>
          <cell r="N3138" t="str">
            <v>Зафаробод тумани</v>
          </cell>
          <cell r="P3138" t="str">
            <v>Янги қурилиш</v>
          </cell>
          <cell r="Q3138">
            <v>2023</v>
          </cell>
          <cell r="R3138">
            <v>2</v>
          </cell>
          <cell r="S3138">
            <v>1</v>
          </cell>
          <cell r="T3138">
            <v>1</v>
          </cell>
          <cell r="U3138">
            <v>1</v>
          </cell>
          <cell r="V3138" t="str">
            <v>август, 2023 й.</v>
          </cell>
          <cell r="W3138" t="str">
            <v>01.08.2023 й.</v>
          </cell>
          <cell r="AB3138">
            <v>1</v>
          </cell>
          <cell r="AE3138">
            <v>1</v>
          </cell>
          <cell r="AG3138">
            <v>1</v>
          </cell>
          <cell r="AH3138">
            <v>1</v>
          </cell>
          <cell r="AJ3138">
            <v>1</v>
          </cell>
          <cell r="AM3138">
            <v>1</v>
          </cell>
          <cell r="AN3138">
            <v>1</v>
          </cell>
          <cell r="AO3138">
            <v>1</v>
          </cell>
          <cell r="AR3138">
            <v>1</v>
          </cell>
          <cell r="AS3138">
            <v>951.1</v>
          </cell>
          <cell r="AT3138">
            <v>951.1</v>
          </cell>
          <cell r="AU3138">
            <v>951.1</v>
          </cell>
          <cell r="AW3138">
            <v>455.38499999999999</v>
          </cell>
          <cell r="BF3138">
            <v>906.21015</v>
          </cell>
          <cell r="BS3138">
            <v>906.21015</v>
          </cell>
          <cell r="BT3138">
            <v>906.21015</v>
          </cell>
          <cell r="BU3138" t="str">
            <v>Ташриф</v>
          </cell>
          <cell r="BV3138">
            <v>951.06700000000001</v>
          </cell>
          <cell r="BW3138">
            <v>940.58</v>
          </cell>
          <cell r="BX3138" t="str">
            <v>"LAZIZ" XUSUSIY KORXONA</v>
          </cell>
          <cell r="BY3138">
            <v>201746434</v>
          </cell>
          <cell r="CT3138">
            <v>1</v>
          </cell>
          <cell r="CU3138">
            <v>1</v>
          </cell>
          <cell r="CV3138">
            <v>1</v>
          </cell>
          <cell r="GG3138" t="str">
            <v>объект</v>
          </cell>
          <cell r="GH3138">
            <v>1</v>
          </cell>
          <cell r="GI3138">
            <v>1</v>
          </cell>
          <cell r="GK313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8" t="str">
            <v>Янги қўшилган объект</v>
          </cell>
        </row>
        <row r="3139">
          <cell r="A3139" t="str">
            <v>Зафаробод т. Чулигулистон КФЙ худ-ги ахоли томоркаларини сугориш учун окар сув тар-гини куриш.2023 й.</v>
          </cell>
          <cell r="B3139" t="str">
            <v>2309082250729002</v>
          </cell>
          <cell r="C3139">
            <v>1</v>
          </cell>
          <cell r="D3139" t="str">
            <v> 100021860084017049801018113</v>
          </cell>
          <cell r="E3139" t="str">
            <v>Ҳудудий, муҳандислик-инфратузилма, шунингдек алоҳида муҳим ва тоифаланган объектлар</v>
          </cell>
          <cell r="F3139" t="str">
            <v>Бошқалар</v>
          </cell>
          <cell r="G3139" t="str">
            <v>Ҳудудларни ободонлаштириш, сизот сувларини қочириш ва суғориш тизимларини қуриш тадбирлари</v>
          </cell>
          <cell r="H3139" t="str">
            <v>Жиззах вилояти ҳокимлиги</v>
          </cell>
          <cell r="J3139" t="str">
            <v>Вилоят</v>
          </cell>
          <cell r="K3139" t="str">
            <v>Қўшимча</v>
          </cell>
          <cell r="L3139" t="str">
            <v>Қўшимча</v>
          </cell>
          <cell r="M3139" t="str">
            <v>Жиззах вилояти</v>
          </cell>
          <cell r="N3139" t="str">
            <v>Зафаробод тумани</v>
          </cell>
          <cell r="P3139" t="str">
            <v>Янги қурилиш</v>
          </cell>
          <cell r="Q3139">
            <v>2023</v>
          </cell>
          <cell r="R3139">
            <v>2</v>
          </cell>
          <cell r="S3139">
            <v>1</v>
          </cell>
          <cell r="T3139">
            <v>1</v>
          </cell>
          <cell r="U3139">
            <v>1</v>
          </cell>
          <cell r="V3139" t="str">
            <v>август, 2023 й.</v>
          </cell>
          <cell r="W3139" t="str">
            <v>01.08.2023 й.</v>
          </cell>
          <cell r="AB3139">
            <v>1</v>
          </cell>
          <cell r="AE3139">
            <v>1</v>
          </cell>
          <cell r="AG3139">
            <v>1</v>
          </cell>
          <cell r="AH3139">
            <v>1</v>
          </cell>
          <cell r="AJ3139">
            <v>1</v>
          </cell>
          <cell r="AM3139">
            <v>1</v>
          </cell>
          <cell r="AN3139">
            <v>1</v>
          </cell>
          <cell r="AO3139">
            <v>1</v>
          </cell>
          <cell r="AR3139">
            <v>1</v>
          </cell>
          <cell r="AS3139">
            <v>439.1</v>
          </cell>
          <cell r="AT3139">
            <v>439.1</v>
          </cell>
          <cell r="AU3139">
            <v>439.1</v>
          </cell>
          <cell r="AW3139">
            <v>455.38499999999999</v>
          </cell>
          <cell r="BF3139">
            <v>418.45325000000003</v>
          </cell>
          <cell r="BS3139">
            <v>418.45325000000003</v>
          </cell>
          <cell r="BT3139">
            <v>418.45325000000003</v>
          </cell>
          <cell r="BU3139" t="str">
            <v>Ташриф</v>
          </cell>
          <cell r="BV3139">
            <v>439.05</v>
          </cell>
          <cell r="BW3139">
            <v>418.45299999999997</v>
          </cell>
          <cell r="BX3139" t="str">
            <v>"SUVINSHOOTQURILISHLOYIHA" MAS'ULIYATI CHEKLANGAN JAMIYAT</v>
          </cell>
          <cell r="BY3139">
            <v>301017070</v>
          </cell>
          <cell r="CT3139">
            <v>1</v>
          </cell>
          <cell r="CU3139">
            <v>1</v>
          </cell>
          <cell r="CV3139">
            <v>1</v>
          </cell>
          <cell r="GG3139" t="str">
            <v>объект</v>
          </cell>
          <cell r="GH3139">
            <v>1</v>
          </cell>
          <cell r="GI3139">
            <v>1</v>
          </cell>
          <cell r="GK313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39" t="str">
            <v>Янги қўшилган объект</v>
          </cell>
        </row>
        <row r="3140">
          <cell r="A3140" t="str">
            <v>Мирзачул т. Гулзор МФЙ худ-ги Узбекистон, Тойлоксой, Само юлдузи кучаларидаги ахоли томоркаларини сугориш учун окар сув тар-гини куриш.2023 й.</v>
          </cell>
          <cell r="B3140" t="str">
            <v>2309082230729001</v>
          </cell>
          <cell r="C3140">
            <v>1</v>
          </cell>
          <cell r="D3140" t="str">
            <v> 100021860084017049801018114</v>
          </cell>
          <cell r="E3140" t="str">
            <v>Ҳудудий, муҳандислик-инфратузилма, шунингдек алоҳида муҳим ва тоифаланган объектлар</v>
          </cell>
          <cell r="F3140" t="str">
            <v>Бошқалар</v>
          </cell>
          <cell r="G3140" t="str">
            <v>Ҳудудларни ободонлаштириш, сизот сувларини қочириш ва суғориш тизимларини қуриш тадбирлари</v>
          </cell>
          <cell r="H3140" t="str">
            <v>Жиззах вилояти ҳокимлиги</v>
          </cell>
          <cell r="J3140" t="str">
            <v>Вилоят</v>
          </cell>
          <cell r="K3140" t="str">
            <v>Қўшимча</v>
          </cell>
          <cell r="L3140" t="str">
            <v>Қўшимча</v>
          </cell>
          <cell r="M3140" t="str">
            <v>Жиззах вилояти</v>
          </cell>
          <cell r="N3140" t="str">
            <v>Мирзачўл тумани</v>
          </cell>
          <cell r="P3140" t="str">
            <v>Янги қурилиш</v>
          </cell>
          <cell r="Q3140">
            <v>2023</v>
          </cell>
          <cell r="R3140">
            <v>2</v>
          </cell>
          <cell r="S3140">
            <v>1</v>
          </cell>
          <cell r="T3140">
            <v>1</v>
          </cell>
          <cell r="U3140">
            <v>1</v>
          </cell>
          <cell r="V3140" t="str">
            <v>август, 2023 й.</v>
          </cell>
          <cell r="W3140" t="str">
            <v>01.08.2023 й.</v>
          </cell>
          <cell r="AB3140">
            <v>1</v>
          </cell>
          <cell r="AE3140">
            <v>1</v>
          </cell>
          <cell r="AG3140">
            <v>1</v>
          </cell>
          <cell r="AH3140">
            <v>1</v>
          </cell>
          <cell r="AJ3140">
            <v>1</v>
          </cell>
          <cell r="AM3140">
            <v>1</v>
          </cell>
          <cell r="AN3140">
            <v>1</v>
          </cell>
          <cell r="AO3140">
            <v>1</v>
          </cell>
          <cell r="AR3140">
            <v>1</v>
          </cell>
          <cell r="AS3140">
            <v>307.10000000000002</v>
          </cell>
          <cell r="AT3140">
            <v>307.10000000000002</v>
          </cell>
          <cell r="AU3140">
            <v>307.10000000000002</v>
          </cell>
          <cell r="AW3140">
            <v>311.822</v>
          </cell>
          <cell r="BF3140">
            <v>319.26400000000001</v>
          </cell>
          <cell r="BR3140">
            <v>-26.364000000000033</v>
          </cell>
          <cell r="BS3140">
            <v>292.89999999999998</v>
          </cell>
          <cell r="BT3140">
            <v>292.89999999999998</v>
          </cell>
          <cell r="BU3140" t="str">
            <v>Ташриф</v>
          </cell>
          <cell r="BV3140">
            <v>306.60000000000002</v>
          </cell>
          <cell r="BW3140">
            <v>300.67955000000001</v>
          </cell>
          <cell r="BX3140" t="str">
            <v>"ARMO STROY" MAS`ULIYATI CHEKLANGAN JAMIYAT</v>
          </cell>
          <cell r="BY3140">
            <v>302684484</v>
          </cell>
          <cell r="CT3140">
            <v>1</v>
          </cell>
          <cell r="CU3140">
            <v>1</v>
          </cell>
          <cell r="CV3140">
            <v>1</v>
          </cell>
          <cell r="GG3140" t="str">
            <v>объект</v>
          </cell>
          <cell r="GH3140">
            <v>1</v>
          </cell>
          <cell r="GI3140">
            <v>1</v>
          </cell>
          <cell r="GK314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0" t="str">
            <v>Янги қўшилган объект</v>
          </cell>
        </row>
        <row r="3141">
          <cell r="A3141" t="str">
            <v>Мирзачул т. Узбекистон МФЙ худ-ги Карвонсарой, Бахоуддин Накшбанд, Пахтакорлар, Олтиарик, Отчопарлар кучаларидаги ахоли томоркаларини сугориш учун окар сув тар-гини куриш.2023 й.</v>
          </cell>
          <cell r="B3141" t="str">
            <v>2309082230729002</v>
          </cell>
          <cell r="C3141">
            <v>1</v>
          </cell>
          <cell r="D3141" t="str">
            <v> 100021860084017049801018115</v>
          </cell>
          <cell r="E3141" t="str">
            <v>Ҳудудий, муҳандислик-инфратузилма, шунингдек алоҳида муҳим ва тоифаланган объектлар</v>
          </cell>
          <cell r="F3141" t="str">
            <v>Бошқалар</v>
          </cell>
          <cell r="G3141" t="str">
            <v>Ҳудудларни ободонлаштириш, сизот сувларини қочириш ва суғориш тизимларини қуриш тадбирлари</v>
          </cell>
          <cell r="H3141" t="str">
            <v>Жиззах вилояти ҳокимлиги</v>
          </cell>
          <cell r="J3141" t="str">
            <v>Вилоят</v>
          </cell>
          <cell r="K3141" t="str">
            <v>Қўшимча</v>
          </cell>
          <cell r="L3141" t="str">
            <v>Қўшимча</v>
          </cell>
          <cell r="M3141" t="str">
            <v>Жиззах вилояти</v>
          </cell>
          <cell r="N3141" t="str">
            <v>Мирзачўл тумани</v>
          </cell>
          <cell r="P3141" t="str">
            <v>Янги қурилиш</v>
          </cell>
          <cell r="Q3141">
            <v>2023</v>
          </cell>
          <cell r="R3141">
            <v>2</v>
          </cell>
          <cell r="S3141">
            <v>1</v>
          </cell>
          <cell r="T3141">
            <v>1</v>
          </cell>
          <cell r="U3141">
            <v>1</v>
          </cell>
          <cell r="V3141" t="str">
            <v>август, 2023 й.</v>
          </cell>
          <cell r="W3141" t="str">
            <v>01.08.2023 й.</v>
          </cell>
          <cell r="AB3141">
            <v>1</v>
          </cell>
          <cell r="AE3141">
            <v>1</v>
          </cell>
          <cell r="AG3141">
            <v>1</v>
          </cell>
          <cell r="AH3141">
            <v>1</v>
          </cell>
          <cell r="AJ3141">
            <v>1</v>
          </cell>
          <cell r="AM3141">
            <v>1</v>
          </cell>
          <cell r="AN3141">
            <v>1</v>
          </cell>
          <cell r="AO3141">
            <v>1</v>
          </cell>
          <cell r="AR3141">
            <v>1</v>
          </cell>
          <cell r="AS3141">
            <v>763.9</v>
          </cell>
          <cell r="AT3141">
            <v>763.9</v>
          </cell>
          <cell r="AU3141">
            <v>763.9</v>
          </cell>
          <cell r="AW3141">
            <v>746.48500000000001</v>
          </cell>
          <cell r="BF3141">
            <v>756.87099999999998</v>
          </cell>
          <cell r="BR3141">
            <v>-28.770999999999958</v>
          </cell>
          <cell r="BS3141">
            <v>728.1</v>
          </cell>
          <cell r="BT3141">
            <v>728.1</v>
          </cell>
          <cell r="BU3141" t="str">
            <v>Ташриф</v>
          </cell>
          <cell r="BV3141">
            <v>756.6</v>
          </cell>
          <cell r="BW3141">
            <v>731.99339799999996</v>
          </cell>
          <cell r="BX3141" t="str">
            <v>"ARMO STROY" MAS`ULIYATI CHEKLANGAN JAMIYAT</v>
          </cell>
          <cell r="BY3141">
            <v>302684484</v>
          </cell>
          <cell r="CT3141">
            <v>1</v>
          </cell>
          <cell r="CU3141">
            <v>1</v>
          </cell>
          <cell r="CV3141">
            <v>1</v>
          </cell>
          <cell r="GG3141" t="str">
            <v>объект</v>
          </cell>
          <cell r="GH3141">
            <v>1</v>
          </cell>
          <cell r="GI3141">
            <v>1</v>
          </cell>
          <cell r="GK314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1" t="str">
            <v>Янги қўшилган объект</v>
          </cell>
        </row>
        <row r="3142">
          <cell r="A3142" t="str">
            <v>Мирзачул т. Янгидала МФЙ худ-ги Ибн Сино, Накурт, Гулбог, Элбек, Маданият, Хуррият, Халкобод, Янгиобод, Саодат, Хамза, Хужакент кучаларидаги ахоли томоркаларини сугориш учун окар сув тар-гини куриш.2023 й.</v>
          </cell>
          <cell r="B3142" t="str">
            <v>2309082230729003</v>
          </cell>
          <cell r="C3142">
            <v>1</v>
          </cell>
          <cell r="D3142" t="str">
            <v> 100021860084017049801018116</v>
          </cell>
          <cell r="E3142" t="str">
            <v>Ҳудудий, муҳандислик-инфратузилма, шунингдек алоҳида муҳим ва тоифаланган объектлар</v>
          </cell>
          <cell r="F3142" t="str">
            <v>Бошқалар</v>
          </cell>
          <cell r="G3142" t="str">
            <v>Ҳудудларни ободонлаштириш, сизот сувларини қочириш ва суғориш тизимларини қуриш тадбирлари</v>
          </cell>
          <cell r="H3142" t="str">
            <v>Жиззах вилояти ҳокимлиги</v>
          </cell>
          <cell r="J3142" t="str">
            <v>Вилоят</v>
          </cell>
          <cell r="K3142" t="str">
            <v>Қўшимча</v>
          </cell>
          <cell r="L3142" t="str">
            <v>Қўшимча</v>
          </cell>
          <cell r="M3142" t="str">
            <v>Жиззах вилояти</v>
          </cell>
          <cell r="N3142" t="str">
            <v>Мирзачўл тумани</v>
          </cell>
          <cell r="P3142" t="str">
            <v>Янги қурилиш</v>
          </cell>
          <cell r="Q3142">
            <v>2023</v>
          </cell>
          <cell r="R3142">
            <v>2</v>
          </cell>
          <cell r="S3142">
            <v>1</v>
          </cell>
          <cell r="T3142">
            <v>1</v>
          </cell>
          <cell r="U3142">
            <v>1</v>
          </cell>
          <cell r="V3142" t="str">
            <v>август, 2023 й.</v>
          </cell>
          <cell r="W3142" t="str">
            <v>01.08.2023 й.</v>
          </cell>
          <cell r="AB3142">
            <v>1</v>
          </cell>
          <cell r="AE3142">
            <v>1</v>
          </cell>
          <cell r="AG3142">
            <v>1</v>
          </cell>
          <cell r="AH3142">
            <v>1</v>
          </cell>
          <cell r="AJ3142">
            <v>1</v>
          </cell>
          <cell r="AM3142">
            <v>1</v>
          </cell>
          <cell r="AN3142">
            <v>1</v>
          </cell>
          <cell r="AO3142">
            <v>1</v>
          </cell>
          <cell r="AR3142">
            <v>1</v>
          </cell>
          <cell r="AS3142">
            <v>449.6</v>
          </cell>
          <cell r="AT3142">
            <v>449.6</v>
          </cell>
          <cell r="AU3142">
            <v>449.6</v>
          </cell>
          <cell r="AW3142">
            <v>425.738</v>
          </cell>
          <cell r="BF3142">
            <v>428.53</v>
          </cell>
          <cell r="BS3142">
            <v>428.53</v>
          </cell>
          <cell r="BT3142">
            <v>428.53</v>
          </cell>
          <cell r="BU3142" t="str">
            <v>Ташриф</v>
          </cell>
          <cell r="BV3142">
            <v>449.62</v>
          </cell>
          <cell r="BW3142">
            <v>428.53</v>
          </cell>
          <cell r="BX3142" t="str">
            <v>"ARMO STROY" MAS`ULIYATI CHEKLANGAN JAMIYAT</v>
          </cell>
          <cell r="BY3142">
            <v>302684484</v>
          </cell>
          <cell r="CT3142">
            <v>1</v>
          </cell>
          <cell r="CU3142">
            <v>1</v>
          </cell>
          <cell r="CV3142">
            <v>1</v>
          </cell>
          <cell r="GG3142" t="str">
            <v>объект</v>
          </cell>
          <cell r="GH3142">
            <v>1</v>
          </cell>
          <cell r="GI3142">
            <v>1</v>
          </cell>
          <cell r="GK314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2" t="str">
            <v>Янги қўшилган объект</v>
          </cell>
        </row>
        <row r="3143">
          <cell r="A3143" t="str">
            <v>Пахтакор т. Мингчинор МФЙ марказида вертикал дренаж тармокларини куриш.2023 й.</v>
          </cell>
          <cell r="B3143" t="str">
            <v>2309082280729001</v>
          </cell>
          <cell r="C3143">
            <v>1</v>
          </cell>
          <cell r="D3143" t="str">
            <v> 100021860084017049801018117</v>
          </cell>
          <cell r="E3143" t="str">
            <v>Ҳудудий, муҳандислик-инфратузилма, шунингдек алоҳида муҳим ва тоифаланган объектлар</v>
          </cell>
          <cell r="F3143" t="str">
            <v>Бошқалар</v>
          </cell>
          <cell r="G3143" t="str">
            <v>Ҳудудларни ободонлаштириш, сизот сувларини қочириш ва суғориш тизимларини қуриш тадбирлари</v>
          </cell>
          <cell r="H3143" t="str">
            <v>Жиззах вилояти ҳокимлиги</v>
          </cell>
          <cell r="J3143" t="str">
            <v>Вилоят</v>
          </cell>
          <cell r="K3143" t="str">
            <v>Қўшимча</v>
          </cell>
          <cell r="L3143" t="str">
            <v>Қўшимча</v>
          </cell>
          <cell r="M3143" t="str">
            <v>Жиззах вилояти</v>
          </cell>
          <cell r="N3143" t="str">
            <v>Пахтакор тумани</v>
          </cell>
          <cell r="P3143" t="str">
            <v>Янги қурилиш</v>
          </cell>
          <cell r="Q3143">
            <v>2023</v>
          </cell>
          <cell r="R3143">
            <v>2</v>
          </cell>
          <cell r="S3143">
            <v>1</v>
          </cell>
          <cell r="T3143">
            <v>1</v>
          </cell>
          <cell r="U3143">
            <v>1</v>
          </cell>
          <cell r="V3143" t="str">
            <v>август, 2023 й.</v>
          </cell>
          <cell r="W3143" t="str">
            <v>01.08.2023 й.</v>
          </cell>
          <cell r="AB3143">
            <v>1</v>
          </cell>
          <cell r="AE3143">
            <v>1</v>
          </cell>
          <cell r="AG3143">
            <v>1</v>
          </cell>
          <cell r="AH3143">
            <v>1</v>
          </cell>
          <cell r="AJ3143">
            <v>1</v>
          </cell>
          <cell r="AM3143">
            <v>1</v>
          </cell>
          <cell r="AN3143">
            <v>1</v>
          </cell>
          <cell r="AO3143">
            <v>1</v>
          </cell>
          <cell r="AR3143">
            <v>1</v>
          </cell>
          <cell r="AS3143">
            <v>866.9</v>
          </cell>
          <cell r="AT3143">
            <v>866.9</v>
          </cell>
          <cell r="AU3143">
            <v>866.9</v>
          </cell>
          <cell r="AW3143">
            <v>721.31</v>
          </cell>
          <cell r="BF3143">
            <v>826.07240000000002</v>
          </cell>
          <cell r="BS3143">
            <v>826.07240000000002</v>
          </cell>
          <cell r="BT3143">
            <v>826.07240000000002</v>
          </cell>
          <cell r="BU3143" t="str">
            <v>Ташриф</v>
          </cell>
          <cell r="BV3143">
            <v>886.86199999999997</v>
          </cell>
          <cell r="BW3143">
            <v>826.072</v>
          </cell>
          <cell r="BX3143" t="str">
            <v>"ERGOHAUS" MAS`ULIYATI CHEKLANGAN JAMIYAT</v>
          </cell>
          <cell r="BY3143">
            <v>303412157</v>
          </cell>
          <cell r="FQ3143">
            <v>2</v>
          </cell>
          <cell r="FR3143">
            <v>2</v>
          </cell>
          <cell r="FS3143">
            <v>2</v>
          </cell>
          <cell r="GG3143" t="str">
            <v>тик дренаж қудуқ, дона</v>
          </cell>
          <cell r="GH3143">
            <v>2</v>
          </cell>
          <cell r="GI3143">
            <v>2</v>
          </cell>
          <cell r="GK314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3" t="str">
            <v>Янги қўшилган объект</v>
          </cell>
        </row>
        <row r="3144">
          <cell r="A3144" t="str">
            <v>Фориш т. Ойбек МФЙ худ-ги Нуробод к-сида 1,4 км пие.йул-гини куриш, 1,4 км ирригация тизими (лоток)ни куриш хамда 20 дона тун.ер.чи-рини урнатиш .2023 й.</v>
          </cell>
          <cell r="B3144" t="str">
            <v>2309082350729001</v>
          </cell>
          <cell r="C3144">
            <v>1</v>
          </cell>
          <cell r="D3144" t="str">
            <v> 100021860084017049801018118</v>
          </cell>
          <cell r="E3144" t="str">
            <v>Ҳудудий, муҳандислик-инфратузилма, шунингдек алоҳида муҳим ва тоифаланган объектлар</v>
          </cell>
          <cell r="F3144" t="str">
            <v>Бошқалар</v>
          </cell>
          <cell r="G3144" t="str">
            <v>Ҳудудларни ободонлаштириш, сизот сувларини қочириш ва суғориш тизимларини қуриш тадбирлари</v>
          </cell>
          <cell r="H3144" t="str">
            <v>Жиззах вилояти ҳокимлиги</v>
          </cell>
          <cell r="J3144" t="str">
            <v>Вилоят</v>
          </cell>
          <cell r="K3144" t="str">
            <v>Қўшимча</v>
          </cell>
          <cell r="L3144" t="str">
            <v>Қўшимча</v>
          </cell>
          <cell r="M3144" t="str">
            <v>Жиззах вилояти</v>
          </cell>
          <cell r="N3144" t="str">
            <v>Фориш тумани</v>
          </cell>
          <cell r="P3144" t="str">
            <v>Янги қурилиш</v>
          </cell>
          <cell r="Q3144">
            <v>2023</v>
          </cell>
          <cell r="R3144">
            <v>2</v>
          </cell>
          <cell r="S3144">
            <v>1</v>
          </cell>
          <cell r="T3144">
            <v>1</v>
          </cell>
          <cell r="U3144">
            <v>1</v>
          </cell>
          <cell r="V3144" t="str">
            <v>август, 2023 й.</v>
          </cell>
          <cell r="W3144" t="str">
            <v>01.08.2023 й.</v>
          </cell>
          <cell r="AB3144">
            <v>1</v>
          </cell>
          <cell r="AE3144">
            <v>1</v>
          </cell>
          <cell r="AG3144">
            <v>1</v>
          </cell>
          <cell r="AH3144">
            <v>1</v>
          </cell>
          <cell r="AJ3144">
            <v>1</v>
          </cell>
          <cell r="AM3144">
            <v>1</v>
          </cell>
          <cell r="AN3144">
            <v>1</v>
          </cell>
          <cell r="AO3144">
            <v>1</v>
          </cell>
          <cell r="AR3144">
            <v>1</v>
          </cell>
          <cell r="AS3144">
            <v>807.5</v>
          </cell>
          <cell r="AT3144">
            <v>807.5</v>
          </cell>
          <cell r="AU3144">
            <v>807.5</v>
          </cell>
          <cell r="AW3144">
            <v>775.56299999999999</v>
          </cell>
          <cell r="BF3144">
            <v>769.38599999999997</v>
          </cell>
          <cell r="BS3144">
            <v>769.38599999999997</v>
          </cell>
          <cell r="BT3144">
            <v>769.38599999999997</v>
          </cell>
          <cell r="BU3144" t="str">
            <v>Ташриф</v>
          </cell>
          <cell r="BV3144">
            <v>807.52800000000002</v>
          </cell>
          <cell r="BW3144">
            <v>768.59900000000005</v>
          </cell>
          <cell r="BX3144" t="str">
            <v>"LAZIZ" XUSUSIY KORXONA</v>
          </cell>
          <cell r="BY3144">
            <v>201746434</v>
          </cell>
          <cell r="CT3144">
            <v>1</v>
          </cell>
          <cell r="CU3144">
            <v>1</v>
          </cell>
          <cell r="CV3144">
            <v>1</v>
          </cell>
          <cell r="GG3144" t="str">
            <v>объект</v>
          </cell>
          <cell r="GH3144">
            <v>1</v>
          </cell>
          <cell r="GI3144">
            <v>1</v>
          </cell>
          <cell r="GK314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4" t="str">
            <v>Янги қўшилган объект</v>
          </cell>
        </row>
        <row r="3145">
          <cell r="A3145" t="str">
            <v>Фориш т. Октом МФЙ худ-ги Октом к-гида 1,6 км пие.йул-гини куриш, 1,6 км ирригация тизими (лоток)ни куриш хамда 32 дона тун.ер.чи-рини урнатиш .2023 й.</v>
          </cell>
          <cell r="B3145" t="str">
            <v>2309082350729002</v>
          </cell>
          <cell r="C3145">
            <v>1</v>
          </cell>
          <cell r="D3145" t="str">
            <v> 100021860084017049801018119</v>
          </cell>
          <cell r="E3145" t="str">
            <v>Ҳудудий, муҳандислик-инфратузилма, шунингдек алоҳида муҳим ва тоифаланган объектлар</v>
          </cell>
          <cell r="F3145" t="str">
            <v>Бошқалар</v>
          </cell>
          <cell r="G3145" t="str">
            <v>Ҳудудларни ободонлаштириш, сизот сувларини қочириш ва суғориш тизимларини қуриш тадбирлари</v>
          </cell>
          <cell r="H3145" t="str">
            <v>Жиззах вилояти ҳокимлиги</v>
          </cell>
          <cell r="J3145" t="str">
            <v>Вилоят</v>
          </cell>
          <cell r="K3145" t="str">
            <v>Қўшимча</v>
          </cell>
          <cell r="L3145" t="str">
            <v>Қўшимча</v>
          </cell>
          <cell r="M3145" t="str">
            <v>Жиззах вилояти</v>
          </cell>
          <cell r="N3145" t="str">
            <v>Фориш тумани</v>
          </cell>
          <cell r="P3145" t="str">
            <v>Янги қурилиш</v>
          </cell>
          <cell r="Q3145">
            <v>2023</v>
          </cell>
          <cell r="R3145">
            <v>2</v>
          </cell>
          <cell r="S3145">
            <v>1</v>
          </cell>
          <cell r="T3145">
            <v>1</v>
          </cell>
          <cell r="U3145">
            <v>1</v>
          </cell>
          <cell r="V3145" t="str">
            <v>август, 2023 й.</v>
          </cell>
          <cell r="W3145" t="str">
            <v>01.08.2023 й.</v>
          </cell>
          <cell r="AB3145">
            <v>1</v>
          </cell>
          <cell r="AE3145">
            <v>1</v>
          </cell>
          <cell r="AG3145">
            <v>1</v>
          </cell>
          <cell r="AH3145">
            <v>1</v>
          </cell>
          <cell r="AJ3145">
            <v>1</v>
          </cell>
          <cell r="AM3145">
            <v>1</v>
          </cell>
          <cell r="AN3145">
            <v>1</v>
          </cell>
          <cell r="AO3145">
            <v>1</v>
          </cell>
          <cell r="AR3145">
            <v>1</v>
          </cell>
          <cell r="AS3145">
            <v>1022.7</v>
          </cell>
          <cell r="AT3145">
            <v>1022.7</v>
          </cell>
          <cell r="AU3145">
            <v>1022.7</v>
          </cell>
          <cell r="AW3145">
            <v>892.21</v>
          </cell>
          <cell r="BF3145">
            <v>974.01914999999997</v>
          </cell>
          <cell r="BS3145">
            <v>974.01914999999997</v>
          </cell>
          <cell r="BT3145">
            <v>974.01914999999997</v>
          </cell>
          <cell r="BU3145" t="str">
            <v>Ташриф</v>
          </cell>
          <cell r="BV3145">
            <v>1022.722</v>
          </cell>
          <cell r="BW3145">
            <v>974.01900000000001</v>
          </cell>
          <cell r="BX3145" t="str">
            <v>"KASANDRA-BAXMAL" MAS'ULIYATI CHEKLANGAN JAMIYAT</v>
          </cell>
          <cell r="BY3145">
            <v>301976034</v>
          </cell>
          <cell r="CT3145">
            <v>1</v>
          </cell>
          <cell r="CU3145">
            <v>1</v>
          </cell>
          <cell r="CV3145">
            <v>1</v>
          </cell>
          <cell r="GG3145" t="str">
            <v>объект</v>
          </cell>
          <cell r="GH3145">
            <v>1</v>
          </cell>
          <cell r="GI3145">
            <v>1</v>
          </cell>
          <cell r="GK314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5" t="str">
            <v>Янги қўшилган объект</v>
          </cell>
        </row>
        <row r="3146">
          <cell r="A3146" t="str">
            <v>Фориш т. Узбекистон МФЙ худ-ги Бахт к-сида 2,5 км пие.йул-гини куриш, 2,5 км ирригация тизими (лоток)ни куриш хамда 40 дона тун.ер.чи-рини урнатиш .2023 й.</v>
          </cell>
          <cell r="B3146" t="str">
            <v>2309082350729003</v>
          </cell>
          <cell r="C3146">
            <v>1</v>
          </cell>
          <cell r="D3146" t="str">
            <v> 100021860084017049801018120</v>
          </cell>
          <cell r="E3146" t="str">
            <v>Ҳудудий, муҳандислик-инфратузилма, шунингдек алоҳида муҳим ва тоифаланган объектлар</v>
          </cell>
          <cell r="F3146" t="str">
            <v>Бошқалар</v>
          </cell>
          <cell r="G3146" t="str">
            <v>Ҳудудларни ободонлаштириш, сизот сувларини қочириш ва суғориш тизимларини қуриш тадбирлари</v>
          </cell>
          <cell r="H3146" t="str">
            <v>Жиззах вилояти ҳокимлиги</v>
          </cell>
          <cell r="J3146" t="str">
            <v>Вилоят</v>
          </cell>
          <cell r="K3146" t="str">
            <v>Қўшимча</v>
          </cell>
          <cell r="L3146" t="str">
            <v>Қўшимча</v>
          </cell>
          <cell r="M3146" t="str">
            <v>Жиззах вилояти</v>
          </cell>
          <cell r="N3146" t="str">
            <v>Фориш тумани</v>
          </cell>
          <cell r="P3146" t="str">
            <v>Янги қурилиш</v>
          </cell>
          <cell r="Q3146">
            <v>2023</v>
          </cell>
          <cell r="R3146">
            <v>2</v>
          </cell>
          <cell r="S3146">
            <v>1</v>
          </cell>
          <cell r="T3146">
            <v>1</v>
          </cell>
          <cell r="U3146">
            <v>1</v>
          </cell>
          <cell r="V3146" t="str">
            <v>август, 2023 й.</v>
          </cell>
          <cell r="W3146" t="str">
            <v>01.08.2023 й.</v>
          </cell>
          <cell r="AB3146">
            <v>1</v>
          </cell>
          <cell r="AE3146">
            <v>1</v>
          </cell>
          <cell r="AG3146">
            <v>1</v>
          </cell>
          <cell r="AH3146">
            <v>1</v>
          </cell>
          <cell r="AJ3146">
            <v>1</v>
          </cell>
          <cell r="AM3146">
            <v>1</v>
          </cell>
          <cell r="AN3146">
            <v>1</v>
          </cell>
          <cell r="AO3146">
            <v>1</v>
          </cell>
          <cell r="AR3146">
            <v>1</v>
          </cell>
          <cell r="AS3146">
            <v>1587.1</v>
          </cell>
          <cell r="AT3146">
            <v>1587.1</v>
          </cell>
          <cell r="AU3146">
            <v>1587.1</v>
          </cell>
          <cell r="AW3146">
            <v>1523.624</v>
          </cell>
          <cell r="BF3146">
            <v>1516.069</v>
          </cell>
          <cell r="BR3146">
            <v>-2.3689999999999145</v>
          </cell>
          <cell r="BS3146">
            <v>1513.7</v>
          </cell>
          <cell r="BT3146">
            <v>1513.7</v>
          </cell>
          <cell r="BU3146" t="str">
            <v>Ташриф</v>
          </cell>
          <cell r="BV3146">
            <v>1589.5</v>
          </cell>
          <cell r="BW3146">
            <v>1513.342799</v>
          </cell>
          <cell r="BX3146" t="str">
            <v>"SUVINSHOOTQURILISHLOYIHA" MAS'ULIYATI CHEKLANGAN JAMIYAT</v>
          </cell>
          <cell r="BY3146">
            <v>301017070</v>
          </cell>
          <cell r="CT3146">
            <v>1</v>
          </cell>
          <cell r="CU3146">
            <v>1</v>
          </cell>
          <cell r="CV3146">
            <v>1</v>
          </cell>
          <cell r="GG3146" t="str">
            <v>объект</v>
          </cell>
          <cell r="GH3146">
            <v>1</v>
          </cell>
          <cell r="GI3146">
            <v>1</v>
          </cell>
          <cell r="GK314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6" t="str">
            <v>Янги қўшилган объект</v>
          </cell>
        </row>
        <row r="3147">
          <cell r="A3147" t="str">
            <v>Жиззах шахри Жиззах шахрини киефасини замон-риш, шахар ир-ция тизимлари, пиеда,вел. йулакларини куриш,тунги ер-ш чирок-ни урнатиш .2023 й.</v>
          </cell>
          <cell r="B3147" t="str">
            <v>2309084010729001</v>
          </cell>
          <cell r="C3147">
            <v>1</v>
          </cell>
          <cell r="D3147" t="str">
            <v> 100021860084017049801018121</v>
          </cell>
          <cell r="E3147" t="str">
            <v>Ҳудудий, муҳандислик-инфратузилма, шунингдек алоҳида муҳим ва тоифаланган объектлар</v>
          </cell>
          <cell r="F3147" t="str">
            <v>Бошқалар</v>
          </cell>
          <cell r="G3147" t="str">
            <v>Ҳудудларни ободонлаштириш, сизот сувларини қочириш ва суғориш тизимларини қуриш тадбирлари</v>
          </cell>
          <cell r="H3147" t="str">
            <v>Жиззах вилояти ҳокимлиги</v>
          </cell>
          <cell r="J3147" t="str">
            <v>Вилоят</v>
          </cell>
          <cell r="K3147" t="str">
            <v>Қўшимча</v>
          </cell>
          <cell r="L3147" t="str">
            <v>Қўшимча</v>
          </cell>
          <cell r="M3147" t="str">
            <v>Жиззах вилояти</v>
          </cell>
          <cell r="N3147" t="str">
            <v>Жиззах шаҳар</v>
          </cell>
          <cell r="P3147" t="str">
            <v>Янги қурилиш</v>
          </cell>
          <cell r="Q3147">
            <v>2023</v>
          </cell>
          <cell r="R3147">
            <v>2</v>
          </cell>
          <cell r="S3147">
            <v>1</v>
          </cell>
          <cell r="T3147">
            <v>1</v>
          </cell>
          <cell r="U3147">
            <v>1</v>
          </cell>
          <cell r="V3147" t="str">
            <v>сентябрь, 2023 й.</v>
          </cell>
          <cell r="W3147" t="str">
            <v>01.09.2023 й.</v>
          </cell>
          <cell r="AB3147">
            <v>1</v>
          </cell>
          <cell r="AE3147">
            <v>1</v>
          </cell>
          <cell r="AG3147">
            <v>1</v>
          </cell>
          <cell r="AH3147">
            <v>1</v>
          </cell>
          <cell r="AJ3147">
            <v>1</v>
          </cell>
          <cell r="AM3147">
            <v>1</v>
          </cell>
          <cell r="AN3147">
            <v>1</v>
          </cell>
          <cell r="AO3147">
            <v>1</v>
          </cell>
          <cell r="AR3147">
            <v>1</v>
          </cell>
          <cell r="AS3147">
            <v>1941.7</v>
          </cell>
          <cell r="AT3147">
            <v>1941.7</v>
          </cell>
          <cell r="AU3147">
            <v>1941.7</v>
          </cell>
          <cell r="AW3147">
            <v>1839.21</v>
          </cell>
          <cell r="BF3147">
            <v>1789.3219999999999</v>
          </cell>
          <cell r="BR3147">
            <v>62.978000000000065</v>
          </cell>
          <cell r="BS3147">
            <v>1852.3</v>
          </cell>
          <cell r="BT3147">
            <v>1852.3</v>
          </cell>
          <cell r="BU3147" t="str">
            <v>Ташриф</v>
          </cell>
          <cell r="BV3147">
            <v>1941.7380000000001</v>
          </cell>
          <cell r="BW3147">
            <v>1852.328</v>
          </cell>
          <cell r="BX3147" t="str">
            <v>"ERGOHAUS" MAS`ULIYATI CHEKLANGAN JAMIYAT</v>
          </cell>
          <cell r="BY3147">
            <v>303412157</v>
          </cell>
          <cell r="CT3147">
            <v>1</v>
          </cell>
          <cell r="CU3147">
            <v>1</v>
          </cell>
          <cell r="CV3147">
            <v>1</v>
          </cell>
          <cell r="GG3147" t="str">
            <v>объект</v>
          </cell>
          <cell r="GH3147">
            <v>1</v>
          </cell>
          <cell r="GI3147">
            <v>1</v>
          </cell>
          <cell r="GK314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7" t="str">
            <v>Янги қўшилган объект</v>
          </cell>
        </row>
        <row r="3148">
          <cell r="A3148" t="str">
            <v>Жиззах шахри Жиззах шахри худудидан окиб утувчи каналлар ва арикларни бетон копламаси билан коплаш.2023 й.</v>
          </cell>
          <cell r="B3148" t="str">
            <v>2309084010729002</v>
          </cell>
          <cell r="C3148">
            <v>1</v>
          </cell>
          <cell r="D3148" t="str">
            <v> 100021860084017049801018122</v>
          </cell>
          <cell r="E3148" t="str">
            <v>Ҳудудий, муҳандислик-инфратузилма, шунингдек алоҳида муҳим ва тоифаланган объектлар</v>
          </cell>
          <cell r="F3148" t="str">
            <v>Бошқалар</v>
          </cell>
          <cell r="G3148" t="str">
            <v>Ҳудудларни ободонлаштириш, сизот сувларини қочириш ва суғориш тизимларини қуриш тадбирлари</v>
          </cell>
          <cell r="H3148" t="str">
            <v>Жиззах вилояти ҳокимлиги</v>
          </cell>
          <cell r="J3148" t="str">
            <v>Вилоят</v>
          </cell>
          <cell r="K3148" t="str">
            <v>Қўшимча</v>
          </cell>
          <cell r="L3148" t="str">
            <v>Қўшимча</v>
          </cell>
          <cell r="M3148" t="str">
            <v>Жиззах вилояти</v>
          </cell>
          <cell r="N3148" t="str">
            <v>Жиззах шаҳар</v>
          </cell>
          <cell r="P3148" t="str">
            <v>Янги қурилиш</v>
          </cell>
          <cell r="Q3148">
            <v>2023</v>
          </cell>
          <cell r="R3148">
            <v>2</v>
          </cell>
          <cell r="S3148">
            <v>1</v>
          </cell>
          <cell r="T3148">
            <v>1</v>
          </cell>
          <cell r="U3148">
            <v>1</v>
          </cell>
          <cell r="V3148" t="str">
            <v>декабрь, 2023 й.</v>
          </cell>
          <cell r="W3148" t="str">
            <v>01.12.2023 й.</v>
          </cell>
          <cell r="AB3148">
            <v>1</v>
          </cell>
          <cell r="AE3148">
            <v>1</v>
          </cell>
          <cell r="AG3148">
            <v>1</v>
          </cell>
          <cell r="AH3148">
            <v>1</v>
          </cell>
          <cell r="AJ3148">
            <v>1</v>
          </cell>
          <cell r="AM3148">
            <v>1</v>
          </cell>
          <cell r="AN3148">
            <v>1</v>
          </cell>
          <cell r="AO3148">
            <v>1</v>
          </cell>
          <cell r="AR3148">
            <v>1</v>
          </cell>
          <cell r="AS3148">
            <v>5614.2</v>
          </cell>
          <cell r="AT3148">
            <v>5614.2</v>
          </cell>
          <cell r="AU3148">
            <v>5614.2</v>
          </cell>
          <cell r="AW3148">
            <v>5568.5379999999996</v>
          </cell>
          <cell r="BF3148">
            <v>5171.0010000000002</v>
          </cell>
          <cell r="BR3148">
            <v>182.9989999999998</v>
          </cell>
          <cell r="BS3148">
            <v>5354</v>
          </cell>
          <cell r="BT3148">
            <v>5354</v>
          </cell>
          <cell r="BU3148" t="str">
            <v>Ташриф</v>
          </cell>
          <cell r="BV3148">
            <v>5614.1869999999999</v>
          </cell>
          <cell r="BW3148">
            <v>5354.0010000000002</v>
          </cell>
          <cell r="BX3148" t="str">
            <v>"QURILISH TA'MINOTI" XUSUSIY KORXONA</v>
          </cell>
          <cell r="BY3148">
            <v>203263869</v>
          </cell>
          <cell r="CT3148">
            <v>1</v>
          </cell>
          <cell r="CU3148">
            <v>1</v>
          </cell>
          <cell r="CV3148">
            <v>1</v>
          </cell>
          <cell r="GG3148" t="str">
            <v>объект</v>
          </cell>
          <cell r="GH3148">
            <v>1</v>
          </cell>
          <cell r="GI3148">
            <v>1</v>
          </cell>
          <cell r="GK314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48" t="str">
            <v>Янги қўшилган объект</v>
          </cell>
        </row>
        <row r="3149">
          <cell r="A3149" t="str">
            <v>Тақсимланмаган лимит</v>
          </cell>
          <cell r="E3149" t="str">
            <v>Ҳудудий, муҳандислик-инфратузилма, шунингдек алоҳида муҳим ва тоифаланган объектлар</v>
          </cell>
          <cell r="F3149" t="str">
            <v>Бошқалар</v>
          </cell>
          <cell r="H3149" t="str">
            <v>Жиззах вилояти ҳокимлиги</v>
          </cell>
          <cell r="J3149" t="str">
            <v>Вилоят</v>
          </cell>
          <cell r="K3149" t="str">
            <v>Қўшимча</v>
          </cell>
          <cell r="L3149" t="str">
            <v>Асосий</v>
          </cell>
          <cell r="M3149" t="str">
            <v>Жиззах вилояти</v>
          </cell>
          <cell r="P3149" t="str">
            <v>Тақсимланмаган лимит</v>
          </cell>
          <cell r="R3149">
            <v>2</v>
          </cell>
          <cell r="BR3149">
            <v>2441.4052000000011</v>
          </cell>
          <cell r="BS3149">
            <v>2441.4052000000011</v>
          </cell>
          <cell r="BT3149">
            <v>2441.4052000000011</v>
          </cell>
          <cell r="BU3149" t="str">
            <v>Ташриф</v>
          </cell>
        </row>
        <row r="3150">
          <cell r="A3150" t="str">
            <v>Кўкдала туманида давлат бошқаруви органлари учун комплекс маъмурий бино қуриш</v>
          </cell>
          <cell r="B3150" t="str">
            <v>2201102400619001</v>
          </cell>
          <cell r="C3150">
            <v>1</v>
          </cell>
          <cell r="D3150" t="str">
            <v> 100021860104017016801018269</v>
          </cell>
          <cell r="E3150" t="str">
            <v>Ҳудудий, муҳандислик-инфратузилма, шунингдек алоҳида муҳим ва тоифаланган объектлар</v>
          </cell>
          <cell r="F3150" t="str">
            <v>Маъмурий бинолар</v>
          </cell>
          <cell r="H3150" t="str">
            <v>Қашқадарё вилояти ҳокимлиги</v>
          </cell>
          <cell r="J3150" t="str">
            <v>Вилоят</v>
          </cell>
          <cell r="K3150" t="str">
            <v>7-илова</v>
          </cell>
          <cell r="L3150" t="str">
            <v>Асосий</v>
          </cell>
          <cell r="M3150" t="str">
            <v>Қашқадарё вилояти</v>
          </cell>
          <cell r="N3150" t="str">
            <v>Кўкдала тумани</v>
          </cell>
          <cell r="P3150" t="str">
            <v>Янги қурилиш</v>
          </cell>
          <cell r="Q3150" t="str">
            <v>2022-2023</v>
          </cell>
          <cell r="R3150">
            <v>1</v>
          </cell>
          <cell r="S3150">
            <v>1</v>
          </cell>
          <cell r="T3150">
            <v>1</v>
          </cell>
          <cell r="U3150">
            <v>1</v>
          </cell>
          <cell r="X3150">
            <v>1</v>
          </cell>
          <cell r="Z3150">
            <v>1</v>
          </cell>
          <cell r="AA3150">
            <v>1</v>
          </cell>
          <cell r="AS3150">
            <v>82205.676999999996</v>
          </cell>
          <cell r="AT3150">
            <v>68107.410999999993</v>
          </cell>
          <cell r="AU3150">
            <v>68107.410999999993</v>
          </cell>
          <cell r="AV3150">
            <v>81267.95</v>
          </cell>
          <cell r="AW3150">
            <v>80402.485000000001</v>
          </cell>
          <cell r="AX3150">
            <v>50000</v>
          </cell>
          <cell r="BO3150">
            <v>-6038.9</v>
          </cell>
          <cell r="BS3150">
            <v>43961.1</v>
          </cell>
          <cell r="BV3150">
            <v>65167</v>
          </cell>
          <cell r="BW3150">
            <v>36348.233999999997</v>
          </cell>
          <cell r="BX3150" t="str">
            <v>Бинокор 
МЧЖ</v>
          </cell>
          <cell r="BY3150">
            <v>201741741</v>
          </cell>
          <cell r="CT3150">
            <v>1</v>
          </cell>
          <cell r="CU3150">
            <v>1</v>
          </cell>
          <cell r="CV3150">
            <v>1</v>
          </cell>
          <cell r="GG3150" t="str">
            <v>объект</v>
          </cell>
          <cell r="GH3150">
            <v>1</v>
          </cell>
          <cell r="GI3150">
            <v>1</v>
          </cell>
          <cell r="GJ3150" t="str">
            <v xml:space="preserve">Ўзбекистон Республикаси Президентининг
Қашқадарё вилоятига ташрифи баёни
(29.042022 йилдаги 02-РА 1-6569-сон) </v>
          </cell>
          <cell r="HD3150" t="str">
            <v>Лимит мақбуллаштирилди</v>
          </cell>
        </row>
        <row r="3151">
          <cell r="A3151" t="str">
            <v>Тақсимланмаган лимит</v>
          </cell>
          <cell r="E3151" t="str">
            <v>Ҳудудий, муҳандислик-инфратузилма, шунингдек алоҳида муҳим ва тоифаланган объектлар</v>
          </cell>
          <cell r="F3151" t="str">
            <v>Маъмурий бинолар</v>
          </cell>
          <cell r="H3151" t="str">
            <v>Қашқадарё вилояти ҳокимлиги</v>
          </cell>
          <cell r="J3151" t="str">
            <v>Вилоят</v>
          </cell>
          <cell r="K3151" t="str">
            <v>7-илова</v>
          </cell>
          <cell r="L3151" t="str">
            <v>Асосий</v>
          </cell>
          <cell r="M3151" t="str">
            <v>Қашқадарё вилояти</v>
          </cell>
          <cell r="N3151" t="str">
            <v>Туманлараро</v>
          </cell>
          <cell r="P3151" t="str">
            <v>Тақсимланмаган лимит</v>
          </cell>
          <cell r="R3151">
            <v>2</v>
          </cell>
          <cell r="AX3151">
            <v>0</v>
          </cell>
          <cell r="BR3151">
            <v>0</v>
          </cell>
          <cell r="BS3151">
            <v>0</v>
          </cell>
        </row>
        <row r="3152">
          <cell r="A3152" t="str">
            <v xml:space="preserve">"Қишлоқ жойларни барқарор ривожлантириш" лойиҳаси доирасида Навоий вилоятида ижтимоий соҳа объектлари ҳамда маҳалла маиший-хизмат кўрсатиш марказларини барпо этиш бўйича лойиҳа смета ҳужжатларини ишлаб чиқиш </v>
          </cell>
          <cell r="E3152" t="str">
            <v>Ҳудудий, муҳандислик-инфратузилма, шунингдек алоҳида муҳим ва тоифаланган объектлар</v>
          </cell>
          <cell r="F3152" t="str">
            <v>Бошқалар</v>
          </cell>
          <cell r="H3152" t="str">
            <v>Навоий вилояти ҳокимлиги</v>
          </cell>
          <cell r="J3152" t="str">
            <v>Вилоят</v>
          </cell>
          <cell r="K3152" t="str">
            <v>Қўшимча</v>
          </cell>
          <cell r="L3152" t="str">
            <v>Асосий</v>
          </cell>
          <cell r="M3152" t="str">
            <v>Навоий вилояти</v>
          </cell>
          <cell r="P3152" t="str">
            <v>Лойиҳа-қидирув ишлари</v>
          </cell>
          <cell r="Q3152">
            <v>2023</v>
          </cell>
          <cell r="R3152">
            <v>2</v>
          </cell>
          <cell r="BO3152">
            <v>633</v>
          </cell>
          <cell r="BS3152">
            <v>633</v>
          </cell>
          <cell r="BV3152">
            <v>633</v>
          </cell>
          <cell r="BW3152">
            <v>633</v>
          </cell>
          <cell r="HD3152" t="str">
            <v>Янги қўшилган, ЛҚИ</v>
          </cell>
        </row>
        <row r="3153">
          <cell r="A3153" t="str">
            <v>Самарқанд вилоятида тиббиёт чиқиндиларини зарарсизлантириш объектларини ташкил этиш</v>
          </cell>
          <cell r="B3153" t="str">
            <v>2301182000619001</v>
          </cell>
          <cell r="D3153" t="str">
            <v> 100010860262947056801144006</v>
          </cell>
          <cell r="E3153" t="str">
            <v>Ҳудудий, муҳандислик-инфратузилма, шунингдек алоҳида муҳим ва тоифаланган объектлар</v>
          </cell>
          <cell r="F3153" t="str">
            <v>Маъмурий бинолар</v>
          </cell>
          <cell r="H3153" t="str">
            <v>Экология, атроф-муҳитни муҳофаза қилиш ва иқлим ўзгариши вазирлиги</v>
          </cell>
          <cell r="J3153" t="str">
            <v>Вазирлик ва идора</v>
          </cell>
          <cell r="K3153" t="str">
            <v>17-илова</v>
          </cell>
          <cell r="L3153" t="str">
            <v>Асосий</v>
          </cell>
          <cell r="M3153" t="str">
            <v>Самарқанд вилояти</v>
          </cell>
          <cell r="N3153" t="str">
            <v>Туманлараро</v>
          </cell>
          <cell r="P3153" t="str">
            <v>Янги қурилиш</v>
          </cell>
          <cell r="Q3153">
            <v>2023</v>
          </cell>
          <cell r="R3153">
            <v>2</v>
          </cell>
          <cell r="AS3153">
            <v>9700</v>
          </cell>
          <cell r="AT3153">
            <v>9700</v>
          </cell>
          <cell r="AU3153">
            <v>9700</v>
          </cell>
          <cell r="AX3153">
            <v>12500</v>
          </cell>
          <cell r="BB3153">
            <v>-11750</v>
          </cell>
          <cell r="BS3153">
            <v>750</v>
          </cell>
          <cell r="BV3153">
            <v>577.4</v>
          </cell>
          <cell r="BW3153">
            <v>593.6</v>
          </cell>
          <cell r="GG3153" t="str">
            <v>объект</v>
          </cell>
          <cell r="GH3153">
            <v>1</v>
          </cell>
          <cell r="GJ3153" t="str">
            <v xml:space="preserve">Ўзбекистон Республикаси Президентининг  
2022 йил 11 августдаги  ПҚ-349-сон қарори
</v>
          </cell>
          <cell r="GL3153">
            <v>1</v>
          </cell>
          <cell r="GQ3153" t="str">
            <v>Чиқарилган объект</v>
          </cell>
        </row>
        <row r="3154">
          <cell r="A3154" t="str">
            <v>Шўрчи тумани ҳокимлиги биносида қурилиш-монтаж ишларини якунлаш</v>
          </cell>
          <cell r="B3154" t="str">
            <v>2109222260729001</v>
          </cell>
          <cell r="C3154">
            <v>1</v>
          </cell>
          <cell r="E3154" t="str">
            <v>Ҳудудий, муҳандислик-инфратузилма, шунингдек алоҳида муҳим ва тоифаланган объектлар</v>
          </cell>
          <cell r="F3154" t="str">
            <v>Маъмурий бинолар</v>
          </cell>
          <cell r="H3154" t="str">
            <v>Сурхондарё вилояти ҳокимлиги</v>
          </cell>
          <cell r="J3154" t="str">
            <v>Вилоят</v>
          </cell>
          <cell r="K3154" t="str">
            <v>Қўшимча</v>
          </cell>
          <cell r="L3154" t="str">
            <v>Асосий</v>
          </cell>
          <cell r="M3154" t="str">
            <v>Сурхондарё вилояти</v>
          </cell>
          <cell r="N3154" t="str">
            <v>Шўрчи тумани</v>
          </cell>
          <cell r="P3154" t="str">
            <v>Мукаммал таъмирлаш</v>
          </cell>
          <cell r="Q3154">
            <v>2023</v>
          </cell>
          <cell r="R3154">
            <v>1</v>
          </cell>
          <cell r="S3154">
            <v>1</v>
          </cell>
          <cell r="X3154">
            <v>1</v>
          </cell>
          <cell r="Z3154">
            <v>1</v>
          </cell>
          <cell r="AA3154">
            <v>1</v>
          </cell>
          <cell r="AS3154">
            <v>10767.276894000001</v>
          </cell>
          <cell r="AT3154">
            <v>9153.5480000000007</v>
          </cell>
          <cell r="AU3154">
            <v>9153.5480000000007</v>
          </cell>
          <cell r="AV3154">
            <v>16307.254063</v>
          </cell>
          <cell r="AW3154">
            <v>10172.098894000001</v>
          </cell>
          <cell r="AX3154">
            <v>0</v>
          </cell>
          <cell r="BA3154">
            <v>8600</v>
          </cell>
          <cell r="BR3154">
            <v>-174.3700000000008</v>
          </cell>
          <cell r="BS3154">
            <v>8425.6299999999992</v>
          </cell>
          <cell r="BV3154">
            <v>7416.3604679999999</v>
          </cell>
          <cell r="BW3154">
            <v>6870.0450000000001</v>
          </cell>
          <cell r="BX3154" t="str">
            <v>"Термиз Таъмир Қурилиш Файз" МЧЖ</v>
          </cell>
          <cell r="BY3154">
            <v>301086217</v>
          </cell>
          <cell r="CT3154">
            <v>1</v>
          </cell>
          <cell r="CU3154">
            <v>1</v>
          </cell>
          <cell r="CX3154">
            <v>1</v>
          </cell>
          <cell r="GG3154" t="str">
            <v>объект</v>
          </cell>
          <cell r="GH3154">
            <v>1</v>
          </cell>
          <cell r="GI3154">
            <v>1</v>
          </cell>
          <cell r="GP3154" t="str">
            <v>Янги қўшилган объект</v>
          </cell>
        </row>
        <row r="3155">
          <cell r="A3155" t="str">
            <v>Бандихон тумани ҳокимлиги биносини қуриш ишларини якунлаш</v>
          </cell>
          <cell r="B3155" t="str">
            <v>2101222030717002</v>
          </cell>
          <cell r="C3155">
            <v>1</v>
          </cell>
          <cell r="E3155" t="str">
            <v>Ҳудудий, муҳандислик-инфратузилма, шунингдек алоҳида муҳим ва тоифаланган объектлар</v>
          </cell>
          <cell r="F3155" t="str">
            <v>Маъмурий бинолар</v>
          </cell>
          <cell r="H3155" t="str">
            <v>Сурхондарё вилояти ҳокимлиги</v>
          </cell>
          <cell r="J3155" t="str">
            <v>Вилоят</v>
          </cell>
          <cell r="K3155" t="str">
            <v>Қўшимча</v>
          </cell>
          <cell r="L3155" t="str">
            <v>Қўшимча</v>
          </cell>
          <cell r="M3155" t="str">
            <v>Сурхондарё вилояти</v>
          </cell>
          <cell r="N3155" t="str">
            <v>Бандихон тумани</v>
          </cell>
          <cell r="P3155" t="str">
            <v>Янги қурилиш</v>
          </cell>
          <cell r="Q3155" t="str">
            <v>2022-2023</v>
          </cell>
          <cell r="R3155">
            <v>1</v>
          </cell>
          <cell r="S3155">
            <v>1</v>
          </cell>
          <cell r="T3155">
            <v>1</v>
          </cell>
          <cell r="X3155">
            <v>1</v>
          </cell>
          <cell r="Z3155">
            <v>1</v>
          </cell>
          <cell r="AA3155">
            <v>1</v>
          </cell>
          <cell r="AS3155">
            <v>13249.283696999999</v>
          </cell>
          <cell r="AT3155">
            <v>5633.8959999999997</v>
          </cell>
          <cell r="AU3155">
            <v>4254.5349999999999</v>
          </cell>
          <cell r="AV3155">
            <v>11245.838231</v>
          </cell>
          <cell r="AW3155">
            <v>12717.885697</v>
          </cell>
          <cell r="AX3155">
            <v>0</v>
          </cell>
          <cell r="BA3155">
            <v>3800</v>
          </cell>
          <cell r="BR3155">
            <v>-181.36000000000013</v>
          </cell>
          <cell r="BS3155">
            <v>3618.64</v>
          </cell>
          <cell r="BT3155">
            <v>3618.64</v>
          </cell>
          <cell r="BU3155" t="str">
            <v>Ташриф</v>
          </cell>
          <cell r="BV3155">
            <v>5501.4520089999996</v>
          </cell>
          <cell r="BW3155">
            <v>3530.7145</v>
          </cell>
          <cell r="BX3155" t="str">
            <v xml:space="preserve">"Сантехгазмонтаж" ХК </v>
          </cell>
          <cell r="BY3155">
            <v>200474917</v>
          </cell>
          <cell r="CT3155">
            <v>1</v>
          </cell>
          <cell r="CU3155">
            <v>1</v>
          </cell>
          <cell r="CV3155">
            <v>1</v>
          </cell>
          <cell r="GG3155" t="str">
            <v>объект</v>
          </cell>
          <cell r="GH3155">
            <v>1</v>
          </cell>
          <cell r="GI3155">
            <v>1</v>
          </cell>
          <cell r="GK315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P3155" t="str">
            <v>Янги қўшилган объект</v>
          </cell>
        </row>
        <row r="3156">
          <cell r="A3156" t="str">
            <v>Сурхондарё вилояти Қизириқ тумани "Наврўз" маҳалласи инфратузилмасини яхшилаш (ички йўлни таъмирлаш ва трасформатор ўрнатиш ишлари)</v>
          </cell>
          <cell r="B3156" t="str">
            <v>2301222150312001</v>
          </cell>
          <cell r="C3156">
            <v>1</v>
          </cell>
          <cell r="E3156" t="str">
            <v>Ҳудудий, муҳандислик-инфратузилма, шунингдек алоҳида муҳим ва тоифаланган объектлар</v>
          </cell>
          <cell r="F3156" t="str">
            <v>Маъмурий бинолар</v>
          </cell>
          <cell r="H3156" t="str">
            <v>Сурхондарё вилояти ҳокимлиги</v>
          </cell>
          <cell r="J3156" t="str">
            <v>Вилоят</v>
          </cell>
          <cell r="K3156" t="str">
            <v>Қўшимча</v>
          </cell>
          <cell r="L3156" t="str">
            <v>Қўшимча</v>
          </cell>
          <cell r="M3156" t="str">
            <v>Сурхондарё вилояти</v>
          </cell>
          <cell r="N3156" t="str">
            <v>Қизириқ тумани</v>
          </cell>
          <cell r="P3156" t="str">
            <v>Мукаммал таъмирлаш</v>
          </cell>
          <cell r="Q3156">
            <v>2023</v>
          </cell>
          <cell r="R3156">
            <v>2</v>
          </cell>
          <cell r="S3156">
            <v>1</v>
          </cell>
          <cell r="T3156">
            <v>1</v>
          </cell>
          <cell r="U3156">
            <v>1</v>
          </cell>
          <cell r="AB3156">
            <v>1</v>
          </cell>
          <cell r="AE3156">
            <v>1</v>
          </cell>
          <cell r="AG3156">
            <v>1</v>
          </cell>
          <cell r="AH3156">
            <v>1</v>
          </cell>
          <cell r="AJ3156">
            <v>1</v>
          </cell>
          <cell r="AM3156">
            <v>1</v>
          </cell>
          <cell r="AN3156">
            <v>1</v>
          </cell>
          <cell r="AO3156">
            <v>1</v>
          </cell>
          <cell r="AR3156">
            <v>1</v>
          </cell>
          <cell r="AS3156">
            <v>1907.4</v>
          </cell>
          <cell r="AT3156">
            <v>1907.4</v>
          </cell>
          <cell r="AU3156">
            <v>1907.4</v>
          </cell>
          <cell r="AV3156">
            <v>2020.456815</v>
          </cell>
          <cell r="AW3156">
            <v>1828.032357</v>
          </cell>
          <cell r="AX3156">
            <v>0</v>
          </cell>
          <cell r="BF3156">
            <v>2000</v>
          </cell>
          <cell r="BR3156">
            <v>-184</v>
          </cell>
          <cell r="BS3156">
            <v>1816</v>
          </cell>
          <cell r="BT3156">
            <v>1816</v>
          </cell>
          <cell r="BU3156" t="str">
            <v>Ташриф</v>
          </cell>
          <cell r="BV3156">
            <v>1828.0323567</v>
          </cell>
          <cell r="BW3156">
            <v>1563.367708</v>
          </cell>
          <cell r="BX3156" t="str">
            <v>"GRAND SOHIL BARAKA" MAS'ULIYATI CHEKLANGAN JAMIYAT</v>
          </cell>
          <cell r="BY3156" t="str">
            <v>"GRAND SOHIL BARAKA" MAS'ULIYATI CHEKLANGAN JAMIYAT</v>
          </cell>
          <cell r="CT3156">
            <v>1</v>
          </cell>
          <cell r="CU3156">
            <v>1</v>
          </cell>
          <cell r="CX3156">
            <v>1</v>
          </cell>
          <cell r="GG3156" t="str">
            <v>объект</v>
          </cell>
          <cell r="GH3156">
            <v>1</v>
          </cell>
          <cell r="GI3156">
            <v>1</v>
          </cell>
          <cell r="GK315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56" t="str">
            <v>Янги қўшилган объект</v>
          </cell>
        </row>
        <row r="3157">
          <cell r="A3157" t="str">
            <v>Тақсимланмаган лимит</v>
          </cell>
          <cell r="E3157" t="str">
            <v>Ҳудудий, муҳандислик-инфратузилма, шунингдек алоҳида муҳим ва тоифаланган объектлар</v>
          </cell>
          <cell r="F3157" t="str">
            <v>Маъмурий бинолар</v>
          </cell>
          <cell r="H3157" t="str">
            <v>Сурхондарё вилояти ҳокимлиги</v>
          </cell>
          <cell r="J3157" t="str">
            <v>Вилоят</v>
          </cell>
          <cell r="K3157" t="str">
            <v>Қўшимча</v>
          </cell>
          <cell r="L3157" t="str">
            <v>Асосий</v>
          </cell>
          <cell r="M3157" t="str">
            <v>Сурхондарё вилояти</v>
          </cell>
          <cell r="P3157" t="str">
            <v>Тақсимланмаган лимит</v>
          </cell>
          <cell r="R3157">
            <v>2</v>
          </cell>
          <cell r="AX3157">
            <v>0</v>
          </cell>
          <cell r="BR3157">
            <v>539.73000000000093</v>
          </cell>
          <cell r="BS3157">
            <v>539.73000000000093</v>
          </cell>
          <cell r="BT3157">
            <v>365.36000000000013</v>
          </cell>
          <cell r="BU3157" t="str">
            <v>Ташриф</v>
          </cell>
          <cell r="GK3157" t="str">
            <v>181,36 млн сўм 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3158">
          <cell r="A3158" t="str">
            <v xml:space="preserve">Сардоба тумани "Бирлашган" маҳалласида Маҳаллалараро марказ ташкил этиш (Касби тумани Қамаши қишлоғи намунасида) </v>
          </cell>
          <cell r="B3158" t="str">
            <v>2301242260619001</v>
          </cell>
          <cell r="C3158">
            <v>1</v>
          </cell>
          <cell r="E3158" t="str">
            <v>Ҳудудий, муҳандислик-инфратузилма, шунингдек алоҳида муҳим ва тоифаланган объектлар</v>
          </cell>
          <cell r="F3158" t="str">
            <v>Маъмурий бинолар</v>
          </cell>
          <cell r="H3158" t="str">
            <v>Сирдарё вилояти ҳокимлиги</v>
          </cell>
          <cell r="J3158" t="str">
            <v>Вилоят</v>
          </cell>
          <cell r="K3158" t="str">
            <v>Қўшимча</v>
          </cell>
          <cell r="L3158" t="str">
            <v>Қўшимча</v>
          </cell>
          <cell r="M3158" t="str">
            <v>Сирдарё вилояти</v>
          </cell>
          <cell r="N3158" t="str">
            <v>Сардоба тумани</v>
          </cell>
          <cell r="P3158" t="str">
            <v>Янги қурилиш</v>
          </cell>
          <cell r="Q3158">
            <v>2023</v>
          </cell>
          <cell r="R3158">
            <v>2</v>
          </cell>
          <cell r="S3158">
            <v>1</v>
          </cell>
          <cell r="AB3158">
            <v>1</v>
          </cell>
          <cell r="AE3158">
            <v>1</v>
          </cell>
          <cell r="AG3158">
            <v>1</v>
          </cell>
          <cell r="AH3158">
            <v>1</v>
          </cell>
          <cell r="AJ3158">
            <v>1</v>
          </cell>
          <cell r="AL3158">
            <v>1</v>
          </cell>
          <cell r="AM3158">
            <v>1</v>
          </cell>
          <cell r="AN3158">
            <v>1</v>
          </cell>
          <cell r="AO3158">
            <v>1</v>
          </cell>
          <cell r="AP3158">
            <v>1</v>
          </cell>
          <cell r="AR3158">
            <v>1</v>
          </cell>
          <cell r="AX3158">
            <v>0</v>
          </cell>
          <cell r="BF3158">
            <v>7500</v>
          </cell>
          <cell r="BS3158">
            <v>7500</v>
          </cell>
          <cell r="BT3158">
            <v>7500</v>
          </cell>
          <cell r="BU3158" t="str">
            <v>Ташриф</v>
          </cell>
          <cell r="BV3158">
            <v>20.499455749999999</v>
          </cell>
          <cell r="BW3158">
            <v>2155.3617427500003</v>
          </cell>
          <cell r="BX3158" t="str">
            <v>"GULISTON MADAD QURILISH" MAS'ULIYATI CHEKLANGAN JAMIYAT</v>
          </cell>
          <cell r="BY3158">
            <v>204995788</v>
          </cell>
          <cell r="CT3158">
            <v>1</v>
          </cell>
          <cell r="CU3158">
            <v>1</v>
          </cell>
          <cell r="CV3158">
            <v>1</v>
          </cell>
          <cell r="GG3158" t="str">
            <v>объект</v>
          </cell>
          <cell r="GH3158">
            <v>1</v>
          </cell>
          <cell r="GI3158">
            <v>1</v>
          </cell>
          <cell r="GK315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58" t="str">
            <v>Янги қўшилган объект</v>
          </cell>
        </row>
        <row r="3159">
          <cell r="A3159" t="str">
            <v xml:space="preserve">Сардоба тумани "Халқобод" маҳалласидаги касб-ҳунар мактабининг 1-қаватида замонавий дастгоҳлар билан жиҳозланган "Ишга мархамат" мономаркази филиалини ташкил қилиш </v>
          </cell>
          <cell r="B3159" t="str">
            <v>2301242260619002</v>
          </cell>
          <cell r="C3159">
            <v>1</v>
          </cell>
          <cell r="E3159" t="str">
            <v>Ҳудудий, муҳандислик-инфратузилма, шунингдек алоҳида муҳим ва тоифаланган объектлар</v>
          </cell>
          <cell r="F3159" t="str">
            <v>Маъмурий бинолар</v>
          </cell>
          <cell r="H3159" t="str">
            <v>Сирдарё вилояти ҳокимлиги</v>
          </cell>
          <cell r="J3159" t="str">
            <v>Вилоят</v>
          </cell>
          <cell r="K3159" t="str">
            <v>Қўшимча</v>
          </cell>
          <cell r="L3159" t="str">
            <v>Қўшимча</v>
          </cell>
          <cell r="M3159" t="str">
            <v>Сирдарё вилояти</v>
          </cell>
          <cell r="N3159" t="str">
            <v>Сардоба тумани</v>
          </cell>
          <cell r="P3159" t="str">
            <v>Янги қурилиш</v>
          </cell>
          <cell r="Q3159">
            <v>2023</v>
          </cell>
          <cell r="R3159">
            <v>2</v>
          </cell>
          <cell r="S3159">
            <v>1</v>
          </cell>
          <cell r="AB3159">
            <v>1</v>
          </cell>
          <cell r="AE3159">
            <v>1</v>
          </cell>
          <cell r="AG3159">
            <v>1</v>
          </cell>
          <cell r="AH3159">
            <v>1</v>
          </cell>
          <cell r="AJ3159">
            <v>1</v>
          </cell>
          <cell r="AL3159">
            <v>1</v>
          </cell>
          <cell r="AM3159">
            <v>1</v>
          </cell>
          <cell r="AN3159">
            <v>1</v>
          </cell>
          <cell r="AO3159">
            <v>1</v>
          </cell>
          <cell r="AP3159">
            <v>1</v>
          </cell>
          <cell r="AR3159">
            <v>1</v>
          </cell>
          <cell r="AX3159">
            <v>0</v>
          </cell>
          <cell r="BF3159">
            <v>3000</v>
          </cell>
          <cell r="BS3159">
            <v>3000</v>
          </cell>
          <cell r="BT3159">
            <v>3000</v>
          </cell>
          <cell r="BU3159" t="str">
            <v>Ташриф</v>
          </cell>
          <cell r="BV3159">
            <v>1719.8</v>
          </cell>
          <cell r="BW3159">
            <v>1981.96367025</v>
          </cell>
          <cell r="BX3159" t="str">
            <v>"O`CHMAS NUR" MAS'ULIYATI CHEKLANGAN JAMIYAT</v>
          </cell>
          <cell r="BY3159">
            <v>305876994</v>
          </cell>
          <cell r="CT3159">
            <v>1</v>
          </cell>
          <cell r="CU3159">
            <v>1</v>
          </cell>
          <cell r="CV3159">
            <v>1</v>
          </cell>
          <cell r="GG3159" t="str">
            <v>объект</v>
          </cell>
          <cell r="GH3159">
            <v>1</v>
          </cell>
          <cell r="GI3159">
            <v>1</v>
          </cell>
          <cell r="GK315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59" t="str">
            <v>Янги қўшилган объект</v>
          </cell>
        </row>
        <row r="3160">
          <cell r="A3160" t="str">
            <v>Сирдарё вилояти тарихи ва маданияти давлат музейининг янги биноси қуриш (лойиҳа-қидирув ишлари учун)</v>
          </cell>
          <cell r="B3160" t="str">
            <v>2301244010107001</v>
          </cell>
          <cell r="E3160" t="str">
            <v>Ҳудудий, муҳандислик-инфратузилма, шунингдек алоҳида муҳим ва тоифаланган объектлар</v>
          </cell>
          <cell r="F3160" t="str">
            <v>Маъмурий бинолар</v>
          </cell>
          <cell r="H3160" t="str">
            <v>Сирдарё вилояти ҳокимлиги</v>
          </cell>
          <cell r="J3160" t="str">
            <v>Вилоят</v>
          </cell>
          <cell r="K3160" t="str">
            <v>Қўшимча</v>
          </cell>
          <cell r="L3160" t="str">
            <v>Қўшимча</v>
          </cell>
          <cell r="M3160" t="str">
            <v>Сирдарё вилояти</v>
          </cell>
          <cell r="N3160" t="str">
            <v>Сирдарё тумани</v>
          </cell>
          <cell r="P3160" t="str">
            <v>Лойиҳа-қидирув ишлари</v>
          </cell>
          <cell r="Q3160">
            <v>2023</v>
          </cell>
          <cell r="R3160">
            <v>2</v>
          </cell>
          <cell r="AX3160">
            <v>0</v>
          </cell>
          <cell r="BF3160">
            <v>10000</v>
          </cell>
          <cell r="BO3160">
            <v>-2001.4</v>
          </cell>
          <cell r="BS3160">
            <v>7998.6</v>
          </cell>
          <cell r="BT3160">
            <v>7998.6</v>
          </cell>
          <cell r="BU3160" t="str">
            <v>Ташриф</v>
          </cell>
          <cell r="BV3160">
            <v>34.292000000000002</v>
          </cell>
          <cell r="BW3160">
            <v>34.292000000000002</v>
          </cell>
          <cell r="GK316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60" t="str">
            <v>Янги қўшилган, ЛҚИ</v>
          </cell>
          <cell r="HD3160" t="str">
            <v>Лимит мақбуллаштирилди</v>
          </cell>
        </row>
        <row r="3161">
          <cell r="A3161" t="str">
            <v>“Янги Ўзбекистон” боғида Сирдарё вилоятининг рамзий монументини ва амфитеатр биносини қуриш (лойиҳа-қидирув ишлари учун)</v>
          </cell>
          <cell r="B3161" t="str">
            <v>2301244010619001</v>
          </cell>
          <cell r="E3161" t="str">
            <v>Ҳудудий, муҳандислик-инфратузилма, шунингдек алоҳида муҳим ва тоифаланган объектлар</v>
          </cell>
          <cell r="F3161" t="str">
            <v>Маъмурий бинолар</v>
          </cell>
          <cell r="H3161" t="str">
            <v>Сирдарё вилояти ҳокимлиги</v>
          </cell>
          <cell r="J3161" t="str">
            <v>Вилоят</v>
          </cell>
          <cell r="K3161" t="str">
            <v>Қўшимча</v>
          </cell>
          <cell r="L3161" t="str">
            <v>Қўшимча</v>
          </cell>
          <cell r="M3161" t="str">
            <v>Сирдарё вилояти</v>
          </cell>
          <cell r="N3161" t="str">
            <v>Гулистон шаҳри</v>
          </cell>
          <cell r="P3161" t="str">
            <v>Лойиҳа-қидирув ишлари</v>
          </cell>
          <cell r="Q3161">
            <v>2023</v>
          </cell>
          <cell r="R3161">
            <v>2</v>
          </cell>
          <cell r="AX3161">
            <v>0</v>
          </cell>
          <cell r="BF3161">
            <v>10000</v>
          </cell>
          <cell r="BO3161">
            <v>-2001.4</v>
          </cell>
          <cell r="BS3161">
            <v>7998.6</v>
          </cell>
          <cell r="BT3161">
            <v>7998.6</v>
          </cell>
          <cell r="BU3161" t="str">
            <v>Ташриф</v>
          </cell>
          <cell r="BV3161">
            <v>31.981999999999999</v>
          </cell>
          <cell r="BW3161">
            <v>31.981999999999999</v>
          </cell>
          <cell r="GK316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61" t="str">
            <v>Янги қўшилган, ЛҚИ</v>
          </cell>
          <cell r="HD3161" t="str">
            <v>Лимит мақбуллаштирилди</v>
          </cell>
        </row>
        <row r="3162">
          <cell r="A3162" t="str">
            <v>“Янги Ўзбекистон” боғи ҳамда унинг атрофини ободонлаштириш</v>
          </cell>
          <cell r="B3162" t="str">
            <v>2301244010619002</v>
          </cell>
          <cell r="C3162">
            <v>1</v>
          </cell>
          <cell r="E3162" t="str">
            <v>Ҳудудий, муҳандислик-инфратузилма, шунингдек алоҳида муҳим ва тоифаланган объектлар</v>
          </cell>
          <cell r="F3162" t="str">
            <v>Маъмурий бинолар</v>
          </cell>
          <cell r="H3162" t="str">
            <v>Сирдарё вилояти ҳокимлиги</v>
          </cell>
          <cell r="J3162" t="str">
            <v>Вилоят</v>
          </cell>
          <cell r="K3162" t="str">
            <v>Қўшимча</v>
          </cell>
          <cell r="L3162" t="str">
            <v>Қўшимча</v>
          </cell>
          <cell r="M3162" t="str">
            <v>Сирдарё вилояти</v>
          </cell>
          <cell r="N3162" t="str">
            <v>Гулистон шаҳри</v>
          </cell>
          <cell r="P3162" t="str">
            <v>Янги қурилиш</v>
          </cell>
          <cell r="Q3162">
            <v>2023</v>
          </cell>
          <cell r="R3162">
            <v>2</v>
          </cell>
          <cell r="S3162">
            <v>1</v>
          </cell>
          <cell r="AB3162">
            <v>1</v>
          </cell>
          <cell r="AE3162">
            <v>1</v>
          </cell>
          <cell r="AG3162">
            <v>1</v>
          </cell>
          <cell r="AH3162">
            <v>1</v>
          </cell>
          <cell r="AJ3162">
            <v>1</v>
          </cell>
          <cell r="AL3162">
            <v>1</v>
          </cell>
          <cell r="AM3162">
            <v>1</v>
          </cell>
          <cell r="AN3162">
            <v>1</v>
          </cell>
          <cell r="AO3162">
            <v>1</v>
          </cell>
          <cell r="AP3162">
            <v>1</v>
          </cell>
          <cell r="AR3162">
            <v>1</v>
          </cell>
          <cell r="AX3162">
            <v>0</v>
          </cell>
          <cell r="BF3162">
            <v>5000</v>
          </cell>
          <cell r="BS3162">
            <v>5000</v>
          </cell>
          <cell r="BT3162">
            <v>5000</v>
          </cell>
          <cell r="BU3162" t="str">
            <v>Ташриф</v>
          </cell>
          <cell r="BV3162">
            <v>38.091999999999999</v>
          </cell>
          <cell r="BW3162">
            <v>38.091999999999999</v>
          </cell>
          <cell r="CT3162">
            <v>1</v>
          </cell>
          <cell r="CU3162">
            <v>1</v>
          </cell>
          <cell r="CV3162">
            <v>1</v>
          </cell>
          <cell r="GG3162" t="str">
            <v>объект</v>
          </cell>
          <cell r="GH3162">
            <v>1</v>
          </cell>
          <cell r="GI3162">
            <v>1</v>
          </cell>
          <cell r="GK316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62" t="str">
            <v>Янги қўшилган объект</v>
          </cell>
        </row>
        <row r="3163">
          <cell r="A3163" t="str">
            <v>Тошкент вилоятида тиббиёт чиқиндиларини зарарсизлантириш объектларини ташкил этиш</v>
          </cell>
          <cell r="B3163" t="str">
            <v>2301272000619001</v>
          </cell>
          <cell r="D3163" t="str">
            <v> 100010860262947056801144007</v>
          </cell>
          <cell r="E3163" t="str">
            <v>Ҳудудий, муҳандислик-инфратузилма, шунингдек алоҳида муҳим ва тоифаланган объектлар</v>
          </cell>
          <cell r="F3163" t="str">
            <v>Маъмурий бинолар</v>
          </cell>
          <cell r="H3163" t="str">
            <v>Экология, атроф-муҳитни муҳофаза қилиш ва иқлим ўзгариши вазирлиги</v>
          </cell>
          <cell r="J3163" t="str">
            <v>Вазирлик ва идора</v>
          </cell>
          <cell r="K3163" t="str">
            <v>17-илова</v>
          </cell>
          <cell r="L3163" t="str">
            <v>Асосий</v>
          </cell>
          <cell r="M3163" t="str">
            <v>Тошкент вилояти</v>
          </cell>
          <cell r="N3163" t="str">
            <v>Туманлараро</v>
          </cell>
          <cell r="P3163" t="str">
            <v>Янги қурилиш</v>
          </cell>
          <cell r="Q3163">
            <v>2023</v>
          </cell>
          <cell r="R3163">
            <v>2</v>
          </cell>
          <cell r="AS3163">
            <v>8300</v>
          </cell>
          <cell r="AT3163">
            <v>8300</v>
          </cell>
          <cell r="AU3163">
            <v>8300</v>
          </cell>
          <cell r="AX3163">
            <v>12500</v>
          </cell>
          <cell r="BB3163">
            <v>-11750</v>
          </cell>
          <cell r="BS3163">
            <v>750</v>
          </cell>
          <cell r="BV3163">
            <v>577.5</v>
          </cell>
          <cell r="BW3163">
            <v>606.5</v>
          </cell>
          <cell r="GG3163" t="str">
            <v>объект</v>
          </cell>
          <cell r="GH3163">
            <v>1</v>
          </cell>
          <cell r="GJ3163" t="str">
            <v xml:space="preserve">Ўзбекистон Республикаси Президентининг  
2022 йил 11 августдаги  ПҚ-349-сон қарори
</v>
          </cell>
          <cell r="GL3163">
            <v>1</v>
          </cell>
          <cell r="GQ3163" t="str">
            <v>Чиқарилган объект</v>
          </cell>
        </row>
        <row r="3164">
          <cell r="A3164" t="str">
            <v>Фарғона вилоятида тиббиёт чиқиндиларини зарарсизлантириш объектларини ташкил этиш</v>
          </cell>
          <cell r="B3164" t="str">
            <v>2301302000619001</v>
          </cell>
          <cell r="D3164" t="str">
            <v> 100010860262947056801144008</v>
          </cell>
          <cell r="E3164" t="str">
            <v>Ҳудудий, муҳандислик-инфратузилма, шунингдек алоҳида муҳим ва тоифаланган объектлар</v>
          </cell>
          <cell r="F3164" t="str">
            <v>Маъмурий бинолар</v>
          </cell>
          <cell r="H3164" t="str">
            <v>Экология, атроф-муҳитни муҳофаза қилиш ва иқлим ўзгариши вазирлиги</v>
          </cell>
          <cell r="J3164" t="str">
            <v>Вазирлик ва идора</v>
          </cell>
          <cell r="K3164" t="str">
            <v>17-илова</v>
          </cell>
          <cell r="L3164" t="str">
            <v>Асосий</v>
          </cell>
          <cell r="M3164" t="str">
            <v>Фарғона вилояти</v>
          </cell>
          <cell r="N3164" t="str">
            <v>Туманлараро</v>
          </cell>
          <cell r="P3164" t="str">
            <v>Янги қурилиш</v>
          </cell>
          <cell r="Q3164">
            <v>2023</v>
          </cell>
          <cell r="R3164">
            <v>2</v>
          </cell>
          <cell r="AS3164">
            <v>9700</v>
          </cell>
          <cell r="AT3164">
            <v>9700</v>
          </cell>
          <cell r="AU3164">
            <v>9700</v>
          </cell>
          <cell r="AX3164">
            <v>12500</v>
          </cell>
          <cell r="BB3164">
            <v>-11750</v>
          </cell>
          <cell r="BS3164">
            <v>750</v>
          </cell>
          <cell r="BV3164">
            <v>549.79999999999995</v>
          </cell>
          <cell r="BW3164">
            <v>567.5</v>
          </cell>
          <cell r="GG3164" t="str">
            <v>объект</v>
          </cell>
          <cell r="GH3164">
            <v>1</v>
          </cell>
          <cell r="GJ3164" t="str">
            <v xml:space="preserve">Ўзбекистон Республикаси Президентининг  
2022 йил 11 августдаги  ПҚ-349-сон қарори
</v>
          </cell>
          <cell r="GL3164">
            <v>1</v>
          </cell>
          <cell r="GQ3164" t="str">
            <v>Чиқарилган объект</v>
          </cell>
        </row>
        <row r="3165">
          <cell r="A3165" t="str">
            <v>"Абу Абдулло Мухаммад ибн Мусо Ал-хоразмий хайкали"ни барпо этиш ва ҳудудни ободонлаштириш ишлари учун</v>
          </cell>
          <cell r="B3165" t="str">
            <v>2201334010619002</v>
          </cell>
          <cell r="C3165">
            <v>1</v>
          </cell>
          <cell r="E3165" t="str">
            <v>Ҳудудий, муҳандислик-инфратузилма, шунингдек алоҳида муҳим ва тоифаланган объектлар</v>
          </cell>
          <cell r="F3165" t="str">
            <v>Маъмурий бинолар</v>
          </cell>
          <cell r="H3165" t="str">
            <v>Хоразм вилояти ҳокимлиги</v>
          </cell>
          <cell r="I3165" t="str">
            <v>Хоразм вилояти ҳокимлиги хокимлиги ҳузуридаги "Ягона буюртмачи хизмати" ИК</v>
          </cell>
          <cell r="J3165" t="str">
            <v>Вилоят</v>
          </cell>
          <cell r="K3165" t="str">
            <v>Қўшимча</v>
          </cell>
          <cell r="L3165" t="str">
            <v>Асосий</v>
          </cell>
          <cell r="M3165" t="str">
            <v>Хоразм вилояти</v>
          </cell>
          <cell r="N3165" t="str">
            <v>Урганч шаҳри</v>
          </cell>
          <cell r="P3165" t="str">
            <v>Янги қурилиш</v>
          </cell>
          <cell r="Q3165" t="str">
            <v>2022-2023</v>
          </cell>
          <cell r="R3165">
            <v>1</v>
          </cell>
          <cell r="S3165">
            <v>1</v>
          </cell>
          <cell r="X3165">
            <v>1</v>
          </cell>
          <cell r="Z3165">
            <v>1</v>
          </cell>
          <cell r="AA3165">
            <v>1</v>
          </cell>
          <cell r="AS3165">
            <v>23309.895999999997</v>
          </cell>
          <cell r="AT3165">
            <v>18131.389193999996</v>
          </cell>
          <cell r="AU3165">
            <v>18335.522858999997</v>
          </cell>
          <cell r="AX3165">
            <v>0</v>
          </cell>
          <cell r="BB3165">
            <v>27256</v>
          </cell>
          <cell r="BR3165">
            <v>-8930.8808000000008</v>
          </cell>
          <cell r="BS3165">
            <v>18325.119200000001</v>
          </cell>
          <cell r="BV3165">
            <v>8982.1440000000002</v>
          </cell>
          <cell r="BW3165">
            <v>11176.614663</v>
          </cell>
          <cell r="BX3165" t="str">
            <v>"ТРЕСТ 12" АЖ</v>
          </cell>
          <cell r="BY3165">
            <v>201220400</v>
          </cell>
          <cell r="CT3165">
            <v>1</v>
          </cell>
          <cell r="CU3165">
            <v>1</v>
          </cell>
          <cell r="CV3165">
            <v>1</v>
          </cell>
          <cell r="GG3165" t="str">
            <v>объект</v>
          </cell>
          <cell r="GH3165">
            <v>1</v>
          </cell>
          <cell r="GI3165">
            <v>1</v>
          </cell>
          <cell r="GQ3165" t="str">
            <v>Янги қўшилган, 95%</v>
          </cell>
        </row>
        <row r="3166">
          <cell r="A3166" t="str">
            <v>Хоразм вилоятида Оролбўйи минтақасини ривожлантириш дастури доирасида 12 та қозонхона ва иссиқлик тармоқларини реконструкция ва модернизация қилиш лойиҳаларидан юзага келган 5 фоизлик кредитор қарздорликларни қоплаш</v>
          </cell>
          <cell r="E3166" t="str">
            <v>Ҳудудий, муҳандислик-инфратузилма, шунингдек алоҳида муҳим ва тоифаланган объектлар</v>
          </cell>
          <cell r="F3166" t="str">
            <v>Маъмурий бинолар</v>
          </cell>
          <cell r="H3166" t="str">
            <v>Хоразм вилояти ҳокимлиги</v>
          </cell>
          <cell r="I3166" t="str">
            <v>Хоразм вилояти ҳокимлиги хокимлиги ҳузуридаги "Ягона буюртмачи хизмати" ИК</v>
          </cell>
          <cell r="J3166" t="str">
            <v>Вилоят</v>
          </cell>
          <cell r="K3166" t="str">
            <v>Қўшимча</v>
          </cell>
          <cell r="L3166" t="str">
            <v>Асосий</v>
          </cell>
          <cell r="M3166" t="str">
            <v>Хоразм вилояти</v>
          </cell>
          <cell r="N3166" t="str">
            <v>Туманлараро</v>
          </cell>
          <cell r="P3166" t="str">
            <v>Кредитор қарздорлик</v>
          </cell>
          <cell r="R3166">
            <v>1</v>
          </cell>
          <cell r="AX3166">
            <v>0</v>
          </cell>
          <cell r="BI3166">
            <v>1659.4</v>
          </cell>
          <cell r="BS3166">
            <v>1659.4</v>
          </cell>
          <cell r="BW3166">
            <v>1659.4</v>
          </cell>
          <cell r="GX3166" t="str">
            <v>Янги қўшилган, 5%</v>
          </cell>
        </row>
        <row r="3167">
          <cell r="A3167" t="str">
            <v>Янгибозор тумани ҳокимлиги биносидаги қурилиш-таъмирлаш ишларини якунлаш</v>
          </cell>
          <cell r="B3167" t="str">
            <v>2301332360619001</v>
          </cell>
          <cell r="C3167">
            <v>1</v>
          </cell>
          <cell r="E3167" t="str">
            <v>Ҳудудий, муҳандислик-инфратузилма, шунингдек алоҳида муҳим ва тоифаланган объектлар</v>
          </cell>
          <cell r="F3167" t="str">
            <v>Маъмурий бинолар</v>
          </cell>
          <cell r="H3167" t="str">
            <v>Хоразм вилояти ҳокимлиги</v>
          </cell>
          <cell r="I3167" t="str">
            <v>Хоразм вилояти ҳокимлиги хокимлиги ҳузуридаги "Ягона буюртмачи хизмати" ИК</v>
          </cell>
          <cell r="J3167" t="str">
            <v>Вилоят</v>
          </cell>
          <cell r="K3167" t="str">
            <v>Қўшимча</v>
          </cell>
          <cell r="L3167" t="str">
            <v>Асосий</v>
          </cell>
          <cell r="M3167" t="str">
            <v>Хоразм вилояти</v>
          </cell>
          <cell r="N3167" t="str">
            <v>Янгибозор тумани</v>
          </cell>
          <cell r="P3167" t="str">
            <v>Мукаммал таъмирлаш</v>
          </cell>
          <cell r="Q3167">
            <v>2023</v>
          </cell>
          <cell r="R3167">
            <v>2</v>
          </cell>
          <cell r="S3167">
            <v>1</v>
          </cell>
          <cell r="AB3167">
            <v>1</v>
          </cell>
          <cell r="AE3167">
            <v>1</v>
          </cell>
          <cell r="AG3167">
            <v>1</v>
          </cell>
          <cell r="AH3167">
            <v>1</v>
          </cell>
          <cell r="AJ3167">
            <v>1</v>
          </cell>
          <cell r="AL3167">
            <v>1</v>
          </cell>
          <cell r="AM3167">
            <v>1</v>
          </cell>
          <cell r="AN3167">
            <v>1</v>
          </cell>
          <cell r="AO3167">
            <v>1</v>
          </cell>
          <cell r="AP3167">
            <v>1</v>
          </cell>
          <cell r="AR3167">
            <v>1</v>
          </cell>
          <cell r="AX3167">
            <v>0</v>
          </cell>
          <cell r="BI3167">
            <v>5700</v>
          </cell>
          <cell r="BS3167">
            <v>5700</v>
          </cell>
          <cell r="BV3167">
            <v>2316.8395099999998</v>
          </cell>
          <cell r="BW3167">
            <v>5463.9529999999995</v>
          </cell>
          <cell r="BX3167" t="str">
            <v>Шовот темир бетон ХК</v>
          </cell>
          <cell r="CT3167">
            <v>1</v>
          </cell>
          <cell r="CU3167">
            <v>1</v>
          </cell>
          <cell r="CX3167">
            <v>1</v>
          </cell>
          <cell r="GG3167" t="str">
            <v>объект</v>
          </cell>
          <cell r="GH3167">
            <v>1</v>
          </cell>
          <cell r="GI3167">
            <v>1</v>
          </cell>
          <cell r="GX3167" t="str">
            <v>Янги қўшилган объект</v>
          </cell>
        </row>
        <row r="3168">
          <cell r="A3168" t="str">
            <v>Хоразм вилоятидаги мактабларда санитария ҳолатини яхшилаш, “2 та тил ва 1 та касбга ўргатиш” хоналарини ҳамда 12 та туманда "Ай-Ти-Парк" ташкил қилиш*</v>
          </cell>
          <cell r="E3168" t="str">
            <v>Ҳудудий, муҳандислик-инфратузилма, шунингдек алоҳида муҳим ва тоифаланган объектлар</v>
          </cell>
          <cell r="F3168" t="str">
            <v>Бошқалар</v>
          </cell>
          <cell r="H3168" t="str">
            <v>Хоразм вилояти ҳокимлиги</v>
          </cell>
          <cell r="J3168" t="str">
            <v>Вилоят</v>
          </cell>
          <cell r="K3168" t="str">
            <v>Қўшимча</v>
          </cell>
          <cell r="L3168" t="str">
            <v>Қўшимча</v>
          </cell>
          <cell r="M3168" t="str">
            <v>Хоразм вилояти</v>
          </cell>
          <cell r="N3168" t="str">
            <v>Туманлараро</v>
          </cell>
          <cell r="P3168" t="str">
            <v>Тасдиқланадиган дастурлар ижроси учун</v>
          </cell>
          <cell r="Q3168">
            <v>2023</v>
          </cell>
          <cell r="R3168">
            <v>2</v>
          </cell>
          <cell r="AX3168">
            <v>0</v>
          </cell>
          <cell r="BF3168">
            <v>60000</v>
          </cell>
          <cell r="BR3168">
            <v>-57474.606</v>
          </cell>
          <cell r="BS3168">
            <v>2525.3940000000002</v>
          </cell>
          <cell r="BT3168">
            <v>2525.3940000000002</v>
          </cell>
          <cell r="BU3168" t="str">
            <v>Ташриф</v>
          </cell>
          <cell r="GK316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row>
        <row r="3169">
          <cell r="A3169" t="str">
            <v>Хоразм вилоятидаги 403 мактабларда санитария ҳолатини яхшилаш</v>
          </cell>
          <cell r="E3169" t="str">
            <v>Ҳудудий, муҳандислик-инфратузилма, шунингдек алоҳида муҳим ва тоифаланган объектлар</v>
          </cell>
          <cell r="F3169" t="str">
            <v>Бошқалар</v>
          </cell>
          <cell r="H3169" t="str">
            <v>Хоразм вилояти ҳокимлиги</v>
          </cell>
          <cell r="J3169" t="str">
            <v>Вилоят</v>
          </cell>
          <cell r="K3169" t="str">
            <v>Қўшимча</v>
          </cell>
          <cell r="L3169" t="str">
            <v>Қўшимча</v>
          </cell>
          <cell r="M3169" t="str">
            <v>Хоразм вилояти</v>
          </cell>
          <cell r="N3169" t="str">
            <v>Туманлараро</v>
          </cell>
          <cell r="P3169" t="str">
            <v>Тасдиқланадиган дастурлар ижроси учун</v>
          </cell>
          <cell r="Q3169">
            <v>2023</v>
          </cell>
          <cell r="R3169">
            <v>2</v>
          </cell>
          <cell r="AS3169">
            <v>17615.591</v>
          </cell>
          <cell r="AT3169">
            <v>17615.591</v>
          </cell>
          <cell r="AU3169">
            <v>17615.591</v>
          </cell>
          <cell r="AW3169">
            <v>17128.671000000002</v>
          </cell>
          <cell r="BR3169">
            <v>17615.591</v>
          </cell>
          <cell r="BS3169">
            <v>17615.591</v>
          </cell>
          <cell r="BU3169" t="str">
            <v>Ташриф</v>
          </cell>
          <cell r="BV3169">
            <v>16827.623672999998</v>
          </cell>
          <cell r="BW3169">
            <v>16027.910175000001</v>
          </cell>
        </row>
        <row r="3170">
          <cell r="A3170" t="str">
            <v>Боғот туманидаги олдинги ФХДЕ булими биноси негизида IT парк ташкил этиш (реконструкция килиш)_2023 й</v>
          </cell>
          <cell r="B3170" t="str">
            <v>2309332040619001</v>
          </cell>
          <cell r="C3170">
            <v>1</v>
          </cell>
          <cell r="D3170" t="str">
            <v> 100021860334017016801018213</v>
          </cell>
          <cell r="E3170" t="str">
            <v>Ҳудудий, муҳандислик-инфратузилма, шунингдек алоҳида муҳим ва тоифаланган объектлар</v>
          </cell>
          <cell r="F3170" t="str">
            <v>Бошқалар</v>
          </cell>
          <cell r="H3170" t="str">
            <v>Хоразм вилояти ҳокимлиги</v>
          </cell>
          <cell r="J3170" t="str">
            <v>Вилоят</v>
          </cell>
          <cell r="K3170" t="str">
            <v>Қўшимча</v>
          </cell>
          <cell r="L3170" t="str">
            <v>Қўшимча</v>
          </cell>
          <cell r="M3170" t="str">
            <v>Хоразм вилояти</v>
          </cell>
          <cell r="N3170" t="str">
            <v>Боғот тумани</v>
          </cell>
          <cell r="P3170" t="str">
            <v>Реконструкция</v>
          </cell>
          <cell r="Q3170">
            <v>2023</v>
          </cell>
          <cell r="R3170">
            <v>2</v>
          </cell>
          <cell r="S3170">
            <v>1</v>
          </cell>
          <cell r="AB3170">
            <v>1</v>
          </cell>
          <cell r="AE3170">
            <v>1</v>
          </cell>
          <cell r="AG3170">
            <v>1</v>
          </cell>
          <cell r="AH3170">
            <v>1</v>
          </cell>
          <cell r="AJ3170">
            <v>1</v>
          </cell>
          <cell r="AM3170">
            <v>1</v>
          </cell>
          <cell r="AN3170">
            <v>1</v>
          </cell>
          <cell r="AO3170">
            <v>1</v>
          </cell>
          <cell r="AR3170">
            <v>1</v>
          </cell>
          <cell r="BR3170">
            <v>2670.5520000000001</v>
          </cell>
          <cell r="BS3170">
            <v>2670.5520000000001</v>
          </cell>
          <cell r="BT3170">
            <v>2670.5520000000001</v>
          </cell>
          <cell r="BU3170" t="str">
            <v>Ташриф</v>
          </cell>
          <cell r="BV3170">
            <v>770.39465200000006</v>
          </cell>
          <cell r="BW3170">
            <v>1336.728564</v>
          </cell>
          <cell r="BX3170" t="str">
            <v>JAVOHIR JAHONGIR SUV-GAZ QURILISH XK</v>
          </cell>
          <cell r="CT3170">
            <v>1</v>
          </cell>
          <cell r="CU3170">
            <v>1</v>
          </cell>
          <cell r="CW3170">
            <v>1</v>
          </cell>
          <cell r="GG3170" t="str">
            <v>объект</v>
          </cell>
          <cell r="GH3170">
            <v>1</v>
          </cell>
          <cell r="GI3170">
            <v>1</v>
          </cell>
          <cell r="GK317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0" t="str">
            <v>Янги қўшилган объект</v>
          </cell>
        </row>
        <row r="3171">
          <cell r="A3171" t="str">
            <v>Гурлан т Нотариал идора биноси негизида IT парк ташкил этиш (реконструкция килиш)_2023 й</v>
          </cell>
          <cell r="B3171" t="str">
            <v>2309332080619001</v>
          </cell>
          <cell r="C3171">
            <v>1</v>
          </cell>
          <cell r="D3171" t="str">
            <v> 100021860334017016801018214</v>
          </cell>
          <cell r="E3171" t="str">
            <v>Ҳудудий, муҳандислик-инфратузилма, шунингдек алоҳида муҳим ва тоифаланган объектлар</v>
          </cell>
          <cell r="F3171" t="str">
            <v>Бошқалар</v>
          </cell>
          <cell r="H3171" t="str">
            <v>Хоразм вилояти ҳокимлиги</v>
          </cell>
          <cell r="J3171" t="str">
            <v>Вилоят</v>
          </cell>
          <cell r="K3171" t="str">
            <v>Қўшимча</v>
          </cell>
          <cell r="L3171" t="str">
            <v>Қўшимча</v>
          </cell>
          <cell r="M3171" t="str">
            <v>Хоразм вилояти</v>
          </cell>
          <cell r="N3171" t="str">
            <v>Гурлан тумани</v>
          </cell>
          <cell r="P3171" t="str">
            <v>Реконструкция</v>
          </cell>
          <cell r="Q3171">
            <v>2023</v>
          </cell>
          <cell r="R3171">
            <v>2</v>
          </cell>
          <cell r="S3171">
            <v>1</v>
          </cell>
          <cell r="AB3171">
            <v>1</v>
          </cell>
          <cell r="AE3171">
            <v>1</v>
          </cell>
          <cell r="AG3171">
            <v>1</v>
          </cell>
          <cell r="AH3171">
            <v>1</v>
          </cell>
          <cell r="AJ3171">
            <v>1</v>
          </cell>
          <cell r="AM3171">
            <v>1</v>
          </cell>
          <cell r="AN3171">
            <v>1</v>
          </cell>
          <cell r="AO3171">
            <v>1</v>
          </cell>
          <cell r="AR3171">
            <v>1</v>
          </cell>
          <cell r="BR3171">
            <v>2258.866</v>
          </cell>
          <cell r="BS3171">
            <v>2258.866</v>
          </cell>
          <cell r="BT3171">
            <v>2258.866</v>
          </cell>
          <cell r="BU3171" t="str">
            <v>Ташриф</v>
          </cell>
          <cell r="BV3171">
            <v>1494.8277069999999</v>
          </cell>
          <cell r="BW3171">
            <v>1680.73465934</v>
          </cell>
          <cell r="BX3171" t="str">
            <v>MINORGROUP MCHJ</v>
          </cell>
          <cell r="CT3171">
            <v>1</v>
          </cell>
          <cell r="CU3171">
            <v>1</v>
          </cell>
          <cell r="CW3171">
            <v>1</v>
          </cell>
          <cell r="GG3171" t="str">
            <v>объект</v>
          </cell>
          <cell r="GH3171">
            <v>1</v>
          </cell>
          <cell r="GI3171">
            <v>1</v>
          </cell>
          <cell r="GK317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1" t="str">
            <v>Янги қўшилган объект</v>
          </cell>
        </row>
        <row r="3172">
          <cell r="A3172" t="str">
            <v>Кушкупир т олдинги ДХМ биноси негизида IT парк ташкил этиш (реконструкция килиш)_2023 й</v>
          </cell>
          <cell r="B3172" t="str">
            <v>2309332120619001</v>
          </cell>
          <cell r="C3172">
            <v>1</v>
          </cell>
          <cell r="D3172" t="str">
            <v> 100021860334017016801018215</v>
          </cell>
          <cell r="E3172" t="str">
            <v>Ҳудудий, муҳандислик-инфратузилма, шунингдек алоҳида муҳим ва тоифаланган объектлар</v>
          </cell>
          <cell r="F3172" t="str">
            <v>Бошқалар</v>
          </cell>
          <cell r="H3172" t="str">
            <v>Хоразм вилояти ҳокимлиги</v>
          </cell>
          <cell r="J3172" t="str">
            <v>Вилоят</v>
          </cell>
          <cell r="K3172" t="str">
            <v>Қўшимча</v>
          </cell>
          <cell r="L3172" t="str">
            <v>Қўшимча</v>
          </cell>
          <cell r="M3172" t="str">
            <v>Хоразм вилояти</v>
          </cell>
          <cell r="N3172" t="str">
            <v>Қўшкўпир тумани</v>
          </cell>
          <cell r="P3172" t="str">
            <v>Реконструкция</v>
          </cell>
          <cell r="Q3172">
            <v>2023</v>
          </cell>
          <cell r="R3172">
            <v>2</v>
          </cell>
          <cell r="S3172">
            <v>1</v>
          </cell>
          <cell r="AB3172">
            <v>1</v>
          </cell>
          <cell r="AE3172">
            <v>1</v>
          </cell>
          <cell r="AG3172">
            <v>1</v>
          </cell>
          <cell r="AH3172">
            <v>1</v>
          </cell>
          <cell r="AJ3172">
            <v>1</v>
          </cell>
          <cell r="AM3172">
            <v>1</v>
          </cell>
          <cell r="AN3172">
            <v>1</v>
          </cell>
          <cell r="AO3172">
            <v>1</v>
          </cell>
          <cell r="AR3172">
            <v>1</v>
          </cell>
          <cell r="BR3172">
            <v>2423.2489999999998</v>
          </cell>
          <cell r="BS3172">
            <v>2423.2489999999998</v>
          </cell>
          <cell r="BT3172">
            <v>2423.2489999999998</v>
          </cell>
          <cell r="BU3172" t="str">
            <v>Ташриф</v>
          </cell>
          <cell r="BV3172">
            <v>100.9</v>
          </cell>
          <cell r="BW3172">
            <v>428.60838447000003</v>
          </cell>
          <cell r="BX3172" t="str">
            <v>HUSNORA HUSNIYA MCHJ</v>
          </cell>
          <cell r="CT3172">
            <v>1</v>
          </cell>
          <cell r="CU3172">
            <v>1</v>
          </cell>
          <cell r="CW3172">
            <v>1</v>
          </cell>
          <cell r="GG3172" t="str">
            <v>объект</v>
          </cell>
          <cell r="GH3172">
            <v>1</v>
          </cell>
          <cell r="GI3172">
            <v>1</v>
          </cell>
          <cell r="GK3172"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2" t="str">
            <v>Янги қўшилган объект</v>
          </cell>
        </row>
        <row r="3173">
          <cell r="A3173" t="str">
            <v>Урганч т Мактабгача ва мактаб таълими булимига карашли бинонинг 1 кавати негизида IT парк ташкил этиш (реконструкция килиш)_2023 й</v>
          </cell>
          <cell r="B3173" t="str">
            <v>2309332170619001</v>
          </cell>
          <cell r="C3173">
            <v>1</v>
          </cell>
          <cell r="D3173" t="str">
            <v> 100021860334017016801018216</v>
          </cell>
          <cell r="E3173" t="str">
            <v>Ҳудудий, муҳандислик-инфратузилма, шунингдек алоҳида муҳим ва тоифаланган объектлар</v>
          </cell>
          <cell r="F3173" t="str">
            <v>Бошқалар</v>
          </cell>
          <cell r="H3173" t="str">
            <v>Хоразм вилояти ҳокимлиги</v>
          </cell>
          <cell r="J3173" t="str">
            <v>Вилоят</v>
          </cell>
          <cell r="K3173" t="str">
            <v>Қўшимча</v>
          </cell>
          <cell r="L3173" t="str">
            <v>Қўшимча</v>
          </cell>
          <cell r="M3173" t="str">
            <v>Хоразм вилояти</v>
          </cell>
          <cell r="N3173" t="str">
            <v>Урганч тумани</v>
          </cell>
          <cell r="P3173" t="str">
            <v>Реконструкция</v>
          </cell>
          <cell r="Q3173">
            <v>2023</v>
          </cell>
          <cell r="R3173">
            <v>2</v>
          </cell>
          <cell r="S3173">
            <v>1</v>
          </cell>
          <cell r="AB3173">
            <v>1</v>
          </cell>
          <cell r="AE3173">
            <v>1</v>
          </cell>
          <cell r="AG3173">
            <v>1</v>
          </cell>
          <cell r="AH3173">
            <v>1</v>
          </cell>
          <cell r="AJ3173">
            <v>1</v>
          </cell>
          <cell r="AM3173">
            <v>1</v>
          </cell>
          <cell r="AN3173">
            <v>1</v>
          </cell>
          <cell r="AO3173">
            <v>1</v>
          </cell>
          <cell r="AR3173">
            <v>1</v>
          </cell>
          <cell r="BR3173">
            <v>2505.0479999999998</v>
          </cell>
          <cell r="BS3173">
            <v>2505.0479999999998</v>
          </cell>
          <cell r="BT3173">
            <v>2505.0479999999998</v>
          </cell>
          <cell r="BU3173" t="str">
            <v>Ташриф</v>
          </cell>
          <cell r="BV3173">
            <v>947.65924399999994</v>
          </cell>
          <cell r="BW3173">
            <v>1392.923757</v>
          </cell>
          <cell r="BX3173" t="str">
            <v>SULTONBOY-MAXTUM MCHJ</v>
          </cell>
          <cell r="CT3173">
            <v>1</v>
          </cell>
          <cell r="CU3173">
            <v>1</v>
          </cell>
          <cell r="CW3173">
            <v>1</v>
          </cell>
          <cell r="GG3173" t="str">
            <v>объект</v>
          </cell>
          <cell r="GH3173">
            <v>1</v>
          </cell>
          <cell r="GI3173">
            <v>1</v>
          </cell>
          <cell r="GK3173"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3" t="str">
            <v>Янги қўшилган объект</v>
          </cell>
        </row>
        <row r="3174">
          <cell r="A3174" t="str">
            <v>Хазорасп тумани телекоммуникация богламаси биноси буш кисми негизида IT парк ташкил этиш (реконструкция килиш)_2023 й</v>
          </cell>
          <cell r="B3174" t="str">
            <v>2309332200619001</v>
          </cell>
          <cell r="C3174">
            <v>1</v>
          </cell>
          <cell r="D3174" t="str">
            <v> 100021860334017016801018217</v>
          </cell>
          <cell r="E3174" t="str">
            <v>Ҳудудий, муҳандислик-инфратузилма, шунингдек алоҳида муҳим ва тоифаланган объектлар</v>
          </cell>
          <cell r="F3174" t="str">
            <v>Бошқалар</v>
          </cell>
          <cell r="H3174" t="str">
            <v>Хоразм вилояти ҳокимлиги</v>
          </cell>
          <cell r="J3174" t="str">
            <v>Вилоят</v>
          </cell>
          <cell r="K3174" t="str">
            <v>Қўшимча</v>
          </cell>
          <cell r="L3174" t="str">
            <v>Қўшимча</v>
          </cell>
          <cell r="M3174" t="str">
            <v>Хоразм вилояти</v>
          </cell>
          <cell r="N3174" t="str">
            <v>Ҳазорасп тумани</v>
          </cell>
          <cell r="P3174" t="str">
            <v>Реконструкция</v>
          </cell>
          <cell r="Q3174">
            <v>2023</v>
          </cell>
          <cell r="R3174">
            <v>2</v>
          </cell>
          <cell r="S3174">
            <v>1</v>
          </cell>
          <cell r="AB3174">
            <v>1</v>
          </cell>
          <cell r="AE3174">
            <v>1</v>
          </cell>
          <cell r="AG3174">
            <v>1</v>
          </cell>
          <cell r="AH3174">
            <v>1</v>
          </cell>
          <cell r="AJ3174">
            <v>1</v>
          </cell>
          <cell r="AM3174">
            <v>1</v>
          </cell>
          <cell r="AN3174">
            <v>1</v>
          </cell>
          <cell r="AO3174">
            <v>1</v>
          </cell>
          <cell r="AR3174">
            <v>1</v>
          </cell>
          <cell r="BR3174">
            <v>3619.95</v>
          </cell>
          <cell r="BS3174">
            <v>3619.95</v>
          </cell>
          <cell r="BT3174">
            <v>3619.95</v>
          </cell>
          <cell r="BU3174" t="str">
            <v>Ташриф</v>
          </cell>
          <cell r="BV3174">
            <v>197.51499999999999</v>
          </cell>
          <cell r="BW3174">
            <v>1260.0327463699998</v>
          </cell>
          <cell r="BX3174" t="str">
            <v>MEGASTROY KORXONASI MCHJ</v>
          </cell>
          <cell r="CT3174">
            <v>1</v>
          </cell>
          <cell r="CU3174">
            <v>1</v>
          </cell>
          <cell r="CW3174">
            <v>1</v>
          </cell>
          <cell r="GG3174" t="str">
            <v>объект</v>
          </cell>
          <cell r="GH3174">
            <v>1</v>
          </cell>
          <cell r="GI3174">
            <v>1</v>
          </cell>
          <cell r="GK3174"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4" t="str">
            <v>Янги қўшилган объект</v>
          </cell>
        </row>
        <row r="3175">
          <cell r="A3175" t="str">
            <v>Тупроалъа т телекоммуникация богламаси биноси буш кисми негизида IT парк ташкил этиш (реконструкция килиш)_2023 й</v>
          </cell>
          <cell r="B3175" t="str">
            <v>2309332210619001</v>
          </cell>
          <cell r="C3175">
            <v>1</v>
          </cell>
          <cell r="D3175" t="str">
            <v> 100021860334017016801018219</v>
          </cell>
          <cell r="E3175" t="str">
            <v>Ҳудудий, муҳандислик-инфратузилма, шунингдек алоҳида муҳим ва тоифаланган объектлар</v>
          </cell>
          <cell r="F3175" t="str">
            <v>Бошқалар</v>
          </cell>
          <cell r="H3175" t="str">
            <v>Хоразм вилояти ҳокимлиги</v>
          </cell>
          <cell r="J3175" t="str">
            <v>Вилоят</v>
          </cell>
          <cell r="K3175" t="str">
            <v>Қўшимча</v>
          </cell>
          <cell r="L3175" t="str">
            <v>Қўшимча</v>
          </cell>
          <cell r="M3175" t="str">
            <v>Хоразм вилояти</v>
          </cell>
          <cell r="N3175" t="str">
            <v>Тупроққалъа тумани</v>
          </cell>
          <cell r="P3175" t="str">
            <v>Реконструкция</v>
          </cell>
          <cell r="Q3175">
            <v>2023</v>
          </cell>
          <cell r="R3175">
            <v>2</v>
          </cell>
          <cell r="S3175">
            <v>1</v>
          </cell>
          <cell r="AB3175">
            <v>1</v>
          </cell>
          <cell r="AE3175">
            <v>1</v>
          </cell>
          <cell r="AG3175">
            <v>1</v>
          </cell>
          <cell r="AH3175">
            <v>1</v>
          </cell>
          <cell r="AJ3175">
            <v>1</v>
          </cell>
          <cell r="AM3175">
            <v>1</v>
          </cell>
          <cell r="AN3175">
            <v>1</v>
          </cell>
          <cell r="AO3175">
            <v>1</v>
          </cell>
          <cell r="AR3175">
            <v>1</v>
          </cell>
          <cell r="BR3175">
            <v>3641.75</v>
          </cell>
          <cell r="BS3175">
            <v>3641.75</v>
          </cell>
          <cell r="BT3175">
            <v>3641.75</v>
          </cell>
          <cell r="BU3175" t="str">
            <v>Ташриф</v>
          </cell>
          <cell r="BV3175">
            <v>177.291</v>
          </cell>
          <cell r="BW3175">
            <v>1257.1765958199999</v>
          </cell>
          <cell r="BX3175" t="str">
            <v>MEGASTROY KORXONASI MCHJ</v>
          </cell>
          <cell r="CT3175">
            <v>1</v>
          </cell>
          <cell r="CU3175">
            <v>1</v>
          </cell>
          <cell r="CW3175">
            <v>1</v>
          </cell>
          <cell r="GG3175" t="str">
            <v>объект</v>
          </cell>
          <cell r="GH3175">
            <v>1</v>
          </cell>
          <cell r="GI3175">
            <v>1</v>
          </cell>
          <cell r="GK3175"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5" t="str">
            <v>Янги қўшилган объект</v>
          </cell>
        </row>
        <row r="3176">
          <cell r="A3176" t="str">
            <v>Хонка т телекоммуникация богламаси ва почта алокаси богламаси биноси буш кисми негизида IT парк ташкил этиш (реконструкция килиш)_2023 й</v>
          </cell>
          <cell r="B3176" t="str">
            <v>2309332230619001</v>
          </cell>
          <cell r="C3176">
            <v>1</v>
          </cell>
          <cell r="D3176" t="str">
            <v> 100021860334017016801018220</v>
          </cell>
          <cell r="E3176" t="str">
            <v>Ҳудудий, муҳандислик-инфратузилма, шунингдек алоҳида муҳим ва тоифаланган объектлар</v>
          </cell>
          <cell r="F3176" t="str">
            <v>Бошқалар</v>
          </cell>
          <cell r="H3176" t="str">
            <v>Хоразм вилояти ҳокимлиги</v>
          </cell>
          <cell r="J3176" t="str">
            <v>Вилоят</v>
          </cell>
          <cell r="K3176" t="str">
            <v>Қўшимча</v>
          </cell>
          <cell r="L3176" t="str">
            <v>Қўшимча</v>
          </cell>
          <cell r="M3176" t="str">
            <v>Хоразм вилояти</v>
          </cell>
          <cell r="N3176" t="str">
            <v>Хонқа тумани</v>
          </cell>
          <cell r="P3176" t="str">
            <v>Реконструкция</v>
          </cell>
          <cell r="Q3176">
            <v>2023</v>
          </cell>
          <cell r="R3176">
            <v>2</v>
          </cell>
          <cell r="S3176">
            <v>1</v>
          </cell>
          <cell r="AB3176">
            <v>1</v>
          </cell>
          <cell r="AE3176">
            <v>1</v>
          </cell>
          <cell r="AG3176">
            <v>1</v>
          </cell>
          <cell r="AH3176">
            <v>1</v>
          </cell>
          <cell r="AJ3176">
            <v>1</v>
          </cell>
          <cell r="AM3176">
            <v>1</v>
          </cell>
          <cell r="AN3176">
            <v>1</v>
          </cell>
          <cell r="AO3176">
            <v>1</v>
          </cell>
          <cell r="AR3176">
            <v>1</v>
          </cell>
          <cell r="BR3176">
            <v>5142.8090000000002</v>
          </cell>
          <cell r="BS3176">
            <v>5142.8090000000002</v>
          </cell>
          <cell r="BT3176">
            <v>5142.8090000000002</v>
          </cell>
          <cell r="BU3176" t="str">
            <v>Ташриф</v>
          </cell>
          <cell r="BV3176">
            <v>283.13400000000001</v>
          </cell>
          <cell r="BW3176">
            <v>1783.6619302300001</v>
          </cell>
          <cell r="BX3176" t="str">
            <v>RIVOJLANISH SARI QADAM XK</v>
          </cell>
          <cell r="CT3176">
            <v>1</v>
          </cell>
          <cell r="CU3176">
            <v>1</v>
          </cell>
          <cell r="CW3176">
            <v>1</v>
          </cell>
          <cell r="GG3176" t="str">
            <v>объект</v>
          </cell>
          <cell r="GH3176">
            <v>1</v>
          </cell>
          <cell r="GI3176">
            <v>1</v>
          </cell>
          <cell r="GK3176"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6" t="str">
            <v>Янги қўшилган объект</v>
          </cell>
        </row>
        <row r="3177">
          <cell r="A3177" t="str">
            <v>Хива т халк таълими булимига карашли 25-сон мактабнинг эски буш биноси негизида IT парк ташкил этиш (таъмирлаш ва жиозлаш)_2023 й</v>
          </cell>
          <cell r="B3177" t="str">
            <v>2309332260619003</v>
          </cell>
          <cell r="C3177">
            <v>1</v>
          </cell>
          <cell r="D3177" t="str">
            <v> 100021860334017016801018221</v>
          </cell>
          <cell r="E3177" t="str">
            <v>Ҳудудий, муҳандислик-инфратузилма, шунингдек алоҳида муҳим ва тоифаланган объектлар</v>
          </cell>
          <cell r="F3177" t="str">
            <v>Бошқалар</v>
          </cell>
          <cell r="H3177" t="str">
            <v>Хоразм вилояти ҳокимлиги</v>
          </cell>
          <cell r="J3177" t="str">
            <v>Вилоят</v>
          </cell>
          <cell r="K3177" t="str">
            <v>Қўшимча</v>
          </cell>
          <cell r="L3177" t="str">
            <v>Қўшимча</v>
          </cell>
          <cell r="M3177" t="str">
            <v>Хоразм вилояти</v>
          </cell>
          <cell r="N3177" t="str">
            <v xml:space="preserve">Хива тумани </v>
          </cell>
          <cell r="P3177" t="str">
            <v>Реконструкция</v>
          </cell>
          <cell r="Q3177">
            <v>2023</v>
          </cell>
          <cell r="R3177">
            <v>2</v>
          </cell>
          <cell r="S3177">
            <v>1</v>
          </cell>
          <cell r="AB3177">
            <v>1</v>
          </cell>
          <cell r="AE3177">
            <v>1</v>
          </cell>
          <cell r="AG3177">
            <v>1</v>
          </cell>
          <cell r="AH3177">
            <v>1</v>
          </cell>
          <cell r="BR3177">
            <v>1000</v>
          </cell>
          <cell r="BS3177">
            <v>1000</v>
          </cell>
          <cell r="BT3177">
            <v>1000</v>
          </cell>
          <cell r="BU3177" t="str">
            <v>Ташриф</v>
          </cell>
          <cell r="BV3177">
            <v>0</v>
          </cell>
          <cell r="BX3177" t="str">
            <v>Тендер</v>
          </cell>
          <cell r="CT3177">
            <v>1</v>
          </cell>
          <cell r="CU3177">
            <v>1</v>
          </cell>
          <cell r="CW3177">
            <v>1</v>
          </cell>
          <cell r="GG3177" t="str">
            <v>объект</v>
          </cell>
          <cell r="GH3177">
            <v>1</v>
          </cell>
          <cell r="GI3177">
            <v>1</v>
          </cell>
          <cell r="GK3177"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7" t="str">
            <v>Янги қўшилган объект</v>
          </cell>
        </row>
        <row r="3178">
          <cell r="A3178" t="str">
            <v>Шовот т телекоммуникация богламаси ва почта алокаси богламаси биноси буш кисми негизида IT парк ташкил этиш (реконструкция килиш)_2023 й</v>
          </cell>
          <cell r="B3178" t="str">
            <v>2309332300619001</v>
          </cell>
          <cell r="C3178">
            <v>1</v>
          </cell>
          <cell r="D3178" t="str">
            <v> 100021860334017016801018222</v>
          </cell>
          <cell r="E3178" t="str">
            <v>Ҳудудий, муҳандислик-инфратузилма, шунингдек алоҳида муҳим ва тоифаланган объектлар</v>
          </cell>
          <cell r="F3178" t="str">
            <v>Бошқалар</v>
          </cell>
          <cell r="H3178" t="str">
            <v>Хоразм вилояти ҳокимлиги</v>
          </cell>
          <cell r="J3178" t="str">
            <v>Вилоят</v>
          </cell>
          <cell r="K3178" t="str">
            <v>Қўшимча</v>
          </cell>
          <cell r="L3178" t="str">
            <v>Қўшимча</v>
          </cell>
          <cell r="M3178" t="str">
            <v>Хоразм вилояти</v>
          </cell>
          <cell r="N3178" t="str">
            <v>Шовот тумани</v>
          </cell>
          <cell r="P3178" t="str">
            <v>Реконструкция</v>
          </cell>
          <cell r="Q3178">
            <v>2023</v>
          </cell>
          <cell r="R3178">
            <v>2</v>
          </cell>
          <cell r="S3178">
            <v>1</v>
          </cell>
          <cell r="AB3178">
            <v>1</v>
          </cell>
          <cell r="AE3178">
            <v>1</v>
          </cell>
          <cell r="AG3178">
            <v>1</v>
          </cell>
          <cell r="AH3178">
            <v>1</v>
          </cell>
          <cell r="AJ3178">
            <v>1</v>
          </cell>
          <cell r="AM3178">
            <v>1</v>
          </cell>
          <cell r="AN3178">
            <v>1</v>
          </cell>
          <cell r="AO3178">
            <v>1</v>
          </cell>
          <cell r="AR3178">
            <v>1</v>
          </cell>
          <cell r="BR3178">
            <v>3595.0790000000002</v>
          </cell>
          <cell r="BS3178">
            <v>3595.0790000000002</v>
          </cell>
          <cell r="BT3178">
            <v>3595.0790000000002</v>
          </cell>
          <cell r="BU3178" t="str">
            <v>Ташриф</v>
          </cell>
          <cell r="BV3178">
            <v>1119.9266319999999</v>
          </cell>
          <cell r="BW3178">
            <v>1851.2055141400001</v>
          </cell>
          <cell r="BX3178" t="str">
            <v>XORAZM BINO INSHOAT QURILISH SERVIS XK</v>
          </cell>
          <cell r="CT3178">
            <v>1</v>
          </cell>
          <cell r="CU3178">
            <v>1</v>
          </cell>
          <cell r="CW3178">
            <v>1</v>
          </cell>
          <cell r="GG3178" t="str">
            <v>объект</v>
          </cell>
          <cell r="GH3178">
            <v>1</v>
          </cell>
          <cell r="GI3178">
            <v>1</v>
          </cell>
          <cell r="GK317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8" t="str">
            <v>Янги қўшилган объект</v>
          </cell>
        </row>
        <row r="3179">
          <cell r="A3179" t="str">
            <v>Янгиарик туман телекоммуникация богламаси ва почта алокаси богламаси биноси буш кисми негизида IT парк ташкил этиш (реконструкция килиш)_2023 й</v>
          </cell>
          <cell r="B3179" t="str">
            <v>2309332330619001</v>
          </cell>
          <cell r="C3179">
            <v>1</v>
          </cell>
          <cell r="D3179" t="str">
            <v> 100021860334017016801018223</v>
          </cell>
          <cell r="E3179" t="str">
            <v>Ҳудудий, муҳандислик-инфратузилма, шунингдек алоҳида муҳим ва тоифаланган объектлар</v>
          </cell>
          <cell r="F3179" t="str">
            <v>Бошқалар</v>
          </cell>
          <cell r="H3179" t="str">
            <v>Хоразм вилояти ҳокимлиги</v>
          </cell>
          <cell r="J3179" t="str">
            <v>Вилоят</v>
          </cell>
          <cell r="K3179" t="str">
            <v>Қўшимча</v>
          </cell>
          <cell r="L3179" t="str">
            <v>Қўшимча</v>
          </cell>
          <cell r="M3179" t="str">
            <v>Хоразм вилояти</v>
          </cell>
          <cell r="N3179" t="str">
            <v>Янгиариқ тумани</v>
          </cell>
          <cell r="P3179" t="str">
            <v>Реконструкция</v>
          </cell>
          <cell r="Q3179">
            <v>2023</v>
          </cell>
          <cell r="R3179">
            <v>2</v>
          </cell>
          <cell r="S3179">
            <v>1</v>
          </cell>
          <cell r="AB3179">
            <v>1</v>
          </cell>
          <cell r="AE3179">
            <v>1</v>
          </cell>
          <cell r="AG3179">
            <v>1</v>
          </cell>
          <cell r="AH3179">
            <v>1</v>
          </cell>
          <cell r="AJ3179">
            <v>1</v>
          </cell>
          <cell r="AM3179">
            <v>1</v>
          </cell>
          <cell r="AN3179">
            <v>1</v>
          </cell>
          <cell r="AO3179">
            <v>1</v>
          </cell>
          <cell r="AR3179">
            <v>1</v>
          </cell>
          <cell r="BR3179">
            <v>4297.8509999999997</v>
          </cell>
          <cell r="BS3179">
            <v>4297.8509999999997</v>
          </cell>
          <cell r="BT3179">
            <v>4297.8509999999997</v>
          </cell>
          <cell r="BU3179" t="str">
            <v>Ташриф</v>
          </cell>
          <cell r="BV3179">
            <v>2290.1643079999999</v>
          </cell>
          <cell r="BW3179">
            <v>2630.65184598</v>
          </cell>
          <cell r="BX3179" t="str">
            <v>XIVA QURILISH KOMPLEKS MCHJ</v>
          </cell>
          <cell r="CT3179">
            <v>1</v>
          </cell>
          <cell r="CU3179">
            <v>1</v>
          </cell>
          <cell r="CW3179">
            <v>1</v>
          </cell>
          <cell r="GG3179" t="str">
            <v>объект</v>
          </cell>
          <cell r="GH3179">
            <v>1</v>
          </cell>
          <cell r="GI3179">
            <v>1</v>
          </cell>
          <cell r="GK3179"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79" t="str">
            <v>Янги қўшилган объект</v>
          </cell>
        </row>
        <row r="3180">
          <cell r="A3180" t="str">
            <v>Янгибозор тумани Янгибозор касб хунарга укитиш маркази 3-биноси негизида IT парк ташкил этиш (реконструкция килиш)_2023 й</v>
          </cell>
          <cell r="B3180" t="str">
            <v>2309332360619001</v>
          </cell>
          <cell r="C3180">
            <v>1</v>
          </cell>
          <cell r="D3180" t="str">
            <v> 100021860334017016801018224</v>
          </cell>
          <cell r="E3180" t="str">
            <v>Ҳудудий, муҳандислик-инфратузилма, шунингдек алоҳида муҳим ва тоифаланган объектлар</v>
          </cell>
          <cell r="F3180" t="str">
            <v>Бошқалар</v>
          </cell>
          <cell r="H3180" t="str">
            <v>Хоразм вилояти ҳокимлиги</v>
          </cell>
          <cell r="J3180" t="str">
            <v>Вилоят</v>
          </cell>
          <cell r="K3180" t="str">
            <v>Қўшимча</v>
          </cell>
          <cell r="L3180" t="str">
            <v>Қўшимча</v>
          </cell>
          <cell r="M3180" t="str">
            <v>Хоразм вилояти</v>
          </cell>
          <cell r="N3180" t="str">
            <v>Янгибозор тумани</v>
          </cell>
          <cell r="P3180" t="str">
            <v>Реконструкция</v>
          </cell>
          <cell r="Q3180">
            <v>2023</v>
          </cell>
          <cell r="R3180">
            <v>2</v>
          </cell>
          <cell r="S3180">
            <v>1</v>
          </cell>
          <cell r="AB3180">
            <v>1</v>
          </cell>
          <cell r="AE3180">
            <v>1</v>
          </cell>
          <cell r="AG3180">
            <v>1</v>
          </cell>
          <cell r="AH3180">
            <v>1</v>
          </cell>
          <cell r="AJ3180">
            <v>1</v>
          </cell>
          <cell r="AM3180">
            <v>1</v>
          </cell>
          <cell r="AN3180">
            <v>1</v>
          </cell>
          <cell r="AO3180">
            <v>1</v>
          </cell>
          <cell r="AR3180">
            <v>1</v>
          </cell>
          <cell r="BR3180">
            <v>4200.6580000000004</v>
          </cell>
          <cell r="BS3180">
            <v>4200.6580000000004</v>
          </cell>
          <cell r="BT3180">
            <v>4200.6580000000004</v>
          </cell>
          <cell r="BU3180" t="str">
            <v>Ташриф</v>
          </cell>
          <cell r="BV3180">
            <v>2222.7504549999999</v>
          </cell>
          <cell r="BW3180">
            <v>2755.7664228499998</v>
          </cell>
          <cell r="BX3180" t="str">
            <v>XIVA QURILISH KOMPLEKS MCHJ</v>
          </cell>
          <cell r="CT3180">
            <v>1</v>
          </cell>
          <cell r="CU3180">
            <v>1</v>
          </cell>
          <cell r="CW3180">
            <v>1</v>
          </cell>
          <cell r="GG3180" t="str">
            <v>объект</v>
          </cell>
          <cell r="GH3180">
            <v>1</v>
          </cell>
          <cell r="GI3180">
            <v>1</v>
          </cell>
          <cell r="GK3180"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80" t="str">
            <v>Янги қўшилган объект</v>
          </cell>
        </row>
        <row r="3181">
          <cell r="A3181" t="str">
            <v>Хива ш телекоммуникация богламаси биноси буш кисми негизида IT парк ташкил этиш (реконструкция килиш)_2023 й</v>
          </cell>
          <cell r="B3181" t="str">
            <v>2309334060619002</v>
          </cell>
          <cell r="C3181">
            <v>1</v>
          </cell>
          <cell r="D3181" t="str">
            <v> 100021860334017016801018225</v>
          </cell>
          <cell r="E3181" t="str">
            <v>Ҳудудий, муҳандислик-инфратузилма, шунингдек алоҳида муҳим ва тоифаланган объектлар</v>
          </cell>
          <cell r="F3181" t="str">
            <v>Бошқалар</v>
          </cell>
          <cell r="H3181" t="str">
            <v>Хоразм вилояти ҳокимлиги</v>
          </cell>
          <cell r="J3181" t="str">
            <v>Вилоят</v>
          </cell>
          <cell r="K3181" t="str">
            <v>Қўшимча</v>
          </cell>
          <cell r="L3181" t="str">
            <v>Қўшимча</v>
          </cell>
          <cell r="M3181" t="str">
            <v>Хоразм вилояти</v>
          </cell>
          <cell r="N3181" t="str">
            <v>Хива шаҳри</v>
          </cell>
          <cell r="P3181" t="str">
            <v>Реконструкция</v>
          </cell>
          <cell r="Q3181">
            <v>2023</v>
          </cell>
          <cell r="R3181">
            <v>2</v>
          </cell>
          <cell r="S3181">
            <v>1</v>
          </cell>
          <cell r="AB3181">
            <v>1</v>
          </cell>
          <cell r="AE3181">
            <v>1</v>
          </cell>
          <cell r="AG3181">
            <v>1</v>
          </cell>
          <cell r="AH3181">
            <v>1</v>
          </cell>
          <cell r="AJ3181">
            <v>1</v>
          </cell>
          <cell r="AM3181">
            <v>1</v>
          </cell>
          <cell r="AN3181">
            <v>1</v>
          </cell>
          <cell r="AO3181">
            <v>1</v>
          </cell>
          <cell r="AR3181">
            <v>1</v>
          </cell>
          <cell r="BR3181">
            <v>4503.2030000000004</v>
          </cell>
          <cell r="BS3181">
            <v>4503.2030000000004</v>
          </cell>
          <cell r="BT3181">
            <v>4503.2030000000004</v>
          </cell>
          <cell r="BU3181" t="str">
            <v>Ташриф</v>
          </cell>
          <cell r="BV3181">
            <v>2355.2730310000002</v>
          </cell>
          <cell r="BW3181">
            <v>2935.9703527199999</v>
          </cell>
          <cell r="BX3181" t="str">
            <v>XIVA SOYOT SAVDO MCHJ</v>
          </cell>
          <cell r="CT3181">
            <v>1</v>
          </cell>
          <cell r="CU3181">
            <v>1</v>
          </cell>
          <cell r="CW3181">
            <v>1</v>
          </cell>
          <cell r="GG3181" t="str">
            <v>объект</v>
          </cell>
          <cell r="GH3181">
            <v>1</v>
          </cell>
          <cell r="GI3181">
            <v>1</v>
          </cell>
          <cell r="GK3181"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181" t="str">
            <v>Янги қўшилган объект</v>
          </cell>
        </row>
        <row r="3182">
          <cell r="A3182" t="str">
            <v xml:space="preserve">"Қишлоқ жойларни барқарор ривожлантириш" лойиҳаси доирасида Хоразм вилоятида ижтимоий соҳа объектлари ҳамда маҳалла маиший-хизмат кўрсатиш марказларини барпо этиш бўйича лойиҳа смета ҳужжатларини ишлаб чиқиш </v>
          </cell>
          <cell r="E3182" t="str">
            <v>Ҳудудий, муҳандислик-инфратузилма, шунингдек алоҳида муҳим ва тоифаланган объектлар</v>
          </cell>
          <cell r="F3182" t="str">
            <v>Бошқалар</v>
          </cell>
          <cell r="H3182" t="str">
            <v>Хоразм вилояти ҳокимлиги</v>
          </cell>
          <cell r="J3182" t="str">
            <v>Вилоят</v>
          </cell>
          <cell r="K3182" t="str">
            <v>Қўшимча</v>
          </cell>
          <cell r="L3182" t="str">
            <v>Асосий</v>
          </cell>
          <cell r="M3182" t="str">
            <v>Хоразм вилояти</v>
          </cell>
          <cell r="P3182" t="str">
            <v>Лойиҳа-қидирув ишлари</v>
          </cell>
          <cell r="Q3182">
            <v>2023</v>
          </cell>
          <cell r="R3182">
            <v>2</v>
          </cell>
          <cell r="BO3182">
            <v>1427</v>
          </cell>
          <cell r="BS3182">
            <v>1427</v>
          </cell>
          <cell r="HD3182" t="str">
            <v>Янги қўшилган, ЛҚИ</v>
          </cell>
        </row>
        <row r="3183">
          <cell r="A3183" t="str">
            <v>Тақсимланмаган лимит</v>
          </cell>
          <cell r="E3183" t="str">
            <v>Ҳудудий, муҳандислик-инфратузилма, шунингдек алоҳида муҳим ва тоифаланган объектлар</v>
          </cell>
          <cell r="F3183" t="str">
            <v>Бошқалар</v>
          </cell>
          <cell r="H3183" t="str">
            <v>Хоразм вилояти ҳокимлиги</v>
          </cell>
          <cell r="J3183" t="str">
            <v>Вилоят</v>
          </cell>
          <cell r="K3183" t="str">
            <v>Қўшимча</v>
          </cell>
          <cell r="L3183" t="str">
            <v>Асосий</v>
          </cell>
          <cell r="M3183" t="str">
            <v>Хоразм вилояти</v>
          </cell>
          <cell r="N3183" t="str">
            <v>Туманлараро</v>
          </cell>
          <cell r="P3183" t="str">
            <v>Тақсимланмаган лимит</v>
          </cell>
          <cell r="R3183">
            <v>2</v>
          </cell>
          <cell r="BR3183">
            <v>8930.8807999999954</v>
          </cell>
          <cell r="BS3183">
            <v>8930.8807999999954</v>
          </cell>
          <cell r="BT3183">
            <v>-7.2759576141834259E-12</v>
          </cell>
          <cell r="BU3183" t="str">
            <v>Ташриф</v>
          </cell>
        </row>
        <row r="3184">
          <cell r="A3184" t="str">
            <v>Миробод тумани Матбуотчилар кўчаси 32-уй манзилида жойлашган "Матбуот уйи" бино ва иншоотлари ҳамда уларга туташ ҳудудда замонавий медиа шаҳарча ташкил этиш</v>
          </cell>
          <cell r="B3184" t="str">
            <v>2301262730619001</v>
          </cell>
          <cell r="C3184">
            <v>1</v>
          </cell>
          <cell r="D3184">
            <v>0</v>
          </cell>
          <cell r="E3184" t="str">
            <v>Ҳудудий, муҳандислик-инфратузилма, шунингдек алоҳида муҳим ва тоифаланган объектлар</v>
          </cell>
          <cell r="F3184" t="str">
            <v>Маъмурий бинолар</v>
          </cell>
          <cell r="H3184" t="str">
            <v>Тошкент шаҳар ҳокимлиги</v>
          </cell>
          <cell r="J3184" t="str">
            <v>Вилоят</v>
          </cell>
          <cell r="K3184" t="str">
            <v>16-илова</v>
          </cell>
          <cell r="L3184" t="str">
            <v>Асосий</v>
          </cell>
          <cell r="M3184" t="str">
            <v>Тошкент шаҳар</v>
          </cell>
          <cell r="N3184" t="str">
            <v>Миробод тумани</v>
          </cell>
          <cell r="P3184" t="str">
            <v>Янги қурилиш</v>
          </cell>
          <cell r="Q3184">
            <v>2023</v>
          </cell>
          <cell r="R3184">
            <v>2</v>
          </cell>
          <cell r="S3184">
            <v>1</v>
          </cell>
          <cell r="AB3184">
            <v>1</v>
          </cell>
          <cell r="AE3184">
            <v>1</v>
          </cell>
          <cell r="AG3184">
            <v>1</v>
          </cell>
          <cell r="AH3184">
            <v>1</v>
          </cell>
          <cell r="AJ3184">
            <v>1</v>
          </cell>
          <cell r="AM3184">
            <v>1</v>
          </cell>
          <cell r="AN3184">
            <v>1</v>
          </cell>
          <cell r="AO3184">
            <v>1</v>
          </cell>
          <cell r="AR3184">
            <v>1</v>
          </cell>
          <cell r="AS3184">
            <v>156962.20477400001</v>
          </cell>
          <cell r="AT3184">
            <v>10000</v>
          </cell>
          <cell r="AU3184">
            <v>10000</v>
          </cell>
          <cell r="AX3184">
            <v>10000</v>
          </cell>
          <cell r="BS3184">
            <v>10000</v>
          </cell>
          <cell r="BV3184">
            <v>3262.5121526799999</v>
          </cell>
          <cell r="BW3184">
            <v>1156.23794868</v>
          </cell>
          <cell r="CT3184">
            <v>1</v>
          </cell>
          <cell r="CU3184">
            <v>1</v>
          </cell>
          <cell r="CW3184">
            <v>1</v>
          </cell>
          <cell r="GG3184" t="str">
            <v>объект</v>
          </cell>
          <cell r="GH3184">
            <v>1</v>
          </cell>
          <cell r="GI3184">
            <v>1</v>
          </cell>
          <cell r="GJ3184" t="str">
            <v>Ўзбекистон Республикаси Президентининг 
2022 йил 27 июндаги ПҚ-294-сон қарори</v>
          </cell>
        </row>
        <row r="3185">
          <cell r="A3185" t="str">
            <v>Болаларни қўллаб-қувватлаш жамоат фондининг Тошкент шаҳар, Яккасарой тумани, Махмуд Таробий кўчаси, 33-уй манзилида жойлашган объектини таъмирлаш ишлари учун</v>
          </cell>
          <cell r="B3185" t="str">
            <v>2301262870619001</v>
          </cell>
          <cell r="D3185">
            <v>0</v>
          </cell>
          <cell r="E3185" t="str">
            <v>Ҳудудий, муҳандислик-инфратузилма, шунингдек алоҳида муҳим ва тоифаланган объектлар</v>
          </cell>
          <cell r="F3185" t="str">
            <v>Маъмурий бинолар</v>
          </cell>
          <cell r="H3185" t="str">
            <v>Тошкент шаҳар ҳокимлиги</v>
          </cell>
          <cell r="J3185" t="str">
            <v>Вилоят</v>
          </cell>
          <cell r="K3185" t="str">
            <v>16-илова</v>
          </cell>
          <cell r="L3185" t="str">
            <v>Асосий</v>
          </cell>
          <cell r="M3185" t="str">
            <v>Тошкент шаҳар</v>
          </cell>
          <cell r="N3185" t="str">
            <v>Яккасарой тумани</v>
          </cell>
          <cell r="P3185" t="str">
            <v>Лойиҳа-қидирув ишлари</v>
          </cell>
          <cell r="Q3185">
            <v>2023</v>
          </cell>
          <cell r="R3185">
            <v>2</v>
          </cell>
          <cell r="AS3185">
            <v>8000</v>
          </cell>
          <cell r="AT3185">
            <v>8000</v>
          </cell>
          <cell r="AU3185">
            <v>8000</v>
          </cell>
          <cell r="AX3185">
            <v>8000</v>
          </cell>
          <cell r="BB3185">
            <v>-8000</v>
          </cell>
          <cell r="BF3185">
            <v>227.667</v>
          </cell>
          <cell r="BS3185">
            <v>227.667</v>
          </cell>
          <cell r="BV3185">
            <v>227.66633349</v>
          </cell>
          <cell r="BW3185">
            <v>227.66633349</v>
          </cell>
          <cell r="GG3185" t="str">
            <v>объект</v>
          </cell>
          <cell r="GH3185">
            <v>1</v>
          </cell>
          <cell r="GJ3185" t="str">
            <v xml:space="preserve">Вазирлар Маҳкамасининг 2022 йил 
15 июлдаги 338-ф-сон фармойиши
</v>
          </cell>
          <cell r="GL3185">
            <v>1</v>
          </cell>
          <cell r="GQ3185" t="str">
            <v>Чиқарилган объект</v>
          </cell>
          <cell r="GU3185" t="str">
            <v>Янги қўшилган, ЛҚИ</v>
          </cell>
        </row>
        <row r="3186">
          <cell r="A3186" t="str">
            <v>Чилонзор туманидаги "Ўзбекфильм" киностудиясининг бино ва иншоотларини реконструкция қилиш (2-босқич)</v>
          </cell>
          <cell r="B3186" t="str">
            <v>2101262940619002</v>
          </cell>
          <cell r="C3186">
            <v>1</v>
          </cell>
          <cell r="D3186" t="str">
            <v> 100010860262777089804136002</v>
          </cell>
          <cell r="E3186" t="str">
            <v>Ҳудудий, муҳандислик-инфратузилма, шунингдек алоҳида муҳим ва тоифаланган объектлар</v>
          </cell>
          <cell r="F3186" t="str">
            <v>Маъмурий бинолар</v>
          </cell>
          <cell r="H3186" t="str">
            <v>Тошкент шаҳар ҳокимлиги</v>
          </cell>
          <cell r="J3186" t="str">
            <v>Вилоят</v>
          </cell>
          <cell r="K3186" t="str">
            <v>17-илова</v>
          </cell>
          <cell r="L3186" t="str">
            <v>Асосий</v>
          </cell>
          <cell r="M3186" t="str">
            <v>Тошкент шаҳар</v>
          </cell>
          <cell r="N3186" t="str">
            <v>Чилонзор тумани</v>
          </cell>
          <cell r="P3186" t="str">
            <v>Реконструкция</v>
          </cell>
          <cell r="Q3186" t="str">
            <v>2021-2023</v>
          </cell>
          <cell r="R3186">
            <v>1</v>
          </cell>
          <cell r="S3186">
            <v>1</v>
          </cell>
          <cell r="T3186">
            <v>1</v>
          </cell>
          <cell r="U3186">
            <v>1</v>
          </cell>
          <cell r="X3186">
            <v>1</v>
          </cell>
          <cell r="Z3186">
            <v>1</v>
          </cell>
          <cell r="AA3186">
            <v>1</v>
          </cell>
          <cell r="AS3186">
            <v>66775.527000000002</v>
          </cell>
          <cell r="AT3186">
            <v>0</v>
          </cell>
          <cell r="AU3186">
            <v>17437.79</v>
          </cell>
          <cell r="AV3186">
            <v>61484.578527999998</v>
          </cell>
          <cell r="AW3186">
            <v>59457.072</v>
          </cell>
          <cell r="AX3186">
            <v>16000</v>
          </cell>
          <cell r="BI3186">
            <v>-10000</v>
          </cell>
          <cell r="BR3186">
            <v>-499.29899999999998</v>
          </cell>
          <cell r="BS3186">
            <v>5500.701</v>
          </cell>
          <cell r="BV3186">
            <v>50</v>
          </cell>
          <cell r="BW3186">
            <v>4803.4348639999998</v>
          </cell>
          <cell r="BX3186" t="str">
            <v>"TREST-12"</v>
          </cell>
          <cell r="BY3186">
            <v>201220400</v>
          </cell>
          <cell r="CT3186">
            <v>1</v>
          </cell>
          <cell r="CU3186">
            <v>1</v>
          </cell>
          <cell r="CW3186">
            <v>1</v>
          </cell>
          <cell r="GG3186" t="str">
            <v>объект</v>
          </cell>
          <cell r="GH3186">
            <v>1</v>
          </cell>
          <cell r="GI3186">
            <v>1</v>
          </cell>
          <cell r="GJ3186" t="str">
            <v>Вазирлар Маҳкамасининг 2016 йил 
13 сентябрдаги 05-01/1-144-сон баёни</v>
          </cell>
          <cell r="GX3186" t="str">
            <v>Лимит мақбуллаштирилди</v>
          </cell>
        </row>
        <row r="3187">
          <cell r="A3187" t="str">
            <v xml:space="preserve">Тошкент шаҳридаги кўп қаватли уй-жой биноларини таъмирлаш </v>
          </cell>
          <cell r="E3187" t="str">
            <v>Ҳудудий, муҳандислик-инфратузилма, шунингдек алоҳида муҳим ва тоифаланган объектлар</v>
          </cell>
          <cell r="F3187" t="str">
            <v>Маъмурий бинолар</v>
          </cell>
          <cell r="H3187" t="str">
            <v>Тошкент шаҳар ҳокимлиги</v>
          </cell>
          <cell r="J3187" t="str">
            <v>Вилоят</v>
          </cell>
          <cell r="K3187" t="str">
            <v>Қўшимча</v>
          </cell>
          <cell r="L3187" t="str">
            <v>Асосий</v>
          </cell>
          <cell r="M3187" t="str">
            <v>Тошкент шаҳар</v>
          </cell>
          <cell r="N3187" t="str">
            <v>Туманлараро</v>
          </cell>
          <cell r="P3187" t="str">
            <v>Мукаммал таъмирлаш</v>
          </cell>
          <cell r="Q3187">
            <v>2023</v>
          </cell>
          <cell r="R3187">
            <v>2</v>
          </cell>
          <cell r="AX3187">
            <v>0</v>
          </cell>
          <cell r="BB3187">
            <v>100000</v>
          </cell>
          <cell r="BQ3187">
            <v>-100000</v>
          </cell>
          <cell r="BS3187">
            <v>0</v>
          </cell>
          <cell r="GG3187" t="str">
            <v>объект</v>
          </cell>
          <cell r="GH3187">
            <v>1</v>
          </cell>
          <cell r="GM3187" t="str">
            <v>Маблағлар маҳаллий бюджетга ўтказиб берилганлиги сабабли инвесткадан чиқарилди.</v>
          </cell>
        </row>
        <row r="3188">
          <cell r="A3188" t="str">
            <v>Озарбайжон Республикасида 960 ўринли мактаб қуриш</v>
          </cell>
          <cell r="B3188" t="str">
            <v>2301981000101001</v>
          </cell>
          <cell r="C3188">
            <v>1</v>
          </cell>
          <cell r="E3188" t="str">
            <v>Ҳудудий, муҳандислик-инфратузилма, шунингдек алоҳида муҳим ва тоифаланган объектлар</v>
          </cell>
          <cell r="F3188" t="str">
            <v>Маъмурий бинолар</v>
          </cell>
          <cell r="H3188" t="str">
            <v>Тошкент шаҳар ҳокимлиги</v>
          </cell>
          <cell r="J3188" t="str">
            <v>Вилоят</v>
          </cell>
          <cell r="K3188" t="str">
            <v>Қўшимча</v>
          </cell>
          <cell r="L3188" t="str">
            <v>Асосий</v>
          </cell>
          <cell r="M3188" t="str">
            <v>Озарбайжон Республикаси</v>
          </cell>
          <cell r="N3188" t="str">
            <v>Фузули шаҳри</v>
          </cell>
          <cell r="P3188" t="str">
            <v>Янги қурилиш</v>
          </cell>
          <cell r="Q3188">
            <v>2023</v>
          </cell>
          <cell r="R3188">
            <v>2</v>
          </cell>
          <cell r="S3188">
            <v>1</v>
          </cell>
          <cell r="T3188">
            <v>1</v>
          </cell>
          <cell r="V3188" t="str">
            <v>декабрь, 2023 й.</v>
          </cell>
          <cell r="W3188" t="str">
            <v>декабрь, 2023 й.</v>
          </cell>
          <cell r="AB3188">
            <v>1</v>
          </cell>
          <cell r="AE3188">
            <v>1</v>
          </cell>
          <cell r="AG3188">
            <v>1</v>
          </cell>
          <cell r="AH3188">
            <v>1</v>
          </cell>
          <cell r="AJ3188">
            <v>1</v>
          </cell>
          <cell r="AL3188">
            <v>1</v>
          </cell>
          <cell r="AM3188">
            <v>1</v>
          </cell>
          <cell r="AN3188">
            <v>1</v>
          </cell>
          <cell r="AO3188">
            <v>1</v>
          </cell>
          <cell r="AP3188">
            <v>1</v>
          </cell>
          <cell r="AR3188">
            <v>1</v>
          </cell>
          <cell r="AS3188">
            <v>339864.015453798</v>
          </cell>
          <cell r="AT3188">
            <v>339864.015453798</v>
          </cell>
          <cell r="AU3188">
            <v>339864.015453798</v>
          </cell>
          <cell r="AW3188">
            <v>352913.72785899998</v>
          </cell>
          <cell r="AX3188">
            <v>0</v>
          </cell>
          <cell r="BB3188">
            <v>200000</v>
          </cell>
          <cell r="BO3188">
            <v>30000</v>
          </cell>
          <cell r="BS3188">
            <v>230000</v>
          </cell>
          <cell r="BT3188">
            <v>1000</v>
          </cell>
          <cell r="BU3188" t="str">
            <v>Ташриф</v>
          </cell>
          <cell r="BV3188">
            <v>296131.63730303099</v>
          </cell>
          <cell r="BW3188">
            <v>226528.51019124</v>
          </cell>
          <cell r="BX3188" t="str">
            <v xml:space="preserve">Enter engineering pte ltd </v>
          </cell>
          <cell r="BY3188">
            <v>44525823</v>
          </cell>
          <cell r="BZ3188">
            <v>960</v>
          </cell>
          <cell r="CA3188">
            <v>960</v>
          </cell>
          <cell r="CB3188">
            <v>960</v>
          </cell>
          <cell r="GG3188" t="str">
            <v>ўқув ўрин</v>
          </cell>
          <cell r="GH3188">
            <v>960</v>
          </cell>
          <cell r="GI3188">
            <v>960</v>
          </cell>
          <cell r="GQ3188" t="str">
            <v>Янги қўшилган объект</v>
          </cell>
          <cell r="HD3188" t="str">
            <v>Лимит қўшилди</v>
          </cell>
        </row>
        <row r="3189">
          <cell r="A3189" t="str">
            <v>Тошкент шаҳар Чилонзор тумани Чилонзор кўчаси 1 уй манзилида жойлашган Ўзбекфильм киноконцерни ДУК ҳудудида "Event Hall" замонавий биносини қуриш (Кинематография агентлиги бино ва иншоотларини қуриш ва жиҳозлаш)</v>
          </cell>
          <cell r="B3189" t="str">
            <v>2301262940619002</v>
          </cell>
          <cell r="C3189">
            <v>1</v>
          </cell>
          <cell r="E3189" t="str">
            <v>Ҳудудий, муҳандислик-инфратузилма, шунингдек алоҳида муҳим ва тоифаланган объектлар</v>
          </cell>
          <cell r="F3189" t="str">
            <v>Маъмурий бинолар</v>
          </cell>
          <cell r="H3189" t="str">
            <v>Тошкент шаҳар ҳокимлиги</v>
          </cell>
          <cell r="J3189" t="str">
            <v>Вилоят</v>
          </cell>
          <cell r="K3189" t="str">
            <v>Қўшимча</v>
          </cell>
          <cell r="L3189" t="str">
            <v>Асосий</v>
          </cell>
          <cell r="M3189" t="str">
            <v>Тошкент шаҳар</v>
          </cell>
          <cell r="N3189" t="str">
            <v>Чилонзор тумани</v>
          </cell>
          <cell r="P3189" t="str">
            <v>Янги қурилиш</v>
          </cell>
          <cell r="Q3189">
            <v>2023</v>
          </cell>
          <cell r="R3189">
            <v>2</v>
          </cell>
          <cell r="S3189">
            <v>1</v>
          </cell>
          <cell r="T3189">
            <v>1</v>
          </cell>
          <cell r="V3189" t="str">
            <v>октябрь, 
2023й.</v>
          </cell>
          <cell r="W3189" t="str">
            <v>октябрь, 
2023й.</v>
          </cell>
          <cell r="AB3189">
            <v>1</v>
          </cell>
          <cell r="AE3189">
            <v>1</v>
          </cell>
          <cell r="AG3189">
            <v>1</v>
          </cell>
          <cell r="AH3189">
            <v>1</v>
          </cell>
          <cell r="AJ3189">
            <v>1</v>
          </cell>
          <cell r="AL3189">
            <v>1</v>
          </cell>
          <cell r="AM3189">
            <v>1</v>
          </cell>
          <cell r="AN3189">
            <v>1</v>
          </cell>
          <cell r="AO3189">
            <v>1</v>
          </cell>
          <cell r="AP3189">
            <v>1</v>
          </cell>
          <cell r="AR3189">
            <v>1</v>
          </cell>
          <cell r="AS3189">
            <v>116133.53950172801</v>
          </cell>
          <cell r="AT3189">
            <v>116133.53950172801</v>
          </cell>
          <cell r="AU3189">
            <v>116133.53950172801</v>
          </cell>
          <cell r="AW3189">
            <v>111940.363276</v>
          </cell>
          <cell r="AX3189">
            <v>0</v>
          </cell>
          <cell r="BE3189">
            <v>30000</v>
          </cell>
          <cell r="BF3189">
            <v>11000</v>
          </cell>
          <cell r="BO3189">
            <v>20000</v>
          </cell>
          <cell r="BS3189">
            <v>61000</v>
          </cell>
          <cell r="BV3189">
            <v>50843.325679020003</v>
          </cell>
          <cell r="BW3189">
            <v>40561.168986999997</v>
          </cell>
          <cell r="BX3189" t="str">
            <v xml:space="preserve">Enter engineering pte ltd </v>
          </cell>
          <cell r="BY3189">
            <v>207355347</v>
          </cell>
          <cell r="CT3189">
            <v>1</v>
          </cell>
          <cell r="CU3189">
            <v>1</v>
          </cell>
          <cell r="CV3189">
            <v>1</v>
          </cell>
          <cell r="GG3189" t="str">
            <v>объект</v>
          </cell>
          <cell r="GH3189">
            <v>1</v>
          </cell>
          <cell r="GI3189">
            <v>1</v>
          </cell>
          <cell r="GT3189" t="str">
            <v>Янги қўшилган объект</v>
          </cell>
          <cell r="GU3189" t="str">
            <v>Лимит қўшилди</v>
          </cell>
          <cell r="HD3189" t="str">
            <v>Лимит қўшилди</v>
          </cell>
        </row>
        <row r="3190">
          <cell r="A3190" t="str">
            <v xml:space="preserve">Инсон ҳуқуқлари бўйича Миллий марказнинг Тошкент шаҳри, Миробод тумани, Ислом Каримов кўчаси, 15-уй манзилида жойлашган “Б” корпусини реконструкция қилиш </v>
          </cell>
          <cell r="B3190" t="str">
            <v>2306262730619001</v>
          </cell>
          <cell r="C3190">
            <v>1</v>
          </cell>
          <cell r="E3190" t="str">
            <v>Ҳудудий, муҳандислик-инфратузилма, шунингдек алоҳида муҳим ва тоифаланган объектлар</v>
          </cell>
          <cell r="F3190" t="str">
            <v>Маъмурий бинолар</v>
          </cell>
          <cell r="H3190" t="str">
            <v>Тошкент шаҳар ҳокимлиги</v>
          </cell>
          <cell r="J3190" t="str">
            <v>Вилоят</v>
          </cell>
          <cell r="K3190" t="str">
            <v>Қўшимча</v>
          </cell>
          <cell r="L3190" t="str">
            <v>Асосий</v>
          </cell>
          <cell r="M3190" t="str">
            <v>Тошкент шаҳар</v>
          </cell>
          <cell r="N3190" t="str">
            <v>Миробод тумани</v>
          </cell>
          <cell r="P3190" t="str">
            <v>Реконструкция</v>
          </cell>
          <cell r="Q3190">
            <v>2023</v>
          </cell>
          <cell r="R3190">
            <v>2</v>
          </cell>
          <cell r="S3190">
            <v>1</v>
          </cell>
          <cell r="V3190" t="str">
            <v>декабрь, 2023 й.</v>
          </cell>
          <cell r="W3190" t="str">
            <v>декабрь, 
2023й.</v>
          </cell>
          <cell r="AB3190">
            <v>1</v>
          </cell>
          <cell r="AE3190">
            <v>1</v>
          </cell>
          <cell r="AG3190">
            <v>1</v>
          </cell>
          <cell r="AH3190">
            <v>1</v>
          </cell>
          <cell r="AJ3190">
            <v>1</v>
          </cell>
          <cell r="AL3190">
            <v>1</v>
          </cell>
          <cell r="AM3190">
            <v>1</v>
          </cell>
          <cell r="AN3190">
            <v>1</v>
          </cell>
          <cell r="AO3190">
            <v>1</v>
          </cell>
          <cell r="AP3190">
            <v>1</v>
          </cell>
          <cell r="AR3190">
            <v>1</v>
          </cell>
          <cell r="AS3190">
            <v>11177.251520027825</v>
          </cell>
          <cell r="AT3190">
            <v>11177.251520027825</v>
          </cell>
          <cell r="AU3190">
            <v>11177.251520027825</v>
          </cell>
          <cell r="AW3190">
            <v>10613.179816</v>
          </cell>
          <cell r="AX3190">
            <v>0</v>
          </cell>
          <cell r="BF3190">
            <v>4000</v>
          </cell>
          <cell r="BS3190">
            <v>4000</v>
          </cell>
          <cell r="BV3190">
            <v>3513.5693422899999</v>
          </cell>
          <cell r="BW3190">
            <v>3993.1626951100002</v>
          </cell>
          <cell r="CT3190">
            <v>1</v>
          </cell>
          <cell r="CU3190">
            <v>1</v>
          </cell>
          <cell r="CW3190">
            <v>1</v>
          </cell>
          <cell r="GG3190" t="str">
            <v>объект</v>
          </cell>
          <cell r="GH3190">
            <v>1</v>
          </cell>
          <cell r="GI3190">
            <v>1</v>
          </cell>
          <cell r="GU3190" t="str">
            <v>Янги қўшилган объект</v>
          </cell>
        </row>
        <row r="3191">
          <cell r="A3191" t="str">
            <v>Тошкент шаҳрида сизот, оқар ва ёмғир сувлари тармоқларини қуриш ва таъмирлаш</v>
          </cell>
          <cell r="C3191">
            <v>1</v>
          </cell>
          <cell r="E3191" t="str">
            <v>Ҳудудий, муҳандислик-инфратузилма, шунингдек алоҳида муҳим ва тоифаланган объектлар</v>
          </cell>
          <cell r="F3191" t="str">
            <v>Маъмурий бинолар</v>
          </cell>
          <cell r="H3191" t="str">
            <v>Тошкент шаҳар ҳокимлиги</v>
          </cell>
          <cell r="I3191" t="str">
            <v>Тошкент шаҳар ҳокимлиги ҳузуридаги "Ягона буюртмачи хизмати" ИК</v>
          </cell>
          <cell r="J3191" t="str">
            <v>Вилоят</v>
          </cell>
          <cell r="K3191" t="str">
            <v>Қўшимча</v>
          </cell>
          <cell r="L3191" t="str">
            <v>Асосий</v>
          </cell>
          <cell r="M3191" t="str">
            <v>Тошкент шаҳар</v>
          </cell>
          <cell r="N3191" t="str">
            <v>Туманлараро</v>
          </cell>
          <cell r="P3191" t="str">
            <v>Янги қурилиш</v>
          </cell>
          <cell r="Q3191">
            <v>2023</v>
          </cell>
          <cell r="R3191">
            <v>2</v>
          </cell>
          <cell r="S3191">
            <v>1</v>
          </cell>
          <cell r="T3191">
            <v>1</v>
          </cell>
          <cell r="V3191" t="str">
            <v>декабрь, 
2023й.</v>
          </cell>
          <cell r="W3191" t="str">
            <v>декабрь, 
2023й.</v>
          </cell>
          <cell r="AB3191">
            <v>1</v>
          </cell>
          <cell r="AE3191">
            <v>1</v>
          </cell>
          <cell r="AG3191">
            <v>1</v>
          </cell>
          <cell r="AH3191">
            <v>1</v>
          </cell>
          <cell r="AJ3191">
            <v>1</v>
          </cell>
          <cell r="AL3191">
            <v>1</v>
          </cell>
          <cell r="AM3191">
            <v>1</v>
          </cell>
          <cell r="AN3191">
            <v>1</v>
          </cell>
          <cell r="AO3191">
            <v>1</v>
          </cell>
          <cell r="AP3191">
            <v>1</v>
          </cell>
          <cell r="AR3191">
            <v>1</v>
          </cell>
          <cell r="AX3191">
            <v>0</v>
          </cell>
          <cell r="BI3191">
            <v>40000</v>
          </cell>
          <cell r="BO3191">
            <v>20000</v>
          </cell>
          <cell r="BS3191">
            <v>60000</v>
          </cell>
          <cell r="BT3191">
            <v>20000</v>
          </cell>
          <cell r="BU3191" t="str">
            <v>Ташриф</v>
          </cell>
          <cell r="BV3191">
            <v>47678.839583399997</v>
          </cell>
          <cell r="BW3191">
            <v>49033.895864040001</v>
          </cell>
          <cell r="CT3191">
            <v>1</v>
          </cell>
          <cell r="CU3191">
            <v>1</v>
          </cell>
          <cell r="CV3191">
            <v>1</v>
          </cell>
          <cell r="GG3191" t="str">
            <v>объект</v>
          </cell>
          <cell r="GH3191">
            <v>1</v>
          </cell>
          <cell r="GI3191">
            <v>1</v>
          </cell>
          <cell r="GX3191" t="str">
            <v>Янги қўшилган объект</v>
          </cell>
        </row>
        <row r="3192">
          <cell r="A3192" t="str">
            <v>Тошкент шаҳрида ёғингарчилик сувларини чиқариш ва ёғингарчилик билан боғлиқ сув тошқинлари олдини олиш ҳамда ушбу тизимни тубдан такомиллаштириш бўйича мастер-режа ишлаб чиқиш</v>
          </cell>
          <cell r="E3192" t="str">
            <v>Ҳудудий, муҳандислик-инфратузилма, шунингдек алоҳида муҳим ва тоифаланган объектлар</v>
          </cell>
          <cell r="F3192" t="str">
            <v>Маъмурий бинолар</v>
          </cell>
          <cell r="H3192" t="str">
            <v>Тошкент шаҳар ҳокимлиги</v>
          </cell>
          <cell r="I3192" t="str">
            <v>"Дарё бўйи бизнес сити тадбиркорлик марказини қуриш ва эксплуатация қилиш дирекцияси" ДУК</v>
          </cell>
          <cell r="J3192" t="str">
            <v>Вилоят</v>
          </cell>
          <cell r="K3192" t="str">
            <v>Қўшимча</v>
          </cell>
          <cell r="L3192" t="str">
            <v>Асосий</v>
          </cell>
          <cell r="M3192" t="str">
            <v>Тошкент шаҳар</v>
          </cell>
          <cell r="N3192" t="str">
            <v>Туманлараро</v>
          </cell>
          <cell r="P3192" t="str">
            <v>Лойиҳа-қидирув ишлари</v>
          </cell>
          <cell r="Q3192">
            <v>2023</v>
          </cell>
          <cell r="R3192">
            <v>2</v>
          </cell>
          <cell r="AX3192">
            <v>0</v>
          </cell>
          <cell r="BI3192">
            <v>10000</v>
          </cell>
          <cell r="BS3192">
            <v>10000</v>
          </cell>
          <cell r="GX3192" t="str">
            <v>Янги қўшилган, ЛҚИ</v>
          </cell>
        </row>
        <row r="3193">
          <cell r="A3193" t="str">
            <v xml:space="preserve">Тошкент шаҳар, Яккасарой тумани, Шота Руставелли кўчаси 8а уй манзилли жойлашган Коррупцияга қарши курашиш агентлиги биносини реконструкция қилиш </v>
          </cell>
          <cell r="B3193" t="str">
            <v>2201262870619003</v>
          </cell>
          <cell r="E3193" t="str">
            <v>Ҳудудий, муҳандислик-инфратузилма, шунингдек алоҳида муҳим ва тоифаланган объектлар</v>
          </cell>
          <cell r="F3193" t="str">
            <v>Маъмурий бинолар</v>
          </cell>
          <cell r="H3193" t="str">
            <v>Тошкент шаҳар ҳокимлиги</v>
          </cell>
          <cell r="I3193" t="str">
            <v>Тошкент шаҳар ҳокимлиги ҳузуридаги "Ягона буюртмачи хизмати" ИК</v>
          </cell>
          <cell r="J3193" t="str">
            <v>Вилоят</v>
          </cell>
          <cell r="K3193" t="str">
            <v>Қўшимча</v>
          </cell>
          <cell r="L3193" t="str">
            <v>Асосий</v>
          </cell>
          <cell r="M3193" t="str">
            <v>Тошкент шаҳар</v>
          </cell>
          <cell r="N3193" t="str">
            <v>Яккасарой тумани</v>
          </cell>
          <cell r="P3193" t="str">
            <v>Кредитор қарздорлик</v>
          </cell>
          <cell r="R3193">
            <v>1</v>
          </cell>
          <cell r="AX3193">
            <v>0</v>
          </cell>
          <cell r="BI3193">
            <v>621.5</v>
          </cell>
          <cell r="BS3193">
            <v>621.5</v>
          </cell>
          <cell r="BW3193">
            <v>621.49840500000005</v>
          </cell>
          <cell r="GX3193" t="str">
            <v>Янги қўшилган, 5%</v>
          </cell>
        </row>
        <row r="3194">
          <cell r="A3194" t="str">
            <v>Учтепа туманидаги Самарбону кўчаси бўйлаб замонавий сайилгоҳ барпо этиш (пиёдалар ва велосипед йўлаклари, болалар ва спорт майдончаларини барпо этиш, ўриндиқлар ўрнатиш,  ободонлаштириш ва кўкаламзорлаштириш ишларини амалга ошириш, хизмат кўрсатиш нуқталарини ташкил этиш)</v>
          </cell>
          <cell r="B3194" t="str">
            <v>2301262620619004</v>
          </cell>
          <cell r="C3194">
            <v>1</v>
          </cell>
          <cell r="E3194" t="str">
            <v>Ҳудудий, муҳандислик-инфратузилма, шунингдек алоҳида муҳим ва тоифаланган объектлар</v>
          </cell>
          <cell r="F3194" t="str">
            <v>Маъмурий бинолар</v>
          </cell>
          <cell r="H3194" t="str">
            <v>Тошкент шаҳар ҳокимлиги</v>
          </cell>
          <cell r="I3194" t="str">
            <v>Тошкент шаҳар ҳокимлиги ҳузуридаги "Ягона буюртмачи хизмати" ИК</v>
          </cell>
          <cell r="J3194" t="str">
            <v>Вилоят</v>
          </cell>
          <cell r="K3194" t="str">
            <v>Қўшимча</v>
          </cell>
          <cell r="L3194" t="str">
            <v>Асосий</v>
          </cell>
          <cell r="M3194" t="str">
            <v>Тошкент шаҳар</v>
          </cell>
          <cell r="N3194" t="str">
            <v>Учтепа тумани</v>
          </cell>
          <cell r="P3194" t="str">
            <v>Янги қурилиш</v>
          </cell>
          <cell r="Q3194">
            <v>2023</v>
          </cell>
          <cell r="R3194">
            <v>2</v>
          </cell>
          <cell r="S3194">
            <v>1</v>
          </cell>
          <cell r="AB3194">
            <v>1</v>
          </cell>
          <cell r="AE3194">
            <v>1</v>
          </cell>
          <cell r="AG3194">
            <v>1</v>
          </cell>
          <cell r="AH3194">
            <v>1</v>
          </cell>
          <cell r="AJ3194">
            <v>1</v>
          </cell>
          <cell r="AM3194">
            <v>1</v>
          </cell>
          <cell r="AX3194">
            <v>0</v>
          </cell>
          <cell r="BI3194">
            <v>7500</v>
          </cell>
          <cell r="BS3194">
            <v>7500</v>
          </cell>
          <cell r="BW3194">
            <v>39.765963000000006</v>
          </cell>
          <cell r="CT3194">
            <v>1</v>
          </cell>
          <cell r="CU3194">
            <v>1</v>
          </cell>
          <cell r="CV3194">
            <v>1</v>
          </cell>
          <cell r="GG3194" t="str">
            <v>объект</v>
          </cell>
          <cell r="GH3194">
            <v>1</v>
          </cell>
          <cell r="GI3194">
            <v>1</v>
          </cell>
          <cell r="GX3194" t="str">
            <v>Янги қўшилган объект</v>
          </cell>
        </row>
        <row r="3195">
          <cell r="A3195" t="str">
            <v>Тошкент шаҳри, Чилонзор тумани, И.Каримов кўчаси, 55-уй манзилидаги Давлат хизматини ривожлантириш агентлиги тизимида давлат фуқаролик хизматларини компетенцияларини баҳолаш Ассессмент маркази биносини реконструкция қилиш ва жиҳозлаш</v>
          </cell>
          <cell r="E3195" t="str">
            <v>Ҳудудий, муҳандислик-инфратузилма, шунингдек алоҳида муҳим ва тоифаланган объектлар</v>
          </cell>
          <cell r="F3195" t="str">
            <v>Маъмурий бинолар</v>
          </cell>
          <cell r="H3195" t="str">
            <v>Тошкент шаҳар ҳокимлиги</v>
          </cell>
          <cell r="I3195" t="str">
            <v>Тошкент шаҳар ҳокимлиги ҳузуридаги "Ягона буюртмачи хизмати" ИК</v>
          </cell>
          <cell r="J3195" t="str">
            <v>Вилоят</v>
          </cell>
          <cell r="K3195" t="str">
            <v>Қўшимча</v>
          </cell>
          <cell r="L3195" t="str">
            <v>Асосий</v>
          </cell>
          <cell r="M3195" t="str">
            <v>Тошкент шаҳар</v>
          </cell>
          <cell r="N3195" t="str">
            <v>Чилонзор тумани</v>
          </cell>
          <cell r="P3195" t="str">
            <v>Реконструкция</v>
          </cell>
          <cell r="Q3195" t="str">
            <v>2023-2024</v>
          </cell>
          <cell r="R3195">
            <v>2</v>
          </cell>
          <cell r="AX3195">
            <v>0</v>
          </cell>
          <cell r="BI3195">
            <v>5000</v>
          </cell>
          <cell r="BL3195">
            <v>-5000</v>
          </cell>
          <cell r="BS3195">
            <v>0</v>
          </cell>
          <cell r="GG3195" t="str">
            <v>объект</v>
          </cell>
          <cell r="GH3195">
            <v>1</v>
          </cell>
          <cell r="GX3195" t="str">
            <v>Янги қўшилган объект</v>
          </cell>
          <cell r="HA3195" t="str">
            <v>Чиқарилган объект</v>
          </cell>
        </row>
        <row r="3196">
          <cell r="A3196" t="str">
            <v xml:space="preserve">Юнусобод туманидаги “Шаҳидлар хотираси” ёдгорлик мажмуасида қатағон қурбонларининг номлари акс эттирилган рамзий китоб барпо қилиш, рамзий ротондани реконструкция қилиш, Қатағон қурбонлари хотираси давлат музейи ходимлари учун маъмурий бино қуриш </v>
          </cell>
          <cell r="B3196" t="str">
            <v>2101262660619002</v>
          </cell>
          <cell r="C3196">
            <v>1</v>
          </cell>
          <cell r="E3196" t="str">
            <v>Ҳудудий, муҳандислик-инфратузилма, шунингдек алоҳида муҳим ва тоифаланган объектлар</v>
          </cell>
          <cell r="F3196" t="str">
            <v>Маъмурий бинолар</v>
          </cell>
          <cell r="H3196" t="str">
            <v>Тошкент шаҳар ҳокимлиги</v>
          </cell>
          <cell r="I3196" t="str">
            <v>Тошкент шаҳар ҳокимлиги ҳузуридаги "Ягона буюртмачи хизмати" ИК</v>
          </cell>
          <cell r="J3196" t="str">
            <v>Вилоят</v>
          </cell>
          <cell r="K3196" t="str">
            <v>Қўшимча</v>
          </cell>
          <cell r="L3196" t="str">
            <v>Асосий</v>
          </cell>
          <cell r="M3196" t="str">
            <v>Тошкент шаҳар</v>
          </cell>
          <cell r="N3196" t="str">
            <v>Юнусобод тумани</v>
          </cell>
          <cell r="P3196" t="str">
            <v>Реконструкция</v>
          </cell>
          <cell r="Q3196" t="str">
            <v>2022-2023</v>
          </cell>
          <cell r="R3196">
            <v>1</v>
          </cell>
          <cell r="S3196">
            <v>1</v>
          </cell>
          <cell r="W3196" t="str">
            <v>март,
2024й.</v>
          </cell>
          <cell r="X3196">
            <v>1</v>
          </cell>
          <cell r="Z3196">
            <v>1</v>
          </cell>
          <cell r="AA3196">
            <v>1</v>
          </cell>
          <cell r="AS3196">
            <v>93603.199999999997</v>
          </cell>
          <cell r="AT3196">
            <v>8455.5</v>
          </cell>
          <cell r="AU3196">
            <v>13596.5</v>
          </cell>
          <cell r="AV3196">
            <v>102407.866906</v>
          </cell>
          <cell r="BL3196">
            <v>10000</v>
          </cell>
          <cell r="BR3196">
            <v>-1608.1000000000004</v>
          </cell>
          <cell r="BS3196">
            <v>8391.9</v>
          </cell>
          <cell r="BW3196">
            <v>4008.320408</v>
          </cell>
          <cell r="BX3196" t="str">
            <v>"MIMAR GROUP" MAS'ULIYATI CHEKLANGAN JAMIYAT</v>
          </cell>
          <cell r="BY3196">
            <v>307528903</v>
          </cell>
          <cell r="CT3196">
            <v>1</v>
          </cell>
          <cell r="CU3196">
            <v>1</v>
          </cell>
          <cell r="CW3196">
            <v>1</v>
          </cell>
          <cell r="GG3196" t="str">
            <v>объект</v>
          </cell>
          <cell r="GH3196">
            <v>1</v>
          </cell>
          <cell r="GI3196">
            <v>1</v>
          </cell>
          <cell r="HA3196" t="str">
            <v>Янги қўшилган объект</v>
          </cell>
        </row>
        <row r="3197">
          <cell r="A3197" t="str">
            <v>Тошкент шаҳри, Юнусобод туманида жойлашган Уй-жой коммунал хизмат кўрсатиш вазирлиги маъмурий бино комплексини реконструкция қилиш ва жиҳозлаш</v>
          </cell>
          <cell r="B3197" t="str">
            <v>1901262660619001</v>
          </cell>
          <cell r="C3197">
            <v>1</v>
          </cell>
          <cell r="E3197" t="str">
            <v>Ҳудудий, муҳандислик-инфратузилма, шунингдек алоҳида муҳим ва тоифаланган объектлар</v>
          </cell>
          <cell r="F3197" t="str">
            <v>Маъмурий бинолар</v>
          </cell>
          <cell r="H3197" t="str">
            <v>Тошкент шаҳар ҳокимлиги</v>
          </cell>
          <cell r="I3197" t="str">
            <v>Тошкент шаҳар ҳокимлиги ҳузуридаги "Ягона буюртмачи хизмати" ИК</v>
          </cell>
          <cell r="J3197" t="str">
            <v>Вилоят</v>
          </cell>
          <cell r="K3197" t="str">
            <v>Қўшимча</v>
          </cell>
          <cell r="L3197" t="str">
            <v>Асосий</v>
          </cell>
          <cell r="M3197" t="str">
            <v>Тошкент шаҳар</v>
          </cell>
          <cell r="N3197" t="str">
            <v>Юнусобод тумани</v>
          </cell>
          <cell r="P3197" t="str">
            <v>Реконструкция</v>
          </cell>
          <cell r="Q3197" t="str">
            <v>2019-2023</v>
          </cell>
          <cell r="R3197">
            <v>1</v>
          </cell>
          <cell r="S3197">
            <v>1</v>
          </cell>
          <cell r="V3197" t="str">
            <v>декабр 2023й</v>
          </cell>
          <cell r="W3197" t="str">
            <v>декабрь,
2023й.</v>
          </cell>
          <cell r="X3197">
            <v>1</v>
          </cell>
          <cell r="Z3197">
            <v>1</v>
          </cell>
          <cell r="AA3197">
            <v>1</v>
          </cell>
          <cell r="AS3197">
            <v>124921.780958</v>
          </cell>
          <cell r="AT3197">
            <v>43125.244701000003</v>
          </cell>
          <cell r="AU3197">
            <v>48138.221894000002</v>
          </cell>
          <cell r="AW3197">
            <v>120340.148463</v>
          </cell>
          <cell r="BM3197">
            <v>20000</v>
          </cell>
          <cell r="BS3197">
            <v>20000</v>
          </cell>
          <cell r="BW3197">
            <v>13805.081115000001</v>
          </cell>
          <cell r="BX3197" t="str">
            <v>"Kokand mega stroy" МЧЖ</v>
          </cell>
          <cell r="BY3197">
            <v>302036847</v>
          </cell>
          <cell r="CT3197">
            <v>1</v>
          </cell>
          <cell r="CU3197">
            <v>1</v>
          </cell>
          <cell r="CW3197">
            <v>1</v>
          </cell>
          <cell r="GG3197" t="str">
            <v>объект</v>
          </cell>
          <cell r="GH3197">
            <v>1</v>
          </cell>
          <cell r="GI3197">
            <v>1</v>
          </cell>
          <cell r="HB3197" t="str">
            <v>Янги қўшилган объект</v>
          </cell>
        </row>
        <row r="3198">
          <cell r="A3198" t="str">
            <v>Тақсимланмаган лимит</v>
          </cell>
          <cell r="E3198" t="str">
            <v>Ҳудудий, муҳандислик-инфратузилма, шунингдек алоҳида муҳим ва тоифаланган объектлар</v>
          </cell>
          <cell r="F3198" t="str">
            <v>Маъмурий бинолар</v>
          </cell>
          <cell r="H3198" t="str">
            <v>Тошкент шаҳар ҳокимлиги</v>
          </cell>
          <cell r="J3198" t="str">
            <v>Вилоят</v>
          </cell>
          <cell r="K3198" t="str">
            <v>16-илова</v>
          </cell>
          <cell r="L3198" t="str">
            <v>Асосий</v>
          </cell>
          <cell r="M3198" t="str">
            <v>Тошкент шаҳар</v>
          </cell>
          <cell r="P3198" t="str">
            <v>Тақсимланмаган лимит</v>
          </cell>
          <cell r="R3198">
            <v>2</v>
          </cell>
          <cell r="AX3198">
            <v>0</v>
          </cell>
          <cell r="BR3198">
            <v>2107.3990000000003</v>
          </cell>
          <cell r="BS3198">
            <v>2107.3990000000003</v>
          </cell>
          <cell r="BT3198">
            <v>0</v>
          </cell>
          <cell r="BU3198" t="str">
            <v>Ташриф</v>
          </cell>
        </row>
        <row r="3199">
          <cell r="A3199" t="str">
            <v xml:space="preserve">Тошкент шаҳар, Мирзо Улуғбек тумани, Истиқлол кўчаси, 47-уй манзилида жойлашган бинони реконструкция қилиш ва капитал таъмирлаш (демонтаж ишлари) </v>
          </cell>
          <cell r="B3199" t="str">
            <v>2301262690125001</v>
          </cell>
          <cell r="C3199">
            <v>1</v>
          </cell>
          <cell r="E3199" t="str">
            <v>Ҳудудий, муҳандислик-инфратузилма, шунингдек алоҳида муҳим ва тоифаланган объектлар</v>
          </cell>
          <cell r="F3199" t="str">
            <v>Маъмурий бинолар</v>
          </cell>
          <cell r="H3199" t="str">
            <v>Маданий мерос агентлиги</v>
          </cell>
          <cell r="J3199" t="str">
            <v>Вазирлик ва идора</v>
          </cell>
          <cell r="K3199" t="str">
            <v>Қўшимча</v>
          </cell>
          <cell r="L3199" t="str">
            <v>Асосий</v>
          </cell>
          <cell r="M3199" t="str">
            <v>Тошкент шаҳар</v>
          </cell>
          <cell r="N3199" t="str">
            <v>Мирзо Улуғбек тумани</v>
          </cell>
          <cell r="P3199" t="str">
            <v>Реконструкция</v>
          </cell>
          <cell r="Q3199">
            <v>2023</v>
          </cell>
          <cell r="R3199">
            <v>2</v>
          </cell>
          <cell r="S3199">
            <v>1</v>
          </cell>
          <cell r="AB3199">
            <v>1</v>
          </cell>
          <cell r="AC3199">
            <v>1</v>
          </cell>
          <cell r="AE3199">
            <v>1</v>
          </cell>
          <cell r="AF3199">
            <v>1</v>
          </cell>
          <cell r="AX3199">
            <v>0</v>
          </cell>
          <cell r="BI3199">
            <v>2610</v>
          </cell>
          <cell r="BS3199">
            <v>2610</v>
          </cell>
          <cell r="CT3199">
            <v>1</v>
          </cell>
          <cell r="CU3199">
            <v>1</v>
          </cell>
          <cell r="CW3199">
            <v>1</v>
          </cell>
          <cell r="GG3199" t="str">
            <v>объект</v>
          </cell>
          <cell r="GH3199">
            <v>1</v>
          </cell>
          <cell r="GI3199">
            <v>1</v>
          </cell>
          <cell r="GX3199" t="str">
            <v>Янги қўшилган объект</v>
          </cell>
        </row>
        <row r="3200">
          <cell r="A3200" t="str">
            <v>Камолиддин Бекзод номидаги Миллий рассомчилик ва дизайн институтининг қўшимча ўқув биносини қуриш</v>
          </cell>
          <cell r="B3200" t="str">
            <v>2201262870619002</v>
          </cell>
          <cell r="C3200">
            <v>1</v>
          </cell>
          <cell r="D3200" t="str">
            <v> 100010860262877098801051006</v>
          </cell>
          <cell r="E3200" t="str">
            <v>Ҳудудий, муҳандислик-инфратузилма, шунингдек алоҳида муҳим ва тоифаланган объектлар</v>
          </cell>
          <cell r="F3200" t="str">
            <v>Маъмурий бинолар</v>
          </cell>
          <cell r="H3200" t="str">
            <v>Ўзбекистон Бадиий академияси</v>
          </cell>
          <cell r="J3200" t="str">
            <v>Вазирлик ва идора</v>
          </cell>
          <cell r="K3200" t="str">
            <v>17-илова</v>
          </cell>
          <cell r="L3200" t="str">
            <v>Асосий</v>
          </cell>
          <cell r="M3200" t="str">
            <v>Тошкент шаҳар</v>
          </cell>
          <cell r="N3200" t="str">
            <v>Яккасарой тумани</v>
          </cell>
          <cell r="P3200" t="str">
            <v>Реконструкция</v>
          </cell>
          <cell r="Q3200" t="str">
            <v>2022-2023</v>
          </cell>
          <cell r="R3200">
            <v>1</v>
          </cell>
          <cell r="S3200">
            <v>1</v>
          </cell>
          <cell r="T3200">
            <v>1</v>
          </cell>
          <cell r="X3200">
            <v>1</v>
          </cell>
          <cell r="Z3200">
            <v>1</v>
          </cell>
          <cell r="AA3200">
            <v>1</v>
          </cell>
          <cell r="AS3200">
            <v>22238.198</v>
          </cell>
          <cell r="AT3200">
            <v>3351.6779999999999</v>
          </cell>
          <cell r="AU3200">
            <v>3351.6779999999999</v>
          </cell>
          <cell r="AW3200">
            <v>21033.554</v>
          </cell>
          <cell r="AX3200">
            <v>2300</v>
          </cell>
          <cell r="BS3200">
            <v>2300</v>
          </cell>
          <cell r="BV3200">
            <v>2358.8000000000002</v>
          </cell>
          <cell r="BW3200">
            <v>2299.3000000000002</v>
          </cell>
          <cell r="BX3200" t="str">
            <v>ООО "Bunyodkor Muzaffar"</v>
          </cell>
          <cell r="BY3200">
            <v>303184806</v>
          </cell>
          <cell r="CT3200">
            <v>1</v>
          </cell>
          <cell r="CU3200">
            <v>1</v>
          </cell>
          <cell r="CW3200">
            <v>1</v>
          </cell>
          <cell r="GG3200" t="str">
            <v>объект</v>
          </cell>
          <cell r="GH3200">
            <v>1</v>
          </cell>
          <cell r="GI3200">
            <v>1</v>
          </cell>
          <cell r="GJ3200" t="str">
            <v>Ўзбекистон Республикаси Президентининг 
2020 йил 21 апрелдаги ПҚ-4688-сон қарори</v>
          </cell>
        </row>
        <row r="3201">
          <cell r="A3201" t="str">
            <v>Тошкент шаҳар Учтепа туманида Республика ихтисослаштирилган дизайн мактабининг 200 ўринли ётоқхона биносини реконструкция қилиш</v>
          </cell>
          <cell r="B3201" t="str">
            <v>2101262620619001</v>
          </cell>
          <cell r="C3201">
            <v>1</v>
          </cell>
          <cell r="E3201" t="str">
            <v>Ҳудудий, муҳандислик-инфратузилма, шунингдек алоҳида муҳим ва тоифаланган объектлар</v>
          </cell>
          <cell r="F3201" t="str">
            <v>Маъмурий бинолар</v>
          </cell>
          <cell r="H3201" t="str">
            <v>Ўзбекистон Бадиий академияси</v>
          </cell>
          <cell r="J3201" t="str">
            <v>Вазирлик ва идора</v>
          </cell>
          <cell r="K3201" t="str">
            <v>Қўшимча</v>
          </cell>
          <cell r="L3201" t="str">
            <v>Асосий</v>
          </cell>
          <cell r="M3201" t="str">
            <v>Тошкент шаҳар</v>
          </cell>
          <cell r="N3201" t="str">
            <v>Учтепа тумани</v>
          </cell>
          <cell r="P3201" t="str">
            <v>Реконструкция</v>
          </cell>
          <cell r="Q3201" t="str">
            <v>2021-2023</v>
          </cell>
          <cell r="R3201">
            <v>1</v>
          </cell>
          <cell r="S3201">
            <v>1</v>
          </cell>
          <cell r="T3201">
            <v>1</v>
          </cell>
          <cell r="X3201">
            <v>1</v>
          </cell>
          <cell r="Z3201">
            <v>1</v>
          </cell>
          <cell r="AA3201">
            <v>1</v>
          </cell>
          <cell r="AS3201">
            <v>10951.8</v>
          </cell>
          <cell r="AT3201">
            <v>2884</v>
          </cell>
          <cell r="AU3201">
            <v>3262.3</v>
          </cell>
          <cell r="AW3201">
            <v>7186.86</v>
          </cell>
          <cell r="AX3201">
            <v>0</v>
          </cell>
          <cell r="BI3201">
            <v>2635.0149999999999</v>
          </cell>
          <cell r="BS3201">
            <v>2635.0149999999999</v>
          </cell>
          <cell r="BV3201">
            <v>2884</v>
          </cell>
          <cell r="BW3201">
            <v>2635</v>
          </cell>
          <cell r="BX3201" t="str">
            <v>"BEST STEEL MASTERS" MAS`ULIYATI CHEKLANGAN JAMIYAT</v>
          </cell>
          <cell r="BY3201">
            <v>304538956</v>
          </cell>
          <cell r="CO3201">
            <v>200</v>
          </cell>
          <cell r="CP3201">
            <v>200</v>
          </cell>
          <cell r="CR3201">
            <v>200</v>
          </cell>
          <cell r="GG3201" t="str">
            <v>ётоқ ўрин</v>
          </cell>
          <cell r="GH3201">
            <v>200</v>
          </cell>
          <cell r="GI3201">
            <v>200</v>
          </cell>
          <cell r="GX3201" t="str">
            <v>Янги қўшилган объект</v>
          </cell>
        </row>
        <row r="3202">
          <cell r="A3202" t="str">
            <v>Тошкент шаҳар, Учтепа тумани, Ширин кўчаси, 1А-уй манзилида жойлашган  Республика ихтисослаштирилган дизайн мактабига 400 ўринли қўшимча ўқув бино ва иншоотларни қуриш бўйича лойиҳа-смета ҳужжатларини ишлаб чиқиш</v>
          </cell>
          <cell r="B3202" t="str">
            <v>2301262620619005</v>
          </cell>
          <cell r="E3202" t="str">
            <v>Ҳудудий, муҳандислик-инфратузилма, шунингдек алоҳида муҳим ва тоифаланган объектлар</v>
          </cell>
          <cell r="F3202" t="str">
            <v>Маъмурий бинолар</v>
          </cell>
          <cell r="H3202" t="str">
            <v>Ўзбекистон Бадиий академияси</v>
          </cell>
          <cell r="J3202" t="str">
            <v>Вазирлик ва идора</v>
          </cell>
          <cell r="K3202" t="str">
            <v>Қўшимча</v>
          </cell>
          <cell r="L3202" t="str">
            <v>Асосий</v>
          </cell>
          <cell r="M3202" t="str">
            <v>Тошкент шаҳар</v>
          </cell>
          <cell r="N3202" t="str">
            <v>Учтепа тумани</v>
          </cell>
          <cell r="P3202" t="str">
            <v>Лойиҳа-қидирув ишлари</v>
          </cell>
          <cell r="Q3202" t="str">
            <v>2023-2025</v>
          </cell>
          <cell r="R3202">
            <v>2</v>
          </cell>
          <cell r="AX3202">
            <v>0</v>
          </cell>
          <cell r="BI3202">
            <v>800</v>
          </cell>
          <cell r="BR3202">
            <v>-112.5</v>
          </cell>
          <cell r="BS3202">
            <v>687.5</v>
          </cell>
          <cell r="BV3202">
            <v>31.5</v>
          </cell>
          <cell r="BW3202">
            <v>95.6</v>
          </cell>
          <cell r="BX3202" t="str">
            <v>"Тоштемирйўллойиха" МЧЖ</v>
          </cell>
          <cell r="BY3202">
            <v>201051975</v>
          </cell>
          <cell r="GX3202" t="str">
            <v>Янги қўшилган, ЛҚИ</v>
          </cell>
        </row>
        <row r="3203">
          <cell r="A3203" t="str">
            <v>Кредитор қарздорликларни қоплаш</v>
          </cell>
          <cell r="E3203" t="str">
            <v>Ҳудудий, муҳандислик-инфратузилма, шунингдек алоҳида муҳим ва тоифаланган объектлар</v>
          </cell>
          <cell r="F3203" t="str">
            <v>Маъмурий бинолар</v>
          </cell>
          <cell r="H3203" t="str">
            <v>Ўзбекистон Бадиий академияси</v>
          </cell>
          <cell r="J3203" t="str">
            <v>Вазирлик ва идора</v>
          </cell>
          <cell r="K3203" t="str">
            <v>17-илова</v>
          </cell>
          <cell r="L3203" t="str">
            <v>Асосий</v>
          </cell>
          <cell r="M3203" t="str">
            <v>Тошкент шаҳар</v>
          </cell>
          <cell r="N3203">
            <v>0</v>
          </cell>
          <cell r="P3203" t="str">
            <v>Кредитор қарздорлик</v>
          </cell>
          <cell r="R3203">
            <v>1</v>
          </cell>
          <cell r="AX3203">
            <v>881</v>
          </cell>
          <cell r="BS3203">
            <v>881</v>
          </cell>
          <cell r="BW3203">
            <v>451.31400000000002</v>
          </cell>
        </row>
        <row r="3204">
          <cell r="A3204" t="str">
            <v>Тақсимланмаган лимит</v>
          </cell>
          <cell r="E3204" t="str">
            <v>Ҳудудий, муҳандислик-инфратузилма, шунингдек алоҳида муҳим ва тоифаланган объектлар</v>
          </cell>
          <cell r="F3204" t="str">
            <v>Маъмурий бинолар</v>
          </cell>
          <cell r="H3204" t="str">
            <v>Ўзбекистон Бадиий академияси</v>
          </cell>
          <cell r="J3204" t="str">
            <v>Вазирлик ва идора</v>
          </cell>
          <cell r="K3204" t="str">
            <v>17-илова</v>
          </cell>
          <cell r="L3204" t="str">
            <v>Асосий</v>
          </cell>
          <cell r="M3204" t="str">
            <v>Тошкент шаҳар</v>
          </cell>
          <cell r="P3204" t="str">
            <v>Тақсимланмаган лимит</v>
          </cell>
          <cell r="R3204">
            <v>2</v>
          </cell>
          <cell r="AX3204">
            <v>0</v>
          </cell>
          <cell r="BR3204">
            <v>112.5</v>
          </cell>
          <cell r="BS3204">
            <v>112.5</v>
          </cell>
        </row>
        <row r="3205">
          <cell r="A3205" t="str">
            <v>Ўзбекистон Республикасининг Тожикистон Республикаси Душанбе шаҳридаги Элчихонаси биносини қуриш</v>
          </cell>
          <cell r="B3205" t="str">
            <v>2201992000619001</v>
          </cell>
          <cell r="C3205">
            <v>1</v>
          </cell>
          <cell r="D3205" t="str">
            <v> 100010860262777016801019007</v>
          </cell>
          <cell r="E3205" t="str">
            <v>Ҳудудий, муҳандислик-инфратузилма, шунингдек алоҳида муҳим ва тоифаланган объектлар</v>
          </cell>
          <cell r="F3205" t="str">
            <v>Маъмурий бинолар</v>
          </cell>
          <cell r="H3205" t="str">
            <v>Ташқи ишлар вазирлиги</v>
          </cell>
          <cell r="J3205" t="str">
            <v>Вазирлик ва идора</v>
          </cell>
          <cell r="K3205" t="str">
            <v>17-илова</v>
          </cell>
          <cell r="L3205" t="str">
            <v>Асосий</v>
          </cell>
          <cell r="M3205" t="str">
            <v>Тожикистон Республикаси</v>
          </cell>
          <cell r="N3205" t="str">
            <v>Душанбе шаҳри</v>
          </cell>
          <cell r="P3205" t="str">
            <v>Янги қурилиш</v>
          </cell>
          <cell r="Q3205" t="str">
            <v>2022-2023</v>
          </cell>
          <cell r="R3205">
            <v>1</v>
          </cell>
          <cell r="X3205">
            <v>1</v>
          </cell>
          <cell r="Z3205">
            <v>1</v>
          </cell>
          <cell r="AA3205">
            <v>1</v>
          </cell>
          <cell r="AS3205">
            <v>163155.50589599999</v>
          </cell>
          <cell r="AT3205">
            <v>131328.58920829999</v>
          </cell>
          <cell r="AU3205">
            <v>131328.58920829999</v>
          </cell>
          <cell r="AV3205">
            <v>169960.895969</v>
          </cell>
          <cell r="AX3205">
            <v>80000</v>
          </cell>
          <cell r="BS3205">
            <v>80000</v>
          </cell>
          <cell r="BV3205">
            <v>47288.816490500001</v>
          </cell>
          <cell r="BW3205">
            <v>73191.805691550006</v>
          </cell>
          <cell r="BX3205" t="str">
            <v>АЖ "Трест 12"</v>
          </cell>
          <cell r="BY3205">
            <v>201220400</v>
          </cell>
          <cell r="CT3205">
            <v>1</v>
          </cell>
          <cell r="CU3205">
            <v>1</v>
          </cell>
          <cell r="CV3205">
            <v>1</v>
          </cell>
          <cell r="GG3205" t="str">
            <v>объект</v>
          </cell>
          <cell r="GH3205">
            <v>1</v>
          </cell>
          <cell r="GI3205">
            <v>1</v>
          </cell>
          <cell r="GJ3205" t="str">
            <v>Вазирлар Маҳкамасининг 2019 йил 
18 сентябрдаги 785-сон қарори</v>
          </cell>
        </row>
        <row r="3206">
          <cell r="A3206" t="str">
            <v>Ташқи ишлар вазирлигининг Тошкент шаҳар И.Каримов кўчаси, 45а-уй манзилида жойлашган маъмурий биносини реконструкция қилиш</v>
          </cell>
          <cell r="B3206" t="str">
            <v>2301262940619003</v>
          </cell>
          <cell r="C3206">
            <v>1</v>
          </cell>
          <cell r="D3206" t="str">
            <v> 100010860262737016801019004</v>
          </cell>
          <cell r="E3206" t="str">
            <v>Ҳудудий, муҳандислик-инфратузилма, шунингдек алоҳида муҳим ва тоифаланган объектлар</v>
          </cell>
          <cell r="F3206" t="str">
            <v>Маъмурий бинолар</v>
          </cell>
          <cell r="H3206" t="str">
            <v>Ташқи ишлар вазирлиги</v>
          </cell>
          <cell r="J3206" t="str">
            <v>Вазирлик ва идора</v>
          </cell>
          <cell r="K3206" t="str">
            <v>17-илова</v>
          </cell>
          <cell r="L3206" t="str">
            <v>Асосий</v>
          </cell>
          <cell r="M3206" t="str">
            <v>Тошкент шаҳар</v>
          </cell>
          <cell r="N3206" t="str">
            <v>Миробод тумани</v>
          </cell>
          <cell r="P3206" t="str">
            <v>Реконструкция</v>
          </cell>
          <cell r="Q3206">
            <v>2023</v>
          </cell>
          <cell r="R3206">
            <v>2</v>
          </cell>
          <cell r="S3206">
            <v>1</v>
          </cell>
          <cell r="AB3206">
            <v>1</v>
          </cell>
          <cell r="AE3206">
            <v>1</v>
          </cell>
          <cell r="AG3206">
            <v>1</v>
          </cell>
          <cell r="AH3206">
            <v>1</v>
          </cell>
          <cell r="AJ3206">
            <v>1</v>
          </cell>
          <cell r="AL3206">
            <v>1</v>
          </cell>
          <cell r="AM3206">
            <v>1</v>
          </cell>
          <cell r="AN3206">
            <v>1</v>
          </cell>
          <cell r="AO3206">
            <v>1</v>
          </cell>
          <cell r="AP3206">
            <v>1</v>
          </cell>
          <cell r="AR3206">
            <v>1</v>
          </cell>
          <cell r="AS3206">
            <v>10800</v>
          </cell>
          <cell r="AT3206">
            <v>10800</v>
          </cell>
          <cell r="AU3206">
            <v>10800</v>
          </cell>
          <cell r="AX3206">
            <v>55000</v>
          </cell>
          <cell r="BE3206">
            <v>-30000</v>
          </cell>
          <cell r="BF3206">
            <v>-14200</v>
          </cell>
          <cell r="BS3206">
            <v>10800</v>
          </cell>
          <cell r="BV3206">
            <v>6352.7613350000001</v>
          </cell>
          <cell r="BW3206">
            <v>9199.5</v>
          </cell>
          <cell r="BX3206" t="str">
            <v>АЖ "Трест 12"</v>
          </cell>
          <cell r="BY3206">
            <v>201220400</v>
          </cell>
          <cell r="CT3206">
            <v>1</v>
          </cell>
          <cell r="CU3206">
            <v>1</v>
          </cell>
          <cell r="CW3206">
            <v>1</v>
          </cell>
          <cell r="GG3206" t="str">
            <v>объект</v>
          </cell>
          <cell r="GH3206">
            <v>1</v>
          </cell>
          <cell r="GI3206">
            <v>1</v>
          </cell>
          <cell r="GJ3206" t="str">
            <v>Ўзбекистон Республикаси Президентининг
2020 йил 26 февралдаги ПҚ-4620-сон қарори</v>
          </cell>
          <cell r="GT3206" t="str">
            <v>Лимит мақбуллаштирилди</v>
          </cell>
          <cell r="GU3206" t="str">
            <v>Лимит мақбуллаштирилди</v>
          </cell>
        </row>
        <row r="3207">
          <cell r="A3207" t="str">
            <v xml:space="preserve">Тошкент шаҳри атрофида ҳалқа метрополитен линиясининг (1-босқич) ташқи электр тармоқлари </v>
          </cell>
          <cell r="B3207" t="str">
            <v>1901262900313001</v>
          </cell>
          <cell r="C3207">
            <v>1</v>
          </cell>
          <cell r="E3207" t="str">
            <v>Ҳудудий, муҳандислик-инфратузилма, шунингдек алоҳида муҳим ва тоифаланган объектлар</v>
          </cell>
          <cell r="F3207" t="str">
            <v>Маъмурий бинолар</v>
          </cell>
          <cell r="H3207" t="str">
            <v>"Ҳудудий электр тармоқлари" АЖ</v>
          </cell>
          <cell r="I3207" t="str">
            <v>"Ҳудудий электр тармоқлари" АЖ</v>
          </cell>
          <cell r="J3207" t="str">
            <v>Вазирлик ва идора</v>
          </cell>
          <cell r="K3207" t="str">
            <v>Қўшимча</v>
          </cell>
          <cell r="L3207" t="str">
            <v>Асосий</v>
          </cell>
          <cell r="M3207" t="str">
            <v>Тошкент шаҳар</v>
          </cell>
          <cell r="N3207" t="str">
            <v>Туманлараро</v>
          </cell>
          <cell r="P3207" t="str">
            <v>Янги қурилиш</v>
          </cell>
          <cell r="Q3207" t="str">
            <v>2022-2023</v>
          </cell>
          <cell r="R3207">
            <v>1</v>
          </cell>
          <cell r="S3207">
            <v>1</v>
          </cell>
          <cell r="X3207">
            <v>1</v>
          </cell>
          <cell r="Z3207">
            <v>1</v>
          </cell>
          <cell r="AA3207">
            <v>1</v>
          </cell>
          <cell r="AX3207">
            <v>0</v>
          </cell>
          <cell r="BB3207">
            <v>2116.2099814747335</v>
          </cell>
          <cell r="BS3207">
            <v>2116.2099814747335</v>
          </cell>
          <cell r="BX3207" t="str">
            <v>"SMNU" MAS'ULIYATI CHEKLANGAN JAMIYAT</v>
          </cell>
          <cell r="BY3207">
            <v>202227209</v>
          </cell>
          <cell r="CT3207">
            <v>1</v>
          </cell>
          <cell r="CU3207">
            <v>1</v>
          </cell>
          <cell r="CV3207">
            <v>1</v>
          </cell>
          <cell r="GG3207" t="str">
            <v>объект</v>
          </cell>
          <cell r="GH3207">
            <v>1</v>
          </cell>
          <cell r="GI3207">
            <v>1</v>
          </cell>
          <cell r="GQ3207" t="str">
            <v>Янги қўшилган, 95%</v>
          </cell>
        </row>
        <row r="3208">
          <cell r="A3208" t="str">
            <v>Тошкент шаҳарда тиббиёт чиқиндиларини зарарсизлантириш объектларини ташкил этиш</v>
          </cell>
          <cell r="B3208" t="str">
            <v>2301262000619001</v>
          </cell>
          <cell r="D3208" t="str">
            <v> 100010860262947056801144009</v>
          </cell>
          <cell r="E3208" t="str">
            <v>Ҳудудий, муҳандислик-инфратузилма, шунингдек алоҳида муҳим ва тоифаланган объектлар</v>
          </cell>
          <cell r="F3208" t="str">
            <v>Маъмурий бинолар</v>
          </cell>
          <cell r="H3208" t="str">
            <v>Экология, атроф-муҳитни муҳофаза қилиш ва иқлим ўзгариши вазирлиги</v>
          </cell>
          <cell r="J3208" t="str">
            <v>Вазирлик ва идора</v>
          </cell>
          <cell r="K3208" t="str">
            <v>17-илова</v>
          </cell>
          <cell r="L3208" t="str">
            <v>Асосий</v>
          </cell>
          <cell r="M3208" t="str">
            <v>Тошкент шаҳар</v>
          </cell>
          <cell r="N3208" t="str">
            <v>Туманлараро</v>
          </cell>
          <cell r="P3208" t="str">
            <v>Янги қурилиш</v>
          </cell>
          <cell r="Q3208">
            <v>2023</v>
          </cell>
          <cell r="R3208">
            <v>2</v>
          </cell>
          <cell r="AS3208">
            <v>11300</v>
          </cell>
          <cell r="AT3208">
            <v>11300</v>
          </cell>
          <cell r="AU3208">
            <v>11300</v>
          </cell>
          <cell r="AX3208">
            <v>12500</v>
          </cell>
          <cell r="BB3208">
            <v>-11750</v>
          </cell>
          <cell r="BS3208">
            <v>750</v>
          </cell>
          <cell r="BV3208">
            <v>205.4</v>
          </cell>
          <cell r="BW3208">
            <v>262.8</v>
          </cell>
          <cell r="GG3208" t="str">
            <v>объект</v>
          </cell>
          <cell r="GH3208">
            <v>1</v>
          </cell>
          <cell r="GJ3208" t="str">
            <v xml:space="preserve">Ўзбекистон Республикаси Президентининг  
2022 йил 11 августдаги  ПҚ-349-сон қарори
</v>
          </cell>
          <cell r="GL3208">
            <v>1</v>
          </cell>
          <cell r="GQ3208" t="str">
            <v>Чиқарилган объект</v>
          </cell>
        </row>
        <row r="3209">
          <cell r="A3209" t="str">
            <v>Тошкент шаҳридаги Давлат экология қўмитасининг "Водгео" илмий-тадқиқот институти биносини реконструкция қилиш</v>
          </cell>
          <cell r="B3209" t="str">
            <v>2001262940619001</v>
          </cell>
          <cell r="C3209">
            <v>1</v>
          </cell>
          <cell r="E3209" t="str">
            <v>Ҳудудий, муҳандислик-инфратузилма, шунингдек алоҳида муҳим ва тоифаланган объектлар</v>
          </cell>
          <cell r="F3209" t="str">
            <v>Маъмурий бинолар</v>
          </cell>
          <cell r="H3209" t="str">
            <v>Экология, атроф-муҳитни муҳофаза қилиш ва иқлим ўзгариши вазирлиги</v>
          </cell>
          <cell r="I3209" t="str">
            <v>"Бинолардан фойдаланиш ва капитал қурилиш дирекцияси" ДУК</v>
          </cell>
          <cell r="J3209" t="str">
            <v>Вазирлик ва идора</v>
          </cell>
          <cell r="K3209" t="str">
            <v>Қўшимча</v>
          </cell>
          <cell r="L3209" t="str">
            <v>Асосий</v>
          </cell>
          <cell r="M3209" t="str">
            <v>Тошкент шаҳар</v>
          </cell>
          <cell r="N3209" t="str">
            <v>Чилонзор тумани</v>
          </cell>
          <cell r="P3209" t="str">
            <v>Реконструкция</v>
          </cell>
          <cell r="Q3209" t="str">
            <v>2022-2023</v>
          </cell>
          <cell r="R3209">
            <v>1</v>
          </cell>
          <cell r="S3209">
            <v>1</v>
          </cell>
          <cell r="X3209">
            <v>1</v>
          </cell>
          <cell r="Z3209">
            <v>1</v>
          </cell>
          <cell r="AA3209">
            <v>1</v>
          </cell>
          <cell r="AX3209">
            <v>0</v>
          </cell>
          <cell r="BB3209">
            <v>1858.7501999999986</v>
          </cell>
          <cell r="BS3209">
            <v>1858.7501999999986</v>
          </cell>
          <cell r="BX3209" t="str">
            <v>"SHUHRAT MAKSIMAL SERVIS" MAS'ULIYATI CHEKLANGAN JAMIYAT</v>
          </cell>
          <cell r="BY3209">
            <v>301808202</v>
          </cell>
          <cell r="CT3209">
            <v>1</v>
          </cell>
          <cell r="CU3209">
            <v>1</v>
          </cell>
          <cell r="CW3209">
            <v>1</v>
          </cell>
          <cell r="GG3209" t="str">
            <v>объект</v>
          </cell>
          <cell r="GH3209">
            <v>1</v>
          </cell>
          <cell r="GI3209">
            <v>1</v>
          </cell>
          <cell r="GQ3209" t="str">
            <v>Янги қўшилган, 95%</v>
          </cell>
        </row>
        <row r="3210">
          <cell r="A3210" t="str">
            <v>Олий Мажлис Қонунчилик палатаси Чилонзор тумани 171-уй манзилилда жойлашган биносининг фасад қисмини реконструкция қилиш, ички қисмини таъмирлаш ва унинг ҳудудини ободонлаштириш ва капитал таъмирлаш ишларини бажараиш</v>
          </cell>
          <cell r="B3210" t="str">
            <v>2201262940619002</v>
          </cell>
          <cell r="E3210" t="str">
            <v>Ҳудудий, муҳандислик-инфратузилма, шунингдек алоҳида муҳим ва тоифаланган объектлар</v>
          </cell>
          <cell r="F3210" t="str">
            <v>Маъмурий бинолар</v>
          </cell>
          <cell r="H3210" t="str">
            <v>Олий Мажлис Қонунчилик Палатаси</v>
          </cell>
          <cell r="I3210" t="str">
            <v>Олий Мажлис Қонунчилик  палатаси биносидан фойдаланиш бошқармаси</v>
          </cell>
          <cell r="J3210" t="str">
            <v>Вазирлик ва идора</v>
          </cell>
          <cell r="K3210" t="str">
            <v>Қўшимча</v>
          </cell>
          <cell r="L3210" t="str">
            <v>Асосий</v>
          </cell>
          <cell r="M3210" t="str">
            <v>Тошкент шаҳар</v>
          </cell>
          <cell r="N3210" t="str">
            <v>Чилонзор тумани</v>
          </cell>
          <cell r="P3210" t="str">
            <v>Кредитор қарздорлик</v>
          </cell>
          <cell r="R3210">
            <v>1</v>
          </cell>
          <cell r="AX3210">
            <v>0</v>
          </cell>
          <cell r="BB3210">
            <v>2620.4466970610601</v>
          </cell>
          <cell r="BS3210">
            <v>2620.4466970610601</v>
          </cell>
          <cell r="GQ3210" t="str">
            <v>Янги қўшилган, 5%</v>
          </cell>
        </row>
        <row r="3211">
          <cell r="A3211" t="str">
            <v>Юнусобод туманида "Анхор" каналига туташ бўлган ер майдонида Яшил жамоат паркини барпо этиш</v>
          </cell>
          <cell r="C3211">
            <v>1</v>
          </cell>
          <cell r="E3211" t="str">
            <v>Ҳудудий, муҳандислик-инфратузилма, шунингдек алоҳида муҳим ва тоифаланган объектлар</v>
          </cell>
          <cell r="F3211" t="str">
            <v>Маъмурий бинолар</v>
          </cell>
          <cell r="H3211" t="str">
            <v xml:space="preserve">Вазирлар Маҳкамаси 
Хўжалик фаолияти бошқармаси </v>
          </cell>
          <cell r="J3211" t="str">
            <v>Вазирлик ва идора</v>
          </cell>
          <cell r="K3211" t="str">
            <v>Қўшимча</v>
          </cell>
          <cell r="L3211" t="str">
            <v>Асосий</v>
          </cell>
          <cell r="M3211" t="str">
            <v>Тошкент шаҳар</v>
          </cell>
          <cell r="N3211" t="str">
            <v>Юнусобод тумани</v>
          </cell>
          <cell r="P3211" t="str">
            <v>Янги қурилиш</v>
          </cell>
          <cell r="Q3211">
            <v>2023</v>
          </cell>
          <cell r="R3211">
            <v>2</v>
          </cell>
          <cell r="S3211">
            <v>1</v>
          </cell>
          <cell r="AB3211">
            <v>1</v>
          </cell>
          <cell r="AC3211">
            <v>1</v>
          </cell>
          <cell r="AE3211">
            <v>1</v>
          </cell>
          <cell r="AF3211">
            <v>1</v>
          </cell>
          <cell r="BL3211">
            <v>5000</v>
          </cell>
          <cell r="BS3211">
            <v>5000</v>
          </cell>
          <cell r="CT3211">
            <v>1</v>
          </cell>
          <cell r="CU3211">
            <v>1</v>
          </cell>
          <cell r="CV3211">
            <v>1</v>
          </cell>
          <cell r="GG3211" t="str">
            <v>объект</v>
          </cell>
          <cell r="GH3211">
            <v>1</v>
          </cell>
          <cell r="GI3211">
            <v>1</v>
          </cell>
          <cell r="HA3211" t="str">
            <v>Янги қўшилган объект</v>
          </cell>
        </row>
        <row r="3212">
          <cell r="A3212" t="str">
            <v>Бош режа, ҳудудларнинг архитектура-режалаштириш лойиҳаларини (АРЛ) ва батафсил режалаштириш лойиҳаларини (БРЛ) ишлаб чиқиш</v>
          </cell>
          <cell r="B3212" t="str">
            <v>2301992000619004</v>
          </cell>
          <cell r="E3212" t="str">
            <v>Ҳудудий, муҳандислик-инфратузилма, шунингдек алоҳида муҳим ва тоифаланган объектлар</v>
          </cell>
          <cell r="F3212" t="str">
            <v>Маъмурий бинолар</v>
          </cell>
          <cell r="H3212" t="str">
            <v>Қурилиш ва уй-жой коммунал хўжалиги вазирлиги</v>
          </cell>
          <cell r="J3212" t="str">
            <v>Вазирлик ва идора</v>
          </cell>
          <cell r="K3212" t="str">
            <v>17-илова</v>
          </cell>
          <cell r="L3212" t="str">
            <v>Асосий</v>
          </cell>
          <cell r="P3212" t="str">
            <v>Лойиҳа-қидирув ишлари</v>
          </cell>
          <cell r="Q3212">
            <v>2023</v>
          </cell>
          <cell r="R3212">
            <v>1</v>
          </cell>
          <cell r="AS3212">
            <v>200000</v>
          </cell>
          <cell r="AT3212">
            <v>25000</v>
          </cell>
          <cell r="AU3212">
            <v>25000</v>
          </cell>
          <cell r="AX3212">
            <v>150000</v>
          </cell>
          <cell r="BI3212">
            <v>-20000</v>
          </cell>
          <cell r="BJ3212">
            <v>-30000</v>
          </cell>
          <cell r="BL3212">
            <v>-60000</v>
          </cell>
          <cell r="BM3212">
            <v>-20000</v>
          </cell>
          <cell r="BS3212">
            <v>20000</v>
          </cell>
          <cell r="BW3212">
            <v>4419</v>
          </cell>
          <cell r="GJ3212" t="str">
            <v>Ўзбекистон Республикаси Президентининг
2018 йил 2 февралдаги ПҚ-3502-сон қарори</v>
          </cell>
          <cell r="GM3212" t="str">
            <v>30 млрд инвесткадан чиқиб кетди, 29 мингта компьютер соит болишга
30 млрд болалар кутубхонага чиқиб кетди</v>
          </cell>
          <cell r="GU3212" t="str">
            <v>Лимит мақбуллаштирилди</v>
          </cell>
          <cell r="GX3212" t="str">
            <v>Лимит мақбуллаштирилди</v>
          </cell>
          <cell r="GY3212" t="str">
            <v>Лимит мақбуллаштирилди</v>
          </cell>
          <cell r="HA3212" t="str">
            <v>Лимит мақбуллаштирилди</v>
          </cell>
          <cell r="HB3212" t="str">
            <v>Лимит мақбуллаштирилди</v>
          </cell>
        </row>
        <row r="3213">
          <cell r="A3213" t="str">
            <v>Ўрмон хўжалиги агентлиги
(кредитор қарздорликларни қоплаш)</v>
          </cell>
          <cell r="B3213" t="str">
            <v>2201992000619005</v>
          </cell>
          <cell r="E3213" t="str">
            <v>Ҳудудий, муҳандислик-инфратузилма, шунингдек алоҳида муҳим ва тоифаланган объектлар</v>
          </cell>
          <cell r="F3213" t="str">
            <v>Маъмурий бинолар</v>
          </cell>
          <cell r="H3213" t="str">
            <v>Ўрмон хўжалиги агентлиги</v>
          </cell>
          <cell r="J3213" t="str">
            <v>Вазирлик ва идора</v>
          </cell>
          <cell r="K3213" t="str">
            <v>17-илова</v>
          </cell>
          <cell r="L3213" t="str">
            <v>Асосий</v>
          </cell>
          <cell r="P3213" t="str">
            <v>Кредитор қарздорлик</v>
          </cell>
          <cell r="R3213">
            <v>1</v>
          </cell>
          <cell r="AX3213">
            <v>705</v>
          </cell>
          <cell r="BS3213">
            <v>705</v>
          </cell>
          <cell r="BW3213">
            <v>97.86</v>
          </cell>
          <cell r="GJ3213" t="str">
            <v>Вазирлар Маҳкамасининг 2017 йил
19 июлдаги 530-сон қарори</v>
          </cell>
        </row>
        <row r="3214">
          <cell r="A3214" t="str">
            <v>Гидрометеорология хизмати агентлигининг ҳудудлардаги гидрометеорологик станцияларини қуриш ва реконструкция қилиш объектининг кредитор қарздорлигини тўлаб бериш</v>
          </cell>
          <cell r="B3214" t="str">
            <v>2201992000619003</v>
          </cell>
          <cell r="E3214" t="str">
            <v>Ҳудудий, муҳандислик-инфратузилма, шунингдек алоҳида муҳим ва тоифаланган объектлар</v>
          </cell>
          <cell r="F3214" t="str">
            <v>Маъмурий бинолар</v>
          </cell>
          <cell r="H3214" t="str">
            <v>Гидрометеорология хизмати агентлиги</v>
          </cell>
          <cell r="J3214" t="str">
            <v>Вазирлик ва идора</v>
          </cell>
          <cell r="K3214" t="str">
            <v>17-илова</v>
          </cell>
          <cell r="L3214" t="str">
            <v>Асосий</v>
          </cell>
          <cell r="P3214" t="str">
            <v>Кредитор қарздорлик</v>
          </cell>
          <cell r="R3214">
            <v>1</v>
          </cell>
          <cell r="AS3214">
            <v>580</v>
          </cell>
          <cell r="AT3214">
            <v>580</v>
          </cell>
          <cell r="AU3214">
            <v>580</v>
          </cell>
          <cell r="AX3214">
            <v>580</v>
          </cell>
          <cell r="BS3214">
            <v>580</v>
          </cell>
          <cell r="BW3214">
            <v>120</v>
          </cell>
          <cell r="GJ3214" t="str">
            <v>Вазирлар Маҳкамасининг 2017 йил 
29 ноябрдаги 970-сон қарори</v>
          </cell>
        </row>
        <row r="3215">
          <cell r="A3215" t="str">
            <v>Лойиҳа-қидирув ишлари</v>
          </cell>
          <cell r="B3215" t="str">
            <v>2201992000619012</v>
          </cell>
          <cell r="E3215" t="str">
            <v>Ҳудудий, муҳандислик-инфратузилма, шунингдек алоҳида муҳим ва тоифаланган объектлар</v>
          </cell>
          <cell r="F3215" t="str">
            <v>Маъмурий бинолар</v>
          </cell>
          <cell r="H3215" t="str">
            <v>Гидрометеорология хизмати агентлиги</v>
          </cell>
          <cell r="I3215" t="str">
            <v>Гидрометеорология хизмати ҳузуридаги буюртмачи хизмати</v>
          </cell>
          <cell r="J3215" t="str">
            <v>Вазирлик ва идора</v>
          </cell>
          <cell r="K3215" t="str">
            <v>Қўшимча</v>
          </cell>
          <cell r="L3215" t="str">
            <v>Асосий</v>
          </cell>
          <cell r="P3215" t="str">
            <v>Лойиҳа-қидирув ишлари</v>
          </cell>
          <cell r="Q3215">
            <v>2023</v>
          </cell>
          <cell r="R3215">
            <v>2</v>
          </cell>
          <cell r="BK3215">
            <v>200</v>
          </cell>
          <cell r="BO3215">
            <v>442</v>
          </cell>
          <cell r="BS3215">
            <v>642</v>
          </cell>
          <cell r="BV3215">
            <v>17.600000000000001</v>
          </cell>
          <cell r="BW3215">
            <v>17.658999999999999</v>
          </cell>
          <cell r="GZ3215" t="str">
            <v>Лимит қўшилди</v>
          </cell>
          <cell r="HD3215" t="str">
            <v>Лимит қўшилди</v>
          </cell>
        </row>
        <row r="3216">
          <cell r="A3216" t="str">
            <v>Давлат-хусусий шериклик шартлари асосида лойиҳаларни амалга оширишни биргаликда молиялаштириш**</v>
          </cell>
          <cell r="B3216" t="str">
            <v>2301992000619001</v>
          </cell>
          <cell r="E3216" t="str">
            <v>Ҳудудий, муҳандислик-инфратузилма, шунингдек алоҳида муҳим ва тоифаланган объектлар</v>
          </cell>
          <cell r="F3216" t="str">
            <v>Маъмурий бинолар</v>
          </cell>
          <cell r="H3216" t="str">
            <v>Иқтисодиёт ва молия вазирлиги</v>
          </cell>
          <cell r="J3216" t="str">
            <v>Вазирлик ва идора</v>
          </cell>
          <cell r="K3216" t="str">
            <v>17-илова</v>
          </cell>
          <cell r="L3216" t="str">
            <v>Асосий</v>
          </cell>
          <cell r="P3216" t="str">
            <v>Тасдиқланадиган дастурлар ижроси учун</v>
          </cell>
          <cell r="R3216">
            <v>2</v>
          </cell>
          <cell r="AX3216">
            <v>200000</v>
          </cell>
          <cell r="BB3216">
            <v>165000</v>
          </cell>
          <cell r="BI3216">
            <v>-330611.41554403841</v>
          </cell>
          <cell r="BJ3216">
            <v>-20000</v>
          </cell>
          <cell r="BO3216">
            <v>-7490</v>
          </cell>
          <cell r="BS3216">
            <v>6898.5844559615944</v>
          </cell>
          <cell r="GM3216" t="str">
            <v>1,2 млрд сўм халқаро молия корпорациясига молиявий маслаҳат учун тўлаб бериш учуг ўтказиб берилди. Инвесткадан чиқиб кетди.
20 млрд сўм баённинг ёпиқ қисми билан дастурдан чиқиб кетди</v>
          </cell>
          <cell r="GQ3216" t="str">
            <v>Лимит қўшилди</v>
          </cell>
          <cell r="GX3216" t="str">
            <v>Лимит мақбуллаштирилди</v>
          </cell>
          <cell r="GY3216" t="str">
            <v>Лимит мақбуллаштирилди</v>
          </cell>
          <cell r="HD3216" t="str">
            <v>Лимит мақбуллаштирилди</v>
          </cell>
        </row>
        <row r="3217">
          <cell r="A3217" t="str">
            <v>Кредитор қарздорликлар ва Вазирлар Маҳкамасининг 740-сон қарори асосида талаб этиладиган қўшимча маблағлар учун**</v>
          </cell>
          <cell r="B3217" t="str">
            <v>2301992000619003</v>
          </cell>
          <cell r="E3217" t="str">
            <v>Ҳудудий, муҳандислик-инфратузилма, шунингдек алоҳида муҳим ва тоифаланган объектлар</v>
          </cell>
          <cell r="F3217" t="str">
            <v>Маъмурий бинолар</v>
          </cell>
          <cell r="H3217" t="str">
            <v>Иқтисодиёт ва молия вазирлиги</v>
          </cell>
          <cell r="J3217" t="str">
            <v>Вазирлик ва идора</v>
          </cell>
          <cell r="K3217" t="str">
            <v>17-илова</v>
          </cell>
          <cell r="L3217" t="str">
            <v>Асосий</v>
          </cell>
          <cell r="P3217" t="str">
            <v>Кредитор қарздорлик</v>
          </cell>
          <cell r="R3217">
            <v>1</v>
          </cell>
          <cell r="AS3217">
            <v>200000</v>
          </cell>
          <cell r="AT3217">
            <v>200000</v>
          </cell>
          <cell r="AU3217">
            <v>200000</v>
          </cell>
          <cell r="AX3217">
            <v>100000</v>
          </cell>
          <cell r="BB3217">
            <v>-12991</v>
          </cell>
          <cell r="BF3217">
            <v>-84809</v>
          </cell>
          <cell r="BG3217">
            <v>-2200</v>
          </cell>
          <cell r="BS3217">
            <v>0</v>
          </cell>
          <cell r="GJ3217" t="str">
            <v>Ҳукуматнинг тегишли қарорларига мувофиқ</v>
          </cell>
          <cell r="GQ3217" t="str">
            <v>Лимит мақбуллаштирилди</v>
          </cell>
          <cell r="GU3217" t="str">
            <v>Лимит мақбуллаштирилди</v>
          </cell>
          <cell r="GV3217" t="str">
            <v>Лимит мақбуллаштирилди</v>
          </cell>
        </row>
        <row r="3218">
          <cell r="A3218" t="str">
            <v>Келгуси йил лойиҳа-қидирув ишлари учун**</v>
          </cell>
          <cell r="B3218" t="str">
            <v>2301992000619002</v>
          </cell>
          <cell r="E3218" t="str">
            <v>Ҳудудий, муҳандислик-инфратузилма, шунингдек алоҳида муҳим ва тоифаланган объектлар</v>
          </cell>
          <cell r="F3218" t="str">
            <v>Маъмурий бинолар</v>
          </cell>
          <cell r="H3218" t="str">
            <v>Иқтисодиёт ва молия вазирлиги</v>
          </cell>
          <cell r="J3218" t="str">
            <v>Вазирлик ва идора</v>
          </cell>
          <cell r="K3218" t="str">
            <v>17-илова</v>
          </cell>
          <cell r="L3218" t="str">
            <v>Асосий</v>
          </cell>
          <cell r="P3218" t="str">
            <v>Лойиҳа-қидирув ишлари</v>
          </cell>
          <cell r="Q3218">
            <v>2023</v>
          </cell>
          <cell r="R3218">
            <v>2</v>
          </cell>
          <cell r="AS3218">
            <v>100000</v>
          </cell>
          <cell r="AT3218">
            <v>100000</v>
          </cell>
          <cell r="AU3218">
            <v>100000</v>
          </cell>
          <cell r="AX3218">
            <v>42000</v>
          </cell>
          <cell r="BF3218">
            <v>-227.667</v>
          </cell>
          <cell r="BK3218">
            <v>-15366</v>
          </cell>
          <cell r="BO3218">
            <v>-22582.298999999999</v>
          </cell>
          <cell r="BS3218">
            <v>3824.0339999999997</v>
          </cell>
          <cell r="GU3218" t="str">
            <v>Лимит мақбуллаштирилди</v>
          </cell>
          <cell r="GZ3218" t="str">
            <v>Лимит мақбуллаштирилди</v>
          </cell>
          <cell r="HD3218" t="str">
            <v>Лимит мақбуллаштирилди</v>
          </cell>
        </row>
        <row r="3219">
          <cell r="A3219" t="str">
            <v>Лойиҳа-қидирув ишлари</v>
          </cell>
          <cell r="E3219" t="str">
            <v>Ҳудудий, муҳандислик-инфратузилма, шунингдек алоҳида муҳим ва тоифаланган объектлар</v>
          </cell>
          <cell r="F3219" t="str">
            <v>Маъмурий бинолар</v>
          </cell>
          <cell r="H3219" t="str">
            <v>Ўзбекистон Миллий телерадиокомпанияси</v>
          </cell>
          <cell r="J3219" t="str">
            <v>Вазирлик ва идора</v>
          </cell>
          <cell r="K3219" t="str">
            <v>Қўшимча</v>
          </cell>
          <cell r="L3219" t="str">
            <v>Асосий</v>
          </cell>
          <cell r="P3219" t="str">
            <v>Лойиҳа-қидирув ишлари</v>
          </cell>
          <cell r="Q3219">
            <v>2023</v>
          </cell>
          <cell r="R3219">
            <v>2</v>
          </cell>
          <cell r="BK3219">
            <v>3330</v>
          </cell>
          <cell r="BS3219">
            <v>3330</v>
          </cell>
          <cell r="BW3219">
            <v>1.230999</v>
          </cell>
          <cell r="GZ3219" t="str">
            <v>Лимит қўшилди</v>
          </cell>
        </row>
        <row r="3220">
          <cell r="A3220" t="str">
            <v>Лойиҳа-қидирув ишлари</v>
          </cell>
          <cell r="E3220" t="str">
            <v>Ҳудудий, муҳандислик-инфратузилма, шунингдек алоҳида муҳим ва тоифаланган объектлар</v>
          </cell>
          <cell r="F3220" t="str">
            <v>Маъмурий бинолар</v>
          </cell>
          <cell r="H3220" t="str">
            <v>Ташқи ишлар вазирлиги</v>
          </cell>
          <cell r="J3220" t="str">
            <v>Вазирлик ва идора</v>
          </cell>
          <cell r="K3220" t="str">
            <v>Қўшимча</v>
          </cell>
          <cell r="L3220" t="str">
            <v>Асосий</v>
          </cell>
          <cell r="P3220" t="str">
            <v>Лойиҳа-қидирув ишлари</v>
          </cell>
          <cell r="Q3220">
            <v>2023</v>
          </cell>
          <cell r="R3220">
            <v>2</v>
          </cell>
          <cell r="BK3220">
            <v>3000</v>
          </cell>
          <cell r="BO3220">
            <v>3840</v>
          </cell>
          <cell r="BS3220">
            <v>6840</v>
          </cell>
          <cell r="BV3220">
            <v>2053.2743563399999</v>
          </cell>
          <cell r="BW3220">
            <v>2053.2743563399999</v>
          </cell>
          <cell r="GZ3220" t="str">
            <v>Лимит қўшилди</v>
          </cell>
          <cell r="HD3220" t="str">
            <v>Лимит қўшилди</v>
          </cell>
        </row>
        <row r="3221">
          <cell r="A3221" t="str">
            <v>Лойиҳа-қидирув ишлари</v>
          </cell>
          <cell r="E3221" t="str">
            <v>Ҳудудий, муҳандислик-инфратузилма, шунингдек алоҳида муҳим ва тоифаланган объектлар</v>
          </cell>
          <cell r="F3221" t="str">
            <v>Маъмурий бинолар</v>
          </cell>
          <cell r="H3221" t="str">
            <v>"Ўзархив" агентлиги</v>
          </cell>
          <cell r="J3221" t="str">
            <v>Вазирлик ва идора</v>
          </cell>
          <cell r="K3221" t="str">
            <v>Қўшимча</v>
          </cell>
          <cell r="L3221" t="str">
            <v>Асосий</v>
          </cell>
          <cell r="P3221" t="str">
            <v>Лойиҳа-қидирув ишлари</v>
          </cell>
          <cell r="Q3221">
            <v>2023</v>
          </cell>
          <cell r="R3221">
            <v>2</v>
          </cell>
          <cell r="BK3221">
            <v>200</v>
          </cell>
          <cell r="BO3221">
            <v>209</v>
          </cell>
          <cell r="BS3221">
            <v>409</v>
          </cell>
          <cell r="BW3221">
            <v>69.974999999999994</v>
          </cell>
          <cell r="GZ3221" t="str">
            <v>Лимит қўшилди</v>
          </cell>
          <cell r="HD3221" t="str">
            <v>Лимит қўшилди</v>
          </cell>
        </row>
        <row r="3222">
          <cell r="A3222" t="str">
            <v>Лойиҳа-қидирув ишлари</v>
          </cell>
          <cell r="E3222" t="str">
            <v>Ҳудудий, муҳандислик-инфратузилма, шунингдек алоҳида муҳим ва тоифаланган объектлар</v>
          </cell>
          <cell r="F3222" t="str">
            <v>Маъмурий бинолар</v>
          </cell>
          <cell r="H3222" t="str">
            <v>Экология, атроф-муҳитни муҳофаза қилиш ва иқлим ўзгариши вазирлиги</v>
          </cell>
          <cell r="I3222" t="str">
            <v>Экология, атроф-муҳитни муҳофаза қилиш ва иқлим ўзгариши вазирлиги ҳузуридаги Бинолардан фойдаланиш ва капитал қурилиш дирекцияси</v>
          </cell>
          <cell r="J3222" t="str">
            <v>Вазирлик ва идора</v>
          </cell>
          <cell r="K3222" t="str">
            <v>Қўшимча</v>
          </cell>
          <cell r="L3222" t="str">
            <v>Асосий</v>
          </cell>
          <cell r="P3222" t="str">
            <v>Лойиҳа-қидирув ишлари</v>
          </cell>
          <cell r="Q3222">
            <v>2023</v>
          </cell>
          <cell r="R3222">
            <v>2</v>
          </cell>
          <cell r="BK3222">
            <v>100</v>
          </cell>
          <cell r="BO3222">
            <v>103</v>
          </cell>
          <cell r="BS3222">
            <v>203</v>
          </cell>
          <cell r="BV3222">
            <v>48.563994000000001</v>
          </cell>
          <cell r="BW3222">
            <v>107.27518323999999</v>
          </cell>
          <cell r="GZ3222" t="str">
            <v>Лимит қўшилди</v>
          </cell>
          <cell r="HD3222" t="str">
            <v>Лимит қўшилди</v>
          </cell>
        </row>
        <row r="3223">
          <cell r="A3223" t="str">
            <v>Лойиҳа-қидирув ишлари</v>
          </cell>
          <cell r="E3223" t="str">
            <v>Ҳудудий, муҳандислик-инфратузилма, шунингдек алоҳида муҳим ва тоифаланган объектлар</v>
          </cell>
          <cell r="F3223" t="str">
            <v>Маъмурий бинолар</v>
          </cell>
          <cell r="H3223" t="str">
            <v>Ўрмон хўжалиги агентлиги</v>
          </cell>
          <cell r="J3223" t="str">
            <v>Вазирлик ва идора</v>
          </cell>
          <cell r="K3223" t="str">
            <v>Қўшимча</v>
          </cell>
          <cell r="L3223" t="str">
            <v>Асосий</v>
          </cell>
          <cell r="P3223" t="str">
            <v>Лойиҳа-қидирув ишлари</v>
          </cell>
          <cell r="Q3223">
            <v>2023</v>
          </cell>
          <cell r="R3223">
            <v>2</v>
          </cell>
          <cell r="BO3223">
            <v>232</v>
          </cell>
          <cell r="BS3223">
            <v>232</v>
          </cell>
          <cell r="HD3223" t="str">
            <v>Янги қўшилган, ЛҚИ</v>
          </cell>
        </row>
        <row r="3224">
          <cell r="A3224" t="str">
            <v>Ўзбекистон Республикаси Президенти Администрациясининг молия-иқтисодиёт бошқармаси **</v>
          </cell>
          <cell r="E3224" t="str">
            <v>Ҳудудий, муҳандислик-инфратузилма, шунингдек алоҳида муҳим ва тоифаланган объектлар</v>
          </cell>
          <cell r="F3224" t="str">
            <v>Маъмурий бинолар</v>
          </cell>
          <cell r="H3224" t="str">
            <v>Ўзбекистон Республикаси Президенти Администрациясининг молия-иқтисодиёт бошқармаси</v>
          </cell>
          <cell r="J3224" t="str">
            <v>Вазирлик ва идора</v>
          </cell>
          <cell r="K3224" t="str">
            <v>17-илова</v>
          </cell>
          <cell r="L3224" t="str">
            <v>Асосий</v>
          </cell>
          <cell r="P3224" t="str">
            <v>Тасдиқланадиган дастурлар ижроси учун</v>
          </cell>
          <cell r="R3224">
            <v>1</v>
          </cell>
          <cell r="AS3224">
            <v>1325726.3</v>
          </cell>
          <cell r="AT3224">
            <v>164161.79999999999</v>
          </cell>
          <cell r="AU3224">
            <v>164161.79999999999</v>
          </cell>
          <cell r="AX3224">
            <v>210000</v>
          </cell>
          <cell r="BO3224">
            <v>50000</v>
          </cell>
          <cell r="BS3224">
            <v>260000</v>
          </cell>
          <cell r="BV3224">
            <v>227561</v>
          </cell>
          <cell r="BW3224">
            <v>227561</v>
          </cell>
          <cell r="GJ3224" t="str">
            <v>Ҳукуматнинг тегишли қарорларига мувофиқ</v>
          </cell>
          <cell r="HD3224" t="str">
            <v>Лимит қўшилди</v>
          </cell>
        </row>
        <row r="3225">
          <cell r="A3225" t="str">
            <v>"Кўксарой" қароргоҳида бино қуриш</v>
          </cell>
          <cell r="B3225" t="str">
            <v>2301272480629001</v>
          </cell>
          <cell r="C3225">
            <v>1</v>
          </cell>
          <cell r="E3225" t="str">
            <v>Ҳудудий, муҳандислик-инфратузилма, шунингдек алоҳида муҳим ва тоифаланган объектлар</v>
          </cell>
          <cell r="F3225" t="str">
            <v>Маъмурий бинолар</v>
          </cell>
          <cell r="H3225" t="str">
            <v>Ўзбекистон Республикаси Президенти Администрациясининг молия-иқтисодиёт бошқармаси</v>
          </cell>
          <cell r="I3225" t="str">
            <v xml:space="preserve">Ўзбекистон Республикаси Президенти Администрацияси ҳузуридаги бино ва иншоотларни қуриш дирекцияси </v>
          </cell>
          <cell r="J3225" t="str">
            <v>Вазирлик ва идора</v>
          </cell>
          <cell r="K3225" t="str">
            <v>Қўшимча</v>
          </cell>
          <cell r="L3225" t="str">
            <v>Асосий</v>
          </cell>
          <cell r="M3225" t="str">
            <v>Тошкент вилояти</v>
          </cell>
          <cell r="N3225" t="str">
            <v>Қибрай тумани</v>
          </cell>
          <cell r="P3225" t="str">
            <v>Янги қурилиш</v>
          </cell>
          <cell r="Q3225">
            <v>2023</v>
          </cell>
          <cell r="R3225">
            <v>2</v>
          </cell>
          <cell r="S3225">
            <v>1</v>
          </cell>
          <cell r="AB3225">
            <v>1</v>
          </cell>
          <cell r="AE3225">
            <v>1</v>
          </cell>
          <cell r="AF3225">
            <v>1</v>
          </cell>
          <cell r="AX3225">
            <v>0</v>
          </cell>
          <cell r="BB3225">
            <v>20000</v>
          </cell>
          <cell r="BS3225">
            <v>20000</v>
          </cell>
          <cell r="CT3225">
            <v>1</v>
          </cell>
          <cell r="CU3225">
            <v>1</v>
          </cell>
          <cell r="CV3225">
            <v>1</v>
          </cell>
          <cell r="GG3225" t="str">
            <v>объект</v>
          </cell>
          <cell r="GH3225">
            <v>1</v>
          </cell>
          <cell r="GI3225">
            <v>1</v>
          </cell>
          <cell r="GQ3225" t="str">
            <v>Янги қўшилган объект</v>
          </cell>
        </row>
        <row r="3226">
          <cell r="A3226" t="str">
            <v>Самарқанд шахрида РК-1 марказий қозонхонасини (Рудакий кўчаси) реконструкция ва модернизация қилиш (2-босқич, ташқи табиий газ тармоқлари қурилиши)</v>
          </cell>
          <cell r="B3226" t="str">
            <v>2301184010227001</v>
          </cell>
          <cell r="C3226">
            <v>1</v>
          </cell>
          <cell r="E3226" t="str">
            <v>Ҳудудий, муҳандислик-инфратузилма, шунингдек алоҳида муҳим ва тоифаланган объектлар</v>
          </cell>
          <cell r="F3226" t="str">
            <v>Табиий газ таъминоти</v>
          </cell>
          <cell r="H3226" t="str">
            <v>"Ҳудудгазтаъминот" АЖ</v>
          </cell>
          <cell r="J3226" t="str">
            <v>Вазирлик ва идора</v>
          </cell>
          <cell r="K3226" t="str">
            <v>Қўшимча</v>
          </cell>
          <cell r="L3226" t="str">
            <v>Асосий</v>
          </cell>
          <cell r="M3226" t="str">
            <v>Самарқанд вилояти</v>
          </cell>
          <cell r="N3226" t="str">
            <v>Самарқанд шаҳри</v>
          </cell>
          <cell r="P3226" t="str">
            <v>Реконструкция</v>
          </cell>
          <cell r="Q3226" t="str">
            <v>2020-2023</v>
          </cell>
          <cell r="R3226">
            <v>2</v>
          </cell>
          <cell r="S3226">
            <v>1</v>
          </cell>
          <cell r="AB3226">
            <v>1</v>
          </cell>
          <cell r="AE3226">
            <v>1</v>
          </cell>
          <cell r="AG3226">
            <v>1</v>
          </cell>
          <cell r="AH3226">
            <v>1</v>
          </cell>
          <cell r="AJ3226">
            <v>1</v>
          </cell>
          <cell r="AM3226">
            <v>1</v>
          </cell>
          <cell r="AN3226">
            <v>1</v>
          </cell>
          <cell r="AO3226">
            <v>1</v>
          </cell>
          <cell r="AR3226">
            <v>1</v>
          </cell>
          <cell r="AS3226">
            <v>3210.5</v>
          </cell>
          <cell r="AT3226">
            <v>3210.5</v>
          </cell>
          <cell r="AU3226">
            <v>3210.5</v>
          </cell>
          <cell r="AV3226">
            <v>3181.5608579999998</v>
          </cell>
          <cell r="BL3226">
            <v>5000</v>
          </cell>
          <cell r="BS3226">
            <v>5000</v>
          </cell>
          <cell r="CT3226">
            <v>1</v>
          </cell>
          <cell r="CU3226">
            <v>1</v>
          </cell>
          <cell r="CW3226">
            <v>1</v>
          </cell>
          <cell r="DD3226">
            <v>12</v>
          </cell>
          <cell r="DE3226">
            <v>12</v>
          </cell>
          <cell r="DG3226">
            <v>12</v>
          </cell>
          <cell r="GG3226" t="str">
            <v>объект</v>
          </cell>
          <cell r="GH3226">
            <v>1</v>
          </cell>
          <cell r="GI3226">
            <v>1</v>
          </cell>
          <cell r="HA3226" t="str">
            <v>Янги қўшилган объект</v>
          </cell>
        </row>
        <row r="3227">
          <cell r="A3227" t="str">
            <v>Ёпиқ қисм **</v>
          </cell>
          <cell r="B3227" t="str">
            <v>2301992000718001</v>
          </cell>
          <cell r="E3227" t="str">
            <v>Ёпиқ қисм</v>
          </cell>
          <cell r="F3227" t="str">
            <v>Ёпиқ қисм</v>
          </cell>
          <cell r="H3227" t="str">
            <v>Ёпиқ қисм</v>
          </cell>
          <cell r="J3227" t="str">
            <v>Вазирлик ва идора</v>
          </cell>
          <cell r="K3227" t="str">
            <v>18-илова</v>
          </cell>
          <cell r="L3227" t="str">
            <v>Асосий</v>
          </cell>
          <cell r="P3227" t="str">
            <v>Тасдиқланадиган дастурлар ижроси учун</v>
          </cell>
          <cell r="R3227">
            <v>1</v>
          </cell>
          <cell r="AX3227">
            <v>1309000</v>
          </cell>
          <cell r="AZ3227">
            <v>-370000</v>
          </cell>
          <cell r="BD3227">
            <v>-3000</v>
          </cell>
          <cell r="BG3227">
            <v>-13000</v>
          </cell>
          <cell r="BJ3227">
            <v>-5000</v>
          </cell>
          <cell r="BP3227">
            <v>1920</v>
          </cell>
          <cell r="BS3227">
            <v>919920</v>
          </cell>
          <cell r="BV3227">
            <v>762725.06201623124</v>
          </cell>
          <cell r="BW3227">
            <v>742675.01399999997</v>
          </cell>
          <cell r="GO3227" t="str">
            <v>Лимит мақбуллаштирилди</v>
          </cell>
          <cell r="GV3227" t="str">
            <v>Лимит мақбуллаштирилди</v>
          </cell>
          <cell r="HE3227" t="str">
            <v>Лимит қўшилди</v>
          </cell>
        </row>
        <row r="3228">
          <cell r="A3228" t="str">
            <v>Қоровулбозор шаҳарчасидаги Ички ишлар объекти қурилиши</v>
          </cell>
          <cell r="B3228" t="str">
            <v>2101062320717001</v>
          </cell>
          <cell r="C3228">
            <v>1</v>
          </cell>
          <cell r="D3228" t="str">
            <v> 100010860262877039801179095</v>
          </cell>
          <cell r="E3228" t="str">
            <v>Мудофаа ва ҳуқуқни муҳофаза қилувчи органлар</v>
          </cell>
          <cell r="F3228" t="str">
            <v>Ички ишлар объектлари</v>
          </cell>
          <cell r="H3228" t="str">
            <v>Ички ишлар вазирлиги</v>
          </cell>
          <cell r="J3228" t="str">
            <v>Вазирлик ва идора</v>
          </cell>
          <cell r="K3228" t="str">
            <v>18-илова</v>
          </cell>
          <cell r="L3228" t="str">
            <v>Асосий</v>
          </cell>
          <cell r="M3228" t="str">
            <v>Бухоро вилояти</v>
          </cell>
          <cell r="N3228" t="str">
            <v>Қоровулбозор тумани</v>
          </cell>
          <cell r="P3228" t="str">
            <v>Янги қурилиш</v>
          </cell>
          <cell r="Q3228" t="str">
            <v>2021-2023</v>
          </cell>
          <cell r="R3228">
            <v>1</v>
          </cell>
          <cell r="S3228">
            <v>1</v>
          </cell>
          <cell r="V3228" t="str">
            <v>декабрь, 2023 й.</v>
          </cell>
          <cell r="X3228">
            <v>1</v>
          </cell>
          <cell r="Z3228">
            <v>1</v>
          </cell>
          <cell r="AA3228">
            <v>1</v>
          </cell>
          <cell r="AS3228">
            <v>24056.31</v>
          </cell>
          <cell r="AT3228">
            <v>20305.830000000002</v>
          </cell>
          <cell r="AU3228">
            <v>20305.830000000002</v>
          </cell>
          <cell r="AV3228">
            <v>23761.402999999998</v>
          </cell>
          <cell r="AW3228">
            <v>23123.963</v>
          </cell>
          <cell r="AX3228">
            <v>17125.811000000002</v>
          </cell>
          <cell r="BO3228">
            <v>-9530</v>
          </cell>
          <cell r="BR3228">
            <v>-204.33899999999994</v>
          </cell>
          <cell r="BS3228">
            <v>7391.4720000000016</v>
          </cell>
          <cell r="BV3228">
            <v>1982.8909999999998</v>
          </cell>
          <cell r="BW3228">
            <v>7388.5379309999998</v>
          </cell>
          <cell r="BX3228" t="str">
            <v>"SADDINISO-XABIBULLO" XK</v>
          </cell>
          <cell r="BY3228">
            <v>206462524</v>
          </cell>
          <cell r="CT3228">
            <v>1</v>
          </cell>
          <cell r="CU3228">
            <v>1</v>
          </cell>
          <cell r="CV3228">
            <v>1</v>
          </cell>
          <cell r="GG3228" t="str">
            <v>объект</v>
          </cell>
          <cell r="GH3228">
            <v>1</v>
          </cell>
          <cell r="GI3228">
            <v>1</v>
          </cell>
          <cell r="GJ3228" t="str">
            <v xml:space="preserve">Ўзбекистон Республикаси Президентининг
2020 йил 7 январдаги ПҚ-4557-сон қарори </v>
          </cell>
          <cell r="HD3228" t="str">
            <v>Лимит мақбуллаштирилди</v>
          </cell>
        </row>
        <row r="3229">
          <cell r="A3229" t="str">
            <v>Когон туманидаги Ички ишлар объекти қурилиши</v>
          </cell>
          <cell r="B3229" t="str">
            <v>2201062190717001</v>
          </cell>
          <cell r="C3229">
            <v>1</v>
          </cell>
          <cell r="D3229" t="str">
            <v> 100010860262877039801179098</v>
          </cell>
          <cell r="E3229" t="str">
            <v>Мудофаа ва ҳуқуқни муҳофаза қилувчи органлар</v>
          </cell>
          <cell r="F3229" t="str">
            <v>Ички ишлар объектлари</v>
          </cell>
          <cell r="H3229" t="str">
            <v>Ички ишлар вазирлиги</v>
          </cell>
          <cell r="J3229" t="str">
            <v>Вазирлик ва идора</v>
          </cell>
          <cell r="K3229" t="str">
            <v>18-илова</v>
          </cell>
          <cell r="L3229" t="str">
            <v>Асосий</v>
          </cell>
          <cell r="M3229" t="str">
            <v>Бухоро вилояти</v>
          </cell>
          <cell r="N3229" t="str">
            <v>Когон тумани</v>
          </cell>
          <cell r="O3229" t="str">
            <v>Туткунда</v>
          </cell>
          <cell r="P3229" t="str">
            <v>Янги қурилиш</v>
          </cell>
          <cell r="Q3229" t="str">
            <v>2022-2023</v>
          </cell>
          <cell r="R3229">
            <v>1</v>
          </cell>
          <cell r="V3229" t="str">
            <v>декабрь, 2023 й.</v>
          </cell>
          <cell r="X3229">
            <v>1</v>
          </cell>
          <cell r="Z3229">
            <v>1</v>
          </cell>
          <cell r="AA3229">
            <v>1</v>
          </cell>
          <cell r="AS3229">
            <v>53696.065000000002</v>
          </cell>
          <cell r="AT3229">
            <v>41648.908000000003</v>
          </cell>
          <cell r="AU3229">
            <v>41648.908000000003</v>
          </cell>
          <cell r="AV3229">
            <v>62034.400000000001</v>
          </cell>
          <cell r="AW3229">
            <v>53213.986000000004</v>
          </cell>
          <cell r="AX3229">
            <v>42926.372000000003</v>
          </cell>
          <cell r="BB3229">
            <v>-30400</v>
          </cell>
          <cell r="BO3229">
            <v>-46</v>
          </cell>
          <cell r="BS3229">
            <v>12480.372000000003</v>
          </cell>
          <cell r="BV3229">
            <v>12838.908649999999</v>
          </cell>
          <cell r="BW3229">
            <v>12411.482</v>
          </cell>
          <cell r="BX3229" t="str">
            <v>"Қурилиш кўчма колонна 017" МЧЖ</v>
          </cell>
          <cell r="BY3229">
            <v>300055492</v>
          </cell>
          <cell r="CT3229">
            <v>1</v>
          </cell>
          <cell r="CU3229">
            <v>1</v>
          </cell>
          <cell r="CV3229">
            <v>1</v>
          </cell>
          <cell r="GG3229" t="str">
            <v>объект</v>
          </cell>
          <cell r="GH3229">
            <v>1</v>
          </cell>
          <cell r="GI3229">
            <v>1</v>
          </cell>
          <cell r="GJ3229" t="str">
            <v xml:space="preserve">Ўзбекистон Республикаси Президентининг
2020 йил 7 январдаги ПҚ-4557-сон қарори </v>
          </cell>
          <cell r="GQ3229" t="str">
            <v>Лимит мақбуллаштирилди</v>
          </cell>
          <cell r="HD3229" t="str">
            <v>Лимит мақбуллаштирилди</v>
          </cell>
        </row>
        <row r="3230">
          <cell r="A3230" t="str">
            <v>Қашқадарё вилояти ИИБ 75 ўринли муайян яшаш жойига эга бўлмаган шахсларни реабилитация қилиш марказини қуриш</v>
          </cell>
          <cell r="C3230">
            <v>1</v>
          </cell>
          <cell r="E3230" t="str">
            <v>Мудофаа ва ҳуқуқни муҳофаза қилувчи органлар</v>
          </cell>
          <cell r="F3230" t="str">
            <v>Ички ишлар объектлари</v>
          </cell>
          <cell r="H3230" t="str">
            <v>Қашқадарё вилояти ҳокимлиги</v>
          </cell>
          <cell r="J3230" t="str">
            <v>Вилоят</v>
          </cell>
          <cell r="K3230" t="str">
            <v>Қўшимча</v>
          </cell>
          <cell r="L3230" t="str">
            <v>Асосий</v>
          </cell>
          <cell r="M3230" t="str">
            <v>Қашқадарё вилояти</v>
          </cell>
          <cell r="P3230" t="str">
            <v>Янги қурилиш</v>
          </cell>
          <cell r="Q3230" t="str">
            <v>2022-2023</v>
          </cell>
          <cell r="R3230">
            <v>1</v>
          </cell>
          <cell r="S3230">
            <v>1</v>
          </cell>
          <cell r="X3230">
            <v>1</v>
          </cell>
          <cell r="Y3230">
            <v>1</v>
          </cell>
          <cell r="BO3230">
            <v>999</v>
          </cell>
          <cell r="BS3230">
            <v>999</v>
          </cell>
          <cell r="CT3230">
            <v>1</v>
          </cell>
          <cell r="GG3230" t="str">
            <v>объект</v>
          </cell>
          <cell r="GH3230">
            <v>1</v>
          </cell>
          <cell r="HD3230" t="str">
            <v>Янги қўшилган объект</v>
          </cell>
        </row>
        <row r="3231">
          <cell r="A3231" t="str">
            <v xml:space="preserve">Қарши шахар Тамарахоним кўчасидаги Ички ишлар бошқармаси тезкор вазифаларни бажарувчи сафарбарлик отряди биносини реконструкция килиш </v>
          </cell>
          <cell r="E3231" t="str">
            <v>Мудофаа ва ҳуқуқни муҳофаза қилувчи органлар</v>
          </cell>
          <cell r="F3231" t="str">
            <v>Ички ишлар объектлари</v>
          </cell>
          <cell r="H3231" t="str">
            <v>Қашқадарё вилояти ҳокимлиги</v>
          </cell>
          <cell r="J3231" t="str">
            <v>Вилоят</v>
          </cell>
          <cell r="K3231" t="str">
            <v>Қўшимча</v>
          </cell>
          <cell r="L3231" t="str">
            <v>Асосий</v>
          </cell>
          <cell r="M3231" t="str">
            <v>Қашқадарё вилояти</v>
          </cell>
          <cell r="P3231" t="str">
            <v>Кредитор қарздорлик</v>
          </cell>
          <cell r="R3231">
            <v>1</v>
          </cell>
          <cell r="BO3231">
            <v>712.6</v>
          </cell>
          <cell r="BS3231">
            <v>712.6</v>
          </cell>
          <cell r="HD3231" t="str">
            <v>Янги қўшилган, 5%</v>
          </cell>
        </row>
        <row r="3232">
          <cell r="A3232" t="str">
            <v>Қашқадарё вилояти Ички ишлар бошқармаси қошидаги Шахрисабз тумани тезкор вазифаларни бажарувчи сафарбарлик отряди учун маъмурий бино курилиши</v>
          </cell>
          <cell r="E3232" t="str">
            <v>Мудофаа ва ҳуқуқни муҳофаза қилувчи органлар</v>
          </cell>
          <cell r="F3232" t="str">
            <v>Ички ишлар объектлари</v>
          </cell>
          <cell r="H3232" t="str">
            <v>Қашқадарё вилояти ҳокимлиги</v>
          </cell>
          <cell r="J3232" t="str">
            <v>Вилоят</v>
          </cell>
          <cell r="K3232" t="str">
            <v>Қўшимча</v>
          </cell>
          <cell r="L3232" t="str">
            <v>Асосий</v>
          </cell>
          <cell r="M3232" t="str">
            <v>Қашқадарё вилояти</v>
          </cell>
          <cell r="P3232" t="str">
            <v>Кредитор қарздорлик</v>
          </cell>
          <cell r="R3232">
            <v>1</v>
          </cell>
          <cell r="BO3232">
            <v>188</v>
          </cell>
          <cell r="BS3232">
            <v>188</v>
          </cell>
          <cell r="HD3232" t="str">
            <v>Янги қўшилган, 5%</v>
          </cell>
        </row>
        <row r="3233">
          <cell r="A3233" t="str">
            <v>Самарқанд вилоятидаги Ички ишлар объекти қурилиши</v>
          </cell>
          <cell r="B3233" t="str">
            <v>2201182150717001</v>
          </cell>
          <cell r="C3233">
            <v>1</v>
          </cell>
          <cell r="D3233" t="str">
            <v> 100010860262877039801179112</v>
          </cell>
          <cell r="E3233" t="str">
            <v>Мудофаа ва ҳуқуқни муҳофаза қилувчи органлар</v>
          </cell>
          <cell r="F3233" t="str">
            <v>Ички ишлар объектлари</v>
          </cell>
          <cell r="H3233" t="str">
            <v>Ички ишлар вазирлиги</v>
          </cell>
          <cell r="J3233" t="str">
            <v>Вазирлик ва идора</v>
          </cell>
          <cell r="K3233" t="str">
            <v>18-илова</v>
          </cell>
          <cell r="L3233" t="str">
            <v>Асосий</v>
          </cell>
          <cell r="M3233" t="str">
            <v>Самарқанд вилояти</v>
          </cell>
          <cell r="N3233" t="str">
            <v>Каттақўрғон шаҳри</v>
          </cell>
          <cell r="P3233" t="str">
            <v>Янги қурилиш</v>
          </cell>
          <cell r="Q3233" t="str">
            <v>2022-2023</v>
          </cell>
          <cell r="R3233">
            <v>1</v>
          </cell>
          <cell r="S3233">
            <v>1</v>
          </cell>
          <cell r="T3233">
            <v>1</v>
          </cell>
          <cell r="V3233" t="str">
            <v>март, 2023 й.</v>
          </cell>
          <cell r="X3233">
            <v>1</v>
          </cell>
          <cell r="Z3233">
            <v>1</v>
          </cell>
          <cell r="AA3233">
            <v>1</v>
          </cell>
          <cell r="AS3233">
            <v>6534.7250000000004</v>
          </cell>
          <cell r="AT3233">
            <v>2314.8939999999998</v>
          </cell>
          <cell r="AU3233">
            <v>2314.8939999999998</v>
          </cell>
          <cell r="AV3233">
            <v>6658.6760000000004</v>
          </cell>
          <cell r="AW3233">
            <v>6267.5920000000006</v>
          </cell>
          <cell r="AX3233">
            <v>2809.4549999999999</v>
          </cell>
          <cell r="BR3233">
            <v>-603.1279999999997</v>
          </cell>
          <cell r="BS3233">
            <v>2206.3270000000002</v>
          </cell>
          <cell r="BV3233">
            <v>2314.8944740000002</v>
          </cell>
          <cell r="BW3233">
            <v>2031.726218</v>
          </cell>
          <cell r="BX3233" t="str">
            <v>"Mundiyon Bektoshbek"</v>
          </cell>
          <cell r="BY3233">
            <v>300844405</v>
          </cell>
          <cell r="CT3233">
            <v>1</v>
          </cell>
          <cell r="CU3233">
            <v>1</v>
          </cell>
          <cell r="CV3233">
            <v>1</v>
          </cell>
          <cell r="GG3233" t="str">
            <v>объект</v>
          </cell>
          <cell r="GH3233">
            <v>1</v>
          </cell>
          <cell r="GI3233">
            <v>1</v>
          </cell>
          <cell r="GJ3233" t="str">
            <v>Вазирлар Маҳкамасининг 2021 йил 
31 августдаги 552-52-сон қарори</v>
          </cell>
        </row>
        <row r="3234">
          <cell r="A3234" t="str">
            <v>Юқоричирчиқ туманидаги Ички ишлар объекти қурилиши</v>
          </cell>
          <cell r="B3234" t="str">
            <v>2101272390717001</v>
          </cell>
          <cell r="C3234">
            <v>1</v>
          </cell>
          <cell r="D3234" t="str">
            <v> 100010860262877039801179101</v>
          </cell>
          <cell r="E3234" t="str">
            <v>Мудофаа ва ҳуқуқни муҳофаза қилувчи органлар</v>
          </cell>
          <cell r="F3234" t="str">
            <v>Ички ишлар объектлари</v>
          </cell>
          <cell r="H3234" t="str">
            <v>Ички ишлар вазирлиги</v>
          </cell>
          <cell r="J3234" t="str">
            <v>Вазирлик ва идора</v>
          </cell>
          <cell r="K3234" t="str">
            <v>18-илова</v>
          </cell>
          <cell r="L3234" t="str">
            <v>Асосий</v>
          </cell>
          <cell r="M3234" t="str">
            <v>Тошкент вилояти</v>
          </cell>
          <cell r="N3234" t="str">
            <v>Юқоричирчиқ тумани</v>
          </cell>
          <cell r="O3234" t="str">
            <v>Ўртсарой</v>
          </cell>
          <cell r="P3234" t="str">
            <v>Янги қурилиш</v>
          </cell>
          <cell r="Q3234" t="str">
            <v>2021-2023</v>
          </cell>
          <cell r="R3234">
            <v>1</v>
          </cell>
          <cell r="S3234">
            <v>1</v>
          </cell>
          <cell r="V3234" t="str">
            <v>апрель, 2023 й.</v>
          </cell>
          <cell r="X3234">
            <v>1</v>
          </cell>
          <cell r="Z3234">
            <v>1</v>
          </cell>
          <cell r="AA3234">
            <v>1</v>
          </cell>
          <cell r="AS3234">
            <v>48096.017</v>
          </cell>
          <cell r="AT3234">
            <v>33525.620000000003</v>
          </cell>
          <cell r="AU3234">
            <v>33525.620000000003</v>
          </cell>
          <cell r="AV3234">
            <v>50047.046999999999</v>
          </cell>
          <cell r="AW3234">
            <v>46652.300999999999</v>
          </cell>
          <cell r="AX3234">
            <v>33588.17</v>
          </cell>
          <cell r="BO3234">
            <v>-54</v>
          </cell>
          <cell r="BR3234">
            <v>-1729.1029999999992</v>
          </cell>
          <cell r="BS3234">
            <v>31805.066999999999</v>
          </cell>
          <cell r="BV3234">
            <v>33465.190048119999</v>
          </cell>
          <cell r="BW3234">
            <v>31706.169845</v>
          </cell>
          <cell r="BX3234" t="str">
            <v>ИИВ қошидаги "Қурилиш-таъмирлаш гуруҳи" УК</v>
          </cell>
          <cell r="BY3234">
            <v>203554807</v>
          </cell>
          <cell r="CT3234">
            <v>1</v>
          </cell>
          <cell r="CU3234">
            <v>1</v>
          </cell>
          <cell r="CV3234">
            <v>1</v>
          </cell>
          <cell r="GG3234" t="str">
            <v>объект</v>
          </cell>
          <cell r="GH3234">
            <v>1</v>
          </cell>
          <cell r="GI3234">
            <v>1</v>
          </cell>
          <cell r="GJ3234" t="str">
            <v xml:space="preserve">Ўзбекистон Республикаси Президентининг
2020 йил 7 январдаги ПҚ-4557-сон қарори </v>
          </cell>
          <cell r="HD3234" t="str">
            <v>Лимит мақбуллаштирилди</v>
          </cell>
        </row>
        <row r="3235">
          <cell r="A3235" t="str">
            <v>Бўстонлиқ туманидаги Ички ишлар объекти қурилиши</v>
          </cell>
          <cell r="B3235" t="str">
            <v>2101272240717006</v>
          </cell>
          <cell r="C3235">
            <v>1</v>
          </cell>
          <cell r="D3235" t="str">
            <v> 100010860262877039801179097</v>
          </cell>
          <cell r="E3235" t="str">
            <v>Мудофаа ва ҳуқуқни муҳофаза қилувчи органлар</v>
          </cell>
          <cell r="F3235" t="str">
            <v>Ички ишлар объектлари</v>
          </cell>
          <cell r="H3235" t="str">
            <v>Ички ишлар вазирлиги</v>
          </cell>
          <cell r="J3235" t="str">
            <v>Вазирлик ва идора</v>
          </cell>
          <cell r="K3235" t="str">
            <v>18-илова</v>
          </cell>
          <cell r="L3235" t="str">
            <v>Асосий</v>
          </cell>
          <cell r="M3235" t="str">
            <v>Тошкент вилояти</v>
          </cell>
          <cell r="N3235" t="str">
            <v>Бўстонлиқ тумани</v>
          </cell>
          <cell r="P3235" t="str">
            <v>Янги қурилиш</v>
          </cell>
          <cell r="Q3235" t="str">
            <v>2021-2023</v>
          </cell>
          <cell r="R3235">
            <v>1</v>
          </cell>
          <cell r="V3235" t="str">
            <v>декабрь, 2023 й.</v>
          </cell>
          <cell r="X3235">
            <v>1</v>
          </cell>
          <cell r="Z3235">
            <v>1</v>
          </cell>
          <cell r="AA3235">
            <v>1</v>
          </cell>
          <cell r="AS3235">
            <v>53511.748</v>
          </cell>
          <cell r="AT3235">
            <v>44478.663999999997</v>
          </cell>
          <cell r="AU3235">
            <v>44478.663999999997</v>
          </cell>
          <cell r="AV3235">
            <v>57040.5</v>
          </cell>
          <cell r="AW3235">
            <v>53002.364000000001</v>
          </cell>
          <cell r="AX3235">
            <v>44615.243000000002</v>
          </cell>
          <cell r="BB3235">
            <v>-31300</v>
          </cell>
          <cell r="BO3235">
            <v>-57</v>
          </cell>
          <cell r="BS3235">
            <v>13258.243000000002</v>
          </cell>
          <cell r="BV3235">
            <v>11855.893</v>
          </cell>
          <cell r="BW3235">
            <v>11541.04184</v>
          </cell>
          <cell r="BX3235" t="str">
            <v>"SAM TEXNO STROY INVEST" МЧЖ</v>
          </cell>
          <cell r="BY3235">
            <v>305716092</v>
          </cell>
          <cell r="CT3235">
            <v>1</v>
          </cell>
          <cell r="CU3235">
            <v>1</v>
          </cell>
          <cell r="CV3235">
            <v>1</v>
          </cell>
          <cell r="GG3235" t="str">
            <v>объект</v>
          </cell>
          <cell r="GH3235">
            <v>1</v>
          </cell>
          <cell r="GI3235">
            <v>1</v>
          </cell>
          <cell r="GJ3235" t="str">
            <v xml:space="preserve">Ўзбекистон Республикаси Президентининг
2020 йил 7 январдаги ПҚ-4557-сон қарори </v>
          </cell>
          <cell r="GQ3235" t="str">
            <v>Лимит мақбуллаштирилди</v>
          </cell>
          <cell r="HD3235" t="str">
            <v>Лимит мақбуллаштирилди</v>
          </cell>
        </row>
        <row r="3236">
          <cell r="A3236" t="str">
            <v xml:space="preserve">Ички ишлар вазирлиги ЖИЭД 42-сон манзилида жойлашган муассасаларнинг бино ва иншоотларини қуриш, реконструкция қилиш ва мукаммал таъмирлаш </v>
          </cell>
          <cell r="C3236">
            <v>1</v>
          </cell>
          <cell r="E3236" t="str">
            <v>Мудофаа ва ҳуқуқни муҳофаза қилувчи органлар</v>
          </cell>
          <cell r="F3236" t="str">
            <v>Ички ишлар объектлари</v>
          </cell>
          <cell r="H3236" t="str">
            <v>Ички ишлар вазирлиги</v>
          </cell>
          <cell r="J3236" t="str">
            <v>Вазирлик ва идора</v>
          </cell>
          <cell r="K3236" t="str">
            <v>Қўшимча</v>
          </cell>
          <cell r="L3236" t="str">
            <v>Асосий</v>
          </cell>
          <cell r="M3236" t="str">
            <v>Тошкент вилояти</v>
          </cell>
          <cell r="N3236" t="str">
            <v>Зангиота тумани</v>
          </cell>
          <cell r="P3236" t="str">
            <v>Реконструкция</v>
          </cell>
          <cell r="Q3236" t="str">
            <v>2023-2024</v>
          </cell>
          <cell r="R3236">
            <v>2</v>
          </cell>
          <cell r="AB3236">
            <v>1</v>
          </cell>
          <cell r="AE3236">
            <v>1</v>
          </cell>
          <cell r="AG3236">
            <v>1</v>
          </cell>
          <cell r="AH3236">
            <v>1</v>
          </cell>
          <cell r="AJ3236">
            <v>1</v>
          </cell>
          <cell r="AL3236">
            <v>1</v>
          </cell>
          <cell r="AM3236">
            <v>1</v>
          </cell>
          <cell r="AN3236">
            <v>1</v>
          </cell>
          <cell r="AO3236">
            <v>1</v>
          </cell>
          <cell r="AP3236">
            <v>1</v>
          </cell>
          <cell r="AR3236">
            <v>1</v>
          </cell>
          <cell r="BO3236">
            <v>11768.1</v>
          </cell>
          <cell r="BS3236">
            <v>11768.1</v>
          </cell>
          <cell r="BX3236" t="str">
            <v xml:space="preserve">Ўз Р Президенти Админстрацияси “Қурилиш бирлашмаси” 
ДУК
</v>
          </cell>
          <cell r="BY3236">
            <v>204276749</v>
          </cell>
          <cell r="CT3236">
            <v>1</v>
          </cell>
          <cell r="GG3236" t="str">
            <v>объект</v>
          </cell>
          <cell r="GH3236">
            <v>1</v>
          </cell>
          <cell r="HD3236" t="str">
            <v>Янги қўшилган объект</v>
          </cell>
        </row>
        <row r="3237">
          <cell r="A3237" t="str">
            <v>Нурафшон шаҳрида "Тошкент вилояти Ички ишлар бошқармаси биноси"ни қуриш</v>
          </cell>
          <cell r="B3237" t="str">
            <v>1901274010717002</v>
          </cell>
          <cell r="C3237">
            <v>1</v>
          </cell>
          <cell r="E3237" t="str">
            <v>Мудофаа ва ҳуқуқни муҳофаза қилувчи органлар</v>
          </cell>
          <cell r="F3237" t="str">
            <v>Ички ишлар объектлари</v>
          </cell>
          <cell r="H3237" t="str">
            <v>Тошкент вилояти ҳокимлиги</v>
          </cell>
          <cell r="I3237" t="str">
            <v xml:space="preserve">Тошкент вилояти хокимлиги ҳузуридаги "Тошкент вилоятида бизнес марказларини қуриш дирекцияси" ДУК </v>
          </cell>
          <cell r="J3237" t="str">
            <v>Вилоят</v>
          </cell>
          <cell r="K3237" t="str">
            <v>Қўшимча</v>
          </cell>
          <cell r="L3237" t="str">
            <v>Асосий</v>
          </cell>
          <cell r="M3237" t="str">
            <v>Тошкент вилояти</v>
          </cell>
          <cell r="N3237" t="str">
            <v>Нурафшон шаҳри</v>
          </cell>
          <cell r="P3237" t="str">
            <v>Янги қурилиш</v>
          </cell>
          <cell r="Q3237" t="str">
            <v>2022-2023</v>
          </cell>
          <cell r="R3237">
            <v>1</v>
          </cell>
          <cell r="S3237">
            <v>1</v>
          </cell>
          <cell r="T3237">
            <v>1</v>
          </cell>
          <cell r="X3237">
            <v>1</v>
          </cell>
          <cell r="Z3237">
            <v>1</v>
          </cell>
          <cell r="AA3237">
            <v>1</v>
          </cell>
          <cell r="AS3237">
            <v>106535.658</v>
          </cell>
          <cell r="AT3237">
            <v>29444.103999999999</v>
          </cell>
          <cell r="AU3237">
            <v>29444.103999999999</v>
          </cell>
          <cell r="AX3237">
            <v>0</v>
          </cell>
          <cell r="BB3237">
            <v>7600</v>
          </cell>
          <cell r="BS3237">
            <v>7600</v>
          </cell>
          <cell r="BV3237">
            <v>3606.6260000000002</v>
          </cell>
          <cell r="BW3237">
            <v>3585.4029700000001</v>
          </cell>
          <cell r="BX3237" t="str">
            <v>OOO "IXTISOSLASHTIRILGAN TREST 7"</v>
          </cell>
          <cell r="BY3237">
            <v>306016876</v>
          </cell>
          <cell r="CT3237">
            <v>1</v>
          </cell>
          <cell r="CU3237">
            <v>1</v>
          </cell>
          <cell r="CV3237">
            <v>1</v>
          </cell>
          <cell r="GG3237" t="str">
            <v>объект</v>
          </cell>
          <cell r="GH3237">
            <v>1</v>
          </cell>
          <cell r="GI3237">
            <v>1</v>
          </cell>
          <cell r="GQ3237" t="str">
            <v>Янги қўшилган, 95%</v>
          </cell>
        </row>
        <row r="3238">
          <cell r="A3238" t="str">
            <v>Тошкент шаҳар Ички ишлар бош бошқармаси кинология хизмати учун хизмат итлари питомнигини қуриш</v>
          </cell>
          <cell r="B3238" t="str">
            <v>2301262900717001</v>
          </cell>
          <cell r="C3238">
            <v>1</v>
          </cell>
          <cell r="D3238" t="str">
            <v> 100010860262877039801179113</v>
          </cell>
          <cell r="E3238" t="str">
            <v>Мудофаа ва ҳуқуқни муҳофаза қилувчи органлар</v>
          </cell>
          <cell r="F3238" t="str">
            <v>Ички ишлар объектлари</v>
          </cell>
          <cell r="H3238" t="str">
            <v>Ички ишлар вазирлиги</v>
          </cell>
          <cell r="J3238" t="str">
            <v>Вазирлик ва идора</v>
          </cell>
          <cell r="K3238" t="str">
            <v>18-илова</v>
          </cell>
          <cell r="L3238" t="str">
            <v>Асосий</v>
          </cell>
          <cell r="M3238" t="str">
            <v>Тошкент шаҳар</v>
          </cell>
          <cell r="N3238" t="str">
            <v>Яшнобод тумани</v>
          </cell>
          <cell r="P3238" t="str">
            <v>Янги қурилиш</v>
          </cell>
          <cell r="Q3238" t="str">
            <v>2023-2024</v>
          </cell>
          <cell r="R3238">
            <v>2</v>
          </cell>
          <cell r="AB3238">
            <v>1</v>
          </cell>
          <cell r="AE3238">
            <v>1</v>
          </cell>
          <cell r="AG3238">
            <v>1</v>
          </cell>
          <cell r="AH3238">
            <v>1</v>
          </cell>
          <cell r="AJ3238">
            <v>1</v>
          </cell>
          <cell r="AM3238">
            <v>1</v>
          </cell>
          <cell r="AN3238">
            <v>1</v>
          </cell>
          <cell r="AO3238">
            <v>1</v>
          </cell>
          <cell r="AR3238">
            <v>1</v>
          </cell>
          <cell r="AS3238">
            <v>30000</v>
          </cell>
          <cell r="AT3238">
            <v>30000</v>
          </cell>
          <cell r="AU3238">
            <v>30000</v>
          </cell>
          <cell r="AV3238">
            <v>29153.458190000001</v>
          </cell>
          <cell r="AW3238">
            <v>27695.7852805</v>
          </cell>
          <cell r="AX3238">
            <v>15000</v>
          </cell>
          <cell r="BS3238">
            <v>15000</v>
          </cell>
          <cell r="BV3238">
            <v>6311.0870560000003</v>
          </cell>
          <cell r="BW3238">
            <v>7383.8702417300001</v>
          </cell>
          <cell r="BX3238" t="str">
            <v>EMAARET MCHJ</v>
          </cell>
          <cell r="BY3238">
            <v>301144570</v>
          </cell>
          <cell r="CT3238">
            <v>1</v>
          </cell>
          <cell r="GG3238" t="str">
            <v>объект</v>
          </cell>
          <cell r="GH3238">
            <v>1</v>
          </cell>
          <cell r="GJ3238" t="str">
            <v>Вазирлар Маҳкамасининг 2019 йил 
9 сентябрдаги 750-сон қарори</v>
          </cell>
        </row>
        <row r="3239">
          <cell r="A3239" t="str">
            <v>Лойиҳа-қидирув ишлари</v>
          </cell>
          <cell r="E3239" t="str">
            <v>Мудофаа ва ҳуқуқни муҳофаза қилувчи органлар</v>
          </cell>
          <cell r="F3239" t="str">
            <v>Ички ишлар объектлари</v>
          </cell>
          <cell r="H3239" t="str">
            <v>Ички ишлар вазирлиги</v>
          </cell>
          <cell r="J3239" t="str">
            <v>Вазирлик ва идора</v>
          </cell>
          <cell r="K3239" t="str">
            <v>18-илова</v>
          </cell>
          <cell r="L3239" t="str">
            <v>Асосий</v>
          </cell>
          <cell r="N3239">
            <v>0</v>
          </cell>
          <cell r="P3239" t="str">
            <v>Лойиҳа-қидирув ишлари</v>
          </cell>
          <cell r="Q3239">
            <v>2023</v>
          </cell>
          <cell r="R3239">
            <v>2</v>
          </cell>
          <cell r="AX3239">
            <v>1500</v>
          </cell>
          <cell r="BO3239">
            <v>-227</v>
          </cell>
          <cell r="BS3239">
            <v>1273</v>
          </cell>
          <cell r="BV3239">
            <v>221.41200000000001</v>
          </cell>
          <cell r="BW3239">
            <v>483.29700000000003</v>
          </cell>
          <cell r="HD3239" t="str">
            <v>Лимит мақбуллаштирилди</v>
          </cell>
        </row>
        <row r="3240">
          <cell r="A3240" t="str">
            <v>Кредитор қарздорликлар</v>
          </cell>
          <cell r="E3240" t="str">
            <v>Мудофаа ва ҳуқуқни муҳофаза қилувчи органлар</v>
          </cell>
          <cell r="F3240" t="str">
            <v>Ички ишлар объектлари</v>
          </cell>
          <cell r="H3240" t="str">
            <v>Ички ишлар вазирлиги</v>
          </cell>
          <cell r="J3240" t="str">
            <v>Вазирлик ва идора</v>
          </cell>
          <cell r="K3240" t="str">
            <v>18-илова</v>
          </cell>
          <cell r="L3240" t="str">
            <v>Асосий</v>
          </cell>
          <cell r="N3240">
            <v>0</v>
          </cell>
          <cell r="P3240" t="str">
            <v>Кредитор қарздорлик</v>
          </cell>
          <cell r="R3240">
            <v>1</v>
          </cell>
          <cell r="AX3240">
            <v>12434.9</v>
          </cell>
          <cell r="BO3240">
            <v>-316.5</v>
          </cell>
          <cell r="BS3240">
            <v>12118.4</v>
          </cell>
          <cell r="BW3240">
            <v>4382.3677639999996</v>
          </cell>
          <cell r="HD3240" t="str">
            <v>Лимит мақбуллаштирилди</v>
          </cell>
        </row>
        <row r="3241">
          <cell r="A3241" t="str">
            <v>Тақсимланмаган лимит</v>
          </cell>
          <cell r="E3241" t="str">
            <v>Мудофаа ва ҳуқуқни муҳофаза қилувчи органлар</v>
          </cell>
          <cell r="F3241" t="str">
            <v>Ички ишлар объектлари</v>
          </cell>
          <cell r="H3241" t="str">
            <v>Ички ишлар вазирлиги</v>
          </cell>
          <cell r="J3241" t="str">
            <v>Вазирлик ва идора</v>
          </cell>
          <cell r="K3241" t="str">
            <v>18-илова</v>
          </cell>
          <cell r="L3241" t="str">
            <v>Асосий</v>
          </cell>
          <cell r="P3241" t="str">
            <v>Тақсимланмаган лимит</v>
          </cell>
          <cell r="R3241">
            <v>2</v>
          </cell>
          <cell r="AX3241">
            <v>0</v>
          </cell>
          <cell r="BO3241">
            <v>-2536.6</v>
          </cell>
          <cell r="BR3241">
            <v>2536.5699999999988</v>
          </cell>
          <cell r="BS3241">
            <v>-3.0000000001109584E-2</v>
          </cell>
          <cell r="HD3241" t="str">
            <v>Лимит мақбуллаштирилди</v>
          </cell>
        </row>
        <row r="3242">
          <cell r="A3242" t="str">
            <v xml:space="preserve">Қорақалпоғистон Республикаси Фавқулодда вазиятлар бошқармасининг назорат ўтиш жойи, дарвозаси билан бирга девор тўсиқ қурилиши ва ҳудудни ободонлаштириш </v>
          </cell>
          <cell r="B3242" t="str">
            <v>2301354010717001</v>
          </cell>
          <cell r="C3242">
            <v>1</v>
          </cell>
          <cell r="D3242" t="str">
            <v> 100010860262667029801175117</v>
          </cell>
          <cell r="E3242" t="str">
            <v>Мудофаа ва ҳуқуқни муҳофаза қилувчи органлар</v>
          </cell>
          <cell r="F3242" t="str">
            <v>Фавқулотда вазиятлар вазирлиги объектлари</v>
          </cell>
          <cell r="H3242" t="str">
            <v>Фавқулотда вазиятлар вазирлиги</v>
          </cell>
          <cell r="J3242" t="str">
            <v>Вазирлик ва идора</v>
          </cell>
          <cell r="K3242" t="str">
            <v>18-илова</v>
          </cell>
          <cell r="L3242" t="str">
            <v>Асосий</v>
          </cell>
          <cell r="M3242" t="str">
            <v>Қорақалпоғистон Республикаси</v>
          </cell>
          <cell r="N3242" t="str">
            <v>Нукус шаҳри</v>
          </cell>
          <cell r="P3242" t="str">
            <v>Янги қурилиш</v>
          </cell>
          <cell r="Q3242">
            <v>2023</v>
          </cell>
          <cell r="R3242">
            <v>2</v>
          </cell>
          <cell r="S3242">
            <v>1</v>
          </cell>
          <cell r="V3242" t="str">
            <v>декабрь, 2023 й.</v>
          </cell>
          <cell r="AB3242">
            <v>1</v>
          </cell>
          <cell r="AE3242">
            <v>1</v>
          </cell>
          <cell r="AG3242">
            <v>1</v>
          </cell>
          <cell r="AH3242">
            <v>1</v>
          </cell>
          <cell r="AJ3242">
            <v>1</v>
          </cell>
          <cell r="AM3242">
            <v>1</v>
          </cell>
          <cell r="AN3242">
            <v>1</v>
          </cell>
          <cell r="AO3242">
            <v>1</v>
          </cell>
          <cell r="AR3242">
            <v>1</v>
          </cell>
          <cell r="AS3242">
            <v>6400</v>
          </cell>
          <cell r="AT3242">
            <v>6400</v>
          </cell>
          <cell r="AU3242">
            <v>6400</v>
          </cell>
          <cell r="AV3242">
            <v>6170.1838200000002</v>
          </cell>
          <cell r="AW3242">
            <v>5861.6746290000001</v>
          </cell>
          <cell r="AX3242">
            <v>6100</v>
          </cell>
          <cell r="BR3242">
            <v>-208.48217099999999</v>
          </cell>
          <cell r="BS3242">
            <v>5891.5178290000003</v>
          </cell>
          <cell r="BV3242">
            <v>5438.7</v>
          </cell>
          <cell r="BW3242">
            <v>5200.5</v>
          </cell>
          <cell r="BX3242" t="str">
            <v>"MINOR GROUP" МCHJ</v>
          </cell>
          <cell r="BY3242">
            <v>300926064</v>
          </cell>
          <cell r="CT3242">
            <v>1</v>
          </cell>
          <cell r="CU3242">
            <v>1</v>
          </cell>
          <cell r="CV3242">
            <v>1</v>
          </cell>
          <cell r="GG3242" t="str">
            <v>объект</v>
          </cell>
          <cell r="GH3242">
            <v>1</v>
          </cell>
          <cell r="GI3242">
            <v>1</v>
          </cell>
          <cell r="GJ3242" t="str">
            <v>Вазирлар Маҳкамасининг 2022 йил  
10 июлдаги 1-сон баёни</v>
          </cell>
        </row>
        <row r="3243">
          <cell r="A3243" t="str">
            <v>Тақсимланмаган лимит</v>
          </cell>
          <cell r="E3243" t="str">
            <v>Мудофаа ва ҳуқуқни муҳофаза қилувчи органлар</v>
          </cell>
          <cell r="F3243" t="str">
            <v>Фавқулотда вазиятлар вазирлиги объектлари</v>
          </cell>
          <cell r="H3243" t="str">
            <v>Фавқулотда вазиятлар вазирлиги</v>
          </cell>
          <cell r="J3243" t="str">
            <v>Вазирлик ва идора</v>
          </cell>
          <cell r="K3243" t="str">
            <v>18-илова</v>
          </cell>
          <cell r="L3243" t="str">
            <v>Асосий</v>
          </cell>
          <cell r="M3243" t="str">
            <v>Қорақалпоғистон Республикаси</v>
          </cell>
          <cell r="P3243" t="str">
            <v>Тақсимланмаган лимит</v>
          </cell>
          <cell r="R3243">
            <v>2</v>
          </cell>
          <cell r="AX3243">
            <v>0</v>
          </cell>
          <cell r="BR3243">
            <v>208.48217099999999</v>
          </cell>
          <cell r="BS3243">
            <v>208.48217099999999</v>
          </cell>
        </row>
        <row r="3244">
          <cell r="A3244" t="str">
            <v>Жиззах вилояти Зомин тумани Ш.Рашидов маҳалласида Фавқулодда вазиятлар бўлими ва ёнғин қутқарув қисмининг бино ва иншоотларини қуриш</v>
          </cell>
          <cell r="B3244" t="str">
            <v>2101082180717003</v>
          </cell>
          <cell r="C3244">
            <v>1</v>
          </cell>
          <cell r="E3244" t="str">
            <v>Мудофаа ва ҳуқуқни муҳофаза қилувчи органлар</v>
          </cell>
          <cell r="F3244" t="str">
            <v>Фавқулотда вазиятлар вазирлиги объектлари</v>
          </cell>
          <cell r="H3244" t="str">
            <v>Фавқулотда вазиятлар вазирлиги</v>
          </cell>
          <cell r="I3244" t="str">
            <v>Фавкулотда вазиятлар вазирлиги</v>
          </cell>
          <cell r="J3244" t="str">
            <v>Вазирлик ва идора</v>
          </cell>
          <cell r="K3244" t="str">
            <v>Қўшимча</v>
          </cell>
          <cell r="L3244" t="str">
            <v>Асосий</v>
          </cell>
          <cell r="M3244" t="str">
            <v>Жиззах вилояти</v>
          </cell>
          <cell r="N3244" t="str">
            <v>Зомин тумани</v>
          </cell>
          <cell r="P3244" t="str">
            <v>Янги қурилиш</v>
          </cell>
          <cell r="Q3244" t="str">
            <v>2022-2023</v>
          </cell>
          <cell r="R3244">
            <v>1</v>
          </cell>
          <cell r="S3244">
            <v>1</v>
          </cell>
          <cell r="X3244">
            <v>1</v>
          </cell>
          <cell r="Z3244">
            <v>1</v>
          </cell>
          <cell r="AA3244">
            <v>1</v>
          </cell>
          <cell r="AX3244">
            <v>0</v>
          </cell>
          <cell r="BB3244">
            <v>2514.1355000000071</v>
          </cell>
          <cell r="BS3244">
            <v>2514.1355000000071</v>
          </cell>
          <cell r="CT3244">
            <v>1</v>
          </cell>
          <cell r="CU3244">
            <v>1</v>
          </cell>
          <cell r="CV3244">
            <v>1</v>
          </cell>
          <cell r="GG3244" t="str">
            <v>объект</v>
          </cell>
          <cell r="GH3244">
            <v>1</v>
          </cell>
          <cell r="GI3244">
            <v>1</v>
          </cell>
          <cell r="GQ3244" t="str">
            <v>Янги қўшилган, 95%</v>
          </cell>
        </row>
        <row r="3245">
          <cell r="A3245" t="str">
            <v>Кўкдала тумани Фавқулодда вазиятлар бўлими ва ёнғин-қутқарув қисмининг бино-иншоотларини қуриш</v>
          </cell>
          <cell r="B3245" t="str">
            <v>2201102400717001</v>
          </cell>
          <cell r="C3245">
            <v>1</v>
          </cell>
          <cell r="D3245" t="str">
            <v> 100010860104017029804175001</v>
          </cell>
          <cell r="E3245" t="str">
            <v>Мудофаа ва ҳуқуқни муҳофаза қилувчи органлар</v>
          </cell>
          <cell r="F3245" t="str">
            <v>Фавқулотда вазиятлар вазирлиги объектлари</v>
          </cell>
          <cell r="H3245" t="str">
            <v>Қашқадарё вилояти ҳокимлиги</v>
          </cell>
          <cell r="J3245" t="str">
            <v>Вилоят</v>
          </cell>
          <cell r="K3245" t="str">
            <v>18-илова</v>
          </cell>
          <cell r="L3245" t="str">
            <v>Асосий</v>
          </cell>
          <cell r="M3245" t="str">
            <v>Қашқадарё вилояти</v>
          </cell>
          <cell r="N3245" t="str">
            <v>Кўкдала тумани</v>
          </cell>
          <cell r="P3245" t="str">
            <v>Янги қурилиш</v>
          </cell>
          <cell r="Q3245" t="str">
            <v>2022-2023</v>
          </cell>
          <cell r="R3245">
            <v>1</v>
          </cell>
          <cell r="S3245">
            <v>1</v>
          </cell>
          <cell r="T3245">
            <v>1</v>
          </cell>
          <cell r="V3245" t="str">
            <v>июнь, 2023 й.</v>
          </cell>
          <cell r="X3245">
            <v>1</v>
          </cell>
          <cell r="Z3245">
            <v>1</v>
          </cell>
          <cell r="AA3245">
            <v>1</v>
          </cell>
          <cell r="AS3245">
            <v>8103.4679999999998</v>
          </cell>
          <cell r="AT3245">
            <v>6955.366</v>
          </cell>
          <cell r="AU3245">
            <v>6955.366</v>
          </cell>
          <cell r="AV3245">
            <v>7859.7049999999999</v>
          </cell>
          <cell r="AW3245">
            <v>7859.7049999999999</v>
          </cell>
          <cell r="AX3245">
            <v>6387</v>
          </cell>
          <cell r="BO3245">
            <v>-169.2</v>
          </cell>
          <cell r="BS3245">
            <v>6217.8</v>
          </cell>
          <cell r="BV3245">
            <v>6348.7</v>
          </cell>
          <cell r="BW3245">
            <v>5838.4</v>
          </cell>
          <cell r="BX3245" t="str">
            <v>"Қурилиш сервис" МЧЖ</v>
          </cell>
          <cell r="BY3245">
            <v>202519144</v>
          </cell>
          <cell r="CT3245">
            <v>1</v>
          </cell>
          <cell r="CU3245">
            <v>1</v>
          </cell>
          <cell r="CV3245">
            <v>1</v>
          </cell>
          <cell r="GG3245" t="str">
            <v>объект</v>
          </cell>
          <cell r="GH3245">
            <v>1</v>
          </cell>
          <cell r="GI3245">
            <v>1</v>
          </cell>
          <cell r="GJ3245" t="str">
            <v>Ўзбекистон Республикаси Президентининг
2022 йил 19 апрелдаги ПҚ-211-сон қарори</v>
          </cell>
          <cell r="HD3245" t="str">
            <v>Лимит мақбуллаштирилди</v>
          </cell>
        </row>
        <row r="3246">
          <cell r="A3246" t="str">
            <v>Тақсимланмаган лимит</v>
          </cell>
          <cell r="E3246" t="str">
            <v>Мудофаа ва ҳуқуқни муҳофаза қилувчи органлар</v>
          </cell>
          <cell r="F3246" t="str">
            <v>Фавқулотда вазиятлар вазирлиги объектлари</v>
          </cell>
          <cell r="H3246" t="str">
            <v>Қашқадарё вилояти ҳокимлиги</v>
          </cell>
          <cell r="J3246" t="str">
            <v>Вилоят</v>
          </cell>
          <cell r="K3246" t="str">
            <v>18-илова</v>
          </cell>
          <cell r="L3246" t="str">
            <v>Асосий</v>
          </cell>
          <cell r="M3246" t="str">
            <v>Қашқадарё вилояти</v>
          </cell>
          <cell r="N3246" t="str">
            <v>Туманлараро</v>
          </cell>
          <cell r="P3246" t="str">
            <v>Тақсимланмаган лимит</v>
          </cell>
          <cell r="R3246">
            <v>2</v>
          </cell>
          <cell r="AX3246">
            <v>0</v>
          </cell>
          <cell r="BR3246">
            <v>0</v>
          </cell>
          <cell r="BS3246">
            <v>0</v>
          </cell>
        </row>
        <row r="3247">
          <cell r="A3247" t="str">
            <v xml:space="preserve">Учқудуқ туманида 4 та ёнғин-қутқарув автомобилига мўлжалланган ёнғин-қутқарув қисмининг бино-иншоотларини қуриш </v>
          </cell>
          <cell r="B3247" t="str">
            <v>2301122480717001</v>
          </cell>
          <cell r="D3247" t="str">
            <v> 100010860262667029801175118</v>
          </cell>
          <cell r="E3247" t="str">
            <v>Мудофаа ва ҳуқуқни муҳофаза қилувчи органлар</v>
          </cell>
          <cell r="F3247" t="str">
            <v>Фавқулотда вазиятлар вазирлиги объектлари</v>
          </cell>
          <cell r="H3247" t="str">
            <v>Фавқулотда вазиятлар вазирлиги</v>
          </cell>
          <cell r="J3247" t="str">
            <v>Вазирлик ва идора</v>
          </cell>
          <cell r="K3247" t="str">
            <v>18-илова</v>
          </cell>
          <cell r="L3247" t="str">
            <v>Асосий</v>
          </cell>
          <cell r="M3247" t="str">
            <v>Навоий вилояти</v>
          </cell>
          <cell r="N3247" t="str">
            <v>Учқудуқ тумани</v>
          </cell>
          <cell r="P3247" t="str">
            <v>Лойиҳа-қидирув ишлари</v>
          </cell>
          <cell r="Q3247">
            <v>2023</v>
          </cell>
          <cell r="R3247">
            <v>2</v>
          </cell>
          <cell r="AS3247">
            <v>8800</v>
          </cell>
          <cell r="AT3247">
            <v>8800</v>
          </cell>
          <cell r="AU3247">
            <v>8800</v>
          </cell>
          <cell r="AX3247">
            <v>8500</v>
          </cell>
          <cell r="BB3247">
            <v>-7670.32</v>
          </cell>
          <cell r="BF3247">
            <v>329.7</v>
          </cell>
          <cell r="BS3247">
            <v>1159.3800000000003</v>
          </cell>
          <cell r="BV3247">
            <v>226.60499999999999</v>
          </cell>
          <cell r="BW3247">
            <v>217</v>
          </cell>
          <cell r="GG3247" t="str">
            <v>объект</v>
          </cell>
          <cell r="GH3247">
            <v>1</v>
          </cell>
          <cell r="GJ3247" t="str">
            <v>Вазирлар Маҳкамасининг 2019 йил 
21 ноябрдаги 926-сон қарори</v>
          </cell>
          <cell r="GL3247">
            <v>1</v>
          </cell>
          <cell r="GQ3247" t="str">
            <v>Чиқарилган объект</v>
          </cell>
          <cell r="GU3247" t="str">
            <v>Янги қўшилган, ЛҚИ</v>
          </cell>
        </row>
        <row r="3248">
          <cell r="A3248" t="str">
            <v>Кредитор қарздорликлар</v>
          </cell>
          <cell r="E3248" t="str">
            <v>Мудофаа ва ҳуқуқни муҳофаза қилувчи органлар</v>
          </cell>
          <cell r="F3248" t="str">
            <v>Фавқулотда вазиятлар вазирлиги объектлари</v>
          </cell>
          <cell r="H3248" t="str">
            <v>Самарқанд вилояти ҳокимлиги</v>
          </cell>
          <cell r="J3248" t="str">
            <v>Вилоят</v>
          </cell>
          <cell r="K3248" t="str">
            <v>Қўшимча</v>
          </cell>
          <cell r="L3248" t="str">
            <v>Асосий</v>
          </cell>
          <cell r="M3248" t="str">
            <v>Самарқанд вилояти</v>
          </cell>
          <cell r="P3248" t="str">
            <v>Кредитор қарздорлик</v>
          </cell>
          <cell r="R3248">
            <v>1</v>
          </cell>
          <cell r="BQ3248">
            <v>3037.2040000000002</v>
          </cell>
          <cell r="BS3248">
            <v>3037.2040000000002</v>
          </cell>
          <cell r="BW3248">
            <v>2030.278</v>
          </cell>
        </row>
        <row r="3249">
          <cell r="A3249" t="str">
            <v>Оҳангарон туманида 4 та ёнғин-қутқарув автомобилига мўлжалланган ёнғин-қутқарув қисмининг бино-иншоотларини қуриш</v>
          </cell>
          <cell r="B3249" t="str">
            <v>2301272120717001</v>
          </cell>
          <cell r="D3249" t="str">
            <v> 100010860262667029801175119</v>
          </cell>
          <cell r="E3249" t="str">
            <v>Мудофаа ва ҳуқуқни муҳофаза қилувчи органлар</v>
          </cell>
          <cell r="F3249" t="str">
            <v>Фавқулотда вазиятлар вазирлиги объектлари</v>
          </cell>
          <cell r="H3249" t="str">
            <v>Фавқулотда вазиятлар вазирлиги</v>
          </cell>
          <cell r="J3249" t="str">
            <v>Вазирлик ва идора</v>
          </cell>
          <cell r="K3249" t="str">
            <v>18-илова</v>
          </cell>
          <cell r="L3249" t="str">
            <v>Асосий</v>
          </cell>
          <cell r="M3249" t="str">
            <v>Тошкент вилояти</v>
          </cell>
          <cell r="N3249" t="str">
            <v>Оҳангарон тумани</v>
          </cell>
          <cell r="P3249" t="str">
            <v>Лойиҳа-қидирув ишлари</v>
          </cell>
          <cell r="Q3249">
            <v>2023</v>
          </cell>
          <cell r="R3249">
            <v>2</v>
          </cell>
          <cell r="AS3249">
            <v>8350</v>
          </cell>
          <cell r="AT3249">
            <v>8350</v>
          </cell>
          <cell r="AU3249">
            <v>8350</v>
          </cell>
          <cell r="AX3249">
            <v>8000</v>
          </cell>
          <cell r="BB3249">
            <v>-7628.4160000000002</v>
          </cell>
          <cell r="BF3249">
            <v>371.6</v>
          </cell>
          <cell r="BS3249">
            <v>743.18399999999986</v>
          </cell>
          <cell r="BV3249">
            <v>269.56900000000002</v>
          </cell>
          <cell r="BW3249">
            <v>248.26144989999997</v>
          </cell>
          <cell r="GG3249" t="str">
            <v>объект</v>
          </cell>
          <cell r="GH3249">
            <v>1</v>
          </cell>
          <cell r="GJ3249" t="str">
            <v>Вазирлар Маҳкамасининг 2016 йил
14 августдаги 627-сон қарори</v>
          </cell>
          <cell r="GL3249">
            <v>1</v>
          </cell>
          <cell r="GQ3249" t="str">
            <v>Чиқарилган объект</v>
          </cell>
          <cell r="GU3249" t="str">
            <v>Янги қўшилган, ЛҚИ</v>
          </cell>
        </row>
        <row r="3250">
          <cell r="A3250" t="str">
            <v>Ўртачирчиқ туманида 4 та ёнғин-қутқарув автомобилига мўлжалланган ёнғин-қутқарув қисмининг бино-иншоотларини қуриш</v>
          </cell>
          <cell r="B3250" t="str">
            <v>2301272530717001</v>
          </cell>
          <cell r="D3250" t="str">
            <v> 100010860262667029801175120</v>
          </cell>
          <cell r="E3250" t="str">
            <v>Мудофаа ва ҳуқуқни муҳофаза қилувчи органлар</v>
          </cell>
          <cell r="F3250" t="str">
            <v>Фавқулотда вазиятлар вазирлиги объектлари</v>
          </cell>
          <cell r="H3250" t="str">
            <v>Фавқулотда вазиятлар вазирлиги</v>
          </cell>
          <cell r="J3250" t="str">
            <v>Вазирлик ва идора</v>
          </cell>
          <cell r="K3250" t="str">
            <v>18-илова</v>
          </cell>
          <cell r="L3250" t="str">
            <v>Асосий</v>
          </cell>
          <cell r="M3250" t="str">
            <v>Тошкент вилояти</v>
          </cell>
          <cell r="N3250" t="str">
            <v>Ўртачирчиқ тумани</v>
          </cell>
          <cell r="P3250" t="str">
            <v>Лойиҳа-қидирув ишлари</v>
          </cell>
          <cell r="Q3250">
            <v>2023</v>
          </cell>
          <cell r="R3250">
            <v>2</v>
          </cell>
          <cell r="AS3250">
            <v>8350</v>
          </cell>
          <cell r="AT3250">
            <v>8350</v>
          </cell>
          <cell r="AU3250">
            <v>8350</v>
          </cell>
          <cell r="AX3250">
            <v>8000</v>
          </cell>
          <cell r="BB3250">
            <v>-7723.64</v>
          </cell>
          <cell r="BF3250">
            <v>276.39999999999998</v>
          </cell>
          <cell r="BS3250">
            <v>552.75999999999965</v>
          </cell>
          <cell r="BV3250">
            <v>174.345</v>
          </cell>
          <cell r="BW3250">
            <v>152.68193138000001</v>
          </cell>
          <cell r="GG3250" t="str">
            <v>объект</v>
          </cell>
          <cell r="GH3250">
            <v>1</v>
          </cell>
          <cell r="GJ3250" t="str">
            <v xml:space="preserve">Вазирлар Маҳкамасининг 2019 йил 
21 ноябрдаги 926-сон қарори </v>
          </cell>
          <cell r="GL3250">
            <v>1</v>
          </cell>
          <cell r="GQ3250" t="str">
            <v>Чиқарилган объект</v>
          </cell>
          <cell r="GU3250" t="str">
            <v>Янги қўшилган, ЛҚИ</v>
          </cell>
        </row>
        <row r="3251">
          <cell r="A3251" t="str">
            <v xml:space="preserve">Фурқат туманида 4 та ёнғин-қутқарув автомобилига мўлжалланган ёнғин-қутқарув қисмининг бино-иншоотларини реконструкция қилиш </v>
          </cell>
          <cell r="B3251" t="str">
            <v>2301302380717001</v>
          </cell>
          <cell r="D3251" t="str">
            <v> 100010860262667029801175121</v>
          </cell>
          <cell r="E3251" t="str">
            <v>Мудофаа ва ҳуқуқни муҳофаза қилувчи органлар</v>
          </cell>
          <cell r="F3251" t="str">
            <v>Фавқулотда вазиятлар вазирлиги объектлари</v>
          </cell>
          <cell r="H3251" t="str">
            <v>Фавқулотда вазиятлар вазирлиги</v>
          </cell>
          <cell r="J3251" t="str">
            <v>Вазирлик ва идора</v>
          </cell>
          <cell r="K3251" t="str">
            <v>18-илова</v>
          </cell>
          <cell r="L3251" t="str">
            <v>Асосий</v>
          </cell>
          <cell r="M3251" t="str">
            <v>Фарғона вилояти</v>
          </cell>
          <cell r="N3251" t="str">
            <v xml:space="preserve">Фурқат тумани </v>
          </cell>
          <cell r="P3251" t="str">
            <v>Лойиҳа-қидирув ишлари</v>
          </cell>
          <cell r="Q3251">
            <v>2023</v>
          </cell>
          <cell r="R3251">
            <v>2</v>
          </cell>
          <cell r="AS3251">
            <v>8350</v>
          </cell>
          <cell r="AT3251">
            <v>8350</v>
          </cell>
          <cell r="AU3251">
            <v>8350</v>
          </cell>
          <cell r="AX3251">
            <v>8000</v>
          </cell>
          <cell r="BB3251">
            <v>-7646</v>
          </cell>
          <cell r="BF3251">
            <v>354</v>
          </cell>
          <cell r="BS3251">
            <v>708</v>
          </cell>
          <cell r="BV3251">
            <v>253.89400000000001</v>
          </cell>
          <cell r="BW3251">
            <v>231.04311982000002</v>
          </cell>
          <cell r="GG3251" t="str">
            <v>объект</v>
          </cell>
          <cell r="GH3251">
            <v>1</v>
          </cell>
          <cell r="GJ3251" t="str">
            <v>Вазирлар Маҳкамасининг 2017 йил
14 августдаги 627-сон қарори</v>
          </cell>
          <cell r="GL3251">
            <v>1</v>
          </cell>
          <cell r="GQ3251" t="str">
            <v>Чиқарилган объект</v>
          </cell>
          <cell r="GU3251" t="str">
            <v>Янги қўшилган, ЛҚИ</v>
          </cell>
        </row>
        <row r="3252">
          <cell r="A3252" t="str">
            <v>Урганч шаҳрида жойлашган Хоразм вилояти Фавқулодда вазиятлар бошқармасининг Аҳоли ва раҳбарларни тайёрлаш маркази ҳамда автотехникаларни сақлаш учун бокс қуриш</v>
          </cell>
          <cell r="B3252" t="str">
            <v>2101334010717001</v>
          </cell>
          <cell r="C3252">
            <v>1</v>
          </cell>
          <cell r="E3252" t="str">
            <v>Мудофаа ва ҳуқуқни муҳофаза қилувчи органлар</v>
          </cell>
          <cell r="F3252" t="str">
            <v>Фавқулотда вазиятлар вазирлиги объектлари</v>
          </cell>
          <cell r="H3252" t="str">
            <v>Фавқулотда вазиятлар вазирлиги</v>
          </cell>
          <cell r="I3252" t="str">
            <v>Фавкулотда вазиятлар вазирлиги</v>
          </cell>
          <cell r="J3252" t="str">
            <v>Вазирлик ва идора</v>
          </cell>
          <cell r="K3252" t="str">
            <v>Қўшимча</v>
          </cell>
          <cell r="L3252" t="str">
            <v>Асосий</v>
          </cell>
          <cell r="M3252" t="str">
            <v>Хоразм вилояти</v>
          </cell>
          <cell r="N3252" t="str">
            <v>Урганч шаҳри</v>
          </cell>
          <cell r="P3252" t="str">
            <v>Янги қурилиш</v>
          </cell>
          <cell r="Q3252" t="str">
            <v>2022-2023</v>
          </cell>
          <cell r="R3252">
            <v>1</v>
          </cell>
          <cell r="S3252">
            <v>1</v>
          </cell>
          <cell r="T3252">
            <v>1</v>
          </cell>
          <cell r="V3252" t="str">
            <v>декабрь, 2023 й.</v>
          </cell>
          <cell r="X3252">
            <v>1</v>
          </cell>
          <cell r="Z3252">
            <v>1</v>
          </cell>
          <cell r="AA3252">
            <v>1</v>
          </cell>
          <cell r="AS3252">
            <v>14726.450999999999</v>
          </cell>
          <cell r="AT3252">
            <v>5323.3980000000001</v>
          </cell>
          <cell r="AU3252">
            <v>5323.3980000000001</v>
          </cell>
          <cell r="AV3252">
            <v>14494.813982</v>
          </cell>
          <cell r="AW3252">
            <v>14346.5</v>
          </cell>
          <cell r="AX3252">
            <v>0</v>
          </cell>
          <cell r="BB3252">
            <v>5106.3159999999989</v>
          </cell>
          <cell r="BR3252">
            <v>-44.660999999999099</v>
          </cell>
          <cell r="BS3252">
            <v>5061.6549999999997</v>
          </cell>
          <cell r="BV3252">
            <v>4034</v>
          </cell>
          <cell r="BW3252">
            <v>3614.6</v>
          </cell>
          <cell r="BX3252" t="str">
            <v>"Қўшкўпир Агро Қурилиш" МЧЖ</v>
          </cell>
          <cell r="BY3252">
            <v>303195508</v>
          </cell>
          <cell r="CT3252">
            <v>1</v>
          </cell>
          <cell r="CU3252">
            <v>1</v>
          </cell>
          <cell r="CV3252">
            <v>1</v>
          </cell>
          <cell r="GG3252" t="str">
            <v>объект</v>
          </cell>
          <cell r="GH3252">
            <v>1</v>
          </cell>
          <cell r="GI3252">
            <v>1</v>
          </cell>
          <cell r="GQ3252" t="str">
            <v>Янги қўшилган, 95%</v>
          </cell>
        </row>
        <row r="3253">
          <cell r="A3253" t="str">
            <v>Тақсимланмаган лимит</v>
          </cell>
          <cell r="E3253" t="str">
            <v>Мудофаа ва ҳуқуқни муҳофаза қилувчи органлар</v>
          </cell>
          <cell r="F3253" t="str">
            <v>Фавқулотда вазиятлар вазирлиги объектлари</v>
          </cell>
          <cell r="H3253" t="str">
            <v>Фавқулотда вазиятлар вазирлиги</v>
          </cell>
          <cell r="I3253" t="str">
            <v>Фавкулотда вазиятлар вазирлиги</v>
          </cell>
          <cell r="J3253" t="str">
            <v>Вазирлик ва идора</v>
          </cell>
          <cell r="K3253" t="str">
            <v>Қўшимча</v>
          </cell>
          <cell r="L3253" t="str">
            <v>Асосий</v>
          </cell>
          <cell r="M3253" t="str">
            <v>Хоразм вилояти</v>
          </cell>
          <cell r="P3253" t="str">
            <v>Тақсимланмаган лимит</v>
          </cell>
          <cell r="R3253">
            <v>2</v>
          </cell>
          <cell r="AX3253">
            <v>0</v>
          </cell>
          <cell r="BR3253">
            <v>44.660999999999099</v>
          </cell>
          <cell r="BS3253">
            <v>44.660999999999099</v>
          </cell>
        </row>
        <row r="3254">
          <cell r="A3254" t="str">
            <v xml:space="preserve">Шайхонтоҳур туманида жойлашган Ўзбекистон Миллий телерадиокомпанияси ҳудудида махсус ихтисослаштирилган ёнғин-қутқарув отряди биносини қуриш </v>
          </cell>
          <cell r="B3254" t="str">
            <v>2201262770717001</v>
          </cell>
          <cell r="C3254">
            <v>1</v>
          </cell>
          <cell r="D3254" t="str">
            <v> 100010860262667029801175116</v>
          </cell>
          <cell r="E3254" t="str">
            <v>Мудофаа ва ҳуқуқни муҳофаза қилувчи органлар</v>
          </cell>
          <cell r="F3254" t="str">
            <v>Фавқулотда вазиятлар вазирлиги объектлари</v>
          </cell>
          <cell r="H3254" t="str">
            <v>Фавқулотда вазиятлар вазирлиги</v>
          </cell>
          <cell r="J3254" t="str">
            <v>Вазирлик ва идора</v>
          </cell>
          <cell r="K3254" t="str">
            <v>18-илова</v>
          </cell>
          <cell r="L3254" t="str">
            <v>Асосий</v>
          </cell>
          <cell r="M3254" t="str">
            <v>Тошкент шаҳар</v>
          </cell>
          <cell r="N3254" t="str">
            <v>Шайхонтоҳур тумани</v>
          </cell>
          <cell r="P3254" t="str">
            <v>Янги қурилиш</v>
          </cell>
          <cell r="Q3254" t="str">
            <v>2022-2023</v>
          </cell>
          <cell r="R3254">
            <v>1</v>
          </cell>
          <cell r="S3254">
            <v>1</v>
          </cell>
          <cell r="T3254">
            <v>1</v>
          </cell>
          <cell r="V3254" t="str">
            <v>сентябрь, 2023 й.</v>
          </cell>
          <cell r="X3254">
            <v>1</v>
          </cell>
          <cell r="Z3254">
            <v>1</v>
          </cell>
          <cell r="AA3254">
            <v>1</v>
          </cell>
          <cell r="AS3254">
            <v>28547.275000000001</v>
          </cell>
          <cell r="AT3254">
            <v>19874.949000000001</v>
          </cell>
          <cell r="AU3254">
            <v>19874.949000000001</v>
          </cell>
          <cell r="AW3254">
            <v>27649.453000000001</v>
          </cell>
          <cell r="AX3254">
            <v>21868</v>
          </cell>
          <cell r="BR3254">
            <v>-2981.5650000000001</v>
          </cell>
          <cell r="BS3254">
            <v>18886.435000000001</v>
          </cell>
          <cell r="BV3254">
            <v>18886.400000000001</v>
          </cell>
          <cell r="BW3254">
            <v>18886.400000000001</v>
          </cell>
          <cell r="BX3254" t="str">
            <v>"Discover invest" МЧЖ</v>
          </cell>
          <cell r="BY3254">
            <v>300935078</v>
          </cell>
          <cell r="CT3254">
            <v>1</v>
          </cell>
          <cell r="CU3254">
            <v>1</v>
          </cell>
          <cell r="CV3254">
            <v>1</v>
          </cell>
          <cell r="GG3254" t="str">
            <v>объект</v>
          </cell>
          <cell r="GH3254">
            <v>1</v>
          </cell>
          <cell r="GI3254">
            <v>1</v>
          </cell>
          <cell r="GJ3254" t="str">
            <v>Вазирлар Маҳкамасининг 2022 йил 
4 апрелдаги 150-ф-сон фармойиши</v>
          </cell>
        </row>
        <row r="3255">
          <cell r="A3255" t="str">
            <v>Тақсимланмаган лимит</v>
          </cell>
          <cell r="E3255" t="str">
            <v>Мудофаа ва ҳуқуқни муҳофаза қилувчи органлар</v>
          </cell>
          <cell r="F3255" t="str">
            <v>Фавқулотда вазиятлар вазирлиги объектлари</v>
          </cell>
          <cell r="H3255" t="str">
            <v>Фавқулотда вазиятлар вазирлиги</v>
          </cell>
          <cell r="J3255" t="str">
            <v>Вазирлик ва идора</v>
          </cell>
          <cell r="K3255" t="str">
            <v>18-илова</v>
          </cell>
          <cell r="L3255" t="str">
            <v>Асосий</v>
          </cell>
          <cell r="M3255" t="str">
            <v>Тошкент шаҳар</v>
          </cell>
          <cell r="P3255" t="str">
            <v>Тақсимланмаган лимит</v>
          </cell>
          <cell r="R3255">
            <v>2</v>
          </cell>
          <cell r="AX3255">
            <v>0</v>
          </cell>
          <cell r="BR3255">
            <v>2981.5650000000001</v>
          </cell>
          <cell r="BS3255">
            <v>2981.5650000000001</v>
          </cell>
        </row>
        <row r="3256">
          <cell r="A3256" t="str">
            <v>Лойиҳа-қидирув ишлари</v>
          </cell>
          <cell r="E3256" t="str">
            <v>Мудофаа ва ҳуқуқни муҳофаза қилувчи органлар</v>
          </cell>
          <cell r="F3256" t="str">
            <v>Фавқулотда вазиятлар вазирлиги объектлари</v>
          </cell>
          <cell r="H3256" t="str">
            <v>Фавқулотда вазиятлар вазирлиги</v>
          </cell>
          <cell r="J3256" t="str">
            <v>Вазирлик ва идора</v>
          </cell>
          <cell r="K3256" t="str">
            <v>18-илова</v>
          </cell>
          <cell r="L3256" t="str">
            <v>Асосий</v>
          </cell>
          <cell r="N3256">
            <v>0</v>
          </cell>
          <cell r="P3256" t="str">
            <v>Лойиҳа-қидирув ишлари</v>
          </cell>
          <cell r="Q3256">
            <v>2023</v>
          </cell>
          <cell r="R3256">
            <v>2</v>
          </cell>
          <cell r="AX3256">
            <v>1826.5</v>
          </cell>
          <cell r="BF3256">
            <v>-1331.7</v>
          </cell>
          <cell r="BK3256">
            <v>500</v>
          </cell>
          <cell r="BS3256">
            <v>994.8</v>
          </cell>
          <cell r="BV3256">
            <v>802.5</v>
          </cell>
          <cell r="BW3256">
            <v>201.8</v>
          </cell>
          <cell r="GU3256" t="str">
            <v>Лимит мақбуллаштирилди</v>
          </cell>
          <cell r="GZ3256" t="str">
            <v>Лимит қўшилди</v>
          </cell>
        </row>
        <row r="3257">
          <cell r="A3257" t="str">
            <v>Кредитор қарздорликлар</v>
          </cell>
          <cell r="E3257" t="str">
            <v>Мудофаа ва ҳуқуқни муҳофаза қилувчи органлар</v>
          </cell>
          <cell r="F3257" t="str">
            <v>Фавқулотда вазиятлар вазирлиги объектлари</v>
          </cell>
          <cell r="H3257" t="str">
            <v>Фавқулотда вазиятлар вазирлиги</v>
          </cell>
          <cell r="J3257" t="str">
            <v>Вазирлик ва идора</v>
          </cell>
          <cell r="K3257" t="str">
            <v>18-илова</v>
          </cell>
          <cell r="L3257" t="str">
            <v>Асосий</v>
          </cell>
          <cell r="N3257">
            <v>0</v>
          </cell>
          <cell r="P3257" t="str">
            <v>Кредитор қарздорлик</v>
          </cell>
          <cell r="R3257">
            <v>1</v>
          </cell>
          <cell r="AX3257">
            <v>12318.54925</v>
          </cell>
          <cell r="BQ3257">
            <v>-3037.2040000000002</v>
          </cell>
          <cell r="BS3257">
            <v>9281.3452500000003</v>
          </cell>
          <cell r="BW3257">
            <v>4493</v>
          </cell>
        </row>
        <row r="3258">
          <cell r="A3258" t="str">
            <v>Нукус ҳарбий суди биносини реконструкция қилиш</v>
          </cell>
          <cell r="B3258" t="str">
            <v>2301354010717002</v>
          </cell>
          <cell r="D3258">
            <v>0</v>
          </cell>
          <cell r="E3258" t="str">
            <v>Мудофаа ва ҳуқуқни муҳофаза қилувчи органлар</v>
          </cell>
          <cell r="F3258" t="str">
            <v>Олий суд объектлари</v>
          </cell>
          <cell r="H3258" t="str">
            <v>Қорақалпоғистон Республикаси Вазирлар Кенгаши</v>
          </cell>
          <cell r="J3258" t="str">
            <v>Вилоят</v>
          </cell>
          <cell r="K3258" t="str">
            <v>18-илова</v>
          </cell>
          <cell r="L3258" t="str">
            <v>Асосий</v>
          </cell>
          <cell r="M3258" t="str">
            <v>Қорақалпоғистон Республикаси</v>
          </cell>
          <cell r="N3258" t="str">
            <v>Нукус шаҳри</v>
          </cell>
          <cell r="P3258" t="str">
            <v>Реконструкция</v>
          </cell>
          <cell r="Q3258">
            <v>2023</v>
          </cell>
          <cell r="R3258">
            <v>2</v>
          </cell>
          <cell r="AS3258">
            <v>3631.6</v>
          </cell>
          <cell r="AT3258">
            <v>3631.6</v>
          </cell>
          <cell r="AU3258">
            <v>3631.6</v>
          </cell>
          <cell r="AX3258">
            <v>3450</v>
          </cell>
          <cell r="BB3258">
            <v>-3450</v>
          </cell>
          <cell r="BS3258">
            <v>0</v>
          </cell>
          <cell r="BV3258">
            <v>17.225999999999999</v>
          </cell>
          <cell r="BW3258">
            <v>17.225999999999999</v>
          </cell>
          <cell r="GG3258" t="str">
            <v>объект</v>
          </cell>
          <cell r="GH3258">
            <v>1</v>
          </cell>
          <cell r="GJ3258" t="str">
            <v xml:space="preserve">Вазирлар Маҳкамасининг 2021 йил 
26 февралдаги 103-сон қарори
</v>
          </cell>
          <cell r="GL3258">
            <v>1</v>
          </cell>
          <cell r="GQ3258" t="str">
            <v>Чиқарилган объект</v>
          </cell>
        </row>
        <row r="3259">
          <cell r="A3259" t="str">
            <v>Лойиҳа-қидирув ишлари</v>
          </cell>
          <cell r="E3259" t="str">
            <v>Мудофаа ва ҳуқуқни муҳофаза қилувчи органлар</v>
          </cell>
          <cell r="F3259" t="str">
            <v>Олий суд объектлари</v>
          </cell>
          <cell r="H3259" t="str">
            <v>Қорақалпоғистон Республикаси Вазирлар Кенгаши</v>
          </cell>
          <cell r="J3259" t="str">
            <v>Вилоят</v>
          </cell>
          <cell r="K3259" t="str">
            <v>Қўшимча</v>
          </cell>
          <cell r="L3259" t="str">
            <v>Асосий</v>
          </cell>
          <cell r="M3259" t="str">
            <v>Қорақалпоғистон Республикаси</v>
          </cell>
          <cell r="P3259" t="str">
            <v>Лойиҳа-қидирув ишлари</v>
          </cell>
          <cell r="Q3259">
            <v>2023</v>
          </cell>
          <cell r="R3259">
            <v>2</v>
          </cell>
          <cell r="BK3259">
            <v>177</v>
          </cell>
          <cell r="BS3259">
            <v>177</v>
          </cell>
          <cell r="GZ3259" t="str">
            <v>Лимит қўшилди</v>
          </cell>
        </row>
        <row r="3260">
          <cell r="A3260" t="str">
            <v xml:space="preserve">Жиноят ишлари бўйича Бухоро шаҳар  
судига янги бино қуриш </v>
          </cell>
          <cell r="B3260" t="str">
            <v>2301064010717001</v>
          </cell>
          <cell r="D3260">
            <v>0</v>
          </cell>
          <cell r="E3260" t="str">
            <v>Мудофаа ва ҳуқуқни муҳофаза қилувчи органлар</v>
          </cell>
          <cell r="F3260" t="str">
            <v>Олий суд объектлари</v>
          </cell>
          <cell r="H3260" t="str">
            <v>Бухоро вилояти ҳокимлиги</v>
          </cell>
          <cell r="I3260" t="str">
            <v>Бухоро вилояти ҳокимлиги "Ягона буюртмачи хизмати" ИК ДУК</v>
          </cell>
          <cell r="J3260" t="str">
            <v>Вилоят</v>
          </cell>
          <cell r="K3260" t="str">
            <v>18-илова</v>
          </cell>
          <cell r="L3260" t="str">
            <v>Асосий</v>
          </cell>
          <cell r="M3260" t="str">
            <v>Бухоро вилояти</v>
          </cell>
          <cell r="N3260" t="str">
            <v>Бухоро шаҳри</v>
          </cell>
          <cell r="P3260" t="str">
            <v>Лойиҳа-қидирув ишлари</v>
          </cell>
          <cell r="Q3260">
            <v>2023</v>
          </cell>
          <cell r="R3260">
            <v>2</v>
          </cell>
          <cell r="AS3260">
            <v>10000</v>
          </cell>
          <cell r="AT3260">
            <v>10000</v>
          </cell>
          <cell r="AU3260">
            <v>10000</v>
          </cell>
          <cell r="AX3260">
            <v>9417.5</v>
          </cell>
          <cell r="BB3260">
            <v>-9417.5</v>
          </cell>
          <cell r="BF3260">
            <v>235.43799999999999</v>
          </cell>
          <cell r="BS3260">
            <v>235.43799999999999</v>
          </cell>
          <cell r="BV3260">
            <v>235.4</v>
          </cell>
          <cell r="BW3260">
            <v>52.174500000000002</v>
          </cell>
          <cell r="GG3260" t="str">
            <v>объект</v>
          </cell>
          <cell r="GH3260">
            <v>1</v>
          </cell>
          <cell r="GJ3260" t="str">
            <v xml:space="preserve">Вазирлар Маҳкамасининг 2021 йил 
26 февралдаги 103-сон қарори
</v>
          </cell>
          <cell r="GL3260">
            <v>1</v>
          </cell>
          <cell r="GQ3260" t="str">
            <v>Чиқарилган объект</v>
          </cell>
          <cell r="GU3260" t="str">
            <v>Янги қўшилган, ЛҚИ</v>
          </cell>
        </row>
        <row r="3261">
          <cell r="A3261" t="str">
            <v>Лойиҳа-қидирув ишлари</v>
          </cell>
          <cell r="E3261" t="str">
            <v>Мудофаа ва ҳуқуқни муҳофаза қилувчи органлар</v>
          </cell>
          <cell r="F3261" t="str">
            <v>Олий суд объектлари</v>
          </cell>
          <cell r="H3261" t="str">
            <v>Бухоро вилояти ҳокимлиги</v>
          </cell>
          <cell r="J3261" t="str">
            <v>Вилоят</v>
          </cell>
          <cell r="K3261" t="str">
            <v>Қўшимча</v>
          </cell>
          <cell r="L3261" t="str">
            <v>Асосий</v>
          </cell>
          <cell r="M3261" t="str">
            <v>Бухоро вилояти</v>
          </cell>
          <cell r="P3261" t="str">
            <v>Лойиҳа-қидирув ишлари</v>
          </cell>
          <cell r="Q3261">
            <v>2023</v>
          </cell>
          <cell r="R3261">
            <v>2</v>
          </cell>
          <cell r="BK3261">
            <v>255</v>
          </cell>
          <cell r="BS3261">
            <v>255</v>
          </cell>
          <cell r="GZ3261" t="str">
            <v>Лимит қўшилди</v>
          </cell>
        </row>
        <row r="3262">
          <cell r="A3262" t="str">
            <v xml:space="preserve">Жиззах вилояти умумий юрисдикция судлари учун янги бино қурилиши  </v>
          </cell>
          <cell r="B3262" t="str">
            <v>2001084010717001</v>
          </cell>
          <cell r="C3262">
            <v>1</v>
          </cell>
          <cell r="E3262" t="str">
            <v>Мудофаа ва ҳуқуқни муҳофаза қилувчи органлар</v>
          </cell>
          <cell r="F3262" t="str">
            <v>Олий суд объектлари</v>
          </cell>
          <cell r="H3262" t="str">
            <v>Жиззах вилояти ҳокимлиги</v>
          </cell>
          <cell r="I3262" t="str">
            <v>Жиззах вилояти хокимлиги ҳузуридаги "Ягона буюртмачи хизмати" ИК</v>
          </cell>
          <cell r="J3262" t="str">
            <v>Вилоят</v>
          </cell>
          <cell r="K3262" t="str">
            <v>Қўшимча</v>
          </cell>
          <cell r="L3262" t="str">
            <v>Асосий</v>
          </cell>
          <cell r="M3262" t="str">
            <v>Жиззах вилояти</v>
          </cell>
          <cell r="N3262" t="str">
            <v>Жиззах шахри</v>
          </cell>
          <cell r="P3262" t="str">
            <v>Янги қурилиш</v>
          </cell>
          <cell r="Q3262" t="str">
            <v>2022-2023</v>
          </cell>
          <cell r="R3262">
            <v>1</v>
          </cell>
          <cell r="S3262">
            <v>1</v>
          </cell>
          <cell r="V3262" t="str">
            <v>декабрь, 2023 й.</v>
          </cell>
          <cell r="W3262" t="str">
            <v>25.12.2023 й.</v>
          </cell>
          <cell r="X3262">
            <v>1</v>
          </cell>
          <cell r="Z3262">
            <v>1</v>
          </cell>
          <cell r="AA3262">
            <v>1</v>
          </cell>
          <cell r="AS3262">
            <v>78750.376000000004</v>
          </cell>
          <cell r="AT3262">
            <v>16113.183999999999</v>
          </cell>
          <cell r="AU3262">
            <v>16113.183999999999</v>
          </cell>
          <cell r="AW3262">
            <v>77352.06700000001</v>
          </cell>
          <cell r="AX3262">
            <v>0</v>
          </cell>
          <cell r="BB3262">
            <v>11745.150499999996</v>
          </cell>
          <cell r="BR3262">
            <v>-410.36800000000039</v>
          </cell>
          <cell r="BS3262">
            <v>11334.782499999996</v>
          </cell>
          <cell r="BV3262">
            <v>15593.52</v>
          </cell>
          <cell r="BW3262">
            <v>11745.150499999996</v>
          </cell>
          <cell r="BX3262" t="str">
            <v>"Қурилиш таъминоти" МЧЖ</v>
          </cell>
          <cell r="BY3262">
            <v>203263869</v>
          </cell>
          <cell r="CT3262">
            <v>1</v>
          </cell>
          <cell r="CU3262">
            <v>1</v>
          </cell>
          <cell r="CV3262">
            <v>1</v>
          </cell>
          <cell r="GG3262" t="str">
            <v>объект</v>
          </cell>
          <cell r="GH3262">
            <v>1</v>
          </cell>
          <cell r="GI3262">
            <v>1</v>
          </cell>
          <cell r="GQ3262" t="str">
            <v>Янги қўшилган, 95%</v>
          </cell>
        </row>
        <row r="3263">
          <cell r="A3263" t="str">
            <v>Тақсимланмаган лимит</v>
          </cell>
          <cell r="E3263" t="str">
            <v>Мудофаа ва ҳуқуқни муҳофаза қилувчи органлар</v>
          </cell>
          <cell r="F3263" t="str">
            <v>Олий суд объектлари</v>
          </cell>
          <cell r="H3263" t="str">
            <v>Жиззах вилояти ҳокимлиги</v>
          </cell>
          <cell r="I3263" t="str">
            <v>Жиззах вилояти хокимлиги ҳузуридаги "Ягона буюртмачи хизмати" ИК</v>
          </cell>
          <cell r="J3263" t="str">
            <v>Вилоят</v>
          </cell>
          <cell r="K3263" t="str">
            <v>Қўшимча</v>
          </cell>
          <cell r="L3263" t="str">
            <v>Асосий</v>
          </cell>
          <cell r="M3263" t="str">
            <v>Жиззах вилояти</v>
          </cell>
          <cell r="P3263" t="str">
            <v>Тақсимланмаган лимит</v>
          </cell>
          <cell r="R3263">
            <v>2</v>
          </cell>
          <cell r="AX3263">
            <v>0</v>
          </cell>
          <cell r="BR3263">
            <v>410.36800000000039</v>
          </cell>
          <cell r="BS3263">
            <v>410.36800000000039</v>
          </cell>
        </row>
        <row r="3264">
          <cell r="A3264" t="str">
            <v xml:space="preserve">Жиноят ишлари бўйича Кўкдала туман судига янги бино қуриш </v>
          </cell>
          <cell r="B3264" t="str">
            <v>2201102400717003</v>
          </cell>
          <cell r="C3264">
            <v>1</v>
          </cell>
          <cell r="D3264" t="str">
            <v> 100010860104017039804011002</v>
          </cell>
          <cell r="E3264" t="str">
            <v>Мудофаа ва ҳуқуқни муҳофаза қилувчи органлар</v>
          </cell>
          <cell r="F3264" t="str">
            <v>Олий суд объектлари</v>
          </cell>
          <cell r="H3264" t="str">
            <v>Қашқадарё вилояти ҳокимлиги</v>
          </cell>
          <cell r="J3264" t="str">
            <v>Вилоят</v>
          </cell>
          <cell r="K3264" t="str">
            <v>18-илова</v>
          </cell>
          <cell r="L3264" t="str">
            <v>Асосий</v>
          </cell>
          <cell r="M3264" t="str">
            <v>Қашқадарё вилояти</v>
          </cell>
          <cell r="N3264" t="str">
            <v>Кўкдала тумани</v>
          </cell>
          <cell r="P3264" t="str">
            <v>Янги қурилиш</v>
          </cell>
          <cell r="Q3264" t="str">
            <v>2022-2023</v>
          </cell>
          <cell r="R3264">
            <v>1</v>
          </cell>
          <cell r="S3264">
            <v>1</v>
          </cell>
          <cell r="T3264">
            <v>1</v>
          </cell>
          <cell r="U3264">
            <v>1</v>
          </cell>
          <cell r="X3264">
            <v>1</v>
          </cell>
          <cell r="Z3264">
            <v>1</v>
          </cell>
          <cell r="AA3264">
            <v>1</v>
          </cell>
          <cell r="AS3264">
            <v>7096</v>
          </cell>
          <cell r="AT3264">
            <v>3972.2660000000001</v>
          </cell>
          <cell r="AU3264">
            <v>3972.2660000000001</v>
          </cell>
          <cell r="AV3264">
            <v>6863.5950000000003</v>
          </cell>
          <cell r="AW3264">
            <v>6863.5950000000003</v>
          </cell>
          <cell r="AX3264">
            <v>2600</v>
          </cell>
          <cell r="BS3264">
            <v>2600</v>
          </cell>
          <cell r="BV3264">
            <v>3816.5</v>
          </cell>
          <cell r="BW3264">
            <v>2399.5</v>
          </cell>
          <cell r="BX3264" t="str">
            <v>"BBB Baraka Group" МЧЖ</v>
          </cell>
          <cell r="BY3264">
            <v>307914479</v>
          </cell>
          <cell r="CT3264">
            <v>1</v>
          </cell>
          <cell r="CU3264">
            <v>1</v>
          </cell>
          <cell r="CV3264">
            <v>1</v>
          </cell>
          <cell r="GG3264" t="str">
            <v>объект</v>
          </cell>
          <cell r="GH3264">
            <v>1</v>
          </cell>
          <cell r="GI3264">
            <v>1</v>
          </cell>
          <cell r="GJ3264" t="str">
            <v>Ўзбекистон Республикаси Президентининг
2022 йил 19 апрелдаги ПҚ-211-сон қарори</v>
          </cell>
        </row>
        <row r="3265">
          <cell r="A3265" t="str">
            <v>Лойиҳа-қидирув ишлари</v>
          </cell>
          <cell r="E3265" t="str">
            <v>Мудофаа ва ҳуқуқни муҳофаза қилувчи органлар</v>
          </cell>
          <cell r="F3265" t="str">
            <v>Олий суд объектлари</v>
          </cell>
          <cell r="H3265" t="str">
            <v>Қашқадарё вилояти ҳокимлиги</v>
          </cell>
          <cell r="J3265" t="str">
            <v>Вилоят</v>
          </cell>
          <cell r="K3265" t="str">
            <v>Қўшимча</v>
          </cell>
          <cell r="L3265" t="str">
            <v>Асосий</v>
          </cell>
          <cell r="M3265" t="str">
            <v>Қашқадарё вилояти</v>
          </cell>
          <cell r="P3265" t="str">
            <v>Лойиҳа-қидирув ишлари</v>
          </cell>
          <cell r="Q3265">
            <v>2023</v>
          </cell>
          <cell r="R3265">
            <v>2</v>
          </cell>
          <cell r="BK3265">
            <v>119</v>
          </cell>
          <cell r="BS3265">
            <v>119</v>
          </cell>
          <cell r="BW3265">
            <v>19.300906000000001</v>
          </cell>
          <cell r="GZ3265" t="str">
            <v>Лимит қўшилди</v>
          </cell>
        </row>
        <row r="3266">
          <cell r="A3266" t="str">
            <v xml:space="preserve">Тошкент вилояти Нурафшон шаҳрида умумюрисдикция судларига янги бино қуриш </v>
          </cell>
          <cell r="B3266" t="str">
            <v>2001274010717001</v>
          </cell>
          <cell r="C3266">
            <v>1</v>
          </cell>
          <cell r="D3266" t="str">
            <v> 100010860274017039804011001</v>
          </cell>
          <cell r="E3266" t="str">
            <v>Мудофаа ва ҳуқуқни муҳофаза қилувчи органлар</v>
          </cell>
          <cell r="F3266" t="str">
            <v>Олий суд объектлари</v>
          </cell>
          <cell r="H3266" t="str">
            <v>Тошкент вилояти ҳокимлиги</v>
          </cell>
          <cell r="I3266" t="str">
            <v xml:space="preserve">Тошкент вилояти хокимлиги ҳузуридаги "Тошкент вилоятида бизнес марказларини қуриш дирекцияси" ДУК </v>
          </cell>
          <cell r="J3266" t="str">
            <v>Вилоят</v>
          </cell>
          <cell r="K3266" t="str">
            <v>18-илова</v>
          </cell>
          <cell r="L3266" t="str">
            <v>Асосий</v>
          </cell>
          <cell r="M3266" t="str">
            <v>Тошкент вилояти</v>
          </cell>
          <cell r="N3266" t="str">
            <v>Нурафшон шаҳри</v>
          </cell>
          <cell r="O3266" t="str">
            <v>Янгиобод</v>
          </cell>
          <cell r="P3266" t="str">
            <v>Янги қурилиш</v>
          </cell>
          <cell r="Q3266" t="str">
            <v>2020-2023</v>
          </cell>
          <cell r="R3266">
            <v>1</v>
          </cell>
          <cell r="S3266">
            <v>1</v>
          </cell>
          <cell r="X3266">
            <v>1</v>
          </cell>
          <cell r="Z3266">
            <v>1</v>
          </cell>
          <cell r="AA3266">
            <v>1</v>
          </cell>
          <cell r="AS3266">
            <v>74466.38</v>
          </cell>
          <cell r="AT3266">
            <v>13454.531000000001</v>
          </cell>
          <cell r="AU3266">
            <v>13454.531000000001</v>
          </cell>
          <cell r="AX3266">
            <v>15700</v>
          </cell>
          <cell r="BR3266">
            <v>-2673.8860000000004</v>
          </cell>
          <cell r="BS3266">
            <v>13026.114</v>
          </cell>
          <cell r="BV3266">
            <v>10345.481</v>
          </cell>
          <cell r="BW3266">
            <v>8117.4979999999996</v>
          </cell>
          <cell r="BX3266" t="str">
            <v>"БИНОКОР" МЧЖ</v>
          </cell>
          <cell r="BY3266">
            <v>201741741</v>
          </cell>
          <cell r="CT3266">
            <v>1</v>
          </cell>
          <cell r="CU3266">
            <v>1</v>
          </cell>
          <cell r="CV3266">
            <v>1</v>
          </cell>
          <cell r="GG3266" t="str">
            <v>объект</v>
          </cell>
          <cell r="GH3266">
            <v>1</v>
          </cell>
          <cell r="GI3266">
            <v>1</v>
          </cell>
          <cell r="GJ3266" t="str">
            <v>Вазирлар Маҳкамасининг 2021 йил 
26 февралдаги 103-сон қарори</v>
          </cell>
        </row>
        <row r="3267">
          <cell r="A3267" t="str">
            <v xml:space="preserve">Иқтисодий, жиноят ва фуқаролик ишлари бўйича Қуйичирчиқ тумани судларига янги бино қуриш </v>
          </cell>
          <cell r="B3267" t="str">
            <v>2301272330717001</v>
          </cell>
          <cell r="D3267">
            <v>0</v>
          </cell>
          <cell r="E3267" t="str">
            <v>Мудофаа ва ҳуқуқни муҳофаза қилувчи органлар</v>
          </cell>
          <cell r="F3267" t="str">
            <v>Олий суд объектлари</v>
          </cell>
          <cell r="H3267" t="str">
            <v>Тошкент вилояти ҳокимлиги</v>
          </cell>
          <cell r="J3267" t="str">
            <v>Вилоят</v>
          </cell>
          <cell r="K3267" t="str">
            <v>18-илова</v>
          </cell>
          <cell r="L3267" t="str">
            <v>Асосий</v>
          </cell>
          <cell r="M3267" t="str">
            <v>Тошкент вилояти</v>
          </cell>
          <cell r="N3267" t="str">
            <v xml:space="preserve">Қуйичирчиқ тумани </v>
          </cell>
          <cell r="P3267" t="str">
            <v>Лойиҳа-қидирув ишлари</v>
          </cell>
          <cell r="Q3267">
            <v>2023</v>
          </cell>
          <cell r="R3267">
            <v>2</v>
          </cell>
          <cell r="AS3267">
            <v>7421.0526315789475</v>
          </cell>
          <cell r="AT3267">
            <v>7421.0526315789475</v>
          </cell>
          <cell r="AU3267">
            <v>7421.0526315789475</v>
          </cell>
          <cell r="AX3267">
            <v>7050</v>
          </cell>
          <cell r="BB3267">
            <v>-7050</v>
          </cell>
          <cell r="BF3267">
            <v>176.25</v>
          </cell>
          <cell r="BS3267">
            <v>176.25</v>
          </cell>
          <cell r="BW3267">
            <v>176.21899999999999</v>
          </cell>
          <cell r="GG3267" t="str">
            <v>объект</v>
          </cell>
          <cell r="GH3267">
            <v>1</v>
          </cell>
          <cell r="GJ3267" t="str">
            <v xml:space="preserve">Вазирлар Маҳкамасининг 2021 йил 
26 февралдаги 103-сон қарори
</v>
          </cell>
          <cell r="GL3267">
            <v>1</v>
          </cell>
          <cell r="GQ3267" t="str">
            <v>Чиқарилган объект</v>
          </cell>
          <cell r="GU3267" t="str">
            <v>Янги қўшилган, ЛҚИ</v>
          </cell>
        </row>
        <row r="3268">
          <cell r="A3268" t="str">
            <v>Лойиҳа-қидирув ишлари</v>
          </cell>
          <cell r="E3268" t="str">
            <v>Мудофаа ва ҳуқуқни муҳофаза қилувчи органлар</v>
          </cell>
          <cell r="F3268" t="str">
            <v>Олий суд объектлари</v>
          </cell>
          <cell r="H3268" t="str">
            <v>Тошкент вилояти ҳокимлиги</v>
          </cell>
          <cell r="J3268" t="str">
            <v>Вилоят</v>
          </cell>
          <cell r="K3268" t="str">
            <v>Қўшимча</v>
          </cell>
          <cell r="L3268" t="str">
            <v>Асосий</v>
          </cell>
          <cell r="M3268" t="str">
            <v>Тошкент вилояти</v>
          </cell>
          <cell r="P3268" t="str">
            <v>Лойиҳа-қидирув ишлари</v>
          </cell>
          <cell r="Q3268">
            <v>2023</v>
          </cell>
          <cell r="R3268">
            <v>2</v>
          </cell>
          <cell r="BK3268">
            <v>283</v>
          </cell>
          <cell r="BS3268">
            <v>283</v>
          </cell>
          <cell r="GZ3268" t="str">
            <v>Лимит қўшилди</v>
          </cell>
        </row>
        <row r="3269">
          <cell r="A3269" t="str">
            <v>Тақсимланмаган лимит</v>
          </cell>
          <cell r="E3269" t="str">
            <v>Мудофаа ва ҳуқуқни муҳофаза қилувчи органлар</v>
          </cell>
          <cell r="F3269" t="str">
            <v>Олий суд объектлари</v>
          </cell>
          <cell r="H3269" t="str">
            <v>Тошкент вилояти ҳокимлиги</v>
          </cell>
          <cell r="J3269" t="str">
            <v>Вилоят</v>
          </cell>
          <cell r="K3269" t="str">
            <v>18-илова</v>
          </cell>
          <cell r="L3269" t="str">
            <v>Асосий</v>
          </cell>
          <cell r="M3269" t="str">
            <v>Тошкент вилояти</v>
          </cell>
          <cell r="P3269" t="str">
            <v>Тақсимланмаган лимит</v>
          </cell>
          <cell r="R3269">
            <v>2</v>
          </cell>
          <cell r="AX3269">
            <v>0</v>
          </cell>
          <cell r="BR3269">
            <v>2673.8860000000004</v>
          </cell>
          <cell r="BS3269">
            <v>2673.8860000000004</v>
          </cell>
        </row>
        <row r="3270">
          <cell r="A3270" t="str">
            <v xml:space="preserve">Тошкент шаҳар умумюрисдикция судларига янги бино қуриш </v>
          </cell>
          <cell r="B3270" t="str">
            <v>2101262900717002</v>
          </cell>
          <cell r="C3270">
            <v>1</v>
          </cell>
          <cell r="D3270" t="str">
            <v> 100010860262777039804011004</v>
          </cell>
          <cell r="E3270" t="str">
            <v>Мудофаа ва ҳуқуқни муҳофаза қилувчи органлар</v>
          </cell>
          <cell r="F3270" t="str">
            <v>Олий суд объектлари</v>
          </cell>
          <cell r="H3270" t="str">
            <v>Тошкент шаҳар ҳокимлиги</v>
          </cell>
          <cell r="J3270" t="str">
            <v>Вилоят</v>
          </cell>
          <cell r="K3270" t="str">
            <v>18-илова</v>
          </cell>
          <cell r="L3270" t="str">
            <v>Асосий</v>
          </cell>
          <cell r="M3270" t="str">
            <v>Тошкент шаҳар</v>
          </cell>
          <cell r="N3270" t="str">
            <v>Яшнобод тумани</v>
          </cell>
          <cell r="P3270" t="str">
            <v>Янги қурилиш</v>
          </cell>
          <cell r="Q3270" t="str">
            <v>2021-2023</v>
          </cell>
          <cell r="R3270">
            <v>1</v>
          </cell>
          <cell r="V3270" t="str">
            <v>декабрь, 2023 й.</v>
          </cell>
          <cell r="W3270" t="str">
            <v>декабрь,
2023й.</v>
          </cell>
          <cell r="X3270">
            <v>1</v>
          </cell>
          <cell r="Z3270">
            <v>1</v>
          </cell>
          <cell r="AA3270">
            <v>1</v>
          </cell>
          <cell r="AS3270">
            <v>99597.467000000004</v>
          </cell>
          <cell r="AT3270">
            <v>58816.633999999998</v>
          </cell>
          <cell r="AU3270">
            <v>58816.633999999998</v>
          </cell>
          <cell r="AV3270">
            <v>117338.947629</v>
          </cell>
          <cell r="AW3270">
            <v>96535.379000000001</v>
          </cell>
          <cell r="AX3270">
            <v>40000</v>
          </cell>
          <cell r="BS3270">
            <v>40000</v>
          </cell>
          <cell r="BV3270">
            <v>30088.662879</v>
          </cell>
          <cell r="BW3270">
            <v>39517.48964</v>
          </cell>
          <cell r="BX3270" t="str">
            <v>"Discover invest" МЧЖ</v>
          </cell>
          <cell r="BY3270">
            <v>300935078</v>
          </cell>
          <cell r="CT3270">
            <v>1</v>
          </cell>
          <cell r="CU3270">
            <v>1</v>
          </cell>
          <cell r="CV3270">
            <v>1</v>
          </cell>
          <cell r="GG3270" t="str">
            <v>объект</v>
          </cell>
          <cell r="GH3270">
            <v>1</v>
          </cell>
          <cell r="GI3270">
            <v>1</v>
          </cell>
          <cell r="GJ3270" t="str">
            <v>Вазирлар Маҳкамасининг 2021 йил 
26 февралдаги 103-сон қарори</v>
          </cell>
        </row>
        <row r="3271">
          <cell r="A3271" t="str">
            <v xml:space="preserve">Ўзбекистон Республикаси ва Тошкент шаҳар ҳарбий судлари биноларини реконструкция қилиш </v>
          </cell>
          <cell r="B3271" t="str">
            <v>2301262870717001</v>
          </cell>
          <cell r="C3271">
            <v>1</v>
          </cell>
          <cell r="D3271">
            <v>0</v>
          </cell>
          <cell r="E3271" t="str">
            <v>Мудофаа ва ҳуқуқни муҳофаза қилувчи органлар</v>
          </cell>
          <cell r="F3271" t="str">
            <v>Олий суд объектлари</v>
          </cell>
          <cell r="H3271" t="str">
            <v>Тошкент шаҳар ҳокимлиги</v>
          </cell>
          <cell r="J3271" t="str">
            <v>Вилоят</v>
          </cell>
          <cell r="K3271" t="str">
            <v>18-илова</v>
          </cell>
          <cell r="L3271" t="str">
            <v>Асосий</v>
          </cell>
          <cell r="M3271" t="str">
            <v>Тошкент шаҳар</v>
          </cell>
          <cell r="N3271" t="str">
            <v>Юнусобод тумани</v>
          </cell>
          <cell r="P3271" t="str">
            <v>Реконструкция</v>
          </cell>
          <cell r="Q3271">
            <v>2023</v>
          </cell>
          <cell r="R3271">
            <v>2</v>
          </cell>
          <cell r="V3271" t="str">
            <v>декабрь, 2023 й.</v>
          </cell>
          <cell r="W3271" t="str">
            <v>февраль,
2024й.</v>
          </cell>
          <cell r="AB3271">
            <v>1</v>
          </cell>
          <cell r="AE3271">
            <v>1</v>
          </cell>
          <cell r="AG3271">
            <v>1</v>
          </cell>
          <cell r="AH3271">
            <v>1</v>
          </cell>
          <cell r="AJ3271">
            <v>1</v>
          </cell>
          <cell r="AM3271">
            <v>1</v>
          </cell>
          <cell r="AN3271">
            <v>1</v>
          </cell>
          <cell r="AO3271">
            <v>1</v>
          </cell>
          <cell r="AR3271">
            <v>1</v>
          </cell>
          <cell r="AS3271">
            <v>13930.750262000001</v>
          </cell>
          <cell r="AT3271">
            <v>13760.851000000001</v>
          </cell>
          <cell r="AU3271">
            <v>13760.851000000001</v>
          </cell>
          <cell r="AV3271">
            <v>5145.9489999999996</v>
          </cell>
          <cell r="AW3271">
            <v>13623.550261</v>
          </cell>
          <cell r="AX3271">
            <v>7000</v>
          </cell>
          <cell r="BO3271">
            <v>3000</v>
          </cell>
          <cell r="BS3271">
            <v>10000</v>
          </cell>
          <cell r="BV3271">
            <v>6021.5520990100003</v>
          </cell>
          <cell r="BW3271">
            <v>6998.91165518464</v>
          </cell>
          <cell r="BX3271" t="str">
            <v>Geostroy Prestij</v>
          </cell>
          <cell r="BY3271">
            <v>304398450</v>
          </cell>
          <cell r="CT3271">
            <v>1</v>
          </cell>
          <cell r="CU3271">
            <v>1</v>
          </cell>
          <cell r="CW3271">
            <v>1</v>
          </cell>
          <cell r="GG3271" t="str">
            <v>объект</v>
          </cell>
          <cell r="GH3271">
            <v>1</v>
          </cell>
          <cell r="GI3271">
            <v>1</v>
          </cell>
          <cell r="GJ3271" t="str">
            <v>Вазирлар Маҳкамасининг 2021 йил 
26 февралдаги 103-сон қарори</v>
          </cell>
          <cell r="HD3271" t="str">
            <v>Лимит қўшилди</v>
          </cell>
        </row>
        <row r="3272">
          <cell r="A3272" t="str">
            <v>Лойиҳа-қидирув ишлари</v>
          </cell>
          <cell r="E3272" t="str">
            <v>Мудофаа ва ҳуқуқни муҳофаза қилувчи органлар</v>
          </cell>
          <cell r="F3272" t="str">
            <v>Олий суд объектлари</v>
          </cell>
          <cell r="H3272" t="str">
            <v>Тошкент шаҳар ҳокимлиги</v>
          </cell>
          <cell r="J3272" t="str">
            <v>Вилоят</v>
          </cell>
          <cell r="K3272" t="str">
            <v>Қўшимча</v>
          </cell>
          <cell r="L3272" t="str">
            <v>Асосий</v>
          </cell>
          <cell r="M3272" t="str">
            <v>Тошкент шаҳар</v>
          </cell>
          <cell r="P3272" t="str">
            <v>Лойиҳа-қидирув ишлари</v>
          </cell>
          <cell r="Q3272">
            <v>2023</v>
          </cell>
          <cell r="R3272">
            <v>2</v>
          </cell>
          <cell r="BK3272">
            <v>147</v>
          </cell>
          <cell r="BS3272">
            <v>147</v>
          </cell>
          <cell r="GZ3272" t="str">
            <v>Лимит қўшилди</v>
          </cell>
        </row>
        <row r="3273">
          <cell r="A3273" t="str">
            <v>Лойиҳа-қидирув ишлари</v>
          </cell>
          <cell r="E3273" t="str">
            <v>Мудофаа ва ҳуқуқни муҳофаза қилувчи органлар</v>
          </cell>
          <cell r="F3273" t="str">
            <v>Олий суд объектлари</v>
          </cell>
          <cell r="H3273" t="str">
            <v>Олий суд</v>
          </cell>
          <cell r="J3273" t="str">
            <v>Вазирлик ва идора</v>
          </cell>
          <cell r="K3273" t="str">
            <v>18-илова</v>
          </cell>
          <cell r="L3273" t="str">
            <v>Асосий</v>
          </cell>
          <cell r="N3273">
            <v>0</v>
          </cell>
          <cell r="P3273" t="str">
            <v>Лойиҳа-қидирув ишлари</v>
          </cell>
          <cell r="Q3273">
            <v>2023</v>
          </cell>
          <cell r="R3273">
            <v>2</v>
          </cell>
          <cell r="AX3273">
            <v>1965</v>
          </cell>
          <cell r="BF3273">
            <v>-411.68799999999999</v>
          </cell>
          <cell r="BK3273">
            <v>-981</v>
          </cell>
          <cell r="BS3273">
            <v>572.3119999999999</v>
          </cell>
          <cell r="GU3273" t="str">
            <v>Лимит мақбуллаштирилди</v>
          </cell>
          <cell r="GZ3273" t="str">
            <v>Лимит мақбуллаштирилди</v>
          </cell>
        </row>
        <row r="3274">
          <cell r="A3274" t="str">
            <v>Кредитор қарздорликлар</v>
          </cell>
          <cell r="E3274" t="str">
            <v>Мудофаа ва ҳуқуқни муҳофаза қилувчи органлар</v>
          </cell>
          <cell r="F3274" t="str">
            <v>Олий суд объектлари</v>
          </cell>
          <cell r="H3274" t="str">
            <v>Олий суд</v>
          </cell>
          <cell r="J3274" t="str">
            <v>Вазирлик ва идора</v>
          </cell>
          <cell r="K3274" t="str">
            <v>18-илова</v>
          </cell>
          <cell r="L3274" t="str">
            <v>Асосий</v>
          </cell>
          <cell r="N3274">
            <v>0</v>
          </cell>
          <cell r="P3274" t="str">
            <v>Кредитор қарздорлик</v>
          </cell>
          <cell r="R3274">
            <v>1</v>
          </cell>
          <cell r="AX3274">
            <v>4517.5</v>
          </cell>
          <cell r="BO3274">
            <v>-3000</v>
          </cell>
          <cell r="BS3274">
            <v>1517.5</v>
          </cell>
          <cell r="HD3274" t="str">
            <v>Лимит мақбуллаштирилди</v>
          </cell>
        </row>
        <row r="3275">
          <cell r="A3275" t="str">
            <v>Лойиҳа-қидирув ишлари</v>
          </cell>
          <cell r="E3275" t="str">
            <v>Мудофаа ва ҳуқуқни муҳофаза қилувчи органлар</v>
          </cell>
          <cell r="F3275" t="str">
            <v>Миллий гвардия объектлари</v>
          </cell>
          <cell r="H3275" t="str">
            <v>Жиззах вилояти ҳокимлиги</v>
          </cell>
          <cell r="J3275" t="str">
            <v>Вилоят</v>
          </cell>
          <cell r="K3275" t="str">
            <v>Қўшимча</v>
          </cell>
          <cell r="L3275" t="str">
            <v>Асосий</v>
          </cell>
          <cell r="M3275" t="str">
            <v>Жиззах вилояти</v>
          </cell>
          <cell r="P3275" t="str">
            <v>Лойиҳа-қидирув ишлари</v>
          </cell>
          <cell r="Q3275">
            <v>2023</v>
          </cell>
          <cell r="R3275">
            <v>2</v>
          </cell>
          <cell r="BK3275">
            <v>31</v>
          </cell>
          <cell r="BS3275">
            <v>31</v>
          </cell>
          <cell r="GZ3275" t="str">
            <v>Лимит қўшилди</v>
          </cell>
        </row>
        <row r="3276">
          <cell r="A3276" t="str">
            <v>Зангиота туманидаги Миллий гвардия Ҳарбий-техника институти ўқув биносини "А блок", мавжуд спорт залини реконструкция қилиш ҳамда қўшимча спорт мажмуасини қуриш (янги спорт зал қуриш)</v>
          </cell>
          <cell r="B3276" t="str">
            <v>2101272370717001</v>
          </cell>
          <cell r="C3276">
            <v>1</v>
          </cell>
          <cell r="D3276" t="str">
            <v> 100010860262777039804257014</v>
          </cell>
          <cell r="E3276" t="str">
            <v>Мудофаа ва ҳуқуқни муҳофаза қилувчи органлар</v>
          </cell>
          <cell r="F3276" t="str">
            <v>Миллий гвардия объектлари</v>
          </cell>
          <cell r="H3276" t="str">
            <v>Тошкент шаҳар ҳокимлиги</v>
          </cell>
          <cell r="J3276" t="str">
            <v>Вилоят</v>
          </cell>
          <cell r="K3276" t="str">
            <v>18-илова</v>
          </cell>
          <cell r="L3276" t="str">
            <v>Асосий</v>
          </cell>
          <cell r="M3276" t="str">
            <v>Тошкент вилояти</v>
          </cell>
          <cell r="N3276" t="str">
            <v>Зангиота тумани</v>
          </cell>
          <cell r="P3276" t="str">
            <v>Янги қурилиш</v>
          </cell>
          <cell r="Q3276" t="str">
            <v>2021-2023</v>
          </cell>
          <cell r="R3276">
            <v>1</v>
          </cell>
          <cell r="S3276">
            <v>1</v>
          </cell>
          <cell r="V3276" t="str">
            <v>декабрь, 2023 й.</v>
          </cell>
          <cell r="W3276" t="str">
            <v>февраль,
2024й.</v>
          </cell>
          <cell r="X3276">
            <v>1</v>
          </cell>
          <cell r="Z3276">
            <v>1</v>
          </cell>
          <cell r="AA3276">
            <v>1</v>
          </cell>
          <cell r="AS3276">
            <v>58915.247180310005</v>
          </cell>
          <cell r="AT3276">
            <v>44021.747276310001</v>
          </cell>
          <cell r="AU3276">
            <v>44021.747276310001</v>
          </cell>
          <cell r="AV3276">
            <v>55554.94</v>
          </cell>
          <cell r="AW3276">
            <v>55554.94</v>
          </cell>
          <cell r="AX3276">
            <v>39920</v>
          </cell>
          <cell r="BR3276">
            <v>-1039.2239999999999</v>
          </cell>
          <cell r="BS3276">
            <v>38880.775999999998</v>
          </cell>
          <cell r="BV3276">
            <v>30679.845125</v>
          </cell>
          <cell r="BW3276">
            <v>28057.117575</v>
          </cell>
          <cell r="BX3276" t="str">
            <v>“Power Construction Planet” МЧЖ</v>
          </cell>
          <cell r="BY3276">
            <v>300935078</v>
          </cell>
          <cell r="CT3276">
            <v>1</v>
          </cell>
          <cell r="CU3276">
            <v>1</v>
          </cell>
          <cell r="CV3276">
            <v>1</v>
          </cell>
          <cell r="GG3276" t="str">
            <v>объект</v>
          </cell>
          <cell r="GH3276">
            <v>1</v>
          </cell>
          <cell r="GI3276">
            <v>1</v>
          </cell>
          <cell r="GJ3276" t="str">
            <v>Вазирлар Маҳкамасининг 2018 йил 
10 майдаги 364-сон қарори</v>
          </cell>
          <cell r="GX3276" t="str">
            <v>Лимит қўшилди</v>
          </cell>
        </row>
        <row r="3277">
          <cell r="A3277" t="str">
            <v>Қозонхона ва "Чиллер" ускуналарини ўрнатиш ҳамда иссиқлик ва совутиш юкламасини тақсимлаш мосламалари билан қуриш</v>
          </cell>
          <cell r="B3277" t="str">
            <v>2101272370717005</v>
          </cell>
          <cell r="C3277">
            <v>1</v>
          </cell>
          <cell r="D3277" t="str">
            <v> 100010860274017039804257021</v>
          </cell>
          <cell r="E3277" t="str">
            <v>Мудофаа ва ҳуқуқни муҳофаза қилувчи органлар</v>
          </cell>
          <cell r="F3277" t="str">
            <v>Миллий гвардия объектлари</v>
          </cell>
          <cell r="H3277" t="str">
            <v>Тошкент вилояти ҳокимлиги</v>
          </cell>
          <cell r="J3277" t="str">
            <v>Вилоят</v>
          </cell>
          <cell r="K3277" t="str">
            <v>18-илова</v>
          </cell>
          <cell r="L3277" t="str">
            <v>Асосий</v>
          </cell>
          <cell r="M3277" t="str">
            <v>Тошкент вилояти</v>
          </cell>
          <cell r="N3277" t="str">
            <v>Зангиота тумани</v>
          </cell>
          <cell r="P3277" t="str">
            <v>Янги қурилиш</v>
          </cell>
          <cell r="Q3277" t="str">
            <v>2021-2023</v>
          </cell>
          <cell r="R3277">
            <v>1</v>
          </cell>
          <cell r="S3277">
            <v>1</v>
          </cell>
          <cell r="T3277">
            <v>1</v>
          </cell>
          <cell r="V3277" t="str">
            <v>сентябрь, 2023 й.</v>
          </cell>
          <cell r="X3277">
            <v>1</v>
          </cell>
          <cell r="Z3277">
            <v>1</v>
          </cell>
          <cell r="AA3277">
            <v>1</v>
          </cell>
          <cell r="AS3277">
            <v>26327.560999999998</v>
          </cell>
          <cell r="AT3277">
            <v>24252.354287999999</v>
          </cell>
          <cell r="AU3277">
            <v>24252.354287999999</v>
          </cell>
          <cell r="AV3277">
            <v>25648.89</v>
          </cell>
          <cell r="AW3277">
            <v>25648.89</v>
          </cell>
          <cell r="AX3277">
            <v>22738</v>
          </cell>
          <cell r="BS3277">
            <v>22738</v>
          </cell>
          <cell r="BV3277">
            <v>23339.418000000001</v>
          </cell>
          <cell r="BW3277">
            <v>22683.295999999998</v>
          </cell>
          <cell r="BX3277" t="str">
            <v>"Construction Asia" МЧЖ</v>
          </cell>
          <cell r="BY3277">
            <v>305067577</v>
          </cell>
          <cell r="CT3277">
            <v>1</v>
          </cell>
          <cell r="CU3277">
            <v>1</v>
          </cell>
          <cell r="CV3277">
            <v>1</v>
          </cell>
          <cell r="GG3277" t="str">
            <v>объект</v>
          </cell>
          <cell r="GH3277">
            <v>1</v>
          </cell>
          <cell r="GI3277">
            <v>1</v>
          </cell>
          <cell r="GJ3277" t="str">
            <v>Вазирлар Маҳкамасининг 2018 йил 
10 майдаги 364-сон қарори</v>
          </cell>
        </row>
        <row r="3278">
          <cell r="A3278" t="str">
            <v>Трансформатор биноларини ускуналари билан қайта қуриш</v>
          </cell>
          <cell r="B3278" t="str">
            <v>2101272370717003</v>
          </cell>
          <cell r="C3278">
            <v>1</v>
          </cell>
          <cell r="D3278" t="str">
            <v> 100010860262777039804257008</v>
          </cell>
          <cell r="E3278" t="str">
            <v>Мудофаа ва ҳуқуқни муҳофаза қилувчи органлар</v>
          </cell>
          <cell r="F3278" t="str">
            <v>Миллий гвардия объектлари</v>
          </cell>
          <cell r="H3278" t="str">
            <v>Тошкент вилояти ҳокимлиги</v>
          </cell>
          <cell r="J3278" t="str">
            <v>Вилоят</v>
          </cell>
          <cell r="K3278" t="str">
            <v>18-илова</v>
          </cell>
          <cell r="L3278" t="str">
            <v>Асосий</v>
          </cell>
          <cell r="M3278" t="str">
            <v>Тошкент вилояти</v>
          </cell>
          <cell r="N3278" t="str">
            <v>Зангиота тумани</v>
          </cell>
          <cell r="P3278" t="str">
            <v>Янги қурилиш</v>
          </cell>
          <cell r="Q3278" t="str">
            <v>2021-2023</v>
          </cell>
          <cell r="R3278">
            <v>1</v>
          </cell>
          <cell r="S3278">
            <v>1</v>
          </cell>
          <cell r="T3278">
            <v>1</v>
          </cell>
          <cell r="V3278" t="str">
            <v>март, 2023 й.</v>
          </cell>
          <cell r="X3278">
            <v>1</v>
          </cell>
          <cell r="Z3278">
            <v>1</v>
          </cell>
          <cell r="AA3278">
            <v>1</v>
          </cell>
          <cell r="AS3278">
            <v>12991.468000000001</v>
          </cell>
          <cell r="AT3278">
            <v>2972.1143459999994</v>
          </cell>
          <cell r="AU3278">
            <v>2972.1143459999994</v>
          </cell>
          <cell r="AV3278">
            <v>12686.107</v>
          </cell>
          <cell r="AW3278">
            <v>12686.107</v>
          </cell>
          <cell r="AX3278">
            <v>2319</v>
          </cell>
          <cell r="BS3278">
            <v>2319</v>
          </cell>
          <cell r="BV3278">
            <v>1392.4359999999999</v>
          </cell>
          <cell r="BW3278">
            <v>1349.1480469999999</v>
          </cell>
          <cell r="BX3278" t="str">
            <v>"Construction Asia" МЧЖ</v>
          </cell>
          <cell r="BY3278">
            <v>305067577</v>
          </cell>
          <cell r="CT3278">
            <v>1</v>
          </cell>
          <cell r="CU3278">
            <v>1</v>
          </cell>
          <cell r="CV3278">
            <v>1</v>
          </cell>
          <cell r="GG3278" t="str">
            <v>объект</v>
          </cell>
          <cell r="GH3278">
            <v>1</v>
          </cell>
          <cell r="GI3278">
            <v>1</v>
          </cell>
          <cell r="GJ3278" t="str">
            <v>Вазирлар Маҳкамасининг 2018 йил 
10 майдаги 364-сон қарори</v>
          </cell>
        </row>
        <row r="3279">
          <cell r="A3279" t="str">
            <v>Институт ички ва ташқи ҳудудларини ободонлаштириш ва кукаламзорлаштириш</v>
          </cell>
          <cell r="B3279" t="str">
            <v>2101272370717008</v>
          </cell>
          <cell r="C3279">
            <v>1</v>
          </cell>
          <cell r="D3279" t="str">
            <v> 100010860274017039804257014</v>
          </cell>
          <cell r="E3279" t="str">
            <v>Мудофаа ва ҳуқуқни муҳофаза қилувчи органлар</v>
          </cell>
          <cell r="F3279" t="str">
            <v>Миллий гвардия объектлари</v>
          </cell>
          <cell r="H3279" t="str">
            <v>Тошкент вилояти ҳокимлиги</v>
          </cell>
          <cell r="J3279" t="str">
            <v>Вилоят</v>
          </cell>
          <cell r="K3279" t="str">
            <v>18-илова</v>
          </cell>
          <cell r="L3279" t="str">
            <v>Асосий</v>
          </cell>
          <cell r="M3279" t="str">
            <v>Тошкент вилояти</v>
          </cell>
          <cell r="N3279" t="str">
            <v>Зангиота тумани</v>
          </cell>
          <cell r="P3279" t="str">
            <v>Янги қурилиш</v>
          </cell>
          <cell r="Q3279" t="str">
            <v>2021-2023</v>
          </cell>
          <cell r="R3279">
            <v>1</v>
          </cell>
          <cell r="S3279">
            <v>1</v>
          </cell>
          <cell r="T3279">
            <v>1</v>
          </cell>
          <cell r="V3279" t="str">
            <v>март, 2023 й.</v>
          </cell>
          <cell r="X3279">
            <v>1</v>
          </cell>
          <cell r="Z3279">
            <v>1</v>
          </cell>
          <cell r="AA3279">
            <v>1</v>
          </cell>
          <cell r="AS3279">
            <v>61342.697</v>
          </cell>
          <cell r="AT3279">
            <v>9181.8962799999954</v>
          </cell>
          <cell r="AU3279">
            <v>9181.8962799999954</v>
          </cell>
          <cell r="AV3279">
            <v>59441.88</v>
          </cell>
          <cell r="AW3279">
            <v>59441.88</v>
          </cell>
          <cell r="AX3279">
            <v>27223</v>
          </cell>
          <cell r="BR3279">
            <v>-11008.724</v>
          </cell>
          <cell r="BS3279">
            <v>16214.276</v>
          </cell>
          <cell r="BV3279">
            <v>554.79</v>
          </cell>
          <cell r="BW3279">
            <v>15381.33</v>
          </cell>
          <cell r="BX3279" t="str">
            <v>"Construction Asia" МЧЖ</v>
          </cell>
          <cell r="BY3279">
            <v>305067577</v>
          </cell>
          <cell r="CT3279">
            <v>1</v>
          </cell>
          <cell r="CU3279">
            <v>1</v>
          </cell>
          <cell r="CV3279">
            <v>1</v>
          </cell>
          <cell r="GG3279" t="str">
            <v>объект</v>
          </cell>
          <cell r="GH3279">
            <v>1</v>
          </cell>
          <cell r="GI3279">
            <v>1</v>
          </cell>
          <cell r="GJ3279" t="str">
            <v>Вазирлар Маҳкамасининг 2018 йил 
10 майдаги 364-сон қарори</v>
          </cell>
        </row>
        <row r="3280">
          <cell r="A3280" t="str">
            <v>50 ўринга мўлжалланган поликлиника лазарет  биносини қайта қуриш</v>
          </cell>
          <cell r="B3280" t="str">
            <v>2301272370717002</v>
          </cell>
          <cell r="C3280">
            <v>1</v>
          </cell>
          <cell r="D3280">
            <v>0</v>
          </cell>
          <cell r="E3280" t="str">
            <v>Мудофаа ва ҳуқуқни муҳофаза қилувчи органлар</v>
          </cell>
          <cell r="F3280" t="str">
            <v>Миллий гвардия объектлари</v>
          </cell>
          <cell r="H3280" t="str">
            <v>Тошкент вилояти ҳокимлиги</v>
          </cell>
          <cell r="J3280" t="str">
            <v>Вилоят</v>
          </cell>
          <cell r="K3280" t="str">
            <v>18-илова</v>
          </cell>
          <cell r="L3280" t="str">
            <v>Асосий</v>
          </cell>
          <cell r="M3280" t="str">
            <v>Тошкент вилояти</v>
          </cell>
          <cell r="N3280" t="str">
            <v>Зангиота тумани</v>
          </cell>
          <cell r="P3280" t="str">
            <v>Янги қурилиш</v>
          </cell>
          <cell r="Q3280">
            <v>2023</v>
          </cell>
          <cell r="R3280">
            <v>2</v>
          </cell>
          <cell r="S3280">
            <v>1</v>
          </cell>
          <cell r="AB3280">
            <v>1</v>
          </cell>
          <cell r="AG3280">
            <v>1</v>
          </cell>
          <cell r="AH3280">
            <v>1</v>
          </cell>
          <cell r="AJ3280">
            <v>1</v>
          </cell>
          <cell r="AL3280">
            <v>1</v>
          </cell>
          <cell r="AM3280">
            <v>1</v>
          </cell>
          <cell r="AN3280">
            <v>1</v>
          </cell>
          <cell r="AO3280">
            <v>1</v>
          </cell>
          <cell r="AR3280">
            <v>1</v>
          </cell>
          <cell r="AS3280">
            <v>15455.412</v>
          </cell>
          <cell r="AT3280">
            <v>15455.412</v>
          </cell>
          <cell r="AU3280">
            <v>15455.412</v>
          </cell>
          <cell r="AV3280">
            <v>14621.383</v>
          </cell>
          <cell r="AW3280">
            <v>14621.383</v>
          </cell>
          <cell r="AX3280">
            <v>8045</v>
          </cell>
          <cell r="BR3280">
            <v>-7725</v>
          </cell>
          <cell r="BS3280">
            <v>320</v>
          </cell>
          <cell r="BV3280">
            <v>8944.1910000000007</v>
          </cell>
          <cell r="BW3280">
            <v>7880.9669999999996</v>
          </cell>
          <cell r="BX3280" t="str">
            <v>"BUYK ZOMIN LOYIHA" МЧЖ</v>
          </cell>
          <cell r="BY3280">
            <v>303181153</v>
          </cell>
          <cell r="CT3280">
            <v>1</v>
          </cell>
          <cell r="CU3280">
            <v>1</v>
          </cell>
          <cell r="CV3280">
            <v>1</v>
          </cell>
          <cell r="GG3280" t="str">
            <v>объект</v>
          </cell>
          <cell r="GH3280">
            <v>1</v>
          </cell>
          <cell r="GI3280">
            <v>1</v>
          </cell>
          <cell r="GJ3280" t="str">
            <v>Вазирлар Маҳкамасининг 2018 йил 
10 майдаги 364-сон қарори</v>
          </cell>
        </row>
        <row r="3281">
          <cell r="A3281" t="str">
            <v>Институт ҳудудининг олд қисми периметри бўйлаб тўсиқларни (дарвоза билан) реконструкция қилиш, институт ҳудуди атрофига Қора-Қамиш дарёсининг ўнг томони билан девор қуриш, бутун атрофни замонавий видеокузатув тизими, кўчаларни ёритиш, муҳандислик ва техник хавфсизлик воситалари билан жиҳозлаш</v>
          </cell>
          <cell r="B3281" t="str">
            <v>2301272370717001</v>
          </cell>
          <cell r="C3281">
            <v>1</v>
          </cell>
          <cell r="E3281" t="str">
            <v>Мудофаа ва ҳуқуқни муҳофаза қилувчи органлар</v>
          </cell>
          <cell r="F3281" t="str">
            <v>Миллий гвардия объектлари</v>
          </cell>
          <cell r="H3281" t="str">
            <v>Тошкент вилояти ҳокимлиги</v>
          </cell>
          <cell r="J3281" t="str">
            <v>Вилоят</v>
          </cell>
          <cell r="K3281" t="str">
            <v>18-илова</v>
          </cell>
          <cell r="L3281" t="str">
            <v>Асосий</v>
          </cell>
          <cell r="M3281" t="str">
            <v>Тошкент вилояти</v>
          </cell>
          <cell r="N3281" t="str">
            <v>Зангиота тумани</v>
          </cell>
          <cell r="P3281" t="str">
            <v>Янги қурилиш</v>
          </cell>
          <cell r="Q3281">
            <v>2023</v>
          </cell>
          <cell r="R3281">
            <v>2</v>
          </cell>
          <cell r="S3281">
            <v>1</v>
          </cell>
          <cell r="T3281">
            <v>1</v>
          </cell>
          <cell r="AB3281">
            <v>1</v>
          </cell>
          <cell r="AG3281">
            <v>1</v>
          </cell>
          <cell r="AH3281">
            <v>1</v>
          </cell>
          <cell r="AJ3281">
            <v>1</v>
          </cell>
          <cell r="AL3281">
            <v>1</v>
          </cell>
          <cell r="AM3281">
            <v>1</v>
          </cell>
          <cell r="AN3281">
            <v>1</v>
          </cell>
          <cell r="AO3281">
            <v>1</v>
          </cell>
          <cell r="AR3281">
            <v>1</v>
          </cell>
          <cell r="AS3281">
            <v>18107.788</v>
          </cell>
          <cell r="AT3281">
            <v>17987.788</v>
          </cell>
          <cell r="AU3281">
            <v>17987.788</v>
          </cell>
          <cell r="AW3281">
            <v>17577.976999999999</v>
          </cell>
          <cell r="AX3281">
            <v>16714.00452545</v>
          </cell>
          <cell r="BS3281">
            <v>16714.00452545</v>
          </cell>
          <cell r="BV3281">
            <v>17108.888999999999</v>
          </cell>
          <cell r="BW3281">
            <v>16646.284</v>
          </cell>
          <cell r="BX3281" t="str">
            <v>"Construction Asia" МЧЖ</v>
          </cell>
          <cell r="BY3281">
            <v>305067577</v>
          </cell>
          <cell r="CT3281">
            <v>1</v>
          </cell>
          <cell r="CU3281">
            <v>1</v>
          </cell>
          <cell r="CV3281">
            <v>1</v>
          </cell>
          <cell r="GG3281" t="str">
            <v>объект</v>
          </cell>
          <cell r="GH3281">
            <v>1</v>
          </cell>
          <cell r="GI3281">
            <v>1</v>
          </cell>
          <cell r="GJ3281" t="str">
            <v>Вазирлар Маҳкамасининг 2018 йил 
10 майдаги 364-сон қарори</v>
          </cell>
        </row>
        <row r="3282">
          <cell r="A3282" t="str">
            <v>Ҳарбий-техника институтида 1-сон штаб биносини реконструкция қилиш объектида қурилиш ишларини якунига етказиш</v>
          </cell>
          <cell r="B3282" t="str">
            <v>2101272370619001</v>
          </cell>
          <cell r="C3282">
            <v>1</v>
          </cell>
          <cell r="E3282" t="str">
            <v>Мудофаа ва ҳуқуқни муҳофаза қилувчи органлар</v>
          </cell>
          <cell r="F3282" t="str">
            <v>Миллий гвардия объектлари</v>
          </cell>
          <cell r="H3282" t="str">
            <v>Тошкент вилояти ҳокимлиги</v>
          </cell>
          <cell r="J3282" t="str">
            <v>Вилоят</v>
          </cell>
          <cell r="K3282" t="str">
            <v>Қўшимча</v>
          </cell>
          <cell r="L3282" t="str">
            <v>Асосий</v>
          </cell>
          <cell r="M3282" t="str">
            <v>Тошкент вилояти</v>
          </cell>
          <cell r="N3282" t="str">
            <v>Зангиота тумани</v>
          </cell>
          <cell r="P3282" t="str">
            <v>Реконструкция</v>
          </cell>
          <cell r="Q3282" t="str">
            <v>2021-2023</v>
          </cell>
          <cell r="R3282">
            <v>1</v>
          </cell>
          <cell r="S3282">
            <v>1</v>
          </cell>
          <cell r="X3282">
            <v>1</v>
          </cell>
          <cell r="Z3282">
            <v>1</v>
          </cell>
          <cell r="AA3282">
            <v>1</v>
          </cell>
          <cell r="AS3282">
            <v>12871.2</v>
          </cell>
          <cell r="AT3282">
            <v>12871.2</v>
          </cell>
          <cell r="AU3282">
            <v>12871.2</v>
          </cell>
          <cell r="AV3282">
            <v>12641.781462000001</v>
          </cell>
          <cell r="AX3282">
            <v>0</v>
          </cell>
          <cell r="BI3282">
            <v>12400</v>
          </cell>
          <cell r="BS3282">
            <v>12400</v>
          </cell>
          <cell r="BV3282">
            <v>7688.0860000000002</v>
          </cell>
          <cell r="BW3282">
            <v>8252.7160000000003</v>
          </cell>
          <cell r="BX3282" t="str">
            <v>"STORY GRAND SERVIS" МЧЖ</v>
          </cell>
          <cell r="BY3282">
            <v>305556238</v>
          </cell>
          <cell r="CT3282">
            <v>1</v>
          </cell>
          <cell r="CU3282">
            <v>1</v>
          </cell>
          <cell r="CV3282">
            <v>1</v>
          </cell>
          <cell r="GG3282" t="str">
            <v>объект</v>
          </cell>
          <cell r="GH3282">
            <v>1</v>
          </cell>
          <cell r="GI3282">
            <v>1</v>
          </cell>
          <cell r="GJ3282" t="str">
            <v>10.05.2023 йилдаги 78/03-23-сон экспертиза хулосаси</v>
          </cell>
          <cell r="GX3282" t="str">
            <v>Янги қўшилган объект</v>
          </cell>
        </row>
        <row r="3283">
          <cell r="A3283" t="str">
            <v>Тақсимланмаган лимит</v>
          </cell>
          <cell r="E3283" t="str">
            <v>Мудофаа ва ҳуқуқни муҳофаза қилувчи органлар</v>
          </cell>
          <cell r="F3283" t="str">
            <v>Миллий гвардия объектлари</v>
          </cell>
          <cell r="H3283" t="str">
            <v>Тошкент вилояти ҳокимлиги</v>
          </cell>
          <cell r="J3283" t="str">
            <v>Вилоят</v>
          </cell>
          <cell r="K3283" t="str">
            <v>18-илова</v>
          </cell>
          <cell r="L3283" t="str">
            <v>Асосий</v>
          </cell>
          <cell r="M3283" t="str">
            <v>Тошкент вилояти</v>
          </cell>
          <cell r="P3283" t="str">
            <v>Тақсимланмаган лимит</v>
          </cell>
          <cell r="R3283">
            <v>2</v>
          </cell>
          <cell r="AX3283">
            <v>0</v>
          </cell>
          <cell r="BI3283">
            <v>-14837.21</v>
          </cell>
          <cell r="BR3283">
            <v>18733.724000000002</v>
          </cell>
          <cell r="BS3283">
            <v>3896.5140000000029</v>
          </cell>
          <cell r="GX3283" t="str">
            <v>Лимит мақбуллаштирилди</v>
          </cell>
        </row>
        <row r="3284">
          <cell r="A3284" t="str">
            <v>Спорт мажмуасини муҳандислик тармоқлари ва тегишли ҳудудини ободонлаштириш ишлари билан қуриш</v>
          </cell>
          <cell r="B3284" t="str">
            <v>2101262660717001</v>
          </cell>
          <cell r="C3284">
            <v>1</v>
          </cell>
          <cell r="D3284" t="str">
            <v> 100010860262777039804257015</v>
          </cell>
          <cell r="E3284" t="str">
            <v>Мудофаа ва ҳуқуқни муҳофаза қилувчи органлар</v>
          </cell>
          <cell r="F3284" t="str">
            <v>Миллий гвардия объектлари</v>
          </cell>
          <cell r="H3284" t="str">
            <v>Тошкент шаҳар ҳокимлиги</v>
          </cell>
          <cell r="J3284" t="str">
            <v>Вилоят</v>
          </cell>
          <cell r="K3284" t="str">
            <v>18-илова</v>
          </cell>
          <cell r="L3284" t="str">
            <v>Асосий</v>
          </cell>
          <cell r="M3284" t="str">
            <v>Тошкент шаҳар</v>
          </cell>
          <cell r="N3284" t="str">
            <v>Юнусобод тумани</v>
          </cell>
          <cell r="P3284" t="str">
            <v>Янги қурилиш</v>
          </cell>
          <cell r="Q3284" t="str">
            <v>2021-2023</v>
          </cell>
          <cell r="R3284">
            <v>1</v>
          </cell>
          <cell r="S3284">
            <v>1</v>
          </cell>
          <cell r="T3284">
            <v>1</v>
          </cell>
          <cell r="U3284">
            <v>1</v>
          </cell>
          <cell r="V3284" t="str">
            <v>май, 2023 й.</v>
          </cell>
          <cell r="W3284" t="str">
            <v>март,
2024й.</v>
          </cell>
          <cell r="X3284">
            <v>1</v>
          </cell>
          <cell r="Z3284">
            <v>1</v>
          </cell>
          <cell r="AA3284">
            <v>1</v>
          </cell>
          <cell r="AS3284">
            <v>11555.334000000001</v>
          </cell>
          <cell r="AT3284">
            <v>826.00112100000115</v>
          </cell>
          <cell r="AU3284">
            <v>826.00112100000115</v>
          </cell>
          <cell r="AV3284">
            <v>11234.795</v>
          </cell>
          <cell r="AW3284">
            <v>11234.795</v>
          </cell>
          <cell r="AX3284">
            <v>7180</v>
          </cell>
          <cell r="BR3284">
            <v>-6423.5659999999998</v>
          </cell>
          <cell r="BS3284">
            <v>756.4340000000002</v>
          </cell>
          <cell r="BV3284">
            <v>560.69771103000005</v>
          </cell>
          <cell r="BW3284">
            <v>756.43358999999998</v>
          </cell>
          <cell r="BX3284" t="str">
            <v>"Future invest group" МЧЖ</v>
          </cell>
          <cell r="BY3284">
            <v>303287946</v>
          </cell>
          <cell r="CT3284">
            <v>1</v>
          </cell>
          <cell r="CU3284">
            <v>1</v>
          </cell>
          <cell r="CV3284">
            <v>1</v>
          </cell>
          <cell r="GG3284" t="str">
            <v>объект</v>
          </cell>
          <cell r="GH3284">
            <v>1</v>
          </cell>
          <cell r="GI3284">
            <v>1</v>
          </cell>
          <cell r="GJ3284" t="str">
            <v xml:space="preserve">Вазирлар Маҳкамасининг 2019 йил 
6 сентябрдаги 742-сон қарори </v>
          </cell>
        </row>
        <row r="3285">
          <cell r="A3285" t="str">
            <v>Зангиота туманидаги Миллий гвардия Ҳарбий-техника институти ўқув биносини "А блок", мавжуд спорт залини реконструкция қилиш ҳамда қўшимча спорт мажмуасини қуриш ("А" блок)</v>
          </cell>
          <cell r="B3285" t="str">
            <v>2101272370717002</v>
          </cell>
          <cell r="C3285">
            <v>1</v>
          </cell>
          <cell r="E3285" t="str">
            <v>Мудофаа ва ҳуқуқни муҳофаза қилувчи органлар</v>
          </cell>
          <cell r="F3285" t="str">
            <v>Миллий гвардия объектлари</v>
          </cell>
          <cell r="H3285" t="str">
            <v>Тошкент шаҳар ҳокимлиги</v>
          </cell>
          <cell r="J3285" t="str">
            <v>Вилоят</v>
          </cell>
          <cell r="K3285" t="str">
            <v>Қўшимча</v>
          </cell>
          <cell r="L3285" t="str">
            <v>Асосий</v>
          </cell>
          <cell r="M3285" t="str">
            <v>Тошкент вилояти</v>
          </cell>
          <cell r="N3285" t="str">
            <v>Зангиота тумани</v>
          </cell>
          <cell r="P3285" t="str">
            <v>Янги қурилиш</v>
          </cell>
          <cell r="Q3285" t="str">
            <v>2021-2023</v>
          </cell>
          <cell r="R3285">
            <v>1</v>
          </cell>
          <cell r="S3285">
            <v>1</v>
          </cell>
          <cell r="T3285">
            <v>1</v>
          </cell>
          <cell r="W3285" t="str">
            <v>декабрь,
2023й.</v>
          </cell>
          <cell r="X3285">
            <v>1</v>
          </cell>
          <cell r="Z3285">
            <v>1</v>
          </cell>
          <cell r="AA3285">
            <v>1</v>
          </cell>
          <cell r="AS3285">
            <v>114310.760725</v>
          </cell>
          <cell r="AT3285">
            <v>31098.7</v>
          </cell>
          <cell r="AU3285">
            <v>35237.300000000003</v>
          </cell>
          <cell r="AV3285">
            <v>114310.760725</v>
          </cell>
          <cell r="AW3285">
            <v>111495.67125</v>
          </cell>
          <cell r="AX3285">
            <v>0</v>
          </cell>
          <cell r="BI3285">
            <v>9900</v>
          </cell>
          <cell r="BR3285">
            <v>1687.749</v>
          </cell>
          <cell r="BS3285">
            <v>11587.749</v>
          </cell>
          <cell r="BV3285">
            <v>10814.072990000001</v>
          </cell>
          <cell r="BW3285">
            <v>10357.755999999999</v>
          </cell>
          <cell r="CT3285">
            <v>1</v>
          </cell>
          <cell r="CU3285">
            <v>1</v>
          </cell>
          <cell r="CV3285">
            <v>1</v>
          </cell>
          <cell r="GG3285" t="str">
            <v>объект</v>
          </cell>
          <cell r="GH3285">
            <v>1</v>
          </cell>
          <cell r="GI3285">
            <v>1</v>
          </cell>
          <cell r="GX3285" t="str">
            <v>Янги қўшилган объект</v>
          </cell>
        </row>
        <row r="3286">
          <cell r="A3286" t="str">
            <v>Лойиҳа-қидирув ишлари</v>
          </cell>
          <cell r="E3286" t="str">
            <v>Мудофаа ва ҳуқуқни муҳофаза қилувчи органлар</v>
          </cell>
          <cell r="F3286" t="str">
            <v>Миллий гвардия объектлари</v>
          </cell>
          <cell r="H3286" t="str">
            <v>Тошкент шаҳар ҳокимлиги</v>
          </cell>
          <cell r="J3286" t="str">
            <v>Вилоят</v>
          </cell>
          <cell r="K3286" t="str">
            <v>Қўшимча</v>
          </cell>
          <cell r="L3286" t="str">
            <v>Асосий</v>
          </cell>
          <cell r="M3286" t="str">
            <v>Тошкент шаҳар</v>
          </cell>
          <cell r="P3286" t="str">
            <v>Лойиҳа-қидирув ишлари</v>
          </cell>
          <cell r="Q3286">
            <v>2023</v>
          </cell>
          <cell r="R3286">
            <v>2</v>
          </cell>
          <cell r="BK3286">
            <v>530</v>
          </cell>
          <cell r="BS3286">
            <v>530</v>
          </cell>
          <cell r="GZ3286" t="str">
            <v>Лимит қўшилди</v>
          </cell>
        </row>
        <row r="3287">
          <cell r="A3287" t="str">
            <v>Тақсимланмаган лимит</v>
          </cell>
          <cell r="E3287" t="str">
            <v>Мудофаа ва ҳуқуқни муҳофаза қилувчи органлар</v>
          </cell>
          <cell r="F3287" t="str">
            <v>Миллий гвардия объектлари</v>
          </cell>
          <cell r="H3287" t="str">
            <v>Тошкент шаҳар ҳокимлиги</v>
          </cell>
          <cell r="J3287" t="str">
            <v>Вилоят</v>
          </cell>
          <cell r="K3287" t="str">
            <v>18-илова</v>
          </cell>
          <cell r="L3287" t="str">
            <v>Асосий</v>
          </cell>
          <cell r="M3287" t="str">
            <v>Тошкент шаҳар</v>
          </cell>
          <cell r="P3287" t="str">
            <v>Тақсимланмаган лимит</v>
          </cell>
          <cell r="R3287">
            <v>2</v>
          </cell>
          <cell r="AX3287">
            <v>0</v>
          </cell>
          <cell r="BI3287">
            <v>-7462.79</v>
          </cell>
          <cell r="BR3287">
            <v>7462.79</v>
          </cell>
          <cell r="BS3287">
            <v>0</v>
          </cell>
          <cell r="GX3287" t="str">
            <v>Лимит мақбуллаштирилди</v>
          </cell>
        </row>
        <row r="3288">
          <cell r="A3288" t="str">
            <v>Лойиҳа-қидирув ишлари</v>
          </cell>
          <cell r="E3288" t="str">
            <v>Мудофаа ва ҳуқуқни муҳофаза қилувчи органлар</v>
          </cell>
          <cell r="F3288" t="str">
            <v>Миллий гвардия объектлари</v>
          </cell>
          <cell r="H3288" t="str">
            <v>Миллий гвардия</v>
          </cell>
          <cell r="J3288" t="str">
            <v>Вазирлик ва идора</v>
          </cell>
          <cell r="K3288" t="str">
            <v>18-илова</v>
          </cell>
          <cell r="L3288" t="str">
            <v>Асосий</v>
          </cell>
          <cell r="N3288">
            <v>0</v>
          </cell>
          <cell r="P3288" t="str">
            <v>Лойиҳа-қидирув ишлари</v>
          </cell>
          <cell r="Q3288">
            <v>2023</v>
          </cell>
          <cell r="R3288">
            <v>2</v>
          </cell>
          <cell r="AX3288">
            <v>2515</v>
          </cell>
          <cell r="BK3288">
            <v>-561</v>
          </cell>
          <cell r="BS3288">
            <v>1954</v>
          </cell>
          <cell r="BV3288">
            <v>16.399999999999999</v>
          </cell>
          <cell r="BW3288">
            <v>56.3</v>
          </cell>
          <cell r="GZ3288" t="str">
            <v>Лимит мақбуллаштирилди</v>
          </cell>
        </row>
        <row r="3289">
          <cell r="A3289" t="str">
            <v>Кредитор қарздорликлар</v>
          </cell>
          <cell r="E3289" t="str">
            <v>Мудофаа ва ҳуқуқни муҳофаза қилувчи органлар</v>
          </cell>
          <cell r="F3289" t="str">
            <v>Миллий гвардия объектлари</v>
          </cell>
          <cell r="H3289" t="str">
            <v>Миллий гвардия</v>
          </cell>
          <cell r="J3289" t="str">
            <v>Вазирлик ва идора</v>
          </cell>
          <cell r="K3289" t="str">
            <v>18-илова</v>
          </cell>
          <cell r="L3289" t="str">
            <v>Асосий</v>
          </cell>
          <cell r="N3289">
            <v>0</v>
          </cell>
          <cell r="P3289" t="str">
            <v>Кредитор қарздорлик</v>
          </cell>
          <cell r="R3289">
            <v>1</v>
          </cell>
          <cell r="AX3289">
            <v>24846.004177220017</v>
          </cell>
          <cell r="BR3289">
            <v>-1687.749</v>
          </cell>
          <cell r="BS3289">
            <v>23158.255177220017</v>
          </cell>
          <cell r="BW3289">
            <v>1687.749</v>
          </cell>
        </row>
        <row r="3290">
          <cell r="A3290" t="str">
            <v>Лойиҳа-қидирув ишлари</v>
          </cell>
          <cell r="E3290" t="str">
            <v>Мудофаа ва ҳуқуқни муҳофаза қилувчи органлар</v>
          </cell>
          <cell r="F3290" t="str">
            <v>Прокуратура объектлари</v>
          </cell>
          <cell r="H3290" t="str">
            <v>Қорақалпоғистон Республикаси Вазирлар Кенгаши</v>
          </cell>
          <cell r="J3290" t="str">
            <v>Вилоят</v>
          </cell>
          <cell r="K3290" t="str">
            <v>Қўшимча</v>
          </cell>
          <cell r="L3290" t="str">
            <v>Асосий</v>
          </cell>
          <cell r="M3290" t="str">
            <v>Қорақалпоғистон Республикаси</v>
          </cell>
          <cell r="P3290" t="str">
            <v>Лойиҳа-қидирув ишлари</v>
          </cell>
          <cell r="Q3290">
            <v>2023</v>
          </cell>
          <cell r="R3290">
            <v>2</v>
          </cell>
          <cell r="BK3290">
            <v>299</v>
          </cell>
          <cell r="BS3290">
            <v>299</v>
          </cell>
          <cell r="GZ3290" t="str">
            <v>Лимит қўшилди</v>
          </cell>
        </row>
        <row r="3291">
          <cell r="A3291" t="str">
            <v>Лойиҳа-қидирув ишлари</v>
          </cell>
          <cell r="E3291" t="str">
            <v>Мудофаа ва ҳуқуқни муҳофаза қилувчи органлар</v>
          </cell>
          <cell r="F3291" t="str">
            <v>Прокуратура объектлари</v>
          </cell>
          <cell r="H3291" t="str">
            <v>Андижон вилояти ҳокимлиги</v>
          </cell>
          <cell r="J3291" t="str">
            <v>Вилоят</v>
          </cell>
          <cell r="K3291" t="str">
            <v>Қўшимча</v>
          </cell>
          <cell r="L3291" t="str">
            <v>Асосий</v>
          </cell>
          <cell r="M3291" t="str">
            <v>Андижон вилояти</v>
          </cell>
          <cell r="P3291" t="str">
            <v>Лойиҳа-қидирув ишлари</v>
          </cell>
          <cell r="Q3291">
            <v>2023</v>
          </cell>
          <cell r="R3291">
            <v>2</v>
          </cell>
          <cell r="BK3291">
            <v>194</v>
          </cell>
          <cell r="BS3291">
            <v>194</v>
          </cell>
          <cell r="GZ3291" t="str">
            <v>Лимит қўшилди</v>
          </cell>
        </row>
        <row r="3292">
          <cell r="A3292" t="str">
            <v>Лойиҳа-қидирув ишлари</v>
          </cell>
          <cell r="E3292" t="str">
            <v>Мудофаа ва ҳуқуқни муҳофаза қилувчи органлар</v>
          </cell>
          <cell r="F3292" t="str">
            <v>Прокуратура объектлари</v>
          </cell>
          <cell r="H3292" t="str">
            <v>Бухоро вилояти ҳокимлиги</v>
          </cell>
          <cell r="J3292" t="str">
            <v>Вилоят</v>
          </cell>
          <cell r="K3292" t="str">
            <v>Қўшимча</v>
          </cell>
          <cell r="L3292" t="str">
            <v>Асосий</v>
          </cell>
          <cell r="M3292" t="str">
            <v>Бухоро вилояти</v>
          </cell>
          <cell r="P3292" t="str">
            <v>Лойиҳа-қидирув ишлари</v>
          </cell>
          <cell r="Q3292">
            <v>2023</v>
          </cell>
          <cell r="R3292">
            <v>2</v>
          </cell>
          <cell r="BK3292">
            <v>28</v>
          </cell>
          <cell r="BS3292">
            <v>28</v>
          </cell>
          <cell r="BV3292">
            <v>25.6</v>
          </cell>
          <cell r="BW3292">
            <v>25.6</v>
          </cell>
          <cell r="GZ3292" t="str">
            <v>Лимит қўшилди</v>
          </cell>
        </row>
        <row r="3293">
          <cell r="A3293" t="str">
            <v>Кўкдала тумани прокуратураси, мажбурий ижро бюроси ва департамент учун комплекс биносини қуриш</v>
          </cell>
          <cell r="B3293" t="str">
            <v>2301102400717001</v>
          </cell>
          <cell r="C3293">
            <v>1</v>
          </cell>
          <cell r="D3293">
            <v>0</v>
          </cell>
          <cell r="E3293" t="str">
            <v>Мудофаа ва ҳуқуқни муҳофаза қилувчи органлар</v>
          </cell>
          <cell r="F3293" t="str">
            <v>Прокуратура объектлари</v>
          </cell>
          <cell r="H3293" t="str">
            <v>Қашқадарё вилояти ҳокимлиги</v>
          </cell>
          <cell r="J3293" t="str">
            <v>Вилоят</v>
          </cell>
          <cell r="K3293" t="str">
            <v>18-илова</v>
          </cell>
          <cell r="L3293" t="str">
            <v>Асосий</v>
          </cell>
          <cell r="M3293" t="str">
            <v>Қашқадарё вилояти</v>
          </cell>
          <cell r="N3293" t="str">
            <v>Кўкдала тумани</v>
          </cell>
          <cell r="P3293" t="str">
            <v>Янги қурилиш</v>
          </cell>
          <cell r="Q3293">
            <v>2023</v>
          </cell>
          <cell r="R3293">
            <v>2</v>
          </cell>
          <cell r="S3293">
            <v>1</v>
          </cell>
          <cell r="T3293">
            <v>1</v>
          </cell>
          <cell r="U3293">
            <v>1</v>
          </cell>
          <cell r="AB3293">
            <v>1</v>
          </cell>
          <cell r="AG3293">
            <v>1</v>
          </cell>
          <cell r="AH3293">
            <v>1</v>
          </cell>
          <cell r="AJ3293">
            <v>1</v>
          </cell>
          <cell r="AM3293">
            <v>1</v>
          </cell>
          <cell r="AN3293">
            <v>1</v>
          </cell>
          <cell r="AO3293">
            <v>1</v>
          </cell>
          <cell r="AR3293">
            <v>1</v>
          </cell>
          <cell r="AS3293">
            <v>11242.485541571428</v>
          </cell>
          <cell r="AT3293">
            <v>11213.897703571429</v>
          </cell>
          <cell r="AU3293">
            <v>11213.897703571429</v>
          </cell>
          <cell r="AV3293">
            <v>11412.412566999999</v>
          </cell>
          <cell r="AW3293">
            <v>10841.791999999999</v>
          </cell>
          <cell r="AX3293">
            <v>10102.9</v>
          </cell>
          <cell r="BS3293">
            <v>10102.9</v>
          </cell>
          <cell r="BV3293">
            <v>10841.8</v>
          </cell>
          <cell r="BW3293">
            <v>10089.6</v>
          </cell>
          <cell r="BX3293" t="str">
            <v>"KESH GRAND STROY" МЧЖ</v>
          </cell>
          <cell r="BY3293">
            <v>302608506</v>
          </cell>
          <cell r="CT3293">
            <v>1</v>
          </cell>
          <cell r="CU3293">
            <v>1</v>
          </cell>
          <cell r="CV3293">
            <v>1</v>
          </cell>
          <cell r="GG3293" t="str">
            <v>объект</v>
          </cell>
          <cell r="GH3293">
            <v>1</v>
          </cell>
          <cell r="GI3293">
            <v>1</v>
          </cell>
          <cell r="GJ3293" t="str">
            <v>Ўзбекистон Республикаси Президентининг 
2022 йил 19 апрелдаги ПҚ-211-сон қарори</v>
          </cell>
        </row>
        <row r="3294">
          <cell r="A3294" t="str">
            <v>Лойиҳа-қидирув ишлари</v>
          </cell>
          <cell r="E3294" t="str">
            <v>Мудофаа ва ҳуқуқни муҳофаза қилувчи органлар</v>
          </cell>
          <cell r="F3294" t="str">
            <v>Прокуратура объектлари</v>
          </cell>
          <cell r="H3294" t="str">
            <v>Қашқадарё вилояти ҳокимлиги</v>
          </cell>
          <cell r="J3294" t="str">
            <v>Вилоят</v>
          </cell>
          <cell r="K3294" t="str">
            <v>Қўшимча</v>
          </cell>
          <cell r="L3294" t="str">
            <v>Асосий</v>
          </cell>
          <cell r="M3294" t="str">
            <v>Қашқадарё вилояти</v>
          </cell>
          <cell r="P3294" t="str">
            <v>Лойиҳа-қидирув ишлари</v>
          </cell>
          <cell r="Q3294">
            <v>2023</v>
          </cell>
          <cell r="R3294">
            <v>2</v>
          </cell>
          <cell r="BK3294">
            <v>74</v>
          </cell>
          <cell r="BS3294">
            <v>74</v>
          </cell>
          <cell r="BW3294">
            <v>18.25536</v>
          </cell>
          <cell r="GZ3294" t="str">
            <v>Лимит қўшилди</v>
          </cell>
        </row>
        <row r="3295">
          <cell r="A3295" t="str">
            <v>Лойиҳа-қидирув ишлари</v>
          </cell>
          <cell r="E3295" t="str">
            <v>Мудофаа ва ҳуқуқни муҳофаза қилувчи органлар</v>
          </cell>
          <cell r="F3295" t="str">
            <v>Прокуратура объектлари</v>
          </cell>
          <cell r="H3295" t="str">
            <v>Навоий вилояти ҳокимлиги</v>
          </cell>
          <cell r="J3295" t="str">
            <v>Вилоят</v>
          </cell>
          <cell r="K3295" t="str">
            <v>Қўшимча</v>
          </cell>
          <cell r="L3295" t="str">
            <v>Асосий</v>
          </cell>
          <cell r="M3295" t="str">
            <v>Навоий вилояти</v>
          </cell>
          <cell r="P3295" t="str">
            <v>Лойиҳа-қидирув ишлари</v>
          </cell>
          <cell r="Q3295">
            <v>2023</v>
          </cell>
          <cell r="R3295">
            <v>2</v>
          </cell>
          <cell r="BK3295">
            <v>125</v>
          </cell>
          <cell r="BS3295">
            <v>125</v>
          </cell>
          <cell r="BV3295">
            <v>125</v>
          </cell>
          <cell r="BW3295">
            <v>125</v>
          </cell>
          <cell r="GZ3295" t="str">
            <v>Лимит қўшилди</v>
          </cell>
        </row>
        <row r="3296">
          <cell r="A3296" t="str">
            <v xml:space="preserve">Янги Наманган тумани прокуратураси ва департаменти учун бино қуриш </v>
          </cell>
          <cell r="B3296" t="str">
            <v>2301144010717001</v>
          </cell>
          <cell r="C3296">
            <v>1</v>
          </cell>
          <cell r="D3296">
            <v>0</v>
          </cell>
          <cell r="E3296" t="str">
            <v>Мудофаа ва ҳуқуқни муҳофаза қилувчи органлар</v>
          </cell>
          <cell r="F3296" t="str">
            <v>Прокуратура объектлари</v>
          </cell>
          <cell r="H3296" t="str">
            <v>Наманган вилояти ҳокимлиги</v>
          </cell>
          <cell r="J3296" t="str">
            <v>Вилоят</v>
          </cell>
          <cell r="K3296" t="str">
            <v>18-илова</v>
          </cell>
          <cell r="L3296" t="str">
            <v>Асосий</v>
          </cell>
          <cell r="M3296" t="str">
            <v>Наманган вилояти</v>
          </cell>
          <cell r="N3296" t="str">
            <v>Янги Наманган тумани</v>
          </cell>
          <cell r="P3296" t="str">
            <v>Янги қурилиш</v>
          </cell>
          <cell r="Q3296">
            <v>2023</v>
          </cell>
          <cell r="R3296">
            <v>2</v>
          </cell>
          <cell r="S3296">
            <v>1</v>
          </cell>
          <cell r="T3296">
            <v>1</v>
          </cell>
          <cell r="U3296">
            <v>1</v>
          </cell>
          <cell r="W3296" t="str">
            <v>16.03.2024й</v>
          </cell>
          <cell r="AB3296">
            <v>1</v>
          </cell>
          <cell r="AE3296">
            <v>1</v>
          </cell>
          <cell r="AG3296">
            <v>1</v>
          </cell>
          <cell r="AH3296">
            <v>1</v>
          </cell>
          <cell r="AJ3296">
            <v>1</v>
          </cell>
          <cell r="AM3296">
            <v>1</v>
          </cell>
          <cell r="AN3296">
            <v>1</v>
          </cell>
          <cell r="AO3296">
            <v>1</v>
          </cell>
          <cell r="AR3296">
            <v>1</v>
          </cell>
          <cell r="AS3296">
            <v>6064.5039999999999</v>
          </cell>
          <cell r="AT3296">
            <v>6064.5039999999999</v>
          </cell>
          <cell r="AU3296">
            <v>6064.5039999999999</v>
          </cell>
          <cell r="AV3296">
            <v>6071.9369999999999</v>
          </cell>
          <cell r="AW3296">
            <v>5768.34</v>
          </cell>
          <cell r="AX3296">
            <v>6900</v>
          </cell>
          <cell r="BR3296">
            <v>-1123.913</v>
          </cell>
          <cell r="BS3296">
            <v>5776.0869999999995</v>
          </cell>
          <cell r="BV3296">
            <v>4813.3</v>
          </cell>
          <cell r="BW3296">
            <v>4688.4118229999995</v>
          </cell>
          <cell r="BX3296" t="str">
            <v>Мехнат нури х.к</v>
          </cell>
          <cell r="BY3296">
            <v>204808298</v>
          </cell>
          <cell r="CT3296">
            <v>1</v>
          </cell>
          <cell r="CU3296">
            <v>1</v>
          </cell>
          <cell r="CV3296">
            <v>1</v>
          </cell>
          <cell r="GG3296" t="str">
            <v>объект</v>
          </cell>
          <cell r="GH3296">
            <v>1</v>
          </cell>
          <cell r="GI3296">
            <v>1</v>
          </cell>
          <cell r="GJ3296" t="str">
            <v xml:space="preserve">Вазирлар Маҳкамасининг 2021 йил 
8 майдаги 293-сон қарори </v>
          </cell>
          <cell r="GM3296" t="str">
            <v>Номи ўзгарди</v>
          </cell>
        </row>
        <row r="3297">
          <cell r="A3297" t="str">
            <v>Лойиҳа-қидирув ишлари</v>
          </cell>
          <cell r="E3297" t="str">
            <v>Мудофаа ва ҳуқуқни муҳофаза қилувчи органлар</v>
          </cell>
          <cell r="F3297" t="str">
            <v>Прокуратура объектлари</v>
          </cell>
          <cell r="H3297" t="str">
            <v>Наманган вилояти ҳокимлиги</v>
          </cell>
          <cell r="J3297" t="str">
            <v>Вилоят</v>
          </cell>
          <cell r="K3297" t="str">
            <v>Қўшимча</v>
          </cell>
          <cell r="L3297" t="str">
            <v>Асосий</v>
          </cell>
          <cell r="M3297" t="str">
            <v>Наманган вилояти</v>
          </cell>
          <cell r="P3297" t="str">
            <v>Лойиҳа-қидирув ишлари</v>
          </cell>
          <cell r="Q3297">
            <v>2023</v>
          </cell>
          <cell r="R3297">
            <v>2</v>
          </cell>
          <cell r="BK3297">
            <v>28</v>
          </cell>
          <cell r="BS3297">
            <v>28</v>
          </cell>
          <cell r="GZ3297" t="str">
            <v>Лимит қўшилди</v>
          </cell>
        </row>
        <row r="3298">
          <cell r="A3298" t="str">
            <v>Тақсимланмаган лимит</v>
          </cell>
          <cell r="E3298" t="str">
            <v>Мудофаа ва ҳуқуқни муҳофаза қилувчи органлар</v>
          </cell>
          <cell r="F3298" t="str">
            <v>Прокуратура объектлари</v>
          </cell>
          <cell r="H3298" t="str">
            <v>Наманган вилояти ҳокимлиги</v>
          </cell>
          <cell r="J3298" t="str">
            <v>Вилоят</v>
          </cell>
          <cell r="K3298" t="str">
            <v>18-илова</v>
          </cell>
          <cell r="L3298" t="str">
            <v>Асосий</v>
          </cell>
          <cell r="M3298" t="str">
            <v>Наманган вилояти</v>
          </cell>
          <cell r="P3298" t="str">
            <v>Тақсимланмаган лимит</v>
          </cell>
          <cell r="R3298">
            <v>2</v>
          </cell>
          <cell r="AX3298">
            <v>0</v>
          </cell>
          <cell r="BR3298">
            <v>1123.913</v>
          </cell>
          <cell r="BS3298">
            <v>1123.913</v>
          </cell>
        </row>
        <row r="3299">
          <cell r="A3299" t="str">
            <v>Лойиҳа-қидирув ишлари</v>
          </cell>
          <cell r="E3299" t="str">
            <v>Мудофаа ва ҳуқуқни муҳофаза қилувчи органлар</v>
          </cell>
          <cell r="F3299" t="str">
            <v>Прокуратура объектлари</v>
          </cell>
          <cell r="H3299" t="str">
            <v>Сурхондарё вилояти ҳокимлиги</v>
          </cell>
          <cell r="J3299" t="str">
            <v>Вилоят</v>
          </cell>
          <cell r="K3299" t="str">
            <v>Қўшимча</v>
          </cell>
          <cell r="L3299" t="str">
            <v>Асосий</v>
          </cell>
          <cell r="M3299" t="str">
            <v>Сурхондарё вилояти</v>
          </cell>
          <cell r="P3299" t="str">
            <v>Лойиҳа-қидирув ишлари</v>
          </cell>
          <cell r="Q3299">
            <v>2023</v>
          </cell>
          <cell r="R3299">
            <v>2</v>
          </cell>
          <cell r="BK3299">
            <v>50</v>
          </cell>
          <cell r="BS3299">
            <v>50</v>
          </cell>
          <cell r="GZ3299" t="str">
            <v>Лимит қўшилди</v>
          </cell>
        </row>
        <row r="3300">
          <cell r="A3300" t="str">
            <v>Лойиҳа-қидирув ишлари</v>
          </cell>
          <cell r="E3300" t="str">
            <v>Мудофаа ва ҳуқуқни муҳофаза қилувчи органлар</v>
          </cell>
          <cell r="F3300" t="str">
            <v>Прокуратура объектлари</v>
          </cell>
          <cell r="H3300" t="str">
            <v>Сирдарё вилояти ҳокимлиги</v>
          </cell>
          <cell r="J3300" t="str">
            <v>Вилоят</v>
          </cell>
          <cell r="K3300" t="str">
            <v>Қўшимча</v>
          </cell>
          <cell r="L3300" t="str">
            <v>Асосий</v>
          </cell>
          <cell r="M3300" t="str">
            <v>Сирдарё вилояти</v>
          </cell>
          <cell r="P3300" t="str">
            <v>Лойиҳа-қидирув ишлари</v>
          </cell>
          <cell r="Q3300">
            <v>2023</v>
          </cell>
          <cell r="R3300">
            <v>2</v>
          </cell>
          <cell r="BK3300">
            <v>774</v>
          </cell>
          <cell r="BS3300">
            <v>774</v>
          </cell>
          <cell r="BV3300">
            <v>4.1020000000000003</v>
          </cell>
          <cell r="BW3300">
            <v>205.66133199999999</v>
          </cell>
          <cell r="GZ3300" t="str">
            <v>Лимит қўшилди</v>
          </cell>
        </row>
        <row r="3301">
          <cell r="A3301" t="str">
            <v>Лойиҳа-қидирув ишлари</v>
          </cell>
          <cell r="E3301" t="str">
            <v>Мудофаа ва ҳуқуқни муҳофаза қилувчи органлар</v>
          </cell>
          <cell r="F3301" t="str">
            <v>Прокуратура объектлари</v>
          </cell>
          <cell r="H3301" t="str">
            <v>Тошкент вилояти ҳокимлиги</v>
          </cell>
          <cell r="J3301" t="str">
            <v>Вилоят</v>
          </cell>
          <cell r="K3301" t="str">
            <v>Қўшимча</v>
          </cell>
          <cell r="L3301" t="str">
            <v>Асосий</v>
          </cell>
          <cell r="M3301" t="str">
            <v>Тошкент вилояти</v>
          </cell>
          <cell r="P3301" t="str">
            <v>Лойиҳа-қидирув ишлари</v>
          </cell>
          <cell r="Q3301">
            <v>2023</v>
          </cell>
          <cell r="R3301">
            <v>2</v>
          </cell>
          <cell r="BK3301">
            <v>64</v>
          </cell>
          <cell r="BS3301">
            <v>64</v>
          </cell>
          <cell r="GZ3301" t="str">
            <v>Лимит қўшилди</v>
          </cell>
        </row>
        <row r="3302">
          <cell r="A3302" t="str">
            <v>Лойиҳа-қидирув ишлари</v>
          </cell>
          <cell r="E3302" t="str">
            <v>Мудофаа ва ҳуқуқни муҳофаза қилувчи органлар</v>
          </cell>
          <cell r="F3302" t="str">
            <v>Прокуратура объектлари</v>
          </cell>
          <cell r="H3302" t="str">
            <v>Хоразм вилояти ҳокимлиги</v>
          </cell>
          <cell r="J3302" t="str">
            <v>Вилоят</v>
          </cell>
          <cell r="K3302" t="str">
            <v>Қўшимча</v>
          </cell>
          <cell r="L3302" t="str">
            <v>Асосий</v>
          </cell>
          <cell r="M3302" t="str">
            <v>Хоразм вилояти</v>
          </cell>
          <cell r="P3302" t="str">
            <v>Лойиҳа-қидирув ишлари</v>
          </cell>
          <cell r="Q3302">
            <v>2023</v>
          </cell>
          <cell r="R3302">
            <v>2</v>
          </cell>
          <cell r="BK3302">
            <v>83</v>
          </cell>
          <cell r="BS3302">
            <v>83</v>
          </cell>
          <cell r="BV3302">
            <v>13.8</v>
          </cell>
          <cell r="BW3302">
            <v>78.75</v>
          </cell>
          <cell r="GZ3302" t="str">
            <v>Лимит қўшилди</v>
          </cell>
        </row>
        <row r="3303">
          <cell r="A3303" t="str">
            <v>Янги ҳаёт тумани прокуратураси, мажбурий ижро бюроси ва департамент учун комплекс биносини қуриш</v>
          </cell>
          <cell r="B3303" t="str">
            <v>2301262920717001</v>
          </cell>
          <cell r="C3303">
            <v>1</v>
          </cell>
          <cell r="D3303" t="str">
            <v>100010860262777039804010012</v>
          </cell>
          <cell r="E3303" t="str">
            <v>Мудофаа ва ҳуқуқни муҳофаза қилувчи органлар</v>
          </cell>
          <cell r="F3303" t="str">
            <v>Прокуратура объектлари</v>
          </cell>
          <cell r="H3303" t="str">
            <v>Тошкент шаҳар ҳокимлиги</v>
          </cell>
          <cell r="J3303" t="str">
            <v>Вилоят</v>
          </cell>
          <cell r="K3303" t="str">
            <v>18-илова</v>
          </cell>
          <cell r="L3303" t="str">
            <v>Асосий</v>
          </cell>
          <cell r="M3303" t="str">
            <v>Тошкент шаҳар</v>
          </cell>
          <cell r="N3303" t="str">
            <v>Янгиҳаёт тумани</v>
          </cell>
          <cell r="P3303" t="str">
            <v>Янги қурилиш</v>
          </cell>
          <cell r="Q3303">
            <v>2023</v>
          </cell>
          <cell r="R3303">
            <v>2</v>
          </cell>
          <cell r="S3303">
            <v>1</v>
          </cell>
          <cell r="W3303" t="str">
            <v>июль,
2024й.</v>
          </cell>
          <cell r="AB3303">
            <v>1</v>
          </cell>
          <cell r="AE3303">
            <v>1</v>
          </cell>
          <cell r="AG3303">
            <v>1</v>
          </cell>
          <cell r="AH3303">
            <v>1</v>
          </cell>
          <cell r="AJ3303">
            <v>1</v>
          </cell>
          <cell r="AM3303">
            <v>1</v>
          </cell>
          <cell r="AN3303">
            <v>1</v>
          </cell>
          <cell r="AO3303">
            <v>1</v>
          </cell>
          <cell r="AR3303">
            <v>1</v>
          </cell>
          <cell r="AS3303">
            <v>15913.6</v>
          </cell>
          <cell r="AT3303">
            <v>15659.6</v>
          </cell>
          <cell r="AU3303">
            <v>15659.6</v>
          </cell>
          <cell r="AX3303">
            <v>12300</v>
          </cell>
          <cell r="BS3303">
            <v>12300</v>
          </cell>
          <cell r="BV3303">
            <v>7713.4888202100001</v>
          </cell>
          <cell r="BW3303">
            <v>6713.0746393099998</v>
          </cell>
          <cell r="CT3303">
            <v>1</v>
          </cell>
          <cell r="CU3303">
            <v>1</v>
          </cell>
          <cell r="CV3303">
            <v>1</v>
          </cell>
          <cell r="GG3303" t="str">
            <v>объект</v>
          </cell>
          <cell r="GH3303">
            <v>1</v>
          </cell>
          <cell r="GI3303">
            <v>1</v>
          </cell>
          <cell r="GJ3303" t="str">
            <v>Ўзбекистон Республикаси Президентининг
2020 йил 11 ноябрдаги ПҚ-4888-сон қарори</v>
          </cell>
        </row>
        <row r="3304">
          <cell r="A3304" t="str">
            <v>Ўзбекистон Республикаси Бош прокуратураси учун қўшимча хизмат биносини қуриш</v>
          </cell>
          <cell r="B3304" t="str">
            <v>2301262730717001</v>
          </cell>
          <cell r="D3304" t="str">
            <v> 100010860262777039804010013</v>
          </cell>
          <cell r="E3304" t="str">
            <v>Мудофаа ва ҳуқуқни муҳофаза қилувчи органлар</v>
          </cell>
          <cell r="F3304" t="str">
            <v>Прокуратура объектлари</v>
          </cell>
          <cell r="H3304" t="str">
            <v>Тошкент шаҳар ҳокимлиги</v>
          </cell>
          <cell r="J3304" t="str">
            <v>Вилоят</v>
          </cell>
          <cell r="K3304" t="str">
            <v>18-илова</v>
          </cell>
          <cell r="L3304" t="str">
            <v>Асосий</v>
          </cell>
          <cell r="M3304" t="str">
            <v>Тошкент шаҳар</v>
          </cell>
          <cell r="N3304" t="str">
            <v>Мирзо Улуғбек тумани</v>
          </cell>
          <cell r="P3304" t="str">
            <v>Янги қурилиш</v>
          </cell>
          <cell r="Q3304">
            <v>2023</v>
          </cell>
          <cell r="R3304">
            <v>2</v>
          </cell>
          <cell r="V3304" t="str">
            <v>сентябрь, 2023 й.</v>
          </cell>
          <cell r="W3304" t="str">
            <v>сентябрь, 2023 й.</v>
          </cell>
          <cell r="AS3304">
            <v>20600</v>
          </cell>
          <cell r="AT3304">
            <v>20600</v>
          </cell>
          <cell r="AU3304">
            <v>20600</v>
          </cell>
          <cell r="AX3304">
            <v>19810</v>
          </cell>
          <cell r="BI3304">
            <v>-19118</v>
          </cell>
          <cell r="BS3304">
            <v>692</v>
          </cell>
          <cell r="BV3304">
            <v>350.15183100000002</v>
          </cell>
          <cell r="BW3304">
            <v>362.46458899999999</v>
          </cell>
          <cell r="GG3304" t="str">
            <v>объект</v>
          </cell>
          <cell r="GH3304">
            <v>1</v>
          </cell>
          <cell r="GJ3304" t="str">
            <v xml:space="preserve">Вазирлар Маҳкамасининг 2022 йил 
10 февралдаги 56-сон фармойиши </v>
          </cell>
          <cell r="GL3304">
            <v>1</v>
          </cell>
          <cell r="GX3304" t="str">
            <v>Чиқарилган объект</v>
          </cell>
        </row>
        <row r="3305">
          <cell r="A3305" t="str">
            <v>Бош прокуратура Академияси негизида ташкил этилган Ўзбекистон Республикаси Ҳуқуқни муҳофаза қилиш академияси биносини реконструкция қилиш</v>
          </cell>
          <cell r="B3305" t="str">
            <v>2301262660717001</v>
          </cell>
          <cell r="C3305">
            <v>1</v>
          </cell>
          <cell r="D3305">
            <v>0</v>
          </cell>
          <cell r="E3305" t="str">
            <v>Мудофаа ва ҳуқуқни муҳофаза қилувчи органлар</v>
          </cell>
          <cell r="F3305" t="str">
            <v>Прокуратура объектлари</v>
          </cell>
          <cell r="H3305" t="str">
            <v>Тошкент шаҳар ҳокимлиги</v>
          </cell>
          <cell r="J3305" t="str">
            <v>Вилоят</v>
          </cell>
          <cell r="K3305" t="str">
            <v>18-илова</v>
          </cell>
          <cell r="L3305" t="str">
            <v>Асосий</v>
          </cell>
          <cell r="M3305" t="str">
            <v>Тошкент шаҳар</v>
          </cell>
          <cell r="N3305" t="str">
            <v>Юнусобод тумани</v>
          </cell>
          <cell r="P3305" t="str">
            <v>Янги қурилиш</v>
          </cell>
          <cell r="Q3305" t="str">
            <v>2023-2024</v>
          </cell>
          <cell r="R3305">
            <v>2</v>
          </cell>
          <cell r="W3305" t="str">
            <v>декабрь,
2024й.</v>
          </cell>
          <cell r="AB3305">
            <v>1</v>
          </cell>
          <cell r="AE3305">
            <v>1</v>
          </cell>
          <cell r="AG3305">
            <v>1</v>
          </cell>
          <cell r="AH3305">
            <v>1</v>
          </cell>
          <cell r="AJ3305">
            <v>1</v>
          </cell>
          <cell r="AL3305">
            <v>1</v>
          </cell>
          <cell r="AM3305">
            <v>1</v>
          </cell>
          <cell r="AN3305">
            <v>1</v>
          </cell>
          <cell r="AO3305">
            <v>1</v>
          </cell>
          <cell r="AP3305">
            <v>1</v>
          </cell>
          <cell r="AR3305">
            <v>1</v>
          </cell>
          <cell r="AS3305">
            <v>450000</v>
          </cell>
          <cell r="AT3305">
            <v>450000</v>
          </cell>
          <cell r="AU3305">
            <v>450000</v>
          </cell>
          <cell r="AX3305">
            <v>15000</v>
          </cell>
          <cell r="BB3305">
            <v>15000</v>
          </cell>
          <cell r="BI3305">
            <v>10000</v>
          </cell>
          <cell r="BO3305">
            <v>25000</v>
          </cell>
          <cell r="BS3305">
            <v>65000</v>
          </cell>
          <cell r="BT3305">
            <v>15000</v>
          </cell>
          <cell r="BU3305" t="str">
            <v>Ташриф</v>
          </cell>
          <cell r="BV3305">
            <v>59366.164518999998</v>
          </cell>
          <cell r="BW3305">
            <v>57857.575969550002</v>
          </cell>
          <cell r="BX3305" t="str">
            <v>"Construction Asia" МЧЖ</v>
          </cell>
          <cell r="BY3305">
            <v>305067577</v>
          </cell>
          <cell r="CT3305">
            <v>1</v>
          </cell>
          <cell r="GG3305" t="str">
            <v>объект</v>
          </cell>
          <cell r="GH3305">
            <v>1</v>
          </cell>
          <cell r="GJ3305" t="str">
            <v>Ўзбекистон Республикаси Президентининг 
2022 йил 28 ноябрдаги ПФ-257-сон Фармони</v>
          </cell>
          <cell r="GQ3305" t="str">
            <v>Лимит қўшилди</v>
          </cell>
          <cell r="GX3305" t="str">
            <v>Лимит қўшилди</v>
          </cell>
          <cell r="HD3305" t="str">
            <v>Лимит қўшилди</v>
          </cell>
        </row>
        <row r="3306">
          <cell r="A3306" t="str">
            <v>Лойиҳа-қидирув ишлари</v>
          </cell>
          <cell r="E3306" t="str">
            <v>Мудофаа ва ҳуқуқни муҳофаза қилувчи органлар</v>
          </cell>
          <cell r="F3306" t="str">
            <v>Прокуратура объектлари</v>
          </cell>
          <cell r="H3306" t="str">
            <v>Тошкент шаҳар ҳокимлиги</v>
          </cell>
          <cell r="J3306" t="str">
            <v>Вилоят</v>
          </cell>
          <cell r="K3306" t="str">
            <v>Қўшимча</v>
          </cell>
          <cell r="L3306" t="str">
            <v>Асосий</v>
          </cell>
          <cell r="M3306" t="str">
            <v>Тошкент шаҳар</v>
          </cell>
          <cell r="P3306" t="str">
            <v>Лойиҳа-қидирув ишлари</v>
          </cell>
          <cell r="Q3306">
            <v>2023</v>
          </cell>
          <cell r="R3306">
            <v>2</v>
          </cell>
          <cell r="BK3306">
            <v>15</v>
          </cell>
          <cell r="BS3306">
            <v>15</v>
          </cell>
          <cell r="GZ3306" t="str">
            <v>Лимит қўшилди</v>
          </cell>
        </row>
        <row r="3307">
          <cell r="A3307" t="str">
            <v>Ўзбекистон Республикаси Транспорт прокуратураси биносини реконструкция қилиш</v>
          </cell>
          <cell r="B3307" t="str">
            <v>2101262730717001</v>
          </cell>
          <cell r="C3307">
            <v>1</v>
          </cell>
          <cell r="E3307" t="str">
            <v>Мудофаа ва ҳуқуқни муҳофаза қилувчи органлар</v>
          </cell>
          <cell r="F3307" t="str">
            <v>Прокуратура объектлари</v>
          </cell>
          <cell r="H3307" t="str">
            <v>"Ўзбекистон темир йўллари" АЖ</v>
          </cell>
          <cell r="I3307" t="str">
            <v>"Ўзбекистон темир йўллари" АЖ</v>
          </cell>
          <cell r="J3307" t="str">
            <v>Вазирлик ва идора</v>
          </cell>
          <cell r="K3307" t="str">
            <v>Қўшимча</v>
          </cell>
          <cell r="L3307" t="str">
            <v>Асосий</v>
          </cell>
          <cell r="M3307" t="str">
            <v>Тошкент шаҳар</v>
          </cell>
          <cell r="N3307" t="str">
            <v>Миробод тумани</v>
          </cell>
          <cell r="P3307" t="str">
            <v>Реконструкция</v>
          </cell>
          <cell r="Q3307" t="str">
            <v>2022-2023</v>
          </cell>
          <cell r="R3307">
            <v>1</v>
          </cell>
          <cell r="S3307">
            <v>1</v>
          </cell>
          <cell r="T3307">
            <v>1</v>
          </cell>
          <cell r="U3307">
            <v>1</v>
          </cell>
          <cell r="X3307">
            <v>1</v>
          </cell>
          <cell r="Z3307">
            <v>1</v>
          </cell>
          <cell r="AA3307">
            <v>1</v>
          </cell>
          <cell r="AS3307">
            <v>2433.340095</v>
          </cell>
          <cell r="AV3307">
            <v>2433.340095</v>
          </cell>
          <cell r="AW3307">
            <v>2054.1894349999998</v>
          </cell>
          <cell r="AX3307">
            <v>0</v>
          </cell>
          <cell r="BB3307">
            <v>2400</v>
          </cell>
          <cell r="BR3307">
            <v>-30.1170000000002</v>
          </cell>
          <cell r="BS3307">
            <v>2369.8829999999998</v>
          </cell>
          <cell r="BV3307">
            <v>2366.5878499999999</v>
          </cell>
          <cell r="BW3307">
            <v>2248.2584575000001</v>
          </cell>
          <cell r="BX3307" t="str">
            <v>"PULAT RAVON BIZNES" MAS'ULIYATI CHEKLANGAN JAMIYAT</v>
          </cell>
          <cell r="BY3307">
            <v>304591354</v>
          </cell>
          <cell r="CT3307">
            <v>1</v>
          </cell>
          <cell r="CU3307">
            <v>1</v>
          </cell>
          <cell r="CW3307">
            <v>1</v>
          </cell>
          <cell r="GG3307" t="str">
            <v>объект</v>
          </cell>
          <cell r="GH3307">
            <v>1</v>
          </cell>
          <cell r="GI3307">
            <v>1</v>
          </cell>
          <cell r="GQ3307" t="str">
            <v>Янги қўшилган, 95%</v>
          </cell>
        </row>
        <row r="3308">
          <cell r="A3308" t="str">
            <v>Тақсимланмаган лимит</v>
          </cell>
          <cell r="E3308" t="str">
            <v>Мудофаа ва ҳуқуқни муҳофаза қилувчи органлар</v>
          </cell>
          <cell r="F3308" t="str">
            <v>Прокуратура объектлари</v>
          </cell>
          <cell r="H3308" t="str">
            <v>"Ўзбекистон темир йўллари" АЖ</v>
          </cell>
          <cell r="I3308" t="str">
            <v>"Ўзбекистон темир йўллари" АЖ</v>
          </cell>
          <cell r="J3308" t="str">
            <v>Вазирлик ва идора</v>
          </cell>
          <cell r="K3308" t="str">
            <v>18-илова</v>
          </cell>
          <cell r="L3308" t="str">
            <v>Асосий</v>
          </cell>
          <cell r="M3308" t="str">
            <v>Тошкент шаҳар</v>
          </cell>
          <cell r="P3308" t="str">
            <v>Тақсимланмаган лимит</v>
          </cell>
          <cell r="R3308">
            <v>2</v>
          </cell>
          <cell r="AX3308">
            <v>0</v>
          </cell>
          <cell r="BR3308">
            <v>30.1170000000002</v>
          </cell>
          <cell r="BS3308">
            <v>30.1170000000002</v>
          </cell>
        </row>
        <row r="3309">
          <cell r="A3309" t="str">
            <v>Кредитор қарздорликлар</v>
          </cell>
          <cell r="E3309" t="str">
            <v>Мудофаа ва ҳуқуқни муҳофаза қилувчи органлар</v>
          </cell>
          <cell r="F3309" t="str">
            <v>Прокуратура объектлари</v>
          </cell>
          <cell r="H3309" t="str">
            <v>Прокуратура</v>
          </cell>
          <cell r="J3309" t="str">
            <v>Вазирлик ва идора</v>
          </cell>
          <cell r="K3309" t="str">
            <v>18-илова</v>
          </cell>
          <cell r="L3309" t="str">
            <v>Асосий</v>
          </cell>
          <cell r="N3309">
            <v>0</v>
          </cell>
          <cell r="P3309" t="str">
            <v>Кредитор қарздорлик</v>
          </cell>
          <cell r="R3309">
            <v>1</v>
          </cell>
          <cell r="AX3309">
            <v>1187.1000000000001</v>
          </cell>
          <cell r="BS3309">
            <v>1187.1000000000001</v>
          </cell>
          <cell r="BW3309">
            <v>86.989379</v>
          </cell>
        </row>
        <row r="3310">
          <cell r="A3310" t="str">
            <v>Лойиҳа-қидирув ишлари</v>
          </cell>
          <cell r="E3310" t="str">
            <v>Мудофаа ва ҳуқуқни муҳофаза қилувчи органлар</v>
          </cell>
          <cell r="F3310" t="str">
            <v>Прокуратура объектлари</v>
          </cell>
          <cell r="H3310" t="str">
            <v>Прокуратура</v>
          </cell>
          <cell r="J3310" t="str">
            <v>Вазирлик ва идора</v>
          </cell>
          <cell r="K3310" t="str">
            <v>Қўшимча</v>
          </cell>
          <cell r="L3310" t="str">
            <v>Асосий</v>
          </cell>
          <cell r="P3310" t="str">
            <v>Лойиҳа-қидирув ишлари</v>
          </cell>
          <cell r="Q3310">
            <v>2023</v>
          </cell>
          <cell r="R3310">
            <v>2</v>
          </cell>
          <cell r="BO3310">
            <v>745</v>
          </cell>
          <cell r="BS3310">
            <v>745</v>
          </cell>
          <cell r="BV3310">
            <v>298.10000000000002</v>
          </cell>
          <cell r="BW3310">
            <v>622.20000000000005</v>
          </cell>
          <cell r="HD3310" t="str">
            <v>Янги қўшилган, ЛҚИ</v>
          </cell>
        </row>
        <row r="3311">
          <cell r="A3311" t="str">
            <v>Кредитор қарздорликлар</v>
          </cell>
          <cell r="E3311" t="str">
            <v>Мудофаа ва ҳуқуқни муҳофаза қилувчи органлар</v>
          </cell>
          <cell r="F3311" t="str">
            <v>Мажбурий ижро бюроси объектлари</v>
          </cell>
          <cell r="H3311" t="str">
            <v>Мажбурий ижро бюроси</v>
          </cell>
          <cell r="J3311" t="str">
            <v>Вазирлик ва идора</v>
          </cell>
          <cell r="K3311" t="str">
            <v>18-илова</v>
          </cell>
          <cell r="L3311" t="str">
            <v>Асосий</v>
          </cell>
          <cell r="N3311">
            <v>0</v>
          </cell>
          <cell r="P3311" t="str">
            <v>Кредитор қарздорлик</v>
          </cell>
          <cell r="R3311">
            <v>1</v>
          </cell>
          <cell r="AX3311">
            <v>25000</v>
          </cell>
          <cell r="BS3311">
            <v>25000</v>
          </cell>
          <cell r="BW3311">
            <v>7577.6</v>
          </cell>
        </row>
        <row r="3312">
          <cell r="A3312" t="str">
            <v>Лойиҳа-қидирув ишлари</v>
          </cell>
          <cell r="E3312" t="str">
            <v>Мудофаа ва ҳуқуқни муҳофаза қилувчи органлар</v>
          </cell>
          <cell r="F3312" t="str">
            <v>Мажбурий ижро бюроси объектлари</v>
          </cell>
          <cell r="H3312" t="str">
            <v>Қашқадарё вилояти ҳокимлиги</v>
          </cell>
          <cell r="J3312" t="str">
            <v>Вилоят</v>
          </cell>
          <cell r="K3312" t="str">
            <v>Қўшимча</v>
          </cell>
          <cell r="L3312" t="str">
            <v>Асосий</v>
          </cell>
          <cell r="M3312" t="str">
            <v>Қашқадарё вилояти</v>
          </cell>
          <cell r="P3312" t="str">
            <v>Лойиҳа-қидирув ишлари</v>
          </cell>
          <cell r="Q3312">
            <v>2023</v>
          </cell>
          <cell r="R3312">
            <v>2</v>
          </cell>
          <cell r="BK3312">
            <v>122</v>
          </cell>
          <cell r="BS3312">
            <v>122</v>
          </cell>
          <cell r="BW3312">
            <v>2.4750000000000001</v>
          </cell>
          <cell r="GZ3312" t="str">
            <v>Лимит қўшилди</v>
          </cell>
        </row>
        <row r="3313">
          <cell r="A3313" t="str">
            <v>Лойиҳа-қидирув ишлари</v>
          </cell>
          <cell r="E3313" t="str">
            <v>Мудофаа ва ҳуқуқни муҳофаза қилувчи органлар</v>
          </cell>
          <cell r="F3313" t="str">
            <v>Мажбурий ижро бюроси объектлари</v>
          </cell>
          <cell r="H3313" t="str">
            <v>Наманган вилояти ҳокимлиги</v>
          </cell>
          <cell r="J3313" t="str">
            <v>Вилоят</v>
          </cell>
          <cell r="K3313" t="str">
            <v>Қўшимча</v>
          </cell>
          <cell r="L3313" t="str">
            <v>Асосий</v>
          </cell>
          <cell r="M3313" t="str">
            <v>Наманган вилояти</v>
          </cell>
          <cell r="P3313" t="str">
            <v>Лойиҳа-қидирув ишлари</v>
          </cell>
          <cell r="Q3313">
            <v>2023</v>
          </cell>
          <cell r="R3313">
            <v>2</v>
          </cell>
          <cell r="BK3313">
            <v>194</v>
          </cell>
          <cell r="BS3313">
            <v>194</v>
          </cell>
          <cell r="GZ3313" t="str">
            <v>Лимит қўшилди</v>
          </cell>
        </row>
        <row r="3314">
          <cell r="A3314" t="str">
            <v>Лойиҳа-қидирув ишлари</v>
          </cell>
          <cell r="E3314" t="str">
            <v>Мудофаа ва ҳуқуқни муҳофаза қилувчи органлар</v>
          </cell>
          <cell r="F3314" t="str">
            <v>Мажбурий ижро бюроси объектлари</v>
          </cell>
          <cell r="H3314" t="str">
            <v>Тошкент вилояти ҳокимлиги</v>
          </cell>
          <cell r="J3314" t="str">
            <v>Вилоят</v>
          </cell>
          <cell r="K3314" t="str">
            <v>Қўшимча</v>
          </cell>
          <cell r="L3314" t="str">
            <v>Асосий</v>
          </cell>
          <cell r="M3314" t="str">
            <v>Тошкент вилояти</v>
          </cell>
          <cell r="P3314" t="str">
            <v>Лойиҳа-қидирув ишлари</v>
          </cell>
          <cell r="Q3314">
            <v>2023</v>
          </cell>
          <cell r="R3314">
            <v>2</v>
          </cell>
          <cell r="BK3314">
            <v>150</v>
          </cell>
          <cell r="BS3314">
            <v>150</v>
          </cell>
          <cell r="GZ3314" t="str">
            <v>Лимит қўшилди</v>
          </cell>
        </row>
        <row r="3315">
          <cell r="A3315" t="str">
            <v>Лойиҳа-қидирув ишлари</v>
          </cell>
          <cell r="E3315" t="str">
            <v>Мудофаа ва ҳуқуқни муҳофаза қилувчи органлар</v>
          </cell>
          <cell r="F3315" t="str">
            <v>Мажбурий ижро бюроси объектлари</v>
          </cell>
          <cell r="H3315" t="str">
            <v>Хоразм вилояти ҳокимлиги</v>
          </cell>
          <cell r="J3315" t="str">
            <v>Вилоят</v>
          </cell>
          <cell r="K3315" t="str">
            <v>Қўшимча</v>
          </cell>
          <cell r="L3315" t="str">
            <v>Асосий</v>
          </cell>
          <cell r="M3315" t="str">
            <v>Хоразм вилояти</v>
          </cell>
          <cell r="P3315" t="str">
            <v>Лойиҳа-қидирув ишлари</v>
          </cell>
          <cell r="Q3315">
            <v>2023</v>
          </cell>
          <cell r="R3315">
            <v>2</v>
          </cell>
          <cell r="BK3315">
            <v>86</v>
          </cell>
          <cell r="BS3315">
            <v>86</v>
          </cell>
          <cell r="BV3315">
            <v>11.2</v>
          </cell>
          <cell r="BW3315">
            <v>81.724999999999994</v>
          </cell>
          <cell r="GZ3315" t="str">
            <v>Лимит қўшилди</v>
          </cell>
        </row>
        <row r="3316">
          <cell r="A3316" t="str">
            <v>Лойиҳа-қидирув ишлари</v>
          </cell>
          <cell r="E3316" t="str">
            <v>Мудофаа ва ҳуқуқни муҳофаза қилувчи органлар</v>
          </cell>
          <cell r="F3316" t="str">
            <v>Мажбурий ижро бюроси объектлари</v>
          </cell>
          <cell r="H3316" t="str">
            <v>Мажбурий ижро бюроси</v>
          </cell>
          <cell r="J3316" t="str">
            <v>Вазирлик ва идора</v>
          </cell>
          <cell r="K3316" t="str">
            <v>Қўшимча</v>
          </cell>
          <cell r="L3316" t="str">
            <v>Асосий</v>
          </cell>
          <cell r="P3316" t="str">
            <v>Лойиҳа-қидирув ишлари</v>
          </cell>
          <cell r="Q3316">
            <v>2023</v>
          </cell>
          <cell r="R3316">
            <v>2</v>
          </cell>
          <cell r="BO3316">
            <v>979</v>
          </cell>
          <cell r="BS3316">
            <v>979</v>
          </cell>
          <cell r="BV3316">
            <v>306</v>
          </cell>
          <cell r="BW3316">
            <v>201.8</v>
          </cell>
          <cell r="HD3316" t="str">
            <v>Янги қўшилган, ЛҚИ</v>
          </cell>
        </row>
        <row r="3317">
          <cell r="A3317" t="str">
            <v>Кўкдала тумани мудофаа бўлими биносини қуриш</v>
          </cell>
          <cell r="B3317" t="str">
            <v>2201102400717002</v>
          </cell>
          <cell r="C3317">
            <v>1</v>
          </cell>
          <cell r="D3317" t="str">
            <v> 100010860104017029804172001</v>
          </cell>
          <cell r="E3317" t="str">
            <v>Мудофаа ва ҳуқуқни муҳофаза қилувчи органлар</v>
          </cell>
          <cell r="F3317" t="str">
            <v>Мудофаа объектлари</v>
          </cell>
          <cell r="H3317" t="str">
            <v>Қашқадарё вилояти ҳокимлиги</v>
          </cell>
          <cell r="J3317" t="str">
            <v>Вилоят</v>
          </cell>
          <cell r="K3317" t="str">
            <v>18-илова</v>
          </cell>
          <cell r="L3317" t="str">
            <v>Асосий</v>
          </cell>
          <cell r="M3317" t="str">
            <v>Қашқадарё вилояти</v>
          </cell>
          <cell r="N3317" t="str">
            <v>Кўкдала тумани</v>
          </cell>
          <cell r="P3317" t="str">
            <v>Янги қурилиш</v>
          </cell>
          <cell r="Q3317" t="str">
            <v>2022-2023</v>
          </cell>
          <cell r="R3317">
            <v>1</v>
          </cell>
          <cell r="S3317">
            <v>1</v>
          </cell>
          <cell r="T3317">
            <v>1</v>
          </cell>
          <cell r="U3317">
            <v>1</v>
          </cell>
          <cell r="X3317">
            <v>1</v>
          </cell>
          <cell r="Z3317">
            <v>1</v>
          </cell>
          <cell r="AA3317">
            <v>1</v>
          </cell>
          <cell r="AS3317">
            <v>12397.519</v>
          </cell>
          <cell r="AT3317">
            <v>9042.152</v>
          </cell>
          <cell r="AU3317">
            <v>9042.152</v>
          </cell>
          <cell r="AV3317">
            <v>12374.499</v>
          </cell>
          <cell r="AW3317">
            <v>12374.499</v>
          </cell>
          <cell r="AX3317">
            <v>6500</v>
          </cell>
          <cell r="BO3317">
            <v>172.1</v>
          </cell>
          <cell r="BS3317">
            <v>6672.1</v>
          </cell>
          <cell r="BV3317">
            <v>8959</v>
          </cell>
          <cell r="BW3317">
            <v>6496.1</v>
          </cell>
          <cell r="BX3317" t="str">
            <v>"Nodir-Tezkor-Ta'mir" МЧЖ</v>
          </cell>
          <cell r="BY3317">
            <v>304235083</v>
          </cell>
          <cell r="CT3317">
            <v>1</v>
          </cell>
          <cell r="CU3317">
            <v>1</v>
          </cell>
          <cell r="CV3317">
            <v>1</v>
          </cell>
          <cell r="GG3317" t="str">
            <v>объект</v>
          </cell>
          <cell r="GH3317">
            <v>1</v>
          </cell>
          <cell r="GI3317">
            <v>1</v>
          </cell>
          <cell r="GJ3317" t="str">
            <v>Ўзбекистон Республикаси Президентининг
2022 йил 19 апрелдаги ПҚ-211-сон қарори</v>
          </cell>
          <cell r="HD3317" t="str">
            <v>Лимит қўшилди</v>
          </cell>
        </row>
        <row r="3318">
          <cell r="A3318" t="str">
            <v>Эликқалъа тумани “Ақчакўл” бўйида туризм рекреацион зонасини ташкил этиш ва уни инфратузилма билан таъминлаш</v>
          </cell>
          <cell r="B3318" t="str">
            <v>2301352500809001</v>
          </cell>
          <cell r="C3318">
            <v>1</v>
          </cell>
          <cell r="E3318" t="str">
            <v>Туризм объектлари</v>
          </cell>
          <cell r="F3318" t="str">
            <v>Туризм объектлари</v>
          </cell>
          <cell r="H3318" t="str">
            <v>Қорақалпоғистон Республикаси Вазирлар Кенгаши</v>
          </cell>
          <cell r="J3318" t="str">
            <v>Вилоят</v>
          </cell>
          <cell r="K3318" t="str">
            <v>Қўшимча</v>
          </cell>
          <cell r="L3318" t="str">
            <v>Қўшимча</v>
          </cell>
          <cell r="M3318" t="str">
            <v>Қорақалпоғистон Республикаси</v>
          </cell>
          <cell r="N3318" t="str">
            <v>Элликқалъа тумани</v>
          </cell>
          <cell r="P3318" t="str">
            <v>Янги қурилиш</v>
          </cell>
          <cell r="Q3318">
            <v>2023</v>
          </cell>
          <cell r="R3318">
            <v>2</v>
          </cell>
          <cell r="S3318">
            <v>1</v>
          </cell>
          <cell r="AB3318">
            <v>1</v>
          </cell>
          <cell r="AE3318">
            <v>1</v>
          </cell>
          <cell r="AG3318">
            <v>1</v>
          </cell>
          <cell r="AH3318">
            <v>1</v>
          </cell>
          <cell r="AJ3318">
            <v>1</v>
          </cell>
          <cell r="AM3318">
            <v>1</v>
          </cell>
          <cell r="AX3318">
            <v>0</v>
          </cell>
          <cell r="BF3318">
            <v>5000</v>
          </cell>
          <cell r="BS3318">
            <v>5000</v>
          </cell>
          <cell r="BT3318">
            <v>5000</v>
          </cell>
          <cell r="BU3318" t="str">
            <v>Ташриф</v>
          </cell>
          <cell r="BV3318">
            <v>79.924999999999997</v>
          </cell>
          <cell r="BW3318">
            <v>79.924999999999997</v>
          </cell>
          <cell r="CT3318">
            <v>1</v>
          </cell>
          <cell r="CU3318">
            <v>1</v>
          </cell>
          <cell r="CV3318">
            <v>1</v>
          </cell>
          <cell r="GG3318" t="str">
            <v>объект</v>
          </cell>
          <cell r="GH3318">
            <v>1</v>
          </cell>
          <cell r="GI3318">
            <v>1</v>
          </cell>
          <cell r="GK3318" t="str">
            <v>Ўзбекистон Республикаси Президенти топшириқларига асосан ҳудудларни ижтимоий-иқтисодий ривожлантириш учун назарда тутилган маблағлар ҳисобидан</v>
          </cell>
          <cell r="GU3318" t="str">
            <v>Янги қўшилган объект</v>
          </cell>
        </row>
        <row r="3319">
          <cell r="A3319" t="str">
            <v>Андижон шаҳар Андижон туризм ва сервис коллежни таъмирлаш ва ободонлаштириш (ўқув биносини таъмирлаш)</v>
          </cell>
          <cell r="B3319" t="str">
            <v>2101034010809001</v>
          </cell>
          <cell r="C3319">
            <v>1</v>
          </cell>
          <cell r="D3319" t="str">
            <v> 100010860034017092600245001</v>
          </cell>
          <cell r="E3319" t="str">
            <v>Туризм объектлари</v>
          </cell>
          <cell r="F3319" t="str">
            <v>Туризм объектлари</v>
          </cell>
          <cell r="H3319" t="str">
            <v>Андижон вилояти ҳокимлиги</v>
          </cell>
          <cell r="J3319" t="str">
            <v>Вилоят</v>
          </cell>
          <cell r="K3319" t="str">
            <v>4-илова</v>
          </cell>
          <cell r="L3319" t="str">
            <v>Асосий</v>
          </cell>
          <cell r="M3319" t="str">
            <v>Андижон вилояти</v>
          </cell>
          <cell r="N3319" t="str">
            <v>Андижон шаҳри</v>
          </cell>
          <cell r="P3319" t="str">
            <v>Реконструкция</v>
          </cell>
          <cell r="Q3319" t="str">
            <v>2021-2023</v>
          </cell>
          <cell r="R3319">
            <v>1</v>
          </cell>
          <cell r="S3319">
            <v>1</v>
          </cell>
          <cell r="T3319">
            <v>1</v>
          </cell>
          <cell r="U3319">
            <v>1</v>
          </cell>
          <cell r="X3319">
            <v>1</v>
          </cell>
          <cell r="Z3319">
            <v>1</v>
          </cell>
          <cell r="AA3319">
            <v>1</v>
          </cell>
          <cell r="AS3319">
            <v>4120.3318660000004</v>
          </cell>
          <cell r="AT3319">
            <v>3343.9078290000002</v>
          </cell>
          <cell r="AU3319">
            <v>2831.6404803</v>
          </cell>
          <cell r="AV3319">
            <v>4501.6751320000003</v>
          </cell>
          <cell r="AW3319">
            <v>3962.8087659999997</v>
          </cell>
          <cell r="AX3319">
            <v>2633.5</v>
          </cell>
          <cell r="BS3319">
            <v>2633.5</v>
          </cell>
          <cell r="BV3319">
            <v>3004.6562530000001</v>
          </cell>
          <cell r="BW3319">
            <v>1865.3358694999999</v>
          </cell>
          <cell r="BX3319" t="str">
            <v>Азимтустрой 
МЧЖ</v>
          </cell>
          <cell r="BY3319">
            <v>206064464</v>
          </cell>
          <cell r="CT3319">
            <v>1</v>
          </cell>
          <cell r="CU3319">
            <v>1</v>
          </cell>
          <cell r="CV3319">
            <v>1</v>
          </cell>
          <cell r="GG3319" t="str">
            <v>объект</v>
          </cell>
          <cell r="GH3319">
            <v>1</v>
          </cell>
          <cell r="GI3319">
            <v>1</v>
          </cell>
          <cell r="GJ3319" t="str">
            <v>Вазирлар Маҳкамасининг 2021 йил 
2 августдаги 131-сон баёни</v>
          </cell>
        </row>
        <row r="3320">
          <cell r="A3320" t="str">
            <v>Самарқанд археология институтининг Бухоро филиали биносини белгиланган тартибда қуриш, лаборатория билан таъминлаш уларни замановий мебель ва асбоб-ускуналар билан жиҳозлаш</v>
          </cell>
          <cell r="B3320" t="str">
            <v>2301062000809001</v>
          </cell>
          <cell r="D3320">
            <v>0</v>
          </cell>
          <cell r="E3320" t="str">
            <v>Туризм объектлари</v>
          </cell>
          <cell r="F3320" t="str">
            <v>Туризм объектлари</v>
          </cell>
          <cell r="H3320" t="str">
            <v>Бухоро вилояти ҳокимлиги</v>
          </cell>
          <cell r="I3320" t="str">
            <v>Бухоро вилояти ҳокимлиги "Ягона буюртмачи хизмати" ИК ДУК</v>
          </cell>
          <cell r="J3320" t="str">
            <v>Вилоят</v>
          </cell>
          <cell r="K3320" t="str">
            <v>5-илова</v>
          </cell>
          <cell r="L3320" t="str">
            <v>Асосий</v>
          </cell>
          <cell r="M3320" t="str">
            <v>Бухоро вилояти</v>
          </cell>
          <cell r="N3320">
            <v>0</v>
          </cell>
          <cell r="P3320" t="str">
            <v>Янги қурилиш</v>
          </cell>
          <cell r="Q3320">
            <v>2023</v>
          </cell>
          <cell r="R3320">
            <v>2</v>
          </cell>
          <cell r="AS3320">
            <v>15000</v>
          </cell>
          <cell r="AT3320">
            <v>15000</v>
          </cell>
          <cell r="AU3320">
            <v>15000</v>
          </cell>
          <cell r="AX3320">
            <v>15000</v>
          </cell>
          <cell r="BB3320">
            <v>-15000</v>
          </cell>
          <cell r="BS3320">
            <v>0</v>
          </cell>
          <cell r="GG3320" t="str">
            <v>объект</v>
          </cell>
          <cell r="GH3320">
            <v>1</v>
          </cell>
          <cell r="GJ3320" t="str">
            <v xml:space="preserve">Вазирлар Маҳкамасининг 2022 йил 
31 августдаги 485-сонли қарори 
</v>
          </cell>
          <cell r="GL3320">
            <v>1</v>
          </cell>
          <cell r="GQ3320" t="str">
            <v>Чиқарилган объект</v>
          </cell>
        </row>
        <row r="3321">
          <cell r="A3321" t="str">
            <v>Бухоро шаҳридаги Бухоро тарихи музейини қуриш</v>
          </cell>
          <cell r="B3321" t="str">
            <v>2101064010809001</v>
          </cell>
          <cell r="C3321">
            <v>1</v>
          </cell>
          <cell r="D3321" t="str">
            <v> 100010860064017096543349001</v>
          </cell>
          <cell r="E3321" t="str">
            <v>Туризм объектлари</v>
          </cell>
          <cell r="F3321" t="str">
            <v>Туризм объектлари</v>
          </cell>
          <cell r="H3321" t="str">
            <v>Бухоро вилояти ҳокимлиги</v>
          </cell>
          <cell r="I3321" t="str">
            <v>Бухоро вилояти ҳокимлиги "Ягона буюртмачи хизмати" ИК ДУК</v>
          </cell>
          <cell r="J3321" t="str">
            <v>Вилоят</v>
          </cell>
          <cell r="K3321" t="str">
            <v>5-илова</v>
          </cell>
          <cell r="L3321" t="str">
            <v>Асосий</v>
          </cell>
          <cell r="M3321" t="str">
            <v>Бухоро вилояти</v>
          </cell>
          <cell r="N3321" t="str">
            <v>Бухоро шаҳри</v>
          </cell>
          <cell r="O3321" t="str">
            <v>Бухоро ситй ҳудуди</v>
          </cell>
          <cell r="P3321" t="str">
            <v>Реконструкция</v>
          </cell>
          <cell r="Q3321" t="str">
            <v>2021-2023</v>
          </cell>
          <cell r="R3321">
            <v>1</v>
          </cell>
          <cell r="S3321">
            <v>1</v>
          </cell>
          <cell r="V3321" t="str">
            <v>декабрь, 2023 й.</v>
          </cell>
          <cell r="X3321">
            <v>1</v>
          </cell>
          <cell r="Z3321">
            <v>1</v>
          </cell>
          <cell r="AA3321">
            <v>1</v>
          </cell>
          <cell r="AS3321">
            <v>74460.176000000007</v>
          </cell>
          <cell r="AT3321">
            <v>64683.071000000004</v>
          </cell>
          <cell r="AU3321">
            <v>64683.071000000004</v>
          </cell>
          <cell r="AW3321">
            <v>71486.97600000001</v>
          </cell>
          <cell r="AX3321">
            <v>63800</v>
          </cell>
          <cell r="BI3321">
            <v>-2691.2770000000019</v>
          </cell>
          <cell r="BS3321">
            <v>61108.722999999998</v>
          </cell>
          <cell r="BV3321">
            <v>32625.347000000002</v>
          </cell>
          <cell r="BW3321">
            <v>40237.231</v>
          </cell>
          <cell r="BX3321" t="str">
            <v xml:space="preserve">"Бухоро-газсаноатқурилиш" АЖ </v>
          </cell>
          <cell r="BY3321">
            <v>200856338</v>
          </cell>
          <cell r="CT3321">
            <v>1</v>
          </cell>
          <cell r="CU3321">
            <v>1</v>
          </cell>
          <cell r="CV3321">
            <v>1</v>
          </cell>
          <cell r="GG3321" t="str">
            <v>объект</v>
          </cell>
          <cell r="GH3321">
            <v>1</v>
          </cell>
          <cell r="GI3321">
            <v>1</v>
          </cell>
          <cell r="GJ3321" t="str">
            <v>Вазирлар Маҳкамасининг 2021 йил 2 августдаги 131-сонли баёни</v>
          </cell>
          <cell r="GX3321" t="str">
            <v>Лимит мақбуллаштирилди</v>
          </cell>
        </row>
        <row r="3322">
          <cell r="A3322" t="str">
            <v>Бухоро туризм ва маданий мерос техникумини замон талабида барча шароитлар яратиб реконструкция қилиш.</v>
          </cell>
          <cell r="B3322" t="str">
            <v>2101064010809002</v>
          </cell>
          <cell r="C3322">
            <v>1</v>
          </cell>
          <cell r="E3322" t="str">
            <v>Туризм объектлари</v>
          </cell>
          <cell r="F3322" t="str">
            <v>Туризм объектлари</v>
          </cell>
          <cell r="H3322" t="str">
            <v>Бухоро вилояти ҳокимлиги</v>
          </cell>
          <cell r="I3322" t="str">
            <v>Бухоро вилояти ҳокимлиги "Ягона буюртмачи хизмати" ИК ДУК</v>
          </cell>
          <cell r="J3322" t="str">
            <v>Вилоят</v>
          </cell>
          <cell r="K3322" t="str">
            <v>Қўшимча</v>
          </cell>
          <cell r="L3322" t="str">
            <v>Асосий</v>
          </cell>
          <cell r="M3322" t="str">
            <v>Бухоро вилояти</v>
          </cell>
          <cell r="N3322" t="str">
            <v>Бухоро шаҳри</v>
          </cell>
          <cell r="P3322" t="str">
            <v>Реконструкция</v>
          </cell>
          <cell r="Q3322" t="str">
            <v>2022-2023</v>
          </cell>
          <cell r="R3322">
            <v>1</v>
          </cell>
          <cell r="S3322">
            <v>1</v>
          </cell>
          <cell r="T3322">
            <v>1</v>
          </cell>
          <cell r="U3322">
            <v>1</v>
          </cell>
          <cell r="X3322">
            <v>1</v>
          </cell>
          <cell r="Z3322">
            <v>1</v>
          </cell>
          <cell r="AA3322">
            <v>1</v>
          </cell>
          <cell r="AS3322">
            <v>12652.925999999999</v>
          </cell>
          <cell r="AT3322">
            <v>1872.9079999999999</v>
          </cell>
          <cell r="AU3322">
            <v>1872.9079999999999</v>
          </cell>
          <cell r="AX3322">
            <v>0</v>
          </cell>
          <cell r="BB3322">
            <v>1239</v>
          </cell>
          <cell r="BS3322">
            <v>1239</v>
          </cell>
          <cell r="BV3322">
            <v>1227.903</v>
          </cell>
          <cell r="BW3322">
            <v>1227.903</v>
          </cell>
          <cell r="BX3322" t="str">
            <v xml:space="preserve">"Бухоронефтгазсувқурилиш" АЖ </v>
          </cell>
          <cell r="BY3322">
            <v>205237605</v>
          </cell>
          <cell r="CT3322">
            <v>1</v>
          </cell>
          <cell r="CU3322">
            <v>1</v>
          </cell>
          <cell r="CW3322">
            <v>1</v>
          </cell>
          <cell r="GG3322" t="str">
            <v>объект</v>
          </cell>
          <cell r="GH3322">
            <v>1</v>
          </cell>
          <cell r="GI3322">
            <v>1</v>
          </cell>
          <cell r="GQ3322" t="str">
            <v>Янги қўшилган, 95%</v>
          </cell>
        </row>
        <row r="3323">
          <cell r="A3323" t="str">
            <v>Тақсимланмаган лимит</v>
          </cell>
          <cell r="E3323" t="str">
            <v>Туризм объектлари</v>
          </cell>
          <cell r="F3323" t="str">
            <v>Туризм объектлари</v>
          </cell>
          <cell r="H3323" t="str">
            <v>Бухоро вилояти ҳокимлиги</v>
          </cell>
          <cell r="I3323" t="str">
            <v>Бухоро вилояти ҳокимлиги "Ягона буюртмачи хизмати" ИК ДУК</v>
          </cell>
          <cell r="J3323" t="str">
            <v>Вилоят</v>
          </cell>
          <cell r="K3323" t="str">
            <v>5-илова</v>
          </cell>
          <cell r="L3323" t="str">
            <v>Асосий</v>
          </cell>
          <cell r="M3323" t="str">
            <v>Бухоро вилояти</v>
          </cell>
          <cell r="P3323" t="str">
            <v>Тақсимланмаган лимит</v>
          </cell>
          <cell r="R3323">
            <v>2</v>
          </cell>
          <cell r="AX3323">
            <v>0</v>
          </cell>
          <cell r="BR3323">
            <v>0</v>
          </cell>
          <cell r="BS3323">
            <v>0</v>
          </cell>
        </row>
        <row r="3324">
          <cell r="A3324" t="str">
            <v>Зомин туман туризм ва сервис коллежини реконструкция қилиш</v>
          </cell>
          <cell r="B3324" t="str">
            <v>2101082180809001</v>
          </cell>
          <cell r="C3324">
            <v>1</v>
          </cell>
          <cell r="E3324" t="str">
            <v>Туризм объектлари</v>
          </cell>
          <cell r="F3324" t="str">
            <v>Туризм объектлари</v>
          </cell>
          <cell r="H3324" t="str">
            <v>Жиззах вилояти ҳокимлиги</v>
          </cell>
          <cell r="I3324" t="str">
            <v>Жиззах вилояти хокимлиги ҳузуридаги "Ягона буюртмачи хизмати" ИК</v>
          </cell>
          <cell r="J3324" t="str">
            <v>Вилоят</v>
          </cell>
          <cell r="K3324" t="str">
            <v>Қўшимча</v>
          </cell>
          <cell r="L3324" t="str">
            <v>Асосий</v>
          </cell>
          <cell r="M3324" t="str">
            <v>Жиззах вилояти</v>
          </cell>
          <cell r="N3324" t="str">
            <v>Зомин тумани</v>
          </cell>
          <cell r="P3324" t="str">
            <v>Реконструкция</v>
          </cell>
          <cell r="Q3324" t="str">
            <v>2022-2023</v>
          </cell>
          <cell r="R3324">
            <v>1</v>
          </cell>
          <cell r="S3324">
            <v>1</v>
          </cell>
          <cell r="X3324">
            <v>1</v>
          </cell>
          <cell r="Z3324">
            <v>1</v>
          </cell>
          <cell r="AA3324">
            <v>1</v>
          </cell>
          <cell r="AX3324">
            <v>0</v>
          </cell>
          <cell r="BB3324">
            <v>1224</v>
          </cell>
          <cell r="BS3324">
            <v>1224</v>
          </cell>
          <cell r="BW3324">
            <v>1224</v>
          </cell>
          <cell r="BX3324" t="str">
            <v>"ISHTIXON BUILDING" MAS'ULIYATI CHEKLANGAN JAMIYAT</v>
          </cell>
          <cell r="BY3324">
            <v>305130254</v>
          </cell>
          <cell r="CT3324">
            <v>1</v>
          </cell>
          <cell r="CU3324">
            <v>1</v>
          </cell>
          <cell r="CW3324">
            <v>1</v>
          </cell>
          <cell r="GG3324" t="str">
            <v>объект</v>
          </cell>
          <cell r="GH3324">
            <v>1</v>
          </cell>
          <cell r="GI3324">
            <v>1</v>
          </cell>
          <cell r="GQ3324" t="str">
            <v>Янги қўшилган, 95%</v>
          </cell>
        </row>
        <row r="3325">
          <cell r="A3325" t="str">
            <v>Навбаҳор туманида жойлашган "Сармишсой" давлат музей қўриқхонасини ободонлаштириш, кириш дарвозаси, тош стелла ва ахборот маркази ташкил этиш</v>
          </cell>
          <cell r="B3325" t="str">
            <v>2201122300809001</v>
          </cell>
          <cell r="C3325">
            <v>1</v>
          </cell>
          <cell r="D3325" t="str">
            <v> 100010860124017049804245001</v>
          </cell>
          <cell r="E3325" t="str">
            <v>Туризм объектлари</v>
          </cell>
          <cell r="F3325" t="str">
            <v>Туризм объектлари</v>
          </cell>
          <cell r="H3325" t="str">
            <v>Навоий вилояти ҳокимлиги</v>
          </cell>
          <cell r="J3325" t="str">
            <v>Вилоят</v>
          </cell>
          <cell r="K3325" t="str">
            <v>8-илова</v>
          </cell>
          <cell r="L3325" t="str">
            <v>Асосий</v>
          </cell>
          <cell r="M3325" t="str">
            <v>Навоий вилояти</v>
          </cell>
          <cell r="N3325" t="str">
            <v>Навбаҳор тумани</v>
          </cell>
          <cell r="P3325" t="str">
            <v>Реконструкция</v>
          </cell>
          <cell r="Q3325" t="str">
            <v>2022-2023</v>
          </cell>
          <cell r="R3325">
            <v>1</v>
          </cell>
          <cell r="S3325">
            <v>1</v>
          </cell>
          <cell r="T3325">
            <v>1</v>
          </cell>
          <cell r="U3325">
            <v>1</v>
          </cell>
          <cell r="V3325" t="str">
            <v>2023 й. Сентябр</v>
          </cell>
          <cell r="X3325">
            <v>1</v>
          </cell>
          <cell r="Z3325">
            <v>1</v>
          </cell>
          <cell r="AA3325">
            <v>1</v>
          </cell>
          <cell r="AS3325">
            <v>4311.5590000000002</v>
          </cell>
          <cell r="AT3325">
            <v>2617.6999999999998</v>
          </cell>
          <cell r="AU3325">
            <v>2617.6999999999998</v>
          </cell>
          <cell r="AW3325">
            <v>4146.7960000000003</v>
          </cell>
          <cell r="AX3325">
            <v>2142.5</v>
          </cell>
          <cell r="BS3325">
            <v>2142.5</v>
          </cell>
          <cell r="BV3325">
            <v>2145.4</v>
          </cell>
          <cell r="BW3325">
            <v>2142.5</v>
          </cell>
          <cell r="BX3325" t="str">
            <v>"Ғолиб Бекзод" ХФ</v>
          </cell>
          <cell r="BY3325">
            <v>204052932</v>
          </cell>
          <cell r="CT3325">
            <v>1</v>
          </cell>
          <cell r="CU3325">
            <v>1</v>
          </cell>
          <cell r="CW3325">
            <v>1</v>
          </cell>
          <cell r="GG3325" t="str">
            <v>объект</v>
          </cell>
          <cell r="GH3325">
            <v>1</v>
          </cell>
          <cell r="GI3325">
            <v>1</v>
          </cell>
          <cell r="GJ3325" t="str">
            <v>Вазирлар Маҳкамасининг 2022 йил 
10 мартдаги 110-сон қарори</v>
          </cell>
        </row>
        <row r="3326">
          <cell r="A3326" t="str">
            <v xml:space="preserve">Навоий вилояти 20 та туризм маҳалласида зарур муҳандислик-коммуникация тармоқларини тортиш </v>
          </cell>
          <cell r="D3326">
            <v>0</v>
          </cell>
          <cell r="E3326" t="str">
            <v>Туризм объектлари</v>
          </cell>
          <cell r="F3326" t="str">
            <v>Туризм объектлари</v>
          </cell>
          <cell r="H3326" t="str">
            <v>Навоий вилояти ҳокимлиги</v>
          </cell>
          <cell r="J3326" t="str">
            <v>Вилоят</v>
          </cell>
          <cell r="K3326" t="str">
            <v>8-илова</v>
          </cell>
          <cell r="L3326" t="str">
            <v>Асосий</v>
          </cell>
          <cell r="M3326" t="str">
            <v>Навоий вилояти</v>
          </cell>
          <cell r="N3326">
            <v>0</v>
          </cell>
          <cell r="P3326" t="str">
            <v>Реконструкция</v>
          </cell>
          <cell r="Q3326">
            <v>2023</v>
          </cell>
          <cell r="R3326">
            <v>2</v>
          </cell>
          <cell r="AS3326">
            <v>26900</v>
          </cell>
          <cell r="AT3326">
            <v>26900</v>
          </cell>
          <cell r="AU3326">
            <v>26900</v>
          </cell>
          <cell r="AX3326">
            <v>26900</v>
          </cell>
          <cell r="BB3326">
            <v>-26900</v>
          </cell>
          <cell r="BS3326">
            <v>0</v>
          </cell>
          <cell r="GG3326" t="str">
            <v>объект</v>
          </cell>
          <cell r="GH3326">
            <v>1</v>
          </cell>
          <cell r="GJ3326" t="str">
            <v xml:space="preserve">Ўзбекистон Республикаси Президентининг Навоий вилоятига ташриф баёни
(14.12.2022 йилдаги 02-РА 1-20677-сон)
</v>
          </cell>
          <cell r="GL3326">
            <v>1</v>
          </cell>
          <cell r="GQ3326" t="str">
            <v>Чиқарилган объект</v>
          </cell>
        </row>
        <row r="3327">
          <cell r="A3327" t="str">
            <v>Навоий шаҳридаги "Ислом Каримов" ва "Амир Темур" кўчалари кесишмасидан "Ислом Каримов" ва "Меъморлар" кўчаси кесишмасигача бўлган "Туризм кўчаси"ни ташкил этиш</v>
          </cell>
          <cell r="B3327" t="str">
            <v>2201124010312001</v>
          </cell>
          <cell r="E3327" t="str">
            <v>Туризм объектлари</v>
          </cell>
          <cell r="F3327" t="str">
            <v>Туризм объектлари</v>
          </cell>
          <cell r="H3327" t="str">
            <v>Навоий вилояти ҳокимлиги</v>
          </cell>
          <cell r="J3327" t="str">
            <v>Вилоят</v>
          </cell>
          <cell r="K3327" t="str">
            <v>Қўшимча</v>
          </cell>
          <cell r="L3327" t="str">
            <v>Асосий</v>
          </cell>
          <cell r="M3327" t="str">
            <v>Навоий вилояти</v>
          </cell>
          <cell r="N3327" t="str">
            <v>Навоий 
шаҳри</v>
          </cell>
          <cell r="P3327" t="str">
            <v>Кредитор қарздорлик</v>
          </cell>
          <cell r="R3327">
            <v>1</v>
          </cell>
          <cell r="AW3327">
            <v>1530.3</v>
          </cell>
          <cell r="AX3327">
            <v>0</v>
          </cell>
          <cell r="BI3327">
            <v>1530.3</v>
          </cell>
          <cell r="BS3327">
            <v>1530.3</v>
          </cell>
          <cell r="BV3327">
            <v>1530.3</v>
          </cell>
          <cell r="BW3327">
            <v>1530.3</v>
          </cell>
          <cell r="BX3327" t="str">
            <v>"Таянч қурилиш мервис" МЧЖ</v>
          </cell>
          <cell r="BY3327">
            <v>303519710</v>
          </cell>
          <cell r="GX3327" t="str">
            <v>Янги қўшилган, 95%</v>
          </cell>
        </row>
        <row r="3328">
          <cell r="A3328" t="str">
            <v>Самарқанд археология институтига қўшимча бинолар қуриш, фондларни сақлаш майдонларини ташкил этиш ва жиҳозлаш</v>
          </cell>
          <cell r="B3328" t="str">
            <v>2301182000809001</v>
          </cell>
          <cell r="D3328">
            <v>0</v>
          </cell>
          <cell r="E3328" t="str">
            <v>Туризм объектлари</v>
          </cell>
          <cell r="F3328" t="str">
            <v>Туризм объектлари</v>
          </cell>
          <cell r="H3328" t="str">
            <v>Самарқанд вилояти ҳокимлиги</v>
          </cell>
          <cell r="J3328" t="str">
            <v>Вилоят</v>
          </cell>
          <cell r="K3328" t="str">
            <v>10-илова</v>
          </cell>
          <cell r="L3328" t="str">
            <v>Асосий</v>
          </cell>
          <cell r="M3328" t="str">
            <v>Самарқанд вилояти</v>
          </cell>
          <cell r="N3328">
            <v>0</v>
          </cell>
          <cell r="P3328" t="str">
            <v>Янги қурилиш</v>
          </cell>
          <cell r="Q3328">
            <v>2023</v>
          </cell>
          <cell r="R3328">
            <v>2</v>
          </cell>
          <cell r="AS3328">
            <v>16000</v>
          </cell>
          <cell r="AT3328">
            <v>16000</v>
          </cell>
          <cell r="AU3328">
            <v>16000</v>
          </cell>
          <cell r="AX3328">
            <v>16000</v>
          </cell>
          <cell r="BB3328">
            <v>-16000</v>
          </cell>
          <cell r="BS3328">
            <v>0</v>
          </cell>
          <cell r="GG3328" t="str">
            <v>объект</v>
          </cell>
          <cell r="GH3328">
            <v>1</v>
          </cell>
          <cell r="GJ3328" t="str">
            <v xml:space="preserve">Вазирлар Маҳкамасининг 2022 йил  
31 августдаги 485-сон қарори
</v>
          </cell>
          <cell r="GL3328">
            <v>1</v>
          </cell>
          <cell r="GQ3328" t="str">
            <v>Чиқарилган объект</v>
          </cell>
        </row>
        <row r="3329">
          <cell r="A3329" t="str">
            <v>Самарқанд шаҳар Беруний кўчаси 1-уйда жойлашган маданий мерос объектини қайта таъмирлаб унинг негизида "Ипак йўли" санъат галереясини ташкиллаштириш</v>
          </cell>
          <cell r="B3329" t="str">
            <v>2301184010809001</v>
          </cell>
          <cell r="C3329">
            <v>1</v>
          </cell>
          <cell r="D3329">
            <v>0</v>
          </cell>
          <cell r="E3329" t="str">
            <v>Туризм объектлари</v>
          </cell>
          <cell r="F3329" t="str">
            <v>Туризм объектлари</v>
          </cell>
          <cell r="H3329" t="str">
            <v>Самарқанд вилояти ҳокимлиги</v>
          </cell>
          <cell r="J3329" t="str">
            <v>Вилоят</v>
          </cell>
          <cell r="K3329" t="str">
            <v>10-илова</v>
          </cell>
          <cell r="L3329" t="str">
            <v>Асосий</v>
          </cell>
          <cell r="M3329" t="str">
            <v>Самарқанд вилояти</v>
          </cell>
          <cell r="N3329" t="str">
            <v>Самарқанд шаҳри</v>
          </cell>
          <cell r="P3329" t="str">
            <v>Реконструкция</v>
          </cell>
          <cell r="Q3329">
            <v>2023</v>
          </cell>
          <cell r="R3329">
            <v>2</v>
          </cell>
          <cell r="S3329">
            <v>1</v>
          </cell>
          <cell r="T3329">
            <v>1</v>
          </cell>
          <cell r="U3329">
            <v>1</v>
          </cell>
          <cell r="AB3329">
            <v>1</v>
          </cell>
          <cell r="AE3329">
            <v>1</v>
          </cell>
          <cell r="AG3329">
            <v>1</v>
          </cell>
          <cell r="AH3329">
            <v>1</v>
          </cell>
          <cell r="AJ3329">
            <v>1</v>
          </cell>
          <cell r="AM3329">
            <v>1</v>
          </cell>
          <cell r="AN3329">
            <v>1</v>
          </cell>
          <cell r="AO3329">
            <v>1</v>
          </cell>
          <cell r="AR3329">
            <v>1</v>
          </cell>
          <cell r="AS3329">
            <v>5394.8220506551324</v>
          </cell>
          <cell r="AT3329">
            <v>5117.2266761797409</v>
          </cell>
          <cell r="AU3329">
            <v>5117.2266761797409</v>
          </cell>
          <cell r="AV3329">
            <v>5019.4588709999998</v>
          </cell>
          <cell r="AW3329">
            <v>4839.6313010000003</v>
          </cell>
          <cell r="AX3329">
            <v>5019.5</v>
          </cell>
          <cell r="BR3329">
            <v>-314.25488899999982</v>
          </cell>
          <cell r="BS3329">
            <v>4705.2451110000002</v>
          </cell>
          <cell r="BV3329">
            <v>4979.3</v>
          </cell>
          <cell r="BW3329">
            <v>4700.3808900000004</v>
          </cell>
          <cell r="BX3329" t="str">
            <v>"Самтехно строй инвест" МЧЖ</v>
          </cell>
          <cell r="BY3329">
            <v>305716092</v>
          </cell>
          <cell r="CT3329">
            <v>1</v>
          </cell>
          <cell r="CU3329">
            <v>1</v>
          </cell>
          <cell r="CW3329">
            <v>1</v>
          </cell>
          <cell r="GG3329" t="str">
            <v>объект</v>
          </cell>
          <cell r="GH3329">
            <v>1</v>
          </cell>
          <cell r="GI3329">
            <v>1</v>
          </cell>
          <cell r="GJ3329" t="str">
            <v>Вазирлар Маҳкамасининг 2022 йил 
10 мартдаги 110-сон қарори</v>
          </cell>
        </row>
        <row r="3330">
          <cell r="A3330" t="str">
            <v>Самарқанд шаҳар Маҳмуд Қошғарий кўчаси 85А-уйда жойлашган маданий мерос объекти реконструкция қилиб, унинг негизида "Арт резиденция" ташкиллаштириш</v>
          </cell>
          <cell r="B3330" t="str">
            <v>2301184010809002</v>
          </cell>
          <cell r="C3330">
            <v>1</v>
          </cell>
          <cell r="D3330">
            <v>0</v>
          </cell>
          <cell r="E3330" t="str">
            <v>Туризм объектлари</v>
          </cell>
          <cell r="F3330" t="str">
            <v>Туризм объектлари</v>
          </cell>
          <cell r="H3330" t="str">
            <v>Самарқанд вилояти ҳокимлиги</v>
          </cell>
          <cell r="J3330" t="str">
            <v>Вилоят</v>
          </cell>
          <cell r="K3330" t="str">
            <v>10-илова</v>
          </cell>
          <cell r="L3330" t="str">
            <v>Асосий</v>
          </cell>
          <cell r="M3330" t="str">
            <v>Самарқанд вилояти</v>
          </cell>
          <cell r="N3330" t="str">
            <v>Самарқанд шаҳри</v>
          </cell>
          <cell r="P3330" t="str">
            <v>Реконструкция</v>
          </cell>
          <cell r="Q3330">
            <v>2023</v>
          </cell>
          <cell r="R3330">
            <v>2</v>
          </cell>
          <cell r="S3330">
            <v>1</v>
          </cell>
          <cell r="T3330">
            <v>1</v>
          </cell>
          <cell r="U3330">
            <v>1</v>
          </cell>
          <cell r="AB3330">
            <v>1</v>
          </cell>
          <cell r="AE3330">
            <v>1</v>
          </cell>
          <cell r="AG3330">
            <v>1</v>
          </cell>
          <cell r="AH3330">
            <v>1</v>
          </cell>
          <cell r="AJ3330">
            <v>1</v>
          </cell>
          <cell r="AM3330">
            <v>1</v>
          </cell>
          <cell r="AN3330">
            <v>1</v>
          </cell>
          <cell r="AO3330">
            <v>1</v>
          </cell>
          <cell r="AR3330">
            <v>1</v>
          </cell>
          <cell r="AS3330">
            <v>18066.544944247482</v>
          </cell>
          <cell r="AT3330">
            <v>17363.736798315047</v>
          </cell>
          <cell r="AU3330">
            <v>17363.736798315047</v>
          </cell>
          <cell r="AV3330">
            <v>17124.261052000002</v>
          </cell>
          <cell r="AW3330">
            <v>16660.928651999999</v>
          </cell>
          <cell r="AX3330">
            <v>17000</v>
          </cell>
          <cell r="BR3330">
            <v>-801.70963400000073</v>
          </cell>
          <cell r="BS3330">
            <v>16198.290365999999</v>
          </cell>
          <cell r="BV3330">
            <v>16272.072472000002</v>
          </cell>
          <cell r="BW3330">
            <v>15437.981427999999</v>
          </cell>
          <cell r="BX3330" t="str">
            <v>"Самтехно строй инвест" МЧЖ</v>
          </cell>
          <cell r="BY3330">
            <v>305716092</v>
          </cell>
          <cell r="CT3330">
            <v>1</v>
          </cell>
          <cell r="CU3330">
            <v>1</v>
          </cell>
          <cell r="CW3330">
            <v>1</v>
          </cell>
          <cell r="GG3330" t="str">
            <v>объект</v>
          </cell>
          <cell r="GH3330">
            <v>1</v>
          </cell>
          <cell r="GI3330">
            <v>1</v>
          </cell>
          <cell r="GJ3330" t="str">
            <v>Вазирлар Маҳкамасининг 2022 йил 
10 мартдаги 110-сон қарори</v>
          </cell>
        </row>
        <row r="3331">
          <cell r="A3331" t="str">
            <v>Самарқанд шаҳридаги "Ипак йўли" туризм ҳалқаро университетининг ўқув биносини реконструкция қилиш  ва ҳудудни ободонлаштириш</v>
          </cell>
          <cell r="B3331" t="str">
            <v>2101184010809002</v>
          </cell>
          <cell r="C3331">
            <v>1</v>
          </cell>
          <cell r="D3331" t="str">
            <v> 100010860184017096526201001</v>
          </cell>
          <cell r="E3331" t="str">
            <v>Туризм объектлари</v>
          </cell>
          <cell r="F3331" t="str">
            <v>Туризм объектлари</v>
          </cell>
          <cell r="H3331" t="str">
            <v>Самарқанд вилояти ҳокимлиги</v>
          </cell>
          <cell r="J3331" t="str">
            <v>Вилоят</v>
          </cell>
          <cell r="K3331" t="str">
            <v>10-илова</v>
          </cell>
          <cell r="L3331" t="str">
            <v>Асосий</v>
          </cell>
          <cell r="M3331" t="str">
            <v>Самарқанд вилояти</v>
          </cell>
          <cell r="N3331" t="str">
            <v>Самарқанд шаҳри</v>
          </cell>
          <cell r="P3331" t="str">
            <v>Реконструкция</v>
          </cell>
          <cell r="Q3331" t="str">
            <v>2020-2023</v>
          </cell>
          <cell r="R3331">
            <v>1</v>
          </cell>
          <cell r="S3331">
            <v>1</v>
          </cell>
          <cell r="T3331">
            <v>1</v>
          </cell>
          <cell r="U3331">
            <v>1</v>
          </cell>
          <cell r="X3331">
            <v>1</v>
          </cell>
          <cell r="Z3331">
            <v>1</v>
          </cell>
          <cell r="AA3331">
            <v>1</v>
          </cell>
          <cell r="AS3331">
            <v>86361.741402</v>
          </cell>
          <cell r="AT3331">
            <v>23871.197400000001</v>
          </cell>
          <cell r="AU3331">
            <v>23871.197400000001</v>
          </cell>
          <cell r="AV3331">
            <v>51792.678848000003</v>
          </cell>
          <cell r="AW3331">
            <v>83288.630602000005</v>
          </cell>
          <cell r="AX3331">
            <v>24000</v>
          </cell>
          <cell r="BR3331">
            <v>-128.80259999999907</v>
          </cell>
          <cell r="BS3331">
            <v>23871.197400000001</v>
          </cell>
          <cell r="BV3331">
            <v>23871.170018999997</v>
          </cell>
          <cell r="BW3331">
            <v>23871.169619000004</v>
          </cell>
          <cell r="BX3331" t="str">
            <v>"Самтехно строй инвест" МЧЖ</v>
          </cell>
          <cell r="BY3331">
            <v>305716092</v>
          </cell>
          <cell r="CT3331">
            <v>1</v>
          </cell>
          <cell r="CU3331">
            <v>1</v>
          </cell>
          <cell r="CV3331">
            <v>1</v>
          </cell>
          <cell r="GG3331" t="str">
            <v>объект</v>
          </cell>
          <cell r="GH3331">
            <v>1</v>
          </cell>
          <cell r="GI3331">
            <v>1</v>
          </cell>
          <cell r="GJ3331" t="str">
            <v>Ўзбекистон Республикаси Президентининг
2018 йил 28 июндагидаги ПҚ-3815-сон қарори</v>
          </cell>
        </row>
        <row r="3332">
          <cell r="A3332" t="str">
            <v>Халқаро туризм академияси Самарқанд компусини яратиш мақсадида "Ипак йўли" туризм ва маданий мерос халқаро университетига қарашли бино ва иншоотларни реконструкция қилиш ва жиҳозлаш</v>
          </cell>
          <cell r="B3332" t="str">
            <v>2301184010125001</v>
          </cell>
          <cell r="C3332">
            <v>1</v>
          </cell>
          <cell r="E3332" t="str">
            <v>Туризм объектлари</v>
          </cell>
          <cell r="F3332" t="str">
            <v>Туризм объектлари</v>
          </cell>
          <cell r="H3332" t="str">
            <v>Самарқанд вилояти ҳокимлиги</v>
          </cell>
          <cell r="J3332" t="str">
            <v>Вилоят</v>
          </cell>
          <cell r="K3332" t="str">
            <v>Қўшимча</v>
          </cell>
          <cell r="L3332" t="str">
            <v>Асосий</v>
          </cell>
          <cell r="M3332" t="str">
            <v>Самарқанд вилояти</v>
          </cell>
          <cell r="N3332" t="str">
            <v>Самарқанд шаҳри</v>
          </cell>
          <cell r="P3332" t="str">
            <v>Реконструкция</v>
          </cell>
          <cell r="Q3332">
            <v>2023</v>
          </cell>
          <cell r="R3332">
            <v>2</v>
          </cell>
          <cell r="S3332">
            <v>1</v>
          </cell>
          <cell r="T3332">
            <v>1</v>
          </cell>
          <cell r="AB3332">
            <v>1</v>
          </cell>
          <cell r="AE3332">
            <v>1</v>
          </cell>
          <cell r="AG3332">
            <v>1</v>
          </cell>
          <cell r="AH3332">
            <v>1</v>
          </cell>
          <cell r="AJ3332">
            <v>1</v>
          </cell>
          <cell r="AM3332">
            <v>1</v>
          </cell>
          <cell r="AN3332">
            <v>1</v>
          </cell>
          <cell r="AO3332">
            <v>1</v>
          </cell>
          <cell r="AR3332">
            <v>1</v>
          </cell>
          <cell r="AS3332">
            <v>51072.727005000001</v>
          </cell>
          <cell r="AT3332">
            <v>49977.818975000002</v>
          </cell>
          <cell r="AU3332">
            <v>49977.818975000002</v>
          </cell>
          <cell r="AV3332">
            <v>51792.678848000003</v>
          </cell>
          <cell r="AW3332">
            <v>51274.752058999999</v>
          </cell>
          <cell r="AX3332">
            <v>0</v>
          </cell>
          <cell r="BF3332">
            <v>5000</v>
          </cell>
          <cell r="BS3332">
            <v>5000</v>
          </cell>
          <cell r="BV3332">
            <v>49895.861039000003</v>
          </cell>
          <cell r="BW3332">
            <v>44026.588385000003</v>
          </cell>
          <cell r="BX3332" t="str">
            <v>"Самтехно строй инвест" МЧЖ</v>
          </cell>
          <cell r="BY3332">
            <v>305716092</v>
          </cell>
          <cell r="CT3332">
            <v>1</v>
          </cell>
          <cell r="CU3332">
            <v>1</v>
          </cell>
          <cell r="CW3332">
            <v>1</v>
          </cell>
          <cell r="GG3332" t="str">
            <v>объект</v>
          </cell>
          <cell r="GH3332">
            <v>1</v>
          </cell>
          <cell r="GI3332">
            <v>1</v>
          </cell>
          <cell r="GK3332" t="str">
            <v>2023 йил 11 августдаги № 03/1-978 сон ХДФУ топширикга асосан UNWTO бош ассомблеясининг 25-сессияси доирасида очилиши режалаштирилган халкаро туризм академияси курилиши ва таъмирлаш ишлари учун 35000,0 млн ажратилган шундан 4959,331  №49 раёсат асосидан , 9600,9 млн сум ХДФУ топшикга асосидан молиялаштирилган</v>
          </cell>
          <cell r="GU3332" t="str">
            <v>Янги қўшилган объект</v>
          </cell>
        </row>
        <row r="3333">
          <cell r="A3333" t="str">
            <v>Тақсимланмаган лимит</v>
          </cell>
          <cell r="E3333" t="str">
            <v>Туризм объектлари</v>
          </cell>
          <cell r="F3333" t="str">
            <v>Туризм объектлари</v>
          </cell>
          <cell r="H3333" t="str">
            <v>Самарқанд вилояти ҳокимлиги</v>
          </cell>
          <cell r="J3333" t="str">
            <v>Вилоят</v>
          </cell>
          <cell r="K3333" t="str">
            <v>10-илова</v>
          </cell>
          <cell r="L3333" t="str">
            <v>Асосий</v>
          </cell>
          <cell r="M3333" t="str">
            <v>Самарқанд вилояти</v>
          </cell>
          <cell r="P3333" t="str">
            <v>Тақсимланмаган лимит</v>
          </cell>
          <cell r="R3333">
            <v>2</v>
          </cell>
          <cell r="AX3333">
            <v>0</v>
          </cell>
          <cell r="BR3333">
            <v>1244.7671229999996</v>
          </cell>
          <cell r="BS3333">
            <v>1244.7671229999996</v>
          </cell>
        </row>
        <row r="3334">
          <cell r="A3334" t="str">
            <v>Бўстонлиқ тумани туризм ва сервис коллежи биносини реконструкция қилиш</v>
          </cell>
          <cell r="B3334" t="str">
            <v>2101272240809001</v>
          </cell>
          <cell r="C3334">
            <v>1</v>
          </cell>
          <cell r="D3334" t="str">
            <v> 100010860272247092600245002</v>
          </cell>
          <cell r="E3334" t="str">
            <v>Туризм объектлари</v>
          </cell>
          <cell r="F3334" t="str">
            <v>Туризм объектлари</v>
          </cell>
          <cell r="H3334" t="str">
            <v>Тошкент вилояти ҳокимлиги</v>
          </cell>
          <cell r="J3334" t="str">
            <v>Вилоят</v>
          </cell>
          <cell r="K3334" t="str">
            <v>13-илова</v>
          </cell>
          <cell r="L3334" t="str">
            <v>Асосий</v>
          </cell>
          <cell r="M3334" t="str">
            <v>Тошкент вилояти</v>
          </cell>
          <cell r="N3334" t="str">
            <v>Бўстонлиқ тумани</v>
          </cell>
          <cell r="P3334" t="str">
            <v>Реконструкция</v>
          </cell>
          <cell r="Q3334" t="str">
            <v>2021-2023</v>
          </cell>
          <cell r="R3334">
            <v>1</v>
          </cell>
          <cell r="S3334">
            <v>1</v>
          </cell>
          <cell r="V3334" t="str">
            <v>август, 2023 й.</v>
          </cell>
          <cell r="X3334">
            <v>1</v>
          </cell>
          <cell r="Z3334">
            <v>1</v>
          </cell>
          <cell r="AA3334">
            <v>1</v>
          </cell>
          <cell r="AS3334">
            <v>8766.5439999999999</v>
          </cell>
          <cell r="AT3334">
            <v>7215.4769999999999</v>
          </cell>
          <cell r="AU3334">
            <v>7215.4769999999999</v>
          </cell>
          <cell r="AW3334">
            <v>8415.93</v>
          </cell>
          <cell r="AX3334">
            <v>6745.8</v>
          </cell>
          <cell r="BS3334">
            <v>6745.8</v>
          </cell>
          <cell r="BV3334">
            <v>4828.1890000000003</v>
          </cell>
          <cell r="BW3334">
            <v>5182.8940000000002</v>
          </cell>
          <cell r="BX3334" t="str">
            <v>SADDINSO-XABIBULLO ЧП</v>
          </cell>
          <cell r="BY3334">
            <v>206462524</v>
          </cell>
          <cell r="CT3334">
            <v>1</v>
          </cell>
          <cell r="CU3334">
            <v>1</v>
          </cell>
          <cell r="CW3334">
            <v>1</v>
          </cell>
          <cell r="GG3334" t="str">
            <v>объект</v>
          </cell>
          <cell r="GH3334">
            <v>1</v>
          </cell>
          <cell r="GI3334">
            <v>1</v>
          </cell>
          <cell r="GJ3334" t="str">
            <v>Вазирлар Маҳкамасининг 2021 йил 
2 августдаги 131-сон баёни</v>
          </cell>
        </row>
        <row r="3335">
          <cell r="A3335" t="str">
            <v xml:space="preserve">Паркент тумани туризм бош режасига мувофиқ зарур муҳандислик-коммуникация тармоқларини тортиш </v>
          </cell>
          <cell r="D3335">
            <v>0</v>
          </cell>
          <cell r="E3335" t="str">
            <v>Туризм объектлари</v>
          </cell>
          <cell r="F3335" t="str">
            <v>Туризм объектлари</v>
          </cell>
          <cell r="H3335" t="str">
            <v>Тошкент вилояти ҳокимлиги</v>
          </cell>
          <cell r="J3335" t="str">
            <v>Вилоят</v>
          </cell>
          <cell r="K3335" t="str">
            <v>13-илова</v>
          </cell>
          <cell r="L3335" t="str">
            <v>Асосий</v>
          </cell>
          <cell r="M3335" t="str">
            <v>Тошкент вилояти</v>
          </cell>
          <cell r="N3335" t="str">
            <v>Паркент тумани</v>
          </cell>
          <cell r="P3335" t="str">
            <v>Реконструкция</v>
          </cell>
          <cell r="Q3335">
            <v>2023</v>
          </cell>
          <cell r="R3335">
            <v>2</v>
          </cell>
          <cell r="AX3335">
            <v>50000</v>
          </cell>
          <cell r="BB3335">
            <v>-48550</v>
          </cell>
          <cell r="BR3335">
            <v>-1450</v>
          </cell>
          <cell r="BS3335">
            <v>0</v>
          </cell>
          <cell r="GJ3335" t="str">
            <v>Ўзбекистон Республикаси Президенти
ҳузурида 17-18 октябрь кунлари ўтказилган йғилишнинг 73-сон баёни</v>
          </cell>
          <cell r="GL3335">
            <v>1</v>
          </cell>
          <cell r="GQ3335" t="str">
            <v>Объектларга бўлинди</v>
          </cell>
        </row>
        <row r="3336">
          <cell r="A3336" t="str">
            <v>"Узум сайли" фестевали ўтказиладиган ҳудуддаги 3 км оралиқдаги йўлларга тунги ёритиш чироқларини ўрнатиш</v>
          </cell>
          <cell r="B3336" t="str">
            <v>2301272490312005</v>
          </cell>
          <cell r="C3336">
            <v>1</v>
          </cell>
          <cell r="E3336" t="str">
            <v>Туризм объектлари</v>
          </cell>
          <cell r="F3336" t="str">
            <v>Туризм объектлари</v>
          </cell>
          <cell r="H3336" t="str">
            <v>Автомобиль йўллари қўмитаси</v>
          </cell>
          <cell r="I3336" t="str">
            <v>"Тошкент вилояти МЙБХ" ДУК</v>
          </cell>
          <cell r="J3336" t="str">
            <v>Вилоят</v>
          </cell>
          <cell r="K3336" t="str">
            <v>13-илова</v>
          </cell>
          <cell r="L3336" t="str">
            <v>Асосий</v>
          </cell>
          <cell r="M3336" t="str">
            <v>Тошкент вилояти</v>
          </cell>
          <cell r="N3336" t="str">
            <v>Паркент тумани</v>
          </cell>
          <cell r="P3336" t="str">
            <v>Жиҳоз ва ускуналарни харид қилиш учун</v>
          </cell>
          <cell r="Q3336">
            <v>2023</v>
          </cell>
          <cell r="R3336">
            <v>2</v>
          </cell>
          <cell r="S3336">
            <v>1</v>
          </cell>
          <cell r="V3336" t="str">
            <v>август, 2023 й.</v>
          </cell>
          <cell r="AB3336">
            <v>1</v>
          </cell>
          <cell r="AE3336">
            <v>1</v>
          </cell>
          <cell r="AG3336">
            <v>1</v>
          </cell>
          <cell r="AH3336">
            <v>1</v>
          </cell>
          <cell r="AK3336">
            <v>1</v>
          </cell>
          <cell r="AM3336">
            <v>1</v>
          </cell>
          <cell r="AN3336">
            <v>1</v>
          </cell>
          <cell r="AO3336">
            <v>1</v>
          </cell>
          <cell r="AR3336">
            <v>1</v>
          </cell>
          <cell r="AS3336">
            <v>811.5</v>
          </cell>
          <cell r="AT3336">
            <v>811.5</v>
          </cell>
          <cell r="AU3336">
            <v>811.5</v>
          </cell>
          <cell r="AW3336">
            <v>777.00113729999998</v>
          </cell>
          <cell r="AX3336">
            <v>0</v>
          </cell>
          <cell r="BB3336">
            <v>600</v>
          </cell>
          <cell r="BS3336">
            <v>600</v>
          </cell>
          <cell r="BV3336">
            <v>548.29999999999995</v>
          </cell>
          <cell r="BW3336">
            <v>265.89499999999998</v>
          </cell>
          <cell r="BX3336" t="str">
            <v>"XON DAHBED" МЧЖ</v>
          </cell>
          <cell r="BY3336">
            <v>305736622</v>
          </cell>
          <cell r="DN3336">
            <v>60</v>
          </cell>
          <cell r="DO3336">
            <v>60</v>
          </cell>
          <cell r="DR3336">
            <v>60</v>
          </cell>
          <cell r="GG3336" t="str">
            <v>дона</v>
          </cell>
          <cell r="GH3336">
            <v>60</v>
          </cell>
          <cell r="GI3336">
            <v>60</v>
          </cell>
          <cell r="GQ3336" t="str">
            <v>Ёйилган объект</v>
          </cell>
        </row>
        <row r="3337">
          <cell r="A3337" t="str">
            <v>Паркент тумани, марказий кўчасини декоратив чироқлар билан безатиш  ("Истиқбол" МФЙ ҳудудидан Паркент марказигача бўлган масофада, LED экранлар ўрнатиш)</v>
          </cell>
          <cell r="B3337" t="str">
            <v>2301272490312006</v>
          </cell>
          <cell r="C3337">
            <v>1</v>
          </cell>
          <cell r="E3337" t="str">
            <v>Туризм объектлари</v>
          </cell>
          <cell r="F3337" t="str">
            <v>Туризм объектлари</v>
          </cell>
          <cell r="H3337" t="str">
            <v>Тошкент вилояти ҳокимлиги</v>
          </cell>
          <cell r="J3337" t="str">
            <v>Вилоят</v>
          </cell>
          <cell r="K3337" t="str">
            <v>13-илова</v>
          </cell>
          <cell r="L3337" t="str">
            <v>Асосий</v>
          </cell>
          <cell r="M3337" t="str">
            <v>Тошкент вилояти</v>
          </cell>
          <cell r="N3337" t="str">
            <v>Паркент тумани</v>
          </cell>
          <cell r="P3337" t="str">
            <v>Жиҳоз ва ускуналарни харид қилиш учун</v>
          </cell>
          <cell r="Q3337">
            <v>2023</v>
          </cell>
          <cell r="R3337">
            <v>2</v>
          </cell>
          <cell r="S3337">
            <v>1</v>
          </cell>
          <cell r="T3337">
            <v>1</v>
          </cell>
          <cell r="U3337">
            <v>1</v>
          </cell>
          <cell r="V3337" t="str">
            <v>сентябрь, 2023 й.</v>
          </cell>
          <cell r="AB3337">
            <v>1</v>
          </cell>
          <cell r="AE3337">
            <v>1</v>
          </cell>
          <cell r="AG3337">
            <v>1</v>
          </cell>
          <cell r="AH3337">
            <v>1</v>
          </cell>
          <cell r="AK3337">
            <v>1</v>
          </cell>
          <cell r="AM3337">
            <v>1</v>
          </cell>
          <cell r="AN3337">
            <v>1</v>
          </cell>
          <cell r="AO3337">
            <v>1</v>
          </cell>
          <cell r="AR3337">
            <v>1</v>
          </cell>
          <cell r="AS3337">
            <v>642.05200000000002</v>
          </cell>
          <cell r="AT3337">
            <v>642.05200000000002</v>
          </cell>
          <cell r="AU3337">
            <v>642.05200000000002</v>
          </cell>
          <cell r="AV3337">
            <v>611.15200000000004</v>
          </cell>
          <cell r="AW3337">
            <v>608.87400000000002</v>
          </cell>
          <cell r="AX3337">
            <v>0</v>
          </cell>
          <cell r="BB3337">
            <v>500</v>
          </cell>
          <cell r="BR3337">
            <v>-291.64637400000004</v>
          </cell>
          <cell r="BS3337">
            <v>208.35362599999996</v>
          </cell>
          <cell r="BV3337">
            <v>452.3</v>
          </cell>
          <cell r="BW3337">
            <v>476.15899999999999</v>
          </cell>
          <cell r="BX3337" t="str">
            <v>"UNISTROY INVESTMENT" МЧЖ</v>
          </cell>
          <cell r="BY3337">
            <v>308998983</v>
          </cell>
          <cell r="DD3337">
            <v>2</v>
          </cell>
          <cell r="DE3337">
            <v>2</v>
          </cell>
          <cell r="DH3337">
            <v>2</v>
          </cell>
          <cell r="GG3337" t="str">
            <v>км</v>
          </cell>
          <cell r="GH3337">
            <v>2</v>
          </cell>
          <cell r="GI3337">
            <v>2</v>
          </cell>
          <cell r="GQ3337" t="str">
            <v>Ёйилган объект</v>
          </cell>
        </row>
        <row r="3338">
          <cell r="A3338" t="str">
            <v>Тақсимланмаган лимит</v>
          </cell>
          <cell r="E3338" t="str">
            <v>Туризм объектлари</v>
          </cell>
          <cell r="F3338" t="str">
            <v>Туризм объектлари</v>
          </cell>
          <cell r="H3338" t="str">
            <v>Тошкент вилояти ҳокимлиги</v>
          </cell>
          <cell r="J3338" t="str">
            <v>Вилоят</v>
          </cell>
          <cell r="K3338" t="str">
            <v>13-илова</v>
          </cell>
          <cell r="L3338" t="str">
            <v>Асосий</v>
          </cell>
          <cell r="M3338" t="str">
            <v>Тошкент вилояти</v>
          </cell>
          <cell r="P3338" t="str">
            <v>Тақсимланмаган лимит</v>
          </cell>
          <cell r="R3338">
            <v>2</v>
          </cell>
          <cell r="AX3338">
            <v>0</v>
          </cell>
          <cell r="BI3338">
            <v>-1450</v>
          </cell>
          <cell r="BR3338">
            <v>1741.6463739999999</v>
          </cell>
          <cell r="BS3338">
            <v>291.64637399999992</v>
          </cell>
          <cell r="GX3338" t="str">
            <v>Лимит мақбуллаштирилди</v>
          </cell>
        </row>
        <row r="3339">
          <cell r="A3339" t="str">
            <v>"Чимён" халқаро умуммавсумий курортини электр энергияси билан таъминлаш (лойиҳа-смета ҳужжатларини ишлаб чиқиш)</v>
          </cell>
          <cell r="E3339" t="str">
            <v>Туризм объектлари</v>
          </cell>
          <cell r="F3339" t="str">
            <v>Туризм объектлари</v>
          </cell>
          <cell r="H3339" t="str">
            <v>"Ҳудудий электр тармоқлари" АЖ</v>
          </cell>
          <cell r="J3339" t="str">
            <v>Вазирлик ва идора</v>
          </cell>
          <cell r="K3339" t="str">
            <v>Қўшимча</v>
          </cell>
          <cell r="L3339" t="str">
            <v>Асосий</v>
          </cell>
          <cell r="M3339" t="str">
            <v>Тошкент вилояти</v>
          </cell>
          <cell r="P3339" t="str">
            <v>Лойиҳа-қидирув ишлари</v>
          </cell>
          <cell r="R3339">
            <v>2</v>
          </cell>
          <cell r="BO3339">
            <v>1000</v>
          </cell>
          <cell r="BS3339">
            <v>1000</v>
          </cell>
          <cell r="HD3339" t="str">
            <v>Янги қўшилган, ЛҚИ</v>
          </cell>
        </row>
        <row r="3340">
          <cell r="A3340" t="str">
            <v>Хива туризм ва маданий мерос техникумини реконструкция қилиш.</v>
          </cell>
          <cell r="B3340" t="str">
            <v>2101334060809001</v>
          </cell>
          <cell r="C3340">
            <v>1</v>
          </cell>
          <cell r="E3340" t="str">
            <v>Туризм объектлари</v>
          </cell>
          <cell r="F3340" t="str">
            <v>Туризм объектлари</v>
          </cell>
          <cell r="H3340" t="str">
            <v>Хоразм вилояти ҳокимлиги</v>
          </cell>
          <cell r="I3340" t="str">
            <v>Хоразм вилояти ҳокимлиги хокимлиги ҳузуридаги "Ягона буюртмачи хизмати" ИК</v>
          </cell>
          <cell r="J3340" t="str">
            <v>Вилоят</v>
          </cell>
          <cell r="K3340" t="str">
            <v>Қўшимча</v>
          </cell>
          <cell r="L3340" t="str">
            <v>Асосий</v>
          </cell>
          <cell r="M3340" t="str">
            <v>Хоразм вилояти</v>
          </cell>
          <cell r="N3340" t="str">
            <v xml:space="preserve">Хива тумани </v>
          </cell>
          <cell r="P3340" t="str">
            <v>Реконструкция</v>
          </cell>
          <cell r="Q3340" t="str">
            <v>2022-2023</v>
          </cell>
          <cell r="R3340">
            <v>1</v>
          </cell>
          <cell r="S3340">
            <v>1</v>
          </cell>
          <cell r="T3340">
            <v>1</v>
          </cell>
          <cell r="U3340">
            <v>1</v>
          </cell>
          <cell r="V3340" t="str">
            <v>сентябрь, 2023 й.</v>
          </cell>
          <cell r="X3340">
            <v>1</v>
          </cell>
          <cell r="Z3340">
            <v>1</v>
          </cell>
          <cell r="AA3340">
            <v>1</v>
          </cell>
          <cell r="AS3340">
            <v>13417.599</v>
          </cell>
          <cell r="AT3340">
            <v>2489.2429999999999</v>
          </cell>
          <cell r="AU3340">
            <v>3012.9565594782603</v>
          </cell>
          <cell r="AW3340">
            <v>12806.812</v>
          </cell>
          <cell r="AX3340">
            <v>0</v>
          </cell>
          <cell r="BB3340">
            <v>1162</v>
          </cell>
          <cell r="BI3340">
            <v>1210.616</v>
          </cell>
          <cell r="BS3340">
            <v>2372.616</v>
          </cell>
          <cell r="BV3340">
            <v>2461.2423640000002</v>
          </cell>
          <cell r="BW3340">
            <v>1879.9902080000002</v>
          </cell>
          <cell r="BX3340" t="str">
            <v>"Хамкор газ-нефт қурилиш" МЧЖ</v>
          </cell>
          <cell r="BY3340">
            <v>206762775</v>
          </cell>
          <cell r="CT3340">
            <v>1</v>
          </cell>
          <cell r="CU3340">
            <v>1</v>
          </cell>
          <cell r="CW3340">
            <v>1</v>
          </cell>
          <cell r="GG3340" t="str">
            <v>объект</v>
          </cell>
          <cell r="GH3340">
            <v>1</v>
          </cell>
          <cell r="GI3340">
            <v>1</v>
          </cell>
          <cell r="GQ3340" t="str">
            <v>Янги қўшилган, 95%</v>
          </cell>
          <cell r="GX3340" t="str">
            <v>Лимит қўшилди</v>
          </cell>
        </row>
        <row r="3341">
          <cell r="A3341" t="str">
            <v>Тошкент туризм ва бизнес коллежини мукаммал таъмирлаш, ўқув бинолари, ётоқхонаси, устахоналарни жиҳозлаш, спорт майдончаси қуриш ва ободонлаштириш</v>
          </cell>
          <cell r="B3341" t="str">
            <v>2101262830809001</v>
          </cell>
          <cell r="C3341">
            <v>1</v>
          </cell>
          <cell r="D3341" t="str">
            <v> 100010860262927092600245001</v>
          </cell>
          <cell r="E3341" t="str">
            <v>Туризм объектлари</v>
          </cell>
          <cell r="F3341" t="str">
            <v>Туризм объектлари</v>
          </cell>
          <cell r="H3341" t="str">
            <v>Тошкент шаҳар ҳокимлиги</v>
          </cell>
          <cell r="J3341" t="str">
            <v>Вилоят</v>
          </cell>
          <cell r="K3341" t="str">
            <v>16-илова</v>
          </cell>
          <cell r="L3341" t="str">
            <v>Асосий</v>
          </cell>
          <cell r="M3341" t="str">
            <v>Тошкент шаҳар</v>
          </cell>
          <cell r="N3341" t="str">
            <v xml:space="preserve">Сергели тумани </v>
          </cell>
          <cell r="P3341" t="str">
            <v>Реконструкция</v>
          </cell>
          <cell r="Q3341" t="str">
            <v>2021-2023</v>
          </cell>
          <cell r="R3341">
            <v>1</v>
          </cell>
          <cell r="S3341">
            <v>1</v>
          </cell>
          <cell r="T3341">
            <v>1</v>
          </cell>
          <cell r="V3341" t="str">
            <v>август, 2023 й.</v>
          </cell>
          <cell r="W3341" t="str">
            <v>август, 2023 й.</v>
          </cell>
          <cell r="X3341">
            <v>1</v>
          </cell>
          <cell r="Z3341">
            <v>1</v>
          </cell>
          <cell r="AA3341">
            <v>1</v>
          </cell>
          <cell r="AS3341">
            <v>10582.474710226101</v>
          </cell>
          <cell r="AT3341">
            <v>10218.3730102261</v>
          </cell>
          <cell r="AU3341">
            <v>7134.0045244060893</v>
          </cell>
          <cell r="AV3341">
            <v>11553.332859</v>
          </cell>
          <cell r="AW3341">
            <v>10126.74741</v>
          </cell>
          <cell r="AX3341">
            <v>6758.7</v>
          </cell>
          <cell r="BR3341">
            <v>-131.03299999999899</v>
          </cell>
          <cell r="BS3341">
            <v>6627.6670000000013</v>
          </cell>
          <cell r="BV3341">
            <v>10091.47993643</v>
          </cell>
          <cell r="BW3341">
            <v>6513.4740110000002</v>
          </cell>
          <cell r="BX3341" t="str">
            <v>Бинокор МЧЖ</v>
          </cell>
          <cell r="BY3341">
            <v>201741741</v>
          </cell>
          <cell r="CT3341">
            <v>1</v>
          </cell>
          <cell r="CU3341">
            <v>1</v>
          </cell>
          <cell r="CW3341">
            <v>1</v>
          </cell>
          <cell r="GG3341" t="str">
            <v>объект</v>
          </cell>
          <cell r="GH3341">
            <v>1</v>
          </cell>
          <cell r="GI3341">
            <v>1</v>
          </cell>
          <cell r="GJ3341" t="str">
            <v>Вазирлар Маҳкамасининг 2021 йил
2 августдаги 131-сон баёни</v>
          </cell>
        </row>
        <row r="3342">
          <cell r="A3342" t="str">
            <v>Тақсимланмаган лимит</v>
          </cell>
          <cell r="E3342" t="str">
            <v>Туризм объектлари</v>
          </cell>
          <cell r="F3342" t="str">
            <v>Туризм объектлари</v>
          </cell>
          <cell r="H3342" t="str">
            <v>Тошкент шаҳар ҳокимлиги</v>
          </cell>
          <cell r="J3342" t="str">
            <v>Вилоят</v>
          </cell>
          <cell r="K3342" t="str">
            <v>16-илова</v>
          </cell>
          <cell r="L3342" t="str">
            <v>Асосий</v>
          </cell>
          <cell r="M3342" t="str">
            <v>Тошкент шаҳар</v>
          </cell>
          <cell r="P3342" t="str">
            <v>Тақсимланмаган лимит</v>
          </cell>
          <cell r="R3342">
            <v>2</v>
          </cell>
          <cell r="AX3342">
            <v>0</v>
          </cell>
          <cell r="BR3342">
            <v>131.03299999999899</v>
          </cell>
          <cell r="BS3342">
            <v>131.03299999999899</v>
          </cell>
        </row>
        <row r="3343">
          <cell r="A3343" t="str">
            <v xml:space="preserve">Ўзбекистон амалий санъат ва ҳунармандчилик тарихи давлат музейи биносини реконструкция қилиш ҳамда янги бино қуриш </v>
          </cell>
          <cell r="B3343" t="str">
            <v>2301262000809001</v>
          </cell>
          <cell r="C3343">
            <v>1</v>
          </cell>
          <cell r="D3343">
            <v>0</v>
          </cell>
          <cell r="E3343" t="str">
            <v>Туризм объектлари</v>
          </cell>
          <cell r="F3343" t="str">
            <v>Туризм объектлари</v>
          </cell>
          <cell r="H3343" t="str">
            <v>Маданий мерос агентлиги</v>
          </cell>
          <cell r="J3343" t="str">
            <v>Вазирлик ва идора</v>
          </cell>
          <cell r="K3343" t="str">
            <v>16-илова</v>
          </cell>
          <cell r="L3343" t="str">
            <v>Асосий</v>
          </cell>
          <cell r="M3343" t="str">
            <v>Тошкент шаҳар</v>
          </cell>
          <cell r="N3343" t="str">
            <v>Яккасарой тумани</v>
          </cell>
          <cell r="P3343" t="str">
            <v>Реконструкция</v>
          </cell>
          <cell r="Q3343">
            <v>2023</v>
          </cell>
          <cell r="R3343">
            <v>2</v>
          </cell>
          <cell r="S3343">
            <v>1</v>
          </cell>
          <cell r="AB3343">
            <v>1</v>
          </cell>
          <cell r="AE3343">
            <v>1</v>
          </cell>
          <cell r="AF3343">
            <v>1</v>
          </cell>
          <cell r="AS3343">
            <v>21000</v>
          </cell>
          <cell r="AT3343">
            <v>21000</v>
          </cell>
          <cell r="AU3343">
            <v>21000</v>
          </cell>
          <cell r="AX3343">
            <v>21000</v>
          </cell>
          <cell r="BS3343">
            <v>21000</v>
          </cell>
          <cell r="CT3343">
            <v>1</v>
          </cell>
          <cell r="CU3343">
            <v>1</v>
          </cell>
          <cell r="CW3343">
            <v>1</v>
          </cell>
          <cell r="GG3343" t="str">
            <v>объект</v>
          </cell>
          <cell r="GH3343">
            <v>1</v>
          </cell>
          <cell r="GI3343">
            <v>1</v>
          </cell>
          <cell r="GJ3343" t="str">
            <v>Ўзбекистон Республикаси Президенти
 ҳузурида 17-18 октябр кунлари ўтказилган тақдимот баёни (15.11.2022 йилдаги 02-РА 1-19009-сон)</v>
          </cell>
        </row>
        <row r="3344">
          <cell r="A3344" t="str">
            <v>Туристик маҳаллалар инфратузилмасини яхшилаш бўйича объектларнинг лойиҳа-смета ҳужжатларини ишлаб чиқиш учун (Маданият ва туризм вазирлигининг таклифига асосан лойиҳалар кесимида тақсимланади)</v>
          </cell>
          <cell r="E3344" t="str">
            <v>Туризм объектлари</v>
          </cell>
          <cell r="F3344" t="str">
            <v>Автомобиль йўллари объектлари</v>
          </cell>
          <cell r="H3344" t="str">
            <v>Туризм қўмитаси</v>
          </cell>
          <cell r="J3344" t="str">
            <v>Вазирлик ва идора</v>
          </cell>
          <cell r="K3344" t="str">
            <v>Қўшимча</v>
          </cell>
          <cell r="L3344" t="str">
            <v>Асосий</v>
          </cell>
          <cell r="P3344" t="str">
            <v>Лойиҳа-қидирув ишлари</v>
          </cell>
          <cell r="Q3344">
            <v>2023</v>
          </cell>
          <cell r="R3344">
            <v>2</v>
          </cell>
          <cell r="AX3344">
            <v>0</v>
          </cell>
          <cell r="BF3344">
            <v>6400</v>
          </cell>
          <cell r="BO3344">
            <v>-2900</v>
          </cell>
          <cell r="BS3344">
            <v>3500</v>
          </cell>
          <cell r="GU3344" t="str">
            <v>Янги қўшилган, ЛҚИ</v>
          </cell>
          <cell r="HD3344" t="str">
            <v>Лимит мақбуллаштирилди</v>
          </cell>
        </row>
        <row r="3345">
          <cell r="A3345" t="str">
            <v>Кредитор қарздорликларни қоплаш учун*</v>
          </cell>
          <cell r="E3345" t="str">
            <v>Туризм объектлари</v>
          </cell>
          <cell r="F3345" t="str">
            <v>Туризм объектлари</v>
          </cell>
          <cell r="H3345" t="str">
            <v>Туризм қўмитаси</v>
          </cell>
          <cell r="J3345" t="str">
            <v>Вазирлик ва идора</v>
          </cell>
          <cell r="K3345" t="str">
            <v>1а-илова</v>
          </cell>
          <cell r="L3345" t="str">
            <v>Асосий</v>
          </cell>
          <cell r="N3345">
            <v>0</v>
          </cell>
          <cell r="P3345" t="str">
            <v>Кредитор қарздорлик</v>
          </cell>
          <cell r="R3345">
            <v>1</v>
          </cell>
          <cell r="AX3345">
            <v>15000</v>
          </cell>
          <cell r="BF3345">
            <v>-5000</v>
          </cell>
          <cell r="BS3345">
            <v>10000</v>
          </cell>
          <cell r="BW3345">
            <v>2076.9</v>
          </cell>
          <cell r="GU3345" t="str">
            <v>Лимит мақбуллаштирилди</v>
          </cell>
        </row>
        <row r="3346">
          <cell r="A3346" t="str">
            <v>Келгуси йилларга лойиҳа-қидирув ишлари учун*</v>
          </cell>
          <cell r="E3346" t="str">
            <v>Туризм объектлари</v>
          </cell>
          <cell r="F3346" t="str">
            <v>Туризм объектлари</v>
          </cell>
          <cell r="H3346" t="str">
            <v>Туризм қўмитаси</v>
          </cell>
          <cell r="J3346" t="str">
            <v>Вазирлик ва идора</v>
          </cell>
          <cell r="K3346" t="str">
            <v>1а-илова</v>
          </cell>
          <cell r="L3346" t="str">
            <v>Асосий</v>
          </cell>
          <cell r="N3346">
            <v>0</v>
          </cell>
          <cell r="P3346" t="str">
            <v>Лойиҳа-қидирув ишлари</v>
          </cell>
          <cell r="Q3346">
            <v>2023</v>
          </cell>
          <cell r="R3346">
            <v>2</v>
          </cell>
          <cell r="AX3346">
            <v>8000</v>
          </cell>
          <cell r="BS3346">
            <v>8000</v>
          </cell>
        </row>
        <row r="3347">
          <cell r="A3347" t="str">
            <v>Паркент тумани, "Чашма" МФЙ ҳудудида 3 км ичимлик сув тармоқларини тортиш (1-босқич ишлари)</v>
          </cell>
          <cell r="B3347" t="str">
            <v>2301272490210001</v>
          </cell>
          <cell r="C3347">
            <v>1</v>
          </cell>
          <cell r="E3347" t="str">
            <v>Туризм объектлари</v>
          </cell>
          <cell r="F3347" t="str">
            <v>Ичимлик суви ва канализация</v>
          </cell>
          <cell r="H3347" t="str">
            <v>"Ўзсувтаъминот" АЖ</v>
          </cell>
          <cell r="J3347" t="str">
            <v>Вазирлик ва идора</v>
          </cell>
          <cell r="K3347" t="str">
            <v>13-илова</v>
          </cell>
          <cell r="L3347" t="str">
            <v>Асосий</v>
          </cell>
          <cell r="M3347" t="str">
            <v>Тошкент вилояти</v>
          </cell>
          <cell r="N3347" t="str">
            <v>Паркент тумани</v>
          </cell>
          <cell r="P3347" t="str">
            <v>Янги қурилиш</v>
          </cell>
          <cell r="Q3347">
            <v>2023</v>
          </cell>
          <cell r="R3347">
            <v>2</v>
          </cell>
          <cell r="S3347">
            <v>1</v>
          </cell>
          <cell r="AB3347">
            <v>1</v>
          </cell>
          <cell r="AG3347">
            <v>1</v>
          </cell>
          <cell r="AH3347">
            <v>1</v>
          </cell>
          <cell r="AJ3347">
            <v>1</v>
          </cell>
          <cell r="AM3347">
            <v>1</v>
          </cell>
          <cell r="AN3347">
            <v>1</v>
          </cell>
          <cell r="AO3347">
            <v>1</v>
          </cell>
          <cell r="AR3347">
            <v>1</v>
          </cell>
          <cell r="AS3347">
            <v>1600.1515770000001</v>
          </cell>
          <cell r="AT3347">
            <v>1600.1515770000001</v>
          </cell>
          <cell r="AU3347">
            <v>1600.1515770000001</v>
          </cell>
          <cell r="AV3347">
            <v>1600.1515770000001</v>
          </cell>
          <cell r="AW3347">
            <v>1520.143998</v>
          </cell>
          <cell r="AX3347">
            <v>0</v>
          </cell>
          <cell r="BB3347">
            <v>1300</v>
          </cell>
          <cell r="BS3347">
            <v>1300</v>
          </cell>
          <cell r="BW3347">
            <v>202.37363099999999</v>
          </cell>
          <cell r="BX3347" t="str">
            <v>QARSHI TARAQQIYOT MONTAJ MCHJ</v>
          </cell>
          <cell r="BY3347">
            <v>303374506</v>
          </cell>
          <cell r="DD3347">
            <v>3</v>
          </cell>
          <cell r="DE3347">
            <v>3</v>
          </cell>
          <cell r="DF3347">
            <v>3</v>
          </cell>
          <cell r="GG3347" t="str">
            <v>км</v>
          </cell>
          <cell r="GH3347">
            <v>3</v>
          </cell>
          <cell r="GI3347">
            <v>3</v>
          </cell>
          <cell r="GQ3347" t="str">
            <v>Ёйилган объект</v>
          </cell>
        </row>
        <row r="3348">
          <cell r="A3348" t="str">
            <v>Паркент тумани, "Чашма" МФЙ ҳудудида 3 км оқова сув тармоқларини тортиш (1-босқич ишлари)</v>
          </cell>
          <cell r="B3348" t="str">
            <v>2301272490210002</v>
          </cell>
          <cell r="C3348">
            <v>1</v>
          </cell>
          <cell r="E3348" t="str">
            <v>Туризм объектлари</v>
          </cell>
          <cell r="F3348" t="str">
            <v>Ичимлик суви ва канализация</v>
          </cell>
          <cell r="H3348" t="str">
            <v>"Ўзсувтаъминот" АЖ</v>
          </cell>
          <cell r="J3348" t="str">
            <v>Вазирлик ва идора</v>
          </cell>
          <cell r="K3348" t="str">
            <v>13-илова</v>
          </cell>
          <cell r="L3348" t="str">
            <v>Асосий</v>
          </cell>
          <cell r="M3348" t="str">
            <v>Тошкент вилояти</v>
          </cell>
          <cell r="N3348" t="str">
            <v>Паркент тумани</v>
          </cell>
          <cell r="P3348" t="str">
            <v>Янги қурилиш</v>
          </cell>
          <cell r="Q3348">
            <v>2023</v>
          </cell>
          <cell r="R3348">
            <v>2</v>
          </cell>
          <cell r="S3348">
            <v>1</v>
          </cell>
          <cell r="AB3348">
            <v>1</v>
          </cell>
          <cell r="AG3348">
            <v>1</v>
          </cell>
          <cell r="AH3348">
            <v>1</v>
          </cell>
          <cell r="AJ3348">
            <v>1</v>
          </cell>
          <cell r="AM3348">
            <v>1</v>
          </cell>
          <cell r="AN3348">
            <v>1</v>
          </cell>
          <cell r="AO3348">
            <v>1</v>
          </cell>
          <cell r="AR3348">
            <v>1</v>
          </cell>
          <cell r="AV3348">
            <v>3011.2288910000002</v>
          </cell>
          <cell r="AX3348">
            <v>0</v>
          </cell>
          <cell r="BB3348">
            <v>1550</v>
          </cell>
          <cell r="BS3348">
            <v>1550</v>
          </cell>
          <cell r="BW3348">
            <v>6.6262499999999998</v>
          </cell>
          <cell r="DD3348">
            <v>3</v>
          </cell>
          <cell r="DE3348">
            <v>3</v>
          </cell>
          <cell r="DF3348">
            <v>3</v>
          </cell>
          <cell r="GG3348" t="str">
            <v>км</v>
          </cell>
          <cell r="GH3348">
            <v>3</v>
          </cell>
          <cell r="GI3348">
            <v>3</v>
          </cell>
          <cell r="GQ3348" t="str">
            <v>Ёйилган объект</v>
          </cell>
        </row>
        <row r="3349">
          <cell r="A3349" t="str">
            <v xml:space="preserve">4Р 15 А373 Тошкент-Ўш а/йули (42 км) - Қизилтоғ ш. - Паркент ш. - Янгибозор к. автомобиль йўлининг 55-56,2 км оралиғини жорий таъмирлаш </v>
          </cell>
          <cell r="C3349">
            <v>1</v>
          </cell>
          <cell r="E3349" t="str">
            <v>Туризм объектлари</v>
          </cell>
          <cell r="F3349" t="str">
            <v>Автомобиль йўллари объектлари</v>
          </cell>
          <cell r="H3349" t="str">
            <v>Автомобиль йўллари қўмитаси</v>
          </cell>
          <cell r="I3349" t="str">
            <v>Тошкент вилояти автомобиль йўллари бош бошқармаси</v>
          </cell>
          <cell r="J3349" t="str">
            <v>Вазирлик ва идора</v>
          </cell>
          <cell r="K3349" t="str">
            <v>13-илова</v>
          </cell>
          <cell r="L3349" t="str">
            <v>Асосий</v>
          </cell>
          <cell r="M3349" t="str">
            <v>Тошкент вилояти</v>
          </cell>
          <cell r="N3349" t="str">
            <v>Паркент тумани</v>
          </cell>
          <cell r="P3349" t="str">
            <v>Мукаммал таъмирлаш</v>
          </cell>
          <cell r="Q3349">
            <v>2023</v>
          </cell>
          <cell r="R3349">
            <v>2</v>
          </cell>
          <cell r="S3349">
            <v>1</v>
          </cell>
          <cell r="AB3349">
            <v>1</v>
          </cell>
          <cell r="AE3349">
            <v>1</v>
          </cell>
          <cell r="AG3349">
            <v>1</v>
          </cell>
          <cell r="AH3349">
            <v>1</v>
          </cell>
          <cell r="AK3349">
            <v>1</v>
          </cell>
          <cell r="AM3349">
            <v>1</v>
          </cell>
          <cell r="AN3349">
            <v>1</v>
          </cell>
          <cell r="AO3349">
            <v>1</v>
          </cell>
          <cell r="AR3349">
            <v>1</v>
          </cell>
          <cell r="AX3349">
            <v>0</v>
          </cell>
          <cell r="BB3349">
            <v>1200</v>
          </cell>
          <cell r="BS3349">
            <v>1200</v>
          </cell>
          <cell r="BV3349">
            <v>1000</v>
          </cell>
          <cell r="BW3349">
            <v>750</v>
          </cell>
          <cell r="DD3349">
            <v>1.2</v>
          </cell>
          <cell r="DE3349">
            <v>1.2</v>
          </cell>
          <cell r="DH3349">
            <v>1.2</v>
          </cell>
          <cell r="GG3349" t="str">
            <v>км</v>
          </cell>
          <cell r="GH3349">
            <v>1.2</v>
          </cell>
          <cell r="GI3349">
            <v>1.2</v>
          </cell>
          <cell r="GQ3349" t="str">
            <v>Ёйилган объект</v>
          </cell>
        </row>
        <row r="3350">
          <cell r="A3350" t="str">
            <v>4Р 15 А373 Тошкент-Ўш а/йўли (42 км) - Қизилтоғ ш. - Паркент ш. -Янгибозор к. автомобиль йўлининг 43,5-50,5 км оралиғини жорий таъмирлаш</v>
          </cell>
          <cell r="C3350">
            <v>1</v>
          </cell>
          <cell r="E3350" t="str">
            <v>Туризм объектлари</v>
          </cell>
          <cell r="F3350" t="str">
            <v>Автомобиль йўллари объектлари</v>
          </cell>
          <cell r="H3350" t="str">
            <v>Автомобиль йўллари қўмитаси</v>
          </cell>
          <cell r="I3350" t="str">
            <v>Тошкент вилояти автомобиль йўллари бош бошқармаси</v>
          </cell>
          <cell r="J3350" t="str">
            <v>Вазирлик ва идора</v>
          </cell>
          <cell r="K3350" t="str">
            <v>13-илова</v>
          </cell>
          <cell r="L3350" t="str">
            <v>Асосий</v>
          </cell>
          <cell r="M3350" t="str">
            <v>Тошкент вилояти</v>
          </cell>
          <cell r="N3350" t="str">
            <v>Паркент тумани</v>
          </cell>
          <cell r="P3350" t="str">
            <v>Мукаммал таъмирлаш</v>
          </cell>
          <cell r="Q3350">
            <v>2023</v>
          </cell>
          <cell r="R3350">
            <v>2</v>
          </cell>
          <cell r="S3350">
            <v>1</v>
          </cell>
          <cell r="AB3350">
            <v>1</v>
          </cell>
          <cell r="AE3350">
            <v>1</v>
          </cell>
          <cell r="AG3350">
            <v>1</v>
          </cell>
          <cell r="AH3350">
            <v>1</v>
          </cell>
          <cell r="AK3350">
            <v>1</v>
          </cell>
          <cell r="AM3350">
            <v>1</v>
          </cell>
          <cell r="AN3350">
            <v>1</v>
          </cell>
          <cell r="AO3350">
            <v>1</v>
          </cell>
          <cell r="AR3350">
            <v>1</v>
          </cell>
          <cell r="AX3350">
            <v>0</v>
          </cell>
          <cell r="BB3350">
            <v>3700</v>
          </cell>
          <cell r="BS3350">
            <v>3700</v>
          </cell>
          <cell r="BV3350">
            <v>3200</v>
          </cell>
          <cell r="BW3350">
            <v>3200</v>
          </cell>
          <cell r="DD3350">
            <v>4</v>
          </cell>
          <cell r="DE3350">
            <v>4</v>
          </cell>
          <cell r="DH3350">
            <v>4</v>
          </cell>
          <cell r="GG3350" t="str">
            <v>км</v>
          </cell>
          <cell r="GH3350">
            <v>4</v>
          </cell>
          <cell r="GI3350">
            <v>4</v>
          </cell>
          <cell r="GQ3350" t="str">
            <v>Ёйилган объект</v>
          </cell>
        </row>
        <row r="3351">
          <cell r="A3351" t="str">
            <v xml:space="preserve">4 Р15 А373 Тошкент-Ўш а/йўли (42 км) - Қизилтоғ ш. - Паркент ш. -Янгибозор қ. автомобиль йўлининг 60-66 км оралиғини жорий таъмирлаш (йўл ўқига ажратувчи тўсиқлар ўрнатиш, 9 метрлик ёритиш чироқлари билан) </v>
          </cell>
          <cell r="C3351">
            <v>1</v>
          </cell>
          <cell r="E3351" t="str">
            <v>Туризм объектлари</v>
          </cell>
          <cell r="F3351" t="str">
            <v>Автомобиль йўллари объектлари</v>
          </cell>
          <cell r="H3351" t="str">
            <v>Автомобиль йўллари қўмитаси</v>
          </cell>
          <cell r="I3351" t="str">
            <v>Тошкент вилояти автомобиль йўллари бош бошқармаси</v>
          </cell>
          <cell r="J3351" t="str">
            <v>Вазирлик ва идора</v>
          </cell>
          <cell r="K3351" t="str">
            <v>13-илова</v>
          </cell>
          <cell r="L3351" t="str">
            <v>Асосий</v>
          </cell>
          <cell r="M3351" t="str">
            <v>Тошкент вилояти</v>
          </cell>
          <cell r="N3351" t="str">
            <v>Паркент тумани</v>
          </cell>
          <cell r="P3351" t="str">
            <v>Мукаммал таъмирлаш</v>
          </cell>
          <cell r="Q3351">
            <v>2023</v>
          </cell>
          <cell r="R3351">
            <v>2</v>
          </cell>
          <cell r="S3351">
            <v>1</v>
          </cell>
          <cell r="AB3351">
            <v>1</v>
          </cell>
          <cell r="AE3351">
            <v>1</v>
          </cell>
          <cell r="AG3351">
            <v>1</v>
          </cell>
          <cell r="AH3351">
            <v>1</v>
          </cell>
          <cell r="AK3351">
            <v>1</v>
          </cell>
          <cell r="AM3351">
            <v>1</v>
          </cell>
          <cell r="AN3351">
            <v>1</v>
          </cell>
          <cell r="AO3351">
            <v>1</v>
          </cell>
          <cell r="AR3351">
            <v>1</v>
          </cell>
          <cell r="AX3351">
            <v>0</v>
          </cell>
          <cell r="BB3351">
            <v>15500</v>
          </cell>
          <cell r="BS3351">
            <v>15500</v>
          </cell>
          <cell r="BV3351">
            <v>15000</v>
          </cell>
          <cell r="BW3351">
            <v>15000</v>
          </cell>
          <cell r="DD3351">
            <v>6</v>
          </cell>
          <cell r="DE3351">
            <v>6</v>
          </cell>
          <cell r="DH3351">
            <v>6</v>
          </cell>
          <cell r="GG3351" t="str">
            <v>км</v>
          </cell>
          <cell r="GH3351">
            <v>6</v>
          </cell>
          <cell r="GI3351">
            <v>6</v>
          </cell>
          <cell r="GQ3351" t="str">
            <v>Ёйилган объект</v>
          </cell>
        </row>
        <row r="3352">
          <cell r="A3352" t="str">
            <v>4Р 187 Қизилтоғ ш. - Паркент ш. (59 км) Кумушкон дам олиш маскани  автомобиль йўлининг 9,5-15,5 км оралиғини жорий таъмирлаш</v>
          </cell>
          <cell r="C3352">
            <v>1</v>
          </cell>
          <cell r="E3352" t="str">
            <v>Туризм объектлари</v>
          </cell>
          <cell r="F3352" t="str">
            <v>Автомобиль йўллари объектлари</v>
          </cell>
          <cell r="H3352" t="str">
            <v>Автомобиль йўллари қўмитаси</v>
          </cell>
          <cell r="I3352" t="str">
            <v>Тошкент вилояти автомобиль йўллари бош бошқармаси</v>
          </cell>
          <cell r="J3352" t="str">
            <v>Вазирлик ва идора</v>
          </cell>
          <cell r="K3352" t="str">
            <v>13-илова</v>
          </cell>
          <cell r="L3352" t="str">
            <v>Асосий</v>
          </cell>
          <cell r="M3352" t="str">
            <v>Тошкент вилояти</v>
          </cell>
          <cell r="N3352" t="str">
            <v>Паркент тумани</v>
          </cell>
          <cell r="P3352" t="str">
            <v>Мукаммал таъмирлаш</v>
          </cell>
          <cell r="Q3352">
            <v>2023</v>
          </cell>
          <cell r="R3352">
            <v>2</v>
          </cell>
          <cell r="S3352">
            <v>1</v>
          </cell>
          <cell r="AB3352">
            <v>1</v>
          </cell>
          <cell r="AE3352">
            <v>1</v>
          </cell>
          <cell r="AG3352">
            <v>1</v>
          </cell>
          <cell r="AH3352">
            <v>1</v>
          </cell>
          <cell r="AK3352">
            <v>1</v>
          </cell>
          <cell r="AM3352">
            <v>1</v>
          </cell>
          <cell r="AN3352">
            <v>1</v>
          </cell>
          <cell r="AO3352">
            <v>1</v>
          </cell>
          <cell r="AR3352">
            <v>1</v>
          </cell>
          <cell r="AX3352">
            <v>0</v>
          </cell>
          <cell r="BB3352">
            <v>5150</v>
          </cell>
          <cell r="BS3352">
            <v>5150</v>
          </cell>
          <cell r="BV3352">
            <v>5000</v>
          </cell>
          <cell r="BW3352">
            <v>5000</v>
          </cell>
          <cell r="DD3352">
            <v>6</v>
          </cell>
          <cell r="DE3352">
            <v>6</v>
          </cell>
          <cell r="DH3352">
            <v>6</v>
          </cell>
          <cell r="GG3352" t="str">
            <v>км</v>
          </cell>
          <cell r="GH3352">
            <v>6</v>
          </cell>
          <cell r="GI3352">
            <v>6</v>
          </cell>
          <cell r="GQ3352" t="str">
            <v>Ёйилган объект</v>
          </cell>
        </row>
        <row r="3353">
          <cell r="A3353" t="str">
            <v xml:space="preserve">4Р 187 Қизилтоғ ш. - Паркент ш. (59 км) - Кумушкон дам олиш маскани автомобиль йўлининг 0-4 км оралиғини жорий таъмирлаш </v>
          </cell>
          <cell r="C3353">
            <v>1</v>
          </cell>
          <cell r="E3353" t="str">
            <v>Туризм объектлари</v>
          </cell>
          <cell r="F3353" t="str">
            <v>Автомобиль йўллари объектлари</v>
          </cell>
          <cell r="H3353" t="str">
            <v>Автомобиль йўллари қўмитаси</v>
          </cell>
          <cell r="I3353" t="str">
            <v>Тошкент вилояти автомобиль йўллари бош бошқармаси</v>
          </cell>
          <cell r="J3353" t="str">
            <v>Вазирлик ва идора</v>
          </cell>
          <cell r="K3353" t="str">
            <v>13-илова</v>
          </cell>
          <cell r="L3353" t="str">
            <v>Асосий</v>
          </cell>
          <cell r="M3353" t="str">
            <v>Тошкент вилояти</v>
          </cell>
          <cell r="N3353" t="str">
            <v>Паркент тумани</v>
          </cell>
          <cell r="P3353" t="str">
            <v>Мукаммал таъмирлаш</v>
          </cell>
          <cell r="Q3353">
            <v>2023</v>
          </cell>
          <cell r="R3353">
            <v>2</v>
          </cell>
          <cell r="S3353">
            <v>1</v>
          </cell>
          <cell r="AB3353">
            <v>1</v>
          </cell>
          <cell r="AE3353">
            <v>1</v>
          </cell>
          <cell r="AG3353">
            <v>1</v>
          </cell>
          <cell r="AH3353">
            <v>1</v>
          </cell>
          <cell r="AK3353">
            <v>1</v>
          </cell>
          <cell r="AM3353">
            <v>1</v>
          </cell>
          <cell r="AN3353">
            <v>1</v>
          </cell>
          <cell r="AO3353">
            <v>1</v>
          </cell>
          <cell r="AR3353">
            <v>1</v>
          </cell>
          <cell r="AX3353">
            <v>0</v>
          </cell>
          <cell r="BB3353">
            <v>3300</v>
          </cell>
          <cell r="BS3353">
            <v>3300</v>
          </cell>
          <cell r="BV3353">
            <v>3000</v>
          </cell>
          <cell r="BW3353">
            <v>3000</v>
          </cell>
          <cell r="DD3353">
            <v>4</v>
          </cell>
          <cell r="DE3353">
            <v>4</v>
          </cell>
          <cell r="DH3353">
            <v>4</v>
          </cell>
          <cell r="GG3353" t="str">
            <v>км</v>
          </cell>
          <cell r="GH3353">
            <v>4</v>
          </cell>
          <cell r="GI3353">
            <v>4</v>
          </cell>
          <cell r="GQ3353" t="str">
            <v>Ёйилган объект</v>
          </cell>
        </row>
        <row r="3354">
          <cell r="A3354" t="str">
            <v xml:space="preserve">4Р 254  Паркент ш. - Заркент к. - Сўқоқ қ. автомобиль йўлининг 10-14 км оралиғини жорий таъмирлаш </v>
          </cell>
          <cell r="C3354">
            <v>1</v>
          </cell>
          <cell r="E3354" t="str">
            <v>Туризм объектлари</v>
          </cell>
          <cell r="F3354" t="str">
            <v>Автомобиль йўллари объектлари</v>
          </cell>
          <cell r="H3354" t="str">
            <v>Автомобиль йўллари қўмитаси</v>
          </cell>
          <cell r="I3354" t="str">
            <v>Тошкент вилояти автомобиль йўллари бош бошқармаси</v>
          </cell>
          <cell r="J3354" t="str">
            <v>Вазирлик ва идора</v>
          </cell>
          <cell r="K3354" t="str">
            <v>13-илова</v>
          </cell>
          <cell r="L3354" t="str">
            <v>Асосий</v>
          </cell>
          <cell r="M3354" t="str">
            <v>Тошкент вилояти</v>
          </cell>
          <cell r="N3354" t="str">
            <v>Паркент тумани</v>
          </cell>
          <cell r="P3354" t="str">
            <v>Мукаммал таъмирлаш</v>
          </cell>
          <cell r="Q3354">
            <v>2023</v>
          </cell>
          <cell r="R3354">
            <v>2</v>
          </cell>
          <cell r="S3354">
            <v>1</v>
          </cell>
          <cell r="AB3354">
            <v>1</v>
          </cell>
          <cell r="AE3354">
            <v>1</v>
          </cell>
          <cell r="AG3354">
            <v>1</v>
          </cell>
          <cell r="AH3354">
            <v>1</v>
          </cell>
          <cell r="AK3354">
            <v>1</v>
          </cell>
          <cell r="AM3354">
            <v>1</v>
          </cell>
          <cell r="AN3354">
            <v>1</v>
          </cell>
          <cell r="AO3354">
            <v>1</v>
          </cell>
          <cell r="AR3354">
            <v>1</v>
          </cell>
          <cell r="AX3354">
            <v>0</v>
          </cell>
          <cell r="BB3354">
            <v>1200</v>
          </cell>
          <cell r="BS3354">
            <v>1200</v>
          </cell>
          <cell r="BV3354">
            <v>1200</v>
          </cell>
          <cell r="BW3354">
            <v>1200</v>
          </cell>
          <cell r="DD3354">
            <v>4</v>
          </cell>
          <cell r="DE3354">
            <v>4</v>
          </cell>
          <cell r="DH3354">
            <v>4</v>
          </cell>
          <cell r="GG3354" t="str">
            <v>км</v>
          </cell>
          <cell r="GH3354">
            <v>4</v>
          </cell>
          <cell r="GI3354">
            <v>4</v>
          </cell>
          <cell r="GQ3354" t="str">
            <v>Ёйилган объект</v>
          </cell>
        </row>
        <row r="3355">
          <cell r="A3355" t="str">
            <v>4К717г Паркент - Сўқоқ автойўлидан Заркент қишлоғига шахобча автомобиль йўлининг 0-3 км оралиғидаги йўлларни жорий таъмирлаш</v>
          </cell>
          <cell r="C3355">
            <v>1</v>
          </cell>
          <cell r="E3355" t="str">
            <v>Туризм объектлари</v>
          </cell>
          <cell r="F3355" t="str">
            <v>Автомобиль йўллари объектлари</v>
          </cell>
          <cell r="H3355" t="str">
            <v>Автомобиль йўллари қўмитаси</v>
          </cell>
          <cell r="I3355" t="str">
            <v>Тошкент вилояти автомобиль йўллари бош бошқармаси</v>
          </cell>
          <cell r="J3355" t="str">
            <v>Вазирлик ва идора</v>
          </cell>
          <cell r="K3355" t="str">
            <v>13-илова</v>
          </cell>
          <cell r="L3355" t="str">
            <v>Асосий</v>
          </cell>
          <cell r="M3355" t="str">
            <v>Тошкент вилояти</v>
          </cell>
          <cell r="N3355" t="str">
            <v>Паркент тумани</v>
          </cell>
          <cell r="P3355" t="str">
            <v>Мукаммал таъмирлаш</v>
          </cell>
          <cell r="Q3355">
            <v>2023</v>
          </cell>
          <cell r="R3355">
            <v>2</v>
          </cell>
          <cell r="S3355">
            <v>1</v>
          </cell>
          <cell r="AB3355">
            <v>1</v>
          </cell>
          <cell r="AE3355">
            <v>1</v>
          </cell>
          <cell r="AG3355">
            <v>1</v>
          </cell>
          <cell r="AH3355">
            <v>1</v>
          </cell>
          <cell r="AK3355">
            <v>1</v>
          </cell>
          <cell r="AM3355">
            <v>1</v>
          </cell>
          <cell r="AN3355">
            <v>1</v>
          </cell>
          <cell r="AO3355">
            <v>1</v>
          </cell>
          <cell r="AR3355">
            <v>1</v>
          </cell>
          <cell r="AX3355">
            <v>0</v>
          </cell>
          <cell r="BB3355">
            <v>300</v>
          </cell>
          <cell r="BS3355">
            <v>300</v>
          </cell>
          <cell r="BV3355">
            <v>300</v>
          </cell>
          <cell r="BW3355">
            <v>300</v>
          </cell>
          <cell r="DD3355">
            <v>1</v>
          </cell>
          <cell r="DE3355">
            <v>1</v>
          </cell>
          <cell r="DH3355">
            <v>1</v>
          </cell>
          <cell r="GG3355" t="str">
            <v>км</v>
          </cell>
          <cell r="GH3355">
            <v>1</v>
          </cell>
          <cell r="GI3355">
            <v>1</v>
          </cell>
          <cell r="GQ3355" t="str">
            <v>Ёйилган объект</v>
          </cell>
        </row>
        <row r="3356">
          <cell r="A3356" t="str">
            <v>4к 717а Паркент - Сўқоқ автойўлидан Чанги қишлоғига олиб борувчи  шахобча автомобиль йўлининг 0-2 км оралиғини жорий таъмирлаш</v>
          </cell>
          <cell r="C3356">
            <v>1</v>
          </cell>
          <cell r="E3356" t="str">
            <v>Туризм объектлари</v>
          </cell>
          <cell r="F3356" t="str">
            <v>Автомобиль йўллари объектлари</v>
          </cell>
          <cell r="H3356" t="str">
            <v>Автомобиль йўллари қўмитаси</v>
          </cell>
          <cell r="I3356" t="str">
            <v>Тошкент вилояти автомобиль йўллари бош бошқармаси</v>
          </cell>
          <cell r="J3356" t="str">
            <v>Вазирлик ва идора</v>
          </cell>
          <cell r="K3356" t="str">
            <v>13-илова</v>
          </cell>
          <cell r="L3356" t="str">
            <v>Асосий</v>
          </cell>
          <cell r="M3356" t="str">
            <v>Тошкент вилояти</v>
          </cell>
          <cell r="N3356" t="str">
            <v>Паркент тумани</v>
          </cell>
          <cell r="P3356" t="str">
            <v>Мукаммал таъмирлаш</v>
          </cell>
          <cell r="Q3356">
            <v>2023</v>
          </cell>
          <cell r="R3356">
            <v>2</v>
          </cell>
          <cell r="S3356">
            <v>1</v>
          </cell>
          <cell r="AB3356">
            <v>1</v>
          </cell>
          <cell r="AE3356">
            <v>1</v>
          </cell>
          <cell r="AG3356">
            <v>1</v>
          </cell>
          <cell r="AH3356">
            <v>1</v>
          </cell>
          <cell r="AK3356">
            <v>1</v>
          </cell>
          <cell r="AM3356">
            <v>1</v>
          </cell>
          <cell r="AN3356">
            <v>1</v>
          </cell>
          <cell r="AO3356">
            <v>1</v>
          </cell>
          <cell r="AR3356">
            <v>1</v>
          </cell>
          <cell r="AX3356">
            <v>0</v>
          </cell>
          <cell r="BB3356">
            <v>700</v>
          </cell>
          <cell r="BS3356">
            <v>700</v>
          </cell>
          <cell r="BV3356">
            <v>700</v>
          </cell>
          <cell r="BW3356">
            <v>700</v>
          </cell>
          <cell r="DD3356">
            <v>1</v>
          </cell>
          <cell r="DE3356">
            <v>1</v>
          </cell>
          <cell r="DH3356">
            <v>1</v>
          </cell>
          <cell r="GG3356" t="str">
            <v>км</v>
          </cell>
          <cell r="GH3356">
            <v>1</v>
          </cell>
          <cell r="GI3356">
            <v>1</v>
          </cell>
          <cell r="GQ3356" t="str">
            <v>Ёйилган объект</v>
          </cell>
        </row>
        <row r="3357">
          <cell r="A3357" t="str">
            <v xml:space="preserve">4Р 187а  Қизилтоғ ш. - Паркент ш. (59 км) - Кумушкон дам олиш маскани -Паркент тумани марказига шахобча автомобиль йўлининг ПК34 қисмидаги кўприкни кенгайтириш </v>
          </cell>
          <cell r="B3357" t="str">
            <v>2301272490312001</v>
          </cell>
          <cell r="C3357">
            <v>1</v>
          </cell>
          <cell r="E3357" t="str">
            <v>Туризм объектлари</v>
          </cell>
          <cell r="F3357" t="str">
            <v xml:space="preserve">Кўприклар ва йўл ўтказгичлар </v>
          </cell>
          <cell r="H3357" t="str">
            <v>Автомобиль йўллари қўмитаси</v>
          </cell>
          <cell r="I3357" t="str">
            <v>"Умумий фойдаланишдаги автомобиль йўлларини қуриш ва реконструкция қилиш Дирекцияси" ДУК</v>
          </cell>
          <cell r="J3357" t="str">
            <v>Вазирлик ва идора</v>
          </cell>
          <cell r="K3357" t="str">
            <v>13-илова</v>
          </cell>
          <cell r="L3357" t="str">
            <v>Асосий</v>
          </cell>
          <cell r="M3357" t="str">
            <v>Тошкент вилояти</v>
          </cell>
          <cell r="N3357" t="str">
            <v>Паркент тумани</v>
          </cell>
          <cell r="P3357" t="str">
            <v>Мукаммал таъмирлаш</v>
          </cell>
          <cell r="Q3357">
            <v>2023</v>
          </cell>
          <cell r="R3357">
            <v>2</v>
          </cell>
          <cell r="AB3357">
            <v>1</v>
          </cell>
          <cell r="AE3357">
            <v>1</v>
          </cell>
          <cell r="AG3357">
            <v>1</v>
          </cell>
          <cell r="AH3357">
            <v>1</v>
          </cell>
          <cell r="AK3357">
            <v>1</v>
          </cell>
          <cell r="AM3357">
            <v>1</v>
          </cell>
          <cell r="AN3357">
            <v>1</v>
          </cell>
          <cell r="AO3357">
            <v>1</v>
          </cell>
          <cell r="AR3357">
            <v>1</v>
          </cell>
          <cell r="AX3357">
            <v>0</v>
          </cell>
          <cell r="BB3357">
            <v>3000</v>
          </cell>
          <cell r="BS3357">
            <v>3000</v>
          </cell>
          <cell r="BW3357">
            <v>1.1682000000000001</v>
          </cell>
          <cell r="DI3357">
            <v>250</v>
          </cell>
          <cell r="DJ3357">
            <v>250</v>
          </cell>
          <cell r="DM3357">
            <v>250</v>
          </cell>
          <cell r="GG3357" t="str">
            <v>пм</v>
          </cell>
          <cell r="GH3357">
            <v>250</v>
          </cell>
          <cell r="GI3357">
            <v>250</v>
          </cell>
          <cell r="GQ3357" t="str">
            <v>Ёйилган объект</v>
          </cell>
        </row>
        <row r="3358">
          <cell r="A3358" t="str">
            <v>"Кумушкон" МФЙда сайёхларга қулайлик яратиш мақсадида ушбу ҳудудда жойлашган "Ҳазрат али" зиёратгоҳига олиб борувчи айланма йўл қуриш</v>
          </cell>
          <cell r="B3358" t="str">
            <v>2301272490312002</v>
          </cell>
          <cell r="C3358">
            <v>1</v>
          </cell>
          <cell r="E3358" t="str">
            <v>Туризм объектлари</v>
          </cell>
          <cell r="F3358" t="str">
            <v>Автомобиль йўллари объектлари</v>
          </cell>
          <cell r="H3358" t="str">
            <v>Автомобиль йўллари қўмитаси</v>
          </cell>
          <cell r="I3358" t="str">
            <v>"Тошкент вилояти МЙБХ" ДУК</v>
          </cell>
          <cell r="J3358" t="str">
            <v>Вазирлик ва идора</v>
          </cell>
          <cell r="K3358" t="str">
            <v>13-илова</v>
          </cell>
          <cell r="L3358" t="str">
            <v>Асосий</v>
          </cell>
          <cell r="M3358" t="str">
            <v>Тошкент вилояти</v>
          </cell>
          <cell r="N3358" t="str">
            <v>Паркент тумани</v>
          </cell>
          <cell r="P3358" t="str">
            <v>Янги қурилиш</v>
          </cell>
          <cell r="Q3358">
            <v>2023</v>
          </cell>
          <cell r="R3358">
            <v>2</v>
          </cell>
          <cell r="AB3358">
            <v>1</v>
          </cell>
          <cell r="AE3358">
            <v>1</v>
          </cell>
          <cell r="AG3358">
            <v>1</v>
          </cell>
          <cell r="AH3358">
            <v>1</v>
          </cell>
          <cell r="AK3358">
            <v>1</v>
          </cell>
          <cell r="AM3358">
            <v>1</v>
          </cell>
          <cell r="AN3358">
            <v>1</v>
          </cell>
          <cell r="AO3358">
            <v>1</v>
          </cell>
          <cell r="AR3358">
            <v>1</v>
          </cell>
          <cell r="AX3358">
            <v>0</v>
          </cell>
          <cell r="BB3358">
            <v>1800</v>
          </cell>
          <cell r="BS3358">
            <v>1800</v>
          </cell>
          <cell r="BV3358">
            <v>100</v>
          </cell>
          <cell r="BW3358">
            <v>597.20000000000005</v>
          </cell>
          <cell r="DD3358">
            <v>3</v>
          </cell>
          <cell r="DE3358">
            <v>3</v>
          </cell>
          <cell r="DF3358">
            <v>3</v>
          </cell>
          <cell r="GG3358" t="str">
            <v>км</v>
          </cell>
          <cell r="GH3358">
            <v>3</v>
          </cell>
          <cell r="GI3358">
            <v>3</v>
          </cell>
          <cell r="GQ3358" t="str">
            <v>Ёйилган объект</v>
          </cell>
        </row>
        <row r="3359">
          <cell r="A3359" t="str">
            <v xml:space="preserve">"Чашма" МФЙдаги ички йўлларни таъмирлаш </v>
          </cell>
          <cell r="B3359" t="str">
            <v>2301272490312003</v>
          </cell>
          <cell r="C3359">
            <v>1</v>
          </cell>
          <cell r="E3359" t="str">
            <v>Туризм объектлари</v>
          </cell>
          <cell r="F3359" t="str">
            <v>Автомобиль йўллари объектлари</v>
          </cell>
          <cell r="H3359" t="str">
            <v>Автомобиль йўллари қўмитаси</v>
          </cell>
          <cell r="I3359" t="str">
            <v>"Тошкент вилояти МЙБХ" ДУК</v>
          </cell>
          <cell r="J3359" t="str">
            <v>Вазирлик ва идора</v>
          </cell>
          <cell r="K3359" t="str">
            <v>13-илова</v>
          </cell>
          <cell r="L3359" t="str">
            <v>Асосий</v>
          </cell>
          <cell r="M3359" t="str">
            <v>Тошкент вилояти</v>
          </cell>
          <cell r="N3359" t="str">
            <v>Паркент тумани</v>
          </cell>
          <cell r="P3359" t="str">
            <v>Мукаммал таъмирлаш</v>
          </cell>
          <cell r="Q3359">
            <v>2023</v>
          </cell>
          <cell r="R3359">
            <v>2</v>
          </cell>
          <cell r="S3359">
            <v>1</v>
          </cell>
          <cell r="AB3359">
            <v>1</v>
          </cell>
          <cell r="AE3359">
            <v>1</v>
          </cell>
          <cell r="AG3359">
            <v>1</v>
          </cell>
          <cell r="AH3359">
            <v>1</v>
          </cell>
          <cell r="AK3359">
            <v>1</v>
          </cell>
          <cell r="AM3359">
            <v>1</v>
          </cell>
          <cell r="AN3359">
            <v>1</v>
          </cell>
          <cell r="AO3359">
            <v>1</v>
          </cell>
          <cell r="AR3359">
            <v>1</v>
          </cell>
          <cell r="AX3359">
            <v>0</v>
          </cell>
          <cell r="BB3359">
            <v>1350</v>
          </cell>
          <cell r="BL3359">
            <v>-150.80000000000001</v>
          </cell>
          <cell r="BS3359">
            <v>1199.2</v>
          </cell>
          <cell r="BV3359">
            <v>1199.2</v>
          </cell>
          <cell r="BW3359">
            <v>1199.2</v>
          </cell>
          <cell r="BX3359" t="str">
            <v>Бобур -Бунёд Транс МЧЖ</v>
          </cell>
          <cell r="DD3359">
            <v>3</v>
          </cell>
          <cell r="DE3359">
            <v>3</v>
          </cell>
          <cell r="DH3359">
            <v>3</v>
          </cell>
          <cell r="GG3359" t="str">
            <v>км</v>
          </cell>
          <cell r="GH3359">
            <v>3</v>
          </cell>
          <cell r="GI3359">
            <v>3</v>
          </cell>
          <cell r="GQ3359" t="str">
            <v>Ёйилган объект</v>
          </cell>
        </row>
        <row r="3360">
          <cell r="A3360" t="str">
            <v>"Чинорли" МФЙ "Қўштегирмон" кўчасининг 1200 метр ҳамда "Каттабоғ" кўчасининг 600 метр қисмини таъмирлаш</v>
          </cell>
          <cell r="B3360" t="str">
            <v>2301272490312004</v>
          </cell>
          <cell r="C3360">
            <v>1</v>
          </cell>
          <cell r="E3360" t="str">
            <v>Туризм объектлари</v>
          </cell>
          <cell r="F3360" t="str">
            <v>Автомобиль йўллари объектлари</v>
          </cell>
          <cell r="H3360" t="str">
            <v>Автомобиль йўллари қўмитаси</v>
          </cell>
          <cell r="I3360" t="str">
            <v>"Тошкент вилояти МЙБХ" ДУК</v>
          </cell>
          <cell r="J3360" t="str">
            <v>Вазирлик ва идора</v>
          </cell>
          <cell r="K3360" t="str">
            <v>13-илова</v>
          </cell>
          <cell r="L3360" t="str">
            <v>Асосий</v>
          </cell>
          <cell r="M3360" t="str">
            <v>Тошкент вилояти</v>
          </cell>
          <cell r="N3360" t="str">
            <v>Паркент тумани</v>
          </cell>
          <cell r="P3360" t="str">
            <v>Мукаммал таъмирлаш</v>
          </cell>
          <cell r="Q3360">
            <v>2023</v>
          </cell>
          <cell r="R3360">
            <v>2</v>
          </cell>
          <cell r="S3360">
            <v>1</v>
          </cell>
          <cell r="AB3360">
            <v>1</v>
          </cell>
          <cell r="AE3360">
            <v>1</v>
          </cell>
          <cell r="AG3360">
            <v>1</v>
          </cell>
          <cell r="AH3360">
            <v>1</v>
          </cell>
          <cell r="AK3360">
            <v>1</v>
          </cell>
          <cell r="AM3360">
            <v>1</v>
          </cell>
          <cell r="AN3360">
            <v>1</v>
          </cell>
          <cell r="AO3360">
            <v>1</v>
          </cell>
          <cell r="AR3360">
            <v>1</v>
          </cell>
          <cell r="AX3360">
            <v>0</v>
          </cell>
          <cell r="BB3360">
            <v>900</v>
          </cell>
          <cell r="BL3360">
            <v>-74.2</v>
          </cell>
          <cell r="BS3360">
            <v>825.8</v>
          </cell>
          <cell r="BV3360">
            <v>862.875451</v>
          </cell>
          <cell r="BW3360">
            <v>580.14440400000001</v>
          </cell>
          <cell r="BX3360" t="str">
            <v>Тошкент йўл қуриш МЧЖ</v>
          </cell>
          <cell r="DD3360">
            <v>1.8</v>
          </cell>
          <cell r="DE3360">
            <v>1.8</v>
          </cell>
          <cell r="DH3360">
            <v>1.8</v>
          </cell>
          <cell r="GG3360" t="str">
            <v>км</v>
          </cell>
          <cell r="GH3360">
            <v>1.8</v>
          </cell>
          <cell r="GI3360">
            <v>1.8</v>
          </cell>
          <cell r="GQ3360" t="str">
            <v>Ёйилган объект</v>
          </cell>
          <cell r="HA3360" t="str">
            <v>Лимит мақбуллаштирилди</v>
          </cell>
        </row>
        <row r="3361">
          <cell r="A3361" t="str">
            <v>Тақсимланмаган лимит</v>
          </cell>
          <cell r="E3361" t="str">
            <v>Туризм объектлари</v>
          </cell>
          <cell r="F3361" t="str">
            <v>Автомобиль йўллари объектлари</v>
          </cell>
          <cell r="H3361" t="str">
            <v>Автомобиль йўллари қўмитаси</v>
          </cell>
          <cell r="I3361" t="str">
            <v>"Тошкент вилояти МЙБХ" ДУК</v>
          </cell>
          <cell r="J3361" t="str">
            <v>Вазирлик ва идора</v>
          </cell>
          <cell r="K3361" t="str">
            <v>Қўшимча</v>
          </cell>
          <cell r="L3361" t="str">
            <v>Асосий</v>
          </cell>
          <cell r="M3361" t="str">
            <v>Тошкент вилояти</v>
          </cell>
          <cell r="P3361" t="str">
            <v>Тақсимланмаган лимит</v>
          </cell>
          <cell r="R3361">
            <v>2</v>
          </cell>
          <cell r="BR3361">
            <v>0</v>
          </cell>
          <cell r="BS3361">
            <v>0</v>
          </cell>
        </row>
        <row r="3362">
          <cell r="A3362" t="str">
            <v>4Р 187 "Қизилтоғ ш.-Паркент ш. -Кумушкон дам олиш маскани" автомобиль йўлининг 15,5-19 км қисмида тунги ёритиш чироқларини ўрнатиш (45 дона 9 метрлик қуёш панелли)</v>
          </cell>
          <cell r="C3362">
            <v>1</v>
          </cell>
          <cell r="E3362" t="str">
            <v>Туризм объектлари</v>
          </cell>
          <cell r="F3362" t="str">
            <v>Автомобиль йўллари объектлари</v>
          </cell>
          <cell r="H3362" t="str">
            <v>Автомобиль йўллари қўмитаси</v>
          </cell>
          <cell r="I3362" t="str">
            <v>Тошкент вилояти автомобиль йўллари бош бошқармаси</v>
          </cell>
          <cell r="J3362" t="str">
            <v>Вазирлик ва идора</v>
          </cell>
          <cell r="K3362" t="str">
            <v>13-илова</v>
          </cell>
          <cell r="L3362" t="str">
            <v>Асосий</v>
          </cell>
          <cell r="M3362" t="str">
            <v>Тошкент вилояти</v>
          </cell>
          <cell r="N3362" t="str">
            <v>Паркент тумани</v>
          </cell>
          <cell r="P3362" t="str">
            <v>Жиҳоз ва ускуналарни харид қилиш учун</v>
          </cell>
          <cell r="Q3362">
            <v>2023</v>
          </cell>
          <cell r="R3362">
            <v>2</v>
          </cell>
          <cell r="S3362">
            <v>1</v>
          </cell>
          <cell r="AB3362">
            <v>1</v>
          </cell>
          <cell r="AE3362">
            <v>1</v>
          </cell>
          <cell r="AG3362">
            <v>1</v>
          </cell>
          <cell r="AH3362">
            <v>1</v>
          </cell>
          <cell r="AK3362">
            <v>1</v>
          </cell>
          <cell r="AM3362">
            <v>1</v>
          </cell>
          <cell r="AN3362">
            <v>1</v>
          </cell>
          <cell r="AO3362">
            <v>1</v>
          </cell>
          <cell r="AR3362">
            <v>1</v>
          </cell>
          <cell r="AX3362">
            <v>0</v>
          </cell>
          <cell r="BB3362">
            <v>600</v>
          </cell>
          <cell r="BS3362">
            <v>600</v>
          </cell>
          <cell r="BV3362">
            <v>500</v>
          </cell>
          <cell r="BW3362">
            <v>500</v>
          </cell>
          <cell r="DD3362">
            <v>1.5</v>
          </cell>
          <cell r="DE3362">
            <v>1.5</v>
          </cell>
          <cell r="DH3362">
            <v>1.5</v>
          </cell>
          <cell r="DN3362">
            <v>45</v>
          </cell>
          <cell r="DO3362">
            <v>45</v>
          </cell>
          <cell r="DR3362">
            <v>45</v>
          </cell>
          <cell r="GG3362" t="str">
            <v>км</v>
          </cell>
          <cell r="GH3362">
            <v>1.5</v>
          </cell>
          <cell r="GI3362">
            <v>1.5</v>
          </cell>
          <cell r="GQ3362" t="str">
            <v>Ёйилган объект</v>
          </cell>
        </row>
        <row r="3363">
          <cell r="A3363" t="str">
            <v xml:space="preserve">4Р 187 "Қизилтоғ ш. - Паркент ш. -Кумушкон дам олиш маскани" автомобиль йўлининг 15,5-19 км қисмида 2 км пиёдалар юриш йўлаги ҳамда оқова сув лотокларини ўрнатиш </v>
          </cell>
          <cell r="C3363">
            <v>1</v>
          </cell>
          <cell r="E3363" t="str">
            <v>Туризм объектлари</v>
          </cell>
          <cell r="F3363" t="str">
            <v>Автомобиль йўллари объектлари</v>
          </cell>
          <cell r="H3363" t="str">
            <v>Автомобиль йўллари қўмитаси</v>
          </cell>
          <cell r="I3363" t="str">
            <v>Тошкент вилояти автомобиль йўллари бош бошқармаси</v>
          </cell>
          <cell r="J3363" t="str">
            <v>Вазирлик ва идора</v>
          </cell>
          <cell r="K3363" t="str">
            <v>13-илова</v>
          </cell>
          <cell r="L3363" t="str">
            <v>Асосий</v>
          </cell>
          <cell r="M3363" t="str">
            <v>Тошкент вилояти</v>
          </cell>
          <cell r="N3363" t="str">
            <v>Паркент тумани</v>
          </cell>
          <cell r="P3363" t="str">
            <v>Янги қурилиш</v>
          </cell>
          <cell r="Q3363">
            <v>2023</v>
          </cell>
          <cell r="R3363">
            <v>2</v>
          </cell>
          <cell r="S3363">
            <v>1</v>
          </cell>
          <cell r="AB3363">
            <v>1</v>
          </cell>
          <cell r="AE3363">
            <v>1</v>
          </cell>
          <cell r="AG3363">
            <v>1</v>
          </cell>
          <cell r="AH3363">
            <v>1</v>
          </cell>
          <cell r="AK3363">
            <v>1</v>
          </cell>
          <cell r="AM3363">
            <v>1</v>
          </cell>
          <cell r="AN3363">
            <v>1</v>
          </cell>
          <cell r="AO3363">
            <v>1</v>
          </cell>
          <cell r="AR3363">
            <v>1</v>
          </cell>
          <cell r="AX3363">
            <v>0</v>
          </cell>
          <cell r="BB3363">
            <v>900</v>
          </cell>
          <cell r="BS3363">
            <v>900</v>
          </cell>
          <cell r="BV3363">
            <v>500</v>
          </cell>
          <cell r="BW3363">
            <v>500</v>
          </cell>
          <cell r="DD3363">
            <v>2</v>
          </cell>
          <cell r="DE3363">
            <v>2</v>
          </cell>
          <cell r="DF3363">
            <v>2</v>
          </cell>
          <cell r="GG3363" t="str">
            <v>км</v>
          </cell>
          <cell r="GH3363">
            <v>2</v>
          </cell>
          <cell r="GI3363">
            <v>2</v>
          </cell>
          <cell r="GQ3363" t="str">
            <v>Ёйилган объект</v>
          </cell>
        </row>
        <row r="3364">
          <cell r="A3364" t="str">
            <v>4Р6 "Тошкент ш.-Чирчиқ ш.-Чимён қ." автомобиль йўлининг 80-81 км қисмини қайта қуриш (лойиҳа-смета ҳужжатларини ишлаб чиқиш)</v>
          </cell>
          <cell r="E3364" t="str">
            <v>Туризм объектлари</v>
          </cell>
          <cell r="F3364" t="str">
            <v>Автомобиль йўллари объектлари</v>
          </cell>
          <cell r="H3364" t="str">
            <v>Автомобиль йўллари қўмитаси</v>
          </cell>
          <cell r="J3364" t="str">
            <v>Вазирлик ва идора</v>
          </cell>
          <cell r="K3364" t="str">
            <v>Қўшимча</v>
          </cell>
          <cell r="L3364" t="str">
            <v>Асосий</v>
          </cell>
          <cell r="M3364" t="str">
            <v>Тошкент вилояти</v>
          </cell>
          <cell r="P3364" t="str">
            <v>Лойиҳа-қидирув ишлари</v>
          </cell>
          <cell r="Q3364">
            <v>2023</v>
          </cell>
          <cell r="R3364">
            <v>2</v>
          </cell>
          <cell r="BO3364">
            <v>1900</v>
          </cell>
          <cell r="BS3364">
            <v>1900</v>
          </cell>
          <cell r="HD3364" t="str">
            <v>Янги қўшилган, ЛҚИ</v>
          </cell>
        </row>
        <row r="3365">
          <cell r="A3365" t="str">
            <v>Тақсимланмаган лимит</v>
          </cell>
          <cell r="E3365" t="str">
            <v>Туризм объектлари</v>
          </cell>
          <cell r="F3365" t="str">
            <v>Автомобиль йўллари объектлари</v>
          </cell>
          <cell r="H3365" t="str">
            <v>Автомобиль йўллари қўмитаси</v>
          </cell>
          <cell r="I3365" t="str">
            <v>Тошкент вилояти автомобиль йўллари бош бошқармаси</v>
          </cell>
          <cell r="J3365" t="str">
            <v>Вазирлик ва идора</v>
          </cell>
          <cell r="K3365" t="str">
            <v>13-илова</v>
          </cell>
          <cell r="L3365" t="str">
            <v>Асосий</v>
          </cell>
          <cell r="M3365" t="str">
            <v>Тошкент вилояти</v>
          </cell>
          <cell r="P3365" t="str">
            <v>Тақсимланмаган лимит</v>
          </cell>
          <cell r="R3365">
            <v>2</v>
          </cell>
          <cell r="AX3365">
            <v>0</v>
          </cell>
          <cell r="BR3365">
            <v>0</v>
          </cell>
          <cell r="BS3365">
            <v>0</v>
          </cell>
        </row>
        <row r="3366">
          <cell r="A3366" t="str">
            <v>"Янги Ўзбекистон" ва уй жой массивларида барпо этиладиган ижтимоий ва ишлаб чиқариш инфратузилмаси объектлари учун</v>
          </cell>
          <cell r="B3366" t="str">
            <v>2301992000920001</v>
          </cell>
          <cell r="E3366" t="str">
            <v>"Янги Ўзбекистон" ва уй жой массивларида барпо этиладиган ижтимоий ва ишлаб чиқариш инфратузилмаси объектлари</v>
          </cell>
          <cell r="F3366" t="str">
            <v>"Янги Ўзбекистон" ва уй жой массивларида барпо этиладиган ижтимоий ва ишлаб чиқариш инфратузилмаси объектлари</v>
          </cell>
          <cell r="G3366" t="str">
            <v>"Янги Ўзбекистон" массиви</v>
          </cell>
          <cell r="H3366" t="str">
            <v>Иқтисодиёт ва молия вазирлиги</v>
          </cell>
          <cell r="J3366" t="str">
            <v>Вазирлик ва идора</v>
          </cell>
          <cell r="K3366" t="str">
            <v>17-илова</v>
          </cell>
          <cell r="L3366" t="str">
            <v>Асосий</v>
          </cell>
          <cell r="N3366">
            <v>0</v>
          </cell>
          <cell r="P3366" t="str">
            <v>Тасдиқланадиган дастурлар ижроси учун</v>
          </cell>
          <cell r="R3366">
            <v>2</v>
          </cell>
          <cell r="AT3366">
            <v>877343.56578099995</v>
          </cell>
          <cell r="AU3366">
            <v>877343.56578099995</v>
          </cell>
          <cell r="AX3366">
            <v>697083.69200000039</v>
          </cell>
          <cell r="AY3366">
            <v>-691444.2090000005</v>
          </cell>
          <cell r="BS3366">
            <v>5639.482999999891</v>
          </cell>
          <cell r="GJ3366" t="str">
            <v>Ўзбекистон Республикаси Президентининг
2021 йил 7 декабрдаги ПФ-32-сон Фармони</v>
          </cell>
          <cell r="GN3366" t="str">
            <v>Объектларга бўлинди</v>
          </cell>
        </row>
        <row r="3367">
          <cell r="A3367" t="str">
            <v>Қорақалпагистон Республикаси Кегейли тумани "Актуба" МФЙ худудида  "Янги Ўзбекистон" массивида қуриладиган исссиқлик таъминоти тизимлари 1 босқич</v>
          </cell>
          <cell r="B3367" t="str">
            <v>2201352120920001</v>
          </cell>
          <cell r="C3367">
            <v>1</v>
          </cell>
          <cell r="D3367" t="str">
            <v> 100010860262667069801110022</v>
          </cell>
          <cell r="E3367" t="str">
            <v>"Янги Ўзбекистон" ва уй жой массивларида барпо этиладиган ижтимоий ва ишлаб чиқариш инфратузилмаси объектлари</v>
          </cell>
          <cell r="F3367" t="str">
            <v>Иссиқлик таъминоти</v>
          </cell>
          <cell r="G3367" t="str">
            <v>"Янги Ўзбекистон" массиви</v>
          </cell>
          <cell r="H3367" t="str">
            <v>Қурилиш ва уй-жой коммунал хўжалиги вазирлиги</v>
          </cell>
          <cell r="I3367" t="str">
            <v>“Кўп хонадонли уйларни мукаммал ва жорий таъмирлаш ҳамда иссиқлик таъминоти объектлари қурилиши бўйича инжиниринг компанияси” ДУК</v>
          </cell>
          <cell r="J3367" t="str">
            <v>Вазирлик ва идора</v>
          </cell>
          <cell r="K3367" t="str">
            <v>Ёйилма</v>
          </cell>
          <cell r="L3367" t="str">
            <v>Асосий</v>
          </cell>
          <cell r="M3367" t="str">
            <v>Қорақалпоғистон Республикаси</v>
          </cell>
          <cell r="N3367" t="str">
            <v>Кегейли тумани</v>
          </cell>
          <cell r="O3367" t="str">
            <v>"Актуба" МФЙ</v>
          </cell>
          <cell r="P3367" t="str">
            <v>Янги қурилиш</v>
          </cell>
          <cell r="Q3367" t="str">
            <v>2022-2023</v>
          </cell>
          <cell r="R3367">
            <v>1</v>
          </cell>
          <cell r="S3367">
            <v>1</v>
          </cell>
          <cell r="X3367">
            <v>1</v>
          </cell>
          <cell r="Z3367">
            <v>1</v>
          </cell>
          <cell r="AA3367">
            <v>1</v>
          </cell>
          <cell r="AS3367">
            <v>4420.8392320000003</v>
          </cell>
          <cell r="AT3367">
            <v>1967.5112799999997</v>
          </cell>
          <cell r="AU3367">
            <v>1967.5112799999997</v>
          </cell>
          <cell r="AX3367">
            <v>0</v>
          </cell>
          <cell r="AY3367">
            <v>95.4</v>
          </cell>
          <cell r="BS3367">
            <v>95.4</v>
          </cell>
          <cell r="BV3367">
            <v>55</v>
          </cell>
          <cell r="BW3367">
            <v>55</v>
          </cell>
          <cell r="BX3367" t="str">
            <v xml:space="preserve">DISCOVER INVEST MCHJ </v>
          </cell>
          <cell r="BY3367">
            <v>300935078</v>
          </cell>
          <cell r="CT3367">
            <v>1</v>
          </cell>
          <cell r="CU3367">
            <v>1</v>
          </cell>
          <cell r="CV3367">
            <v>1</v>
          </cell>
          <cell r="DD3367">
            <v>1.84</v>
          </cell>
          <cell r="DE3367">
            <v>1.84</v>
          </cell>
          <cell r="DF3367">
            <v>1.84</v>
          </cell>
          <cell r="GG3367" t="str">
            <v>км</v>
          </cell>
          <cell r="GH3367">
            <v>1.84</v>
          </cell>
          <cell r="GI3367">
            <v>1.84</v>
          </cell>
          <cell r="GN3367" t="str">
            <v>Ёйилган объект</v>
          </cell>
        </row>
        <row r="3368">
          <cell r="A3368" t="str">
            <v>Қорақалпағистон Республикаси Қораўзак тумани "Есим" МФЙ худудида "Янги Узбекистон" массивда қуриладиган исссиқлик таъминоти тизимлари 1 босқич</v>
          </cell>
          <cell r="B3368" t="str">
            <v>2201352110920001</v>
          </cell>
          <cell r="C3368">
            <v>1</v>
          </cell>
          <cell r="D3368" t="str">
            <v> 100010860262667069801110023</v>
          </cell>
          <cell r="E3368" t="str">
            <v>"Янги Ўзбекистон" ва уй жой массивларида барпо этиладиган ижтимоий ва ишлаб чиқариш инфратузилмаси объектлари</v>
          </cell>
          <cell r="F3368" t="str">
            <v>Иссиқлик таъминоти</v>
          </cell>
          <cell r="G3368" t="str">
            <v>"Янги Ўзбекистон" массиви</v>
          </cell>
          <cell r="H3368" t="str">
            <v>Қурилиш ва уй-жой коммунал хўжалиги вазирлиги</v>
          </cell>
          <cell r="I3368" t="str">
            <v>“Кўп хонадонли уйларни мукаммал ва жорий таъмирлаш ҳамда иссиқлик таъминоти объектлари қурилиши бўйича инжиниринг компанияси” ДУК</v>
          </cell>
          <cell r="J3368" t="str">
            <v>Вазирлик ва идора</v>
          </cell>
          <cell r="K3368" t="str">
            <v>Ёйилма</v>
          </cell>
          <cell r="L3368" t="str">
            <v>Асосий</v>
          </cell>
          <cell r="M3368" t="str">
            <v>Қорақалпоғистон Республикаси</v>
          </cell>
          <cell r="N3368" t="str">
            <v>Қораўзак тумани</v>
          </cell>
          <cell r="O3368" t="str">
            <v>"Есим" МФЙ</v>
          </cell>
          <cell r="P3368" t="str">
            <v>Янги қурилиш</v>
          </cell>
          <cell r="Q3368" t="str">
            <v>2022-2023</v>
          </cell>
          <cell r="R3368">
            <v>1</v>
          </cell>
          <cell r="S3368">
            <v>1</v>
          </cell>
          <cell r="X3368">
            <v>1</v>
          </cell>
          <cell r="Z3368">
            <v>1</v>
          </cell>
          <cell r="AA3368">
            <v>1</v>
          </cell>
          <cell r="AS3368">
            <v>3319.235592</v>
          </cell>
          <cell r="AT3368">
            <v>1254.5753279999999</v>
          </cell>
          <cell r="AU3368">
            <v>1254.5753279999999</v>
          </cell>
          <cell r="AX3368">
            <v>0</v>
          </cell>
          <cell r="AY3368">
            <v>45.499693399999558</v>
          </cell>
          <cell r="BS3368">
            <v>45.499693399999558</v>
          </cell>
          <cell r="BV3368">
            <v>40</v>
          </cell>
          <cell r="BW3368">
            <v>40</v>
          </cell>
          <cell r="BX3368" t="str">
            <v xml:space="preserve">DISCOVER INVEST MCHJ </v>
          </cell>
          <cell r="BY3368">
            <v>300935078</v>
          </cell>
          <cell r="CT3368">
            <v>1</v>
          </cell>
          <cell r="CU3368">
            <v>1</v>
          </cell>
          <cell r="CV3368">
            <v>1</v>
          </cell>
          <cell r="DD3368">
            <v>0.83799999999999997</v>
          </cell>
          <cell r="DE3368">
            <v>0.83799999999999997</v>
          </cell>
          <cell r="DF3368">
            <v>0.83799999999999997</v>
          </cell>
          <cell r="GG3368" t="str">
            <v>км</v>
          </cell>
          <cell r="GH3368">
            <v>0.83799999999999997</v>
          </cell>
          <cell r="GI3368">
            <v>0.83799999999999997</v>
          </cell>
          <cell r="GN3368" t="str">
            <v>Ёйилган объект</v>
          </cell>
        </row>
        <row r="3369">
          <cell r="A3369" t="str">
            <v>Қорақалпағистон Республикаси Қанликул тумани "Наврўз" ОФЙ худудида "Янги Ўзбекистон" массивда қуриладиган исссиқлик таъминоти тизимлари 1 босқич</v>
          </cell>
          <cell r="B3369" t="str">
            <v>2201352180920001</v>
          </cell>
          <cell r="C3369">
            <v>1</v>
          </cell>
          <cell r="D3369" t="str">
            <v> 100010860262667069801110024</v>
          </cell>
          <cell r="E3369" t="str">
            <v>"Янги Ўзбекистон" ва уй жой массивларида барпо этиладиган ижтимоий ва ишлаб чиқариш инфратузилмаси объектлари</v>
          </cell>
          <cell r="F3369" t="str">
            <v>Иссиқлик таъминоти</v>
          </cell>
          <cell r="G3369" t="str">
            <v>"Янги Ўзбекистон" массиви</v>
          </cell>
          <cell r="H3369" t="str">
            <v>Қурилиш ва уй-жой коммунал хўжалиги вазирлиги</v>
          </cell>
          <cell r="I3369" t="str">
            <v>“Кўп хонадонли уйларни мукаммал ва жорий таъмирлаш ҳамда иссиқлик таъминоти объектлари қурилиши бўйича инжиниринг компанияси” ДУК</v>
          </cell>
          <cell r="J3369" t="str">
            <v>Вазирлик ва идора</v>
          </cell>
          <cell r="K3369" t="str">
            <v>Ёйилма</v>
          </cell>
          <cell r="L3369" t="str">
            <v>Асосий</v>
          </cell>
          <cell r="M3369" t="str">
            <v>Қорақалпоғистон Республикаси</v>
          </cell>
          <cell r="N3369" t="str">
            <v>Қонликул тумани</v>
          </cell>
          <cell r="O3369" t="str">
            <v>"Наврўз" ОФЙ</v>
          </cell>
          <cell r="P3369" t="str">
            <v>Янги қурилиш</v>
          </cell>
          <cell r="Q3369" t="str">
            <v>2022-2023</v>
          </cell>
          <cell r="R3369">
            <v>1</v>
          </cell>
          <cell r="S3369">
            <v>1</v>
          </cell>
          <cell r="X3369">
            <v>1</v>
          </cell>
          <cell r="Z3369">
            <v>1</v>
          </cell>
          <cell r="AA3369">
            <v>1</v>
          </cell>
          <cell r="AS3369">
            <v>5174.0990239999992</v>
          </cell>
          <cell r="AT3369">
            <v>1554.6011469999989</v>
          </cell>
          <cell r="AU3369">
            <v>1554.6011469999989</v>
          </cell>
          <cell r="AX3369">
            <v>0</v>
          </cell>
          <cell r="AY3369">
            <v>63.500131799998371</v>
          </cell>
          <cell r="BS3369">
            <v>63.500131799998371</v>
          </cell>
          <cell r="BV3369">
            <v>55</v>
          </cell>
          <cell r="BW3369">
            <v>55</v>
          </cell>
          <cell r="BX3369" t="str">
            <v xml:space="preserve">DISCOVER INVEST MCHJ </v>
          </cell>
          <cell r="BY3369">
            <v>300935078</v>
          </cell>
          <cell r="CT3369">
            <v>1</v>
          </cell>
          <cell r="CU3369">
            <v>1</v>
          </cell>
          <cell r="CV3369">
            <v>1</v>
          </cell>
          <cell r="DD3369">
            <v>1.93</v>
          </cell>
          <cell r="DE3369">
            <v>1.93</v>
          </cell>
          <cell r="DF3369">
            <v>1.93</v>
          </cell>
          <cell r="GG3369" t="str">
            <v>км</v>
          </cell>
          <cell r="GH3369">
            <v>1.93</v>
          </cell>
          <cell r="GI3369">
            <v>1.93</v>
          </cell>
          <cell r="GN3369" t="str">
            <v>Ёйилган объект</v>
          </cell>
        </row>
        <row r="3370">
          <cell r="A3370" t="str">
            <v>Бухоро вилояти Ғиждувон тумани "Барака" МФЙ худудида "Янги Ўзбекистон" массивда қуриладиган исссиқлик таъминоти тизимлари 1 босқич</v>
          </cell>
          <cell r="B3370" t="str">
            <v>2201062150920002</v>
          </cell>
          <cell r="C3370">
            <v>1</v>
          </cell>
          <cell r="D3370" t="str">
            <v> 100010860262667069801110025</v>
          </cell>
          <cell r="E3370" t="str">
            <v>"Янги Ўзбекистон" ва уй жой массивларида барпо этиладиган ижтимоий ва ишлаб чиқариш инфратузилмаси объектлари</v>
          </cell>
          <cell r="F3370" t="str">
            <v>Иссиқлик таъминоти</v>
          </cell>
          <cell r="G3370" t="str">
            <v>"Янги Ўзбекистон" массиви</v>
          </cell>
          <cell r="H3370" t="str">
            <v>Қурилиш ва уй-жой коммунал хўжалиги вазирлиги</v>
          </cell>
          <cell r="I3370" t="str">
            <v>“Кўп хонадонли уйларни мукаммал ва жорий таъмирлаш ҳамда иссиқлик таъминоти объектлари қурилиши бўйича инжиниринг компанияси” ДУК</v>
          </cell>
          <cell r="J3370" t="str">
            <v>Вазирлик ва идора</v>
          </cell>
          <cell r="K3370" t="str">
            <v>Ёйилма</v>
          </cell>
          <cell r="L3370" t="str">
            <v>Асосий</v>
          </cell>
          <cell r="M3370" t="str">
            <v>Бухоро вилояти</v>
          </cell>
          <cell r="N3370" t="str">
            <v>Ғиждувон тумани</v>
          </cell>
          <cell r="O3370" t="str">
            <v>"Барака" МФЙ</v>
          </cell>
          <cell r="P3370" t="str">
            <v>Янги қурилиш</v>
          </cell>
          <cell r="Q3370" t="str">
            <v>2022-2023</v>
          </cell>
          <cell r="R3370">
            <v>1</v>
          </cell>
          <cell r="S3370">
            <v>1</v>
          </cell>
          <cell r="X3370">
            <v>1</v>
          </cell>
          <cell r="Z3370">
            <v>1</v>
          </cell>
          <cell r="AA3370">
            <v>1</v>
          </cell>
          <cell r="AS3370">
            <v>9296.8500460000014</v>
          </cell>
          <cell r="AT3370">
            <v>5067.2682440000008</v>
          </cell>
          <cell r="AU3370">
            <v>5067.2682440000008</v>
          </cell>
          <cell r="AX3370">
            <v>0</v>
          </cell>
          <cell r="AY3370">
            <v>391.00013469999993</v>
          </cell>
          <cell r="BS3370">
            <v>391.00013469999993</v>
          </cell>
          <cell r="BV3370">
            <v>129</v>
          </cell>
          <cell r="BW3370">
            <v>129</v>
          </cell>
          <cell r="BX3370" t="str">
            <v xml:space="preserve">DISCOVER INVEST MCHJ </v>
          </cell>
          <cell r="BY3370">
            <v>300935078</v>
          </cell>
          <cell r="CT3370">
            <v>1</v>
          </cell>
          <cell r="CU3370">
            <v>1</v>
          </cell>
          <cell r="CV3370">
            <v>1</v>
          </cell>
          <cell r="DD3370">
            <v>4</v>
          </cell>
          <cell r="DE3370">
            <v>4</v>
          </cell>
          <cell r="DF3370">
            <v>4</v>
          </cell>
          <cell r="GG3370" t="str">
            <v>км</v>
          </cell>
          <cell r="GH3370">
            <v>4</v>
          </cell>
          <cell r="GI3370">
            <v>4</v>
          </cell>
          <cell r="GN3370" t="str">
            <v>Ёйилган объект</v>
          </cell>
        </row>
        <row r="3371">
          <cell r="A3371" t="str">
            <v>Бухоро вилояти Қорақўл тумани "Дўрмон" МФЙ худудида "Янги Ўзбекистон" массивда қуриладиган исссиқлик таъминоти тизимлари 1 босқич</v>
          </cell>
          <cell r="B3371" t="str">
            <v>2201062300920001</v>
          </cell>
          <cell r="C3371">
            <v>1</v>
          </cell>
          <cell r="D3371" t="str">
            <v> 100010860262667069801110026</v>
          </cell>
          <cell r="E3371" t="str">
            <v>"Янги Ўзбекистон" ва уй жой массивларида барпо этиладиган ижтимоий ва ишлаб чиқариш инфратузилмаси объектлари</v>
          </cell>
          <cell r="F3371" t="str">
            <v>Иссиқлик таъминоти</v>
          </cell>
          <cell r="G3371" t="str">
            <v>"Янги Ўзбекистон" массиви</v>
          </cell>
          <cell r="H3371" t="str">
            <v>Қурилиш ва уй-жой коммунал хўжалиги вазирлиги</v>
          </cell>
          <cell r="I3371" t="str">
            <v>“Кўп хонадонли уйларни мукаммал ва жорий таъмирлаш ҳамда иссиқлик таъминоти объектлари қурилиши бўйича инжиниринг компанияси” ДУК</v>
          </cell>
          <cell r="J3371" t="str">
            <v>Вазирлик ва идора</v>
          </cell>
          <cell r="K3371" t="str">
            <v>Ёйилма</v>
          </cell>
          <cell r="L3371" t="str">
            <v>Асосий</v>
          </cell>
          <cell r="M3371" t="str">
            <v>Бухоро вилояти</v>
          </cell>
          <cell r="N3371" t="str">
            <v>Қоракўл тумани</v>
          </cell>
          <cell r="O3371" t="str">
            <v>"Дўрмон" МФЙ</v>
          </cell>
          <cell r="P3371" t="str">
            <v>Янги қурилиш</v>
          </cell>
          <cell r="Q3371" t="str">
            <v>2022-2023</v>
          </cell>
          <cell r="R3371">
            <v>1</v>
          </cell>
          <cell r="S3371">
            <v>1</v>
          </cell>
          <cell r="X3371">
            <v>1</v>
          </cell>
          <cell r="Z3371">
            <v>1</v>
          </cell>
          <cell r="AA3371">
            <v>1</v>
          </cell>
          <cell r="AS3371">
            <v>3292.226259</v>
          </cell>
          <cell r="AT3371">
            <v>1513.6421240000002</v>
          </cell>
          <cell r="AU3371">
            <v>1513.6421240000002</v>
          </cell>
          <cell r="AX3371">
            <v>0</v>
          </cell>
          <cell r="AY3371">
            <v>100.90031004999989</v>
          </cell>
          <cell r="BS3371">
            <v>100.90031004999989</v>
          </cell>
          <cell r="BV3371">
            <v>39</v>
          </cell>
          <cell r="BW3371">
            <v>39</v>
          </cell>
          <cell r="BX3371" t="str">
            <v xml:space="preserve">DISCOVER INVEST MCHJ </v>
          </cell>
          <cell r="BY3371">
            <v>300935078</v>
          </cell>
          <cell r="CT3371">
            <v>1</v>
          </cell>
          <cell r="CU3371">
            <v>1</v>
          </cell>
          <cell r="CV3371">
            <v>1</v>
          </cell>
          <cell r="DD3371">
            <v>1.2</v>
          </cell>
          <cell r="DE3371">
            <v>1.2</v>
          </cell>
          <cell r="DF3371">
            <v>1.2</v>
          </cell>
          <cell r="GG3371" t="str">
            <v>км</v>
          </cell>
          <cell r="GH3371">
            <v>1.2</v>
          </cell>
          <cell r="GI3371">
            <v>1.2</v>
          </cell>
          <cell r="GN3371" t="str">
            <v>Ёйилган объект</v>
          </cell>
        </row>
        <row r="3372">
          <cell r="A3372" t="str">
            <v>Бухоро вилояти Ғиждувон тумани "Барака" МФЙ худудида "Янги Ўзбекистон" массивда қуриладиган исссиқлик таъминоти тизимлари 
(2-босқич)</v>
          </cell>
          <cell r="B3372" t="str">
            <v>2301062150211002</v>
          </cell>
          <cell r="C3372">
            <v>1</v>
          </cell>
          <cell r="E3372" t="str">
            <v>"Янги Ўзбекистон" ва уй жой массивларида барпо этиладиган ижтимоий ва ишлаб чиқариш инфратузилмаси объектлари</v>
          </cell>
          <cell r="F3372" t="str">
            <v>Иссиқлик таъминоти</v>
          </cell>
          <cell r="G3372" t="str">
            <v>"Янги Ўзбекистон" массиви</v>
          </cell>
          <cell r="H3372" t="str">
            <v>Қурилиш ва уй-жой коммунал хўжалиги вазирлиги</v>
          </cell>
          <cell r="I3372" t="str">
            <v>“Кўп хонадонли уйларни мукаммал ва жорий таъмирлаш ҳамда иссиқлик таъминоти объектлари қурилиши бўйича инжиниринг компанияси” ДУК</v>
          </cell>
          <cell r="J3372" t="str">
            <v>Вазирлик ва идора</v>
          </cell>
          <cell r="K3372" t="str">
            <v>Қўшимча</v>
          </cell>
          <cell r="L3372" t="str">
            <v>Асосий</v>
          </cell>
          <cell r="M3372" t="str">
            <v>Бухоро вилояти</v>
          </cell>
          <cell r="N3372" t="str">
            <v>Ғиждувон тумани</v>
          </cell>
          <cell r="O3372" t="str">
            <v>"Барака" МФЙ</v>
          </cell>
          <cell r="P3372" t="str">
            <v>Янги қурилиш</v>
          </cell>
          <cell r="Q3372">
            <v>2023</v>
          </cell>
          <cell r="R3372">
            <v>2</v>
          </cell>
          <cell r="S3372">
            <v>1</v>
          </cell>
          <cell r="AB3372">
            <v>1</v>
          </cell>
          <cell r="AE3372">
            <v>1</v>
          </cell>
          <cell r="AG3372">
            <v>1</v>
          </cell>
          <cell r="AH3372">
            <v>1</v>
          </cell>
          <cell r="AV3372">
            <v>4149.6000000000004</v>
          </cell>
          <cell r="AX3372">
            <v>0</v>
          </cell>
          <cell r="BI3372">
            <v>3800</v>
          </cell>
          <cell r="BS3372">
            <v>3800</v>
          </cell>
          <cell r="BV3372">
            <v>8.3422113700000011</v>
          </cell>
          <cell r="BW3372">
            <v>8.3422113700000011</v>
          </cell>
          <cell r="CT3372">
            <v>1</v>
          </cell>
          <cell r="CU3372">
            <v>1</v>
          </cell>
          <cell r="CV3372">
            <v>1</v>
          </cell>
          <cell r="GG3372" t="str">
            <v>объект</v>
          </cell>
          <cell r="GH3372">
            <v>1</v>
          </cell>
          <cell r="GI3372">
            <v>1</v>
          </cell>
          <cell r="GX3372" t="str">
            <v>Янги қўшилган объект</v>
          </cell>
        </row>
        <row r="3373">
          <cell r="A3373" t="str">
            <v>Бухоро вилояти Қорақўл тумани "Дўрмон" МФЙ худудида "Янги Ўзбекистон" массивда қуриладиган исссиқлик таъминоти тизимлари 
(2-босқич)</v>
          </cell>
          <cell r="B3373" t="str">
            <v>2301062300211001</v>
          </cell>
          <cell r="C3373">
            <v>1</v>
          </cell>
          <cell r="E3373" t="str">
            <v>"Янги Ўзбекистон" ва уй жой массивларида барпо этиладиган ижтимоий ва ишлаб чиқариш инфратузилмаси объектлари</v>
          </cell>
          <cell r="F3373" t="str">
            <v>Иссиқлик таъминоти</v>
          </cell>
          <cell r="G3373" t="str">
            <v>"Янги Ўзбекистон" массиви</v>
          </cell>
          <cell r="H3373" t="str">
            <v>Қурилиш ва уй-жой коммунал хўжалиги вазирлиги</v>
          </cell>
          <cell r="I3373" t="str">
            <v>“Кўп хонадонли уйларни мукаммал ва жорий таъмирлаш ҳамда иссиқлик таъминоти объектлари қурилиши бўйича инжиниринг компанияси” ДУК</v>
          </cell>
          <cell r="J3373" t="str">
            <v>Вазирлик ва идора</v>
          </cell>
          <cell r="K3373" t="str">
            <v>Қўшимча</v>
          </cell>
          <cell r="L3373" t="str">
            <v>Асосий</v>
          </cell>
          <cell r="M3373" t="str">
            <v>Бухоро вилояти</v>
          </cell>
          <cell r="N3373" t="str">
            <v>Қоракўл тумани</v>
          </cell>
          <cell r="O3373" t="str">
            <v>"Дўрмон" МФЙ</v>
          </cell>
          <cell r="P3373" t="str">
            <v>Янги қурилиш</v>
          </cell>
          <cell r="Q3373">
            <v>2023</v>
          </cell>
          <cell r="R3373">
            <v>2</v>
          </cell>
          <cell r="S3373">
            <v>1</v>
          </cell>
          <cell r="V3373">
            <v>45252</v>
          </cell>
          <cell r="AB3373">
            <v>1</v>
          </cell>
          <cell r="AE3373">
            <v>1</v>
          </cell>
          <cell r="AG3373">
            <v>1</v>
          </cell>
          <cell r="AH3373">
            <v>1</v>
          </cell>
          <cell r="AV3373">
            <v>7544.1</v>
          </cell>
          <cell r="AX3373">
            <v>0</v>
          </cell>
          <cell r="BI3373">
            <v>4700</v>
          </cell>
          <cell r="BS3373">
            <v>4700</v>
          </cell>
          <cell r="BV3373">
            <v>15.109050760000001</v>
          </cell>
          <cell r="BW3373">
            <v>15.109050760000001</v>
          </cell>
          <cell r="CT3373">
            <v>1</v>
          </cell>
          <cell r="CU3373">
            <v>1</v>
          </cell>
          <cell r="CV3373">
            <v>1</v>
          </cell>
          <cell r="GG3373" t="str">
            <v>объект</v>
          </cell>
          <cell r="GH3373">
            <v>1</v>
          </cell>
          <cell r="GI3373">
            <v>1</v>
          </cell>
          <cell r="GX3373" t="str">
            <v>Янги қўшилган объект</v>
          </cell>
        </row>
        <row r="3374">
          <cell r="A3374" t="str">
            <v>Жиззах вилояти Ш. Рашидов тумани “Оқтош ота” МФЙ худудида "Янги Ўзбекистон" массивда қуриладиган исссиқлик таъминоти  тизимлари  1 босқич</v>
          </cell>
          <cell r="B3374" t="str">
            <v>2301082120920001</v>
          </cell>
          <cell r="C3374">
            <v>1</v>
          </cell>
          <cell r="E3374" t="str">
            <v>"Янги Ўзбекистон" ва уй жой массивларида барпо этиладиган ижтимоий ва ишлаб чиқариш инфратузилмаси объектлари</v>
          </cell>
          <cell r="F3374" t="str">
            <v>Иссиқлик таъминоти</v>
          </cell>
          <cell r="G3374" t="str">
            <v>"Янги Ўзбекистон" массиви</v>
          </cell>
          <cell r="H3374" t="str">
            <v>Қурилиш ва уй-жой коммунал хўжалиги вазирлиги</v>
          </cell>
          <cell r="I3374" t="str">
            <v>“Кўп хонадонли уйларни мукаммал ва жорий таъмирлаш ҳамда иссиқлик таъминоти объектлари қурилиши бўйича инжиниринг компанияси” ДУК</v>
          </cell>
          <cell r="J3374" t="str">
            <v>Вазирлик ва идора</v>
          </cell>
          <cell r="K3374" t="str">
            <v>Ёйилма</v>
          </cell>
          <cell r="L3374" t="str">
            <v>Асосий</v>
          </cell>
          <cell r="M3374" t="str">
            <v>Жиззах вилояти</v>
          </cell>
          <cell r="N3374" t="str">
            <v>Ш.Рашидов тумани</v>
          </cell>
          <cell r="O3374" t="str">
            <v xml:space="preserve"> “Оқтош ота” МФЙ</v>
          </cell>
          <cell r="P3374" t="str">
            <v>Янги қурилиш</v>
          </cell>
          <cell r="Q3374">
            <v>2023</v>
          </cell>
          <cell r="R3374">
            <v>2</v>
          </cell>
          <cell r="S3374">
            <v>1</v>
          </cell>
          <cell r="AB3374">
            <v>1</v>
          </cell>
          <cell r="AG3374">
            <v>1</v>
          </cell>
          <cell r="AH3374">
            <v>1</v>
          </cell>
          <cell r="AJ3374">
            <v>1</v>
          </cell>
          <cell r="AM3374">
            <v>1</v>
          </cell>
          <cell r="AN3374">
            <v>1</v>
          </cell>
          <cell r="AO3374">
            <v>1</v>
          </cell>
          <cell r="AR3374">
            <v>1</v>
          </cell>
          <cell r="AS3374">
            <v>14516.331322999999</v>
          </cell>
          <cell r="AT3374">
            <v>14321.042323</v>
          </cell>
          <cell r="AU3374">
            <v>14321.042323</v>
          </cell>
          <cell r="AX3374">
            <v>0</v>
          </cell>
          <cell r="AY3374">
            <v>13618.400106849998</v>
          </cell>
          <cell r="BO3374">
            <v>-6000</v>
          </cell>
          <cell r="BS3374">
            <v>7618.4001068499983</v>
          </cell>
          <cell r="BV3374">
            <v>2929.3546520000004</v>
          </cell>
          <cell r="BW3374">
            <v>4288.8997900000004</v>
          </cell>
          <cell r="BX3374" t="str">
            <v>“FAYSEL CONSTRUCTION” МЧЖ</v>
          </cell>
          <cell r="BY3374">
            <v>206966845</v>
          </cell>
          <cell r="CT3374">
            <v>1</v>
          </cell>
          <cell r="CU3374">
            <v>1</v>
          </cell>
          <cell r="CV3374">
            <v>1</v>
          </cell>
          <cell r="DD3374">
            <v>2.2000000000000002</v>
          </cell>
          <cell r="DE3374">
            <v>2.2000000000000002</v>
          </cell>
          <cell r="DF3374">
            <v>2.2000000000000002</v>
          </cell>
          <cell r="GG3374" t="str">
            <v>км</v>
          </cell>
          <cell r="GH3374">
            <v>2.2000000000000002</v>
          </cell>
          <cell r="GI3374">
            <v>2.2000000000000002</v>
          </cell>
          <cell r="GN3374" t="str">
            <v>Ёйилган объект</v>
          </cell>
          <cell r="HD3374" t="str">
            <v>Лимит мақбуллаштирилди</v>
          </cell>
        </row>
        <row r="3375">
          <cell r="A3375" t="str">
            <v>Жиззах вилояти Дустлик тумани «Чинобод» МФЙ худудида "Янги Ўзбекистон" массивда қуриладиган исссиқлик таъминоти  тизимлари (лойиҳа-қидирув ишлари)</v>
          </cell>
          <cell r="B3375" t="str">
            <v>2301082150211002</v>
          </cell>
          <cell r="E3375" t="str">
            <v>"Янги Ўзбекистон" ва уй жой массивларида барпо этиладиган ижтимоий ва ишлаб чиқариш инфратузилмаси объектлари</v>
          </cell>
          <cell r="F3375" t="str">
            <v>Иссиқлик таъминоти</v>
          </cell>
          <cell r="G3375" t="str">
            <v>"Янги Ўзбекистон" массиви</v>
          </cell>
          <cell r="H3375" t="str">
            <v>Қурилиш ва уй-жой коммунал хўжалиги вазирлиги</v>
          </cell>
          <cell r="I3375" t="str">
            <v>“Кўп хонадонли уйларни мукаммал ва жорий таъмирлаш ҳамда иссиқлик таъминоти объектлари қурилиши бўйича инжиниринг компанияси” ДУК</v>
          </cell>
          <cell r="J3375" t="str">
            <v>Вазирлик ва идора</v>
          </cell>
          <cell r="K3375" t="str">
            <v>Қўшимча</v>
          </cell>
          <cell r="L3375" t="str">
            <v>Асосий</v>
          </cell>
          <cell r="M3375" t="str">
            <v>Жиззах вилояти</v>
          </cell>
          <cell r="N3375" t="str">
            <v>Дўстлик тумани</v>
          </cell>
          <cell r="O3375" t="str">
            <v>"Чинобод" МФЙ</v>
          </cell>
          <cell r="P3375" t="str">
            <v>Лойиҳа-қидирув ишлари</v>
          </cell>
          <cell r="Q3375">
            <v>2023</v>
          </cell>
          <cell r="R3375">
            <v>2</v>
          </cell>
          <cell r="AX3375">
            <v>0</v>
          </cell>
          <cell r="BI3375">
            <v>175</v>
          </cell>
          <cell r="BS3375">
            <v>175</v>
          </cell>
          <cell r="BV3375">
            <v>1.4850000000000001</v>
          </cell>
          <cell r="BW3375">
            <v>12.285</v>
          </cell>
          <cell r="GX3375" t="str">
            <v>Янги қўшилган, ЛҚИ</v>
          </cell>
        </row>
        <row r="3376">
          <cell r="A3376" t="str">
            <v>Жиззах вилояти Ш. Рашидов тумани “Қахрамон” МФЙ худудида "Янги Ўзбекистон" массивда қуриладиган исссиқлик таъминоти  тизимлари  (лойиҳа-қидирув ишлари)</v>
          </cell>
          <cell r="B3376" t="str">
            <v>2301082120211002</v>
          </cell>
          <cell r="E3376" t="str">
            <v>"Янги Ўзбекистон" ва уй жой массивларида барпо этиладиган ижтимоий ва ишлаб чиқариш инфратузилмаси объектлари</v>
          </cell>
          <cell r="F3376" t="str">
            <v>Иссиқлик таъминоти</v>
          </cell>
          <cell r="G3376" t="str">
            <v>"Янги Ўзбекистон" массиви</v>
          </cell>
          <cell r="H3376" t="str">
            <v>Қурилиш ва уй-жой коммунал хўжалиги вазирлиги</v>
          </cell>
          <cell r="I3376" t="str">
            <v>“Кўп хонадонли уйларни мукаммал ва жорий таъмирлаш ҳамда иссиқлик таъминоти объектлари қурилиши бўйича инжиниринг компанияси” ДУК</v>
          </cell>
          <cell r="J3376" t="str">
            <v>Вазирлик ва идора</v>
          </cell>
          <cell r="K3376" t="str">
            <v>Қўшимча</v>
          </cell>
          <cell r="L3376" t="str">
            <v>Асосий</v>
          </cell>
          <cell r="M3376" t="str">
            <v>Жиззах вилояти</v>
          </cell>
          <cell r="N3376" t="str">
            <v>Ш.Рашидов тумани</v>
          </cell>
          <cell r="O3376" t="str">
            <v>"Қахрамон" МФЙ</v>
          </cell>
          <cell r="P3376" t="str">
            <v>Лойиҳа-қидирув ишлари</v>
          </cell>
          <cell r="Q3376">
            <v>2023</v>
          </cell>
          <cell r="R3376">
            <v>2</v>
          </cell>
          <cell r="AX3376">
            <v>0</v>
          </cell>
          <cell r="BI3376">
            <v>100</v>
          </cell>
          <cell r="BS3376">
            <v>100</v>
          </cell>
          <cell r="BV3376">
            <v>0</v>
          </cell>
          <cell r="BW3376">
            <v>0</v>
          </cell>
          <cell r="GX3376" t="str">
            <v>Янги қўшилган, ЛҚИ</v>
          </cell>
        </row>
        <row r="3377">
          <cell r="A3377" t="str">
            <v>Қашқадарё вилояти Косон тумани "Дўстлик" МФЙ худудида "Янги Ўзбекитсон" массивда қуриладиган исссиқлик таъминоти 1 босқич</v>
          </cell>
          <cell r="B3377" t="str">
            <v>2201102290920001</v>
          </cell>
          <cell r="C3377">
            <v>1</v>
          </cell>
          <cell r="D3377" t="str">
            <v> 100010860262667069801110028</v>
          </cell>
          <cell r="E3377" t="str">
            <v>"Янги Ўзбекистон" ва уй жой массивларида барпо этиладиган ижтимоий ва ишлаб чиқариш инфратузилмаси объектлари</v>
          </cell>
          <cell r="F3377" t="str">
            <v>Иссиқлик таъминоти</v>
          </cell>
          <cell r="G3377" t="str">
            <v>"Янги Ўзбекистон" массиви</v>
          </cell>
          <cell r="H3377" t="str">
            <v>Қурилиш ва уй-жой коммунал хўжалиги вазирлиги</v>
          </cell>
          <cell r="I3377" t="str">
            <v>“Кўп хонадонли уйларни мукаммал ва жорий таъмирлаш ҳамда иссиқлик таъминоти объектлари қурилиши бўйича инжиниринг компанияси” ДУК</v>
          </cell>
          <cell r="J3377" t="str">
            <v>Вазирлик ва идора</v>
          </cell>
          <cell r="K3377" t="str">
            <v>Ёйилма</v>
          </cell>
          <cell r="L3377" t="str">
            <v>Асосий</v>
          </cell>
          <cell r="M3377" t="str">
            <v>Қашқадарё вилояти</v>
          </cell>
          <cell r="N3377" t="str">
            <v>Косон тумани</v>
          </cell>
          <cell r="O3377" t="str">
            <v>"Дўстлик" МФЙ</v>
          </cell>
          <cell r="P3377" t="str">
            <v>Янги қурилиш</v>
          </cell>
          <cell r="Q3377" t="str">
            <v>2022-2023</v>
          </cell>
          <cell r="R3377">
            <v>1</v>
          </cell>
          <cell r="S3377">
            <v>1</v>
          </cell>
          <cell r="X3377">
            <v>1</v>
          </cell>
          <cell r="Z3377">
            <v>1</v>
          </cell>
          <cell r="AA3377">
            <v>1</v>
          </cell>
          <cell r="AS3377">
            <v>6479.7221140000001</v>
          </cell>
          <cell r="AT3377">
            <v>3054.4952870000002</v>
          </cell>
          <cell r="AU3377">
            <v>3054.4952870000002</v>
          </cell>
          <cell r="AX3377">
            <v>0</v>
          </cell>
          <cell r="AY3377">
            <v>190.0998543000004</v>
          </cell>
          <cell r="BS3377">
            <v>190.0998543000004</v>
          </cell>
          <cell r="BV3377">
            <v>89.674000000000007</v>
          </cell>
          <cell r="BW3377">
            <v>89.674000000000007</v>
          </cell>
          <cell r="BX3377" t="str">
            <v xml:space="preserve">DISCOVER INVEST MCHJ </v>
          </cell>
          <cell r="BY3377">
            <v>300935078</v>
          </cell>
          <cell r="CT3377">
            <v>1</v>
          </cell>
          <cell r="CU3377">
            <v>1</v>
          </cell>
          <cell r="CV3377">
            <v>1</v>
          </cell>
          <cell r="DD3377">
            <v>2.5</v>
          </cell>
          <cell r="DE3377">
            <v>2.5</v>
          </cell>
          <cell r="DF3377">
            <v>2.5</v>
          </cell>
          <cell r="GG3377" t="str">
            <v>км</v>
          </cell>
          <cell r="GH3377">
            <v>2.5</v>
          </cell>
          <cell r="GI3377">
            <v>2.5</v>
          </cell>
          <cell r="GN3377" t="str">
            <v>Ёйилган объект</v>
          </cell>
        </row>
        <row r="3378">
          <cell r="A3378" t="str">
            <v xml:space="preserve"> Қашқадарё вилояти Яккабог тумани "Айғиркўл" МФЙ  худудида "Янги Ўзбекистон" массивда қуриладиган исссиқлик таъминоти тизимлари  1 босқич</v>
          </cell>
          <cell r="B3378" t="str">
            <v>2201102500920001</v>
          </cell>
          <cell r="C3378">
            <v>1</v>
          </cell>
          <cell r="D3378" t="str">
            <v> 100010860262667069801110029</v>
          </cell>
          <cell r="E3378" t="str">
            <v>"Янги Ўзбекистон" ва уй жой массивларида барпо этиладиган ижтимоий ва ишлаб чиқариш инфратузилмаси объектлари</v>
          </cell>
          <cell r="F3378" t="str">
            <v>Иссиқлик таъминоти</v>
          </cell>
          <cell r="G3378" t="str">
            <v>"Янги Ўзбекистон" массиви</v>
          </cell>
          <cell r="H3378" t="str">
            <v>Қурилиш ва уй-жой коммунал хўжалиги вазирлиги</v>
          </cell>
          <cell r="I3378" t="str">
            <v>“Кўп хонадонли уйларни мукаммал ва жорий таъмирлаш ҳамда иссиқлик таъминоти объектлари қурилиши бўйича инжиниринг компанияси” ДУК</v>
          </cell>
          <cell r="J3378" t="str">
            <v>Вазирлик ва идора</v>
          </cell>
          <cell r="K3378" t="str">
            <v>Ёйилма</v>
          </cell>
          <cell r="L3378" t="str">
            <v>Асосий</v>
          </cell>
          <cell r="M3378" t="str">
            <v>Қашқадарё вилояти</v>
          </cell>
          <cell r="N3378" t="str">
            <v>Яккабоғ тумани</v>
          </cell>
          <cell r="O3378" t="str">
            <v>"Айғиркўл" МФЙ</v>
          </cell>
          <cell r="P3378" t="str">
            <v>Янги қурилиш</v>
          </cell>
          <cell r="Q3378" t="str">
            <v>2022-2023</v>
          </cell>
          <cell r="R3378">
            <v>1</v>
          </cell>
          <cell r="S3378">
            <v>1</v>
          </cell>
          <cell r="X3378">
            <v>1</v>
          </cell>
          <cell r="Z3378">
            <v>1</v>
          </cell>
          <cell r="AA3378">
            <v>1</v>
          </cell>
          <cell r="AS3378">
            <v>6283.4798819999996</v>
          </cell>
          <cell r="AT3378">
            <v>2198.6673650000002</v>
          </cell>
          <cell r="AU3378">
            <v>2198.6673650000002</v>
          </cell>
          <cell r="AX3378">
            <v>0</v>
          </cell>
          <cell r="AY3378">
            <v>136.09960490000026</v>
          </cell>
          <cell r="BS3378">
            <v>136.09960490000026</v>
          </cell>
          <cell r="BV3378">
            <v>83</v>
          </cell>
          <cell r="BW3378">
            <v>83</v>
          </cell>
          <cell r="BX3378" t="str">
            <v xml:space="preserve">DISCOVER INVEST MCHJ </v>
          </cell>
          <cell r="BY3378">
            <v>300935078</v>
          </cell>
          <cell r="CT3378">
            <v>1</v>
          </cell>
          <cell r="CU3378">
            <v>1</v>
          </cell>
          <cell r="CV3378">
            <v>1</v>
          </cell>
          <cell r="DD3378">
            <v>2.2000000000000002</v>
          </cell>
          <cell r="DE3378">
            <v>2.2000000000000002</v>
          </cell>
          <cell r="DF3378">
            <v>2.2000000000000002</v>
          </cell>
          <cell r="GG3378" t="str">
            <v>км</v>
          </cell>
          <cell r="GH3378">
            <v>2.2000000000000002</v>
          </cell>
          <cell r="GI3378">
            <v>2.2000000000000002</v>
          </cell>
          <cell r="GN3378" t="str">
            <v>Ёйилган объект</v>
          </cell>
        </row>
        <row r="3379">
          <cell r="A3379" t="str">
            <v xml:space="preserve"> Қашқадарё вилояти Яккабог тумани "Айғиркўл" МФЙ  худудида "Янги Ўзбекистон" массивда қуриладиган исссиқлик таъминоти тизимлари  
(2-босқич)</v>
          </cell>
          <cell r="B3379" t="str">
            <v>2301102500211002</v>
          </cell>
          <cell r="C3379">
            <v>1</v>
          </cell>
          <cell r="E3379" t="str">
            <v>"Янги Ўзбекистон" ва уй жой массивларида барпо этиладиган ижтимоий ва ишлаб чиқариш инфратузилмаси объектлари</v>
          </cell>
          <cell r="F3379" t="str">
            <v>Иссиқлик таъминоти</v>
          </cell>
          <cell r="G3379" t="str">
            <v>"Янги Ўзбекистон" массиви</v>
          </cell>
          <cell r="H3379" t="str">
            <v>Қурилиш ва уй-жой коммунал хўжалиги вазирлиги</v>
          </cell>
          <cell r="I3379" t="str">
            <v>“Кўп хонадонли уйларни мукаммал ва жорий таъмирлаш ҳамда иссиқлик таъминоти объектлари қурилиши бўйича инжиниринг компанияси” ДУК</v>
          </cell>
          <cell r="J3379" t="str">
            <v>Вазирлик ва идора</v>
          </cell>
          <cell r="K3379" t="str">
            <v>Қўшимча</v>
          </cell>
          <cell r="L3379" t="str">
            <v>Асосий</v>
          </cell>
          <cell r="M3379" t="str">
            <v>Қашқадарё вилояти</v>
          </cell>
          <cell r="N3379" t="str">
            <v>Яккабоғ тумани</v>
          </cell>
          <cell r="O3379" t="str">
            <v>"Айғиркўл" МФЙ</v>
          </cell>
          <cell r="P3379" t="str">
            <v>Янги қурилиш</v>
          </cell>
          <cell r="Q3379">
            <v>2023</v>
          </cell>
          <cell r="R3379">
            <v>2</v>
          </cell>
          <cell r="S3379">
            <v>1</v>
          </cell>
          <cell r="AB3379">
            <v>1</v>
          </cell>
          <cell r="AE3379">
            <v>1</v>
          </cell>
          <cell r="AG3379">
            <v>1</v>
          </cell>
          <cell r="AH3379">
            <v>1</v>
          </cell>
          <cell r="AJ3379">
            <v>1</v>
          </cell>
          <cell r="AM3379">
            <v>1</v>
          </cell>
          <cell r="AV3379">
            <v>4057</v>
          </cell>
          <cell r="AX3379">
            <v>0</v>
          </cell>
          <cell r="BI3379">
            <v>4004</v>
          </cell>
          <cell r="BS3379">
            <v>4004</v>
          </cell>
          <cell r="BV3379">
            <v>8.1655549900000004</v>
          </cell>
          <cell r="BW3379">
            <v>8.1655549900000004</v>
          </cell>
          <cell r="CT3379">
            <v>1</v>
          </cell>
          <cell r="CU3379">
            <v>1</v>
          </cell>
          <cell r="CV3379">
            <v>1</v>
          </cell>
          <cell r="GG3379" t="str">
            <v>объект</v>
          </cell>
          <cell r="GH3379">
            <v>1</v>
          </cell>
          <cell r="GI3379">
            <v>1</v>
          </cell>
          <cell r="GX3379" t="str">
            <v>Янги қўшилган объект</v>
          </cell>
        </row>
        <row r="3380">
          <cell r="A3380" t="str">
            <v xml:space="preserve"> Навоий вилояти Кармана тумани "Дўстлик" МФЙ "Янги Ўзбекистон" массивда қуриладиган исссиқлик таъминоти тизимлари 1 босқич</v>
          </cell>
          <cell r="B3380" t="str">
            <v>2201122110920001</v>
          </cell>
          <cell r="C3380">
            <v>1</v>
          </cell>
          <cell r="D3380" t="str">
            <v> 100010860262667069801110030</v>
          </cell>
          <cell r="E3380" t="str">
            <v>"Янги Ўзбекистон" ва уй жой массивларида барпо этиладиган ижтимоий ва ишлаб чиқариш инфратузилмаси объектлари</v>
          </cell>
          <cell r="F3380" t="str">
            <v>Иссиқлик таъминоти</v>
          </cell>
          <cell r="G3380" t="str">
            <v>"Янги Ўзбекистон" массиви</v>
          </cell>
          <cell r="H3380" t="str">
            <v>Қурилиш ва уй-жой коммунал хўжалиги вазирлиги</v>
          </cell>
          <cell r="I3380" t="str">
            <v>“Кўп хонадонли уйларни мукаммал ва жорий таъмирлаш ҳамда иссиқлик таъминоти объектлари қурилиши бўйича инжиниринг компанияси” ДУК</v>
          </cell>
          <cell r="J3380" t="str">
            <v>Вазирлик ва идора</v>
          </cell>
          <cell r="K3380" t="str">
            <v>Ёйилма</v>
          </cell>
          <cell r="L3380" t="str">
            <v>Асосий</v>
          </cell>
          <cell r="M3380" t="str">
            <v>Навоий вилояти</v>
          </cell>
          <cell r="N3380" t="str">
            <v>Кармана тумани</v>
          </cell>
          <cell r="O3380" t="str">
            <v>"Дўстлик" МФЙ</v>
          </cell>
          <cell r="P3380" t="str">
            <v>Янги қурилиш</v>
          </cell>
          <cell r="Q3380" t="str">
            <v>2022-2023</v>
          </cell>
          <cell r="R3380">
            <v>1</v>
          </cell>
          <cell r="S3380">
            <v>1</v>
          </cell>
          <cell r="X3380">
            <v>1</v>
          </cell>
          <cell r="Z3380">
            <v>1</v>
          </cell>
          <cell r="AA3380">
            <v>1</v>
          </cell>
          <cell r="AS3380">
            <v>5723.8486560000001</v>
          </cell>
          <cell r="AT3380">
            <v>3194.9832059999999</v>
          </cell>
          <cell r="AU3380">
            <v>3194.9832059999999</v>
          </cell>
          <cell r="AX3380">
            <v>0</v>
          </cell>
          <cell r="AY3380">
            <v>196.39953519999989</v>
          </cell>
          <cell r="BS3380">
            <v>196.39953519999989</v>
          </cell>
          <cell r="BV3380">
            <v>74</v>
          </cell>
          <cell r="BW3380">
            <v>74</v>
          </cell>
          <cell r="BX3380" t="str">
            <v xml:space="preserve">DISCOVER INVEST MCHJ </v>
          </cell>
          <cell r="BY3380">
            <v>300935078</v>
          </cell>
          <cell r="CT3380">
            <v>1</v>
          </cell>
          <cell r="CU3380">
            <v>1</v>
          </cell>
          <cell r="CV3380">
            <v>1</v>
          </cell>
          <cell r="DD3380">
            <v>4.2</v>
          </cell>
          <cell r="DE3380">
            <v>4.2</v>
          </cell>
          <cell r="DF3380">
            <v>4.2</v>
          </cell>
          <cell r="GG3380" t="str">
            <v>км</v>
          </cell>
          <cell r="GH3380">
            <v>4.2</v>
          </cell>
          <cell r="GI3380">
            <v>4.2</v>
          </cell>
          <cell r="GN3380" t="str">
            <v>Ёйилган объект</v>
          </cell>
        </row>
        <row r="3381">
          <cell r="A3381" t="str">
            <v>Навоий вилояти Қизилтепа тумани "Маликобод" МФЙ худудида "Янги Ўзбекистон" массивда қуриладиган исссиқлик таъминоти тизимлари  1 босқич</v>
          </cell>
          <cell r="B3381" t="str">
            <v>2201122160920001</v>
          </cell>
          <cell r="C3381">
            <v>1</v>
          </cell>
          <cell r="D3381" t="str">
            <v> 100010860262667069801110031</v>
          </cell>
          <cell r="E3381" t="str">
            <v>"Янги Ўзбекистон" ва уй жой массивларида барпо этиладиган ижтимоий ва ишлаб чиқариш инфратузилмаси объектлари</v>
          </cell>
          <cell r="F3381" t="str">
            <v>Иссиқлик таъминоти</v>
          </cell>
          <cell r="G3381" t="str">
            <v>"Янги Ўзбекистон" массиви</v>
          </cell>
          <cell r="H3381" t="str">
            <v>Қурилиш ва уй-жой коммунал хўжалиги вазирлиги</v>
          </cell>
          <cell r="I3381" t="str">
            <v>“Кўп хонадонли уйларни мукаммал ва жорий таъмирлаш ҳамда иссиқлик таъминоти объектлари қурилиши бўйича инжиниринг компанияси” ДУК</v>
          </cell>
          <cell r="J3381" t="str">
            <v>Вазирлик ва идора</v>
          </cell>
          <cell r="K3381" t="str">
            <v>Ёйилма</v>
          </cell>
          <cell r="L3381" t="str">
            <v>Асосий</v>
          </cell>
          <cell r="M3381" t="str">
            <v>Навоий вилояти</v>
          </cell>
          <cell r="N3381" t="str">
            <v>Қизилтепа тумани</v>
          </cell>
          <cell r="O3381" t="str">
            <v>"Маликобод" МФЙ</v>
          </cell>
          <cell r="P3381" t="str">
            <v>Янги қурилиш</v>
          </cell>
          <cell r="Q3381" t="str">
            <v>2022-2023</v>
          </cell>
          <cell r="R3381">
            <v>1</v>
          </cell>
          <cell r="S3381">
            <v>1</v>
          </cell>
          <cell r="X3381">
            <v>1</v>
          </cell>
          <cell r="Z3381">
            <v>1</v>
          </cell>
          <cell r="AA3381">
            <v>1</v>
          </cell>
          <cell r="AS3381">
            <v>3354.569379</v>
          </cell>
          <cell r="AT3381">
            <v>1686.085603</v>
          </cell>
          <cell r="AU3381">
            <v>1686.085603</v>
          </cell>
          <cell r="AX3381">
            <v>0</v>
          </cell>
          <cell r="AY3381">
            <v>80.299814050000009</v>
          </cell>
          <cell r="BS3381">
            <v>80.299814050000009</v>
          </cell>
          <cell r="BV3381">
            <v>37</v>
          </cell>
          <cell r="BW3381">
            <v>37</v>
          </cell>
          <cell r="BX3381" t="str">
            <v xml:space="preserve">DISCOVER INVEST MCHJ </v>
          </cell>
          <cell r="BY3381">
            <v>300935078</v>
          </cell>
          <cell r="CT3381">
            <v>1</v>
          </cell>
          <cell r="CU3381">
            <v>1</v>
          </cell>
          <cell r="CV3381">
            <v>1</v>
          </cell>
          <cell r="DD3381">
            <v>2.1</v>
          </cell>
          <cell r="DE3381">
            <v>2.1</v>
          </cell>
          <cell r="DF3381">
            <v>2.1</v>
          </cell>
          <cell r="GG3381" t="str">
            <v>км</v>
          </cell>
          <cell r="GH3381">
            <v>2.1</v>
          </cell>
          <cell r="GI3381">
            <v>2.1</v>
          </cell>
          <cell r="GN3381" t="str">
            <v>Ёйилган объект</v>
          </cell>
        </row>
        <row r="3382">
          <cell r="A3382" t="str">
            <v xml:space="preserve"> Навоий вилояти Кармана тумани "Дўстлик" МФЙ "Янги Ўзбекистон" массивда қуриладиган исссиқлик таъминоти тизимлари (2-босқич)</v>
          </cell>
          <cell r="B3382" t="str">
            <v>2301122340211002</v>
          </cell>
          <cell r="C3382">
            <v>1</v>
          </cell>
          <cell r="E3382" t="str">
            <v>"Янги Ўзбекистон" ва уй жой массивларида барпо этиладиган ижтимоий ва ишлаб чиқариш инфратузилмаси объектлари</v>
          </cell>
          <cell r="F3382" t="str">
            <v>Иссиқлик таъминоти</v>
          </cell>
          <cell r="G3382" t="str">
            <v>"Янги Ўзбекистон" массиви</v>
          </cell>
          <cell r="H3382" t="str">
            <v>Қурилиш ва уй-жой коммунал хўжалиги вазирлиги</v>
          </cell>
          <cell r="I3382" t="str">
            <v>“Кўп хонадонли уйларни мукаммал ва жорий таъмирлаш ҳамда иссиқлик таъминоти объектлари қурилиши бўйича инжиниринг компанияси” ДУК</v>
          </cell>
          <cell r="J3382" t="str">
            <v>Вазирлик ва идора</v>
          </cell>
          <cell r="K3382" t="str">
            <v>Қўшимча</v>
          </cell>
          <cell r="L3382" t="str">
            <v>Асосий</v>
          </cell>
          <cell r="M3382" t="str">
            <v>Навоий вилояти</v>
          </cell>
          <cell r="N3382" t="str">
            <v>Кармана тумани</v>
          </cell>
          <cell r="O3382" t="str">
            <v>"Дўстлик" МФЙ</v>
          </cell>
          <cell r="P3382" t="str">
            <v>Янги қурилиш</v>
          </cell>
          <cell r="Q3382">
            <v>2023</v>
          </cell>
          <cell r="R3382">
            <v>2</v>
          </cell>
          <cell r="S3382">
            <v>1</v>
          </cell>
          <cell r="AB3382">
            <v>1</v>
          </cell>
          <cell r="AE3382">
            <v>1</v>
          </cell>
          <cell r="AG3382">
            <v>1</v>
          </cell>
          <cell r="AH3382">
            <v>1</v>
          </cell>
          <cell r="AV3382">
            <v>5507.6</v>
          </cell>
          <cell r="AX3382">
            <v>0</v>
          </cell>
          <cell r="BI3382">
            <v>4358</v>
          </cell>
          <cell r="BS3382">
            <v>4358</v>
          </cell>
          <cell r="BV3382">
            <v>11.036286599999999</v>
          </cell>
          <cell r="BW3382">
            <v>11.036286599999999</v>
          </cell>
          <cell r="CT3382">
            <v>1</v>
          </cell>
          <cell r="CU3382">
            <v>1</v>
          </cell>
          <cell r="CV3382">
            <v>1</v>
          </cell>
          <cell r="DD3382">
            <v>1.4</v>
          </cell>
          <cell r="DE3382">
            <v>1.4</v>
          </cell>
          <cell r="DF3382">
            <v>1.4</v>
          </cell>
          <cell r="GG3382" t="str">
            <v>км</v>
          </cell>
          <cell r="GH3382">
            <v>1.4</v>
          </cell>
          <cell r="GI3382">
            <v>1.4</v>
          </cell>
          <cell r="GX3382" t="str">
            <v>Янги қўшилган объект</v>
          </cell>
        </row>
        <row r="3383">
          <cell r="A3383" t="str">
            <v>Навоий вилояти Қизилтепа тумани "Маликобод" МФЙ худудида "Янги Ўзбекистон" массивда қуриладиган исссиқлик таъминоти тизимлари (2-босқич)</v>
          </cell>
          <cell r="B3383" t="str">
            <v>2301122160211002</v>
          </cell>
          <cell r="C3383">
            <v>1</v>
          </cell>
          <cell r="E3383" t="str">
            <v>"Янги Ўзбекистон" ва уй жой массивларида барпо этиладиган ижтимоий ва ишлаб чиқариш инфратузилмаси объектлари</v>
          </cell>
          <cell r="F3383" t="str">
            <v>Иссиқлик таъминоти</v>
          </cell>
          <cell r="G3383" t="str">
            <v>"Янги Ўзбекистон" массиви</v>
          </cell>
          <cell r="H3383" t="str">
            <v>Қурилиш ва уй-жой коммунал хўжалиги вазирлиги</v>
          </cell>
          <cell r="I3383" t="str">
            <v>“Кўп хонадонли уйларни мукаммал ва жорий таъмирлаш ҳамда иссиқлик таъминоти объектлари қурилиши бўйича инжиниринг компанияси” ДУК</v>
          </cell>
          <cell r="J3383" t="str">
            <v>Вазирлик ва идора</v>
          </cell>
          <cell r="K3383" t="str">
            <v>Қўшимча</v>
          </cell>
          <cell r="L3383" t="str">
            <v>Асосий</v>
          </cell>
          <cell r="M3383" t="str">
            <v>Навоий вилояти</v>
          </cell>
          <cell r="N3383" t="str">
            <v>Қизилтепа тумани</v>
          </cell>
          <cell r="O3383" t="str">
            <v>"Маликобод" МФЙ</v>
          </cell>
          <cell r="P3383" t="str">
            <v>Янги қурилиш</v>
          </cell>
          <cell r="Q3383">
            <v>2023</v>
          </cell>
          <cell r="R3383">
            <v>2</v>
          </cell>
          <cell r="S3383">
            <v>1</v>
          </cell>
          <cell r="AB3383">
            <v>1</v>
          </cell>
          <cell r="AE3383">
            <v>1</v>
          </cell>
          <cell r="AG3383">
            <v>1</v>
          </cell>
          <cell r="AH3383">
            <v>1</v>
          </cell>
          <cell r="AK3383">
            <v>1</v>
          </cell>
          <cell r="AM3383">
            <v>1</v>
          </cell>
          <cell r="AN3383">
            <v>1</v>
          </cell>
          <cell r="AO3383">
            <v>1</v>
          </cell>
          <cell r="AR3383">
            <v>1</v>
          </cell>
          <cell r="AS3383">
            <v>1658.1</v>
          </cell>
          <cell r="AT3383">
            <v>1658.1</v>
          </cell>
          <cell r="AU3383">
            <v>1658.1</v>
          </cell>
          <cell r="AV3383">
            <v>1608.2</v>
          </cell>
          <cell r="AW3383">
            <v>1527.6</v>
          </cell>
          <cell r="AX3383">
            <v>0</v>
          </cell>
          <cell r="BI3383">
            <v>2042</v>
          </cell>
          <cell r="BS3383">
            <v>2042</v>
          </cell>
          <cell r="BV3383">
            <v>2.2921429999999998</v>
          </cell>
          <cell r="BW3383">
            <v>460.57214299999998</v>
          </cell>
          <cell r="DD3383">
            <v>1.2</v>
          </cell>
          <cell r="DE3383">
            <v>1.2</v>
          </cell>
          <cell r="DF3383">
            <v>1.2</v>
          </cell>
          <cell r="GG3383" t="str">
            <v>км</v>
          </cell>
          <cell r="GH3383">
            <v>1.2</v>
          </cell>
          <cell r="GI3383">
            <v>1.2</v>
          </cell>
          <cell r="GX3383" t="str">
            <v>Янги қўшилган объект</v>
          </cell>
        </row>
        <row r="3384">
          <cell r="A3384" t="str">
            <v>Наманган вилояти Чуст тумани "Гулзор" МФЙ худудида "Янги Ўзбекистон" массивда қуриладиган исссиқлик таъминоти тизимлари 1 босқич</v>
          </cell>
          <cell r="B3384" t="str">
            <v>2201142370920002</v>
          </cell>
          <cell r="C3384">
            <v>1</v>
          </cell>
          <cell r="D3384" t="str">
            <v> 100010860262667069801110032</v>
          </cell>
          <cell r="E3384" t="str">
            <v>"Янги Ўзбекистон" ва уй жой массивларида барпо этиладиган ижтимоий ва ишлаб чиқариш инфратузилмаси объектлари</v>
          </cell>
          <cell r="F3384" t="str">
            <v>Иссиқлик таъминоти</v>
          </cell>
          <cell r="G3384" t="str">
            <v>"Янги Ўзбекистон" массиви</v>
          </cell>
          <cell r="H3384" t="str">
            <v>Қурилиш ва уй-жой коммунал хўжалиги вазирлиги</v>
          </cell>
          <cell r="I3384" t="str">
            <v>“Кўп хонадонли уйларни мукаммал ва жорий таъмирлаш ҳамда иссиқлик таъминоти объектлари қурилиши бўйича инжиниринг компанияси” ДУК</v>
          </cell>
          <cell r="J3384" t="str">
            <v>Вазирлик ва идора</v>
          </cell>
          <cell r="K3384" t="str">
            <v>Ёйилма</v>
          </cell>
          <cell r="L3384" t="str">
            <v>Асосий</v>
          </cell>
          <cell r="M3384" t="str">
            <v>Наманган вилояти</v>
          </cell>
          <cell r="N3384" t="str">
            <v>Чуст тумани</v>
          </cell>
          <cell r="O3384" t="str">
            <v>"Гулзор" МФЙ</v>
          </cell>
          <cell r="P3384" t="str">
            <v>Янги қурилиш</v>
          </cell>
          <cell r="Q3384" t="str">
            <v>2022-2023</v>
          </cell>
          <cell r="R3384">
            <v>1</v>
          </cell>
          <cell r="S3384">
            <v>1</v>
          </cell>
          <cell r="X3384">
            <v>1</v>
          </cell>
          <cell r="Z3384">
            <v>1</v>
          </cell>
          <cell r="AA3384">
            <v>1</v>
          </cell>
          <cell r="AS3384">
            <v>6172.1503440000006</v>
          </cell>
          <cell r="AT3384">
            <v>2808.7203480000007</v>
          </cell>
          <cell r="AU3384">
            <v>2808.7203480000007</v>
          </cell>
          <cell r="AX3384">
            <v>0</v>
          </cell>
          <cell r="AY3384">
            <v>191.80022380000054</v>
          </cell>
          <cell r="BS3384">
            <v>191.80022380000054</v>
          </cell>
          <cell r="BV3384">
            <v>79</v>
          </cell>
          <cell r="BW3384">
            <v>79</v>
          </cell>
          <cell r="BX3384" t="str">
            <v xml:space="preserve">DISCOVER INVEST MCHJ </v>
          </cell>
          <cell r="BY3384">
            <v>300935078</v>
          </cell>
          <cell r="CT3384">
            <v>1</v>
          </cell>
          <cell r="CU3384">
            <v>1</v>
          </cell>
          <cell r="CV3384">
            <v>1</v>
          </cell>
          <cell r="DD3384">
            <v>3.6</v>
          </cell>
          <cell r="DE3384">
            <v>3.6</v>
          </cell>
          <cell r="DF3384">
            <v>3.6</v>
          </cell>
          <cell r="GG3384" t="str">
            <v>км</v>
          </cell>
          <cell r="GH3384">
            <v>3.6</v>
          </cell>
          <cell r="GI3384">
            <v>3.6</v>
          </cell>
          <cell r="GN3384" t="str">
            <v>Ёйилган объект</v>
          </cell>
        </row>
        <row r="3385">
          <cell r="A3385" t="str">
            <v>Наманган вилояти Поп тумани "Миришкор" МФЙ худудида "Янги Ўзбекистон" массивда қуриладиган исссиқлик таъминоти тизимлари 1 босқич</v>
          </cell>
          <cell r="B3385" t="str">
            <v>2201142190920001</v>
          </cell>
          <cell r="C3385">
            <v>1</v>
          </cell>
          <cell r="D3385" t="str">
            <v> 100010860262667069801110033</v>
          </cell>
          <cell r="E3385" t="str">
            <v>"Янги Ўзбекистон" ва уй жой массивларида барпо этиладиган ижтимоий ва ишлаб чиқариш инфратузилмаси объектлари</v>
          </cell>
          <cell r="F3385" t="str">
            <v>Иссиқлик таъминоти</v>
          </cell>
          <cell r="G3385" t="str">
            <v>"Янги Ўзбекистон" массиви</v>
          </cell>
          <cell r="H3385" t="str">
            <v>Қурилиш ва уй-жой коммунал хўжалиги вазирлиги</v>
          </cell>
          <cell r="I3385" t="str">
            <v>“Кўп хонадонли уйларни мукаммал ва жорий таъмирлаш ҳамда иссиқлик таъминоти объектлари қурилиши бўйича инжиниринг компанияси” ДУК</v>
          </cell>
          <cell r="J3385" t="str">
            <v>Вазирлик ва идора</v>
          </cell>
          <cell r="K3385" t="str">
            <v>Ёйилма</v>
          </cell>
          <cell r="L3385" t="str">
            <v>Асосий</v>
          </cell>
          <cell r="M3385" t="str">
            <v>Наманган вилояти</v>
          </cell>
          <cell r="N3385" t="str">
            <v>Поп тумани</v>
          </cell>
          <cell r="O3385" t="str">
            <v>"Миришкор" МФЙ</v>
          </cell>
          <cell r="P3385" t="str">
            <v>Янги қурилиш</v>
          </cell>
          <cell r="Q3385" t="str">
            <v>2022-2023</v>
          </cell>
          <cell r="R3385">
            <v>1</v>
          </cell>
          <cell r="S3385">
            <v>1</v>
          </cell>
          <cell r="X3385">
            <v>1</v>
          </cell>
          <cell r="Z3385">
            <v>1</v>
          </cell>
          <cell r="AA3385">
            <v>1</v>
          </cell>
          <cell r="AS3385">
            <v>6236.8936189999995</v>
          </cell>
          <cell r="AT3385">
            <v>4399.2123309999997</v>
          </cell>
          <cell r="AU3385">
            <v>4399.2123309999997</v>
          </cell>
          <cell r="AX3385">
            <v>0</v>
          </cell>
          <cell r="AY3385">
            <v>423.9002890499998</v>
          </cell>
          <cell r="BS3385">
            <v>423.9002890499998</v>
          </cell>
          <cell r="BV3385">
            <v>78</v>
          </cell>
          <cell r="BW3385">
            <v>78</v>
          </cell>
          <cell r="BX3385" t="str">
            <v xml:space="preserve">DISCOVER INVEST MCHJ </v>
          </cell>
          <cell r="BY3385">
            <v>300935078</v>
          </cell>
          <cell r="CT3385">
            <v>1</v>
          </cell>
          <cell r="CU3385">
            <v>1</v>
          </cell>
          <cell r="CV3385">
            <v>1</v>
          </cell>
          <cell r="DD3385">
            <v>2.2000000000000002</v>
          </cell>
          <cell r="DE3385">
            <v>2.2000000000000002</v>
          </cell>
          <cell r="DF3385">
            <v>2.2000000000000002</v>
          </cell>
          <cell r="GG3385" t="str">
            <v>км</v>
          </cell>
          <cell r="GH3385">
            <v>2.2000000000000002</v>
          </cell>
          <cell r="GI3385">
            <v>2.2000000000000002</v>
          </cell>
          <cell r="GN3385" t="str">
            <v>Ёйилган объект</v>
          </cell>
        </row>
        <row r="3386">
          <cell r="A3386" t="str">
            <v>Самарканд вилояти Булунғур тумани "Ғубдин" МФЙ худудида "Янги Ўзбекитсон" массивда қуриладиган исссиқлик таъминоти тизимлари 1 босқич</v>
          </cell>
          <cell r="B3386" t="str">
            <v>2301182060920001</v>
          </cell>
          <cell r="C3386">
            <v>1</v>
          </cell>
          <cell r="D3386" t="str">
            <v> 100010860262667069801110034</v>
          </cell>
          <cell r="E3386" t="str">
            <v>"Янги Ўзбекистон" ва уй жой массивларида барпо этиладиган ижтимоий ва ишлаб чиқариш инфратузилмаси объектлари</v>
          </cell>
          <cell r="F3386" t="str">
            <v>Иссиқлик таъминоти</v>
          </cell>
          <cell r="G3386" t="str">
            <v>"Янги Ўзбекистон" массиви</v>
          </cell>
          <cell r="H3386" t="str">
            <v>Қурилиш ва уй-жой коммунал хўжалиги вазирлиги</v>
          </cell>
          <cell r="I3386" t="str">
            <v>“Кўп хонадонли уйларни мукаммал ва жорий таъмирлаш ҳамда иссиқлик таъминоти объектлари қурилиши бўйича инжиниринг компанияси” ДУК</v>
          </cell>
          <cell r="J3386" t="str">
            <v>Вазирлик ва идора</v>
          </cell>
          <cell r="K3386" t="str">
            <v>Ёйилма</v>
          </cell>
          <cell r="L3386" t="str">
            <v>Асосий</v>
          </cell>
          <cell r="M3386" t="str">
            <v>Самарқанд вилояти</v>
          </cell>
          <cell r="N3386" t="str">
            <v>Булунғур тумани</v>
          </cell>
          <cell r="O3386" t="str">
            <v>"Ғубдин" МФЙ</v>
          </cell>
          <cell r="P3386" t="str">
            <v>Янги қурилиш</v>
          </cell>
          <cell r="Q3386">
            <v>2023</v>
          </cell>
          <cell r="R3386">
            <v>2</v>
          </cell>
          <cell r="S3386">
            <v>1</v>
          </cell>
          <cell r="AB3386">
            <v>1</v>
          </cell>
          <cell r="AG3386">
            <v>1</v>
          </cell>
          <cell r="AH3386">
            <v>1</v>
          </cell>
          <cell r="AJ3386">
            <v>1</v>
          </cell>
          <cell r="AM3386">
            <v>1</v>
          </cell>
          <cell r="AN3386">
            <v>1</v>
          </cell>
          <cell r="AO3386">
            <v>1</v>
          </cell>
          <cell r="AR3386">
            <v>1</v>
          </cell>
          <cell r="AS3386">
            <v>11800.974705000001</v>
          </cell>
          <cell r="AT3386">
            <v>11682.488705</v>
          </cell>
          <cell r="AU3386">
            <v>11682.488705</v>
          </cell>
          <cell r="AV3386">
            <v>11791.370679</v>
          </cell>
          <cell r="AW3386">
            <v>10908.85</v>
          </cell>
          <cell r="AX3386">
            <v>0</v>
          </cell>
          <cell r="AY3386">
            <v>11108.300219749999</v>
          </cell>
          <cell r="BR3386">
            <v>-546.17321974999868</v>
          </cell>
          <cell r="BS3386">
            <v>10562.127</v>
          </cell>
          <cell r="BV3386">
            <v>8936.5373900000013</v>
          </cell>
          <cell r="BW3386">
            <v>9149.367076999999</v>
          </cell>
          <cell r="BX3386" t="str">
            <v>TURON BINOKOR SAVDO MCHJ</v>
          </cell>
          <cell r="BY3386">
            <v>303266584</v>
          </cell>
          <cell r="CT3386">
            <v>1</v>
          </cell>
          <cell r="CU3386">
            <v>1</v>
          </cell>
          <cell r="CV3386">
            <v>1</v>
          </cell>
          <cell r="DD3386">
            <v>2.2000000000000002</v>
          </cell>
          <cell r="DE3386">
            <v>2.2000000000000002</v>
          </cell>
          <cell r="DF3386">
            <v>2.2000000000000002</v>
          </cell>
          <cell r="GG3386" t="str">
            <v>км</v>
          </cell>
          <cell r="GH3386">
            <v>2.2000000000000002</v>
          </cell>
          <cell r="GI3386">
            <v>2.2000000000000002</v>
          </cell>
          <cell r="GN3386" t="str">
            <v>Ёйилган объект</v>
          </cell>
        </row>
        <row r="3387">
          <cell r="A3387" t="str">
            <v xml:space="preserve">Самарканд вилояти Ургут тумани "Мерганчи" МФЙ худудида "Янги Ўзбекистон" массивда қуриладиган исссиқлик таъминоти тизимлари 1 босқич                                         </v>
          </cell>
          <cell r="B3387" t="str">
            <v>2301182360920001</v>
          </cell>
          <cell r="C3387">
            <v>1</v>
          </cell>
          <cell r="D3387" t="str">
            <v> 100010860262667069801110035</v>
          </cell>
          <cell r="E3387" t="str">
            <v>"Янги Ўзбекистон" ва уй жой массивларида барпо этиладиган ижтимоий ва ишлаб чиқариш инфратузилмаси объектлари</v>
          </cell>
          <cell r="F3387" t="str">
            <v>Иссиқлик таъминоти</v>
          </cell>
          <cell r="G3387" t="str">
            <v>"Янги Ўзбекистон" массиви</v>
          </cell>
          <cell r="H3387" t="str">
            <v>Қурилиш ва уй-жой коммунал хўжалиги вазирлиги</v>
          </cell>
          <cell r="I3387" t="str">
            <v>“Кўп хонадонли уйларни мукаммал ва жорий таъмирлаш ҳамда иссиқлик таъминоти объектлари қурилиши бўйича инжиниринг компанияси” ДУК</v>
          </cell>
          <cell r="J3387" t="str">
            <v>Вазирлик ва идора</v>
          </cell>
          <cell r="K3387" t="str">
            <v>Ёйилма</v>
          </cell>
          <cell r="L3387" t="str">
            <v>Асосий</v>
          </cell>
          <cell r="M3387" t="str">
            <v>Самарқанд вилояти</v>
          </cell>
          <cell r="N3387" t="str">
            <v>Ургут тумани</v>
          </cell>
          <cell r="O3387" t="str">
            <v>"Мерганчи" МФЙ</v>
          </cell>
          <cell r="P3387" t="str">
            <v>Янги қурилиш</v>
          </cell>
          <cell r="Q3387">
            <v>2023</v>
          </cell>
          <cell r="R3387">
            <v>2</v>
          </cell>
          <cell r="S3387">
            <v>1</v>
          </cell>
          <cell r="AB3387">
            <v>1</v>
          </cell>
          <cell r="AG3387">
            <v>1</v>
          </cell>
          <cell r="AH3387">
            <v>1</v>
          </cell>
          <cell r="AJ3387">
            <v>1</v>
          </cell>
          <cell r="AM3387">
            <v>1</v>
          </cell>
          <cell r="AN3387">
            <v>1</v>
          </cell>
          <cell r="AO3387">
            <v>1</v>
          </cell>
          <cell r="AR3387">
            <v>1</v>
          </cell>
          <cell r="AS3387">
            <v>5836.8546809999998</v>
          </cell>
          <cell r="AT3387">
            <v>5695.8576809999995</v>
          </cell>
          <cell r="AU3387">
            <v>5695.8576809999995</v>
          </cell>
          <cell r="AV3387">
            <v>5742.9744049999999</v>
          </cell>
          <cell r="AW3387">
            <v>5313.35</v>
          </cell>
          <cell r="AX3387">
            <v>0</v>
          </cell>
          <cell r="AY3387">
            <v>5416.1997969499989</v>
          </cell>
          <cell r="BR3387">
            <v>-265.81679694999912</v>
          </cell>
          <cell r="BS3387">
            <v>5150.3829999999998</v>
          </cell>
          <cell r="BV3387">
            <v>4420.5094949999993</v>
          </cell>
          <cell r="BW3387">
            <v>4501.2083069999999</v>
          </cell>
          <cell r="BX3387" t="str">
            <v>KOMUNAL QURILISH BB MCHJ</v>
          </cell>
          <cell r="BY3387">
            <v>305775170</v>
          </cell>
          <cell r="CT3387">
            <v>1</v>
          </cell>
          <cell r="CU3387">
            <v>1</v>
          </cell>
          <cell r="CV3387">
            <v>1</v>
          </cell>
          <cell r="DD3387">
            <v>2.2000000000000002</v>
          </cell>
          <cell r="DE3387">
            <v>2.2000000000000002</v>
          </cell>
          <cell r="DF3387">
            <v>2.2000000000000002</v>
          </cell>
          <cell r="GG3387" t="str">
            <v>км</v>
          </cell>
          <cell r="GH3387">
            <v>2.2000000000000002</v>
          </cell>
          <cell r="GI3387">
            <v>2.2000000000000002</v>
          </cell>
          <cell r="GN3387" t="str">
            <v>Ёйилган объект</v>
          </cell>
        </row>
        <row r="3388">
          <cell r="A3388" t="str">
            <v>Тақсимланмаган лимит</v>
          </cell>
          <cell r="E3388" t="str">
            <v>"Янги Ўзбекистон" ва уй жой массивларида барпо этиладиган ижтимоий ва ишлаб чиқариш инфратузилмаси объектлари</v>
          </cell>
          <cell r="F3388" t="str">
            <v>Иссиқлик таъминоти</v>
          </cell>
          <cell r="H3388" t="str">
            <v>Қурилиш ва уй-жой коммунал хўжалиги вазирлиги</v>
          </cell>
          <cell r="I3388" t="str">
            <v>“Кўп хонадонли уйларни мукаммал ва жорий таъмирлаш ҳамда иссиқлик таъминоти объектлари қурилиши бўйича инжиниринг компанияси” ДУК</v>
          </cell>
          <cell r="J3388" t="str">
            <v>Вазирлик ва идора</v>
          </cell>
          <cell r="K3388" t="str">
            <v>Ёйилма</v>
          </cell>
          <cell r="L3388" t="str">
            <v>Асосий</v>
          </cell>
          <cell r="M3388" t="str">
            <v>Самарқанд вилояти</v>
          </cell>
          <cell r="P3388" t="str">
            <v>Тақсимланмаган лимит</v>
          </cell>
          <cell r="R3388">
            <v>2</v>
          </cell>
          <cell r="AX3388">
            <v>0</v>
          </cell>
          <cell r="BO3388">
            <v>-460</v>
          </cell>
          <cell r="BR3388">
            <v>811.9900166999978</v>
          </cell>
          <cell r="BS3388">
            <v>351.9900166999978</v>
          </cell>
          <cell r="HD3388" t="str">
            <v>Лимит мақбуллаштирилди</v>
          </cell>
        </row>
        <row r="3389">
          <cell r="A3389" t="str">
            <v>Сурхандарё вилояти Ангор тумани "Шарк Гули" МФЙ худудида"Янги Ўзбекистон" массивда қуриладиган исссиқлик таъминоти 1 босқич</v>
          </cell>
          <cell r="B3389" t="str">
            <v>2201222020920001</v>
          </cell>
          <cell r="C3389">
            <v>1</v>
          </cell>
          <cell r="D3389" t="str">
            <v> 100010860262667069801110036</v>
          </cell>
          <cell r="E3389" t="str">
            <v>"Янги Ўзбекистон" ва уй жой массивларида барпо этиладиган ижтимоий ва ишлаб чиқариш инфратузилмаси объектлари</v>
          </cell>
          <cell r="F3389" t="str">
            <v>Иссиқлик таъминоти</v>
          </cell>
          <cell r="G3389" t="str">
            <v>"Янги Ўзбекистон" массиви</v>
          </cell>
          <cell r="H3389" t="str">
            <v>Қурилиш ва уй-жой коммунал хўжалиги вазирлиги</v>
          </cell>
          <cell r="I3389" t="str">
            <v>“Кўп хонадонли уйларни мукаммал ва жорий таъмирлаш ҳамда иссиқлик таъминоти объектлари қурилиши бўйича инжиниринг компанияси” ДУК</v>
          </cell>
          <cell r="J3389" t="str">
            <v>Вазирлик ва идора</v>
          </cell>
          <cell r="K3389" t="str">
            <v>Ёйилма</v>
          </cell>
          <cell r="L3389" t="str">
            <v>Асосий</v>
          </cell>
          <cell r="M3389" t="str">
            <v>Сурхондарё вилояти</v>
          </cell>
          <cell r="N3389" t="str">
            <v>Ангор тумани</v>
          </cell>
          <cell r="O3389" t="str">
            <v>"Шарк Гули" МФЙ</v>
          </cell>
          <cell r="P3389" t="str">
            <v>Янги қурилиш</v>
          </cell>
          <cell r="Q3389" t="str">
            <v>2022-2023</v>
          </cell>
          <cell r="R3389">
            <v>1</v>
          </cell>
          <cell r="S3389">
            <v>1</v>
          </cell>
          <cell r="X3389">
            <v>1</v>
          </cell>
          <cell r="Z3389">
            <v>1</v>
          </cell>
          <cell r="AA3389">
            <v>1</v>
          </cell>
          <cell r="AS3389">
            <v>4818.4299774000001</v>
          </cell>
          <cell r="AT3389">
            <v>1814.7766594</v>
          </cell>
          <cell r="AU3389">
            <v>1814.7766594</v>
          </cell>
          <cell r="AX3389">
            <v>0</v>
          </cell>
          <cell r="AY3389">
            <v>282.7</v>
          </cell>
          <cell r="BS3389">
            <v>282.7</v>
          </cell>
          <cell r="BV3389">
            <v>58</v>
          </cell>
          <cell r="BW3389">
            <v>58</v>
          </cell>
          <cell r="BX3389" t="str">
            <v xml:space="preserve">DISCOVER INVEST MCHJ </v>
          </cell>
          <cell r="BY3389">
            <v>300935078</v>
          </cell>
          <cell r="CT3389">
            <v>1</v>
          </cell>
          <cell r="CU3389">
            <v>1</v>
          </cell>
          <cell r="CV3389">
            <v>1</v>
          </cell>
          <cell r="DD3389">
            <v>2.2000000000000002</v>
          </cell>
          <cell r="DE3389">
            <v>2.2000000000000002</v>
          </cell>
          <cell r="DF3389">
            <v>2.2000000000000002</v>
          </cell>
          <cell r="GG3389" t="str">
            <v>км</v>
          </cell>
          <cell r="GH3389">
            <v>2.2000000000000002</v>
          </cell>
          <cell r="GI3389">
            <v>2.2000000000000002</v>
          </cell>
          <cell r="GN3389" t="str">
            <v>Ёйилган объект</v>
          </cell>
        </row>
        <row r="3390">
          <cell r="A3390" t="str">
            <v>Сурхандарё вилояти Жарқўрғон тумани "Қораянтоқ" МФИ худудида "Янги Узбекистон" массивда қуриладиган исссиқлик таъминоти тизимлари 1 босқич</v>
          </cell>
          <cell r="B3390" t="str">
            <v>2201222120920001</v>
          </cell>
          <cell r="C3390">
            <v>1</v>
          </cell>
          <cell r="D3390" t="str">
            <v> 100010860262667069801110037</v>
          </cell>
          <cell r="E3390" t="str">
            <v>"Янги Ўзбекистон" ва уй жой массивларида барпо этиладиган ижтимоий ва ишлаб чиқариш инфратузилмаси объектлари</v>
          </cell>
          <cell r="F3390" t="str">
            <v>Иссиқлик таъминоти</v>
          </cell>
          <cell r="G3390" t="str">
            <v>"Янги Ўзбекистон" массиви</v>
          </cell>
          <cell r="H3390" t="str">
            <v>Қурилиш ва уй-жой коммунал хўжалиги вазирлиги</v>
          </cell>
          <cell r="I3390" t="str">
            <v>“Кўп хонадонли уйларни мукаммал ва жорий таъмирлаш ҳамда иссиқлик таъминоти объектлари қурилиши бўйича инжиниринг компанияси” ДУК</v>
          </cell>
          <cell r="J3390" t="str">
            <v>Вазирлик ва идора</v>
          </cell>
          <cell r="K3390" t="str">
            <v>Ёйилма</v>
          </cell>
          <cell r="L3390" t="str">
            <v>Асосий</v>
          </cell>
          <cell r="M3390" t="str">
            <v>Сурхондарё вилояти</v>
          </cell>
          <cell r="N3390" t="str">
            <v>Жарқўрғон тумани</v>
          </cell>
          <cell r="O3390" t="str">
            <v>"Қораянтоқ" МФИ</v>
          </cell>
          <cell r="P3390" t="str">
            <v>Янги қурилиш</v>
          </cell>
          <cell r="Q3390" t="str">
            <v>2022-2023</v>
          </cell>
          <cell r="R3390">
            <v>1</v>
          </cell>
          <cell r="S3390">
            <v>1</v>
          </cell>
          <cell r="X3390">
            <v>1</v>
          </cell>
          <cell r="Z3390">
            <v>1</v>
          </cell>
          <cell r="AA3390">
            <v>1</v>
          </cell>
          <cell r="AS3390">
            <v>5345.7269050000004</v>
          </cell>
          <cell r="AT3390">
            <v>2197.7876879999999</v>
          </cell>
          <cell r="AU3390">
            <v>2197.7876879999999</v>
          </cell>
          <cell r="AX3390">
            <v>0</v>
          </cell>
          <cell r="AY3390">
            <v>479.2</v>
          </cell>
          <cell r="BS3390">
            <v>479.2</v>
          </cell>
          <cell r="BV3390">
            <v>65</v>
          </cell>
          <cell r="BW3390">
            <v>65</v>
          </cell>
          <cell r="BX3390" t="str">
            <v xml:space="preserve">DISCOVER INVEST MCHJ </v>
          </cell>
          <cell r="BY3390">
            <v>300935078</v>
          </cell>
          <cell r="CT3390">
            <v>1</v>
          </cell>
          <cell r="CU3390">
            <v>1</v>
          </cell>
          <cell r="CV3390">
            <v>1</v>
          </cell>
          <cell r="DD3390">
            <v>2.7</v>
          </cell>
          <cell r="DE3390">
            <v>2.7</v>
          </cell>
          <cell r="DF3390">
            <v>2.7</v>
          </cell>
          <cell r="GG3390" t="str">
            <v>км</v>
          </cell>
          <cell r="GH3390">
            <v>2.7</v>
          </cell>
          <cell r="GI3390">
            <v>2.7</v>
          </cell>
          <cell r="GN3390" t="str">
            <v>Ёйилган объект</v>
          </cell>
        </row>
        <row r="3391">
          <cell r="A3391" t="str">
            <v>Сурхандарё вилояти Сариосиё тумани "Луф тикор" М ФЙ худудида "Янги Ўзбекистон" массивда қуриладиган исссиқлик таъминоти тизимлари 1 босқич</v>
          </cell>
          <cell r="B3391" t="str">
            <v>2201222170920001</v>
          </cell>
          <cell r="C3391">
            <v>1</v>
          </cell>
          <cell r="D3391" t="str">
            <v> 100010860262667069801110038</v>
          </cell>
          <cell r="E3391" t="str">
            <v>"Янги Ўзбекистон" ва уй жой массивларида барпо этиладиган ижтимоий ва ишлаб чиқариш инфратузилмаси объектлари</v>
          </cell>
          <cell r="F3391" t="str">
            <v>Иссиқлик таъминоти</v>
          </cell>
          <cell r="G3391" t="str">
            <v>"Янги Ўзбекистон" массиви</v>
          </cell>
          <cell r="H3391" t="str">
            <v>Қурилиш ва уй-жой коммунал хўжалиги вазирлиги</v>
          </cell>
          <cell r="I3391" t="str">
            <v>“Кўп хонадонли уйларни мукаммал ва жорий таъмирлаш ҳамда иссиқлик таъминоти объектлари қурилиши бўйича инжиниринг компанияси” ДУК</v>
          </cell>
          <cell r="J3391" t="str">
            <v>Вазирлик ва идора</v>
          </cell>
          <cell r="K3391" t="str">
            <v>Ёйилма</v>
          </cell>
          <cell r="L3391" t="str">
            <v>Асосий</v>
          </cell>
          <cell r="M3391" t="str">
            <v>Сурхондарё вилояти</v>
          </cell>
          <cell r="N3391" t="str">
            <v>Сариосиё тумани</v>
          </cell>
          <cell r="O3391" t="str">
            <v>"Лутфикор" МФЙ</v>
          </cell>
          <cell r="P3391" t="str">
            <v>Янги қурилиш</v>
          </cell>
          <cell r="Q3391" t="str">
            <v>2022-2023</v>
          </cell>
          <cell r="R3391">
            <v>1</v>
          </cell>
          <cell r="S3391">
            <v>1</v>
          </cell>
          <cell r="X3391">
            <v>1</v>
          </cell>
          <cell r="Z3391">
            <v>1</v>
          </cell>
          <cell r="AA3391">
            <v>1</v>
          </cell>
          <cell r="AS3391">
            <v>5406.5616099999997</v>
          </cell>
          <cell r="AT3391">
            <v>2163.5384800000002</v>
          </cell>
          <cell r="AU3391">
            <v>2163.5384800000002</v>
          </cell>
          <cell r="AX3391">
            <v>0</v>
          </cell>
          <cell r="AY3391">
            <v>113.99972350000021</v>
          </cell>
          <cell r="BS3391">
            <v>113.99972350000021</v>
          </cell>
          <cell r="BV3391">
            <v>67</v>
          </cell>
          <cell r="BW3391">
            <v>67</v>
          </cell>
          <cell r="BX3391" t="str">
            <v xml:space="preserve">DISCOVER INVEST MCHJ </v>
          </cell>
          <cell r="BY3391">
            <v>300935078</v>
          </cell>
          <cell r="CT3391">
            <v>1</v>
          </cell>
          <cell r="CU3391">
            <v>1</v>
          </cell>
          <cell r="CV3391">
            <v>1</v>
          </cell>
          <cell r="DD3391">
            <v>3</v>
          </cell>
          <cell r="DE3391">
            <v>3</v>
          </cell>
          <cell r="DF3391">
            <v>3</v>
          </cell>
          <cell r="GG3391" t="str">
            <v>км</v>
          </cell>
          <cell r="GH3391">
            <v>3</v>
          </cell>
          <cell r="GI3391">
            <v>3</v>
          </cell>
          <cell r="GN3391" t="str">
            <v>Ёйилган объект</v>
          </cell>
        </row>
        <row r="3392">
          <cell r="A3392" t="str">
            <v>Сурхандарё вилояти Бойсун тумани "Мустақиллик" МФЙ худудида "Янги Ўзбекистон" массивда қуриладиган исссиқлик таъминоти тизимлари 1 босқич</v>
          </cell>
          <cell r="B3392" t="str">
            <v>2201222040920001</v>
          </cell>
          <cell r="C3392">
            <v>1</v>
          </cell>
          <cell r="D3392" t="str">
            <v> 100010860262667069801110039</v>
          </cell>
          <cell r="E3392" t="str">
            <v>"Янги Ўзбекистон" ва уй жой массивларида барпо этиладиган ижтимоий ва ишлаб чиқариш инфратузилмаси объектлари</v>
          </cell>
          <cell r="F3392" t="str">
            <v>Иссиқлик таъминоти</v>
          </cell>
          <cell r="G3392" t="str">
            <v>"Янги Ўзбекистон" массиви</v>
          </cell>
          <cell r="H3392" t="str">
            <v>Қурилиш ва уй-жой коммунал хўжалиги вазирлиги</v>
          </cell>
          <cell r="I3392" t="str">
            <v>“Кўп хонадонли уйларни мукаммал ва жорий таъмирлаш ҳамда иссиқлик таъминоти объектлари қурилиши бўйича инжиниринг компанияси” ДУК</v>
          </cell>
          <cell r="J3392" t="str">
            <v>Вазирлик ва идора</v>
          </cell>
          <cell r="K3392" t="str">
            <v>Ёйилма</v>
          </cell>
          <cell r="L3392" t="str">
            <v>Асосий</v>
          </cell>
          <cell r="M3392" t="str">
            <v>Сурхондарё вилояти</v>
          </cell>
          <cell r="N3392" t="str">
            <v>Бойсун тумани</v>
          </cell>
          <cell r="O3392" t="str">
            <v>"Мустақиллик" МФЙ</v>
          </cell>
          <cell r="P3392" t="str">
            <v>Янги қурилиш</v>
          </cell>
          <cell r="Q3392" t="str">
            <v>2022-2023</v>
          </cell>
          <cell r="R3392">
            <v>1</v>
          </cell>
          <cell r="S3392">
            <v>1</v>
          </cell>
          <cell r="X3392">
            <v>1</v>
          </cell>
          <cell r="Z3392">
            <v>1</v>
          </cell>
          <cell r="AA3392">
            <v>1</v>
          </cell>
          <cell r="AS3392">
            <v>3506.55908</v>
          </cell>
          <cell r="AT3392">
            <v>1722.4192609999998</v>
          </cell>
          <cell r="AU3392">
            <v>1722.4192609999998</v>
          </cell>
          <cell r="AX3392">
            <v>0</v>
          </cell>
          <cell r="AY3392">
            <v>87.300326999999484</v>
          </cell>
          <cell r="BS3392">
            <v>87.300326999999484</v>
          </cell>
          <cell r="BV3392">
            <v>39</v>
          </cell>
          <cell r="BW3392">
            <v>39</v>
          </cell>
          <cell r="BX3392" t="str">
            <v xml:space="preserve">DISCOVER INVEST MCHJ </v>
          </cell>
          <cell r="BY3392">
            <v>300935078</v>
          </cell>
          <cell r="CT3392">
            <v>1</v>
          </cell>
          <cell r="CU3392">
            <v>1</v>
          </cell>
          <cell r="CV3392">
            <v>1</v>
          </cell>
          <cell r="DD3392">
            <v>1.65</v>
          </cell>
          <cell r="DE3392">
            <v>1.65</v>
          </cell>
          <cell r="DF3392">
            <v>1.65</v>
          </cell>
          <cell r="GG3392" t="str">
            <v>км</v>
          </cell>
          <cell r="GH3392">
            <v>1.65</v>
          </cell>
          <cell r="GI3392">
            <v>1.65</v>
          </cell>
          <cell r="GN3392" t="str">
            <v>Ёйилган объект</v>
          </cell>
        </row>
        <row r="3393">
          <cell r="A3393" t="str">
            <v>Сурхандарё вилояти Ангор тумани "Шарк Гули" МФЙ худудида"Янги Ўзбекистон" массивда қуриладиган исссиқлик таъминоти (2-босқич)</v>
          </cell>
          <cell r="B3393" t="str">
            <v>2301222020211002</v>
          </cell>
          <cell r="C3393">
            <v>1</v>
          </cell>
          <cell r="E3393" t="str">
            <v>"Янги Ўзбекистон" ва уй жой массивларида барпо этиладиган ижтимоий ва ишлаб чиқариш инфратузилмаси объектлари</v>
          </cell>
          <cell r="F3393" t="str">
            <v>Иссиқлик таъминоти</v>
          </cell>
          <cell r="G3393" t="str">
            <v>"Янги Ўзбекистон" массиви</v>
          </cell>
          <cell r="H3393" t="str">
            <v>Қурилиш ва уй-жой коммунал хўжалиги вазирлиги</v>
          </cell>
          <cell r="I3393" t="str">
            <v>“Кўп хонадонли уйларни мукаммал ва жорий таъмирлаш ҳамда иссиқлик таъминоти объектлари қурилиши бўйича инжиниринг компанияси” ДУК</v>
          </cell>
          <cell r="J3393" t="str">
            <v>Вазирлик ва идора</v>
          </cell>
          <cell r="K3393" t="str">
            <v>Қўшимча</v>
          </cell>
          <cell r="L3393" t="str">
            <v>Асосий</v>
          </cell>
          <cell r="M3393" t="str">
            <v>Сурхондарё вилояти</v>
          </cell>
          <cell r="N3393" t="str">
            <v>Ангор тумани</v>
          </cell>
          <cell r="O3393" t="str">
            <v>"Шарк Гули" МФЙ</v>
          </cell>
          <cell r="P3393" t="str">
            <v>Янги қурилиш</v>
          </cell>
          <cell r="Q3393">
            <v>2023</v>
          </cell>
          <cell r="R3393">
            <v>2</v>
          </cell>
          <cell r="S3393">
            <v>1</v>
          </cell>
          <cell r="AB3393">
            <v>1</v>
          </cell>
          <cell r="AE3393">
            <v>1</v>
          </cell>
          <cell r="AG3393">
            <v>1</v>
          </cell>
          <cell r="AH3393">
            <v>1</v>
          </cell>
          <cell r="AJ3393">
            <v>1</v>
          </cell>
          <cell r="AM3393">
            <v>1</v>
          </cell>
          <cell r="AV3393">
            <v>4698.3</v>
          </cell>
          <cell r="AX3393">
            <v>0</v>
          </cell>
          <cell r="BI3393">
            <v>4601.3999999999996</v>
          </cell>
          <cell r="BS3393">
            <v>4601.3999999999996</v>
          </cell>
          <cell r="BV3393">
            <v>9.4890510500000005</v>
          </cell>
          <cell r="BW3393">
            <v>9.4890510500000005</v>
          </cell>
          <cell r="CT3393">
            <v>1</v>
          </cell>
          <cell r="CU3393">
            <v>1</v>
          </cell>
          <cell r="CV3393">
            <v>1</v>
          </cell>
          <cell r="GG3393" t="str">
            <v>объект</v>
          </cell>
          <cell r="GH3393">
            <v>1</v>
          </cell>
          <cell r="GI3393">
            <v>1</v>
          </cell>
          <cell r="GX3393" t="str">
            <v>Янги қўшилган объект</v>
          </cell>
        </row>
        <row r="3394">
          <cell r="A3394" t="str">
            <v>Сурхандарё вилояти Термез тумани «Янгиобод» МФЙ худудида "Янги Ўзбекистон" массивда қуриладиган исссиқлик таъминоти тизимлари   (лойиҳа-қидирув ишлари)</v>
          </cell>
          <cell r="E3394" t="str">
            <v>"Янги Ўзбекистон" ва уй жой массивларида барпо этиладиган ижтимоий ва ишлаб чиқариш инфратузилмаси объектлари</v>
          </cell>
          <cell r="F3394" t="str">
            <v>Иссиқлик таъминоти</v>
          </cell>
          <cell r="G3394" t="str">
            <v>"Янги Ўзбекистон" массиви</v>
          </cell>
          <cell r="H3394" t="str">
            <v>Қурилиш ва уй-жой коммунал хўжалиги вазирлиги</v>
          </cell>
          <cell r="I3394" t="str">
            <v>“Кўп хонадонли уйларни мукаммал ва жорий таъмирлаш ҳамда иссиқлик таъминоти объектлари қурилиши бўйича инжиниринг компанияси” ДУК</v>
          </cell>
          <cell r="J3394" t="str">
            <v>Вазирлик ва идора</v>
          </cell>
          <cell r="K3394" t="str">
            <v>Қўшимча</v>
          </cell>
          <cell r="L3394" t="str">
            <v>Асосий</v>
          </cell>
          <cell r="M3394" t="str">
            <v>Сурхондарё вилояти</v>
          </cell>
          <cell r="N3394" t="str">
            <v>Термиз тумани</v>
          </cell>
          <cell r="O3394" t="str">
            <v>"Янгиобод" МФЙ</v>
          </cell>
          <cell r="P3394" t="str">
            <v>Лойиҳа-қидирув ишлари</v>
          </cell>
          <cell r="Q3394">
            <v>2023</v>
          </cell>
          <cell r="R3394">
            <v>2</v>
          </cell>
          <cell r="AX3394">
            <v>0</v>
          </cell>
          <cell r="BI3394">
            <v>270</v>
          </cell>
          <cell r="BS3394">
            <v>270</v>
          </cell>
          <cell r="BV3394">
            <v>0.29699999999999999</v>
          </cell>
          <cell r="BW3394">
            <v>19.047000000000001</v>
          </cell>
          <cell r="GX3394" t="str">
            <v>Янги қўшилган, ЛҚИ</v>
          </cell>
        </row>
        <row r="3395">
          <cell r="A3395" t="str">
            <v>Сирдарё вилояти Янгиер шаҳри "А. Жомий" МФЙ худудида "Янги Ўзбекистон" массивда қуриладиган исссиқлик таъминоти тизимлари                   1 босқич</v>
          </cell>
          <cell r="B3395" t="str">
            <v>2201244130920001</v>
          </cell>
          <cell r="C3395">
            <v>1</v>
          </cell>
          <cell r="D3395" t="str">
            <v> 100010860262667069801110040</v>
          </cell>
          <cell r="E3395" t="str">
            <v>"Янги Ўзбекистон" ва уй жой массивларида барпо этиладиган ижтимоий ва ишлаб чиқариш инфратузилмаси объектлари</v>
          </cell>
          <cell r="F3395" t="str">
            <v>Иссиқлик таъминоти</v>
          </cell>
          <cell r="G3395" t="str">
            <v>"Янги Ўзбекистон" массиви</v>
          </cell>
          <cell r="H3395" t="str">
            <v>Қурилиш ва уй-жой коммунал хўжалиги вазирлиги</v>
          </cell>
          <cell r="I3395" t="str">
            <v>“Кўп хонадонли уйларни мукаммал ва жорий таъмирлаш ҳамда иссиқлик таъминоти объектлари қурилиши бўйича инжиниринг компанияси” ДУК</v>
          </cell>
          <cell r="J3395" t="str">
            <v>Вазирлик ва идора</v>
          </cell>
          <cell r="K3395" t="str">
            <v>Ёйилма</v>
          </cell>
          <cell r="L3395" t="str">
            <v>Асосий</v>
          </cell>
          <cell r="M3395" t="str">
            <v>Сирдарё вилояти</v>
          </cell>
          <cell r="N3395" t="str">
            <v>Янгиер шаҳри</v>
          </cell>
          <cell r="O3395" t="str">
            <v>"А. Жомий" МФЙ</v>
          </cell>
          <cell r="P3395" t="str">
            <v>Янги қурилиш</v>
          </cell>
          <cell r="Q3395" t="str">
            <v>2022-2023</v>
          </cell>
          <cell r="R3395">
            <v>1</v>
          </cell>
          <cell r="S3395">
            <v>1</v>
          </cell>
          <cell r="X3395">
            <v>1</v>
          </cell>
          <cell r="Z3395">
            <v>1</v>
          </cell>
          <cell r="AA3395">
            <v>1</v>
          </cell>
          <cell r="AS3395">
            <v>5570.4368329999998</v>
          </cell>
          <cell r="AT3395">
            <v>2759.5417579999998</v>
          </cell>
          <cell r="AU3395">
            <v>2759.5417579999998</v>
          </cell>
          <cell r="AX3395">
            <v>0</v>
          </cell>
          <cell r="AY3395">
            <v>165.69983434999941</v>
          </cell>
          <cell r="BS3395">
            <v>165.69983434999941</v>
          </cell>
          <cell r="BV3395">
            <v>70</v>
          </cell>
          <cell r="BW3395">
            <v>70</v>
          </cell>
          <cell r="BX3395" t="str">
            <v xml:space="preserve">DISCOVER INVEST MCHJ </v>
          </cell>
          <cell r="BY3395">
            <v>300935078</v>
          </cell>
          <cell r="CT3395">
            <v>1</v>
          </cell>
          <cell r="CU3395">
            <v>1</v>
          </cell>
          <cell r="CV3395">
            <v>1</v>
          </cell>
          <cell r="DD3395">
            <v>2.2000000000000002</v>
          </cell>
          <cell r="DE3395">
            <v>2.2000000000000002</v>
          </cell>
          <cell r="DF3395">
            <v>2.2000000000000002</v>
          </cell>
          <cell r="GG3395" t="str">
            <v>км</v>
          </cell>
          <cell r="GH3395">
            <v>2.2000000000000002</v>
          </cell>
          <cell r="GI3395">
            <v>2.2000000000000002</v>
          </cell>
          <cell r="GN3395" t="str">
            <v>Ёйилган объект</v>
          </cell>
        </row>
        <row r="3396">
          <cell r="A3396" t="str">
            <v>Сирдарё вилояти Янгиер шаҳри "А.Жомий" МФЙ худудида "Янги Ўзбекистон" массивда қуриладиган исссиқлик таъминоти тизимлари (2-босқич)</v>
          </cell>
          <cell r="B3396" t="str">
            <v>2301244130211002</v>
          </cell>
          <cell r="C3396">
            <v>1</v>
          </cell>
          <cell r="E3396" t="str">
            <v>"Янги Ўзбекистон" ва уй жой массивларида барпо этиладиган ижтимоий ва ишлаб чиқариш инфратузилмаси объектлари</v>
          </cell>
          <cell r="F3396" t="str">
            <v>Иссиқлик таъминоти</v>
          </cell>
          <cell r="G3396" t="str">
            <v>"Янги Ўзбекистон" массиви</v>
          </cell>
          <cell r="H3396" t="str">
            <v>Қурилиш ва уй-жой коммунал хўжалиги вазирлиги</v>
          </cell>
          <cell r="I3396" t="str">
            <v>“Кўп хонадонли уйларни мукаммал ва жорий таъмирлаш ҳамда иссиқлик таъминоти объектлари қурилиши бўйича инжиниринг компанияси” ДУК</v>
          </cell>
          <cell r="J3396" t="str">
            <v>Вазирлик ва идора</v>
          </cell>
          <cell r="K3396" t="str">
            <v>Қўшимча</v>
          </cell>
          <cell r="L3396" t="str">
            <v>Асосий</v>
          </cell>
          <cell r="M3396" t="str">
            <v>Сирдарё вилояти</v>
          </cell>
          <cell r="N3396" t="str">
            <v>Янгиер шаҳри</v>
          </cell>
          <cell r="O3396" t="str">
            <v>"А. Жомий" МФЙ</v>
          </cell>
          <cell r="P3396" t="str">
            <v>Янги қурилиш</v>
          </cell>
          <cell r="Q3396">
            <v>2023</v>
          </cell>
          <cell r="R3396">
            <v>2</v>
          </cell>
          <cell r="S3396">
            <v>1</v>
          </cell>
          <cell r="AB3396">
            <v>1</v>
          </cell>
          <cell r="AE3396">
            <v>1</v>
          </cell>
          <cell r="AG3396">
            <v>1</v>
          </cell>
          <cell r="AH3396">
            <v>1</v>
          </cell>
          <cell r="AJ3396">
            <v>1</v>
          </cell>
          <cell r="AM3396">
            <v>1</v>
          </cell>
          <cell r="AV3396">
            <v>4374.8</v>
          </cell>
          <cell r="AX3396">
            <v>0</v>
          </cell>
          <cell r="BI3396">
            <v>3764</v>
          </cell>
          <cell r="BS3396">
            <v>3764</v>
          </cell>
          <cell r="BV3396">
            <v>8.8227431299999992</v>
          </cell>
          <cell r="BW3396">
            <v>8.8227431299999992</v>
          </cell>
          <cell r="CT3396">
            <v>1</v>
          </cell>
          <cell r="CU3396">
            <v>1</v>
          </cell>
          <cell r="CV3396">
            <v>1</v>
          </cell>
          <cell r="GG3396" t="str">
            <v>объект</v>
          </cell>
          <cell r="GH3396">
            <v>1</v>
          </cell>
          <cell r="GI3396">
            <v>1</v>
          </cell>
          <cell r="GX3396" t="str">
            <v>Янги қўшилган объект</v>
          </cell>
        </row>
        <row r="3397">
          <cell r="A3397" t="str">
            <v>Сирдарё вилояти Боёвут тумани  «Янги авлод» МФЙ худудида "Янги Ўзбекистон" массивда қуриладиган исссиқлик таъминоти тизимлари (лойиҳа-қидирув ишлари)</v>
          </cell>
          <cell r="B3397" t="str">
            <v>2301242120211001</v>
          </cell>
          <cell r="E3397" t="str">
            <v>"Янги Ўзбекистон" ва уй жой массивларида барпо этиладиган ижтимоий ва ишлаб чиқариш инфратузилмаси объектлари</v>
          </cell>
          <cell r="F3397" t="str">
            <v>Иссиқлик таъминоти</v>
          </cell>
          <cell r="G3397" t="str">
            <v>"Янги Ўзбекистон" массиви</v>
          </cell>
          <cell r="H3397" t="str">
            <v>Қурилиш ва уй-жой коммунал хўжалиги вазирлиги</v>
          </cell>
          <cell r="I3397" t="str">
            <v>“Кўп хонадонли уйларни мукаммал ва жорий таъмирлаш ҳамда иссиқлик таъминоти объектлари қурилиши бўйича инжиниринг компанияси” ДУК</v>
          </cell>
          <cell r="J3397" t="str">
            <v>Вазирлик ва идора</v>
          </cell>
          <cell r="K3397" t="str">
            <v>Қўшимча</v>
          </cell>
          <cell r="L3397" t="str">
            <v>Асосий</v>
          </cell>
          <cell r="M3397" t="str">
            <v>Сирдарё вилояти</v>
          </cell>
          <cell r="N3397" t="str">
            <v>Боёвут тумани</v>
          </cell>
          <cell r="O3397" t="str">
            <v>"Янги авлод" МФЙ</v>
          </cell>
          <cell r="P3397" t="str">
            <v>Лойиҳа-қидирув ишлари</v>
          </cell>
          <cell r="Q3397">
            <v>2023</v>
          </cell>
          <cell r="R3397">
            <v>2</v>
          </cell>
          <cell r="AX3397">
            <v>0</v>
          </cell>
          <cell r="BI3397">
            <v>225</v>
          </cell>
          <cell r="BS3397">
            <v>225</v>
          </cell>
          <cell r="BV3397">
            <v>1.617</v>
          </cell>
          <cell r="BW3397">
            <v>16.016999999999999</v>
          </cell>
          <cell r="GX3397" t="str">
            <v>Янги қўшилган, ЛҚИ</v>
          </cell>
        </row>
        <row r="3398">
          <cell r="A3398" t="str">
            <v>Тошкент вилояти Чирчиқ шахри "Ифгихор" МФЙ худудида "Янги Ўзбекистон" массивда қуриладиган исссиқлик таъминоти тизимлари 1 босқич</v>
          </cell>
          <cell r="B3398" t="str">
            <v>2301274190920001</v>
          </cell>
          <cell r="C3398">
            <v>1</v>
          </cell>
          <cell r="D3398" t="str">
            <v> 100010860262667069801110041</v>
          </cell>
          <cell r="E3398" t="str">
            <v>"Янги Ўзбекистон" ва уй жой массивларида барпо этиладиган ижтимоий ва ишлаб чиқариш инфратузилмаси объектлари</v>
          </cell>
          <cell r="F3398" t="str">
            <v>Иссиқлик таъминоти</v>
          </cell>
          <cell r="G3398" t="str">
            <v>"Янги Ўзбекистон" массиви</v>
          </cell>
          <cell r="H3398" t="str">
            <v>Қурилиш ва уй-жой коммунал хўжалиги вазирлиги</v>
          </cell>
          <cell r="I3398" t="str">
            <v>“Кўп хонадонли уйларни мукаммал ва жорий таъмирлаш ҳамда иссиқлик таъминоти объектлари қурилиши бўйича инжиниринг компанияси” ДУК</v>
          </cell>
          <cell r="J3398" t="str">
            <v>Вазирлик ва идора</v>
          </cell>
          <cell r="K3398" t="str">
            <v>Ёйилма</v>
          </cell>
          <cell r="L3398" t="str">
            <v>Асосий</v>
          </cell>
          <cell r="M3398" t="str">
            <v>Тошкент вилояти</v>
          </cell>
          <cell r="N3398" t="str">
            <v>Чирчиқ шаҳри</v>
          </cell>
          <cell r="O3398" t="str">
            <v>"Ифгихор" МФЙ</v>
          </cell>
          <cell r="P3398" t="str">
            <v>Янги қурилиш</v>
          </cell>
          <cell r="Q3398">
            <v>2023</v>
          </cell>
          <cell r="R3398">
            <v>2</v>
          </cell>
          <cell r="S3398">
            <v>1</v>
          </cell>
          <cell r="AB3398">
            <v>1</v>
          </cell>
          <cell r="AG3398">
            <v>1</v>
          </cell>
          <cell r="AH3398">
            <v>1</v>
          </cell>
          <cell r="AJ3398">
            <v>1</v>
          </cell>
          <cell r="AM3398">
            <v>1</v>
          </cell>
          <cell r="AN3398">
            <v>1</v>
          </cell>
          <cell r="AO3398">
            <v>1</v>
          </cell>
          <cell r="AR3398">
            <v>1</v>
          </cell>
          <cell r="AS3398">
            <v>10807.420091</v>
          </cell>
          <cell r="AT3398">
            <v>10555.682090999999</v>
          </cell>
          <cell r="AU3398">
            <v>10555.682090999999</v>
          </cell>
          <cell r="AV3398">
            <v>10703.946477</v>
          </cell>
          <cell r="AW3398">
            <v>9902.7999999999993</v>
          </cell>
          <cell r="AX3398">
            <v>0</v>
          </cell>
          <cell r="AY3398">
            <v>8534.4</v>
          </cell>
          <cell r="BI3398">
            <v>1004</v>
          </cell>
          <cell r="BS3398">
            <v>9538.4</v>
          </cell>
          <cell r="BV3398">
            <v>2818.4294500000001</v>
          </cell>
          <cell r="BW3398">
            <v>4846.5228899999993</v>
          </cell>
          <cell r="BX3398" t="str">
            <v>OZODA MAXSUSLASHTIRILGAN
REKONSTRUKSIYA VA TA`MIRLASH
MCHJ</v>
          </cell>
          <cell r="BY3398">
            <v>301137509</v>
          </cell>
          <cell r="CT3398">
            <v>1</v>
          </cell>
          <cell r="CU3398">
            <v>1</v>
          </cell>
          <cell r="CV3398">
            <v>1</v>
          </cell>
          <cell r="DD3398">
            <v>2.7</v>
          </cell>
          <cell r="DE3398">
            <v>2.7</v>
          </cell>
          <cell r="DF3398">
            <v>2.7</v>
          </cell>
          <cell r="GG3398" t="str">
            <v>км</v>
          </cell>
          <cell r="GH3398">
            <v>2.7</v>
          </cell>
          <cell r="GI3398">
            <v>2.7</v>
          </cell>
          <cell r="GN3398" t="str">
            <v>Ёйилган объект</v>
          </cell>
          <cell r="GX3398" t="str">
            <v>Лимит қўшилди</v>
          </cell>
        </row>
        <row r="3399">
          <cell r="A3399" t="str">
            <v>Тошкент вилояти Олмалик шаҳар "И.Каримов” МФЙ ва “А.Қаҳҳор” МФЙ худудларида "Янги Ўзбекистон" массивда қуриладиган исссиқлик таъминоти тизимлари 1 босқич</v>
          </cell>
          <cell r="B3399" t="str">
            <v>2301274040920001</v>
          </cell>
          <cell r="C3399">
            <v>1</v>
          </cell>
          <cell r="D3399" t="str">
            <v> 100010860262667069801110042</v>
          </cell>
          <cell r="E3399" t="str">
            <v>"Янги Ўзбекистон" ва уй жой массивларида барпо этиладиган ижтимоий ва ишлаб чиқариш инфратузилмаси объектлари</v>
          </cell>
          <cell r="F3399" t="str">
            <v>Иссиқлик таъминоти</v>
          </cell>
          <cell r="G3399" t="str">
            <v>"Янги Ўзбекистон" массиви</v>
          </cell>
          <cell r="H3399" t="str">
            <v>Қурилиш ва уй-жой коммунал хўжалиги вазирлиги</v>
          </cell>
          <cell r="I3399" t="str">
            <v>“Кўп хонадонли уйларни мукаммал ва жорий таъмирлаш ҳамда иссиқлик таъминоти объектлари қурилиши бўйича инжиниринг компанияси” ДУК</v>
          </cell>
          <cell r="J3399" t="str">
            <v>Вазирлик ва идора</v>
          </cell>
          <cell r="K3399" t="str">
            <v>Ёйилма</v>
          </cell>
          <cell r="L3399" t="str">
            <v>Асосий</v>
          </cell>
          <cell r="M3399" t="str">
            <v>Тошкент вилояти</v>
          </cell>
          <cell r="N3399" t="str">
            <v>Олмалиқ шаҳри</v>
          </cell>
          <cell r="O3399" t="str">
            <v>"И.Каримов” МФЙ ва “А.Қаҳҳор” МФЙ</v>
          </cell>
          <cell r="P3399" t="str">
            <v>Янги қурилиш</v>
          </cell>
          <cell r="Q3399">
            <v>2023</v>
          </cell>
          <cell r="R3399">
            <v>2</v>
          </cell>
          <cell r="S3399">
            <v>1</v>
          </cell>
          <cell r="AB3399">
            <v>1</v>
          </cell>
          <cell r="AG3399">
            <v>1</v>
          </cell>
          <cell r="AH3399">
            <v>1</v>
          </cell>
          <cell r="AJ3399">
            <v>1</v>
          </cell>
          <cell r="AM3399">
            <v>1</v>
          </cell>
          <cell r="AN3399">
            <v>1</v>
          </cell>
          <cell r="AO3399">
            <v>1</v>
          </cell>
          <cell r="AR3399">
            <v>1</v>
          </cell>
          <cell r="AS3399">
            <v>8423.7271870000004</v>
          </cell>
          <cell r="AT3399">
            <v>8154.7341870000009</v>
          </cell>
          <cell r="AU3399">
            <v>8154.7341870000009</v>
          </cell>
          <cell r="AV3399">
            <v>8247.1071119999997</v>
          </cell>
          <cell r="AW3399">
            <v>7600</v>
          </cell>
          <cell r="AX3399">
            <v>0</v>
          </cell>
          <cell r="AY3399">
            <v>753.1</v>
          </cell>
          <cell r="BI3399">
            <v>6000</v>
          </cell>
          <cell r="BS3399">
            <v>6753.1</v>
          </cell>
          <cell r="BV3399">
            <v>80.790300000000002</v>
          </cell>
          <cell r="BW3399">
            <v>175.2903</v>
          </cell>
          <cell r="BX3399" t="str">
            <v>"SAIDBEK MEGA STROY INVEST" MAS'ULIYATI CHEKLANGAN JAMIYAT</v>
          </cell>
          <cell r="BY3399">
            <v>302136912</v>
          </cell>
          <cell r="CT3399">
            <v>1</v>
          </cell>
          <cell r="CU3399">
            <v>1</v>
          </cell>
          <cell r="CV3399">
            <v>1</v>
          </cell>
          <cell r="DD3399">
            <v>2.7</v>
          </cell>
          <cell r="DE3399">
            <v>2.7</v>
          </cell>
          <cell r="DF3399">
            <v>2.7</v>
          </cell>
          <cell r="GG3399" t="str">
            <v>км</v>
          </cell>
          <cell r="GH3399">
            <v>2.7</v>
          </cell>
          <cell r="GI3399">
            <v>2.7</v>
          </cell>
          <cell r="GN3399" t="str">
            <v>Ёйилган объект</v>
          </cell>
          <cell r="GX3399" t="str">
            <v>Лимит қўшилди</v>
          </cell>
        </row>
        <row r="3400">
          <cell r="A3400" t="str">
            <v>Тошкент вилояти Нурафшон шаҳари «Янгиобод» МФЙ худудларида "Янги Ўзбекистон" массивда қуриладиган исссиқлик таъминоти тизимлари (лойиҳа-қидирув ишлари)</v>
          </cell>
          <cell r="E3400" t="str">
            <v>"Янги Ўзбекистон" ва уй жой массивларида барпо этиладиган ижтимоий ва ишлаб чиқариш инфратузилмаси объектлари</v>
          </cell>
          <cell r="F3400" t="str">
            <v>Иссиқлик таъминоти</v>
          </cell>
          <cell r="G3400" t="str">
            <v>"Янги Ўзбекистон" массиви</v>
          </cell>
          <cell r="H3400" t="str">
            <v>Қурилиш ва уй-жой коммунал хўжалиги вазирлиги</v>
          </cell>
          <cell r="I3400" t="str">
            <v>“Кўп хонадонли уйларни мукаммал ва жорий таъмирлаш ҳамда иссиқлик таъминоти объектлари қурилиши бўйича инжиниринг компанияси” ДУК</v>
          </cell>
          <cell r="J3400" t="str">
            <v>Вазирлик ва идора</v>
          </cell>
          <cell r="K3400" t="str">
            <v>Қўшимча</v>
          </cell>
          <cell r="L3400" t="str">
            <v>Асосий</v>
          </cell>
          <cell r="M3400" t="str">
            <v>Тошкент вилояти</v>
          </cell>
          <cell r="N3400" t="str">
            <v>Нурафшон шаҳри</v>
          </cell>
          <cell r="O3400" t="str">
            <v>"Янгиобод" МФЙ</v>
          </cell>
          <cell r="P3400" t="str">
            <v>Лойиҳа-қидирув ишлари</v>
          </cell>
          <cell r="Q3400">
            <v>2023</v>
          </cell>
          <cell r="R3400">
            <v>2</v>
          </cell>
          <cell r="AX3400">
            <v>0</v>
          </cell>
          <cell r="BI3400">
            <v>335</v>
          </cell>
          <cell r="BS3400">
            <v>335</v>
          </cell>
          <cell r="BW3400">
            <v>24</v>
          </cell>
          <cell r="GX3400" t="str">
            <v>Янги қўшилган, ЛҚИ</v>
          </cell>
        </row>
        <row r="3401">
          <cell r="A3401" t="str">
            <v>Фаргона вилояти Фаргона тумани "Янги аср" МФЙ худудида "Янги Ўзбекистон" массивда қуриладиган исссиқлик таъминоти тизимлари                          1 босқич</v>
          </cell>
          <cell r="B3401" t="str">
            <v>2201302330920001</v>
          </cell>
          <cell r="C3401">
            <v>1</v>
          </cell>
          <cell r="D3401" t="str">
            <v> 100010860262667069801110044</v>
          </cell>
          <cell r="E3401" t="str">
            <v>"Янги Ўзбекистон" ва уй жой массивларида барпо этиладиган ижтимоий ва ишлаб чиқариш инфратузилмаси объектлари</v>
          </cell>
          <cell r="F3401" t="str">
            <v>Иссиқлик таъминоти</v>
          </cell>
          <cell r="G3401" t="str">
            <v>"Янги Ўзбекистон" массиви</v>
          </cell>
          <cell r="H3401" t="str">
            <v>Қурилиш ва уй-жой коммунал хўжалиги вазирлиги</v>
          </cell>
          <cell r="I3401" t="str">
            <v>“Кўп хонадонли уйларни мукаммал ва жорий таъмирлаш ҳамда иссиқлик таъминоти объектлари қурилиши бўйича инжиниринг компанияси” ДУК</v>
          </cell>
          <cell r="J3401" t="str">
            <v>Вазирлик ва идора</v>
          </cell>
          <cell r="K3401" t="str">
            <v>Ёйилма</v>
          </cell>
          <cell r="L3401" t="str">
            <v>Асосий</v>
          </cell>
          <cell r="M3401" t="str">
            <v>Фарғона вилояти</v>
          </cell>
          <cell r="N3401" t="str">
            <v>Фарғона тумани</v>
          </cell>
          <cell r="O3401" t="str">
            <v>"Янги аср" МФЙ</v>
          </cell>
          <cell r="P3401" t="str">
            <v>Янги қурилиш</v>
          </cell>
          <cell r="Q3401" t="str">
            <v>2022-2023</v>
          </cell>
          <cell r="R3401">
            <v>1</v>
          </cell>
          <cell r="S3401">
            <v>1</v>
          </cell>
          <cell r="X3401">
            <v>1</v>
          </cell>
          <cell r="Z3401">
            <v>1</v>
          </cell>
          <cell r="AA3401">
            <v>1</v>
          </cell>
          <cell r="AS3401">
            <v>7694.046343</v>
          </cell>
          <cell r="AT3401">
            <v>2876.9153510000006</v>
          </cell>
          <cell r="AU3401">
            <v>2876.9153510000006</v>
          </cell>
          <cell r="AX3401">
            <v>0</v>
          </cell>
          <cell r="AY3401">
            <v>176.89973984999943</v>
          </cell>
          <cell r="BS3401">
            <v>176.89973984999943</v>
          </cell>
          <cell r="BV3401">
            <v>103</v>
          </cell>
          <cell r="BW3401">
            <v>103</v>
          </cell>
          <cell r="BX3401" t="str">
            <v xml:space="preserve">DISCOVER INVEST MCHJ </v>
          </cell>
          <cell r="BY3401">
            <v>300935078</v>
          </cell>
          <cell r="CT3401">
            <v>1</v>
          </cell>
          <cell r="CU3401">
            <v>1</v>
          </cell>
          <cell r="CV3401">
            <v>1</v>
          </cell>
          <cell r="DD3401">
            <v>6.0839999999999996</v>
          </cell>
          <cell r="DE3401">
            <v>6.0839999999999996</v>
          </cell>
          <cell r="DF3401">
            <v>6.0839999999999996</v>
          </cell>
          <cell r="GG3401" t="str">
            <v>км</v>
          </cell>
          <cell r="GH3401">
            <v>6.0839999999999996</v>
          </cell>
          <cell r="GI3401">
            <v>6.0839999999999996</v>
          </cell>
          <cell r="GN3401" t="str">
            <v>Ёйилган объект</v>
          </cell>
        </row>
        <row r="3402">
          <cell r="A3402" t="str">
            <v>Фаргона вилояти Езёвон гумани "Юқори Сойбўйи" МФЙ худудида "Янги Ўзбекистон" массивда қуриладиган исссиқлик таъминоти тизимлари 1 босқич</v>
          </cell>
          <cell r="B3402" t="str">
            <v>2201302420920003</v>
          </cell>
          <cell r="C3402">
            <v>1</v>
          </cell>
          <cell r="D3402" t="str">
            <v> 100010860262667069801110045</v>
          </cell>
          <cell r="E3402" t="str">
            <v>"Янги Ўзбекистон" ва уй жой массивларида барпо этиладиган ижтимоий ва ишлаб чиқариш инфратузилмаси объектлари</v>
          </cell>
          <cell r="F3402" t="str">
            <v>Иссиқлик таъминоти</v>
          </cell>
          <cell r="G3402" t="str">
            <v>"Янги Ўзбекистон" массиви</v>
          </cell>
          <cell r="H3402" t="str">
            <v>Қурилиш ва уй-жой коммунал хўжалиги вазирлиги</v>
          </cell>
          <cell r="I3402" t="str">
            <v>“Кўп хонадонли уйларни мукаммал ва жорий таъмирлаш ҳамда иссиқлик таъминоти объектлари қурилиши бўйича инжиниринг компанияси” ДУК</v>
          </cell>
          <cell r="J3402" t="str">
            <v>Вазирлик ва идора</v>
          </cell>
          <cell r="K3402" t="str">
            <v>Ёйилма</v>
          </cell>
          <cell r="L3402" t="str">
            <v>Асосий</v>
          </cell>
          <cell r="M3402" t="str">
            <v>Фарғона вилояти</v>
          </cell>
          <cell r="N3402" t="str">
            <v>Ёзёвон тумани</v>
          </cell>
          <cell r="O3402" t="str">
            <v>"Юқори Сойбўйи" МФЙ</v>
          </cell>
          <cell r="P3402" t="str">
            <v>Янги қурилиш</v>
          </cell>
          <cell r="Q3402" t="str">
            <v>2022-2023</v>
          </cell>
          <cell r="R3402">
            <v>1</v>
          </cell>
          <cell r="S3402">
            <v>1</v>
          </cell>
          <cell r="X3402">
            <v>1</v>
          </cell>
          <cell r="Z3402">
            <v>1</v>
          </cell>
          <cell r="AA3402">
            <v>1</v>
          </cell>
          <cell r="AS3402">
            <v>7260.9762940000001</v>
          </cell>
          <cell r="AT3402">
            <v>3419.9113180000004</v>
          </cell>
          <cell r="AU3402">
            <v>3419.9113180000004</v>
          </cell>
          <cell r="AX3402">
            <v>0</v>
          </cell>
          <cell r="AY3402">
            <v>152.39975930000031</v>
          </cell>
          <cell r="BS3402">
            <v>152.39975930000031</v>
          </cell>
          <cell r="BV3402">
            <v>91</v>
          </cell>
          <cell r="BW3402">
            <v>91</v>
          </cell>
          <cell r="BX3402" t="str">
            <v xml:space="preserve">DISCOVER INVEST MCHJ </v>
          </cell>
          <cell r="BY3402">
            <v>300935078</v>
          </cell>
          <cell r="CT3402">
            <v>1</v>
          </cell>
          <cell r="CU3402">
            <v>1</v>
          </cell>
          <cell r="CV3402">
            <v>1</v>
          </cell>
          <cell r="DD3402">
            <v>4.9000000000000004</v>
          </cell>
          <cell r="DE3402">
            <v>4.9000000000000004</v>
          </cell>
          <cell r="DF3402">
            <v>4.9000000000000004</v>
          </cell>
          <cell r="GG3402" t="str">
            <v>км</v>
          </cell>
          <cell r="GH3402">
            <v>4.9000000000000004</v>
          </cell>
          <cell r="GI3402">
            <v>4.9000000000000004</v>
          </cell>
          <cell r="GN3402" t="str">
            <v>Ёйилган объект</v>
          </cell>
        </row>
        <row r="3403">
          <cell r="A3403" t="str">
            <v>Фарғона вилояти Фартона шахар “Эко шаҳар” худудида "Янги Узбекистон" массивда қуриладиган исссиқлик таъминоти 1 босқич</v>
          </cell>
          <cell r="B3403" t="str">
            <v>2301304010920001</v>
          </cell>
          <cell r="C3403">
            <v>1</v>
          </cell>
          <cell r="D3403" t="str">
            <v> 100010860262667069801110043</v>
          </cell>
          <cell r="E3403" t="str">
            <v>"Янги Ўзбекистон" ва уй жой массивларида барпо этиладиган ижтимоий ва ишлаб чиқариш инфратузилмаси объектлари</v>
          </cell>
          <cell r="F3403" t="str">
            <v>Иссиқлик таъминоти</v>
          </cell>
          <cell r="G3403" t="str">
            <v>"Янги Ўзбекистон" массиви</v>
          </cell>
          <cell r="H3403" t="str">
            <v>Қурилиш ва уй-жой коммунал хўжалиги вазирлиги</v>
          </cell>
          <cell r="I3403" t="str">
            <v>“Кўп хонадонли уйларни мукаммал ва жорий таъмирлаш ҳамда иссиқлик таъминоти объектлари қурилиши бўйича инжиниринг компанияси” ДУК</v>
          </cell>
          <cell r="J3403" t="str">
            <v>Вазирлик ва идора</v>
          </cell>
          <cell r="K3403" t="str">
            <v>Ёйилма</v>
          </cell>
          <cell r="L3403" t="str">
            <v>Асосий</v>
          </cell>
          <cell r="M3403" t="str">
            <v>Фарғона вилояти</v>
          </cell>
          <cell r="N3403" t="str">
            <v>Фарғона шаҳри</v>
          </cell>
          <cell r="O3403" t="str">
            <v>"Эко шаҳар"</v>
          </cell>
          <cell r="P3403" t="str">
            <v>Янги қурилиш</v>
          </cell>
          <cell r="Q3403">
            <v>2023</v>
          </cell>
          <cell r="R3403">
            <v>2</v>
          </cell>
          <cell r="S3403">
            <v>1</v>
          </cell>
          <cell r="AB3403">
            <v>1</v>
          </cell>
          <cell r="AG3403">
            <v>1</v>
          </cell>
          <cell r="AH3403">
            <v>1</v>
          </cell>
          <cell r="AJ3403">
            <v>1</v>
          </cell>
          <cell r="AM3403">
            <v>1</v>
          </cell>
          <cell r="AN3403">
            <v>1</v>
          </cell>
          <cell r="AO3403">
            <v>1</v>
          </cell>
          <cell r="AR3403">
            <v>1</v>
          </cell>
          <cell r="AS3403">
            <v>24271.509952</v>
          </cell>
          <cell r="AT3403">
            <v>21977.515952000002</v>
          </cell>
          <cell r="AU3403">
            <v>21977.515952000002</v>
          </cell>
          <cell r="AX3403">
            <v>0</v>
          </cell>
          <cell r="AY3403">
            <v>17405.5</v>
          </cell>
          <cell r="BI3403">
            <v>3100</v>
          </cell>
          <cell r="BS3403">
            <v>20505.5</v>
          </cell>
          <cell r="BV3403">
            <v>21465.172180000001</v>
          </cell>
          <cell r="BW3403">
            <v>19300.812054000005</v>
          </cell>
          <cell r="BX3403" t="str">
            <v>“FAR TIР GARANT MONTAJ” МЧЖ</v>
          </cell>
          <cell r="CT3403">
            <v>1</v>
          </cell>
          <cell r="CU3403">
            <v>1</v>
          </cell>
          <cell r="CV3403">
            <v>1</v>
          </cell>
          <cell r="DD3403">
            <v>8.6</v>
          </cell>
          <cell r="DE3403">
            <v>8.6</v>
          </cell>
          <cell r="DF3403">
            <v>8.6</v>
          </cell>
          <cell r="GG3403" t="str">
            <v>км</v>
          </cell>
          <cell r="GH3403">
            <v>8.6</v>
          </cell>
          <cell r="GI3403">
            <v>8.6</v>
          </cell>
          <cell r="GN3403" t="str">
            <v>Ёйилган объект</v>
          </cell>
          <cell r="GX3403" t="str">
            <v>Лимит қўшилди</v>
          </cell>
        </row>
        <row r="3404">
          <cell r="A3404" t="str">
            <v>Хоразм вилояти Хонқа тумани "Еш куч" МФИ худудида"Янги Узбекистон" массивда қуриладиган исссиқлик таъминоти тизимлари 1 босқич</v>
          </cell>
          <cell r="B3404" t="str">
            <v>2201332230920001</v>
          </cell>
          <cell r="C3404">
            <v>1</v>
          </cell>
          <cell r="D3404" t="str">
            <v> 100010860262667069801110048</v>
          </cell>
          <cell r="E3404" t="str">
            <v>"Янги Ўзбекистон" ва уй жой массивларида барпо этиладиган ижтимоий ва ишлаб чиқариш инфратузилмаси объектлари</v>
          </cell>
          <cell r="F3404" t="str">
            <v>Иссиқлик таъминоти</v>
          </cell>
          <cell r="G3404" t="str">
            <v>"Янги Ўзбекистон" массиви</v>
          </cell>
          <cell r="H3404" t="str">
            <v>Қурилиш ва уй-жой коммунал хўжалиги вазирлиги</v>
          </cell>
          <cell r="I3404" t="str">
            <v>“Кўп хонадонли уйларни мукаммал ва жорий таъмирлаш ҳамда иссиқлик таъминоти объектлари қурилиши бўйича инжиниринг компанияси” ДУК</v>
          </cell>
          <cell r="J3404" t="str">
            <v>Вазирлик ва идора</v>
          </cell>
          <cell r="K3404" t="str">
            <v>Ёйилма</v>
          </cell>
          <cell r="L3404" t="str">
            <v>Асосий</v>
          </cell>
          <cell r="M3404" t="str">
            <v>Хоразм вилояти</v>
          </cell>
          <cell r="N3404" t="str">
            <v>Хонқа тумани</v>
          </cell>
          <cell r="O3404" t="str">
            <v>"Ёш куч" МФИ</v>
          </cell>
          <cell r="P3404" t="str">
            <v>Янги қурилиш</v>
          </cell>
          <cell r="Q3404" t="str">
            <v>2022-2023</v>
          </cell>
          <cell r="R3404">
            <v>1</v>
          </cell>
          <cell r="S3404">
            <v>1</v>
          </cell>
          <cell r="X3404">
            <v>1</v>
          </cell>
          <cell r="Z3404">
            <v>1</v>
          </cell>
          <cell r="AA3404">
            <v>1</v>
          </cell>
          <cell r="AS3404">
            <v>3083.409541</v>
          </cell>
          <cell r="AT3404">
            <v>1125.5304589999998</v>
          </cell>
          <cell r="AU3404">
            <v>1125.5304589999998</v>
          </cell>
          <cell r="AX3404">
            <v>0</v>
          </cell>
          <cell r="AY3404">
            <v>79.100056949999924</v>
          </cell>
          <cell r="BS3404">
            <v>79.100056949999924</v>
          </cell>
          <cell r="BV3404">
            <v>31</v>
          </cell>
          <cell r="BW3404">
            <v>31</v>
          </cell>
          <cell r="BX3404" t="str">
            <v xml:space="preserve">DISCOVER INVEST MCHJ </v>
          </cell>
          <cell r="BY3404">
            <v>300935078</v>
          </cell>
          <cell r="CT3404">
            <v>1</v>
          </cell>
          <cell r="CU3404">
            <v>1</v>
          </cell>
          <cell r="CV3404">
            <v>1</v>
          </cell>
          <cell r="DD3404">
            <v>1.6</v>
          </cell>
          <cell r="DE3404">
            <v>1.6</v>
          </cell>
          <cell r="DF3404">
            <v>1.6</v>
          </cell>
          <cell r="GG3404" t="str">
            <v>км</v>
          </cell>
          <cell r="GH3404">
            <v>1.6</v>
          </cell>
          <cell r="GI3404">
            <v>1.6</v>
          </cell>
          <cell r="GN3404" t="str">
            <v>Ёйилган объект</v>
          </cell>
        </row>
        <row r="3405">
          <cell r="A3405" t="str">
            <v xml:space="preserve">Хоразм вилояти Янгиариқ тумани "Дўстлик" МФЙ  худудида "Янги Узбекистон" массивда қуриладиган исссиқлик таъминоти тизимлари  1 босқич                                 </v>
          </cell>
          <cell r="B3405" t="str">
            <v>2301332330920001</v>
          </cell>
          <cell r="C3405">
            <v>1</v>
          </cell>
          <cell r="D3405" t="str">
            <v> 100010860262667069801110046</v>
          </cell>
          <cell r="E3405" t="str">
            <v>"Янги Ўзбекистон" ва уй жой массивларида барпо этиладиган ижтимоий ва ишлаб чиқариш инфратузилмаси объектлари</v>
          </cell>
          <cell r="F3405" t="str">
            <v>Иссиқлик таъминоти</v>
          </cell>
          <cell r="G3405" t="str">
            <v>"Янги Ўзбекистон" массиви</v>
          </cell>
          <cell r="H3405" t="str">
            <v>Қурилиш ва уй-жой коммунал хўжалиги вазирлиги</v>
          </cell>
          <cell r="I3405" t="str">
            <v>“Кўп хонадонли уйларни мукаммал ва жорий таъмирлаш ҳамда иссиқлик таъминоти объектлари қурилиши бўйича инжиниринг компанияси” ДУК</v>
          </cell>
          <cell r="J3405" t="str">
            <v>Вазирлик ва идора</v>
          </cell>
          <cell r="K3405" t="str">
            <v>Ёйилма</v>
          </cell>
          <cell r="L3405" t="str">
            <v>Асосий</v>
          </cell>
          <cell r="M3405" t="str">
            <v>Хоразм вилояти</v>
          </cell>
          <cell r="N3405" t="str">
            <v>Янгиариқ тумани</v>
          </cell>
          <cell r="O3405" t="str">
            <v>"Дўстлик" МФЙ</v>
          </cell>
          <cell r="P3405" t="str">
            <v>Янги қурилиш</v>
          </cell>
          <cell r="Q3405">
            <v>2023</v>
          </cell>
          <cell r="R3405">
            <v>2</v>
          </cell>
          <cell r="S3405">
            <v>1</v>
          </cell>
          <cell r="T3405">
            <v>1</v>
          </cell>
          <cell r="U3405">
            <v>1</v>
          </cell>
          <cell r="AB3405">
            <v>1</v>
          </cell>
          <cell r="AG3405">
            <v>1</v>
          </cell>
          <cell r="AH3405">
            <v>1</v>
          </cell>
          <cell r="AJ3405">
            <v>1</v>
          </cell>
          <cell r="AM3405">
            <v>1</v>
          </cell>
          <cell r="AN3405">
            <v>1</v>
          </cell>
          <cell r="AO3405">
            <v>1</v>
          </cell>
          <cell r="AR3405">
            <v>1</v>
          </cell>
          <cell r="AS3405">
            <v>3444.9951449999999</v>
          </cell>
          <cell r="AT3405">
            <v>3392.8911450000001</v>
          </cell>
          <cell r="AU3405">
            <v>3392.8911450000001</v>
          </cell>
          <cell r="AV3405">
            <v>3446.440137</v>
          </cell>
          <cell r="AW3405">
            <v>3170.15</v>
          </cell>
          <cell r="AX3405">
            <v>0</v>
          </cell>
          <cell r="AY3405">
            <v>3226.0000877499997</v>
          </cell>
          <cell r="BR3405">
            <v>-159.2870877499995</v>
          </cell>
          <cell r="BS3405">
            <v>3066.7130000000002</v>
          </cell>
          <cell r="BV3405">
            <v>3186.7001730000002</v>
          </cell>
          <cell r="BW3405">
            <v>3030.0057510000001</v>
          </cell>
          <cell r="BX3405" t="str">
            <v>G'ULOMJON SUV QURILISH MCHJ</v>
          </cell>
          <cell r="BY3405">
            <v>305202962</v>
          </cell>
          <cell r="CT3405">
            <v>1</v>
          </cell>
          <cell r="CU3405">
            <v>1</v>
          </cell>
          <cell r="CV3405">
            <v>1</v>
          </cell>
          <cell r="DD3405">
            <v>1.5</v>
          </cell>
          <cell r="DE3405">
            <v>1.5</v>
          </cell>
          <cell r="DF3405">
            <v>1.5</v>
          </cell>
          <cell r="GG3405" t="str">
            <v>км</v>
          </cell>
          <cell r="GH3405">
            <v>1.5</v>
          </cell>
          <cell r="GI3405">
            <v>1.5</v>
          </cell>
          <cell r="GN3405" t="str">
            <v>Ёйилган объект</v>
          </cell>
        </row>
        <row r="3406">
          <cell r="A3406" t="str">
            <v>Хоразм вилояти Тупроққала тумани "Обод" М ФЙ худудида "Янги Ўзбекистон" массивда қуриладиган исссиқлик таъминоти 1 босқич</v>
          </cell>
          <cell r="B3406" t="str">
            <v>2301332210920001</v>
          </cell>
          <cell r="C3406">
            <v>1</v>
          </cell>
          <cell r="D3406" t="str">
            <v> 100010860262667069801110047</v>
          </cell>
          <cell r="E3406" t="str">
            <v>"Янги Ўзбекистон" ва уй жой массивларида барпо этиладиган ижтимоий ва ишлаб чиқариш инфратузилмаси объектлари</v>
          </cell>
          <cell r="F3406" t="str">
            <v>Иссиқлик таъминоти</v>
          </cell>
          <cell r="G3406" t="str">
            <v>"Янги Ўзбекистон" массиви</v>
          </cell>
          <cell r="H3406" t="str">
            <v>Қурилиш ва уй-жой коммунал хўжалиги вазирлиги</v>
          </cell>
          <cell r="I3406" t="str">
            <v>“Кўп хонадонли уйларни мукаммал ва жорий таъмирлаш ҳамда иссиқлик таъминоти объектлари қурилиши бўйича инжиниринг компанияси” ДУК</v>
          </cell>
          <cell r="J3406" t="str">
            <v>Вазирлик ва идора</v>
          </cell>
          <cell r="K3406" t="str">
            <v>Ёйилма</v>
          </cell>
          <cell r="L3406" t="str">
            <v>Асосий</v>
          </cell>
          <cell r="M3406" t="str">
            <v>Хоразм вилояти</v>
          </cell>
          <cell r="N3406" t="str">
            <v>Тупроққалъа тумани</v>
          </cell>
          <cell r="O3406" t="str">
            <v>"Обод" МФЙ</v>
          </cell>
          <cell r="P3406" t="str">
            <v>Янги қурилиш</v>
          </cell>
          <cell r="Q3406">
            <v>2023</v>
          </cell>
          <cell r="R3406">
            <v>2</v>
          </cell>
          <cell r="S3406">
            <v>1</v>
          </cell>
          <cell r="AB3406">
            <v>1</v>
          </cell>
          <cell r="AG3406">
            <v>1</v>
          </cell>
          <cell r="AH3406">
            <v>1</v>
          </cell>
          <cell r="AJ3406">
            <v>1</v>
          </cell>
          <cell r="AM3406">
            <v>1</v>
          </cell>
          <cell r="AN3406">
            <v>1</v>
          </cell>
          <cell r="AO3406">
            <v>1</v>
          </cell>
          <cell r="AR3406">
            <v>1</v>
          </cell>
          <cell r="AS3406">
            <v>3567.1501860000003</v>
          </cell>
          <cell r="AT3406">
            <v>3500.6261860000004</v>
          </cell>
          <cell r="AU3406">
            <v>3500.6261860000004</v>
          </cell>
          <cell r="AV3406">
            <v>3428.6903149999998</v>
          </cell>
          <cell r="AW3406">
            <v>3268</v>
          </cell>
          <cell r="AX3406">
            <v>0</v>
          </cell>
          <cell r="AY3406">
            <v>3328.6001767000002</v>
          </cell>
          <cell r="BR3406">
            <v>-163.89417670000012</v>
          </cell>
          <cell r="BS3406">
            <v>3164.7060000000001</v>
          </cell>
          <cell r="BV3406">
            <v>3164.3322210000006</v>
          </cell>
          <cell r="BW3406">
            <v>3056.5500539999994</v>
          </cell>
          <cell r="BX3406" t="str">
            <v>XIVA QURILISH KOMPLEKS MCHJ</v>
          </cell>
          <cell r="BY3406">
            <v>302423358</v>
          </cell>
          <cell r="CT3406">
            <v>1</v>
          </cell>
          <cell r="CU3406">
            <v>1</v>
          </cell>
          <cell r="CV3406">
            <v>1</v>
          </cell>
          <cell r="DD3406">
            <v>1.6</v>
          </cell>
          <cell r="DE3406">
            <v>1.6</v>
          </cell>
          <cell r="DF3406">
            <v>1.6</v>
          </cell>
          <cell r="GG3406" t="str">
            <v>км</v>
          </cell>
          <cell r="GH3406">
            <v>1.6</v>
          </cell>
          <cell r="GI3406">
            <v>1.6</v>
          </cell>
          <cell r="GN3406" t="str">
            <v>Ёйилган объект</v>
          </cell>
        </row>
        <row r="3407">
          <cell r="A3407" t="str">
            <v>Хоразм вилояти Янгиариқ тумани "Дўстлик" МФЙ  худудида "Янги Узбекистон" массивда қуриладиган исссиқлик таъминоти тизимлари (2- босқич)</v>
          </cell>
          <cell r="B3407" t="str">
            <v>2301332330211002</v>
          </cell>
          <cell r="C3407">
            <v>1</v>
          </cell>
          <cell r="E3407" t="str">
            <v>"Янги Ўзбекистон" ва уй жой массивларида барпо этиладиган ижтимоий ва ишлаб чиқариш инфратузилмаси объектлари</v>
          </cell>
          <cell r="F3407" t="str">
            <v>Иссиқлик таъминоти</v>
          </cell>
          <cell r="G3407" t="str">
            <v>"Янги Ўзбекистон" массиви</v>
          </cell>
          <cell r="H3407" t="str">
            <v>Қурилиш ва уй-жой коммунал хўжалиги вазирлиги</v>
          </cell>
          <cell r="I3407" t="str">
            <v>“Кўп хонадонли уйларни мукаммал ва жорий таъмирлаш ҳамда иссиқлик таъминоти объектлари қурилиши бўйича инжиниринг компанияси” ДУК</v>
          </cell>
          <cell r="J3407" t="str">
            <v>Вазирлик ва идора</v>
          </cell>
          <cell r="K3407" t="str">
            <v>Қўшимча</v>
          </cell>
          <cell r="L3407" t="str">
            <v>Асосий</v>
          </cell>
          <cell r="M3407" t="str">
            <v>Хоразм вилояти</v>
          </cell>
          <cell r="N3407" t="str">
            <v>Янгиариқ тумани</v>
          </cell>
          <cell r="O3407" t="str">
            <v>"Дўстлик" МФЙ</v>
          </cell>
          <cell r="P3407" t="str">
            <v>Янги қурилиш</v>
          </cell>
          <cell r="Q3407">
            <v>2023</v>
          </cell>
          <cell r="R3407">
            <v>2</v>
          </cell>
          <cell r="S3407">
            <v>1</v>
          </cell>
          <cell r="AB3407">
            <v>1</v>
          </cell>
          <cell r="AE3407">
            <v>1</v>
          </cell>
          <cell r="AG3407">
            <v>1</v>
          </cell>
          <cell r="AH3407">
            <v>1</v>
          </cell>
          <cell r="AK3407">
            <v>1</v>
          </cell>
          <cell r="AM3407">
            <v>1</v>
          </cell>
          <cell r="AN3407">
            <v>1</v>
          </cell>
          <cell r="AO3407">
            <v>1</v>
          </cell>
          <cell r="AR3407">
            <v>1</v>
          </cell>
          <cell r="AS3407">
            <v>582.20000000000005</v>
          </cell>
          <cell r="AT3407">
            <v>582.20000000000005</v>
          </cell>
          <cell r="AU3407">
            <v>582.20000000000005</v>
          </cell>
          <cell r="AV3407">
            <v>564.465868</v>
          </cell>
          <cell r="AW3407">
            <v>536.24175000000002</v>
          </cell>
          <cell r="AX3407">
            <v>0</v>
          </cell>
          <cell r="BI3407">
            <v>927</v>
          </cell>
          <cell r="BS3407">
            <v>927</v>
          </cell>
          <cell r="BV3407">
            <v>1.348193</v>
          </cell>
          <cell r="BW3407">
            <v>408.65132300000005</v>
          </cell>
          <cell r="BX3407" t="str">
            <v>G'ULOMJON SUV QURILISH MCHJ</v>
          </cell>
          <cell r="BY3407">
            <v>305202962</v>
          </cell>
          <cell r="DD3407">
            <v>0.5</v>
          </cell>
          <cell r="DE3407">
            <v>0.5</v>
          </cell>
          <cell r="DF3407">
            <v>0.5</v>
          </cell>
          <cell r="GG3407" t="str">
            <v>км</v>
          </cell>
          <cell r="GH3407">
            <v>0.5</v>
          </cell>
          <cell r="GI3407">
            <v>0.5</v>
          </cell>
          <cell r="GX3407" t="str">
            <v>Янги қўшилган объект</v>
          </cell>
        </row>
        <row r="3408">
          <cell r="A3408" t="str">
            <v>Хоразм вилояти Тупроққала тумани "Обод" М ФЙ худудида "Янги Ўзбекистон" массивда қуриладиган исссиқлик таъминоти (2-босқич)</v>
          </cell>
          <cell r="B3408" t="str">
            <v>2301332210211003</v>
          </cell>
          <cell r="C3408">
            <v>1</v>
          </cell>
          <cell r="E3408" t="str">
            <v>"Янги Ўзбекистон" ва уй жой массивларида барпо этиладиган ижтимоий ва ишлаб чиқариш инфратузилмаси объектлари</v>
          </cell>
          <cell r="F3408" t="str">
            <v>Иссиқлик таъминоти</v>
          </cell>
          <cell r="G3408" t="str">
            <v>"Янги Ўзбекистон" массиви</v>
          </cell>
          <cell r="H3408" t="str">
            <v>Қурилиш ва уй-жой коммунал хўжалиги вазирлиги</v>
          </cell>
          <cell r="I3408" t="str">
            <v>“Кўп хонадонли уйларни мукаммал ва жорий таъмирлаш ҳамда иссиқлик таъминоти объектлари қурилиши бўйича инжиниринг компанияси” ДУК</v>
          </cell>
          <cell r="J3408" t="str">
            <v>Вазирлик ва идора</v>
          </cell>
          <cell r="K3408" t="str">
            <v>Қўшимча</v>
          </cell>
          <cell r="L3408" t="str">
            <v>Асосий</v>
          </cell>
          <cell r="M3408" t="str">
            <v>Хоразм вилояти</v>
          </cell>
          <cell r="N3408" t="str">
            <v>Тупроққалъа тумани</v>
          </cell>
          <cell r="O3408" t="str">
            <v>"Обод" МФЙ</v>
          </cell>
          <cell r="P3408" t="str">
            <v>Янги қурилиш</v>
          </cell>
          <cell r="Q3408">
            <v>2023</v>
          </cell>
          <cell r="R3408">
            <v>2</v>
          </cell>
          <cell r="S3408">
            <v>1</v>
          </cell>
          <cell r="AB3408">
            <v>1</v>
          </cell>
          <cell r="AE3408">
            <v>1</v>
          </cell>
          <cell r="AG3408">
            <v>1</v>
          </cell>
          <cell r="AH3408">
            <v>1</v>
          </cell>
          <cell r="AK3408">
            <v>1</v>
          </cell>
          <cell r="AM3408">
            <v>1</v>
          </cell>
          <cell r="AN3408">
            <v>1</v>
          </cell>
          <cell r="AO3408">
            <v>1</v>
          </cell>
          <cell r="AR3408">
            <v>1</v>
          </cell>
          <cell r="AS3408">
            <v>1274.2</v>
          </cell>
          <cell r="AT3408">
            <v>1274.2</v>
          </cell>
          <cell r="AU3408">
            <v>1274.2</v>
          </cell>
          <cell r="AV3408">
            <v>1235.7255709999999</v>
          </cell>
          <cell r="AW3408">
            <v>1173.9000000000001</v>
          </cell>
          <cell r="AX3408">
            <v>0</v>
          </cell>
          <cell r="BI3408">
            <v>1000</v>
          </cell>
          <cell r="BS3408">
            <v>1000</v>
          </cell>
          <cell r="BV3408">
            <v>1.769811</v>
          </cell>
          <cell r="BW3408">
            <v>177.860623</v>
          </cell>
          <cell r="BX3408" t="str">
            <v>XIVA QURILISH KOMPLEKS MCHJ</v>
          </cell>
          <cell r="BY3408">
            <v>302423358</v>
          </cell>
          <cell r="DD3408">
            <v>0.7</v>
          </cell>
          <cell r="DE3408">
            <v>0.7</v>
          </cell>
          <cell r="DF3408">
            <v>0.7</v>
          </cell>
          <cell r="GG3408" t="str">
            <v>км</v>
          </cell>
          <cell r="GH3408">
            <v>0.7</v>
          </cell>
          <cell r="GI3408">
            <v>0.7</v>
          </cell>
          <cell r="GX3408" t="str">
            <v>Янги қўшилган объект</v>
          </cell>
        </row>
        <row r="3409">
          <cell r="A3409" t="str">
            <v>Хоразм вилояти Хонқа тумани "Еш куч" МФИ худудида "Янги Узбекистон" массивда қуриладиган исссиқлик таъминоти тизимлари (2-босқич)</v>
          </cell>
          <cell r="B3409" t="str">
            <v>2301332230211002</v>
          </cell>
          <cell r="C3409">
            <v>1</v>
          </cell>
          <cell r="E3409" t="str">
            <v>"Янги Ўзбекистон" ва уй жой массивларида барпо этиладиган ижтимоий ва ишлаб чиқариш инфратузилмаси объектлари</v>
          </cell>
          <cell r="F3409" t="str">
            <v>Иссиқлик таъминоти</v>
          </cell>
          <cell r="G3409" t="str">
            <v>"Янги Ўзбекистон" массиви</v>
          </cell>
          <cell r="H3409" t="str">
            <v>Қурилиш ва уй-жой коммунал хўжалиги вазирлиги</v>
          </cell>
          <cell r="I3409" t="str">
            <v>“Кўп хонадонли уйларни мукаммал ва жорий таъмирлаш ҳамда иссиқлик таъминоти объектлари қурилиши бўйича инжиниринг компанияси” ДУК</v>
          </cell>
          <cell r="J3409" t="str">
            <v>Вазирлик ва идора</v>
          </cell>
          <cell r="K3409" t="str">
            <v>Қўшимча</v>
          </cell>
          <cell r="L3409" t="str">
            <v>Асосий</v>
          </cell>
          <cell r="M3409" t="str">
            <v>Хоразм вилояти</v>
          </cell>
          <cell r="N3409" t="str">
            <v>Хонқа тумани</v>
          </cell>
          <cell r="O3409" t="str">
            <v>"Ёш куч" МФИ</v>
          </cell>
          <cell r="P3409" t="str">
            <v>Янги қурилиш</v>
          </cell>
          <cell r="Q3409">
            <v>2023</v>
          </cell>
          <cell r="R3409">
            <v>2</v>
          </cell>
          <cell r="S3409">
            <v>1</v>
          </cell>
          <cell r="AB3409">
            <v>1</v>
          </cell>
          <cell r="AE3409">
            <v>1</v>
          </cell>
          <cell r="AG3409">
            <v>1</v>
          </cell>
          <cell r="AH3409">
            <v>1</v>
          </cell>
          <cell r="AK3409">
            <v>1</v>
          </cell>
          <cell r="AM3409">
            <v>1</v>
          </cell>
          <cell r="AN3409">
            <v>1</v>
          </cell>
          <cell r="AO3409">
            <v>1</v>
          </cell>
          <cell r="AR3409">
            <v>1</v>
          </cell>
          <cell r="AS3409">
            <v>1848.1</v>
          </cell>
          <cell r="AT3409">
            <v>1848.1</v>
          </cell>
          <cell r="AU3409">
            <v>1848.1</v>
          </cell>
          <cell r="AV3409">
            <v>1792.2427259999999</v>
          </cell>
          <cell r="AW3409">
            <v>1702.4</v>
          </cell>
          <cell r="AX3409">
            <v>0</v>
          </cell>
          <cell r="BI3409">
            <v>1653</v>
          </cell>
          <cell r="BS3409">
            <v>1653</v>
          </cell>
          <cell r="BV3409">
            <v>1.8000750000000001</v>
          </cell>
          <cell r="BW3409">
            <v>1104.365485</v>
          </cell>
          <cell r="BX3409" t="str">
            <v>QIYOT QURILISH SERVIS MCHJ</v>
          </cell>
          <cell r="BY3409">
            <v>301189024</v>
          </cell>
          <cell r="DD3409">
            <v>0.9</v>
          </cell>
          <cell r="DE3409">
            <v>0.9</v>
          </cell>
          <cell r="DF3409">
            <v>0.9</v>
          </cell>
          <cell r="GG3409" t="str">
            <v>км</v>
          </cell>
          <cell r="GH3409">
            <v>0.9</v>
          </cell>
          <cell r="GI3409">
            <v>0.9</v>
          </cell>
          <cell r="GX3409" t="str">
            <v>Янги қўшилган объект</v>
          </cell>
        </row>
        <row r="3410">
          <cell r="A3410" t="str">
            <v>Хоразм вилояти Кўшкўпир тумани «Ёвғур» МФЙ худудида "Янги Ўзбекистон" массивда қуриладиган исссиқлик таъминоти тизимлари  (лойиҳа-қидирув ишлари)</v>
          </cell>
          <cell r="E3410" t="str">
            <v>"Янги Ўзбекистон" ва уй жой массивларида барпо этиладиган ижтимоий ва ишлаб чиқариш инфратузилмаси объектлари</v>
          </cell>
          <cell r="F3410" t="str">
            <v>Иссиқлик таъминоти</v>
          </cell>
          <cell r="G3410" t="str">
            <v>"Янги Ўзбекистон" массиви</v>
          </cell>
          <cell r="H3410" t="str">
            <v>Қурилиш ва уй-жой коммунал хўжалиги вазирлиги</v>
          </cell>
          <cell r="I3410" t="str">
            <v>“Кўп хонадонли уйларни мукаммал ва жорий таъмирлаш ҳамда иссиқлик таъминоти объектлари қурилиши бўйича инжиниринг компанияси” ДУК</v>
          </cell>
          <cell r="J3410" t="str">
            <v>Вазирлик ва идора</v>
          </cell>
          <cell r="K3410" t="str">
            <v>Қўшимча</v>
          </cell>
          <cell r="L3410" t="str">
            <v>Асосий</v>
          </cell>
          <cell r="M3410" t="str">
            <v>Хоразм вилояти</v>
          </cell>
          <cell r="N3410" t="str">
            <v>Қўшкўпир тумани</v>
          </cell>
          <cell r="O3410" t="str">
            <v>"Ёвғур" МФЙ</v>
          </cell>
          <cell r="P3410" t="str">
            <v>Лойиҳа-қидирув ишлари</v>
          </cell>
          <cell r="Q3410">
            <v>2023</v>
          </cell>
          <cell r="R3410">
            <v>2</v>
          </cell>
          <cell r="AX3410">
            <v>0</v>
          </cell>
          <cell r="BI3410">
            <v>225</v>
          </cell>
          <cell r="BS3410">
            <v>225</v>
          </cell>
          <cell r="BV3410">
            <v>1.3318789999999998</v>
          </cell>
          <cell r="BW3410">
            <v>15.731879000000001</v>
          </cell>
          <cell r="GX3410" t="str">
            <v>Янги қўшилган, ЛҚИ</v>
          </cell>
        </row>
        <row r="3411">
          <cell r="A3411" t="str">
            <v>Тақсимланмаган лимит</v>
          </cell>
          <cell r="E3411" t="str">
            <v>"Янги Ўзбекистон" ва уй жой массивларида барпо этиладиган ижтимоий ва ишлаб чиқариш инфратузилмаси объектлари</v>
          </cell>
          <cell r="F3411" t="str">
            <v>Иссиқлик таъминоти</v>
          </cell>
          <cell r="H3411" t="str">
            <v>Қурилиш ва уй-жой коммунал хўжалиги вазирлиги</v>
          </cell>
          <cell r="I3411" t="str">
            <v>“Кўп хонадонли уйларни мукаммал ва жорий таъмирлаш ҳамда иссиқлик таъминоти объектлари қурилиши бўйича инжиниринг компанияси” ДУК</v>
          </cell>
          <cell r="J3411" t="str">
            <v>Вазирлик ва идора</v>
          </cell>
          <cell r="K3411" t="str">
            <v>Ёйилма</v>
          </cell>
          <cell r="L3411" t="str">
            <v>Асосий</v>
          </cell>
          <cell r="M3411" t="str">
            <v>Хоразм вилояти</v>
          </cell>
          <cell r="P3411" t="str">
            <v>Тақсимланмаган лимит</v>
          </cell>
          <cell r="R3411">
            <v>2</v>
          </cell>
          <cell r="AX3411">
            <v>0</v>
          </cell>
          <cell r="BR3411">
            <v>323.18126444999962</v>
          </cell>
          <cell r="BS3411">
            <v>323.18126444999962</v>
          </cell>
        </row>
        <row r="3412">
          <cell r="A3412" t="str">
            <v>Тошкент шақри Сергели тумани “А.Новоий” массиви худудида "Янги Ўзбекистон" массивда қуриладиган исссиқлик таъминоти тизимлари                                 1 босқич</v>
          </cell>
          <cell r="B3412" t="str">
            <v>2301262830920001</v>
          </cell>
          <cell r="C3412">
            <v>1</v>
          </cell>
          <cell r="D3412" t="str">
            <v> 100010860262667069801110049</v>
          </cell>
          <cell r="E3412" t="str">
            <v>"Янги Ўзбекистон" ва уй жой массивларида барпо этиладиган ижтимоий ва ишлаб чиқариш инфратузилмаси объектлари</v>
          </cell>
          <cell r="F3412" t="str">
            <v>Иссиқлик таъминоти</v>
          </cell>
          <cell r="G3412" t="str">
            <v>"Янги Ўзбекистон" массиви</v>
          </cell>
          <cell r="H3412" t="str">
            <v>Қурилиш ва уй-жой коммунал хўжалиги вазирлиги</v>
          </cell>
          <cell r="I3412" t="str">
            <v>“Кўп хонадонли уйларни мукаммал ва жорий таъмирлаш ҳамда иссиқлик таъминоти объектлари қурилиши бўйича инжиниринг компанияси” ДУК</v>
          </cell>
          <cell r="J3412" t="str">
            <v>Вазирлик ва идора</v>
          </cell>
          <cell r="K3412" t="str">
            <v>Ёйилма</v>
          </cell>
          <cell r="L3412" t="str">
            <v>Асосий</v>
          </cell>
          <cell r="M3412" t="str">
            <v>Тошкент шаҳар</v>
          </cell>
          <cell r="N3412" t="str">
            <v xml:space="preserve">Сергели тумани </v>
          </cell>
          <cell r="O3412" t="str">
            <v>“А.Навоий” массиви</v>
          </cell>
          <cell r="P3412" t="str">
            <v>Янги қурилиш</v>
          </cell>
          <cell r="Q3412">
            <v>2023</v>
          </cell>
          <cell r="R3412">
            <v>2</v>
          </cell>
          <cell r="S3412">
            <v>1</v>
          </cell>
          <cell r="AB3412">
            <v>1</v>
          </cell>
          <cell r="AF3412">
            <v>1</v>
          </cell>
          <cell r="AX3412">
            <v>0</v>
          </cell>
          <cell r="AY3412">
            <v>2000</v>
          </cell>
          <cell r="BS3412">
            <v>2000</v>
          </cell>
          <cell r="CT3412">
            <v>1</v>
          </cell>
          <cell r="CU3412">
            <v>1</v>
          </cell>
          <cell r="CV3412">
            <v>1</v>
          </cell>
          <cell r="DD3412">
            <v>8.0679999999999996</v>
          </cell>
          <cell r="DE3412">
            <v>8.0679999999999996</v>
          </cell>
          <cell r="DF3412">
            <v>8.0679999999999996</v>
          </cell>
          <cell r="GG3412" t="str">
            <v>км</v>
          </cell>
          <cell r="GH3412">
            <v>8.0679999999999996</v>
          </cell>
          <cell r="GI3412">
            <v>8.0679999999999996</v>
          </cell>
          <cell r="GN3412" t="str">
            <v>Ёйилган объект</v>
          </cell>
        </row>
        <row r="3413">
          <cell r="A3413" t="str">
            <v>Лойиҳа ишлари ва буюртмачи бошқа ҳаражатлари ҳамда 2-босқич иссиқлик тизимларини қуриш учун</v>
          </cell>
          <cell r="E3413" t="str">
            <v>"Янги Ўзбекистон" ва уй жой массивларида барпо этиладиган ижтимоий ва ишлаб чиқариш инфратузилмаси объектлари</v>
          </cell>
          <cell r="F3413" t="str">
            <v>Иссиқлик таъминоти</v>
          </cell>
          <cell r="G3413" t="str">
            <v>"Янги Ўзбекистон" массиви</v>
          </cell>
          <cell r="H3413" t="str">
            <v>Қурилиш ва уй-жой коммунал хўжалиги вазирлиги</v>
          </cell>
          <cell r="J3413" t="str">
            <v>Вазирлик ва идора</v>
          </cell>
          <cell r="K3413" t="str">
            <v>Ёйилма</v>
          </cell>
          <cell r="L3413" t="str">
            <v>Асосий</v>
          </cell>
          <cell r="N3413">
            <v>0</v>
          </cell>
          <cell r="P3413" t="str">
            <v>Тасдиқланадиган дастурлар ижроси учун</v>
          </cell>
          <cell r="R3413">
            <v>2</v>
          </cell>
          <cell r="AX3413">
            <v>0</v>
          </cell>
          <cell r="AY3413">
            <v>46503.4</v>
          </cell>
          <cell r="BI3413">
            <v>-42283.4</v>
          </cell>
          <cell r="BO3413">
            <v>-4220</v>
          </cell>
          <cell r="BS3413">
            <v>0</v>
          </cell>
          <cell r="GN3413" t="str">
            <v>Ёйилган объект</v>
          </cell>
          <cell r="GX3413" t="str">
            <v>Лимит мақбуллаштирилди</v>
          </cell>
          <cell r="HD3413" t="str">
            <v>Лимит мақбуллаштирилди</v>
          </cell>
        </row>
        <row r="3414">
          <cell r="A3414" t="str">
            <v>Қорақалпоғистон Республикаси Кегейли тумани "Актуба" ОФЙда қуриладиган Янги Ўзбекистон  массивларининг ичимлик ва оқова сув тизимларини қуриш</v>
          </cell>
          <cell r="B3414" t="str">
            <v>2201352120920002</v>
          </cell>
          <cell r="C3414">
            <v>1</v>
          </cell>
          <cell r="D3414" t="str">
            <v> 301110860354017063201110553</v>
          </cell>
          <cell r="E3414" t="str">
            <v>"Янги Ўзбекистон" ва уй жой массивларида барпо этиладиган ижтимоий ва ишлаб чиқариш инфратузилмаси объектлари</v>
          </cell>
          <cell r="F3414" t="str">
            <v>Ичимлик суви ва канализация</v>
          </cell>
          <cell r="G3414" t="str">
            <v>"Янги Ўзбекистон" массиви</v>
          </cell>
          <cell r="H3414" t="str">
            <v>"Ўзсувтаъминот" АЖ</v>
          </cell>
          <cell r="I3414" t="str">
            <v>“Сув таъминоти ва оқава сув объектлари қурилиши
 бўйича инжиниринг компанияси” УК</v>
          </cell>
          <cell r="J3414" t="str">
            <v>Вазирлик ва идора</v>
          </cell>
          <cell r="K3414" t="str">
            <v>Ёйилма</v>
          </cell>
          <cell r="L3414" t="str">
            <v>Асосий</v>
          </cell>
          <cell r="M3414" t="str">
            <v>Қорақалпоғистон Республикаси</v>
          </cell>
          <cell r="N3414" t="str">
            <v>Кегейли тумани</v>
          </cell>
          <cell r="O3414" t="str">
            <v>"Актуба" МФЙ</v>
          </cell>
          <cell r="P3414" t="str">
            <v>Янги қурилиш</v>
          </cell>
          <cell r="Q3414" t="str">
            <v>2022-2023</v>
          </cell>
          <cell r="R3414">
            <v>1</v>
          </cell>
          <cell r="S3414">
            <v>1</v>
          </cell>
          <cell r="X3414">
            <v>1</v>
          </cell>
          <cell r="Z3414">
            <v>1</v>
          </cell>
          <cell r="AA3414">
            <v>1</v>
          </cell>
          <cell r="AS3414">
            <v>18186.121000000003</v>
          </cell>
          <cell r="AT3414">
            <v>13976.604953150003</v>
          </cell>
          <cell r="AU3414">
            <v>13976.604953150003</v>
          </cell>
          <cell r="AV3414">
            <v>20375.845809999999</v>
          </cell>
          <cell r="AW3414">
            <v>17923.197704999999</v>
          </cell>
          <cell r="AX3414">
            <v>0</v>
          </cell>
          <cell r="AY3414">
            <v>3000</v>
          </cell>
          <cell r="BI3414">
            <v>10000</v>
          </cell>
          <cell r="BS3414">
            <v>13000</v>
          </cell>
          <cell r="BV3414">
            <v>1957.6121510000003</v>
          </cell>
          <cell r="BW3414">
            <v>7760.1419999999998</v>
          </cell>
          <cell r="BX3414" t="str">
            <v>"REMSTROYKOMPLEKT INVEST INJINIRING" MCHJ</v>
          </cell>
          <cell r="BY3414">
            <v>200143683</v>
          </cell>
          <cell r="CT3414">
            <v>2</v>
          </cell>
          <cell r="CU3414">
            <v>2</v>
          </cell>
          <cell r="CV3414">
            <v>2</v>
          </cell>
          <cell r="DD3414">
            <v>5.0999999999999996</v>
          </cell>
          <cell r="DE3414">
            <v>5.0999999999999996</v>
          </cell>
          <cell r="DF3414">
            <v>5.0999999999999996</v>
          </cell>
          <cell r="GG3414" t="str">
            <v>км</v>
          </cell>
          <cell r="GH3414">
            <v>5.0999999999999996</v>
          </cell>
          <cell r="GI3414">
            <v>5.0999999999999996</v>
          </cell>
          <cell r="GN3414" t="str">
            <v>Ёйилган объект</v>
          </cell>
          <cell r="GX3414" t="str">
            <v>Лимит қўшилди</v>
          </cell>
        </row>
        <row r="3415">
          <cell r="A3415" t="str">
            <v>Қорақалпоғистон Республикаси Қораўзак тумани "Есим" МФЙда қуриладиган Янги Ўзбекистон  массивларининг ичимлик ва оқова сув тизимларини қуриш</v>
          </cell>
          <cell r="B3415" t="str">
            <v>2201352110920002</v>
          </cell>
          <cell r="C3415">
            <v>1</v>
          </cell>
          <cell r="D3415" t="str">
            <v> 301110860354017063201110554</v>
          </cell>
          <cell r="E3415" t="str">
            <v>"Янги Ўзбекистон" ва уй жой массивларида барпо этиладиган ижтимоий ва ишлаб чиқариш инфратузилмаси объектлари</v>
          </cell>
          <cell r="F3415" t="str">
            <v>Ичимлик суви ва канализация</v>
          </cell>
          <cell r="G3415" t="str">
            <v>"Янги Ўзбекистон" массиви</v>
          </cell>
          <cell r="H3415" t="str">
            <v>"Ўзсувтаъминот" АЖ</v>
          </cell>
          <cell r="I3415" t="str">
            <v>“Сув таъминоти ва оқава сув объектлари қурилиши
 бўйича инжиниринг компанияси” УК</v>
          </cell>
          <cell r="J3415" t="str">
            <v>Вазирлик ва идора</v>
          </cell>
          <cell r="K3415" t="str">
            <v>Ёйилма</v>
          </cell>
          <cell r="L3415" t="str">
            <v>Асосий</v>
          </cell>
          <cell r="M3415" t="str">
            <v>Қорақалпоғистон Республикаси</v>
          </cell>
          <cell r="N3415" t="str">
            <v>Қораўзак тумани</v>
          </cell>
          <cell r="O3415" t="str">
            <v>"Есим" МФЙ</v>
          </cell>
          <cell r="P3415" t="str">
            <v>Янги қурилиш</v>
          </cell>
          <cell r="Q3415" t="str">
            <v>2022-2023</v>
          </cell>
          <cell r="R3415">
            <v>1</v>
          </cell>
          <cell r="S3415">
            <v>1</v>
          </cell>
          <cell r="X3415">
            <v>1</v>
          </cell>
          <cell r="Z3415">
            <v>1</v>
          </cell>
          <cell r="AA3415">
            <v>1</v>
          </cell>
          <cell r="AS3415">
            <v>17617.477353791299</v>
          </cell>
          <cell r="AT3415">
            <v>13616.426791791298</v>
          </cell>
          <cell r="AU3415">
            <v>13616.426791791298</v>
          </cell>
          <cell r="AV3415">
            <v>19749.50071</v>
          </cell>
          <cell r="AW3415">
            <v>17372.245994000001</v>
          </cell>
          <cell r="AX3415">
            <v>0</v>
          </cell>
          <cell r="AY3415">
            <v>3000</v>
          </cell>
          <cell r="BI3415">
            <v>9900</v>
          </cell>
          <cell r="BS3415">
            <v>12900</v>
          </cell>
          <cell r="BV3415">
            <v>2227.6819999999998</v>
          </cell>
          <cell r="BW3415">
            <v>7793.576</v>
          </cell>
          <cell r="BX3415" t="str">
            <v>"REMSTROYKOMPLEKT INVEST INJINIRING" MCHJ</v>
          </cell>
          <cell r="BY3415">
            <v>200143683</v>
          </cell>
          <cell r="CT3415">
            <v>2</v>
          </cell>
          <cell r="CU3415">
            <v>2</v>
          </cell>
          <cell r="CV3415">
            <v>2</v>
          </cell>
          <cell r="DD3415">
            <v>3.7</v>
          </cell>
          <cell r="DE3415">
            <v>3.7</v>
          </cell>
          <cell r="DF3415">
            <v>3.7</v>
          </cell>
          <cell r="GG3415" t="str">
            <v>км</v>
          </cell>
          <cell r="GH3415">
            <v>3.7</v>
          </cell>
          <cell r="GI3415">
            <v>3.7</v>
          </cell>
          <cell r="GN3415" t="str">
            <v>Ёйилган объект</v>
          </cell>
          <cell r="GX3415" t="str">
            <v>Лимит қўшилди</v>
          </cell>
        </row>
        <row r="3416">
          <cell r="A3416" t="str">
            <v>Қорақалпоғистон Республикаси Қонликўл тумани "Науриз" МФЙда қуриладиган Янги Ўзбекистон  массивларининг ичимлик ва оқова сув тизимларини қуриш</v>
          </cell>
          <cell r="B3416" t="str">
            <v>2201352180920003</v>
          </cell>
          <cell r="C3416">
            <v>1</v>
          </cell>
          <cell r="D3416" t="str">
            <v> 301110860354017063201110555</v>
          </cell>
          <cell r="E3416" t="str">
            <v>"Янги Ўзбекистон" ва уй жой массивларида барпо этиладиган ижтимоий ва ишлаб чиқариш инфратузилмаси объектлари</v>
          </cell>
          <cell r="F3416" t="str">
            <v>Ичимлик суви ва канализация</v>
          </cell>
          <cell r="G3416" t="str">
            <v>"Янги Ўзбекистон" массиви</v>
          </cell>
          <cell r="H3416" t="str">
            <v>"Ўзсувтаъминот" АЖ</v>
          </cell>
          <cell r="I3416" t="str">
            <v>“Сув таъминоти ва оқава сув объектлари қурилиши
 бўйича инжиниринг компанияси” УК</v>
          </cell>
          <cell r="J3416" t="str">
            <v>Вазирлик ва идора</v>
          </cell>
          <cell r="K3416" t="str">
            <v>Ёйилма</v>
          </cell>
          <cell r="L3416" t="str">
            <v>Асосий</v>
          </cell>
          <cell r="M3416" t="str">
            <v>Қорақалпоғистон Республикаси</v>
          </cell>
          <cell r="N3416" t="str">
            <v>Қонликўл тумани</v>
          </cell>
          <cell r="O3416" t="str">
            <v>"Науриз" МФЙ</v>
          </cell>
          <cell r="P3416" t="str">
            <v>Янги қурилиш</v>
          </cell>
          <cell r="Q3416" t="str">
            <v>2022-2023</v>
          </cell>
          <cell r="R3416">
            <v>1</v>
          </cell>
          <cell r="S3416">
            <v>1</v>
          </cell>
          <cell r="T3416">
            <v>1</v>
          </cell>
          <cell r="U3416">
            <v>1</v>
          </cell>
          <cell r="V3416" t="str">
            <v>апрель, 2023 й.</v>
          </cell>
          <cell r="X3416">
            <v>1</v>
          </cell>
          <cell r="Z3416">
            <v>1</v>
          </cell>
          <cell r="AA3416">
            <v>1</v>
          </cell>
          <cell r="AS3416">
            <v>2346.9459999999999</v>
          </cell>
          <cell r="AT3416">
            <v>746.05963132999989</v>
          </cell>
          <cell r="AU3416">
            <v>746.05963132999989</v>
          </cell>
          <cell r="AV3416">
            <v>2479.274406</v>
          </cell>
          <cell r="AW3416">
            <v>2180.8432229999999</v>
          </cell>
          <cell r="AX3416">
            <v>0</v>
          </cell>
          <cell r="AY3416">
            <v>711.65719999999965</v>
          </cell>
          <cell r="BS3416">
            <v>711.65719999999965</v>
          </cell>
          <cell r="BV3416">
            <v>637.67937399999994</v>
          </cell>
          <cell r="BW3416">
            <v>604.14800000000002</v>
          </cell>
          <cell r="BX3416" t="str">
            <v>"БЎСТОНСУВҚУРИЛИШ" МЧЖ</v>
          </cell>
          <cell r="BY3416">
            <v>200143683</v>
          </cell>
          <cell r="CT3416">
            <v>1</v>
          </cell>
          <cell r="CU3416">
            <v>1</v>
          </cell>
          <cell r="CV3416">
            <v>1</v>
          </cell>
          <cell r="DD3416">
            <v>4.5</v>
          </cell>
          <cell r="DE3416">
            <v>4.5</v>
          </cell>
          <cell r="DF3416">
            <v>4.5</v>
          </cell>
          <cell r="GG3416" t="str">
            <v>км</v>
          </cell>
          <cell r="GH3416">
            <v>4.5</v>
          </cell>
          <cell r="GI3416">
            <v>4.5</v>
          </cell>
          <cell r="GN3416" t="str">
            <v>Ёйилган объект</v>
          </cell>
        </row>
        <row r="3417">
          <cell r="A3417" t="str">
            <v>Андижон тумани "Роввот" МФЙда янги курилаётган кўп қаватли уй-жойларнинг ичимлик ва оқова сув тизимларини куриш</v>
          </cell>
          <cell r="B3417" t="str">
            <v>2201032030920006</v>
          </cell>
          <cell r="C3417">
            <v>1</v>
          </cell>
          <cell r="D3417" t="str">
            <v> 301110860034017063201110742</v>
          </cell>
          <cell r="E3417" t="str">
            <v>"Янги Ўзбекистон" ва уй жой массивларида барпо этиладиган ижтимоий ва ишлаб чиқариш инфратузилмаси объектлари</v>
          </cell>
          <cell r="F3417" t="str">
            <v>Ичимлик суви ва канализация</v>
          </cell>
          <cell r="G3417" t="str">
            <v>"Янги Ўзбекистон" массиви</v>
          </cell>
          <cell r="H3417" t="str">
            <v>"Ўзсувтаъминот" АЖ</v>
          </cell>
          <cell r="I3417" t="str">
            <v>“Сув таъминоти ва оқава сув объектлари қурилиши
 бўйича инжиниринг компанияси” УК</v>
          </cell>
          <cell r="J3417" t="str">
            <v>Вазирлик ва идора</v>
          </cell>
          <cell r="K3417" t="str">
            <v>Ёйилма</v>
          </cell>
          <cell r="L3417" t="str">
            <v>Асосий</v>
          </cell>
          <cell r="M3417" t="str">
            <v>Андижон вилояти</v>
          </cell>
          <cell r="N3417" t="str">
            <v>Андижон тумани</v>
          </cell>
          <cell r="O3417" t="str">
            <v>"Роввот" МФЙ</v>
          </cell>
          <cell r="P3417" t="str">
            <v>Янги қурилиш</v>
          </cell>
          <cell r="Q3417" t="str">
            <v>2022-2023</v>
          </cell>
          <cell r="R3417">
            <v>1</v>
          </cell>
          <cell r="S3417">
            <v>1</v>
          </cell>
          <cell r="T3417">
            <v>1</v>
          </cell>
          <cell r="V3417" t="str">
            <v>май, 2023 й.</v>
          </cell>
          <cell r="X3417">
            <v>1</v>
          </cell>
          <cell r="Z3417">
            <v>1</v>
          </cell>
          <cell r="AA3417">
            <v>1</v>
          </cell>
          <cell r="AS3417">
            <v>2756.0590000000002</v>
          </cell>
          <cell r="AT3417">
            <v>2071.6284740000006</v>
          </cell>
          <cell r="AU3417">
            <v>2071.6284740000006</v>
          </cell>
          <cell r="AV3417">
            <v>3038.0862584000001</v>
          </cell>
          <cell r="AW3417">
            <v>2691.81283145</v>
          </cell>
          <cell r="AX3417">
            <v>0</v>
          </cell>
          <cell r="AY3417">
            <v>2422.1</v>
          </cell>
          <cell r="BR3417">
            <v>-51.756</v>
          </cell>
          <cell r="BS3417">
            <v>2370.3440000000001</v>
          </cell>
          <cell r="BV3417">
            <v>925</v>
          </cell>
          <cell r="BW3417">
            <v>1211.892116</v>
          </cell>
          <cell r="BX3417" t="str">
            <v>"TREST II2" MCHJ</v>
          </cell>
          <cell r="BY3417">
            <v>302785350</v>
          </cell>
          <cell r="CT3417">
            <v>1</v>
          </cell>
          <cell r="CU3417">
            <v>1</v>
          </cell>
          <cell r="CV3417">
            <v>1</v>
          </cell>
          <cell r="DD3417">
            <v>5.0999999999999996</v>
          </cell>
          <cell r="DE3417">
            <v>5.0999999999999996</v>
          </cell>
          <cell r="DF3417">
            <v>5.0999999999999996</v>
          </cell>
          <cell r="GG3417" t="str">
            <v>км</v>
          </cell>
          <cell r="GH3417">
            <v>5.0999999999999996</v>
          </cell>
          <cell r="GI3417">
            <v>5.0999999999999996</v>
          </cell>
          <cell r="GN3417" t="str">
            <v>Ёйилган объект</v>
          </cell>
        </row>
        <row r="3418">
          <cell r="A3418" t="str">
            <v>Балиқчи тyмани "Мумтоз" МФЙда янги курилаётган кўп қаватли уй-жойларнинг ичимлик ва оқова сув тизимларини куриш</v>
          </cell>
          <cell r="B3418" t="str">
            <v>2201032060920001</v>
          </cell>
          <cell r="C3418">
            <v>1</v>
          </cell>
          <cell r="D3418" t="str">
            <v> 301110860354017063201110569</v>
          </cell>
          <cell r="E3418" t="str">
            <v>"Янги Ўзбекистон" ва уй жой массивларида барпо этиладиган ижтимоий ва ишлаб чиқариш инфратузилмаси объектлари</v>
          </cell>
          <cell r="F3418" t="str">
            <v>Ичимлик суви ва канализация</v>
          </cell>
          <cell r="G3418" t="str">
            <v>"Янги Ўзбекистон" массиви</v>
          </cell>
          <cell r="H3418" t="str">
            <v>"Ўзсувтаъминот" АЖ</v>
          </cell>
          <cell r="I3418" t="str">
            <v>“Сув таъминоти ва оқава сув объектлари қурилиши
 бўйича инжиниринг компанияси” УК</v>
          </cell>
          <cell r="J3418" t="str">
            <v>Вазирлик ва идора</v>
          </cell>
          <cell r="K3418" t="str">
            <v>Ёйилма</v>
          </cell>
          <cell r="L3418" t="str">
            <v>Асосий</v>
          </cell>
          <cell r="M3418" t="str">
            <v>Андижон вилояти</v>
          </cell>
          <cell r="N3418" t="str">
            <v>Балиқчи тумани</v>
          </cell>
          <cell r="O3418" t="str">
            <v>"Мумтоз" МФЙ</v>
          </cell>
          <cell r="P3418" t="str">
            <v>Янги қурилиш</v>
          </cell>
          <cell r="Q3418" t="str">
            <v>2022-2023</v>
          </cell>
          <cell r="R3418">
            <v>1</v>
          </cell>
          <cell r="S3418">
            <v>1</v>
          </cell>
          <cell r="T3418">
            <v>1</v>
          </cell>
          <cell r="U3418">
            <v>1</v>
          </cell>
          <cell r="V3418" t="str">
            <v>май, 2023 й.</v>
          </cell>
          <cell r="X3418">
            <v>1</v>
          </cell>
          <cell r="Z3418">
            <v>1</v>
          </cell>
          <cell r="AA3418">
            <v>1</v>
          </cell>
          <cell r="AS3418">
            <v>2098.7910572000001</v>
          </cell>
          <cell r="AT3418">
            <v>1414.7342318400001</v>
          </cell>
          <cell r="AU3418">
            <v>1414.7342318400001</v>
          </cell>
          <cell r="AV3418">
            <v>2295.5252695700001</v>
          </cell>
          <cell r="AW3418">
            <v>2024.72009925</v>
          </cell>
          <cell r="AX3418">
            <v>0</v>
          </cell>
          <cell r="AY3418">
            <v>1380.7</v>
          </cell>
          <cell r="BR3418">
            <v>-35.235999999999997</v>
          </cell>
          <cell r="BS3418">
            <v>1345.4639999999999</v>
          </cell>
          <cell r="BV3418">
            <v>1376.92</v>
          </cell>
          <cell r="BW3418">
            <v>1346.5</v>
          </cell>
          <cell r="BX3418" t="str">
            <v>"FAYZ BINOKOR OLTIARIQ" XK</v>
          </cell>
          <cell r="BY3418">
            <v>205832980</v>
          </cell>
          <cell r="CT3418">
            <v>1</v>
          </cell>
          <cell r="CU3418">
            <v>1</v>
          </cell>
          <cell r="CV3418">
            <v>1</v>
          </cell>
          <cell r="DD3418">
            <v>1.2</v>
          </cell>
          <cell r="DE3418">
            <v>1.2</v>
          </cell>
          <cell r="DF3418">
            <v>1.2</v>
          </cell>
          <cell r="GG3418" t="str">
            <v>км</v>
          </cell>
          <cell r="GH3418">
            <v>1.2</v>
          </cell>
          <cell r="GI3418">
            <v>1.2</v>
          </cell>
          <cell r="GN3418" t="str">
            <v>Ёйилган объект</v>
          </cell>
        </row>
        <row r="3419">
          <cell r="A3419" t="str">
            <v>Бўстон тумани "Пиллакор" МФЙда янги курилаётган кўп қаватли уй-жойларнинг ичимлик ва оқова сув тизимларини куриш</v>
          </cell>
          <cell r="B3419" t="str">
            <v>2201032090920001</v>
          </cell>
          <cell r="C3419">
            <v>1</v>
          </cell>
          <cell r="D3419" t="str">
            <v> 301110860034017063201110744</v>
          </cell>
          <cell r="E3419" t="str">
            <v>"Янги Ўзбекистон" ва уй жой массивларида барпо этиладиган ижтимоий ва ишлаб чиқариш инфратузилмаси объектлари</v>
          </cell>
          <cell r="F3419" t="str">
            <v>Ичимлик суви ва канализация</v>
          </cell>
          <cell r="G3419" t="str">
            <v>"Янги Ўзбекистон" массиви</v>
          </cell>
          <cell r="H3419" t="str">
            <v>"Ўзсувтаъминот" АЖ</v>
          </cell>
          <cell r="I3419" t="str">
            <v>“Сув таъминоти ва оқава сув объектлари қурилиши
 бўйича инжиниринг компанияси” УК</v>
          </cell>
          <cell r="J3419" t="str">
            <v>Вазирлик ва идора</v>
          </cell>
          <cell r="K3419" t="str">
            <v>Ёйилма</v>
          </cell>
          <cell r="L3419" t="str">
            <v>Асосий</v>
          </cell>
          <cell r="M3419" t="str">
            <v>Андижон вилояти</v>
          </cell>
          <cell r="N3419" t="str">
            <v>Бўстон тумани</v>
          </cell>
          <cell r="O3419" t="str">
            <v>"Пиллакор" МФЙ</v>
          </cell>
          <cell r="P3419" t="str">
            <v>Янги қурилиш</v>
          </cell>
          <cell r="Q3419" t="str">
            <v>2022-2023</v>
          </cell>
          <cell r="R3419">
            <v>1</v>
          </cell>
          <cell r="S3419">
            <v>1</v>
          </cell>
          <cell r="T3419">
            <v>1</v>
          </cell>
          <cell r="U3419">
            <v>1</v>
          </cell>
          <cell r="V3419" t="str">
            <v>июнь, 2023 й.</v>
          </cell>
          <cell r="X3419">
            <v>1</v>
          </cell>
          <cell r="Z3419">
            <v>1</v>
          </cell>
          <cell r="AA3419">
            <v>1</v>
          </cell>
          <cell r="AS3419">
            <v>3049.2250526260873</v>
          </cell>
          <cell r="AT3419">
            <v>2359.2043686260872</v>
          </cell>
          <cell r="AU3419">
            <v>2359.2043686260872</v>
          </cell>
          <cell r="AV3419">
            <v>3308.8117211900003</v>
          </cell>
          <cell r="AW3419">
            <v>2911.4795691999998</v>
          </cell>
          <cell r="AX3419">
            <v>0</v>
          </cell>
          <cell r="AY3419">
            <v>2303.4</v>
          </cell>
          <cell r="BR3419">
            <v>-57.753999999999998</v>
          </cell>
          <cell r="BS3419">
            <v>2245.6460000000002</v>
          </cell>
          <cell r="BV3419">
            <v>2227.7200000000003</v>
          </cell>
          <cell r="BW3419">
            <v>2205.8000000000002</v>
          </cell>
          <cell r="BX3419" t="str">
            <v>"FAYZ BINOKOR OLTIARIQ" XK</v>
          </cell>
          <cell r="BY3419">
            <v>205832980</v>
          </cell>
          <cell r="CT3419">
            <v>2</v>
          </cell>
          <cell r="CU3419">
            <v>2</v>
          </cell>
          <cell r="CV3419">
            <v>2</v>
          </cell>
          <cell r="DD3419">
            <v>0.7</v>
          </cell>
          <cell r="DE3419">
            <v>0.7</v>
          </cell>
          <cell r="DF3419">
            <v>0.7</v>
          </cell>
          <cell r="GG3419" t="str">
            <v>км</v>
          </cell>
          <cell r="GH3419">
            <v>0.7</v>
          </cell>
          <cell r="GI3419">
            <v>0.7</v>
          </cell>
          <cell r="GN3419" t="str">
            <v>Ёйилган объект</v>
          </cell>
        </row>
        <row r="3420">
          <cell r="A3420" t="str">
            <v>Избоскан тумани "Қўғай" МФЙда янги курилаётган кўп қаватли уй-жойларнинг ичимлик ва оқова сув тизимларини куриш</v>
          </cell>
          <cell r="B3420" t="str">
            <v>2201032140920001</v>
          </cell>
          <cell r="C3420">
            <v>1</v>
          </cell>
          <cell r="D3420" t="str">
            <v> 301110860034017063201110746</v>
          </cell>
          <cell r="E3420" t="str">
            <v>"Янги Ўзбекистон" ва уй жой массивларида барпо этиладиган ижтимоий ва ишлаб чиқариш инфратузилмаси объектлари</v>
          </cell>
          <cell r="F3420" t="str">
            <v>Ичимлик суви ва канализация</v>
          </cell>
          <cell r="G3420" t="str">
            <v>"Янги Ўзбекистон" массиви</v>
          </cell>
          <cell r="H3420" t="str">
            <v>"Ўзсувтаъминот" АЖ</v>
          </cell>
          <cell r="I3420" t="str">
            <v>“Сув таъминоти ва оқава сув объектлари қурилиши
 бўйича инжиниринг компанияси” УК</v>
          </cell>
          <cell r="J3420" t="str">
            <v>Вазирлик ва идора</v>
          </cell>
          <cell r="K3420" t="str">
            <v>Ёйилма</v>
          </cell>
          <cell r="L3420" t="str">
            <v>Асосий</v>
          </cell>
          <cell r="M3420" t="str">
            <v>Андижон вилояти</v>
          </cell>
          <cell r="N3420" t="str">
            <v>Избоскан тумани</v>
          </cell>
          <cell r="O3420" t="str">
            <v>"Қўғай" МФЙ</v>
          </cell>
          <cell r="P3420" t="str">
            <v>Янги қурилиш</v>
          </cell>
          <cell r="Q3420" t="str">
            <v>2022-2023</v>
          </cell>
          <cell r="R3420">
            <v>1</v>
          </cell>
          <cell r="S3420">
            <v>1</v>
          </cell>
          <cell r="T3420">
            <v>1</v>
          </cell>
          <cell r="V3420" t="str">
            <v>май, 2023 й.</v>
          </cell>
          <cell r="X3420">
            <v>1</v>
          </cell>
          <cell r="Z3420">
            <v>1</v>
          </cell>
          <cell r="AA3420">
            <v>1</v>
          </cell>
          <cell r="AS3420">
            <v>2800.4349428000005</v>
          </cell>
          <cell r="AT3420">
            <v>2114.5466087400005</v>
          </cell>
          <cell r="AU3420">
            <v>2114.5466087400005</v>
          </cell>
          <cell r="AV3420">
            <v>3084.79782548</v>
          </cell>
          <cell r="AW3420">
            <v>2737.783739</v>
          </cell>
          <cell r="AX3420">
            <v>0</v>
          </cell>
          <cell r="AY3420">
            <v>2465</v>
          </cell>
          <cell r="BR3420">
            <v>-52.848999999999997</v>
          </cell>
          <cell r="BS3420">
            <v>2412.1509999999998</v>
          </cell>
          <cell r="BV3420">
            <v>1500</v>
          </cell>
          <cell r="BW3420">
            <v>1825</v>
          </cell>
          <cell r="BX3420" t="str">
            <v>"TREST II2" MCHJ</v>
          </cell>
          <cell r="BY3420">
            <v>302785350</v>
          </cell>
          <cell r="CT3420">
            <v>2</v>
          </cell>
          <cell r="CU3420">
            <v>2</v>
          </cell>
          <cell r="CV3420">
            <v>2</v>
          </cell>
          <cell r="DD3420">
            <v>1.7</v>
          </cell>
          <cell r="DE3420">
            <v>1.7</v>
          </cell>
          <cell r="DF3420">
            <v>1.7</v>
          </cell>
          <cell r="GG3420" t="str">
            <v>км</v>
          </cell>
          <cell r="GH3420">
            <v>1.7</v>
          </cell>
          <cell r="GI3420">
            <v>1.7</v>
          </cell>
          <cell r="GN3420" t="str">
            <v>Ёйилган объект</v>
          </cell>
        </row>
        <row r="3421">
          <cell r="A3421" t="str">
            <v>Пахтаобод тумани "Қўқонқишлоқ" МФЙда янги курилаётган кўп қаватли уй-жойларнинг ичимлик ва оқова сув тизимларини куриш</v>
          </cell>
          <cell r="B3421" t="str">
            <v>2201032320920002</v>
          </cell>
          <cell r="C3421">
            <v>1</v>
          </cell>
          <cell r="D3421" t="str">
            <v> 301110860034017063201110749</v>
          </cell>
          <cell r="E3421" t="str">
            <v>"Янги Ўзбекистон" ва уй жой массивларида барпо этиладиган ижтимоий ва ишлаб чиқариш инфратузилмаси объектлари</v>
          </cell>
          <cell r="F3421" t="str">
            <v>Ичимлик суви ва канализация</v>
          </cell>
          <cell r="G3421" t="str">
            <v>"Янги Ўзбекистон" массиви</v>
          </cell>
          <cell r="H3421" t="str">
            <v>"Ўзсувтаъминот" АЖ</v>
          </cell>
          <cell r="I3421" t="str">
            <v>“Сув таъминоти ва оқава сув объектлари қурилиши
 бўйича инжиниринг компанияси” УК</v>
          </cell>
          <cell r="J3421" t="str">
            <v>Вазирлик ва идора</v>
          </cell>
          <cell r="K3421" t="str">
            <v>Ёйилма</v>
          </cell>
          <cell r="L3421" t="str">
            <v>Асосий</v>
          </cell>
          <cell r="M3421" t="str">
            <v>Андижон вилояти</v>
          </cell>
          <cell r="N3421" t="str">
            <v>Пахтаобод тумани</v>
          </cell>
          <cell r="O3421" t="str">
            <v>"Қўқонқишлоқ" МФЙ</v>
          </cell>
          <cell r="P3421" t="str">
            <v>Янги қурилиш</v>
          </cell>
          <cell r="Q3421" t="str">
            <v>2022-2023</v>
          </cell>
          <cell r="R3421">
            <v>1</v>
          </cell>
          <cell r="S3421">
            <v>1</v>
          </cell>
          <cell r="T3421">
            <v>1</v>
          </cell>
          <cell r="V3421" t="str">
            <v>май, 2023 й.</v>
          </cell>
          <cell r="X3421">
            <v>1</v>
          </cell>
          <cell r="Z3421">
            <v>1</v>
          </cell>
          <cell r="AA3421">
            <v>1</v>
          </cell>
          <cell r="AS3421">
            <v>2724.7535194521743</v>
          </cell>
          <cell r="AT3421">
            <v>2102.0809404521742</v>
          </cell>
          <cell r="AU3421">
            <v>2102.0809404521742</v>
          </cell>
          <cell r="AV3421">
            <v>3001.2432495000003</v>
          </cell>
          <cell r="AW3421">
            <v>2662.6324699500001</v>
          </cell>
          <cell r="AX3421">
            <v>0</v>
          </cell>
          <cell r="AY3421">
            <v>2410.8000000000002</v>
          </cell>
          <cell r="BR3421">
            <v>-52.530999999999999</v>
          </cell>
          <cell r="BS3421">
            <v>2358.2690000000002</v>
          </cell>
          <cell r="BV3421">
            <v>2407.9</v>
          </cell>
          <cell r="BW3421">
            <v>1789.342005</v>
          </cell>
          <cell r="BX3421" t="str">
            <v>"TREST II2" MCHJ</v>
          </cell>
          <cell r="BY3421">
            <v>302785350</v>
          </cell>
          <cell r="CT3421">
            <v>2</v>
          </cell>
          <cell r="CU3421">
            <v>2</v>
          </cell>
          <cell r="CV3421">
            <v>2</v>
          </cell>
          <cell r="DD3421">
            <v>1.4</v>
          </cell>
          <cell r="DE3421">
            <v>1.4</v>
          </cell>
          <cell r="DF3421">
            <v>1.4</v>
          </cell>
          <cell r="GG3421" t="str">
            <v>км</v>
          </cell>
          <cell r="GH3421">
            <v>1.4</v>
          </cell>
          <cell r="GI3421">
            <v>1.4</v>
          </cell>
          <cell r="GN3421" t="str">
            <v>Ёйилган объект</v>
          </cell>
        </row>
        <row r="3422">
          <cell r="A3422" t="str">
            <v>Пахтаобод тумани "Қашқар" МФЙда янги курилаётган кўп қаватли уй-жойларнинг ичимлик ва оқова сув тизимларини куриш</v>
          </cell>
          <cell r="B3422" t="str">
            <v>2201032320920001</v>
          </cell>
          <cell r="C3422">
            <v>1</v>
          </cell>
          <cell r="D3422" t="str">
            <v> 301110860034017063201110748</v>
          </cell>
          <cell r="E3422" t="str">
            <v>"Янги Ўзбекистон" ва уй жой массивларида барпо этиладиган ижтимоий ва ишлаб чиқариш инфратузилмаси объектлари</v>
          </cell>
          <cell r="F3422" t="str">
            <v>Ичимлик суви ва канализация</v>
          </cell>
          <cell r="G3422" t="str">
            <v>"Янги Ўзбекистон" массиви</v>
          </cell>
          <cell r="H3422" t="str">
            <v>"Ўзсувтаъминот" АЖ</v>
          </cell>
          <cell r="I3422" t="str">
            <v>“Сув таъминоти ва оқава сув объектлари қурилиши
 бўйича инжиниринг компанияси” УК</v>
          </cell>
          <cell r="J3422" t="str">
            <v>Вазирлик ва идора</v>
          </cell>
          <cell r="K3422" t="str">
            <v>Ёйилма</v>
          </cell>
          <cell r="L3422" t="str">
            <v>Асосий</v>
          </cell>
          <cell r="M3422" t="str">
            <v>Андижон вилояти</v>
          </cell>
          <cell r="N3422" t="str">
            <v>Пахтаобод тумани</v>
          </cell>
          <cell r="O3422" t="str">
            <v>"Қашқар" МФЙ</v>
          </cell>
          <cell r="P3422" t="str">
            <v>Янги қурилиш</v>
          </cell>
          <cell r="Q3422" t="str">
            <v>2022-2023</v>
          </cell>
          <cell r="R3422">
            <v>1</v>
          </cell>
          <cell r="S3422">
            <v>1</v>
          </cell>
          <cell r="T3422">
            <v>1</v>
          </cell>
          <cell r="V3422" t="str">
            <v>июнь, 2023 й.</v>
          </cell>
          <cell r="X3422">
            <v>1</v>
          </cell>
          <cell r="Z3422">
            <v>1</v>
          </cell>
          <cell r="AA3422">
            <v>1</v>
          </cell>
          <cell r="AS3422">
            <v>3931.5895011565221</v>
          </cell>
          <cell r="AT3422">
            <v>3245.5852901565218</v>
          </cell>
          <cell r="AU3422">
            <v>3245.5852901565218</v>
          </cell>
          <cell r="AV3422">
            <v>4372.6254325999998</v>
          </cell>
          <cell r="AW3422">
            <v>3879.8235932900002</v>
          </cell>
          <cell r="AX3422">
            <v>0</v>
          </cell>
          <cell r="AY3422">
            <v>3565.4</v>
          </cell>
          <cell r="BR3422">
            <v>-81.727000000000004</v>
          </cell>
          <cell r="BS3422">
            <v>3483.6730000000002</v>
          </cell>
          <cell r="BV3422">
            <v>2789.1</v>
          </cell>
          <cell r="BW3422">
            <v>2771.2862949999999</v>
          </cell>
          <cell r="BX3422" t="str">
            <v>"TREST II2" MCHJ</v>
          </cell>
          <cell r="BY3422">
            <v>302785350</v>
          </cell>
          <cell r="CT3422">
            <v>2</v>
          </cell>
          <cell r="CU3422">
            <v>2</v>
          </cell>
          <cell r="CV3422">
            <v>2</v>
          </cell>
          <cell r="DD3422">
            <v>3.5</v>
          </cell>
          <cell r="DE3422">
            <v>3.5</v>
          </cell>
          <cell r="DF3422">
            <v>3.5</v>
          </cell>
          <cell r="GG3422" t="str">
            <v>км</v>
          </cell>
          <cell r="GH3422">
            <v>3.5</v>
          </cell>
          <cell r="GI3422">
            <v>3.5</v>
          </cell>
          <cell r="GN3422" t="str">
            <v>Ёйилган объект</v>
          </cell>
        </row>
        <row r="3423">
          <cell r="A3423" t="str">
            <v>Жалақудуқ тумани "Туялас" ва "Шахрихончек" МФЙларда янги курилаётган кўп қаватли уй-жойларнинг ичимлик ва оқова сув тизимларини куриш</v>
          </cell>
          <cell r="B3423" t="str">
            <v>2201032110920001</v>
          </cell>
          <cell r="C3423">
            <v>1</v>
          </cell>
          <cell r="D3423" t="str">
            <v> 301110860034017063201110745</v>
          </cell>
          <cell r="E3423" t="str">
            <v>"Янги Ўзбекистон" ва уй жой массивларида барпо этиладиган ижтимоий ва ишлаб чиқариш инфратузилмаси объектлари</v>
          </cell>
          <cell r="F3423" t="str">
            <v>Ичимлик суви ва канализация</v>
          </cell>
          <cell r="G3423" t="str">
            <v>"Янги Ўзбекистон" массиви</v>
          </cell>
          <cell r="H3423" t="str">
            <v>"Ўзсувтаъминот" АЖ</v>
          </cell>
          <cell r="I3423" t="str">
            <v>“Сув таъминоти ва оқава сув объектлари қурилиши
 бўйича инжиниринг компанияси” УК</v>
          </cell>
          <cell r="J3423" t="str">
            <v>Вазирлик ва идора</v>
          </cell>
          <cell r="K3423" t="str">
            <v>Ёйилма</v>
          </cell>
          <cell r="L3423" t="str">
            <v>Асосий</v>
          </cell>
          <cell r="M3423" t="str">
            <v>Андижон вилояти</v>
          </cell>
          <cell r="N3423" t="str">
            <v>Жалақудуқ тумани</v>
          </cell>
          <cell r="O3423" t="str">
            <v>"Шахрихончек" МФЙ</v>
          </cell>
          <cell r="P3423" t="str">
            <v>Янги қурилиш</v>
          </cell>
          <cell r="Q3423" t="str">
            <v>2022-2023</v>
          </cell>
          <cell r="R3423">
            <v>1</v>
          </cell>
          <cell r="S3423">
            <v>1</v>
          </cell>
          <cell r="T3423">
            <v>1</v>
          </cell>
          <cell r="U3423">
            <v>1</v>
          </cell>
          <cell r="V3423" t="str">
            <v>декабрь, 2023 й.</v>
          </cell>
          <cell r="X3423">
            <v>1</v>
          </cell>
          <cell r="Z3423">
            <v>1</v>
          </cell>
          <cell r="AA3423">
            <v>1</v>
          </cell>
          <cell r="AS3423">
            <v>12291.947038904349</v>
          </cell>
          <cell r="AT3423">
            <v>11126.418060544349</v>
          </cell>
          <cell r="AU3423">
            <v>11126.418060544349</v>
          </cell>
          <cell r="AV3423">
            <v>13709.6740422</v>
          </cell>
          <cell r="AW3423">
            <v>12095.463286149999</v>
          </cell>
          <cell r="AX3423">
            <v>0</v>
          </cell>
          <cell r="AY3423">
            <v>10857.6</v>
          </cell>
          <cell r="BR3423">
            <v>-278.774</v>
          </cell>
          <cell r="BS3423">
            <v>10578.826000000001</v>
          </cell>
          <cell r="BV3423">
            <v>10244.121549</v>
          </cell>
          <cell r="BW3423">
            <v>9944.254230999999</v>
          </cell>
          <cell r="BX3423" t="str">
            <v>"FAYZ BINOKOR OLTIARIQ" XK</v>
          </cell>
          <cell r="BY3423">
            <v>205832980</v>
          </cell>
          <cell r="CT3423">
            <v>4</v>
          </cell>
          <cell r="CU3423">
            <v>4</v>
          </cell>
          <cell r="CV3423">
            <v>4</v>
          </cell>
          <cell r="DD3423">
            <v>8</v>
          </cell>
          <cell r="DE3423">
            <v>8</v>
          </cell>
          <cell r="DF3423">
            <v>8</v>
          </cell>
          <cell r="GG3423" t="str">
            <v>км</v>
          </cell>
          <cell r="GH3423">
            <v>8</v>
          </cell>
          <cell r="GI3423">
            <v>8</v>
          </cell>
          <cell r="GN3423" t="str">
            <v>Ёйилган объект</v>
          </cell>
        </row>
        <row r="3424">
          <cell r="A3424" t="str">
            <v>Қўрғонтепа тумани "Янги хаёт" МФЙда янги курилаётган кўп қаватли уй-жойларнинг ичимлик ва оқова сув тизимларини куриш</v>
          </cell>
          <cell r="B3424" t="str">
            <v>2201032200920001</v>
          </cell>
          <cell r="C3424">
            <v>1</v>
          </cell>
          <cell r="D3424" t="str">
            <v> 301110860034017063201110747</v>
          </cell>
          <cell r="E3424" t="str">
            <v>"Янги Ўзбекистон" ва уй жой массивларида барпо этиладиган ижтимоий ва ишлаб чиқариш инфратузилмаси объектлари</v>
          </cell>
          <cell r="F3424" t="str">
            <v>Ичимлик суви ва канализация</v>
          </cell>
          <cell r="G3424" t="str">
            <v>"Янги Ўзбекистон" массиви</v>
          </cell>
          <cell r="H3424" t="str">
            <v>"Ўзсувтаъминот" АЖ</v>
          </cell>
          <cell r="I3424" t="str">
            <v>“Сув таъминоти ва оқава сув объектлари қурилиши
 бўйича инжиниринг компанияси” УК</v>
          </cell>
          <cell r="J3424" t="str">
            <v>Вазирлик ва идора</v>
          </cell>
          <cell r="K3424" t="str">
            <v>Ёйилма</v>
          </cell>
          <cell r="L3424" t="str">
            <v>Асосий</v>
          </cell>
          <cell r="M3424" t="str">
            <v>Андижон вилояти</v>
          </cell>
          <cell r="N3424" t="str">
            <v>Қўрғонтепа тумани</v>
          </cell>
          <cell r="O3424" t="str">
            <v>"Янги хаёт" МФЙ</v>
          </cell>
          <cell r="P3424" t="str">
            <v>Янги қурилиш</v>
          </cell>
          <cell r="Q3424" t="str">
            <v>2022-2023</v>
          </cell>
          <cell r="R3424">
            <v>1</v>
          </cell>
          <cell r="S3424">
            <v>1</v>
          </cell>
          <cell r="T3424">
            <v>1</v>
          </cell>
          <cell r="U3424">
            <v>1</v>
          </cell>
          <cell r="V3424" t="str">
            <v>апрель, 2023 й.</v>
          </cell>
          <cell r="X3424">
            <v>1</v>
          </cell>
          <cell r="Z3424">
            <v>1</v>
          </cell>
          <cell r="AA3424">
            <v>1</v>
          </cell>
          <cell r="AS3424">
            <v>1349.3918718521741</v>
          </cell>
          <cell r="AT3424">
            <v>801.56345085217413</v>
          </cell>
          <cell r="AU3424">
            <v>801.56345085217413</v>
          </cell>
          <cell r="AV3424">
            <v>1496.6830333</v>
          </cell>
          <cell r="AW3424">
            <v>1328.83</v>
          </cell>
          <cell r="AX3424">
            <v>0</v>
          </cell>
          <cell r="AY3424">
            <v>789.6</v>
          </cell>
          <cell r="BR3424">
            <v>-20.350999999999999</v>
          </cell>
          <cell r="BS3424">
            <v>769.24900000000002</v>
          </cell>
          <cell r="BV3424">
            <v>799</v>
          </cell>
          <cell r="BW3424">
            <v>766.54594299999997</v>
          </cell>
          <cell r="BX3424" t="str">
            <v>"ABDURAXMONNING TEZKOR-QURILISH" MCHJ</v>
          </cell>
          <cell r="BY3424">
            <v>305277008</v>
          </cell>
          <cell r="CT3424">
            <v>1</v>
          </cell>
          <cell r="CU3424">
            <v>1</v>
          </cell>
          <cell r="CV3424">
            <v>1</v>
          </cell>
          <cell r="DD3424">
            <v>2.2999999999999998</v>
          </cell>
          <cell r="DE3424">
            <v>2.2999999999999998</v>
          </cell>
          <cell r="DF3424">
            <v>2.2999999999999998</v>
          </cell>
          <cell r="GG3424" t="str">
            <v>км</v>
          </cell>
          <cell r="GH3424">
            <v>2.2999999999999998</v>
          </cell>
          <cell r="GI3424">
            <v>2.2999999999999998</v>
          </cell>
          <cell r="GN3424" t="str">
            <v>Ёйилган объект</v>
          </cell>
        </row>
        <row r="3425">
          <cell r="A3425" t="str">
            <v>Балиқчи тyмани "Оққўргон" МФЙда янги курилаётган кўп қаватли уй-жойларнинг ичимлик ва оқова сув тизимларини куриш</v>
          </cell>
          <cell r="B3425" t="str">
            <v>2301032060920001</v>
          </cell>
          <cell r="C3425">
            <v>1</v>
          </cell>
          <cell r="D3425" t="str">
            <v> 301110860034017063201110750</v>
          </cell>
          <cell r="E3425" t="str">
            <v>"Янги Ўзбекистон" ва уй жой массивларида барпо этиладиган ижтимоий ва ишлаб чиқариш инфратузилмаси объектлари</v>
          </cell>
          <cell r="F3425" t="str">
            <v>Ичимлик суви ва канализация</v>
          </cell>
          <cell r="G3425" t="str">
            <v>"Янги Ўзбекистон" массиви</v>
          </cell>
          <cell r="H3425" t="str">
            <v>"Ўзсувтаъминот" АЖ</v>
          </cell>
          <cell r="I3425" t="str">
            <v>“Сув таъминоти ва оқава сув объектлари қурилиши
 бўйича инжиниринг компанияси” УК</v>
          </cell>
          <cell r="J3425" t="str">
            <v>Вазирлик ва идора</v>
          </cell>
          <cell r="K3425" t="str">
            <v>Ёйилма</v>
          </cell>
          <cell r="L3425" t="str">
            <v>Асосий</v>
          </cell>
          <cell r="M3425" t="str">
            <v>Андижон вилояти</v>
          </cell>
          <cell r="N3425" t="str">
            <v>Балиқчи тумани</v>
          </cell>
          <cell r="O3425" t="str">
            <v>"Оққўргон" МФЙ</v>
          </cell>
          <cell r="P3425" t="str">
            <v>Янги қурилиш</v>
          </cell>
          <cell r="Q3425" t="str">
            <v>2022-2023</v>
          </cell>
          <cell r="R3425">
            <v>2</v>
          </cell>
          <cell r="S3425">
            <v>1</v>
          </cell>
          <cell r="AB3425">
            <v>1</v>
          </cell>
          <cell r="AG3425">
            <v>1</v>
          </cell>
          <cell r="AH3425">
            <v>1</v>
          </cell>
          <cell r="AJ3425">
            <v>1</v>
          </cell>
          <cell r="AM3425">
            <v>1</v>
          </cell>
          <cell r="AN3425">
            <v>1</v>
          </cell>
          <cell r="AO3425">
            <v>1</v>
          </cell>
          <cell r="AR3425">
            <v>1</v>
          </cell>
          <cell r="AS3425">
            <v>3717.1041691</v>
          </cell>
          <cell r="AT3425">
            <v>3717.1041691</v>
          </cell>
          <cell r="AU3425">
            <v>3717.1041691</v>
          </cell>
          <cell r="AV3425">
            <v>3885.3460479999999</v>
          </cell>
          <cell r="AW3425">
            <v>3559.4576510000002</v>
          </cell>
          <cell r="AX3425">
            <v>0</v>
          </cell>
          <cell r="AY3425">
            <v>3543.4079999999999</v>
          </cell>
          <cell r="BS3425">
            <v>3543.4079999999999</v>
          </cell>
          <cell r="BV3425">
            <v>3482.0479999999998</v>
          </cell>
          <cell r="BW3425">
            <v>1760.123556</v>
          </cell>
          <cell r="BX3425" t="str">
            <v>"STROY CITIY" МЧЖ</v>
          </cell>
          <cell r="BY3425">
            <v>305263001</v>
          </cell>
          <cell r="CT3425">
            <v>2</v>
          </cell>
          <cell r="CU3425">
            <v>2</v>
          </cell>
          <cell r="CV3425">
            <v>2</v>
          </cell>
          <cell r="DD3425">
            <v>2.5</v>
          </cell>
          <cell r="DE3425">
            <v>2.5</v>
          </cell>
          <cell r="DF3425">
            <v>2.5</v>
          </cell>
          <cell r="GG3425" t="str">
            <v>км</v>
          </cell>
          <cell r="GH3425">
            <v>2.5</v>
          </cell>
          <cell r="GI3425">
            <v>2.5</v>
          </cell>
          <cell r="GN3425" t="str">
            <v>Ёйилган объект</v>
          </cell>
        </row>
        <row r="3426">
          <cell r="A3426" t="str">
            <v>Бўстон тумани "Ғолиб" МФЙда янги курилаётган кўп қаватли уй-жойларнинг ичимлик ва оқова сув тизимларини куриш</v>
          </cell>
          <cell r="B3426" t="str">
            <v>2301032090920001</v>
          </cell>
          <cell r="D3426" t="str">
            <v> 301110860034017063201110751</v>
          </cell>
          <cell r="E3426" t="str">
            <v>"Янги Ўзбекистон" ва уй жой массивларида барпо этиладиган ижтимоий ва ишлаб чиқариш инфратузилмаси объектлари</v>
          </cell>
          <cell r="F3426" t="str">
            <v>Ичимлик суви ва канализация</v>
          </cell>
          <cell r="G3426" t="str">
            <v>"Янги Ўзбекистон" массиви</v>
          </cell>
          <cell r="H3426" t="str">
            <v>"Ўзсувтаъминот" АЖ</v>
          </cell>
          <cell r="I3426" t="str">
            <v>“Сув таъминоти ва оқава сув объектлари қурилиши
 бўйича инжиниринг компанияси” УК</v>
          </cell>
          <cell r="J3426" t="str">
            <v>Вазирлик ва идора</v>
          </cell>
          <cell r="K3426" t="str">
            <v>Ёйилма</v>
          </cell>
          <cell r="L3426" t="str">
            <v>Асосий</v>
          </cell>
          <cell r="M3426" t="str">
            <v>Андижон вилояти</v>
          </cell>
          <cell r="N3426" t="str">
            <v>Бўстон тумани</v>
          </cell>
          <cell r="O3426" t="str">
            <v>"Ғолиб" МФЙ</v>
          </cell>
          <cell r="P3426" t="str">
            <v>Янги қурилиш</v>
          </cell>
          <cell r="Q3426" t="str">
            <v>2022-2023</v>
          </cell>
          <cell r="R3426">
            <v>2</v>
          </cell>
          <cell r="AS3426">
            <v>4357.5322962999999</v>
          </cell>
          <cell r="AT3426">
            <v>4357.5322962999999</v>
          </cell>
          <cell r="AU3426">
            <v>4357.5322962999999</v>
          </cell>
          <cell r="AX3426">
            <v>0</v>
          </cell>
          <cell r="AY3426">
            <v>4153.9089999999997</v>
          </cell>
          <cell r="BF3426">
            <v>-4153.9089999999997</v>
          </cell>
          <cell r="BS3426">
            <v>0</v>
          </cell>
          <cell r="GG3426" t="str">
            <v>км</v>
          </cell>
          <cell r="GH3426">
            <v>1</v>
          </cell>
          <cell r="GN3426" t="str">
            <v>Ёйилган объект</v>
          </cell>
          <cell r="GU3426" t="str">
            <v>Чиқарилган объект</v>
          </cell>
        </row>
        <row r="3427">
          <cell r="A3427" t="str">
            <v>Олтинкўл тумани "Иттифоқ" МФЙда янги курилаётган кўп қаватли уй-жойларнинг ичимлик ва оқова сув тизимларини куриш</v>
          </cell>
          <cell r="B3427" t="str">
            <v>2301032020920001</v>
          </cell>
          <cell r="C3427">
            <v>1</v>
          </cell>
          <cell r="D3427" t="str">
            <v> 301110860034017063201110752</v>
          </cell>
          <cell r="E3427" t="str">
            <v>"Янги Ўзбекистон" ва уй жой массивларида барпо этиладиган ижтимоий ва ишлаб чиқариш инфратузилмаси объектлари</v>
          </cell>
          <cell r="F3427" t="str">
            <v>Ичимлик суви ва канализация</v>
          </cell>
          <cell r="G3427" t="str">
            <v>"Янги Ўзбекистон" массиви</v>
          </cell>
          <cell r="H3427" t="str">
            <v>"Ўзсувтаъминот" АЖ</v>
          </cell>
          <cell r="I3427" t="str">
            <v>“Сув таъминоти ва оқава сув объектлари қурилиши
 бўйича инжиниринг компанияси” УК</v>
          </cell>
          <cell r="J3427" t="str">
            <v>Вазирлик ва идора</v>
          </cell>
          <cell r="K3427" t="str">
            <v>Ёйилма</v>
          </cell>
          <cell r="L3427" t="str">
            <v>Асосий</v>
          </cell>
          <cell r="M3427" t="str">
            <v>Андижон вилояти</v>
          </cell>
          <cell r="N3427" t="str">
            <v>Олтинкўл тумани</v>
          </cell>
          <cell r="O3427" t="str">
            <v>"Иттифоқ" МФЙ</v>
          </cell>
          <cell r="P3427" t="str">
            <v>Янги қурилиш</v>
          </cell>
          <cell r="Q3427" t="str">
            <v>2022-2023</v>
          </cell>
          <cell r="R3427">
            <v>2</v>
          </cell>
          <cell r="S3427">
            <v>1</v>
          </cell>
          <cell r="AB3427">
            <v>1</v>
          </cell>
          <cell r="AG3427">
            <v>1</v>
          </cell>
          <cell r="AH3427">
            <v>1</v>
          </cell>
          <cell r="AJ3427">
            <v>1</v>
          </cell>
          <cell r="AM3427">
            <v>1</v>
          </cell>
          <cell r="AN3427">
            <v>1</v>
          </cell>
          <cell r="AO3427">
            <v>1</v>
          </cell>
          <cell r="AR3427">
            <v>1</v>
          </cell>
          <cell r="AS3427">
            <v>3333.4670646</v>
          </cell>
          <cell r="AT3427">
            <v>3333.4670646</v>
          </cell>
          <cell r="AU3427">
            <v>3333.4670646</v>
          </cell>
          <cell r="AV3427">
            <v>3644.3532740000001</v>
          </cell>
          <cell r="AW3427">
            <v>3462.1356099999998</v>
          </cell>
          <cell r="AX3427">
            <v>0</v>
          </cell>
          <cell r="AY3427">
            <v>3177.6979999999999</v>
          </cell>
          <cell r="BO3427">
            <v>253</v>
          </cell>
          <cell r="BS3427">
            <v>3430.6979999999999</v>
          </cell>
          <cell r="BV3427">
            <v>2617.596</v>
          </cell>
          <cell r="BW3427">
            <v>2062.7023380000001</v>
          </cell>
          <cell r="BX3427" t="str">
            <v>SAROY ZIYNATI XK</v>
          </cell>
          <cell r="BY3427">
            <v>206047983</v>
          </cell>
          <cell r="CT3427">
            <v>2</v>
          </cell>
          <cell r="CU3427">
            <v>2</v>
          </cell>
          <cell r="CV3427">
            <v>2</v>
          </cell>
          <cell r="DD3427">
            <v>0.3</v>
          </cell>
          <cell r="DE3427">
            <v>0.3</v>
          </cell>
          <cell r="DF3427">
            <v>0.3</v>
          </cell>
          <cell r="GG3427" t="str">
            <v>км</v>
          </cell>
          <cell r="GH3427">
            <v>0.3</v>
          </cell>
          <cell r="GI3427">
            <v>0.3</v>
          </cell>
          <cell r="GN3427" t="str">
            <v>Ёйилган объект</v>
          </cell>
          <cell r="HD3427" t="str">
            <v>Лимит қўшилди</v>
          </cell>
        </row>
        <row r="3428">
          <cell r="A3428" t="str">
            <v>Улуғнор тумани "Шахриобод" МФЙ "Оқ-Олтин" массивида янги курилаётган кўп қаватли уй-жойларнинг ичимлик ва оқова сув тизимларини куриш</v>
          </cell>
          <cell r="B3428" t="str">
            <v>2301032170920001</v>
          </cell>
          <cell r="C3428">
            <v>1</v>
          </cell>
          <cell r="D3428" t="str">
            <v> 301110860034017063201110753</v>
          </cell>
          <cell r="E3428" t="str">
            <v>"Янги Ўзбекистон" ва уй жой массивларида барпо этиладиган ижтимоий ва ишлаб чиқариш инфратузилмаси объектлари</v>
          </cell>
          <cell r="F3428" t="str">
            <v>Ичимлик суви ва канализация</v>
          </cell>
          <cell r="G3428" t="str">
            <v>"Янги Ўзбекистон" массиви</v>
          </cell>
          <cell r="H3428" t="str">
            <v>"Ўзсувтаъминот" АЖ</v>
          </cell>
          <cell r="I3428" t="str">
            <v>“Сув таъминоти ва оқава сув объектлари қурилиши
 бўйича инжиниринг компанияси” УК</v>
          </cell>
          <cell r="J3428" t="str">
            <v>Вазирлик ва идора</v>
          </cell>
          <cell r="K3428" t="str">
            <v>Ёйилма</v>
          </cell>
          <cell r="L3428" t="str">
            <v>Асосий</v>
          </cell>
          <cell r="M3428" t="str">
            <v>Андижон вилояти</v>
          </cell>
          <cell r="N3428" t="str">
            <v>Улуғнор тумани</v>
          </cell>
          <cell r="O3428" t="str">
            <v>"Шахриобод" МФЙ</v>
          </cell>
          <cell r="P3428" t="str">
            <v>Янги қурилиш</v>
          </cell>
          <cell r="Q3428" t="str">
            <v>2022-2023</v>
          </cell>
          <cell r="R3428">
            <v>2</v>
          </cell>
          <cell r="S3428">
            <v>1</v>
          </cell>
          <cell r="AB3428">
            <v>1</v>
          </cell>
          <cell r="AG3428">
            <v>1</v>
          </cell>
          <cell r="AH3428">
            <v>1</v>
          </cell>
          <cell r="AJ3428">
            <v>1</v>
          </cell>
          <cell r="AM3428">
            <v>1</v>
          </cell>
          <cell r="AN3428">
            <v>1</v>
          </cell>
          <cell r="AO3428">
            <v>1</v>
          </cell>
          <cell r="AR3428">
            <v>1</v>
          </cell>
          <cell r="AS3428">
            <v>3929.6294309</v>
          </cell>
          <cell r="AT3428">
            <v>3929.6294309</v>
          </cell>
          <cell r="AU3428">
            <v>3929.6294309</v>
          </cell>
          <cell r="AV3428">
            <v>4237.5337669999999</v>
          </cell>
          <cell r="AW3428">
            <v>4025.6570969999998</v>
          </cell>
          <cell r="AX3428">
            <v>0</v>
          </cell>
          <cell r="AY3428">
            <v>3746.002</v>
          </cell>
          <cell r="BO3428">
            <v>238</v>
          </cell>
          <cell r="BS3428">
            <v>3984.002</v>
          </cell>
          <cell r="BV3428">
            <v>2023</v>
          </cell>
          <cell r="BW3428">
            <v>3110.4</v>
          </cell>
          <cell r="BX3428" t="str">
            <v>SAROY ZIYNATI XK</v>
          </cell>
          <cell r="BY3428">
            <v>206047983</v>
          </cell>
          <cell r="CT3428">
            <v>2</v>
          </cell>
          <cell r="CU3428">
            <v>2</v>
          </cell>
          <cell r="CV3428">
            <v>2</v>
          </cell>
          <cell r="DD3428">
            <v>1.4</v>
          </cell>
          <cell r="DE3428">
            <v>1.4</v>
          </cell>
          <cell r="DF3428">
            <v>1.4</v>
          </cell>
          <cell r="GG3428" t="str">
            <v>км</v>
          </cell>
          <cell r="GH3428">
            <v>1.4</v>
          </cell>
          <cell r="GI3428">
            <v>1.4</v>
          </cell>
          <cell r="GN3428" t="str">
            <v>Ёйилган объект</v>
          </cell>
          <cell r="HD3428" t="str">
            <v>Лимит қўшилди</v>
          </cell>
        </row>
        <row r="3429">
          <cell r="A3429" t="str">
            <v>Шахрихон тумани "Ўрта Шахрихон" МФЙда янги курилаётган кўп қаватли уй-жойларнинг ичимлик ва оқова сув тизимларини куриш</v>
          </cell>
          <cell r="B3429" t="str">
            <v>2301032300920001</v>
          </cell>
          <cell r="D3429" t="str">
            <v> 301110860034017063201110754</v>
          </cell>
          <cell r="E3429" t="str">
            <v>"Янги Ўзбекистон" ва уй жой массивларида барпо этиладиган ижтимоий ва ишлаб чиқариш инфратузилмаси объектлари</v>
          </cell>
          <cell r="F3429" t="str">
            <v>Ичимлик суви ва канализация</v>
          </cell>
          <cell r="G3429" t="str">
            <v>"Янги Ўзбекистон" массиви</v>
          </cell>
          <cell r="H3429" t="str">
            <v>"Ўзсувтаъминот" АЖ</v>
          </cell>
          <cell r="I3429" t="str">
            <v>“Сув таъминоти ва оқава сув объектлари қурилиши
 бўйича инжиниринг компанияси” УК</v>
          </cell>
          <cell r="J3429" t="str">
            <v>Вазирлик ва идора</v>
          </cell>
          <cell r="K3429" t="str">
            <v>Ёйилма</v>
          </cell>
          <cell r="L3429" t="str">
            <v>Асосий</v>
          </cell>
          <cell r="M3429" t="str">
            <v>Андижон вилояти</v>
          </cell>
          <cell r="N3429" t="str">
            <v>Шахрихон тумани</v>
          </cell>
          <cell r="O3429" t="str">
            <v>"Ўрта Шахрихон" МФЙ</v>
          </cell>
          <cell r="P3429" t="str">
            <v>Янги қурилиш</v>
          </cell>
          <cell r="Q3429" t="str">
            <v>2022-2023</v>
          </cell>
          <cell r="R3429">
            <v>2</v>
          </cell>
          <cell r="AS3429">
            <v>6358.8222899000002</v>
          </cell>
          <cell r="AT3429">
            <v>6358.8222899000002</v>
          </cell>
          <cell r="AU3429">
            <v>6358.8222899000002</v>
          </cell>
          <cell r="AX3429">
            <v>0</v>
          </cell>
          <cell r="AY3429">
            <v>6061.683</v>
          </cell>
          <cell r="BF3429">
            <v>-6061.683</v>
          </cell>
          <cell r="BS3429">
            <v>0</v>
          </cell>
          <cell r="GG3429" t="str">
            <v>км</v>
          </cell>
          <cell r="GH3429">
            <v>0.93</v>
          </cell>
          <cell r="GN3429" t="str">
            <v>Ёйилган объект</v>
          </cell>
          <cell r="GU3429" t="str">
            <v>Чиқарилган объект</v>
          </cell>
        </row>
        <row r="3430">
          <cell r="A3430" t="str">
            <v>Андижон вилояти Янги Андижон тумани "Пахтакор" сув иншоотини реконструкция қилиш</v>
          </cell>
          <cell r="B3430" t="str">
            <v>2201032030920004</v>
          </cell>
          <cell r="C3430">
            <v>1</v>
          </cell>
          <cell r="D3430" t="str">
            <v> 301110860034017063201110620</v>
          </cell>
          <cell r="E3430" t="str">
            <v>"Янги Ўзбекистон" ва уй жой массивларида барпо этиладиган ижтимоий ва ишлаб чиқариш инфратузилмаси объектлари</v>
          </cell>
          <cell r="F3430" t="str">
            <v>Ичимлик суви ва канализация</v>
          </cell>
          <cell r="G3430" t="str">
            <v>"Янги Ўзбекистон" массиви</v>
          </cell>
          <cell r="H3430" t="str">
            <v>"Ўзсувтаъминот" АЖ</v>
          </cell>
          <cell r="I3430" t="str">
            <v>“Сув таъминоти ва оқава сув объектлари қурилиши
 бўйича инжиниринг компанияси” УК</v>
          </cell>
          <cell r="J3430" t="str">
            <v>Вазирлик ва идора</v>
          </cell>
          <cell r="K3430" t="str">
            <v>Ёйилма</v>
          </cell>
          <cell r="L3430" t="str">
            <v>Асосий</v>
          </cell>
          <cell r="M3430" t="str">
            <v>Андижон вилояти</v>
          </cell>
          <cell r="N3430" t="str">
            <v>Андижон шаҳри</v>
          </cell>
          <cell r="O3430" t="str">
            <v>Янги Андижон массиви</v>
          </cell>
          <cell r="P3430" t="str">
            <v>Янги қурилиш</v>
          </cell>
          <cell r="Q3430" t="str">
            <v>2021-2023</v>
          </cell>
          <cell r="R3430">
            <v>1</v>
          </cell>
          <cell r="S3430">
            <v>1</v>
          </cell>
          <cell r="V3430" t="str">
            <v>декабрь, 2023 й.</v>
          </cell>
          <cell r="X3430">
            <v>1</v>
          </cell>
          <cell r="Z3430">
            <v>1</v>
          </cell>
          <cell r="AA3430">
            <v>1</v>
          </cell>
          <cell r="AS3430">
            <v>33892.233</v>
          </cell>
          <cell r="AT3430">
            <v>17204.397736999999</v>
          </cell>
          <cell r="AU3430">
            <v>17204.397736999999</v>
          </cell>
          <cell r="AV3430">
            <v>34322.281214000002</v>
          </cell>
          <cell r="AW3430">
            <v>31922.922999999999</v>
          </cell>
          <cell r="AX3430">
            <v>0</v>
          </cell>
          <cell r="AY3430">
            <v>16810.099999999999</v>
          </cell>
          <cell r="BS3430">
            <v>16810.099999999999</v>
          </cell>
          <cell r="BV3430">
            <v>14542</v>
          </cell>
          <cell r="BW3430">
            <v>13676.11</v>
          </cell>
          <cell r="BX3430" t="str">
            <v>"Экспресс бунёдкор" МЧЖ</v>
          </cell>
          <cell r="BY3430">
            <v>205832980</v>
          </cell>
          <cell r="CT3430">
            <v>1</v>
          </cell>
          <cell r="CU3430">
            <v>1</v>
          </cell>
          <cell r="CV3430">
            <v>1</v>
          </cell>
          <cell r="GG3430" t="str">
            <v>объект</v>
          </cell>
          <cell r="GH3430">
            <v>1</v>
          </cell>
          <cell r="GI3430">
            <v>1</v>
          </cell>
          <cell r="GN3430" t="str">
            <v>Ёйилган объект</v>
          </cell>
        </row>
        <row r="3431">
          <cell r="A3431" t="str">
            <v>Андижон вилояти Янги Андижон тумани "Мундуз" сув иншоотини реконструкция қилиш</v>
          </cell>
          <cell r="B3431" t="str">
            <v>2201032030920003</v>
          </cell>
          <cell r="C3431">
            <v>1</v>
          </cell>
          <cell r="D3431" t="str">
            <v> 301110860034017063201110621</v>
          </cell>
          <cell r="E3431" t="str">
            <v>"Янги Ўзбекистон" ва уй жой массивларида барпо этиладиган ижтимоий ва ишлаб чиқариш инфратузилмаси объектлари</v>
          </cell>
          <cell r="F3431" t="str">
            <v>Ичимлик суви ва канализация</v>
          </cell>
          <cell r="G3431" t="str">
            <v>"Янги Ўзбекистон" массиви</v>
          </cell>
          <cell r="H3431" t="str">
            <v>"Ўзсувтаъминот" АЖ</v>
          </cell>
          <cell r="I3431" t="str">
            <v>“Сув таъминоти ва оқава сув объектлари қурилиши
 бўйича инжиниринг компанияси” УК</v>
          </cell>
          <cell r="J3431" t="str">
            <v>Вазирлик ва идора</v>
          </cell>
          <cell r="K3431" t="str">
            <v>Ёйилма</v>
          </cell>
          <cell r="L3431" t="str">
            <v>Асосий</v>
          </cell>
          <cell r="M3431" t="str">
            <v>Андижон вилояти</v>
          </cell>
          <cell r="N3431" t="str">
            <v>Андижон шаҳри</v>
          </cell>
          <cell r="O3431" t="str">
            <v>Янги Андижон массиви</v>
          </cell>
          <cell r="P3431" t="str">
            <v>Янги қурилиш</v>
          </cell>
          <cell r="Q3431" t="str">
            <v>2021-2023</v>
          </cell>
          <cell r="R3431">
            <v>1</v>
          </cell>
          <cell r="X3431">
            <v>1</v>
          </cell>
          <cell r="Z3431">
            <v>1</v>
          </cell>
          <cell r="AA3431">
            <v>1</v>
          </cell>
          <cell r="AS3431">
            <v>56816.464</v>
          </cell>
          <cell r="AT3431">
            <v>40028.675111000004</v>
          </cell>
          <cell r="AU3431">
            <v>40028.675111000004</v>
          </cell>
          <cell r="AV3431">
            <v>57821.757536999998</v>
          </cell>
          <cell r="AW3431">
            <v>53498.824000000001</v>
          </cell>
          <cell r="AX3431">
            <v>0</v>
          </cell>
          <cell r="AY3431">
            <v>16273.145</v>
          </cell>
          <cell r="BI3431">
            <v>13000</v>
          </cell>
          <cell r="BS3431">
            <v>29273.145</v>
          </cell>
          <cell r="BV3431">
            <v>25912.046000000002</v>
          </cell>
          <cell r="BW3431">
            <v>18561.78</v>
          </cell>
          <cell r="BX3431" t="str">
            <v>"Турон тонги" МЧЖ</v>
          </cell>
          <cell r="BY3431">
            <v>301546062</v>
          </cell>
          <cell r="CT3431">
            <v>1</v>
          </cell>
          <cell r="CU3431">
            <v>1</v>
          </cell>
          <cell r="CV3431">
            <v>1</v>
          </cell>
          <cell r="GG3431" t="str">
            <v>объект</v>
          </cell>
          <cell r="GH3431">
            <v>1</v>
          </cell>
          <cell r="GI3431">
            <v>1</v>
          </cell>
          <cell r="GN3431" t="str">
            <v>Ёйилган объект</v>
          </cell>
          <cell r="GX3431" t="str">
            <v>Лимит қўшилди</v>
          </cell>
        </row>
        <row r="3432">
          <cell r="A3432" t="str">
            <v>Андижон вилояти Янги Андижон тумани Марказий сув тармоғини қуриш ва ички ичимлик суви тармоғини тортиш</v>
          </cell>
          <cell r="B3432" t="str">
            <v>2201032030920005</v>
          </cell>
          <cell r="C3432">
            <v>1</v>
          </cell>
          <cell r="D3432" t="str">
            <v> 301110860034017063201110622</v>
          </cell>
          <cell r="E3432" t="str">
            <v>"Янги Ўзбекистон" ва уй жой массивларида барпо этиладиган ижтимоий ва ишлаб чиқариш инфратузилмаси объектлари</v>
          </cell>
          <cell r="F3432" t="str">
            <v>Ичимлик суви ва канализация</v>
          </cell>
          <cell r="G3432" t="str">
            <v>"Янги Ўзбекистон" массиви</v>
          </cell>
          <cell r="H3432" t="str">
            <v>"Ўзсувтаъминот" АЖ</v>
          </cell>
          <cell r="I3432" t="str">
            <v>“Сув таъминоти ва оқава сув объектлари қурилиши
 бўйича инжиниринг компанияси” УК</v>
          </cell>
          <cell r="J3432" t="str">
            <v>Вазирлик ва идора</v>
          </cell>
          <cell r="K3432" t="str">
            <v>Ёйилма</v>
          </cell>
          <cell r="L3432" t="str">
            <v>Асосий</v>
          </cell>
          <cell r="M3432" t="str">
            <v>Андижон вилояти</v>
          </cell>
          <cell r="N3432" t="str">
            <v>Андижон шаҳри</v>
          </cell>
          <cell r="O3432" t="str">
            <v>Янги Андижон массиви</v>
          </cell>
          <cell r="P3432" t="str">
            <v>Янги қурилиш</v>
          </cell>
          <cell r="Q3432" t="str">
            <v>2021-2023</v>
          </cell>
          <cell r="R3432">
            <v>1</v>
          </cell>
          <cell r="S3432">
            <v>1</v>
          </cell>
          <cell r="X3432">
            <v>1</v>
          </cell>
          <cell r="Z3432">
            <v>1</v>
          </cell>
          <cell r="AA3432">
            <v>1</v>
          </cell>
          <cell r="AS3432">
            <v>78181.255999999994</v>
          </cell>
          <cell r="AT3432">
            <v>29076.469702999995</v>
          </cell>
          <cell r="AU3432">
            <v>29076.469702999995</v>
          </cell>
          <cell r="AV3432">
            <v>78883.224400000006</v>
          </cell>
          <cell r="AW3432">
            <v>73655.165999999997</v>
          </cell>
          <cell r="AX3432">
            <v>0</v>
          </cell>
          <cell r="AY3432">
            <v>12510.145</v>
          </cell>
          <cell r="BI3432">
            <v>13000</v>
          </cell>
          <cell r="BS3432">
            <v>25510.145</v>
          </cell>
          <cell r="BV3432">
            <v>24476.7</v>
          </cell>
          <cell r="BW3432">
            <v>14184.5</v>
          </cell>
          <cell r="BX3432" t="str">
            <v>"Водий юлдузи" МЧЖ</v>
          </cell>
          <cell r="BY3432">
            <v>305672735</v>
          </cell>
          <cell r="DD3432">
            <v>16.2</v>
          </cell>
          <cell r="DE3432">
            <v>16.2</v>
          </cell>
          <cell r="DF3432">
            <v>16.2</v>
          </cell>
          <cell r="GG3432" t="str">
            <v>км</v>
          </cell>
          <cell r="GH3432">
            <v>16.2</v>
          </cell>
          <cell r="GI3432">
            <v>16.2</v>
          </cell>
          <cell r="GN3432" t="str">
            <v>Ёйилган объект</v>
          </cell>
          <cell r="GX3432" t="str">
            <v>Лимит қўшилди</v>
          </cell>
        </row>
        <row r="3433">
          <cell r="A3433" t="str">
            <v>Андижон вилояти Янги Андижон тумани  "Харабек" маҳалласидаги сув тақсимлаш иншоотини қуриш</v>
          </cell>
          <cell r="B3433" t="str">
            <v>2201032030920001</v>
          </cell>
          <cell r="C3433">
            <v>1</v>
          </cell>
          <cell r="D3433" t="str">
            <v> 301110860034017063201110623</v>
          </cell>
          <cell r="E3433" t="str">
            <v>"Янги Ўзбекистон" ва уй жой массивларида барпо этиладиган ижтимоий ва ишлаб чиқариш инфратузилмаси объектлари</v>
          </cell>
          <cell r="F3433" t="str">
            <v>Ичимлик суви ва канализация</v>
          </cell>
          <cell r="G3433" t="str">
            <v>"Янги Ўзбекистон" массиви</v>
          </cell>
          <cell r="H3433" t="str">
            <v>"Ўзсувтаъминот" АЖ</v>
          </cell>
          <cell r="I3433" t="str">
            <v>“Сув таъминоти ва оқава сув объектлари қурилиши
 бўйича инжиниринг компанияси” УК</v>
          </cell>
          <cell r="J3433" t="str">
            <v>Вазирлик ва идора</v>
          </cell>
          <cell r="K3433" t="str">
            <v>Ёйилма</v>
          </cell>
          <cell r="L3433" t="str">
            <v>Асосий</v>
          </cell>
          <cell r="M3433" t="str">
            <v>Андижон вилояти</v>
          </cell>
          <cell r="N3433" t="str">
            <v>Андижон шаҳри</v>
          </cell>
          <cell r="O3433" t="str">
            <v>Янги Андижон массиви</v>
          </cell>
          <cell r="P3433" t="str">
            <v>Янги қурилиш</v>
          </cell>
          <cell r="Q3433" t="str">
            <v>2021-2023</v>
          </cell>
          <cell r="R3433">
            <v>1</v>
          </cell>
          <cell r="S3433">
            <v>1</v>
          </cell>
          <cell r="V3433" t="str">
            <v>декабрь, 2023 й.</v>
          </cell>
          <cell r="X3433">
            <v>1</v>
          </cell>
          <cell r="Z3433">
            <v>1</v>
          </cell>
          <cell r="AA3433">
            <v>1</v>
          </cell>
          <cell r="AS3433">
            <v>39050.019739130432</v>
          </cell>
          <cell r="AT3433">
            <v>25655.36973913043</v>
          </cell>
          <cell r="AU3433">
            <v>25655.36973913043</v>
          </cell>
          <cell r="AV3433">
            <v>39968.172244000001</v>
          </cell>
          <cell r="AW3433">
            <v>36772.255758130428</v>
          </cell>
          <cell r="AX3433">
            <v>0</v>
          </cell>
          <cell r="AY3433">
            <v>24672.048999999999</v>
          </cell>
          <cell r="BO3433">
            <v>-1400</v>
          </cell>
          <cell r="BS3433">
            <v>23272.048999999999</v>
          </cell>
          <cell r="BV3433">
            <v>6981.2</v>
          </cell>
          <cell r="BW3433">
            <v>5145.4390299999995</v>
          </cell>
          <cell r="BX3433" t="str">
            <v>"Юксалиш бинокорлари" МЧЖ</v>
          </cell>
          <cell r="BY3433">
            <v>305772864</v>
          </cell>
          <cell r="CT3433">
            <v>1</v>
          </cell>
          <cell r="CU3433">
            <v>1</v>
          </cell>
          <cell r="CV3433">
            <v>1</v>
          </cell>
          <cell r="GG3433" t="str">
            <v>объект</v>
          </cell>
          <cell r="GH3433">
            <v>1</v>
          </cell>
          <cell r="GI3433">
            <v>1</v>
          </cell>
          <cell r="GN3433" t="str">
            <v>Ёйилган объект</v>
          </cell>
          <cell r="HD3433" t="str">
            <v>Лимит мақбуллаштирилди</v>
          </cell>
        </row>
        <row r="3434">
          <cell r="A3434" t="str">
            <v>Тақсимланмаган лимит</v>
          </cell>
          <cell r="E3434" t="str">
            <v>"Янги Ўзбекистон" ва уй жой массивларида барпо этиладиган ижтимоий ва ишлаб чиқариш инфратузилмаси объектлари</v>
          </cell>
          <cell r="F3434" t="str">
            <v>Ичимлик суви ва канализация</v>
          </cell>
          <cell r="G3434" t="str">
            <v>"Янги Ўзбекистон" массиви</v>
          </cell>
          <cell r="H3434" t="str">
            <v>"Ўзсувтаъминот" АЖ</v>
          </cell>
          <cell r="I3434" t="str">
            <v>“Сув таъминоти ва оқава сув объектлари қурилиши
 бўйича инжиниринг компанияси” УК</v>
          </cell>
          <cell r="J3434" t="str">
            <v>Вазирлик ва идора</v>
          </cell>
          <cell r="K3434" t="str">
            <v>Ёйилма</v>
          </cell>
          <cell r="L3434" t="str">
            <v>Асосий</v>
          </cell>
          <cell r="M3434" t="str">
            <v>Андижон вилояти</v>
          </cell>
          <cell r="P3434" t="str">
            <v>Тақсимланмаган лимит</v>
          </cell>
          <cell r="R3434">
            <v>2</v>
          </cell>
          <cell r="AX3434">
            <v>0</v>
          </cell>
          <cell r="BR3434">
            <v>630.97799999999995</v>
          </cell>
          <cell r="BS3434">
            <v>630.97799999999995</v>
          </cell>
        </row>
        <row r="3435">
          <cell r="A3435" t="str">
            <v>Андижон вилояти Янги Андижон шаҳридаги оқова сув тозалаш иншооти, марказий ва ички оқова сув тармоғини қуриш</v>
          </cell>
          <cell r="B3435" t="str">
            <v>2201032030920002</v>
          </cell>
          <cell r="C3435">
            <v>1</v>
          </cell>
          <cell r="D3435" t="str">
            <v> 301110860034017063201018003</v>
          </cell>
          <cell r="E3435" t="str">
            <v>"Янги Ўзбекистон" ва уй жой массивларида барпо этиладиган ижтимоий ва ишлаб чиқариш инфратузилмаси объектлари</v>
          </cell>
          <cell r="F3435" t="str">
            <v>Ичимлик суви ва канализация</v>
          </cell>
          <cell r="G3435" t="str">
            <v>"Янги Ўзбекистон" массиви</v>
          </cell>
          <cell r="H3435" t="str">
            <v>Андижон вилояти ҳокимлиги</v>
          </cell>
          <cell r="I3435" t="str">
            <v>Андижон вилоят хокимлиги хузуридаги ""Янги Андижон" шаҳрида объектларни қурилиш ва улардан фойдаланиш дирекцияси" ДУК</v>
          </cell>
          <cell r="J3435" t="str">
            <v>Вилоят</v>
          </cell>
          <cell r="K3435" t="str">
            <v>Ёйилма</v>
          </cell>
          <cell r="L3435" t="str">
            <v>Асосий</v>
          </cell>
          <cell r="M3435" t="str">
            <v>Андижон вилояти</v>
          </cell>
          <cell r="N3435" t="str">
            <v>Андижон шаҳри</v>
          </cell>
          <cell r="O3435" t="str">
            <v>Янги Андижон массиви</v>
          </cell>
          <cell r="P3435" t="str">
            <v>Янги қурилиш</v>
          </cell>
          <cell r="Q3435" t="str">
            <v>2021-2023</v>
          </cell>
          <cell r="R3435">
            <v>1</v>
          </cell>
          <cell r="S3435">
            <v>1</v>
          </cell>
          <cell r="T3435">
            <v>1</v>
          </cell>
          <cell r="U3435">
            <v>1</v>
          </cell>
          <cell r="X3435">
            <v>1</v>
          </cell>
          <cell r="Z3435">
            <v>1</v>
          </cell>
          <cell r="AA3435">
            <v>1</v>
          </cell>
          <cell r="AS3435">
            <v>104874.049</v>
          </cell>
          <cell r="AT3435">
            <v>40665.485650799994</v>
          </cell>
          <cell r="AU3435">
            <v>40665.485650799994</v>
          </cell>
          <cell r="AX3435">
            <v>0</v>
          </cell>
          <cell r="AY3435">
            <v>15770.049000000001</v>
          </cell>
          <cell r="BB3435">
            <v>10262</v>
          </cell>
          <cell r="BO3435">
            <v>-7750</v>
          </cell>
          <cell r="BS3435">
            <v>18282.048999999999</v>
          </cell>
          <cell r="BV3435">
            <v>24730.446549999997</v>
          </cell>
          <cell r="BW3435">
            <v>10506.722555</v>
          </cell>
          <cell r="BX3435" t="str">
            <v>"Just-moment" МЧЖ</v>
          </cell>
          <cell r="BY3435">
            <v>205555130</v>
          </cell>
          <cell r="CT3435">
            <v>1</v>
          </cell>
          <cell r="CU3435">
            <v>1</v>
          </cell>
          <cell r="CV3435">
            <v>1</v>
          </cell>
          <cell r="DD3435">
            <v>5.2</v>
          </cell>
          <cell r="DE3435">
            <v>5.2</v>
          </cell>
          <cell r="DF3435">
            <v>5.2</v>
          </cell>
          <cell r="GG3435" t="str">
            <v>км</v>
          </cell>
          <cell r="GH3435">
            <v>5.2</v>
          </cell>
          <cell r="GI3435">
            <v>5.2</v>
          </cell>
          <cell r="GN3435" t="str">
            <v>Ёйилган объект</v>
          </cell>
          <cell r="GQ3435" t="str">
            <v>Лимит қўшилди</v>
          </cell>
          <cell r="HD3435" t="str">
            <v>Лимит мақбуллаштирилди</v>
          </cell>
        </row>
        <row r="3436">
          <cell r="A3436" t="str">
            <v>"Янги Андижон" ҳудудида сув тақсимлаш иншоотини қуриш</v>
          </cell>
          <cell r="B3436" t="str">
            <v>2101034010210001</v>
          </cell>
          <cell r="C3436">
            <v>1</v>
          </cell>
          <cell r="E3436" t="str">
            <v>"Янги Ўзбекистон" ва уй жой массивларида барпо этиладиган ижтимоий ва ишлаб чиқариш инфратузилмаси объектлари</v>
          </cell>
          <cell r="F3436" t="str">
            <v>Ичимлик суви ва канализация</v>
          </cell>
          <cell r="G3436" t="str">
            <v>"Янги Ўзбекистон" массиви</v>
          </cell>
          <cell r="H3436" t="str">
            <v>Андижон вилояти ҳокимлиги</v>
          </cell>
          <cell r="I3436" t="str">
            <v>Андижон вилоят хокимлиги хузуридаги ""Янги Андижон" шаҳрида объектларни қурилиш ва улардан фойдаланиш дирекцияси" ДУК</v>
          </cell>
          <cell r="J3436" t="str">
            <v>Вилоят</v>
          </cell>
          <cell r="K3436" t="str">
            <v>Қўшимча</v>
          </cell>
          <cell r="L3436" t="str">
            <v>Асосий</v>
          </cell>
          <cell r="M3436" t="str">
            <v>Андижон вилояти</v>
          </cell>
          <cell r="N3436" t="str">
            <v>Андижон шаҳри</v>
          </cell>
          <cell r="P3436" t="str">
            <v>Янги қурилиш</v>
          </cell>
          <cell r="Q3436" t="str">
            <v>2022-2023</v>
          </cell>
          <cell r="R3436">
            <v>1</v>
          </cell>
          <cell r="X3436">
            <v>1</v>
          </cell>
          <cell r="Z3436">
            <v>1</v>
          </cell>
          <cell r="AA3436">
            <v>1</v>
          </cell>
          <cell r="AS3436">
            <v>15000</v>
          </cell>
          <cell r="AT3436">
            <v>8831.1</v>
          </cell>
          <cell r="AU3436">
            <v>8831.1</v>
          </cell>
          <cell r="AV3436">
            <v>104092.8</v>
          </cell>
          <cell r="AX3436">
            <v>0</v>
          </cell>
          <cell r="BB3436">
            <v>842</v>
          </cell>
          <cell r="BS3436">
            <v>842</v>
          </cell>
          <cell r="BV3436">
            <v>842</v>
          </cell>
          <cell r="BW3436">
            <v>10</v>
          </cell>
          <cell r="BX3436" t="str">
            <v>"Камолот хамрох сервис" МЧЖ</v>
          </cell>
          <cell r="BY3436">
            <v>301306503</v>
          </cell>
          <cell r="CT3436">
            <v>1</v>
          </cell>
          <cell r="CU3436">
            <v>1</v>
          </cell>
          <cell r="CV3436">
            <v>1</v>
          </cell>
          <cell r="GG3436" t="str">
            <v>объект</v>
          </cell>
          <cell r="GH3436">
            <v>1</v>
          </cell>
          <cell r="GI3436">
            <v>1</v>
          </cell>
          <cell r="GQ3436" t="str">
            <v>Янги қўшилган, 95%</v>
          </cell>
        </row>
        <row r="3437">
          <cell r="A3437" t="str">
            <v>Қоракўл тумани "Хўжалар" МФЙда янги қурилаётган кўп қаватли уй-жойларнинг ичимлик ва оқова сув тизимларини қуриш</v>
          </cell>
          <cell r="B3437" t="str">
            <v>2301062300920001</v>
          </cell>
          <cell r="C3437">
            <v>1</v>
          </cell>
          <cell r="E3437" t="str">
            <v>"Янги Ўзбекистон" ва уй жой массивларида барпо этиладиган ижтимоий ва ишлаб чиқариш инфратузилмаси объектлари</v>
          </cell>
          <cell r="F3437" t="str">
            <v>Ичимлик суви ва канализация</v>
          </cell>
          <cell r="G3437" t="str">
            <v>"Янги Ўзбекистон" массиви</v>
          </cell>
          <cell r="H3437" t="str">
            <v>"Ўзсувтаъминот" АЖ</v>
          </cell>
          <cell r="I3437" t="str">
            <v>“Сув таъминоти ва оқава сув объектлари қурилиши
 бўйича инжиниринг компанияси” УК</v>
          </cell>
          <cell r="J3437" t="str">
            <v>Вазирлик ва идора</v>
          </cell>
          <cell r="K3437" t="str">
            <v>Ёйилма</v>
          </cell>
          <cell r="L3437" t="str">
            <v>Асосий</v>
          </cell>
          <cell r="M3437" t="str">
            <v>Бухоро вилояти</v>
          </cell>
          <cell r="N3437" t="str">
            <v>Қоракўл тумани</v>
          </cell>
          <cell r="O3437" t="str">
            <v>"Хўжалар" МФЙ</v>
          </cell>
          <cell r="P3437" t="str">
            <v>Янги қурилиш</v>
          </cell>
          <cell r="Q3437" t="str">
            <v>2023-2024</v>
          </cell>
          <cell r="R3437">
            <v>2</v>
          </cell>
          <cell r="AB3437">
            <v>1</v>
          </cell>
          <cell r="AG3437">
            <v>1</v>
          </cell>
          <cell r="AH3437">
            <v>1</v>
          </cell>
          <cell r="AJ3437">
            <v>1</v>
          </cell>
          <cell r="AM3437">
            <v>1</v>
          </cell>
          <cell r="AN3437">
            <v>1</v>
          </cell>
          <cell r="AO3437">
            <v>1</v>
          </cell>
          <cell r="AR3437">
            <v>1</v>
          </cell>
          <cell r="AW3437">
            <v>5312.9971809999997</v>
          </cell>
          <cell r="AX3437">
            <v>0</v>
          </cell>
          <cell r="BB3437">
            <v>0</v>
          </cell>
          <cell r="BO3437">
            <v>3366</v>
          </cell>
          <cell r="BR3437">
            <v>1852.018</v>
          </cell>
          <cell r="BS3437">
            <v>5218.018</v>
          </cell>
          <cell r="BV3437">
            <v>2307</v>
          </cell>
          <cell r="BW3437">
            <v>1879.1499999999999</v>
          </cell>
          <cell r="BX3437" t="str">
            <v>DAVLAT KADASTRLARI PALATASINING BUXORO VILOYAT BOSHQARMASI</v>
          </cell>
          <cell r="BY3437">
            <v>205599543</v>
          </cell>
          <cell r="GJ3437" t="str">
            <v>Вазирлар Маҳкамасининг 2023 йил
27 февралдаги 18-сон баёни</v>
          </cell>
          <cell r="GQ3437" t="str">
            <v>Янги қўшилган объект</v>
          </cell>
          <cell r="HD3437" t="str">
            <v>Лимит қўшилди</v>
          </cell>
        </row>
        <row r="3438">
          <cell r="A3438" t="str">
            <v>Бухоро вилояти Ғиждувон тумани "Барака" МФЙда қуриладиган Янги Ўзбекистон  массивларининг ичимлик ва оқова сув тизимларини қуриш</v>
          </cell>
          <cell r="B3438" t="str">
            <v>2201062150920001</v>
          </cell>
          <cell r="C3438">
            <v>1</v>
          </cell>
          <cell r="D3438" t="str">
            <v> 301110860064017063201110248</v>
          </cell>
          <cell r="E3438" t="str">
            <v>"Янги Ўзбекистон" ва уй жой массивларида барпо этиладиган ижтимоий ва ишлаб чиқариш инфратузилмаси объектлари</v>
          </cell>
          <cell r="F3438" t="str">
            <v>Ичимлик суви ва канализация</v>
          </cell>
          <cell r="G3438" t="str">
            <v>"Янги Ўзбекистон" массиви</v>
          </cell>
          <cell r="H3438" t="str">
            <v>"Ўзсувтаъминот" АЖ</v>
          </cell>
          <cell r="I3438" t="str">
            <v>“Сув таъминоти ва оқава сув объектлари қурилиши
 бўйича инжиниринг компанияси” УК</v>
          </cell>
          <cell r="J3438" t="str">
            <v>Вазирлик ва идора</v>
          </cell>
          <cell r="K3438" t="str">
            <v>Ёйилма</v>
          </cell>
          <cell r="L3438" t="str">
            <v>Асосий</v>
          </cell>
          <cell r="M3438" t="str">
            <v>Бухоро вилояти</v>
          </cell>
          <cell r="N3438" t="str">
            <v>Ғиждувон тумани</v>
          </cell>
          <cell r="O3438" t="str">
            <v>"Барака" МФЙ</v>
          </cell>
          <cell r="P3438" t="str">
            <v>Янги қурилиш</v>
          </cell>
          <cell r="Q3438" t="str">
            <v>2022-2023</v>
          </cell>
          <cell r="R3438">
            <v>1</v>
          </cell>
          <cell r="S3438">
            <v>1</v>
          </cell>
          <cell r="V3438" t="str">
            <v>октябрь, 2023 й.</v>
          </cell>
          <cell r="X3438">
            <v>1</v>
          </cell>
          <cell r="Z3438">
            <v>1</v>
          </cell>
          <cell r="AA3438">
            <v>1</v>
          </cell>
          <cell r="AS3438">
            <v>42044.728052173923</v>
          </cell>
          <cell r="AT3438">
            <v>35219.524052173925</v>
          </cell>
          <cell r="AU3438">
            <v>35219.524052173925</v>
          </cell>
          <cell r="AV3438">
            <v>44709.824992000002</v>
          </cell>
          <cell r="AW3438">
            <v>40723.502742999997</v>
          </cell>
          <cell r="AX3438">
            <v>0</v>
          </cell>
          <cell r="AY3438">
            <v>33409.19964956522</v>
          </cell>
          <cell r="BS3438">
            <v>33409.19964956522</v>
          </cell>
          <cell r="BV3438">
            <v>32306</v>
          </cell>
          <cell r="BW3438">
            <v>23388</v>
          </cell>
          <cell r="BX3438" t="str">
            <v>"REMSTROYKOMPLEKT INVEST INJINIRING" MCHJ</v>
          </cell>
          <cell r="BY3438">
            <v>300593964</v>
          </cell>
          <cell r="CT3438">
            <v>2</v>
          </cell>
          <cell r="CU3438">
            <v>2</v>
          </cell>
          <cell r="CV3438">
            <v>2</v>
          </cell>
          <cell r="DD3438">
            <v>16.100000000000001</v>
          </cell>
          <cell r="DE3438">
            <v>16.100000000000001</v>
          </cell>
          <cell r="DF3438">
            <v>16.100000000000001</v>
          </cell>
          <cell r="GG3438" t="str">
            <v>км</v>
          </cell>
          <cell r="GH3438">
            <v>16.100000000000001</v>
          </cell>
          <cell r="GI3438">
            <v>16.100000000000001</v>
          </cell>
          <cell r="GN3438" t="str">
            <v>Ёйилган объект</v>
          </cell>
        </row>
        <row r="3439">
          <cell r="A3439" t="str">
            <v>Бухоро вилояти Қоракўл тумани "Дўрмон" массивида қуриладиган Янги Ўзбекистон  массивларининг ичимлик ва оқова сув тизимларини қуриш</v>
          </cell>
          <cell r="B3439" t="str">
            <v>2201062300920002</v>
          </cell>
          <cell r="C3439">
            <v>1</v>
          </cell>
          <cell r="D3439" t="str">
            <v> 301110860064017063201110249</v>
          </cell>
          <cell r="E3439" t="str">
            <v>"Янги Ўзбекистон" ва уй жой массивларида барпо этиладиган ижтимоий ва ишлаб чиқариш инфратузилмаси объектлари</v>
          </cell>
          <cell r="F3439" t="str">
            <v>Ичимлик суви ва канализация</v>
          </cell>
          <cell r="G3439" t="str">
            <v>"Янги Ўзбекистон" массиви</v>
          </cell>
          <cell r="H3439" t="str">
            <v>"Ўзсувтаъминот" АЖ</v>
          </cell>
          <cell r="I3439" t="str">
            <v>“Сув таъминоти ва оқава сув объектлари қурилиши
 бўйича инжиниринг компанияси” УК</v>
          </cell>
          <cell r="J3439" t="str">
            <v>Вазирлик ва идора</v>
          </cell>
          <cell r="K3439" t="str">
            <v>Ёйилма</v>
          </cell>
          <cell r="L3439" t="str">
            <v>Асосий</v>
          </cell>
          <cell r="M3439" t="str">
            <v>Бухоро вилояти</v>
          </cell>
          <cell r="N3439" t="str">
            <v>Қоракўл тумани</v>
          </cell>
          <cell r="O3439" t="str">
            <v>"Дўрмон" МФЙ</v>
          </cell>
          <cell r="P3439" t="str">
            <v>Янги қурилиш</v>
          </cell>
          <cell r="Q3439" t="str">
            <v>2022-2023</v>
          </cell>
          <cell r="R3439">
            <v>1</v>
          </cell>
          <cell r="S3439">
            <v>1</v>
          </cell>
          <cell r="V3439" t="str">
            <v>октябрь, 2023 й.</v>
          </cell>
          <cell r="X3439">
            <v>1</v>
          </cell>
          <cell r="Z3439">
            <v>1</v>
          </cell>
          <cell r="AA3439">
            <v>1</v>
          </cell>
          <cell r="AS3439">
            <v>20522.43</v>
          </cell>
          <cell r="AT3439">
            <v>14204.932000000001</v>
          </cell>
          <cell r="AU3439">
            <v>14204.932000000001</v>
          </cell>
          <cell r="AV3439">
            <v>21939.508823</v>
          </cell>
          <cell r="AW3439">
            <v>19928.528881999999</v>
          </cell>
          <cell r="AX3439">
            <v>0</v>
          </cell>
          <cell r="AY3439">
            <v>13690.7</v>
          </cell>
          <cell r="BR3439">
            <v>-159.88100000000099</v>
          </cell>
          <cell r="BS3439">
            <v>13530.819</v>
          </cell>
          <cell r="BV3439">
            <v>16467.814320999998</v>
          </cell>
          <cell r="BW3439">
            <v>14253</v>
          </cell>
          <cell r="BX3439" t="str">
            <v>"ЭЛЕМЕНТ-ҚУРИЛИШ" ХШ</v>
          </cell>
          <cell r="BY3439">
            <v>301943621</v>
          </cell>
          <cell r="CT3439">
            <v>2</v>
          </cell>
          <cell r="CU3439">
            <v>2</v>
          </cell>
          <cell r="CV3439">
            <v>2</v>
          </cell>
          <cell r="DD3439">
            <v>8.36</v>
          </cell>
          <cell r="DE3439">
            <v>8.36</v>
          </cell>
          <cell r="DF3439">
            <v>8.36</v>
          </cell>
          <cell r="GG3439" t="str">
            <v>км</v>
          </cell>
          <cell r="GH3439">
            <v>8.36</v>
          </cell>
          <cell r="GI3439">
            <v>8.36</v>
          </cell>
          <cell r="GN3439" t="str">
            <v>Ёйилган объект</v>
          </cell>
        </row>
        <row r="3440">
          <cell r="A3440" t="str">
            <v>Тақсимланмаган лимит</v>
          </cell>
          <cell r="E3440" t="str">
            <v>"Янги Ўзбекистон" ва уй жой массивларида барпо этиладиган ижтимоий ва ишлаб чиқариш инфратузилмаси объектлари</v>
          </cell>
          <cell r="F3440" t="str">
            <v>Ичимлик суви ва канализация</v>
          </cell>
          <cell r="G3440" t="str">
            <v>"Янги Ўзбекистон" массиви</v>
          </cell>
          <cell r="H3440" t="str">
            <v>"Ўзсувтаъминот" АЖ</v>
          </cell>
          <cell r="I3440" t="str">
            <v>“Сув таъминоти ва оқава сув объектлари қурилиши
 бўйича инжиниринг компанияси” УК</v>
          </cell>
          <cell r="J3440" t="str">
            <v>Вазирлик ва идора</v>
          </cell>
          <cell r="K3440" t="str">
            <v>Ёйилма</v>
          </cell>
          <cell r="L3440" t="str">
            <v>Асосий</v>
          </cell>
          <cell r="M3440" t="str">
            <v>Бухоро вилояти</v>
          </cell>
          <cell r="P3440" t="str">
            <v>Тақсимланмаган лимит</v>
          </cell>
          <cell r="R3440">
            <v>2</v>
          </cell>
          <cell r="AX3440">
            <v>0</v>
          </cell>
          <cell r="BR3440">
            <v>-1692.136999999999</v>
          </cell>
          <cell r="BS3440">
            <v>-1692.136999999999</v>
          </cell>
        </row>
        <row r="3441">
          <cell r="A3441" t="str">
            <v>Дўстлик тумани "Ғ.Ғулом" МФЙ "Мингчинор" массивида янги курилаётган кўп қаватли уй-жойларнинг ичимлик ва оқова сув тизимларини куриш</v>
          </cell>
          <cell r="B3441" t="str">
            <v>2201082150920001</v>
          </cell>
          <cell r="C3441">
            <v>1</v>
          </cell>
          <cell r="D3441" t="str">
            <v> 301110860084017063201110208</v>
          </cell>
          <cell r="E3441" t="str">
            <v>"Янги Ўзбекистон" ва уй жой массивларида барпо этиладиган ижтимоий ва ишлаб чиқариш инфратузилмаси объектлари</v>
          </cell>
          <cell r="F3441" t="str">
            <v>Ичимлик суви ва канализация</v>
          </cell>
          <cell r="G3441" t="str">
            <v>"Янги Ўзбекистон" массиви</v>
          </cell>
          <cell r="H3441" t="str">
            <v>"Ўзсувтаъминот" АЖ</v>
          </cell>
          <cell r="I3441" t="str">
            <v>“Сув таъминоти ва оқава сув объектлари қурилиши
 бўйича инжиниринг компанияси” УК</v>
          </cell>
          <cell r="J3441" t="str">
            <v>Вазирлик ва идора</v>
          </cell>
          <cell r="K3441" t="str">
            <v>Ёйилма</v>
          </cell>
          <cell r="L3441" t="str">
            <v>Асосий</v>
          </cell>
          <cell r="M3441" t="str">
            <v>Жиззах вилояти</v>
          </cell>
          <cell r="N3441" t="str">
            <v>Дўстлик тумани</v>
          </cell>
          <cell r="O3441" t="str">
            <v>"Ғ.Ғулом" МФЙ</v>
          </cell>
          <cell r="P3441" t="str">
            <v>Янги қурилиш</v>
          </cell>
          <cell r="Q3441" t="str">
            <v>2022-2023</v>
          </cell>
          <cell r="R3441">
            <v>1</v>
          </cell>
          <cell r="S3441">
            <v>1</v>
          </cell>
          <cell r="T3441">
            <v>1</v>
          </cell>
          <cell r="U3441">
            <v>1</v>
          </cell>
          <cell r="V3441" t="str">
            <v>май, 2023 й.</v>
          </cell>
          <cell r="X3441">
            <v>1</v>
          </cell>
          <cell r="Z3441">
            <v>1</v>
          </cell>
          <cell r="AA3441">
            <v>1</v>
          </cell>
          <cell r="AS3441">
            <v>1814.2864782608697</v>
          </cell>
          <cell r="AT3441">
            <v>713.67147826086966</v>
          </cell>
          <cell r="AU3441">
            <v>713.67147826086966</v>
          </cell>
          <cell r="AV3441">
            <v>1921.3875170000001</v>
          </cell>
          <cell r="AW3441">
            <v>1795.6892680000001</v>
          </cell>
          <cell r="AX3441">
            <v>0</v>
          </cell>
          <cell r="AY3441">
            <v>697.8</v>
          </cell>
          <cell r="BR3441">
            <v>-16.452999999999999</v>
          </cell>
          <cell r="BS3441">
            <v>681.34699999999998</v>
          </cell>
          <cell r="BV3441">
            <v>506.48635799999994</v>
          </cell>
          <cell r="BW3441">
            <v>339.34419799999995</v>
          </cell>
          <cell r="BX3441" t="str">
            <v>"ERGOHAUS" MCHJ</v>
          </cell>
          <cell r="BY3441">
            <v>303412157</v>
          </cell>
          <cell r="CT3441">
            <v>1</v>
          </cell>
          <cell r="CU3441">
            <v>1</v>
          </cell>
          <cell r="CV3441">
            <v>1</v>
          </cell>
          <cell r="DD3441">
            <v>1.58</v>
          </cell>
          <cell r="DE3441">
            <v>1.58</v>
          </cell>
          <cell r="DF3441">
            <v>1.58</v>
          </cell>
          <cell r="GG3441" t="str">
            <v>км</v>
          </cell>
          <cell r="GH3441">
            <v>1.58</v>
          </cell>
          <cell r="GI3441">
            <v>1.58</v>
          </cell>
          <cell r="GN3441" t="str">
            <v>Ёйилган объект</v>
          </cell>
        </row>
        <row r="3442">
          <cell r="A3442" t="str">
            <v>Зарбдор тумани "Равот" МФЙда янги курилаётган кўп қаватли уй-жойларнинг ичимлик ва оқова сув тизимларини куриш</v>
          </cell>
          <cell r="B3442" t="str">
            <v>2201082200920001</v>
          </cell>
          <cell r="C3442">
            <v>1</v>
          </cell>
          <cell r="D3442" t="str">
            <v> 301110860084017063201110209</v>
          </cell>
          <cell r="E3442" t="str">
            <v>"Янги Ўзбекистон" ва уй жой массивларида барпо этиладиган ижтимоий ва ишлаб чиқариш инфратузилмаси объектлари</v>
          </cell>
          <cell r="F3442" t="str">
            <v>Ичимлик суви ва канализация</v>
          </cell>
          <cell r="G3442" t="str">
            <v>"Янги Ўзбекистон" массиви</v>
          </cell>
          <cell r="H3442" t="str">
            <v>"Ўзсувтаъминот" АЖ</v>
          </cell>
          <cell r="I3442" t="str">
            <v>“Сув таъминоти ва оқава сув объектлари қурилиши
 бўйича инжиниринг компанияси” УК</v>
          </cell>
          <cell r="J3442" t="str">
            <v>Вазирлик ва идора</v>
          </cell>
          <cell r="K3442" t="str">
            <v>Ёйилма</v>
          </cell>
          <cell r="L3442" t="str">
            <v>Асосий</v>
          </cell>
          <cell r="M3442" t="str">
            <v>Жиззах вилояти</v>
          </cell>
          <cell r="N3442" t="str">
            <v>Зарбдор тумани</v>
          </cell>
          <cell r="O3442" t="str">
            <v>"Равот" МФЙ</v>
          </cell>
          <cell r="P3442" t="str">
            <v>Янги қурилиш</v>
          </cell>
          <cell r="Q3442" t="str">
            <v>2022-2023</v>
          </cell>
          <cell r="R3442">
            <v>1</v>
          </cell>
          <cell r="S3442">
            <v>1</v>
          </cell>
          <cell r="T3442">
            <v>1</v>
          </cell>
          <cell r="U3442">
            <v>1</v>
          </cell>
          <cell r="V3442" t="str">
            <v>май, 2023 й.</v>
          </cell>
          <cell r="X3442">
            <v>1</v>
          </cell>
          <cell r="Z3442">
            <v>1</v>
          </cell>
          <cell r="AA3442">
            <v>1</v>
          </cell>
          <cell r="AS3442">
            <v>2169.6326347826089</v>
          </cell>
          <cell r="AT3442">
            <v>799.48563478260894</v>
          </cell>
          <cell r="AU3442">
            <v>799.48563478260894</v>
          </cell>
          <cell r="AV3442">
            <v>2295.8332740000001</v>
          </cell>
          <cell r="AW3442">
            <v>2036.3656695</v>
          </cell>
          <cell r="AX3442">
            <v>0</v>
          </cell>
          <cell r="AY3442">
            <v>782.1</v>
          </cell>
          <cell r="BR3442">
            <v>-18.123999999999999</v>
          </cell>
          <cell r="BS3442">
            <v>763.976</v>
          </cell>
          <cell r="BV3442">
            <v>714.05596800000001</v>
          </cell>
          <cell r="BW3442">
            <v>678.55049800000006</v>
          </cell>
          <cell r="BX3442" t="str">
            <v>"BOBURBEK QURILISH MONTAJ" MCHJ</v>
          </cell>
          <cell r="BY3442">
            <v>303283097</v>
          </cell>
          <cell r="CT3442">
            <v>1</v>
          </cell>
          <cell r="CU3442">
            <v>1</v>
          </cell>
          <cell r="CV3442">
            <v>1</v>
          </cell>
          <cell r="DD3442">
            <v>0.5</v>
          </cell>
          <cell r="DE3442">
            <v>0.5</v>
          </cell>
          <cell r="DF3442">
            <v>0.5</v>
          </cell>
          <cell r="GG3442" t="str">
            <v>км</v>
          </cell>
          <cell r="GH3442">
            <v>0.5</v>
          </cell>
          <cell r="GI3442">
            <v>0.5</v>
          </cell>
          <cell r="GN3442" t="str">
            <v>Ёйилган объект</v>
          </cell>
        </row>
        <row r="3443">
          <cell r="A3443" t="str">
            <v>Пахтакор тумани "Олмазор" МФЙда янги курилаётган кўп қаватли уй-жойларнинг ичимлик ва оқова сув тизимларини куриш</v>
          </cell>
          <cell r="B3443" t="str">
            <v>2201082280920001</v>
          </cell>
          <cell r="C3443">
            <v>1</v>
          </cell>
          <cell r="D3443" t="str">
            <v> 301110860084017063201110210</v>
          </cell>
          <cell r="E3443" t="str">
            <v>"Янги Ўзбекистон" ва уй жой массивларида барпо этиладиган ижтимоий ва ишлаб чиқариш инфратузилмаси объектлари</v>
          </cell>
          <cell r="F3443" t="str">
            <v>Ичимлик суви ва канализация</v>
          </cell>
          <cell r="G3443" t="str">
            <v>"Янги Ўзбекистон" массиви</v>
          </cell>
          <cell r="H3443" t="str">
            <v>"Ўзсувтаъминот" АЖ</v>
          </cell>
          <cell r="I3443" t="str">
            <v>“Сув таъминоти ва оқава сув объектлари қурилиши
 бўйича инжиниринг компанияси” УК</v>
          </cell>
          <cell r="J3443" t="str">
            <v>Вазирлик ва идора</v>
          </cell>
          <cell r="K3443" t="str">
            <v>Ёйилма</v>
          </cell>
          <cell r="L3443" t="str">
            <v>Асосий</v>
          </cell>
          <cell r="M3443" t="str">
            <v>Жиззах вилояти</v>
          </cell>
          <cell r="N3443" t="str">
            <v>Пахтакор тумани</v>
          </cell>
          <cell r="O3443" t="str">
            <v>"Олмазор" МФЙ</v>
          </cell>
          <cell r="P3443" t="str">
            <v>Янги қурилиш</v>
          </cell>
          <cell r="Q3443" t="str">
            <v>2022-2023</v>
          </cell>
          <cell r="R3443">
            <v>1</v>
          </cell>
          <cell r="S3443">
            <v>1</v>
          </cell>
          <cell r="T3443">
            <v>1</v>
          </cell>
          <cell r="U3443">
            <v>1</v>
          </cell>
          <cell r="V3443" t="str">
            <v>май, 2023 й.</v>
          </cell>
          <cell r="X3443">
            <v>1</v>
          </cell>
          <cell r="Z3443">
            <v>1</v>
          </cell>
          <cell r="AA3443">
            <v>1</v>
          </cell>
          <cell r="AS3443">
            <v>1801.9648782608695</v>
          </cell>
          <cell r="AT3443">
            <v>665.60187826086951</v>
          </cell>
          <cell r="AU3443">
            <v>665.60187826086951</v>
          </cell>
          <cell r="AV3443">
            <v>1907.6251750000001</v>
          </cell>
          <cell r="AW3443">
            <v>1693.6859030000001</v>
          </cell>
          <cell r="AX3443">
            <v>0</v>
          </cell>
          <cell r="AY3443">
            <v>650.5</v>
          </cell>
          <cell r="BO3443">
            <v>-80</v>
          </cell>
          <cell r="BR3443">
            <v>-15.733000000000001</v>
          </cell>
          <cell r="BS3443">
            <v>554.76700000000005</v>
          </cell>
          <cell r="BV3443">
            <v>533.14526999999998</v>
          </cell>
          <cell r="BW3443">
            <v>506.54571300000003</v>
          </cell>
          <cell r="BX3443" t="str">
            <v>"FAYZ KOMMUNAL QURILISH" MCHJ</v>
          </cell>
          <cell r="BY3443">
            <v>301356441</v>
          </cell>
          <cell r="CT3443">
            <v>1</v>
          </cell>
          <cell r="CU3443">
            <v>1</v>
          </cell>
          <cell r="CV3443">
            <v>1</v>
          </cell>
          <cell r="DD3443">
            <v>1.63</v>
          </cell>
          <cell r="DE3443">
            <v>1.63</v>
          </cell>
          <cell r="DF3443">
            <v>1.63</v>
          </cell>
          <cell r="GG3443" t="str">
            <v>км</v>
          </cell>
          <cell r="GH3443">
            <v>1.63</v>
          </cell>
          <cell r="GI3443">
            <v>1.63</v>
          </cell>
          <cell r="GN3443" t="str">
            <v>Ёйилган объект</v>
          </cell>
          <cell r="HD3443" t="str">
            <v>Лимит мақбуллаштирилди</v>
          </cell>
        </row>
        <row r="3444">
          <cell r="A3444" t="str">
            <v>Янгиобод тумани "Шодлик" МФЙда янги курилаётган кўп қаватли уй-жойларнинг ичимлик ва оқова сув тизимларини куриш</v>
          </cell>
          <cell r="B3444" t="str">
            <v>2201082370920001</v>
          </cell>
          <cell r="C3444">
            <v>1</v>
          </cell>
          <cell r="D3444" t="str">
            <v> 301110860084017063201110211</v>
          </cell>
          <cell r="E3444" t="str">
            <v>"Янги Ўзбекистон" ва уй жой массивларида барпо этиладиган ижтимоий ва ишлаб чиқариш инфратузилмаси объектлари</v>
          </cell>
          <cell r="F3444" t="str">
            <v>Ичимлик суви ва канализация</v>
          </cell>
          <cell r="G3444" t="str">
            <v>"Янги Ўзбекистон" массиви</v>
          </cell>
          <cell r="H3444" t="str">
            <v>"Ўзсувтаъминот" АЖ</v>
          </cell>
          <cell r="I3444" t="str">
            <v>“Сув таъминоти ва оқава сув объектлари қурилиши
 бўйича инжиниринг компанияси” УК</v>
          </cell>
          <cell r="J3444" t="str">
            <v>Вазирлик ва идора</v>
          </cell>
          <cell r="K3444" t="str">
            <v>Ёйилма</v>
          </cell>
          <cell r="L3444" t="str">
            <v>Асосий</v>
          </cell>
          <cell r="M3444" t="str">
            <v>Жиззах вилояти</v>
          </cell>
          <cell r="N3444" t="str">
            <v>Янгиобод тумани</v>
          </cell>
          <cell r="O3444" t="str">
            <v>"Шодлик" МФЙ</v>
          </cell>
          <cell r="P3444" t="str">
            <v>Янги қурилиш</v>
          </cell>
          <cell r="Q3444" t="str">
            <v>2022-2023</v>
          </cell>
          <cell r="R3444">
            <v>1</v>
          </cell>
          <cell r="S3444">
            <v>1</v>
          </cell>
          <cell r="T3444">
            <v>1</v>
          </cell>
          <cell r="U3444">
            <v>1</v>
          </cell>
          <cell r="V3444" t="str">
            <v>май, 2023 й.</v>
          </cell>
          <cell r="X3444">
            <v>1</v>
          </cell>
          <cell r="Z3444">
            <v>1</v>
          </cell>
          <cell r="AA3444">
            <v>1</v>
          </cell>
          <cell r="AS3444">
            <v>2246.0919739130436</v>
          </cell>
          <cell r="AT3444">
            <v>885.82497391304355</v>
          </cell>
          <cell r="AU3444">
            <v>885.82497391304355</v>
          </cell>
          <cell r="AV3444">
            <v>2378.4376549999997</v>
          </cell>
          <cell r="AW3444">
            <v>2111.5674090000002</v>
          </cell>
          <cell r="AX3444">
            <v>0</v>
          </cell>
          <cell r="AY3444">
            <v>866.4</v>
          </cell>
          <cell r="BR3444">
            <v>-20.167000000000002</v>
          </cell>
          <cell r="BS3444">
            <v>846.23299999999995</v>
          </cell>
          <cell r="BV3444">
            <v>795.58395699999994</v>
          </cell>
          <cell r="BW3444">
            <v>755.99195699999996</v>
          </cell>
          <cell r="BX3444" t="str">
            <v>"FAYZ KOMMUNAL QURILISH" MCHJ</v>
          </cell>
          <cell r="BY3444">
            <v>301356441</v>
          </cell>
          <cell r="CT3444">
            <v>2</v>
          </cell>
          <cell r="CU3444">
            <v>2</v>
          </cell>
          <cell r="CV3444">
            <v>2</v>
          </cell>
          <cell r="DD3444">
            <v>0.8</v>
          </cell>
          <cell r="DE3444">
            <v>0.8</v>
          </cell>
          <cell r="DF3444">
            <v>0.8</v>
          </cell>
          <cell r="GG3444" t="str">
            <v>км</v>
          </cell>
          <cell r="GH3444">
            <v>0.8</v>
          </cell>
          <cell r="GI3444">
            <v>0.8</v>
          </cell>
          <cell r="GN3444" t="str">
            <v>Ёйилган объект</v>
          </cell>
        </row>
        <row r="3445">
          <cell r="A3445" t="str">
            <v>Жиззах вилояти, Ш.Рашидов тумани "Оқтош ота" МФЙ да қуриладиган Янги Ўзбекистон  массивларининг ичимлик  ва оқава сув тизимларини қуриш</v>
          </cell>
          <cell r="B3445" t="str">
            <v>2201084010920001</v>
          </cell>
          <cell r="C3445">
            <v>1</v>
          </cell>
          <cell r="D3445" t="str">
            <v> 301110860084017063201110206</v>
          </cell>
          <cell r="E3445" t="str">
            <v>"Янги Ўзбекистон" ва уй жой массивларида барпо этиладиган ижтимоий ва ишлаб чиқариш инфратузилмаси объектлари</v>
          </cell>
          <cell r="F3445" t="str">
            <v>Ичимлик суви ва канализация</v>
          </cell>
          <cell r="G3445" t="str">
            <v>"Янги Ўзбекистон" массиви</v>
          </cell>
          <cell r="H3445" t="str">
            <v>"Ўзсувтаъминот" АЖ</v>
          </cell>
          <cell r="I3445" t="str">
            <v>“Сув таъминоти ва оқава сув объектлари қурилиши
 бўйича инжиниринг компанияси” УК</v>
          </cell>
          <cell r="J3445" t="str">
            <v>Вазирлик ва идора</v>
          </cell>
          <cell r="K3445" t="str">
            <v>Ёйилма</v>
          </cell>
          <cell r="L3445" t="str">
            <v>Асосий</v>
          </cell>
          <cell r="M3445" t="str">
            <v>Жиззах вилояти</v>
          </cell>
          <cell r="N3445" t="str">
            <v>Ш.Рашидов тумани</v>
          </cell>
          <cell r="O3445" t="str">
            <v>"Оқтош ота" МФЙ</v>
          </cell>
          <cell r="P3445" t="str">
            <v>Янги қурилиш</v>
          </cell>
          <cell r="Q3445" t="str">
            <v>2022-2023</v>
          </cell>
          <cell r="R3445">
            <v>1</v>
          </cell>
          <cell r="S3445">
            <v>1</v>
          </cell>
          <cell r="X3445">
            <v>1</v>
          </cell>
          <cell r="Z3445">
            <v>1</v>
          </cell>
          <cell r="AA3445">
            <v>1</v>
          </cell>
          <cell r="AS3445">
            <v>19318.582773913</v>
          </cell>
          <cell r="AT3445">
            <v>12045.674773912999</v>
          </cell>
          <cell r="AU3445">
            <v>12045.674773912999</v>
          </cell>
          <cell r="AV3445">
            <v>20592.545475999999</v>
          </cell>
          <cell r="AW3445">
            <v>18276.870733</v>
          </cell>
          <cell r="AX3445">
            <v>0</v>
          </cell>
          <cell r="AY3445">
            <v>5000</v>
          </cell>
          <cell r="BI3445">
            <v>5500</v>
          </cell>
          <cell r="BS3445">
            <v>10500</v>
          </cell>
          <cell r="BV3445">
            <v>7131.5382499999996</v>
          </cell>
          <cell r="BW3445">
            <v>6774.9613450000006</v>
          </cell>
          <cell r="BX3445" t="str">
            <v>"ФАЙЗ КОММУНАЛ ҚУРИЛИШ" МЧЖ</v>
          </cell>
          <cell r="BY3445">
            <v>301356441</v>
          </cell>
          <cell r="CT3445">
            <v>2</v>
          </cell>
          <cell r="CU3445">
            <v>2</v>
          </cell>
          <cell r="CV3445">
            <v>2</v>
          </cell>
          <cell r="DD3445">
            <v>22.9</v>
          </cell>
          <cell r="DE3445">
            <v>22.9</v>
          </cell>
          <cell r="DF3445">
            <v>22.9</v>
          </cell>
          <cell r="GG3445" t="str">
            <v>км</v>
          </cell>
          <cell r="GH3445">
            <v>22.9</v>
          </cell>
          <cell r="GI3445">
            <v>22.9</v>
          </cell>
          <cell r="GN3445" t="str">
            <v>Ёйилган объект</v>
          </cell>
          <cell r="GX3445" t="str">
            <v>Лимит қўшилди</v>
          </cell>
        </row>
        <row r="3446">
          <cell r="A3446" t="str">
            <v>Ш.Рашидов тумани "Қахрамон" МФЙ худудидаги "Янги Ўзбекистон" массиви ташқи ичимлик сув ва оқова сув тизимларини қуриш (лойиха-қидирув ишлари учун)</v>
          </cell>
          <cell r="B3446" t="str">
            <v>2301082120210001</v>
          </cell>
          <cell r="E3446" t="str">
            <v>"Янги Ўзбекистон" ва уй жой массивларида барпо этиладиган ижтимоий ва ишлаб чиқариш инфратузилмаси объектлари</v>
          </cell>
          <cell r="F3446" t="str">
            <v>Ичимлик суви ва канализация</v>
          </cell>
          <cell r="G3446" t="str">
            <v>"Янги Ўзбекистон" массиви</v>
          </cell>
          <cell r="H3446" t="str">
            <v>"Ўзсувтаъминот" АЖ</v>
          </cell>
          <cell r="I3446" t="str">
            <v>“Сув таъминоти ва оқава сув объектлари қурилиши
 бўйича инжиниринг компанияси” УК</v>
          </cell>
          <cell r="J3446" t="str">
            <v>Вазирлик ва идора</v>
          </cell>
          <cell r="K3446" t="str">
            <v>Қўшимча</v>
          </cell>
          <cell r="L3446" t="str">
            <v>Асосий</v>
          </cell>
          <cell r="M3446" t="str">
            <v>Жиззах вилояти</v>
          </cell>
          <cell r="P3446" t="str">
            <v>Лойиҳа-қидирув ишлари</v>
          </cell>
          <cell r="Q3446">
            <v>2023</v>
          </cell>
          <cell r="R3446">
            <v>2</v>
          </cell>
          <cell r="AX3446">
            <v>0</v>
          </cell>
          <cell r="BI3446">
            <v>101.9</v>
          </cell>
          <cell r="BS3446">
            <v>101.9</v>
          </cell>
          <cell r="GX3446" t="str">
            <v>Янги қўшилган, ЛҚИ</v>
          </cell>
        </row>
        <row r="3447">
          <cell r="A3447" t="str">
            <v>Дўстлик тумани "Чинобод" МФЙ худудидаги "Янги Ўзбекистон" массиви ташқи ичимлик сув ва оқова сув тизимларини қуриш (лойиха-қидирув ишлари учун)</v>
          </cell>
          <cell r="B3447" t="str">
            <v>2301082150210001</v>
          </cell>
          <cell r="E3447" t="str">
            <v>"Янги Ўзбекистон" ва уй жой массивларида барпо этиладиган ижтимоий ва ишлаб чиқариш инфратузилмаси объектлари</v>
          </cell>
          <cell r="F3447" t="str">
            <v>Ичимлик суви ва канализация</v>
          </cell>
          <cell r="G3447" t="str">
            <v>"Янги Ўзбекистон" массиви</v>
          </cell>
          <cell r="H3447" t="str">
            <v>"Ўзсувтаъминот" АЖ</v>
          </cell>
          <cell r="I3447" t="str">
            <v>“Сув таъминоти ва оқава сув объектлари қурилиши
 бўйича инжиниринг компанияси” УК</v>
          </cell>
          <cell r="J3447" t="str">
            <v>Вазирлик ва идора</v>
          </cell>
          <cell r="K3447" t="str">
            <v>Қўшимча</v>
          </cell>
          <cell r="L3447" t="str">
            <v>Асосий</v>
          </cell>
          <cell r="M3447" t="str">
            <v>Жиззах вилояти</v>
          </cell>
          <cell r="P3447" t="str">
            <v>Лойиҳа-қидирув ишлари</v>
          </cell>
          <cell r="Q3447">
            <v>2023</v>
          </cell>
          <cell r="R3447">
            <v>2</v>
          </cell>
          <cell r="AX3447">
            <v>0</v>
          </cell>
          <cell r="BI3447">
            <v>200</v>
          </cell>
          <cell r="BS3447">
            <v>200</v>
          </cell>
          <cell r="GX3447" t="str">
            <v>Янги қўшилган, ЛҚИ</v>
          </cell>
        </row>
        <row r="3448">
          <cell r="A3448" t="str">
            <v>Тақсимланмаган лимит</v>
          </cell>
          <cell r="E3448" t="str">
            <v>"Янги Ўзбекистон" ва уй жой массивларида барпо этиладиган ижтимоий ва ишлаб чиқариш инфратузилмаси объектлари</v>
          </cell>
          <cell r="F3448" t="str">
            <v>Ичимлик суви ва канализация</v>
          </cell>
          <cell r="G3448" t="str">
            <v>"Янги Ўзбекистон" массиви</v>
          </cell>
          <cell r="H3448" t="str">
            <v>"Ўзсувтаъминот" АЖ</v>
          </cell>
          <cell r="I3448" t="str">
            <v>“Сув таъминоти ва оқава сув объектлари қурилиши
 бўйича инжиниринг компанияси” УК</v>
          </cell>
          <cell r="J3448" t="str">
            <v>Вазирлик ва идора</v>
          </cell>
          <cell r="K3448" t="str">
            <v>Ёйилма</v>
          </cell>
          <cell r="L3448" t="str">
            <v>Асосий</v>
          </cell>
          <cell r="M3448" t="str">
            <v>Жиззах вилояти</v>
          </cell>
          <cell r="P3448" t="str">
            <v>Тақсимланмаган лимит</v>
          </cell>
          <cell r="R3448">
            <v>2</v>
          </cell>
          <cell r="AX3448">
            <v>0</v>
          </cell>
          <cell r="BR3448">
            <v>70.477000000000004</v>
          </cell>
          <cell r="BS3448">
            <v>70.477000000000004</v>
          </cell>
        </row>
        <row r="3449">
          <cell r="A3449" t="str">
            <v>Миришкор тумани "Жейнов" МФЙда янги курилаётган кўп қаватли уй-жойларнинг ичимлик ва оқова сув тизимларини куриш</v>
          </cell>
          <cell r="B3449" t="str">
            <v>2201102330920001</v>
          </cell>
          <cell r="C3449">
            <v>1</v>
          </cell>
          <cell r="D3449" t="str">
            <v> 301110860104017063201110653</v>
          </cell>
          <cell r="E3449" t="str">
            <v>"Янги Ўзбекистон" ва уй жой массивларида барпо этиладиган ижтимоий ва ишлаб чиқариш инфратузилмаси объектлари</v>
          </cell>
          <cell r="F3449" t="str">
            <v>Ичимлик суви ва канализация</v>
          </cell>
          <cell r="G3449" t="str">
            <v>"Янги Ўзбекистон" массиви</v>
          </cell>
          <cell r="H3449" t="str">
            <v>"Ўзсувтаъминот" АЖ</v>
          </cell>
          <cell r="I3449" t="str">
            <v>“Сув таъминоти ва оқава сув объектлари қурилиши
 бўйича инжиниринг компанияси” УК</v>
          </cell>
          <cell r="J3449" t="str">
            <v>Вазирлик ва идора</v>
          </cell>
          <cell r="K3449" t="str">
            <v>Ёйилма</v>
          </cell>
          <cell r="L3449" t="str">
            <v>Асосий</v>
          </cell>
          <cell r="M3449" t="str">
            <v>Қашқадарё вилояти</v>
          </cell>
          <cell r="N3449" t="str">
            <v>Миришкор тумани</v>
          </cell>
          <cell r="O3449" t="str">
            <v>"Жейнов" МФЙ</v>
          </cell>
          <cell r="P3449" t="str">
            <v>Янги қурилиш</v>
          </cell>
          <cell r="Q3449" t="str">
            <v>2022-2023</v>
          </cell>
          <cell r="R3449">
            <v>1</v>
          </cell>
          <cell r="S3449">
            <v>1</v>
          </cell>
          <cell r="T3449">
            <v>1</v>
          </cell>
          <cell r="U3449">
            <v>1</v>
          </cell>
          <cell r="V3449" t="str">
            <v>май, 2023 й.</v>
          </cell>
          <cell r="X3449">
            <v>1</v>
          </cell>
          <cell r="Z3449">
            <v>1</v>
          </cell>
          <cell r="AA3449">
            <v>1</v>
          </cell>
          <cell r="AS3449">
            <v>3470.8246956521739</v>
          </cell>
          <cell r="AT3449">
            <v>2283.7696956521741</v>
          </cell>
          <cell r="AU3449">
            <v>2283.7696956521741</v>
          </cell>
          <cell r="AV3449">
            <v>3547.013481</v>
          </cell>
          <cell r="AW3449">
            <v>3359.1681807</v>
          </cell>
          <cell r="AX3449">
            <v>0</v>
          </cell>
          <cell r="AY3449">
            <v>2233.5</v>
          </cell>
          <cell r="BR3449">
            <v>-59.985999999999997</v>
          </cell>
          <cell r="BS3449">
            <v>2173.5140000000001</v>
          </cell>
          <cell r="BV3449">
            <v>2226.0912510000003</v>
          </cell>
          <cell r="BW3449">
            <v>2115.8361060000002</v>
          </cell>
          <cell r="BX3449" t="str">
            <v>"1-SON KOMPLEKS LOYIHA QURILISH VA MONTAJ" MCHJ</v>
          </cell>
          <cell r="BY3449">
            <v>204850106</v>
          </cell>
          <cell r="CT3449">
            <v>2</v>
          </cell>
          <cell r="CU3449">
            <v>2</v>
          </cell>
          <cell r="CV3449">
            <v>2</v>
          </cell>
          <cell r="DD3449">
            <v>2.2400000000000002</v>
          </cell>
          <cell r="DE3449">
            <v>2.2400000000000002</v>
          </cell>
          <cell r="DF3449">
            <v>2.2400000000000002</v>
          </cell>
          <cell r="GG3449" t="str">
            <v>км</v>
          </cell>
          <cell r="GH3449">
            <v>2.2400000000000002</v>
          </cell>
          <cell r="GI3449">
            <v>2.2400000000000002</v>
          </cell>
          <cell r="GN3449" t="str">
            <v>Ёйилган объект</v>
          </cell>
        </row>
        <row r="3450">
          <cell r="A3450" t="str">
            <v>Қашқадарё вилояти, Косон тумани "Дўстлик" МФЙда қуриладиган Янги Ўзбекистон  массивларининг ичимлик ва оқова сув тизимларини қуриш</v>
          </cell>
          <cell r="B3450" t="str">
            <v>2201102290920002</v>
          </cell>
          <cell r="C3450">
            <v>1</v>
          </cell>
          <cell r="D3450" t="str">
            <v> 301110860104017063201110620</v>
          </cell>
          <cell r="E3450" t="str">
            <v>"Янги Ўзбекистон" ва уй жой массивларида барпо этиладиган ижтимоий ва ишлаб чиқариш инфратузилмаси объектлари</v>
          </cell>
          <cell r="F3450" t="str">
            <v>Ичимлик суви ва канализация</v>
          </cell>
          <cell r="G3450" t="str">
            <v>"Янги Ўзбекистон" массиви</v>
          </cell>
          <cell r="H3450" t="str">
            <v>"Ўзсувтаъминот" АЖ</v>
          </cell>
          <cell r="I3450" t="str">
            <v>“Сув таъминоти ва оқава сув объектлари қурилиши
 бўйича инжиниринг компанияси” УК</v>
          </cell>
          <cell r="J3450" t="str">
            <v>Вазирлик ва идора</v>
          </cell>
          <cell r="K3450" t="str">
            <v>Ёйилма</v>
          </cell>
          <cell r="L3450" t="str">
            <v>Асосий</v>
          </cell>
          <cell r="M3450" t="str">
            <v>Қашқадарё вилояти</v>
          </cell>
          <cell r="N3450" t="str">
            <v>Косон тумани</v>
          </cell>
          <cell r="O3450" t="str">
            <v>"Дўстлик" МФЙ</v>
          </cell>
          <cell r="P3450" t="str">
            <v>Янги қурилиш</v>
          </cell>
          <cell r="Q3450" t="str">
            <v>2022-2023</v>
          </cell>
          <cell r="R3450">
            <v>1</v>
          </cell>
          <cell r="S3450">
            <v>1</v>
          </cell>
          <cell r="T3450">
            <v>1</v>
          </cell>
          <cell r="V3450" t="str">
            <v>октябрь, 2023 й.</v>
          </cell>
          <cell r="X3450">
            <v>1</v>
          </cell>
          <cell r="Z3450">
            <v>1</v>
          </cell>
          <cell r="AA3450">
            <v>1</v>
          </cell>
          <cell r="AS3450">
            <v>29533.348582904349</v>
          </cell>
          <cell r="AT3450">
            <v>23883.17490490435</v>
          </cell>
          <cell r="AU3450">
            <v>23883.17490490435</v>
          </cell>
          <cell r="AV3450">
            <v>31685.510064000002</v>
          </cell>
          <cell r="AW3450">
            <v>28815.543067999999</v>
          </cell>
          <cell r="AX3450">
            <v>0</v>
          </cell>
          <cell r="AY3450">
            <v>22693.9</v>
          </cell>
          <cell r="BR3450">
            <v>-47.100999999999999</v>
          </cell>
          <cell r="BS3450">
            <v>22646.799000000003</v>
          </cell>
          <cell r="BV3450">
            <v>19894.873554999998</v>
          </cell>
          <cell r="BW3450">
            <v>20069.972727999997</v>
          </cell>
          <cell r="BX3450" t="str">
            <v>"ФАЙЗ БИНОКОР ОЛТИАРИҚ" ХК</v>
          </cell>
          <cell r="BY3450">
            <v>205832980</v>
          </cell>
          <cell r="CT3450">
            <v>2</v>
          </cell>
          <cell r="CU3450">
            <v>2</v>
          </cell>
          <cell r="CV3450">
            <v>2</v>
          </cell>
          <cell r="DD3450">
            <v>11.605</v>
          </cell>
          <cell r="DE3450">
            <v>11.605</v>
          </cell>
          <cell r="DF3450">
            <v>11.605</v>
          </cell>
          <cell r="GG3450" t="str">
            <v>км</v>
          </cell>
          <cell r="GH3450">
            <v>11.605</v>
          </cell>
          <cell r="GI3450">
            <v>11.605</v>
          </cell>
          <cell r="GN3450" t="str">
            <v>Ёйилган объект</v>
          </cell>
        </row>
        <row r="3451">
          <cell r="A3451" t="str">
            <v>Қашқадарё вилояти, Яккабоғ тумани "Айғиркўл" МФЙда қуриладиган Янги Ўзбекистон  массивларининг ичимлик ва оқова сув тизимларини қуриш</v>
          </cell>
          <cell r="B3451" t="str">
            <v>2201102500920002</v>
          </cell>
          <cell r="C3451">
            <v>1</v>
          </cell>
          <cell r="D3451" t="str">
            <v> 301110860104017063201110621</v>
          </cell>
          <cell r="E3451" t="str">
            <v>"Янги Ўзбекистон" ва уй жой массивларида барпо этиладиган ижтимоий ва ишлаб чиқариш инфратузилмаси объектлари</v>
          </cell>
          <cell r="F3451" t="str">
            <v>Ичимлик суви ва канализация</v>
          </cell>
          <cell r="G3451" t="str">
            <v>"Янги Ўзбекистон" массиви</v>
          </cell>
          <cell r="H3451" t="str">
            <v>"Ўзсувтаъминот" АЖ</v>
          </cell>
          <cell r="I3451" t="str">
            <v>“Сув таъминоти ва оқава сув объектлари қурилиши
 бўйича инжиниринг компанияси” УК</v>
          </cell>
          <cell r="J3451" t="str">
            <v>Вазирлик ва идора</v>
          </cell>
          <cell r="K3451" t="str">
            <v>Ёйилма</v>
          </cell>
          <cell r="L3451" t="str">
            <v>Асосий</v>
          </cell>
          <cell r="M3451" t="str">
            <v>Қашқадарё вилояти</v>
          </cell>
          <cell r="N3451" t="str">
            <v>Яккабоғ тумани</v>
          </cell>
          <cell r="O3451" t="str">
            <v>"Айғиркўл" МФЙ</v>
          </cell>
          <cell r="P3451" t="str">
            <v>Янги қурилиш</v>
          </cell>
          <cell r="Q3451" t="str">
            <v>2022-2023</v>
          </cell>
          <cell r="R3451">
            <v>1</v>
          </cell>
          <cell r="S3451">
            <v>1</v>
          </cell>
          <cell r="T3451">
            <v>1</v>
          </cell>
          <cell r="V3451" t="str">
            <v>июнь, 2023 й.</v>
          </cell>
          <cell r="X3451">
            <v>1</v>
          </cell>
          <cell r="Z3451">
            <v>1</v>
          </cell>
          <cell r="AA3451">
            <v>1</v>
          </cell>
          <cell r="AS3451">
            <v>32361.155108921743</v>
          </cell>
          <cell r="AT3451">
            <v>26145.318266921742</v>
          </cell>
          <cell r="AU3451">
            <v>26145.318266921742</v>
          </cell>
          <cell r="AV3451">
            <v>34514.352809999997</v>
          </cell>
          <cell r="AW3451">
            <v>31227.27159</v>
          </cell>
          <cell r="AX3451">
            <v>0</v>
          </cell>
          <cell r="AY3451">
            <v>24879.599999999999</v>
          </cell>
          <cell r="BS3451">
            <v>24879.599999999999</v>
          </cell>
          <cell r="BV3451">
            <v>21057.138941999998</v>
          </cell>
          <cell r="BW3451">
            <v>20570.003639299997</v>
          </cell>
          <cell r="BX3451" t="str">
            <v>"ҲИСОРАКГИДРОҚУРИЛИШ" МЧЖ</v>
          </cell>
          <cell r="BY3451">
            <v>200705793</v>
          </cell>
          <cell r="CT3451">
            <v>2</v>
          </cell>
          <cell r="CU3451">
            <v>2</v>
          </cell>
          <cell r="CV3451">
            <v>2</v>
          </cell>
          <cell r="DD3451">
            <v>15.755000000000001</v>
          </cell>
          <cell r="DE3451">
            <v>15.755000000000001</v>
          </cell>
          <cell r="DF3451">
            <v>15.755000000000001</v>
          </cell>
          <cell r="GG3451" t="str">
            <v>км</v>
          </cell>
          <cell r="GH3451">
            <v>15.755000000000001</v>
          </cell>
          <cell r="GI3451">
            <v>15.755000000000001</v>
          </cell>
          <cell r="GN3451" t="str">
            <v>Ёйилган объект</v>
          </cell>
        </row>
        <row r="3452">
          <cell r="A3452" t="str">
            <v>Кашкадарё вилояти Қарши тумани "Чаман" МФЙ худудидаги "Янги Ўзбекистон" массиви ташқи ичимлик сув ва оқова сув тизимларини қуриш (лойиха-қидирув ишлари учун)</v>
          </cell>
          <cell r="B3452" t="str">
            <v>2301102240210001</v>
          </cell>
          <cell r="E3452" t="str">
            <v>"Янги Ўзбекистон" ва уй жой массивларида барпо этиладиган ижтимоий ва ишлаб чиқариш инфратузилмаси объектлари</v>
          </cell>
          <cell r="F3452" t="str">
            <v>Ичимлик суви ва канализация</v>
          </cell>
          <cell r="G3452" t="str">
            <v>"Янги Ўзбекистон" массиви</v>
          </cell>
          <cell r="H3452" t="str">
            <v>"Ўзсувтаъминот" АЖ</v>
          </cell>
          <cell r="I3452" t="str">
            <v>“Сув таъминоти ва оқава сув объектлари қурилиши
 бўйича инжиниринг компанияси” УК</v>
          </cell>
          <cell r="J3452" t="str">
            <v>Вазирлик ва идора</v>
          </cell>
          <cell r="K3452" t="str">
            <v>Қўшимча</v>
          </cell>
          <cell r="L3452" t="str">
            <v>Қўшимча</v>
          </cell>
          <cell r="M3452" t="str">
            <v>Қашқадарё вилояти</v>
          </cell>
          <cell r="N3452" t="str">
            <v>Қарши тумани</v>
          </cell>
          <cell r="P3452" t="str">
            <v>Лойиҳа-қидирув ишлари</v>
          </cell>
          <cell r="Q3452">
            <v>2023</v>
          </cell>
          <cell r="R3452">
            <v>2</v>
          </cell>
          <cell r="AX3452">
            <v>0</v>
          </cell>
          <cell r="BI3452">
            <v>800</v>
          </cell>
          <cell r="BS3452">
            <v>800</v>
          </cell>
          <cell r="BT3452">
            <v>800</v>
          </cell>
          <cell r="BU3452" t="str">
            <v>Сув жамғарма, ЙБЭҚ</v>
          </cell>
          <cell r="GK3452" t="str">
            <v>"Сув таъминоти ва канализация тизимларини ривожлантириш жамғармаси"нинг жорий йил бошига эркин қолдиқ маблағлари ҳисобидан</v>
          </cell>
          <cell r="GX3452" t="str">
            <v>Янги қўшилган, ЛҚИ</v>
          </cell>
        </row>
        <row r="3453">
          <cell r="A3453" t="str">
            <v>Тақсимланмаган лимит</v>
          </cell>
          <cell r="E3453" t="str">
            <v>"Янги Ўзбекистон" ва уй жой массивларида барпо этиладиган ижтимоий ва ишлаб чиқариш инфратузилмаси объектлари</v>
          </cell>
          <cell r="F3453" t="str">
            <v>Ичимлик суви ва канализация</v>
          </cell>
          <cell r="G3453" t="str">
            <v>"Янги Ўзбекистон" массиви</v>
          </cell>
          <cell r="H3453" t="str">
            <v>"Ўзсувтаъминот" АЖ</v>
          </cell>
          <cell r="I3453" t="str">
            <v>“Сув таъминоти ва оқава сув объектлари қурилиши
 бўйича инжиниринг компанияси” УК</v>
          </cell>
          <cell r="J3453" t="str">
            <v>Вазирлик ва идора</v>
          </cell>
          <cell r="K3453" t="str">
            <v>Ёйилма</v>
          </cell>
          <cell r="L3453" t="str">
            <v>Асосий</v>
          </cell>
          <cell r="M3453" t="str">
            <v>Қашқадарё вилояти</v>
          </cell>
          <cell r="N3453" t="str">
            <v>Туманлараро</v>
          </cell>
          <cell r="P3453" t="str">
            <v>Тақсимланмаган лимит</v>
          </cell>
          <cell r="R3453">
            <v>2</v>
          </cell>
          <cell r="AX3453">
            <v>0</v>
          </cell>
          <cell r="BR3453">
            <v>107.08699999999999</v>
          </cell>
          <cell r="BS3453">
            <v>107.08699999999999</v>
          </cell>
          <cell r="BT3453">
            <v>0</v>
          </cell>
          <cell r="BU3453" t="str">
            <v>Сув жамғарма, ЙБЭҚ</v>
          </cell>
        </row>
        <row r="3454">
          <cell r="A3454" t="str">
            <v>Навоий вилояти Кармана тумани "Дўстлик" МФЙда қуриладиган Янги Ўзбекистон  массивларининг ичимлик ва оқова сув тизимларини қуриш</v>
          </cell>
          <cell r="B3454" t="str">
            <v>2201122340920001</v>
          </cell>
          <cell r="C3454">
            <v>1</v>
          </cell>
          <cell r="D3454" t="str">
            <v> 301110860124017063201110140</v>
          </cell>
          <cell r="E3454" t="str">
            <v>"Янги Ўзбекистон" ва уй жой массивларида барпо этиладиган ижтимоий ва ишлаб чиқариш инфратузилмаси объектлари</v>
          </cell>
          <cell r="F3454" t="str">
            <v>Ичимлик суви ва канализация</v>
          </cell>
          <cell r="G3454" t="str">
            <v>"Янги Ўзбекистон" массиви</v>
          </cell>
          <cell r="H3454" t="str">
            <v>"Ўзсувтаъминот" АЖ</v>
          </cell>
          <cell r="I3454" t="str">
            <v>“Сув таъминоти ва оқава сув объектлари қурилиши
 бўйича инжиниринг компанияси” УК</v>
          </cell>
          <cell r="J3454" t="str">
            <v>Вазирлик ва идора</v>
          </cell>
          <cell r="K3454" t="str">
            <v>Ёйилма</v>
          </cell>
          <cell r="L3454" t="str">
            <v>Асосий</v>
          </cell>
          <cell r="M3454" t="str">
            <v>Навоий вилояти</v>
          </cell>
          <cell r="N3454" t="str">
            <v>Кармана тумани</v>
          </cell>
          <cell r="O3454" t="str">
            <v>"Дўстлик" МФЙ</v>
          </cell>
          <cell r="P3454" t="str">
            <v>Янги қурилиш</v>
          </cell>
          <cell r="Q3454" t="str">
            <v>2022-2023</v>
          </cell>
          <cell r="R3454">
            <v>1</v>
          </cell>
          <cell r="S3454">
            <v>1</v>
          </cell>
          <cell r="T3454">
            <v>1</v>
          </cell>
          <cell r="U3454">
            <v>1</v>
          </cell>
          <cell r="V3454" t="str">
            <v>апрель, 2023 й.</v>
          </cell>
          <cell r="X3454">
            <v>1</v>
          </cell>
          <cell r="Z3454">
            <v>1</v>
          </cell>
          <cell r="AA3454">
            <v>1</v>
          </cell>
          <cell r="AS3454">
            <v>3885.7829999999999</v>
          </cell>
          <cell r="AT3454">
            <v>707.529</v>
          </cell>
          <cell r="AU3454">
            <v>707.529</v>
          </cell>
          <cell r="AV3454">
            <v>4091.9713160000001</v>
          </cell>
          <cell r="AW3454">
            <v>3626.1623220000001</v>
          </cell>
          <cell r="AX3454">
            <v>0</v>
          </cell>
          <cell r="AY3454">
            <v>541.20000000000005</v>
          </cell>
          <cell r="BS3454">
            <v>541.20000000000005</v>
          </cell>
          <cell r="BV3454">
            <v>549.93299999999999</v>
          </cell>
          <cell r="BW3454">
            <v>541.19999999999993</v>
          </cell>
          <cell r="BX3454" t="str">
            <v>"ЖАВОХИР-НАВОИЙ" МЧЖ</v>
          </cell>
          <cell r="BY3454">
            <v>300050706</v>
          </cell>
          <cell r="CT3454">
            <v>1</v>
          </cell>
          <cell r="CU3454">
            <v>1</v>
          </cell>
          <cell r="CV3454">
            <v>1</v>
          </cell>
          <cell r="DD3454">
            <v>6.16</v>
          </cell>
          <cell r="DE3454">
            <v>6.16</v>
          </cell>
          <cell r="DF3454">
            <v>6.16</v>
          </cell>
          <cell r="GG3454" t="str">
            <v>км</v>
          </cell>
          <cell r="GH3454">
            <v>6.16</v>
          </cell>
          <cell r="GI3454">
            <v>6.16</v>
          </cell>
          <cell r="GN3454" t="str">
            <v>Ёйилган объект</v>
          </cell>
        </row>
        <row r="3455">
          <cell r="A3455" t="str">
            <v>Навоий вилояти Кармана тумани "Дўстлик" МФЙ ва Қизилтепа тумани "Маликобод" МФЙлардаги қуриладиган Янги Ўзбекистон  массивларининг ички ичимлик ва оқова сув тизимларини қуриш</v>
          </cell>
          <cell r="B3455" t="str">
            <v>2301122110920001</v>
          </cell>
          <cell r="C3455">
            <v>1</v>
          </cell>
          <cell r="D3455" t="str">
            <v> 301110860124017063201110141</v>
          </cell>
          <cell r="E3455" t="str">
            <v>"Янги Ўзбекистон" ва уй жой массивларида барпо этиладиган ижтимоий ва ишлаб чиқариш инфратузилмаси объектлари</v>
          </cell>
          <cell r="F3455" t="str">
            <v>Ичимлик суви ва канализация</v>
          </cell>
          <cell r="G3455" t="str">
            <v>"Янги Ўзбекистон" массиви</v>
          </cell>
          <cell r="H3455" t="str">
            <v>"Ўзсувтаъминот" АЖ</v>
          </cell>
          <cell r="I3455" t="str">
            <v>“Сув таъминоти ва оқава сув объектлари қурилиши
 бўйича инжиниринг компанияси” УК</v>
          </cell>
          <cell r="J3455" t="str">
            <v>Вазирлик ва идора</v>
          </cell>
          <cell r="K3455" t="str">
            <v>Ёйилма</v>
          </cell>
          <cell r="L3455" t="str">
            <v>Асосий</v>
          </cell>
          <cell r="M3455" t="str">
            <v>Навоий вилояти</v>
          </cell>
          <cell r="N3455" t="str">
            <v>Кармана тумани</v>
          </cell>
          <cell r="O3455" t="str">
            <v>"Дўстлик" МФЙ</v>
          </cell>
          <cell r="P3455" t="str">
            <v>Янги қурилиш</v>
          </cell>
          <cell r="Q3455" t="str">
            <v>2023-2024</v>
          </cell>
          <cell r="R3455">
            <v>2</v>
          </cell>
          <cell r="AB3455">
            <v>1</v>
          </cell>
          <cell r="AG3455">
            <v>1</v>
          </cell>
          <cell r="AH3455">
            <v>1</v>
          </cell>
          <cell r="AJ3455">
            <v>1</v>
          </cell>
          <cell r="AM3455">
            <v>1</v>
          </cell>
          <cell r="AN3455">
            <v>1</v>
          </cell>
          <cell r="AO3455">
            <v>1</v>
          </cell>
          <cell r="AR3455">
            <v>1</v>
          </cell>
          <cell r="AS3455">
            <v>4775.1689999999999</v>
          </cell>
          <cell r="AV3455">
            <v>5179.1311930000002</v>
          </cell>
          <cell r="AW3455">
            <v>4920.1746333499996</v>
          </cell>
          <cell r="AX3455">
            <v>0</v>
          </cell>
          <cell r="AY3455">
            <v>3719.8</v>
          </cell>
          <cell r="BI3455">
            <v>985.01530000000002</v>
          </cell>
          <cell r="BS3455">
            <v>4704.8153000000002</v>
          </cell>
          <cell r="BV3455">
            <v>3754.35</v>
          </cell>
          <cell r="BW3455">
            <v>2927.0899999999997</v>
          </cell>
          <cell r="BX3455" t="str">
            <v>"JAVOHIR-NAVOIY" МЧЖ</v>
          </cell>
          <cell r="BY3455">
            <v>300050706</v>
          </cell>
          <cell r="DD3455">
            <v>12.845000000000001</v>
          </cell>
          <cell r="GG3455" t="str">
            <v>км</v>
          </cell>
          <cell r="GH3455">
            <v>12.845000000000001</v>
          </cell>
          <cell r="GN3455" t="str">
            <v>Ёйилган объект</v>
          </cell>
          <cell r="GX3455" t="str">
            <v>Лимит қўшилди</v>
          </cell>
        </row>
        <row r="3456">
          <cell r="A3456" t="str">
            <v>Навоий вилояти Қизилтепа тумани "Маликобод" МФЙда қуриладиган Янги Ўзбекистон  массивларининг ичимлик ва оқова сув тизимларини қуриш</v>
          </cell>
          <cell r="B3456" t="str">
            <v>2201122460920001</v>
          </cell>
          <cell r="C3456">
            <v>1</v>
          </cell>
          <cell r="D3456" t="str">
            <v> 301110860124017063201110141</v>
          </cell>
          <cell r="E3456" t="str">
            <v>"Янги Ўзбекистон" ва уй жой массивларида барпо этиладиган ижтимоий ва ишлаб чиқариш инфратузилмаси объектлари</v>
          </cell>
          <cell r="F3456" t="str">
            <v>Ичимлик суви ва канализация</v>
          </cell>
          <cell r="G3456" t="str">
            <v>"Янги Ўзбекистон" массиви</v>
          </cell>
          <cell r="H3456" t="str">
            <v>"Ўзсувтаъминот" АЖ</v>
          </cell>
          <cell r="I3456" t="str">
            <v>“Сув таъминоти ва оқава сув объектлари қурилиши
 бўйича инжиниринг компанияси” УК</v>
          </cell>
          <cell r="J3456" t="str">
            <v>Вазирлик ва идора</v>
          </cell>
          <cell r="K3456" t="str">
            <v>Ёйилма</v>
          </cell>
          <cell r="L3456" t="str">
            <v>Асосий</v>
          </cell>
          <cell r="M3456" t="str">
            <v>Навоий вилояти</v>
          </cell>
          <cell r="N3456" t="str">
            <v>Қизилтепа тумани</v>
          </cell>
          <cell r="O3456" t="str">
            <v>"Маликобод" МФЙ</v>
          </cell>
          <cell r="P3456" t="str">
            <v>Янги қурилиш</v>
          </cell>
          <cell r="Q3456" t="str">
            <v>2022-2023</v>
          </cell>
          <cell r="R3456">
            <v>1</v>
          </cell>
          <cell r="S3456">
            <v>1</v>
          </cell>
          <cell r="T3456">
            <v>1</v>
          </cell>
          <cell r="V3456" t="str">
            <v>август, 2023 й.</v>
          </cell>
          <cell r="X3456">
            <v>1</v>
          </cell>
          <cell r="Z3456">
            <v>1</v>
          </cell>
          <cell r="AA3456">
            <v>1</v>
          </cell>
          <cell r="AS3456">
            <v>16300.120452173916</v>
          </cell>
          <cell r="AT3456">
            <v>13971.636452173916</v>
          </cell>
          <cell r="AU3456">
            <v>13971.636452173916</v>
          </cell>
          <cell r="AV3456">
            <v>18000.316441999999</v>
          </cell>
          <cell r="AW3456">
            <v>15966.950957999999</v>
          </cell>
          <cell r="AX3456">
            <v>0</v>
          </cell>
          <cell r="AY3456">
            <v>12931.2</v>
          </cell>
          <cell r="BS3456">
            <v>12931.2</v>
          </cell>
          <cell r="BV3456">
            <v>12406.742</v>
          </cell>
          <cell r="BW3456">
            <v>12149.86</v>
          </cell>
          <cell r="BX3456" t="str">
            <v>"REMSTROYKOMPLEKT INVEST INJINIRING" MCHJ</v>
          </cell>
          <cell r="BY3456">
            <v>300593964</v>
          </cell>
          <cell r="CT3456">
            <v>2</v>
          </cell>
          <cell r="CU3456">
            <v>2</v>
          </cell>
          <cell r="CV3456">
            <v>2</v>
          </cell>
          <cell r="DD3456">
            <v>1.3</v>
          </cell>
          <cell r="DE3456">
            <v>1.3</v>
          </cell>
          <cell r="DF3456">
            <v>1.3</v>
          </cell>
          <cell r="GG3456" t="str">
            <v>км</v>
          </cell>
          <cell r="GH3456">
            <v>1.3</v>
          </cell>
          <cell r="GI3456">
            <v>1.3</v>
          </cell>
          <cell r="GN3456" t="str">
            <v>Ёйилган объект</v>
          </cell>
        </row>
        <row r="3457">
          <cell r="A3457" t="str">
            <v>Наманган вилояти, Чуст тумани "Гулзор" МФЙда қуриладиган Янги Ўзбекистон  массивларининг ичимлик ва оқова сув тизимларини қуриш</v>
          </cell>
          <cell r="B3457" t="str">
            <v>2201142370920001</v>
          </cell>
          <cell r="C3457">
            <v>1</v>
          </cell>
          <cell r="D3457" t="str">
            <v> 301110860144017063201110302</v>
          </cell>
          <cell r="E3457" t="str">
            <v>"Янги Ўзбекистон" ва уй жой массивларида барпо этиладиган ижтимоий ва ишлаб чиқариш инфратузилмаси объектлари</v>
          </cell>
          <cell r="F3457" t="str">
            <v>Ичимлик суви ва канализация</v>
          </cell>
          <cell r="G3457" t="str">
            <v>"Янги Ўзбекистон" массиви</v>
          </cell>
          <cell r="H3457" t="str">
            <v>"Ўзсувтаъминот" АЖ</v>
          </cell>
          <cell r="I3457" t="str">
            <v>“Сув таъминоти ва оқава сув объектлари қурилиши
 бўйича инжиниринг компанияси” УК</v>
          </cell>
          <cell r="J3457" t="str">
            <v>Вазирлик ва идора</v>
          </cell>
          <cell r="K3457" t="str">
            <v>Ёйилма</v>
          </cell>
          <cell r="L3457" t="str">
            <v>Асосий</v>
          </cell>
          <cell r="M3457" t="str">
            <v>Наманган вилояти</v>
          </cell>
          <cell r="N3457" t="str">
            <v>Чуст тумани</v>
          </cell>
          <cell r="O3457" t="str">
            <v>"Гулзор" МФЙ</v>
          </cell>
          <cell r="P3457" t="str">
            <v>Янги қурилиш</v>
          </cell>
          <cell r="Q3457" t="str">
            <v>2022-2023</v>
          </cell>
          <cell r="R3457">
            <v>1</v>
          </cell>
          <cell r="S3457">
            <v>1</v>
          </cell>
          <cell r="T3457">
            <v>1</v>
          </cell>
          <cell r="U3457">
            <v>1</v>
          </cell>
          <cell r="V3457" t="str">
            <v>апрель, 2023 й.</v>
          </cell>
          <cell r="X3457">
            <v>1</v>
          </cell>
          <cell r="Z3457">
            <v>1</v>
          </cell>
          <cell r="AA3457">
            <v>1</v>
          </cell>
          <cell r="AS3457">
            <v>20664.227680139134</v>
          </cell>
          <cell r="AT3457">
            <v>15119.523580139134</v>
          </cell>
          <cell r="AU3457">
            <v>15119.523580139134</v>
          </cell>
          <cell r="AV3457">
            <v>22082.118741999999</v>
          </cell>
          <cell r="AW3457">
            <v>19624.390491999999</v>
          </cell>
          <cell r="AX3457">
            <v>0</v>
          </cell>
          <cell r="AY3457">
            <v>14400.803696132178</v>
          </cell>
          <cell r="BS3457">
            <v>14400.803696132178</v>
          </cell>
          <cell r="BV3457">
            <v>13842.257</v>
          </cell>
          <cell r="BW3457">
            <v>13316.956999999999</v>
          </cell>
          <cell r="BX3457" t="str">
            <v>"BUNYODKOR MUBOSHER" MCHJ</v>
          </cell>
          <cell r="BY3457">
            <v>302795742</v>
          </cell>
          <cell r="CT3457">
            <v>2</v>
          </cell>
          <cell r="CU3457">
            <v>2</v>
          </cell>
          <cell r="CV3457">
            <v>2</v>
          </cell>
          <cell r="DD3457">
            <v>25.8</v>
          </cell>
          <cell r="DE3457">
            <v>25.8</v>
          </cell>
          <cell r="DF3457">
            <v>25.8</v>
          </cell>
          <cell r="GG3457" t="str">
            <v>км</v>
          </cell>
          <cell r="GH3457">
            <v>25.8</v>
          </cell>
          <cell r="GI3457">
            <v>25.8</v>
          </cell>
          <cell r="GN3457" t="str">
            <v>Ёйилган объект</v>
          </cell>
        </row>
        <row r="3458">
          <cell r="A3458" t="str">
            <v>Наманган вилояти, Поп тумани "Миришкор" МФЙда қуриладиган Янги Ўзбекистон  массивларининг ичимлик ва оқова сув тизимларини қуриш</v>
          </cell>
          <cell r="B3458" t="str">
            <v>2201142190920002</v>
          </cell>
          <cell r="C3458">
            <v>1</v>
          </cell>
          <cell r="D3458" t="str">
            <v> 301110860144017063201110303</v>
          </cell>
          <cell r="E3458" t="str">
            <v>"Янги Ўзбекистон" ва уй жой массивларида барпо этиладиган ижтимоий ва ишлаб чиқариш инфратузилмаси объектлари</v>
          </cell>
          <cell r="F3458" t="str">
            <v>Ичимлик суви ва канализация</v>
          </cell>
          <cell r="G3458" t="str">
            <v>"Янги Ўзбекистон" массиви</v>
          </cell>
          <cell r="H3458" t="str">
            <v>"Ўзсувтаъминот" АЖ</v>
          </cell>
          <cell r="I3458" t="str">
            <v>“Сув таъминоти ва оқава сув объектлари қурилиши
 бўйича инжиниринг компанияси” УК</v>
          </cell>
          <cell r="J3458" t="str">
            <v>Вазирлик ва идора</v>
          </cell>
          <cell r="K3458" t="str">
            <v>Ёйилма</v>
          </cell>
          <cell r="L3458" t="str">
            <v>Асосий</v>
          </cell>
          <cell r="M3458" t="str">
            <v>Наманган вилояти</v>
          </cell>
          <cell r="N3458" t="str">
            <v>Поп тумани</v>
          </cell>
          <cell r="O3458" t="str">
            <v>"Миришкор" МФЙ</v>
          </cell>
          <cell r="P3458" t="str">
            <v>Янги қурилиш</v>
          </cell>
          <cell r="Q3458" t="str">
            <v>2022-2023</v>
          </cell>
          <cell r="R3458">
            <v>1</v>
          </cell>
          <cell r="S3458">
            <v>1</v>
          </cell>
          <cell r="T3458">
            <v>1</v>
          </cell>
          <cell r="U3458">
            <v>1</v>
          </cell>
          <cell r="X3458">
            <v>1</v>
          </cell>
          <cell r="Z3458">
            <v>1</v>
          </cell>
          <cell r="AA3458">
            <v>1</v>
          </cell>
          <cell r="AS3458">
            <v>18932.593915200003</v>
          </cell>
          <cell r="AT3458">
            <v>13829.500715200003</v>
          </cell>
          <cell r="AU3458">
            <v>13829.500715200003</v>
          </cell>
          <cell r="AV3458">
            <v>20283.685684</v>
          </cell>
          <cell r="AW3458">
            <v>18650.983402999998</v>
          </cell>
          <cell r="AX3458">
            <v>0</v>
          </cell>
          <cell r="AY3458">
            <v>3000</v>
          </cell>
          <cell r="BI3458">
            <v>10000</v>
          </cell>
          <cell r="BS3458">
            <v>13000</v>
          </cell>
          <cell r="BV3458">
            <v>13693.832</v>
          </cell>
          <cell r="BW3458">
            <v>12983.431999999999</v>
          </cell>
          <cell r="BX3458" t="str">
            <v>"BUNYODKOR MUBOSHER" MCHJ</v>
          </cell>
          <cell r="BY3458">
            <v>302795742</v>
          </cell>
          <cell r="CT3458">
            <v>3</v>
          </cell>
          <cell r="CU3458">
            <v>3</v>
          </cell>
          <cell r="CV3458">
            <v>3</v>
          </cell>
          <cell r="DD3458">
            <v>7.3</v>
          </cell>
          <cell r="DE3458">
            <v>7.3</v>
          </cell>
          <cell r="DF3458">
            <v>7.3</v>
          </cell>
          <cell r="GG3458" t="str">
            <v>км</v>
          </cell>
          <cell r="GH3458">
            <v>7.3</v>
          </cell>
          <cell r="GI3458">
            <v>7.3</v>
          </cell>
          <cell r="GN3458" t="str">
            <v>Ёйилган объект</v>
          </cell>
          <cell r="GX3458" t="str">
            <v>Лимит қўшилди</v>
          </cell>
        </row>
        <row r="3459">
          <cell r="A3459" t="str">
            <v>Оқдарё тумани "Дахбед" МФЙда янги курилаётган кўп қаватли уй-жойларнинг ичимлик сув тизимларини куриш</v>
          </cell>
          <cell r="B3459" t="str">
            <v>2201182030920002</v>
          </cell>
          <cell r="C3459">
            <v>1</v>
          </cell>
          <cell r="D3459" t="str">
            <v> 301110860184017063201110649</v>
          </cell>
          <cell r="E3459" t="str">
            <v>"Янги Ўзбекистон" ва уй жой массивларида барпо этиладиган ижтимоий ва ишлаб чиқариш инфратузилмаси объектлари</v>
          </cell>
          <cell r="F3459" t="str">
            <v>Ичимлик суви ва канализация</v>
          </cell>
          <cell r="G3459" t="str">
            <v>"Янги Ўзбекистон" массиви</v>
          </cell>
          <cell r="H3459" t="str">
            <v>"Ўзсувтаъминот" АЖ</v>
          </cell>
          <cell r="I3459" t="str">
            <v>“Сув таъминоти ва оқава сув объектлари қурилиши
 бўйича инжиниринг компанияси” УК</v>
          </cell>
          <cell r="J3459" t="str">
            <v>Вазирлик ва идора</v>
          </cell>
          <cell r="K3459" t="str">
            <v>Ёйилма</v>
          </cell>
          <cell r="L3459" t="str">
            <v>Асосий</v>
          </cell>
          <cell r="M3459" t="str">
            <v>Самарқанд вилояти</v>
          </cell>
          <cell r="N3459" t="str">
            <v>Оқдарё тумани</v>
          </cell>
          <cell r="O3459" t="str">
            <v>"Дахбед" МФЙ</v>
          </cell>
          <cell r="P3459" t="str">
            <v>Янги қурилиш</v>
          </cell>
          <cell r="Q3459" t="str">
            <v>2022-2023</v>
          </cell>
          <cell r="R3459">
            <v>1</v>
          </cell>
          <cell r="S3459">
            <v>1</v>
          </cell>
          <cell r="V3459" t="str">
            <v>декабрь, 2023 й.</v>
          </cell>
          <cell r="X3459">
            <v>1</v>
          </cell>
          <cell r="Z3459">
            <v>1</v>
          </cell>
          <cell r="AA3459">
            <v>1</v>
          </cell>
          <cell r="AS3459">
            <v>3158.523838886957</v>
          </cell>
          <cell r="AT3459">
            <v>2119.2055438869575</v>
          </cell>
          <cell r="AU3459">
            <v>2119.2055438869575</v>
          </cell>
          <cell r="AV3459">
            <v>3212.6815280000001</v>
          </cell>
          <cell r="AX3459">
            <v>0</v>
          </cell>
          <cell r="AY3459">
            <v>2105.8000000000002</v>
          </cell>
          <cell r="BR3459">
            <v>-87.695999999999998</v>
          </cell>
          <cell r="BS3459">
            <v>2018.1040000000003</v>
          </cell>
          <cell r="BV3459">
            <v>1823.3121920000001</v>
          </cell>
          <cell r="BW3459">
            <v>1793.22405</v>
          </cell>
          <cell r="BX3459" t="str">
            <v>“Big Strоy Building” MCHJ QK</v>
          </cell>
          <cell r="BY3459">
            <v>305840161</v>
          </cell>
          <cell r="CT3459">
            <v>1</v>
          </cell>
          <cell r="CU3459">
            <v>1</v>
          </cell>
          <cell r="CV3459">
            <v>1</v>
          </cell>
          <cell r="DD3459">
            <v>4.5</v>
          </cell>
          <cell r="DE3459">
            <v>4.5</v>
          </cell>
          <cell r="DF3459">
            <v>4.5</v>
          </cell>
          <cell r="GG3459" t="str">
            <v>км</v>
          </cell>
          <cell r="GH3459">
            <v>4.5</v>
          </cell>
          <cell r="GI3459">
            <v>4.5</v>
          </cell>
          <cell r="GN3459" t="str">
            <v>Ёйилган объект</v>
          </cell>
        </row>
        <row r="3460">
          <cell r="A3460" t="str">
            <v>Оқдарё тумани "Дахбед" МФЙда янги курилаётган кўп қаватли уй-жойларнинг оқова сув тизимларини куриш</v>
          </cell>
          <cell r="B3460" t="str">
            <v>2201182030920001</v>
          </cell>
          <cell r="C3460">
            <v>1</v>
          </cell>
          <cell r="D3460" t="str">
            <v> 301110860184017063201110648</v>
          </cell>
          <cell r="E3460" t="str">
            <v>"Янги Ўзбекистон" ва уй жой массивларида барпо этиладиган ижтимоий ва ишлаб чиқариш инфратузилмаси объектлари</v>
          </cell>
          <cell r="F3460" t="str">
            <v>Ичимлик суви ва канализация</v>
          </cell>
          <cell r="G3460" t="str">
            <v>"Янги Ўзбекистон" массиви</v>
          </cell>
          <cell r="H3460" t="str">
            <v>"Ўзсувтаъминот" АЖ</v>
          </cell>
          <cell r="I3460" t="str">
            <v>“Сув таъминоти ва оқава сув объектлари қурилиши
 бўйича инжиниринг компанияси” УК</v>
          </cell>
          <cell r="J3460" t="str">
            <v>Вазирлик ва идора</v>
          </cell>
          <cell r="K3460" t="str">
            <v>Ёйилма</v>
          </cell>
          <cell r="L3460" t="str">
            <v>Асосий</v>
          </cell>
          <cell r="M3460" t="str">
            <v>Самарқанд вилояти</v>
          </cell>
          <cell r="N3460" t="str">
            <v>Оқдарё тумани</v>
          </cell>
          <cell r="O3460" t="str">
            <v>"Дахбед" МФЙ</v>
          </cell>
          <cell r="P3460" t="str">
            <v>Янги қурилиш</v>
          </cell>
          <cell r="Q3460" t="str">
            <v>2022-2023</v>
          </cell>
          <cell r="R3460">
            <v>1</v>
          </cell>
          <cell r="S3460">
            <v>1</v>
          </cell>
          <cell r="V3460" t="str">
            <v>декабрь, 2023 й.</v>
          </cell>
          <cell r="X3460">
            <v>1</v>
          </cell>
          <cell r="Z3460">
            <v>1</v>
          </cell>
          <cell r="AA3460">
            <v>1</v>
          </cell>
          <cell r="AS3460">
            <v>10060.891201356522</v>
          </cell>
          <cell r="AT3460">
            <v>6934.1152013565224</v>
          </cell>
          <cell r="AU3460">
            <v>6934.1152013565224</v>
          </cell>
          <cell r="AV3460">
            <v>10243.702229</v>
          </cell>
          <cell r="AX3460">
            <v>0</v>
          </cell>
          <cell r="AY3460">
            <v>7126.5</v>
          </cell>
          <cell r="BR3460">
            <v>-533.62</v>
          </cell>
          <cell r="BS3460">
            <v>6592.88</v>
          </cell>
          <cell r="BV3460">
            <v>6677.2925589999995</v>
          </cell>
          <cell r="BW3460">
            <v>6392.4339899999995</v>
          </cell>
          <cell r="BX3460" t="str">
            <v>“Big Strоy Building” MCHJ QK</v>
          </cell>
          <cell r="BY3460">
            <v>305840161</v>
          </cell>
          <cell r="CT3460">
            <v>1</v>
          </cell>
          <cell r="CU3460">
            <v>1</v>
          </cell>
          <cell r="CV3460">
            <v>1</v>
          </cell>
          <cell r="DD3460">
            <v>15.3</v>
          </cell>
          <cell r="DE3460">
            <v>15.3</v>
          </cell>
          <cell r="DF3460">
            <v>15.3</v>
          </cell>
          <cell r="GG3460" t="str">
            <v>км</v>
          </cell>
          <cell r="GH3460">
            <v>15.3</v>
          </cell>
          <cell r="GI3460">
            <v>15.3</v>
          </cell>
          <cell r="GN3460" t="str">
            <v>Ёйилган объект</v>
          </cell>
        </row>
        <row r="3461">
          <cell r="A3461" t="str">
            <v>Самарқанд вилояти Ургут тумани "Мерганжи" МФЙда қуриладиган Янги Ўзбекистон  массивларининг ичимлик ва оқова сув тизимларини қуриш</v>
          </cell>
          <cell r="B3461" t="str">
            <v>2201182360920001</v>
          </cell>
          <cell r="C3461">
            <v>1</v>
          </cell>
          <cell r="D3461" t="str">
            <v> 301110860184017063201110619</v>
          </cell>
          <cell r="E3461" t="str">
            <v>"Янги Ўзбекистон" ва уй жой массивларида барпо этиладиган ижтимоий ва ишлаб чиқариш инфратузилмаси объектлари</v>
          </cell>
          <cell r="F3461" t="str">
            <v>Ичимлик суви ва канализация</v>
          </cell>
          <cell r="G3461" t="str">
            <v>"Янги Ўзбекистон" массиви</v>
          </cell>
          <cell r="H3461" t="str">
            <v>"Ўзсувтаъминот" АЖ</v>
          </cell>
          <cell r="I3461" t="str">
            <v>“Сув таъминоти ва оқава сув объектлари қурилиши
 бўйича инжиниринг компанияси” УК</v>
          </cell>
          <cell r="J3461" t="str">
            <v>Вазирлик ва идора</v>
          </cell>
          <cell r="K3461" t="str">
            <v>Ёйилма</v>
          </cell>
          <cell r="L3461" t="str">
            <v>Асосий</v>
          </cell>
          <cell r="M3461" t="str">
            <v>Самарқанд вилояти</v>
          </cell>
          <cell r="N3461" t="str">
            <v>Ургут тумани</v>
          </cell>
          <cell r="O3461" t="str">
            <v>"Мерганжи" МФЙ</v>
          </cell>
          <cell r="P3461" t="str">
            <v>Янги қурилиш</v>
          </cell>
          <cell r="Q3461" t="str">
            <v>2022-2023</v>
          </cell>
          <cell r="R3461">
            <v>1</v>
          </cell>
          <cell r="S3461">
            <v>1</v>
          </cell>
          <cell r="X3461">
            <v>1</v>
          </cell>
          <cell r="Z3461">
            <v>1</v>
          </cell>
          <cell r="AA3461">
            <v>1</v>
          </cell>
          <cell r="AS3461">
            <v>27156.346043826103</v>
          </cell>
          <cell r="AT3461">
            <v>18546.501875936105</v>
          </cell>
          <cell r="AU3461">
            <v>18546.501875936105</v>
          </cell>
          <cell r="AV3461">
            <v>29026.53961</v>
          </cell>
          <cell r="AW3461">
            <v>26140.552083999999</v>
          </cell>
          <cell r="AX3461">
            <v>0</v>
          </cell>
          <cell r="AY3461">
            <v>4000</v>
          </cell>
          <cell r="BI3461">
            <v>11200</v>
          </cell>
          <cell r="BS3461">
            <v>15200</v>
          </cell>
          <cell r="BV3461">
            <v>13235.150611999999</v>
          </cell>
          <cell r="BW3461">
            <v>13387.191794</v>
          </cell>
          <cell r="BX3461" t="str">
            <v>"SHOXRUX-DEMIRBEK" MCHJ</v>
          </cell>
          <cell r="BY3461">
            <v>207036180</v>
          </cell>
          <cell r="CT3461">
            <v>1</v>
          </cell>
          <cell r="CU3461">
            <v>1</v>
          </cell>
          <cell r="CV3461">
            <v>1</v>
          </cell>
          <cell r="DD3461">
            <v>12.1</v>
          </cell>
          <cell r="DE3461">
            <v>12.1</v>
          </cell>
          <cell r="DF3461">
            <v>12.1</v>
          </cell>
          <cell r="GG3461" t="str">
            <v>км</v>
          </cell>
          <cell r="GH3461">
            <v>12.1</v>
          </cell>
          <cell r="GI3461">
            <v>12.1</v>
          </cell>
          <cell r="GN3461" t="str">
            <v>Ёйилган объект</v>
          </cell>
          <cell r="GX3461" t="str">
            <v>Лимит қўшилди</v>
          </cell>
        </row>
        <row r="3462">
          <cell r="A3462" t="str">
            <v>Булунғур тумани "Ғўбдин" МФЙда қуриладиган Янги Ўзбекистон  массивларининг ичимлик ва оқова сув тизимларини қуриш</v>
          </cell>
          <cell r="B3462" t="str">
            <v>2201182060920001</v>
          </cell>
          <cell r="C3462">
            <v>1</v>
          </cell>
          <cell r="D3462" t="str">
            <v> 301110860184017063201110618</v>
          </cell>
          <cell r="E3462" t="str">
            <v>"Янги Ўзбекистон" ва уй жой массивларида барпо этиладиган ижтимоий ва ишлаб чиқариш инфратузилмаси объектлари</v>
          </cell>
          <cell r="F3462" t="str">
            <v>Ичимлик суви ва канализация</v>
          </cell>
          <cell r="G3462" t="str">
            <v>"Янги Ўзбекистон" массиви</v>
          </cell>
          <cell r="H3462" t="str">
            <v>"Ўзсувтаъминот" АЖ</v>
          </cell>
          <cell r="I3462" t="str">
            <v>“Сув таъминоти ва оқава сув объектлари қурилиши
 бўйича инжиниринг компанияси” УК</v>
          </cell>
          <cell r="J3462" t="str">
            <v>Вазирлик ва идора</v>
          </cell>
          <cell r="K3462" t="str">
            <v>Ёйилма</v>
          </cell>
          <cell r="L3462" t="str">
            <v>Асосий</v>
          </cell>
          <cell r="M3462" t="str">
            <v>Самарқанд вилояти</v>
          </cell>
          <cell r="N3462" t="str">
            <v>Булунғур тумани</v>
          </cell>
          <cell r="O3462" t="str">
            <v>"Ғўбдин" МФЙ</v>
          </cell>
          <cell r="P3462" t="str">
            <v>Янги қурилиш</v>
          </cell>
          <cell r="Q3462" t="str">
            <v>2022-2023</v>
          </cell>
          <cell r="R3462">
            <v>1</v>
          </cell>
          <cell r="S3462">
            <v>1</v>
          </cell>
          <cell r="T3462">
            <v>1</v>
          </cell>
          <cell r="U3462">
            <v>1</v>
          </cell>
          <cell r="V3462" t="str">
            <v>июль, 2023 й.</v>
          </cell>
          <cell r="X3462">
            <v>1</v>
          </cell>
          <cell r="Z3462">
            <v>1</v>
          </cell>
          <cell r="AA3462">
            <v>1</v>
          </cell>
          <cell r="AS3462">
            <v>7709.6959835130447</v>
          </cell>
          <cell r="AT3462">
            <v>5255.9432985130443</v>
          </cell>
          <cell r="AU3462">
            <v>5255.9432985130443</v>
          </cell>
          <cell r="AV3462">
            <v>8228.1793990000006</v>
          </cell>
          <cell r="AW3462">
            <v>7305.3929250000001</v>
          </cell>
          <cell r="AX3462">
            <v>0</v>
          </cell>
          <cell r="AY3462">
            <v>5955.8</v>
          </cell>
          <cell r="BR3462">
            <v>-949.97</v>
          </cell>
          <cell r="BS3462">
            <v>5005.83</v>
          </cell>
          <cell r="BV3462">
            <v>5013.484375</v>
          </cell>
          <cell r="BW3462">
            <v>4763.3715860000002</v>
          </cell>
          <cell r="BX3462" t="str">
            <v>"FAYZ BINOKOR OLTIARIQ" XK</v>
          </cell>
          <cell r="BY3462">
            <v>205832980</v>
          </cell>
          <cell r="CT3462">
            <v>2</v>
          </cell>
          <cell r="CU3462">
            <v>2</v>
          </cell>
          <cell r="CV3462">
            <v>2</v>
          </cell>
          <cell r="DD3462">
            <v>0.7</v>
          </cell>
          <cell r="DE3462">
            <v>0.7</v>
          </cell>
          <cell r="DF3462">
            <v>0.7</v>
          </cell>
          <cell r="GG3462" t="str">
            <v>км</v>
          </cell>
          <cell r="GH3462">
            <v>0.7</v>
          </cell>
          <cell r="GI3462">
            <v>0.7</v>
          </cell>
          <cell r="GN3462" t="str">
            <v>Ёйилган объект</v>
          </cell>
        </row>
        <row r="3463">
          <cell r="A3463" t="str">
            <v>Булунғур тумани "Ғўбдин" МФЙда қуриладиган Янги Ўзбекистон  массивлари учун оқова сув тозалаш иншоотини ва  тармоқларини қуриш</v>
          </cell>
          <cell r="B3463" t="str">
            <v>2301182060920002</v>
          </cell>
          <cell r="C3463">
            <v>1</v>
          </cell>
          <cell r="E3463" t="str">
            <v>"Янги Ўзбекистон" ва уй жой массивларида барпо этиладиган ижтимоий ва ишлаб чиқариш инфратузилмаси объектлари</v>
          </cell>
          <cell r="F3463" t="str">
            <v>Ичимлик суви ва канализация</v>
          </cell>
          <cell r="G3463" t="str">
            <v>"Янги Ўзбекистон" массиви</v>
          </cell>
          <cell r="H3463" t="str">
            <v>"Ўзсувтаъминот" АЖ</v>
          </cell>
          <cell r="I3463" t="str">
            <v>“Сув таъминоти ва оқава сув объектлари қурилиши
 бўйича инжиниринг компанияси” УК</v>
          </cell>
          <cell r="J3463" t="str">
            <v>Вазирлик ва идора</v>
          </cell>
          <cell r="K3463" t="str">
            <v>Ёйилма</v>
          </cell>
          <cell r="L3463" t="str">
            <v>Асосий</v>
          </cell>
          <cell r="M3463" t="str">
            <v>Самарқанд вилояти</v>
          </cell>
          <cell r="N3463" t="str">
            <v>Булунғур тумани</v>
          </cell>
          <cell r="O3463" t="str">
            <v>"Ғўбдин" МФЙ</v>
          </cell>
          <cell r="P3463" t="str">
            <v>Янги қурилиш</v>
          </cell>
          <cell r="Q3463" t="str">
            <v>2023-2024</v>
          </cell>
          <cell r="R3463">
            <v>2</v>
          </cell>
          <cell r="AB3463">
            <v>1</v>
          </cell>
          <cell r="AG3463">
            <v>1</v>
          </cell>
          <cell r="AH3463">
            <v>1</v>
          </cell>
          <cell r="AJ3463">
            <v>1</v>
          </cell>
          <cell r="AM3463">
            <v>1</v>
          </cell>
          <cell r="AN3463">
            <v>1</v>
          </cell>
          <cell r="AO3463">
            <v>1</v>
          </cell>
          <cell r="AR3463">
            <v>1</v>
          </cell>
          <cell r="AX3463">
            <v>0</v>
          </cell>
          <cell r="AY3463">
            <v>9000</v>
          </cell>
          <cell r="BI3463">
            <v>17019</v>
          </cell>
          <cell r="BS3463">
            <v>26019</v>
          </cell>
          <cell r="BV3463">
            <v>23992.488362</v>
          </cell>
          <cell r="BW3463">
            <v>19243.014676999999</v>
          </cell>
          <cell r="BX3463" t="str">
            <v>"FAYZ BINOKOR OLTIARIQ" XK</v>
          </cell>
          <cell r="BY3463">
            <v>205832980</v>
          </cell>
          <cell r="GN3463" t="str">
            <v>Ёйилган объект</v>
          </cell>
          <cell r="GX3463" t="str">
            <v>Лимит қўшилди</v>
          </cell>
        </row>
        <row r="3464">
          <cell r="A3464" t="str">
            <v>Самарқанд вилояти Ургут тумани "Мерганча" МФЙ ҳудудида "Янги Ўзбекистон" массивининг ички ичимлик ва оқова сув тизимларини қуриш</v>
          </cell>
          <cell r="B3464" t="str">
            <v>2301182360210001</v>
          </cell>
          <cell r="C3464">
            <v>1</v>
          </cell>
          <cell r="E3464" t="str">
            <v>"Янги Ўзбекистон" ва уй жой массивларида барпо этиладиган ижтимоий ва ишлаб чиқариш инфратузилмаси объектлари</v>
          </cell>
          <cell r="F3464" t="str">
            <v>Ичимлик суви ва канализация</v>
          </cell>
          <cell r="G3464" t="str">
            <v>"Янги Ўзбекистон" массиви</v>
          </cell>
          <cell r="H3464" t="str">
            <v>"Ўзсувтаъминот" АЖ</v>
          </cell>
          <cell r="I3464" t="str">
            <v>“Сув таъминоти ва оқава сув объектлари қурилиши
 бўйича инжиниринг компанияси” УК</v>
          </cell>
          <cell r="J3464" t="str">
            <v>Вазирлик ва идора</v>
          </cell>
          <cell r="K3464" t="str">
            <v>Қўшимча</v>
          </cell>
          <cell r="L3464" t="str">
            <v>Қўшимча</v>
          </cell>
          <cell r="M3464" t="str">
            <v>Самарқанд вилояти</v>
          </cell>
          <cell r="N3464" t="str">
            <v>Ургут тумани</v>
          </cell>
          <cell r="O3464" t="str">
            <v>"Мерганча" МФЙ</v>
          </cell>
          <cell r="P3464" t="str">
            <v>Янги қурилиш</v>
          </cell>
          <cell r="Q3464">
            <v>2023</v>
          </cell>
          <cell r="R3464">
            <v>2</v>
          </cell>
          <cell r="S3464">
            <v>1</v>
          </cell>
          <cell r="AB3464">
            <v>1</v>
          </cell>
          <cell r="AE3464">
            <v>1</v>
          </cell>
          <cell r="AG3464">
            <v>1</v>
          </cell>
          <cell r="AH3464">
            <v>1</v>
          </cell>
          <cell r="AJ3464">
            <v>1</v>
          </cell>
          <cell r="AM3464">
            <v>1</v>
          </cell>
          <cell r="AN3464">
            <v>1</v>
          </cell>
          <cell r="AO3464">
            <v>1</v>
          </cell>
          <cell r="AR3464">
            <v>1</v>
          </cell>
          <cell r="AS3464">
            <v>5348.68</v>
          </cell>
          <cell r="AV3464">
            <v>5348.68</v>
          </cell>
          <cell r="AW3464">
            <v>5091.857</v>
          </cell>
          <cell r="AX3464">
            <v>0</v>
          </cell>
          <cell r="BI3464">
            <v>5000</v>
          </cell>
          <cell r="BS3464">
            <v>5000</v>
          </cell>
          <cell r="BT3464">
            <v>5000</v>
          </cell>
          <cell r="BU3464" t="str">
            <v>Сув жамғарма, ЙБЭҚ</v>
          </cell>
          <cell r="BV3464">
            <v>4037.473645</v>
          </cell>
          <cell r="BW3464">
            <v>4077.4959750000003</v>
          </cell>
          <cell r="BX3464" t="str">
            <v>"KAMILA" МЧЖ</v>
          </cell>
          <cell r="BY3464">
            <v>301970684</v>
          </cell>
          <cell r="CT3464">
            <v>1</v>
          </cell>
          <cell r="CU3464">
            <v>1</v>
          </cell>
          <cell r="CV3464">
            <v>1</v>
          </cell>
          <cell r="GG3464" t="str">
            <v>объект</v>
          </cell>
          <cell r="GH3464">
            <v>1</v>
          </cell>
          <cell r="GI3464">
            <v>1</v>
          </cell>
          <cell r="GK3464" t="str">
            <v>"Сув таъминоти ва канализация тизимларини ривожлантириш жамғармаси"нинг жорий йил бошига эркин қолдиқ маблағлари ҳисобидан</v>
          </cell>
          <cell r="GX3464" t="str">
            <v>Янги қўшилган объект</v>
          </cell>
        </row>
        <row r="3465">
          <cell r="A3465" t="str">
            <v>Тақсимланмаган лимит</v>
          </cell>
          <cell r="E3465" t="str">
            <v>"Янги Ўзбекистон" ва уй жой массивларида барпо этиладиган ижтимоий ва ишлаб чиқариш инфратузилмаси объектлари</v>
          </cell>
          <cell r="F3465" t="str">
            <v>Ичимлик суви ва канализация</v>
          </cell>
          <cell r="G3465" t="str">
            <v>"Янги Ўзбекистон" массиви</v>
          </cell>
          <cell r="H3465" t="str">
            <v>"Ўзсувтаъминот" АЖ</v>
          </cell>
          <cell r="I3465" t="str">
            <v>“Сув таъминоти ва оқава сув объектлари қурилиши
 бўйича инжиниринг компанияси” УК</v>
          </cell>
          <cell r="J3465" t="str">
            <v>Вазирлик ва идора</v>
          </cell>
          <cell r="K3465" t="str">
            <v>Ёйилма</v>
          </cell>
          <cell r="L3465" t="str">
            <v>Асосий</v>
          </cell>
          <cell r="M3465" t="str">
            <v>Самарқанд вилояти</v>
          </cell>
          <cell r="P3465" t="str">
            <v>Тақсимланмаган лимит</v>
          </cell>
          <cell r="R3465">
            <v>2</v>
          </cell>
          <cell r="AX3465">
            <v>0</v>
          </cell>
          <cell r="BR3465">
            <v>1571.2860000000001</v>
          </cell>
          <cell r="BS3465">
            <v>1571.2860000000001</v>
          </cell>
          <cell r="BT3465">
            <v>0</v>
          </cell>
          <cell r="BU3465" t="str">
            <v>Сув жамғарма, ЙБЭҚ</v>
          </cell>
        </row>
        <row r="3466">
          <cell r="A3466" t="str">
            <v>Сурхондарё вилояти, Жарқўрғон тумани "Қораянтоқ" МФЙда қуриладиган Янги Ўзбекистон  массивларининг ичимлик ва оқова сув тизимларини қуриш</v>
          </cell>
          <cell r="B3466" t="str">
            <v>2201222120920002</v>
          </cell>
          <cell r="C3466">
            <v>1</v>
          </cell>
          <cell r="D3466" t="str">
            <v> 301110860224017063201110256</v>
          </cell>
          <cell r="E3466" t="str">
            <v>"Янги Ўзбекистон" ва уй жой массивларида барпо этиладиган ижтимоий ва ишлаб чиқариш инфратузилмаси объектлари</v>
          </cell>
          <cell r="F3466" t="str">
            <v>Ичимлик суви ва канализация</v>
          </cell>
          <cell r="G3466" t="str">
            <v>"Янги Ўзбекистон" массиви</v>
          </cell>
          <cell r="H3466" t="str">
            <v>"Ўзсувтаъминот" АЖ</v>
          </cell>
          <cell r="I3466" t="str">
            <v>“Сув таъминоти ва оқава сув объектлари қурилиши
 бўйича инжиниринг компанияси” УК</v>
          </cell>
          <cell r="J3466" t="str">
            <v>Вазирлик ва идора</v>
          </cell>
          <cell r="K3466" t="str">
            <v>Ёйилма</v>
          </cell>
          <cell r="L3466" t="str">
            <v>Асосий</v>
          </cell>
          <cell r="M3466" t="str">
            <v>Сурхондарё вилояти</v>
          </cell>
          <cell r="N3466" t="str">
            <v>Жарқўрғон тумани</v>
          </cell>
          <cell r="O3466" t="str">
            <v>"Қораянтоқ" МФЙ</v>
          </cell>
          <cell r="P3466" t="str">
            <v>Янги қурилиш</v>
          </cell>
          <cell r="Q3466" t="str">
            <v>2022-2023</v>
          </cell>
          <cell r="R3466">
            <v>1</v>
          </cell>
          <cell r="S3466">
            <v>1</v>
          </cell>
          <cell r="V3466" t="str">
            <v>август, 2023 й.</v>
          </cell>
          <cell r="X3466">
            <v>1</v>
          </cell>
          <cell r="Z3466">
            <v>1</v>
          </cell>
          <cell r="AA3466">
            <v>1</v>
          </cell>
          <cell r="AS3466">
            <v>23778.785021278261</v>
          </cell>
          <cell r="AT3466">
            <v>16462.884511058259</v>
          </cell>
          <cell r="AU3466">
            <v>16462.884511058259</v>
          </cell>
          <cell r="AV3466">
            <v>25406.953283999999</v>
          </cell>
          <cell r="AW3466">
            <v>22541.648456999999</v>
          </cell>
          <cell r="AX3466">
            <v>0</v>
          </cell>
          <cell r="AY3466">
            <v>15669.745000000001</v>
          </cell>
          <cell r="BS3466">
            <v>15669.745000000001</v>
          </cell>
          <cell r="BV3466">
            <v>15141.394361000001</v>
          </cell>
          <cell r="BW3466">
            <v>15891.394361000001</v>
          </cell>
          <cell r="BX3466" t="str">
            <v>"TO`PALANG HPD HOLDING" МЧЖ</v>
          </cell>
          <cell r="BY3466">
            <v>305341062</v>
          </cell>
          <cell r="CT3466">
            <v>2</v>
          </cell>
          <cell r="CU3466">
            <v>2</v>
          </cell>
          <cell r="CV3466">
            <v>2</v>
          </cell>
          <cell r="DD3466">
            <v>5.3</v>
          </cell>
          <cell r="DE3466">
            <v>5.3</v>
          </cell>
          <cell r="DF3466">
            <v>5.3</v>
          </cell>
          <cell r="GG3466" t="str">
            <v>км</v>
          </cell>
          <cell r="GH3466">
            <v>5.3</v>
          </cell>
          <cell r="GI3466">
            <v>5.3</v>
          </cell>
          <cell r="GN3466" t="str">
            <v>Ёйилган объект</v>
          </cell>
        </row>
        <row r="3467">
          <cell r="A3467" t="str">
            <v>Сурхондарё вилояти, Ангор тумани "Шарқ гули" МФЙда қуриладиган Янги Ўзбекистон  массивларининг ичимлик ва оқова сув тизимларини қуриш</v>
          </cell>
          <cell r="B3467" t="str">
            <v>2201222020920002</v>
          </cell>
          <cell r="C3467">
            <v>1</v>
          </cell>
          <cell r="D3467" t="str">
            <v> 301110860224017063201110255</v>
          </cell>
          <cell r="E3467" t="str">
            <v>"Янги Ўзбекистон" ва уй жой массивларида барпо этиладиган ижтимоий ва ишлаб чиқариш инфратузилмаси объектлари</v>
          </cell>
          <cell r="F3467" t="str">
            <v>Ичимлик суви ва канализация</v>
          </cell>
          <cell r="G3467" t="str">
            <v>"Янги Ўзбекистон" массиви</v>
          </cell>
          <cell r="H3467" t="str">
            <v>"Ўзсувтаъминот" АЖ</v>
          </cell>
          <cell r="I3467" t="str">
            <v>“Сув таъминоти ва оқава сув объектлари қурилиши
 бўйича инжиниринг компанияси” УК</v>
          </cell>
          <cell r="J3467" t="str">
            <v>Вазирлик ва идора</v>
          </cell>
          <cell r="K3467" t="str">
            <v>Ёйилма</v>
          </cell>
          <cell r="L3467" t="str">
            <v>Асосий</v>
          </cell>
          <cell r="M3467" t="str">
            <v>Сурхондарё вилояти</v>
          </cell>
          <cell r="N3467" t="str">
            <v>Ангор тумани</v>
          </cell>
          <cell r="O3467" t="str">
            <v>"Шарқ гули" МФЙ</v>
          </cell>
          <cell r="P3467" t="str">
            <v>Янги қурилиш</v>
          </cell>
          <cell r="Q3467" t="str">
            <v>2022-2023</v>
          </cell>
          <cell r="R3467">
            <v>1</v>
          </cell>
          <cell r="S3467">
            <v>1</v>
          </cell>
          <cell r="V3467" t="str">
            <v>сентябрь, 2023 й.</v>
          </cell>
          <cell r="X3467">
            <v>1</v>
          </cell>
          <cell r="Z3467">
            <v>1</v>
          </cell>
          <cell r="AA3467">
            <v>1</v>
          </cell>
          <cell r="AS3467">
            <v>25658.966505165201</v>
          </cell>
          <cell r="AT3467">
            <v>20054.927031165204</v>
          </cell>
          <cell r="AU3467">
            <v>20054.927031165204</v>
          </cell>
          <cell r="AV3467">
            <v>27442.919316</v>
          </cell>
          <cell r="AW3467">
            <v>24356.238256000001</v>
          </cell>
          <cell r="AX3467">
            <v>0</v>
          </cell>
          <cell r="AY3467">
            <v>19471.345000000001</v>
          </cell>
          <cell r="BR3467">
            <v>-500</v>
          </cell>
          <cell r="BS3467">
            <v>18971.345000000001</v>
          </cell>
          <cell r="BV3467">
            <v>17016.64</v>
          </cell>
          <cell r="BW3467">
            <v>15976.028068</v>
          </cell>
          <cell r="BX3467" t="str">
            <v>"TO`PALANG HPD HOLDING" МЧЖ</v>
          </cell>
          <cell r="BY3467">
            <v>305341062</v>
          </cell>
          <cell r="CT3467">
            <v>2</v>
          </cell>
          <cell r="CU3467">
            <v>2</v>
          </cell>
          <cell r="CV3467">
            <v>2</v>
          </cell>
          <cell r="DD3467">
            <v>8.3000000000000007</v>
          </cell>
          <cell r="DE3467">
            <v>8.3000000000000007</v>
          </cell>
          <cell r="DF3467">
            <v>8.3000000000000007</v>
          </cell>
          <cell r="GG3467" t="str">
            <v>км</v>
          </cell>
          <cell r="GH3467">
            <v>8.3000000000000007</v>
          </cell>
          <cell r="GI3467">
            <v>8.3000000000000007</v>
          </cell>
          <cell r="GN3467" t="str">
            <v>Ёйилган объект</v>
          </cell>
        </row>
        <row r="3468">
          <cell r="A3468" t="str">
            <v>Сурхондарё вилояти Бойсун тумани "Мустақиллик" МФЙда қуриладиган Янги Ўзбекистон  массивларининг ичимлик ва оқова сув тизимларини қуриш</v>
          </cell>
          <cell r="B3468" t="str">
            <v>2201222040920002</v>
          </cell>
          <cell r="C3468">
            <v>1</v>
          </cell>
          <cell r="D3468" t="str">
            <v> 301110860224017063201110272</v>
          </cell>
          <cell r="E3468" t="str">
            <v>"Янги Ўзбекистон" ва уй жой массивларида барпо этиладиган ижтимоий ва ишлаб чиқариш инфратузилмаси объектлари</v>
          </cell>
          <cell r="F3468" t="str">
            <v>Ичимлик суви ва канализация</v>
          </cell>
          <cell r="G3468" t="str">
            <v>"Янги Ўзбекистон" массиви</v>
          </cell>
          <cell r="H3468" t="str">
            <v>"Ўзсувтаъминот" АЖ</v>
          </cell>
          <cell r="I3468" t="str">
            <v>“Сув таъминоти ва оқава сув объектлари қурилиши
 бўйича инжиниринг компанияси” УК</v>
          </cell>
          <cell r="J3468" t="str">
            <v>Вазирлик ва идора</v>
          </cell>
          <cell r="K3468" t="str">
            <v>Ёйилма</v>
          </cell>
          <cell r="L3468" t="str">
            <v>Асосий</v>
          </cell>
          <cell r="M3468" t="str">
            <v>Сурхондарё вилояти</v>
          </cell>
          <cell r="N3468" t="str">
            <v>Бойсун тумани</v>
          </cell>
          <cell r="O3468" t="str">
            <v>"Мустақиллик" МФЙ</v>
          </cell>
          <cell r="P3468" t="str">
            <v>Янги қурилиш</v>
          </cell>
          <cell r="Q3468" t="str">
            <v>2022-2023</v>
          </cell>
          <cell r="R3468">
            <v>1</v>
          </cell>
          <cell r="S3468">
            <v>1</v>
          </cell>
          <cell r="T3468">
            <v>1</v>
          </cell>
          <cell r="V3468" t="str">
            <v>июнь, 2023 й.</v>
          </cell>
          <cell r="X3468">
            <v>1</v>
          </cell>
          <cell r="Z3468">
            <v>1</v>
          </cell>
          <cell r="AA3468">
            <v>1</v>
          </cell>
          <cell r="AS3468">
            <v>22815.764066852174</v>
          </cell>
          <cell r="AT3468">
            <v>16530.677165162171</v>
          </cell>
          <cell r="AU3468">
            <v>16530.677165162171</v>
          </cell>
          <cell r="AV3468">
            <v>24382.118538000002</v>
          </cell>
          <cell r="AW3468">
            <v>21641.565649</v>
          </cell>
          <cell r="AX3468">
            <v>0</v>
          </cell>
          <cell r="AY3468">
            <v>15743.945</v>
          </cell>
          <cell r="BS3468">
            <v>15743.945</v>
          </cell>
          <cell r="BV3468">
            <v>14329.377871000001</v>
          </cell>
          <cell r="BW3468">
            <v>15079.377871000001</v>
          </cell>
          <cell r="BX3468" t="str">
            <v>"TO`PALANG HPD HOLDING" МЧЖ</v>
          </cell>
          <cell r="BY3468">
            <v>305341062</v>
          </cell>
          <cell r="CT3468">
            <v>2</v>
          </cell>
          <cell r="CU3468">
            <v>2</v>
          </cell>
          <cell r="CV3468">
            <v>2</v>
          </cell>
          <cell r="DD3468">
            <v>5.41</v>
          </cell>
          <cell r="DE3468">
            <v>5.41</v>
          </cell>
          <cell r="DF3468">
            <v>5.41</v>
          </cell>
          <cell r="GG3468" t="str">
            <v>км</v>
          </cell>
          <cell r="GH3468">
            <v>5.41</v>
          </cell>
          <cell r="GI3468">
            <v>5.41</v>
          </cell>
          <cell r="GN3468" t="str">
            <v>Ёйилган объект</v>
          </cell>
        </row>
        <row r="3469">
          <cell r="A3469" t="str">
            <v>Сурхондарё вилояти, Сариосиё тумани "Лутфикор" МФЙда қуриладиган Янги Ўзбекистон  массивларининг ичимлик ва оқова сув тизимларини қуриш</v>
          </cell>
          <cell r="B3469" t="str">
            <v>2301222170920001</v>
          </cell>
          <cell r="C3469">
            <v>1</v>
          </cell>
          <cell r="D3469" t="str">
            <v> 301110860224017063201110271</v>
          </cell>
          <cell r="E3469" t="str">
            <v>"Янги Ўзбекистон" ва уй жой массивларида барпо этиладиган ижтимоий ва ишлаб чиқариш инфратузилмаси объектлари</v>
          </cell>
          <cell r="F3469" t="str">
            <v>Ичимлик суви ва канализация</v>
          </cell>
          <cell r="G3469" t="str">
            <v>"Янги Ўзбекистон" массиви</v>
          </cell>
          <cell r="H3469" t="str">
            <v>"Ўзсувтаъминот" АЖ</v>
          </cell>
          <cell r="I3469" t="str">
            <v>“Сув таъминоти ва оқава сув объектлари қурилиши
 бўйича инжиниринг компанияси” УК</v>
          </cell>
          <cell r="J3469" t="str">
            <v>Вазирлик ва идора</v>
          </cell>
          <cell r="K3469" t="str">
            <v>Ёйилма</v>
          </cell>
          <cell r="L3469" t="str">
            <v>Асосий</v>
          </cell>
          <cell r="M3469" t="str">
            <v>Сурхондарё вилояти</v>
          </cell>
          <cell r="N3469" t="str">
            <v>Сариосиё тумани</v>
          </cell>
          <cell r="O3469" t="str">
            <v>"Лутфикор" МФЙ</v>
          </cell>
          <cell r="P3469" t="str">
            <v>Янги қурилиш</v>
          </cell>
          <cell r="Q3469" t="str">
            <v>2022-2023</v>
          </cell>
          <cell r="R3469">
            <v>2</v>
          </cell>
          <cell r="AB3469">
            <v>1</v>
          </cell>
          <cell r="AG3469">
            <v>1</v>
          </cell>
          <cell r="AH3469">
            <v>1</v>
          </cell>
          <cell r="AJ3469">
            <v>1</v>
          </cell>
          <cell r="AM3469">
            <v>1</v>
          </cell>
          <cell r="AN3469">
            <v>1</v>
          </cell>
          <cell r="AO3469">
            <v>1</v>
          </cell>
          <cell r="AR3469">
            <v>1</v>
          </cell>
          <cell r="AS3469">
            <v>40169.146999999997</v>
          </cell>
          <cell r="AV3469">
            <v>59923.005028</v>
          </cell>
          <cell r="AX3469">
            <v>0</v>
          </cell>
          <cell r="AY3469">
            <v>20722.945</v>
          </cell>
          <cell r="BS3469">
            <v>20722.945</v>
          </cell>
          <cell r="BV3469">
            <v>11472.889729</v>
          </cell>
          <cell r="BW3469">
            <v>21046.123629000002</v>
          </cell>
          <cell r="BX3469" t="str">
            <v>"AMUBUXOROKANALQURILISH" АЖ</v>
          </cell>
          <cell r="BY3469">
            <v>201188227</v>
          </cell>
          <cell r="CT3469">
            <v>2</v>
          </cell>
          <cell r="CU3469">
            <v>2</v>
          </cell>
          <cell r="CV3469">
            <v>2</v>
          </cell>
          <cell r="DD3469">
            <v>19.32</v>
          </cell>
          <cell r="DE3469">
            <v>19.32</v>
          </cell>
          <cell r="DF3469">
            <v>19.32</v>
          </cell>
          <cell r="GG3469" t="str">
            <v>км</v>
          </cell>
          <cell r="GH3469">
            <v>19.32</v>
          </cell>
          <cell r="GI3469">
            <v>19.32</v>
          </cell>
          <cell r="GN3469" t="str">
            <v>Ёйилган объект</v>
          </cell>
        </row>
        <row r="3470">
          <cell r="A3470" t="str">
            <v>Сурхондарё вилояти Термиз тумани "Янгиобод" МФЙ ҳудудида қуриладиган "Янги Ўзбекистон" массиви ичимлик ва оқова сув тармоқлари ҳамда иншоотларини қуриш (лойиха-қидирув ишлари учун)</v>
          </cell>
          <cell r="B3470" t="str">
            <v>2301224010210001</v>
          </cell>
          <cell r="E3470" t="str">
            <v>"Янги Ўзбекистон" ва уй жой массивларида барпо этиладиган ижтимоий ва ишлаб чиқариш инфратузилмаси объектлари</v>
          </cell>
          <cell r="F3470" t="str">
            <v>Ичимлик суви ва канализация</v>
          </cell>
          <cell r="G3470" t="str">
            <v>"Янги Ўзбекистон" массиви</v>
          </cell>
          <cell r="H3470" t="str">
            <v>"Ўзсувтаъминот" АЖ</v>
          </cell>
          <cell r="I3470" t="str">
            <v>“Сув таъминоти ва оқава сув объектлари қурилиши
 бўйича инжиниринг компанияси” УК</v>
          </cell>
          <cell r="J3470" t="str">
            <v>Вазирлик ва идора</v>
          </cell>
          <cell r="K3470" t="str">
            <v>Қўшимча</v>
          </cell>
          <cell r="L3470" t="str">
            <v>Асосий</v>
          </cell>
          <cell r="M3470" t="str">
            <v>Сурхондарё вилояти</v>
          </cell>
          <cell r="N3470" t="str">
            <v>Термиз тумани</v>
          </cell>
          <cell r="P3470" t="str">
            <v>Лойиҳа-қидирув ишлари</v>
          </cell>
          <cell r="Q3470">
            <v>2023</v>
          </cell>
          <cell r="R3470">
            <v>2</v>
          </cell>
          <cell r="AX3470">
            <v>0</v>
          </cell>
          <cell r="BI3470">
            <v>950</v>
          </cell>
          <cell r="BS3470">
            <v>950</v>
          </cell>
          <cell r="BT3470">
            <v>700</v>
          </cell>
          <cell r="BU3470" t="str">
            <v>Сув жамғарма, ЙБЭҚ</v>
          </cell>
          <cell r="GK3470" t="str">
            <v>Сув жамғарма ЙБЭҚ - 700 млн сўм</v>
          </cell>
          <cell r="GX3470" t="str">
            <v>Янги қўшилган, ЛҚИ</v>
          </cell>
        </row>
        <row r="3471">
          <cell r="A3471" t="str">
            <v>Тақсимланмаган лимит</v>
          </cell>
          <cell r="E3471" t="str">
            <v>"Янги Ўзбекистон" ва уй жой массивларида барпо этиладиган ижтимоий ва ишлаб чиқариш инфратузилмаси объектлари</v>
          </cell>
          <cell r="F3471" t="str">
            <v>Ичимлик суви ва канализация</v>
          </cell>
          <cell r="G3471" t="str">
            <v>"Янги Ўзбекистон" массиви</v>
          </cell>
          <cell r="H3471" t="str">
            <v>"Ўзсувтаъминот" АЖ</v>
          </cell>
          <cell r="I3471" t="str">
            <v>“Сув таъминоти ва оқава сув объектлари қурилиши
 бўйича инжиниринг компанияси” УК</v>
          </cell>
          <cell r="J3471" t="str">
            <v>Вазирлик ва идора</v>
          </cell>
          <cell r="K3471" t="str">
            <v>Ёйилма</v>
          </cell>
          <cell r="L3471" t="str">
            <v>Асосий</v>
          </cell>
          <cell r="M3471" t="str">
            <v>Сурхондарё вилояти</v>
          </cell>
          <cell r="P3471" t="str">
            <v>Тақсимланмаган лимит</v>
          </cell>
          <cell r="R3471">
            <v>2</v>
          </cell>
          <cell r="AX3471">
            <v>0</v>
          </cell>
          <cell r="BR3471">
            <v>500</v>
          </cell>
          <cell r="BS3471">
            <v>500</v>
          </cell>
          <cell r="BT3471">
            <v>0</v>
          </cell>
          <cell r="BU3471" t="str">
            <v>Сув жамғарма, ЙБЭҚ</v>
          </cell>
        </row>
        <row r="3472">
          <cell r="A3472" t="str">
            <v>Сирдарё вилояти Янгиер шаҳар "А.Жомий" МФЙда қуриладиган Янги Ўзбекистон  массивларининг ичимлик ва оқова сув тизимларини қуриш</v>
          </cell>
          <cell r="B3472" t="str">
            <v>2201244130920002</v>
          </cell>
          <cell r="C3472">
            <v>1</v>
          </cell>
          <cell r="D3472" t="str">
            <v> 301110860244017063201110246</v>
          </cell>
          <cell r="E3472" t="str">
            <v>"Янги Ўзбекистон" ва уй жой массивларида барпо этиладиган ижтимоий ва ишлаб чиқариш инфратузилмаси объектлари</v>
          </cell>
          <cell r="F3472" t="str">
            <v>Ичимлик суви ва канализация</v>
          </cell>
          <cell r="G3472" t="str">
            <v>"Янги Ўзбекистон" массиви</v>
          </cell>
          <cell r="H3472" t="str">
            <v>"Ўзсувтаъминот" АЖ</v>
          </cell>
          <cell r="I3472" t="str">
            <v>“Сув таъминоти ва оқава сув объектлари қурилиши
 бўйича инжиниринг компанияси” УК</v>
          </cell>
          <cell r="J3472" t="str">
            <v>Вазирлик ва идора</v>
          </cell>
          <cell r="K3472" t="str">
            <v>Ёйилма</v>
          </cell>
          <cell r="L3472" t="str">
            <v>Асосий</v>
          </cell>
          <cell r="M3472" t="str">
            <v>Сирдарё вилояти</v>
          </cell>
          <cell r="N3472" t="str">
            <v>Янгиер шаҳри</v>
          </cell>
          <cell r="O3472" t="str">
            <v>"А.Жомий" МФЙ</v>
          </cell>
          <cell r="P3472" t="str">
            <v>Янги қурилиш</v>
          </cell>
          <cell r="Q3472" t="str">
            <v>2022-2023</v>
          </cell>
          <cell r="R3472">
            <v>1</v>
          </cell>
          <cell r="S3472">
            <v>1</v>
          </cell>
          <cell r="T3472">
            <v>1</v>
          </cell>
          <cell r="U3472">
            <v>1</v>
          </cell>
          <cell r="V3472" t="str">
            <v>июнь, 2023 й.</v>
          </cell>
          <cell r="X3472">
            <v>1</v>
          </cell>
          <cell r="Z3472">
            <v>1</v>
          </cell>
          <cell r="AA3472">
            <v>1</v>
          </cell>
          <cell r="AS3472">
            <v>7447.8527009652207</v>
          </cell>
          <cell r="AT3472">
            <v>4339.7148119652202</v>
          </cell>
          <cell r="AU3472">
            <v>4339.7148119652202</v>
          </cell>
          <cell r="AV3472">
            <v>7936.7698289999998</v>
          </cell>
          <cell r="AW3472">
            <v>7084.0485619999999</v>
          </cell>
          <cell r="AX3472">
            <v>0</v>
          </cell>
          <cell r="AY3472">
            <v>4255.0749159169591</v>
          </cell>
          <cell r="BS3472">
            <v>4255.0749159169591</v>
          </cell>
          <cell r="BV3472">
            <v>4121.8770000000004</v>
          </cell>
          <cell r="BW3472">
            <v>4023.201</v>
          </cell>
          <cell r="BX3472" t="str">
            <v>"SHOXRUX-DEMIRBEK" MCHJ</v>
          </cell>
          <cell r="BY3472">
            <v>207036180</v>
          </cell>
          <cell r="CT3472">
            <v>2</v>
          </cell>
          <cell r="CU3472">
            <v>2</v>
          </cell>
          <cell r="CV3472">
            <v>2</v>
          </cell>
          <cell r="DD3472">
            <v>4.3</v>
          </cell>
          <cell r="DE3472">
            <v>4.3</v>
          </cell>
          <cell r="DF3472">
            <v>4.3</v>
          </cell>
          <cell r="GG3472" t="str">
            <v>км</v>
          </cell>
          <cell r="GH3472">
            <v>4.3</v>
          </cell>
          <cell r="GI3472">
            <v>4.3</v>
          </cell>
          <cell r="GN3472" t="str">
            <v>Ёйилган объект</v>
          </cell>
        </row>
        <row r="3473">
          <cell r="A3473" t="str">
            <v>Сирдарё вилояти Баёвут тумани Янгиавлод МФЙ худудида барпо этиладиган кўп каватли уйларни ичимлик ва окова сув билан таъминлаш (лойиха-қидирув ишлари учун)</v>
          </cell>
          <cell r="B3473" t="str">
            <v>2301242120210001</v>
          </cell>
          <cell r="E3473" t="str">
            <v>"Янги Ўзбекистон" ва уй жой массивларида барпо этиладиган ижтимоий ва ишлаб чиқариш инфратузилмаси объектлари</v>
          </cell>
          <cell r="F3473" t="str">
            <v>Ичимлик суви ва канализация</v>
          </cell>
          <cell r="G3473" t="str">
            <v>"Янги Ўзбекистон" массиви</v>
          </cell>
          <cell r="H3473" t="str">
            <v>"Ўзсувтаъминот" АЖ</v>
          </cell>
          <cell r="I3473" t="str">
            <v>“Сув таъминоти ва оқава сув объектлари қурилиши
 бўйича инжиниринг компанияси” УК</v>
          </cell>
          <cell r="J3473" t="str">
            <v>Вазирлик ва идора</v>
          </cell>
          <cell r="K3473" t="str">
            <v>Қўшимча</v>
          </cell>
          <cell r="L3473" t="str">
            <v>Асосий</v>
          </cell>
          <cell r="M3473" t="str">
            <v>Сирдарё вилояти</v>
          </cell>
          <cell r="N3473" t="str">
            <v>Боёвут тумани</v>
          </cell>
          <cell r="P3473" t="str">
            <v>Лойиҳа-қидирув ишлари</v>
          </cell>
          <cell r="Q3473">
            <v>2023</v>
          </cell>
          <cell r="R3473">
            <v>2</v>
          </cell>
          <cell r="AX3473">
            <v>0</v>
          </cell>
          <cell r="BI3473">
            <v>220</v>
          </cell>
          <cell r="BS3473">
            <v>220</v>
          </cell>
          <cell r="GX3473" t="str">
            <v>Янги қўшилган, ЛҚИ</v>
          </cell>
        </row>
        <row r="3474">
          <cell r="A3474" t="str">
            <v>Чиноз тумани "Қози" МФЙда янги курилаётган кўп қаватли уй-жойларнинг ичимлик ва оқова сув тизимларини куриш</v>
          </cell>
          <cell r="B3474" t="str">
            <v>2301272560920001</v>
          </cell>
          <cell r="C3474">
            <v>1</v>
          </cell>
          <cell r="D3474" t="str">
            <v> 301110860262667063201110429</v>
          </cell>
          <cell r="E3474" t="str">
            <v>"Янги Ўзбекистон" ва уй жой массивларида барпо этиладиган ижтимоий ва ишлаб чиқариш инфратузилмаси объектлари</v>
          </cell>
          <cell r="F3474" t="str">
            <v>Ичимлик суви ва канализация</v>
          </cell>
          <cell r="G3474" t="str">
            <v>"Янги Ўзбекистон" массиви</v>
          </cell>
          <cell r="H3474" t="str">
            <v>"Ўзсувтаъминот" АЖ</v>
          </cell>
          <cell r="I3474" t="str">
            <v>“Сув таъминоти ва оқава сув объектлари қурилиши
 бўйича инжиниринг компанияси” УК</v>
          </cell>
          <cell r="J3474" t="str">
            <v>Вазирлик ва идора</v>
          </cell>
          <cell r="K3474" t="str">
            <v>Ёйилма</v>
          </cell>
          <cell r="L3474" t="str">
            <v>Асосий</v>
          </cell>
          <cell r="M3474" t="str">
            <v>Тошкент вилояти</v>
          </cell>
          <cell r="N3474" t="str">
            <v>Чиноз тумани</v>
          </cell>
          <cell r="O3474" t="str">
            <v>"Қози" МФЙ</v>
          </cell>
          <cell r="P3474" t="str">
            <v>Янги қурилиш</v>
          </cell>
          <cell r="Q3474" t="str">
            <v>2022-2023</v>
          </cell>
          <cell r="R3474">
            <v>2</v>
          </cell>
          <cell r="S3474">
            <v>1</v>
          </cell>
          <cell r="V3474" t="str">
            <v>сентябрь, 2023 й.</v>
          </cell>
          <cell r="AB3474">
            <v>1</v>
          </cell>
          <cell r="AG3474">
            <v>1</v>
          </cell>
          <cell r="AH3474">
            <v>1</v>
          </cell>
          <cell r="AK3474">
            <v>1</v>
          </cell>
          <cell r="AM3474">
            <v>1</v>
          </cell>
          <cell r="AN3474">
            <v>1</v>
          </cell>
          <cell r="AO3474">
            <v>1</v>
          </cell>
          <cell r="AR3474">
            <v>1</v>
          </cell>
          <cell r="AS3474">
            <v>565.827</v>
          </cell>
          <cell r="AV3474">
            <v>565.827721</v>
          </cell>
          <cell r="AW3474">
            <v>493.47597999999999</v>
          </cell>
          <cell r="AX3474">
            <v>0</v>
          </cell>
          <cell r="AY3474">
            <v>597.20000000000005</v>
          </cell>
          <cell r="BR3474">
            <v>-43.664000000000001</v>
          </cell>
          <cell r="BS3474">
            <v>553.53600000000006</v>
          </cell>
          <cell r="BV3474">
            <v>419.037329</v>
          </cell>
          <cell r="BW3474">
            <v>422.6</v>
          </cell>
          <cell r="BX3474" t="str">
            <v>OLIMPIYA BETON QURILISH MCHJ</v>
          </cell>
          <cell r="BY3474">
            <v>305172108</v>
          </cell>
          <cell r="DD3474">
            <v>0.5</v>
          </cell>
          <cell r="DE3474">
            <v>0.5</v>
          </cell>
          <cell r="DF3474">
            <v>0.5</v>
          </cell>
          <cell r="GG3474" t="str">
            <v>км</v>
          </cell>
          <cell r="GH3474">
            <v>0.5</v>
          </cell>
          <cell r="GI3474">
            <v>0.5</v>
          </cell>
          <cell r="GN3474" t="str">
            <v>Ёйилган объект</v>
          </cell>
        </row>
        <row r="3475">
          <cell r="A3475" t="str">
            <v>Тошкент вилояти, Олмалиқ шаҳри "И.Каримов" ва "А.Қаххор" МФЙларда қуриладиган Янги Ўзбекистон  массивларининг ичимлик ва оқова сув тизимларини қуриш</v>
          </cell>
          <cell r="B3475" t="str">
            <v>2201274040920001</v>
          </cell>
          <cell r="C3475">
            <v>1</v>
          </cell>
          <cell r="D3475" t="str">
            <v> 301110860262667063201110390</v>
          </cell>
          <cell r="E3475" t="str">
            <v>"Янги Ўзбекистон" ва уй жой массивларида барпо этиладиган ижтимоий ва ишлаб чиқариш инфратузилмаси объектлари</v>
          </cell>
          <cell r="F3475" t="str">
            <v>Ичимлик суви ва канализация</v>
          </cell>
          <cell r="G3475" t="str">
            <v>"Янги Ўзбекистон" массиви</v>
          </cell>
          <cell r="H3475" t="str">
            <v>"Ўзсувтаъминот" АЖ</v>
          </cell>
          <cell r="I3475" t="str">
            <v>“Сув таъминоти ва оқава сув объектлари қурилиши
 бўйича инжиниринг компанияси” УК</v>
          </cell>
          <cell r="J3475" t="str">
            <v>Вазирлик ва идора</v>
          </cell>
          <cell r="K3475" t="str">
            <v>Ёйилма</v>
          </cell>
          <cell r="L3475" t="str">
            <v>Асосий</v>
          </cell>
          <cell r="M3475" t="str">
            <v>Тошкент вилояти</v>
          </cell>
          <cell r="N3475" t="str">
            <v>Олмалиқ шаҳри</v>
          </cell>
          <cell r="O3475" t="str">
            <v>"А.Қаххор" МФЙ</v>
          </cell>
          <cell r="P3475" t="str">
            <v>Янги қурилиш</v>
          </cell>
          <cell r="Q3475" t="str">
            <v>2022-2023</v>
          </cell>
          <cell r="R3475">
            <v>1</v>
          </cell>
          <cell r="S3475">
            <v>1</v>
          </cell>
          <cell r="X3475">
            <v>1</v>
          </cell>
          <cell r="Z3475">
            <v>1</v>
          </cell>
          <cell r="AA3475">
            <v>1</v>
          </cell>
          <cell r="AS3475">
            <v>6525.0015223652181</v>
          </cell>
          <cell r="AT3475">
            <v>6369.4315223652184</v>
          </cell>
          <cell r="AU3475">
            <v>6369.4315223652184</v>
          </cell>
          <cell r="AV3475">
            <v>7017.6214910000008</v>
          </cell>
          <cell r="AW3475">
            <v>6257.9812060000004</v>
          </cell>
          <cell r="AX3475">
            <v>0</v>
          </cell>
          <cell r="AY3475">
            <v>1000</v>
          </cell>
          <cell r="BI3475">
            <v>4781</v>
          </cell>
          <cell r="BS3475">
            <v>5781</v>
          </cell>
          <cell r="BV3475">
            <v>4887.1984460000003</v>
          </cell>
          <cell r="BW3475">
            <v>5309.728990999999</v>
          </cell>
          <cell r="BX3475" t="str">
            <v>"FARG'ONA ME'MOR QURILISH" MCHJ</v>
          </cell>
          <cell r="BY3475">
            <v>301647522</v>
          </cell>
          <cell r="CT3475">
            <v>2</v>
          </cell>
          <cell r="CU3475">
            <v>2</v>
          </cell>
          <cell r="CV3475">
            <v>2</v>
          </cell>
          <cell r="DD3475">
            <v>3.5</v>
          </cell>
          <cell r="DE3475">
            <v>3.5</v>
          </cell>
          <cell r="DF3475">
            <v>3.5</v>
          </cell>
          <cell r="GG3475" t="str">
            <v>км</v>
          </cell>
          <cell r="GH3475">
            <v>3.5</v>
          </cell>
          <cell r="GI3475">
            <v>3.5</v>
          </cell>
          <cell r="GN3475" t="str">
            <v>Ёйилган объект</v>
          </cell>
          <cell r="GX3475" t="str">
            <v>Лимит қўшилди</v>
          </cell>
        </row>
        <row r="3476">
          <cell r="A3476" t="str">
            <v>Тошкент вилояти, Чирчиқ шаҳри "Ифтихор" МФЙда қуриладиган Янги Ўзбекистон  массивларининг ичимлик ва оқова сув тизимларини қуриш</v>
          </cell>
          <cell r="B3476" t="str">
            <v>2301274190920002</v>
          </cell>
          <cell r="C3476">
            <v>1</v>
          </cell>
          <cell r="D3476" t="str">
            <v> 301110860262667063201110389</v>
          </cell>
          <cell r="E3476" t="str">
            <v>"Янги Ўзбекистон" ва уй жой массивларида барпо этиладиган ижтимоий ва ишлаб чиқариш инфратузилмаси объектлари</v>
          </cell>
          <cell r="F3476" t="str">
            <v>Ичимлик суви ва канализация</v>
          </cell>
          <cell r="G3476" t="str">
            <v>"Янги Ўзбекистон" массиви</v>
          </cell>
          <cell r="H3476" t="str">
            <v>"Ўзсувтаъминот" АЖ</v>
          </cell>
          <cell r="I3476" t="str">
            <v>“Сув таъминоти ва оқава сув объектлари қурилиши
 бўйича инжиниринг компанияси” УК</v>
          </cell>
          <cell r="J3476" t="str">
            <v>Вазирлик ва идора</v>
          </cell>
          <cell r="K3476" t="str">
            <v>Ёйилма</v>
          </cell>
          <cell r="L3476" t="str">
            <v>Асосий</v>
          </cell>
          <cell r="M3476" t="str">
            <v>Тошкент вилояти</v>
          </cell>
          <cell r="N3476" t="str">
            <v>Чирчиқ шаҳри</v>
          </cell>
          <cell r="O3476" t="str">
            <v>"Ифтихор" МФЙ</v>
          </cell>
          <cell r="P3476" t="str">
            <v>Янги қурилиш</v>
          </cell>
          <cell r="Q3476" t="str">
            <v>2022-2023</v>
          </cell>
          <cell r="R3476">
            <v>2</v>
          </cell>
          <cell r="AB3476">
            <v>1</v>
          </cell>
          <cell r="AG3476">
            <v>1</v>
          </cell>
          <cell r="AH3476">
            <v>1</v>
          </cell>
          <cell r="AJ3476">
            <v>1</v>
          </cell>
          <cell r="AM3476">
            <v>1</v>
          </cell>
          <cell r="AN3476">
            <v>1</v>
          </cell>
          <cell r="AO3476">
            <v>1</v>
          </cell>
          <cell r="AR3476">
            <v>1</v>
          </cell>
          <cell r="AS3476">
            <v>62606.403944000005</v>
          </cell>
          <cell r="AV3476">
            <v>55382.588103000002</v>
          </cell>
          <cell r="AW3476">
            <v>52613.458697000002</v>
          </cell>
          <cell r="AX3476">
            <v>0</v>
          </cell>
          <cell r="AY3476">
            <v>31922.145</v>
          </cell>
          <cell r="BS3476">
            <v>31922.145</v>
          </cell>
          <cell r="BV3476">
            <v>26661.188748</v>
          </cell>
          <cell r="BW3476">
            <v>26812.895694999999</v>
          </cell>
          <cell r="BX3476" t="str">
            <v>FAYZ BINOKOR OLTIARIQ XK</v>
          </cell>
          <cell r="BY3476">
            <v>205832980</v>
          </cell>
          <cell r="CT3476">
            <v>1</v>
          </cell>
          <cell r="CU3476">
            <v>1</v>
          </cell>
          <cell r="CV3476">
            <v>1</v>
          </cell>
          <cell r="DD3476">
            <v>7.4</v>
          </cell>
          <cell r="DE3476">
            <v>7.4</v>
          </cell>
          <cell r="DF3476">
            <v>7.4</v>
          </cell>
          <cell r="GG3476" t="str">
            <v>км</v>
          </cell>
          <cell r="GH3476">
            <v>7.4</v>
          </cell>
          <cell r="GI3476">
            <v>7.4</v>
          </cell>
          <cell r="GN3476" t="str">
            <v>Ёйилган объект</v>
          </cell>
        </row>
        <row r="3477">
          <cell r="A3477" t="str">
            <v>Тошкент вилояти  Нурафшон шахар Янгиобод МФЙ худудида барпо этиладиган кўп каватли уйларни ичимлик ва окова сув билан таъминлаш (лойиха-қидирув ишлари учун)</v>
          </cell>
          <cell r="B3477" t="str">
            <v>2301274010210001</v>
          </cell>
          <cell r="E3477" t="str">
            <v>"Янги Ўзбекистон" ва уй жой массивларида барпо этиладиган ижтимоий ва ишлаб чиқариш инфратузилмаси объектлари</v>
          </cell>
          <cell r="F3477" t="str">
            <v>Ичимлик суви ва канализация</v>
          </cell>
          <cell r="G3477" t="str">
            <v>"Янги Ўзбекистон" массиви</v>
          </cell>
          <cell r="H3477" t="str">
            <v>"Ўзсувтаъминот" АЖ</v>
          </cell>
          <cell r="I3477" t="str">
            <v>“Сув таъминоти ва оқава сув объектлари қурилиши
 бўйича инжиниринг компанияси” УК</v>
          </cell>
          <cell r="J3477" t="str">
            <v>Вазирлик ва идора</v>
          </cell>
          <cell r="K3477" t="str">
            <v>Қўшимча</v>
          </cell>
          <cell r="L3477" t="str">
            <v>Асосий</v>
          </cell>
          <cell r="M3477" t="str">
            <v>Тошкент вилояти</v>
          </cell>
          <cell r="N3477" t="str">
            <v>Нурафшон шаҳри</v>
          </cell>
          <cell r="P3477" t="str">
            <v>Лойиҳа-қидирув ишлари</v>
          </cell>
          <cell r="Q3477">
            <v>2023</v>
          </cell>
          <cell r="R3477">
            <v>2</v>
          </cell>
          <cell r="AX3477">
            <v>0</v>
          </cell>
          <cell r="BI3477">
            <v>135</v>
          </cell>
          <cell r="BS3477">
            <v>135</v>
          </cell>
          <cell r="GX3477" t="str">
            <v>Янги қўшилган, ЛҚИ</v>
          </cell>
        </row>
        <row r="3478">
          <cell r="A3478" t="str">
            <v>Тақсимланмаган лимит</v>
          </cell>
          <cell r="E3478" t="str">
            <v>"Янги Ўзбекистон" ва уй жой массивларида барпо этиладиган ижтимоий ва ишлаб чиқариш инфратузилмаси объектлари</v>
          </cell>
          <cell r="F3478" t="str">
            <v>Ичимлик суви ва канализация</v>
          </cell>
          <cell r="G3478" t="str">
            <v>"Янги Ўзбекистон" массиви</v>
          </cell>
          <cell r="H3478" t="str">
            <v>"Ўзсувтаъминот" АЖ</v>
          </cell>
          <cell r="I3478" t="str">
            <v>“Сув таъминоти ва оқава сув объектлари қурилиши
 бўйича инжиниринг компанияси” УК</v>
          </cell>
          <cell r="J3478" t="str">
            <v>Вазирлик ва идора</v>
          </cell>
          <cell r="K3478" t="str">
            <v>Ёйилма</v>
          </cell>
          <cell r="L3478" t="str">
            <v>Асосий</v>
          </cell>
          <cell r="M3478" t="str">
            <v>Тошкент вилояти</v>
          </cell>
          <cell r="P3478" t="str">
            <v>Тақсимланмаган лимит</v>
          </cell>
          <cell r="R3478">
            <v>2</v>
          </cell>
          <cell r="AX3478">
            <v>0</v>
          </cell>
          <cell r="BR3478">
            <v>43.664000000000001</v>
          </cell>
          <cell r="BS3478">
            <v>43.664000000000001</v>
          </cell>
        </row>
        <row r="3479">
          <cell r="A3479" t="str">
            <v>Бешариқ тумани "Файзобод" МФЙда янги курилаётган кўп қаватли уй-жойларнинг ичимлик сув тизимларини куриш</v>
          </cell>
          <cell r="B3479" t="str">
            <v>2201302150920001</v>
          </cell>
          <cell r="C3479">
            <v>1</v>
          </cell>
          <cell r="D3479" t="str">
            <v> 301110860304017063201110666</v>
          </cell>
          <cell r="E3479" t="str">
            <v>"Янги Ўзбекистон" ва уй жой массивларида барпо этиладиган ижтимоий ва ишлаб чиқариш инфратузилмаси объектлари</v>
          </cell>
          <cell r="F3479" t="str">
            <v>Ичимлик суви ва канализация</v>
          </cell>
          <cell r="G3479" t="str">
            <v>"Янги Ўзбекистон" массиви</v>
          </cell>
          <cell r="H3479" t="str">
            <v>"Ўзсувтаъминот" АЖ</v>
          </cell>
          <cell r="I3479" t="str">
            <v>“Сув таъминоти ва оқава сув объектлари қурилиши
 бўйича инжиниринг компанияси” УК</v>
          </cell>
          <cell r="J3479" t="str">
            <v>Вазирлик ва идора</v>
          </cell>
          <cell r="K3479" t="str">
            <v>Ёйилма</v>
          </cell>
          <cell r="L3479" t="str">
            <v>Асосий</v>
          </cell>
          <cell r="M3479" t="str">
            <v>Фарғона вилояти</v>
          </cell>
          <cell r="N3479" t="str">
            <v>Бешариқ тумани</v>
          </cell>
          <cell r="O3479" t="str">
            <v>"Файзобод" МФЙ</v>
          </cell>
          <cell r="P3479" t="str">
            <v>Янги қурилиш</v>
          </cell>
          <cell r="Q3479" t="str">
            <v>2022-2023</v>
          </cell>
          <cell r="R3479">
            <v>1</v>
          </cell>
          <cell r="S3479">
            <v>1</v>
          </cell>
          <cell r="T3479">
            <v>1</v>
          </cell>
          <cell r="U3479">
            <v>1</v>
          </cell>
          <cell r="V3479" t="str">
            <v>апрель, 2023 й.</v>
          </cell>
          <cell r="X3479">
            <v>1</v>
          </cell>
          <cell r="Z3479">
            <v>1</v>
          </cell>
          <cell r="AA3479">
            <v>1</v>
          </cell>
          <cell r="AS3479">
            <v>709.29947997391309</v>
          </cell>
          <cell r="AT3479">
            <v>35.062167973913091</v>
          </cell>
          <cell r="AU3479">
            <v>35.062167973913091</v>
          </cell>
          <cell r="AV3479">
            <v>710.15831800000001</v>
          </cell>
          <cell r="AW3479">
            <v>675</v>
          </cell>
          <cell r="AX3479">
            <v>0</v>
          </cell>
          <cell r="AY3479">
            <v>471.9</v>
          </cell>
          <cell r="BR3479">
            <v>-32.15</v>
          </cell>
          <cell r="BS3479">
            <v>439.75</v>
          </cell>
          <cell r="BV3479">
            <v>0</v>
          </cell>
          <cell r="BW3479">
            <v>436.90899999999999</v>
          </cell>
          <cell r="BX3479" t="str">
            <v>"INVEST QURILISH TA'MIR" MCHJ</v>
          </cell>
          <cell r="BY3479">
            <v>302838402</v>
          </cell>
          <cell r="CT3479">
            <v>1</v>
          </cell>
          <cell r="CU3479">
            <v>1</v>
          </cell>
          <cell r="CV3479">
            <v>1</v>
          </cell>
          <cell r="DD3479">
            <v>1.02</v>
          </cell>
          <cell r="DE3479">
            <v>1.02</v>
          </cell>
          <cell r="DF3479">
            <v>1.02</v>
          </cell>
          <cell r="GG3479" t="str">
            <v>км</v>
          </cell>
          <cell r="GH3479">
            <v>1.02</v>
          </cell>
          <cell r="GI3479">
            <v>1.02</v>
          </cell>
          <cell r="GN3479" t="str">
            <v>Ёйилган объект</v>
          </cell>
        </row>
        <row r="3480">
          <cell r="A3480" t="str">
            <v>Бешариқ тумани "Файзобод" МФЙда янги курилаётган кўп қаватли уй-жойларнинг оқова сув тизимларини куриш</v>
          </cell>
          <cell r="B3480" t="str">
            <v>2201302150920002</v>
          </cell>
          <cell r="C3480">
            <v>1</v>
          </cell>
          <cell r="D3480" t="str">
            <v> 301110860304017063201110667</v>
          </cell>
          <cell r="E3480" t="str">
            <v>"Янги Ўзбекистон" ва уй жой массивларида барпо этиладиган ижтимоий ва ишлаб чиқариш инфратузилмаси объектлари</v>
          </cell>
          <cell r="F3480" t="str">
            <v>Ичимлик суви ва канализация</v>
          </cell>
          <cell r="G3480" t="str">
            <v>"Янги Ўзбекистон" массиви</v>
          </cell>
          <cell r="H3480" t="str">
            <v>"Ўзсувтаъминот" АЖ</v>
          </cell>
          <cell r="I3480" t="str">
            <v>“Сув таъминоти ва оқава сув объектлари қурилиши
 бўйича инжиниринг компанияси” УК</v>
          </cell>
          <cell r="J3480" t="str">
            <v>Вазирлик ва идора</v>
          </cell>
          <cell r="K3480" t="str">
            <v>Ёйилма</v>
          </cell>
          <cell r="L3480" t="str">
            <v>Асосий</v>
          </cell>
          <cell r="M3480" t="str">
            <v>Фарғона вилояти</v>
          </cell>
          <cell r="N3480" t="str">
            <v>Бешариқ тумани</v>
          </cell>
          <cell r="O3480" t="str">
            <v>"Файзобод" МФЙ</v>
          </cell>
          <cell r="P3480" t="str">
            <v>Янги қурилиш</v>
          </cell>
          <cell r="Q3480" t="str">
            <v>2022-2023</v>
          </cell>
          <cell r="R3480">
            <v>1</v>
          </cell>
          <cell r="S3480">
            <v>1</v>
          </cell>
          <cell r="T3480">
            <v>1</v>
          </cell>
          <cell r="U3480">
            <v>1</v>
          </cell>
          <cell r="V3480" t="str">
            <v>июль, 2023 й.</v>
          </cell>
          <cell r="X3480">
            <v>1</v>
          </cell>
          <cell r="Z3480">
            <v>1</v>
          </cell>
          <cell r="AA3480">
            <v>1</v>
          </cell>
          <cell r="AS3480">
            <v>2574.2891828782613</v>
          </cell>
          <cell r="AT3480">
            <v>1948.7041369682613</v>
          </cell>
          <cell r="AU3480">
            <v>1948.7041369682613</v>
          </cell>
          <cell r="AV3480">
            <v>2756.620887</v>
          </cell>
          <cell r="AW3480">
            <v>2490.611684</v>
          </cell>
          <cell r="AX3480">
            <v>0</v>
          </cell>
          <cell r="AY3480">
            <v>1901.7</v>
          </cell>
          <cell r="BR3480">
            <v>-48.648000000000003</v>
          </cell>
          <cell r="BS3480">
            <v>1853.0520000000001</v>
          </cell>
          <cell r="BV3480">
            <v>1913.0533938799999</v>
          </cell>
          <cell r="BW3480">
            <v>1817.3969999999999</v>
          </cell>
          <cell r="BX3480" t="str">
            <v>"FAYZ BINOKOR OLTIARIQ" XK</v>
          </cell>
          <cell r="BY3480">
            <v>205832980</v>
          </cell>
          <cell r="CT3480">
            <v>1</v>
          </cell>
          <cell r="CU3480">
            <v>1</v>
          </cell>
          <cell r="CV3480">
            <v>1</v>
          </cell>
          <cell r="DD3480">
            <v>2.68</v>
          </cell>
          <cell r="DE3480">
            <v>2.68</v>
          </cell>
          <cell r="DF3480">
            <v>2.68</v>
          </cell>
          <cell r="GG3480" t="str">
            <v>км</v>
          </cell>
          <cell r="GH3480">
            <v>2.68</v>
          </cell>
          <cell r="GI3480">
            <v>2.68</v>
          </cell>
          <cell r="GN3480" t="str">
            <v>Ёйилган объект</v>
          </cell>
        </row>
        <row r="3481">
          <cell r="A3481" t="str">
            <v>Олтиариқ тумани "Қапчуғой" МФЙда янги курилаётган кўп қаватли уй-жойларнинг ичимлик сув тизимларини куриш</v>
          </cell>
          <cell r="B3481" t="str">
            <v>2201302030920001</v>
          </cell>
          <cell r="C3481">
            <v>1</v>
          </cell>
          <cell r="D3481" t="str">
            <v> 301110860304017063201110670</v>
          </cell>
          <cell r="E3481" t="str">
            <v>"Янги Ўзбекистон" ва уй жой массивларида барпо этиладиган ижтимоий ва ишлаб чиқариш инфратузилмаси объектлари</v>
          </cell>
          <cell r="F3481" t="str">
            <v>Ичимлик суви ва канализация</v>
          </cell>
          <cell r="G3481" t="str">
            <v>"Янги Ўзбекистон" массиви</v>
          </cell>
          <cell r="H3481" t="str">
            <v>"Ўзсувтаъминот" АЖ</v>
          </cell>
          <cell r="I3481" t="str">
            <v>“Сув таъминоти ва оқава сув объектлари қурилиши
 бўйича инжиниринг компанияси” УК</v>
          </cell>
          <cell r="J3481" t="str">
            <v>Вазирлик ва идора</v>
          </cell>
          <cell r="K3481" t="str">
            <v>Ёйилма</v>
          </cell>
          <cell r="L3481" t="str">
            <v>Асосий</v>
          </cell>
          <cell r="M3481" t="str">
            <v>Фарғона вилояти</v>
          </cell>
          <cell r="N3481" t="str">
            <v>Олтиариқ тумани</v>
          </cell>
          <cell r="O3481" t="str">
            <v>"Қапчуғой" МФЙ</v>
          </cell>
          <cell r="P3481" t="str">
            <v>Янги қурилиш</v>
          </cell>
          <cell r="Q3481" t="str">
            <v>2022-2023</v>
          </cell>
          <cell r="R3481">
            <v>1</v>
          </cell>
          <cell r="S3481">
            <v>1</v>
          </cell>
          <cell r="T3481">
            <v>1</v>
          </cell>
          <cell r="V3481" t="str">
            <v>май, 2023 й.</v>
          </cell>
          <cell r="X3481">
            <v>1</v>
          </cell>
          <cell r="Z3481">
            <v>1</v>
          </cell>
          <cell r="AA3481">
            <v>1</v>
          </cell>
          <cell r="AS3481">
            <v>1366.6796521739129</v>
          </cell>
          <cell r="AT3481">
            <v>1177.2059681739129</v>
          </cell>
          <cell r="AU3481">
            <v>1177.2059681739129</v>
          </cell>
          <cell r="AV3481">
            <v>1396.4736499999999</v>
          </cell>
          <cell r="AW3481">
            <v>1290.8</v>
          </cell>
          <cell r="AX3481">
            <v>0</v>
          </cell>
          <cell r="AY3481">
            <v>1125.7</v>
          </cell>
          <cell r="BF3481">
            <v>2700</v>
          </cell>
          <cell r="BR3481">
            <v>-2.1240000000000001</v>
          </cell>
          <cell r="BS3481">
            <v>3823.576</v>
          </cell>
          <cell r="BV3481">
            <v>1065.5999999999999</v>
          </cell>
          <cell r="BW3481">
            <v>1012.327048</v>
          </cell>
          <cell r="BX3481" t="str">
            <v>"ELITE BUILDING" МЧЖ</v>
          </cell>
          <cell r="BY3481">
            <v>305795804</v>
          </cell>
          <cell r="CT3481">
            <v>1</v>
          </cell>
          <cell r="CU3481">
            <v>1</v>
          </cell>
          <cell r="CV3481">
            <v>1</v>
          </cell>
          <cell r="DD3481">
            <v>0.57999999999999996</v>
          </cell>
          <cell r="DE3481">
            <v>0.57999999999999996</v>
          </cell>
          <cell r="DF3481">
            <v>0.57999999999999996</v>
          </cell>
          <cell r="GG3481" t="str">
            <v>км</v>
          </cell>
          <cell r="GH3481">
            <v>0.57999999999999996</v>
          </cell>
          <cell r="GI3481">
            <v>0.57999999999999996</v>
          </cell>
          <cell r="GN3481" t="str">
            <v>Ёйилган объект</v>
          </cell>
          <cell r="GU3481" t="str">
            <v>Лимит қўшилди</v>
          </cell>
        </row>
        <row r="3482">
          <cell r="A3482" t="str">
            <v>Қува тумани "Бойистон" ("Қақир") МФЙда янги курилаётган кўп қаватли уй-жойларнинг оқова сув тизимларини куриш</v>
          </cell>
          <cell r="B3482" t="str">
            <v>2201302180920001</v>
          </cell>
          <cell r="C3482">
            <v>1</v>
          </cell>
          <cell r="D3482" t="str">
            <v> 301110860304017063201110669</v>
          </cell>
          <cell r="E3482" t="str">
            <v>"Янги Ўзбекистон" ва уй жой массивларида барпо этиладиган ижтимоий ва ишлаб чиқариш инфратузилмаси объектлари</v>
          </cell>
          <cell r="F3482" t="str">
            <v>Ичимлик суви ва канализация</v>
          </cell>
          <cell r="G3482" t="str">
            <v>"Янги Ўзбекистон" массиви</v>
          </cell>
          <cell r="H3482" t="str">
            <v>"Ўзсувтаъминот" АЖ</v>
          </cell>
          <cell r="I3482" t="str">
            <v>“Сув таъминоти ва оқава сув объектлари қурилиши
 бўйича инжиниринг компанияси” УК</v>
          </cell>
          <cell r="J3482" t="str">
            <v>Вазирлик ва идора</v>
          </cell>
          <cell r="K3482" t="str">
            <v>Ёйилма</v>
          </cell>
          <cell r="L3482" t="str">
            <v>Асосий</v>
          </cell>
          <cell r="M3482" t="str">
            <v>Фарғона вилояти</v>
          </cell>
          <cell r="N3482" t="str">
            <v>Қува тумани</v>
          </cell>
          <cell r="O3482" t="str">
            <v>"Бойистон" МФЙ</v>
          </cell>
          <cell r="P3482" t="str">
            <v>Янги қурилиш</v>
          </cell>
          <cell r="Q3482" t="str">
            <v>2022-2023</v>
          </cell>
          <cell r="R3482">
            <v>1</v>
          </cell>
          <cell r="S3482">
            <v>1</v>
          </cell>
          <cell r="T3482">
            <v>1</v>
          </cell>
          <cell r="U3482">
            <v>1</v>
          </cell>
          <cell r="V3482" t="str">
            <v>июль, 2023 й.</v>
          </cell>
          <cell r="X3482">
            <v>1</v>
          </cell>
          <cell r="Z3482">
            <v>1</v>
          </cell>
          <cell r="AA3482">
            <v>1</v>
          </cell>
          <cell r="AS3482">
            <v>1766.4376792826088</v>
          </cell>
          <cell r="AT3482">
            <v>1037.4698012826088</v>
          </cell>
          <cell r="AU3482">
            <v>1037.4698012826088</v>
          </cell>
          <cell r="AV3482">
            <v>1829.3983455</v>
          </cell>
          <cell r="AW3482">
            <v>1727.791647</v>
          </cell>
          <cell r="AX3482">
            <v>0</v>
          </cell>
          <cell r="AY3482">
            <v>1623.5</v>
          </cell>
          <cell r="BR3482">
            <v>-524.08199999999999</v>
          </cell>
          <cell r="BS3482">
            <v>1099.4180000000001</v>
          </cell>
          <cell r="BV3482">
            <v>1034.1287457999999</v>
          </cell>
          <cell r="BW3482">
            <v>1095.077</v>
          </cell>
          <cell r="BX3482" t="str">
            <v xml:space="preserve">"SHOH MEGA INVEST QURILISH TAMIR" X/K </v>
          </cell>
          <cell r="BY3482">
            <v>306664894</v>
          </cell>
          <cell r="CT3482">
            <v>1</v>
          </cell>
          <cell r="CU3482">
            <v>1</v>
          </cell>
          <cell r="CV3482">
            <v>1</v>
          </cell>
          <cell r="DD3482">
            <v>4.03</v>
          </cell>
          <cell r="DE3482">
            <v>4.03</v>
          </cell>
          <cell r="DF3482">
            <v>4.03</v>
          </cell>
          <cell r="GG3482" t="str">
            <v>км</v>
          </cell>
          <cell r="GH3482">
            <v>4.03</v>
          </cell>
          <cell r="GI3482">
            <v>4.03</v>
          </cell>
          <cell r="GN3482" t="str">
            <v>Ёйилган объект</v>
          </cell>
        </row>
        <row r="3483">
          <cell r="A3483" t="str">
            <v>Ўзбекистон тумани " Яккатут" МФЙда янги курилаётган кўп қаватли уй-жойларнинг ичимлик ва оқова сув тизимларини куриш</v>
          </cell>
          <cell r="B3483" t="str">
            <v>2201302300920001</v>
          </cell>
          <cell r="C3483">
            <v>1</v>
          </cell>
          <cell r="D3483" t="str">
            <v> 301110860304017063201110671</v>
          </cell>
          <cell r="E3483" t="str">
            <v>"Янги Ўзбекистон" ва уй жой массивларида барпо этиладиган ижтимоий ва ишлаб чиқариш инфратузилмаси объектлари</v>
          </cell>
          <cell r="F3483" t="str">
            <v>Ичимлик суви ва канализация</v>
          </cell>
          <cell r="G3483" t="str">
            <v>"Янги Ўзбекистон" массиви</v>
          </cell>
          <cell r="H3483" t="str">
            <v>"Ўзсувтаъминот" АЖ</v>
          </cell>
          <cell r="I3483" t="str">
            <v>“Сув таъминоти ва оқава сув объектлари қурилиши
 бўйича инжиниринг компанияси” УК</v>
          </cell>
          <cell r="J3483" t="str">
            <v>Вазирлик ва идора</v>
          </cell>
          <cell r="K3483" t="str">
            <v>Ёйилма</v>
          </cell>
          <cell r="L3483" t="str">
            <v>Асосий</v>
          </cell>
          <cell r="M3483" t="str">
            <v>Фарғона вилояти</v>
          </cell>
          <cell r="N3483" t="str">
            <v>Ўзбекистон тумани</v>
          </cell>
          <cell r="O3483" t="str">
            <v>" Яккатут" МФЙ</v>
          </cell>
          <cell r="P3483" t="str">
            <v>Янги қурилиш</v>
          </cell>
          <cell r="Q3483" t="str">
            <v>2022-2023</v>
          </cell>
          <cell r="R3483">
            <v>1</v>
          </cell>
          <cell r="S3483">
            <v>1</v>
          </cell>
          <cell r="T3483">
            <v>1</v>
          </cell>
          <cell r="U3483">
            <v>1</v>
          </cell>
          <cell r="V3483" t="str">
            <v>июль, 2023 й.</v>
          </cell>
          <cell r="X3483">
            <v>1</v>
          </cell>
          <cell r="Z3483">
            <v>1</v>
          </cell>
          <cell r="AA3483">
            <v>1</v>
          </cell>
          <cell r="AS3483">
            <v>2367.6872249321741</v>
          </cell>
          <cell r="AT3483">
            <v>2270.023759292174</v>
          </cell>
          <cell r="AU3483">
            <v>2270.023759292174</v>
          </cell>
          <cell r="AV3483">
            <v>2550.4708860000001</v>
          </cell>
          <cell r="AW3483">
            <v>2321.9906000000001</v>
          </cell>
          <cell r="AX3483">
            <v>0</v>
          </cell>
          <cell r="AY3483">
            <v>1136.5999999999999</v>
          </cell>
          <cell r="BR3483">
            <v>429.40300000000002</v>
          </cell>
          <cell r="BS3483">
            <v>1566.0029999999999</v>
          </cell>
          <cell r="BV3483">
            <v>1655.5920530000001</v>
          </cell>
          <cell r="BW3483">
            <v>1557.3959989999998</v>
          </cell>
          <cell r="BX3483" t="str">
            <v>"FAYZ BINOKOR OLTIARIQ" XK</v>
          </cell>
          <cell r="BY3483">
            <v>205832980</v>
          </cell>
          <cell r="CT3483">
            <v>2</v>
          </cell>
          <cell r="CU3483">
            <v>2</v>
          </cell>
          <cell r="CV3483">
            <v>2</v>
          </cell>
          <cell r="DD3483">
            <v>2.59</v>
          </cell>
          <cell r="DE3483">
            <v>2.59</v>
          </cell>
          <cell r="DF3483">
            <v>2.59</v>
          </cell>
          <cell r="GG3483" t="str">
            <v>км</v>
          </cell>
          <cell r="GH3483">
            <v>2.59</v>
          </cell>
          <cell r="GI3483">
            <v>2.59</v>
          </cell>
          <cell r="GN3483" t="str">
            <v>Ёйилган объект</v>
          </cell>
        </row>
        <row r="3484">
          <cell r="A3484" t="str">
            <v>Ёзёвон тумани "Ёзёвон" МФЙ Бахор" массивида янги курилаётган кўп қаватли уй-жойларнинг оқова сув тизимларини куриш</v>
          </cell>
          <cell r="B3484" t="str">
            <v>2201302420920001</v>
          </cell>
          <cell r="C3484">
            <v>1</v>
          </cell>
          <cell r="D3484" t="str">
            <v> 301110860304017063201110668</v>
          </cell>
          <cell r="E3484" t="str">
            <v>"Янги Ўзбекистон" ва уй жой массивларида барпо этиладиган ижтимоий ва ишлаб чиқариш инфратузилмаси объектлари</v>
          </cell>
          <cell r="F3484" t="str">
            <v>Ичимлик суви ва канализация</v>
          </cell>
          <cell r="G3484" t="str">
            <v>"Янги Ўзбекистон" массиви</v>
          </cell>
          <cell r="H3484" t="str">
            <v>"Ўзсувтаъминот" АЖ</v>
          </cell>
          <cell r="I3484" t="str">
            <v>“Сув таъминоти ва оқава сув объектлари қурилиши
 бўйича инжиниринг компанияси” УК</v>
          </cell>
          <cell r="J3484" t="str">
            <v>Вазирлик ва идора</v>
          </cell>
          <cell r="K3484" t="str">
            <v>Ёйилма</v>
          </cell>
          <cell r="L3484" t="str">
            <v>Асосий</v>
          </cell>
          <cell r="M3484" t="str">
            <v>Фарғона вилояти</v>
          </cell>
          <cell r="N3484" t="str">
            <v>Ёзёвон тумани</v>
          </cell>
          <cell r="O3484" t="str">
            <v>"Ёзёвон" МФЙ</v>
          </cell>
          <cell r="P3484" t="str">
            <v>Янги қурилиш</v>
          </cell>
          <cell r="Q3484" t="str">
            <v>2022-2023</v>
          </cell>
          <cell r="R3484">
            <v>1</v>
          </cell>
          <cell r="S3484">
            <v>1</v>
          </cell>
          <cell r="T3484">
            <v>1</v>
          </cell>
          <cell r="U3484">
            <v>1</v>
          </cell>
          <cell r="V3484" t="str">
            <v>июль, 2023 й.</v>
          </cell>
          <cell r="X3484">
            <v>1</v>
          </cell>
          <cell r="Z3484">
            <v>1</v>
          </cell>
          <cell r="AA3484">
            <v>1</v>
          </cell>
          <cell r="AS3484">
            <v>1939.9760176</v>
          </cell>
          <cell r="AT3484">
            <v>1227.04213458</v>
          </cell>
          <cell r="AU3484">
            <v>1227.04213458</v>
          </cell>
          <cell r="AV3484">
            <v>2064.2346470000002</v>
          </cell>
          <cell r="AW3484">
            <v>1866.1610189999999</v>
          </cell>
          <cell r="AX3484">
            <v>0</v>
          </cell>
          <cell r="AY3484">
            <v>1661.9</v>
          </cell>
          <cell r="BR3484">
            <v>-30.850999999999999</v>
          </cell>
          <cell r="BS3484">
            <v>1631.049</v>
          </cell>
          <cell r="BV3484">
            <v>1506.6312400000002</v>
          </cell>
          <cell r="BW3484">
            <v>1398.1922960000002</v>
          </cell>
          <cell r="BX3484" t="str">
            <v>"XIKMK-296" MCHJ</v>
          </cell>
          <cell r="BY3484">
            <v>200202329</v>
          </cell>
          <cell r="DD3484">
            <v>2.2400000000000002</v>
          </cell>
          <cell r="DE3484">
            <v>2.2400000000000002</v>
          </cell>
          <cell r="DF3484">
            <v>2.2400000000000002</v>
          </cell>
          <cell r="GG3484" t="str">
            <v>км</v>
          </cell>
          <cell r="GH3484">
            <v>2.2400000000000002</v>
          </cell>
          <cell r="GI3484">
            <v>2.2400000000000002</v>
          </cell>
          <cell r="GN3484" t="str">
            <v>Ёйилган объект</v>
          </cell>
        </row>
        <row r="3485">
          <cell r="A3485" t="str">
            <v>Фарғона вилояти, Фарғона тумани "Янги аср" МФЙда қуриладиган Янги Ўзбекистон  массивларининг ичимлик ва оқова сув тизимларини қуриш</v>
          </cell>
          <cell r="B3485" t="str">
            <v>2201302330920002</v>
          </cell>
          <cell r="C3485">
            <v>1</v>
          </cell>
          <cell r="D3485" t="str">
            <v> 301110860304017063201110645</v>
          </cell>
          <cell r="E3485" t="str">
            <v>"Янги Ўзбекистон" ва уй жой массивларида барпо этиладиган ижтимоий ва ишлаб чиқариш инфратузилмаси объектлари</v>
          </cell>
          <cell r="F3485" t="str">
            <v>Ичимлик суви ва канализация</v>
          </cell>
          <cell r="G3485" t="str">
            <v>"Янги Ўзбекистон" массиви</v>
          </cell>
          <cell r="H3485" t="str">
            <v>"Ўзсувтаъминот" АЖ</v>
          </cell>
          <cell r="I3485" t="str">
            <v>“Сув таъминоти ва оқава сув объектлари қурилиши
 бўйича инжиниринг компанияси” УК</v>
          </cell>
          <cell r="J3485" t="str">
            <v>Вазирлик ва идора</v>
          </cell>
          <cell r="K3485" t="str">
            <v>Ёйилма</v>
          </cell>
          <cell r="L3485" t="str">
            <v>Асосий</v>
          </cell>
          <cell r="M3485" t="str">
            <v>Фарғона вилояти</v>
          </cell>
          <cell r="N3485" t="str">
            <v>Фарғона тумани</v>
          </cell>
          <cell r="O3485" t="str">
            <v>"Янги аср" МФЙ</v>
          </cell>
          <cell r="P3485" t="str">
            <v>Янги қурилиш</v>
          </cell>
          <cell r="Q3485" t="str">
            <v>2022-2023</v>
          </cell>
          <cell r="R3485">
            <v>1</v>
          </cell>
          <cell r="S3485">
            <v>1</v>
          </cell>
          <cell r="T3485">
            <v>1</v>
          </cell>
          <cell r="U3485">
            <v>1</v>
          </cell>
          <cell r="V3485" t="str">
            <v>май, 2023 й.</v>
          </cell>
          <cell r="X3485">
            <v>1</v>
          </cell>
          <cell r="Z3485">
            <v>1</v>
          </cell>
          <cell r="AA3485">
            <v>1</v>
          </cell>
          <cell r="AS3485">
            <v>5942.6428347826086</v>
          </cell>
          <cell r="AT3485">
            <v>3101.5808347826087</v>
          </cell>
          <cell r="AU3485">
            <v>3101.5808347826087</v>
          </cell>
          <cell r="AV3485">
            <v>6314.3279220000004</v>
          </cell>
          <cell r="AW3485">
            <v>5654.1633750000001</v>
          </cell>
          <cell r="AX3485">
            <v>0</v>
          </cell>
          <cell r="AY3485">
            <v>2953.645</v>
          </cell>
          <cell r="BS3485">
            <v>2953.645</v>
          </cell>
          <cell r="BV3485">
            <v>2563.1921615000001</v>
          </cell>
          <cell r="BW3485">
            <v>2555.4476030000001</v>
          </cell>
          <cell r="BX3485" t="str">
            <v>"426-XO'JALIKLARARO
IXTISOSLASHGAN KO'CHMA
MEXANIZMLAR KOLONNASI" МЧЖ</v>
          </cell>
          <cell r="BY3485">
            <v>200143683</v>
          </cell>
          <cell r="CT3485">
            <v>2</v>
          </cell>
          <cell r="CU3485">
            <v>2</v>
          </cell>
          <cell r="CV3485">
            <v>2</v>
          </cell>
          <cell r="DD3485">
            <v>2.2999999999999998</v>
          </cell>
          <cell r="DE3485">
            <v>2.2999999999999998</v>
          </cell>
          <cell r="DF3485">
            <v>2.2999999999999998</v>
          </cell>
          <cell r="GG3485" t="str">
            <v>км</v>
          </cell>
          <cell r="GH3485">
            <v>2.2999999999999998</v>
          </cell>
          <cell r="GI3485">
            <v>2.2999999999999998</v>
          </cell>
          <cell r="GN3485" t="str">
            <v>Ёйилган объект</v>
          </cell>
        </row>
        <row r="3486">
          <cell r="A3486" t="str">
            <v>Ёзёвон тумани "Юқори сойбўйи" МФЙда қуриладиган Янги Ўзбекистон массивларининг ичимлик ва оқова сув тизимларини қуриш</v>
          </cell>
          <cell r="B3486" t="str">
            <v>2201302420920002</v>
          </cell>
          <cell r="C3486">
            <v>1</v>
          </cell>
          <cell r="D3486" t="str">
            <v> 301110860304017063201110649</v>
          </cell>
          <cell r="E3486" t="str">
            <v>"Янги Ўзбекистон" ва уй жой массивларида барпо этиладиган ижтимоий ва ишлаб чиқариш инфратузилмаси объектлари</v>
          </cell>
          <cell r="F3486" t="str">
            <v>Ичимлик суви ва канализация</v>
          </cell>
          <cell r="G3486" t="str">
            <v>"Янги Ўзбекистон" массиви</v>
          </cell>
          <cell r="H3486" t="str">
            <v>"Ўзсувтаъминот" АЖ</v>
          </cell>
          <cell r="I3486" t="str">
            <v>“Сув таъминоти ва оқава сув объектлари қурилиши
 бўйича инжиниринг компанияси” УК</v>
          </cell>
          <cell r="J3486" t="str">
            <v>Вазирлик ва идора</v>
          </cell>
          <cell r="K3486" t="str">
            <v>Ёйилма</v>
          </cell>
          <cell r="L3486" t="str">
            <v>Асосий</v>
          </cell>
          <cell r="M3486" t="str">
            <v>Фарғона вилояти</v>
          </cell>
          <cell r="N3486" t="str">
            <v>Ёзёвон тумани</v>
          </cell>
          <cell r="O3486" t="str">
            <v>"Юқори сойбўйи" МФЙ</v>
          </cell>
          <cell r="P3486" t="str">
            <v>Янги қурилиш</v>
          </cell>
          <cell r="Q3486" t="str">
            <v>2022-2023</v>
          </cell>
          <cell r="R3486">
            <v>1</v>
          </cell>
          <cell r="X3486">
            <v>1</v>
          </cell>
          <cell r="Z3486">
            <v>1</v>
          </cell>
          <cell r="AA3486">
            <v>1</v>
          </cell>
          <cell r="AS3486">
            <v>26795.625800000002</v>
          </cell>
          <cell r="AT3486">
            <v>25247.661800000002</v>
          </cell>
          <cell r="AU3486">
            <v>25247.661800000002</v>
          </cell>
          <cell r="AV3486">
            <v>28823.853532999998</v>
          </cell>
          <cell r="AW3486">
            <v>25765.566265950001</v>
          </cell>
          <cell r="AX3486">
            <v>0</v>
          </cell>
          <cell r="AY3486">
            <v>3000</v>
          </cell>
          <cell r="BI3486">
            <v>10000</v>
          </cell>
          <cell r="BS3486">
            <v>13000</v>
          </cell>
          <cell r="BV3486">
            <v>23169.673002999996</v>
          </cell>
          <cell r="BW3486">
            <v>12895.872219999999</v>
          </cell>
          <cell r="BX3486" t="str">
            <v>"426-XO'JALIKLARARO
IXTISOSLASHGAN KO'CHMA
MEXANIZMLAR KOLONNASI" МЧЖ</v>
          </cell>
          <cell r="BY3486">
            <v>200143683</v>
          </cell>
          <cell r="CT3486">
            <v>2</v>
          </cell>
          <cell r="CU3486">
            <v>2</v>
          </cell>
          <cell r="CV3486">
            <v>2</v>
          </cell>
          <cell r="DD3486">
            <v>16.3</v>
          </cell>
          <cell r="DE3486">
            <v>16.3</v>
          </cell>
          <cell r="DF3486">
            <v>16.3</v>
          </cell>
          <cell r="GG3486" t="str">
            <v>км</v>
          </cell>
          <cell r="GH3486">
            <v>16.3</v>
          </cell>
          <cell r="GI3486">
            <v>16.3</v>
          </cell>
          <cell r="GN3486" t="str">
            <v>Ёйилган объект</v>
          </cell>
          <cell r="GX3486" t="str">
            <v>Лимит қўшилди</v>
          </cell>
        </row>
        <row r="3487">
          <cell r="A3487" t="str">
            <v>Ёзёвон тумани "Юқори сойбўйи" МФЙда қуриладиган Янги Ўзбекистон массивлари учун оқова сув тозалаш иншоотини қуриш</v>
          </cell>
          <cell r="B3487" t="str">
            <v>2301302420920001</v>
          </cell>
          <cell r="C3487">
            <v>1</v>
          </cell>
          <cell r="D3487" t="str">
            <v> 301110860304017063201110647</v>
          </cell>
          <cell r="E3487" t="str">
            <v>"Янги Ўзбекистон" ва уй жой массивларида барпо этиладиган ижтимоий ва ишлаб чиқариш инфратузилмаси объектлари</v>
          </cell>
          <cell r="F3487" t="str">
            <v>Ичимлик суви ва канализация</v>
          </cell>
          <cell r="G3487" t="str">
            <v>"Янги Ўзбекистон" массиви</v>
          </cell>
          <cell r="H3487" t="str">
            <v>"Ўзсувтаъминот" АЖ</v>
          </cell>
          <cell r="I3487" t="str">
            <v>“Сув таъминоти ва оқава сув объектлари қурилиши
 бўйича инжиниринг компанияси” УК</v>
          </cell>
          <cell r="J3487" t="str">
            <v>Вазирлик ва идора</v>
          </cell>
          <cell r="K3487" t="str">
            <v>Ёйилма</v>
          </cell>
          <cell r="L3487" t="str">
            <v>Асосий</v>
          </cell>
          <cell r="M3487" t="str">
            <v>Фарғона вилояти</v>
          </cell>
          <cell r="N3487" t="str">
            <v>Ёзёвон тумани</v>
          </cell>
          <cell r="O3487" t="str">
            <v>"Юқори сойбўйи" МФЙ</v>
          </cell>
          <cell r="P3487" t="str">
            <v>Янги қурилиш</v>
          </cell>
          <cell r="Q3487" t="str">
            <v>2022-2023</v>
          </cell>
          <cell r="R3487">
            <v>2</v>
          </cell>
          <cell r="AB3487">
            <v>1</v>
          </cell>
          <cell r="AG3487">
            <v>1</v>
          </cell>
          <cell r="AH3487">
            <v>1</v>
          </cell>
          <cell r="AJ3487">
            <v>1</v>
          </cell>
          <cell r="AM3487">
            <v>1</v>
          </cell>
          <cell r="AN3487">
            <v>1</v>
          </cell>
          <cell r="AO3487">
            <v>1</v>
          </cell>
          <cell r="AR3487">
            <v>1</v>
          </cell>
          <cell r="AS3487">
            <v>50552.961000000003</v>
          </cell>
          <cell r="AV3487">
            <v>44051.048999999999</v>
          </cell>
          <cell r="AW3487">
            <v>41848.496558999999</v>
          </cell>
          <cell r="AX3487">
            <v>0</v>
          </cell>
          <cell r="AY3487">
            <v>3000</v>
          </cell>
          <cell r="BI3487">
            <v>19000</v>
          </cell>
          <cell r="BS3487">
            <v>22000</v>
          </cell>
          <cell r="BV3487">
            <v>10591.0052631</v>
          </cell>
          <cell r="BW3487">
            <v>18811.881964</v>
          </cell>
          <cell r="BX3487" t="str">
            <v>"426-XO'JALIKLARARO
IXTISOSLASHGAN KO'CHMA
MEXANIZMLAR KOLONNASI" МЧЖ</v>
          </cell>
          <cell r="BY3487">
            <v>200140683</v>
          </cell>
          <cell r="CT3487">
            <v>1</v>
          </cell>
          <cell r="CU3487">
            <v>1</v>
          </cell>
          <cell r="CV3487">
            <v>1</v>
          </cell>
          <cell r="GG3487" t="str">
            <v>объект</v>
          </cell>
          <cell r="GH3487">
            <v>1</v>
          </cell>
          <cell r="GI3487">
            <v>1</v>
          </cell>
          <cell r="GN3487" t="str">
            <v>Ёйилган объект</v>
          </cell>
          <cell r="GX3487" t="str">
            <v>Лимит қўшилди</v>
          </cell>
        </row>
        <row r="3488">
          <cell r="A3488" t="str">
            <v>Фарғона шаҳри Нурафшон кўчаси, Мустақиллик (ЭКО шаҳар)  шаҳарчасида қуриладиган Янги Ўзбекистон  массивларининг ичимлик сув тизимларини қуриш</v>
          </cell>
          <cell r="B3488" t="str">
            <v>2201304010920001</v>
          </cell>
          <cell r="C3488">
            <v>1</v>
          </cell>
          <cell r="D3488" t="str">
            <v> 301110860304017063201110648</v>
          </cell>
          <cell r="E3488" t="str">
            <v>"Янги Ўзбекистон" ва уй жой массивларида барпо этиладиган ижтимоий ва ишлаб чиқариш инфратузилмаси объектлари</v>
          </cell>
          <cell r="F3488" t="str">
            <v>Ичимлик суви ва канализация</v>
          </cell>
          <cell r="G3488" t="str">
            <v>"Янги Ўзбекистон" массиви</v>
          </cell>
          <cell r="H3488" t="str">
            <v>"Ўзсувтаъминот" АЖ</v>
          </cell>
          <cell r="I3488" t="str">
            <v>“Сув таъминоти ва оқава сув объектлари қурилиши
 бўйича инжиниринг компанияси” УК</v>
          </cell>
          <cell r="J3488" t="str">
            <v>Вазирлик ва идора</v>
          </cell>
          <cell r="K3488" t="str">
            <v>Ёйилма</v>
          </cell>
          <cell r="L3488" t="str">
            <v>Асосий</v>
          </cell>
          <cell r="M3488" t="str">
            <v>Фарғона вилояти</v>
          </cell>
          <cell r="N3488" t="str">
            <v>Фарғона шаҳри</v>
          </cell>
          <cell r="O3488" t="str">
            <v>Эко шаҳар</v>
          </cell>
          <cell r="P3488" t="str">
            <v>Янги қурилиш</v>
          </cell>
          <cell r="Q3488" t="str">
            <v>2022-2023</v>
          </cell>
          <cell r="R3488">
            <v>1</v>
          </cell>
          <cell r="X3488">
            <v>1</v>
          </cell>
          <cell r="Z3488">
            <v>1</v>
          </cell>
          <cell r="AA3488">
            <v>1</v>
          </cell>
          <cell r="AS3488">
            <v>79991.83</v>
          </cell>
          <cell r="AT3488">
            <v>66145.418999999994</v>
          </cell>
          <cell r="AU3488">
            <v>66145.418999999994</v>
          </cell>
          <cell r="AV3488">
            <v>85733.284507000004</v>
          </cell>
          <cell r="AW3488">
            <v>76733.323294000002</v>
          </cell>
          <cell r="AX3488">
            <v>0</v>
          </cell>
          <cell r="AY3488">
            <v>39980.745000000003</v>
          </cell>
          <cell r="BI3488">
            <v>16000</v>
          </cell>
          <cell r="BS3488">
            <v>55980.745000000003</v>
          </cell>
          <cell r="BV3488">
            <v>58608.738292000002</v>
          </cell>
          <cell r="BW3488">
            <v>53313.722899</v>
          </cell>
          <cell r="BX3488" t="str">
            <v>"426-XO'JALIKLARARO
IXTISOSLASHGAN KO'CHMA
MEXANIZMLAR KOLONNASI" МЧЖ</v>
          </cell>
          <cell r="BY3488">
            <v>200143683</v>
          </cell>
          <cell r="CT3488">
            <v>1</v>
          </cell>
          <cell r="CU3488">
            <v>1</v>
          </cell>
          <cell r="CV3488">
            <v>1</v>
          </cell>
          <cell r="DD3488">
            <v>20.547000000000001</v>
          </cell>
          <cell r="DE3488">
            <v>20.547000000000001</v>
          </cell>
          <cell r="DF3488">
            <v>20.547000000000001</v>
          </cell>
          <cell r="GG3488" t="str">
            <v>км</v>
          </cell>
          <cell r="GH3488">
            <v>20.547000000000001</v>
          </cell>
          <cell r="GI3488">
            <v>20.547000000000001</v>
          </cell>
          <cell r="GN3488" t="str">
            <v>Ёйилган объект</v>
          </cell>
          <cell r="GX3488" t="str">
            <v>Лимит қўшилди</v>
          </cell>
        </row>
        <row r="3489">
          <cell r="A3489" t="str">
            <v>Фарғона вилояти Фарғона шаҳри Нурафшон кўчаси, Мустақиллик шаҳарчасида қуриладиган Янги Ўзбекистон  массивларининг оқова сув тизимларини қуриш</v>
          </cell>
          <cell r="B3489" t="str">
            <v>2201304010920002</v>
          </cell>
          <cell r="C3489">
            <v>1</v>
          </cell>
          <cell r="D3489" t="str">
            <v> 301110860304017063201110646</v>
          </cell>
          <cell r="E3489" t="str">
            <v>"Янги Ўзбекистон" ва уй жой массивларида барпо этиладиган ижтимоий ва ишлаб чиқариш инфратузилмаси объектлари</v>
          </cell>
          <cell r="F3489" t="str">
            <v>Ичимлик суви ва канализация</v>
          </cell>
          <cell r="G3489" t="str">
            <v>"Янги Ўзбекистон" массиви</v>
          </cell>
          <cell r="H3489" t="str">
            <v>"Ўзсувтаъминот" АЖ</v>
          </cell>
          <cell r="I3489" t="str">
            <v>“Сув таъминоти ва оқава сув объектлари қурилиши
 бўйича инжиниринг компанияси” УК</v>
          </cell>
          <cell r="J3489" t="str">
            <v>Вазирлик ва идора</v>
          </cell>
          <cell r="K3489" t="str">
            <v>Ёйилма</v>
          </cell>
          <cell r="L3489" t="str">
            <v>Асосий</v>
          </cell>
          <cell r="M3489" t="str">
            <v>Фарғона вилояти</v>
          </cell>
          <cell r="N3489" t="str">
            <v>Фарғона шаҳри</v>
          </cell>
          <cell r="O3489" t="str">
            <v>Мустақиллик шаҳарча</v>
          </cell>
          <cell r="P3489" t="str">
            <v>Янги қурилиш</v>
          </cell>
          <cell r="Q3489" t="str">
            <v>2022-2023</v>
          </cell>
          <cell r="R3489">
            <v>1</v>
          </cell>
          <cell r="S3489">
            <v>1</v>
          </cell>
          <cell r="T3489">
            <v>1</v>
          </cell>
          <cell r="U3489">
            <v>1</v>
          </cell>
          <cell r="X3489">
            <v>1</v>
          </cell>
          <cell r="Z3489">
            <v>1</v>
          </cell>
          <cell r="AA3489">
            <v>1</v>
          </cell>
          <cell r="AS3489">
            <v>32824.17903478261</v>
          </cell>
          <cell r="AT3489">
            <v>19836.473973232609</v>
          </cell>
          <cell r="AU3489">
            <v>19836.473973232609</v>
          </cell>
          <cell r="AV3489">
            <v>34990.19268</v>
          </cell>
          <cell r="AW3489">
            <v>31313.555775000001</v>
          </cell>
          <cell r="AX3489">
            <v>0</v>
          </cell>
          <cell r="AY3489">
            <v>16161.844999999999</v>
          </cell>
          <cell r="BI3489">
            <v>2000</v>
          </cell>
          <cell r="BS3489">
            <v>18161.845000000001</v>
          </cell>
          <cell r="BV3489">
            <v>19069.448888000003</v>
          </cell>
          <cell r="BW3489">
            <v>17079.648258000001</v>
          </cell>
          <cell r="BX3489" t="str">
            <v>"FAYZ BINOKOR OLTIARIQ" XK</v>
          </cell>
          <cell r="BY3489">
            <v>205832980</v>
          </cell>
          <cell r="DD3489">
            <v>11.11</v>
          </cell>
          <cell r="DE3489">
            <v>11.11</v>
          </cell>
          <cell r="DF3489">
            <v>11.11</v>
          </cell>
          <cell r="GG3489" t="str">
            <v>км</v>
          </cell>
          <cell r="GH3489">
            <v>11.11</v>
          </cell>
          <cell r="GI3489">
            <v>11.11</v>
          </cell>
          <cell r="GN3489" t="str">
            <v>Ёйилган объект</v>
          </cell>
          <cell r="GX3489" t="str">
            <v>Лимит қўшилди</v>
          </cell>
        </row>
        <row r="3490">
          <cell r="A3490" t="str">
            <v>Тақсимланмаган лимит</v>
          </cell>
          <cell r="E3490" t="str">
            <v>"Янги Ўзбекистон" ва уй жой массивларида барпо этиладиган ижтимоий ва ишлаб чиқариш инфратузилмаси объектлари</v>
          </cell>
          <cell r="F3490" t="str">
            <v>Ичимлик суви ва канализация</v>
          </cell>
          <cell r="G3490" t="str">
            <v>"Янги Ўзбекистон" массиви</v>
          </cell>
          <cell r="H3490" t="str">
            <v>"Ўзсувтаъминот" АЖ</v>
          </cell>
          <cell r="I3490" t="str">
            <v>“Сув таъминоти ва оқава сув объектлари қурилиши
 бўйича инжиниринг компанияси” УК</v>
          </cell>
          <cell r="J3490" t="str">
            <v>Вазирлик ва идора</v>
          </cell>
          <cell r="K3490" t="str">
            <v>Ёйилма</v>
          </cell>
          <cell r="L3490" t="str">
            <v>Асосий</v>
          </cell>
          <cell r="M3490" t="str">
            <v>Фарғона вилояти</v>
          </cell>
          <cell r="P3490" t="str">
            <v>Тақсимланмаган лимит</v>
          </cell>
          <cell r="R3490">
            <v>2</v>
          </cell>
          <cell r="AX3490">
            <v>0</v>
          </cell>
          <cell r="BR3490">
            <v>208.452</v>
          </cell>
          <cell r="BS3490">
            <v>208.452</v>
          </cell>
        </row>
        <row r="3491">
          <cell r="A3491" t="str">
            <v>Боғот тумани "Беруний" МФЙда янги курилаётган кўп қаватли уй-жойларнинг ичимлик ва оқова сув тизимларини куриш</v>
          </cell>
          <cell r="B3491" t="str">
            <v>2201332040920001</v>
          </cell>
          <cell r="C3491">
            <v>1</v>
          </cell>
          <cell r="D3491" t="str">
            <v> 301110860334017063201110268</v>
          </cell>
          <cell r="E3491" t="str">
            <v>"Янги Ўзбекистон" ва уй жой массивларида барпо этиладиган ижтимоий ва ишлаб чиқариш инфратузилмаси объектлари</v>
          </cell>
          <cell r="F3491" t="str">
            <v>Ичимлик суви ва канализация</v>
          </cell>
          <cell r="G3491" t="str">
            <v>"Янги Ўзбекистон" массиви</v>
          </cell>
          <cell r="H3491" t="str">
            <v>"Ўзсувтаъминот" АЖ</v>
          </cell>
          <cell r="I3491" t="str">
            <v>“Сув таъминоти ва оқава сув объектлари қурилиши
 бўйича инжиниринг компанияси” УК</v>
          </cell>
          <cell r="J3491" t="str">
            <v>Вазирлик ва идора</v>
          </cell>
          <cell r="K3491" t="str">
            <v>Ёйилма</v>
          </cell>
          <cell r="L3491" t="str">
            <v>Асосий</v>
          </cell>
          <cell r="M3491" t="str">
            <v>Хоразм вилояти</v>
          </cell>
          <cell r="N3491" t="str">
            <v>Боғот тумани</v>
          </cell>
          <cell r="O3491" t="str">
            <v>"Беруний" МФЙ</v>
          </cell>
          <cell r="P3491" t="str">
            <v>Янги қурилиш</v>
          </cell>
          <cell r="Q3491" t="str">
            <v>2022-2023</v>
          </cell>
          <cell r="R3491">
            <v>1</v>
          </cell>
          <cell r="S3491">
            <v>1</v>
          </cell>
          <cell r="V3491" t="str">
            <v>декабрь, 2023 й.</v>
          </cell>
          <cell r="X3491">
            <v>1</v>
          </cell>
          <cell r="Z3491">
            <v>1</v>
          </cell>
          <cell r="AA3491">
            <v>1</v>
          </cell>
          <cell r="AS3491">
            <v>10533.230260869566</v>
          </cell>
          <cell r="AT3491">
            <v>10355.590260869567</v>
          </cell>
          <cell r="AU3491">
            <v>10355.590260869567</v>
          </cell>
          <cell r="AV3491">
            <v>11366.258255999999</v>
          </cell>
          <cell r="AW3491">
            <v>10522.486556</v>
          </cell>
          <cell r="AX3491">
            <v>0</v>
          </cell>
          <cell r="AY3491">
            <v>8803.9</v>
          </cell>
          <cell r="BR3491">
            <v>-260.709</v>
          </cell>
          <cell r="BS3491">
            <v>8543.1909999999989</v>
          </cell>
          <cell r="BV3491">
            <v>8610.4</v>
          </cell>
          <cell r="BW3491">
            <v>7066</v>
          </cell>
          <cell r="BX3491" t="str">
            <v>"HISORAKGIDROQURILISH" MCHJ</v>
          </cell>
          <cell r="BY3491">
            <v>200143683</v>
          </cell>
          <cell r="CT3491">
            <v>1</v>
          </cell>
          <cell r="CU3491">
            <v>1</v>
          </cell>
          <cell r="CV3491">
            <v>1</v>
          </cell>
          <cell r="DD3491">
            <v>6.8</v>
          </cell>
          <cell r="DE3491">
            <v>6.8</v>
          </cell>
          <cell r="DF3491">
            <v>6.8</v>
          </cell>
          <cell r="GG3491" t="str">
            <v>км</v>
          </cell>
          <cell r="GH3491">
            <v>6.8</v>
          </cell>
          <cell r="GI3491">
            <v>6.8</v>
          </cell>
          <cell r="GN3491" t="str">
            <v>Ёйилган объект</v>
          </cell>
        </row>
        <row r="3492">
          <cell r="A3492" t="str">
            <v>Хоразм вилояти Янгиариқ тумани "Дўстлик" МФЙда қуриладиган Янги Ўзбекистон  массивларининг ичимлик ва оқова сув тизимларини қуриш</v>
          </cell>
          <cell r="B3492" t="str">
            <v>2201332330920001</v>
          </cell>
          <cell r="C3492">
            <v>1</v>
          </cell>
          <cell r="D3492" t="str">
            <v> 301110860334017063201110255</v>
          </cell>
          <cell r="E3492" t="str">
            <v>"Янги Ўзбекистон" ва уй жой массивларида барпо этиладиган ижтимоий ва ишлаб чиқариш инфратузилмаси объектлари</v>
          </cell>
          <cell r="F3492" t="str">
            <v>Ичимлик суви ва канализация</v>
          </cell>
          <cell r="G3492" t="str">
            <v>"Янги Ўзбекистон" массиви</v>
          </cell>
          <cell r="H3492" t="str">
            <v>"Ўзсувтаъминот" АЖ</v>
          </cell>
          <cell r="I3492" t="str">
            <v>“Сув таъминоти ва оқава сув объектлари қурилиши
 бўйича инжиниринг компанияси” УК</v>
          </cell>
          <cell r="J3492" t="str">
            <v>Вазирлик ва идора</v>
          </cell>
          <cell r="K3492" t="str">
            <v>Ёйилма</v>
          </cell>
          <cell r="L3492" t="str">
            <v>Асосий</v>
          </cell>
          <cell r="M3492" t="str">
            <v>Хоразм вилояти</v>
          </cell>
          <cell r="N3492" t="str">
            <v>Янгиариқ тумани</v>
          </cell>
          <cell r="O3492" t="str">
            <v>"Дўстлик" МФЙ</v>
          </cell>
          <cell r="P3492" t="str">
            <v>Янги қурилиш</v>
          </cell>
          <cell r="Q3492" t="str">
            <v>2022-2023</v>
          </cell>
          <cell r="R3492">
            <v>1</v>
          </cell>
          <cell r="S3492">
            <v>1</v>
          </cell>
          <cell r="T3492">
            <v>1</v>
          </cell>
          <cell r="V3492" t="str">
            <v>октябрь, 2023 й.</v>
          </cell>
          <cell r="X3492">
            <v>1</v>
          </cell>
          <cell r="Z3492">
            <v>1</v>
          </cell>
          <cell r="AA3492">
            <v>1</v>
          </cell>
          <cell r="AS3492">
            <v>21322.256853756528</v>
          </cell>
          <cell r="AT3492">
            <v>16746.941463756528</v>
          </cell>
          <cell r="AU3492">
            <v>16746.941463756528</v>
          </cell>
          <cell r="AV3492">
            <v>22181.123601000003</v>
          </cell>
          <cell r="AW3492">
            <v>20460.338379000001</v>
          </cell>
          <cell r="AX3492">
            <v>0</v>
          </cell>
          <cell r="AY3492">
            <v>15815.045</v>
          </cell>
          <cell r="BS3492">
            <v>15815.045</v>
          </cell>
          <cell r="BV3492">
            <v>15950.05</v>
          </cell>
          <cell r="BW3492">
            <v>14868.59</v>
          </cell>
          <cell r="BX3492" t="str">
            <v>"ХИСОРАКГИДРОКУРИЛИШ" 
МЧЖ</v>
          </cell>
          <cell r="BY3492">
            <v>200705793</v>
          </cell>
          <cell r="CT3492">
            <v>2</v>
          </cell>
          <cell r="CU3492">
            <v>2</v>
          </cell>
          <cell r="CV3492">
            <v>2</v>
          </cell>
          <cell r="DD3492">
            <v>2.34</v>
          </cell>
          <cell r="DE3492">
            <v>2.34</v>
          </cell>
          <cell r="DF3492">
            <v>2.34</v>
          </cell>
          <cell r="GG3492" t="str">
            <v>км</v>
          </cell>
          <cell r="GH3492">
            <v>2.34</v>
          </cell>
          <cell r="GI3492">
            <v>2.34</v>
          </cell>
          <cell r="GN3492" t="str">
            <v>Ёйилган объект</v>
          </cell>
        </row>
        <row r="3493">
          <cell r="A3493" t="str">
            <v>Хоразм вилояти Тупроққала тумани "Обод" МФЙда қуриладиган Янги Ўзбекистон  массивларининг ичимлик ва оқова сув тизимларини қуриш</v>
          </cell>
          <cell r="B3493" t="str">
            <v>2201332210920001</v>
          </cell>
          <cell r="C3493">
            <v>1</v>
          </cell>
          <cell r="D3493" t="str">
            <v> 301110860334017063201110256</v>
          </cell>
          <cell r="E3493" t="str">
            <v>"Янги Ўзбекистон" ва уй жой массивларида барпо этиладиган ижтимоий ва ишлаб чиқариш инфратузилмаси объектлари</v>
          </cell>
          <cell r="F3493" t="str">
            <v>Ичимлик суви ва канализация</v>
          </cell>
          <cell r="G3493" t="str">
            <v>"Янги Ўзбекистон" массиви</v>
          </cell>
          <cell r="H3493" t="str">
            <v>"Ўзсувтаъминот" АЖ</v>
          </cell>
          <cell r="I3493" t="str">
            <v>“Сув таъминоти ва оқава сув объектлари қурилиши
 бўйича инжиниринг компанияси” УК</v>
          </cell>
          <cell r="J3493" t="str">
            <v>Вазирлик ва идора</v>
          </cell>
          <cell r="K3493" t="str">
            <v>Ёйилма</v>
          </cell>
          <cell r="L3493" t="str">
            <v>Асосий</v>
          </cell>
          <cell r="M3493" t="str">
            <v>Хоразм вилояти</v>
          </cell>
          <cell r="N3493" t="str">
            <v>Тупроққалъа тумани</v>
          </cell>
          <cell r="O3493" t="str">
            <v>"Обод" МФЙ</v>
          </cell>
          <cell r="P3493" t="str">
            <v>Янги қурилиш</v>
          </cell>
          <cell r="Q3493" t="str">
            <v>2022-2023</v>
          </cell>
          <cell r="R3493">
            <v>1</v>
          </cell>
          <cell r="S3493">
            <v>1</v>
          </cell>
          <cell r="T3493">
            <v>1</v>
          </cell>
          <cell r="U3493">
            <v>1</v>
          </cell>
          <cell r="V3493" t="str">
            <v>июнь, 2023 й.</v>
          </cell>
          <cell r="X3493">
            <v>1</v>
          </cell>
          <cell r="Z3493">
            <v>1</v>
          </cell>
          <cell r="AA3493">
            <v>1</v>
          </cell>
          <cell r="AS3493">
            <v>5171.6719999999996</v>
          </cell>
          <cell r="AT3493">
            <v>2450.0200109999996</v>
          </cell>
          <cell r="AU3493">
            <v>2450.0200109999996</v>
          </cell>
          <cell r="AV3493">
            <v>5395.135526</v>
          </cell>
          <cell r="AW3493">
            <v>4894.4467720000002</v>
          </cell>
          <cell r="AX3493">
            <v>0</v>
          </cell>
          <cell r="AY3493">
            <v>2325.3449999999998</v>
          </cell>
          <cell r="BS3493">
            <v>2325.3449999999998</v>
          </cell>
          <cell r="BV3493">
            <v>2325.474483</v>
          </cell>
          <cell r="BW3493">
            <v>2275.8910000000001</v>
          </cell>
          <cell r="BX3493" t="str">
            <v>"BOG'OTMAXSUSSUVPUDRAT" MCHJ</v>
          </cell>
          <cell r="BY3493">
            <v>206958823</v>
          </cell>
          <cell r="CT3493">
            <v>2</v>
          </cell>
          <cell r="CU3493">
            <v>2</v>
          </cell>
          <cell r="CV3493">
            <v>2</v>
          </cell>
          <cell r="DD3493">
            <v>11.36</v>
          </cell>
          <cell r="DE3493">
            <v>11.36</v>
          </cell>
          <cell r="DF3493">
            <v>11.36</v>
          </cell>
          <cell r="GG3493" t="str">
            <v>км</v>
          </cell>
          <cell r="GH3493">
            <v>11.36</v>
          </cell>
          <cell r="GI3493">
            <v>11.36</v>
          </cell>
          <cell r="GN3493" t="str">
            <v>Ёйилган объект</v>
          </cell>
        </row>
        <row r="3494">
          <cell r="A3494" t="str">
            <v>Хоразм вилояти Хонқа тумани "Ёш куч" МФЙда қуриладиган Янги Ўзбекистон  массивларининг ичимлик ва оқова сув тизимларини қуриш</v>
          </cell>
          <cell r="B3494" t="str">
            <v>2201332230920002</v>
          </cell>
          <cell r="C3494">
            <v>1</v>
          </cell>
          <cell r="D3494" t="str">
            <v> 301110860334017063201110257</v>
          </cell>
          <cell r="E3494" t="str">
            <v>"Янги Ўзбекистон" ва уй жой массивларида барпо этиладиган ижтимоий ва ишлаб чиқариш инфратузилмаси объектлари</v>
          </cell>
          <cell r="F3494" t="str">
            <v>Ичимлик суви ва канализация</v>
          </cell>
          <cell r="G3494" t="str">
            <v>"Янги Ўзбекистон" массиви</v>
          </cell>
          <cell r="H3494" t="str">
            <v>"Ўзсувтаъминот" АЖ</v>
          </cell>
          <cell r="I3494" t="str">
            <v>“Сув таъминоти ва оқава сув объектлари қурилиши
 бўйича инжиниринг компанияси” УК</v>
          </cell>
          <cell r="J3494" t="str">
            <v>Вазирлик ва идора</v>
          </cell>
          <cell r="K3494" t="str">
            <v>Ёйилма</v>
          </cell>
          <cell r="L3494" t="str">
            <v>Асосий</v>
          </cell>
          <cell r="M3494" t="str">
            <v>Хоразм вилояти</v>
          </cell>
          <cell r="N3494" t="str">
            <v>Хонқа тумани</v>
          </cell>
          <cell r="O3494" t="str">
            <v>"Ёш куч" МФЙ</v>
          </cell>
          <cell r="P3494" t="str">
            <v>Янги қурилиш</v>
          </cell>
          <cell r="Q3494" t="str">
            <v>2022-2023</v>
          </cell>
          <cell r="R3494">
            <v>1</v>
          </cell>
          <cell r="S3494">
            <v>1</v>
          </cell>
          <cell r="T3494">
            <v>1</v>
          </cell>
          <cell r="V3494" t="str">
            <v>август, 2023 й.</v>
          </cell>
          <cell r="X3494">
            <v>1</v>
          </cell>
          <cell r="Z3494">
            <v>1</v>
          </cell>
          <cell r="AA3494">
            <v>1</v>
          </cell>
          <cell r="AS3494">
            <v>5160.8726102869568</v>
          </cell>
          <cell r="AT3494">
            <v>3089.607316286957</v>
          </cell>
          <cell r="AU3494">
            <v>3089.607316286957</v>
          </cell>
          <cell r="AV3494">
            <v>5576.5459049999999</v>
          </cell>
          <cell r="AW3494">
            <v>4933.4382770000002</v>
          </cell>
          <cell r="AX3494">
            <v>0</v>
          </cell>
          <cell r="AY3494">
            <v>2935.4847387726086</v>
          </cell>
          <cell r="BS3494">
            <v>2935.4847387726086</v>
          </cell>
          <cell r="BV3494">
            <v>2953.2</v>
          </cell>
          <cell r="BW3494">
            <v>2792.3259939999998</v>
          </cell>
          <cell r="BX3494" t="str">
            <v>"XORAZM INVEST XOLDING" MCHJ</v>
          </cell>
          <cell r="BY3494">
            <v>302666830</v>
          </cell>
          <cell r="CT3494">
            <v>2</v>
          </cell>
          <cell r="CU3494">
            <v>2</v>
          </cell>
          <cell r="CV3494">
            <v>2</v>
          </cell>
          <cell r="DD3494">
            <v>3</v>
          </cell>
          <cell r="DE3494">
            <v>3</v>
          </cell>
          <cell r="DF3494">
            <v>3</v>
          </cell>
          <cell r="GG3494" t="str">
            <v>км</v>
          </cell>
          <cell r="GH3494">
            <v>3</v>
          </cell>
          <cell r="GI3494">
            <v>3</v>
          </cell>
          <cell r="GN3494" t="str">
            <v>Ёйилган объект</v>
          </cell>
        </row>
        <row r="3495">
          <cell r="A3495" t="str">
            <v>Қўшкупир тумани Ёвғир махалласида қуриладиган "Янги Ўзбекистон"  массивининг ичимлик ва оқова сув тизимларини қуриш</v>
          </cell>
          <cell r="B3495" t="str">
            <v>2301332170210008</v>
          </cell>
          <cell r="C3495">
            <v>1</v>
          </cell>
          <cell r="E3495" t="str">
            <v>"Янги Ўзбекистон" ва уй жой массивларида барпо этиладиган ижтимоий ва ишлаб чиқариш инфратузилмаси объектлари</v>
          </cell>
          <cell r="F3495" t="str">
            <v>Ичимлик суви ва канализация</v>
          </cell>
          <cell r="G3495" t="str">
            <v>"Янги Ўзбекистон" массиви</v>
          </cell>
          <cell r="H3495" t="str">
            <v>"Ўзсувтаъминот" АЖ</v>
          </cell>
          <cell r="I3495" t="str">
            <v>“Сув таъминоти ва оқава сув объектлари қурилиши
 бўйича инжиниринг компанияси” УК</v>
          </cell>
          <cell r="J3495" t="str">
            <v>Вазирлик ва идора</v>
          </cell>
          <cell r="K3495" t="str">
            <v>Қўшимча</v>
          </cell>
          <cell r="L3495" t="str">
            <v>Қўшимча</v>
          </cell>
          <cell r="M3495" t="str">
            <v>Хоразм вилояти</v>
          </cell>
          <cell r="N3495" t="str">
            <v>Қўшкўпир тумани</v>
          </cell>
          <cell r="O3495" t="str">
            <v>Ёвғир</v>
          </cell>
          <cell r="P3495" t="str">
            <v>Янги қурилиш</v>
          </cell>
          <cell r="Q3495">
            <v>2023</v>
          </cell>
          <cell r="R3495">
            <v>2</v>
          </cell>
          <cell r="S3495">
            <v>1</v>
          </cell>
          <cell r="AB3495">
            <v>1</v>
          </cell>
          <cell r="AE3495">
            <v>1</v>
          </cell>
          <cell r="AG3495">
            <v>1</v>
          </cell>
          <cell r="AH3495">
            <v>1</v>
          </cell>
          <cell r="AJ3495">
            <v>1</v>
          </cell>
          <cell r="AM3495">
            <v>1</v>
          </cell>
          <cell r="AS3495">
            <v>81513.100000000006</v>
          </cell>
          <cell r="AT3495">
            <v>81513.100000000006</v>
          </cell>
          <cell r="AU3495">
            <v>81513.100000000006</v>
          </cell>
          <cell r="AV3495">
            <v>81513.100000000006</v>
          </cell>
          <cell r="AX3495">
            <v>0</v>
          </cell>
          <cell r="BI3495">
            <v>5500</v>
          </cell>
          <cell r="BS3495">
            <v>5500</v>
          </cell>
          <cell r="BT3495">
            <v>5500</v>
          </cell>
          <cell r="BU3495" t="str">
            <v>Сув жамғарма, ЙБЭҚ</v>
          </cell>
          <cell r="CT3495">
            <v>1</v>
          </cell>
          <cell r="CU3495">
            <v>1</v>
          </cell>
          <cell r="CV3495">
            <v>1</v>
          </cell>
          <cell r="GG3495" t="str">
            <v>объект</v>
          </cell>
          <cell r="GH3495">
            <v>1</v>
          </cell>
          <cell r="GI3495">
            <v>1</v>
          </cell>
          <cell r="GK3495" t="str">
            <v>"Сув таъминоти ва канализация тизимларини ривожлантириш жамғармаси"нинг жорий йил бошига эркин қолдиқ маблағлари ҳисобидан</v>
          </cell>
          <cell r="GX3495" t="str">
            <v>Янги қўшилган объект</v>
          </cell>
        </row>
        <row r="3496">
          <cell r="A3496" t="str">
            <v>Тақсимланмаган лимит</v>
          </cell>
          <cell r="E3496" t="str">
            <v>"Янги Ўзбекистон" ва уй жой массивларида барпо этиладиган ижтимоий ва ишлаб чиқариш инфратузилмаси объектлари</v>
          </cell>
          <cell r="F3496" t="str">
            <v>Ичимлик суви ва канализация</v>
          </cell>
          <cell r="G3496" t="str">
            <v>"Янги Ўзбекистон" массиви</v>
          </cell>
          <cell r="H3496" t="str">
            <v>"Ўзсувтаъминот" АЖ</v>
          </cell>
          <cell r="I3496" t="str">
            <v>“Сув таъминоти ва оқава сув объектлари қурилиши
 бўйича инжиниринг компанияси” УК</v>
          </cell>
          <cell r="J3496" t="str">
            <v>Вазирлик ва идора</v>
          </cell>
          <cell r="K3496" t="str">
            <v>Ёйилма</v>
          </cell>
          <cell r="L3496" t="str">
            <v>Асосий</v>
          </cell>
          <cell r="M3496" t="str">
            <v>Хоразм вилояти</v>
          </cell>
          <cell r="P3496" t="str">
            <v>Тақсимланмаган лимит</v>
          </cell>
          <cell r="R3496">
            <v>2</v>
          </cell>
          <cell r="AX3496">
            <v>0</v>
          </cell>
          <cell r="BR3496">
            <v>260.709</v>
          </cell>
          <cell r="BS3496">
            <v>260.709</v>
          </cell>
          <cell r="BT3496">
            <v>0</v>
          </cell>
          <cell r="BU3496" t="str">
            <v>Сув жамғарма, ЙБЭҚ</v>
          </cell>
        </row>
        <row r="3497">
          <cell r="A3497" t="str">
            <v>Тошкент шаҳри, Янги хаёт тумани "Янги Дархон" МФЙда қуриладиган Янги Ўзбекистон  массивларининг ичимлик ва оқова сув тизимларини қуриш</v>
          </cell>
          <cell r="B3497" t="str">
            <v>2301262830920002</v>
          </cell>
          <cell r="C3497">
            <v>1</v>
          </cell>
          <cell r="D3497" t="str">
            <v> 301110860262667063201110428</v>
          </cell>
          <cell r="E3497" t="str">
            <v>"Янги Ўзбекистон" ва уй жой массивларида барпо этиладиган ижтимоий ва ишлаб чиқариш инфратузилмаси объектлари</v>
          </cell>
          <cell r="F3497" t="str">
            <v>Ичимлик суви ва канализация</v>
          </cell>
          <cell r="G3497" t="str">
            <v>"Янги Ўзбекистон" массиви</v>
          </cell>
          <cell r="H3497" t="str">
            <v>Тошкент шаҳар ҳокимлиги</v>
          </cell>
          <cell r="I3497" t="str">
            <v>Тошкент шаҳар ҳокимлиги ҳузуридаги "Ягона буюртмачи хизмати" ИК</v>
          </cell>
          <cell r="J3497" t="str">
            <v>Вилоят</v>
          </cell>
          <cell r="K3497" t="str">
            <v>Ёйилма</v>
          </cell>
          <cell r="L3497" t="str">
            <v>Асосий</v>
          </cell>
          <cell r="M3497" t="str">
            <v>Тошкент шаҳар</v>
          </cell>
          <cell r="N3497" t="str">
            <v>Янгиҳаёт тумани</v>
          </cell>
          <cell r="O3497" t="str">
            <v>"Янги Дархон" МФЙ</v>
          </cell>
          <cell r="P3497" t="str">
            <v>Янги қурилиш</v>
          </cell>
          <cell r="Q3497" t="str">
            <v>2023-2024</v>
          </cell>
          <cell r="R3497">
            <v>2</v>
          </cell>
          <cell r="AB3497">
            <v>1</v>
          </cell>
          <cell r="AG3497">
            <v>1</v>
          </cell>
          <cell r="AH3497">
            <v>1</v>
          </cell>
          <cell r="AJ3497">
            <v>1</v>
          </cell>
          <cell r="AM3497">
            <v>1</v>
          </cell>
          <cell r="AN3497">
            <v>1</v>
          </cell>
          <cell r="AO3497">
            <v>1</v>
          </cell>
          <cell r="AR3497">
            <v>1</v>
          </cell>
          <cell r="AS3497">
            <v>4177.2</v>
          </cell>
          <cell r="AT3497">
            <v>4177.2</v>
          </cell>
          <cell r="AU3497">
            <v>4177.2</v>
          </cell>
          <cell r="AV3497">
            <v>4177.2</v>
          </cell>
          <cell r="AX3497">
            <v>0</v>
          </cell>
          <cell r="AY3497">
            <v>10200</v>
          </cell>
          <cell r="BO3497">
            <v>-6500</v>
          </cell>
          <cell r="BS3497">
            <v>3700</v>
          </cell>
          <cell r="CT3497">
            <v>1</v>
          </cell>
          <cell r="DD3497">
            <v>5.5</v>
          </cell>
          <cell r="GG3497" t="str">
            <v>км</v>
          </cell>
          <cell r="GH3497">
            <v>5.5</v>
          </cell>
          <cell r="GM3497" t="str">
            <v>Буюртмачи ўзгарди</v>
          </cell>
          <cell r="GN3497" t="str">
            <v>Ёйилган объект</v>
          </cell>
          <cell r="HD3497" t="str">
            <v>Лимит мақбуллаштирилди</v>
          </cell>
        </row>
        <row r="3498">
          <cell r="A3498" t="str">
            <v>Тошкент шаҳри, Сергели тумани "А.Навоий" массивида қуриладиган Янги Ўзбекистон  массивларининг ичимлик ва оқова сув тизимларини қуриш</v>
          </cell>
          <cell r="B3498" t="str">
            <v>2201262830920001</v>
          </cell>
          <cell r="C3498">
            <v>1</v>
          </cell>
          <cell r="D3498" t="str">
            <v> 301110860262667063201110391</v>
          </cell>
          <cell r="E3498" t="str">
            <v>"Янги Ўзбекистон" ва уй жой массивларида барпо этиладиган ижтимоий ва ишлаб чиқариш инфратузилмаси объектлари</v>
          </cell>
          <cell r="F3498" t="str">
            <v>Ичимлик суви ва канализация</v>
          </cell>
          <cell r="G3498" t="str">
            <v>"Янги Ўзбекистон" массиви</v>
          </cell>
          <cell r="H3498" t="str">
            <v>"Ўзсувтаъминот" АЖ</v>
          </cell>
          <cell r="I3498" t="str">
            <v>“Сув таъминоти ва оқава сув объектлари қурилиши
 бўйича инжиниринг компанияси” УК</v>
          </cell>
          <cell r="J3498" t="str">
            <v>Вазирлик ва идора</v>
          </cell>
          <cell r="K3498" t="str">
            <v>Ёйилма</v>
          </cell>
          <cell r="L3498" t="str">
            <v>Асосий</v>
          </cell>
          <cell r="M3498" t="str">
            <v>Тошкент шаҳар</v>
          </cell>
          <cell r="N3498" t="str">
            <v xml:space="preserve">Сергели тумани </v>
          </cell>
          <cell r="O3498" t="str">
            <v>"А.Навоий" МФЙ</v>
          </cell>
          <cell r="P3498" t="str">
            <v>Янги қурилиш</v>
          </cell>
          <cell r="Q3498" t="str">
            <v>2022-2023</v>
          </cell>
          <cell r="R3498">
            <v>1</v>
          </cell>
          <cell r="S3498">
            <v>1</v>
          </cell>
          <cell r="T3498">
            <v>1</v>
          </cell>
          <cell r="V3498" t="str">
            <v>май, 2023 й.</v>
          </cell>
          <cell r="X3498">
            <v>1</v>
          </cell>
          <cell r="Z3498">
            <v>1</v>
          </cell>
          <cell r="AA3498">
            <v>1</v>
          </cell>
          <cell r="AS3498">
            <v>2548.9956078347827</v>
          </cell>
          <cell r="AT3498">
            <v>1922.2656078347827</v>
          </cell>
          <cell r="AU3498">
            <v>1922.2656078347827</v>
          </cell>
          <cell r="AV3498">
            <v>2727.9166299999997</v>
          </cell>
          <cell r="AW3498">
            <v>2466.4450879999999</v>
          </cell>
          <cell r="AX3498">
            <v>0</v>
          </cell>
          <cell r="AY3498">
            <v>1856.845</v>
          </cell>
          <cell r="BS3498">
            <v>1856.845</v>
          </cell>
          <cell r="BV3498">
            <v>1753.6454430000001</v>
          </cell>
          <cell r="BW3498">
            <v>1678.1345160000001</v>
          </cell>
          <cell r="BX3498" t="str">
            <v>"BEKTEMIR BUILDER" МЧЖ</v>
          </cell>
          <cell r="BY3498">
            <v>304426676</v>
          </cell>
          <cell r="CT3498">
            <v>1</v>
          </cell>
          <cell r="CU3498">
            <v>1</v>
          </cell>
          <cell r="CV3498">
            <v>1</v>
          </cell>
          <cell r="DD3498">
            <v>3</v>
          </cell>
          <cell r="DE3498">
            <v>3</v>
          </cell>
          <cell r="DF3498">
            <v>3</v>
          </cell>
          <cell r="GG3498" t="str">
            <v>км</v>
          </cell>
          <cell r="GH3498">
            <v>3</v>
          </cell>
          <cell r="GI3498">
            <v>3</v>
          </cell>
          <cell r="GN3498" t="str">
            <v>Ёйилган объект</v>
          </cell>
        </row>
        <row r="3499">
          <cell r="A3499" t="str">
            <v>Тошкент шаҳар, Яшнаобод тумани, Олмос МФЙ ҳудудида 40 та 16 қаватли турар жой бинолари ҳамда ижтимоий, савдо ва маиший хизмат кўрсатиш бинолари қурилишининг ташқи оқова сув ва ичимлик сув тармоқларини қуриш</v>
          </cell>
          <cell r="B3499" t="str">
            <v>2207262900210001</v>
          </cell>
          <cell r="C3499">
            <v>1</v>
          </cell>
          <cell r="E3499" t="str">
            <v>"Янги Ўзбекистон" ва уй жой массивларида барпо этиладиган ижтимоий ва ишлаб чиқариш инфратузилмаси объектлари</v>
          </cell>
          <cell r="F3499" t="str">
            <v>Ичимлик суви ва канализация</v>
          </cell>
          <cell r="G3499" t="str">
            <v>"Янги Ўзбекистон" массиви</v>
          </cell>
          <cell r="H3499" t="str">
            <v>Тошкент шаҳар ҳокимлиги</v>
          </cell>
          <cell r="J3499" t="str">
            <v>Вилоят</v>
          </cell>
          <cell r="K3499" t="str">
            <v>Қўшимча</v>
          </cell>
          <cell r="L3499" t="str">
            <v>Асосий</v>
          </cell>
          <cell r="M3499" t="str">
            <v>Тошкент шаҳар</v>
          </cell>
          <cell r="N3499" t="str">
            <v>Яшнобод тумани</v>
          </cell>
          <cell r="O3499" t="str">
            <v>"Олмос" МФЙ</v>
          </cell>
          <cell r="P3499" t="str">
            <v>Янги қурилиш</v>
          </cell>
          <cell r="Q3499">
            <v>2023</v>
          </cell>
          <cell r="R3499">
            <v>2</v>
          </cell>
          <cell r="S3499">
            <v>1</v>
          </cell>
          <cell r="W3499" t="str">
            <v>март,
2023й.</v>
          </cell>
          <cell r="AB3499">
            <v>1</v>
          </cell>
          <cell r="AE3499">
            <v>1</v>
          </cell>
          <cell r="AG3499">
            <v>1</v>
          </cell>
          <cell r="AH3499">
            <v>1</v>
          </cell>
          <cell r="AJ3499">
            <v>1</v>
          </cell>
          <cell r="AM3499">
            <v>1</v>
          </cell>
          <cell r="AN3499">
            <v>1</v>
          </cell>
          <cell r="AO3499">
            <v>1</v>
          </cell>
          <cell r="AR3499">
            <v>1</v>
          </cell>
          <cell r="AT3499">
            <v>4504.7330000000002</v>
          </cell>
          <cell r="AU3499">
            <v>4162.6009999999997</v>
          </cell>
          <cell r="AV3499">
            <v>9999.0500539999994</v>
          </cell>
          <cell r="AW3499">
            <v>6045.8703159999995</v>
          </cell>
          <cell r="AX3499">
            <v>0</v>
          </cell>
          <cell r="BF3499">
            <v>1270</v>
          </cell>
          <cell r="BR3499">
            <v>-81.891999999999996</v>
          </cell>
          <cell r="BS3499">
            <v>1188.1079999999999</v>
          </cell>
          <cell r="BV3499">
            <v>4152.5364086999998</v>
          </cell>
          <cell r="BW3499">
            <v>883.18710499999997</v>
          </cell>
          <cell r="BX3499" t="str">
            <v>"LAND HOUSE" MCHJ</v>
          </cell>
          <cell r="BY3499">
            <v>305599445</v>
          </cell>
          <cell r="CT3499">
            <v>1</v>
          </cell>
          <cell r="CU3499">
            <v>1</v>
          </cell>
          <cell r="CV3499">
            <v>1</v>
          </cell>
          <cell r="GG3499" t="str">
            <v>объект</v>
          </cell>
          <cell r="GH3499">
            <v>1</v>
          </cell>
          <cell r="GI3499">
            <v>1</v>
          </cell>
          <cell r="GU3499" t="str">
            <v>Янги қўшилган объект</v>
          </cell>
        </row>
        <row r="3500">
          <cell r="A3500" t="str">
            <v>Тақсимланмаган лимит</v>
          </cell>
          <cell r="E3500" t="str">
            <v>"Янги Ўзбекистон" ва уй жой массивларида барпо этиладиган ижтимоий ва ишлаб чиқариш инфратузилмаси объектлари</v>
          </cell>
          <cell r="F3500" t="str">
            <v>Ичимлик суви ва канализация</v>
          </cell>
          <cell r="G3500" t="str">
            <v>"Янги Ўзбекистон" массиви</v>
          </cell>
          <cell r="H3500" t="str">
            <v>Тошкент шаҳар ҳокимлиги</v>
          </cell>
          <cell r="J3500" t="str">
            <v>Вилоят</v>
          </cell>
          <cell r="K3500" t="str">
            <v>Қўшимча</v>
          </cell>
          <cell r="L3500" t="str">
            <v>Асосий</v>
          </cell>
          <cell r="M3500" t="str">
            <v>Тошкент шаҳар</v>
          </cell>
          <cell r="P3500" t="str">
            <v>Тақсимланмаган лимит</v>
          </cell>
          <cell r="R3500">
            <v>2</v>
          </cell>
          <cell r="AX3500">
            <v>0</v>
          </cell>
          <cell r="BR3500">
            <v>81.891999999999996</v>
          </cell>
          <cell r="BS3500">
            <v>81.891999999999996</v>
          </cell>
        </row>
        <row r="3501">
          <cell r="A3501" t="str">
            <v>Ғиждувон тумани «Барака» МФЙни электр энергия тизимлари билан таъминлаш</v>
          </cell>
          <cell r="B3501" t="str">
            <v>2301062150920001</v>
          </cell>
          <cell r="C3501">
            <v>1</v>
          </cell>
          <cell r="D3501" t="str">
            <v>100010860064017018107280005</v>
          </cell>
          <cell r="E3501" t="str">
            <v>"Янги Ўзбекистон" ва уй жой массивларида барпо этиладиган ижтимоий ва ишлаб чиқариш инфратузилмаси объектлари</v>
          </cell>
          <cell r="F3501" t="str">
            <v>Электр энергияси тармоқлари</v>
          </cell>
          <cell r="G3501" t="str">
            <v>"Янги Ўзбекистон" массиви</v>
          </cell>
          <cell r="H3501" t="str">
            <v>"Ҳудудий электр тармоқлари" АЖ</v>
          </cell>
          <cell r="J3501" t="str">
            <v>Вазирлик ва идора</v>
          </cell>
          <cell r="K3501" t="str">
            <v>Қўшимча</v>
          </cell>
          <cell r="L3501" t="str">
            <v>Асосий</v>
          </cell>
          <cell r="M3501" t="str">
            <v>Бухоро вилояти</v>
          </cell>
          <cell r="N3501" t="str">
            <v>Ғиждувон тумани</v>
          </cell>
          <cell r="P3501" t="str">
            <v>Янги қурилиш</v>
          </cell>
          <cell r="Q3501">
            <v>2023</v>
          </cell>
          <cell r="R3501">
            <v>2</v>
          </cell>
          <cell r="S3501">
            <v>1</v>
          </cell>
          <cell r="AB3501">
            <v>1</v>
          </cell>
          <cell r="AE3501">
            <v>1</v>
          </cell>
          <cell r="AG3501">
            <v>1</v>
          </cell>
          <cell r="AH3501">
            <v>1</v>
          </cell>
          <cell r="AK3501">
            <v>1</v>
          </cell>
          <cell r="AL3501">
            <v>1</v>
          </cell>
          <cell r="AM3501">
            <v>1</v>
          </cell>
          <cell r="AN3501">
            <v>1</v>
          </cell>
          <cell r="AO3501">
            <v>1</v>
          </cell>
          <cell r="AR3501">
            <v>1</v>
          </cell>
          <cell r="AX3501">
            <v>0</v>
          </cell>
          <cell r="BF3501">
            <v>2261.6</v>
          </cell>
          <cell r="BO3501">
            <v>-991.9</v>
          </cell>
          <cell r="BS3501">
            <v>1269.6999999999998</v>
          </cell>
          <cell r="BV3501">
            <v>1280.2739999999999</v>
          </cell>
          <cell r="BW3501">
            <v>1280.2739999999999</v>
          </cell>
          <cell r="BX3501" t="str">
            <v>"AZIYA-VOSTOK ITSM" MAS'ULIYATI CHEKLANGAN JAMIYAT</v>
          </cell>
          <cell r="BY3501">
            <v>305804656</v>
          </cell>
          <cell r="CT3501">
            <v>5</v>
          </cell>
          <cell r="CU3501">
            <v>5</v>
          </cell>
          <cell r="CV3501">
            <v>5</v>
          </cell>
          <cell r="DD3501">
            <v>5</v>
          </cell>
          <cell r="DE3501">
            <v>5</v>
          </cell>
          <cell r="DF3501">
            <v>5</v>
          </cell>
          <cell r="GG3501" t="str">
            <v>км</v>
          </cell>
          <cell r="GH3501">
            <v>5</v>
          </cell>
          <cell r="GI3501">
            <v>5</v>
          </cell>
          <cell r="GU3501" t="str">
            <v>Янги қўшилган объект</v>
          </cell>
          <cell r="HD3501" t="str">
            <v>Лимит мақбуллаштирилди</v>
          </cell>
        </row>
        <row r="3502">
          <cell r="A3502" t="str">
            <v>Қоракўл тумани «Дўрмон» МФЙни электр энергия тизимлари билан таъминлаш</v>
          </cell>
          <cell r="B3502" t="str">
            <v>2301062300920002</v>
          </cell>
          <cell r="C3502">
            <v>1</v>
          </cell>
          <cell r="D3502" t="str">
            <v>100010860064017018107280006</v>
          </cell>
          <cell r="E3502" t="str">
            <v>"Янги Ўзбекистон" ва уй жой массивларида барпо этиладиган ижтимоий ва ишлаб чиқариш инфратузилмаси объектлари</v>
          </cell>
          <cell r="F3502" t="str">
            <v>Электр энергияси тармоқлари</v>
          </cell>
          <cell r="G3502" t="str">
            <v>"Янги Ўзбекистон" массиви</v>
          </cell>
          <cell r="H3502" t="str">
            <v>"Ҳудудий электр тармоқлари" АЖ</v>
          </cell>
          <cell r="J3502" t="str">
            <v>Вазирлик ва идора</v>
          </cell>
          <cell r="K3502" t="str">
            <v>Қўшимча</v>
          </cell>
          <cell r="L3502" t="str">
            <v>Асосий</v>
          </cell>
          <cell r="M3502" t="str">
            <v>Бухоро вилояти</v>
          </cell>
          <cell r="N3502" t="str">
            <v>Қоракўл тумани</v>
          </cell>
          <cell r="P3502" t="str">
            <v>Янги қурилиш</v>
          </cell>
          <cell r="Q3502">
            <v>2023</v>
          </cell>
          <cell r="R3502">
            <v>2</v>
          </cell>
          <cell r="S3502">
            <v>1</v>
          </cell>
          <cell r="AB3502">
            <v>1</v>
          </cell>
          <cell r="AE3502">
            <v>1</v>
          </cell>
          <cell r="AG3502">
            <v>1</v>
          </cell>
          <cell r="AH3502">
            <v>1</v>
          </cell>
          <cell r="AK3502">
            <v>1</v>
          </cell>
          <cell r="AL3502">
            <v>1</v>
          </cell>
          <cell r="AM3502">
            <v>1</v>
          </cell>
          <cell r="AN3502">
            <v>1</v>
          </cell>
          <cell r="AO3502">
            <v>1</v>
          </cell>
          <cell r="AR3502">
            <v>1</v>
          </cell>
          <cell r="AX3502">
            <v>0</v>
          </cell>
          <cell r="BF3502">
            <v>1264.4000000000001</v>
          </cell>
          <cell r="BO3502">
            <v>-376.2</v>
          </cell>
          <cell r="BS3502">
            <v>888.2</v>
          </cell>
          <cell r="BV3502">
            <v>638.351</v>
          </cell>
          <cell r="BW3502">
            <v>683.3</v>
          </cell>
          <cell r="BX3502" t="str">
            <v>"MEGA ELEKTROAPPARAT ELEKTROSHIT" MAS`ULIYATI CHEKLANGAN JAMIYAT</v>
          </cell>
          <cell r="BY3502">
            <v>309532573</v>
          </cell>
          <cell r="CT3502">
            <v>4</v>
          </cell>
          <cell r="CU3502">
            <v>4</v>
          </cell>
          <cell r="CV3502">
            <v>4</v>
          </cell>
          <cell r="DD3502">
            <v>6.5</v>
          </cell>
          <cell r="DE3502">
            <v>6.5</v>
          </cell>
          <cell r="DF3502">
            <v>6.5</v>
          </cell>
          <cell r="GG3502" t="str">
            <v>км</v>
          </cell>
          <cell r="GH3502">
            <v>6.5</v>
          </cell>
          <cell r="GI3502">
            <v>6.5</v>
          </cell>
          <cell r="GU3502" t="str">
            <v>Янги қўшилган объект</v>
          </cell>
          <cell r="HD3502" t="str">
            <v>Лимит мақбуллаштирилди</v>
          </cell>
        </row>
        <row r="3503">
          <cell r="A3503" t="str">
            <v>Ш.Рашидов тумани "Оқтош" МФЙни электр энергия тизимлари билан таъминлаш</v>
          </cell>
          <cell r="C3503">
            <v>1</v>
          </cell>
          <cell r="E3503" t="str">
            <v>"Янги Ўзбекистон" ва уй жой массивларида барпо этиладиган ижтимоий ва ишлаб чиқариш инфратузилмаси объектлари</v>
          </cell>
          <cell r="F3503" t="str">
            <v>Электр энергияси тармоқлари</v>
          </cell>
          <cell r="H3503" t="str">
            <v>"Ҳудудий электр тармоқлари" АЖ</v>
          </cell>
          <cell r="J3503" t="str">
            <v>Вазирлик ва идора</v>
          </cell>
          <cell r="K3503" t="str">
            <v>Қўшимча</v>
          </cell>
          <cell r="L3503" t="str">
            <v>Асосий</v>
          </cell>
          <cell r="M3503" t="str">
            <v>Жиззах вилояти</v>
          </cell>
          <cell r="N3503" t="str">
            <v>Ш.Рашидов тумани</v>
          </cell>
          <cell r="O3503" t="str">
            <v>"Оқтош" МФЙ</v>
          </cell>
          <cell r="P3503" t="str">
            <v>Янги қурилиш</v>
          </cell>
          <cell r="Q3503">
            <v>2023</v>
          </cell>
          <cell r="R3503">
            <v>2</v>
          </cell>
          <cell r="S3503">
            <v>1</v>
          </cell>
          <cell r="AB3503">
            <v>1</v>
          </cell>
          <cell r="AC3503">
            <v>1</v>
          </cell>
          <cell r="AF3503">
            <v>1</v>
          </cell>
          <cell r="BO3503">
            <v>1088.2704679999988</v>
          </cell>
          <cell r="BS3503">
            <v>1088.2704679999988</v>
          </cell>
          <cell r="CT3503">
            <v>1</v>
          </cell>
          <cell r="CU3503">
            <v>1</v>
          </cell>
          <cell r="CV3503">
            <v>1</v>
          </cell>
          <cell r="GG3503" t="str">
            <v>объект</v>
          </cell>
          <cell r="GH3503">
            <v>1</v>
          </cell>
          <cell r="GI3503">
            <v>1</v>
          </cell>
          <cell r="HD3503" t="str">
            <v>Янги қўшилган объект</v>
          </cell>
        </row>
        <row r="3504">
          <cell r="A3504" t="str">
            <v>Косон тумани «Дўстлик» МФЙни электр энергия тизимлари билан таъминлаш</v>
          </cell>
          <cell r="B3504" t="str">
            <v>2301102290920002</v>
          </cell>
          <cell r="C3504">
            <v>1</v>
          </cell>
          <cell r="D3504" t="str">
            <v>100010860262667018107280061</v>
          </cell>
          <cell r="E3504" t="str">
            <v>"Янги Ўзбекистон" ва уй жой массивларида барпо этиладиган ижтимоий ва ишлаб чиқариш инфратузилмаси объектлари</v>
          </cell>
          <cell r="F3504" t="str">
            <v>Электр энергияси тармоқлари</v>
          </cell>
          <cell r="G3504" t="str">
            <v>"Янги Ўзбекистон" массиви</v>
          </cell>
          <cell r="H3504" t="str">
            <v>"Ҳудудий электр тармоқлари" АЖ</v>
          </cell>
          <cell r="J3504" t="str">
            <v>Вазирлик ва идора</v>
          </cell>
          <cell r="K3504" t="str">
            <v>Қўшимча</v>
          </cell>
          <cell r="L3504" t="str">
            <v>Асосий</v>
          </cell>
          <cell r="M3504" t="str">
            <v>Қашқадарё вилояти</v>
          </cell>
          <cell r="N3504" t="str">
            <v>Косон тумани</v>
          </cell>
          <cell r="P3504" t="str">
            <v>Янги қурилиш</v>
          </cell>
          <cell r="Q3504">
            <v>2023</v>
          </cell>
          <cell r="R3504">
            <v>2</v>
          </cell>
          <cell r="S3504">
            <v>1</v>
          </cell>
          <cell r="AB3504">
            <v>1</v>
          </cell>
          <cell r="AE3504">
            <v>1</v>
          </cell>
          <cell r="AG3504">
            <v>1</v>
          </cell>
          <cell r="AH3504">
            <v>1</v>
          </cell>
          <cell r="AK3504">
            <v>1</v>
          </cell>
          <cell r="AL3504">
            <v>1</v>
          </cell>
          <cell r="AM3504">
            <v>1</v>
          </cell>
          <cell r="AN3504">
            <v>1</v>
          </cell>
          <cell r="AO3504">
            <v>1</v>
          </cell>
          <cell r="AR3504">
            <v>1</v>
          </cell>
          <cell r="AX3504">
            <v>0</v>
          </cell>
          <cell r="BF3504">
            <v>5413.3</v>
          </cell>
          <cell r="BO3504">
            <v>-141.184</v>
          </cell>
          <cell r="BS3504">
            <v>5272.116</v>
          </cell>
          <cell r="BV3504">
            <v>3150.1</v>
          </cell>
          <cell r="BW3504">
            <v>3150.1</v>
          </cell>
          <cell r="BX3504" t="str">
            <v>"MIR RICH BIGGEST BUSINESS MAN" MAS'ULIYATI CHEKLANGAN JAMIYAT</v>
          </cell>
          <cell r="BY3504">
            <v>309609199</v>
          </cell>
          <cell r="CT3504">
            <v>7</v>
          </cell>
          <cell r="CU3504">
            <v>7</v>
          </cell>
          <cell r="CV3504">
            <v>7</v>
          </cell>
          <cell r="DD3504">
            <v>9.02</v>
          </cell>
          <cell r="DE3504">
            <v>9.02</v>
          </cell>
          <cell r="DF3504">
            <v>9.02</v>
          </cell>
          <cell r="GG3504" t="str">
            <v>км</v>
          </cell>
          <cell r="GH3504">
            <v>9.02</v>
          </cell>
          <cell r="GI3504">
            <v>9.02</v>
          </cell>
          <cell r="GU3504" t="str">
            <v>Янги қўшилган объект</v>
          </cell>
          <cell r="HD3504" t="str">
            <v>Лимит мақбуллаштирилди</v>
          </cell>
        </row>
        <row r="3505">
          <cell r="A3505" t="str">
            <v>Яккабоғ тумани «Айғиркўл» МФЙни электр энергия тизимлари билан таъминлаш</v>
          </cell>
          <cell r="B3505" t="str">
            <v>2301102500920003</v>
          </cell>
          <cell r="C3505">
            <v>1</v>
          </cell>
          <cell r="D3505" t="str">
            <v>100010860262667018107280062</v>
          </cell>
          <cell r="E3505" t="str">
            <v>"Янги Ўзбекистон" ва уй жой массивларида барпо этиладиган ижтимоий ва ишлаб чиқариш инфратузилмаси объектлари</v>
          </cell>
          <cell r="F3505" t="str">
            <v>Электр энергияси тармоқлари</v>
          </cell>
          <cell r="G3505" t="str">
            <v>"Янги Ўзбекистон" массиви</v>
          </cell>
          <cell r="H3505" t="str">
            <v>"Ҳудудий электр тармоқлари" АЖ</v>
          </cell>
          <cell r="J3505" t="str">
            <v>Вазирлик ва идора</v>
          </cell>
          <cell r="K3505" t="str">
            <v>Қўшимча</v>
          </cell>
          <cell r="L3505" t="str">
            <v>Асосий</v>
          </cell>
          <cell r="M3505" t="str">
            <v>Қашқадарё вилояти</v>
          </cell>
          <cell r="N3505" t="str">
            <v>Яккабоғ тумани</v>
          </cell>
          <cell r="P3505" t="str">
            <v>Янги қурилиш</v>
          </cell>
          <cell r="Q3505">
            <v>2023</v>
          </cell>
          <cell r="R3505">
            <v>2</v>
          </cell>
          <cell r="S3505">
            <v>1</v>
          </cell>
          <cell r="AB3505">
            <v>1</v>
          </cell>
          <cell r="AE3505">
            <v>1</v>
          </cell>
          <cell r="AG3505">
            <v>1</v>
          </cell>
          <cell r="AH3505">
            <v>1</v>
          </cell>
          <cell r="AK3505">
            <v>1</v>
          </cell>
          <cell r="AL3505">
            <v>1</v>
          </cell>
          <cell r="AM3505">
            <v>1</v>
          </cell>
          <cell r="AN3505">
            <v>1</v>
          </cell>
          <cell r="AO3505">
            <v>1</v>
          </cell>
          <cell r="AR3505">
            <v>1</v>
          </cell>
          <cell r="AX3505">
            <v>0</v>
          </cell>
          <cell r="BF3505">
            <v>4301.5</v>
          </cell>
          <cell r="BO3505">
            <v>-542.86</v>
          </cell>
          <cell r="BS3505">
            <v>3758.64</v>
          </cell>
          <cell r="BV3505">
            <v>2241.8000000000002</v>
          </cell>
          <cell r="BW3505">
            <v>2241.8000000000002</v>
          </cell>
          <cell r="BX3505" t="str">
            <v>"MIR RICH BIGGEST BUSINESS MAN" MAS'ULIYATI CHEKLANGAN JAMIYAT</v>
          </cell>
          <cell r="BY3505">
            <v>309609199</v>
          </cell>
          <cell r="CT3505">
            <v>5</v>
          </cell>
          <cell r="CU3505">
            <v>5</v>
          </cell>
          <cell r="CV3505">
            <v>5</v>
          </cell>
          <cell r="DD3505">
            <v>5.6</v>
          </cell>
          <cell r="DE3505">
            <v>5.6</v>
          </cell>
          <cell r="DF3505">
            <v>5.6</v>
          </cell>
          <cell r="GG3505" t="str">
            <v>км</v>
          </cell>
          <cell r="GH3505">
            <v>5.6</v>
          </cell>
          <cell r="GI3505">
            <v>5.6</v>
          </cell>
          <cell r="GU3505" t="str">
            <v>Янги қўшилган объект</v>
          </cell>
          <cell r="HD3505" t="str">
            <v>Лимит мақбуллаштирилди</v>
          </cell>
        </row>
        <row r="3506">
          <cell r="A3506" t="str">
            <v>Кармана тумани «Дўстлик» МФЙни электр энергия тизимлари билан таъминлаш</v>
          </cell>
          <cell r="B3506" t="str">
            <v>2301122340920001</v>
          </cell>
          <cell r="C3506">
            <v>1</v>
          </cell>
          <cell r="D3506" t="str">
            <v>100010860262667018107280063</v>
          </cell>
          <cell r="E3506" t="str">
            <v>"Янги Ўзбекистон" ва уй жой массивларида барпо этиладиган ижтимоий ва ишлаб чиқариш инфратузилмаси объектлари</v>
          </cell>
          <cell r="F3506" t="str">
            <v>Электр энергияси тармоқлари</v>
          </cell>
          <cell r="G3506" t="str">
            <v>"Янги Ўзбекистон" массиви</v>
          </cell>
          <cell r="H3506" t="str">
            <v>"Ҳудудий электр тармоқлари" АЖ</v>
          </cell>
          <cell r="J3506" t="str">
            <v>Вазирлик ва идора</v>
          </cell>
          <cell r="K3506" t="str">
            <v>Қўшимча</v>
          </cell>
          <cell r="L3506" t="str">
            <v>Асосий</v>
          </cell>
          <cell r="M3506" t="str">
            <v>Навоий вилояти</v>
          </cell>
          <cell r="N3506" t="str">
            <v>Кармана тумани</v>
          </cell>
          <cell r="P3506" t="str">
            <v>Янги қурилиш</v>
          </cell>
          <cell r="Q3506">
            <v>2023</v>
          </cell>
          <cell r="R3506">
            <v>2</v>
          </cell>
          <cell r="S3506">
            <v>1</v>
          </cell>
          <cell r="AB3506">
            <v>1</v>
          </cell>
          <cell r="AE3506">
            <v>1</v>
          </cell>
          <cell r="AG3506">
            <v>1</v>
          </cell>
          <cell r="AH3506">
            <v>1</v>
          </cell>
          <cell r="AK3506">
            <v>1</v>
          </cell>
          <cell r="AL3506">
            <v>1</v>
          </cell>
          <cell r="AM3506">
            <v>1</v>
          </cell>
          <cell r="AN3506">
            <v>1</v>
          </cell>
          <cell r="AO3506">
            <v>1</v>
          </cell>
          <cell r="AR3506">
            <v>1</v>
          </cell>
          <cell r="AX3506">
            <v>0</v>
          </cell>
          <cell r="BF3506">
            <v>5076.3999999999996</v>
          </cell>
          <cell r="BS3506">
            <v>5076.3999999999996</v>
          </cell>
          <cell r="BV3506">
            <v>1406.9</v>
          </cell>
          <cell r="BW3506">
            <v>1406.9</v>
          </cell>
          <cell r="BX3506" t="str">
            <v xml:space="preserve">"VOLT MARKET SINCE 2016" MAS'ULIYATI CHEKLANGAN JAMIYAT
</v>
          </cell>
          <cell r="BY3506">
            <v>309707765</v>
          </cell>
          <cell r="CT3506">
            <v>6</v>
          </cell>
          <cell r="CU3506">
            <v>6</v>
          </cell>
          <cell r="CV3506">
            <v>6</v>
          </cell>
          <cell r="DD3506">
            <v>9.5</v>
          </cell>
          <cell r="DE3506">
            <v>9.5</v>
          </cell>
          <cell r="DF3506">
            <v>9.5</v>
          </cell>
          <cell r="GG3506" t="str">
            <v>км</v>
          </cell>
          <cell r="GH3506">
            <v>9.5</v>
          </cell>
          <cell r="GI3506">
            <v>9.5</v>
          </cell>
          <cell r="GU3506" t="str">
            <v>Янги қўшилган объект</v>
          </cell>
        </row>
        <row r="3507">
          <cell r="A3507" t="str">
            <v>Қизилтепа тумани «Маликобод» МФЙни электр энергия тизимлари билан таъминлаш</v>
          </cell>
          <cell r="B3507" t="str">
            <v>2301122160920001</v>
          </cell>
          <cell r="C3507">
            <v>1</v>
          </cell>
          <cell r="D3507" t="str">
            <v>100010860262667018107280064</v>
          </cell>
          <cell r="E3507" t="str">
            <v>"Янги Ўзбекистон" ва уй жой массивларида барпо этиладиган ижтимоий ва ишлаб чиқариш инфратузилмаси объектлари</v>
          </cell>
          <cell r="F3507" t="str">
            <v>Электр энергияси тармоқлари</v>
          </cell>
          <cell r="G3507" t="str">
            <v>"Янги Ўзбекистон" массиви</v>
          </cell>
          <cell r="H3507" t="str">
            <v>"Ҳудудий электр тармоқлари" АЖ</v>
          </cell>
          <cell r="J3507" t="str">
            <v>Вазирлик ва идора</v>
          </cell>
          <cell r="K3507" t="str">
            <v>Қўшимча</v>
          </cell>
          <cell r="L3507" t="str">
            <v>Асосий</v>
          </cell>
          <cell r="M3507" t="str">
            <v>Навоий вилояти</v>
          </cell>
          <cell r="N3507" t="str">
            <v>Қизилтепа тумани</v>
          </cell>
          <cell r="P3507" t="str">
            <v>Янги қурилиш</v>
          </cell>
          <cell r="Q3507">
            <v>2023</v>
          </cell>
          <cell r="R3507">
            <v>2</v>
          </cell>
          <cell r="S3507">
            <v>1</v>
          </cell>
          <cell r="AB3507">
            <v>1</v>
          </cell>
          <cell r="AE3507">
            <v>1</v>
          </cell>
          <cell r="AG3507">
            <v>1</v>
          </cell>
          <cell r="AH3507">
            <v>1</v>
          </cell>
          <cell r="AK3507">
            <v>1</v>
          </cell>
          <cell r="AL3507">
            <v>1</v>
          </cell>
          <cell r="AM3507">
            <v>1</v>
          </cell>
          <cell r="AN3507">
            <v>1</v>
          </cell>
          <cell r="AO3507">
            <v>1</v>
          </cell>
          <cell r="AR3507">
            <v>1</v>
          </cell>
          <cell r="AX3507">
            <v>0</v>
          </cell>
          <cell r="BF3507">
            <v>4333.8</v>
          </cell>
          <cell r="BO3507">
            <v>-315.25099999999998</v>
          </cell>
          <cell r="BS3507">
            <v>4018.549</v>
          </cell>
          <cell r="BV3507">
            <v>1471.2</v>
          </cell>
          <cell r="BW3507">
            <v>1471.2</v>
          </cell>
          <cell r="BX3507" t="str">
            <v>"PRO MIR KABEL" MAS`ULIYATI CHEKLANGAN JAMIYAT</v>
          </cell>
          <cell r="BY3507">
            <v>306987610</v>
          </cell>
          <cell r="CT3507">
            <v>4</v>
          </cell>
          <cell r="CU3507">
            <v>4</v>
          </cell>
          <cell r="CV3507">
            <v>4</v>
          </cell>
          <cell r="DD3507">
            <v>15</v>
          </cell>
          <cell r="DE3507">
            <v>15</v>
          </cell>
          <cell r="DF3507">
            <v>15</v>
          </cell>
          <cell r="GG3507" t="str">
            <v>км</v>
          </cell>
          <cell r="GH3507">
            <v>15</v>
          </cell>
          <cell r="GI3507">
            <v>15</v>
          </cell>
          <cell r="GU3507" t="str">
            <v>Янги қўшилган объект</v>
          </cell>
          <cell r="HD3507" t="str">
            <v>Лимит мақбуллаштирилди</v>
          </cell>
        </row>
        <row r="3508">
          <cell r="A3508" t="str">
            <v>Чуст тумани «Гулзор» МФЙни электр энергия тизимлари билан таъминлаш</v>
          </cell>
          <cell r="B3508" t="str">
            <v>2301142370920002</v>
          </cell>
          <cell r="C3508">
            <v>1</v>
          </cell>
          <cell r="D3508" t="str">
            <v>100010860262667018107280065</v>
          </cell>
          <cell r="E3508" t="str">
            <v>"Янги Ўзбекистон" ва уй жой массивларида барпо этиладиган ижтимоий ва ишлаб чиқариш инфратузилмаси объектлари</v>
          </cell>
          <cell r="F3508" t="str">
            <v>Электр энергияси тармоқлари</v>
          </cell>
          <cell r="G3508" t="str">
            <v>"Янги Ўзбекистон" массиви</v>
          </cell>
          <cell r="H3508" t="str">
            <v>"Ҳудудий электр тармоқлари" АЖ</v>
          </cell>
          <cell r="J3508" t="str">
            <v>Вазирлик ва идора</v>
          </cell>
          <cell r="K3508" t="str">
            <v>Қўшимча</v>
          </cell>
          <cell r="L3508" t="str">
            <v>Асосий</v>
          </cell>
          <cell r="M3508" t="str">
            <v>Наманган вилояти</v>
          </cell>
          <cell r="N3508" t="str">
            <v>Чуст тумани</v>
          </cell>
          <cell r="P3508" t="str">
            <v>Янги қурилиш</v>
          </cell>
          <cell r="Q3508">
            <v>2023</v>
          </cell>
          <cell r="R3508">
            <v>2</v>
          </cell>
          <cell r="S3508">
            <v>1</v>
          </cell>
          <cell r="AB3508">
            <v>1</v>
          </cell>
          <cell r="AE3508">
            <v>1</v>
          </cell>
          <cell r="AG3508">
            <v>1</v>
          </cell>
          <cell r="AH3508">
            <v>1</v>
          </cell>
          <cell r="AK3508">
            <v>1</v>
          </cell>
          <cell r="AL3508">
            <v>1</v>
          </cell>
          <cell r="AM3508">
            <v>1</v>
          </cell>
          <cell r="AN3508">
            <v>1</v>
          </cell>
          <cell r="AO3508">
            <v>1</v>
          </cell>
          <cell r="AR3508">
            <v>1</v>
          </cell>
          <cell r="AX3508">
            <v>0</v>
          </cell>
          <cell r="BF3508">
            <v>1162.5</v>
          </cell>
          <cell r="BS3508">
            <v>1162.5</v>
          </cell>
          <cell r="BV3508">
            <v>752.44500000000005</v>
          </cell>
          <cell r="BW3508">
            <v>752.44500000000005</v>
          </cell>
          <cell r="BX3508" t="str">
            <v>"TOSHKENT ELEKTRO APPARAT" MAS`ULIYATI CHEKLANGAN JAMIYAT</v>
          </cell>
          <cell r="BY3508">
            <v>309098647</v>
          </cell>
          <cell r="CT3508">
            <v>3</v>
          </cell>
          <cell r="CU3508">
            <v>3</v>
          </cell>
          <cell r="CV3508">
            <v>3</v>
          </cell>
          <cell r="DD3508">
            <v>2.7</v>
          </cell>
          <cell r="DE3508">
            <v>2.7</v>
          </cell>
          <cell r="DF3508">
            <v>2.7</v>
          </cell>
          <cell r="GG3508" t="str">
            <v>км</v>
          </cell>
          <cell r="GH3508">
            <v>2.7</v>
          </cell>
          <cell r="GI3508">
            <v>2.7</v>
          </cell>
          <cell r="GU3508" t="str">
            <v>Янги қўшилган объект</v>
          </cell>
        </row>
        <row r="3509">
          <cell r="A3509" t="str">
            <v>Поп тумани «Миришкор» МФЙни электр энергия тизимлари билан таъминлаш</v>
          </cell>
          <cell r="B3509" t="str">
            <v>2301142190920002</v>
          </cell>
          <cell r="C3509">
            <v>1</v>
          </cell>
          <cell r="D3509" t="str">
            <v>100010860262667018107280066</v>
          </cell>
          <cell r="E3509" t="str">
            <v>"Янги Ўзбекистон" ва уй жой массивларида барпо этиладиган ижтимоий ва ишлаб чиқариш инфратузилмаси объектлари</v>
          </cell>
          <cell r="F3509" t="str">
            <v>Электр энергияси тармоқлари</v>
          </cell>
          <cell r="G3509" t="str">
            <v>"Янги Ўзбекистон" массиви</v>
          </cell>
          <cell r="H3509" t="str">
            <v>"Ҳудудий электр тармоқлари" АЖ</v>
          </cell>
          <cell r="J3509" t="str">
            <v>Вазирлик ва идора</v>
          </cell>
          <cell r="K3509" t="str">
            <v>Қўшимча</v>
          </cell>
          <cell r="L3509" t="str">
            <v>Асосий</v>
          </cell>
          <cell r="M3509" t="str">
            <v>Наманган вилояти</v>
          </cell>
          <cell r="N3509" t="str">
            <v>Поп тумани</v>
          </cell>
          <cell r="P3509" t="str">
            <v>Янги қурилиш</v>
          </cell>
          <cell r="Q3509">
            <v>2023</v>
          </cell>
          <cell r="R3509">
            <v>2</v>
          </cell>
          <cell r="S3509">
            <v>1</v>
          </cell>
          <cell r="AB3509">
            <v>1</v>
          </cell>
          <cell r="AE3509">
            <v>1</v>
          </cell>
          <cell r="AG3509">
            <v>1</v>
          </cell>
          <cell r="AH3509">
            <v>1</v>
          </cell>
          <cell r="AK3509">
            <v>1</v>
          </cell>
          <cell r="AL3509">
            <v>1</v>
          </cell>
          <cell r="AM3509">
            <v>1</v>
          </cell>
          <cell r="AN3509">
            <v>1</v>
          </cell>
          <cell r="AO3509">
            <v>1</v>
          </cell>
          <cell r="AR3509">
            <v>1</v>
          </cell>
          <cell r="AX3509">
            <v>0</v>
          </cell>
          <cell r="BF3509">
            <v>1478.4</v>
          </cell>
          <cell r="BS3509">
            <v>1478.4</v>
          </cell>
          <cell r="BV3509">
            <v>947.7</v>
          </cell>
          <cell r="BW3509">
            <v>1069.86312312</v>
          </cell>
          <cell r="BX3509" t="str">
            <v>"TOSHKENT ELEKTRO APPARAT" MAS`ULIYATI CHEKLANGAN JAMIYAT</v>
          </cell>
          <cell r="BY3509">
            <v>309098647</v>
          </cell>
          <cell r="CT3509">
            <v>3</v>
          </cell>
          <cell r="CU3509">
            <v>3</v>
          </cell>
          <cell r="CV3509">
            <v>3</v>
          </cell>
          <cell r="DD3509">
            <v>4.2</v>
          </cell>
          <cell r="DE3509">
            <v>4.2</v>
          </cell>
          <cell r="DF3509">
            <v>4.2</v>
          </cell>
          <cell r="GG3509" t="str">
            <v>км</v>
          </cell>
          <cell r="GH3509">
            <v>4.2</v>
          </cell>
          <cell r="GI3509">
            <v>4.2</v>
          </cell>
          <cell r="GU3509" t="str">
            <v>Янги қўшилган объект</v>
          </cell>
        </row>
        <row r="3510">
          <cell r="A3510" t="str">
            <v>Булунғур тумани «Ғўбдин» МФЙни электр энергия тизимлари билан таъминлаш</v>
          </cell>
          <cell r="B3510" t="str">
            <v>2301182060920003</v>
          </cell>
          <cell r="C3510">
            <v>1</v>
          </cell>
          <cell r="D3510" t="str">
            <v>100010860262667018107280075</v>
          </cell>
          <cell r="E3510" t="str">
            <v>"Янги Ўзбекистон" ва уй жой массивларида барпо этиладиган ижтимоий ва ишлаб чиқариш инфратузилмаси объектлари</v>
          </cell>
          <cell r="F3510" t="str">
            <v>Электр энергияси тармоқлари</v>
          </cell>
          <cell r="G3510" t="str">
            <v>"Янги Ўзбекистон" массиви</v>
          </cell>
          <cell r="H3510" t="str">
            <v>"Ҳудудий электр тармоқлари" АЖ</v>
          </cell>
          <cell r="J3510" t="str">
            <v>Вазирлик ва идора</v>
          </cell>
          <cell r="K3510" t="str">
            <v>Қўшимча</v>
          </cell>
          <cell r="L3510" t="str">
            <v>Асосий</v>
          </cell>
          <cell r="M3510" t="str">
            <v>Самарқанд вилояти</v>
          </cell>
          <cell r="N3510" t="str">
            <v>Булунғур тумани</v>
          </cell>
          <cell r="P3510" t="str">
            <v>Янги қурилиш</v>
          </cell>
          <cell r="Q3510">
            <v>2023</v>
          </cell>
          <cell r="R3510">
            <v>2</v>
          </cell>
          <cell r="S3510">
            <v>1</v>
          </cell>
          <cell r="AB3510">
            <v>1</v>
          </cell>
          <cell r="AE3510">
            <v>1</v>
          </cell>
          <cell r="AG3510">
            <v>1</v>
          </cell>
          <cell r="AH3510">
            <v>1</v>
          </cell>
          <cell r="AK3510">
            <v>1</v>
          </cell>
          <cell r="AL3510">
            <v>1</v>
          </cell>
          <cell r="AM3510">
            <v>1</v>
          </cell>
          <cell r="AN3510">
            <v>1</v>
          </cell>
          <cell r="AO3510">
            <v>1</v>
          </cell>
          <cell r="AR3510">
            <v>1</v>
          </cell>
          <cell r="AS3510">
            <v>6235.1</v>
          </cell>
          <cell r="AT3510">
            <v>6235.1</v>
          </cell>
          <cell r="AU3510">
            <v>6235.1</v>
          </cell>
          <cell r="AV3510">
            <v>6235.1098570000004</v>
          </cell>
          <cell r="AX3510">
            <v>0</v>
          </cell>
          <cell r="BF3510">
            <v>750</v>
          </cell>
          <cell r="BO3510">
            <v>5485.1090000000004</v>
          </cell>
          <cell r="BS3510">
            <v>6235.1090000000004</v>
          </cell>
          <cell r="BV3510">
            <v>104.5</v>
          </cell>
          <cell r="BX3510" t="str">
            <v>"ELEKTR ENERGY TRADE" MAS'ULIYATI CHEKLANGAN JAMIYAT</v>
          </cell>
          <cell r="BY3510">
            <v>310532091</v>
          </cell>
          <cell r="DD3510">
            <v>3.4</v>
          </cell>
          <cell r="DE3510">
            <v>3.4</v>
          </cell>
          <cell r="DF3510">
            <v>3.4</v>
          </cell>
          <cell r="GG3510" t="str">
            <v>км</v>
          </cell>
          <cell r="GH3510">
            <v>3.4</v>
          </cell>
          <cell r="GI3510">
            <v>3.4</v>
          </cell>
          <cell r="GU3510" t="str">
            <v>Янги қўшилган объект</v>
          </cell>
          <cell r="HD3510" t="str">
            <v>Лимит қўшилди</v>
          </cell>
        </row>
        <row r="3511">
          <cell r="A3511" t="str">
            <v>Ургут тумани «Мерганжи» МФЙни электр энергия тизимлари билан таъминлаш</v>
          </cell>
          <cell r="B3511" t="str">
            <v>2301182360920002</v>
          </cell>
          <cell r="C3511">
            <v>1</v>
          </cell>
          <cell r="D3511" t="str">
            <v>100010860262667018107280076</v>
          </cell>
          <cell r="E3511" t="str">
            <v>"Янги Ўзбекистон" ва уй жой массивларида барпо этиладиган ижтимоий ва ишлаб чиқариш инфратузилмаси объектлари</v>
          </cell>
          <cell r="F3511" t="str">
            <v>Электр энергияси тармоқлари</v>
          </cell>
          <cell r="G3511" t="str">
            <v>"Янги Ўзбекистон" массиви</v>
          </cell>
          <cell r="H3511" t="str">
            <v>"Ҳудудий электр тармоқлари" АЖ</v>
          </cell>
          <cell r="J3511" t="str">
            <v>Вазирлик ва идора</v>
          </cell>
          <cell r="K3511" t="str">
            <v>Қўшимча</v>
          </cell>
          <cell r="L3511" t="str">
            <v>Асосий</v>
          </cell>
          <cell r="M3511" t="str">
            <v>Самарқанд вилояти</v>
          </cell>
          <cell r="N3511" t="str">
            <v>Ургут тумани</v>
          </cell>
          <cell r="P3511" t="str">
            <v>Янги қурилиш</v>
          </cell>
          <cell r="Q3511">
            <v>2023</v>
          </cell>
          <cell r="R3511">
            <v>2</v>
          </cell>
          <cell r="S3511">
            <v>1</v>
          </cell>
          <cell r="AB3511">
            <v>1</v>
          </cell>
          <cell r="AE3511">
            <v>1</v>
          </cell>
          <cell r="AG3511">
            <v>1</v>
          </cell>
          <cell r="AH3511">
            <v>1</v>
          </cell>
          <cell r="AK3511">
            <v>1</v>
          </cell>
          <cell r="AL3511">
            <v>1</v>
          </cell>
          <cell r="AM3511">
            <v>1</v>
          </cell>
          <cell r="AN3511">
            <v>1</v>
          </cell>
          <cell r="AO3511">
            <v>1</v>
          </cell>
          <cell r="AR3511">
            <v>1</v>
          </cell>
          <cell r="AS3511">
            <v>7590.3</v>
          </cell>
          <cell r="AT3511">
            <v>7590.3</v>
          </cell>
          <cell r="AU3511">
            <v>7590.3</v>
          </cell>
          <cell r="AX3511">
            <v>0</v>
          </cell>
          <cell r="BF3511">
            <v>1400</v>
          </cell>
          <cell r="BO3511">
            <v>6190.2695320000003</v>
          </cell>
          <cell r="BS3511">
            <v>7590.2695320000003</v>
          </cell>
          <cell r="BW3511">
            <v>10.25</v>
          </cell>
          <cell r="DD3511">
            <v>6.2</v>
          </cell>
          <cell r="DE3511">
            <v>6.2</v>
          </cell>
          <cell r="DF3511">
            <v>6.2</v>
          </cell>
          <cell r="GG3511" t="str">
            <v>км</v>
          </cell>
          <cell r="GH3511">
            <v>6.2</v>
          </cell>
          <cell r="GI3511">
            <v>6.2</v>
          </cell>
          <cell r="GU3511" t="str">
            <v>Янги қўшилган объект</v>
          </cell>
          <cell r="HD3511" t="str">
            <v>Лимит қўшилди</v>
          </cell>
        </row>
        <row r="3512">
          <cell r="A3512" t="str">
            <v>Ангор тумани «Шарқ гули» МФЙни электр энергия тизимлари билан таъминлаш</v>
          </cell>
          <cell r="B3512" t="str">
            <v>2301222020920001</v>
          </cell>
          <cell r="C3512">
            <v>1</v>
          </cell>
          <cell r="D3512" t="str">
            <v>100010860262667018107280067</v>
          </cell>
          <cell r="E3512" t="str">
            <v>"Янги Ўзбекистон" ва уй жой массивларида барпо этиладиган ижтимоий ва ишлаб чиқариш инфратузилмаси объектлари</v>
          </cell>
          <cell r="F3512" t="str">
            <v>Электр энергияси тармоқлари</v>
          </cell>
          <cell r="G3512" t="str">
            <v>"Янги Ўзбекистон" массиви</v>
          </cell>
          <cell r="H3512" t="str">
            <v>"Ҳудудий электр тармоқлари" АЖ</v>
          </cell>
          <cell r="J3512" t="str">
            <v>Вазирлик ва идора</v>
          </cell>
          <cell r="K3512" t="str">
            <v>Қўшимча</v>
          </cell>
          <cell r="L3512" t="str">
            <v>Асосий</v>
          </cell>
          <cell r="M3512" t="str">
            <v>Сурхондарё вилояти</v>
          </cell>
          <cell r="N3512" t="str">
            <v>Ангор тумани</v>
          </cell>
          <cell r="P3512" t="str">
            <v>Янги қурилиш</v>
          </cell>
          <cell r="Q3512">
            <v>2023</v>
          </cell>
          <cell r="R3512">
            <v>2</v>
          </cell>
          <cell r="S3512">
            <v>1</v>
          </cell>
          <cell r="AB3512">
            <v>1</v>
          </cell>
          <cell r="AE3512">
            <v>1</v>
          </cell>
          <cell r="AG3512">
            <v>1</v>
          </cell>
          <cell r="AH3512">
            <v>1</v>
          </cell>
          <cell r="AK3512">
            <v>1</v>
          </cell>
          <cell r="AL3512">
            <v>1</v>
          </cell>
          <cell r="AM3512">
            <v>1</v>
          </cell>
          <cell r="AN3512">
            <v>1</v>
          </cell>
          <cell r="AO3512">
            <v>1</v>
          </cell>
          <cell r="AR3512">
            <v>1</v>
          </cell>
          <cell r="AX3512">
            <v>0</v>
          </cell>
          <cell r="BF3512">
            <v>1821.9</v>
          </cell>
          <cell r="BO3512">
            <v>-115.84699999999999</v>
          </cell>
          <cell r="BS3512">
            <v>1706.0530000000001</v>
          </cell>
          <cell r="BV3512">
            <v>1344.3529599999999</v>
          </cell>
          <cell r="BW3512">
            <v>1344.3529599999999</v>
          </cell>
          <cell r="CT3512">
            <v>2</v>
          </cell>
          <cell r="CU3512">
            <v>2</v>
          </cell>
          <cell r="CV3512">
            <v>2</v>
          </cell>
          <cell r="DD3512">
            <v>2.7</v>
          </cell>
          <cell r="DE3512">
            <v>2.7</v>
          </cell>
          <cell r="DF3512">
            <v>2.7</v>
          </cell>
          <cell r="GG3512" t="str">
            <v>км</v>
          </cell>
          <cell r="GH3512">
            <v>2.7</v>
          </cell>
          <cell r="GI3512">
            <v>2.7</v>
          </cell>
          <cell r="GU3512" t="str">
            <v>Янги қўшилган объект</v>
          </cell>
          <cell r="HD3512" t="str">
            <v>Лимит мақбуллаштирилди</v>
          </cell>
        </row>
        <row r="3513">
          <cell r="A3513" t="str">
            <v>Жарқўрғон тумани «Қораянтоқ» МФЙни электр энергия тизимлари билан таъминлаш</v>
          </cell>
          <cell r="B3513" t="str">
            <v>2301222120920002</v>
          </cell>
          <cell r="C3513">
            <v>1</v>
          </cell>
          <cell r="D3513" t="str">
            <v>100010860262667018107280068</v>
          </cell>
          <cell r="E3513" t="str">
            <v>"Янги Ўзбекистон" ва уй жой массивларида барпо этиладиган ижтимоий ва ишлаб чиқариш инфратузилмаси объектлари</v>
          </cell>
          <cell r="F3513" t="str">
            <v>Электр энергияси тармоқлари</v>
          </cell>
          <cell r="G3513" t="str">
            <v>"Янги Ўзбекистон" массиви</v>
          </cell>
          <cell r="H3513" t="str">
            <v>"Ҳудудий электр тармоқлари" АЖ</v>
          </cell>
          <cell r="J3513" t="str">
            <v>Вазирлик ва идора</v>
          </cell>
          <cell r="K3513" t="str">
            <v>Қўшимча</v>
          </cell>
          <cell r="L3513" t="str">
            <v>Асосий</v>
          </cell>
          <cell r="M3513" t="str">
            <v>Сурхондарё вилояти</v>
          </cell>
          <cell r="N3513" t="str">
            <v>Жарқўрғон тумани</v>
          </cell>
          <cell r="P3513" t="str">
            <v>Янги қурилиш</v>
          </cell>
          <cell r="Q3513">
            <v>2023</v>
          </cell>
          <cell r="R3513">
            <v>2</v>
          </cell>
          <cell r="S3513">
            <v>1</v>
          </cell>
          <cell r="AB3513">
            <v>1</v>
          </cell>
          <cell r="AE3513">
            <v>1</v>
          </cell>
          <cell r="AG3513">
            <v>1</v>
          </cell>
          <cell r="AH3513">
            <v>1</v>
          </cell>
          <cell r="AK3513">
            <v>1</v>
          </cell>
          <cell r="AL3513">
            <v>1</v>
          </cell>
          <cell r="AM3513">
            <v>1</v>
          </cell>
          <cell r="AN3513">
            <v>1</v>
          </cell>
          <cell r="AO3513">
            <v>1</v>
          </cell>
          <cell r="AR3513">
            <v>1</v>
          </cell>
          <cell r="AX3513">
            <v>0</v>
          </cell>
          <cell r="BF3513">
            <v>1337.9</v>
          </cell>
          <cell r="BO3513">
            <v>-87.969000000000094</v>
          </cell>
          <cell r="BS3513">
            <v>1249.931</v>
          </cell>
          <cell r="BV3513">
            <v>1091.9205999999999</v>
          </cell>
          <cell r="BW3513">
            <v>1091.9205999999999</v>
          </cell>
          <cell r="DD3513">
            <v>3.9</v>
          </cell>
          <cell r="DE3513">
            <v>3.9</v>
          </cell>
          <cell r="DF3513">
            <v>3.9</v>
          </cell>
          <cell r="GG3513" t="str">
            <v>км</v>
          </cell>
          <cell r="GH3513">
            <v>3.9</v>
          </cell>
          <cell r="GI3513">
            <v>3.9</v>
          </cell>
          <cell r="GU3513" t="str">
            <v>Янги қўшилган объект</v>
          </cell>
          <cell r="HD3513" t="str">
            <v>Лимит мақбуллаштирилди</v>
          </cell>
        </row>
        <row r="3514">
          <cell r="A3514" t="str">
            <v>Сариосиё тумани «Лутфукор» МФЙни электр энергия тизимлари билан таъминлаш</v>
          </cell>
          <cell r="B3514" t="str">
            <v>2301222170920003</v>
          </cell>
          <cell r="C3514">
            <v>1</v>
          </cell>
          <cell r="D3514" t="str">
            <v>100010860262667018107280069</v>
          </cell>
          <cell r="E3514" t="str">
            <v>"Янги Ўзбекистон" ва уй жой массивларида барпо этиладиган ижтимоий ва ишлаб чиқариш инфратузилмаси объектлари</v>
          </cell>
          <cell r="F3514" t="str">
            <v>Электр энергияси тармоқлари</v>
          </cell>
          <cell r="G3514" t="str">
            <v>"Янги Ўзбекистон" массиви</v>
          </cell>
          <cell r="H3514" t="str">
            <v>"Ҳудудий электр тармоқлари" АЖ</v>
          </cell>
          <cell r="J3514" t="str">
            <v>Вазирлик ва идора</v>
          </cell>
          <cell r="K3514" t="str">
            <v>Қўшимча</v>
          </cell>
          <cell r="L3514" t="str">
            <v>Асосий</v>
          </cell>
          <cell r="M3514" t="str">
            <v>Сурхондарё вилояти</v>
          </cell>
          <cell r="N3514" t="str">
            <v>Сариосиё тумани</v>
          </cell>
          <cell r="P3514" t="str">
            <v>Янги қурилиш</v>
          </cell>
          <cell r="Q3514">
            <v>2023</v>
          </cell>
          <cell r="R3514">
            <v>2</v>
          </cell>
          <cell r="S3514">
            <v>1</v>
          </cell>
          <cell r="AB3514">
            <v>1</v>
          </cell>
          <cell r="AE3514">
            <v>1</v>
          </cell>
          <cell r="AG3514">
            <v>1</v>
          </cell>
          <cell r="AH3514">
            <v>1</v>
          </cell>
          <cell r="AK3514">
            <v>1</v>
          </cell>
          <cell r="AL3514">
            <v>1</v>
          </cell>
          <cell r="AM3514">
            <v>1</v>
          </cell>
          <cell r="AN3514">
            <v>1</v>
          </cell>
          <cell r="AO3514">
            <v>1</v>
          </cell>
          <cell r="AR3514">
            <v>1</v>
          </cell>
          <cell r="AX3514">
            <v>0</v>
          </cell>
          <cell r="BF3514">
            <v>1837.6</v>
          </cell>
          <cell r="BO3514">
            <v>-115.354</v>
          </cell>
          <cell r="BS3514">
            <v>1722.2459999999999</v>
          </cell>
          <cell r="BV3514">
            <v>0.5</v>
          </cell>
          <cell r="BW3514">
            <v>1568.4428</v>
          </cell>
          <cell r="DD3514">
            <v>3.2</v>
          </cell>
          <cell r="DE3514">
            <v>3.2</v>
          </cell>
          <cell r="DF3514">
            <v>3.2</v>
          </cell>
          <cell r="GG3514" t="str">
            <v>км</v>
          </cell>
          <cell r="GH3514">
            <v>3.2</v>
          </cell>
          <cell r="GI3514">
            <v>3.2</v>
          </cell>
          <cell r="GU3514" t="str">
            <v>Янги қўшилган объект</v>
          </cell>
          <cell r="HD3514" t="str">
            <v>Лимит мақбуллаштирилди</v>
          </cell>
        </row>
        <row r="3515">
          <cell r="A3515" t="str">
            <v>Бойсун тумани «Мустақиллик» МФЙни электр энергия тизимлари билан таъминлаш</v>
          </cell>
          <cell r="B3515" t="str">
            <v>2301222040920001</v>
          </cell>
          <cell r="C3515">
            <v>1</v>
          </cell>
          <cell r="D3515" t="str">
            <v>100010860262667018107280070</v>
          </cell>
          <cell r="E3515" t="str">
            <v>"Янги Ўзбекистон" ва уй жой массивларида барпо этиладиган ижтимоий ва ишлаб чиқариш инфратузилмаси объектлари</v>
          </cell>
          <cell r="F3515" t="str">
            <v>Электр энергияси тармоқлари</v>
          </cell>
          <cell r="G3515" t="str">
            <v>"Янги Ўзбекистон" массиви</v>
          </cell>
          <cell r="H3515" t="str">
            <v>"Ҳудудий электр тармоқлари" АЖ</v>
          </cell>
          <cell r="J3515" t="str">
            <v>Вазирлик ва идора</v>
          </cell>
          <cell r="K3515" t="str">
            <v>Қўшимча</v>
          </cell>
          <cell r="L3515" t="str">
            <v>Асосий</v>
          </cell>
          <cell r="M3515" t="str">
            <v>Сурхондарё вилояти</v>
          </cell>
          <cell r="N3515" t="str">
            <v>Бойсун тумани</v>
          </cell>
          <cell r="P3515" t="str">
            <v>Янги қурилиш</v>
          </cell>
          <cell r="Q3515">
            <v>2023</v>
          </cell>
          <cell r="R3515">
            <v>2</v>
          </cell>
          <cell r="S3515">
            <v>1</v>
          </cell>
          <cell r="AB3515">
            <v>1</v>
          </cell>
          <cell r="AE3515">
            <v>1</v>
          </cell>
          <cell r="AG3515">
            <v>1</v>
          </cell>
          <cell r="AH3515">
            <v>1</v>
          </cell>
          <cell r="AK3515">
            <v>1</v>
          </cell>
          <cell r="AL3515">
            <v>1</v>
          </cell>
          <cell r="AM3515">
            <v>1</v>
          </cell>
          <cell r="AN3515">
            <v>1</v>
          </cell>
          <cell r="AO3515">
            <v>1</v>
          </cell>
          <cell r="AR3515">
            <v>1</v>
          </cell>
          <cell r="AX3515">
            <v>0</v>
          </cell>
          <cell r="BF3515">
            <v>993</v>
          </cell>
          <cell r="BO3515">
            <v>-59.566000000000003</v>
          </cell>
          <cell r="BS3515">
            <v>933.43399999999997</v>
          </cell>
          <cell r="BV3515">
            <v>663.53305</v>
          </cell>
          <cell r="BW3515">
            <v>663.53305</v>
          </cell>
          <cell r="CT3515">
            <v>2</v>
          </cell>
          <cell r="CU3515">
            <v>2</v>
          </cell>
          <cell r="CV3515">
            <v>2</v>
          </cell>
          <cell r="DD3515">
            <v>2.7</v>
          </cell>
          <cell r="DE3515">
            <v>2.7</v>
          </cell>
          <cell r="DF3515">
            <v>2.7</v>
          </cell>
          <cell r="GG3515" t="str">
            <v>км</v>
          </cell>
          <cell r="GH3515">
            <v>2.7</v>
          </cell>
          <cell r="GI3515">
            <v>2.7</v>
          </cell>
          <cell r="GU3515" t="str">
            <v>Янги қўшилган объект</v>
          </cell>
          <cell r="HD3515" t="str">
            <v>Лимит мақбуллаштирилди</v>
          </cell>
        </row>
        <row r="3516">
          <cell r="A3516" t="str">
            <v>Янгиер шаҳар «А. Жомий» МФЙни электр энергия тизимлари билан таъминлаш</v>
          </cell>
          <cell r="B3516" t="str">
            <v>2301244130920002</v>
          </cell>
          <cell r="E3516" t="str">
            <v>"Янги Ўзбекистон" ва уй жой массивларида барпо этиладиган ижтимоий ва ишлаб чиқариш инфратузилмаси объектлари</v>
          </cell>
          <cell r="F3516" t="str">
            <v>Электр энергияси тармоқлари</v>
          </cell>
          <cell r="G3516" t="str">
            <v>"Янги Ўзбекистон" массиви</v>
          </cell>
          <cell r="H3516" t="str">
            <v>"Ҳудудий электр тармоқлари" АЖ</v>
          </cell>
          <cell r="J3516" t="str">
            <v>Вазирлик ва идора</v>
          </cell>
          <cell r="K3516" t="str">
            <v>Қўшимча</v>
          </cell>
          <cell r="L3516" t="str">
            <v>Асосий</v>
          </cell>
          <cell r="M3516" t="str">
            <v>Сирдарё вилояти</v>
          </cell>
          <cell r="N3516" t="str">
            <v>Янгиер шаҳри</v>
          </cell>
          <cell r="P3516" t="str">
            <v>Янги қурилиш</v>
          </cell>
          <cell r="Q3516">
            <v>2023</v>
          </cell>
          <cell r="R3516">
            <v>2</v>
          </cell>
          <cell r="AX3516">
            <v>0</v>
          </cell>
          <cell r="BF3516">
            <v>2001.1</v>
          </cell>
          <cell r="BO3516">
            <v>-2001.1</v>
          </cell>
          <cell r="BS3516">
            <v>0</v>
          </cell>
          <cell r="GG3516" t="str">
            <v>км</v>
          </cell>
          <cell r="GL3516">
            <v>1</v>
          </cell>
          <cell r="GU3516" t="str">
            <v>Янги қўшилган объект</v>
          </cell>
          <cell r="HD3516" t="str">
            <v>Чиқарилган объект</v>
          </cell>
        </row>
        <row r="3517">
          <cell r="A3517" t="str">
            <v>Чирчиқ шаҳар «Ифтихор» МФЙни электр энергия тизимлари билан таъминлаш</v>
          </cell>
          <cell r="B3517" t="str">
            <v>2301274190920007</v>
          </cell>
          <cell r="C3517">
            <v>1</v>
          </cell>
          <cell r="D3517" t="str">
            <v>100010860262667018107280072</v>
          </cell>
          <cell r="E3517" t="str">
            <v>"Янги Ўзбекистон" ва уй жой массивларида барпо этиладиган ижтимоий ва ишлаб чиқариш инфратузилмаси объектлари</v>
          </cell>
          <cell r="F3517" t="str">
            <v>Электр энергияси тармоқлари</v>
          </cell>
          <cell r="G3517" t="str">
            <v>"Янги Ўзбекистон" массиви</v>
          </cell>
          <cell r="H3517" t="str">
            <v>"Ҳудудий электр тармоқлари" АЖ</v>
          </cell>
          <cell r="J3517" t="str">
            <v>Вазирлик ва идора</v>
          </cell>
          <cell r="K3517" t="str">
            <v>Қўшимча</v>
          </cell>
          <cell r="L3517" t="str">
            <v>Асосий</v>
          </cell>
          <cell r="M3517" t="str">
            <v>Тошкент вилояти</v>
          </cell>
          <cell r="N3517" t="str">
            <v>Чирчиқ шаҳри</v>
          </cell>
          <cell r="P3517" t="str">
            <v>Янги қурилиш</v>
          </cell>
          <cell r="Q3517">
            <v>2023</v>
          </cell>
          <cell r="R3517">
            <v>2</v>
          </cell>
          <cell r="S3517">
            <v>1</v>
          </cell>
          <cell r="AB3517">
            <v>1</v>
          </cell>
          <cell r="AE3517">
            <v>1</v>
          </cell>
          <cell r="AG3517">
            <v>1</v>
          </cell>
          <cell r="AH3517">
            <v>1</v>
          </cell>
          <cell r="AK3517">
            <v>1</v>
          </cell>
          <cell r="AL3517">
            <v>1</v>
          </cell>
          <cell r="AM3517">
            <v>1</v>
          </cell>
          <cell r="AN3517">
            <v>1</v>
          </cell>
          <cell r="AO3517">
            <v>1</v>
          </cell>
          <cell r="AR3517">
            <v>1</v>
          </cell>
          <cell r="AX3517">
            <v>0</v>
          </cell>
          <cell r="BF3517">
            <v>6320.9</v>
          </cell>
          <cell r="BO3517">
            <v>-2564.9180000000001</v>
          </cell>
          <cell r="BS3517">
            <v>3755.9819999999995</v>
          </cell>
          <cell r="BV3517">
            <v>3210.4463926100002</v>
          </cell>
          <cell r="BW3517">
            <v>3210.4463926100002</v>
          </cell>
          <cell r="BX3517" t="str">
            <v>"CABLE-PRO" MAS'ULIYATI CHEKLANGAN JAMIYAT</v>
          </cell>
          <cell r="BY3517">
            <v>308409013</v>
          </cell>
          <cell r="DD3517">
            <v>8.1999999999999993</v>
          </cell>
          <cell r="DE3517">
            <v>8.1999999999999993</v>
          </cell>
          <cell r="DF3517">
            <v>8.1999999999999993</v>
          </cell>
          <cell r="GG3517" t="str">
            <v>км</v>
          </cell>
          <cell r="GH3517">
            <v>8.1999999999999993</v>
          </cell>
          <cell r="GI3517">
            <v>8.1999999999999993</v>
          </cell>
          <cell r="GU3517" t="str">
            <v>Янги қўшилган объект</v>
          </cell>
          <cell r="HD3517" t="str">
            <v>Лимит мақбуллаштирилди</v>
          </cell>
        </row>
        <row r="3518">
          <cell r="A3518" t="str">
            <v>Фарғона тумани «Янги аср» МФЙни электр энергия тизимлари билан таъминлаш</v>
          </cell>
          <cell r="B3518" t="str">
            <v>2301302330920002</v>
          </cell>
          <cell r="C3518">
            <v>1</v>
          </cell>
          <cell r="D3518" t="str">
            <v>100010860302277018107280004</v>
          </cell>
          <cell r="E3518" t="str">
            <v>"Янги Ўзбекистон" ва уй жой массивларида барпо этиладиган ижтимоий ва ишлаб чиқариш инфратузилмаси объектлари</v>
          </cell>
          <cell r="F3518" t="str">
            <v>Электр энергияси тармоқлари</v>
          </cell>
          <cell r="G3518" t="str">
            <v>"Янги Ўзбекистон" массиви</v>
          </cell>
          <cell r="H3518" t="str">
            <v>"Ҳудудий электр тармоқлари" АЖ</v>
          </cell>
          <cell r="J3518" t="str">
            <v>Вазирлик ва идора</v>
          </cell>
          <cell r="K3518" t="str">
            <v>Қўшимча</v>
          </cell>
          <cell r="L3518" t="str">
            <v>Асосий</v>
          </cell>
          <cell r="M3518" t="str">
            <v>Фарғона вилояти</v>
          </cell>
          <cell r="N3518" t="str">
            <v>Фарғона тумани</v>
          </cell>
          <cell r="P3518" t="str">
            <v>Янги қурилиш</v>
          </cell>
          <cell r="Q3518">
            <v>2023</v>
          </cell>
          <cell r="R3518">
            <v>2</v>
          </cell>
          <cell r="S3518">
            <v>1</v>
          </cell>
          <cell r="AB3518">
            <v>1</v>
          </cell>
          <cell r="AE3518">
            <v>1</v>
          </cell>
          <cell r="AG3518">
            <v>1</v>
          </cell>
          <cell r="AH3518">
            <v>1</v>
          </cell>
          <cell r="AK3518">
            <v>1</v>
          </cell>
          <cell r="AL3518">
            <v>1</v>
          </cell>
          <cell r="AM3518">
            <v>1</v>
          </cell>
          <cell r="AN3518">
            <v>1</v>
          </cell>
          <cell r="AO3518">
            <v>1</v>
          </cell>
          <cell r="AR3518">
            <v>1</v>
          </cell>
          <cell r="AS3518">
            <v>30765.5</v>
          </cell>
          <cell r="AT3518">
            <v>30765.5</v>
          </cell>
          <cell r="AU3518">
            <v>30765.5</v>
          </cell>
          <cell r="AX3518">
            <v>0</v>
          </cell>
          <cell r="BF3518">
            <v>35205.5</v>
          </cell>
          <cell r="BO3518">
            <v>-4440</v>
          </cell>
          <cell r="BS3518">
            <v>30765.5</v>
          </cell>
          <cell r="BV3518">
            <v>18760.855</v>
          </cell>
          <cell r="BW3518">
            <v>18760.855</v>
          </cell>
          <cell r="BX3518" t="str">
            <v>"FERGANA AVTOMAT RASCHOT " MAS'ULIYATI CHEKLANGAN JAMIYAT</v>
          </cell>
          <cell r="BY3518">
            <v>301815162</v>
          </cell>
          <cell r="CT3518">
            <v>21</v>
          </cell>
          <cell r="CU3518">
            <v>21</v>
          </cell>
          <cell r="CV3518">
            <v>21</v>
          </cell>
          <cell r="DD3518">
            <v>7.7</v>
          </cell>
          <cell r="DE3518">
            <v>7.7</v>
          </cell>
          <cell r="DF3518">
            <v>7.7</v>
          </cell>
          <cell r="GG3518" t="str">
            <v>км</v>
          </cell>
          <cell r="GH3518">
            <v>7.7</v>
          </cell>
          <cell r="GI3518">
            <v>7.7</v>
          </cell>
          <cell r="GU3518" t="str">
            <v>Янги қўшилган объект</v>
          </cell>
          <cell r="HD3518" t="str">
            <v>Лимит мақбуллаштирилди</v>
          </cell>
        </row>
        <row r="3519">
          <cell r="A3519" t="str">
            <v>Фарғона шаҳар «Эко шаҳар»ни электр энергия тизимлари билан таъминлаш</v>
          </cell>
          <cell r="B3519" t="str">
            <v>2301304010920002</v>
          </cell>
          <cell r="C3519">
            <v>1</v>
          </cell>
          <cell r="D3519" t="str">
            <v>100010860302277018107280005</v>
          </cell>
          <cell r="E3519" t="str">
            <v>"Янги Ўзбекистон" ва уй жой массивларида барпо этиладиган ижтимоий ва ишлаб чиқариш инфратузилмаси объектлари</v>
          </cell>
          <cell r="F3519" t="str">
            <v>Электр энергияси тармоқлари</v>
          </cell>
          <cell r="G3519" t="str">
            <v>"Янги Ўзбекистон" массиви</v>
          </cell>
          <cell r="H3519" t="str">
            <v>"Ҳудудий электр тармоқлари" АЖ</v>
          </cell>
          <cell r="J3519" t="str">
            <v>Вазирлик ва идора</v>
          </cell>
          <cell r="K3519" t="str">
            <v>Қўшимча</v>
          </cell>
          <cell r="L3519" t="str">
            <v>Асосий</v>
          </cell>
          <cell r="M3519" t="str">
            <v>Фарғона вилояти</v>
          </cell>
          <cell r="N3519" t="str">
            <v>Фарғона шаҳар</v>
          </cell>
          <cell r="P3519" t="str">
            <v>Янги қурилиш</v>
          </cell>
          <cell r="Q3519">
            <v>2023</v>
          </cell>
          <cell r="R3519">
            <v>2</v>
          </cell>
          <cell r="S3519">
            <v>1</v>
          </cell>
          <cell r="AB3519">
            <v>1</v>
          </cell>
          <cell r="AE3519">
            <v>1</v>
          </cell>
          <cell r="AG3519">
            <v>1</v>
          </cell>
          <cell r="AH3519">
            <v>1</v>
          </cell>
          <cell r="AK3519">
            <v>1</v>
          </cell>
          <cell r="AL3519">
            <v>1</v>
          </cell>
          <cell r="AM3519">
            <v>1</v>
          </cell>
          <cell r="AN3519">
            <v>1</v>
          </cell>
          <cell r="AO3519">
            <v>1</v>
          </cell>
          <cell r="AR3519">
            <v>1</v>
          </cell>
          <cell r="AS3519">
            <v>39028.800000000003</v>
          </cell>
          <cell r="AT3519">
            <v>39028.800000000003</v>
          </cell>
          <cell r="AU3519">
            <v>39028.800000000003</v>
          </cell>
          <cell r="AX3519">
            <v>0</v>
          </cell>
          <cell r="BF3519">
            <v>39513.699999999997</v>
          </cell>
          <cell r="BO3519">
            <v>-484.9</v>
          </cell>
          <cell r="BS3519">
            <v>39028.799999999996</v>
          </cell>
          <cell r="BV3519">
            <v>23406.517547989999</v>
          </cell>
          <cell r="BW3519">
            <v>23406.517547989999</v>
          </cell>
          <cell r="BX3519" t="str">
            <v xml:space="preserve">"FAXR" XUSUSIY KORXONA
</v>
          </cell>
          <cell r="BY3519">
            <v>202815971</v>
          </cell>
          <cell r="CT3519">
            <v>1</v>
          </cell>
          <cell r="CU3519">
            <v>1</v>
          </cell>
          <cell r="CV3519">
            <v>1</v>
          </cell>
          <cell r="DD3519">
            <v>7.5</v>
          </cell>
          <cell r="DE3519">
            <v>7.5</v>
          </cell>
          <cell r="DF3519">
            <v>7.5</v>
          </cell>
          <cell r="GG3519" t="str">
            <v>км</v>
          </cell>
          <cell r="GH3519">
            <v>7.5</v>
          </cell>
          <cell r="GI3519">
            <v>7.5</v>
          </cell>
          <cell r="GU3519" t="str">
            <v>Янги қўшилган объект</v>
          </cell>
          <cell r="HD3519" t="str">
            <v>Лимит мақбуллаштирилди</v>
          </cell>
        </row>
        <row r="3520">
          <cell r="A3520" t="str">
            <v>Ёзёвон тумани «Юқори сойбўйи» МФЙни электр энергия тизимлари билан таъминлаш</v>
          </cell>
          <cell r="B3520" t="str">
            <v>2301302420920003</v>
          </cell>
          <cell r="C3520">
            <v>1</v>
          </cell>
          <cell r="D3520" t="str">
            <v>100010860302277018107280006</v>
          </cell>
          <cell r="E3520" t="str">
            <v>"Янги Ўзбекистон" ва уй жой массивларида барпо этиладиган ижтимоий ва ишлаб чиқариш инфратузилмаси объектлари</v>
          </cell>
          <cell r="F3520" t="str">
            <v>Электр энергияси тармоқлари</v>
          </cell>
          <cell r="G3520" t="str">
            <v>"Янги Ўзбекистон" массиви</v>
          </cell>
          <cell r="H3520" t="str">
            <v>"Ҳудудий электр тармоқлари" АЖ</v>
          </cell>
          <cell r="J3520" t="str">
            <v>Вазирлик ва идора</v>
          </cell>
          <cell r="K3520" t="str">
            <v>Қўшимча</v>
          </cell>
          <cell r="L3520" t="str">
            <v>Асосий</v>
          </cell>
          <cell r="M3520" t="str">
            <v>Фарғона вилояти</v>
          </cell>
          <cell r="N3520" t="str">
            <v>Ёзёвон тумани</v>
          </cell>
          <cell r="P3520" t="str">
            <v>Янги қурилиш</v>
          </cell>
          <cell r="Q3520">
            <v>2023</v>
          </cell>
          <cell r="R3520">
            <v>2</v>
          </cell>
          <cell r="S3520">
            <v>1</v>
          </cell>
          <cell r="AB3520">
            <v>1</v>
          </cell>
          <cell r="AE3520">
            <v>1</v>
          </cell>
          <cell r="AG3520">
            <v>1</v>
          </cell>
          <cell r="AH3520">
            <v>1</v>
          </cell>
          <cell r="AK3520">
            <v>1</v>
          </cell>
          <cell r="AL3520">
            <v>1</v>
          </cell>
          <cell r="AM3520">
            <v>1</v>
          </cell>
          <cell r="AN3520">
            <v>1</v>
          </cell>
          <cell r="AO3520">
            <v>1</v>
          </cell>
          <cell r="AR3520">
            <v>1</v>
          </cell>
          <cell r="AS3520">
            <v>19455.2</v>
          </cell>
          <cell r="AT3520">
            <v>19455.2</v>
          </cell>
          <cell r="AU3520">
            <v>19455.2</v>
          </cell>
          <cell r="AW3520">
            <v>19450</v>
          </cell>
          <cell r="AX3520">
            <v>0</v>
          </cell>
          <cell r="BF3520">
            <v>19481.8</v>
          </cell>
          <cell r="BO3520">
            <v>-26.6</v>
          </cell>
          <cell r="BS3520">
            <v>19455.2</v>
          </cell>
          <cell r="BV3520">
            <v>11864.5</v>
          </cell>
          <cell r="BW3520">
            <v>11864.5</v>
          </cell>
          <cell r="BX3520" t="str">
            <v>"FERGANA AVTOMAT RASCHOT " MAS'ULIYATI CHEKLANGAN JAMIYAT</v>
          </cell>
          <cell r="BY3520">
            <v>301815162</v>
          </cell>
          <cell r="DD3520">
            <v>6.2</v>
          </cell>
          <cell r="DE3520">
            <v>6.2</v>
          </cell>
          <cell r="DF3520">
            <v>6.2</v>
          </cell>
          <cell r="DN3520">
            <v>23</v>
          </cell>
          <cell r="DO3520">
            <v>23</v>
          </cell>
          <cell r="DP3520">
            <v>23</v>
          </cell>
          <cell r="GG3520" t="str">
            <v>км</v>
          </cell>
          <cell r="GH3520">
            <v>6.2</v>
          </cell>
          <cell r="GI3520">
            <v>6.2</v>
          </cell>
          <cell r="GU3520" t="str">
            <v>Янги қўшилган объект</v>
          </cell>
          <cell r="HD3520" t="str">
            <v>Лимит мақбуллаштирилди</v>
          </cell>
        </row>
        <row r="3521">
          <cell r="A3521" t="str">
            <v>Сергели тумани «А. Навоий» массивини электр энергия тизимлари билан таъминлаш</v>
          </cell>
          <cell r="B3521" t="str">
            <v>2301262830920004</v>
          </cell>
          <cell r="C3521">
            <v>1</v>
          </cell>
          <cell r="D3521" t="str">
            <v>100010860262667018107280073</v>
          </cell>
          <cell r="E3521" t="str">
            <v>"Янги Ўзбекистон" ва уй жой массивларида барпо этиладиган ижтимоий ва ишлаб чиқариш инфратузилмаси объектлари</v>
          </cell>
          <cell r="F3521" t="str">
            <v>Электр энергияси тармоқлари</v>
          </cell>
          <cell r="G3521" t="str">
            <v>"Янги Ўзбекистон" массиви</v>
          </cell>
          <cell r="H3521" t="str">
            <v>"Ҳудудий электр тармоқлари" АЖ</v>
          </cell>
          <cell r="J3521" t="str">
            <v>Вазирлик ва идора</v>
          </cell>
          <cell r="K3521" t="str">
            <v>Қўшимча</v>
          </cell>
          <cell r="L3521" t="str">
            <v>Асосий</v>
          </cell>
          <cell r="M3521" t="str">
            <v>Тошкент шаҳар</v>
          </cell>
          <cell r="N3521" t="str">
            <v xml:space="preserve">Сергели тумани </v>
          </cell>
          <cell r="P3521" t="str">
            <v>Янги қурилиш</v>
          </cell>
          <cell r="Q3521">
            <v>2023</v>
          </cell>
          <cell r="R3521">
            <v>2</v>
          </cell>
          <cell r="S3521">
            <v>1</v>
          </cell>
          <cell r="AB3521">
            <v>1</v>
          </cell>
          <cell r="AE3521">
            <v>1</v>
          </cell>
          <cell r="AG3521">
            <v>1</v>
          </cell>
          <cell r="AH3521">
            <v>1</v>
          </cell>
          <cell r="AK3521">
            <v>1</v>
          </cell>
          <cell r="AL3521">
            <v>1</v>
          </cell>
          <cell r="AM3521">
            <v>1</v>
          </cell>
          <cell r="AN3521">
            <v>1</v>
          </cell>
          <cell r="AO3521">
            <v>1</v>
          </cell>
          <cell r="AR3521">
            <v>1</v>
          </cell>
          <cell r="AX3521">
            <v>0</v>
          </cell>
          <cell r="BF3521">
            <v>3619.7</v>
          </cell>
          <cell r="BS3521">
            <v>3619.7</v>
          </cell>
          <cell r="CT3521">
            <v>15</v>
          </cell>
          <cell r="CU3521">
            <v>15</v>
          </cell>
          <cell r="CV3521">
            <v>15</v>
          </cell>
          <cell r="DD3521">
            <v>17.8</v>
          </cell>
          <cell r="DE3521">
            <v>17.8</v>
          </cell>
          <cell r="DF3521">
            <v>17.8</v>
          </cell>
          <cell r="GG3521" t="str">
            <v>км</v>
          </cell>
          <cell r="GH3521">
            <v>17.8</v>
          </cell>
          <cell r="GI3521">
            <v>17.8</v>
          </cell>
          <cell r="GU3521" t="str">
            <v>Янги қўшилган объект</v>
          </cell>
        </row>
        <row r="3522">
          <cell r="A3522" t="str">
            <v>Янгихаёт тумани «Янги Дархон» МФЙни электр энергия тизимлари билан таъминлаш</v>
          </cell>
          <cell r="B3522" t="str">
            <v>2301262920920003</v>
          </cell>
          <cell r="E3522" t="str">
            <v>"Янги Ўзбекистон" ва уй жой массивларида барпо этиладиган ижтимоий ва ишлаб чиқариш инфратузилмаси объектлари</v>
          </cell>
          <cell r="F3522" t="str">
            <v>Электр энергияси тармоқлари</v>
          </cell>
          <cell r="G3522" t="str">
            <v>"Янги Ўзбекистон" массиви</v>
          </cell>
          <cell r="H3522" t="str">
            <v>"Ҳудудий электр тармоқлари" АЖ</v>
          </cell>
          <cell r="J3522" t="str">
            <v>Вазирлик ва идора</v>
          </cell>
          <cell r="K3522" t="str">
            <v>Қўшимча</v>
          </cell>
          <cell r="L3522" t="str">
            <v>Асосий</v>
          </cell>
          <cell r="M3522" t="str">
            <v>Тошкент шаҳар</v>
          </cell>
          <cell r="N3522" t="str">
            <v>Янгиҳаёт тумани</v>
          </cell>
          <cell r="P3522" t="str">
            <v>Янги қурилиш</v>
          </cell>
          <cell r="Q3522">
            <v>2023</v>
          </cell>
          <cell r="R3522">
            <v>2</v>
          </cell>
          <cell r="AX3522">
            <v>0</v>
          </cell>
          <cell r="BF3522">
            <v>500</v>
          </cell>
          <cell r="BO3522">
            <v>-500</v>
          </cell>
          <cell r="BS3522">
            <v>0</v>
          </cell>
          <cell r="GG3522" t="str">
            <v>км</v>
          </cell>
          <cell r="GL3522">
            <v>1</v>
          </cell>
          <cell r="GU3522" t="str">
            <v>Янги қўшилган объект</v>
          </cell>
          <cell r="HD3522" t="str">
            <v>Чиқарилган объект</v>
          </cell>
        </row>
        <row r="3523">
          <cell r="A3523" t="str">
            <v>Тошкент шаҳар, Яшнобод тумани, Олмос МФЙда 110/35/10 кВ кучланишли 2х63 МВА подстанция қуриш</v>
          </cell>
          <cell r="B3523" t="str">
            <v>2301262900920001</v>
          </cell>
          <cell r="C3523">
            <v>1</v>
          </cell>
          <cell r="D3523" t="str">
            <v>100010860262667018107280060.</v>
          </cell>
          <cell r="E3523" t="str">
            <v>"Янги Ўзбекистон" ва уй жой массивларида барпо этиладиган ижтимоий ва ишлаб чиқариш инфратузилмаси объектлари</v>
          </cell>
          <cell r="F3523" t="str">
            <v>Электр энергияси тармоқлари</v>
          </cell>
          <cell r="G3523" t="str">
            <v>"Янги Ўзбекистон" массиви</v>
          </cell>
          <cell r="H3523" t="str">
            <v>"Ҳудудий электр тармоқлари" АЖ</v>
          </cell>
          <cell r="J3523" t="str">
            <v>Вазирлик ва идора</v>
          </cell>
          <cell r="K3523" t="str">
            <v>Қўшимча</v>
          </cell>
          <cell r="L3523" t="str">
            <v>Қўшимча</v>
          </cell>
          <cell r="M3523" t="str">
            <v>Тошкент шаҳар</v>
          </cell>
          <cell r="N3523" t="str">
            <v>Яшнобод тумани</v>
          </cell>
          <cell r="P3523" t="str">
            <v>Янги қурилиш</v>
          </cell>
          <cell r="Q3523">
            <v>2023</v>
          </cell>
          <cell r="R3523">
            <v>2</v>
          </cell>
          <cell r="S3523">
            <v>1</v>
          </cell>
          <cell r="AB3523">
            <v>1</v>
          </cell>
          <cell r="AE3523">
            <v>1</v>
          </cell>
          <cell r="AG3523">
            <v>1</v>
          </cell>
          <cell r="AH3523">
            <v>1</v>
          </cell>
          <cell r="AJ3523">
            <v>1</v>
          </cell>
          <cell r="AL3523">
            <v>1</v>
          </cell>
          <cell r="AM3523">
            <v>1</v>
          </cell>
          <cell r="AN3523">
            <v>1</v>
          </cell>
          <cell r="AO3523">
            <v>1</v>
          </cell>
          <cell r="AR3523">
            <v>1</v>
          </cell>
          <cell r="AX3523">
            <v>0</v>
          </cell>
          <cell r="BF3523">
            <v>50000</v>
          </cell>
          <cell r="BS3523">
            <v>50000</v>
          </cell>
          <cell r="BT3523">
            <v>50000</v>
          </cell>
          <cell r="BU3523" t="str">
            <v>Республика бюджетидан қўшимча</v>
          </cell>
          <cell r="BV3523">
            <v>50000</v>
          </cell>
          <cell r="BW3523">
            <v>50000</v>
          </cell>
          <cell r="BX3523" t="str">
            <v>"O`ZELEKTROAPPARAT-ELECTROSHIELD" AKSIYADORLIK JAMIYATI</v>
          </cell>
          <cell r="BY3523">
            <v>201052167</v>
          </cell>
          <cell r="CT3523">
            <v>1</v>
          </cell>
          <cell r="CU3523">
            <v>1</v>
          </cell>
          <cell r="CV3523">
            <v>1</v>
          </cell>
          <cell r="GG3523" t="str">
            <v>объект</v>
          </cell>
          <cell r="GH3523">
            <v>1</v>
          </cell>
          <cell r="GI3523">
            <v>1</v>
          </cell>
          <cell r="GK3523" t="str">
            <v>Республика бюджетидан "Ҳудудий электр тармоқлари" Ажга электр тармоқларини мукаммал таъмирлаш ишлари учун ажратилган 200 млрд сўм маблағ ғисобидан</v>
          </cell>
          <cell r="GU3523" t="str">
            <v>Янги қўшилган объект</v>
          </cell>
        </row>
        <row r="3524">
          <cell r="A3524" t="str">
            <v>Қорақалпоғистон Республикаси Кегейли тумани "Актуба" ОФЙда жойлашган "Янги Ўзбекистон" массивида автомобиль йўлини қуриш</v>
          </cell>
          <cell r="B3524" t="str">
            <v>2201352120920003</v>
          </cell>
          <cell r="C3524">
            <v>1</v>
          </cell>
          <cell r="E3524" t="str">
            <v>"Янги Ўзбекистон" ва уй жой массивларида барпо этиладиган ижтимоий ва ишлаб чиқариш инфратузилмаси объектлари</v>
          </cell>
          <cell r="F3524" t="str">
            <v>Автомобиль йўллари объектлари</v>
          </cell>
          <cell r="G3524" t="str">
            <v>"Янги Ўзбекистон" массиви</v>
          </cell>
          <cell r="H3524" t="str">
            <v>Автомобиль йўллари қўмитаси</v>
          </cell>
          <cell r="I3524" t="str">
            <v>"Қорақалпоғистон Республикаси МЙБХ" ДУК</v>
          </cell>
          <cell r="J3524" t="str">
            <v>Вазирлик ва идора</v>
          </cell>
          <cell r="K3524" t="str">
            <v>Қўшимча</v>
          </cell>
          <cell r="L3524" t="str">
            <v>Қўшимча</v>
          </cell>
          <cell r="M3524" t="str">
            <v>Қорақалпоғистон Республикаси</v>
          </cell>
          <cell r="N3524" t="str">
            <v>Кегейли тумани</v>
          </cell>
          <cell r="P3524" t="str">
            <v>Янги қурилиш</v>
          </cell>
          <cell r="Q3524" t="str">
            <v>2022-2023</v>
          </cell>
          <cell r="R3524">
            <v>1</v>
          </cell>
          <cell r="S3524">
            <v>1</v>
          </cell>
          <cell r="X3524">
            <v>1</v>
          </cell>
          <cell r="Z3524">
            <v>1</v>
          </cell>
          <cell r="AA3524">
            <v>1</v>
          </cell>
          <cell r="AS3524">
            <v>1019.976</v>
          </cell>
          <cell r="AT3524">
            <v>994.44100000000003</v>
          </cell>
          <cell r="AU3524">
            <v>994.44100000000003</v>
          </cell>
          <cell r="AX3524">
            <v>0</v>
          </cell>
          <cell r="BB3524">
            <v>1865</v>
          </cell>
          <cell r="BR3524">
            <v>-870.55899999999997</v>
          </cell>
          <cell r="BS3524">
            <v>994.44100000000003</v>
          </cell>
          <cell r="BT3524">
            <v>994.44100000000003</v>
          </cell>
          <cell r="BU3524" t="str">
            <v>Автойўл жамғарма, ЙБЭҚ</v>
          </cell>
          <cell r="BV3524">
            <v>782.15309000000002</v>
          </cell>
          <cell r="BW3524">
            <v>790.94943999999998</v>
          </cell>
          <cell r="BX3524" t="str">
            <v>"Каттағар Нукус қурилиш" МЧЖ</v>
          </cell>
          <cell r="DD3524">
            <v>5.3999999999999999E-2</v>
          </cell>
          <cell r="DE3524">
            <v>5.3999999999999999E-2</v>
          </cell>
          <cell r="DF3524">
            <v>5.3999999999999999E-2</v>
          </cell>
          <cell r="GK3524" t="str">
            <v>Автомобиль йўлларини ривожлантириш мақсадли жамғармасининг жорий йил бошидаги қолдиқ маблағлари ҳисобидан</v>
          </cell>
          <cell r="GQ3524" t="str">
            <v>Янги қўшилган объект</v>
          </cell>
        </row>
        <row r="3525">
          <cell r="A3525" t="str">
            <v>Қорақалпоғистон Республикаси Кегейли тумани "Актуба" ОФИ ички йўлларини қуриш</v>
          </cell>
          <cell r="B3525" t="str">
            <v>2301352120920001</v>
          </cell>
          <cell r="C3525">
            <v>1</v>
          </cell>
          <cell r="E3525" t="str">
            <v>"Янги Ўзбекистон" ва уй жой массивларида барпо этиладиган ижтимоий ва ишлаб чиқариш инфратузилмаси объектлари</v>
          </cell>
          <cell r="F3525" t="str">
            <v>Автомобиль йўллари объектлари</v>
          </cell>
          <cell r="G3525" t="str">
            <v>"Янги Ўзбекистон" массиви</v>
          </cell>
          <cell r="H3525" t="str">
            <v>Автомобиль йўллари қўмитаси</v>
          </cell>
          <cell r="I3525" t="str">
            <v>"Қорақалпоғистон Республикаси МЙБХ" ДУК</v>
          </cell>
          <cell r="J3525" t="str">
            <v>Вазирлик ва идора</v>
          </cell>
          <cell r="K3525" t="str">
            <v>Қўшимча</v>
          </cell>
          <cell r="L3525" t="str">
            <v>Асосий</v>
          </cell>
          <cell r="M3525" t="str">
            <v>Қорақалпоғистон Республикаси</v>
          </cell>
          <cell r="N3525" t="str">
            <v>Кегейли тумани</v>
          </cell>
          <cell r="P3525" t="str">
            <v>Янги қурилиш</v>
          </cell>
          <cell r="Q3525">
            <v>2023</v>
          </cell>
          <cell r="R3525">
            <v>2</v>
          </cell>
          <cell r="S3525">
            <v>1</v>
          </cell>
          <cell r="AB3525">
            <v>1</v>
          </cell>
          <cell r="AE3525">
            <v>1</v>
          </cell>
          <cell r="AG3525">
            <v>1</v>
          </cell>
          <cell r="AH3525">
            <v>1</v>
          </cell>
          <cell r="AJ3525">
            <v>1</v>
          </cell>
          <cell r="AM3525">
            <v>1</v>
          </cell>
          <cell r="AN3525">
            <v>1</v>
          </cell>
          <cell r="AO3525">
            <v>1</v>
          </cell>
          <cell r="AR3525">
            <v>1</v>
          </cell>
          <cell r="AX3525">
            <v>0</v>
          </cell>
          <cell r="BI3525">
            <v>3519.9</v>
          </cell>
          <cell r="BS3525">
            <v>3519.9</v>
          </cell>
          <cell r="BV3525">
            <v>57.038407999999997</v>
          </cell>
          <cell r="BW3525">
            <v>994.93312000000003</v>
          </cell>
          <cell r="CT3525">
            <v>1</v>
          </cell>
          <cell r="CU3525">
            <v>1</v>
          </cell>
          <cell r="CV3525">
            <v>1</v>
          </cell>
          <cell r="GG3525" t="str">
            <v>объект</v>
          </cell>
          <cell r="GH3525">
            <v>1</v>
          </cell>
          <cell r="GI3525">
            <v>1</v>
          </cell>
          <cell r="GX3525" t="str">
            <v>Янги қўшилган объект</v>
          </cell>
        </row>
        <row r="3526">
          <cell r="A3526" t="str">
            <v>Қорақалпоғистон Республикаси Қораўзак тумани "Есим" МФЙда жойлашган "Янги Ўзбекистон" массивида автомобиль йўлини қуриш</v>
          </cell>
          <cell r="B3526" t="str">
            <v>2201352110920003</v>
          </cell>
          <cell r="C3526">
            <v>1</v>
          </cell>
          <cell r="E3526" t="str">
            <v>"Янги Ўзбекистон" ва уй жой массивларида барпо этиладиган ижтимоий ва ишлаб чиқариш инфратузилмаси объектлари</v>
          </cell>
          <cell r="F3526" t="str">
            <v>Автомобиль йўллари объектлари</v>
          </cell>
          <cell r="G3526" t="str">
            <v>"Янги Ўзбекистон" массиви</v>
          </cell>
          <cell r="H3526" t="str">
            <v>Автомобиль йўллари қўмитаси</v>
          </cell>
          <cell r="I3526" t="str">
            <v>"Қорақалпоғистон Республикаси МЙБХ" ДУК</v>
          </cell>
          <cell r="J3526" t="str">
            <v>Вазирлик ва идора</v>
          </cell>
          <cell r="K3526" t="str">
            <v>Қўшимча</v>
          </cell>
          <cell r="L3526" t="str">
            <v>Қўшимча</v>
          </cell>
          <cell r="M3526" t="str">
            <v>Қорақалпоғистон Республикаси</v>
          </cell>
          <cell r="N3526" t="str">
            <v>Қораўзак тумани</v>
          </cell>
          <cell r="P3526" t="str">
            <v>Янги қурилиш</v>
          </cell>
          <cell r="Q3526" t="str">
            <v>2022-2023</v>
          </cell>
          <cell r="R3526">
            <v>1</v>
          </cell>
          <cell r="S3526">
            <v>1</v>
          </cell>
          <cell r="X3526">
            <v>1</v>
          </cell>
          <cell r="Z3526">
            <v>1</v>
          </cell>
          <cell r="AA3526">
            <v>1</v>
          </cell>
          <cell r="AS3526">
            <v>680.07899999999995</v>
          </cell>
          <cell r="AT3526">
            <v>655.54399999999998</v>
          </cell>
          <cell r="AU3526">
            <v>655.54399999999998</v>
          </cell>
          <cell r="AX3526">
            <v>0</v>
          </cell>
          <cell r="BB3526">
            <v>682</v>
          </cell>
          <cell r="BR3526">
            <v>-26.456000000000017</v>
          </cell>
          <cell r="BS3526">
            <v>655.54399999999998</v>
          </cell>
          <cell r="BT3526">
            <v>655.54399999999998</v>
          </cell>
          <cell r="BU3526" t="str">
            <v>Автойўл жамғарма, ЙБЭҚ</v>
          </cell>
          <cell r="BV3526">
            <v>603.39462000000003</v>
          </cell>
          <cell r="BW3526">
            <v>573.43475000000001</v>
          </cell>
          <cell r="BX3526" t="str">
            <v>"Каттағар Нукус қурилиш" МЧЖ</v>
          </cell>
          <cell r="DD3526">
            <v>4.2000000000000003E-2</v>
          </cell>
          <cell r="DE3526">
            <v>4.2000000000000003E-2</v>
          </cell>
          <cell r="DF3526">
            <v>4.2000000000000003E-2</v>
          </cell>
          <cell r="GK3526" t="str">
            <v>Автомобиль йўлларини ривожлантириш мақсадли жамғармасининг жорий йил бошидаги қолдиқ маблағлари ҳисобидан</v>
          </cell>
          <cell r="GQ3526" t="str">
            <v>Янги қўшилган объект</v>
          </cell>
        </row>
        <row r="3527">
          <cell r="A3527" t="str">
            <v>Қорақалпоғистон Республикаси Қораузяк тумани "Есим" ОФИ ички йўлларини қуриш</v>
          </cell>
          <cell r="B3527" t="str">
            <v>2301352110920001</v>
          </cell>
          <cell r="C3527">
            <v>1</v>
          </cell>
          <cell r="E3527" t="str">
            <v>"Янги Ўзбекистон" ва уй жой массивларида барпо этиладиган ижтимоий ва ишлаб чиқариш инфратузилмаси объектлари</v>
          </cell>
          <cell r="F3527" t="str">
            <v>Автомобиль йўллари объектлари</v>
          </cell>
          <cell r="G3527" t="str">
            <v>"Янги Ўзбекистон" массиви</v>
          </cell>
          <cell r="H3527" t="str">
            <v>Автомобиль йўллари қўмитаси</v>
          </cell>
          <cell r="I3527" t="str">
            <v>"Қорақалпоғистон Республикаси МЙБХ" ДУК</v>
          </cell>
          <cell r="J3527" t="str">
            <v>Вазирлик ва идора</v>
          </cell>
          <cell r="K3527" t="str">
            <v>Қўшимча</v>
          </cell>
          <cell r="L3527" t="str">
            <v>Асосий</v>
          </cell>
          <cell r="M3527" t="str">
            <v>Қорақалпоғистон Республикаси</v>
          </cell>
          <cell r="N3527" t="str">
            <v>Қораўзак тумани</v>
          </cell>
          <cell r="P3527" t="str">
            <v>Янги қурилиш</v>
          </cell>
          <cell r="Q3527">
            <v>2023</v>
          </cell>
          <cell r="R3527">
            <v>2</v>
          </cell>
          <cell r="S3527">
            <v>1</v>
          </cell>
          <cell r="AB3527">
            <v>1</v>
          </cell>
          <cell r="AE3527">
            <v>1</v>
          </cell>
          <cell r="AG3527">
            <v>1</v>
          </cell>
          <cell r="AH3527">
            <v>1</v>
          </cell>
          <cell r="AJ3527">
            <v>1</v>
          </cell>
          <cell r="AM3527">
            <v>1</v>
          </cell>
          <cell r="AN3527">
            <v>1</v>
          </cell>
          <cell r="AO3527">
            <v>1</v>
          </cell>
          <cell r="AR3527">
            <v>1</v>
          </cell>
          <cell r="AX3527">
            <v>0</v>
          </cell>
          <cell r="BI3527">
            <v>2430</v>
          </cell>
          <cell r="BS3527">
            <v>2430</v>
          </cell>
          <cell r="BV3527">
            <v>37.109687999999998</v>
          </cell>
          <cell r="CT3527">
            <v>1</v>
          </cell>
          <cell r="CU3527">
            <v>1</v>
          </cell>
          <cell r="CV3527">
            <v>1</v>
          </cell>
          <cell r="GG3527" t="str">
            <v>объект</v>
          </cell>
          <cell r="GH3527">
            <v>1</v>
          </cell>
          <cell r="GI3527">
            <v>1</v>
          </cell>
          <cell r="GX3527" t="str">
            <v>Янги қўшилган объект</v>
          </cell>
        </row>
        <row r="3528">
          <cell r="A3528" t="str">
            <v>Қорақалпоғистон Республикаси Қонликўл тумани "Науриз" ОФЙ жойлашган "Янги Ўзбекистон" массивида автомобиль йўлини қуриш</v>
          </cell>
          <cell r="B3528" t="str">
            <v>2201352180920003</v>
          </cell>
          <cell r="C3528">
            <v>1</v>
          </cell>
          <cell r="E3528" t="str">
            <v>"Янги Ўзбекистон" ва уй жой массивларида барпо этиладиган ижтимоий ва ишлаб чиқариш инфратузилмаси объектлари</v>
          </cell>
          <cell r="F3528" t="str">
            <v>Автомобиль йўллари объектлари</v>
          </cell>
          <cell r="G3528" t="str">
            <v>"Янги Ўзбекистон" массиви</v>
          </cell>
          <cell r="H3528" t="str">
            <v>Автомобиль йўллари қўмитаси</v>
          </cell>
          <cell r="I3528" t="str">
            <v>"Қорақалпоғистон Республикаси МЙБХ" ДУК</v>
          </cell>
          <cell r="J3528" t="str">
            <v>Вазирлик ва идора</v>
          </cell>
          <cell r="K3528" t="str">
            <v>Қўшимча</v>
          </cell>
          <cell r="L3528" t="str">
            <v>Қўшимча</v>
          </cell>
          <cell r="M3528" t="str">
            <v>Қорақалпоғистон Республикаси</v>
          </cell>
          <cell r="N3528" t="str">
            <v>Қонликўл тумани</v>
          </cell>
          <cell r="P3528" t="str">
            <v>Янги қурилиш</v>
          </cell>
          <cell r="Q3528" t="str">
            <v>2022-2023</v>
          </cell>
          <cell r="R3528">
            <v>1</v>
          </cell>
          <cell r="S3528">
            <v>1</v>
          </cell>
          <cell r="X3528">
            <v>1</v>
          </cell>
          <cell r="Z3528">
            <v>1</v>
          </cell>
          <cell r="AA3528">
            <v>1</v>
          </cell>
          <cell r="AS3528">
            <v>1846</v>
          </cell>
          <cell r="AT3528">
            <v>1816</v>
          </cell>
          <cell r="AU3528">
            <v>1816</v>
          </cell>
          <cell r="AX3528">
            <v>0</v>
          </cell>
          <cell r="BB3528">
            <v>1816</v>
          </cell>
          <cell r="BR3528">
            <v>-256.91087399999998</v>
          </cell>
          <cell r="BS3528">
            <v>1559.0891260000001</v>
          </cell>
          <cell r="BT3528">
            <v>1559.0891260000001</v>
          </cell>
          <cell r="BU3528" t="str">
            <v>Автойўл жамғарма, ЙБЭҚ</v>
          </cell>
          <cell r="BV3528">
            <v>1293.6289300000001</v>
          </cell>
          <cell r="BW3528">
            <v>1293.6289300000001</v>
          </cell>
          <cell r="BX3528" t="str">
            <v>"Қунғрад Извест Инвест" МЧЖ</v>
          </cell>
          <cell r="DD3528">
            <v>0.06</v>
          </cell>
          <cell r="DE3528">
            <v>0.06</v>
          </cell>
          <cell r="DF3528">
            <v>0.06</v>
          </cell>
          <cell r="GK3528" t="str">
            <v>Автомобиль йўлларини ривожлантириш мақсадли жамғармасининг жорий йил бошидаги қолдиқ маблағлари ҳисобидан</v>
          </cell>
          <cell r="GQ3528" t="str">
            <v>Янги қўшилган объект</v>
          </cell>
        </row>
        <row r="3529">
          <cell r="A3529" t="str">
            <v>Қорақалпоғистон Республикаси Қонликўль тумани "Навруз" ОФИ ички йўлларини қуриш</v>
          </cell>
          <cell r="B3529" t="str">
            <v>2301352180920001</v>
          </cell>
          <cell r="C3529">
            <v>1</v>
          </cell>
          <cell r="E3529" t="str">
            <v>"Янги Ўзбекистон" ва уй жой массивларида барпо этиладиган ижтимоий ва ишлаб чиқариш инфратузилмаси объектлари</v>
          </cell>
          <cell r="F3529" t="str">
            <v>Автомобиль йўллари объектлари</v>
          </cell>
          <cell r="G3529" t="str">
            <v>"Янги Ўзбекистон" массиви</v>
          </cell>
          <cell r="H3529" t="str">
            <v>Автомобиль йўллари қўмитаси</v>
          </cell>
          <cell r="I3529" t="str">
            <v>"Қорақалпоғистон Республикаси МЙБХ" ДУК</v>
          </cell>
          <cell r="J3529" t="str">
            <v>Вазирлик ва идора</v>
          </cell>
          <cell r="K3529" t="str">
            <v>Қўшимча</v>
          </cell>
          <cell r="L3529" t="str">
            <v>Асосий</v>
          </cell>
          <cell r="M3529" t="str">
            <v>Қорақалпоғистон Республикаси</v>
          </cell>
          <cell r="N3529" t="str">
            <v>Қонликўл тумани</v>
          </cell>
          <cell r="P3529" t="str">
            <v>Янги қурилиш</v>
          </cell>
          <cell r="Q3529">
            <v>2023</v>
          </cell>
          <cell r="R3529">
            <v>2</v>
          </cell>
          <cell r="S3529">
            <v>1</v>
          </cell>
          <cell r="AB3529">
            <v>1</v>
          </cell>
          <cell r="AE3529">
            <v>1</v>
          </cell>
          <cell r="AG3529">
            <v>1</v>
          </cell>
          <cell r="AH3529">
            <v>1</v>
          </cell>
          <cell r="AJ3529">
            <v>1</v>
          </cell>
          <cell r="AM3529">
            <v>1</v>
          </cell>
          <cell r="AN3529">
            <v>1</v>
          </cell>
          <cell r="AO3529">
            <v>1</v>
          </cell>
          <cell r="AR3529">
            <v>1</v>
          </cell>
          <cell r="AX3529">
            <v>0</v>
          </cell>
          <cell r="BI3529">
            <v>6220</v>
          </cell>
          <cell r="BS3529">
            <v>6220</v>
          </cell>
          <cell r="BV3529">
            <v>399.99968000000001</v>
          </cell>
          <cell r="BW3529">
            <v>1949.99974</v>
          </cell>
          <cell r="CT3529">
            <v>1</v>
          </cell>
          <cell r="CU3529">
            <v>1</v>
          </cell>
          <cell r="CV3529">
            <v>1</v>
          </cell>
          <cell r="GG3529" t="str">
            <v>объект</v>
          </cell>
          <cell r="GH3529">
            <v>1</v>
          </cell>
          <cell r="GI3529">
            <v>1</v>
          </cell>
          <cell r="GX3529" t="str">
            <v>Янги қўшилган объект</v>
          </cell>
        </row>
        <row r="3530">
          <cell r="A3530" t="str">
            <v>Тақсимланмаган лимит</v>
          </cell>
          <cell r="E3530" t="str">
            <v>"Янги Ўзбекистон" ва уй жой массивларида барпо этиладиган ижтимоий ва ишлаб чиқариш инфратузилмаси объектлари</v>
          </cell>
          <cell r="F3530" t="str">
            <v>Автомобиль йўллари объектлари</v>
          </cell>
          <cell r="G3530" t="str">
            <v>"Янги Ўзбекистон" массиви</v>
          </cell>
          <cell r="H3530" t="str">
            <v>Автомобиль йўллари қўмитаси</v>
          </cell>
          <cell r="I3530" t="str">
            <v>"Қорақалпоғистон Республикаси МЙБХ" ДУК</v>
          </cell>
          <cell r="J3530" t="str">
            <v>Вазирлик ва идора</v>
          </cell>
          <cell r="K3530" t="str">
            <v>Қўшимча</v>
          </cell>
          <cell r="L3530" t="str">
            <v>Асосий</v>
          </cell>
          <cell r="M3530" t="str">
            <v>Қорақалпоғистон Республикаси</v>
          </cell>
          <cell r="P3530" t="str">
            <v>Тақсимланмаган лимит</v>
          </cell>
          <cell r="R3530">
            <v>2</v>
          </cell>
          <cell r="BR3530">
            <v>1153.925874</v>
          </cell>
          <cell r="BS3530">
            <v>1153.925874</v>
          </cell>
          <cell r="BT3530">
            <v>1153.925874</v>
          </cell>
          <cell r="BU3530" t="str">
            <v>Автойўл жамғарма, ЙБЭҚ</v>
          </cell>
        </row>
        <row r="3531">
          <cell r="A3531" t="str">
            <v>Андижон шаҳрида жойлашган "Янги Ўзбекистон" массивида автомобиль йўлини қуриш</v>
          </cell>
          <cell r="B3531" t="str">
            <v>2201034010920001</v>
          </cell>
          <cell r="C3531">
            <v>1</v>
          </cell>
          <cell r="E3531" t="str">
            <v>"Янги Ўзбекистон" ва уй жой массивларида барпо этиладиган ижтимоий ва ишлаб чиқариш инфратузилмаси объектлари</v>
          </cell>
          <cell r="F3531" t="str">
            <v>Автомобиль йўллари объектлари</v>
          </cell>
          <cell r="G3531" t="str">
            <v>"Янги Ўзбекистон" массиви</v>
          </cell>
          <cell r="H3531" t="str">
            <v>Андижон вилояти ҳокимлиги</v>
          </cell>
          <cell r="J3531" t="str">
            <v>Вилоят</v>
          </cell>
          <cell r="K3531" t="str">
            <v>Қўшимча</v>
          </cell>
          <cell r="L3531" t="str">
            <v>Қўшимча</v>
          </cell>
          <cell r="M3531" t="str">
            <v>Андижон вилояти</v>
          </cell>
          <cell r="N3531" t="str">
            <v>Андижон шаҳри</v>
          </cell>
          <cell r="P3531" t="str">
            <v>Янги қурилиш</v>
          </cell>
          <cell r="Q3531" t="str">
            <v>2022-2024</v>
          </cell>
          <cell r="R3531">
            <v>1</v>
          </cell>
          <cell r="X3531">
            <v>1</v>
          </cell>
          <cell r="Z3531">
            <v>1</v>
          </cell>
          <cell r="AA3531">
            <v>1</v>
          </cell>
          <cell r="AX3531">
            <v>0</v>
          </cell>
          <cell r="BB3531">
            <v>10000</v>
          </cell>
          <cell r="BS3531">
            <v>10000</v>
          </cell>
          <cell r="BT3531">
            <v>10000</v>
          </cell>
          <cell r="BU3531" t="str">
            <v>Автойўл жамғарма, ЙБЭҚ</v>
          </cell>
          <cell r="BV3531">
            <v>10509.024299999999</v>
          </cell>
          <cell r="BW3531">
            <v>9999.9989999999998</v>
          </cell>
          <cell r="DD3531">
            <v>7.56</v>
          </cell>
          <cell r="GK3531" t="str">
            <v>Автомобиль йўлларини ривожлантириш мақсадли жамғармасининг жорий йил бошидаги қолдиқ маблағлари ҳисобидан</v>
          </cell>
          <cell r="GQ3531" t="str">
            <v>Янги қўшилган объект</v>
          </cell>
        </row>
        <row r="3532">
          <cell r="A3532" t="str">
            <v>Бухоро вилояти Ғиждувон тумани
"Барака" МФЙда жойлашган "Янги Ўзбекистон" массивида автомобиль йўлини қуриш</v>
          </cell>
          <cell r="B3532" t="str">
            <v>2201062150920003</v>
          </cell>
          <cell r="C3532">
            <v>1</v>
          </cell>
          <cell r="E3532" t="str">
            <v>"Янги Ўзбекистон" ва уй жой массивларида барпо этиладиган ижтимоий ва ишлаб чиқариш инфратузилмаси объектлари</v>
          </cell>
          <cell r="F3532" t="str">
            <v>Автомобиль йўллари объектлари</v>
          </cell>
          <cell r="G3532" t="str">
            <v>"Янги Ўзбекистон" массиви</v>
          </cell>
          <cell r="H3532" t="str">
            <v>Автомобиль йўллари қўмитаси</v>
          </cell>
          <cell r="I3532" t="str">
            <v>"Бухоро МЙБХ" ДУК</v>
          </cell>
          <cell r="J3532" t="str">
            <v>Вазирлик ва идора</v>
          </cell>
          <cell r="K3532" t="str">
            <v>Қўшимча</v>
          </cell>
          <cell r="L3532" t="str">
            <v>Қўшимча</v>
          </cell>
          <cell r="M3532" t="str">
            <v>Бухоро вилояти</v>
          </cell>
          <cell r="N3532" t="str">
            <v>Ғиждувон тумани</v>
          </cell>
          <cell r="P3532" t="str">
            <v>Янги қурилиш</v>
          </cell>
          <cell r="Q3532" t="str">
            <v>2022-2024</v>
          </cell>
          <cell r="R3532">
            <v>1</v>
          </cell>
          <cell r="X3532">
            <v>1</v>
          </cell>
          <cell r="Z3532">
            <v>1</v>
          </cell>
          <cell r="AA3532">
            <v>1</v>
          </cell>
          <cell r="AS3532">
            <v>21554</v>
          </cell>
          <cell r="AT3532">
            <v>21014.092000000001</v>
          </cell>
          <cell r="AU3532">
            <v>21014.092000000001</v>
          </cell>
          <cell r="AX3532">
            <v>0</v>
          </cell>
          <cell r="BB3532">
            <v>4000</v>
          </cell>
          <cell r="BS3532">
            <v>4000</v>
          </cell>
          <cell r="BT3532">
            <v>4000</v>
          </cell>
          <cell r="BU3532" t="str">
            <v>Автойўл жамғарма, ЙБЭҚ</v>
          </cell>
          <cell r="BV3532">
            <v>1397.8801900000001</v>
          </cell>
          <cell r="BW3532">
            <v>1333.33338</v>
          </cell>
          <cell r="BX3532" t="str">
            <v>"Pomigranat Building" МЧЖ</v>
          </cell>
          <cell r="DD3532">
            <v>7.1</v>
          </cell>
          <cell r="GK3532" t="str">
            <v>Автомобиль йўлларини ривожлантириш мақсадли жамғармасининг жорий йил бошидаги қолдиқ маблағлари ҳисобидан</v>
          </cell>
          <cell r="GQ3532" t="str">
            <v>Янги қўшилган объект</v>
          </cell>
        </row>
        <row r="3533">
          <cell r="A3533" t="str">
            <v>Бухоро вилояти Қоракўл тумани
"Дўрмон" массивида жойлашган "Янги Ўзбекистон" массивида автомобиль йўлини қуриш</v>
          </cell>
          <cell r="B3533" t="str">
            <v>2201062300920003</v>
          </cell>
          <cell r="C3533">
            <v>1</v>
          </cell>
          <cell r="E3533" t="str">
            <v>"Янги Ўзбекистон" ва уй жой массивларида барпо этиладиган ижтимоий ва ишлаб чиқариш инфратузилмаси объектлари</v>
          </cell>
          <cell r="F3533" t="str">
            <v>Автомобиль йўллари объектлари</v>
          </cell>
          <cell r="G3533" t="str">
            <v>"Янги Ўзбекистон" массиви</v>
          </cell>
          <cell r="H3533" t="str">
            <v>Автомобиль йўллари қўмитаси</v>
          </cell>
          <cell r="I3533" t="str">
            <v>"Бухоро МЙБХ" ДУК</v>
          </cell>
          <cell r="J3533" t="str">
            <v>Вазирлик ва идора</v>
          </cell>
          <cell r="K3533" t="str">
            <v>Қўшимча</v>
          </cell>
          <cell r="L3533" t="str">
            <v>Қўшимча</v>
          </cell>
          <cell r="M3533" t="str">
            <v>Бухоро вилояти</v>
          </cell>
          <cell r="N3533" t="str">
            <v>Қоракўл тумани</v>
          </cell>
          <cell r="P3533" t="str">
            <v>Янги қурилиш</v>
          </cell>
          <cell r="Q3533" t="str">
            <v>2022-2024</v>
          </cell>
          <cell r="R3533">
            <v>1</v>
          </cell>
          <cell r="X3533">
            <v>1</v>
          </cell>
          <cell r="Z3533">
            <v>1</v>
          </cell>
          <cell r="AA3533">
            <v>1</v>
          </cell>
          <cell r="AS3533">
            <v>12808</v>
          </cell>
          <cell r="AT3533">
            <v>12487.235000000001</v>
          </cell>
          <cell r="AU3533">
            <v>12487.235000000001</v>
          </cell>
          <cell r="AX3533">
            <v>0</v>
          </cell>
          <cell r="BB3533">
            <v>5000</v>
          </cell>
          <cell r="BS3533">
            <v>5000</v>
          </cell>
          <cell r="BT3533">
            <v>5000</v>
          </cell>
          <cell r="BU3533" t="str">
            <v>Автойўл жамғарма, ЙБЭҚ</v>
          </cell>
          <cell r="BV3533">
            <v>2929.11283</v>
          </cell>
          <cell r="BW3533">
            <v>2512.3222999999998</v>
          </cell>
          <cell r="BX3533" t="str">
            <v>"Pomigranat Building" МЧЖ</v>
          </cell>
          <cell r="DD3533">
            <v>1.7</v>
          </cell>
          <cell r="GK3533" t="str">
            <v>Автомобиль йўлларини ривожлантириш мақсадли жамғармасининг жорий йил бошидаги қолдиқ маблағлари ҳисобидан</v>
          </cell>
          <cell r="GQ3533" t="str">
            <v>Янги қўшилган объект</v>
          </cell>
        </row>
        <row r="3534">
          <cell r="A3534" t="str">
            <v>Жиззах вилояти Ш. Рашидов тумани "Оқтош ота" МФЙда автомобиль йўлини қуриш</v>
          </cell>
          <cell r="B3534" t="str">
            <v>2301082120920001</v>
          </cell>
          <cell r="C3534">
            <v>1</v>
          </cell>
          <cell r="E3534" t="str">
            <v>"Янги Ўзбекистон" ва уй жой массивларида барпо этиладиган ижтимоий ва ишлаб чиқариш инфратузилмаси объектлари</v>
          </cell>
          <cell r="F3534" t="str">
            <v>Автомобиль йўллари объектлари</v>
          </cell>
          <cell r="G3534" t="str">
            <v>"Янги Ўзбекистон" массиви</v>
          </cell>
          <cell r="H3534" t="str">
            <v>Автомобиль йўллари қўмитаси</v>
          </cell>
          <cell r="I3534" t="str">
            <v>"Жиззах МЙБХ" ДУК</v>
          </cell>
          <cell r="J3534" t="str">
            <v>Вазирлик ва идора</v>
          </cell>
          <cell r="K3534" t="str">
            <v>Қўшимча</v>
          </cell>
          <cell r="L3534" t="str">
            <v>Қўшимча</v>
          </cell>
          <cell r="M3534" t="str">
            <v>Жиззах вилояти</v>
          </cell>
          <cell r="N3534" t="str">
            <v>Ш.Рашидов тумани</v>
          </cell>
          <cell r="P3534" t="str">
            <v>Янги қурилиш</v>
          </cell>
          <cell r="Q3534" t="str">
            <v>2022-2024</v>
          </cell>
          <cell r="R3534">
            <v>1</v>
          </cell>
          <cell r="X3534">
            <v>1</v>
          </cell>
          <cell r="Z3534">
            <v>1</v>
          </cell>
          <cell r="AA3534">
            <v>1</v>
          </cell>
          <cell r="AS3534">
            <v>14475.3</v>
          </cell>
          <cell r="AT3534">
            <v>11706.004999999999</v>
          </cell>
          <cell r="AU3534">
            <v>11706.004999999999</v>
          </cell>
          <cell r="AX3534">
            <v>0</v>
          </cell>
          <cell r="BB3534">
            <v>1000</v>
          </cell>
          <cell r="BS3534">
            <v>1000</v>
          </cell>
          <cell r="BT3534">
            <v>1000</v>
          </cell>
          <cell r="BU3534" t="str">
            <v>Автойўл жамғарма, ЙБЭҚ</v>
          </cell>
          <cell r="BV3534">
            <v>2929.35475</v>
          </cell>
          <cell r="BW3534">
            <v>4288.89984</v>
          </cell>
          <cell r="BX3534" t="str">
            <v>"Жиззах йўл қуриш-таъмирлаш" МЧЖ</v>
          </cell>
          <cell r="DD3534">
            <v>3.74</v>
          </cell>
          <cell r="GK3534" t="str">
            <v>Автомобиль йўлларини ривожлантириш мақсадли жамғармасининг жорий йил бошидаги қолдиқ маблағлари ҳисобидан</v>
          </cell>
          <cell r="GQ3534" t="str">
            <v>Янги қўшилган объект</v>
          </cell>
        </row>
        <row r="3535">
          <cell r="A3535" t="str">
            <v>Қашқадарё вилояти Косон тумани "Дўстлик" МФЙда жойлашган "Янги Ўзбекистон" массивида автомобиль йўлини қуриш</v>
          </cell>
          <cell r="B3535" t="str">
            <v>2301102290920001</v>
          </cell>
          <cell r="C3535">
            <v>1</v>
          </cell>
          <cell r="E3535" t="str">
            <v>"Янги Ўзбекистон" ва уй жой массивларида барпо этиладиган ижтимоий ва ишлаб чиқариш инфратузилмаси объектлари</v>
          </cell>
          <cell r="F3535" t="str">
            <v>Автомобиль йўллари объектлари</v>
          </cell>
          <cell r="G3535" t="str">
            <v>"Янги Ўзбекистон" массиви</v>
          </cell>
          <cell r="H3535" t="str">
            <v>Автомобиль йўллари қўмитаси</v>
          </cell>
          <cell r="I3535" t="str">
            <v>"Қашқадарё МЙБХ" ДУК</v>
          </cell>
          <cell r="J3535" t="str">
            <v>Вазирлик ва идора</v>
          </cell>
          <cell r="K3535" t="str">
            <v>Қўшимча</v>
          </cell>
          <cell r="L3535" t="str">
            <v>Асосий</v>
          </cell>
          <cell r="M3535" t="str">
            <v>Қашқадарё вилояти</v>
          </cell>
          <cell r="N3535" t="str">
            <v>Косон тумани</v>
          </cell>
          <cell r="P3535" t="str">
            <v>Янги қурилиш</v>
          </cell>
          <cell r="Q3535" t="str">
            <v>2023-2025</v>
          </cell>
          <cell r="R3535">
            <v>2</v>
          </cell>
          <cell r="AB3535">
            <v>1</v>
          </cell>
          <cell r="AE3535">
            <v>1</v>
          </cell>
          <cell r="AG3535">
            <v>1</v>
          </cell>
          <cell r="AH3535">
            <v>1</v>
          </cell>
          <cell r="AJ3535">
            <v>1</v>
          </cell>
          <cell r="AM3535">
            <v>1</v>
          </cell>
          <cell r="AN3535">
            <v>1</v>
          </cell>
          <cell r="AO3535">
            <v>1</v>
          </cell>
          <cell r="AR3535">
            <v>1</v>
          </cell>
          <cell r="AS3535">
            <v>21670.145</v>
          </cell>
          <cell r="AT3535">
            <v>21670.145</v>
          </cell>
          <cell r="AU3535">
            <v>21670.145</v>
          </cell>
          <cell r="AX3535">
            <v>0</v>
          </cell>
          <cell r="BB3535">
            <v>3000</v>
          </cell>
          <cell r="BI3535">
            <v>5000</v>
          </cell>
          <cell r="BS3535">
            <v>8000</v>
          </cell>
          <cell r="BT3535">
            <v>3000</v>
          </cell>
          <cell r="BU3535" t="str">
            <v>Автойўл жамғарма, ЙБЭҚ</v>
          </cell>
          <cell r="BV3535">
            <v>2773.1619799999999</v>
          </cell>
          <cell r="BW3535">
            <v>4203.87763</v>
          </cell>
          <cell r="BX3535" t="str">
            <v>"NEW TECH SAMARKAND" MCHJ</v>
          </cell>
          <cell r="DD3535">
            <v>2</v>
          </cell>
          <cell r="GK3535" t="str">
            <v>3 млрд сўм - Автомобиль йўлларини ривожлантириш мақсадли жамғармасининг жорий йил бошидаги қолдиқ маблағлари ҳисобидан</v>
          </cell>
          <cell r="GQ3535" t="str">
            <v>Янги қўшилган объект</v>
          </cell>
          <cell r="GX3535" t="str">
            <v>Лимит қўшилди</v>
          </cell>
        </row>
        <row r="3536">
          <cell r="A3536" t="str">
            <v>Қашқадарё вилояти Яккабоғ тумани
"Айғиркўл" МФЙда жойлашган "Янги Ўзбекистон" массивида автомобиль йўлини қуриш</v>
          </cell>
          <cell r="B3536" t="str">
            <v>2301102500920002</v>
          </cell>
          <cell r="C3536">
            <v>1</v>
          </cell>
          <cell r="E3536" t="str">
            <v>"Янги Ўзбекистон" ва уй жой массивларида барпо этиладиган ижтимоий ва ишлаб чиқариш инфратузилмаси объектлари</v>
          </cell>
          <cell r="F3536" t="str">
            <v>Автомобиль йўллари объектлари</v>
          </cell>
          <cell r="G3536" t="str">
            <v>"Янги Ўзбекистон" массиви</v>
          </cell>
          <cell r="H3536" t="str">
            <v>Автомобиль йўллари қўмитаси</v>
          </cell>
          <cell r="I3536" t="str">
            <v>"Қашқадарё МЙБХ" ДУК</v>
          </cell>
          <cell r="J3536" t="str">
            <v>Вазирлик ва идора</v>
          </cell>
          <cell r="K3536" t="str">
            <v>Қўшимча</v>
          </cell>
          <cell r="L3536" t="str">
            <v>Қўшимча</v>
          </cell>
          <cell r="M3536" t="str">
            <v>Қашқадарё вилояти</v>
          </cell>
          <cell r="N3536" t="str">
            <v>Яккабоғ тумани</v>
          </cell>
          <cell r="P3536" t="str">
            <v>Янги қурилиш</v>
          </cell>
          <cell r="Q3536" t="str">
            <v>2023-2024</v>
          </cell>
          <cell r="R3536">
            <v>2</v>
          </cell>
          <cell r="AB3536">
            <v>1</v>
          </cell>
          <cell r="AE3536">
            <v>1</v>
          </cell>
          <cell r="AG3536">
            <v>1</v>
          </cell>
          <cell r="AH3536">
            <v>1</v>
          </cell>
          <cell r="AJ3536">
            <v>1</v>
          </cell>
          <cell r="AM3536">
            <v>1</v>
          </cell>
          <cell r="AN3536">
            <v>1</v>
          </cell>
          <cell r="AO3536">
            <v>1</v>
          </cell>
          <cell r="AR3536">
            <v>1</v>
          </cell>
          <cell r="AS3536">
            <v>11960.647000000001</v>
          </cell>
          <cell r="AT3536">
            <v>11960.647000000001</v>
          </cell>
          <cell r="AU3536">
            <v>11960.647000000001</v>
          </cell>
          <cell r="AX3536">
            <v>0</v>
          </cell>
          <cell r="BB3536">
            <v>9637.2999999999993</v>
          </cell>
          <cell r="BS3536">
            <v>9637.2999999999993</v>
          </cell>
          <cell r="BT3536">
            <v>9637.2999999999993</v>
          </cell>
          <cell r="BU3536" t="str">
            <v>Автойўл жамғарма, ЙБЭҚ</v>
          </cell>
          <cell r="BV3536">
            <v>4748.8240999999998</v>
          </cell>
          <cell r="BW3536">
            <v>6105.2815000000001</v>
          </cell>
          <cell r="BX3536" t="str">
            <v>"413-сон махсус механизациялашган кўчма колонна қурилиш корхонаси" МЧЖ</v>
          </cell>
          <cell r="DD3536">
            <v>2</v>
          </cell>
          <cell r="GK3536" t="str">
            <v>Автомобиль йўлларини ривожлантириш мақсадли жамғармасининг жорий йил бошидаги қолдиқ маблағлари ҳисобидан</v>
          </cell>
          <cell r="GQ3536" t="str">
            <v>Янги қўшилган объект</v>
          </cell>
        </row>
        <row r="3537">
          <cell r="A3537" t="str">
            <v>Навоий вилояти Кармана тумани
"Дўстлик" МФЙда жойлашган "Янги Ўзбекистон" массивида автомобиль йўлини қуриш</v>
          </cell>
          <cell r="B3537" t="str">
            <v>2201122340920002</v>
          </cell>
          <cell r="C3537">
            <v>1</v>
          </cell>
          <cell r="E3537" t="str">
            <v>"Янги Ўзбекистон" ва уй жой массивларида барпо этиладиган ижтимоий ва ишлаб чиқариш инфратузилмаси объектлари</v>
          </cell>
          <cell r="F3537" t="str">
            <v>Автомобиль йўллари объектлари</v>
          </cell>
          <cell r="G3537" t="str">
            <v>"Янги Ўзбекистон" массиви</v>
          </cell>
          <cell r="H3537" t="str">
            <v>Автомобиль йўллари қўмитаси</v>
          </cell>
          <cell r="I3537" t="str">
            <v>"Навоий МЙБХ" ДУК</v>
          </cell>
          <cell r="J3537" t="str">
            <v>Вазирлик ва идора</v>
          </cell>
          <cell r="K3537" t="str">
            <v>Қўшимча</v>
          </cell>
          <cell r="L3537" t="str">
            <v>Қўшимча</v>
          </cell>
          <cell r="M3537" t="str">
            <v>Навоий вилояти</v>
          </cell>
          <cell r="N3537" t="str">
            <v>Кармана тумани</v>
          </cell>
          <cell r="P3537" t="str">
            <v>Янги қурилиш</v>
          </cell>
          <cell r="Q3537" t="str">
            <v>2022-2023</v>
          </cell>
          <cell r="R3537">
            <v>1</v>
          </cell>
          <cell r="S3537">
            <v>1</v>
          </cell>
          <cell r="X3537">
            <v>1</v>
          </cell>
          <cell r="Z3537">
            <v>1</v>
          </cell>
          <cell r="AA3537">
            <v>1</v>
          </cell>
          <cell r="AS3537">
            <v>9689</v>
          </cell>
          <cell r="AT3537">
            <v>6453.7</v>
          </cell>
          <cell r="AU3537">
            <v>6453.7</v>
          </cell>
          <cell r="AX3537">
            <v>0</v>
          </cell>
          <cell r="BB3537">
            <v>3320.9</v>
          </cell>
          <cell r="BS3537">
            <v>3320.9</v>
          </cell>
          <cell r="BT3537">
            <v>3320.9</v>
          </cell>
          <cell r="BU3537" t="str">
            <v>Автойўл жамғарма, ЙБЭҚ</v>
          </cell>
          <cell r="BV3537">
            <v>4099.8062099999997</v>
          </cell>
          <cell r="BW3537">
            <v>2964.5263399999999</v>
          </cell>
          <cell r="BX3537" t="str">
            <v>"Кармана йўл сервис" МЧЖ</v>
          </cell>
          <cell r="DD3537">
            <v>1.9</v>
          </cell>
          <cell r="DE3537">
            <v>1.9</v>
          </cell>
          <cell r="DF3537">
            <v>1.9</v>
          </cell>
          <cell r="GK3537" t="str">
            <v>Автомобиль йўлларини ривожлантириш мақсадли жамғармасининг жорий йил бошидаги қолдиқ маблағлари ҳисобидан</v>
          </cell>
          <cell r="GQ3537" t="str">
            <v>Янги қўшилган объект</v>
          </cell>
        </row>
        <row r="3538">
          <cell r="A3538" t="str">
            <v>Навоий вилояти Кармана тумани  "Дўстлик" МФЙ  ички йўлларини қуриш</v>
          </cell>
          <cell r="B3538" t="str">
            <v>2301122340920002</v>
          </cell>
          <cell r="C3538">
            <v>1</v>
          </cell>
          <cell r="E3538" t="str">
            <v>"Янги Ўзбекистон" ва уй жой массивларида барпо этиладиган ижтимоий ва ишлаб чиқариш инфратузилмаси объектлари</v>
          </cell>
          <cell r="F3538" t="str">
            <v>Автомобиль йўллари объектлари</v>
          </cell>
          <cell r="G3538" t="str">
            <v>"Янги Ўзбекистон" массиви</v>
          </cell>
          <cell r="H3538" t="str">
            <v>Автомобиль йўллари қўмитаси</v>
          </cell>
          <cell r="I3538" t="str">
            <v>"Навоий МЙБХ" ДУК</v>
          </cell>
          <cell r="J3538" t="str">
            <v>Вазирлик ва идора</v>
          </cell>
          <cell r="K3538" t="str">
            <v>Қўшимча</v>
          </cell>
          <cell r="L3538" t="str">
            <v>Асосий</v>
          </cell>
          <cell r="M3538" t="str">
            <v>Навоий вилояти</v>
          </cell>
          <cell r="N3538" t="str">
            <v>Кармана тумани</v>
          </cell>
          <cell r="P3538" t="str">
            <v>Янги қурилиш</v>
          </cell>
          <cell r="Q3538">
            <v>2023</v>
          </cell>
          <cell r="R3538">
            <v>2</v>
          </cell>
          <cell r="S3538">
            <v>1</v>
          </cell>
          <cell r="AB3538">
            <v>1</v>
          </cell>
          <cell r="AE3538">
            <v>1</v>
          </cell>
          <cell r="AG3538">
            <v>1</v>
          </cell>
          <cell r="AH3538">
            <v>1</v>
          </cell>
          <cell r="AJ3538">
            <v>1</v>
          </cell>
          <cell r="AM3538">
            <v>1</v>
          </cell>
          <cell r="AN3538">
            <v>1</v>
          </cell>
          <cell r="AO3538">
            <v>1</v>
          </cell>
          <cell r="AR3538">
            <v>1</v>
          </cell>
          <cell r="AX3538">
            <v>0</v>
          </cell>
          <cell r="BI3538">
            <v>2912.1</v>
          </cell>
          <cell r="BS3538">
            <v>2912.1</v>
          </cell>
          <cell r="BV3538">
            <v>2941.6245800000002</v>
          </cell>
          <cell r="BW3538">
            <v>1270.8614399999999</v>
          </cell>
          <cell r="BX3538" t="str">
            <v>"AVTOYO`L SANOAT INVEST" MAS'ULIYATI CHEKLANGAN JAMIYAT</v>
          </cell>
          <cell r="BY3538">
            <v>303314262</v>
          </cell>
          <cell r="CT3538">
            <v>1</v>
          </cell>
          <cell r="CU3538">
            <v>1</v>
          </cell>
          <cell r="CV3538">
            <v>1</v>
          </cell>
          <cell r="GG3538" t="str">
            <v>объект</v>
          </cell>
          <cell r="GH3538">
            <v>1</v>
          </cell>
          <cell r="GI3538">
            <v>1</v>
          </cell>
          <cell r="GX3538" t="str">
            <v>Янги қўшилган объект</v>
          </cell>
        </row>
        <row r="3539">
          <cell r="A3539" t="str">
            <v>Навоий вилояти Қизилтепа тумани
"Маликобод" МФЙда жойлашган "Янги Ўзбекистон" массивида автомобиль йўлини қуриш</v>
          </cell>
          <cell r="B3539" t="str">
            <v>2201122160920002</v>
          </cell>
          <cell r="C3539">
            <v>1</v>
          </cell>
          <cell r="E3539" t="str">
            <v>"Янги Ўзбекистон" ва уй жой массивларида барпо этиладиган ижтимоий ва ишлаб чиқариш инфратузилмаси объектлари</v>
          </cell>
          <cell r="F3539" t="str">
            <v>Автомобиль йўллари объектлари</v>
          </cell>
          <cell r="G3539" t="str">
            <v>"Янги Ўзбекистон" массиви</v>
          </cell>
          <cell r="H3539" t="str">
            <v>Автомобиль йўллари қўмитаси</v>
          </cell>
          <cell r="I3539" t="str">
            <v>"Навоий МЙБХ" ДУК</v>
          </cell>
          <cell r="J3539" t="str">
            <v>Вазирлик ва идора</v>
          </cell>
          <cell r="K3539" t="str">
            <v>Қўшимча</v>
          </cell>
          <cell r="L3539" t="str">
            <v>Қўшимча</v>
          </cell>
          <cell r="M3539" t="str">
            <v>Навоий вилояти</v>
          </cell>
          <cell r="N3539" t="str">
            <v>Қизилтепа тумани</v>
          </cell>
          <cell r="P3539" t="str">
            <v>Янги қурилиш</v>
          </cell>
          <cell r="Q3539" t="str">
            <v>2022-2023</v>
          </cell>
          <cell r="R3539">
            <v>1</v>
          </cell>
          <cell r="S3539">
            <v>1</v>
          </cell>
          <cell r="X3539">
            <v>1</v>
          </cell>
          <cell r="Z3539">
            <v>1</v>
          </cell>
          <cell r="AA3539">
            <v>1</v>
          </cell>
          <cell r="AS3539">
            <v>2847.3290000000002</v>
          </cell>
          <cell r="AT3539">
            <v>2847.3290000000002</v>
          </cell>
          <cell r="AU3539">
            <v>2847.3290000000002</v>
          </cell>
          <cell r="AX3539">
            <v>0</v>
          </cell>
          <cell r="BB3539">
            <v>2700</v>
          </cell>
          <cell r="BS3539">
            <v>2700</v>
          </cell>
          <cell r="BT3539">
            <v>2700</v>
          </cell>
          <cell r="BU3539" t="str">
            <v>Автойўл жамғарма, ЙБЭҚ</v>
          </cell>
          <cell r="BV3539">
            <v>2512.4771799999999</v>
          </cell>
          <cell r="BW3539">
            <v>2395.0525400000001</v>
          </cell>
          <cell r="BX3539" t="str">
            <v>"Сармозор транс" МЧЖ</v>
          </cell>
          <cell r="DD3539">
            <v>1</v>
          </cell>
          <cell r="DE3539">
            <v>1</v>
          </cell>
          <cell r="DF3539">
            <v>1</v>
          </cell>
          <cell r="GK3539" t="str">
            <v>Автомобиль йўлларини ривожлантириш мақсадли жамғармасининг жорий йил бошидаги қолдиқ маблағлари ҳисобидан</v>
          </cell>
          <cell r="GQ3539" t="str">
            <v>Янги қўшилган объект</v>
          </cell>
        </row>
        <row r="3540">
          <cell r="A3540" t="str">
            <v>Наманган вилояти Чуст тумани
"Гулзор" МФЙда жойлашган "Янги Ўзбекистон" массивида автомобиль йўлини қуриш</v>
          </cell>
          <cell r="B3540" t="str">
            <v>2301142370920001</v>
          </cell>
          <cell r="C3540">
            <v>1</v>
          </cell>
          <cell r="E3540" t="str">
            <v>"Янги Ўзбекистон" ва уй жой массивларида барпо этиладиган ижтимоий ва ишлаб чиқариш инфратузилмаси объектлари</v>
          </cell>
          <cell r="F3540" t="str">
            <v>Автомобиль йўллари объектлари</v>
          </cell>
          <cell r="G3540" t="str">
            <v>"Янги Ўзбекистон" массиви</v>
          </cell>
          <cell r="H3540" t="str">
            <v>Автомобиль йўллари қўмитаси</v>
          </cell>
          <cell r="I3540" t="str">
            <v>"Наманган МЙБХ" ДУК</v>
          </cell>
          <cell r="J3540" t="str">
            <v>Вазирлик ва идора</v>
          </cell>
          <cell r="K3540" t="str">
            <v>Қўшимча</v>
          </cell>
          <cell r="L3540" t="str">
            <v>Қўшимча</v>
          </cell>
          <cell r="M3540" t="str">
            <v>Наманган вилояти</v>
          </cell>
          <cell r="N3540" t="str">
            <v>Чуст тумани</v>
          </cell>
          <cell r="P3540" t="str">
            <v>Янги қурилиш</v>
          </cell>
          <cell r="Q3540" t="str">
            <v>2023-2024</v>
          </cell>
          <cell r="R3540">
            <v>2</v>
          </cell>
          <cell r="AB3540">
            <v>1</v>
          </cell>
          <cell r="AE3540">
            <v>1</v>
          </cell>
          <cell r="AG3540">
            <v>1</v>
          </cell>
          <cell r="AH3540">
            <v>1</v>
          </cell>
          <cell r="AJ3540">
            <v>1</v>
          </cell>
          <cell r="AM3540">
            <v>1</v>
          </cell>
          <cell r="AN3540">
            <v>1</v>
          </cell>
          <cell r="AO3540">
            <v>1</v>
          </cell>
          <cell r="AR3540">
            <v>1</v>
          </cell>
          <cell r="AS3540">
            <v>3000</v>
          </cell>
          <cell r="AT3540">
            <v>3000</v>
          </cell>
          <cell r="AU3540">
            <v>3000</v>
          </cell>
          <cell r="AX3540">
            <v>0</v>
          </cell>
          <cell r="BB3540">
            <v>3000</v>
          </cell>
          <cell r="BS3540">
            <v>3000</v>
          </cell>
          <cell r="BT3540">
            <v>3000</v>
          </cell>
          <cell r="BU3540" t="str">
            <v>Автойўл жамғарма, ЙБЭҚ</v>
          </cell>
          <cell r="BV3540">
            <v>1034.6753900000001</v>
          </cell>
          <cell r="BW3540">
            <v>1160.38426</v>
          </cell>
          <cell r="BX3540" t="str">
            <v>"Тошкент йўл қуриш" МЧЖ</v>
          </cell>
          <cell r="DD3540">
            <v>1</v>
          </cell>
          <cell r="GK3540" t="str">
            <v>Автомобиль йўлларини ривожлантириш мақсадли жамғармасининг жорий йил бошидаги қолдиқ маблағлари ҳисобидан</v>
          </cell>
          <cell r="GQ3540" t="str">
            <v>Янги қўшилган объект</v>
          </cell>
        </row>
        <row r="3541">
          <cell r="A3541" t="str">
            <v>Наманган вилояти Поп тумани "Миришкор" МФЙда жойлашган "Янги Ўзбекистон" массивида автомобиль йўлини қуриш</v>
          </cell>
          <cell r="B3541" t="str">
            <v>2301142190920001</v>
          </cell>
          <cell r="C3541">
            <v>1</v>
          </cell>
          <cell r="E3541" t="str">
            <v>"Янги Ўзбекистон" ва уй жой массивларида барпо этиладиган ижтимоий ва ишлаб чиқариш инфратузилмаси объектлари</v>
          </cell>
          <cell r="F3541" t="str">
            <v>Автомобиль йўллари объектлари</v>
          </cell>
          <cell r="G3541" t="str">
            <v>"Янги Ўзбекистон" массиви</v>
          </cell>
          <cell r="H3541" t="str">
            <v>Автомобиль йўллари қўмитаси</v>
          </cell>
          <cell r="I3541" t="str">
            <v>"Наманган МЙБХ" ДУК</v>
          </cell>
          <cell r="J3541" t="str">
            <v>Вазирлик ва идора</v>
          </cell>
          <cell r="K3541" t="str">
            <v>Қўшимча</v>
          </cell>
          <cell r="L3541" t="str">
            <v>Қўшимча</v>
          </cell>
          <cell r="M3541" t="str">
            <v>Наманган вилояти</v>
          </cell>
          <cell r="N3541" t="str">
            <v>Поп тумани</v>
          </cell>
          <cell r="P3541" t="str">
            <v>Янги қурилиш</v>
          </cell>
          <cell r="Q3541" t="str">
            <v>2023-2024</v>
          </cell>
          <cell r="R3541">
            <v>2</v>
          </cell>
          <cell r="AB3541">
            <v>1</v>
          </cell>
          <cell r="AE3541">
            <v>1</v>
          </cell>
          <cell r="AG3541">
            <v>1</v>
          </cell>
          <cell r="AH3541">
            <v>1</v>
          </cell>
          <cell r="AJ3541">
            <v>1</v>
          </cell>
          <cell r="AM3541">
            <v>1</v>
          </cell>
          <cell r="AN3541">
            <v>1</v>
          </cell>
          <cell r="AO3541">
            <v>1</v>
          </cell>
          <cell r="AR3541">
            <v>1</v>
          </cell>
          <cell r="AS3541">
            <v>3000</v>
          </cell>
          <cell r="AT3541">
            <v>3000</v>
          </cell>
          <cell r="AU3541">
            <v>3000</v>
          </cell>
          <cell r="AX3541">
            <v>0</v>
          </cell>
          <cell r="BB3541">
            <v>3000</v>
          </cell>
          <cell r="BS3541">
            <v>3000</v>
          </cell>
          <cell r="BT3541">
            <v>3000</v>
          </cell>
          <cell r="BU3541" t="str">
            <v>Автойўл жамғарма, ЙБЭҚ</v>
          </cell>
          <cell r="BV3541">
            <v>193.33102400000001</v>
          </cell>
          <cell r="BW3541">
            <v>612.01266999999996</v>
          </cell>
          <cell r="BX3541" t="str">
            <v>"Тошкент йўл қуриш" МЧЖ</v>
          </cell>
          <cell r="DD3541">
            <v>3</v>
          </cell>
          <cell r="GK3541" t="str">
            <v>Автомобиль йўлларини ривожлантириш мақсадли жамғармасининг жорий йил бошидаги қолдиқ маблағлари ҳисобидан</v>
          </cell>
          <cell r="GQ3541" t="str">
            <v>Янги қўшилган объект</v>
          </cell>
        </row>
        <row r="3542">
          <cell r="A3542" t="str">
            <v>Самарқанд вилояти Булунғур тумани "Ғўбдин" МФЙда жойлашган "Янги Ўзбекистон" массивида автомобиль йўлини қуриш</v>
          </cell>
          <cell r="B3542" t="str">
            <v>2201182060920002</v>
          </cell>
          <cell r="C3542">
            <v>1</v>
          </cell>
          <cell r="E3542" t="str">
            <v>"Янги Ўзбекистон" ва уй жой массивларида барпо этиладиган ижтимоий ва ишлаб чиқариш инфратузилмаси объектлари</v>
          </cell>
          <cell r="F3542" t="str">
            <v>Автомобиль йўллари объектлари</v>
          </cell>
          <cell r="G3542" t="str">
            <v>"Янги Ўзбекистон" массиви</v>
          </cell>
          <cell r="H3542" t="str">
            <v>Автомобиль йўллари қўмитаси</v>
          </cell>
          <cell r="I3542" t="str">
            <v>"Самарқанд МЙБХ" ДУК</v>
          </cell>
          <cell r="J3542" t="str">
            <v>Вазирлик ва идора</v>
          </cell>
          <cell r="K3542" t="str">
            <v>Қўшимча</v>
          </cell>
          <cell r="L3542" t="str">
            <v>Қўшимча</v>
          </cell>
          <cell r="M3542" t="str">
            <v>Самарқанд вилояти</v>
          </cell>
          <cell r="N3542" t="str">
            <v>Булунғур тумани</v>
          </cell>
          <cell r="P3542" t="str">
            <v>Янги қурилиш</v>
          </cell>
          <cell r="Q3542" t="str">
            <v>2022-2023</v>
          </cell>
          <cell r="R3542">
            <v>1</v>
          </cell>
          <cell r="S3542">
            <v>1</v>
          </cell>
          <cell r="X3542">
            <v>1</v>
          </cell>
          <cell r="Z3542">
            <v>1</v>
          </cell>
          <cell r="AA3542">
            <v>1</v>
          </cell>
          <cell r="AS3542">
            <v>806.36599999999999</v>
          </cell>
          <cell r="AT3542">
            <v>776.4</v>
          </cell>
          <cell r="AU3542">
            <v>776.4</v>
          </cell>
          <cell r="AX3542">
            <v>0</v>
          </cell>
          <cell r="BB3542">
            <v>776.4</v>
          </cell>
          <cell r="BS3542">
            <v>776.4</v>
          </cell>
          <cell r="BT3542">
            <v>776.4</v>
          </cell>
          <cell r="BU3542" t="str">
            <v>Автойўл жамғарма, ЙБЭҚ</v>
          </cell>
          <cell r="BV3542">
            <v>703.21171000000004</v>
          </cell>
          <cell r="BW3542">
            <v>663.92237</v>
          </cell>
          <cell r="BX3542" t="str">
            <v>Оқдарё
ТЙФУК</v>
          </cell>
          <cell r="DD3542">
            <v>0.53</v>
          </cell>
          <cell r="DE3542">
            <v>0.53</v>
          </cell>
          <cell r="DF3542">
            <v>0.53</v>
          </cell>
          <cell r="GK3542" t="str">
            <v>Автомобиль йўлларини ривожлантириш мақсадли жамғармасининг жорий йил бошидаги қолдиқ маблағлари ҳисобидан</v>
          </cell>
          <cell r="GQ3542" t="str">
            <v>Янги қўшилган объект</v>
          </cell>
        </row>
        <row r="3543">
          <cell r="A3543" t="str">
            <v>Самарқанд вилояти Булунғур тумани "Ғўбдин" МФЙ ички йўлларини қуриш</v>
          </cell>
          <cell r="B3543" t="str">
            <v>2301182060920004</v>
          </cell>
          <cell r="C3543">
            <v>1</v>
          </cell>
          <cell r="E3543" t="str">
            <v>"Янги Ўзбекистон" ва уй жой массивларида барпо этиладиган ижтимоий ва ишлаб чиқариш инфратузилмаси объектлари</v>
          </cell>
          <cell r="F3543" t="str">
            <v>Автомобиль йўллари объектлари</v>
          </cell>
          <cell r="G3543" t="str">
            <v>"Янги Ўзбекистон" массиви</v>
          </cell>
          <cell r="H3543" t="str">
            <v>Автомобиль йўллари қўмитаси</v>
          </cell>
          <cell r="I3543" t="str">
            <v>"Самарқанд МЙБХ" ДУК</v>
          </cell>
          <cell r="J3543" t="str">
            <v>Вазирлик ва идора</v>
          </cell>
          <cell r="K3543" t="str">
            <v>Қўшимча</v>
          </cell>
          <cell r="L3543" t="str">
            <v>Асосий</v>
          </cell>
          <cell r="M3543" t="str">
            <v>Самарқанд вилояти</v>
          </cell>
          <cell r="N3543" t="str">
            <v>Булунғур тумани</v>
          </cell>
          <cell r="P3543" t="str">
            <v>Янги қурилиш</v>
          </cell>
          <cell r="Q3543">
            <v>2023</v>
          </cell>
          <cell r="R3543">
            <v>2</v>
          </cell>
          <cell r="S3543">
            <v>1</v>
          </cell>
          <cell r="AB3543">
            <v>1</v>
          </cell>
          <cell r="AE3543">
            <v>1</v>
          </cell>
          <cell r="AG3543">
            <v>1</v>
          </cell>
          <cell r="AH3543">
            <v>1</v>
          </cell>
          <cell r="AJ3543">
            <v>1</v>
          </cell>
          <cell r="AM3543">
            <v>1</v>
          </cell>
          <cell r="AN3543">
            <v>1</v>
          </cell>
          <cell r="AO3543">
            <v>1</v>
          </cell>
          <cell r="AR3543">
            <v>1</v>
          </cell>
          <cell r="AX3543">
            <v>0</v>
          </cell>
          <cell r="BI3543">
            <v>5500</v>
          </cell>
          <cell r="BS3543">
            <v>5500</v>
          </cell>
          <cell r="BX3543" t="str">
            <v>"New Thech Samarqand" МЧЖ</v>
          </cell>
          <cell r="CT3543">
            <v>1</v>
          </cell>
          <cell r="CU3543">
            <v>1</v>
          </cell>
          <cell r="CV3543">
            <v>1</v>
          </cell>
          <cell r="GG3543" t="str">
            <v>объект</v>
          </cell>
          <cell r="GH3543">
            <v>1</v>
          </cell>
          <cell r="GI3543">
            <v>1</v>
          </cell>
          <cell r="GX3543" t="str">
            <v>Янги қўшилган объект</v>
          </cell>
        </row>
        <row r="3544">
          <cell r="A3544" t="str">
            <v>Самарқанд вилояти Ургут тумани
"Мерганжи" МФЙда жойлашган "Янги Ўзбекистон" массивида автомобиль йўлини қуриш</v>
          </cell>
          <cell r="B3544" t="str">
            <v>2201182360920002</v>
          </cell>
          <cell r="C3544">
            <v>1</v>
          </cell>
          <cell r="E3544" t="str">
            <v>"Янги Ўзбекистон" ва уй жой массивларида барпо этиладиган ижтимоий ва ишлаб чиқариш инфратузилмаси объектлари</v>
          </cell>
          <cell r="F3544" t="str">
            <v>Автомобиль йўллари объектлари</v>
          </cell>
          <cell r="G3544" t="str">
            <v>"Янги Ўзбекистон" массиви</v>
          </cell>
          <cell r="H3544" t="str">
            <v>Автомобиль йўллари қўмитаси</v>
          </cell>
          <cell r="I3544" t="str">
            <v>"Самарқанд МЙБХ" ДУК</v>
          </cell>
          <cell r="J3544" t="str">
            <v>Вазирлик ва идора</v>
          </cell>
          <cell r="K3544" t="str">
            <v>Қўшимча</v>
          </cell>
          <cell r="L3544" t="str">
            <v>Қўшимча</v>
          </cell>
          <cell r="M3544" t="str">
            <v>Самарқанд вилояти</v>
          </cell>
          <cell r="N3544" t="str">
            <v>Ургут тумани</v>
          </cell>
          <cell r="P3544" t="str">
            <v>Янги қурилиш</v>
          </cell>
          <cell r="Q3544" t="str">
            <v>2022-2023</v>
          </cell>
          <cell r="R3544">
            <v>1</v>
          </cell>
          <cell r="S3544">
            <v>1</v>
          </cell>
          <cell r="X3544">
            <v>1</v>
          </cell>
          <cell r="Z3544">
            <v>1</v>
          </cell>
          <cell r="AA3544">
            <v>1</v>
          </cell>
          <cell r="AS3544">
            <v>552.19200000000001</v>
          </cell>
          <cell r="AT3544">
            <v>532.20000000000005</v>
          </cell>
          <cell r="AU3544">
            <v>532.20000000000005</v>
          </cell>
          <cell r="AX3544">
            <v>0</v>
          </cell>
          <cell r="BB3544">
            <v>532.20000000000005</v>
          </cell>
          <cell r="BS3544">
            <v>532.20000000000005</v>
          </cell>
          <cell r="BT3544">
            <v>532.20000000000005</v>
          </cell>
          <cell r="BU3544" t="str">
            <v>Автойўл жамғарма, ЙБЭҚ</v>
          </cell>
          <cell r="BV3544">
            <v>549.15174000000002</v>
          </cell>
          <cell r="BW3544">
            <v>497.87510400000002</v>
          </cell>
          <cell r="BX3544" t="str">
            <v>"Шағалсой Бизнес" МЧЖ</v>
          </cell>
          <cell r="DD3544">
            <v>0.17</v>
          </cell>
          <cell r="DE3544">
            <v>0.17</v>
          </cell>
          <cell r="DF3544">
            <v>0.17</v>
          </cell>
          <cell r="GK3544" t="str">
            <v>Автомобиль йўлларини ривожлантириш мақсадли жамғармасининг жорий йил бошидаги қолдиқ маблағлари ҳисобидан</v>
          </cell>
          <cell r="GQ3544" t="str">
            <v>Янги қўшилган объект</v>
          </cell>
        </row>
        <row r="3545">
          <cell r="A3545" t="str">
            <v>Самарқанд вилояти Ургут тумани "Мерганжи" МФЙ ички йўлларини қуриш</v>
          </cell>
          <cell r="B3545" t="str">
            <v>2301182360920003</v>
          </cell>
          <cell r="C3545">
            <v>1</v>
          </cell>
          <cell r="E3545" t="str">
            <v>"Янги Ўзбекистон" ва уй жой массивларида барпо этиладиган ижтимоий ва ишлаб чиқариш инфратузилмаси объектлари</v>
          </cell>
          <cell r="F3545" t="str">
            <v>Автомобиль йўллари объектлари</v>
          </cell>
          <cell r="G3545" t="str">
            <v>"Янги Ўзбекистон" массиви</v>
          </cell>
          <cell r="H3545" t="str">
            <v>Автомобиль йўллари қўмитаси</v>
          </cell>
          <cell r="I3545" t="str">
            <v>"Самарқанд МЙБХ" ДУК</v>
          </cell>
          <cell r="J3545" t="str">
            <v>Вазирлик ва идора</v>
          </cell>
          <cell r="K3545" t="str">
            <v>Қўшимча</v>
          </cell>
          <cell r="L3545" t="str">
            <v>Асосий</v>
          </cell>
          <cell r="M3545" t="str">
            <v>Самарқанд вилояти</v>
          </cell>
          <cell r="N3545" t="str">
            <v>Ургут тумани</v>
          </cell>
          <cell r="P3545" t="str">
            <v>Янги қурилиш</v>
          </cell>
          <cell r="Q3545">
            <v>2023</v>
          </cell>
          <cell r="R3545">
            <v>2</v>
          </cell>
          <cell r="S3545">
            <v>1</v>
          </cell>
          <cell r="AB3545">
            <v>1</v>
          </cell>
          <cell r="AE3545">
            <v>1</v>
          </cell>
          <cell r="AG3545">
            <v>1</v>
          </cell>
          <cell r="AH3545">
            <v>1</v>
          </cell>
          <cell r="AJ3545">
            <v>1</v>
          </cell>
          <cell r="AM3545">
            <v>1</v>
          </cell>
          <cell r="AN3545">
            <v>1</v>
          </cell>
          <cell r="AO3545">
            <v>1</v>
          </cell>
          <cell r="AR3545">
            <v>1</v>
          </cell>
          <cell r="AX3545">
            <v>0</v>
          </cell>
          <cell r="BI3545">
            <v>5000</v>
          </cell>
          <cell r="BS3545">
            <v>5000</v>
          </cell>
          <cell r="CT3545">
            <v>1</v>
          </cell>
          <cell r="CU3545">
            <v>1</v>
          </cell>
          <cell r="CV3545">
            <v>1</v>
          </cell>
          <cell r="GG3545" t="str">
            <v>объект</v>
          </cell>
          <cell r="GH3545">
            <v>1</v>
          </cell>
          <cell r="GI3545">
            <v>1</v>
          </cell>
          <cell r="GX3545" t="str">
            <v>Янги қўшилган объект</v>
          </cell>
        </row>
        <row r="3546">
          <cell r="A3546" t="str">
            <v>Сирдарё вилояти Янгиер шаҳар
"А.Жомий" МФЙда жойлашган "Янги Ўзбекистон" массивида автомобиль йўлини қуриш</v>
          </cell>
          <cell r="B3546" t="str">
            <v>2301244130920001</v>
          </cell>
          <cell r="C3546">
            <v>1</v>
          </cell>
          <cell r="E3546" t="str">
            <v>"Янги Ўзбекистон" ва уй жой массивларида барпо этиладиган ижтимоий ва ишлаб чиқариш инфратузилмаси объектлари</v>
          </cell>
          <cell r="F3546" t="str">
            <v>Автомобиль йўллари объектлари</v>
          </cell>
          <cell r="G3546" t="str">
            <v>"Янги Ўзбекистон" массиви</v>
          </cell>
          <cell r="H3546" t="str">
            <v>Автомобиль йўллари қўмитаси</v>
          </cell>
          <cell r="I3546" t="str">
            <v>"Сирдарё МЙБХ" ДУК</v>
          </cell>
          <cell r="J3546" t="str">
            <v>Вазирлик ва идора</v>
          </cell>
          <cell r="K3546" t="str">
            <v>Қўшимча</v>
          </cell>
          <cell r="L3546" t="str">
            <v>Қўшимча</v>
          </cell>
          <cell r="M3546" t="str">
            <v>Сирдарё вилояти</v>
          </cell>
          <cell r="N3546" t="str">
            <v>Янгиер шаҳри</v>
          </cell>
          <cell r="P3546" t="str">
            <v>Янги қурилиш</v>
          </cell>
          <cell r="Q3546" t="str">
            <v>2023-2024</v>
          </cell>
          <cell r="R3546">
            <v>2</v>
          </cell>
          <cell r="AB3546">
            <v>1</v>
          </cell>
          <cell r="AE3546">
            <v>1</v>
          </cell>
          <cell r="AG3546">
            <v>1</v>
          </cell>
          <cell r="AH3546">
            <v>1</v>
          </cell>
          <cell r="AJ3546">
            <v>1</v>
          </cell>
          <cell r="AM3546">
            <v>1</v>
          </cell>
          <cell r="AN3546">
            <v>1</v>
          </cell>
          <cell r="AO3546">
            <v>1</v>
          </cell>
          <cell r="AR3546">
            <v>1</v>
          </cell>
          <cell r="AS3546">
            <v>1994.2439999999999</v>
          </cell>
          <cell r="AT3546">
            <v>1994.2439999999999</v>
          </cell>
          <cell r="AU3546">
            <v>1994.2439999999999</v>
          </cell>
          <cell r="AX3546">
            <v>0</v>
          </cell>
          <cell r="BB3546">
            <v>1500</v>
          </cell>
          <cell r="BR3546">
            <v>-39.960000000000036</v>
          </cell>
          <cell r="BS3546">
            <v>1460.04</v>
          </cell>
          <cell r="BT3546">
            <v>1460.04</v>
          </cell>
          <cell r="BU3546" t="str">
            <v>Автойўл жамғарма, ЙБЭҚ</v>
          </cell>
          <cell r="BV3546">
            <v>1443.6665599999999</v>
          </cell>
          <cell r="BW3546">
            <v>1624.3228200000001</v>
          </cell>
          <cell r="BX3546" t="str">
            <v>"Доркомплект Снаб Плюс" МЧЖ</v>
          </cell>
          <cell r="DD3546">
            <v>1.7</v>
          </cell>
          <cell r="GK3546" t="str">
            <v>Автомобиль йўлларини ривожлантириш мақсадли жамғармасининг жорий йил бошидаги қолдиқ маблағлари ҳисобидан</v>
          </cell>
          <cell r="GQ3546" t="str">
            <v>Янги қўшилган объект</v>
          </cell>
        </row>
        <row r="3547">
          <cell r="A3547" t="str">
            <v>Тақсимланмаган лимит</v>
          </cell>
          <cell r="E3547" t="str">
            <v>"Янги Ўзбекистон" ва уй жой массивларида барпо этиладиган ижтимоий ва ишлаб чиқариш инфратузилмаси объектлари</v>
          </cell>
          <cell r="F3547" t="str">
            <v>Автомобиль йўллари объектлари</v>
          </cell>
          <cell r="H3547" t="str">
            <v>Автомобиль йўллари қўмитаси</v>
          </cell>
          <cell r="I3547" t="str">
            <v>"Сирдарё МЙБХ" ДУК</v>
          </cell>
          <cell r="J3547" t="str">
            <v>Вазирлик ва идора</v>
          </cell>
          <cell r="K3547" t="str">
            <v>Қўшимча</v>
          </cell>
          <cell r="L3547" t="str">
            <v>Асосий</v>
          </cell>
          <cell r="M3547" t="str">
            <v>Сирдарё вилояти</v>
          </cell>
          <cell r="P3547" t="str">
            <v>Тақсимланмаган лимит</v>
          </cell>
          <cell r="R3547">
            <v>2</v>
          </cell>
          <cell r="BR3547">
            <v>39.960000000000036</v>
          </cell>
          <cell r="BS3547">
            <v>39.960000000000036</v>
          </cell>
          <cell r="BT3547">
            <v>39.960000000000036</v>
          </cell>
          <cell r="BU3547" t="str">
            <v>Автойўл жамғарма, ЙБЭҚ</v>
          </cell>
        </row>
        <row r="3548">
          <cell r="A3548" t="str">
            <v>Сурхондарё вилояти Ангор тумани
"Шарқ Гули" МФЙда жойлашган "Янги Ўзбекистон" массивида автомобиль йўлини қуриш</v>
          </cell>
          <cell r="B3548" t="str">
            <v>2201222020920003</v>
          </cell>
          <cell r="C3548">
            <v>1</v>
          </cell>
          <cell r="E3548" t="str">
            <v>"Янги Ўзбекистон" ва уй жой массивларида барпо этиладиган ижтимоий ва ишлаб чиқариш инфратузилмаси объектлари</v>
          </cell>
          <cell r="F3548" t="str">
            <v>Автомобиль йўллари объектлари</v>
          </cell>
          <cell r="G3548" t="str">
            <v>"Янги Ўзбекистон" массиви</v>
          </cell>
          <cell r="H3548" t="str">
            <v>Автомобиль йўллари қўмитаси</v>
          </cell>
          <cell r="I3548" t="str">
            <v>"Сурхондарё МЙБХ" ДУК</v>
          </cell>
          <cell r="J3548" t="str">
            <v>Вазирлик ва идора</v>
          </cell>
          <cell r="K3548" t="str">
            <v>Қўшимча</v>
          </cell>
          <cell r="L3548" t="str">
            <v>Асосий</v>
          </cell>
          <cell r="M3548" t="str">
            <v>Сурхондарё вилояти</v>
          </cell>
          <cell r="N3548" t="str">
            <v>Ангор тумани</v>
          </cell>
          <cell r="P3548" t="str">
            <v>Янги қурилиш</v>
          </cell>
          <cell r="Q3548" t="str">
            <v>2022-2024</v>
          </cell>
          <cell r="R3548">
            <v>1</v>
          </cell>
          <cell r="X3548">
            <v>1</v>
          </cell>
          <cell r="Z3548">
            <v>1</v>
          </cell>
          <cell r="AA3548">
            <v>1</v>
          </cell>
          <cell r="AS3548">
            <v>11743.912</v>
          </cell>
          <cell r="AT3548">
            <v>11328.947</v>
          </cell>
          <cell r="AU3548">
            <v>11328.947</v>
          </cell>
          <cell r="AX3548">
            <v>0</v>
          </cell>
          <cell r="BB3548">
            <v>6810.3</v>
          </cell>
          <cell r="BI3548">
            <v>3000</v>
          </cell>
          <cell r="BS3548">
            <v>9810.2999999999993</v>
          </cell>
          <cell r="BT3548">
            <v>6810.3</v>
          </cell>
          <cell r="BU3548" t="str">
            <v>Автойўл жамғарма, ЙБЭҚ</v>
          </cell>
          <cell r="BV3548">
            <v>5994.0259999999998</v>
          </cell>
          <cell r="BW3548">
            <v>7167.85</v>
          </cell>
          <cell r="BX3548" t="str">
            <v>"Автойўл-саноат инвест" МЧЖ</v>
          </cell>
          <cell r="DD3548">
            <v>0.80600000000000005</v>
          </cell>
          <cell r="GK3548" t="str">
            <v>6 810,3 млн сўм - Автомобиль йўлларини ривожлантириш мақсадли жамғармасининг жорий йил бошидаги қолдиқ маблағлари ҳисобидан</v>
          </cell>
          <cell r="GQ3548" t="str">
            <v>Янги қўшилган объект</v>
          </cell>
          <cell r="GX3548" t="str">
            <v>Лимит қўшилди</v>
          </cell>
        </row>
        <row r="3549">
          <cell r="A3549" t="str">
            <v>Сурхондарё вилояти Бойсун тумани "Мустақиллик" МФЙда жойлашган "Янги Ўзбекистон" массивида автомобиль йўлини қуриш</v>
          </cell>
          <cell r="B3549" t="str">
            <v>2201222040920003</v>
          </cell>
          <cell r="C3549">
            <v>1</v>
          </cell>
          <cell r="E3549" t="str">
            <v>"Янги Ўзбекистон" ва уй жой массивларида барпо этиладиган ижтимоий ва ишлаб чиқариш инфратузилмаси объектлари</v>
          </cell>
          <cell r="F3549" t="str">
            <v>Автомобиль йўллари объектлари</v>
          </cell>
          <cell r="G3549" t="str">
            <v>"Янги Ўзбекистон" массиви</v>
          </cell>
          <cell r="H3549" t="str">
            <v>Автомобиль йўллари қўмитаси</v>
          </cell>
          <cell r="I3549" t="str">
            <v>"Сурхондарё МЙБХ" ДУК</v>
          </cell>
          <cell r="J3549" t="str">
            <v>Вазирлик ва идора</v>
          </cell>
          <cell r="K3549" t="str">
            <v>Қўшимча</v>
          </cell>
          <cell r="L3549" t="str">
            <v>Асосий</v>
          </cell>
          <cell r="M3549" t="str">
            <v>Сурхондарё вилояти</v>
          </cell>
          <cell r="N3549" t="str">
            <v>Бойсун тумани</v>
          </cell>
          <cell r="P3549" t="str">
            <v>Янги қурилиш</v>
          </cell>
          <cell r="Q3549" t="str">
            <v>2022-2024</v>
          </cell>
          <cell r="R3549">
            <v>1</v>
          </cell>
          <cell r="X3549">
            <v>1</v>
          </cell>
          <cell r="Z3549">
            <v>1</v>
          </cell>
          <cell r="AA3549">
            <v>1</v>
          </cell>
          <cell r="AS3549">
            <v>7958.5810000000001</v>
          </cell>
          <cell r="AT3549">
            <v>7699.3760000000002</v>
          </cell>
          <cell r="AU3549">
            <v>7699.3760000000002</v>
          </cell>
          <cell r="AX3549">
            <v>0</v>
          </cell>
          <cell r="BB3549">
            <v>3303.5</v>
          </cell>
          <cell r="BI3549">
            <v>2000</v>
          </cell>
          <cell r="BS3549">
            <v>5303.5</v>
          </cell>
          <cell r="BT3549">
            <v>3303.5</v>
          </cell>
          <cell r="BU3549" t="str">
            <v>Автойўл жамғарма, ЙБЭҚ</v>
          </cell>
          <cell r="BV3549">
            <v>1325.5137299999999</v>
          </cell>
          <cell r="BW3549">
            <v>2768.7982099999999</v>
          </cell>
          <cell r="BX3549" t="str">
            <v>Шеробод ТЙФУК</v>
          </cell>
          <cell r="DD3549">
            <v>1.171</v>
          </cell>
          <cell r="GK3549" t="str">
            <v>3 303,5 млн сўм - Автомобиль йўлларини ривожлантириш мақсадли жамғармасининг жорий йил бошидаги қолдиқ маблағлари ҳисобидан</v>
          </cell>
          <cell r="GQ3549" t="str">
            <v>Янги қўшилган объект</v>
          </cell>
          <cell r="GX3549" t="str">
            <v>Лимит қўшилди</v>
          </cell>
        </row>
        <row r="3550">
          <cell r="A3550" t="str">
            <v>Сурхондарё вилояти Жарқурғон тумани "Қораянтоқ" МФЙда жойлашган "Янги Ўзбекистон" массивида автомобиль йўлини қуриш</v>
          </cell>
          <cell r="B3550" t="str">
            <v>2301222120920001</v>
          </cell>
          <cell r="C3550">
            <v>1</v>
          </cell>
          <cell r="E3550" t="str">
            <v>"Янги Ўзбекистон" ва уй жой массивларида барпо этиладиган ижтимоий ва ишлаб чиқариш инфратузилмаси объектлари</v>
          </cell>
          <cell r="F3550" t="str">
            <v>Автомобиль йўллари объектлари</v>
          </cell>
          <cell r="G3550" t="str">
            <v>"Янги Ўзбекистон" массиви</v>
          </cell>
          <cell r="H3550" t="str">
            <v>Автомобиль йўллари қўмитаси</v>
          </cell>
          <cell r="I3550" t="str">
            <v>"Сурхондарё МЙБХ" ДУК</v>
          </cell>
          <cell r="J3550" t="str">
            <v>Вазирлик ва идора</v>
          </cell>
          <cell r="K3550" t="str">
            <v>Қўшимча</v>
          </cell>
          <cell r="L3550" t="str">
            <v>Асосий</v>
          </cell>
          <cell r="M3550" t="str">
            <v>Сурхондарё вилояти</v>
          </cell>
          <cell r="N3550" t="str">
            <v>Жарқўрғон тумани</v>
          </cell>
          <cell r="P3550" t="str">
            <v>Янги қурилиш</v>
          </cell>
          <cell r="Q3550" t="str">
            <v>2023-2024</v>
          </cell>
          <cell r="R3550">
            <v>2</v>
          </cell>
          <cell r="AB3550">
            <v>1</v>
          </cell>
          <cell r="AE3550">
            <v>1</v>
          </cell>
          <cell r="AG3550">
            <v>1</v>
          </cell>
          <cell r="AH3550">
            <v>1</v>
          </cell>
          <cell r="AJ3550">
            <v>1</v>
          </cell>
          <cell r="AM3550">
            <v>1</v>
          </cell>
          <cell r="AN3550">
            <v>1</v>
          </cell>
          <cell r="AO3550">
            <v>1</v>
          </cell>
          <cell r="AR3550">
            <v>1</v>
          </cell>
          <cell r="AS3550">
            <v>9478.1260000000002</v>
          </cell>
          <cell r="AT3550">
            <v>9478.1260000000002</v>
          </cell>
          <cell r="AU3550">
            <v>9478.1260000000002</v>
          </cell>
          <cell r="AX3550">
            <v>0</v>
          </cell>
          <cell r="BB3550">
            <v>4132.5</v>
          </cell>
          <cell r="BI3550">
            <v>4200</v>
          </cell>
          <cell r="BS3550">
            <v>8332.5</v>
          </cell>
          <cell r="BT3550">
            <v>4132.5</v>
          </cell>
          <cell r="BU3550" t="str">
            <v>Автойўл жамғарма, ЙБЭҚ</v>
          </cell>
          <cell r="BV3550">
            <v>6574.4665999999997</v>
          </cell>
          <cell r="BW3550">
            <v>5578.9116999999997</v>
          </cell>
          <cell r="BX3550" t="str">
            <v>"Люкс лизинг строй сервис" МЧЖ</v>
          </cell>
          <cell r="DD3550">
            <v>3</v>
          </cell>
          <cell r="GK3550" t="str">
            <v>4 132,5 млн сўм - Автомобиль йўлларини ривожлантириш мақсадли жамғармасининг жорий йил бошидаги қолдиқ маблағлари ҳисобидан</v>
          </cell>
          <cell r="GQ3550" t="str">
            <v>Янги қўшилган объект</v>
          </cell>
          <cell r="GX3550" t="str">
            <v>Лимит қўшилди</v>
          </cell>
        </row>
        <row r="3551">
          <cell r="A3551" t="str">
            <v>Сурхондарё вилояти Саросиё тумани "Лутфукор" МФЙда жойлашган "Янги Ўзбекистон" массивида автомобиль йўлини қуриш</v>
          </cell>
          <cell r="B3551" t="str">
            <v>2301222170920002</v>
          </cell>
          <cell r="C3551">
            <v>1</v>
          </cell>
          <cell r="E3551" t="str">
            <v>"Янги Ўзбекистон" ва уй жой массивларида барпо этиладиган ижтимоий ва ишлаб чиқариш инфратузилмаси объектлари</v>
          </cell>
          <cell r="F3551" t="str">
            <v>Автомобиль йўллари объектлари</v>
          </cell>
          <cell r="G3551" t="str">
            <v>"Янги Ўзбекистон" массиви</v>
          </cell>
          <cell r="H3551" t="str">
            <v>Автомобиль йўллари қўмитаси</v>
          </cell>
          <cell r="I3551" t="str">
            <v>"Сурхондарё МЙБХ" ДУК</v>
          </cell>
          <cell r="J3551" t="str">
            <v>Вазирлик ва идора</v>
          </cell>
          <cell r="K3551" t="str">
            <v>Қўшимча</v>
          </cell>
          <cell r="L3551" t="str">
            <v>Асосий</v>
          </cell>
          <cell r="M3551" t="str">
            <v>Сурхондарё вилояти</v>
          </cell>
          <cell r="N3551" t="str">
            <v>Сариосиё тумани</v>
          </cell>
          <cell r="P3551" t="str">
            <v>Янги қурилиш</v>
          </cell>
          <cell r="Q3551" t="str">
            <v>2023-2024</v>
          </cell>
          <cell r="R3551">
            <v>2</v>
          </cell>
          <cell r="AB3551">
            <v>1</v>
          </cell>
          <cell r="AE3551">
            <v>1</v>
          </cell>
          <cell r="AG3551">
            <v>1</v>
          </cell>
          <cell r="AH3551">
            <v>1</v>
          </cell>
          <cell r="AJ3551">
            <v>1</v>
          </cell>
          <cell r="AM3551">
            <v>1</v>
          </cell>
          <cell r="AN3551">
            <v>1</v>
          </cell>
          <cell r="AO3551">
            <v>1</v>
          </cell>
          <cell r="AR3551">
            <v>1</v>
          </cell>
          <cell r="AS3551">
            <v>12152.66</v>
          </cell>
          <cell r="AT3551">
            <v>12152.66</v>
          </cell>
          <cell r="AU3551">
            <v>12152.66</v>
          </cell>
          <cell r="AX3551">
            <v>0</v>
          </cell>
          <cell r="BB3551">
            <v>4180</v>
          </cell>
          <cell r="BI3551">
            <v>4200</v>
          </cell>
          <cell r="BS3551">
            <v>8380</v>
          </cell>
          <cell r="BT3551">
            <v>4180</v>
          </cell>
          <cell r="BU3551" t="str">
            <v>Автойўл жамғарма, ЙБЭҚ</v>
          </cell>
          <cell r="BV3551">
            <v>2529.1251200000002</v>
          </cell>
          <cell r="BW3551">
            <v>4088.8102399999998</v>
          </cell>
          <cell r="BX3551" t="str">
            <v>"Глобал патнер шеф" МЧЖ</v>
          </cell>
          <cell r="DD3551">
            <v>3</v>
          </cell>
          <cell r="GK3551" t="str">
            <v>4 180 млн сўм - Автомобиль йўлларини ривожлантириш мақсадли жамғармасининг жорий йил бошидаги қолдиқ маблағлари ҳисобидан</v>
          </cell>
          <cell r="GQ3551" t="str">
            <v>Янги қўшилган объект</v>
          </cell>
          <cell r="GX3551" t="str">
            <v>Лимит қўшилди</v>
          </cell>
        </row>
        <row r="3552">
          <cell r="A3552" t="str">
            <v>Тошкент вилояти Чирчиқ шаҳар "Ифтихор" МФЙда жойлашган "Янги Ўзбекистон" массивида автомобиль йўлини қуриш</v>
          </cell>
          <cell r="B3552" t="str">
            <v>2201274190920001
2301274190920003
2301274190920004
2301274190920005
2301274190920006</v>
          </cell>
          <cell r="C3552">
            <v>1</v>
          </cell>
          <cell r="E3552" t="str">
            <v>"Янги Ўзбекистон" ва уй жой массивларида барпо этиладиган ижтимоий ва ишлаб чиқариш инфратузилмаси объектлари</v>
          </cell>
          <cell r="F3552" t="str">
            <v>Автомобиль йўллари объектлари</v>
          </cell>
          <cell r="G3552" t="str">
            <v>"Янги Ўзбекистон" массиви</v>
          </cell>
          <cell r="H3552" t="str">
            <v>Автомобиль йўллари қўмитаси</v>
          </cell>
          <cell r="I3552" t="str">
            <v>"Тошкент вилояти МЙБХ" ДУК</v>
          </cell>
          <cell r="J3552" t="str">
            <v>Вазирлик ва идора</v>
          </cell>
          <cell r="K3552" t="str">
            <v>Қўшимча</v>
          </cell>
          <cell r="L3552" t="str">
            <v>Қўшимча</v>
          </cell>
          <cell r="M3552" t="str">
            <v>Тошкент вилояти</v>
          </cell>
          <cell r="N3552" t="str">
            <v>Чирчиқ шаҳри</v>
          </cell>
          <cell r="P3552" t="str">
            <v>Янги қурилиш</v>
          </cell>
          <cell r="Q3552" t="str">
            <v>2022-2024</v>
          </cell>
          <cell r="R3552">
            <v>1</v>
          </cell>
          <cell r="X3552">
            <v>1</v>
          </cell>
          <cell r="Z3552">
            <v>1</v>
          </cell>
          <cell r="AA3552">
            <v>1</v>
          </cell>
          <cell r="AS3552">
            <v>58777</v>
          </cell>
          <cell r="AT3552">
            <v>58777</v>
          </cell>
          <cell r="AU3552">
            <v>58777</v>
          </cell>
          <cell r="AX3552">
            <v>0</v>
          </cell>
          <cell r="BB3552">
            <v>32000</v>
          </cell>
          <cell r="BS3552">
            <v>32000</v>
          </cell>
          <cell r="BT3552">
            <v>32000</v>
          </cell>
          <cell r="BU3552" t="str">
            <v>Автойўл жамғарма, ЙБЭҚ</v>
          </cell>
          <cell r="BV3552">
            <v>27638.5</v>
          </cell>
          <cell r="BW3552">
            <v>17718.16</v>
          </cell>
          <cell r="BX3552" t="str">
            <v>"Доркомплект Снап Плюс" МЧЖ ва "TOSHKENT YO'L QURISH" MCHJ</v>
          </cell>
          <cell r="DD3552">
            <v>5.0199999999999996</v>
          </cell>
          <cell r="GK3552" t="str">
            <v>Автомобиль йўлларини ривожлантириш мақсадли жамғармасининг жорий йил бошидаги қолдиқ маблағлари ҳисобидан</v>
          </cell>
          <cell r="GQ3552" t="str">
            <v>Янги қўшилган объект</v>
          </cell>
        </row>
        <row r="3553">
          <cell r="A3553" t="str">
            <v>Тошкент вилояти Олмалиқ шаҳар
"И.Каримов" МФЙ ва 
"А.Қаҳҳор" МФЙ ҳудудларида жойлашган "Янги Ўзбекистон" массивида автомобиль йўлларини қуриш</v>
          </cell>
          <cell r="B3553" t="str">
            <v>2301274040920002</v>
          </cell>
          <cell r="C3553">
            <v>1</v>
          </cell>
          <cell r="E3553" t="str">
            <v>"Янги Ўзбекистон" ва уй жой массивларида барпо этиладиган ижтимоий ва ишлаб чиқариш инфратузилмаси объектлари</v>
          </cell>
          <cell r="F3553" t="str">
            <v>Автомобиль йўллари объектлари</v>
          </cell>
          <cell r="G3553" t="str">
            <v>"Янги Ўзбекистон" массиви</v>
          </cell>
          <cell r="H3553" t="str">
            <v>Автомобиль йўллари қўмитаси</v>
          </cell>
          <cell r="I3553" t="str">
            <v>"Тошкент вилояти МЙБХ" ДУК</v>
          </cell>
          <cell r="J3553" t="str">
            <v>Вазирлик ва идора</v>
          </cell>
          <cell r="K3553" t="str">
            <v>Қўшимча</v>
          </cell>
          <cell r="L3553" t="str">
            <v>Қўшимча</v>
          </cell>
          <cell r="M3553" t="str">
            <v>Тошкент вилояти</v>
          </cell>
          <cell r="N3553" t="str">
            <v>Олмалиқ шаҳри</v>
          </cell>
          <cell r="P3553" t="str">
            <v>Янги қурилиш</v>
          </cell>
          <cell r="Q3553" t="str">
            <v>2023-2025</v>
          </cell>
          <cell r="R3553">
            <v>2</v>
          </cell>
          <cell r="AB3553">
            <v>1</v>
          </cell>
          <cell r="AE3553">
            <v>1</v>
          </cell>
          <cell r="AG3553">
            <v>1</v>
          </cell>
          <cell r="AH3553">
            <v>1</v>
          </cell>
          <cell r="AJ3553">
            <v>1</v>
          </cell>
          <cell r="AM3553">
            <v>1</v>
          </cell>
          <cell r="AN3553">
            <v>1</v>
          </cell>
          <cell r="AO3553">
            <v>1</v>
          </cell>
          <cell r="AR3553">
            <v>1</v>
          </cell>
          <cell r="AS3553">
            <v>19000</v>
          </cell>
          <cell r="AT3553">
            <v>19000</v>
          </cell>
          <cell r="AU3553">
            <v>19000</v>
          </cell>
          <cell r="AX3553">
            <v>0</v>
          </cell>
          <cell r="BB3553">
            <v>6000</v>
          </cell>
          <cell r="BS3553">
            <v>6000</v>
          </cell>
          <cell r="BT3553">
            <v>6000</v>
          </cell>
          <cell r="BU3553" t="str">
            <v>Автойўл жамғарма, ЙБЭҚ</v>
          </cell>
          <cell r="BV3553">
            <v>5836.7175999999999</v>
          </cell>
          <cell r="BW3553">
            <v>5567.9426999999996</v>
          </cell>
          <cell r="BX3553" t="str">
            <v>Бўка ТЙФУК,
"Автойўлсаноат инвест" МЧЖ</v>
          </cell>
          <cell r="DD3553">
            <v>1.5</v>
          </cell>
          <cell r="GK3553" t="str">
            <v>Автомобиль йўлларини ривожлантириш мақсадли жамғармасининг жорий йил бошидаги қолдиқ маблағлари ҳисобидан</v>
          </cell>
          <cell r="GQ3553" t="str">
            <v>Янги қўшилган объект</v>
          </cell>
        </row>
        <row r="3554">
          <cell r="A3554" t="str">
            <v>Фарғона шаҳар Аэропорт кўчаси "Эко шаҳар" ҳудудида жойлашган "Янги Ўзбекистон" массивида автомобиль йўлини қуриш</v>
          </cell>
          <cell r="B3554" t="str">
            <v>2201304010920003</v>
          </cell>
          <cell r="C3554">
            <v>1</v>
          </cell>
          <cell r="E3554" t="str">
            <v>"Янги Ўзбекистон" ва уй жой массивларида барпо этиладиган ижтимоий ва ишлаб чиқариш инфратузилмаси объектлари</v>
          </cell>
          <cell r="F3554" t="str">
            <v>Автомобиль йўллари объектлари</v>
          </cell>
          <cell r="G3554" t="str">
            <v>"Янги Ўзбекистон" массиви</v>
          </cell>
          <cell r="H3554" t="str">
            <v>Автомобиль йўллари қўмитаси</v>
          </cell>
          <cell r="I3554" t="str">
            <v>"Фарғона МЙБХ" ДУК</v>
          </cell>
          <cell r="J3554" t="str">
            <v>Вазирлик ва идора</v>
          </cell>
          <cell r="K3554" t="str">
            <v>Қўшимча</v>
          </cell>
          <cell r="L3554" t="str">
            <v>Қўшимча</v>
          </cell>
          <cell r="M3554" t="str">
            <v>Фарғона вилояти</v>
          </cell>
          <cell r="N3554" t="str">
            <v>Фарғона шаҳри</v>
          </cell>
          <cell r="P3554" t="str">
            <v>Янги қурилиш</v>
          </cell>
          <cell r="Q3554" t="str">
            <v>2022-2024</v>
          </cell>
          <cell r="R3554">
            <v>2</v>
          </cell>
          <cell r="AB3554">
            <v>1</v>
          </cell>
          <cell r="AE3554">
            <v>1</v>
          </cell>
          <cell r="AG3554">
            <v>1</v>
          </cell>
          <cell r="AH3554">
            <v>1</v>
          </cell>
          <cell r="AJ3554">
            <v>1</v>
          </cell>
          <cell r="AM3554">
            <v>1</v>
          </cell>
          <cell r="AN3554">
            <v>1</v>
          </cell>
          <cell r="AO3554">
            <v>1</v>
          </cell>
          <cell r="AR3554">
            <v>1</v>
          </cell>
          <cell r="AS3554">
            <v>16565.599999999999</v>
          </cell>
          <cell r="AT3554">
            <v>16565.599999999999</v>
          </cell>
          <cell r="AU3554">
            <v>16565.599999999999</v>
          </cell>
          <cell r="AX3554">
            <v>0</v>
          </cell>
          <cell r="BB3554">
            <v>8000</v>
          </cell>
          <cell r="BO3554">
            <v>10000</v>
          </cell>
          <cell r="BR3554">
            <v>-119.89999999999964</v>
          </cell>
          <cell r="BS3554">
            <v>17880.099999999999</v>
          </cell>
          <cell r="BT3554">
            <v>17880.099999999999</v>
          </cell>
          <cell r="BU3554" t="str">
            <v>Автойўл жамғарма, ЙБЭҚ</v>
          </cell>
          <cell r="BV3554">
            <v>12782.000099999999</v>
          </cell>
          <cell r="BW3554">
            <v>12485.399600000001</v>
          </cell>
          <cell r="BX3554" t="str">
            <v>Фарғона ТЙФУК</v>
          </cell>
          <cell r="DD3554">
            <v>1.21</v>
          </cell>
          <cell r="GK3554" t="str">
            <v>Автомобиль йўлларини ривожлантириш мақсадли жамғармасининг жорий йил бошидаги қолдиқ маблағлари ҳисобидан</v>
          </cell>
          <cell r="GQ3554" t="str">
            <v>Янги қўшилган объект</v>
          </cell>
          <cell r="HD3554" t="str">
            <v>Лимит қўшилди</v>
          </cell>
        </row>
        <row r="3555">
          <cell r="A3555" t="str">
            <v>Фарғона вилояти Фарғона туман "Янги аср" МФЙда жойлашган "Янги Ўзбекистон" массивида автомобиль йўлини қуриш</v>
          </cell>
          <cell r="B3555" t="str">
            <v>2301302330920001</v>
          </cell>
          <cell r="C3555">
            <v>1</v>
          </cell>
          <cell r="E3555" t="str">
            <v>"Янги Ўзбекистон" ва уй жой массивларида барпо этиладиган ижтимоий ва ишлаб чиқариш инфратузилмаси объектлари</v>
          </cell>
          <cell r="F3555" t="str">
            <v>Автомобиль йўллари объектлари</v>
          </cell>
          <cell r="G3555" t="str">
            <v>"Янги Ўзбекистон" массиви</v>
          </cell>
          <cell r="H3555" t="str">
            <v>Автомобиль йўллари қўмитаси</v>
          </cell>
          <cell r="I3555" t="str">
            <v>"Фарғона МЙБХ" ДУК</v>
          </cell>
          <cell r="J3555" t="str">
            <v>Вазирлик ва идора</v>
          </cell>
          <cell r="K3555" t="str">
            <v>Қўшимча</v>
          </cell>
          <cell r="L3555" t="str">
            <v>Қўшимча</v>
          </cell>
          <cell r="M3555" t="str">
            <v>Фарғона вилояти</v>
          </cell>
          <cell r="N3555" t="str">
            <v>Фарғона тумани</v>
          </cell>
          <cell r="P3555" t="str">
            <v>Янги қурилиш</v>
          </cell>
          <cell r="Q3555" t="str">
            <v>2023-2024</v>
          </cell>
          <cell r="R3555">
            <v>2</v>
          </cell>
          <cell r="AB3555">
            <v>1</v>
          </cell>
          <cell r="AE3555">
            <v>1</v>
          </cell>
          <cell r="AG3555">
            <v>1</v>
          </cell>
          <cell r="AH3555">
            <v>1</v>
          </cell>
          <cell r="AJ3555">
            <v>1</v>
          </cell>
          <cell r="AM3555">
            <v>1</v>
          </cell>
          <cell r="AN3555">
            <v>1</v>
          </cell>
          <cell r="AO3555">
            <v>1</v>
          </cell>
          <cell r="AR3555">
            <v>1</v>
          </cell>
          <cell r="AS3555">
            <v>11734</v>
          </cell>
          <cell r="AT3555">
            <v>11734</v>
          </cell>
          <cell r="AU3555">
            <v>11734</v>
          </cell>
          <cell r="AX3555">
            <v>0</v>
          </cell>
          <cell r="BB3555">
            <v>3000</v>
          </cell>
          <cell r="BR3555">
            <v>-43.989999999999782</v>
          </cell>
          <cell r="BS3555">
            <v>2956.01</v>
          </cell>
          <cell r="BT3555">
            <v>2956.01</v>
          </cell>
          <cell r="BU3555" t="str">
            <v>Автойўл жамғарма, ЙБЭҚ</v>
          </cell>
          <cell r="BV3555">
            <v>938.97177999999997</v>
          </cell>
          <cell r="BW3555">
            <v>893.73350000000005</v>
          </cell>
          <cell r="BX3555" t="str">
            <v>"Фарғона йўл қуриш таъмирлаш" МЧЖ</v>
          </cell>
          <cell r="DD3555">
            <v>3</v>
          </cell>
          <cell r="GK3555" t="str">
            <v>Автомобиль йўлларини ривожлантириш мақсадли жамғармасининг жорий йил бошидаги қолдиқ маблағлари ҳисобидан</v>
          </cell>
          <cell r="GQ3555" t="str">
            <v>Янги қўшилган объект</v>
          </cell>
        </row>
        <row r="3556">
          <cell r="A3556" t="str">
            <v>Фарғона вилояти Ёзёвон тумани "Юқори сойбуйи" МФЙда жойлашган "Янги Ўзбекистон" массивида  автомобиль йўлини қуриш</v>
          </cell>
          <cell r="B3556" t="str">
            <v>2301302420920002</v>
          </cell>
          <cell r="C3556">
            <v>1</v>
          </cell>
          <cell r="E3556" t="str">
            <v>"Янги Ўзбекистон" ва уй жой массивларида барпо этиладиган ижтимоий ва ишлаб чиқариш инфратузилмаси объектлари</v>
          </cell>
          <cell r="F3556" t="str">
            <v>Автомобиль йўллари объектлари</v>
          </cell>
          <cell r="G3556" t="str">
            <v>"Янги Ўзбекистон" массиви</v>
          </cell>
          <cell r="H3556" t="str">
            <v>Автомобиль йўллари қўмитаси</v>
          </cell>
          <cell r="I3556" t="str">
            <v>"Фарғона МЙБХ" ДУК</v>
          </cell>
          <cell r="J3556" t="str">
            <v>Вазирлик ва идора</v>
          </cell>
          <cell r="K3556" t="str">
            <v>Қўшимча</v>
          </cell>
          <cell r="L3556" t="str">
            <v>Қўшимча</v>
          </cell>
          <cell r="M3556" t="str">
            <v>Фарғона вилояти</v>
          </cell>
          <cell r="N3556" t="str">
            <v>Ёзёвон тумани</v>
          </cell>
          <cell r="P3556" t="str">
            <v>Янги қурилиш</v>
          </cell>
          <cell r="Q3556" t="str">
            <v>2023-2024</v>
          </cell>
          <cell r="R3556">
            <v>2</v>
          </cell>
          <cell r="AB3556">
            <v>1</v>
          </cell>
          <cell r="AE3556">
            <v>1</v>
          </cell>
          <cell r="AG3556">
            <v>1</v>
          </cell>
          <cell r="AH3556">
            <v>1</v>
          </cell>
          <cell r="AJ3556">
            <v>1</v>
          </cell>
          <cell r="AM3556">
            <v>1</v>
          </cell>
          <cell r="AN3556">
            <v>1</v>
          </cell>
          <cell r="AO3556">
            <v>1</v>
          </cell>
          <cell r="AR3556">
            <v>1</v>
          </cell>
          <cell r="AS3556">
            <v>26377.599999999999</v>
          </cell>
          <cell r="AT3556">
            <v>26377.599999999999</v>
          </cell>
          <cell r="AU3556">
            <v>26377.599999999999</v>
          </cell>
          <cell r="AX3556">
            <v>0</v>
          </cell>
          <cell r="BB3556">
            <v>3000</v>
          </cell>
          <cell r="BR3556">
            <v>-45</v>
          </cell>
          <cell r="BS3556">
            <v>2955</v>
          </cell>
          <cell r="BT3556">
            <v>2955</v>
          </cell>
          <cell r="BU3556" t="str">
            <v>Автойўл жамғарма, ЙБЭҚ</v>
          </cell>
          <cell r="BV3556">
            <v>1548.93325</v>
          </cell>
          <cell r="BW3556">
            <v>1472.96371</v>
          </cell>
          <cell r="BX3556" t="str">
            <v>"Фарғона йўл қурилиш УФК" МЧЖ</v>
          </cell>
          <cell r="DD3556">
            <v>3</v>
          </cell>
          <cell r="GK3556" t="str">
            <v>Автомобиль йўлларини ривожлантириш мақсадли жамғармасининг жорий йил бошидаги қолдиқ маблағлари ҳисобидан</v>
          </cell>
          <cell r="GQ3556" t="str">
            <v>Янги қўшилган объект</v>
          </cell>
        </row>
        <row r="3557">
          <cell r="A3557" t="str">
            <v>Тақсимланмаган лимит</v>
          </cell>
          <cell r="E3557" t="str">
            <v>"Янги Ўзбекистон" ва уй жой массивларида барпо этиладиган ижтимоий ва ишлаб чиқариш инфратузилмаси объектлари</v>
          </cell>
          <cell r="F3557" t="str">
            <v>Автомобиль йўллари объектлари</v>
          </cell>
          <cell r="H3557" t="str">
            <v>Автомобиль йўллари қўмитаси</v>
          </cell>
          <cell r="I3557" t="str">
            <v>"Фарғона МЙБХ" ДУК</v>
          </cell>
          <cell r="J3557" t="str">
            <v>Вазирлик ва идора</v>
          </cell>
          <cell r="K3557" t="str">
            <v>Қўшимча</v>
          </cell>
          <cell r="L3557" t="str">
            <v>Асосий</v>
          </cell>
          <cell r="M3557" t="str">
            <v>Фарғона вилояти</v>
          </cell>
          <cell r="P3557" t="str">
            <v>Тақсимланмаган лимит</v>
          </cell>
          <cell r="R3557">
            <v>2</v>
          </cell>
          <cell r="BR3557">
            <v>208.88999999999942</v>
          </cell>
          <cell r="BS3557">
            <v>208.88999999999942</v>
          </cell>
          <cell r="BT3557">
            <v>208.88999999999942</v>
          </cell>
          <cell r="BU3557" t="str">
            <v>Автойўл жамғарма, ЙБЭҚ</v>
          </cell>
        </row>
        <row r="3558">
          <cell r="A3558" t="str">
            <v>Хоразм вилояти Тупроққалъа тумани "Обод" МФЙда жойлашган "Янги Ўзбекистон" массивида автомобиль йўлини қуриш</v>
          </cell>
          <cell r="B3558" t="str">
            <v>2201332210920002</v>
          </cell>
          <cell r="C3558">
            <v>1</v>
          </cell>
          <cell r="E3558" t="str">
            <v>"Янги Ўзбекистон" ва уй жой массивларида барпо этиладиган ижтимоий ва ишлаб чиқариш инфратузилмаси объектлари</v>
          </cell>
          <cell r="F3558" t="str">
            <v>Автомобиль йўллари объектлари</v>
          </cell>
          <cell r="G3558" t="str">
            <v>"Янги Ўзбекистон" массиви</v>
          </cell>
          <cell r="H3558" t="str">
            <v>Автомобиль йўллари қўмитаси</v>
          </cell>
          <cell r="I3558" t="str">
            <v>"Хоразм МЙБХ" ДУК</v>
          </cell>
          <cell r="J3558" t="str">
            <v>Вазирлик ва идора</v>
          </cell>
          <cell r="K3558" t="str">
            <v>Қўшимча</v>
          </cell>
          <cell r="L3558" t="str">
            <v>Қўшимча</v>
          </cell>
          <cell r="M3558" t="str">
            <v>Хоразм вилояти</v>
          </cell>
          <cell r="N3558" t="str">
            <v>Тупроққалъа тумани</v>
          </cell>
          <cell r="P3558" t="str">
            <v>Янги қурилиш</v>
          </cell>
          <cell r="Q3558" t="str">
            <v>2022-2023</v>
          </cell>
          <cell r="R3558">
            <v>1</v>
          </cell>
          <cell r="S3558">
            <v>1</v>
          </cell>
          <cell r="X3558">
            <v>1</v>
          </cell>
          <cell r="Z3558">
            <v>1</v>
          </cell>
          <cell r="AA3558">
            <v>1</v>
          </cell>
          <cell r="AS3558">
            <v>860.4</v>
          </cell>
          <cell r="AT3558">
            <v>41.5</v>
          </cell>
          <cell r="AU3558">
            <v>41.5</v>
          </cell>
          <cell r="AX3558">
            <v>0</v>
          </cell>
          <cell r="BB3558">
            <v>41.5</v>
          </cell>
          <cell r="BS3558">
            <v>41.5</v>
          </cell>
          <cell r="BT3558">
            <v>41.5</v>
          </cell>
          <cell r="BU3558" t="str">
            <v>Автойўл жамғарма, ЙБЭҚ</v>
          </cell>
          <cell r="BX3558" t="str">
            <v>"Ботир техник" МЧЖ</v>
          </cell>
          <cell r="DD3558">
            <v>0.66700000000000004</v>
          </cell>
          <cell r="DE3558">
            <v>0.66700000000000004</v>
          </cell>
          <cell r="DF3558">
            <v>0.66700000000000004</v>
          </cell>
          <cell r="GK3558" t="str">
            <v>Автомобиль йўлларини ривожлантириш мақсадли жамғармасининг жорий йил бошидаги қолдиқ маблағлари ҳисобидан</v>
          </cell>
          <cell r="GQ3558" t="str">
            <v>Янги қўшилган объект</v>
          </cell>
        </row>
        <row r="3559">
          <cell r="A3559" t="str">
            <v>Хоразм вилояти Янгиариқ тумани "Дўстлик" МФЙда жойлашган "Янги Ўзбекистон" массивида автомобиль йўлини қуриш</v>
          </cell>
          <cell r="B3559" t="str">
            <v>2301332330920002</v>
          </cell>
          <cell r="C3559">
            <v>1</v>
          </cell>
          <cell r="E3559" t="str">
            <v>"Янги Ўзбекистон" ва уй жой массивларида барпо этиладиган ижтимоий ва ишлаб чиқариш инфратузилмаси объектлари</v>
          </cell>
          <cell r="F3559" t="str">
            <v>Автомобиль йўллари объектлари</v>
          </cell>
          <cell r="G3559" t="str">
            <v>"Янги Ўзбекистон" массиви</v>
          </cell>
          <cell r="H3559" t="str">
            <v>Автомобиль йўллари қўмитаси</v>
          </cell>
          <cell r="I3559" t="str">
            <v>"Хоразм МЙБХ" ДУК</v>
          </cell>
          <cell r="J3559" t="str">
            <v>Вазирлик ва идора</v>
          </cell>
          <cell r="K3559" t="str">
            <v>Қўшимча</v>
          </cell>
          <cell r="L3559" t="str">
            <v>Қўшимча</v>
          </cell>
          <cell r="M3559" t="str">
            <v>Хоразм вилояти</v>
          </cell>
          <cell r="N3559" t="str">
            <v>Янгиариқ тумани</v>
          </cell>
          <cell r="P3559" t="str">
            <v>Янги қурилиш</v>
          </cell>
          <cell r="Q3559" t="str">
            <v>2023-2024</v>
          </cell>
          <cell r="R3559">
            <v>2</v>
          </cell>
          <cell r="AB3559">
            <v>1</v>
          </cell>
          <cell r="AE3559">
            <v>1</v>
          </cell>
          <cell r="AG3559">
            <v>1</v>
          </cell>
          <cell r="AH3559">
            <v>1</v>
          </cell>
          <cell r="AJ3559">
            <v>1</v>
          </cell>
          <cell r="AM3559">
            <v>1</v>
          </cell>
          <cell r="AN3559">
            <v>1</v>
          </cell>
          <cell r="AO3559">
            <v>1</v>
          </cell>
          <cell r="AR3559">
            <v>1</v>
          </cell>
          <cell r="AS3559">
            <v>2333.1819999999998</v>
          </cell>
          <cell r="AT3559">
            <v>2333.1819999999998</v>
          </cell>
          <cell r="AU3559">
            <v>2333.1819999999998</v>
          </cell>
          <cell r="AX3559">
            <v>0</v>
          </cell>
          <cell r="BB3559">
            <v>2600</v>
          </cell>
          <cell r="BR3559">
            <v>-605.25844299999994</v>
          </cell>
          <cell r="BS3559">
            <v>1994.7415570000001</v>
          </cell>
          <cell r="BT3559">
            <v>1994.7415570000001</v>
          </cell>
          <cell r="BU3559" t="str">
            <v>Автойўл жамғарма, ЙБЭҚ</v>
          </cell>
          <cell r="BV3559">
            <v>2088.9008600000002</v>
          </cell>
          <cell r="BW3559">
            <v>1994.7415000000001</v>
          </cell>
          <cell r="BX3559" t="str">
            <v>"Ботир техник" МЧЖ</v>
          </cell>
          <cell r="DD3559">
            <v>3</v>
          </cell>
          <cell r="GK3559" t="str">
            <v>Автомобиль йўлларини ривожлантириш мақсадли жамғармасининг жорий йил бошидаги қолдиқ маблағлари ҳисобидан</v>
          </cell>
          <cell r="GQ3559" t="str">
            <v>Янги қўшилган объект</v>
          </cell>
        </row>
        <row r="3560">
          <cell r="A3560" t="str">
            <v>Хоразм вилояти Хонқа тумани "Ёш куч" МФЙда жойлашган "Янги Ўзбекистон" массивида автомобиль йўлини қуриш</v>
          </cell>
          <cell r="B3560" t="str">
            <v>2301332230920001</v>
          </cell>
          <cell r="C3560">
            <v>1</v>
          </cell>
          <cell r="E3560" t="str">
            <v>"Янги Ўзбекистон" ва уй жой массивларида барпо этиладиган ижтимоий ва ишлаб чиқариш инфратузилмаси объектлари</v>
          </cell>
          <cell r="F3560" t="str">
            <v>Автомобиль йўллари объектлари</v>
          </cell>
          <cell r="G3560" t="str">
            <v>"Янги Ўзбекистон" массиви</v>
          </cell>
          <cell r="H3560" t="str">
            <v>Автомобиль йўллари қўмитаси</v>
          </cell>
          <cell r="I3560" t="str">
            <v>"Хоразм МЙБХ" ДУК</v>
          </cell>
          <cell r="J3560" t="str">
            <v>Вазирлик ва идора</v>
          </cell>
          <cell r="K3560" t="str">
            <v>Қўшимча</v>
          </cell>
          <cell r="L3560" t="str">
            <v>Қўшимча</v>
          </cell>
          <cell r="M3560" t="str">
            <v>Хоразм вилояти</v>
          </cell>
          <cell r="N3560" t="str">
            <v>Хонқа тумани</v>
          </cell>
          <cell r="P3560" t="str">
            <v>Янги қурилиш</v>
          </cell>
          <cell r="Q3560" t="str">
            <v>2023-2024</v>
          </cell>
          <cell r="R3560">
            <v>2</v>
          </cell>
          <cell r="AB3560">
            <v>1</v>
          </cell>
          <cell r="AE3560">
            <v>1</v>
          </cell>
          <cell r="AG3560">
            <v>1</v>
          </cell>
          <cell r="AH3560">
            <v>1</v>
          </cell>
          <cell r="AJ3560">
            <v>1</v>
          </cell>
          <cell r="AM3560">
            <v>1</v>
          </cell>
          <cell r="AN3560">
            <v>1</v>
          </cell>
          <cell r="AO3560">
            <v>1</v>
          </cell>
          <cell r="AR3560">
            <v>1</v>
          </cell>
          <cell r="AS3560">
            <v>2808.6779999999999</v>
          </cell>
          <cell r="AT3560">
            <v>2808.6779999999999</v>
          </cell>
          <cell r="AU3560">
            <v>2808.6779999999999</v>
          </cell>
          <cell r="AX3560">
            <v>0</v>
          </cell>
          <cell r="BB3560">
            <v>2400</v>
          </cell>
          <cell r="BR3560">
            <v>88.820216000000073</v>
          </cell>
          <cell r="BS3560">
            <v>2488.8202160000001</v>
          </cell>
          <cell r="BT3560">
            <v>2488.8202160000001</v>
          </cell>
          <cell r="BU3560" t="str">
            <v>Автойўл жамғарма, ЙБЭҚ</v>
          </cell>
          <cell r="BV3560">
            <v>2175.5059200000001</v>
          </cell>
          <cell r="BW3560">
            <v>2193.4407700000002</v>
          </cell>
          <cell r="BX3560" t="str">
            <v>"Хоразм қурилиш ёғдуси" МЧЖ</v>
          </cell>
          <cell r="DD3560">
            <v>3</v>
          </cell>
          <cell r="GK3560" t="str">
            <v>Автомобиль йўлларини ривожлантириш мақсадли жамғармасининг жорий йил бошидаги қолдиқ маблағлари ҳисобидан</v>
          </cell>
          <cell r="GQ3560" t="str">
            <v>Янги қўшилган объект</v>
          </cell>
        </row>
        <row r="3561">
          <cell r="A3561" t="str">
            <v>Тақсимланмаган лимит</v>
          </cell>
          <cell r="E3561" t="str">
            <v>"Янги Ўзбекистон" ва уй жой массивларида барпо этиладиган ижтимоий ва ишлаб чиқариш инфратузилмаси объектлари</v>
          </cell>
          <cell r="F3561" t="str">
            <v>Автомобиль йўллари объектлари</v>
          </cell>
          <cell r="H3561" t="str">
            <v>Автомобиль йўллари қўмитаси</v>
          </cell>
          <cell r="I3561" t="str">
            <v>"Хоразм МЙБХ" ДУК</v>
          </cell>
          <cell r="J3561" t="str">
            <v>Вазирлик ва идора</v>
          </cell>
          <cell r="K3561" t="str">
            <v>Қўшимча</v>
          </cell>
          <cell r="L3561" t="str">
            <v>Асосий</v>
          </cell>
          <cell r="M3561" t="str">
            <v>Хоразм вилояти</v>
          </cell>
          <cell r="P3561" t="str">
            <v>Тақсимланмаган лимит</v>
          </cell>
          <cell r="R3561">
            <v>2</v>
          </cell>
          <cell r="BR3561">
            <v>516.43822699999987</v>
          </cell>
          <cell r="BS3561">
            <v>516.43822699999987</v>
          </cell>
          <cell r="BT3561">
            <v>516.43822699999987</v>
          </cell>
          <cell r="BU3561" t="str">
            <v>Автойўл жамғарма, ЙБЭҚ</v>
          </cell>
        </row>
        <row r="3562">
          <cell r="A3562" t="str">
            <v>Тошкент шаҳри Сергели тумани "А.Навоий" массивида жойлашган "Янги Ўзбекистон" массивида автомобиль йўлини қуриш</v>
          </cell>
          <cell r="B3562" t="str">
            <v>2301262830920003</v>
          </cell>
          <cell r="C3562">
            <v>1</v>
          </cell>
          <cell r="E3562" t="str">
            <v>"Янги Ўзбекистон" ва уй жой массивларида барпо этиладиган ижтимоий ва ишлаб чиқариш инфратузилмаси объектлари</v>
          </cell>
          <cell r="F3562" t="str">
            <v>Автомобиль йўллари объектлари</v>
          </cell>
          <cell r="G3562" t="str">
            <v>"Янги Ўзбекистон" массиви</v>
          </cell>
          <cell r="H3562" t="str">
            <v>Автомобиль йўллари қўмитаси</v>
          </cell>
          <cell r="I3562" t="str">
            <v>"Тошкент шаҳар МЙБХ" ДУК</v>
          </cell>
          <cell r="J3562" t="str">
            <v>Вазирлик ва идора</v>
          </cell>
          <cell r="K3562" t="str">
            <v>Қўшимча</v>
          </cell>
          <cell r="L3562" t="str">
            <v>Қўшимча</v>
          </cell>
          <cell r="M3562" t="str">
            <v>Тошкент шаҳар</v>
          </cell>
          <cell r="N3562" t="str">
            <v xml:space="preserve">Сергели тумани </v>
          </cell>
          <cell r="P3562" t="str">
            <v>Янги қурилиш</v>
          </cell>
          <cell r="Q3562" t="str">
            <v>2023-2025</v>
          </cell>
          <cell r="R3562">
            <v>2</v>
          </cell>
          <cell r="AB3562">
            <v>1</v>
          </cell>
          <cell r="AE3562">
            <v>1</v>
          </cell>
          <cell r="AG3562">
            <v>1</v>
          </cell>
          <cell r="AH3562">
            <v>1</v>
          </cell>
          <cell r="AJ3562">
            <v>1</v>
          </cell>
          <cell r="AM3562">
            <v>1</v>
          </cell>
          <cell r="AN3562">
            <v>1</v>
          </cell>
          <cell r="AO3562">
            <v>1</v>
          </cell>
          <cell r="AR3562">
            <v>1</v>
          </cell>
          <cell r="AS3562">
            <v>3000</v>
          </cell>
          <cell r="AT3562">
            <v>3000</v>
          </cell>
          <cell r="AU3562">
            <v>3000</v>
          </cell>
          <cell r="AX3562">
            <v>0</v>
          </cell>
          <cell r="BB3562">
            <v>3000</v>
          </cell>
          <cell r="BS3562">
            <v>3000</v>
          </cell>
          <cell r="BT3562">
            <v>3000</v>
          </cell>
          <cell r="BU3562" t="str">
            <v>Автойўл жамғарма, ЙБЭҚ</v>
          </cell>
          <cell r="BV3562">
            <v>1512.1955800000001</v>
          </cell>
          <cell r="BW3562">
            <v>1894.3203799999999</v>
          </cell>
          <cell r="BX3562" t="str">
            <v>"Қўқон йўл қуриш таъмирлаш" МЧЖ</v>
          </cell>
          <cell r="BY3562">
            <v>305438684</v>
          </cell>
          <cell r="DD3562">
            <v>0.2</v>
          </cell>
          <cell r="GK3562" t="str">
            <v>Автомобиль йўлларини ривожлантириш мақсадли жамғармасининг жорий йил бошидаги қолдиқ маблағлари ҳисобидан</v>
          </cell>
          <cell r="GQ3562" t="str">
            <v>Янги қўшилган объект</v>
          </cell>
        </row>
        <row r="3563">
          <cell r="A3563" t="str">
            <v>Тошкент шаҳар Сергели тумани "А.Навоий" массиви ички йўлларини қуриш</v>
          </cell>
          <cell r="B3563" t="str">
            <v>2301262830920005</v>
          </cell>
          <cell r="C3563">
            <v>1</v>
          </cell>
          <cell r="E3563" t="str">
            <v>"Янги Ўзбекистон" ва уй жой массивларида барпо этиладиган ижтимоий ва ишлаб чиқариш инфратузилмаси объектлари</v>
          </cell>
          <cell r="F3563" t="str">
            <v>Автомобиль йўллари объектлари</v>
          </cell>
          <cell r="G3563" t="str">
            <v>"Янги Ўзбекистон" массиви</v>
          </cell>
          <cell r="H3563" t="str">
            <v>Автомобиль йўллари қўмитаси</v>
          </cell>
          <cell r="I3563" t="str">
            <v>"Тошкент шаҳар МЙБХ" ДУК</v>
          </cell>
          <cell r="J3563" t="str">
            <v>Вазирлик ва идора</v>
          </cell>
          <cell r="K3563" t="str">
            <v>Қўшимча</v>
          </cell>
          <cell r="L3563" t="str">
            <v>Асосий</v>
          </cell>
          <cell r="M3563" t="str">
            <v>Тошкент шаҳар</v>
          </cell>
          <cell r="N3563" t="str">
            <v xml:space="preserve">Сергели тумани </v>
          </cell>
          <cell r="P3563" t="str">
            <v>Янги қурилиш</v>
          </cell>
          <cell r="Q3563">
            <v>2023</v>
          </cell>
          <cell r="R3563">
            <v>2</v>
          </cell>
          <cell r="S3563">
            <v>1</v>
          </cell>
          <cell r="AB3563">
            <v>1</v>
          </cell>
          <cell r="AE3563">
            <v>1</v>
          </cell>
          <cell r="AG3563">
            <v>1</v>
          </cell>
          <cell r="AH3563">
            <v>1</v>
          </cell>
          <cell r="AJ3563">
            <v>1</v>
          </cell>
          <cell r="AM3563">
            <v>1</v>
          </cell>
          <cell r="AN3563">
            <v>1</v>
          </cell>
          <cell r="AO3563">
            <v>1</v>
          </cell>
          <cell r="AR3563">
            <v>1</v>
          </cell>
          <cell r="AX3563">
            <v>0</v>
          </cell>
          <cell r="BI3563">
            <v>800</v>
          </cell>
          <cell r="BS3563">
            <v>800</v>
          </cell>
          <cell r="BX3563" t="str">
            <v>"Қўқон йўл қуриш таъмирлаш" МЧЖ</v>
          </cell>
          <cell r="CT3563">
            <v>1</v>
          </cell>
          <cell r="CU3563">
            <v>1</v>
          </cell>
          <cell r="CV3563">
            <v>1</v>
          </cell>
          <cell r="GG3563" t="str">
            <v>объект</v>
          </cell>
          <cell r="GH3563">
            <v>1</v>
          </cell>
          <cell r="GI3563">
            <v>1</v>
          </cell>
          <cell r="GX3563" t="str">
            <v>Янги қўшилган объект</v>
          </cell>
        </row>
        <row r="3564">
          <cell r="A3564" t="str">
            <v>Тошкент шаҳри Янгиҳаёт тумани "Янги Дархон" МФЙда жойлашган "Янги Ўзбекистон" массивида автомобиль йўлини қуриш</v>
          </cell>
          <cell r="B3564" t="str">
            <v>2301262920920002</v>
          </cell>
          <cell r="C3564">
            <v>1</v>
          </cell>
          <cell r="E3564" t="str">
            <v>"Янги Ўзбекистон" ва уй жой массивларида барпо этиладиган ижтимоий ва ишлаб чиқариш инфратузилмаси объектлари</v>
          </cell>
          <cell r="F3564" t="str">
            <v>Автомобиль йўллари объектлари</v>
          </cell>
          <cell r="G3564" t="str">
            <v>"Янги Ўзбекистон" массиви</v>
          </cell>
          <cell r="H3564" t="str">
            <v>Автомобиль йўллари қўмитаси</v>
          </cell>
          <cell r="I3564" t="str">
            <v>"Тошкент шаҳар МЙБХ" ДУК</v>
          </cell>
          <cell r="J3564" t="str">
            <v>Вазирлик ва идора</v>
          </cell>
          <cell r="K3564" t="str">
            <v>Қўшимча</v>
          </cell>
          <cell r="L3564" t="str">
            <v>Қўшимча</v>
          </cell>
          <cell r="M3564" t="str">
            <v>Тошкент шаҳар</v>
          </cell>
          <cell r="N3564" t="str">
            <v>Янгиҳаёт тумани</v>
          </cell>
          <cell r="P3564" t="str">
            <v>Янги қурилиш</v>
          </cell>
          <cell r="Q3564">
            <v>2023</v>
          </cell>
          <cell r="R3564">
            <v>2</v>
          </cell>
          <cell r="S3564">
            <v>1</v>
          </cell>
          <cell r="AB3564">
            <v>1</v>
          </cell>
          <cell r="AE3564">
            <v>1</v>
          </cell>
          <cell r="AG3564">
            <v>1</v>
          </cell>
          <cell r="AH3564">
            <v>1</v>
          </cell>
          <cell r="AJ3564">
            <v>1</v>
          </cell>
          <cell r="AM3564">
            <v>1</v>
          </cell>
          <cell r="AN3564">
            <v>1</v>
          </cell>
          <cell r="AO3564">
            <v>1</v>
          </cell>
          <cell r="AR3564">
            <v>1</v>
          </cell>
          <cell r="AS3564">
            <v>6567.1</v>
          </cell>
          <cell r="AT3564">
            <v>6567.1</v>
          </cell>
          <cell r="AU3564">
            <v>6567.1</v>
          </cell>
          <cell r="AV3564">
            <v>5853.8064270000004</v>
          </cell>
          <cell r="AW3564">
            <v>5561.116</v>
          </cell>
          <cell r="AX3564">
            <v>0</v>
          </cell>
          <cell r="AY3564">
            <v>5000</v>
          </cell>
          <cell r="BB3564">
            <v>11275</v>
          </cell>
          <cell r="BI3564">
            <v>-7900</v>
          </cell>
          <cell r="BS3564">
            <v>8375</v>
          </cell>
          <cell r="BT3564">
            <v>8375</v>
          </cell>
          <cell r="BU3564" t="str">
            <v>Автойўл жамғарма, ЙБЭҚ</v>
          </cell>
          <cell r="BV3564">
            <v>4721.4647999999997</v>
          </cell>
          <cell r="BW3564">
            <v>4879.3062</v>
          </cell>
          <cell r="BX3564" t="str">
            <v>"Фаровон йўл сервис" МЧЖ</v>
          </cell>
          <cell r="BY3564">
            <v>300015748</v>
          </cell>
          <cell r="DD3564">
            <v>1.2</v>
          </cell>
          <cell r="DE3564">
            <v>1.2</v>
          </cell>
          <cell r="DF3564">
            <v>1.2</v>
          </cell>
          <cell r="GK3564" t="str">
            <v>Автомобиль йўлларини ривожлантириш мақсадли жамғармасининг жорий йил бошидаги қолдиқ маблағлари ҳисобидан</v>
          </cell>
          <cell r="GQ3564" t="str">
            <v>Янги қўшилган объект</v>
          </cell>
          <cell r="GX3564" t="str">
            <v>Лимит мақбуллаштирилди</v>
          </cell>
        </row>
        <row r="3565">
          <cell r="A3565" t="str">
            <v>Олдинги йилларда ажратилган маблағ</v>
          </cell>
          <cell r="E3565" t="str">
            <v>"Янги Ўзбекистон" ва уй жой массивларида барпо этиладиган ижтимоий ва ишлаб чиқариш инфратузилмаси объектлари</v>
          </cell>
          <cell r="F3565" t="str">
            <v>Автомобиль йўллари объектлари</v>
          </cell>
          <cell r="G3565" t="str">
            <v>"Янги Ўзбекистон" массиви</v>
          </cell>
          <cell r="H3565" t="str">
            <v>Автомобиль йўллари қўмитаси</v>
          </cell>
          <cell r="I3565" t="str">
            <v>Автомобиль йўллари қўмитаси</v>
          </cell>
          <cell r="J3565" t="str">
            <v>Вазирлик ва идора</v>
          </cell>
          <cell r="K3565" t="str">
            <v>Қўшимча</v>
          </cell>
          <cell r="L3565" t="str">
            <v>Қўшимча</v>
          </cell>
          <cell r="P3565" t="str">
            <v>Кредитор қарздорлик</v>
          </cell>
          <cell r="R3565">
            <v>1</v>
          </cell>
          <cell r="AX3565">
            <v>0</v>
          </cell>
          <cell r="BB3565">
            <v>8427.4</v>
          </cell>
          <cell r="BS3565">
            <v>8427.4</v>
          </cell>
          <cell r="BT3565">
            <v>8427.4</v>
          </cell>
          <cell r="BU3565" t="str">
            <v>Автойўл жамғарма, ЙБЭҚ</v>
          </cell>
          <cell r="BW3565">
            <v>8427.4</v>
          </cell>
          <cell r="GK3565" t="str">
            <v>Автомобиль йўлларини ривожлантириш мақсадли жамғармасининг жорий йил бошидаги қолдиқ маблағлари ҳисобидан</v>
          </cell>
          <cell r="GQ3565" t="str">
            <v>Лимит қўшилди, 5%</v>
          </cell>
        </row>
        <row r="3566">
          <cell r="A3566" t="str">
            <v>Вилоятларда қурилган намунавий уй-жойларнинг кириш ва ички йўлларини қуриш ишларидан ҳосил бўлган кредитор қарздоликлари</v>
          </cell>
          <cell r="E3566" t="str">
            <v>"Янги Ўзбекистон" ва уй жой массивларида барпо этиладиган ижтимоий ва ишлаб чиқариш инфратузилмаси объектлари</v>
          </cell>
          <cell r="F3566" t="str">
            <v>Автомобиль йўллари объектлари</v>
          </cell>
          <cell r="G3566" t="str">
            <v>"Янги Ўзбекистон" массиви</v>
          </cell>
          <cell r="H3566" t="str">
            <v>Автомобиль йўллари қўмитаси</v>
          </cell>
          <cell r="I3566" t="str">
            <v>Автомобиль йўллари қўмитаси</v>
          </cell>
          <cell r="J3566" t="str">
            <v>Вазирлик ва идора</v>
          </cell>
          <cell r="K3566" t="str">
            <v>Қўшимча</v>
          </cell>
          <cell r="L3566" t="str">
            <v>Асосий</v>
          </cell>
          <cell r="P3566" t="str">
            <v>Кредитор қарздорлик</v>
          </cell>
          <cell r="R3566">
            <v>1</v>
          </cell>
          <cell r="AX3566">
            <v>0</v>
          </cell>
          <cell r="BI3566">
            <v>5000</v>
          </cell>
          <cell r="BS3566">
            <v>5000</v>
          </cell>
          <cell r="GX3566" t="str">
            <v>Янги қўшилган, 5%</v>
          </cell>
        </row>
        <row r="3567">
          <cell r="A3567" t="str">
            <v>Олтинкул тумани Марказ МФЙ куп каватли турар-жой бинолари массиви кичик босимдаги газ тармоги (4,5 км) (ХУ)</v>
          </cell>
          <cell r="D3567" t="str">
            <v> 100010860034017049804006004</v>
          </cell>
          <cell r="E3567" t="str">
            <v>"Янги Ўзбекистон" ва уй жой массивларида барпо этиладиган ижтимоий ва ишлаб чиқариш инфратузилмаси объектлари</v>
          </cell>
          <cell r="F3567" t="str">
            <v>Табиий газ</v>
          </cell>
          <cell r="G3567" t="str">
            <v>"Янги Ўзбекистон" массиви</v>
          </cell>
          <cell r="H3567" t="str">
            <v>Андижон вилояти ҳокимлиги</v>
          </cell>
          <cell r="J3567" t="str">
            <v>Вилоят</v>
          </cell>
          <cell r="K3567" t="str">
            <v>Ёйилма</v>
          </cell>
          <cell r="L3567" t="str">
            <v>Асосий</v>
          </cell>
          <cell r="M3567" t="str">
            <v>Андижон вилояти</v>
          </cell>
          <cell r="N3567" t="str">
            <v>Олтинкўл тумани</v>
          </cell>
          <cell r="P3567" t="str">
            <v>Кредитор қарздорлик</v>
          </cell>
          <cell r="Q3567">
            <v>2022</v>
          </cell>
          <cell r="R3567">
            <v>1</v>
          </cell>
          <cell r="AY3567">
            <v>19.201499999999996</v>
          </cell>
          <cell r="BS3567">
            <v>19.201499999999996</v>
          </cell>
          <cell r="BV3567">
            <v>19.201499999999996</v>
          </cell>
        </row>
        <row r="3568">
          <cell r="A3568" t="str">
            <v>Шахрихон тумани Шахрихонлик МФЙ куп каватли турар-жой бинолари массиви кичик босимдаги газ тармоги (10,3 км) (ХУ)</v>
          </cell>
          <cell r="D3568" t="str">
            <v> 100010860034017049804006005</v>
          </cell>
          <cell r="E3568" t="str">
            <v>"Янги Ўзбекистон" ва уй жой массивларида барпо этиладиган ижтимоий ва ишлаб чиқариш инфратузилмаси объектлари</v>
          </cell>
          <cell r="F3568" t="str">
            <v>Табиий газ</v>
          </cell>
          <cell r="G3568" t="str">
            <v>"Янги Ўзбекистон" массиви</v>
          </cell>
          <cell r="H3568" t="str">
            <v>Андижон вилояти ҳокимлиги</v>
          </cell>
          <cell r="J3568" t="str">
            <v>Вилоят</v>
          </cell>
          <cell r="K3568" t="str">
            <v>Ёйилма</v>
          </cell>
          <cell r="L3568" t="str">
            <v>Асосий</v>
          </cell>
          <cell r="M3568" t="str">
            <v>Андижон вилояти</v>
          </cell>
          <cell r="N3568" t="str">
            <v>Шахрихон тумани</v>
          </cell>
          <cell r="P3568" t="str">
            <v>Кредитор қарздорлик</v>
          </cell>
          <cell r="Q3568">
            <v>2022</v>
          </cell>
          <cell r="R3568">
            <v>1</v>
          </cell>
          <cell r="AY3568">
            <v>1749.8618521739133</v>
          </cell>
          <cell r="BS3568">
            <v>1749.8618521739133</v>
          </cell>
          <cell r="BV3568">
            <v>1782.3777399999999</v>
          </cell>
          <cell r="BW3568">
            <v>1693.259</v>
          </cell>
        </row>
        <row r="3569">
          <cell r="A3569" t="str">
            <v>Шахрихон тумани Янги Вохим МФЙ куп каватли турар-жой бинолари массиви кичик босимдаги газ тармоги (1,5 км) (ХУ)</v>
          </cell>
          <cell r="D3569" t="str">
            <v> 100010860034017049804006006</v>
          </cell>
          <cell r="E3569" t="str">
            <v>"Янги Ўзбекистон" ва уй жой массивларида барпо этиладиган ижтимоий ва ишлаб чиқариш инфратузилмаси объектлари</v>
          </cell>
          <cell r="F3569" t="str">
            <v>Табиий газ</v>
          </cell>
          <cell r="G3569" t="str">
            <v>"Янги Ўзбекистон" массиви</v>
          </cell>
          <cell r="H3569" t="str">
            <v>Андижон вилояти ҳокимлиги</v>
          </cell>
          <cell r="J3569" t="str">
            <v>Вилоят</v>
          </cell>
          <cell r="K3569" t="str">
            <v>Ёйилма</v>
          </cell>
          <cell r="L3569" t="str">
            <v>Асосий</v>
          </cell>
          <cell r="M3569" t="str">
            <v>Андижон вилояти</v>
          </cell>
          <cell r="N3569" t="str">
            <v>Шахрихон тумани</v>
          </cell>
          <cell r="P3569" t="str">
            <v>Кредитор қарздорлик</v>
          </cell>
          <cell r="Q3569">
            <v>2022</v>
          </cell>
          <cell r="R3569">
            <v>1</v>
          </cell>
          <cell r="AY3569">
            <v>604.08875000000012</v>
          </cell>
          <cell r="BS3569">
            <v>604.08875000000012</v>
          </cell>
          <cell r="BV3569">
            <v>633.56049774999997</v>
          </cell>
          <cell r="BW3569">
            <v>602.99199999999996</v>
          </cell>
        </row>
        <row r="3570">
          <cell r="A3570" t="str">
            <v>Олтинкул тумани Марказ МФЙ куп каватли турар-жой бинолари массиви ташки ичимлик сув тармоги курилиши (6186)</v>
          </cell>
          <cell r="D3570" t="str">
            <v> 100010860034017049804110026</v>
          </cell>
          <cell r="E3570" t="str">
            <v>"Янги Ўзбекистон" ва уй жой массивларида барпо этиладиган ижтимоий ва ишлаб чиқариш инфратузилмаси объектлари</v>
          </cell>
          <cell r="F3570" t="str">
            <v>Ичимлик суви ва канализация</v>
          </cell>
          <cell r="G3570" t="str">
            <v>"Янги Ўзбекистон" массиви</v>
          </cell>
          <cell r="H3570" t="str">
            <v>Андижон вилояти ҳокимлиги</v>
          </cell>
          <cell r="J3570" t="str">
            <v>Вилоят</v>
          </cell>
          <cell r="K3570" t="str">
            <v>Ёйилма</v>
          </cell>
          <cell r="L3570" t="str">
            <v>Асосий</v>
          </cell>
          <cell r="M3570" t="str">
            <v>Андижон вилояти</v>
          </cell>
          <cell r="N3570" t="str">
            <v>Олтинкўл тумани</v>
          </cell>
          <cell r="P3570" t="str">
            <v>Кредитор қарздорлик</v>
          </cell>
          <cell r="Q3570">
            <v>2022</v>
          </cell>
          <cell r="R3570">
            <v>1</v>
          </cell>
          <cell r="AY3570">
            <v>5.7948219999999981</v>
          </cell>
          <cell r="BS3570">
            <v>5.7948219999999981</v>
          </cell>
          <cell r="BV3570">
            <v>5.7948219999999981</v>
          </cell>
        </row>
        <row r="3571">
          <cell r="A3571" t="str">
            <v>Олтинкул тумани Марказ МФЙ куп каватли турар-жой бинолари массиви ташки окава сув тармоги курилиши (6186)</v>
          </cell>
          <cell r="D3571" t="str">
            <v> 100010860034017049804110027</v>
          </cell>
          <cell r="E3571" t="str">
            <v>"Янги Ўзбекистон" ва уй жой массивларида барпо этиладиган ижтимоий ва ишлаб чиқариш инфратузилмаси объектлари</v>
          </cell>
          <cell r="F3571" t="str">
            <v>Ичимлик суви ва канализация</v>
          </cell>
          <cell r="G3571" t="str">
            <v>"Янги Ўзбекистон" массиви</v>
          </cell>
          <cell r="H3571" t="str">
            <v>Андижон вилояти ҳокимлиги</v>
          </cell>
          <cell r="J3571" t="str">
            <v>Вилоят</v>
          </cell>
          <cell r="K3571" t="str">
            <v>Ёйилма</v>
          </cell>
          <cell r="L3571" t="str">
            <v>Асосий</v>
          </cell>
          <cell r="M3571" t="str">
            <v>Андижон вилояти</v>
          </cell>
          <cell r="N3571" t="str">
            <v>Олтинкўл тумани</v>
          </cell>
          <cell r="P3571" t="str">
            <v>Кредитор қарздорлик</v>
          </cell>
          <cell r="Q3571">
            <v>2022</v>
          </cell>
          <cell r="R3571">
            <v>1</v>
          </cell>
          <cell r="AY3571">
            <v>80.834761000000015</v>
          </cell>
          <cell r="BS3571">
            <v>80.834761000000015</v>
          </cell>
          <cell r="BV3571">
            <v>80.834761000000015</v>
          </cell>
        </row>
        <row r="3572">
          <cell r="A3572" t="str">
            <v>Олтинкул тумани Марказ МФЙ куп каватли турар-жой бинолари массиви сув кудуги курилиши (6186)</v>
          </cell>
          <cell r="D3572" t="str">
            <v> 100010860034017049804110028</v>
          </cell>
          <cell r="E3572" t="str">
            <v>"Янги Ўзбекистон" ва уй жой массивларида барпо этиладиган ижтимоий ва ишлаб чиқариш инфратузилмаси объектлари</v>
          </cell>
          <cell r="F3572" t="str">
            <v>Ичимлик суви ва канализация</v>
          </cell>
          <cell r="G3572" t="str">
            <v>"Янги Ўзбекистон" массиви</v>
          </cell>
          <cell r="H3572" t="str">
            <v>Андижон вилояти ҳокимлиги</v>
          </cell>
          <cell r="J3572" t="str">
            <v>Вилоят</v>
          </cell>
          <cell r="K3572" t="str">
            <v>Ёйилма</v>
          </cell>
          <cell r="L3572" t="str">
            <v>Асосий</v>
          </cell>
          <cell r="M3572" t="str">
            <v>Андижон вилояти</v>
          </cell>
          <cell r="N3572" t="str">
            <v>Олтинкўл тумани</v>
          </cell>
          <cell r="P3572" t="str">
            <v>Кредитор қарздорлик</v>
          </cell>
          <cell r="Q3572">
            <v>2022</v>
          </cell>
          <cell r="R3572">
            <v>1</v>
          </cell>
          <cell r="AY3572">
            <v>70.853504000000015</v>
          </cell>
          <cell r="BS3572">
            <v>70.853504000000015</v>
          </cell>
          <cell r="BV3572">
            <v>70.853504000000015</v>
          </cell>
        </row>
        <row r="3573">
          <cell r="A3573" t="str">
            <v>Шахрихон тумани Шахрихонлик МФЙ куп каватли турар-жой бинолари массиви ташки ичимлик сув тармоги курилиши (6186)</v>
          </cell>
          <cell r="D3573" t="str">
            <v> 100010860034017049804110029</v>
          </cell>
          <cell r="E3573" t="str">
            <v>"Янги Ўзбекистон" ва уй жой массивларида барпо этиладиган ижтимоий ва ишлаб чиқариш инфратузилмаси объектлари</v>
          </cell>
          <cell r="F3573" t="str">
            <v>Ичимлик суви ва канализация</v>
          </cell>
          <cell r="G3573" t="str">
            <v>"Янги Ўзбекистон" массиви</v>
          </cell>
          <cell r="H3573" t="str">
            <v>Андижон вилояти ҳокимлиги</v>
          </cell>
          <cell r="J3573" t="str">
            <v>Вилоят</v>
          </cell>
          <cell r="K3573" t="str">
            <v>Ёйилма</v>
          </cell>
          <cell r="L3573" t="str">
            <v>Асосий</v>
          </cell>
          <cell r="M3573" t="str">
            <v>Андижон вилояти</v>
          </cell>
          <cell r="N3573" t="str">
            <v>Шахрихон тумани</v>
          </cell>
          <cell r="P3573" t="str">
            <v>Кредитор қарздорлик</v>
          </cell>
          <cell r="Q3573">
            <v>2022</v>
          </cell>
          <cell r="R3573">
            <v>1</v>
          </cell>
          <cell r="AY3573">
            <v>8.8046670000000002</v>
          </cell>
          <cell r="BS3573">
            <v>8.8046670000000002</v>
          </cell>
          <cell r="BV3573">
            <v>8.8046670000000002</v>
          </cell>
        </row>
        <row r="3574">
          <cell r="A3574" t="str">
            <v>Шахрихон тумани Шахрихонлик МФЙ куп каватли турар-жой бинолари массиви ташки окова сув тармоги курилиши (6186)</v>
          </cell>
          <cell r="D3574" t="str">
            <v> 100010860034017049804110030</v>
          </cell>
          <cell r="E3574" t="str">
            <v>"Янги Ўзбекистон" ва уй жой массивларида барпо этиладиган ижтимоий ва ишлаб чиқариш инфратузилмаси объектлари</v>
          </cell>
          <cell r="F3574" t="str">
            <v>Ичимлик суви ва канализация</v>
          </cell>
          <cell r="G3574" t="str">
            <v>"Янги Ўзбекистон" массиви</v>
          </cell>
          <cell r="H3574" t="str">
            <v>Андижон вилояти ҳокимлиги</v>
          </cell>
          <cell r="J3574" t="str">
            <v>Вилоят</v>
          </cell>
          <cell r="K3574" t="str">
            <v>Ёйилма</v>
          </cell>
          <cell r="L3574" t="str">
            <v>Асосий</v>
          </cell>
          <cell r="M3574" t="str">
            <v>Андижон вилояти</v>
          </cell>
          <cell r="N3574" t="str">
            <v>Шахрихон тумани</v>
          </cell>
          <cell r="P3574" t="str">
            <v>Кредитор қарздорлик</v>
          </cell>
          <cell r="Q3574">
            <v>2022</v>
          </cell>
          <cell r="R3574">
            <v>1</v>
          </cell>
          <cell r="AY3574">
            <v>110.34298300000002</v>
          </cell>
          <cell r="BS3574">
            <v>110.34298300000002</v>
          </cell>
          <cell r="BV3574">
            <v>110.34298300000002</v>
          </cell>
        </row>
        <row r="3575">
          <cell r="A3575" t="str">
            <v>Шахрихон тумани Шахрихонлик МФЙ куп каватли турар-жой бинолари массиви сув кудуги курилиши (6186)</v>
          </cell>
          <cell r="D3575" t="str">
            <v> 100010860034017049804110031</v>
          </cell>
          <cell r="E3575" t="str">
            <v>"Янги Ўзбекистон" ва уй жой массивларида барпо этиладиган ижтимоий ва ишлаб чиқариш инфратузилмаси объектлари</v>
          </cell>
          <cell r="F3575" t="str">
            <v>Ичимлик суви ва канализация</v>
          </cell>
          <cell r="G3575" t="str">
            <v>"Янги Ўзбекистон" массиви</v>
          </cell>
          <cell r="H3575" t="str">
            <v>Андижон вилояти ҳокимлиги</v>
          </cell>
          <cell r="J3575" t="str">
            <v>Вилоят</v>
          </cell>
          <cell r="K3575" t="str">
            <v>Ёйилма</v>
          </cell>
          <cell r="L3575" t="str">
            <v>Асосий</v>
          </cell>
          <cell r="M3575" t="str">
            <v>Андижон вилояти</v>
          </cell>
          <cell r="N3575" t="str">
            <v>Шахрихон тумани</v>
          </cell>
          <cell r="P3575" t="str">
            <v>Кредитор қарздорлик</v>
          </cell>
          <cell r="Q3575">
            <v>2022</v>
          </cell>
          <cell r="R3575">
            <v>1</v>
          </cell>
          <cell r="AY3575">
            <v>118.086</v>
          </cell>
          <cell r="BS3575">
            <v>118.086</v>
          </cell>
          <cell r="BV3575">
            <v>118.086</v>
          </cell>
        </row>
        <row r="3576">
          <cell r="A3576" t="str">
            <v>Шахрихон тумани Янги Вохим МФЙ куп каватли турар-жой бинолари массиви ташки ичимлик сув тармоги курилиши (6186)</v>
          </cell>
          <cell r="D3576" t="str">
            <v> 100010860034017049804110032</v>
          </cell>
          <cell r="E3576" t="str">
            <v>"Янги Ўзбекистон" ва уй жой массивларида барпо этиладиган ижтимоий ва ишлаб чиқариш инфратузилмаси объектлари</v>
          </cell>
          <cell r="F3576" t="str">
            <v>Ичимлик суви ва канализация</v>
          </cell>
          <cell r="G3576" t="str">
            <v>"Янги Ўзбекистон" массиви</v>
          </cell>
          <cell r="H3576" t="str">
            <v>Андижон вилояти ҳокимлиги</v>
          </cell>
          <cell r="J3576" t="str">
            <v>Вилоят</v>
          </cell>
          <cell r="K3576" t="str">
            <v>Ёйилма</v>
          </cell>
          <cell r="L3576" t="str">
            <v>Асосий</v>
          </cell>
          <cell r="M3576" t="str">
            <v>Андижон вилояти</v>
          </cell>
          <cell r="N3576" t="str">
            <v>Шахрихон тумани</v>
          </cell>
          <cell r="P3576" t="str">
            <v>Кредитор қарздорлик</v>
          </cell>
          <cell r="Q3576">
            <v>2022</v>
          </cell>
          <cell r="R3576">
            <v>1</v>
          </cell>
          <cell r="AY3576">
            <v>35.505653000000009</v>
          </cell>
          <cell r="BS3576">
            <v>35.505653000000009</v>
          </cell>
          <cell r="BV3576">
            <v>35.505653000000009</v>
          </cell>
        </row>
        <row r="3577">
          <cell r="A3577" t="str">
            <v>Шахрихон тумани Янги Вохим МФЙ куп каватли турар-жой бинолари массиви ташки окова сув тармоги курилиши (6186)</v>
          </cell>
          <cell r="D3577" t="str">
            <v> 100010860034017049804110033</v>
          </cell>
          <cell r="E3577" t="str">
            <v>"Янги Ўзбекистон" ва уй жой массивларида барпо этиладиган ижтимоий ва ишлаб чиқариш инфратузилмаси объектлари</v>
          </cell>
          <cell r="F3577" t="str">
            <v>Ичимлик суви ва канализация</v>
          </cell>
          <cell r="G3577" t="str">
            <v>"Янги Ўзбекистон" массиви</v>
          </cell>
          <cell r="H3577" t="str">
            <v>Андижон вилояти ҳокимлиги</v>
          </cell>
          <cell r="J3577" t="str">
            <v>Вилоят</v>
          </cell>
          <cell r="K3577" t="str">
            <v>Ёйилма</v>
          </cell>
          <cell r="L3577" t="str">
            <v>Асосий</v>
          </cell>
          <cell r="M3577" t="str">
            <v>Андижон вилояти</v>
          </cell>
          <cell r="N3577" t="str">
            <v>Шахрихон тумани</v>
          </cell>
          <cell r="P3577" t="str">
            <v>Кредитор қарздорлик</v>
          </cell>
          <cell r="Q3577">
            <v>2022</v>
          </cell>
          <cell r="R3577">
            <v>1</v>
          </cell>
          <cell r="AY3577">
            <v>124.40064499999991</v>
          </cell>
          <cell r="BS3577">
            <v>124.40064499999991</v>
          </cell>
          <cell r="BV3577">
            <v>124.40064499999991</v>
          </cell>
        </row>
        <row r="3578">
          <cell r="A3578" t="str">
            <v>Шахрихон тумани Янги Вохим МФЙ куп каватли турар-жой бинолари массиви сув кудуги курилиши (6186)</v>
          </cell>
          <cell r="D3578" t="str">
            <v> 100010860034017049804110034</v>
          </cell>
          <cell r="E3578" t="str">
            <v>"Янги Ўзбекистон" ва уй жой массивларида барпо этиладиган ижтимоий ва ишлаб чиқариш инфратузилмаси объектлари</v>
          </cell>
          <cell r="F3578" t="str">
            <v>Ичимлик суви ва канализация</v>
          </cell>
          <cell r="G3578" t="str">
            <v>"Янги Ўзбекистон" массиви</v>
          </cell>
          <cell r="H3578" t="str">
            <v>Андижон вилояти ҳокимлиги</v>
          </cell>
          <cell r="J3578" t="str">
            <v>Вилоят</v>
          </cell>
          <cell r="K3578" t="str">
            <v>Ёйилма</v>
          </cell>
          <cell r="L3578" t="str">
            <v>Асосий</v>
          </cell>
          <cell r="M3578" t="str">
            <v>Андижон вилояти</v>
          </cell>
          <cell r="N3578" t="str">
            <v>Шахрихон тумани</v>
          </cell>
          <cell r="P3578" t="str">
            <v>Кредитор қарздорлик</v>
          </cell>
          <cell r="Q3578">
            <v>2022</v>
          </cell>
          <cell r="R3578">
            <v>1</v>
          </cell>
          <cell r="AY3578">
            <v>31.203304000000017</v>
          </cell>
          <cell r="BS3578">
            <v>31.203304000000017</v>
          </cell>
          <cell r="BV3578">
            <v>31.203304000000017</v>
          </cell>
        </row>
        <row r="3579">
          <cell r="A3579" t="str">
            <v>Олтинкул тумани Марказ МФЙ куп каватли турар-жой бинолари массиви электр таъминоти (1,5 км) (ХУ)</v>
          </cell>
          <cell r="D3579" t="str">
            <v> 100010860034017049804280009</v>
          </cell>
          <cell r="E3579" t="str">
            <v>"Янги Ўзбекистон" ва уй жой массивларида барпо этиладиган ижтимоий ва ишлаб чиқариш инфратузилмаси объектлари</v>
          </cell>
          <cell r="F3579" t="str">
            <v>Электр энергия тизимлари</v>
          </cell>
          <cell r="G3579" t="str">
            <v>"Янги Ўзбекистон" массиви</v>
          </cell>
          <cell r="H3579" t="str">
            <v>Андижон вилояти ҳокимлиги</v>
          </cell>
          <cell r="J3579" t="str">
            <v>Вилоят</v>
          </cell>
          <cell r="K3579" t="str">
            <v>Ёйилма</v>
          </cell>
          <cell r="L3579" t="str">
            <v>Асосий</v>
          </cell>
          <cell r="M3579" t="str">
            <v>Андижон вилояти</v>
          </cell>
          <cell r="N3579" t="str">
            <v>Олтинкўл тумани</v>
          </cell>
          <cell r="P3579" t="str">
            <v>Кредитор қарздорлик</v>
          </cell>
          <cell r="Q3579">
            <v>2022</v>
          </cell>
          <cell r="R3579">
            <v>1</v>
          </cell>
          <cell r="AY3579">
            <v>20.065300000000001</v>
          </cell>
          <cell r="BS3579">
            <v>20.065300000000001</v>
          </cell>
          <cell r="BV3579">
            <v>20.065300000000001</v>
          </cell>
        </row>
        <row r="3580">
          <cell r="A3580" t="str">
            <v>Шахрихон тумани Шахрихонлик МФЙ куп каватли турар-жой бинолари электр таъминоти (2,0 км) (ХУ)</v>
          </cell>
          <cell r="D3580" t="str">
            <v> 100010860034017049804280011</v>
          </cell>
          <cell r="E3580" t="str">
            <v>"Янги Ўзбекистон" ва уй жой массивларида барпо этиладиган ижтимоий ва ишлаб чиқариш инфратузилмаси объектлари</v>
          </cell>
          <cell r="F3580" t="str">
            <v>Электр энергия тизимлари</v>
          </cell>
          <cell r="G3580" t="str">
            <v>"Янги Ўзбекистон" массиви</v>
          </cell>
          <cell r="H3580" t="str">
            <v>Андижон вилояти ҳокимлиги</v>
          </cell>
          <cell r="J3580" t="str">
            <v>Вилоят</v>
          </cell>
          <cell r="K3580" t="str">
            <v>Ёйилма</v>
          </cell>
          <cell r="L3580" t="str">
            <v>Асосий</v>
          </cell>
          <cell r="M3580" t="str">
            <v>Андижон вилояти</v>
          </cell>
          <cell r="N3580" t="str">
            <v>Шахрихон тумани</v>
          </cell>
          <cell r="P3580" t="str">
            <v>Кредитор қарздорлик</v>
          </cell>
          <cell r="Q3580">
            <v>2022</v>
          </cell>
          <cell r="R3580">
            <v>1</v>
          </cell>
          <cell r="AY3580">
            <v>424.40199999999999</v>
          </cell>
          <cell r="BS3580">
            <v>424.40199999999999</v>
          </cell>
          <cell r="BV3580">
            <v>424.40199999999999</v>
          </cell>
        </row>
        <row r="3581">
          <cell r="A3581" t="str">
            <v>Шахрихон тумани Янги Вохим МФЙ куп каватли турар-жой бинолари массиви электр таъминоти (0,4 км) (ХУ)</v>
          </cell>
          <cell r="D3581" t="str">
            <v> 100010860034017049804280012</v>
          </cell>
          <cell r="E3581" t="str">
            <v>"Янги Ўзбекистон" ва уй жой массивларида барпо этиладиган ижтимоий ва ишлаб чиқариш инфратузилмаси объектлари</v>
          </cell>
          <cell r="F3581" t="str">
            <v>Электр энергия тизимлари</v>
          </cell>
          <cell r="G3581" t="str">
            <v>"Янги Ўзбекистон" массиви</v>
          </cell>
          <cell r="H3581" t="str">
            <v>Андижон вилояти ҳокимлиги</v>
          </cell>
          <cell r="J3581" t="str">
            <v>Вилоят</v>
          </cell>
          <cell r="K3581" t="str">
            <v>Ёйилма</v>
          </cell>
          <cell r="L3581" t="str">
            <v>Асосий</v>
          </cell>
          <cell r="M3581" t="str">
            <v>Андижон вилояти</v>
          </cell>
          <cell r="N3581" t="str">
            <v>Шахрихон тумани</v>
          </cell>
          <cell r="P3581" t="str">
            <v>Кредитор қарздорлик</v>
          </cell>
          <cell r="Q3581">
            <v>2022</v>
          </cell>
          <cell r="R3581">
            <v>1</v>
          </cell>
          <cell r="AY3581">
            <v>326.29579999999999</v>
          </cell>
          <cell r="BS3581">
            <v>326.29579999999999</v>
          </cell>
          <cell r="BV3581">
            <v>326.29579999999999</v>
          </cell>
        </row>
        <row r="3582">
          <cell r="A3582" t="str">
            <v>Бухоро шахар Богидашт МФЙ худудидаги 173 та хонадонга мулжалланган 3 та 7-каватли ва 1та 9-каватли уй-жойларнинг ташки ичимлик сув тармогини куриш (ХУ)</v>
          </cell>
          <cell r="D3582" t="str">
            <v> 100010860064017049804110050</v>
          </cell>
          <cell r="E3582" t="str">
            <v>"Янги Ўзбекистон" ва уй жой массивларида барпо этиладиган ижтимоий ва ишлаб чиқариш инфратузилмаси объектлари</v>
          </cell>
          <cell r="F3582" t="str">
            <v>Ичимлик суви ва канализация</v>
          </cell>
          <cell r="G3582" t="str">
            <v>"Янги Ўзбекистон" массиви</v>
          </cell>
          <cell r="H3582" t="str">
            <v>Бухоро вилояти ҳокимлиги</v>
          </cell>
          <cell r="J3582" t="str">
            <v>Вилоят</v>
          </cell>
          <cell r="K3582" t="str">
            <v>Ёйилма</v>
          </cell>
          <cell r="L3582" t="str">
            <v>Асосий</v>
          </cell>
          <cell r="M3582" t="str">
            <v>Бухоро вилояти</v>
          </cell>
          <cell r="N3582" t="str">
            <v>Бухоро шаҳар</v>
          </cell>
          <cell r="P3582" t="str">
            <v>Кредитор қарздорлик</v>
          </cell>
          <cell r="Q3582">
            <v>2022</v>
          </cell>
          <cell r="R3582">
            <v>1</v>
          </cell>
          <cell r="AY3582">
            <v>13.86</v>
          </cell>
          <cell r="BS3582">
            <v>13.86</v>
          </cell>
        </row>
        <row r="3583">
          <cell r="A3583" t="str">
            <v>Бухоро шахар Богидашт МФЙ худудидаги 173 та хонадонга мулжалланган 3 та 7-каватли ва 1та 9-каватли уй-жойларнинг окава сув тармогини куриш (ХУ)</v>
          </cell>
          <cell r="D3583" t="str">
            <v> 100010860064017049804110051</v>
          </cell>
          <cell r="E3583" t="str">
            <v>"Янги Ўзбекистон" ва уй жой массивларида барпо этиладиган ижтимоий ва ишлаб чиқариш инфратузилмаси объектлари</v>
          </cell>
          <cell r="F3583" t="str">
            <v>Ичимлик суви ва канализация</v>
          </cell>
          <cell r="G3583" t="str">
            <v>"Янги Ўзбекистон" массиви</v>
          </cell>
          <cell r="H3583" t="str">
            <v>Бухоро вилояти ҳокимлиги</v>
          </cell>
          <cell r="J3583" t="str">
            <v>Вилоят</v>
          </cell>
          <cell r="K3583" t="str">
            <v>Ёйилма</v>
          </cell>
          <cell r="L3583" t="str">
            <v>Асосий</v>
          </cell>
          <cell r="M3583" t="str">
            <v>Бухоро вилояти</v>
          </cell>
          <cell r="N3583" t="str">
            <v>Бухоро шаҳар</v>
          </cell>
          <cell r="P3583" t="str">
            <v>Кредитор қарздорлик</v>
          </cell>
          <cell r="Q3583">
            <v>2022</v>
          </cell>
          <cell r="R3583">
            <v>1</v>
          </cell>
          <cell r="AY3583">
            <v>14.205</v>
          </cell>
          <cell r="BS3583">
            <v>14.205</v>
          </cell>
        </row>
        <row r="3584">
          <cell r="A3584" t="str">
            <v>Ромитан тумани Афросиб МФЙда жойлашган 5 каватли турар жой биносининг сув тизими курилиши</v>
          </cell>
          <cell r="D3584" t="str">
            <v> 100010860064017049804110053</v>
          </cell>
          <cell r="E3584" t="str">
            <v>"Янги Ўзбекистон" ва уй жой массивларида барпо этиладиган ижтимоий ва ишлаб чиқариш инфратузилмаси объектлари</v>
          </cell>
          <cell r="F3584" t="str">
            <v>Ичимлик суви ва канализация</v>
          </cell>
          <cell r="G3584" t="str">
            <v>"Янги Ўзбекистон" массиви</v>
          </cell>
          <cell r="H3584" t="str">
            <v>Бухоро вилояти ҳокимлиги</v>
          </cell>
          <cell r="J3584" t="str">
            <v>Вилоят</v>
          </cell>
          <cell r="K3584" t="str">
            <v>Ёйилма</v>
          </cell>
          <cell r="L3584" t="str">
            <v>Асосий</v>
          </cell>
          <cell r="M3584" t="str">
            <v>Бухоро вилояти</v>
          </cell>
          <cell r="N3584" t="str">
            <v>Ромитан тумани</v>
          </cell>
          <cell r="P3584" t="str">
            <v>Кредитор қарздорлик</v>
          </cell>
          <cell r="Q3584">
            <v>2022</v>
          </cell>
          <cell r="R3584">
            <v>1</v>
          </cell>
          <cell r="AY3584">
            <v>7.6769999999999996</v>
          </cell>
          <cell r="BS3584">
            <v>7.6769999999999996</v>
          </cell>
        </row>
        <row r="3585">
          <cell r="A3585" t="str">
            <v>Бухоро шахар Богидашт МФЙ худудидаги 173 та хонадонга мулжалланган 3 та 7-каватли ва 1 та 9-каватли уй-жойларнинг автомобил йулларини куриш (ХУ)</v>
          </cell>
          <cell r="D3585" t="str">
            <v> 100010860064017049804118009</v>
          </cell>
          <cell r="E3585" t="str">
            <v>"Янги Ўзбекистон" ва уй жой массивларида барпо этиладиган ижтимоий ва ишлаб чиқариш инфратузилмаси объектлари</v>
          </cell>
          <cell r="F3585" t="str">
            <v>Йўл</v>
          </cell>
          <cell r="G3585" t="str">
            <v>"Янги Ўзбекистон" массиви</v>
          </cell>
          <cell r="H3585" t="str">
            <v>Бухоро вилояти ҳокимлиги</v>
          </cell>
          <cell r="J3585" t="str">
            <v>Вилоят</v>
          </cell>
          <cell r="K3585" t="str">
            <v>Ёйилма</v>
          </cell>
          <cell r="L3585" t="str">
            <v>Асосий</v>
          </cell>
          <cell r="M3585" t="str">
            <v>Бухоро вилояти</v>
          </cell>
          <cell r="N3585" t="str">
            <v>Бухоро шаҳар</v>
          </cell>
          <cell r="P3585" t="str">
            <v>Кредитор қарздорлик</v>
          </cell>
          <cell r="Q3585">
            <v>2022</v>
          </cell>
          <cell r="R3585">
            <v>1</v>
          </cell>
          <cell r="AY3585">
            <v>39.423999999999999</v>
          </cell>
          <cell r="BS3585">
            <v>39.423999999999999</v>
          </cell>
        </row>
        <row r="3586">
          <cell r="A3586" t="str">
            <v>Пешку тумани Янгибозор МФЙ А.Темур кучасида курилатган куп квартирали уй-жойлар учун ташки кириб чикиш автомобил йулларини куриш</v>
          </cell>
          <cell r="D3586" t="str">
            <v> 100010860064017049804118010</v>
          </cell>
          <cell r="E3586" t="str">
            <v>"Янги Ўзбекистон" ва уй жой массивларида барпо этиладиган ижтимоий ва ишлаб чиқариш инфратузилмаси объектлари</v>
          </cell>
          <cell r="F3586" t="str">
            <v>Йўл</v>
          </cell>
          <cell r="G3586" t="str">
            <v>"Янги Ўзбекистон" массиви</v>
          </cell>
          <cell r="H3586" t="str">
            <v>Бухоро вилояти ҳокимлиги</v>
          </cell>
          <cell r="J3586" t="str">
            <v>Вилоят</v>
          </cell>
          <cell r="K3586" t="str">
            <v>Ёйилма</v>
          </cell>
          <cell r="L3586" t="str">
            <v>Асосий</v>
          </cell>
          <cell r="M3586" t="str">
            <v>Бухоро вилояти</v>
          </cell>
          <cell r="N3586" t="str">
            <v>Пешкў тумани</v>
          </cell>
          <cell r="P3586" t="str">
            <v>Кредитор қарздорлик</v>
          </cell>
          <cell r="Q3586">
            <v>2022</v>
          </cell>
          <cell r="R3586">
            <v>1</v>
          </cell>
          <cell r="AY3586">
            <v>27.628</v>
          </cell>
          <cell r="BS3586">
            <v>27.628</v>
          </cell>
        </row>
        <row r="3587">
          <cell r="A3587" t="str">
            <v>Ромитан тумани Афросиб МФЙ худудида курилатган куп квартирали уй-жойлар учун автомобил йули курилиши</v>
          </cell>
          <cell r="D3587" t="str">
            <v> 100010860064017049804118011</v>
          </cell>
          <cell r="E3587" t="str">
            <v>"Янги Ўзбекистон" ва уй жой массивларида барпо этиладиган ижтимоий ва ишлаб чиқариш инфратузилмаси объектлари</v>
          </cell>
          <cell r="F3587" t="str">
            <v>Йўл</v>
          </cell>
          <cell r="G3587" t="str">
            <v>"Янги Ўзбекистон" массиви</v>
          </cell>
          <cell r="H3587" t="str">
            <v>Бухоро вилояти ҳокимлиги</v>
          </cell>
          <cell r="J3587" t="str">
            <v>Вилоят</v>
          </cell>
          <cell r="K3587" t="str">
            <v>Ёйилма</v>
          </cell>
          <cell r="L3587" t="str">
            <v>Асосий</v>
          </cell>
          <cell r="M3587" t="str">
            <v>Бухоро вилояти</v>
          </cell>
          <cell r="N3587" t="str">
            <v>Ромитан тумани</v>
          </cell>
          <cell r="P3587" t="str">
            <v>Кредитор қарздорлик</v>
          </cell>
          <cell r="Q3587">
            <v>2022</v>
          </cell>
          <cell r="R3587">
            <v>1</v>
          </cell>
          <cell r="AY3587">
            <v>53.43</v>
          </cell>
          <cell r="BS3587">
            <v>53.43</v>
          </cell>
          <cell r="BW3587">
            <v>53.429960999999999</v>
          </cell>
        </row>
        <row r="3588">
          <cell r="A3588" t="str">
            <v>Карши тумани Мевазор МФЙ худудида курилиши режалаштирилган куп каватли турар жой биноларига газ тармокларини тортиш (6186)</v>
          </cell>
          <cell r="D3588" t="str">
            <v> 100010860104017049804006006</v>
          </cell>
          <cell r="E3588" t="str">
            <v>"Янги Ўзбекистон" ва уй жой массивларида барпо этиладиган ижтимоий ва ишлаб чиқариш инфратузилмаси объектлари</v>
          </cell>
          <cell r="F3588" t="str">
            <v>Табиий газ</v>
          </cell>
          <cell r="G3588" t="str">
            <v>"Янги Ўзбекистон" массиви</v>
          </cell>
          <cell r="H3588" t="str">
            <v>Қашқадарё вилояти ҳокимлиги</v>
          </cell>
          <cell r="J3588" t="str">
            <v>Вилоят</v>
          </cell>
          <cell r="K3588" t="str">
            <v>Ёйилма</v>
          </cell>
          <cell r="L3588" t="str">
            <v>Асосий</v>
          </cell>
          <cell r="M3588" t="str">
            <v>Қашқадарё вилояти</v>
          </cell>
          <cell r="N3588" t="str">
            <v>Қарши тумани</v>
          </cell>
          <cell r="P3588" t="str">
            <v>Кредитор қарздорлик</v>
          </cell>
          <cell r="Q3588">
            <v>2022</v>
          </cell>
          <cell r="R3588">
            <v>1</v>
          </cell>
          <cell r="AY3588">
            <v>97.988</v>
          </cell>
          <cell r="BS3588">
            <v>97.988</v>
          </cell>
        </row>
        <row r="3589">
          <cell r="A3589" t="str">
            <v>Қарши шаҳар "Наво" МФЙ ҳудудида қурилаётган  3 та 16-қаватли уй-жойларга ичимлик сув тармоқлари тортиш</v>
          </cell>
          <cell r="D3589" t="str">
            <v> 100010860104017049804110019</v>
          </cell>
          <cell r="E3589" t="str">
            <v>"Янги Ўзбекистон" ва уй жой массивларида барпо этиладиган ижтимоий ва ишлаб чиқариш инфратузилмаси объектлари</v>
          </cell>
          <cell r="F3589" t="str">
            <v>Ичимлик суви ва канализация</v>
          </cell>
          <cell r="G3589" t="str">
            <v>"Янги Ўзбекистон" массиви</v>
          </cell>
          <cell r="H3589" t="str">
            <v>Қашқадарё вилояти ҳокимлиги</v>
          </cell>
          <cell r="J3589" t="str">
            <v>Вилоят</v>
          </cell>
          <cell r="K3589" t="str">
            <v>Ёйилма</v>
          </cell>
          <cell r="L3589" t="str">
            <v>Асосий</v>
          </cell>
          <cell r="M3589" t="str">
            <v>Қашқадарё вилояти</v>
          </cell>
          <cell r="N3589" t="str">
            <v>Қарши шаҳар</v>
          </cell>
          <cell r="P3589" t="str">
            <v>Кредитор қарздорлик</v>
          </cell>
          <cell r="Q3589">
            <v>2022</v>
          </cell>
          <cell r="R3589">
            <v>1</v>
          </cell>
          <cell r="AY3589">
            <v>2.2000000000000002</v>
          </cell>
          <cell r="BS3589">
            <v>2.2000000000000002</v>
          </cell>
        </row>
        <row r="3590">
          <cell r="A3590" t="str">
            <v>Қарши шаҳар "Наво" МФЙ ҳудудида қурилаётган 3 та 16-қаватли  уй-жойларга оқова сув тармоқлари ётқизиш</v>
          </cell>
          <cell r="D3590" t="str">
            <v> 100010860104017049804110020</v>
          </cell>
          <cell r="E3590" t="str">
            <v>"Янги Ўзбекистон" ва уй жой массивларида барпо этиладиган ижтимоий ва ишлаб чиқариш инфратузилмаси объектлари</v>
          </cell>
          <cell r="F3590" t="str">
            <v>Ичимлик суви ва канализация</v>
          </cell>
          <cell r="G3590" t="str">
            <v>"Янги Ўзбекистон" массиви</v>
          </cell>
          <cell r="H3590" t="str">
            <v>Қашқадарё вилояти ҳокимлиги</v>
          </cell>
          <cell r="J3590" t="str">
            <v>Вилоят</v>
          </cell>
          <cell r="K3590" t="str">
            <v>Ёйилма</v>
          </cell>
          <cell r="L3590" t="str">
            <v>Асосий</v>
          </cell>
          <cell r="M3590" t="str">
            <v>Қашқадарё вилояти</v>
          </cell>
          <cell r="N3590" t="str">
            <v>Қарши шаҳар</v>
          </cell>
          <cell r="P3590" t="str">
            <v>Кредитор қарздорлик</v>
          </cell>
          <cell r="Q3590">
            <v>2022</v>
          </cell>
          <cell r="R3590">
            <v>1</v>
          </cell>
          <cell r="AY3590">
            <v>2.7</v>
          </cell>
          <cell r="BS3590">
            <v>2.7</v>
          </cell>
        </row>
        <row r="3591">
          <cell r="A3591" t="str">
            <v>Карши шахар Наво МФЙ худудида курилаетган 3 та 16 каватли уй-жойларга газ тармоклари куриш (ХУ)</v>
          </cell>
          <cell r="D3591" t="str">
            <v> 100010860104017049804006009</v>
          </cell>
          <cell r="E3591" t="str">
            <v>"Янги Ўзбекистон" ва уй жой массивларида барпо этиладиган ижтимоий ва ишлаб чиқариш инфратузилмаси объектлари</v>
          </cell>
          <cell r="F3591" t="str">
            <v>Табиий газ</v>
          </cell>
          <cell r="G3591" t="str">
            <v>"Янги Ўзбекистон" массиви</v>
          </cell>
          <cell r="H3591" t="str">
            <v>Қашқадарё вилояти ҳокимлиги</v>
          </cell>
          <cell r="J3591" t="str">
            <v>Вилоят</v>
          </cell>
          <cell r="K3591" t="str">
            <v>Ёйилма</v>
          </cell>
          <cell r="L3591" t="str">
            <v>Асосий</v>
          </cell>
          <cell r="M3591" t="str">
            <v>Қашқадарё вилояти</v>
          </cell>
          <cell r="N3591" t="str">
            <v>Қарши шаҳар</v>
          </cell>
          <cell r="P3591" t="str">
            <v>Кредитор қарздорлик</v>
          </cell>
          <cell r="Q3591">
            <v>2022</v>
          </cell>
          <cell r="R3591">
            <v>1</v>
          </cell>
          <cell r="AY3591">
            <v>70.087999999999994</v>
          </cell>
          <cell r="BS3591">
            <v>70.087999999999994</v>
          </cell>
          <cell r="BW3591">
            <v>25.600117000000001</v>
          </cell>
        </row>
        <row r="3592">
          <cell r="A3592" t="str">
            <v>Янги Узбекистон Карши тумани Мевазор МФЙ худудида курилиши режалаштирилган куп каватли турар жой биноларига ичимлик сув тармоклари тортиш</v>
          </cell>
          <cell r="D3592" t="str">
            <v> 100010860104017049804110028</v>
          </cell>
          <cell r="E3592" t="str">
            <v>"Янги Ўзбекистон" ва уй жой массивларида барпо этиладиган ижтимоий ва ишлаб чиқариш инфратузилмаси объектлари</v>
          </cell>
          <cell r="F3592" t="str">
            <v>Ичимлик суви ва канализация</v>
          </cell>
          <cell r="G3592" t="str">
            <v>"Янги Ўзбекистон" массиви</v>
          </cell>
          <cell r="H3592" t="str">
            <v>Қашқадарё вилояти ҳокимлиги</v>
          </cell>
          <cell r="J3592" t="str">
            <v>Вилоят</v>
          </cell>
          <cell r="K3592" t="str">
            <v>Ёйилма</v>
          </cell>
          <cell r="L3592" t="str">
            <v>Асосий</v>
          </cell>
          <cell r="M3592" t="str">
            <v>Қашқадарё вилояти</v>
          </cell>
          <cell r="N3592" t="str">
            <v>Қарши тумани</v>
          </cell>
          <cell r="P3592" t="str">
            <v>Кредитор қарздорлик</v>
          </cell>
          <cell r="Q3592">
            <v>2022</v>
          </cell>
          <cell r="R3592">
            <v>1</v>
          </cell>
          <cell r="AY3592">
            <v>8.8040000000000003</v>
          </cell>
          <cell r="BS3592">
            <v>8.8040000000000003</v>
          </cell>
          <cell r="BW3592">
            <v>7.284637</v>
          </cell>
        </row>
        <row r="3593">
          <cell r="A3593" t="str">
            <v>Янги Узбекистон Карши тумани Мевазор МФЙ худудида курилиши режалаштирилган куп каватли турар жой биноларига окова сув тармоклари тортиш</v>
          </cell>
          <cell r="D3593" t="str">
            <v> 100010860104017049804110029</v>
          </cell>
          <cell r="E3593" t="str">
            <v>"Янги Ўзбекистон" ва уй жой массивларида барпо этиладиган ижтимоий ва ишлаб чиқариш инфратузилмаси объектлари</v>
          </cell>
          <cell r="F3593" t="str">
            <v>Ичимлик суви ва канализация</v>
          </cell>
          <cell r="G3593" t="str">
            <v>"Янги Ўзбекистон" массиви</v>
          </cell>
          <cell r="H3593" t="str">
            <v>Қашқадарё вилояти ҳокимлиги</v>
          </cell>
          <cell r="J3593" t="str">
            <v>Вилоят</v>
          </cell>
          <cell r="K3593" t="str">
            <v>Ёйилма</v>
          </cell>
          <cell r="L3593" t="str">
            <v>Асосий</v>
          </cell>
          <cell r="M3593" t="str">
            <v>Қашқадарё вилояти</v>
          </cell>
          <cell r="N3593" t="str">
            <v>Қарши тумани</v>
          </cell>
          <cell r="P3593" t="str">
            <v>Кредитор қарздорлик</v>
          </cell>
          <cell r="Q3593">
            <v>2022</v>
          </cell>
          <cell r="R3593">
            <v>1</v>
          </cell>
          <cell r="AY3593">
            <v>108.967</v>
          </cell>
          <cell r="BS3593">
            <v>108.967</v>
          </cell>
          <cell r="BW3593">
            <v>93.894999999999996</v>
          </cell>
        </row>
        <row r="3594">
          <cell r="A3594" t="str">
            <v>Карши шахар Наво МФЙ худудида курилаетган 3 та 16 каватли уй-жойларга автомобил йуллари куриш (ХУ)</v>
          </cell>
          <cell r="D3594" t="str">
            <v> 100010860104017049804118001</v>
          </cell>
          <cell r="E3594" t="str">
            <v>"Янги Ўзбекистон" ва уй жой массивларида барпо этиладиган ижтимоий ва ишлаб чиқариш инфратузилмаси объектлари</v>
          </cell>
          <cell r="F3594" t="str">
            <v>Йўл</v>
          </cell>
          <cell r="G3594" t="str">
            <v>"Янги Ўзбекистон" массиви</v>
          </cell>
          <cell r="H3594" t="str">
            <v>Қашқадарё вилояти ҳокимлиги</v>
          </cell>
          <cell r="J3594" t="str">
            <v>Вилоят</v>
          </cell>
          <cell r="K3594" t="str">
            <v>Ёйилма</v>
          </cell>
          <cell r="L3594" t="str">
            <v>Асосий</v>
          </cell>
          <cell r="M3594" t="str">
            <v>Қашқадарё вилояти</v>
          </cell>
          <cell r="N3594" t="str">
            <v>Қарши шаҳар</v>
          </cell>
          <cell r="P3594" t="str">
            <v>Кредитор қарздорлик</v>
          </cell>
          <cell r="Q3594">
            <v>2022</v>
          </cell>
          <cell r="R3594">
            <v>1</v>
          </cell>
          <cell r="AY3594">
            <v>269.62099999999998</v>
          </cell>
          <cell r="BS3594">
            <v>269.62099999999998</v>
          </cell>
          <cell r="BW3594">
            <v>5.2463730000000002</v>
          </cell>
        </row>
        <row r="3595">
          <cell r="A3595" t="str">
            <v>Янги Узбекистон Карши тумани Мевазор МФЙ худудида курилиши режалаштирилган куп каватли турар жой биноларига кириш йулларини куриш</v>
          </cell>
          <cell r="D3595" t="str">
            <v> 100010860104017049804118004</v>
          </cell>
          <cell r="E3595" t="str">
            <v>"Янги Ўзбекистон" ва уй жой массивларида барпо этиладиган ижтимоий ва ишлаб чиқариш инфратузилмаси объектлари</v>
          </cell>
          <cell r="F3595" t="str">
            <v>Йўл</v>
          </cell>
          <cell r="G3595" t="str">
            <v>"Янги Ўзбекистон" массиви</v>
          </cell>
          <cell r="H3595" t="str">
            <v>Қашқадарё вилояти ҳокимлиги</v>
          </cell>
          <cell r="J3595" t="str">
            <v>Вилоят</v>
          </cell>
          <cell r="K3595" t="str">
            <v>Ёйилма</v>
          </cell>
          <cell r="L3595" t="str">
            <v>Асосий</v>
          </cell>
          <cell r="M3595" t="str">
            <v>Қашқадарё вилояти</v>
          </cell>
          <cell r="N3595" t="str">
            <v>Қарши тумани</v>
          </cell>
          <cell r="P3595" t="str">
            <v>Кредитор қарздорлик</v>
          </cell>
          <cell r="Q3595">
            <v>2022</v>
          </cell>
          <cell r="R3595">
            <v>1</v>
          </cell>
          <cell r="AY3595">
            <v>26.059000000000001</v>
          </cell>
          <cell r="BS3595">
            <v>26.059000000000001</v>
          </cell>
          <cell r="BW3595">
            <v>8.3420000000000005</v>
          </cell>
        </row>
        <row r="3596">
          <cell r="A3596" t="str">
            <v>Янги Узбекистон Карши тумани Чаман МФЙ худудида курилиши режалаштирилган куп каватли турар жой биноларига кириш йулларини куриш</v>
          </cell>
          <cell r="D3596" t="str">
            <v> 100010860104017049804118005</v>
          </cell>
          <cell r="E3596" t="str">
            <v>"Янги Ўзбекистон" ва уй жой массивларида барпо этиладиган ижтимоий ва ишлаб чиқариш инфратузилмаси объектлари</v>
          </cell>
          <cell r="F3596" t="str">
            <v>Йўл</v>
          </cell>
          <cell r="G3596" t="str">
            <v>"Янги Ўзбекистон" массиви</v>
          </cell>
          <cell r="H3596" t="str">
            <v>Қашқадарё вилояти ҳокимлиги</v>
          </cell>
          <cell r="J3596" t="str">
            <v>Вилоят</v>
          </cell>
          <cell r="K3596" t="str">
            <v>Ёйилма</v>
          </cell>
          <cell r="L3596" t="str">
            <v>Асосий</v>
          </cell>
          <cell r="M3596" t="str">
            <v>Қашқадарё вилояти</v>
          </cell>
          <cell r="N3596" t="str">
            <v>Қарши тумани</v>
          </cell>
          <cell r="P3596" t="str">
            <v>Кредитор қарздорлик</v>
          </cell>
          <cell r="Q3596">
            <v>2022</v>
          </cell>
          <cell r="R3596">
            <v>1</v>
          </cell>
          <cell r="AY3596">
            <v>29.422999999999998</v>
          </cell>
          <cell r="BS3596">
            <v>29.422999999999998</v>
          </cell>
          <cell r="BW3596">
            <v>29.422999999999998</v>
          </cell>
        </row>
        <row r="3597">
          <cell r="A3597" t="str">
            <v>Карши тумани Мевазор МФЙ худудида курилиши режалаштирилган куп каватли турар жой биноларига электр тармокларини тортиш (6186)</v>
          </cell>
          <cell r="D3597" t="str">
            <v> 100010860104017049804280007</v>
          </cell>
          <cell r="E3597" t="str">
            <v>"Янги Ўзбекистон" ва уй жой массивларида барпо этиладиган ижтимоий ва ишлаб чиқариш инфратузилмаси объектлари</v>
          </cell>
          <cell r="F3597" t="str">
            <v>Электр энергия тизимлари</v>
          </cell>
          <cell r="G3597" t="str">
            <v>"Янги Ўзбекистон" массиви</v>
          </cell>
          <cell r="H3597" t="str">
            <v>Қашқадарё вилояти ҳокимлиги</v>
          </cell>
          <cell r="J3597" t="str">
            <v>Вилоят</v>
          </cell>
          <cell r="K3597" t="str">
            <v>Ёйилма</v>
          </cell>
          <cell r="L3597" t="str">
            <v>Асосий</v>
          </cell>
          <cell r="M3597" t="str">
            <v>Қашқадарё вилояти</v>
          </cell>
          <cell r="N3597" t="str">
            <v>Қарши тумани</v>
          </cell>
          <cell r="P3597" t="str">
            <v>Кредитор қарздорлик</v>
          </cell>
          <cell r="Q3597">
            <v>2022</v>
          </cell>
          <cell r="R3597">
            <v>1</v>
          </cell>
          <cell r="AY3597">
            <v>63.177999999999997</v>
          </cell>
          <cell r="BS3597">
            <v>63.177999999999997</v>
          </cell>
        </row>
        <row r="3598">
          <cell r="A3598" t="str">
            <v>Карши шахар Наво МФЙ худудида курилаетган 3 та 16 каватли уй-жойларга электр тармолари куриш (ХУ)</v>
          </cell>
          <cell r="D3598" t="str">
            <v> 100010860104017049804280010</v>
          </cell>
          <cell r="E3598" t="str">
            <v>"Янги Ўзбекистон" ва уй жой массивларида барпо этиладиган ижтимоий ва ишлаб чиқариш инфратузилмаси объектлари</v>
          </cell>
          <cell r="F3598" t="str">
            <v>Электр энергия тизимлари</v>
          </cell>
          <cell r="G3598" t="str">
            <v>"Янги Ўзбекистон" массиви</v>
          </cell>
          <cell r="H3598" t="str">
            <v>Қашқадарё вилояти ҳокимлиги</v>
          </cell>
          <cell r="J3598" t="str">
            <v>Вилоят</v>
          </cell>
          <cell r="K3598" t="str">
            <v>Ёйилма</v>
          </cell>
          <cell r="L3598" t="str">
            <v>Асосий</v>
          </cell>
          <cell r="M3598" t="str">
            <v>Қашқадарё вилояти</v>
          </cell>
          <cell r="N3598" t="str">
            <v>Қарши шаҳар</v>
          </cell>
          <cell r="P3598" t="str">
            <v>Кредитор қарздорлик</v>
          </cell>
          <cell r="Q3598">
            <v>2022</v>
          </cell>
          <cell r="R3598">
            <v>1</v>
          </cell>
          <cell r="AY3598">
            <v>926.63300000000004</v>
          </cell>
          <cell r="BS3598">
            <v>926.63300000000004</v>
          </cell>
          <cell r="BW3598">
            <v>686.76315</v>
          </cell>
        </row>
        <row r="3599">
          <cell r="A3599" t="str">
            <v>Нукус шахар Багшилик МФЙдаги 96та хонадонга мулжалланган 3 та 7 каватли уй-жойларни ичимлик суви билан таъминлаш (ХУ)</v>
          </cell>
          <cell r="D3599" t="str">
            <v> 100010860354017049804110014</v>
          </cell>
          <cell r="E3599" t="str">
            <v>"Янги Ўзбекистон" ва уй жой массивларида барпо этиладиган ижтимоий ва ишлаб чиқариш инфратузилмаси объектлари</v>
          </cell>
          <cell r="F3599" t="str">
            <v>Ичимлик суви ва канализация</v>
          </cell>
          <cell r="G3599" t="str">
            <v>"Янги Ўзбекистон" массиви</v>
          </cell>
          <cell r="H3599" t="str">
            <v>Қорақалпоғистон Республикаси Вазирлар Кенгаши</v>
          </cell>
          <cell r="J3599" t="str">
            <v>Вилоят</v>
          </cell>
          <cell r="K3599" t="str">
            <v>Ёйилма</v>
          </cell>
          <cell r="L3599" t="str">
            <v>Асосий</v>
          </cell>
          <cell r="M3599" t="str">
            <v>Қорақалпоғистон Республикаси</v>
          </cell>
          <cell r="N3599" t="str">
            <v>Нукус шаҳар</v>
          </cell>
          <cell r="P3599" t="str">
            <v>Кредитор қарздорлик</v>
          </cell>
          <cell r="Q3599">
            <v>2022</v>
          </cell>
          <cell r="R3599">
            <v>1</v>
          </cell>
          <cell r="AY3599">
            <v>10.587</v>
          </cell>
          <cell r="BS3599">
            <v>10.587</v>
          </cell>
          <cell r="BW3599">
            <v>1.948</v>
          </cell>
        </row>
        <row r="3600">
          <cell r="A3600" t="str">
            <v>Нукус шаҳар "Жеке терек" МФЙ худудида қурилаётган 5 та 16 қаватли 400 хонадонли уй-жойларни ичимлик сув тизимини куриш</v>
          </cell>
          <cell r="E3600" t="str">
            <v>"Янги Ўзбекистон" ва уй жой массивларида барпо этиладиган ижтимоий ва ишлаб чиқариш инфратузилмаси объектлари</v>
          </cell>
          <cell r="F3600" t="str">
            <v>Ичимлик суви ва канализация</v>
          </cell>
          <cell r="G3600" t="str">
            <v>"Янги Ўзбекистон" массиви</v>
          </cell>
          <cell r="H3600" t="str">
            <v>Қорақалпоғистон Республикаси Вазирлар Кенгаши</v>
          </cell>
          <cell r="J3600" t="str">
            <v>Вилоят</v>
          </cell>
          <cell r="K3600" t="str">
            <v>Ёйилма</v>
          </cell>
          <cell r="L3600" t="str">
            <v>Асосий</v>
          </cell>
          <cell r="M3600" t="str">
            <v>Қорақалпоғистон Республикаси</v>
          </cell>
          <cell r="N3600" t="str">
            <v>Нукус шаҳар</v>
          </cell>
          <cell r="P3600" t="str">
            <v>Кредитор қарздорлик</v>
          </cell>
          <cell r="Q3600">
            <v>2022</v>
          </cell>
          <cell r="R3600">
            <v>1</v>
          </cell>
          <cell r="AY3600">
            <v>36.950000000000003</v>
          </cell>
          <cell r="BS3600">
            <v>36.950000000000003</v>
          </cell>
        </row>
        <row r="3601">
          <cell r="A3601" t="str">
            <v>Нукус шаҳар "Жеке терек" МФЙ худудида қурилаётган 5 та 16 қаватли 400 хонадонли уй-жойларни оқава сув тизимини куриш</v>
          </cell>
          <cell r="E3601" t="str">
            <v>"Янги Ўзбекистон" ва уй жой массивларида барпо этиладиган ижтимоий ва ишлаб чиқариш инфратузилмаси объектлари</v>
          </cell>
          <cell r="F3601" t="str">
            <v>Ичимлик суви ва канализация</v>
          </cell>
          <cell r="G3601" t="str">
            <v>"Янги Ўзбекистон" массиви</v>
          </cell>
          <cell r="H3601" t="str">
            <v>Қорақалпоғистон Республикаси Вазирлар Кенгаши</v>
          </cell>
          <cell r="J3601" t="str">
            <v>Вилоят</v>
          </cell>
          <cell r="K3601" t="str">
            <v>Ёйилма</v>
          </cell>
          <cell r="L3601" t="str">
            <v>Асосий</v>
          </cell>
          <cell r="M3601" t="str">
            <v>Қорақалпоғистон Республикаси</v>
          </cell>
          <cell r="N3601" t="str">
            <v>Нукус шаҳар</v>
          </cell>
          <cell r="P3601" t="str">
            <v>Кредитор қарздорлик</v>
          </cell>
          <cell r="Q3601">
            <v>2022</v>
          </cell>
          <cell r="R3601">
            <v>1</v>
          </cell>
          <cell r="AY3601">
            <v>96.386399999999995</v>
          </cell>
          <cell r="BS3601">
            <v>96.386399999999995</v>
          </cell>
        </row>
        <row r="3602">
          <cell r="A3602" t="str">
            <v>Нукус шахар Багшилик МФЙдаги 96та хонадонга мулжалланган 3 та 7 каватли уй-жойларни окава сув кувирини куриш (ХУ)</v>
          </cell>
          <cell r="D3602" t="str">
            <v> 100010860354017049804110015</v>
          </cell>
          <cell r="E3602" t="str">
            <v>"Янги Ўзбекистон" ва уй жой массивларида барпо этиладиган ижтимоий ва ишлаб чиқариш инфратузилмаси объектлари</v>
          </cell>
          <cell r="F3602" t="str">
            <v>Ичимлик суви ва канализация</v>
          </cell>
          <cell r="G3602" t="str">
            <v>"Янги Ўзбекистон" массиви</v>
          </cell>
          <cell r="H3602" t="str">
            <v>Қорақалпоғистон Республикаси Вазирлар Кенгаши</v>
          </cell>
          <cell r="J3602" t="str">
            <v>Вилоят</v>
          </cell>
          <cell r="K3602" t="str">
            <v>Ёйилма</v>
          </cell>
          <cell r="L3602" t="str">
            <v>Асосий</v>
          </cell>
          <cell r="M3602" t="str">
            <v>Қорақалпоғистон Республикаси</v>
          </cell>
          <cell r="N3602" t="str">
            <v>Нукус шаҳар</v>
          </cell>
          <cell r="P3602" t="str">
            <v>Кредитор қарздорлик</v>
          </cell>
          <cell r="Q3602">
            <v>2022</v>
          </cell>
          <cell r="R3602">
            <v>1</v>
          </cell>
          <cell r="AY3602">
            <v>69.204999999999998</v>
          </cell>
          <cell r="BS3602">
            <v>69.204999999999998</v>
          </cell>
          <cell r="BW3602">
            <v>0.24011399999999999</v>
          </cell>
        </row>
        <row r="3603">
          <cell r="A3603" t="str">
            <v>Нукус шахар Багшилик МФЙдаги 96та хонадонга мулжалланган 3 та 7 каватли уй-жойларни окава сув таъминотини куриш (ташки тармок)Нукус шахар Багшилик МФЙдаги 96та хонадонга мулжалланган 3 та 7 каватли уй-жойларни окава сув таъминотини куриш (ташки тармок) (ХУ)</v>
          </cell>
          <cell r="D3603" t="str">
            <v> 100010860354017049804110016</v>
          </cell>
          <cell r="E3603" t="str">
            <v>"Янги Ўзбекистон" ва уй жой массивларида барпо этиладиган ижтимоий ва ишлаб чиқариш инфратузилмаси объектлари</v>
          </cell>
          <cell r="F3603" t="str">
            <v>Ичимлик суви ва канализация</v>
          </cell>
          <cell r="G3603" t="str">
            <v>"Янги Ўзбекистон" массиви</v>
          </cell>
          <cell r="H3603" t="str">
            <v>Қорақалпоғистон Республикаси Вазирлар Кенгаши</v>
          </cell>
          <cell r="J3603" t="str">
            <v>Вилоят</v>
          </cell>
          <cell r="K3603" t="str">
            <v>Ёйилма</v>
          </cell>
          <cell r="L3603" t="str">
            <v>Асосий</v>
          </cell>
          <cell r="M3603" t="str">
            <v>Қорақалпоғистон Республикаси</v>
          </cell>
          <cell r="N3603" t="str">
            <v>Нукус шаҳар</v>
          </cell>
          <cell r="P3603" t="str">
            <v>Кредитор қарздорлик</v>
          </cell>
          <cell r="Q3603">
            <v>2022</v>
          </cell>
          <cell r="R3603">
            <v>1</v>
          </cell>
          <cell r="AY3603">
            <v>257.173</v>
          </cell>
          <cell r="BS3603">
            <v>257.173</v>
          </cell>
          <cell r="BW3603">
            <v>38.110572640000001</v>
          </cell>
        </row>
        <row r="3604">
          <cell r="A3604" t="str">
            <v>Нукус шахар Жеке терек МФЙ худудида курилатган 5 та 16 каватли 400 хонадонли уй-жойларнинг ички йулларни куриш (6186)</v>
          </cell>
          <cell r="D3604" t="str">
            <v> 100010860354017049804118004</v>
          </cell>
          <cell r="E3604" t="str">
            <v>"Янги Ўзбекистон" ва уй жой массивларида барпо этиладиган ижтимоий ва ишлаб чиқариш инфратузилмаси объектлари</v>
          </cell>
          <cell r="F3604" t="str">
            <v>Йўл</v>
          </cell>
          <cell r="G3604" t="str">
            <v>"Янги Ўзбекистон" массиви</v>
          </cell>
          <cell r="H3604" t="str">
            <v>Қорақалпоғистон Республикаси Вазирлар Кенгаши</v>
          </cell>
          <cell r="J3604" t="str">
            <v>Вилоят</v>
          </cell>
          <cell r="K3604" t="str">
            <v>Ёйилма</v>
          </cell>
          <cell r="L3604" t="str">
            <v>Асосий</v>
          </cell>
          <cell r="M3604" t="str">
            <v>Қорақалпоғистон Республикаси</v>
          </cell>
          <cell r="N3604" t="str">
            <v>Нукус шаҳар</v>
          </cell>
          <cell r="P3604" t="str">
            <v>Кредитор қарздорлик</v>
          </cell>
          <cell r="Q3604">
            <v>2022</v>
          </cell>
          <cell r="R3604">
            <v>1</v>
          </cell>
          <cell r="AY3604">
            <v>853.93799999999999</v>
          </cell>
          <cell r="BS3604">
            <v>853.93799999999999</v>
          </cell>
          <cell r="BW3604">
            <v>806.81020000000001</v>
          </cell>
        </row>
        <row r="3605">
          <cell r="A3605" t="str">
            <v>Нукус шаар Багшилик МФЙдаги 96та хонадонга мулжалланган 3 та 7 каватли уй-жойларни электр энергия билан таъминлаш (ХУ)</v>
          </cell>
          <cell r="D3605" t="str">
            <v> 100010860354017049804280006</v>
          </cell>
          <cell r="E3605" t="str">
            <v>"Янги Ўзбекистон" ва уй жой массивларида барпо этиладиган ижтимоий ва ишлаб чиқариш инфратузилмаси объектлари</v>
          </cell>
          <cell r="F3605" t="str">
            <v>Электр энергия тизимлари</v>
          </cell>
          <cell r="G3605" t="str">
            <v>"Янги Ўзбекистон" массиви</v>
          </cell>
          <cell r="H3605" t="str">
            <v>Қорақалпоғистон Республикаси Вазирлар Кенгаши</v>
          </cell>
          <cell r="J3605" t="str">
            <v>Вилоят</v>
          </cell>
          <cell r="K3605" t="str">
            <v>Ёйилма</v>
          </cell>
          <cell r="L3605" t="str">
            <v>Асосий</v>
          </cell>
          <cell r="M3605" t="str">
            <v>Қорақалпоғистон Республикаси</v>
          </cell>
          <cell r="N3605" t="str">
            <v>Нукус шаҳар</v>
          </cell>
          <cell r="P3605" t="str">
            <v>Кредитор қарздорлик</v>
          </cell>
          <cell r="Q3605">
            <v>2022</v>
          </cell>
          <cell r="R3605">
            <v>1</v>
          </cell>
          <cell r="AY3605">
            <v>13.503</v>
          </cell>
          <cell r="BS3605">
            <v>13.503</v>
          </cell>
          <cell r="BW3605">
            <v>10.172000000000001</v>
          </cell>
        </row>
        <row r="3606">
          <cell r="A3606" t="str">
            <v>Нукус шахар Жеке Терек МФЙ худудида курилаетган 5 та 16 каватли 400 хонадонли уй-жойларни электр энергия таъминоти билан таъминлаш (6186)</v>
          </cell>
          <cell r="D3606" t="str">
            <v> 100010860354017049804280007</v>
          </cell>
          <cell r="E3606" t="str">
            <v>"Янги Ўзбекистон" ва уй жой массивларида барпо этиладиган ижтимоий ва ишлаб чиқариш инфратузилмаси объектлари</v>
          </cell>
          <cell r="F3606" t="str">
            <v>Электр энергия тизимлари</v>
          </cell>
          <cell r="G3606" t="str">
            <v>"Янги Ўзбекистон" массиви</v>
          </cell>
          <cell r="H3606" t="str">
            <v>Қорақалпоғистон Республикаси Вазирлар Кенгаши</v>
          </cell>
          <cell r="J3606" t="str">
            <v>Вилоят</v>
          </cell>
          <cell r="K3606" t="str">
            <v>Ёйилма</v>
          </cell>
          <cell r="L3606" t="str">
            <v>Асосий</v>
          </cell>
          <cell r="M3606" t="str">
            <v>Қорақалпоғистон Республикаси</v>
          </cell>
          <cell r="N3606" t="str">
            <v>Нукус шаҳар</v>
          </cell>
          <cell r="P3606" t="str">
            <v>Кредитор қарздорлик</v>
          </cell>
          <cell r="Q3606">
            <v>2022</v>
          </cell>
          <cell r="R3606">
            <v>1</v>
          </cell>
          <cell r="AY3606">
            <v>46.715000000000003</v>
          </cell>
          <cell r="BS3606">
            <v>46.715000000000003</v>
          </cell>
          <cell r="BW3606">
            <v>15.496</v>
          </cell>
        </row>
        <row r="3607">
          <cell r="A3607" t="str">
            <v>Нукус шахар Жеке терек МФЙ худудида курилаетган 5 та 16 каватли 400 хонадонли уй-жойни ЛЭП-6 линия билан эл. энер подстанциядан 2,5 км электр симларини тортиш</v>
          </cell>
          <cell r="D3607" t="str">
            <v> 100010860354017049804280008</v>
          </cell>
          <cell r="E3607" t="str">
            <v>"Янги Ўзбекистон" ва уй жой массивларида барпо этиладиган ижтимоий ва ишлаб чиқариш инфратузилмаси объектлари</v>
          </cell>
          <cell r="F3607" t="str">
            <v>Электр энергия тизимлари</v>
          </cell>
          <cell r="G3607" t="str">
            <v>"Янги Ўзбекистон" массиви</v>
          </cell>
          <cell r="H3607" t="str">
            <v>Қорақалпоғистон Республикаси Вазирлар Кенгаши</v>
          </cell>
          <cell r="J3607" t="str">
            <v>Вилоят</v>
          </cell>
          <cell r="K3607" t="str">
            <v>Ёйилма</v>
          </cell>
          <cell r="L3607" t="str">
            <v>Асосий</v>
          </cell>
          <cell r="M3607" t="str">
            <v>Қорақалпоғистон Республикаси</v>
          </cell>
          <cell r="N3607" t="str">
            <v>Нукус шаҳар</v>
          </cell>
          <cell r="P3607" t="str">
            <v>Кредитор қарздорлик</v>
          </cell>
          <cell r="Q3607">
            <v>2022</v>
          </cell>
          <cell r="R3607">
            <v>1</v>
          </cell>
          <cell r="AY3607">
            <v>3200</v>
          </cell>
          <cell r="BS3607">
            <v>3200</v>
          </cell>
          <cell r="BW3607">
            <v>23.130288140000001</v>
          </cell>
        </row>
        <row r="3608">
          <cell r="A3608" t="str">
            <v>Навоий вилояти Навоий шахар Ешлик МФЙ (18-кичик туман) худудида давлат хизматчилари учун курилаетган куп каватли уй-жойларнинг газ таъминотини куриш (ХУ)</v>
          </cell>
          <cell r="D3608" t="str">
            <v> 100010860124017049804006001</v>
          </cell>
          <cell r="E3608" t="str">
            <v>"Янги Ўзбекистон" ва уй жой массивларида барпо этиладиган ижтимоий ва ишлаб чиқариш инфратузилмаси объектлари</v>
          </cell>
          <cell r="F3608" t="str">
            <v>Табиий газ</v>
          </cell>
          <cell r="G3608" t="str">
            <v>"Янги Ўзбекистон" массиви</v>
          </cell>
          <cell r="H3608" t="str">
            <v>Навоий вилояти ҳокимлиги</v>
          </cell>
          <cell r="J3608" t="str">
            <v>Вилоят</v>
          </cell>
          <cell r="K3608" t="str">
            <v>Ёйилма</v>
          </cell>
          <cell r="L3608" t="str">
            <v>Асосий</v>
          </cell>
          <cell r="M3608" t="str">
            <v>Навоий вилояти</v>
          </cell>
          <cell r="N3608" t="str">
            <v>Навоий шаҳар</v>
          </cell>
          <cell r="P3608" t="str">
            <v>Кредитор қарздорлик</v>
          </cell>
          <cell r="Q3608">
            <v>2022</v>
          </cell>
          <cell r="R3608">
            <v>1</v>
          </cell>
          <cell r="AY3608">
            <v>1366.1250900999999</v>
          </cell>
          <cell r="BS3608">
            <v>1366.1250900999999</v>
          </cell>
          <cell r="BV3608">
            <v>1366.1</v>
          </cell>
          <cell r="BW3608">
            <v>1297.7949999999998</v>
          </cell>
          <cell r="BX3608" t="str">
            <v>"BAXROMBEK KELAJAGI" МЧЖ</v>
          </cell>
          <cell r="BY3608">
            <v>302606209</v>
          </cell>
        </row>
        <row r="3609">
          <cell r="A3609" t="str">
            <v>Навоий вилояти Навоий шахар Ешлик МФЙ (18-кичик туман) худудида давлат хизматчилари учун курилаетган куп каватли уй-жойларнинг сув таъминоти куриш (ХУ)</v>
          </cell>
          <cell r="D3609" t="str">
            <v> 100010860124017049804110009</v>
          </cell>
          <cell r="E3609" t="str">
            <v>"Янги Ўзбекистон" ва уй жой массивларида барпо этиладиган ижтимоий ва ишлаб чиқариш инфратузилмаси объектлари</v>
          </cell>
          <cell r="F3609" t="str">
            <v>Ичимлик суви ва канализация</v>
          </cell>
          <cell r="G3609" t="str">
            <v>"Янги Ўзбекистон" массиви</v>
          </cell>
          <cell r="H3609" t="str">
            <v>Навоий вилояти ҳокимлиги</v>
          </cell>
          <cell r="J3609" t="str">
            <v>Вилоят</v>
          </cell>
          <cell r="K3609" t="str">
            <v>Ёйилма</v>
          </cell>
          <cell r="L3609" t="str">
            <v>Асосий</v>
          </cell>
          <cell r="M3609" t="str">
            <v>Навоий вилояти</v>
          </cell>
          <cell r="N3609" t="str">
            <v>Навоий шаҳар</v>
          </cell>
          <cell r="P3609" t="str">
            <v>Кредитор қарздорлик</v>
          </cell>
          <cell r="Q3609">
            <v>2022</v>
          </cell>
          <cell r="R3609">
            <v>1</v>
          </cell>
          <cell r="AY3609">
            <v>179.71461600000001</v>
          </cell>
          <cell r="BS3609">
            <v>179.71461600000001</v>
          </cell>
          <cell r="BV3609">
            <v>177.846</v>
          </cell>
          <cell r="BW3609">
            <v>168.9537</v>
          </cell>
          <cell r="BX3609" t="str">
            <v>"BAXROMBEK KELAJAGI" МЧЖ</v>
          </cell>
          <cell r="BY3609">
            <v>302606209</v>
          </cell>
        </row>
        <row r="3610">
          <cell r="A3610" t="str">
            <v>Кармана тумани Талкок МФЙ куриладиган куп каватли уй-жойларнинг ташки-муханд-транст комм куриш (электр энергия, газ, сув, окава ва йул) объекти (6186)</v>
          </cell>
          <cell r="D3610" t="str">
            <v> 100010860124017049804280001</v>
          </cell>
          <cell r="E3610" t="str">
            <v>"Янги Ўзбекистон" ва уй жой массивларида барпо этиладиган ижтимоий ва ишлаб чиқариш инфратузилмаси объектлари</v>
          </cell>
          <cell r="F3610" t="str">
            <v>Электр энергия тизимлари</v>
          </cell>
          <cell r="G3610" t="str">
            <v>"Янги Ўзбекистон" массиви</v>
          </cell>
          <cell r="H3610" t="str">
            <v>Навоий вилояти ҳокимлиги</v>
          </cell>
          <cell r="J3610" t="str">
            <v>Вилоят</v>
          </cell>
          <cell r="K3610" t="str">
            <v>Ёйилма</v>
          </cell>
          <cell r="L3610" t="str">
            <v>Асосий</v>
          </cell>
          <cell r="M3610" t="str">
            <v>Навоий вилояти</v>
          </cell>
          <cell r="N3610" t="str">
            <v>Кармана тумани</v>
          </cell>
          <cell r="P3610" t="str">
            <v>Кредитор қарздорлик</v>
          </cell>
          <cell r="Q3610">
            <v>2022</v>
          </cell>
          <cell r="R3610">
            <v>1</v>
          </cell>
          <cell r="AY3610">
            <v>207.55</v>
          </cell>
          <cell r="BS3610">
            <v>207.55</v>
          </cell>
          <cell r="BV3610">
            <v>207.6</v>
          </cell>
          <cell r="BW3610">
            <v>207.55</v>
          </cell>
          <cell r="BX3610" t="str">
            <v xml:space="preserve">"MINOR MILLENIUM" МЧЖ
</v>
          </cell>
          <cell r="BY3610">
            <v>301583588</v>
          </cell>
        </row>
        <row r="3611">
          <cell r="A3611" t="str">
            <v>Кизилтепа тумани А.Навоий МФЙ курилидиган куп каватли уй-жойларнинг ташки-муханд-транспорт комм куриш (электр энергия, газ, сув, окава ва йул) объекти (6186)</v>
          </cell>
          <cell r="D3611" t="str">
            <v> 100010860124017049804280002</v>
          </cell>
          <cell r="E3611" t="str">
            <v>"Янги Ўзбекистон" ва уй жой массивларида барпо этиладиган ижтимоий ва ишлаб чиқариш инфратузилмаси объектлари</v>
          </cell>
          <cell r="F3611" t="str">
            <v>Электр энергия тизимлари</v>
          </cell>
          <cell r="G3611" t="str">
            <v>"Янги Ўзбекистон" массиви</v>
          </cell>
          <cell r="H3611" t="str">
            <v>Навоий вилояти ҳокимлиги</v>
          </cell>
          <cell r="J3611" t="str">
            <v>Вилоят</v>
          </cell>
          <cell r="K3611" t="str">
            <v>Ёйилма</v>
          </cell>
          <cell r="L3611" t="str">
            <v>Асосий</v>
          </cell>
          <cell r="M3611" t="str">
            <v>Навоий вилояти</v>
          </cell>
          <cell r="N3611" t="str">
            <v>Қизилтепа тумани</v>
          </cell>
          <cell r="P3611" t="str">
            <v>Кредитор қарздорлик</v>
          </cell>
          <cell r="Q3611">
            <v>2022</v>
          </cell>
          <cell r="R3611">
            <v>1</v>
          </cell>
          <cell r="AY3611">
            <v>256.17099999999999</v>
          </cell>
          <cell r="BS3611">
            <v>256.17099999999999</v>
          </cell>
          <cell r="BV3611">
            <v>256.2</v>
          </cell>
          <cell r="BW3611">
            <v>255.515209</v>
          </cell>
          <cell r="BX3611" t="str">
            <v xml:space="preserve">"MUZAFFAR SHAXRIBONU POYDEVORI" МЧЖ
</v>
          </cell>
          <cell r="BY3611">
            <v>301716744</v>
          </cell>
        </row>
        <row r="3612">
          <cell r="A3612" t="str">
            <v>Навоий вилояти Навоий шахар Ешлик МФЙ (18-кичик туман) худудида давлат хизматчилари учун курилаетган куп каватли уй-жойларнинг электр таъминоти куриш (ХУ)</v>
          </cell>
          <cell r="D3612" t="str">
            <v> 100010860124017049804280004</v>
          </cell>
          <cell r="E3612" t="str">
            <v>"Янги Ўзбекистон" ва уй жой массивларида барпо этиладиган ижтимоий ва ишлаб чиқариш инфратузилмаси объектлари</v>
          </cell>
          <cell r="F3612" t="str">
            <v>Электр энергия тизимлари</v>
          </cell>
          <cell r="G3612" t="str">
            <v>"Янги Ўзбекистон" массиви</v>
          </cell>
          <cell r="H3612" t="str">
            <v>Навоий вилояти ҳокимлиги</v>
          </cell>
          <cell r="J3612" t="str">
            <v>Вилоят</v>
          </cell>
          <cell r="K3612" t="str">
            <v>Ёйилма</v>
          </cell>
          <cell r="L3612" t="str">
            <v>Асосий</v>
          </cell>
          <cell r="M3612" t="str">
            <v>Навоий вилояти</v>
          </cell>
          <cell r="N3612" t="str">
            <v>Навоий шаҳар</v>
          </cell>
          <cell r="P3612" t="str">
            <v>Кредитор қарздорлик</v>
          </cell>
          <cell r="Q3612">
            <v>2022</v>
          </cell>
          <cell r="R3612">
            <v>1</v>
          </cell>
          <cell r="AY3612">
            <v>630.26934349999999</v>
          </cell>
          <cell r="BS3612">
            <v>630.26934349999999</v>
          </cell>
          <cell r="BV3612">
            <v>628.73299999999995</v>
          </cell>
          <cell r="BW3612">
            <v>597.29634999999996</v>
          </cell>
          <cell r="BX3612" t="str">
            <v>"BAXROMBEK KELAJAGI" МЧЖ</v>
          </cell>
          <cell r="BY3612">
            <v>302606209</v>
          </cell>
        </row>
        <row r="3613">
          <cell r="A3613" t="str">
            <v xml:space="preserve">Наманган шаҳар, Давлатобод тумани, "Юксалиш" МФЙ ҳудудида қурилаётган 174 хонадонли 3 та 16 қаватли тураржойларга оқова сув тармоғини тортиш </v>
          </cell>
          <cell r="E3613" t="str">
            <v>"Янги Ўзбекистон" ва уй жой массивларида барпо этиладиган ижтимоий ва ишлаб чиқариш инфратузилмаси объектлари</v>
          </cell>
          <cell r="F3613" t="str">
            <v>Ичимлик суви ва канализация</v>
          </cell>
          <cell r="G3613" t="str">
            <v>"Янги Ўзбекистон" массиви</v>
          </cell>
          <cell r="H3613" t="str">
            <v>Наманган вилояти ҳокимлиги</v>
          </cell>
          <cell r="J3613" t="str">
            <v>Вилоят</v>
          </cell>
          <cell r="K3613" t="str">
            <v>Ёйилма</v>
          </cell>
          <cell r="L3613" t="str">
            <v>Асосий</v>
          </cell>
          <cell r="M3613" t="str">
            <v>Наманган вилояти</v>
          </cell>
          <cell r="N3613" t="str">
            <v>Давлатобод тумани</v>
          </cell>
          <cell r="P3613" t="str">
            <v>Кредитор қарздорлик</v>
          </cell>
          <cell r="Q3613">
            <v>2022</v>
          </cell>
          <cell r="R3613">
            <v>1</v>
          </cell>
          <cell r="AY3613">
            <v>3.2</v>
          </cell>
          <cell r="BS3613">
            <v>3.2</v>
          </cell>
        </row>
        <row r="3614">
          <cell r="A3614" t="str">
            <v xml:space="preserve">Наманган шаҳар, Давлатобод тумани, "Юксалиш" МФЙ ҳудудида қурилаётган 174 хонадонли 3 та 16 қаватли тураржойларга ичимлик сув тармоғи тортиш </v>
          </cell>
          <cell r="E3614" t="str">
            <v>"Янги Ўзбекистон" ва уй жой массивларида барпо этиладиган ижтимоий ва ишлаб чиқариш инфратузилмаси объектлари</v>
          </cell>
          <cell r="F3614" t="str">
            <v>Ичимлик суви ва канализация</v>
          </cell>
          <cell r="G3614" t="str">
            <v>"Янги Ўзбекистон" массиви</v>
          </cell>
          <cell r="H3614" t="str">
            <v>Наманган вилояти ҳокимлиги</v>
          </cell>
          <cell r="J3614" t="str">
            <v>Вилоят</v>
          </cell>
          <cell r="K3614" t="str">
            <v>Ёйилма</v>
          </cell>
          <cell r="L3614" t="str">
            <v>Асосий</v>
          </cell>
          <cell r="M3614" t="str">
            <v>Наманган вилояти</v>
          </cell>
          <cell r="N3614" t="str">
            <v>Давлатобод тумани</v>
          </cell>
          <cell r="P3614" t="str">
            <v>Кредитор қарздорлик</v>
          </cell>
          <cell r="Q3614">
            <v>2022</v>
          </cell>
          <cell r="R3614">
            <v>1</v>
          </cell>
          <cell r="AY3614">
            <v>13.2</v>
          </cell>
          <cell r="BS3614">
            <v>13.2</v>
          </cell>
        </row>
        <row r="3615">
          <cell r="A3615" t="str">
            <v>Наманган шаҳар, Давлатобод тумани, "Юксалиш" МФЙ ҳудудида қурилаётган 174 хонадонли 3 та 16 қаватли тураржойларга йўл қуриш</v>
          </cell>
          <cell r="E3615" t="str">
            <v>"Янги Ўзбекистон" ва уй жой массивларида барпо этиладиган ижтимоий ва ишлаб чиқариш инфратузилмаси объектлари</v>
          </cell>
          <cell r="F3615" t="str">
            <v>Йўл</v>
          </cell>
          <cell r="G3615" t="str">
            <v>"Янги Ўзбекистон" массиви</v>
          </cell>
          <cell r="H3615" t="str">
            <v>Наманган вилояти ҳокимлиги</v>
          </cell>
          <cell r="J3615" t="str">
            <v>Вилоят</v>
          </cell>
          <cell r="K3615" t="str">
            <v>Ёйилма</v>
          </cell>
          <cell r="L3615" t="str">
            <v>Асосий</v>
          </cell>
          <cell r="M3615" t="str">
            <v>Наманган вилояти</v>
          </cell>
          <cell r="N3615" t="str">
            <v>Давлатобод тумани</v>
          </cell>
          <cell r="P3615" t="str">
            <v>Кредитор қарздорлик</v>
          </cell>
          <cell r="Q3615">
            <v>2022</v>
          </cell>
          <cell r="R3615">
            <v>1</v>
          </cell>
          <cell r="AY3615">
            <v>47.8</v>
          </cell>
          <cell r="BS3615">
            <v>47.8</v>
          </cell>
        </row>
        <row r="3616">
          <cell r="A3616" t="str">
            <v>Наманган шаҳар, Давлатобод тумани, "Юксалиш" МФЙ ҳудудида қурилаётган 174 хонадонли 3 та 16 қаватли тураржойларга газ тармоғи тортиш</v>
          </cell>
          <cell r="E3616" t="str">
            <v>"Янги Ўзбекистон" ва уй жой массивларида барпо этиладиган ижтимоий ва ишлаб чиқариш инфратузилмаси объектлари</v>
          </cell>
          <cell r="F3616" t="str">
            <v>Табиий газ</v>
          </cell>
          <cell r="G3616" t="str">
            <v>"Янги Ўзбекистон" массиви</v>
          </cell>
          <cell r="H3616" t="str">
            <v>Наманган вилояти ҳокимлиги</v>
          </cell>
          <cell r="J3616" t="str">
            <v>Вилоят</v>
          </cell>
          <cell r="K3616" t="str">
            <v>Ёйилма</v>
          </cell>
          <cell r="L3616" t="str">
            <v>Асосий</v>
          </cell>
          <cell r="M3616" t="str">
            <v>Наманган вилояти</v>
          </cell>
          <cell r="N3616" t="str">
            <v>Давлатобод тумани</v>
          </cell>
          <cell r="P3616" t="str">
            <v>Кредитор қарздорлик</v>
          </cell>
          <cell r="Q3616">
            <v>2022</v>
          </cell>
          <cell r="R3616">
            <v>1</v>
          </cell>
          <cell r="AY3616">
            <v>6.8</v>
          </cell>
          <cell r="BS3616">
            <v>6.8</v>
          </cell>
        </row>
        <row r="3617">
          <cell r="A3617" t="str">
            <v>Иштихон тумани Халкобод массивида курилидаган куп каватли уй жойларнинг газ тармогини куриш (6186)</v>
          </cell>
          <cell r="D3617" t="str">
            <v> 100010860184017049804006002</v>
          </cell>
          <cell r="E3617" t="str">
            <v>"Янги Ўзбекистон" ва уй жой массивларида барпо этиладиган ижтимоий ва ишлаб чиқариш инфратузилмаси объектлари</v>
          </cell>
          <cell r="F3617" t="str">
            <v>Табиий газ</v>
          </cell>
          <cell r="G3617" t="str">
            <v>"Янги Ўзбекистон" массиви</v>
          </cell>
          <cell r="H3617" t="str">
            <v>Самарқанд вилояти ҳокимлиги</v>
          </cell>
          <cell r="J3617" t="str">
            <v>Вилоят</v>
          </cell>
          <cell r="K3617" t="str">
            <v>Ёйилма</v>
          </cell>
          <cell r="L3617" t="str">
            <v>Асосий</v>
          </cell>
          <cell r="M3617" t="str">
            <v>Самарқанд вилояти</v>
          </cell>
          <cell r="N3617" t="str">
            <v>Иштихон тумани</v>
          </cell>
          <cell r="P3617" t="str">
            <v>Кредитор қарздорлик</v>
          </cell>
          <cell r="Q3617">
            <v>2022</v>
          </cell>
          <cell r="R3617">
            <v>1</v>
          </cell>
          <cell r="AY3617">
            <v>48.517960000000002</v>
          </cell>
          <cell r="BS3617">
            <v>48.517960000000002</v>
          </cell>
          <cell r="BW3617">
            <v>23.420562</v>
          </cell>
          <cell r="BX3617" t="str">
            <v>"Kapital ta"mir servis"МЧЖ</v>
          </cell>
          <cell r="BY3617">
            <v>206634554</v>
          </cell>
        </row>
        <row r="3618">
          <cell r="A3618" t="str">
            <v>Каттакургон тумани Богот массивида курилидаган куп каватли уй жойларнинг газ тармогини куриш (6186)</v>
          </cell>
          <cell r="D3618" t="str">
            <v> 100010860184017049804006003</v>
          </cell>
          <cell r="E3618" t="str">
            <v>"Янги Ўзбекистон" ва уй жой массивларида барпо этиладиган ижтимоий ва ишлаб чиқариш инфратузилмаси объектлари</v>
          </cell>
          <cell r="F3618" t="str">
            <v>Табиий газ</v>
          </cell>
          <cell r="G3618" t="str">
            <v>"Янги Ўзбекистон" массиви</v>
          </cell>
          <cell r="H3618" t="str">
            <v>Самарқанд вилояти ҳокимлиги</v>
          </cell>
          <cell r="J3618" t="str">
            <v>Вилоят</v>
          </cell>
          <cell r="K3618" t="str">
            <v>Ёйилма</v>
          </cell>
          <cell r="L3618" t="str">
            <v>Асосий</v>
          </cell>
          <cell r="M3618" t="str">
            <v>Самарқанд вилояти</v>
          </cell>
          <cell r="N3618" t="str">
            <v>Каттақўрғон тумани</v>
          </cell>
          <cell r="P3618" t="str">
            <v>Кредитор қарздорлик</v>
          </cell>
          <cell r="Q3618">
            <v>2022</v>
          </cell>
          <cell r="R3618">
            <v>1</v>
          </cell>
          <cell r="AY3618">
            <v>37.948557999999998</v>
          </cell>
          <cell r="BS3618">
            <v>37.948557999999998</v>
          </cell>
          <cell r="BW3618">
            <v>17.078379999999999</v>
          </cell>
          <cell r="BX3618" t="str">
            <v>"Kapital ta"mir servis"МЧЖ</v>
          </cell>
          <cell r="BY3618">
            <v>206634554</v>
          </cell>
        </row>
        <row r="3619">
          <cell r="A3619" t="str">
            <v>Самарканд шахар Корасув маскани худудида жойлашган Узшахар курилиш инвест МЧЖ карашли 4 та 16 каватли турар-жой биноларини автомобил йуллари куриш(ХУ)</v>
          </cell>
          <cell r="D3619" t="str">
            <v> 100010860184017049804118003</v>
          </cell>
          <cell r="E3619" t="str">
            <v>"Янги Ўзбекистон" ва уй жой массивларида барпо этиладиган ижтимоий ва ишлаб чиқариш инфратузилмаси объектлари</v>
          </cell>
          <cell r="F3619" t="str">
            <v>Йўл</v>
          </cell>
          <cell r="G3619" t="str">
            <v>"Янги Ўзбекистон" массиви</v>
          </cell>
          <cell r="H3619" t="str">
            <v>Самарқанд вилояти ҳокимлиги</v>
          </cell>
          <cell r="J3619" t="str">
            <v>Вилоят</v>
          </cell>
          <cell r="K3619" t="str">
            <v>Ёйилма</v>
          </cell>
          <cell r="L3619" t="str">
            <v>Асосий</v>
          </cell>
          <cell r="M3619" t="str">
            <v>Самарқанд вилояти</v>
          </cell>
          <cell r="N3619" t="str">
            <v>Самарқанд шаҳар</v>
          </cell>
          <cell r="P3619" t="str">
            <v>Кредитор қарздорлик</v>
          </cell>
          <cell r="Q3619">
            <v>2022</v>
          </cell>
          <cell r="R3619">
            <v>1</v>
          </cell>
          <cell r="AY3619">
            <v>533.13324699999998</v>
          </cell>
          <cell r="BS3619">
            <v>533.13324699999998</v>
          </cell>
          <cell r="BV3619">
            <v>735.74632700000006</v>
          </cell>
          <cell r="BW3619">
            <v>478.23511300000001</v>
          </cell>
        </row>
        <row r="3620">
          <cell r="A3620" t="str">
            <v>Самарканд шахар Корасув маскани худудида жойлашган Узшахар курилиш инвест МЧЖ карашли 4 та 16 каватли турар-жой биноларини электр энергияси тармогини куриш (ХУ)</v>
          </cell>
          <cell r="D3620" t="str">
            <v> 100010860184017049804280011</v>
          </cell>
          <cell r="E3620" t="str">
            <v>"Янги Ўзбекистон" ва уй жой массивларида барпо этиладиган ижтимоий ва ишлаб чиқариш инфратузилмаси объектлари</v>
          </cell>
          <cell r="F3620" t="str">
            <v>Электр энергия тизимлари</v>
          </cell>
          <cell r="G3620" t="str">
            <v>"Янги Ўзбекистон" массиви</v>
          </cell>
          <cell r="H3620" t="str">
            <v>Самарқанд вилояти ҳокимлиги</v>
          </cell>
          <cell r="J3620" t="str">
            <v>Вилоят</v>
          </cell>
          <cell r="K3620" t="str">
            <v>Ёйилма</v>
          </cell>
          <cell r="L3620" t="str">
            <v>Асосий</v>
          </cell>
          <cell r="M3620" t="str">
            <v>Самарқанд вилояти</v>
          </cell>
          <cell r="N3620" t="str">
            <v>Самарқанд шаҳар</v>
          </cell>
          <cell r="P3620" t="str">
            <v>Кредитор қарздорлик</v>
          </cell>
          <cell r="Q3620">
            <v>2022</v>
          </cell>
          <cell r="R3620">
            <v>1</v>
          </cell>
          <cell r="AY3620">
            <v>1140.997083</v>
          </cell>
          <cell r="BS3620">
            <v>1140.997083</v>
          </cell>
          <cell r="BV3620">
            <v>1146.001665</v>
          </cell>
          <cell r="BW3620">
            <v>837.22735699999998</v>
          </cell>
        </row>
        <row r="3621">
          <cell r="A3621" t="str">
            <v>Самарқанд вилояти Самарқанд шахар Қорасув маскани ҳудудида жойлашган "Ўзшахар қурилиш инвест" МЧЖ қарашли 4 та 16 қаватли турар-жой биноларини сув ва оқова сув тармоқларини қуриш</v>
          </cell>
          <cell r="D3621" t="str">
            <v> 100010860184017049804110008</v>
          </cell>
          <cell r="E3621" t="str">
            <v>"Янги Ўзбекистон" ва уй жой массивларида барпо этиладиган ижтимоий ва ишлаб чиқариш инфратузилмаси объектлари</v>
          </cell>
          <cell r="F3621" t="str">
            <v>Ичимлик суви ва канализация</v>
          </cell>
          <cell r="G3621" t="str">
            <v>"Янги Ўзбекистон" массиви</v>
          </cell>
          <cell r="H3621" t="str">
            <v>Самарқанд вилояти ҳокимлиги</v>
          </cell>
          <cell r="J3621" t="str">
            <v>Вилоят</v>
          </cell>
          <cell r="K3621" t="str">
            <v>Ёйилма</v>
          </cell>
          <cell r="L3621" t="str">
            <v>Асосий</v>
          </cell>
          <cell r="M3621" t="str">
            <v>Самарқанд вилояти</v>
          </cell>
          <cell r="N3621" t="str">
            <v>Самарқанд шаҳар</v>
          </cell>
          <cell r="P3621" t="str">
            <v>Кредитор қарздорлик</v>
          </cell>
          <cell r="Q3621">
            <v>2022</v>
          </cell>
          <cell r="R3621">
            <v>1</v>
          </cell>
          <cell r="AY3621">
            <v>51.055999999999997</v>
          </cell>
          <cell r="BS3621">
            <v>51.055999999999997</v>
          </cell>
        </row>
        <row r="3622">
          <cell r="A3622" t="str">
            <v>Пайариқ тумани  Бунёдкор МФЙда қурилидаган кўп қаватли уй жойларнинг газ тармоғини куриш</v>
          </cell>
          <cell r="D3622" t="str">
            <v> 100010860184017049804006004</v>
          </cell>
          <cell r="E3622" t="str">
            <v>"Янги Ўзбекистон" ва уй жой массивларида барпо этиладиган ижтимоий ва ишлаб чиқариш инфратузилмаси объектлари</v>
          </cell>
          <cell r="F3622" t="str">
            <v>Табиий газ</v>
          </cell>
          <cell r="G3622" t="str">
            <v>"Янги Ўзбекистон" массиви</v>
          </cell>
          <cell r="H3622" t="str">
            <v>Самарқанд вилояти ҳокимлиги</v>
          </cell>
          <cell r="J3622" t="str">
            <v>Вилоят</v>
          </cell>
          <cell r="K3622" t="str">
            <v>Ёйилма</v>
          </cell>
          <cell r="L3622" t="str">
            <v>Асосий</v>
          </cell>
          <cell r="M3622" t="str">
            <v>Самарқанд вилояти</v>
          </cell>
          <cell r="N3622" t="str">
            <v>Пайариқ тумани</v>
          </cell>
          <cell r="P3622" t="str">
            <v>Кредитор қарздорлик</v>
          </cell>
          <cell r="Q3622">
            <v>2022</v>
          </cell>
          <cell r="R3622">
            <v>1</v>
          </cell>
          <cell r="AY3622">
            <v>5.6628670000000003</v>
          </cell>
          <cell r="BS3622">
            <v>5.6628670000000003</v>
          </cell>
        </row>
        <row r="3623">
          <cell r="A3623" t="str">
            <v>Иштихон тумани  Халқобод  массивида қурилидаган кўп қаватли уй жойларнинг электр энергияси тармоғини куриш</v>
          </cell>
          <cell r="D3623" t="str">
            <v> 100010860184017049804280008</v>
          </cell>
          <cell r="E3623" t="str">
            <v>"Янги Ўзбекистон" ва уй жой массивларида барпо этиладиган ижтимоий ва ишлаб чиқариш инфратузилмаси объектлари</v>
          </cell>
          <cell r="F3623" t="str">
            <v>Электр энергия тизимлари</v>
          </cell>
          <cell r="G3623" t="str">
            <v>"Янги Ўзбекистон" массиви</v>
          </cell>
          <cell r="H3623" t="str">
            <v>Самарқанд вилояти ҳокимлиги</v>
          </cell>
          <cell r="J3623" t="str">
            <v>Вилоят</v>
          </cell>
          <cell r="K3623" t="str">
            <v>Ёйилма</v>
          </cell>
          <cell r="L3623" t="str">
            <v>Асосий</v>
          </cell>
          <cell r="M3623" t="str">
            <v>Самарқанд вилояти</v>
          </cell>
          <cell r="N3623" t="str">
            <v>Иштихон тумани</v>
          </cell>
          <cell r="P3623" t="str">
            <v>Кредитор қарздорлик</v>
          </cell>
          <cell r="Q3623">
            <v>2022</v>
          </cell>
          <cell r="R3623">
            <v>1</v>
          </cell>
          <cell r="AY3623">
            <v>7.5298240000000005</v>
          </cell>
          <cell r="BS3623">
            <v>7.5298240000000005</v>
          </cell>
        </row>
        <row r="3624">
          <cell r="A3624" t="str">
            <v>Каттақўрғон тумани  Боғот  массивида қурилидаган кўп қаватли уй жойларнинг электр энергияси тармоғини куриш</v>
          </cell>
          <cell r="D3624" t="str">
            <v> 100010860184017049804280009</v>
          </cell>
          <cell r="E3624" t="str">
            <v>"Янги Ўзбекистон" ва уй жой массивларида барпо этиладиган ижтимоий ва ишлаб чиқариш инфратузилмаси объектлари</v>
          </cell>
          <cell r="F3624" t="str">
            <v>Электр энергия тизимлари</v>
          </cell>
          <cell r="G3624" t="str">
            <v>"Янги Ўзбекистон" массиви</v>
          </cell>
          <cell r="H3624" t="str">
            <v>Самарқанд вилояти ҳокимлиги</v>
          </cell>
          <cell r="J3624" t="str">
            <v>Вилоят</v>
          </cell>
          <cell r="K3624" t="str">
            <v>Ёйилма</v>
          </cell>
          <cell r="L3624" t="str">
            <v>Асосий</v>
          </cell>
          <cell r="M3624" t="str">
            <v>Самарқанд вилояти</v>
          </cell>
          <cell r="N3624" t="str">
            <v>Каттақўрғон тумани</v>
          </cell>
          <cell r="P3624" t="str">
            <v>Кредитор қарздорлик</v>
          </cell>
          <cell r="Q3624">
            <v>2022</v>
          </cell>
          <cell r="R3624">
            <v>1</v>
          </cell>
          <cell r="AY3624">
            <v>9.8739360000000005</v>
          </cell>
          <cell r="BS3624">
            <v>9.8739360000000005</v>
          </cell>
        </row>
        <row r="3625">
          <cell r="A3625" t="str">
            <v>Пайариқ тумани  Бунёдкор МФЙ қурилидаган кўп қаватли уй жойларнинг электр энергияси тармоғини куриш</v>
          </cell>
          <cell r="D3625" t="str">
            <v> 100010860184017049804280010</v>
          </cell>
          <cell r="E3625" t="str">
            <v>"Янги Ўзбекистон" ва уй жой массивларида барпо этиладиган ижтимоий ва ишлаб чиқариш инфратузилмаси объектлари</v>
          </cell>
          <cell r="F3625" t="str">
            <v>Электр энергия тизимлари</v>
          </cell>
          <cell r="G3625" t="str">
            <v>"Янги Ўзбекистон" массиви</v>
          </cell>
          <cell r="H3625" t="str">
            <v>Самарқанд вилояти ҳокимлиги</v>
          </cell>
          <cell r="J3625" t="str">
            <v>Вилоят</v>
          </cell>
          <cell r="K3625" t="str">
            <v>Ёйилма</v>
          </cell>
          <cell r="L3625" t="str">
            <v>Асосий</v>
          </cell>
          <cell r="M3625" t="str">
            <v>Самарқанд вилояти</v>
          </cell>
          <cell r="N3625" t="str">
            <v>Пайариқ тумани</v>
          </cell>
          <cell r="P3625" t="str">
            <v>Кредитор қарздорлик</v>
          </cell>
          <cell r="Q3625">
            <v>2022</v>
          </cell>
          <cell r="R3625">
            <v>1</v>
          </cell>
          <cell r="AY3625">
            <v>7.7560000000000002</v>
          </cell>
          <cell r="BS3625">
            <v>7.7560000000000002</v>
          </cell>
          <cell r="BV3625">
            <v>452.04822899999999</v>
          </cell>
        </row>
        <row r="3626">
          <cell r="A3626" t="str">
            <v>Денов тумани Лочин махалласида курилаетган 12 дона куп каватли яшаш уйларига борувчи газ кувурлари (6186)</v>
          </cell>
          <cell r="D3626" t="str">
            <v> 100010860224017049804006003</v>
          </cell>
          <cell r="E3626" t="str">
            <v>"Янги Ўзбекистон" ва уй жой массивларида барпо этиладиган ижтимоий ва ишлаб чиқариш инфратузилмаси объектлари</v>
          </cell>
          <cell r="F3626" t="str">
            <v>Табиий газ</v>
          </cell>
          <cell r="G3626" t="str">
            <v>"Янги Ўзбекистон" массиви</v>
          </cell>
          <cell r="H3626" t="str">
            <v>Сурхондарё вилояти ҳокимлиги</v>
          </cell>
          <cell r="J3626" t="str">
            <v>Вилоят</v>
          </cell>
          <cell r="K3626" t="str">
            <v>Ёйилма</v>
          </cell>
          <cell r="L3626" t="str">
            <v>Асосий</v>
          </cell>
          <cell r="M3626" t="str">
            <v>Сурхондарё вилояти</v>
          </cell>
          <cell r="N3626" t="str">
            <v>Денов тумани</v>
          </cell>
          <cell r="P3626" t="str">
            <v>Кредитор қарздорлик</v>
          </cell>
          <cell r="Q3626">
            <v>2022</v>
          </cell>
          <cell r="R3626">
            <v>1</v>
          </cell>
          <cell r="AY3626">
            <v>11.845000000000001</v>
          </cell>
          <cell r="BS3626">
            <v>11.845000000000001</v>
          </cell>
        </row>
        <row r="3627">
          <cell r="A3627" t="str">
            <v>Термиз шахар Мангузар МФЙ худудида жойл. 3 та 9 каватли 160 та хонадонли уй-жойларни ичимлик сув тармогини куриш (ХУ)</v>
          </cell>
          <cell r="D3627" t="str">
            <v> 100010860224017049804110046</v>
          </cell>
          <cell r="E3627" t="str">
            <v>"Янги Ўзбекистон" ва уй жой массивларида барпо этиладиган ижтимоий ва ишлаб чиқариш инфратузилмаси объектлари</v>
          </cell>
          <cell r="F3627" t="str">
            <v>Ичимлик суви ва канализация</v>
          </cell>
          <cell r="G3627" t="str">
            <v>"Янги Ўзбекистон" массиви</v>
          </cell>
          <cell r="H3627" t="str">
            <v>Сурхондарё вилояти ҳокимлиги</v>
          </cell>
          <cell r="J3627" t="str">
            <v>Вилоят</v>
          </cell>
          <cell r="K3627" t="str">
            <v>Ёйилма</v>
          </cell>
          <cell r="L3627" t="str">
            <v>Асосий</v>
          </cell>
          <cell r="M3627" t="str">
            <v>Сурхондарё вилояти</v>
          </cell>
          <cell r="N3627" t="str">
            <v>Термиз шаҳар</v>
          </cell>
          <cell r="P3627" t="str">
            <v>Кредитор қарздорлик</v>
          </cell>
          <cell r="Q3627">
            <v>2022</v>
          </cell>
          <cell r="R3627">
            <v>1</v>
          </cell>
          <cell r="AY3627">
            <v>3.403</v>
          </cell>
          <cell r="BS3627">
            <v>3.403</v>
          </cell>
        </row>
        <row r="3628">
          <cell r="A3628" t="str">
            <v>Денов тумани Лочин массивида куриладиган куп каватли уй жойларнинг ичимлик суви ва канализация тармокларинини куриш (6186)</v>
          </cell>
          <cell r="D3628" t="str">
            <v> 100010860224017049804110049</v>
          </cell>
          <cell r="E3628" t="str">
            <v>"Янги Ўзбекистон" ва уй жой массивларида барпо этиладиган ижтимоий ва ишлаб чиқариш инфратузилмаси объектлари</v>
          </cell>
          <cell r="F3628" t="str">
            <v>Ичимлик суви ва канализация</v>
          </cell>
          <cell r="G3628" t="str">
            <v>"Янги Ўзбекистон" массиви</v>
          </cell>
          <cell r="H3628" t="str">
            <v>Сурхондарё вилояти ҳокимлиги</v>
          </cell>
          <cell r="J3628" t="str">
            <v>Вилоят</v>
          </cell>
          <cell r="K3628" t="str">
            <v>Ёйилма</v>
          </cell>
          <cell r="L3628" t="str">
            <v>Асосий</v>
          </cell>
          <cell r="M3628" t="str">
            <v>Сурхондарё вилояти</v>
          </cell>
          <cell r="N3628" t="str">
            <v>Денов тумани</v>
          </cell>
          <cell r="P3628" t="str">
            <v>Кредитор қарздорлик</v>
          </cell>
          <cell r="Q3628">
            <v>2022</v>
          </cell>
          <cell r="R3628">
            <v>1</v>
          </cell>
          <cell r="AY3628">
            <v>98.626000000000005</v>
          </cell>
          <cell r="BS3628">
            <v>98.626000000000005</v>
          </cell>
          <cell r="BW3628">
            <v>98.626000000000005</v>
          </cell>
        </row>
        <row r="3629">
          <cell r="A3629" t="str">
            <v>Денов тумани Лочин массивида куриладиган куп каватли уй жойларнинг ички йул курилиш ишлари (6186)</v>
          </cell>
          <cell r="D3629" t="str">
            <v> 100010860224017049804118002</v>
          </cell>
          <cell r="E3629" t="str">
            <v>"Янги Ўзбекистон" ва уй жой массивларида барпо этиладиган ижтимоий ва ишлаб чиқариш инфратузилмаси объектлари</v>
          </cell>
          <cell r="F3629" t="str">
            <v>Йўл</v>
          </cell>
          <cell r="G3629" t="str">
            <v>"Янги Ўзбекистон" массиви</v>
          </cell>
          <cell r="H3629" t="str">
            <v>Сурхондарё вилояти ҳокимлиги</v>
          </cell>
          <cell r="J3629" t="str">
            <v>Вилоят</v>
          </cell>
          <cell r="K3629" t="str">
            <v>Ёйилма</v>
          </cell>
          <cell r="L3629" t="str">
            <v>Асосий</v>
          </cell>
          <cell r="M3629" t="str">
            <v>Сурхондарё вилояти</v>
          </cell>
          <cell r="N3629" t="str">
            <v>Денов тумани</v>
          </cell>
          <cell r="P3629" t="str">
            <v>Кредитор қарздорлик</v>
          </cell>
          <cell r="Q3629">
            <v>2022</v>
          </cell>
          <cell r="R3629">
            <v>1</v>
          </cell>
          <cell r="AY3629">
            <v>1544.4159999999999</v>
          </cell>
          <cell r="BS3629">
            <v>1544.4159999999999</v>
          </cell>
          <cell r="BW3629">
            <v>498.31928199999999</v>
          </cell>
        </row>
        <row r="3630">
          <cell r="A3630" t="str">
            <v xml:space="preserve">Термиз шахар "Мангузар" МФЙ худудида жойлашган 3 та 9 қаватли 160 та хонадонли  уй-жойларни йул курилиш ишлари </v>
          </cell>
          <cell r="D3630" t="str">
            <v> 100010860224017049804118001</v>
          </cell>
          <cell r="E3630" t="str">
            <v>"Янги Ўзбекистон" ва уй жой массивларида барпо этиладиган ижтимоий ва ишлаб чиқариш инфратузилмаси объектлари</v>
          </cell>
          <cell r="F3630" t="str">
            <v>Йўл</v>
          </cell>
          <cell r="G3630" t="str">
            <v>"Янги Ўзбекистон" массиви</v>
          </cell>
          <cell r="H3630" t="str">
            <v>Сурхондарё вилояти ҳокимлиги</v>
          </cell>
          <cell r="J3630" t="str">
            <v>Вилоят</v>
          </cell>
          <cell r="K3630" t="str">
            <v>Ёйилма</v>
          </cell>
          <cell r="L3630" t="str">
            <v>Асосий</v>
          </cell>
          <cell r="M3630" t="str">
            <v>Сурхондарё вилояти</v>
          </cell>
          <cell r="N3630" t="str">
            <v>Термиз шаҳри</v>
          </cell>
          <cell r="P3630" t="str">
            <v>Кредитор қарздорлик</v>
          </cell>
          <cell r="Q3630">
            <v>2022</v>
          </cell>
          <cell r="R3630">
            <v>1</v>
          </cell>
          <cell r="AY3630">
            <v>34.291249999999998</v>
          </cell>
          <cell r="BS3630">
            <v>34.291249999999998</v>
          </cell>
        </row>
        <row r="3631">
          <cell r="A3631" t="str">
            <v xml:space="preserve">Термиз шахар "Мангузар" МФЙ  ҳудудида жойлашган 3 та 9 қаватли 160 та хонадонли  уй-жойларни оқова сув тармоғини қуриш ва оқова сув тозалаш иншоатини реконструкция қилиш </v>
          </cell>
          <cell r="D3631" t="str">
            <v> 100010860224017049804110045</v>
          </cell>
          <cell r="E3631" t="str">
            <v>"Янги Ўзбекистон" ва уй жой массивларида барпо этиладиган ижтимоий ва ишлаб чиқариш инфратузилмаси объектлари</v>
          </cell>
          <cell r="F3631" t="str">
            <v>Ичимлик суви ва канализация</v>
          </cell>
          <cell r="G3631" t="str">
            <v>"Янги Ўзбекистон" массиви</v>
          </cell>
          <cell r="H3631" t="str">
            <v>Сурхондарё вилояти ҳокимлиги</v>
          </cell>
          <cell r="J3631" t="str">
            <v>Вилоят</v>
          </cell>
          <cell r="K3631" t="str">
            <v>Ёйилма</v>
          </cell>
          <cell r="L3631" t="str">
            <v>Асосий</v>
          </cell>
          <cell r="M3631" t="str">
            <v>Сурхондарё вилояти</v>
          </cell>
          <cell r="N3631" t="str">
            <v>Термиз шаҳри</v>
          </cell>
          <cell r="P3631" t="str">
            <v>Кредитор қарздорлик</v>
          </cell>
          <cell r="Q3631">
            <v>2022</v>
          </cell>
          <cell r="R3631">
            <v>1</v>
          </cell>
          <cell r="AY3631">
            <v>0</v>
          </cell>
          <cell r="BS3631">
            <v>0</v>
          </cell>
        </row>
        <row r="3632">
          <cell r="A3632" t="str">
            <v>Термиз шахар "Мангузар" МФЙ  ҳудудида жойлашган 3 та 9 қаватли 160 та хонадонли  уй-жойларни электр энергияси тармоғини қуриш *</v>
          </cell>
          <cell r="D3632" t="str">
            <v> 100010860224017049804280024</v>
          </cell>
          <cell r="E3632" t="str">
            <v>"Янги Ўзбекистон" ва уй жой массивларида барпо этиладиган ижтимоий ва ишлаб чиқариш инфратузилмаси объектлари</v>
          </cell>
          <cell r="F3632" t="str">
            <v>Электр энергия тизимлари</v>
          </cell>
          <cell r="G3632" t="str">
            <v>"Янги Ўзбекистон" массиви</v>
          </cell>
          <cell r="H3632" t="str">
            <v>Сурхондарё вилояти ҳокимлиги</v>
          </cell>
          <cell r="J3632" t="str">
            <v>Вилоят</v>
          </cell>
          <cell r="K3632" t="str">
            <v>Ёйилма</v>
          </cell>
          <cell r="L3632" t="str">
            <v>Асосий</v>
          </cell>
          <cell r="M3632" t="str">
            <v>Сурхондарё вилояти</v>
          </cell>
          <cell r="N3632" t="str">
            <v>Термиз шаҳри</v>
          </cell>
          <cell r="P3632" t="str">
            <v>Кредитор қарздорлик</v>
          </cell>
          <cell r="Q3632">
            <v>2022</v>
          </cell>
          <cell r="R3632">
            <v>1</v>
          </cell>
          <cell r="AY3632">
            <v>20.091200000000001</v>
          </cell>
          <cell r="BS3632">
            <v>20.091200000000001</v>
          </cell>
        </row>
        <row r="3633">
          <cell r="A3633" t="str">
            <v xml:space="preserve">Термиз шахар "Мангузар" МФЙ  ҳудудида жойлашган 3 та 9 қаватли 160 та хонадонли  уй-жойларни газ тармоғини қуриш </v>
          </cell>
          <cell r="D3633" t="str">
            <v> 100010860224017049804006008</v>
          </cell>
          <cell r="E3633" t="str">
            <v>"Янги Ўзбекистон" ва уй жой массивларида барпо этиладиган ижтимоий ва ишлаб чиқариш инфратузилмаси объектлари</v>
          </cell>
          <cell r="F3633" t="str">
            <v>Табиий газ</v>
          </cell>
          <cell r="G3633" t="str">
            <v>"Янги Ўзбекистон" массиви</v>
          </cell>
          <cell r="H3633" t="str">
            <v>Сурхондарё вилояти ҳокимлиги</v>
          </cell>
          <cell r="J3633" t="str">
            <v>Вилоят</v>
          </cell>
          <cell r="K3633" t="str">
            <v>Ёйилма</v>
          </cell>
          <cell r="L3633" t="str">
            <v>Асосий</v>
          </cell>
          <cell r="M3633" t="str">
            <v>Сурхондарё вилояти</v>
          </cell>
          <cell r="N3633" t="str">
            <v>Термиз шаҳри</v>
          </cell>
          <cell r="P3633" t="str">
            <v>Кредитор қарздорлик</v>
          </cell>
          <cell r="Q3633">
            <v>2022</v>
          </cell>
          <cell r="R3633">
            <v>1</v>
          </cell>
          <cell r="AY3633">
            <v>4.7392500000000002</v>
          </cell>
          <cell r="BS3633">
            <v>4.7392500000000002</v>
          </cell>
        </row>
        <row r="3634">
          <cell r="A3634" t="str">
            <v>Узбекистон тумани Яккатут МФЙдаги (240та хонадондан иборат 12та 5 каватли) уй-жойларни табиий газ б-н таъминлаш (6186)</v>
          </cell>
          <cell r="D3634" t="str">
            <v> 100010860304017049804006012</v>
          </cell>
          <cell r="E3634" t="str">
            <v>"Янги Ўзбекистон" ва уй жой массивларида барпо этиладиган ижтимоий ва ишлаб чиқариш инфратузилмаси объектлари</v>
          </cell>
          <cell r="F3634" t="str">
            <v>Табиий газ</v>
          </cell>
          <cell r="G3634" t="str">
            <v>"Янги Ўзбекистон" массиви</v>
          </cell>
          <cell r="H3634" t="str">
            <v>Фарғона вилоят ҳокимлиги</v>
          </cell>
          <cell r="J3634" t="str">
            <v>Вилоят</v>
          </cell>
          <cell r="K3634" t="str">
            <v>Ёйилма</v>
          </cell>
          <cell r="L3634" t="str">
            <v>Асосий</v>
          </cell>
          <cell r="M3634" t="str">
            <v>Фарғона вилояти</v>
          </cell>
          <cell r="N3634" t="str">
            <v>Ўзбекистон тумани</v>
          </cell>
          <cell r="P3634" t="str">
            <v>Кредитор қарздорлик</v>
          </cell>
          <cell r="Q3634">
            <v>2022</v>
          </cell>
          <cell r="R3634">
            <v>1</v>
          </cell>
          <cell r="AY3634">
            <v>1472.6289999999999</v>
          </cell>
          <cell r="BS3634">
            <v>1472.6289999999999</v>
          </cell>
          <cell r="BW3634">
            <v>1191.9770000000001</v>
          </cell>
        </row>
        <row r="3635">
          <cell r="A3635" t="str">
            <v>Фаргона ш. Нурафшон к. Мустакиллик шахарчаси 191 та хонадонга мулжалланган 3 та 16-каватли уй-жойлар ташки ичимлик сув тармоги курилиши (ХУ)</v>
          </cell>
          <cell r="D3635" t="str">
            <v> 100010860304017049804110042</v>
          </cell>
          <cell r="E3635" t="str">
            <v>"Янги Ўзбекистон" ва уй жой массивларида барпо этиладиган ижтимоий ва ишлаб чиқариш инфратузилмаси объектлари</v>
          </cell>
          <cell r="F3635" t="str">
            <v>Ичимлик суви ва канализация</v>
          </cell>
          <cell r="G3635" t="str">
            <v>"Янги Ўзбекистон" массиви</v>
          </cell>
          <cell r="H3635" t="str">
            <v>Фарғона вилоят ҳокимлиги</v>
          </cell>
          <cell r="J3635" t="str">
            <v>Вилоят</v>
          </cell>
          <cell r="K3635" t="str">
            <v>Ёйилма</v>
          </cell>
          <cell r="L3635" t="str">
            <v>Асосий</v>
          </cell>
          <cell r="M3635" t="str">
            <v>Фарғона вилояти</v>
          </cell>
          <cell r="N3635" t="str">
            <v>Фарғона шаҳар</v>
          </cell>
          <cell r="P3635" t="str">
            <v>Кредитор қарздорлик</v>
          </cell>
          <cell r="Q3635">
            <v>2022</v>
          </cell>
          <cell r="R3635">
            <v>1</v>
          </cell>
          <cell r="AY3635">
            <v>367.20299999999997</v>
          </cell>
          <cell r="BS3635">
            <v>367.20299999999997</v>
          </cell>
          <cell r="BW3635">
            <v>363.94099999999997</v>
          </cell>
        </row>
        <row r="3636">
          <cell r="A3636" t="str">
            <v>Фаргона шахар Нурафшон кучаси Мустакиллик шахарчаси худудидаги 191 та хонадонга мулжалланган 3 та 16-каватли уй-жойларнинг ички йулларни куриш (ХУ)</v>
          </cell>
          <cell r="D3636" t="str">
            <v> 100010860304017049804118004</v>
          </cell>
          <cell r="E3636" t="str">
            <v>"Янги Ўзбекистон" ва уй жой массивларида барпо этиладиган ижтимоий ва ишлаб чиқариш инфратузилмаси объектлари</v>
          </cell>
          <cell r="F3636" t="str">
            <v>Йўл</v>
          </cell>
          <cell r="G3636" t="str">
            <v>"Янги Ўзбекистон" массиви</v>
          </cell>
          <cell r="H3636" t="str">
            <v>Фарғона вилоят ҳокимлиги</v>
          </cell>
          <cell r="J3636" t="str">
            <v>Вилоят</v>
          </cell>
          <cell r="K3636" t="str">
            <v>Ёйилма</v>
          </cell>
          <cell r="L3636" t="str">
            <v>Асосий</v>
          </cell>
          <cell r="M3636" t="str">
            <v>Фарғона вилояти</v>
          </cell>
          <cell r="N3636" t="str">
            <v>Фарғона шаҳар</v>
          </cell>
          <cell r="P3636" t="str">
            <v>Кредитор қарздорлик</v>
          </cell>
          <cell r="Q3636">
            <v>2022</v>
          </cell>
          <cell r="R3636">
            <v>1</v>
          </cell>
          <cell r="AY3636">
            <v>1148.405</v>
          </cell>
          <cell r="BS3636">
            <v>1148.405</v>
          </cell>
          <cell r="BW3636">
            <v>1086.0840000000001</v>
          </cell>
        </row>
        <row r="3637">
          <cell r="A3637" t="str">
            <v>Фарғона ш. Нурафшон к. Мустақиллик шаҳарчаси 191 та хонадонга мўлжалланган 3 та 16-қаватли уй-жойларнинг ташқи оқава сув тармоғи қурилиши</v>
          </cell>
          <cell r="E3637" t="str">
            <v>"Янги Ўзбекистон" ва уй жой массивларида барпо этиладиган ижтимоий ва ишлаб чиқариш инфратузилмаси объектлари</v>
          </cell>
          <cell r="F3637" t="str">
            <v>Йўл</v>
          </cell>
          <cell r="G3637" t="str">
            <v>"Янги Ўзбекистон" массиви</v>
          </cell>
          <cell r="H3637" t="str">
            <v>Фарғона вилоят ҳокимлиги</v>
          </cell>
          <cell r="J3637" t="str">
            <v>Вилоят</v>
          </cell>
          <cell r="K3637" t="str">
            <v>Ёйилма</v>
          </cell>
          <cell r="L3637" t="str">
            <v>Асосий</v>
          </cell>
          <cell r="M3637" t="str">
            <v>Фарғона вилояти</v>
          </cell>
          <cell r="N3637" t="str">
            <v>Фарғона шаҳар</v>
          </cell>
          <cell r="P3637" t="str">
            <v>Кредитор қарздорлик</v>
          </cell>
          <cell r="Q3637">
            <v>2022</v>
          </cell>
          <cell r="R3637">
            <v>1</v>
          </cell>
          <cell r="AY3637">
            <v>37.512</v>
          </cell>
          <cell r="BS3637">
            <v>37.512</v>
          </cell>
          <cell r="BW3637">
            <v>37.512</v>
          </cell>
        </row>
        <row r="3638">
          <cell r="A3638" t="str">
            <v>Фарғона ш. Нурафшон к. Мустақиллик шаҳарчаси 191 та хонадонга мўлжалланган 3 та 16-қаватли уй-жойларнинг электр энергия билан таъминлаш</v>
          </cell>
          <cell r="E3638" t="str">
            <v>"Янги Ўзбекистон" ва уй жой массивларида барпо этиладиган ижтимоий ва ишлаб чиқариш инфратузилмаси объектлари</v>
          </cell>
          <cell r="F3638" t="str">
            <v>Электр энергия тизимлари</v>
          </cell>
          <cell r="G3638" t="str">
            <v>"Янги Ўзбекистон" массиви</v>
          </cell>
          <cell r="H3638" t="str">
            <v>Фарғона вилоят ҳокимлиги</v>
          </cell>
          <cell r="J3638" t="str">
            <v>Вилоят</v>
          </cell>
          <cell r="K3638" t="str">
            <v>Ёйилма</v>
          </cell>
          <cell r="L3638" t="str">
            <v>Асосий</v>
          </cell>
          <cell r="M3638" t="str">
            <v>Фарғона вилояти</v>
          </cell>
          <cell r="N3638" t="str">
            <v>Фарғона шаҳар</v>
          </cell>
          <cell r="P3638" t="str">
            <v>Кредитор қарздорлик</v>
          </cell>
          <cell r="Q3638">
            <v>2022</v>
          </cell>
          <cell r="R3638">
            <v>1</v>
          </cell>
          <cell r="AY3638">
            <v>56.966000000000001</v>
          </cell>
          <cell r="BS3638">
            <v>56.966000000000001</v>
          </cell>
          <cell r="BW3638">
            <v>56.905999999999999</v>
          </cell>
        </row>
        <row r="3639">
          <cell r="A3639" t="str">
            <v>Урганч тумани "Чўлобод" МФЙ ҳудудида жойлашган 3 та 9 қаватли 115 та хонадонли  уй-жойларни электр энергия тармоғини қуриш</v>
          </cell>
          <cell r="D3639" t="str">
            <v> 100010860334017049804280011</v>
          </cell>
          <cell r="E3639" t="str">
            <v>"Янги Ўзбекистон" ва уй жой массивларида барпо этиладиган ижтимоий ва ишлаб чиқариш инфратузилмаси объектлари</v>
          </cell>
          <cell r="F3639" t="str">
            <v>Электр энергия тизимлари</v>
          </cell>
          <cell r="G3639" t="str">
            <v>"Янги Ўзбекистон" массиви</v>
          </cell>
          <cell r="H3639" t="str">
            <v>Хоразм вилояти ҳокимлиги</v>
          </cell>
          <cell r="J3639" t="str">
            <v>Вилоят</v>
          </cell>
          <cell r="K3639" t="str">
            <v>Ёйилма</v>
          </cell>
          <cell r="L3639" t="str">
            <v>Асосий</v>
          </cell>
          <cell r="M3639" t="str">
            <v>Хоразм вилояти</v>
          </cell>
          <cell r="N3639" t="str">
            <v>Урганч тумани</v>
          </cell>
          <cell r="P3639" t="str">
            <v>Кредитор қарздорлик</v>
          </cell>
          <cell r="Q3639">
            <v>2022</v>
          </cell>
          <cell r="R3639">
            <v>1</v>
          </cell>
          <cell r="AY3639">
            <v>206.65776200000005</v>
          </cell>
          <cell r="BS3639">
            <v>206.65776200000005</v>
          </cell>
          <cell r="BW3639">
            <v>206.65700000000001</v>
          </cell>
        </row>
        <row r="3640">
          <cell r="A3640" t="str">
            <v>Урганч тумани "Чўлобод" МФЙ ҳудудида қурилиши режалаштирилган кўп қаватли, кўп хонодонли турар-жой бинолари учун ташқи ичимлик ва оқова сув тармоқларини қуриш</v>
          </cell>
          <cell r="D3640" t="str">
            <v> 100010860334017049804110025</v>
          </cell>
          <cell r="E3640" t="str">
            <v>"Янги Ўзбекистон" ва уй жой массивларида барпо этиладиган ижтимоий ва ишлаб чиқариш инфратузилмаси объектлари</v>
          </cell>
          <cell r="F3640" t="str">
            <v>Ичимлик суви ва канализация</v>
          </cell>
          <cell r="G3640" t="str">
            <v>"Янги Ўзбекистон" массиви</v>
          </cell>
          <cell r="H3640" t="str">
            <v>Хоразм вилояти ҳокимлиги</v>
          </cell>
          <cell r="J3640" t="str">
            <v>Вилоят</v>
          </cell>
          <cell r="K3640" t="str">
            <v>Ёйилма</v>
          </cell>
          <cell r="L3640" t="str">
            <v>Асосий</v>
          </cell>
          <cell r="M3640" t="str">
            <v>Хоразм вилояти</v>
          </cell>
          <cell r="N3640" t="str">
            <v>Урганч тумани</v>
          </cell>
          <cell r="P3640" t="str">
            <v>Кредитор қарздорлик</v>
          </cell>
          <cell r="Q3640">
            <v>2022</v>
          </cell>
          <cell r="R3640">
            <v>1</v>
          </cell>
          <cell r="AY3640">
            <v>63.567450000000008</v>
          </cell>
          <cell r="BS3640">
            <v>63.567450000000008</v>
          </cell>
          <cell r="BW3640">
            <v>63.567450000000008</v>
          </cell>
        </row>
        <row r="3641">
          <cell r="A3641" t="str">
            <v>Урганч тумани "Чўлобод" МФЙ ҳудудида қурилиши режалаштирилган кўп қаватли, кўп хонодонли турар-жой бинолари учун ички автомабил йўлларини қуриш</v>
          </cell>
          <cell r="D3641" t="str">
            <v> 100010860334017049804118004</v>
          </cell>
          <cell r="E3641" t="str">
            <v>"Янги Ўзбекистон" ва уй жой массивларида барпо этиладиган ижтимоий ва ишлаб чиқариш инфратузилмаси объектлари</v>
          </cell>
          <cell r="F3641" t="str">
            <v>Йўл</v>
          </cell>
          <cell r="G3641" t="str">
            <v>"Янги Ўзбекистон" массиви</v>
          </cell>
          <cell r="H3641" t="str">
            <v>Хоразм вилояти ҳокимлиги</v>
          </cell>
          <cell r="J3641" t="str">
            <v>Вилоят</v>
          </cell>
          <cell r="K3641" t="str">
            <v>Ёйилма</v>
          </cell>
          <cell r="L3641" t="str">
            <v>Асосий</v>
          </cell>
          <cell r="M3641" t="str">
            <v>Хоразм вилояти</v>
          </cell>
          <cell r="N3641" t="str">
            <v>Урганч тумани</v>
          </cell>
          <cell r="P3641" t="str">
            <v>Кредитор қарздорлик</v>
          </cell>
          <cell r="Q3641">
            <v>2022</v>
          </cell>
          <cell r="R3641">
            <v>1</v>
          </cell>
          <cell r="AY3641">
            <v>329.14588000000003</v>
          </cell>
          <cell r="BS3641">
            <v>329.14588000000003</v>
          </cell>
          <cell r="BW3641">
            <v>329.14588000000003</v>
          </cell>
        </row>
        <row r="3642">
          <cell r="A3642" t="str">
            <v>Урганч тумани "Чўлобод" МФЙ ҳудудида қурилиши режалаштирилган кўп қаватли, кўп хонодонли турар-жой бинолари учун ташқи электр-энергияси тармоқларини қуриш</v>
          </cell>
          <cell r="D3642" t="str">
            <v> 100010860334017049804280009</v>
          </cell>
          <cell r="E3642" t="str">
            <v>"Янги Ўзбекистон" ва уй жой массивларида барпо этиладиган ижтимоий ва ишлаб чиқариш инфратузилмаси объектлари</v>
          </cell>
          <cell r="F3642" t="str">
            <v>Электр энергия тизимлари</v>
          </cell>
          <cell r="G3642" t="str">
            <v>"Янги Ўзбекистон" массиви</v>
          </cell>
          <cell r="H3642" t="str">
            <v>Хоразм вилояти ҳокимлиги</v>
          </cell>
          <cell r="J3642" t="str">
            <v>Вилоят</v>
          </cell>
          <cell r="K3642" t="str">
            <v>Ёйилма</v>
          </cell>
          <cell r="L3642" t="str">
            <v>Асосий</v>
          </cell>
          <cell r="M3642" t="str">
            <v>Хоразм вилояти</v>
          </cell>
          <cell r="N3642" t="str">
            <v>Урганч тумани</v>
          </cell>
          <cell r="P3642" t="str">
            <v>Кредитор қарздорлик</v>
          </cell>
          <cell r="Q3642">
            <v>2022</v>
          </cell>
          <cell r="R3642">
            <v>1</v>
          </cell>
          <cell r="AY3642">
            <v>14.321949999999994</v>
          </cell>
          <cell r="BS3642">
            <v>14.321949999999994</v>
          </cell>
          <cell r="BW3642">
            <v>14.321949999999994</v>
          </cell>
        </row>
        <row r="3643">
          <cell r="A3643" t="str">
            <v>Урганч тумани "Чўлобод" МФЙ ҳудудида қурилиши режалаштирилган кўп қаватли, кўп хонодонли турар-жой бинолари учун ташқи табиий газ тармоқларини қуриш</v>
          </cell>
          <cell r="D3643" t="str">
            <v> 100010860334017049804006008</v>
          </cell>
          <cell r="E3643" t="str">
            <v>"Янги Ўзбекистон" ва уй жой массивларида барпо этиладиган ижтимоий ва ишлаб чиқариш инфратузилмаси объектлари</v>
          </cell>
          <cell r="F3643" t="str">
            <v>Табиий газ</v>
          </cell>
          <cell r="G3643" t="str">
            <v>"Янги Ўзбекистон" массиви</v>
          </cell>
          <cell r="H3643" t="str">
            <v>Хоразм вилояти ҳокимлиги</v>
          </cell>
          <cell r="J3643" t="str">
            <v>Вилоят</v>
          </cell>
          <cell r="K3643" t="str">
            <v>Ёйилма</v>
          </cell>
          <cell r="L3643" t="str">
            <v>Асосий</v>
          </cell>
          <cell r="M3643" t="str">
            <v>Хоразм вилояти</v>
          </cell>
          <cell r="N3643" t="str">
            <v>Урганч тумани</v>
          </cell>
          <cell r="P3643" t="str">
            <v>Кредитор қарздорлик</v>
          </cell>
          <cell r="Q3643">
            <v>2022</v>
          </cell>
          <cell r="R3643">
            <v>1</v>
          </cell>
          <cell r="AY3643">
            <v>20.66122</v>
          </cell>
          <cell r="BS3643">
            <v>20.66122</v>
          </cell>
          <cell r="BW3643">
            <v>20.66122</v>
          </cell>
        </row>
        <row r="3644">
          <cell r="A3644" t="str">
            <v>Урганч тумани "Чўлобод" МФЙ ҳудудида жойлашган 3 та 9 қаватли 115 та хонадонли  уй-жойларни йўл қурилиши ишлари</v>
          </cell>
          <cell r="D3644" t="str">
            <v> 100010860334017049804118003</v>
          </cell>
          <cell r="E3644" t="str">
            <v>"Янги Ўзбекистон" ва уй жой массивларида барпо этиладиган ижтимоий ва ишлаб чиқариш инфратузилмаси объектлари</v>
          </cell>
          <cell r="F3644" t="str">
            <v>Йўл</v>
          </cell>
          <cell r="G3644" t="str">
            <v>"Янги Ўзбекистон" массиви</v>
          </cell>
          <cell r="H3644" t="str">
            <v>Хоразм вилояти ҳокимлиги</v>
          </cell>
          <cell r="J3644" t="str">
            <v>Вилоят</v>
          </cell>
          <cell r="K3644" t="str">
            <v>Ёйилма</v>
          </cell>
          <cell r="L3644" t="str">
            <v>Асосий</v>
          </cell>
          <cell r="M3644" t="str">
            <v>Хоразм вилояти</v>
          </cell>
          <cell r="N3644" t="str">
            <v>Урганч тумани</v>
          </cell>
          <cell r="P3644" t="str">
            <v>Кредитор қарздорлик</v>
          </cell>
          <cell r="Q3644">
            <v>2022</v>
          </cell>
          <cell r="R3644">
            <v>1</v>
          </cell>
          <cell r="AY3644">
            <v>20.879750000000001</v>
          </cell>
          <cell r="BS3644">
            <v>20.879750000000001</v>
          </cell>
          <cell r="BW3644">
            <v>20.879750000000001</v>
          </cell>
        </row>
        <row r="3645">
          <cell r="A3645" t="str">
            <v>Урганч тумани "Чўлобод" МФЙ ҳудудида жойлашган 3 та 9 қаватли 115 та хонадонли  уй-жойларни ичимлик сув тармоғини қуриш</v>
          </cell>
          <cell r="D3645" t="str">
            <v> 100010860334017049804110015</v>
          </cell>
          <cell r="E3645" t="str">
            <v>"Янги Ўзбекистон" ва уй жой массивларида барпо этиладиган ижтимоий ва ишлаб чиқариш инфратузилмаси объектлари</v>
          </cell>
          <cell r="F3645" t="str">
            <v>Ичимлик суви ва канализация</v>
          </cell>
          <cell r="G3645" t="str">
            <v>"Янги Ўзбекистон" массиви</v>
          </cell>
          <cell r="H3645" t="str">
            <v>Хоразм вилояти ҳокимлиги</v>
          </cell>
          <cell r="J3645" t="str">
            <v>Вилоят</v>
          </cell>
          <cell r="K3645" t="str">
            <v>Ёйилма</v>
          </cell>
          <cell r="L3645" t="str">
            <v>Асосий</v>
          </cell>
          <cell r="M3645" t="str">
            <v>Хоразм вилояти</v>
          </cell>
          <cell r="N3645" t="str">
            <v>Урганч тумани</v>
          </cell>
          <cell r="P3645" t="str">
            <v>Кредитор қарздорлик</v>
          </cell>
          <cell r="Q3645">
            <v>2022</v>
          </cell>
          <cell r="R3645">
            <v>1</v>
          </cell>
          <cell r="AY3645">
            <v>3.3059500000000002</v>
          </cell>
          <cell r="BS3645">
            <v>3.3059500000000002</v>
          </cell>
          <cell r="BW3645">
            <v>3.3059500000000002</v>
          </cell>
        </row>
        <row r="3646">
          <cell r="A3646" t="str">
            <v>Урганч тумани "Чўлобод" МФЙ ҳудудида жойлашган 3 та 9 қаватли 115 та хонадонли  уй-жойларни оқова сув тармоғини қуриш ва оқова сув тозалаш иншоатини реконструкция қилиш</v>
          </cell>
          <cell r="D3646" t="str">
            <v> 100010860334017049804110016</v>
          </cell>
          <cell r="E3646" t="str">
            <v>"Янги Ўзбекистон" ва уй жой массивларида барпо этиладиган ижтимоий ва ишлаб чиқариш инфратузилмаси объектлари</v>
          </cell>
          <cell r="F3646" t="str">
            <v>Ичимлик суви ва канализация</v>
          </cell>
          <cell r="G3646" t="str">
            <v>"Янги Ўзбекистон" массиви</v>
          </cell>
          <cell r="H3646" t="str">
            <v>Хоразм вилояти ҳокимлиги</v>
          </cell>
          <cell r="J3646" t="str">
            <v>Вилоят</v>
          </cell>
          <cell r="K3646" t="str">
            <v>Ёйилма</v>
          </cell>
          <cell r="L3646" t="str">
            <v>Асосий</v>
          </cell>
          <cell r="M3646" t="str">
            <v>Хоразм вилояти</v>
          </cell>
          <cell r="N3646" t="str">
            <v>Урганч тумани</v>
          </cell>
          <cell r="P3646" t="str">
            <v>Кредитор қарздорлик</v>
          </cell>
          <cell r="Q3646">
            <v>2022</v>
          </cell>
          <cell r="R3646">
            <v>1</v>
          </cell>
          <cell r="AY3646">
            <v>65.959850000000003</v>
          </cell>
          <cell r="BS3646">
            <v>65.959850000000003</v>
          </cell>
          <cell r="BW3646">
            <v>65.959850000000003</v>
          </cell>
        </row>
        <row r="3647">
          <cell r="A3647" t="str">
            <v>Хонқа тумани "Дўстлик" МФЙ ҳудудида қурилиши режалаштирилган кўп қаватли, кўп хонодонли турар-жой бинолари учун ташқи ичимлик ва оқова сув тармоқларини қуриш</v>
          </cell>
          <cell r="E3647" t="str">
            <v>"Янги Ўзбекистон" ва уй жой массивларида барпо этиладиган ижтимоий ва ишлаб чиқариш инфратузилмаси объектлари</v>
          </cell>
          <cell r="F3647" t="str">
            <v>Ичимлик суви ва канализация</v>
          </cell>
          <cell r="G3647" t="str">
            <v>"Янги Ўзбекистон" массиви</v>
          </cell>
          <cell r="H3647" t="str">
            <v>Хоразм вилояти ҳокимлиги</v>
          </cell>
          <cell r="J3647" t="str">
            <v>Вилоят</v>
          </cell>
          <cell r="K3647" t="str">
            <v>Ёйилма</v>
          </cell>
          <cell r="L3647" t="str">
            <v>Асосий</v>
          </cell>
          <cell r="M3647" t="str">
            <v>Хоразм вилояти</v>
          </cell>
          <cell r="N3647" t="str">
            <v>Хонқа тумани</v>
          </cell>
          <cell r="P3647" t="str">
            <v>Кредитор қарздорлик</v>
          </cell>
          <cell r="Q3647">
            <v>2022</v>
          </cell>
          <cell r="R3647">
            <v>1</v>
          </cell>
          <cell r="AY3647">
            <v>178.21799999999996</v>
          </cell>
          <cell r="BS3647">
            <v>178.21799999999996</v>
          </cell>
          <cell r="BW3647">
            <v>178.21799999999996</v>
          </cell>
        </row>
        <row r="3648">
          <cell r="A3648" t="str">
            <v>Хонқа тумани "Дўстлик" МФЙ ҳудудида қурилиши режалаштирилган кўп қаватли, кўп хонодонли турар-жой бинолари учун ички автомабил йўлларини қуриш</v>
          </cell>
          <cell r="E3648" t="str">
            <v>"Янги Ўзбекистон" ва уй жой массивларида барпо этиладиган ижтимоий ва ишлаб чиқариш инфратузилмаси объектлари</v>
          </cell>
          <cell r="F3648" t="str">
            <v>Йўл</v>
          </cell>
          <cell r="G3648" t="str">
            <v>"Янги Ўзбекистон" массиви</v>
          </cell>
          <cell r="H3648" t="str">
            <v>Хоразм вилояти ҳокимлиги</v>
          </cell>
          <cell r="J3648" t="str">
            <v>Вилоят</v>
          </cell>
          <cell r="K3648" t="str">
            <v>Ёйилма</v>
          </cell>
          <cell r="L3648" t="str">
            <v>Асосий</v>
          </cell>
          <cell r="M3648" t="str">
            <v>Хоразм вилояти</v>
          </cell>
          <cell r="N3648" t="str">
            <v>Хонқа тумани</v>
          </cell>
          <cell r="P3648" t="str">
            <v>Кредитор қарздорлик</v>
          </cell>
          <cell r="Q3648">
            <v>2022</v>
          </cell>
          <cell r="R3648">
            <v>1</v>
          </cell>
          <cell r="AY3648">
            <v>0.87</v>
          </cell>
          <cell r="BS3648">
            <v>0.87</v>
          </cell>
          <cell r="BW3648">
            <v>0.87</v>
          </cell>
        </row>
        <row r="3649">
          <cell r="A3649" t="str">
            <v>Хонқа тумани "Дўстлик" МФЙ ҳудудида қурилиши режалаштирилган кўп қаватли, кўп хонодонли турар-жой бинолари учун ташқи электр энергияси тармоқларини қуриш</v>
          </cell>
          <cell r="D3649" t="str">
            <v> 100010860334017049804280010</v>
          </cell>
          <cell r="E3649" t="str">
            <v>"Янги Ўзбекистон" ва уй жой массивларида барпо этиладиган ижтимоий ва ишлаб чиқариш инфратузилмаси объектлари</v>
          </cell>
          <cell r="F3649" t="str">
            <v>Электр энергия тизимлари</v>
          </cell>
          <cell r="G3649" t="str">
            <v>"Янги Ўзбекистон" массиви</v>
          </cell>
          <cell r="H3649" t="str">
            <v>Хоразм вилояти ҳокимлиги</v>
          </cell>
          <cell r="J3649" t="str">
            <v>Вилоят</v>
          </cell>
          <cell r="K3649" t="str">
            <v>Ёйилма</v>
          </cell>
          <cell r="L3649" t="str">
            <v>Асосий</v>
          </cell>
          <cell r="M3649" t="str">
            <v>Хоразм вилояти</v>
          </cell>
          <cell r="N3649" t="str">
            <v>Хонқа тумани</v>
          </cell>
          <cell r="P3649" t="str">
            <v>Кредитор қарздорлик</v>
          </cell>
          <cell r="Q3649">
            <v>2022</v>
          </cell>
          <cell r="R3649">
            <v>1</v>
          </cell>
          <cell r="AY3649">
            <v>27.413398000000008</v>
          </cell>
          <cell r="BS3649">
            <v>27.413398000000008</v>
          </cell>
          <cell r="BW3649">
            <v>27.413398000000008</v>
          </cell>
        </row>
        <row r="3650">
          <cell r="A3650" t="str">
            <v>"Қишлоқ қурилиш инвест" МЧЖ ИК буюртмачилигида барпо этиладиган ичимлик ва оқова сув тизимлари</v>
          </cell>
          <cell r="E3650" t="str">
            <v>"Янги Ўзбекистон" ва уй жой массивларида барпо этиладиган ижтимоий ва ишлаб чиқариш инфратузилмаси объектлари</v>
          </cell>
          <cell r="F3650" t="str">
            <v>Ичимлик суви ва канализация</v>
          </cell>
          <cell r="G3650" t="str">
            <v>"Янги Ўзбекистон" массиви</v>
          </cell>
          <cell r="H3650" t="str">
            <v>"Қишлоқ қурилиш инвест" МЧЖ ИК</v>
          </cell>
          <cell r="J3650" t="str">
            <v>Вазирлик ва идора</v>
          </cell>
          <cell r="K3650" t="str">
            <v>Ёйилма</v>
          </cell>
          <cell r="L3650" t="str">
            <v>Асосий</v>
          </cell>
          <cell r="P3650" t="str">
            <v>Тасдиқланадиган дастурлар ижроси учун</v>
          </cell>
          <cell r="Q3650">
            <v>2023</v>
          </cell>
          <cell r="R3650">
            <v>2</v>
          </cell>
          <cell r="AY3650">
            <v>19091.789003639598</v>
          </cell>
          <cell r="BS3650">
            <v>19091.789003639598</v>
          </cell>
          <cell r="BV3650">
            <v>4005.2420000000002</v>
          </cell>
          <cell r="BW3650">
            <v>8964.9398540000002</v>
          </cell>
        </row>
        <row r="3651">
          <cell r="A3651" t="str">
            <v>"Қораўзак" махсус саноат зонасига туташ ҳудудда қурилаётган "Янги Ўзбекистон" массивини бош режаси ва шаҳарсозлик ҳужжатларини ишлаб чиқиш</v>
          </cell>
          <cell r="E3651" t="str">
            <v>"Янги Ўзбекистон" ва уй жой массивларида барпо этиладиган ижтимоий ва ишлаб чиқариш инфратузилмаси объектлари</v>
          </cell>
          <cell r="F3651" t="str">
            <v>Шаҳарсозлик ҳужжатлари</v>
          </cell>
          <cell r="H3651" t="str">
            <v>Қорақалпоғистон Республикаси Вазирлар Кенгаши</v>
          </cell>
          <cell r="J3651" t="str">
            <v>Вилоят</v>
          </cell>
          <cell r="K3651" t="str">
            <v>Қўшимча</v>
          </cell>
          <cell r="L3651" t="str">
            <v>Асосий</v>
          </cell>
          <cell r="M3651" t="str">
            <v>Қорақалпоғистон Республикаси</v>
          </cell>
          <cell r="N3651" t="str">
            <v>Қораўзак тумани</v>
          </cell>
          <cell r="P3651" t="str">
            <v>Лойиҳа-қидирув ишлари</v>
          </cell>
          <cell r="Q3651">
            <v>2023</v>
          </cell>
          <cell r="R3651">
            <v>2</v>
          </cell>
          <cell r="BO3651">
            <v>1426.3</v>
          </cell>
          <cell r="BS3651">
            <v>1426.3</v>
          </cell>
          <cell r="HD3651" t="str">
            <v>Янги қўшилган, ЛҚИ</v>
          </cell>
        </row>
      </sheetData>
      <sheetData sheetId="1"/>
      <sheetData sheetId="2">
        <row r="1">
          <cell r="A1" t="str">
            <v>Объект номи</v>
          </cell>
        </row>
      </sheetData>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тат "/>
      <sheetName val="Ер ресурс Свод"/>
      <sheetName val="Ер Ресурс"/>
      <sheetName val="Технадзор-свод"/>
      <sheetName val="шартли мол"/>
      <sheetName val="Бог-ток"/>
      <sheetName val="11-жадвал"/>
      <sheetName val="12-жадвал"/>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в кап 1-2табл"/>
      <sheetName val="Себестоимость"/>
      <sheetName val="План производства"/>
      <sheetName val="План продаж"/>
      <sheetName val="Сырьё 2011"/>
      <sheetName val="Аммиак"/>
      <sheetName val="Карбамид"/>
      <sheetName val="Ам.селитра"/>
      <sheetName val="Азотная к-та"/>
      <sheetName val="Амортизация проекта"/>
      <sheetName val="Амортизация сущ"/>
      <sheetName val="Зарплата"/>
      <sheetName val="Налоги"/>
      <sheetName val="Обор капитал"/>
      <sheetName val="Коэф обор"/>
      <sheetName val="пред.стоимость"/>
      <sheetName val="Кредиты"/>
      <sheetName val="Выборка кредитов"/>
      <sheetName val="Потоки по проекту"/>
      <sheetName val="IRR, NPV"/>
      <sheetName val="Прибыли и убытки"/>
      <sheetName val="Лист2"/>
      <sheetName val="Амортизация 1 этап"/>
      <sheetName val="Безубыточность"/>
      <sheetName val="Сырьё 2009-2010"/>
      <sheetName val="Лист3"/>
      <sheetName val="Стоимость проекта"/>
      <sheetName val="Кредит1"/>
      <sheetName val="Кредит2"/>
      <sheetName val="Кредит4"/>
      <sheetName val="Исх данные пр-ва и реализ"/>
      <sheetName val="CostTotal"/>
      <sheetName val="NPV по ФРР"/>
      <sheetName val="Общая"/>
      <sheetName val="Источн финансир"/>
      <sheetName val="Курсы валют"/>
      <sheetName val="Чувствительность"/>
      <sheetName val="Аммиак (3)"/>
      <sheetName val="Аммиак (4)"/>
      <sheetName val="Аммиак (2)"/>
      <sheetName val="Потоки с гп по ФРР(2в)"/>
      <sheetName val="экспорт"/>
      <sheetName val="Ст.ст.стр"/>
      <sheetName val="Кредит 3"/>
      <sheetName val="Кредит5"/>
      <sheetName val="Баланс"/>
      <sheetName val="Лист1"/>
      <sheetName val="Притоки и оттоки без реконст"/>
      <sheetName val="Потоки без гп  (2)"/>
      <sheetName val="Потоки с гп ис ост(2в)"/>
      <sheetName val="Потоки с гп без пдз(2в)"/>
      <sheetName val="Потоки без гп "/>
      <sheetName val="План производства (2)"/>
      <sheetName val="Амортизация"/>
      <sheetName val="фев"/>
      <sheetName val="Содержание"/>
      <sheetName val="tab 19"/>
      <sheetName val="Tit"/>
      <sheetName val="ТЭО рекон АМ - 76  Ферганаазот "/>
      <sheetName val="cov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row r="10">
          <cell r="C10">
            <v>24</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внеб"/>
      <sheetName val="бюдж посл дох"/>
      <sheetName val="осн (ВВП окон)"/>
      <sheetName val="гнк-гтк-мф(окон)"/>
      <sheetName val="гнк-гтк-мф(ВВП12400)"/>
      <sheetName val="таблица 3 по годам "/>
      <sheetName val="таблица 3 по годам  (гнк, гтк)"/>
      <sheetName val="акциз_2004"/>
      <sheetName val="прибыль04"/>
      <sheetName val="прибыль (пром)"/>
      <sheetName val="дк"/>
      <sheetName val="исп"/>
      <sheetName val="расш.проч.04"/>
      <sheetName val="расш.проч(расчет)"/>
      <sheetName val="ГТК_2004"/>
      <sheetName val="курс"/>
      <sheetName val="подох 2004"/>
      <sheetName val="подох 2004 (окон)"/>
      <sheetName val="подох 2004 (2)"/>
      <sheetName val="подох 2003"/>
      <sheetName val="Варианты"/>
      <sheetName val="налог на бензин"/>
      <sheetName val="предприним (2)"/>
      <sheetName val="предприним"/>
      <sheetName val="един-малые"/>
      <sheetName val="НДС_"/>
      <sheetName val="аморт"/>
      <sheetName val="имущество_юрид"/>
      <sheetName val="имущество_физ "/>
      <sheetName val="земля"/>
      <sheetName val="недра"/>
      <sheetName val=" вода"/>
      <sheetName val="экология"/>
      <sheetName val="льготы для фермеры"/>
      <sheetName val="инфр."/>
      <sheetName val="мет (2003-2006)"/>
      <sheetName val="мет (2003-2006) (расч)"/>
      <sheetName val="мет (2003-2006) (расч) (2)"/>
      <sheetName val="мет (2003-2006) (расч) (3)"/>
      <sheetName val="курс (2003-2006)"/>
      <sheetName val="мет (неправ)"/>
      <sheetName val="бюдж посл дох (2)"/>
      <sheetName val="резервы"/>
      <sheetName val="осн"/>
      <sheetName val="осн. с прим"/>
      <sheetName val="осн (для БОБ)"/>
      <sheetName val="c"/>
      <sheetName val="бюдж_посл_дох"/>
      <sheetName val="осн_(ВВП_окон)"/>
      <sheetName val="таблица_3_по_годам_"/>
      <sheetName val="таблица_3_по_годам__(гнк,_гтк)"/>
      <sheetName val="прибыль_(пром)"/>
      <sheetName val="расш_проч_04"/>
      <sheetName val="расш_проч(расчет)"/>
      <sheetName val="подох_2004"/>
      <sheetName val="подох_2004_(окон)"/>
      <sheetName val="подох_2004_(2)"/>
      <sheetName val="подох_2003"/>
      <sheetName val="налог_на_бензин"/>
      <sheetName val="предприним_(2)"/>
      <sheetName val="имущество_физ_"/>
      <sheetName val="_вода"/>
      <sheetName val="льготы_для_фермеры"/>
      <sheetName val="инфр_"/>
      <sheetName val="мет_(2003-2006)"/>
      <sheetName val="мет_(2003-2006)_(расч)"/>
      <sheetName val="мет_(2003-2006)_(расч)_(2)"/>
      <sheetName val="мет_(2003-2006)_(расч)_(3)"/>
      <sheetName val="курс_(2003-2006)"/>
      <sheetName val="мет_(неправ)"/>
      <sheetName val="бюдж_посл_дох_(2)"/>
      <sheetName val="осн__с_прим"/>
      <sheetName val="осн_(для_БОБ)"/>
      <sheetName val="G4"/>
      <sheetName val="Results"/>
      <sheetName val="адм.зд 212"/>
      <sheetName val="+весовая 212"/>
      <sheetName val="Лист1"/>
      <sheetName val="Data input"/>
      <sheetName val="План пр-ва_1"/>
      <sheetName val="План продаж_1"/>
      <sheetName val="бюдж_посл_дох1"/>
      <sheetName val="осн_(ВВП_окон)1"/>
      <sheetName val="таблица_3_по_годам_1"/>
      <sheetName val="таблица_3_по_годам__(гнк,_гтк)1"/>
      <sheetName val="прибыль_(пром)1"/>
      <sheetName val="расш_проч_041"/>
      <sheetName val="расш_проч(расчет)1"/>
      <sheetName val="подох_20041"/>
      <sheetName val="подох_2004_(окон)1"/>
      <sheetName val="подох_2004_(2)1"/>
      <sheetName val="подох_20031"/>
      <sheetName val="налог_на_бензин1"/>
      <sheetName val="предприним_(2)1"/>
      <sheetName val="имущество_физ_1"/>
      <sheetName val="_вода1"/>
      <sheetName val="льготы_для_фермеры1"/>
      <sheetName val="инфр_1"/>
      <sheetName val="мет_(2003-2006)1"/>
      <sheetName val="мет_(2003-2006)_(расч)1"/>
      <sheetName val="мет_(2003-2006)_(расч)_(2)1"/>
      <sheetName val="мет_(2003-2006)_(расч)_(3)1"/>
      <sheetName val="курс_(2003-2006)1"/>
      <sheetName val="мет_(неправ)1"/>
      <sheetName val="бюдж_посл_дох_(2)1"/>
      <sheetName val="осн__с_прим1"/>
      <sheetName val="осн_(для_БОБ)1"/>
      <sheetName val="for_tech"/>
      <sheetName val="кассак бюджет"/>
      <sheetName val="Фин.пок"/>
      <sheetName val="Общая"/>
      <sheetName val="режа"/>
      <sheetName val="Prog. rost tarifov"/>
      <sheetName val="GDP 2004(24 октября)"/>
      <sheetName val="ГТК_Минфин_факт"/>
      <sheetName val="Прогноз"/>
      <sheetName val="tab17"/>
      <sheetName val="уюшмага10,09 холатига"/>
      <sheetName val="данные"/>
      <sheetName val="Фориш 2003"/>
      <sheetName val="Ex rate bloom"/>
      <sheetName val="Отряд  монит"/>
      <sheetName val="Store"/>
      <sheetName val="Зан-ть(р-ны)"/>
      <sheetName val="Changes in Equity"/>
      <sheetName val="Report1"/>
      <sheetName val="Форма №2а"/>
      <sheetName val="guidance"/>
      <sheetName val="data"/>
      <sheetName val="IPC1988"/>
      <sheetName val="CPIINDEX"/>
      <sheetName val="к.смета"/>
      <sheetName val="бюдж_посл_дох2"/>
      <sheetName val="осн_(ВВП_окон)2"/>
      <sheetName val="таблица_3_по_годам_2"/>
      <sheetName val="таблица_3_по_годам__(гнк,_гтк)2"/>
      <sheetName val="прибыль_(пром)2"/>
      <sheetName val="расш_проч_042"/>
      <sheetName val="расш_проч(расчет)2"/>
      <sheetName val="подох_20042"/>
      <sheetName val="подох_2004_(окон)2"/>
      <sheetName val="подох_2004_(2)2"/>
      <sheetName val="подох_20032"/>
      <sheetName val="налог_на_бензин2"/>
      <sheetName val="предприним_(2)2"/>
      <sheetName val="имущество_физ_2"/>
      <sheetName val="_вода2"/>
      <sheetName val="льготы_для_фермеры2"/>
      <sheetName val="инфр_2"/>
      <sheetName val="мет_(2003-2006)2"/>
      <sheetName val="мет_(2003-2006)_(расч)2"/>
      <sheetName val="мет_(2003-2006)_(расч)_(2)2"/>
      <sheetName val="мет_(2003-2006)_(расч)_(3)2"/>
      <sheetName val="курс_(2003-2006)2"/>
      <sheetName val="мет_(неправ)2"/>
      <sheetName val="бюдж_посл_дох_(2)2"/>
      <sheetName val="осн__с_прим2"/>
      <sheetName val="осн_(для_БОБ)2"/>
      <sheetName val="адм_зд_212"/>
      <sheetName val="+весовая_212"/>
      <sheetName val="Data_input"/>
      <sheetName val="План_пр-ва_1"/>
      <sheetName val="План_продаж_1"/>
      <sheetName val="кассак_бюджет"/>
      <sheetName val="Фин_пок"/>
      <sheetName val="Prog__rost_tarifov"/>
      <sheetName val="GDP_2004(24_октября)"/>
      <sheetName val="Мин.угит"/>
      <sheetName val="фев"/>
      <sheetName val="Table"/>
      <sheetName val="Table_GEF"/>
      <sheetName val="GDPSEC"/>
      <sheetName val="жиззах янги раз"/>
      <sheetName val="BAL"/>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1">
          <cell r="G31">
            <v>5</v>
          </cell>
          <cell r="H31">
            <v>0.13</v>
          </cell>
        </row>
        <row r="32">
          <cell r="G32">
            <v>10</v>
          </cell>
          <cell r="H32">
            <v>0.21</v>
          </cell>
        </row>
        <row r="33">
          <cell r="H33">
            <v>0.3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2 доход-вариант с формулой"/>
      <sheetName val="мероприятия"/>
      <sheetName val="Oglavlenie"/>
      <sheetName val="фев"/>
      <sheetName val="ИСХОД. ДАННЫЕ"/>
      <sheetName val="Варианты"/>
      <sheetName val="анализ_brendt (шаблон)"/>
      <sheetName val="Настройки"/>
      <sheetName val="оборотка_давалч"/>
      <sheetName val="оборотка_толлинг"/>
      <sheetName val="параметры_процессов"/>
      <sheetName val="справочник"/>
      <sheetName val="курс"/>
      <sheetName val="2_доход-вариант_с_формулой"/>
      <sheetName val="2_доход-вариант_с_формулой1"/>
      <sheetName val="2_доход-вариант_с_формулой2"/>
      <sheetName val="g1"/>
      <sheetName val="Возд."/>
      <sheetName val="режа"/>
      <sheetName val="Кисл."/>
      <sheetName val="Тех.вода"/>
      <sheetName val="Исходные данные"/>
      <sheetName val="экспорт"/>
      <sheetName val="Фориш 2003"/>
      <sheetName val="PV6 3.5L LX5 GMX170"/>
      <sheetName val="Общая"/>
      <sheetName val="МФО руйхат"/>
      <sheetName val="кассак бюджет"/>
      <sheetName val="2_доход-вариант_с_формулой3"/>
      <sheetName val="2_доход-вариант_с_формулой4"/>
      <sheetName val="xlr_norangesheet"/>
      <sheetName val="ЦТТ"/>
      <sheetName val="к.смета"/>
      <sheetName val="j(priv.cap)"/>
      <sheetName val="Changes in Equity"/>
      <sheetName val="36-3"/>
      <sheetName val="остаток"/>
      <sheetName val="свод себестоимости"/>
      <sheetName val="진행 data (2)"/>
      <sheetName val="Sensitivity 3 Y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алий"/>
      <sheetName val="калий (2)"/>
      <sheetName val="ФО"/>
    </sheetNames>
    <sheetDataSet>
      <sheetData sheetId="0">
        <row r="92">
          <cell r="C92">
            <v>1720</v>
          </cell>
        </row>
      </sheetData>
      <sheetData sheetId="1"/>
      <sheetData sheetId="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калий"/>
      <sheetName val="Зан-ть(р-ны)"/>
      <sheetName val="Q2"/>
      <sheetName val="Tit"/>
      <sheetName val="1-илова, ном-ном"/>
      <sheetName val="Фориш 2003"/>
    </sheetNames>
    <sheetDataSet>
      <sheetData sheetId="0">
        <row r="5">
          <cell r="I5" t="str">
            <v>ЗАМЕСТИТЕЛЬ ПРЕДСЕДАТЕЛЯ</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ароканд (2)"/>
      <sheetName val="Мароканд Нурободга"/>
      <sheetName val="Нуробод"/>
      <sheetName val="Мароканд"/>
      <sheetName val="Лист3"/>
      <sheetName val="калий"/>
      <sheetName val="s"/>
      <sheetName val="ГТК 9 месяцев-уточн"/>
      <sheetName val="Мароканд_(2)"/>
      <sheetName val="Мароканд_Нурободга"/>
      <sheetName val="ГТК_9_месяцев-уточн"/>
      <sheetName val="DNET"/>
      <sheetName val="база"/>
      <sheetName val="Date"/>
      <sheetName val="Мароканд_(2)1"/>
      <sheetName val="Мароканд_Нурободга1"/>
      <sheetName val="ГТК_9_месяцев-уточн1"/>
      <sheetName val="Фориш 2003"/>
      <sheetName val="2 доход-вариант с формулой"/>
      <sheetName val="Зан-ть(р-ны)"/>
      <sheetName val="ЯнварБюджет"/>
      <sheetName val="для ГАКа"/>
      <sheetName val="курс"/>
      <sheetName val="Data input"/>
      <sheetName val="Доход 2008"/>
      <sheetName val="Лист2"/>
      <sheetName val="фев"/>
      <sheetName val="Мин.угит"/>
      <sheetName val="Расчёт цены сырья"/>
    </sheetNames>
    <sheetDataSet>
      <sheetData sheetId="0" refreshError="1"/>
      <sheetData sheetId="1" refreshError="1"/>
      <sheetData sheetId="2"/>
      <sheetData sheetId="3"/>
      <sheetData sheetId="4"/>
      <sheetData sheetId="5" refreshError="1"/>
      <sheetData sheetId="6" refreshError="1"/>
      <sheetData sheetId="7" refreshError="1"/>
      <sheetData sheetId="8"/>
      <sheetData sheetId="9"/>
      <sheetData sheetId="10" refreshError="1"/>
      <sheetData sheetId="1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главление"/>
      <sheetName val="G_0"/>
      <sheetName val="ФО"/>
      <sheetName val="Цены"/>
      <sheetName val="Затр"/>
      <sheetName val="Общ"/>
      <sheetName val="Усл"/>
      <sheetName val="Аз"/>
      <sheetName val="АК"/>
      <sheetName val="Ам"/>
      <sheetName val="АмВ"/>
      <sheetName val="АС"/>
      <sheetName val="ОНХС"/>
      <sheetName val="ОПВП"/>
      <sheetName val="Об"/>
      <sheetName val="Св"/>
      <sheetName val="Ум"/>
      <sheetName val="Воз"/>
      <sheetName val="625"/>
      <sheetName val="ДАЦ"/>
      <sheetName val="Кар"/>
      <sheetName val="Кис"/>
      <sheetName val="ККНС"/>
      <sheetName val="ППВП"/>
      <sheetName val="РУК"/>
      <sheetName val="НКС"/>
      <sheetName val="Сл"/>
      <sheetName val="Уг"/>
      <sheetName val="УА"/>
      <sheetName val="ХН"/>
      <sheetName val="ХМДж"/>
      <sheetName val="ХМДт"/>
      <sheetName val="Хол"/>
      <sheetName val="+12"/>
      <sheetName val="-15"/>
      <sheetName val="Э"/>
      <sheetName val="Кред"/>
      <sheetName val="Расп"/>
      <sheetName val="РП"/>
      <sheetName val="Движ"/>
      <sheetName val="Реал"/>
      <sheetName val="Фин.Рез"/>
      <sheetName val="Деньги"/>
      <sheetName val="Rezultat"/>
      <sheetName val="Схема"/>
      <sheetName val="Мароканд"/>
      <sheetName val="s"/>
      <sheetName val="калий"/>
    </sheetNames>
    <sheetDataSet>
      <sheetData sheetId="0"/>
      <sheetData sheetId="1"/>
      <sheetData sheetId="2" refreshError="1"/>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sheetData sheetId="42" refreshError="1"/>
      <sheetData sheetId="43"/>
      <sheetData sheetId="44" refreshError="1"/>
      <sheetData sheetId="45" refreshError="1"/>
      <sheetData sheetId="46" refreshError="1"/>
      <sheetData sheetId="4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акт сверка"/>
      <sheetName val="Ушланма"/>
      <sheetName val="форма"/>
      <sheetName val="режа"/>
      <sheetName val="Нарх"/>
      <sheetName val="программа"/>
      <sheetName val="маълумот"/>
      <sheetName val="ПК-17"/>
      <sheetName val="Пункт"/>
      <sheetName val="Куритиш нормаси"/>
      <sheetName val="теримпул"/>
      <sheetName val="Фориш 2003"/>
      <sheetName val="Опс партия 2005-2этап"/>
      <sheetName val="свод_СвС"/>
      <sheetName val="Массив"/>
      <sheetName val="акт_сверка"/>
      <sheetName val="Куритиш_нормаси"/>
      <sheetName val="Фориш_2003"/>
      <sheetName val="Опс_партия_2005-2этап"/>
      <sheetName val="Оглавление"/>
      <sheetName val="gc-spcr_mefp1986(fuente)"/>
      <sheetName val="PROMEDIO"/>
      <sheetName val="Date"/>
      <sheetName val="Tit"/>
      <sheetName val="Banks"/>
      <sheetName val="лист1"/>
      <sheetName val="исходные"/>
      <sheetName val="руйхат"/>
      <sheetName val="Sensitivity 3 Yrs"/>
      <sheetName val="Guidance"/>
    </sheetNames>
    <sheetDataSet>
      <sheetData sheetId="0">
        <row r="1">
          <cell r="A1" t="str">
            <v>ключ</v>
          </cell>
        </row>
      </sheetData>
      <sheetData sheetId="1">
        <row r="1">
          <cell r="A1" t="str">
            <v>Ракам</v>
          </cell>
        </row>
      </sheetData>
      <sheetData sheetId="2" refreshError="1"/>
      <sheetData sheetId="3">
        <row r="1">
          <cell r="A1" t="str">
            <v>Ракам</v>
          </cell>
        </row>
      </sheetData>
      <sheetData sheetId="4">
        <row r="1">
          <cell r="A1" t="str">
            <v>ключ</v>
          </cell>
        </row>
      </sheetData>
      <sheetData sheetId="5">
        <row r="1">
          <cell r="A1" t="str">
            <v>Ракам</v>
          </cell>
        </row>
      </sheetData>
      <sheetData sheetId="6" refreshError="1"/>
      <sheetData sheetId="7"/>
      <sheetData sheetId="8">
        <row r="1">
          <cell r="A1" t="str">
            <v>Ракам</v>
          </cell>
        </row>
      </sheetData>
      <sheetData sheetId="9"/>
      <sheetData sheetId="10"/>
      <sheetData sheetId="11" refreshError="1"/>
      <sheetData sheetId="12" refreshError="1"/>
      <sheetData sheetId="13" refreshError="1"/>
      <sheetData sheetId="14" refreshError="1"/>
      <sheetData sheetId="15">
        <row r="1">
          <cell r="A1" t="str">
            <v>ключ</v>
          </cell>
        </row>
      </sheetData>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хема"/>
      <sheetName val="П1_аммиак"/>
      <sheetName val="П1_АС"/>
      <sheetName val="П1_карбамид"/>
      <sheetName val="П1_ХМД"/>
      <sheetName val="П1_Супер ХМД"/>
      <sheetName val="П1 (А вода)"/>
      <sheetName val="П1_НИТЬ (хл)"/>
      <sheetName val="П1_НИТЬ (др)"/>
      <sheetName val="П2"/>
      <sheetName val="П3"/>
      <sheetName val="П3а"/>
      <sheetName val="П4"/>
      <sheetName val="П5"/>
      <sheetName val="П6"/>
      <sheetName val="П7"/>
      <sheetName val="П8"/>
      <sheetName val="П9"/>
      <sheetName val="П10"/>
      <sheetName val="полуфабрикаты"/>
      <sheetName val="Азотная кислота"/>
      <sheetName val="ДАЦ_хлоп._соб"/>
      <sheetName val="ДАЦ_древ_соб"/>
      <sheetName val="потоки 2011"/>
      <sheetName val="потоки 2011 (ед)"/>
      <sheetName val="Цены "/>
      <sheetName val="ВВОД"/>
      <sheetName val="Траспортировка"/>
      <sheetName val="переделы_предложено_2011"/>
      <sheetName val="переделы_принято управлением"/>
      <sheetName val="Товарная продукция"/>
      <sheetName val="Аренда складов, охрана, сопров"/>
      <sheetName val="Налог на землю"/>
      <sheetName val="Плата за воду"/>
      <sheetName val="Платежи по кредитам"/>
      <sheetName val="Платежи по кредитам (МФ)"/>
      <sheetName val="курс разница"/>
      <sheetName val="Дивиденды"/>
      <sheetName val="ЭЛ"/>
      <sheetName val="ЭЛ (МФ)"/>
      <sheetName val="УП ОСН"/>
      <sheetName val="УП ОБСЛУЖ"/>
      <sheetName val="Комунальные расх"/>
      <sheetName val="полуфабрикаты (2)"/>
      <sheetName val="АФУ"/>
      <sheetName val="ХН"/>
      <sheetName val="КАС"/>
      <sheetName val="Нитрат натрия"/>
      <sheetName val="ДАЦ (дав)"/>
      <sheetName val="Бикарбонат"/>
      <sheetName val="Баланс аммиака"/>
      <sheetName val="Фориш 2003"/>
      <sheetName val="f007502_18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равнителный"/>
      <sheetName val="госзакуп-15"/>
      <sheetName val="госзакуп-16"/>
      <sheetName val="госзакуп-17"/>
      <sheetName val="прямые дог-ра для прочих"/>
      <sheetName val="Баланс ОК"/>
      <sheetName val="Баланс ОК (2)"/>
      <sheetName val="МИНФИН СВОД"/>
      <sheetName val="МИНФИН госзакуп ОК"/>
      <sheetName val="KIMYO-2017-ойма-ой+18%"/>
      <sheetName val="МИНФИН ОК прямые"/>
      <sheetName val="СВОД"/>
      <sheetName val="Лист1"/>
      <sheetName val="Мин_удоб_с_НДС"/>
      <sheetName val="Prog. rost tarifov"/>
      <sheetName val="Максам-Чирчик"/>
      <sheetName val="Ферганазот"/>
      <sheetName val="Навоиазот"/>
      <sheetName val="Аммофос-Максам"/>
      <sheetName val="Кукон СФЗ"/>
      <sheetName val="Самаркандкимё"/>
      <sheetName val="наценка ТАО "/>
      <sheetName val="ДЗКУ"/>
      <sheetName val="прямые дог-ра для прочих куль"/>
      <sheetName val="плодоовощные"/>
      <sheetName val="реализац через биржу"/>
      <sheetName val="рыночный фонд"/>
      <sheetName val="общ.свод"/>
      <sheetName val="отгрузка с зав. на ТАО (г.з)"/>
      <sheetName val="отгрузка с завод на ТАО (плоды)"/>
      <sheetName val="отгрузка с ТАО (плоды) "/>
      <sheetName val="2"/>
      <sheetName val="отгрузка с зав на ТАО (прочие) "/>
      <sheetName val="ВВО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ЭП"/>
      <sheetName val="Исходные1"/>
      <sheetName val="Исходные2"/>
      <sheetName val="13.1 Инвест. в осн. к-л"/>
      <sheetName val=" 13.2. Предпр. р-ды"/>
      <sheetName val=" 13.3.3.Кальк АС до "/>
      <sheetName val=" 13.3.3.Кальк АС после"/>
      <sheetName val=" 13.3.3.Кальк АК до"/>
      <sheetName val=" 13.3.3.Кальк АК после"/>
      <sheetName val="кап вл"/>
      <sheetName val="14.1. Источ.и план фин."/>
      <sheetName val="14.2. План продаж"/>
      <sheetName val="14.3.Издержки"/>
      <sheetName val="14.3.1. Сырье"/>
      <sheetName val="кальк азота до"/>
      <sheetName val=" 14.3.2.Кальк азота 2в"/>
      <sheetName val=" 14.3.3.Кальк азота 2в"/>
      <sheetName val=" 14.3.3. Кальк кисл 1в"/>
      <sheetName val=" 14.3.3. Кальк кисл 2в"/>
      <sheetName val="14.3.3.3. Амортизация общая"/>
      <sheetName val="14.3.3. Амортизация проекта"/>
      <sheetName val="14.3.4. Амортизация сущ"/>
      <sheetName val="13.3.5. Амортизация сущ"/>
      <sheetName val="13.3.6.Зарплата общая"/>
      <sheetName val="13.3.6.Зарплата АК и АС"/>
      <sheetName val="14.3.5.Зарплата ВОЦ"/>
      <sheetName val="14.3.5.Зарплата"/>
      <sheetName val="Лист1"/>
      <sheetName val="14.3.6. Налоги"/>
      <sheetName val="14.4. Потреб. в об. к-ле"/>
      <sheetName val="14.4.1 Коэф об."/>
      <sheetName val="13.6.1 Условия кредитов"/>
      <sheetName val="Выборка кредита"/>
      <sheetName val="инобанк"/>
      <sheetName val="14.5 Заем. ср-ва"/>
      <sheetName val="14.5.1 ФРР"/>
      <sheetName val="14.5.1. комбанк"/>
      <sheetName val="14.6.  14.7.Дисконт. поток нал."/>
      <sheetName val="14.8. Фин ресурсы"/>
      <sheetName val="14.8.1. Spider1"/>
      <sheetName val="14.8.2. Spider2"/>
      <sheetName val="14.9. 14.10. Прогноз прибылей"/>
      <sheetName val=" 14.3.3.1. Кальк кисл КНС"/>
      <sheetName val=" 14.3.3. Кальк кисл до "/>
      <sheetName val=" 14.3.2.Кальк азота до"/>
      <sheetName val="расчет эффективности"/>
      <sheetName val="14.11. Прогноз.баланс"/>
      <sheetName val="табл чувств"/>
      <sheetName val="Распр_выр"/>
      <sheetName val="Prog. rost tarifov"/>
      <sheetName val="14.3࠮3. Амортизация проекта"/>
      <sheetName val=" 14.3.3.1. К萰льк кисл КНС"/>
      <sheetName val="свод_СвС"/>
      <sheetName val="осн.пар. "/>
      <sheetName val="Осн ТЭП"/>
      <sheetName val=" Исходные1"/>
      <sheetName val="8.1. Источ.и план фин."/>
      <sheetName val="13.1 13.2 Инвест. в осн. к-л"/>
      <sheetName val="Прочие произв затраты"/>
      <sheetName val=" 14.3.2.1. кальк ЭФК-2 2014г."/>
      <sheetName val="Вспомогат"/>
      <sheetName val="8.2.План продаж"/>
      <sheetName val="8.3.Издержки"/>
      <sheetName val="8.3.1. Сырье"/>
      <sheetName val=" 14.3.2. кальк ЭФК-2"/>
      <sheetName val=" 8.3.2.1. кальк ЭФК"/>
      <sheetName val="8.3.2.2. Кальк аммофос"/>
      <sheetName val=" 13.3.3.Кальк NPK 2В"/>
      <sheetName val=" 14.3.2.3. Кальк супрефос"/>
      <sheetName val=" 14.3.2.4. Кальк NPK "/>
      <sheetName val="8.3.3. Амортизация проекта"/>
      <sheetName val="8.3.3.1. Амортизация сущ"/>
      <sheetName val="14.3.3.2. Амортизация НПК"/>
      <sheetName val="8.3.4. Зарплата"/>
      <sheetName val="8.3.5.Налоги"/>
      <sheetName val="14.3.6.Удельные РП"/>
      <sheetName val="14.3.7. Прочие себест"/>
      <sheetName val="8.4. Потреб. в об. к-ле"/>
      <sheetName val="8.4.1 Коэф об."/>
      <sheetName val="8.5. Заем. ср-ва"/>
      <sheetName val="8.5.1.кредит МАР"/>
      <sheetName val="8.5.2.УзПСБ в ин.валюте"/>
      <sheetName val="8.5.3.УзПСБ в нац.валюте"/>
      <sheetName val="8.6. 8.7. Дисконт. поток нал."/>
      <sheetName val="8.8. Фин ресурсы"/>
      <sheetName val="8.9. 8.10. Прогноз прибылей"/>
      <sheetName val="13.11. Прогноз.баланс"/>
      <sheetName val="14.11.Расчет эфф сравн"/>
      <sheetName val="Таблица МФ с проектом"/>
      <sheetName val="Таблица МФ сущ"/>
      <sheetName val="Таблица МФ сравнит"/>
      <sheetName val=" 14.3.2.3. Кальк СК"/>
      <sheetName val=" 14.3.2. Кальк NPK проект160"/>
      <sheetName val=" 14.3.2.1. кальк ЭФК-2 2014 ."/>
      <sheetName val=" 14.3.2.2. кальк ЭФК-3 2014"/>
      <sheetName val=" 14.3.2.4. Кальк аммофос-2 2014"/>
      <sheetName val=" 14.3.2.3. Кальк супрефос 2014"/>
      <sheetName val=" 14.3.2.5. Кальк NPK-2 2014"/>
      <sheetName val="Диаграмма1"/>
      <sheetName val="Диаграмма2"/>
      <sheetName val="Контракты"/>
      <sheetName val="ВВОД"/>
      <sheetName val="NA65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3">
          <cell r="B3">
            <v>0</v>
          </cell>
        </row>
      </sheetData>
      <sheetData sheetId="53">
        <row r="3">
          <cell r="B3">
            <v>0</v>
          </cell>
        </row>
      </sheetData>
      <sheetData sheetId="54">
        <row r="3">
          <cell r="B3">
            <v>0</v>
          </cell>
        </row>
      </sheetData>
      <sheetData sheetId="55">
        <row r="3">
          <cell r="B3">
            <v>0</v>
          </cell>
        </row>
      </sheetData>
      <sheetData sheetId="56">
        <row r="3">
          <cell r="B3">
            <v>0</v>
          </cell>
        </row>
      </sheetData>
      <sheetData sheetId="57">
        <row r="3">
          <cell r="B3">
            <v>0</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таж 01,01,14 га"/>
      <sheetName val="Лист2"/>
      <sheetName val="14-ойлик"/>
      <sheetName val="стаж"/>
      <sheetName val="Нарх"/>
      <sheetName val="Пункт"/>
      <sheetName val="2010"/>
      <sheetName val="2011"/>
      <sheetName val="2012"/>
      <sheetName val="2013"/>
      <sheetName val="2014"/>
      <sheetName val="2015"/>
      <sheetName val="2016"/>
      <sheetName val="2017"/>
      <sheetName val="смеш_дт"/>
      <sheetName val="курс"/>
      <sheetName val="ВВОД"/>
      <sheetName val="Дебет"/>
      <sheetName val="1"/>
      <sheetName val="план пр-ва_1"/>
      <sheetName val="Data input"/>
      <sheetName val="табл чувств"/>
      <sheetName val="план продаж_1"/>
      <sheetName val="Прогноз"/>
      <sheetName val="NA6502"/>
      <sheetName val="MIN-MAX"/>
      <sheetName val="БД"/>
      <sheetName val="2 илова"/>
      <sheetName val="14301"/>
      <sheetName val="진행 data (2)"/>
      <sheetName val="Фориш 2003"/>
      <sheetName val="results"/>
      <sheetName val="База"/>
      <sheetName val="brake"/>
      <sheetName val="Лист1"/>
      <sheetName val="структура"/>
      <sheetName val="Гай пахта"/>
      <sheetName val="#ССЫЛКА"/>
      <sheetName val="оборотка_собствен"/>
      <sheetName val="распределениеРП"/>
      <sheetName val="цены_нефтепродуктов"/>
      <sheetName val="Nov5 Old,New"/>
      <sheetName val="WEOQ6"/>
      <sheetName val="WEOQ7"/>
      <sheetName val="WEOQ5"/>
      <sheetName val="SR VUL"/>
      <sheetName val="03"/>
      <sheetName val="Недра"/>
      <sheetName val="10"/>
      <sheetName val="Сверх"/>
      <sheetName val="사양조정"/>
      <sheetName val="Общая"/>
      <sheetName val="Исходные1"/>
      <sheetName val="DNET"/>
      <sheetName val="Мароканд"/>
      <sheetName val="Олт"/>
      <sheetName val="Асосий майдон-уруглик"/>
    </sheetNames>
    <sheetDataSet>
      <sheetData sheetId="0" refreshError="1"/>
      <sheetData sheetId="1" refreshError="1">
        <row r="1">
          <cell r="F1" t="str">
            <v>Кадиров Эркинбой</v>
          </cell>
        </row>
        <row r="2">
          <cell r="F2" t="str">
            <v>Ахмедов Ахмеджон</v>
          </cell>
        </row>
        <row r="3">
          <cell r="F3" t="str">
            <v>Абдукаримов Шихназар</v>
          </cell>
        </row>
        <row r="4">
          <cell r="F4" t="str">
            <v>Матназаров Бердибой</v>
          </cell>
        </row>
        <row r="5">
          <cell r="F5" t="str">
            <v>Каримова Мехрибон</v>
          </cell>
        </row>
        <row r="6">
          <cell r="F6" t="str">
            <v>Рузметов Дилшод</v>
          </cell>
        </row>
        <row r="7">
          <cell r="F7" t="str">
            <v>Авезов Мухиддин</v>
          </cell>
        </row>
        <row r="8">
          <cell r="F8" t="str">
            <v>Канцерова Эльза</v>
          </cell>
        </row>
        <row r="9">
          <cell r="F9" t="str">
            <v>Каландарова Санамжон</v>
          </cell>
        </row>
        <row r="10">
          <cell r="F10" t="str">
            <v>Каримов Гофур</v>
          </cell>
        </row>
        <row r="11">
          <cell r="F11" t="str">
            <v>Авезов Камолиддин</v>
          </cell>
        </row>
        <row r="12">
          <cell r="F12" t="str">
            <v>Искандаров Отахон</v>
          </cell>
        </row>
        <row r="13">
          <cell r="F13" t="str">
            <v>Иванчина Зоя</v>
          </cell>
        </row>
        <row r="14">
          <cell r="F14" t="str">
            <v>Эгамбердиев Хусин</v>
          </cell>
        </row>
        <row r="15">
          <cell r="F15" t="str">
            <v>Шерметов Ихтиёр</v>
          </cell>
        </row>
        <row r="16">
          <cell r="F16" t="str">
            <v>Атажанов Садулла</v>
          </cell>
        </row>
        <row r="17">
          <cell r="F17" t="str">
            <v>Канцеров Фарид</v>
          </cell>
        </row>
        <row r="18">
          <cell r="F18" t="str">
            <v>Курбонов Азамат</v>
          </cell>
        </row>
        <row r="19">
          <cell r="F19" t="str">
            <v>Худайберганов Сапарбой</v>
          </cell>
        </row>
        <row r="20">
          <cell r="F20" t="str">
            <v>Юсупов Солий</v>
          </cell>
        </row>
        <row r="21">
          <cell r="F21" t="str">
            <v>Каримова Мукаррама</v>
          </cell>
        </row>
        <row r="22">
          <cell r="F22" t="str">
            <v>Аллаберганова Дилфуза</v>
          </cell>
        </row>
        <row r="23">
          <cell r="F23" t="str">
            <v>Матякубов Арслонбек</v>
          </cell>
        </row>
        <row r="24">
          <cell r="F24" t="str">
            <v>Раззаков Ойбек</v>
          </cell>
        </row>
        <row r="25">
          <cell r="F25" t="str">
            <v>Самандаров Рустам</v>
          </cell>
        </row>
        <row r="26">
          <cell r="F26" t="str">
            <v>Жумабоев Фахриддин</v>
          </cell>
        </row>
        <row r="27">
          <cell r="F27" t="str">
            <v>Сапаев Бобомурод</v>
          </cell>
        </row>
        <row r="28">
          <cell r="F28" t="str">
            <v>Эшметов Ахмед</v>
          </cell>
        </row>
        <row r="29">
          <cell r="F29" t="str">
            <v>Жуманиязов Кудрат</v>
          </cell>
        </row>
        <row r="30">
          <cell r="F30" t="str">
            <v>Юлдашов Эркин</v>
          </cell>
        </row>
        <row r="31">
          <cell r="F31" t="str">
            <v>Кодиров Очилди</v>
          </cell>
        </row>
        <row r="32">
          <cell r="F32" t="str">
            <v>Эшбоев Шомансур</v>
          </cell>
        </row>
        <row r="33">
          <cell r="F33" t="str">
            <v>Хамроев Хамро</v>
          </cell>
        </row>
        <row r="34">
          <cell r="F34" t="str">
            <v>Атажанов Шомурод</v>
          </cell>
        </row>
        <row r="35">
          <cell r="F35" t="str">
            <v>Курбонов Санъат</v>
          </cell>
        </row>
        <row r="36">
          <cell r="F36" t="str">
            <v>Расулов Маматшариф</v>
          </cell>
        </row>
        <row r="37">
          <cell r="F37" t="str">
            <v>Рузметов Ойбек</v>
          </cell>
        </row>
        <row r="38">
          <cell r="F38" t="str">
            <v>Искандаров Рустам</v>
          </cell>
        </row>
        <row r="39">
          <cell r="F39" t="str">
            <v>Матчонов Килич</v>
          </cell>
        </row>
        <row r="40">
          <cell r="F40" t="str">
            <v>Искандаров Сардор</v>
          </cell>
        </row>
        <row r="41">
          <cell r="F41" t="str">
            <v>Курбанова Максуда</v>
          </cell>
        </row>
        <row r="42">
          <cell r="F42" t="str">
            <v>Рузибоев Одилбек</v>
          </cell>
        </row>
        <row r="43">
          <cell r="F43" t="str">
            <v>Аллаяров Раззок</v>
          </cell>
        </row>
        <row r="44">
          <cell r="F44" t="str">
            <v>Полвонов Карим</v>
          </cell>
        </row>
        <row r="45">
          <cell r="F45" t="str">
            <v>Ибрагимов Шавкат</v>
          </cell>
        </row>
        <row r="46">
          <cell r="F46" t="str">
            <v>Бакиев Абдулла</v>
          </cell>
        </row>
        <row r="47">
          <cell r="F47" t="str">
            <v>Хусаинов Шавкат</v>
          </cell>
        </row>
        <row r="48">
          <cell r="F48" t="str">
            <v>Эгамов Аллаяр</v>
          </cell>
        </row>
        <row r="49">
          <cell r="F49" t="str">
            <v>Ахмедов Шоназар</v>
          </cell>
        </row>
        <row r="50">
          <cell r="F50" t="str">
            <v>Яхшиликов Хажибой</v>
          </cell>
        </row>
        <row r="51">
          <cell r="F51" t="str">
            <v>Юсупов Косим</v>
          </cell>
        </row>
        <row r="52">
          <cell r="F52" t="str">
            <v>Мадаминов Олимбой</v>
          </cell>
        </row>
        <row r="53">
          <cell r="F53" t="str">
            <v>Абдуллаев Одилбек</v>
          </cell>
        </row>
        <row r="54">
          <cell r="F54" t="str">
            <v>Бакиев Аллаберган</v>
          </cell>
        </row>
        <row r="55">
          <cell r="F55" t="str">
            <v>Абдукаримов Юлдаш</v>
          </cell>
        </row>
        <row r="56">
          <cell r="F56" t="str">
            <v>Аллаберганов Темур</v>
          </cell>
        </row>
        <row r="57">
          <cell r="F57" t="str">
            <v>Хажиев Искандар</v>
          </cell>
        </row>
        <row r="58">
          <cell r="F58" t="str">
            <v>Рузметов Мадамин</v>
          </cell>
        </row>
        <row r="59">
          <cell r="F59" t="str">
            <v>Джумабаев Шехназар</v>
          </cell>
        </row>
        <row r="60">
          <cell r="F60" t="str">
            <v>Худайберганов Мурод</v>
          </cell>
        </row>
        <row r="61">
          <cell r="F61" t="str">
            <v>Рузметов Махкам</v>
          </cell>
        </row>
        <row r="62">
          <cell r="F62" t="str">
            <v>Худайберганов Максуд</v>
          </cell>
        </row>
        <row r="63">
          <cell r="F63" t="str">
            <v>Дурдиев Бахром</v>
          </cell>
        </row>
        <row r="64">
          <cell r="F64" t="str">
            <v>Рахимов Мирза</v>
          </cell>
        </row>
        <row r="65">
          <cell r="F65" t="str">
            <v>Тожиев Бекчон</v>
          </cell>
        </row>
        <row r="66">
          <cell r="F66" t="str">
            <v>Кушназаров Алимбой</v>
          </cell>
        </row>
        <row r="67">
          <cell r="F67" t="str">
            <v>Абдуллаев Хурсанд</v>
          </cell>
        </row>
        <row r="68">
          <cell r="F68" t="str">
            <v>Жуманиязов Ражаббой</v>
          </cell>
        </row>
        <row r="69">
          <cell r="F69" t="str">
            <v>Болтаев Йулдош</v>
          </cell>
        </row>
        <row r="70">
          <cell r="F70" t="str">
            <v>Саидабдуллаев Хушнуд</v>
          </cell>
        </row>
        <row r="71">
          <cell r="F71" t="str">
            <v>Саидабдуллаев Мурод</v>
          </cell>
        </row>
        <row r="72">
          <cell r="F72" t="str">
            <v>Кличов Гулом</v>
          </cell>
        </row>
        <row r="73">
          <cell r="F73" t="str">
            <v>Хомудов Мурод</v>
          </cell>
        </row>
        <row r="74">
          <cell r="F74" t="str">
            <v>Саидабдуллаев Санжарбек</v>
          </cell>
        </row>
        <row r="75">
          <cell r="F75" t="str">
            <v>Уринов Рамат</v>
          </cell>
        </row>
        <row r="76">
          <cell r="F76" t="str">
            <v>Полвонов Мухаммад</v>
          </cell>
        </row>
        <row r="77">
          <cell r="F77" t="str">
            <v>Шарипов Жуманиёз</v>
          </cell>
        </row>
        <row r="78">
          <cell r="F78" t="str">
            <v>Йулдошев Мирзод</v>
          </cell>
        </row>
        <row r="79">
          <cell r="F79" t="str">
            <v>Матякубова Чарос</v>
          </cell>
        </row>
        <row r="80">
          <cell r="F80" t="str">
            <v>Бобожонов Азизбек</v>
          </cell>
        </row>
        <row r="81">
          <cell r="F81" t="str">
            <v>Абдуллаев Нуриддин</v>
          </cell>
        </row>
        <row r="82">
          <cell r="F82" t="str">
            <v xml:space="preserve">Худайберганов Кадамбой </v>
          </cell>
        </row>
        <row r="83">
          <cell r="F83" t="str">
            <v>Саидов Салай</v>
          </cell>
        </row>
        <row r="84">
          <cell r="F84" t="str">
            <v>Хужаниязов Умид</v>
          </cell>
        </row>
        <row r="85">
          <cell r="F85" t="str">
            <v>Бобожанов Бахтияр</v>
          </cell>
        </row>
        <row r="86">
          <cell r="F86" t="str">
            <v>Абдуллаев Барган</v>
          </cell>
        </row>
        <row r="87">
          <cell r="F87" t="str">
            <v>Зокиров Жамол</v>
          </cell>
        </row>
        <row r="88">
          <cell r="F88" t="str">
            <v>Зокиров Фахриддин</v>
          </cell>
        </row>
        <row r="89">
          <cell r="F89" t="str">
            <v>Кличов Махсуд</v>
          </cell>
        </row>
        <row r="90">
          <cell r="F90" t="str">
            <v>Атаниязов Жахонгир</v>
          </cell>
        </row>
        <row r="91">
          <cell r="F91" t="str">
            <v>Якубов Ёркин</v>
          </cell>
        </row>
        <row r="92">
          <cell r="F92" t="str">
            <v>Худашкуров Одамбой</v>
          </cell>
        </row>
        <row r="93">
          <cell r="F93" t="str">
            <v>Каримов Хамдам</v>
          </cell>
        </row>
        <row r="94">
          <cell r="F94" t="str">
            <v>Атажанов Дилмурод</v>
          </cell>
        </row>
        <row r="95">
          <cell r="F95" t="str">
            <v>Сафаров Кувондик</v>
          </cell>
        </row>
        <row r="96">
          <cell r="F96" t="str">
            <v>Саъдуллаев Насрулла</v>
          </cell>
        </row>
        <row r="97">
          <cell r="F97" t="str">
            <v>Атамуратова Дилором</v>
          </cell>
        </row>
        <row r="98">
          <cell r="F98" t="str">
            <v>Курбонбоев Бахтиёр</v>
          </cell>
        </row>
        <row r="99">
          <cell r="F99" t="str">
            <v>Собиров Саъдулла</v>
          </cell>
        </row>
        <row r="100">
          <cell r="F100" t="str">
            <v>Жуманиёзов Бобохон</v>
          </cell>
        </row>
        <row r="101">
          <cell r="F101" t="str">
            <v>Ибодуллаев Мансур</v>
          </cell>
        </row>
        <row r="102">
          <cell r="F102" t="str">
            <v>Ибодуллаев Авадулла</v>
          </cell>
        </row>
        <row r="103">
          <cell r="F103" t="str">
            <v>Хасанов Азизбек</v>
          </cell>
        </row>
        <row r="104">
          <cell r="F104" t="str">
            <v>Хажиев Маткарим</v>
          </cell>
        </row>
        <row r="105">
          <cell r="F105" t="str">
            <v>Салаев Толибжон</v>
          </cell>
        </row>
        <row r="106">
          <cell r="F106" t="str">
            <v>Кличов Азамат</v>
          </cell>
        </row>
        <row r="107">
          <cell r="F107" t="str">
            <v>Рузимов Бахром</v>
          </cell>
        </row>
        <row r="108">
          <cell r="F108" t="str">
            <v>Каримов Куронбой</v>
          </cell>
        </row>
        <row r="109">
          <cell r="F109" t="str">
            <v>Исмоилов Юсуп</v>
          </cell>
        </row>
        <row r="110">
          <cell r="F110" t="str">
            <v>Бобожонов Олим</v>
          </cell>
        </row>
        <row r="111">
          <cell r="F111" t="str">
            <v>Матдурдиев Хажихон</v>
          </cell>
        </row>
        <row r="112">
          <cell r="F112" t="str">
            <v>Аллаберганов Отабек</v>
          </cell>
        </row>
        <row r="113">
          <cell r="F113" t="str">
            <v>Матчанов Уктам</v>
          </cell>
        </row>
        <row r="114">
          <cell r="F114" t="str">
            <v>Жуманиязов Куронбой</v>
          </cell>
        </row>
        <row r="115">
          <cell r="F115" t="str">
            <v>Хужаниязов Хайрулла</v>
          </cell>
        </row>
        <row r="116">
          <cell r="F116" t="str">
            <v>Собиров Дилмурод</v>
          </cell>
        </row>
        <row r="117">
          <cell r="F117" t="str">
            <v>Жуманазаров Аминбой</v>
          </cell>
        </row>
        <row r="118">
          <cell r="F118" t="str">
            <v>Ибрагимов Музаффар</v>
          </cell>
        </row>
        <row r="119">
          <cell r="F119" t="str">
            <v>Рахимов Алишер</v>
          </cell>
        </row>
        <row r="120">
          <cell r="F120" t="str">
            <v>Рахимов Азим</v>
          </cell>
        </row>
        <row r="121">
          <cell r="F121" t="str">
            <v>Полвонов Искандар</v>
          </cell>
        </row>
        <row r="122">
          <cell r="F122" t="str">
            <v>Ибрагимова Сайёра</v>
          </cell>
        </row>
        <row r="123">
          <cell r="F123" t="str">
            <v>Нурметов Отабек</v>
          </cell>
        </row>
        <row r="124">
          <cell r="F124" t="str">
            <v>Хусинов Шерзод</v>
          </cell>
        </row>
        <row r="125">
          <cell r="F125" t="str">
            <v>Саидаматов Гулом</v>
          </cell>
        </row>
        <row r="126">
          <cell r="F126" t="str">
            <v>Ибодуллаев Уткир</v>
          </cell>
        </row>
        <row r="127">
          <cell r="F127" t="str">
            <v>Бобожонов Уткир</v>
          </cell>
        </row>
        <row r="128">
          <cell r="F128" t="str">
            <v>вакант</v>
          </cell>
        </row>
        <row r="129">
          <cell r="F129" t="str">
            <v>Матякубов Азамат</v>
          </cell>
        </row>
        <row r="130">
          <cell r="F130" t="str">
            <v>Ибодуллаев Ойбек</v>
          </cell>
        </row>
        <row r="131">
          <cell r="F131" t="str">
            <v>Нурметов Гуломжон</v>
          </cell>
        </row>
        <row r="132">
          <cell r="F132" t="str">
            <v>Абдуллаев Болтабой</v>
          </cell>
        </row>
        <row r="133">
          <cell r="F133" t="str">
            <v>Ботиров Кахрамон</v>
          </cell>
        </row>
        <row r="134">
          <cell r="F134" t="str">
            <v>Бегжанов Худашкур</v>
          </cell>
        </row>
        <row r="135">
          <cell r="F135" t="str">
            <v>Эшчанов Улугбек</v>
          </cell>
        </row>
        <row r="136">
          <cell r="F136" t="str">
            <v>Рахимов Жавлонбек</v>
          </cell>
        </row>
        <row r="137">
          <cell r="F137" t="str">
            <v>Рахимов Бахром</v>
          </cell>
        </row>
        <row r="138">
          <cell r="F138" t="str">
            <v>Курязов Наримон</v>
          </cell>
        </row>
        <row r="139">
          <cell r="F139" t="str">
            <v>Худайберганов Гуломжон</v>
          </cell>
        </row>
        <row r="140">
          <cell r="F140" t="str">
            <v>Ибрвгимов Сардор</v>
          </cell>
        </row>
        <row r="141">
          <cell r="F141" t="str">
            <v>Панаев Санъат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5,05,06йилга жами"/>
      <sheetName val="апрель кре.жами"/>
      <sheetName val="Гай пахта"/>
      <sheetName val="Массив"/>
      <sheetName val="Фориш 2003"/>
      <sheetName val="Нарх"/>
      <sheetName val="Пункт"/>
      <sheetName val="Зар"/>
      <sheetName val="Заф"/>
      <sheetName val="Мир"/>
      <sheetName val="Зом"/>
      <sheetName val="Макрос1"/>
      <sheetName val="c"/>
      <sheetName val="Лист2"/>
      <sheetName val="15,05,06йилга_жами"/>
      <sheetName val="апрель_кре_жами"/>
      <sheetName val="Гай_пахта"/>
      <sheetName val="Фориш_2003"/>
      <sheetName val="15,05,06йилга_жами1"/>
      <sheetName val="апрель_кре_жами1"/>
      <sheetName val="Гай_пахта1"/>
      <sheetName val="Фориш_20031"/>
      <sheetName val="калий"/>
      <sheetName val="фев"/>
      <sheetName val="15,05,06йилга_жами2"/>
      <sheetName val="апрель_кре_жами2"/>
      <sheetName val="Гай_пахта2"/>
      <sheetName val="Фориш_20032"/>
      <sheetName val="Prog. rost tarifov"/>
      <sheetName val="15,05,06йилга_жами3"/>
      <sheetName val="апрель_кре_жами3"/>
      <sheetName val="Гай_пахта3"/>
      <sheetName val="Фориш_20033"/>
      <sheetName val="s"/>
      <sheetName val="режа"/>
      <sheetName val="15,05,06йилга_жами4"/>
      <sheetName val="апрель_кре_жами4"/>
      <sheetName val="Гай_пахта4"/>
      <sheetName val="Фориш_20034"/>
      <sheetName val="Prog__rost_tarifov"/>
      <sheetName val="Прогноз"/>
      <sheetName val="Results"/>
      <sheetName val="Ер Ресурс"/>
      <sheetName val="DNET"/>
      <sheetName val="15,05,06йилга_жами5"/>
      <sheetName val="апрель_кре_жами5"/>
      <sheetName val="Гай_пахта5"/>
      <sheetName val="Фориш_20035"/>
      <sheetName val="Prog__rost_tarifov1"/>
      <sheetName val="Ер_Ресурс"/>
      <sheetName val="МФО руйхат"/>
      <sheetName val="для ГАКа"/>
      <sheetName val="оборот"/>
      <sheetName val="Мароканд"/>
      <sheetName val="2010"/>
      <sheetName val="2011"/>
      <sheetName val="2012"/>
      <sheetName val="2013"/>
      <sheetName val="2014"/>
      <sheetName val="2015"/>
      <sheetName val="2016"/>
      <sheetName val="2017"/>
      <sheetName val="смеш_дт"/>
      <sheetName val="f007502_18X"/>
      <sheetName val="#ССЫЛКА"/>
      <sheetName val="Ж-8."/>
      <sheetName val="15,05,06йилга_жами6"/>
      <sheetName val="апрель_кре_жами6"/>
      <sheetName val="Гай_пахта6"/>
      <sheetName val="Фориш_20036"/>
      <sheetName val="Prog__rost_tarifov2"/>
      <sheetName val="Ер_Ресурс1"/>
      <sheetName val="МФО_руйхат"/>
      <sheetName val="для_ГАКа"/>
      <sheetName val="лой"/>
      <sheetName val="MIN-MAX"/>
      <sheetName val="выполнение"/>
      <sheetName val="ЯнварБюджет"/>
      <sheetName val="свод_СвС"/>
      <sheetName val="ОКДАРЁ (3)"/>
      <sheetName val="Зан-ть(р-ны)"/>
      <sheetName val="Лист1 (2)"/>
      <sheetName val="Максам-Чирчик"/>
      <sheetName val="15,05,06йилга_жами7"/>
      <sheetName val="апрель_кре_жами7"/>
      <sheetName val="Гай_пахта7"/>
      <sheetName val="Фориш_20037"/>
      <sheetName val="Prog__rost_tarifov3"/>
      <sheetName val="Ер_Ресурс2"/>
      <sheetName val="МФО_руйхат1"/>
      <sheetName val="для_ГАКа1"/>
      <sheetName val="Ж-8_"/>
      <sheetName val="экс хар"/>
      <sheetName val="САРФ жур-л"/>
      <sheetName val="кассак бюджет"/>
      <sheetName val="Олт"/>
      <sheetName val="IDA-tab7"/>
      <sheetName val="15,05,06йилга_жами8"/>
      <sheetName val="апрель_кре_жами8"/>
      <sheetName val="Гай_пахта8"/>
      <sheetName val="Фориш_20038"/>
      <sheetName val="Prog__rost_tarifov4"/>
      <sheetName val="Ер_Ресурс3"/>
      <sheetName val="МФО_руйхат2"/>
      <sheetName val="для_ГАКа2"/>
      <sheetName val="Ж-8_1"/>
      <sheetName val="ОКДАРЁ_(3)"/>
      <sheetName val="Лист1_(2)"/>
      <sheetName val="экс_хар"/>
      <sheetName val="САРФ_жур-л"/>
      <sheetName val="кассак_бюджет"/>
      <sheetName val="Жиззах янги раз"/>
      <sheetName val="база"/>
      <sheetName val="NA6502"/>
      <sheetName val="Лист1"/>
      <sheetName val="Пр1э"/>
      <sheetName val="Районы"/>
      <sheetName val="Data input"/>
      <sheetName val="15,05,06йилга_жами9"/>
      <sheetName val="апрель_кре_жами9"/>
      <sheetName val="Гай_пахта9"/>
      <sheetName val="Фориш_20039"/>
      <sheetName val="Prog__rost_tarifov5"/>
      <sheetName val="Ер_Ресурс4"/>
      <sheetName val="МФО_руйхат3"/>
      <sheetName val="для_ГАКа3"/>
      <sheetName val="Ж-8_2"/>
      <sheetName val="ОКДАРЁ_(3)1"/>
      <sheetName val="Лист1_(2)1"/>
      <sheetName val="экс_хар1"/>
      <sheetName val="САРФ_жур-л1"/>
      <sheetName val="кассак_бюджет1"/>
      <sheetName val="Жиззах_янги_раз"/>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refreshError="1"/>
      <sheetData sheetId="34" refreshError="1"/>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Цены"/>
      <sheetName val="Тов"/>
      <sheetName val="полуфабрикаты"/>
      <sheetName val="аммиак"/>
      <sheetName val="Кар"/>
      <sheetName val="П1 (ацетатная нить)"/>
      <sheetName val="П2 (ацетатная нить)"/>
      <sheetName val="П3"/>
      <sheetName val="П3 (а)"/>
      <sheetName val="П4"/>
      <sheetName val="П5"/>
      <sheetName val="П6"/>
      <sheetName val="П8"/>
      <sheetName val="П7"/>
      <sheetName val="П9"/>
      <sheetName val="П10"/>
      <sheetName val="П11"/>
      <sheetName val="УП (осн)"/>
      <sheetName val="УП (вспом)"/>
      <sheetName val="УП (обслуж)"/>
      <sheetName val="Лист4"/>
      <sheetName val="Платежи по кредитам"/>
      <sheetName val="Чистая прибыль"/>
      <sheetName val="Налог на землю"/>
      <sheetName val="Налог на имущество"/>
      <sheetName val="Плата за воду"/>
      <sheetName val="бойлеры и отопление (ТЭЦ)"/>
      <sheetName val="бойлеры и отопление (ПВП)"/>
      <sheetName val="освещение и вентиляция"/>
      <sheetName val="водоснабжение"/>
      <sheetName val="Канализация"/>
      <sheetName val="ФО"/>
      <sheetName val="Расп.пар"/>
      <sheetName val="Расч.пара"/>
      <sheetName val="ЭЛ"/>
      <sheetName val="Бал"/>
      <sheetName val="Ам"/>
      <sheetName val="Раствор Кар"/>
      <sheetName val="КАС"/>
      <sheetName val="КарТНПфас"/>
      <sheetName val="Раствор АС"/>
      <sheetName val="АК"/>
      <sheetName val="АС"/>
      <sheetName val="АФУ"/>
      <sheetName val="Нитрат натрия"/>
      <sheetName val="обесПВП"/>
      <sheetName val="парПВП"/>
      <sheetName val="Ацетатные нити"/>
      <sheetName val="ДАЦсд"/>
      <sheetName val="РУКс"/>
      <sheetName val="УАсоб"/>
      <sheetName val="ДАЦдд"/>
      <sheetName val="УАдав"/>
      <sheetName val="РУКДав"/>
      <sheetName val="Эт"/>
      <sheetName val="Холод"/>
      <sheetName val="Рассол"/>
      <sheetName val="Воздух 625"/>
      <sheetName val="КФС"/>
      <sheetName val="ХМД"/>
      <sheetName val="Супер-ХМДж"/>
      <sheetName val="УзДЭФ"/>
      <sheetName val="Гипохлорит натрия"/>
      <sheetName val="ХН"/>
      <sheetName val="Канистры"/>
      <sheetName val="Стир"/>
      <sheetName val="Мешки"/>
      <sheetName val="Обес"/>
      <sheetName val="Умяг"/>
      <sheetName val="Сода"/>
      <sheetName val="НКС"/>
      <sheetName val="Уг"/>
      <sheetName val="Сл"/>
      <sheetName val="КНС"/>
      <sheetName val="Аз"/>
      <sheetName val="Воздух"/>
      <sheetName val="Кис"/>
      <sheetName val="КФ-МТ"/>
      <sheetName val="КФЖ"/>
      <sheetName val="ПАН"/>
      <sheetName val="ВДЭК-У"/>
      <sheetName val="МКЦ"/>
      <sheetName val="известь"/>
      <sheetName val="Сув"/>
      <sheetName val="Гай пахта"/>
      <sheetName val="Олт"/>
      <sheetName val="Массив"/>
      <sheetName val="Исходные1"/>
      <sheetName val="KAT2344"/>
      <sheetName val="Копия декларация по новой форме"/>
      <sheetName val="нефть  акт сверка"/>
      <sheetName val="П1_(ацетатная_нить)1"/>
      <sheetName val="П2_(ацетатная_нить)1"/>
      <sheetName val="П3_(а)1"/>
      <sheetName val="УП_(осн)1"/>
      <sheetName val="УП_(вспом)1"/>
      <sheetName val="УП_(обслуж)1"/>
      <sheetName val="Платежи_по_кредитам1"/>
      <sheetName val="Чистая_прибыль1"/>
      <sheetName val="Налог_на_землю1"/>
      <sheetName val="Налог_на_имущество1"/>
      <sheetName val="Плата_за_воду1"/>
      <sheetName val="бойлеры_и_отопление_(ТЭЦ)1"/>
      <sheetName val="бойлеры_и_отопление_(ПВП)1"/>
      <sheetName val="освещение_и_вентиляция1"/>
      <sheetName val="Расп_пар1"/>
      <sheetName val="Расч_пара1"/>
      <sheetName val="Раствор_Кар1"/>
      <sheetName val="Раствор_АС1"/>
      <sheetName val="Нитрат_натрия1"/>
      <sheetName val="Ацетатные_нити1"/>
      <sheetName val="Воздух_6251"/>
      <sheetName val="Гипохлорит_натрия1"/>
      <sheetName val="П1_(ацетатная_нить)"/>
      <sheetName val="П2_(ацетатная_нить)"/>
      <sheetName val="П3_(а)"/>
      <sheetName val="УП_(осн)"/>
      <sheetName val="УП_(вспом)"/>
      <sheetName val="УП_(обслуж)"/>
      <sheetName val="Платежи_по_кредитам"/>
      <sheetName val="Чистая_прибыль"/>
      <sheetName val="Налог_на_землю"/>
      <sheetName val="Налог_на_имущество"/>
      <sheetName val="Плата_за_воду"/>
      <sheetName val="бойлеры_и_отопление_(ТЭЦ)"/>
      <sheetName val="бойлеры_и_отопление_(ПВП)"/>
      <sheetName val="освещение_и_вентиляция"/>
      <sheetName val="Расп_пар"/>
      <sheetName val="Расч_пара"/>
      <sheetName val="Раствор_Кар"/>
      <sheetName val="Раствор_АС"/>
      <sheetName val="Нитрат_натрия"/>
      <sheetName val="Ацетатные_нити"/>
      <sheetName val="Воздух_625"/>
      <sheetName val="Гипохлорит_натрия"/>
    </sheetNames>
    <sheetDataSet>
      <sheetData sheetId="0">
        <row r="27">
          <cell r="K27" t="e">
            <v>#REF!</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ow r="27">
          <cell r="K27" t="e">
            <v>#REF!</v>
          </cell>
        </row>
      </sheetData>
      <sheetData sheetId="35" refreshError="1"/>
      <sheetData sheetId="36"/>
      <sheetData sheetId="37" refreshError="1"/>
      <sheetData sheetId="38"/>
      <sheetData sheetId="39" refreshError="1"/>
      <sheetData sheetId="40" refreshError="1"/>
      <sheetData sheetId="41"/>
      <sheetData sheetId="42"/>
      <sheetData sheetId="43" refreshError="1"/>
      <sheetData sheetId="44"/>
      <sheetData sheetId="45" refreshError="1"/>
      <sheetData sheetId="46"/>
      <sheetData sheetId="47" refreshError="1"/>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sheetData sheetId="60" refreshError="1"/>
      <sheetData sheetId="61" refreshError="1"/>
      <sheetData sheetId="62"/>
      <sheetData sheetId="63" refreshError="1"/>
      <sheetData sheetId="64" refreshError="1"/>
      <sheetData sheetId="65" refreshError="1"/>
      <sheetData sheetId="66" refreshError="1"/>
      <sheetData sheetId="67"/>
      <sheetData sheetId="68"/>
      <sheetData sheetId="69" refreshError="1"/>
      <sheetData sheetId="70" refreshError="1"/>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ВВОД"/>
      <sheetName val="опт.цены"/>
      <sheetName val="ФО"/>
      <sheetName val="Бал"/>
      <sheetName val="сырьё и мат"/>
      <sheetName val="Эл"/>
      <sheetName val="хоз.нужды"/>
      <sheetName val="осн"/>
      <sheetName val="всп"/>
      <sheetName val="обс"/>
      <sheetName val="УП"/>
      <sheetName val="Платежи по кредитам"/>
      <sheetName val="Налоговые платежи"/>
      <sheetName val="Остатки"/>
      <sheetName val="ТМЦ"/>
      <sheetName val="3.2.1. Произв."/>
      <sheetName val="3.2.2. Произ.тов."/>
      <sheetName val="3.3.1. Реализ."/>
      <sheetName val="3.4.1. Ден. потоки"/>
      <sheetName val="3.4.2. Фин.итог"/>
      <sheetName val="Рас Пер"/>
      <sheetName val="3.4.7. Рас Пер"/>
      <sheetName val="XII"/>
      <sheetName val="3.2.3. Мощности"/>
      <sheetName val="3.2.4. Затраты осн. (год)"/>
      <sheetName val="3.2.4.1. Затраты осн. (Iкв)"/>
      <sheetName val="3.2.4.2. Затраты осн. (IIкв)"/>
      <sheetName val="3.2.4.3. Затраты осн. (IIIкв)"/>
      <sheetName val="3.2.4.4. Затраты осн. (IVкв)"/>
      <sheetName val="3.2.5. ТНП"/>
      <sheetName val="3.2.6. Локализация"/>
      <sheetName val="3.2.9. 2010 ТЭР"/>
      <sheetName val="3.3.2. Внутр. рынок"/>
      <sheetName val="3.3.3. Экспорт (ПП)"/>
      <sheetName val="3.3.4. Экспорт (обосн.)"/>
      <sheetName val="3.3.7. Местный рынок"/>
      <sheetName val="3.3.8. Импорт"/>
      <sheetName val="3.4.3. Исп. приб."/>
      <sheetName val="3.4.4. Рентабельность"/>
      <sheetName val="3.4.5. Рентабельность (2)"/>
      <sheetName val="3.4.6. Тов.вып."/>
      <sheetName val="Амм"/>
      <sheetName val="Карб"/>
      <sheetName val="КАС"/>
      <sheetName val="Р-р карб."/>
      <sheetName val="АК"/>
      <sheetName val="АС"/>
      <sheetName val="Нитрат натрия"/>
      <sheetName val="Р-р АС"/>
      <sheetName val="АФУ"/>
      <sheetName val="Об ПВП"/>
      <sheetName val="Пар ПВП"/>
      <sheetName val="ХМД жид"/>
      <sheetName val="ХН"/>
      <sheetName val="Гипохлорит натрия"/>
      <sheetName val="ДАЦ дав"/>
      <sheetName val="УА дав"/>
      <sheetName val="РУК дав"/>
      <sheetName val="Ацетатные нити"/>
      <sheetName val="ДАЦ соб"/>
      <sheetName val="УА соб"/>
      <sheetName val="РУК соб"/>
      <sheetName val="КФС"/>
      <sheetName val="Э"/>
      <sheetName val="+12"/>
      <sheetName val="- 15"/>
      <sheetName val=" 625"/>
      <sheetName val="сода пищ"/>
      <sheetName val="Об НХС"/>
      <sheetName val="Ум НХС"/>
      <sheetName val="ВДЭК-У"/>
      <sheetName val="КФЖ"/>
      <sheetName val="КФ-МТ"/>
      <sheetName val="НКС"/>
      <sheetName val="Сух.лёд"/>
      <sheetName val="Уг-та"/>
      <sheetName val="КНС"/>
      <sheetName val="азот"/>
      <sheetName val="Кис"/>
      <sheetName val="Воздух"/>
      <sheetName val="Сув"/>
      <sheetName val="KAT2344"/>
      <sheetName val="хоким"/>
      <sheetName val="К-2"/>
      <sheetName val="оборот"/>
      <sheetName val="фор"/>
      <sheetName val="нефть  акт сверка"/>
      <sheetName val="опт_цены1"/>
      <sheetName val="сырьё_и_мат1"/>
      <sheetName val="хоз_нужды1"/>
      <sheetName val="Платежи_по_кредитам1"/>
      <sheetName val="Налоговые_платежи1"/>
      <sheetName val="3_2_1__Произв_1"/>
      <sheetName val="3_2_2__Произ_тов_1"/>
      <sheetName val="3_3_1__Реализ_1"/>
      <sheetName val="3_4_1__Ден__потоки1"/>
      <sheetName val="3_4_2__Фин_итог1"/>
      <sheetName val="Рас_Пер1"/>
      <sheetName val="3_4_7__Рас_Пер1"/>
      <sheetName val="3_2_3__Мощности1"/>
      <sheetName val="3_2_4__Затраты_осн__(год)1"/>
      <sheetName val="3_2_4_1__Затраты_осн__(Iкв)1"/>
      <sheetName val="3_2_4_2__Затраты_осн__(IIкв)1"/>
      <sheetName val="3_2_4_3__Затраты_осн__(IIIкв)1"/>
      <sheetName val="3_2_4_4__Затраты_осн__(IVкв)1"/>
      <sheetName val="3_2_5__ТНП1"/>
      <sheetName val="3_2_6__Локализация1"/>
      <sheetName val="3_2_9__2010_ТЭР1"/>
      <sheetName val="3_3_2__Внутр__рынок1"/>
      <sheetName val="3_3_3__Экспорт_(ПП)1"/>
      <sheetName val="3_3_4__Экспорт_(обосн_)1"/>
      <sheetName val="3_3_7__Местный_рынок1"/>
      <sheetName val="3_3_8__Импорт1"/>
      <sheetName val="3_4_3__Исп__приб_1"/>
      <sheetName val="3_4_4__Рентабельность1"/>
      <sheetName val="3_4_5__Рентабельность_(2)1"/>
      <sheetName val="3_4_6__Тов_вып_1"/>
      <sheetName val="Р-р_карб_1"/>
      <sheetName val="Нитрат_натрия1"/>
      <sheetName val="Р-р_АС1"/>
      <sheetName val="Об_ПВП1"/>
      <sheetName val="Пар_ПВП1"/>
      <sheetName val="ХМД_жид1"/>
      <sheetName val="Гипохлорит_натрия1"/>
      <sheetName val="ДАЦ_дав1"/>
      <sheetName val="УА_дав1"/>
      <sheetName val="РУК_дав1"/>
      <sheetName val="Ацетатные_нити1"/>
      <sheetName val="ДАЦ_соб1"/>
      <sheetName val="УА_соб1"/>
      <sheetName val="РУК_соб1"/>
      <sheetName val="-_151"/>
      <sheetName val="_6251"/>
      <sheetName val="сода_пищ1"/>
      <sheetName val="Об_НХС1"/>
      <sheetName val="Ум_НХС1"/>
      <sheetName val="Сух_лёд1"/>
      <sheetName val="опт_цены"/>
      <sheetName val="сырьё_и_мат"/>
      <sheetName val="хоз_нужды"/>
      <sheetName val="Платежи_по_кредитам"/>
      <sheetName val="Налоговые_платежи"/>
      <sheetName val="3_2_1__Произв_"/>
      <sheetName val="3_2_2__Произ_тов_"/>
      <sheetName val="3_3_1__Реализ_"/>
      <sheetName val="3_4_1__Ден__потоки"/>
      <sheetName val="3_4_2__Фин_итог"/>
      <sheetName val="Рас_Пер"/>
      <sheetName val="3_4_7__Рас_Пер"/>
      <sheetName val="3_2_3__Мощности"/>
      <sheetName val="3_2_4__Затраты_осн__(год)"/>
      <sheetName val="3_2_4_1__Затраты_осн__(Iкв)"/>
      <sheetName val="3_2_4_2__Затраты_осн__(IIкв)"/>
      <sheetName val="3_2_4_3__Затраты_осн__(IIIкв)"/>
      <sheetName val="3_2_4_4__Затраты_осн__(IVкв)"/>
      <sheetName val="3_2_5__ТНП"/>
      <sheetName val="3_2_6__Локализация"/>
      <sheetName val="3_2_9__2010_ТЭР"/>
      <sheetName val="3_3_2__Внутр__рынок"/>
      <sheetName val="3_3_3__Экспорт_(ПП)"/>
      <sheetName val="3_3_4__Экспорт_(обосн_)"/>
      <sheetName val="3_3_7__Местный_рынок"/>
      <sheetName val="3_3_8__Импорт"/>
      <sheetName val="3_4_3__Исп__приб_"/>
      <sheetName val="3_4_4__Рентабельность"/>
      <sheetName val="3_4_5__Рентабельность_(2)"/>
      <sheetName val="3_4_6__Тов_вып_"/>
      <sheetName val="Р-р_карб_"/>
      <sheetName val="Нитрат_натрия"/>
      <sheetName val="Р-р_АС"/>
      <sheetName val="Об_ПВП"/>
      <sheetName val="Пар_ПВП"/>
      <sheetName val="ХМД_жид"/>
      <sheetName val="Гипохлорит_натрия"/>
      <sheetName val="ДАЦ_дав"/>
      <sheetName val="УА_дав"/>
      <sheetName val="РУК_дав"/>
      <sheetName val="Ацетатные_нити"/>
      <sheetName val="ДАЦ_соб"/>
      <sheetName val="УА_соб"/>
      <sheetName val="РУК_соб"/>
      <sheetName val="-_15"/>
      <sheetName val="_625"/>
      <sheetName val="сода_пищ"/>
      <sheetName val="Об_НХС"/>
      <sheetName val="Ум_НХС"/>
      <sheetName val="Сух_лёд"/>
    </sheetNames>
    <sheetDataSet>
      <sheetData sheetId="0">
        <row r="5">
          <cell r="D5">
            <v>0.25</v>
          </cell>
        </row>
      </sheetData>
      <sheetData sheetId="1" refreshError="1"/>
      <sheetData sheetId="2" refreshError="1"/>
      <sheetData sheetId="3" refreshError="1"/>
      <sheetData sheetId="4" refreshError="1"/>
      <sheetData sheetId="5">
        <row r="14">
          <cell r="P14">
            <v>71.012842946955587</v>
          </cell>
          <cell r="R14">
            <v>69.810123391105122</v>
          </cell>
          <cell r="S14">
            <v>75.064419850425764</v>
          </cell>
          <cell r="T14">
            <v>75.090274491932036</v>
          </cell>
          <cell r="U14">
            <v>74.197231809008187</v>
          </cell>
          <cell r="V14">
            <v>73.73160033115937</v>
          </cell>
          <cell r="W14">
            <v>81.794233716834114</v>
          </cell>
          <cell r="X14">
            <v>83.833019547888071</v>
          </cell>
          <cell r="Y14">
            <v>82.454386798850948</v>
          </cell>
          <cell r="Z14">
            <v>83.683971287740491</v>
          </cell>
          <cell r="AA14">
            <v>83.423802695456189</v>
          </cell>
        </row>
        <row r="16">
          <cell r="R16">
            <v>19568.330000000002</v>
          </cell>
          <cell r="S16">
            <v>19568.330000000002</v>
          </cell>
          <cell r="T16">
            <v>19568.330000000002</v>
          </cell>
          <cell r="U16">
            <v>19568.330000000002</v>
          </cell>
          <cell r="V16">
            <v>19568.330000000002</v>
          </cell>
          <cell r="W16">
            <v>19568.330000000002</v>
          </cell>
          <cell r="X16">
            <v>19568.330000000002</v>
          </cell>
          <cell r="Y16">
            <v>22403.781017000001</v>
          </cell>
          <cell r="Z16">
            <v>22403.781017000001</v>
          </cell>
          <cell r="AA16">
            <v>22403.781017000001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T 2001 Y"/>
      <sheetName val="Лист1"/>
      <sheetName val="Нарх"/>
      <sheetName val="Пункт"/>
      <sheetName val="Фориш 2003"/>
      <sheetName val="Эл"/>
      <sheetName val="Гай пахта"/>
      <sheetName val="Tit"/>
      <sheetName val="Зан-ть(р-н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3- протокол (5)"/>
      <sheetName val="63- протокол (4)"/>
      <sheetName val="ПАСТДАРГОМ (5)"/>
      <sheetName val="ёпилган"/>
      <sheetName val="йирик"/>
      <sheetName val="Лист5"/>
      <sheetName val="Гай пахта"/>
      <sheetName val="Лист2"/>
      <sheetName val="уюшмага10,09 холатига"/>
      <sheetName val="нефть  акт сверка"/>
      <sheetName val="ГО"/>
      <sheetName val="1-жадвал молиялаштириш"/>
      <sheetName val="ПРОПИСЬ"/>
      <sheetName val="Лист1"/>
      <sheetName val="Зан-ть(р-ны)"/>
      <sheetName val="Массив"/>
      <sheetName val="MIN-MAX"/>
      <sheetName val="ЯнварБюджет"/>
      <sheetName val="Нарх"/>
      <sheetName val="Пункт"/>
      <sheetName val="2-жадвал свод"/>
      <sheetName val="калий"/>
      <sheetName val="진행 data (2)"/>
      <sheetName val="red"/>
      <sheetName val="GDPSEC"/>
      <sheetName val="sum1"/>
      <sheetName val="Control"/>
      <sheetName val="projections"/>
      <sheetName val="Содержание"/>
      <sheetName val="s"/>
      <sheetName val="Фориш 2003"/>
      <sheetName val="DNET"/>
      <sheetName val="Пастдаргом%20Жадваллар"/>
      <sheetName val="База"/>
      <sheetName val="режа"/>
      <sheetName val="Macro1"/>
      <sheetName val="План пр-ва"/>
      <sheetName val="guidance"/>
      <sheetName val="brake"/>
      <sheetName val="Results"/>
      <sheetName val="Максам-Чирчик"/>
      <sheetName val="#ССЫЛКА"/>
      <sheetName val="weight"/>
      <sheetName val="PROYECCIONES-PM 2000mod (2)"/>
      <sheetName val="PROYECCIONES-PM 2000mod"/>
      <sheetName val="cuadro1"/>
      <sheetName val="er"/>
      <sheetName val="wb"/>
      <sheetName val="country name lookup"/>
      <sheetName val="data"/>
      <sheetName val="ex rate"/>
      <sheetName val="NA6502"/>
      <sheetName val="Prog. rost tarifov"/>
      <sheetName val="кассак бюджет"/>
      <sheetName val="c"/>
      <sheetName val="для ГАКа"/>
      <sheetName val="ГТК_Минфин_факт"/>
      <sheetName val="Прогноз"/>
      <sheetName val="Лист3"/>
      <sheetName val="16304"/>
      <sheetName val="63-_протокол_(5)"/>
      <sheetName val="63-_протокол_(4)"/>
      <sheetName val="ПАСТДАРГОМ_(5)"/>
      <sheetName val="уюшмага10,09_холатига"/>
      <sheetName val="Гай_пахта"/>
      <sheetName val="нефть__акт_сверка"/>
      <sheetName val="1-жадвал_молиялаштириш"/>
      <sheetName val="2-жадвал_свод"/>
      <sheetName val="Фориш_2003"/>
      <sheetName val="진행_data_(2)"/>
      <sheetName val="кассак_бюджет"/>
      <sheetName val="prog__rost_tarifov"/>
      <sheetName val="дот"/>
      <sheetName val="экс хар"/>
      <sheetName val="Платёжка"/>
      <sheetName val="свод_СвС"/>
      <sheetName val="Олт"/>
    </sheetNames>
    <sheetDataSet>
      <sheetData sheetId="0" refreshError="1"/>
      <sheetData sheetId="1" refreshError="1">
        <row r="1">
          <cell r="C1" t="str">
            <v>"Пастдаргом" туманида 3077-сонли қарорга асосан тугатилаётган фермер хўжаликларининг 2009 йил 1 ноябр ҳолатига мавжуд қарздорликларини тўлов муддатини узайтирилиши ҳақида</v>
          </cell>
        </row>
        <row r="2">
          <cell r="C2" t="str">
            <v>МАЪЛУМОТ</v>
          </cell>
        </row>
        <row r="3">
          <cell r="I3" t="str">
            <v>минг сўмда</v>
          </cell>
        </row>
        <row r="4">
          <cell r="C4" t="str">
            <v>№</v>
          </cell>
          <cell r="D4" t="str">
            <v>3077- сонли қарорга асосан тугатилган фермер хўжалиги номи</v>
          </cell>
          <cell r="E4" t="str">
            <v>2009 йил 1 ноябр ҳолатига қарздорлик суммаси</v>
          </cell>
          <cell r="F4" t="str">
            <v>3077- сонли қарорга асосан мақбуллаштирилган фермер хўжалиги номи</v>
          </cell>
          <cell r="G4" t="str">
            <v>2009 йил 1 ноябр ҳолатига жами қарздорлик суммаси</v>
          </cell>
          <cell r="H4" t="str">
            <v>Шу жумладан тугатилган ф/х ўтган қарздорлик суммаси</v>
          </cell>
          <cell r="I4" t="str">
            <v>63-сонли баённомага асосан муддати узайтирилган қарздорлик суммаси</v>
          </cell>
        </row>
        <row r="10">
          <cell r="C10" t="str">
            <v>№</v>
          </cell>
          <cell r="D10" t="str">
            <v>3077- сонли қарорга асосан тугатилган фермер хўжалиги номи</v>
          </cell>
          <cell r="E10" t="str">
            <v>2009 йил 1 ноябр ҳолатига қарздорлик суммаси</v>
          </cell>
          <cell r="F10" t="str">
            <v>3077- сонли қарорга асосан мақбуллаштирилган фермер хўжалиги номи</v>
          </cell>
          <cell r="G10" t="str">
            <v>2009 йил 1 ноябр ҳолатига жами қарздорлик суммаси</v>
          </cell>
          <cell r="H10" t="str">
            <v>Шу жумладан тугатилган ф/х ўтган қарздорлик суммаси</v>
          </cell>
          <cell r="I10" t="str">
            <v>63-сонли баённомага асосан муддати узайтирилган қарздорлик суммаси</v>
          </cell>
        </row>
        <row r="11">
          <cell r="B11" t="str">
            <v>Ш.Рашидов-1</v>
          </cell>
        </row>
        <row r="12">
          <cell r="A12">
            <v>203895288</v>
          </cell>
          <cell r="B12" t="str">
            <v>Каюм бобо</v>
          </cell>
          <cell r="C12">
            <v>0</v>
          </cell>
          <cell r="D12">
            <v>0</v>
          </cell>
          <cell r="E12">
            <v>0</v>
          </cell>
          <cell r="F12" t="str">
            <v>Каюм бобо</v>
          </cell>
          <cell r="G12">
            <v>6369.8</v>
          </cell>
          <cell r="H12">
            <v>2307.6</v>
          </cell>
          <cell r="I12">
            <v>1811.6</v>
          </cell>
        </row>
        <row r="13">
          <cell r="A13">
            <v>300758733</v>
          </cell>
          <cell r="B13" t="str">
            <v>Абдукобул угитлар дури</v>
          </cell>
          <cell r="C13">
            <v>0</v>
          </cell>
          <cell r="D13" t="str">
            <v>Абдукобул угитлар дури</v>
          </cell>
          <cell r="E13">
            <v>2307.6</v>
          </cell>
        </row>
        <row r="14">
          <cell r="B14" t="str">
            <v>Шахзод</v>
          </cell>
          <cell r="C14">
            <v>0</v>
          </cell>
          <cell r="D14" t="str">
            <v>Шахзод</v>
          </cell>
        </row>
        <row r="15">
          <cell r="B15" t="str">
            <v>Олтин бошок</v>
          </cell>
          <cell r="C15">
            <v>0</v>
          </cell>
          <cell r="D15" t="str">
            <v>Олтин бошок</v>
          </cell>
        </row>
        <row r="16">
          <cell r="B16" t="str">
            <v>жами</v>
          </cell>
          <cell r="C16">
            <v>0</v>
          </cell>
          <cell r="D16" t="str">
            <v>жами</v>
          </cell>
        </row>
        <row r="17">
          <cell r="A17">
            <v>204184436</v>
          </cell>
          <cell r="B17" t="str">
            <v>Тухтамурод бобо</v>
          </cell>
          <cell r="C17">
            <v>0</v>
          </cell>
          <cell r="D17">
            <v>0</v>
          </cell>
          <cell r="E17">
            <v>0</v>
          </cell>
          <cell r="F17" t="str">
            <v>Тухтамурод бобо</v>
          </cell>
          <cell r="G17">
            <v>5599</v>
          </cell>
        </row>
        <row r="18">
          <cell r="B18" t="str">
            <v>Карши бобо</v>
          </cell>
          <cell r="C18">
            <v>0</v>
          </cell>
          <cell r="D18" t="str">
            <v>Карши бобо</v>
          </cell>
        </row>
        <row r="19">
          <cell r="B19" t="str">
            <v>Омад-3</v>
          </cell>
          <cell r="C19">
            <v>0</v>
          </cell>
          <cell r="D19" t="str">
            <v>Омад-3</v>
          </cell>
        </row>
        <row r="20">
          <cell r="B20" t="str">
            <v>жами</v>
          </cell>
          <cell r="C20">
            <v>0</v>
          </cell>
          <cell r="D20" t="str">
            <v>жами</v>
          </cell>
        </row>
        <row r="21">
          <cell r="A21">
            <v>204517748</v>
          </cell>
          <cell r="B21" t="str">
            <v>Н.Т. Байит бобо</v>
          </cell>
          <cell r="C21">
            <v>0</v>
          </cell>
          <cell r="D21">
            <v>0</v>
          </cell>
          <cell r="E21">
            <v>0</v>
          </cell>
          <cell r="F21" t="str">
            <v>Н.Т. Байит бобо</v>
          </cell>
          <cell r="G21">
            <v>3076.8</v>
          </cell>
          <cell r="H21">
            <v>264.39999999999998</v>
          </cell>
        </row>
        <row r="22">
          <cell r="B22" t="str">
            <v>Кум тепа</v>
          </cell>
          <cell r="C22">
            <v>0</v>
          </cell>
          <cell r="D22" t="str">
            <v>Кум тепа (Кисман кайтариш)</v>
          </cell>
        </row>
        <row r="23">
          <cell r="A23">
            <v>203387714</v>
          </cell>
          <cell r="B23" t="str">
            <v>Фаррух</v>
          </cell>
          <cell r="C23">
            <v>0</v>
          </cell>
          <cell r="D23" t="str">
            <v>Фаррух</v>
          </cell>
          <cell r="E23">
            <v>190.3</v>
          </cell>
        </row>
        <row r="24">
          <cell r="A24">
            <v>202280209</v>
          </cell>
          <cell r="B24" t="str">
            <v>Янги Ер</v>
          </cell>
          <cell r="C24">
            <v>0</v>
          </cell>
          <cell r="D24" t="str">
            <v>Янги Ер</v>
          </cell>
          <cell r="E24" t="str">
            <v/>
          </cell>
        </row>
        <row r="25">
          <cell r="A25">
            <v>202449256</v>
          </cell>
          <cell r="B25" t="str">
            <v>Бахорикор</v>
          </cell>
          <cell r="C25">
            <v>0</v>
          </cell>
          <cell r="D25" t="str">
            <v>Бахорикор</v>
          </cell>
          <cell r="E25">
            <v>74.099999999999994</v>
          </cell>
        </row>
        <row r="26">
          <cell r="A26">
            <v>204538057</v>
          </cell>
          <cell r="B26" t="str">
            <v>Фидокар</v>
          </cell>
          <cell r="C26">
            <v>0</v>
          </cell>
          <cell r="D26" t="str">
            <v>Фидокар</v>
          </cell>
        </row>
        <row r="27">
          <cell r="A27">
            <v>204573498</v>
          </cell>
          <cell r="B27" t="str">
            <v>Ойдин момо</v>
          </cell>
          <cell r="C27">
            <v>0</v>
          </cell>
          <cell r="D27" t="str">
            <v>Ойдин момо</v>
          </cell>
        </row>
        <row r="28">
          <cell r="B28" t="str">
            <v>Жами</v>
          </cell>
          <cell r="C28">
            <v>0</v>
          </cell>
          <cell r="D28" t="str">
            <v>Жами</v>
          </cell>
        </row>
        <row r="29">
          <cell r="A29">
            <v>204526000</v>
          </cell>
          <cell r="B29" t="str">
            <v>Имсин ммо</v>
          </cell>
          <cell r="C29">
            <v>0</v>
          </cell>
          <cell r="D29">
            <v>0</v>
          </cell>
          <cell r="E29">
            <v>0</v>
          </cell>
          <cell r="F29" t="str">
            <v>Имсин ммо</v>
          </cell>
          <cell r="G29">
            <v>13935.9</v>
          </cell>
          <cell r="H29">
            <v>388.5</v>
          </cell>
          <cell r="I29">
            <v>165.3</v>
          </cell>
        </row>
        <row r="30">
          <cell r="A30">
            <v>203375182</v>
          </cell>
          <cell r="B30" t="str">
            <v>Мели бобо</v>
          </cell>
          <cell r="C30">
            <v>0</v>
          </cell>
          <cell r="D30" t="str">
            <v>Мели бобо</v>
          </cell>
          <cell r="E30">
            <v>7.3</v>
          </cell>
        </row>
        <row r="31">
          <cell r="A31">
            <v>203645606</v>
          </cell>
          <cell r="B31" t="str">
            <v>Нурман бобо</v>
          </cell>
          <cell r="C31">
            <v>0</v>
          </cell>
          <cell r="D31" t="str">
            <v>Нурман бобо</v>
          </cell>
          <cell r="E31">
            <v>381.2</v>
          </cell>
        </row>
        <row r="32">
          <cell r="B32" t="str">
            <v>Жами</v>
          </cell>
          <cell r="C32">
            <v>0</v>
          </cell>
          <cell r="D32" t="str">
            <v>Жами</v>
          </cell>
        </row>
        <row r="33">
          <cell r="A33">
            <v>200766924</v>
          </cell>
          <cell r="B33" t="str">
            <v>Кумтепа</v>
          </cell>
          <cell r="C33">
            <v>0</v>
          </cell>
          <cell r="D33">
            <v>0</v>
          </cell>
          <cell r="E33">
            <v>0</v>
          </cell>
          <cell r="F33" t="str">
            <v>Кумтепа</v>
          </cell>
          <cell r="G33">
            <v>1129.7</v>
          </cell>
          <cell r="H33">
            <v>58</v>
          </cell>
        </row>
        <row r="34">
          <cell r="A34">
            <v>203367604</v>
          </cell>
          <cell r="B34" t="str">
            <v>Нормурод бобо</v>
          </cell>
          <cell r="C34">
            <v>0</v>
          </cell>
          <cell r="D34" t="str">
            <v>Нормурод бобо</v>
          </cell>
          <cell r="E34">
            <v>58</v>
          </cell>
        </row>
        <row r="35">
          <cell r="A35">
            <v>202692652</v>
          </cell>
          <cell r="B35" t="str">
            <v>Азиз</v>
          </cell>
          <cell r="C35">
            <v>0</v>
          </cell>
          <cell r="D35" t="str">
            <v>Азиз</v>
          </cell>
          <cell r="E35" t="str">
            <v/>
          </cell>
        </row>
        <row r="36">
          <cell r="B36" t="str">
            <v>Фидокор</v>
          </cell>
          <cell r="C36">
            <v>0</v>
          </cell>
          <cell r="D36" t="str">
            <v>Фидокор</v>
          </cell>
        </row>
        <row r="37">
          <cell r="B37" t="str">
            <v>Жами</v>
          </cell>
          <cell r="C37">
            <v>0</v>
          </cell>
          <cell r="D37" t="str">
            <v>Жами</v>
          </cell>
        </row>
        <row r="38">
          <cell r="A38">
            <v>204526024</v>
          </cell>
          <cell r="B38" t="str">
            <v>Чархпалакобод</v>
          </cell>
          <cell r="C38">
            <v>0</v>
          </cell>
          <cell r="D38">
            <v>0</v>
          </cell>
          <cell r="E38">
            <v>0</v>
          </cell>
          <cell r="F38" t="str">
            <v>Чархпалакобод</v>
          </cell>
          <cell r="G38">
            <v>3637.5</v>
          </cell>
          <cell r="H38">
            <v>832.4</v>
          </cell>
        </row>
        <row r="39">
          <cell r="A39">
            <v>204526017</v>
          </cell>
          <cell r="B39" t="str">
            <v>Ойсихат момо</v>
          </cell>
          <cell r="C39">
            <v>0</v>
          </cell>
          <cell r="D39" t="str">
            <v>Ойсихат момо</v>
          </cell>
          <cell r="E39">
            <v>832.4</v>
          </cell>
        </row>
        <row r="40">
          <cell r="B40" t="str">
            <v>Жами</v>
          </cell>
          <cell r="C40">
            <v>0</v>
          </cell>
          <cell r="D40" t="str">
            <v>Жами</v>
          </cell>
        </row>
        <row r="41">
          <cell r="A41">
            <v>203367611</v>
          </cell>
          <cell r="B41" t="str">
            <v>Ботир бобо</v>
          </cell>
          <cell r="C41">
            <v>0</v>
          </cell>
          <cell r="D41">
            <v>0</v>
          </cell>
          <cell r="E41">
            <v>0</v>
          </cell>
          <cell r="F41" t="str">
            <v>Ботир бобо</v>
          </cell>
          <cell r="G41">
            <v>2573.1999999999998</v>
          </cell>
          <cell r="H41">
            <v>432.8</v>
          </cell>
          <cell r="I41">
            <v>339.8</v>
          </cell>
        </row>
        <row r="42">
          <cell r="A42">
            <v>203190098</v>
          </cell>
          <cell r="B42" t="str">
            <v>Махмараим бобо</v>
          </cell>
          <cell r="C42">
            <v>0</v>
          </cell>
          <cell r="D42" t="str">
            <v>Махмараим бобо</v>
          </cell>
          <cell r="E42" t="str">
            <v/>
          </cell>
        </row>
        <row r="43">
          <cell r="A43">
            <v>204517731</v>
          </cell>
          <cell r="B43" t="str">
            <v>Исмоил бобо</v>
          </cell>
          <cell r="C43">
            <v>0</v>
          </cell>
          <cell r="D43" t="str">
            <v>Исмоил бобо</v>
          </cell>
          <cell r="E43">
            <v>432.8</v>
          </cell>
        </row>
        <row r="44">
          <cell r="B44" t="str">
            <v>Жами</v>
          </cell>
          <cell r="C44">
            <v>0</v>
          </cell>
          <cell r="D44" t="str">
            <v>Жами</v>
          </cell>
        </row>
        <row r="45">
          <cell r="A45">
            <v>203530615</v>
          </cell>
          <cell r="B45" t="str">
            <v>Жалил бобо</v>
          </cell>
          <cell r="C45">
            <v>0</v>
          </cell>
          <cell r="D45">
            <v>0</v>
          </cell>
          <cell r="E45">
            <v>0</v>
          </cell>
          <cell r="F45" t="str">
            <v>Жалил бобо</v>
          </cell>
          <cell r="G45">
            <v>1071</v>
          </cell>
        </row>
        <row r="46">
          <cell r="B46" t="str">
            <v>Жами</v>
          </cell>
          <cell r="C46">
            <v>0</v>
          </cell>
          <cell r="D46" t="str">
            <v>Жами</v>
          </cell>
        </row>
        <row r="47">
          <cell r="A47">
            <v>203520065</v>
          </cell>
          <cell r="B47" t="str">
            <v>Кенжа ая</v>
          </cell>
          <cell r="C47">
            <v>0</v>
          </cell>
          <cell r="D47" t="str">
            <v>Кенжа ая</v>
          </cell>
          <cell r="E47">
            <v>517.9</v>
          </cell>
          <cell r="F47">
            <v>0</v>
          </cell>
          <cell r="G47">
            <v>7747.9</v>
          </cell>
          <cell r="H47">
            <v>4817.8999999999996</v>
          </cell>
          <cell r="I47">
            <v>3688.7</v>
          </cell>
        </row>
        <row r="48">
          <cell r="A48">
            <v>203329412</v>
          </cell>
          <cell r="B48" t="str">
            <v>Эркин</v>
          </cell>
          <cell r="C48">
            <v>0</v>
          </cell>
          <cell r="D48">
            <v>0</v>
          </cell>
          <cell r="E48">
            <v>0</v>
          </cell>
          <cell r="F48" t="str">
            <v>Эркин</v>
          </cell>
        </row>
        <row r="49">
          <cell r="B49" t="str">
            <v>Эркин (зарафшон массиви)</v>
          </cell>
          <cell r="C49">
            <v>0</v>
          </cell>
          <cell r="D49" t="str">
            <v>Эркин (зарафшон массиви)</v>
          </cell>
        </row>
        <row r="50">
          <cell r="A50">
            <v>205482888</v>
          </cell>
          <cell r="B50" t="str">
            <v>Давлатбек</v>
          </cell>
          <cell r="C50">
            <v>0</v>
          </cell>
          <cell r="D50" t="str">
            <v>Давлатбек</v>
          </cell>
          <cell r="E50">
            <v>643.70000000000005</v>
          </cell>
        </row>
        <row r="51">
          <cell r="A51">
            <v>203708099</v>
          </cell>
          <cell r="B51" t="str">
            <v>Довут (А.худойкулов)</v>
          </cell>
          <cell r="C51">
            <v>0</v>
          </cell>
          <cell r="D51" t="str">
            <v>Довут (А.худойкулов)</v>
          </cell>
          <cell r="E51">
            <v>3656.3</v>
          </cell>
        </row>
        <row r="52">
          <cell r="B52" t="str">
            <v>Жами</v>
          </cell>
          <cell r="C52">
            <v>0</v>
          </cell>
          <cell r="D52" t="str">
            <v>Жами</v>
          </cell>
        </row>
        <row r="53">
          <cell r="A53">
            <v>202079321</v>
          </cell>
          <cell r="B53" t="str">
            <v>Авгон-89</v>
          </cell>
          <cell r="C53">
            <v>0</v>
          </cell>
          <cell r="D53">
            <v>0</v>
          </cell>
          <cell r="E53">
            <v>0</v>
          </cell>
          <cell r="F53" t="str">
            <v>Авгон-89</v>
          </cell>
          <cell r="G53">
            <v>2272.1</v>
          </cell>
        </row>
        <row r="54">
          <cell r="B54" t="str">
            <v>Жами</v>
          </cell>
          <cell r="C54">
            <v>0</v>
          </cell>
          <cell r="D54" t="str">
            <v>Жами</v>
          </cell>
        </row>
        <row r="55">
          <cell r="A55">
            <v>204493463</v>
          </cell>
          <cell r="B55" t="str">
            <v>Сарбон Н.Э</v>
          </cell>
          <cell r="C55">
            <v>0</v>
          </cell>
          <cell r="D55">
            <v>0</v>
          </cell>
          <cell r="E55">
            <v>0</v>
          </cell>
          <cell r="F55" t="str">
            <v>Сарбон Н.Э</v>
          </cell>
          <cell r="G55">
            <v>3566.7</v>
          </cell>
          <cell r="H55">
            <v>120</v>
          </cell>
        </row>
        <row r="56">
          <cell r="A56">
            <v>203049888</v>
          </cell>
          <cell r="B56" t="str">
            <v>Анхор</v>
          </cell>
          <cell r="C56">
            <v>0</v>
          </cell>
          <cell r="D56" t="str">
            <v>Анхор</v>
          </cell>
          <cell r="E56">
            <v>120</v>
          </cell>
        </row>
        <row r="57">
          <cell r="B57" t="str">
            <v>Жами</v>
          </cell>
          <cell r="C57">
            <v>0</v>
          </cell>
          <cell r="D57" t="str">
            <v>Жами</v>
          </cell>
        </row>
        <row r="58">
          <cell r="A58">
            <v>203723564</v>
          </cell>
          <cell r="B58" t="str">
            <v>Сари бобо</v>
          </cell>
          <cell r="C58">
            <v>0</v>
          </cell>
          <cell r="D58" t="str">
            <v>Сари бобо</v>
          </cell>
          <cell r="E58" t="str">
            <v/>
          </cell>
          <cell r="F58">
            <v>0</v>
          </cell>
          <cell r="G58">
            <v>14112.7</v>
          </cell>
          <cell r="H58">
            <v>6494.8</v>
          </cell>
          <cell r="I58">
            <v>4803.8999999999996</v>
          </cell>
        </row>
        <row r="59">
          <cell r="A59">
            <v>203004714</v>
          </cell>
          <cell r="B59" t="str">
            <v>Бустон</v>
          </cell>
          <cell r="C59">
            <v>0</v>
          </cell>
          <cell r="D59" t="str">
            <v>Бустон</v>
          </cell>
          <cell r="E59">
            <v>1342</v>
          </cell>
        </row>
        <row r="60">
          <cell r="A60">
            <v>204517787</v>
          </cell>
          <cell r="B60" t="str">
            <v>Жабборкул бобо</v>
          </cell>
          <cell r="C60">
            <v>0</v>
          </cell>
          <cell r="D60" t="str">
            <v>Жабборкул бобо</v>
          </cell>
          <cell r="E60">
            <v>3947.3</v>
          </cell>
        </row>
        <row r="61">
          <cell r="A61">
            <v>202390388</v>
          </cell>
          <cell r="B61" t="str">
            <v>Саттор бобо</v>
          </cell>
          <cell r="C61">
            <v>0</v>
          </cell>
          <cell r="D61">
            <v>0</v>
          </cell>
          <cell r="E61">
            <v>0</v>
          </cell>
          <cell r="F61" t="str">
            <v>Саттор бобо</v>
          </cell>
        </row>
        <row r="62">
          <cell r="A62">
            <v>200767528</v>
          </cell>
          <cell r="B62" t="str">
            <v>Махтум кули</v>
          </cell>
          <cell r="C62">
            <v>0</v>
          </cell>
          <cell r="D62" t="str">
            <v>Мухаммадкул</v>
          </cell>
          <cell r="E62">
            <v>999.4</v>
          </cell>
        </row>
        <row r="63">
          <cell r="A63">
            <v>202390404</v>
          </cell>
          <cell r="B63" t="str">
            <v xml:space="preserve">Отамурод </v>
          </cell>
          <cell r="C63">
            <v>0</v>
          </cell>
          <cell r="D63" t="str">
            <v>Отамурод</v>
          </cell>
          <cell r="E63">
            <v>6</v>
          </cell>
        </row>
        <row r="64">
          <cell r="A64">
            <v>202607067</v>
          </cell>
          <cell r="B64" t="str">
            <v>Камбар момо</v>
          </cell>
          <cell r="C64">
            <v>0</v>
          </cell>
          <cell r="D64" t="str">
            <v>Камбар момо(кисман кайт)</v>
          </cell>
          <cell r="E64">
            <v>200.1</v>
          </cell>
        </row>
        <row r="65">
          <cell r="B65" t="str">
            <v>Жами</v>
          </cell>
          <cell r="C65">
            <v>0</v>
          </cell>
          <cell r="D65" t="str">
            <v>Жами</v>
          </cell>
        </row>
        <row r="66">
          <cell r="A66">
            <v>203712332</v>
          </cell>
          <cell r="B66" t="str">
            <v>Журакул бобо</v>
          </cell>
          <cell r="C66">
            <v>0</v>
          </cell>
          <cell r="D66" t="str">
            <v>Журакул бобо</v>
          </cell>
          <cell r="E66">
            <v>616.9</v>
          </cell>
          <cell r="F66">
            <v>0</v>
          </cell>
          <cell r="G66">
            <v>7630.4</v>
          </cell>
          <cell r="H66">
            <v>616.9</v>
          </cell>
          <cell r="I66">
            <v>484.3</v>
          </cell>
        </row>
        <row r="67">
          <cell r="A67">
            <v>204548044</v>
          </cell>
          <cell r="B67" t="str">
            <v>Отамурод Чупон</v>
          </cell>
          <cell r="C67">
            <v>0</v>
          </cell>
          <cell r="D67">
            <v>0</v>
          </cell>
          <cell r="E67">
            <v>0</v>
          </cell>
          <cell r="F67" t="str">
            <v>Отамурод Чупон</v>
          </cell>
        </row>
        <row r="68">
          <cell r="B68" t="str">
            <v>Жами</v>
          </cell>
          <cell r="C68">
            <v>0</v>
          </cell>
          <cell r="D68" t="str">
            <v>Жами</v>
          </cell>
        </row>
        <row r="69">
          <cell r="A69">
            <v>204503433</v>
          </cell>
          <cell r="B69" t="str">
            <v>Он Фарогат</v>
          </cell>
          <cell r="C69">
            <v>0</v>
          </cell>
          <cell r="D69" t="str">
            <v>Он Фарогат</v>
          </cell>
          <cell r="E69">
            <v>5851.8</v>
          </cell>
          <cell r="F69">
            <v>0</v>
          </cell>
          <cell r="G69">
            <v>13269.3</v>
          </cell>
          <cell r="H69">
            <v>5851.8</v>
          </cell>
          <cell r="I69">
            <v>4593.8999999999996</v>
          </cell>
        </row>
        <row r="70">
          <cell r="A70">
            <v>204517755</v>
          </cell>
          <cell r="B70" t="str">
            <v>Абдухолик Абдухомид</v>
          </cell>
          <cell r="C70">
            <v>0</v>
          </cell>
          <cell r="D70">
            <v>0</v>
          </cell>
          <cell r="E70">
            <v>0</v>
          </cell>
          <cell r="F70" t="str">
            <v>Абдухолик Абдухомид</v>
          </cell>
        </row>
        <row r="71">
          <cell r="B71" t="str">
            <v>Жура бобо</v>
          </cell>
          <cell r="C71">
            <v>0</v>
          </cell>
          <cell r="D71" t="str">
            <v>Жура бобо</v>
          </cell>
        </row>
        <row r="72">
          <cell r="B72" t="str">
            <v>Жами</v>
          </cell>
          <cell r="C72">
            <v>0</v>
          </cell>
          <cell r="D72" t="str">
            <v>Жами</v>
          </cell>
        </row>
        <row r="73">
          <cell r="A73">
            <v>203702376</v>
          </cell>
          <cell r="B73" t="str">
            <v xml:space="preserve">Кора тепа </v>
          </cell>
          <cell r="C73">
            <v>0</v>
          </cell>
          <cell r="D73">
            <v>0</v>
          </cell>
          <cell r="E73">
            <v>0</v>
          </cell>
          <cell r="F73" t="str">
            <v xml:space="preserve">Кора тепа </v>
          </cell>
          <cell r="G73">
            <v>828</v>
          </cell>
          <cell r="H73">
            <v>644</v>
          </cell>
          <cell r="I73">
            <v>0</v>
          </cell>
        </row>
        <row r="74">
          <cell r="A74">
            <v>203108212</v>
          </cell>
          <cell r="B74" t="str">
            <v>Саратон</v>
          </cell>
          <cell r="C74">
            <v>0</v>
          </cell>
          <cell r="D74" t="str">
            <v>Саратон</v>
          </cell>
          <cell r="E74">
            <v>644</v>
          </cell>
        </row>
        <row r="75">
          <cell r="B75" t="str">
            <v>Жами</v>
          </cell>
          <cell r="C75">
            <v>0</v>
          </cell>
          <cell r="D75" t="str">
            <v>Жами</v>
          </cell>
        </row>
        <row r="76">
          <cell r="A76">
            <v>202382168</v>
          </cell>
          <cell r="B76" t="str">
            <v>Абдулло бобо</v>
          </cell>
          <cell r="C76">
            <v>0</v>
          </cell>
          <cell r="D76">
            <v>0</v>
          </cell>
          <cell r="E76">
            <v>0</v>
          </cell>
          <cell r="F76" t="str">
            <v>Абдулло бобо</v>
          </cell>
          <cell r="G76">
            <v>5349.6</v>
          </cell>
        </row>
        <row r="77">
          <cell r="B77" t="str">
            <v>Жами</v>
          </cell>
        </row>
        <row r="78">
          <cell r="A78">
            <v>202382151</v>
          </cell>
          <cell r="B78" t="str">
            <v>Руслан</v>
          </cell>
          <cell r="C78">
            <v>0</v>
          </cell>
          <cell r="D78" t="str">
            <v>Руслан</v>
          </cell>
          <cell r="E78">
            <v>78.2</v>
          </cell>
          <cell r="F78">
            <v>0</v>
          </cell>
          <cell r="G78">
            <v>2517.1999999999998</v>
          </cell>
          <cell r="H78">
            <v>459.8</v>
          </cell>
          <cell r="I78">
            <v>361</v>
          </cell>
        </row>
        <row r="79">
          <cell r="A79">
            <v>202999031</v>
          </cell>
          <cell r="B79" t="str">
            <v>Хакмурод</v>
          </cell>
          <cell r="C79">
            <v>0</v>
          </cell>
          <cell r="D79">
            <v>0</v>
          </cell>
          <cell r="E79">
            <v>0</v>
          </cell>
          <cell r="F79" t="str">
            <v>Хакмурод</v>
          </cell>
        </row>
        <row r="80">
          <cell r="A80">
            <v>202997762</v>
          </cell>
          <cell r="B80" t="str">
            <v>Файзулло бобо</v>
          </cell>
          <cell r="C80">
            <v>0</v>
          </cell>
          <cell r="D80" t="str">
            <v>Файзулло бобо</v>
          </cell>
          <cell r="E80" t="str">
            <v/>
          </cell>
        </row>
        <row r="81">
          <cell r="A81">
            <v>202999024</v>
          </cell>
          <cell r="B81" t="str">
            <v>Хуршид</v>
          </cell>
          <cell r="C81">
            <v>0</v>
          </cell>
          <cell r="D81" t="str">
            <v>Хуршид</v>
          </cell>
          <cell r="E81">
            <v>381.6</v>
          </cell>
        </row>
        <row r="82">
          <cell r="B82" t="str">
            <v>Жами</v>
          </cell>
          <cell r="C82">
            <v>0</v>
          </cell>
          <cell r="D82" t="str">
            <v>Жами</v>
          </cell>
        </row>
        <row r="83">
          <cell r="A83">
            <v>300181456</v>
          </cell>
          <cell r="B83" t="str">
            <v>Наханов Юлдош боги</v>
          </cell>
          <cell r="C83">
            <v>0</v>
          </cell>
          <cell r="D83">
            <v>0</v>
          </cell>
          <cell r="E83">
            <v>0</v>
          </cell>
          <cell r="F83" t="str">
            <v>Наханов Юлдош боги</v>
          </cell>
          <cell r="G83">
            <v>2069.6999999999998</v>
          </cell>
          <cell r="H83">
            <v>0</v>
          </cell>
          <cell r="I83">
            <v>0</v>
          </cell>
        </row>
        <row r="84">
          <cell r="A84">
            <v>203648830</v>
          </cell>
          <cell r="B84" t="str">
            <v>Дилором</v>
          </cell>
          <cell r="C84">
            <v>0</v>
          </cell>
          <cell r="D84" t="str">
            <v>Дилором  (тугатилган)</v>
          </cell>
          <cell r="E84" t="str">
            <v/>
          </cell>
        </row>
        <row r="85">
          <cell r="B85" t="str">
            <v>Жами</v>
          </cell>
        </row>
        <row r="86">
          <cell r="A86">
            <v>300786501</v>
          </cell>
          <cell r="B86" t="str">
            <v>Савовиддин</v>
          </cell>
          <cell r="C86">
            <v>0</v>
          </cell>
          <cell r="D86">
            <v>0</v>
          </cell>
          <cell r="E86">
            <v>0</v>
          </cell>
          <cell r="F86" t="str">
            <v>Савовиддин</v>
          </cell>
          <cell r="G86">
            <v>9762.4</v>
          </cell>
        </row>
        <row r="87">
          <cell r="B87" t="str">
            <v>Жами</v>
          </cell>
        </row>
        <row r="88">
          <cell r="A88">
            <v>300495405</v>
          </cell>
          <cell r="B88" t="str">
            <v>Иброхим Хасан нурли даласи</v>
          </cell>
          <cell r="C88">
            <v>0</v>
          </cell>
          <cell r="D88">
            <v>0</v>
          </cell>
          <cell r="E88">
            <v>0</v>
          </cell>
          <cell r="F88" t="str">
            <v>Иброхим Хасан нурли даласи</v>
          </cell>
          <cell r="G88">
            <v>6753.3</v>
          </cell>
        </row>
        <row r="89">
          <cell r="B89" t="str">
            <v>Жами</v>
          </cell>
        </row>
        <row r="90">
          <cell r="A90">
            <v>300321193</v>
          </cell>
          <cell r="B90" t="str">
            <v>Корли замин</v>
          </cell>
          <cell r="C90">
            <v>0</v>
          </cell>
          <cell r="D90">
            <v>0</v>
          </cell>
          <cell r="E90">
            <v>0</v>
          </cell>
          <cell r="F90" t="str">
            <v>Корли замин</v>
          </cell>
          <cell r="G90">
            <v>5803.1</v>
          </cell>
        </row>
        <row r="91">
          <cell r="B91" t="str">
            <v>Жами</v>
          </cell>
        </row>
        <row r="92">
          <cell r="A92">
            <v>300174829</v>
          </cell>
          <cell r="B92" t="str">
            <v>Хиноли кор</v>
          </cell>
          <cell r="C92">
            <v>0</v>
          </cell>
          <cell r="D92">
            <v>0</v>
          </cell>
          <cell r="E92">
            <v>0</v>
          </cell>
          <cell r="F92" t="str">
            <v>Хиноли кор</v>
          </cell>
        </row>
        <row r="93">
          <cell r="B93" t="str">
            <v>Жами</v>
          </cell>
        </row>
        <row r="94">
          <cell r="A94">
            <v>300181345</v>
          </cell>
          <cell r="B94" t="str">
            <v>Наханов Шербек</v>
          </cell>
          <cell r="C94">
            <v>0</v>
          </cell>
          <cell r="D94">
            <v>0</v>
          </cell>
          <cell r="E94">
            <v>0</v>
          </cell>
          <cell r="F94" t="str">
            <v>Наханов Шербек</v>
          </cell>
          <cell r="G94">
            <v>3957</v>
          </cell>
        </row>
        <row r="95">
          <cell r="B95" t="str">
            <v>Жами</v>
          </cell>
        </row>
        <row r="96">
          <cell r="A96">
            <v>203305459</v>
          </cell>
          <cell r="B96" t="str">
            <v>Оксой</v>
          </cell>
          <cell r="C96">
            <v>0</v>
          </cell>
          <cell r="D96">
            <v>0</v>
          </cell>
          <cell r="E96">
            <v>0</v>
          </cell>
          <cell r="F96" t="str">
            <v>Оксой</v>
          </cell>
          <cell r="G96">
            <v>4241.6000000000004</v>
          </cell>
        </row>
        <row r="97">
          <cell r="B97" t="str">
            <v>Жами</v>
          </cell>
        </row>
        <row r="98">
          <cell r="A98">
            <v>300828123</v>
          </cell>
          <cell r="B98" t="str">
            <v>Олтин дала оташ</v>
          </cell>
          <cell r="C98">
            <v>0</v>
          </cell>
          <cell r="D98">
            <v>0</v>
          </cell>
          <cell r="E98">
            <v>0</v>
          </cell>
          <cell r="F98" t="str">
            <v>Олтин дала оташ</v>
          </cell>
          <cell r="G98">
            <v>5857.3</v>
          </cell>
          <cell r="H98">
            <v>887</v>
          </cell>
          <cell r="I98">
            <v>676.9</v>
          </cell>
        </row>
        <row r="99">
          <cell r="A99">
            <v>300763428</v>
          </cell>
          <cell r="B99" t="str">
            <v>Нормурот Темур</v>
          </cell>
          <cell r="C99">
            <v>0</v>
          </cell>
          <cell r="D99" t="str">
            <v>Нормурот Темур</v>
          </cell>
          <cell r="E99">
            <v>887</v>
          </cell>
        </row>
        <row r="100">
          <cell r="B100" t="str">
            <v>Жами</v>
          </cell>
          <cell r="C100">
            <v>0</v>
          </cell>
          <cell r="D100" t="str">
            <v>Жами</v>
          </cell>
        </row>
        <row r="101">
          <cell r="A101">
            <v>203381968</v>
          </cell>
          <cell r="B101" t="str">
            <v>Шодмон она</v>
          </cell>
          <cell r="C101">
            <v>0</v>
          </cell>
          <cell r="D101">
            <v>0</v>
          </cell>
          <cell r="E101">
            <v>0</v>
          </cell>
          <cell r="F101" t="str">
            <v>Шодмон она</v>
          </cell>
          <cell r="G101">
            <v>467.3</v>
          </cell>
          <cell r="H101">
            <v>0</v>
          </cell>
          <cell r="I101">
            <v>0</v>
          </cell>
        </row>
        <row r="102">
          <cell r="B102" t="str">
            <v>Наханов Юлдош</v>
          </cell>
          <cell r="C102">
            <v>0</v>
          </cell>
          <cell r="D102" t="str">
            <v>Наханов Юлдош (кисман кайт)</v>
          </cell>
        </row>
        <row r="103">
          <cell r="B103" t="str">
            <v>Жами</v>
          </cell>
          <cell r="C103">
            <v>0</v>
          </cell>
          <cell r="D103" t="str">
            <v>Жами</v>
          </cell>
        </row>
        <row r="104">
          <cell r="A104">
            <v>300494066</v>
          </cell>
          <cell r="B104" t="str">
            <v>Пастдаргом замини</v>
          </cell>
          <cell r="C104">
            <v>0</v>
          </cell>
          <cell r="D104">
            <v>0</v>
          </cell>
          <cell r="E104">
            <v>0</v>
          </cell>
          <cell r="F104" t="str">
            <v>Пастдаргом замини</v>
          </cell>
          <cell r="G104">
            <v>9312.7999999999993</v>
          </cell>
        </row>
        <row r="105">
          <cell r="B105" t="str">
            <v>Жами</v>
          </cell>
          <cell r="C105">
            <v>0</v>
          </cell>
          <cell r="D105" t="str">
            <v>1-лойиха</v>
          </cell>
        </row>
        <row r="106">
          <cell r="A106">
            <v>203256765</v>
          </cell>
          <cell r="B106" t="str">
            <v>Унумдор</v>
          </cell>
          <cell r="C106">
            <v>0</v>
          </cell>
          <cell r="D106">
            <v>0</v>
          </cell>
          <cell r="E106">
            <v>0</v>
          </cell>
          <cell r="F106" t="str">
            <v>Унумдор</v>
          </cell>
          <cell r="G106">
            <v>14080.7</v>
          </cell>
          <cell r="H106">
            <v>2953.5</v>
          </cell>
          <cell r="I106">
            <v>2318.6999999999998</v>
          </cell>
        </row>
        <row r="107">
          <cell r="A107">
            <v>202169787</v>
          </cell>
          <cell r="B107" t="str">
            <v>Мархабо</v>
          </cell>
          <cell r="C107">
            <v>0</v>
          </cell>
          <cell r="D107" t="str">
            <v>Мархабо</v>
          </cell>
          <cell r="E107">
            <v>93</v>
          </cell>
        </row>
        <row r="108">
          <cell r="A108">
            <v>203084964</v>
          </cell>
          <cell r="B108" t="str">
            <v>Мришкор</v>
          </cell>
          <cell r="C108">
            <v>0</v>
          </cell>
          <cell r="D108" t="str">
            <v>Мришкор</v>
          </cell>
          <cell r="E108">
            <v>804.4</v>
          </cell>
        </row>
        <row r="109">
          <cell r="A109">
            <v>202433395</v>
          </cell>
          <cell r="B109" t="str">
            <v>Хулкар</v>
          </cell>
          <cell r="C109">
            <v>0</v>
          </cell>
          <cell r="D109" t="str">
            <v>Хулкар</v>
          </cell>
          <cell r="E109">
            <v>2056.1</v>
          </cell>
        </row>
        <row r="110">
          <cell r="B110" t="str">
            <v>жами</v>
          </cell>
        </row>
        <row r="111">
          <cell r="A111">
            <v>203306346</v>
          </cell>
          <cell r="B111" t="str">
            <v>Амир Темур</v>
          </cell>
          <cell r="C111">
            <v>0</v>
          </cell>
          <cell r="D111">
            <v>0</v>
          </cell>
          <cell r="E111">
            <v>0</v>
          </cell>
          <cell r="F111" t="str">
            <v>Амир Темур</v>
          </cell>
          <cell r="G111">
            <v>5847.6</v>
          </cell>
          <cell r="H111">
            <v>1519.1000000000001</v>
          </cell>
          <cell r="I111">
            <v>0</v>
          </cell>
        </row>
        <row r="112">
          <cell r="A112">
            <v>203383165</v>
          </cell>
          <cell r="B112" t="str">
            <v>Жавохир-2</v>
          </cell>
          <cell r="C112">
            <v>0</v>
          </cell>
          <cell r="D112" t="str">
            <v>Жавохир-2</v>
          </cell>
          <cell r="E112">
            <v>1517.9</v>
          </cell>
        </row>
        <row r="113">
          <cell r="A113">
            <v>203732442</v>
          </cell>
          <cell r="B113" t="str">
            <v>Олмазор</v>
          </cell>
          <cell r="C113">
            <v>0</v>
          </cell>
          <cell r="D113" t="str">
            <v>Олмазор</v>
          </cell>
          <cell r="E113">
            <v>1.2</v>
          </cell>
        </row>
        <row r="114">
          <cell r="B114" t="str">
            <v>жами</v>
          </cell>
          <cell r="C114">
            <v>0</v>
          </cell>
          <cell r="D114" t="str">
            <v>жами</v>
          </cell>
        </row>
        <row r="115">
          <cell r="A115">
            <v>200766434</v>
          </cell>
          <cell r="B115" t="str">
            <v>Майданак</v>
          </cell>
          <cell r="C115">
            <v>0</v>
          </cell>
          <cell r="D115" t="str">
            <v>Майданак</v>
          </cell>
          <cell r="E115" t="str">
            <v/>
          </cell>
          <cell r="F115">
            <v>0</v>
          </cell>
          <cell r="G115">
            <v>5466.8</v>
          </cell>
          <cell r="H115">
            <v>219.9</v>
          </cell>
          <cell r="I115">
            <v>0</v>
          </cell>
        </row>
        <row r="116">
          <cell r="A116">
            <v>300087453</v>
          </cell>
          <cell r="B116" t="str">
            <v>Доно замин Нурафшон</v>
          </cell>
          <cell r="C116">
            <v>0</v>
          </cell>
          <cell r="D116">
            <v>0</v>
          </cell>
          <cell r="E116">
            <v>0</v>
          </cell>
          <cell r="F116" t="str">
            <v>Доно замин Нурафшон</v>
          </cell>
        </row>
        <row r="117">
          <cell r="A117">
            <v>203463144</v>
          </cell>
          <cell r="B117" t="str">
            <v>Ёдгор</v>
          </cell>
          <cell r="C117">
            <v>0</v>
          </cell>
          <cell r="D117" t="str">
            <v>Ёдгор</v>
          </cell>
          <cell r="E117">
            <v>187.9</v>
          </cell>
        </row>
        <row r="118">
          <cell r="A118">
            <v>300787587</v>
          </cell>
          <cell r="B118" t="str">
            <v xml:space="preserve">Зар тупрок </v>
          </cell>
          <cell r="C118">
            <v>0</v>
          </cell>
          <cell r="D118" t="str">
            <v xml:space="preserve">Зар тупрок </v>
          </cell>
          <cell r="E118">
            <v>32</v>
          </cell>
        </row>
        <row r="119">
          <cell r="B119" t="str">
            <v>жами</v>
          </cell>
          <cell r="C119">
            <v>0</v>
          </cell>
          <cell r="D119" t="str">
            <v>жами</v>
          </cell>
        </row>
        <row r="120">
          <cell r="A120">
            <v>203027148</v>
          </cell>
          <cell r="B120" t="str">
            <v>Бобохужа</v>
          </cell>
          <cell r="C120">
            <v>0</v>
          </cell>
          <cell r="D120" t="str">
            <v>Бобохужа</v>
          </cell>
          <cell r="E120">
            <v>208.5</v>
          </cell>
          <cell r="F120">
            <v>0</v>
          </cell>
          <cell r="G120">
            <v>7558.5</v>
          </cell>
          <cell r="H120">
            <v>3930.3999999999996</v>
          </cell>
          <cell r="I120">
            <v>2792.8</v>
          </cell>
        </row>
        <row r="121">
          <cell r="A121">
            <v>203855978</v>
          </cell>
          <cell r="B121" t="str">
            <v>Усмон бобо</v>
          </cell>
          <cell r="C121">
            <v>0</v>
          </cell>
          <cell r="D121">
            <v>0</v>
          </cell>
          <cell r="E121">
            <v>0</v>
          </cell>
          <cell r="F121" t="str">
            <v>Усмон бобо</v>
          </cell>
        </row>
        <row r="122">
          <cell r="A122">
            <v>203417864</v>
          </cell>
          <cell r="B122" t="str">
            <v xml:space="preserve"> Шоххужа</v>
          </cell>
          <cell r="C122">
            <v>0</v>
          </cell>
          <cell r="D122" t="str">
            <v xml:space="preserve"> Шоххужа</v>
          </cell>
          <cell r="E122">
            <v>2869.6</v>
          </cell>
        </row>
        <row r="123">
          <cell r="B123" t="str">
            <v>Зокир Иброхимбек Тура</v>
          </cell>
          <cell r="C123">
            <v>0</v>
          </cell>
          <cell r="D123" t="str">
            <v>Зокир Иброхимбек Тура</v>
          </cell>
        </row>
        <row r="124">
          <cell r="A124">
            <v>203250537</v>
          </cell>
          <cell r="B124" t="str">
            <v>Абдумурод</v>
          </cell>
          <cell r="C124">
            <v>0</v>
          </cell>
          <cell r="D124" t="str">
            <v>Абдумурод</v>
          </cell>
          <cell r="E124">
            <v>852.3</v>
          </cell>
        </row>
        <row r="125">
          <cell r="B125" t="str">
            <v>жами</v>
          </cell>
          <cell r="C125">
            <v>0</v>
          </cell>
          <cell r="D125" t="str">
            <v>жами</v>
          </cell>
        </row>
        <row r="126">
          <cell r="A126">
            <v>203262671</v>
          </cell>
          <cell r="B126" t="str">
            <v>Эргаш бобо</v>
          </cell>
          <cell r="C126">
            <v>0</v>
          </cell>
          <cell r="D126" t="str">
            <v>Эргаш бобо</v>
          </cell>
          <cell r="E126">
            <v>2520.1</v>
          </cell>
          <cell r="F126">
            <v>0</v>
          </cell>
          <cell r="G126">
            <v>11235.3</v>
          </cell>
          <cell r="H126">
            <v>4619.6000000000004</v>
          </cell>
          <cell r="I126">
            <v>3626.7</v>
          </cell>
        </row>
        <row r="127">
          <cell r="A127">
            <v>203645614</v>
          </cell>
          <cell r="B127" t="str">
            <v>Расул ота</v>
          </cell>
          <cell r="C127">
            <v>0</v>
          </cell>
          <cell r="D127">
            <v>0</v>
          </cell>
          <cell r="E127">
            <v>0</v>
          </cell>
          <cell r="F127" t="str">
            <v>Расул ота</v>
          </cell>
        </row>
        <row r="128">
          <cell r="A128">
            <v>203305442</v>
          </cell>
          <cell r="B128" t="str">
            <v>Юлдош ота</v>
          </cell>
          <cell r="C128">
            <v>0</v>
          </cell>
          <cell r="D128" t="str">
            <v>Юлдош ота</v>
          </cell>
          <cell r="E128">
            <v>2020.5</v>
          </cell>
        </row>
        <row r="129">
          <cell r="B129" t="str">
            <v>Мехржон Жавлонбек</v>
          </cell>
          <cell r="C129">
            <v>0</v>
          </cell>
          <cell r="D129" t="str">
            <v>Мехржон Жавлонбек</v>
          </cell>
        </row>
        <row r="130">
          <cell r="A130">
            <v>203367588</v>
          </cell>
          <cell r="B130" t="str">
            <v>Нормурод бобо</v>
          </cell>
          <cell r="C130">
            <v>0</v>
          </cell>
          <cell r="D130" t="str">
            <v>Нормурод бобо</v>
          </cell>
          <cell r="E130">
            <v>79</v>
          </cell>
        </row>
        <row r="131">
          <cell r="B131" t="str">
            <v>жами</v>
          </cell>
          <cell r="C131">
            <v>0</v>
          </cell>
          <cell r="D131" t="str">
            <v>жами</v>
          </cell>
        </row>
        <row r="132">
          <cell r="A132">
            <v>203651654</v>
          </cell>
          <cell r="B132" t="str">
            <v>Курбон бобо</v>
          </cell>
          <cell r="C132">
            <v>0</v>
          </cell>
          <cell r="D132">
            <v>0</v>
          </cell>
          <cell r="E132">
            <v>0</v>
          </cell>
          <cell r="F132" t="str">
            <v>Курбон бобо</v>
          </cell>
          <cell r="G132">
            <v>2796.6</v>
          </cell>
          <cell r="H132">
            <v>41.7</v>
          </cell>
          <cell r="I132">
            <v>0</v>
          </cell>
        </row>
        <row r="133">
          <cell r="A133">
            <v>204710896</v>
          </cell>
          <cell r="B133" t="str">
            <v>Бобокалон ЖБК</v>
          </cell>
          <cell r="C133">
            <v>0</v>
          </cell>
          <cell r="D133" t="str">
            <v>Бобокалон ЖБК</v>
          </cell>
          <cell r="E133">
            <v>41.7</v>
          </cell>
        </row>
        <row r="134">
          <cell r="B134" t="str">
            <v>жами</v>
          </cell>
          <cell r="C134">
            <v>0</v>
          </cell>
          <cell r="D134" t="str">
            <v>жами</v>
          </cell>
        </row>
        <row r="135">
          <cell r="A135">
            <v>205311459</v>
          </cell>
          <cell r="B135" t="str">
            <v>Мулло тошхужа</v>
          </cell>
          <cell r="C135">
            <v>0</v>
          </cell>
          <cell r="D135">
            <v>0</v>
          </cell>
          <cell r="E135">
            <v>0</v>
          </cell>
          <cell r="F135" t="str">
            <v>Мулло тошхужа</v>
          </cell>
          <cell r="G135">
            <v>12380.7</v>
          </cell>
          <cell r="H135">
            <v>5160.8</v>
          </cell>
          <cell r="I135">
            <v>4051.4</v>
          </cell>
        </row>
        <row r="136">
          <cell r="A136">
            <v>204714598</v>
          </cell>
          <cell r="B136" t="str">
            <v>ФНС Фарход</v>
          </cell>
          <cell r="C136">
            <v>0</v>
          </cell>
          <cell r="D136" t="str">
            <v>ФНС Фарход</v>
          </cell>
          <cell r="E136">
            <v>331.6</v>
          </cell>
        </row>
        <row r="137">
          <cell r="A137">
            <v>204376670</v>
          </cell>
          <cell r="B137" t="str">
            <v>МКК Музаффар</v>
          </cell>
          <cell r="C137">
            <v>0</v>
          </cell>
          <cell r="D137" t="str">
            <v>МКК Музаффар</v>
          </cell>
          <cell r="E137">
            <v>3133.4</v>
          </cell>
        </row>
        <row r="138">
          <cell r="A138">
            <v>206125815</v>
          </cell>
          <cell r="B138" t="str">
            <v>ТТЗ Феруз Сухроб</v>
          </cell>
          <cell r="C138">
            <v>0</v>
          </cell>
          <cell r="D138" t="str">
            <v>ТТЗ Феруз Сухроб</v>
          </cell>
          <cell r="E138">
            <v>1695.8</v>
          </cell>
        </row>
        <row r="139">
          <cell r="B139" t="str">
            <v>жами</v>
          </cell>
          <cell r="C139">
            <v>0</v>
          </cell>
          <cell r="D139" t="str">
            <v>жами</v>
          </cell>
        </row>
        <row r="140">
          <cell r="A140">
            <v>203035375</v>
          </cell>
          <cell r="B140" t="str">
            <v>Абдурахмон бобо</v>
          </cell>
          <cell r="C140">
            <v>0</v>
          </cell>
          <cell r="D140">
            <v>0</v>
          </cell>
          <cell r="E140">
            <v>0</v>
          </cell>
          <cell r="F140" t="str">
            <v>Абдурахмон бобо</v>
          </cell>
          <cell r="G140">
            <v>4004.6</v>
          </cell>
          <cell r="H140">
            <v>589.29999999999995</v>
          </cell>
          <cell r="I140">
            <v>462.6</v>
          </cell>
          <cell r="J140" t="e">
            <v>#DIV/0!</v>
          </cell>
        </row>
        <row r="141">
          <cell r="A141">
            <v>203795959</v>
          </cell>
          <cell r="B141" t="str">
            <v>Занги бобо</v>
          </cell>
          <cell r="C141">
            <v>0</v>
          </cell>
          <cell r="D141" t="str">
            <v>Занги бобо</v>
          </cell>
          <cell r="E141">
            <v>589.29999999999995</v>
          </cell>
          <cell r="F141">
            <v>0</v>
          </cell>
          <cell r="G141">
            <v>0</v>
          </cell>
          <cell r="H141">
            <v>0</v>
          </cell>
          <cell r="I141">
            <v>0</v>
          </cell>
          <cell r="J141" t="e">
            <v>#DIV/0!</v>
          </cell>
        </row>
        <row r="142">
          <cell r="B142" t="str">
            <v>жами</v>
          </cell>
          <cell r="C142">
            <v>0</v>
          </cell>
          <cell r="D142" t="str">
            <v>жами</v>
          </cell>
          <cell r="E142">
            <v>0</v>
          </cell>
          <cell r="F142">
            <v>0</v>
          </cell>
          <cell r="G142">
            <v>0</v>
          </cell>
          <cell r="H142">
            <v>0</v>
          </cell>
          <cell r="I142">
            <v>0</v>
          </cell>
          <cell r="J142" t="e">
            <v>#DIV/0!</v>
          </cell>
        </row>
        <row r="143">
          <cell r="A143">
            <v>203651647</v>
          </cell>
          <cell r="B143" t="str">
            <v>Абдулло</v>
          </cell>
          <cell r="C143">
            <v>0</v>
          </cell>
          <cell r="D143">
            <v>0</v>
          </cell>
          <cell r="E143">
            <v>0</v>
          </cell>
          <cell r="F143" t="str">
            <v>Абдулло</v>
          </cell>
          <cell r="G143">
            <v>5512.9</v>
          </cell>
          <cell r="H143">
            <v>1783</v>
          </cell>
          <cell r="I143">
            <v>1400.5</v>
          </cell>
          <cell r="J143">
            <v>78.499915153572047</v>
          </cell>
        </row>
        <row r="144">
          <cell r="A144">
            <v>203367628</v>
          </cell>
          <cell r="B144" t="str">
            <v>Азим бобо</v>
          </cell>
          <cell r="C144">
            <v>0</v>
          </cell>
          <cell r="D144" t="str">
            <v>Азим бобо</v>
          </cell>
          <cell r="E144">
            <v>1783</v>
          </cell>
          <cell r="F144">
            <v>0</v>
          </cell>
          <cell r="G144">
            <v>0</v>
          </cell>
          <cell r="H144">
            <v>0</v>
          </cell>
          <cell r="I144">
            <v>0</v>
          </cell>
          <cell r="J144" t="e">
            <v>#DIV/0!</v>
          </cell>
        </row>
        <row r="145">
          <cell r="B145" t="str">
            <v>жами</v>
          </cell>
          <cell r="C145">
            <v>0</v>
          </cell>
          <cell r="D145" t="str">
            <v>жами</v>
          </cell>
          <cell r="E145">
            <v>0</v>
          </cell>
          <cell r="F145">
            <v>0</v>
          </cell>
          <cell r="G145">
            <v>0</v>
          </cell>
          <cell r="H145">
            <v>0</v>
          </cell>
          <cell r="I145">
            <v>0</v>
          </cell>
          <cell r="J145" t="e">
            <v>#DIV/0!</v>
          </cell>
        </row>
        <row r="146">
          <cell r="A146">
            <v>201864873</v>
          </cell>
          <cell r="B146" t="str">
            <v xml:space="preserve">Хончорбог  </v>
          </cell>
          <cell r="C146">
            <v>0</v>
          </cell>
          <cell r="D146">
            <v>0</v>
          </cell>
          <cell r="E146">
            <v>0</v>
          </cell>
          <cell r="F146" t="str">
            <v xml:space="preserve">Хончорбог  </v>
          </cell>
          <cell r="G146">
            <v>9005.5</v>
          </cell>
          <cell r="H146">
            <v>6843.1</v>
          </cell>
          <cell r="I146">
            <v>5372.1</v>
          </cell>
          <cell r="J146">
            <v>78.547392035894561</v>
          </cell>
        </row>
        <row r="147">
          <cell r="A147">
            <v>202975426</v>
          </cell>
          <cell r="B147" t="str">
            <v>Туркистон</v>
          </cell>
          <cell r="C147">
            <v>0</v>
          </cell>
          <cell r="D147" t="str">
            <v>Туркистон</v>
          </cell>
          <cell r="E147">
            <v>2875.6</v>
          </cell>
          <cell r="F147">
            <v>0</v>
          </cell>
          <cell r="G147">
            <v>0</v>
          </cell>
          <cell r="H147">
            <v>0</v>
          </cell>
          <cell r="I147">
            <v>0</v>
          </cell>
          <cell r="J147" t="e">
            <v>#DIV/0!</v>
          </cell>
        </row>
        <row r="148">
          <cell r="A148">
            <v>202835615</v>
          </cell>
          <cell r="B148" t="str">
            <v>Али бобо</v>
          </cell>
          <cell r="C148">
            <v>0</v>
          </cell>
          <cell r="D148" t="str">
            <v>Али бобо</v>
          </cell>
          <cell r="E148">
            <v>576.70000000000005</v>
          </cell>
          <cell r="F148">
            <v>0</v>
          </cell>
          <cell r="G148">
            <v>0</v>
          </cell>
          <cell r="H148">
            <v>0</v>
          </cell>
          <cell r="I148">
            <v>0</v>
          </cell>
          <cell r="J148" t="e">
            <v>#DIV/0!</v>
          </cell>
        </row>
        <row r="149">
          <cell r="B149" t="str">
            <v>Гулхумор</v>
          </cell>
          <cell r="C149">
            <v>0</v>
          </cell>
          <cell r="D149" t="str">
            <v>Гулхумор</v>
          </cell>
          <cell r="E149">
            <v>0</v>
          </cell>
          <cell r="F149">
            <v>0</v>
          </cell>
          <cell r="G149">
            <v>0</v>
          </cell>
          <cell r="H149">
            <v>0</v>
          </cell>
          <cell r="I149">
            <v>0</v>
          </cell>
          <cell r="J149">
            <v>78.503894433809236</v>
          </cell>
        </row>
        <row r="150">
          <cell r="A150">
            <v>205035951</v>
          </cell>
          <cell r="B150" t="str">
            <v>КНА Хасан Хусан</v>
          </cell>
          <cell r="C150">
            <v>0</v>
          </cell>
          <cell r="D150" t="str">
            <v>КНА Хасан Хусан</v>
          </cell>
          <cell r="E150">
            <v>3390.8</v>
          </cell>
          <cell r="F150">
            <v>0</v>
          </cell>
          <cell r="G150">
            <v>0</v>
          </cell>
          <cell r="H150">
            <v>0</v>
          </cell>
          <cell r="I150">
            <v>0</v>
          </cell>
          <cell r="J150" t="e">
            <v>#DIV/0!</v>
          </cell>
        </row>
        <row r="151">
          <cell r="B151" t="str">
            <v>жами</v>
          </cell>
          <cell r="C151">
            <v>0</v>
          </cell>
          <cell r="D151" t="str">
            <v>жами</v>
          </cell>
          <cell r="E151">
            <v>0</v>
          </cell>
          <cell r="F151">
            <v>0</v>
          </cell>
          <cell r="G151">
            <v>0</v>
          </cell>
          <cell r="H151">
            <v>0</v>
          </cell>
          <cell r="I151">
            <v>0</v>
          </cell>
          <cell r="J151" t="e">
            <v>#DIV/0!</v>
          </cell>
        </row>
        <row r="152">
          <cell r="A152">
            <v>200975808</v>
          </cell>
          <cell r="B152" t="str">
            <v>Акобирхон (камалак)</v>
          </cell>
          <cell r="C152">
            <v>0</v>
          </cell>
          <cell r="D152" t="str">
            <v>Акобирхон</v>
          </cell>
          <cell r="E152" t="str">
            <v/>
          </cell>
          <cell r="F152">
            <v>0</v>
          </cell>
          <cell r="G152">
            <v>3601.3</v>
          </cell>
          <cell r="H152">
            <v>1433.5</v>
          </cell>
          <cell r="I152">
            <v>1125.4000000000001</v>
          </cell>
          <cell r="J152" t="e">
            <v>#DIV/0!</v>
          </cell>
        </row>
        <row r="153">
          <cell r="B153" t="str">
            <v>Мавлуда Хонпошшо Ка</v>
          </cell>
          <cell r="C153">
            <v>0</v>
          </cell>
          <cell r="D153" t="str">
            <v>Мавлуда Хонпошшо Ка</v>
          </cell>
          <cell r="E153">
            <v>0</v>
          </cell>
          <cell r="F153">
            <v>0</v>
          </cell>
          <cell r="G153">
            <v>0</v>
          </cell>
          <cell r="H153">
            <v>0</v>
          </cell>
          <cell r="I153">
            <v>0</v>
          </cell>
          <cell r="J153" t="e">
            <v>#DIV/0!</v>
          </cell>
        </row>
        <row r="154">
          <cell r="A154">
            <v>200975854</v>
          </cell>
          <cell r="B154" t="str">
            <v xml:space="preserve">Гузал </v>
          </cell>
          <cell r="C154">
            <v>0</v>
          </cell>
          <cell r="D154" t="str">
            <v>Гузал (тугатилган)</v>
          </cell>
          <cell r="E154">
            <v>1433.5</v>
          </cell>
          <cell r="F154">
            <v>0</v>
          </cell>
          <cell r="G154">
            <v>0</v>
          </cell>
          <cell r="H154">
            <v>0</v>
          </cell>
          <cell r="I154">
            <v>0</v>
          </cell>
          <cell r="J154" t="e">
            <v>#DIV/0!</v>
          </cell>
        </row>
        <row r="155">
          <cell r="A155">
            <v>203717325</v>
          </cell>
          <cell r="B155" t="str">
            <v>Акмал</v>
          </cell>
          <cell r="C155">
            <v>0</v>
          </cell>
          <cell r="D155">
            <v>0</v>
          </cell>
          <cell r="E155">
            <v>0</v>
          </cell>
          <cell r="F155" t="str">
            <v>Акмал</v>
          </cell>
          <cell r="G155">
            <v>0</v>
          </cell>
          <cell r="H155">
            <v>0</v>
          </cell>
          <cell r="I155">
            <v>0</v>
          </cell>
          <cell r="J155">
            <v>78.507150331356826</v>
          </cell>
        </row>
        <row r="156">
          <cell r="B156" t="str">
            <v>жами</v>
          </cell>
          <cell r="C156">
            <v>0</v>
          </cell>
          <cell r="D156" t="str">
            <v>жами</v>
          </cell>
          <cell r="E156">
            <v>0</v>
          </cell>
          <cell r="F156">
            <v>0</v>
          </cell>
          <cell r="G156">
            <v>0</v>
          </cell>
          <cell r="H156">
            <v>0</v>
          </cell>
          <cell r="I156">
            <v>0</v>
          </cell>
          <cell r="J156" t="e">
            <v>#DIV/0!</v>
          </cell>
        </row>
        <row r="157">
          <cell r="A157">
            <v>203808916</v>
          </cell>
          <cell r="B157" t="str">
            <v>Эмин бобо</v>
          </cell>
          <cell r="C157">
            <v>0</v>
          </cell>
          <cell r="D157">
            <v>0</v>
          </cell>
          <cell r="E157">
            <v>0</v>
          </cell>
          <cell r="F157" t="str">
            <v>Эмин бобо</v>
          </cell>
          <cell r="G157">
            <v>8961.2000000000007</v>
          </cell>
          <cell r="H157">
            <v>4095.3</v>
          </cell>
          <cell r="I157">
            <v>3211.7</v>
          </cell>
          <cell r="J157" t="e">
            <v>#DIV/0!</v>
          </cell>
        </row>
        <row r="158">
          <cell r="A158">
            <v>204753376</v>
          </cell>
          <cell r="B158" t="str">
            <v>Тожи угли Берди бобо</v>
          </cell>
          <cell r="C158">
            <v>0</v>
          </cell>
          <cell r="D158" t="str">
            <v>Тожи угли берди бобо</v>
          </cell>
          <cell r="E158">
            <v>4095.3</v>
          </cell>
          <cell r="F158">
            <v>0</v>
          </cell>
          <cell r="G158">
            <v>0</v>
          </cell>
          <cell r="H158">
            <v>0</v>
          </cell>
          <cell r="I158">
            <v>0</v>
          </cell>
          <cell r="J158" t="e">
            <v>#DIV/0!</v>
          </cell>
        </row>
        <row r="159">
          <cell r="A159">
            <v>205812641</v>
          </cell>
          <cell r="B159" t="str">
            <v>Калонов Нарзулло боги</v>
          </cell>
          <cell r="C159">
            <v>0</v>
          </cell>
          <cell r="D159" t="str">
            <v>Калонов  Нарзулло боги</v>
          </cell>
          <cell r="E159" t="str">
            <v/>
          </cell>
          <cell r="F159">
            <v>0</v>
          </cell>
          <cell r="G159">
            <v>0</v>
          </cell>
          <cell r="H159">
            <v>0</v>
          </cell>
          <cell r="I159">
            <v>0</v>
          </cell>
          <cell r="J159" t="e">
            <v>#DIV/0!</v>
          </cell>
        </row>
        <row r="160">
          <cell r="B160" t="str">
            <v>жами</v>
          </cell>
          <cell r="C160">
            <v>0</v>
          </cell>
          <cell r="D160" t="str">
            <v>жами</v>
          </cell>
          <cell r="E160">
            <v>0</v>
          </cell>
          <cell r="F160">
            <v>0</v>
          </cell>
          <cell r="G160">
            <v>0</v>
          </cell>
          <cell r="H160">
            <v>0</v>
          </cell>
          <cell r="I160">
            <v>0</v>
          </cell>
          <cell r="J160">
            <v>78.424047078358115</v>
          </cell>
        </row>
        <row r="161">
          <cell r="A161">
            <v>203770776</v>
          </cell>
          <cell r="B161" t="str">
            <v>Ахрор ота</v>
          </cell>
          <cell r="C161">
            <v>0</v>
          </cell>
          <cell r="D161">
            <v>0</v>
          </cell>
          <cell r="E161">
            <v>0</v>
          </cell>
          <cell r="F161" t="str">
            <v>Ахрор ота</v>
          </cell>
          <cell r="G161">
            <v>12417.8</v>
          </cell>
          <cell r="H161">
            <v>5953.8</v>
          </cell>
          <cell r="I161">
            <v>4674</v>
          </cell>
          <cell r="J161" t="e">
            <v>#DIV/0!</v>
          </cell>
        </row>
        <row r="162">
          <cell r="A162">
            <v>202121239</v>
          </cell>
          <cell r="B162" t="str">
            <v>Ой булок</v>
          </cell>
          <cell r="C162">
            <v>0</v>
          </cell>
          <cell r="D162" t="str">
            <v>Ой булок (кисман кай)</v>
          </cell>
          <cell r="E162">
            <v>1805.8</v>
          </cell>
          <cell r="F162">
            <v>0</v>
          </cell>
          <cell r="G162">
            <v>0</v>
          </cell>
          <cell r="H162">
            <v>0</v>
          </cell>
          <cell r="I162">
            <v>0</v>
          </cell>
          <cell r="J162" t="e">
            <v>#DIV/0!</v>
          </cell>
        </row>
        <row r="163">
          <cell r="A163">
            <v>203643514</v>
          </cell>
          <cell r="B163" t="str">
            <v>Карвон</v>
          </cell>
          <cell r="C163">
            <v>0</v>
          </cell>
          <cell r="D163" t="str">
            <v>Карвон</v>
          </cell>
          <cell r="E163">
            <v>4148</v>
          </cell>
          <cell r="F163">
            <v>0</v>
          </cell>
          <cell r="G163">
            <v>0</v>
          </cell>
          <cell r="H163">
            <v>0</v>
          </cell>
          <cell r="I163">
            <v>0</v>
          </cell>
          <cell r="J163" t="e">
            <v>#DIV/0!</v>
          </cell>
        </row>
        <row r="164">
          <cell r="B164" t="str">
            <v>жами</v>
          </cell>
          <cell r="C164">
            <v>0</v>
          </cell>
          <cell r="D164" t="str">
            <v>жами</v>
          </cell>
          <cell r="E164">
            <v>0</v>
          </cell>
          <cell r="F164">
            <v>0</v>
          </cell>
          <cell r="G164">
            <v>0</v>
          </cell>
          <cell r="H164">
            <v>0</v>
          </cell>
          <cell r="I164">
            <v>0</v>
          </cell>
          <cell r="J164">
            <v>78.504484530887837</v>
          </cell>
        </row>
        <row r="165">
          <cell r="A165">
            <v>205186535</v>
          </cell>
          <cell r="B165" t="str">
            <v>Хончорбог суви</v>
          </cell>
          <cell r="C165">
            <v>0</v>
          </cell>
          <cell r="D165">
            <v>0</v>
          </cell>
          <cell r="E165">
            <v>0</v>
          </cell>
          <cell r="F165" t="str">
            <v>Хончорбог суви</v>
          </cell>
          <cell r="G165">
            <v>8919.7999999999993</v>
          </cell>
          <cell r="H165">
            <v>0</v>
          </cell>
          <cell r="I165">
            <v>0</v>
          </cell>
          <cell r="J165" t="e">
            <v>#DIV/0!</v>
          </cell>
        </row>
        <row r="166">
          <cell r="B166" t="str">
            <v>жами</v>
          </cell>
          <cell r="C166">
            <v>0</v>
          </cell>
          <cell r="D166">
            <v>0</v>
          </cell>
          <cell r="E166">
            <v>0</v>
          </cell>
          <cell r="F166">
            <v>0</v>
          </cell>
          <cell r="G166">
            <v>0</v>
          </cell>
          <cell r="H166">
            <v>0</v>
          </cell>
          <cell r="I166">
            <v>0</v>
          </cell>
          <cell r="J166" t="e">
            <v>#DIV/0!</v>
          </cell>
        </row>
        <row r="167">
          <cell r="A167">
            <v>203459346</v>
          </cell>
          <cell r="B167" t="str">
            <v>Жом</v>
          </cell>
          <cell r="C167">
            <v>0</v>
          </cell>
          <cell r="D167">
            <v>0</v>
          </cell>
          <cell r="E167">
            <v>0</v>
          </cell>
          <cell r="F167" t="str">
            <v>Жом</v>
          </cell>
          <cell r="G167">
            <v>13735.4</v>
          </cell>
          <cell r="H167">
            <v>0</v>
          </cell>
          <cell r="I167">
            <v>0</v>
          </cell>
          <cell r="J167" t="e">
            <v>#DIV/0!</v>
          </cell>
        </row>
        <row r="168">
          <cell r="B168" t="str">
            <v>жами</v>
          </cell>
          <cell r="C168">
            <v>0</v>
          </cell>
          <cell r="D168" t="str">
            <v>17-лойиха</v>
          </cell>
          <cell r="E168">
            <v>0</v>
          </cell>
          <cell r="F168">
            <v>0</v>
          </cell>
          <cell r="G168">
            <v>0</v>
          </cell>
          <cell r="H168">
            <v>0</v>
          </cell>
          <cell r="I168">
            <v>0</v>
          </cell>
          <cell r="J168" t="e">
            <v>#DIV/0!</v>
          </cell>
        </row>
        <row r="169">
          <cell r="A169">
            <v>200766465</v>
          </cell>
          <cell r="B169" t="str">
            <v>Нурафшон</v>
          </cell>
          <cell r="C169">
            <v>0</v>
          </cell>
          <cell r="D169" t="str">
            <v>Нурафшон</v>
          </cell>
          <cell r="E169">
            <v>531.9</v>
          </cell>
          <cell r="F169">
            <v>0</v>
          </cell>
          <cell r="G169">
            <v>3537.6</v>
          </cell>
          <cell r="H169">
            <v>2196</v>
          </cell>
          <cell r="I169">
            <v>1723.9</v>
          </cell>
          <cell r="J169" t="e">
            <v>#DIV/0!</v>
          </cell>
        </row>
        <row r="170">
          <cell r="A170">
            <v>204284557</v>
          </cell>
          <cell r="B170" t="str">
            <v>НЕП Давронжон</v>
          </cell>
          <cell r="C170">
            <v>0</v>
          </cell>
          <cell r="D170">
            <v>0</v>
          </cell>
          <cell r="E170">
            <v>0</v>
          </cell>
          <cell r="F170" t="str">
            <v>НЕП Давронжон</v>
          </cell>
          <cell r="G170">
            <v>0</v>
          </cell>
          <cell r="H170">
            <v>0</v>
          </cell>
          <cell r="I170">
            <v>0</v>
          </cell>
          <cell r="J170" t="e">
            <v>#DIV/0!</v>
          </cell>
        </row>
        <row r="171">
          <cell r="A171">
            <v>206119473</v>
          </cell>
          <cell r="B171" t="str">
            <v>Мирзо Холмурот Холбуви МБЖ</v>
          </cell>
          <cell r="C171">
            <v>0</v>
          </cell>
          <cell r="D171" t="str">
            <v>Мирзо Холмурот Холбуви МБЖ</v>
          </cell>
          <cell r="E171">
            <v>1664.1</v>
          </cell>
          <cell r="F171">
            <v>0</v>
          </cell>
          <cell r="G171">
            <v>0</v>
          </cell>
          <cell r="H171">
            <v>0</v>
          </cell>
          <cell r="I171">
            <v>0</v>
          </cell>
          <cell r="J171" t="e">
            <v>#DIV/0!</v>
          </cell>
        </row>
        <row r="172">
          <cell r="B172" t="str">
            <v>Достонбекжон ДВ тутзори</v>
          </cell>
          <cell r="C172">
            <v>0</v>
          </cell>
          <cell r="D172" t="str">
            <v>Достонбекжон ДВ тутзори</v>
          </cell>
          <cell r="E172">
            <v>0</v>
          </cell>
          <cell r="F172">
            <v>0</v>
          </cell>
          <cell r="G172">
            <v>0</v>
          </cell>
          <cell r="H172">
            <v>0</v>
          </cell>
          <cell r="I172">
            <v>0</v>
          </cell>
          <cell r="J172">
            <v>78.501821493624774</v>
          </cell>
        </row>
        <row r="173">
          <cell r="B173" t="str">
            <v>жами</v>
          </cell>
          <cell r="C173">
            <v>0</v>
          </cell>
          <cell r="D173" t="str">
            <v>жами</v>
          </cell>
          <cell r="E173">
            <v>0</v>
          </cell>
          <cell r="F173">
            <v>0</v>
          </cell>
          <cell r="G173">
            <v>0</v>
          </cell>
          <cell r="H173">
            <v>0</v>
          </cell>
          <cell r="I173">
            <v>0</v>
          </cell>
          <cell r="J173" t="e">
            <v>#DIV/0!</v>
          </cell>
        </row>
        <row r="174">
          <cell r="A174">
            <v>206176412</v>
          </cell>
          <cell r="B174" t="str">
            <v>Нуркургон тепа</v>
          </cell>
          <cell r="C174">
            <v>0</v>
          </cell>
          <cell r="D174" t="str">
            <v>Нуркургон тепа</v>
          </cell>
          <cell r="E174" t="str">
            <v/>
          </cell>
          <cell r="F174">
            <v>0</v>
          </cell>
          <cell r="G174">
            <v>4333.6000000000004</v>
          </cell>
          <cell r="H174">
            <v>0</v>
          </cell>
          <cell r="I174">
            <v>0</v>
          </cell>
          <cell r="J174" t="e">
            <v>#DIV/0!</v>
          </cell>
        </row>
        <row r="175">
          <cell r="A175">
            <v>203666327</v>
          </cell>
          <cell r="B175" t="str">
            <v>Элбек</v>
          </cell>
          <cell r="C175">
            <v>0</v>
          </cell>
          <cell r="D175">
            <v>0</v>
          </cell>
          <cell r="E175">
            <v>0</v>
          </cell>
          <cell r="F175" t="str">
            <v>Элбек</v>
          </cell>
          <cell r="G175">
            <v>0</v>
          </cell>
          <cell r="H175">
            <v>0</v>
          </cell>
          <cell r="I175">
            <v>0</v>
          </cell>
          <cell r="J175" t="e">
            <v>#DIV/0!</v>
          </cell>
        </row>
        <row r="176">
          <cell r="B176" t="str">
            <v>жами</v>
          </cell>
          <cell r="C176">
            <v>0</v>
          </cell>
          <cell r="D176" t="str">
            <v>жами</v>
          </cell>
          <cell r="E176">
            <v>0</v>
          </cell>
          <cell r="F176">
            <v>0</v>
          </cell>
          <cell r="G176">
            <v>0</v>
          </cell>
          <cell r="H176">
            <v>0</v>
          </cell>
          <cell r="I176">
            <v>0</v>
          </cell>
          <cell r="J176" t="e">
            <v>#DIV/0!</v>
          </cell>
        </row>
        <row r="177">
          <cell r="A177">
            <v>205285641</v>
          </cell>
          <cell r="B177" t="str">
            <v>Шабада сайли</v>
          </cell>
          <cell r="C177">
            <v>0</v>
          </cell>
          <cell r="D177">
            <v>0</v>
          </cell>
          <cell r="E177">
            <v>0</v>
          </cell>
          <cell r="F177" t="str">
            <v>Шабада сайли</v>
          </cell>
          <cell r="G177">
            <v>5190.6000000000004</v>
          </cell>
          <cell r="H177">
            <v>2430.1999999999998</v>
          </cell>
          <cell r="I177">
            <v>1907.8</v>
          </cell>
          <cell r="J177" t="e">
            <v>#DIV/0!</v>
          </cell>
        </row>
        <row r="178">
          <cell r="A178">
            <v>200766394</v>
          </cell>
          <cell r="B178" t="str">
            <v>Хожи</v>
          </cell>
          <cell r="C178">
            <v>0</v>
          </cell>
          <cell r="D178" t="str">
            <v>Хожи</v>
          </cell>
          <cell r="E178">
            <v>2430.1999999999998</v>
          </cell>
          <cell r="F178">
            <v>0</v>
          </cell>
          <cell r="G178">
            <v>0</v>
          </cell>
          <cell r="H178">
            <v>0</v>
          </cell>
          <cell r="I178">
            <v>0</v>
          </cell>
          <cell r="J178" t="e">
            <v>#DIV/0!</v>
          </cell>
        </row>
        <row r="179">
          <cell r="B179" t="str">
            <v>жами</v>
          </cell>
          <cell r="C179">
            <v>0</v>
          </cell>
          <cell r="D179" t="str">
            <v>жами</v>
          </cell>
          <cell r="E179">
            <v>0</v>
          </cell>
          <cell r="F179">
            <v>0</v>
          </cell>
          <cell r="G179">
            <v>0</v>
          </cell>
          <cell r="H179">
            <v>0</v>
          </cell>
          <cell r="I179">
            <v>0</v>
          </cell>
          <cell r="J179" t="e">
            <v>#DIV/0!</v>
          </cell>
        </row>
        <row r="180">
          <cell r="A180">
            <v>200975862</v>
          </cell>
          <cell r="B180" t="str">
            <v xml:space="preserve">Бунёд </v>
          </cell>
          <cell r="C180">
            <v>0</v>
          </cell>
          <cell r="D180">
            <v>0</v>
          </cell>
          <cell r="E180">
            <v>0</v>
          </cell>
          <cell r="F180" t="str">
            <v xml:space="preserve">Бунёд </v>
          </cell>
          <cell r="G180">
            <v>16511.900000000001</v>
          </cell>
          <cell r="H180">
            <v>6018.5999999999995</v>
          </cell>
          <cell r="I180">
            <v>4724.8999999999996</v>
          </cell>
          <cell r="J180">
            <v>78.503826845527129</v>
          </cell>
        </row>
        <row r="181">
          <cell r="A181">
            <v>202041568</v>
          </cell>
          <cell r="B181" t="str">
            <v>Нишон</v>
          </cell>
          <cell r="C181">
            <v>0</v>
          </cell>
          <cell r="D181" t="str">
            <v>Нишон</v>
          </cell>
          <cell r="E181">
            <v>4952.8999999999996</v>
          </cell>
          <cell r="F181">
            <v>0</v>
          </cell>
          <cell r="G181">
            <v>0</v>
          </cell>
          <cell r="H181">
            <v>0</v>
          </cell>
          <cell r="I181">
            <v>0</v>
          </cell>
          <cell r="J181" t="e">
            <v>#DIV/0!</v>
          </cell>
        </row>
        <row r="182">
          <cell r="A182">
            <v>206125808</v>
          </cell>
          <cell r="B182" t="str">
            <v>Норпошшо офтоб ИР</v>
          </cell>
          <cell r="C182">
            <v>0</v>
          </cell>
          <cell r="D182" t="str">
            <v>Норпошшо офтоб ИР</v>
          </cell>
          <cell r="E182">
            <v>1065.7</v>
          </cell>
          <cell r="F182">
            <v>0</v>
          </cell>
          <cell r="G182">
            <v>0</v>
          </cell>
          <cell r="H182">
            <v>0</v>
          </cell>
          <cell r="I182">
            <v>0</v>
          </cell>
          <cell r="J182" t="e">
            <v>#DIV/0!</v>
          </cell>
        </row>
        <row r="183">
          <cell r="B183" t="str">
            <v>Тухтагул Гулшода тутзори</v>
          </cell>
          <cell r="C183">
            <v>0</v>
          </cell>
          <cell r="D183" t="str">
            <v>Тухтагул Гулшода тутзори</v>
          </cell>
          <cell r="E183">
            <v>0</v>
          </cell>
          <cell r="F183">
            <v>0</v>
          </cell>
          <cell r="G183">
            <v>0</v>
          </cell>
          <cell r="H183">
            <v>0</v>
          </cell>
          <cell r="I183">
            <v>0</v>
          </cell>
          <cell r="J183">
            <v>78.504967932741835</v>
          </cell>
        </row>
        <row r="184">
          <cell r="B184" t="str">
            <v>жами</v>
          </cell>
          <cell r="C184">
            <v>0</v>
          </cell>
          <cell r="D184" t="str">
            <v>жами</v>
          </cell>
          <cell r="E184">
            <v>0</v>
          </cell>
          <cell r="F184">
            <v>0</v>
          </cell>
          <cell r="G184">
            <v>0</v>
          </cell>
          <cell r="H184">
            <v>0</v>
          </cell>
          <cell r="I184">
            <v>0</v>
          </cell>
          <cell r="J184" t="e">
            <v>#DIV/0!</v>
          </cell>
        </row>
        <row r="185">
          <cell r="B185" t="str">
            <v>Жалил бобо</v>
          </cell>
          <cell r="C185">
            <v>0</v>
          </cell>
          <cell r="D185" t="str">
            <v>Жалил бобо</v>
          </cell>
          <cell r="E185">
            <v>0</v>
          </cell>
          <cell r="F185">
            <v>0</v>
          </cell>
          <cell r="G185">
            <v>2210.4</v>
          </cell>
          <cell r="H185">
            <v>0</v>
          </cell>
          <cell r="I185">
            <v>0</v>
          </cell>
          <cell r="J185" t="e">
            <v>#DIV/0!</v>
          </cell>
        </row>
        <row r="186">
          <cell r="A186">
            <v>203770769</v>
          </cell>
          <cell r="B186" t="str">
            <v>Элбек-1</v>
          </cell>
          <cell r="C186">
            <v>0</v>
          </cell>
          <cell r="D186">
            <v>0</v>
          </cell>
          <cell r="E186">
            <v>0</v>
          </cell>
          <cell r="F186" t="str">
            <v>Элбек-1</v>
          </cell>
          <cell r="G186">
            <v>0</v>
          </cell>
          <cell r="H186">
            <v>0</v>
          </cell>
          <cell r="I186">
            <v>0</v>
          </cell>
          <cell r="J186" t="e">
            <v>#DIV/0!</v>
          </cell>
        </row>
        <row r="187">
          <cell r="B187" t="str">
            <v>жами</v>
          </cell>
          <cell r="C187">
            <v>0</v>
          </cell>
          <cell r="D187" t="str">
            <v>жами</v>
          </cell>
          <cell r="E187">
            <v>0</v>
          </cell>
          <cell r="F187">
            <v>0</v>
          </cell>
          <cell r="G187">
            <v>0</v>
          </cell>
          <cell r="H187">
            <v>0</v>
          </cell>
          <cell r="I187">
            <v>0</v>
          </cell>
          <cell r="J187" t="e">
            <v>#DIV/0!</v>
          </cell>
        </row>
        <row r="188">
          <cell r="A188">
            <v>205275962</v>
          </cell>
          <cell r="B188" t="str">
            <v>Мулки Жахон</v>
          </cell>
          <cell r="C188">
            <v>0</v>
          </cell>
          <cell r="D188">
            <v>0</v>
          </cell>
          <cell r="E188">
            <v>0</v>
          </cell>
          <cell r="F188" t="str">
            <v>Мулки Жахон</v>
          </cell>
          <cell r="G188">
            <v>10139.4</v>
          </cell>
          <cell r="H188">
            <v>2337</v>
          </cell>
          <cell r="I188">
            <v>1834.7</v>
          </cell>
          <cell r="J188" t="e">
            <v>#DIV/0!</v>
          </cell>
        </row>
        <row r="189">
          <cell r="B189" t="str">
            <v xml:space="preserve">Бунёд </v>
          </cell>
          <cell r="C189">
            <v>0</v>
          </cell>
          <cell r="D189" t="str">
            <v>Бунёд (кисман кай)</v>
          </cell>
          <cell r="E189">
            <v>0</v>
          </cell>
          <cell r="F189">
            <v>0</v>
          </cell>
          <cell r="G189">
            <v>0</v>
          </cell>
          <cell r="H189">
            <v>0</v>
          </cell>
          <cell r="I189">
            <v>0</v>
          </cell>
          <cell r="J189" t="e">
            <v>#DIV/0!</v>
          </cell>
        </row>
        <row r="190">
          <cell r="B190" t="str">
            <v>ТТЗ Феруз Сухроб</v>
          </cell>
          <cell r="C190">
            <v>0</v>
          </cell>
          <cell r="D190" t="str">
            <v>ТТЗ Феруз Сухроб</v>
          </cell>
          <cell r="E190">
            <v>0</v>
          </cell>
          <cell r="F190">
            <v>0</v>
          </cell>
          <cell r="G190">
            <v>0</v>
          </cell>
          <cell r="H190">
            <v>0</v>
          </cell>
          <cell r="I190">
            <v>0</v>
          </cell>
          <cell r="J190" t="e">
            <v>#DIV/0!</v>
          </cell>
        </row>
        <row r="191">
          <cell r="A191">
            <v>205348499</v>
          </cell>
          <cell r="B191" t="str">
            <v>Тешик тош</v>
          </cell>
          <cell r="C191">
            <v>0</v>
          </cell>
          <cell r="D191" t="str">
            <v>Тешик тош</v>
          </cell>
          <cell r="E191">
            <v>2337</v>
          </cell>
          <cell r="F191">
            <v>0</v>
          </cell>
          <cell r="G191">
            <v>0</v>
          </cell>
          <cell r="H191">
            <v>0</v>
          </cell>
          <cell r="I191">
            <v>0</v>
          </cell>
          <cell r="J191">
            <v>78.506632434745399</v>
          </cell>
        </row>
        <row r="192">
          <cell r="B192" t="str">
            <v>жами</v>
          </cell>
          <cell r="C192">
            <v>0</v>
          </cell>
          <cell r="D192" t="str">
            <v>жами</v>
          </cell>
          <cell r="E192">
            <v>0</v>
          </cell>
          <cell r="F192">
            <v>0</v>
          </cell>
          <cell r="G192">
            <v>0</v>
          </cell>
          <cell r="H192">
            <v>0</v>
          </cell>
          <cell r="I192">
            <v>0</v>
          </cell>
          <cell r="J192" t="e">
            <v>#DIV/0!</v>
          </cell>
        </row>
        <row r="193">
          <cell r="A193">
            <v>203722161</v>
          </cell>
          <cell r="B193" t="str">
            <v>Ашур бобо</v>
          </cell>
          <cell r="C193">
            <v>0</v>
          </cell>
          <cell r="D193">
            <v>0</v>
          </cell>
          <cell r="E193">
            <v>0</v>
          </cell>
          <cell r="F193" t="str">
            <v>Ашур бобо</v>
          </cell>
          <cell r="G193">
            <v>7821.8</v>
          </cell>
          <cell r="H193">
            <v>3379.6</v>
          </cell>
          <cell r="I193">
            <v>2653.1</v>
          </cell>
          <cell r="J193" t="e">
            <v>#DIV/0!</v>
          </cell>
        </row>
        <row r="194">
          <cell r="A194">
            <v>205348482</v>
          </cell>
          <cell r="B194" t="str">
            <v>Бегим она</v>
          </cell>
          <cell r="C194">
            <v>0</v>
          </cell>
          <cell r="D194" t="str">
            <v>Бегим она (тугатилган)</v>
          </cell>
          <cell r="E194">
            <v>2493.9</v>
          </cell>
          <cell r="F194">
            <v>0</v>
          </cell>
          <cell r="G194">
            <v>0</v>
          </cell>
          <cell r="H194">
            <v>0</v>
          </cell>
          <cell r="I194">
            <v>0</v>
          </cell>
          <cell r="J194" t="e">
            <v>#DIV/0!</v>
          </cell>
        </row>
        <row r="195">
          <cell r="A195">
            <v>206122265</v>
          </cell>
          <cell r="B195" t="str">
            <v>Муроджон Мавлон ИММ</v>
          </cell>
          <cell r="C195">
            <v>0</v>
          </cell>
          <cell r="D195" t="str">
            <v>Муроджон Мавлон ИММ</v>
          </cell>
          <cell r="E195">
            <v>780.1</v>
          </cell>
          <cell r="F195">
            <v>0</v>
          </cell>
          <cell r="G195">
            <v>0</v>
          </cell>
          <cell r="H195">
            <v>0</v>
          </cell>
          <cell r="I195">
            <v>0</v>
          </cell>
          <cell r="J195" t="e">
            <v>#DIV/0!</v>
          </cell>
        </row>
        <row r="196">
          <cell r="A196">
            <v>200975879</v>
          </cell>
          <cell r="B196" t="str">
            <v>Сарикул</v>
          </cell>
          <cell r="C196">
            <v>0</v>
          </cell>
          <cell r="D196" t="str">
            <v>Сарикул</v>
          </cell>
          <cell r="E196" t="str">
            <v/>
          </cell>
          <cell r="F196">
            <v>0</v>
          </cell>
          <cell r="G196">
            <v>0</v>
          </cell>
          <cell r="H196">
            <v>0</v>
          </cell>
          <cell r="I196">
            <v>0</v>
          </cell>
          <cell r="J196">
            <v>78.503373180258023</v>
          </cell>
        </row>
        <row r="197">
          <cell r="A197">
            <v>205311324</v>
          </cell>
          <cell r="B197" t="str">
            <v>Комуна Зилола</v>
          </cell>
          <cell r="C197">
            <v>0</v>
          </cell>
          <cell r="D197" t="str">
            <v>Комуна Зилола</v>
          </cell>
          <cell r="E197">
            <v>105.6</v>
          </cell>
          <cell r="F197">
            <v>0</v>
          </cell>
          <cell r="G197">
            <v>0</v>
          </cell>
          <cell r="H197">
            <v>0</v>
          </cell>
          <cell r="I197">
            <v>0</v>
          </cell>
          <cell r="J197" t="e">
            <v>#DIV/0!</v>
          </cell>
        </row>
        <row r="198">
          <cell r="B198" t="str">
            <v>жами</v>
          </cell>
          <cell r="C198">
            <v>0</v>
          </cell>
          <cell r="D198" t="str">
            <v>жами</v>
          </cell>
          <cell r="E198">
            <v>0</v>
          </cell>
          <cell r="F198">
            <v>0</v>
          </cell>
          <cell r="G198">
            <v>0</v>
          </cell>
          <cell r="H198">
            <v>0</v>
          </cell>
          <cell r="I198">
            <v>0</v>
          </cell>
          <cell r="J198" t="e">
            <v>#DIV/0!</v>
          </cell>
        </row>
        <row r="199">
          <cell r="A199">
            <v>201117449</v>
          </cell>
          <cell r="B199" t="str">
            <v>Жахонгир</v>
          </cell>
          <cell r="C199">
            <v>0</v>
          </cell>
          <cell r="D199">
            <v>0</v>
          </cell>
          <cell r="E199">
            <v>0</v>
          </cell>
          <cell r="F199" t="str">
            <v>Жахонгир</v>
          </cell>
          <cell r="G199">
            <v>7470.4</v>
          </cell>
          <cell r="H199">
            <v>2111.4</v>
          </cell>
          <cell r="I199">
            <v>1657.6</v>
          </cell>
          <cell r="J199" t="e">
            <v>#DIV/0!</v>
          </cell>
        </row>
        <row r="200">
          <cell r="A200">
            <v>202108972</v>
          </cell>
          <cell r="B200" t="str">
            <v>Шербек</v>
          </cell>
          <cell r="C200">
            <v>0</v>
          </cell>
          <cell r="D200" t="str">
            <v>Шербек</v>
          </cell>
          <cell r="E200">
            <v>1331.2</v>
          </cell>
          <cell r="F200">
            <v>0</v>
          </cell>
          <cell r="G200">
            <v>0</v>
          </cell>
          <cell r="H200">
            <v>0</v>
          </cell>
          <cell r="I200">
            <v>0</v>
          </cell>
          <cell r="J200" t="e">
            <v>#DIV/0!</v>
          </cell>
        </row>
        <row r="201">
          <cell r="B201" t="str">
            <v>Озода боги</v>
          </cell>
          <cell r="C201">
            <v>0</v>
          </cell>
          <cell r="D201" t="str">
            <v>Озода боги</v>
          </cell>
          <cell r="E201">
            <v>0</v>
          </cell>
          <cell r="F201">
            <v>0</v>
          </cell>
          <cell r="G201">
            <v>0</v>
          </cell>
          <cell r="H201">
            <v>0</v>
          </cell>
          <cell r="I201">
            <v>0</v>
          </cell>
          <cell r="J201" t="e">
            <v>#DIV/0!</v>
          </cell>
        </row>
        <row r="202">
          <cell r="B202" t="str">
            <v>Олтин боги</v>
          </cell>
          <cell r="C202">
            <v>0</v>
          </cell>
          <cell r="D202" t="str">
            <v>Олтин боги</v>
          </cell>
          <cell r="E202">
            <v>0</v>
          </cell>
          <cell r="F202">
            <v>0</v>
          </cell>
          <cell r="G202">
            <v>0</v>
          </cell>
          <cell r="H202">
            <v>0</v>
          </cell>
          <cell r="I202">
            <v>0</v>
          </cell>
          <cell r="J202">
            <v>78.507151652931697</v>
          </cell>
        </row>
        <row r="203">
          <cell r="B203" t="str">
            <v>Хожи</v>
          </cell>
          <cell r="C203">
            <v>0</v>
          </cell>
          <cell r="D203" t="str">
            <v>Хожи</v>
          </cell>
          <cell r="E203">
            <v>0</v>
          </cell>
          <cell r="F203">
            <v>0</v>
          </cell>
          <cell r="G203">
            <v>0</v>
          </cell>
          <cell r="H203">
            <v>0</v>
          </cell>
          <cell r="I203">
            <v>0</v>
          </cell>
          <cell r="J203" t="e">
            <v>#DIV/0!</v>
          </cell>
        </row>
        <row r="204">
          <cell r="A204">
            <v>203643506</v>
          </cell>
          <cell r="B204" t="str">
            <v>М.Улугбек</v>
          </cell>
          <cell r="C204">
            <v>0</v>
          </cell>
          <cell r="D204" t="str">
            <v>М.Улугбек</v>
          </cell>
          <cell r="E204">
            <v>780.2</v>
          </cell>
          <cell r="F204">
            <v>0</v>
          </cell>
          <cell r="G204">
            <v>0</v>
          </cell>
          <cell r="H204">
            <v>0</v>
          </cell>
          <cell r="I204">
            <v>0</v>
          </cell>
          <cell r="J204" t="e">
            <v>#DIV/0!</v>
          </cell>
        </row>
        <row r="205">
          <cell r="B205" t="str">
            <v>Зухридин</v>
          </cell>
          <cell r="C205">
            <v>0</v>
          </cell>
          <cell r="D205" t="str">
            <v>Зухридин</v>
          </cell>
          <cell r="E205">
            <v>0</v>
          </cell>
          <cell r="F205">
            <v>0</v>
          </cell>
          <cell r="G205">
            <v>0</v>
          </cell>
          <cell r="H205">
            <v>0</v>
          </cell>
          <cell r="I205">
            <v>0</v>
          </cell>
          <cell r="J205" t="e">
            <v>#DIV/0!</v>
          </cell>
        </row>
        <row r="206">
          <cell r="B206" t="str">
            <v>жами</v>
          </cell>
          <cell r="C206">
            <v>0</v>
          </cell>
          <cell r="D206" t="str">
            <v>жами</v>
          </cell>
          <cell r="E206">
            <v>0</v>
          </cell>
          <cell r="F206">
            <v>0</v>
          </cell>
          <cell r="G206">
            <v>0</v>
          </cell>
          <cell r="H206">
            <v>0</v>
          </cell>
          <cell r="I206">
            <v>0</v>
          </cell>
          <cell r="J206" t="e">
            <v>#DIV/0!</v>
          </cell>
        </row>
        <row r="207">
          <cell r="A207">
            <v>203728271</v>
          </cell>
          <cell r="B207" t="str">
            <v>Мусурмон бобо</v>
          </cell>
          <cell r="C207">
            <v>0</v>
          </cell>
          <cell r="D207" t="str">
            <v>Мусурмон бобо</v>
          </cell>
          <cell r="E207">
            <v>7888.9</v>
          </cell>
          <cell r="F207">
            <v>0</v>
          </cell>
          <cell r="G207">
            <v>17036.599999999999</v>
          </cell>
          <cell r="H207">
            <v>9913.6</v>
          </cell>
          <cell r="I207">
            <v>7782.7</v>
          </cell>
          <cell r="J207" t="e">
            <v>#DIV/0!</v>
          </cell>
        </row>
        <row r="208">
          <cell r="A208">
            <v>206125790</v>
          </cell>
          <cell r="B208" t="str">
            <v>Гайбулло Тохир Жура ЖТБ</v>
          </cell>
          <cell r="C208">
            <v>0</v>
          </cell>
          <cell r="D208" t="str">
            <v>Гайбулло Тохир Жура ЖТБ</v>
          </cell>
          <cell r="E208">
            <v>2024.7</v>
          </cell>
          <cell r="F208">
            <v>0</v>
          </cell>
          <cell r="G208">
            <v>0</v>
          </cell>
          <cell r="H208">
            <v>0</v>
          </cell>
          <cell r="I208">
            <v>0</v>
          </cell>
          <cell r="J208" t="e">
            <v>#DIV/0!</v>
          </cell>
        </row>
        <row r="209">
          <cell r="A209">
            <v>203463152</v>
          </cell>
          <cell r="B209" t="str">
            <v>Гулхумор</v>
          </cell>
          <cell r="C209">
            <v>0</v>
          </cell>
          <cell r="D209">
            <v>0</v>
          </cell>
          <cell r="E209">
            <v>0</v>
          </cell>
          <cell r="F209" t="str">
            <v>Гулхумор</v>
          </cell>
          <cell r="G209">
            <v>0</v>
          </cell>
          <cell r="H209">
            <v>0</v>
          </cell>
          <cell r="I209">
            <v>0</v>
          </cell>
          <cell r="J209" t="e">
            <v>#DIV/0!</v>
          </cell>
        </row>
        <row r="210">
          <cell r="B210" t="str">
            <v>Лойло Шахбозбек Эрка</v>
          </cell>
          <cell r="C210">
            <v>0</v>
          </cell>
          <cell r="D210" t="str">
            <v>Лойло Шахбозбек Эрка</v>
          </cell>
          <cell r="E210">
            <v>0</v>
          </cell>
          <cell r="F210">
            <v>0</v>
          </cell>
          <cell r="G210">
            <v>0</v>
          </cell>
          <cell r="H210">
            <v>0</v>
          </cell>
          <cell r="I210">
            <v>0</v>
          </cell>
          <cell r="J210">
            <v>78.505285668173016</v>
          </cell>
        </row>
        <row r="211">
          <cell r="B211" t="str">
            <v>Яхшибой улмас тутзори</v>
          </cell>
          <cell r="C211">
            <v>0</v>
          </cell>
          <cell r="D211" t="str">
            <v>Яхшибой улмас тутзори</v>
          </cell>
          <cell r="E211">
            <v>0</v>
          </cell>
          <cell r="F211">
            <v>0</v>
          </cell>
          <cell r="G211">
            <v>0</v>
          </cell>
          <cell r="H211">
            <v>0</v>
          </cell>
          <cell r="I211">
            <v>0</v>
          </cell>
          <cell r="J211" t="e">
            <v>#DIV/0!</v>
          </cell>
        </row>
        <row r="212">
          <cell r="B212" t="str">
            <v>жами</v>
          </cell>
          <cell r="C212">
            <v>0</v>
          </cell>
          <cell r="D212" t="str">
            <v>жами</v>
          </cell>
          <cell r="E212">
            <v>0</v>
          </cell>
          <cell r="F212">
            <v>0</v>
          </cell>
          <cell r="G212">
            <v>0</v>
          </cell>
          <cell r="H212">
            <v>0</v>
          </cell>
          <cell r="I212">
            <v>0</v>
          </cell>
          <cell r="J212" t="e">
            <v>#DIV/0!</v>
          </cell>
        </row>
        <row r="213">
          <cell r="A213">
            <v>201818414</v>
          </cell>
          <cell r="B213" t="str">
            <v>Мурот</v>
          </cell>
          <cell r="C213">
            <v>0</v>
          </cell>
          <cell r="D213">
            <v>0</v>
          </cell>
          <cell r="E213">
            <v>0</v>
          </cell>
          <cell r="F213" t="str">
            <v>Мурот</v>
          </cell>
          <cell r="G213">
            <v>5143.5</v>
          </cell>
          <cell r="H213">
            <v>349.8</v>
          </cell>
          <cell r="I213">
            <v>274.5</v>
          </cell>
          <cell r="J213" t="e">
            <v>#DIV/0!</v>
          </cell>
        </row>
        <row r="214">
          <cell r="A214">
            <v>203250520</v>
          </cell>
          <cell r="B214" t="str">
            <v>Кахромон бобо</v>
          </cell>
          <cell r="C214">
            <v>0</v>
          </cell>
          <cell r="D214" t="str">
            <v>Кахромон бобо</v>
          </cell>
          <cell r="E214">
            <v>349.8</v>
          </cell>
          <cell r="F214">
            <v>0</v>
          </cell>
          <cell r="G214">
            <v>0</v>
          </cell>
          <cell r="H214">
            <v>0</v>
          </cell>
          <cell r="I214">
            <v>0</v>
          </cell>
          <cell r="J214" t="e">
            <v>#DIV/0!</v>
          </cell>
        </row>
        <row r="215">
          <cell r="B215" t="str">
            <v>жами</v>
          </cell>
          <cell r="C215">
            <v>0</v>
          </cell>
          <cell r="D215" t="str">
            <v>жами</v>
          </cell>
          <cell r="E215">
            <v>0</v>
          </cell>
          <cell r="F215">
            <v>0</v>
          </cell>
          <cell r="G215">
            <v>0</v>
          </cell>
          <cell r="H215">
            <v>0</v>
          </cell>
          <cell r="I215">
            <v>0</v>
          </cell>
          <cell r="J215" t="e">
            <v>#DIV/0!</v>
          </cell>
        </row>
        <row r="216">
          <cell r="A216">
            <v>203371949</v>
          </cell>
          <cell r="B216" t="str">
            <v xml:space="preserve">Голиб </v>
          </cell>
          <cell r="C216">
            <v>0</v>
          </cell>
          <cell r="D216">
            <v>0</v>
          </cell>
          <cell r="E216">
            <v>0</v>
          </cell>
          <cell r="F216" t="str">
            <v xml:space="preserve">Голиб </v>
          </cell>
          <cell r="G216">
            <v>4630.2</v>
          </cell>
          <cell r="H216">
            <v>0</v>
          </cell>
          <cell r="I216">
            <v>0</v>
          </cell>
          <cell r="J216">
            <v>78.473413379073747</v>
          </cell>
        </row>
        <row r="217">
          <cell r="A217">
            <v>205289629</v>
          </cell>
          <cell r="B217" t="str">
            <v>Муродхон МН фх</v>
          </cell>
          <cell r="C217">
            <v>0</v>
          </cell>
          <cell r="D217" t="str">
            <v>Муродхон МН фх</v>
          </cell>
          <cell r="E217" t="str">
            <v/>
          </cell>
          <cell r="F217">
            <v>0</v>
          </cell>
          <cell r="G217">
            <v>0</v>
          </cell>
          <cell r="H217">
            <v>0</v>
          </cell>
          <cell r="I217">
            <v>0</v>
          </cell>
          <cell r="J217" t="e">
            <v>#DIV/0!</v>
          </cell>
        </row>
        <row r="218">
          <cell r="B218" t="str">
            <v>жами</v>
          </cell>
          <cell r="C218">
            <v>0</v>
          </cell>
          <cell r="D218" t="str">
            <v>29-лойиха</v>
          </cell>
          <cell r="E218">
            <v>0</v>
          </cell>
          <cell r="F218">
            <v>0</v>
          </cell>
          <cell r="G218">
            <v>0</v>
          </cell>
          <cell r="H218">
            <v>0</v>
          </cell>
          <cell r="I218">
            <v>0</v>
          </cell>
          <cell r="J218" t="e">
            <v>#DIV/0!</v>
          </cell>
        </row>
        <row r="219">
          <cell r="A219">
            <v>200766458</v>
          </cell>
          <cell r="B219" t="str">
            <v>Ок булок</v>
          </cell>
          <cell r="C219">
            <v>0</v>
          </cell>
          <cell r="D219">
            <v>0</v>
          </cell>
          <cell r="E219">
            <v>0</v>
          </cell>
          <cell r="F219" t="str">
            <v>Ок булок</v>
          </cell>
          <cell r="G219">
            <v>1622.1</v>
          </cell>
          <cell r="H219">
            <v>0</v>
          </cell>
          <cell r="I219">
            <v>0</v>
          </cell>
          <cell r="J219" t="e">
            <v>#DIV/0!</v>
          </cell>
        </row>
        <row r="220">
          <cell r="A220">
            <v>200766480</v>
          </cell>
          <cell r="B220" t="str">
            <v xml:space="preserve">Нигина </v>
          </cell>
          <cell r="C220">
            <v>0</v>
          </cell>
          <cell r="D220" t="str">
            <v xml:space="preserve">Нигина </v>
          </cell>
          <cell r="E220" t="str">
            <v/>
          </cell>
          <cell r="F220">
            <v>0</v>
          </cell>
          <cell r="G220">
            <v>0</v>
          </cell>
          <cell r="H220">
            <v>0</v>
          </cell>
          <cell r="I220">
            <v>0</v>
          </cell>
          <cell r="J220" t="e">
            <v>#DIV/0!</v>
          </cell>
        </row>
        <row r="221">
          <cell r="B221" t="str">
            <v>Яхшибой Коракия меваси</v>
          </cell>
          <cell r="C221">
            <v>0</v>
          </cell>
          <cell r="D221" t="str">
            <v>Яхшибой Кора</v>
          </cell>
          <cell r="E221">
            <v>0</v>
          </cell>
          <cell r="F221">
            <v>0</v>
          </cell>
          <cell r="G221">
            <v>0</v>
          </cell>
          <cell r="H221">
            <v>0</v>
          </cell>
          <cell r="I221">
            <v>0</v>
          </cell>
          <cell r="J221" t="e">
            <v>#DIV/0!</v>
          </cell>
        </row>
        <row r="222">
          <cell r="B222" t="str">
            <v>Холис Марварид</v>
          </cell>
          <cell r="C222">
            <v>0</v>
          </cell>
          <cell r="D222" t="str">
            <v>Холис Марварид</v>
          </cell>
          <cell r="E222">
            <v>0</v>
          </cell>
          <cell r="F222">
            <v>0</v>
          </cell>
          <cell r="G222">
            <v>0</v>
          </cell>
          <cell r="H222">
            <v>0</v>
          </cell>
          <cell r="I222">
            <v>0</v>
          </cell>
          <cell r="J222" t="e">
            <v>#DIV/0!</v>
          </cell>
        </row>
        <row r="223">
          <cell r="B223" t="str">
            <v>Рузимурод Зохит боги</v>
          </cell>
          <cell r="C223">
            <v>0</v>
          </cell>
          <cell r="D223" t="str">
            <v>Рузимурод Зохит боги</v>
          </cell>
          <cell r="E223">
            <v>0</v>
          </cell>
          <cell r="F223">
            <v>0</v>
          </cell>
          <cell r="G223">
            <v>0</v>
          </cell>
          <cell r="H223">
            <v>0</v>
          </cell>
          <cell r="I223">
            <v>0</v>
          </cell>
          <cell r="J223" t="e">
            <v>#DIV/0!</v>
          </cell>
        </row>
        <row r="224">
          <cell r="B224" t="str">
            <v>Хончорбог замини тутзори</v>
          </cell>
          <cell r="C224">
            <v>0</v>
          </cell>
          <cell r="D224" t="str">
            <v>Хончорбог замини тутзори</v>
          </cell>
          <cell r="E224">
            <v>0</v>
          </cell>
          <cell r="F224">
            <v>0</v>
          </cell>
          <cell r="G224">
            <v>0</v>
          </cell>
          <cell r="H224">
            <v>0</v>
          </cell>
          <cell r="I224">
            <v>0</v>
          </cell>
          <cell r="J224" t="e">
            <v>#DIV/0!</v>
          </cell>
        </row>
        <row r="225">
          <cell r="B225" t="str">
            <v>жами</v>
          </cell>
          <cell r="C225">
            <v>0</v>
          </cell>
          <cell r="D225" t="str">
            <v>жами</v>
          </cell>
          <cell r="E225">
            <v>0</v>
          </cell>
          <cell r="F225">
            <v>0</v>
          </cell>
          <cell r="G225">
            <v>0</v>
          </cell>
          <cell r="H225">
            <v>0</v>
          </cell>
          <cell r="I225">
            <v>0</v>
          </cell>
          <cell r="J225" t="e">
            <v>#DIV/0!</v>
          </cell>
        </row>
        <row r="226">
          <cell r="A226">
            <v>200766441</v>
          </cell>
          <cell r="B226" t="str">
            <v>Марс</v>
          </cell>
          <cell r="C226">
            <v>0</v>
          </cell>
          <cell r="D226">
            <v>0</v>
          </cell>
          <cell r="E226">
            <v>0</v>
          </cell>
          <cell r="F226" t="str">
            <v>Марс</v>
          </cell>
          <cell r="G226">
            <v>6395.4</v>
          </cell>
          <cell r="H226">
            <v>3684.4</v>
          </cell>
          <cell r="I226">
            <v>2892.5</v>
          </cell>
          <cell r="J226" t="e">
            <v>#DIV/0!</v>
          </cell>
        </row>
        <row r="227">
          <cell r="B227" t="str">
            <v>Шавкиддин  Тухбой Хим</v>
          </cell>
          <cell r="C227">
            <v>0</v>
          </cell>
          <cell r="D227" t="str">
            <v>Шавкиддин  Тухбой Хим</v>
          </cell>
          <cell r="E227">
            <v>0</v>
          </cell>
          <cell r="F227">
            <v>0</v>
          </cell>
          <cell r="G227">
            <v>0</v>
          </cell>
          <cell r="H227">
            <v>0</v>
          </cell>
          <cell r="I227">
            <v>0</v>
          </cell>
          <cell r="J227" t="e">
            <v>#DIV/0!</v>
          </cell>
        </row>
        <row r="228">
          <cell r="B228" t="str">
            <v>Аминов Бахтиёр</v>
          </cell>
          <cell r="C228">
            <v>0</v>
          </cell>
          <cell r="D228" t="str">
            <v>Аминов Бахтиёр</v>
          </cell>
          <cell r="E228">
            <v>0</v>
          </cell>
          <cell r="F228">
            <v>0</v>
          </cell>
          <cell r="G228">
            <v>0</v>
          </cell>
          <cell r="H228">
            <v>0</v>
          </cell>
          <cell r="I228">
            <v>0</v>
          </cell>
          <cell r="J228" t="e">
            <v>#DIV/0!</v>
          </cell>
        </row>
        <row r="229">
          <cell r="B229" t="str">
            <v>Турдикулов Манзар боги</v>
          </cell>
          <cell r="C229">
            <v>0</v>
          </cell>
          <cell r="D229" t="str">
            <v>Турдикулов Манзар боги</v>
          </cell>
          <cell r="E229">
            <v>0</v>
          </cell>
          <cell r="F229">
            <v>0</v>
          </cell>
          <cell r="G229">
            <v>0</v>
          </cell>
          <cell r="H229">
            <v>0</v>
          </cell>
          <cell r="I229">
            <v>0</v>
          </cell>
          <cell r="J229">
            <v>78.506676799478882</v>
          </cell>
        </row>
        <row r="230">
          <cell r="B230" t="str">
            <v>Аминов Туркман</v>
          </cell>
          <cell r="C230">
            <v>0</v>
          </cell>
          <cell r="D230" t="str">
            <v>Аминов Туркман</v>
          </cell>
          <cell r="E230">
            <v>0</v>
          </cell>
          <cell r="F230">
            <v>0</v>
          </cell>
          <cell r="G230">
            <v>0</v>
          </cell>
          <cell r="H230">
            <v>0</v>
          </cell>
          <cell r="I230">
            <v>0</v>
          </cell>
          <cell r="J230" t="e">
            <v>#DIV/0!</v>
          </cell>
        </row>
        <row r="231">
          <cell r="B231" t="str">
            <v>Ошин тангим</v>
          </cell>
          <cell r="C231">
            <v>0</v>
          </cell>
          <cell r="D231" t="str">
            <v>Ошин тангим</v>
          </cell>
          <cell r="E231">
            <v>0</v>
          </cell>
          <cell r="F231">
            <v>0</v>
          </cell>
          <cell r="G231">
            <v>0</v>
          </cell>
          <cell r="H231">
            <v>0</v>
          </cell>
          <cell r="I231">
            <v>0</v>
          </cell>
          <cell r="J231" t="e">
            <v>#DIV/0!</v>
          </cell>
        </row>
        <row r="232">
          <cell r="A232">
            <v>203630625</v>
          </cell>
          <cell r="B232" t="str">
            <v>Рахим бобо</v>
          </cell>
          <cell r="C232">
            <v>0</v>
          </cell>
          <cell r="D232" t="str">
            <v>Рахим бобо</v>
          </cell>
          <cell r="E232">
            <v>3684.4</v>
          </cell>
          <cell r="F232">
            <v>0</v>
          </cell>
          <cell r="G232">
            <v>0</v>
          </cell>
          <cell r="H232">
            <v>0</v>
          </cell>
          <cell r="I232">
            <v>0</v>
          </cell>
          <cell r="J232" t="e">
            <v>#DIV/0!</v>
          </cell>
        </row>
        <row r="233">
          <cell r="B233" t="str">
            <v>Жамолиддин бесин боги</v>
          </cell>
          <cell r="C233">
            <v>0</v>
          </cell>
          <cell r="D233" t="str">
            <v>Жамолиддин бесин боги</v>
          </cell>
          <cell r="E233">
            <v>0</v>
          </cell>
          <cell r="F233">
            <v>0</v>
          </cell>
          <cell r="G233">
            <v>0</v>
          </cell>
          <cell r="H233">
            <v>0</v>
          </cell>
          <cell r="I233">
            <v>0</v>
          </cell>
          <cell r="J233" t="e">
            <v>#DIV/0!</v>
          </cell>
        </row>
        <row r="234">
          <cell r="B234" t="str">
            <v>жами</v>
          </cell>
          <cell r="C234">
            <v>0</v>
          </cell>
          <cell r="D234" t="str">
            <v>жами</v>
          </cell>
          <cell r="E234">
            <v>0</v>
          </cell>
          <cell r="F234">
            <v>0</v>
          </cell>
          <cell r="G234">
            <v>0</v>
          </cell>
          <cell r="H234">
            <v>0</v>
          </cell>
          <cell r="I234">
            <v>0</v>
          </cell>
          <cell r="J234" t="e">
            <v>#DIV/0!</v>
          </cell>
        </row>
        <row r="235">
          <cell r="A235">
            <v>300559134</v>
          </cell>
          <cell r="B235" t="str">
            <v xml:space="preserve">Зиёнур Чашмаси дури </v>
          </cell>
          <cell r="C235">
            <v>0</v>
          </cell>
          <cell r="D235">
            <v>0</v>
          </cell>
          <cell r="E235">
            <v>0</v>
          </cell>
          <cell r="F235" t="str">
            <v xml:space="preserve">Зиёнур Чашмаси дури </v>
          </cell>
          <cell r="G235">
            <v>11510.6</v>
          </cell>
          <cell r="H235">
            <v>8447.2999999999993</v>
          </cell>
          <cell r="I235">
            <v>6631.5</v>
          </cell>
          <cell r="J235" t="e">
            <v>#DIV/0!</v>
          </cell>
        </row>
        <row r="236">
          <cell r="A236">
            <v>202419672</v>
          </cell>
          <cell r="B236" t="str">
            <v>Кайрагоч</v>
          </cell>
          <cell r="C236">
            <v>0</v>
          </cell>
          <cell r="D236" t="str">
            <v>Кайрагоч</v>
          </cell>
          <cell r="E236">
            <v>6663.4</v>
          </cell>
          <cell r="F236">
            <v>0</v>
          </cell>
          <cell r="G236">
            <v>0</v>
          </cell>
          <cell r="H236">
            <v>0</v>
          </cell>
          <cell r="I236">
            <v>0</v>
          </cell>
          <cell r="J236" t="e">
            <v>#DIV/0!</v>
          </cell>
        </row>
        <row r="237">
          <cell r="B237" t="str">
            <v>Азим бобо</v>
          </cell>
          <cell r="C237">
            <v>0</v>
          </cell>
          <cell r="D237" t="str">
            <v>Азим бобо</v>
          </cell>
          <cell r="E237">
            <v>1783.9</v>
          </cell>
          <cell r="F237">
            <v>0</v>
          </cell>
          <cell r="G237">
            <v>0</v>
          </cell>
          <cell r="H237">
            <v>0</v>
          </cell>
          <cell r="I237">
            <v>0</v>
          </cell>
          <cell r="J237" t="e">
            <v>#DIV/0!</v>
          </cell>
        </row>
        <row r="238">
          <cell r="B238" t="str">
            <v>Шербек Гоффор Худой</v>
          </cell>
          <cell r="C238">
            <v>0</v>
          </cell>
          <cell r="D238" t="str">
            <v>Шербек Гоффор Худой</v>
          </cell>
          <cell r="E238">
            <v>0</v>
          </cell>
          <cell r="F238">
            <v>0</v>
          </cell>
          <cell r="G238">
            <v>0</v>
          </cell>
          <cell r="H238">
            <v>0</v>
          </cell>
          <cell r="I238">
            <v>0</v>
          </cell>
          <cell r="J238">
            <v>78.504374178731666</v>
          </cell>
        </row>
        <row r="239">
          <cell r="B239" t="str">
            <v>жами</v>
          </cell>
          <cell r="C239">
            <v>0</v>
          </cell>
          <cell r="D239" t="str">
            <v>жами</v>
          </cell>
          <cell r="E239">
            <v>0</v>
          </cell>
          <cell r="F239">
            <v>0</v>
          </cell>
          <cell r="G239">
            <v>0</v>
          </cell>
          <cell r="H239">
            <v>0</v>
          </cell>
          <cell r="I239">
            <v>0</v>
          </cell>
          <cell r="J239" t="e">
            <v>#DIV/0!</v>
          </cell>
        </row>
        <row r="240">
          <cell r="A240">
            <v>202088034</v>
          </cell>
          <cell r="B240" t="str">
            <v>Самарканд</v>
          </cell>
          <cell r="C240">
            <v>0</v>
          </cell>
          <cell r="D240">
            <v>0</v>
          </cell>
          <cell r="E240">
            <v>0</v>
          </cell>
          <cell r="F240" t="str">
            <v>Самарканд</v>
          </cell>
          <cell r="G240">
            <v>18255.400000000001</v>
          </cell>
          <cell r="H240">
            <v>1892.1</v>
          </cell>
          <cell r="I240">
            <v>1485.4</v>
          </cell>
          <cell r="J240" t="e">
            <v>#DIV/0!</v>
          </cell>
        </row>
        <row r="241">
          <cell r="A241">
            <v>203244210</v>
          </cell>
          <cell r="B241" t="str">
            <v>Х.Разокова</v>
          </cell>
          <cell r="C241">
            <v>0</v>
          </cell>
          <cell r="D241" t="str">
            <v>Х.Разокова</v>
          </cell>
          <cell r="E241">
            <v>1892.1</v>
          </cell>
          <cell r="F241">
            <v>0</v>
          </cell>
          <cell r="G241">
            <v>0</v>
          </cell>
          <cell r="H241">
            <v>0</v>
          </cell>
          <cell r="I241">
            <v>0</v>
          </cell>
          <cell r="J241" t="e">
            <v>#DIV/0!</v>
          </cell>
        </row>
        <row r="242">
          <cell r="B242" t="str">
            <v>жами</v>
          </cell>
          <cell r="C242">
            <v>0</v>
          </cell>
          <cell r="D242" t="str">
            <v>жами</v>
          </cell>
          <cell r="E242">
            <v>0</v>
          </cell>
          <cell r="F242">
            <v>0</v>
          </cell>
          <cell r="G242">
            <v>0</v>
          </cell>
          <cell r="H242">
            <v>0</v>
          </cell>
          <cell r="I242">
            <v>0</v>
          </cell>
          <cell r="J242" t="e">
            <v>#DIV/0!</v>
          </cell>
        </row>
        <row r="243">
          <cell r="A243">
            <v>206112095</v>
          </cell>
          <cell r="B243" t="str">
            <v>Олимхон Ахат Толмас</v>
          </cell>
          <cell r="C243">
            <v>0</v>
          </cell>
          <cell r="D243">
            <v>0</v>
          </cell>
          <cell r="E243">
            <v>0</v>
          </cell>
          <cell r="F243" t="str">
            <v>Олимхон Ахат Толмас</v>
          </cell>
          <cell r="G243">
            <v>5900.1</v>
          </cell>
          <cell r="H243">
            <v>2310.6</v>
          </cell>
          <cell r="I243">
            <v>1813.9</v>
          </cell>
          <cell r="J243">
            <v>78.505364409914918</v>
          </cell>
        </row>
        <row r="244">
          <cell r="A244">
            <v>203392811</v>
          </cell>
          <cell r="B244" t="str">
            <v>Усман ота</v>
          </cell>
          <cell r="C244">
            <v>0</v>
          </cell>
          <cell r="D244" t="str">
            <v>Усман ота</v>
          </cell>
          <cell r="E244">
            <v>2310.6</v>
          </cell>
          <cell r="F244">
            <v>0</v>
          </cell>
          <cell r="G244">
            <v>0</v>
          </cell>
          <cell r="H244">
            <v>0</v>
          </cell>
          <cell r="I244">
            <v>0</v>
          </cell>
          <cell r="J244" t="e">
            <v>#DIV/0!</v>
          </cell>
        </row>
        <row r="245">
          <cell r="B245" t="str">
            <v>Шахбоз Лола Феруза</v>
          </cell>
          <cell r="C245">
            <v>0</v>
          </cell>
          <cell r="D245" t="str">
            <v>Шахбоз Лола Феруза</v>
          </cell>
          <cell r="E245">
            <v>0</v>
          </cell>
          <cell r="F245">
            <v>0</v>
          </cell>
          <cell r="G245">
            <v>0</v>
          </cell>
          <cell r="H245">
            <v>0</v>
          </cell>
          <cell r="I245">
            <v>0</v>
          </cell>
          <cell r="J245" t="e">
            <v>#DIV/0!</v>
          </cell>
        </row>
        <row r="246">
          <cell r="B246" t="str">
            <v>жами</v>
          </cell>
          <cell r="C246">
            <v>0</v>
          </cell>
          <cell r="D246" t="str">
            <v>жами</v>
          </cell>
          <cell r="E246">
            <v>0</v>
          </cell>
          <cell r="F246">
            <v>0</v>
          </cell>
          <cell r="G246">
            <v>0</v>
          </cell>
          <cell r="H246">
            <v>0</v>
          </cell>
          <cell r="I246">
            <v>0</v>
          </cell>
          <cell r="J246">
            <v>78.503419025361382</v>
          </cell>
        </row>
        <row r="247">
          <cell r="A247">
            <v>204525990</v>
          </cell>
          <cell r="B247" t="str">
            <v>А.Х Хошим бобо</v>
          </cell>
          <cell r="C247">
            <v>0</v>
          </cell>
          <cell r="D247">
            <v>0</v>
          </cell>
          <cell r="E247">
            <v>0</v>
          </cell>
          <cell r="F247" t="str">
            <v>А.Х Хошим бобо</v>
          </cell>
          <cell r="G247">
            <v>3029.4</v>
          </cell>
          <cell r="H247">
            <v>853</v>
          </cell>
          <cell r="I247">
            <v>669.6</v>
          </cell>
          <cell r="J247" t="e">
            <v>#DIV/0!</v>
          </cell>
        </row>
        <row r="248">
          <cell r="A248">
            <v>206125862</v>
          </cell>
          <cell r="B248" t="str">
            <v>Абдукосим Хошимов</v>
          </cell>
          <cell r="C248">
            <v>0</v>
          </cell>
          <cell r="D248" t="str">
            <v>Абдукосим Хошимов</v>
          </cell>
          <cell r="E248">
            <v>853</v>
          </cell>
          <cell r="F248">
            <v>0</v>
          </cell>
          <cell r="G248">
            <v>0</v>
          </cell>
          <cell r="H248">
            <v>0</v>
          </cell>
          <cell r="I248">
            <v>0</v>
          </cell>
          <cell r="J248" t="e">
            <v>#DIV/0!</v>
          </cell>
        </row>
        <row r="249">
          <cell r="A249">
            <v>203256734</v>
          </cell>
          <cell r="B249" t="str">
            <v>Облакул бобо</v>
          </cell>
          <cell r="C249">
            <v>0</v>
          </cell>
          <cell r="D249" t="str">
            <v>Облакул бобо</v>
          </cell>
          <cell r="E249" t="str">
            <v/>
          </cell>
          <cell r="F249">
            <v>0</v>
          </cell>
          <cell r="G249">
            <v>0</v>
          </cell>
          <cell r="H249">
            <v>0</v>
          </cell>
          <cell r="I249">
            <v>0</v>
          </cell>
          <cell r="J249" t="e">
            <v>#DIV/0!</v>
          </cell>
        </row>
        <row r="250">
          <cell r="B250" t="str">
            <v>жами</v>
          </cell>
          <cell r="C250">
            <v>0</v>
          </cell>
          <cell r="D250" t="str">
            <v>жами</v>
          </cell>
          <cell r="E250">
            <v>0</v>
          </cell>
          <cell r="F250">
            <v>0</v>
          </cell>
          <cell r="G250">
            <v>0</v>
          </cell>
          <cell r="H250">
            <v>0</v>
          </cell>
          <cell r="I250">
            <v>0</v>
          </cell>
          <cell r="J250">
            <v>78.49941383352872</v>
          </cell>
        </row>
        <row r="251">
          <cell r="A251">
            <v>200767076</v>
          </cell>
          <cell r="B251" t="str">
            <v>Хавазаксой</v>
          </cell>
          <cell r="C251">
            <v>0</v>
          </cell>
          <cell r="D251" t="str">
            <v>Хавазаксой</v>
          </cell>
          <cell r="E251">
            <v>2282.8000000000002</v>
          </cell>
          <cell r="F251">
            <v>0</v>
          </cell>
          <cell r="G251">
            <v>5489.6</v>
          </cell>
          <cell r="H251">
            <v>3932.4</v>
          </cell>
          <cell r="I251">
            <v>3087.2</v>
          </cell>
          <cell r="J251" t="e">
            <v>#DIV/0!</v>
          </cell>
        </row>
        <row r="252">
          <cell r="A252">
            <v>206151017</v>
          </cell>
          <cell r="B252" t="str">
            <v>Нормумин Комил</v>
          </cell>
          <cell r="C252">
            <v>0</v>
          </cell>
          <cell r="D252" t="str">
            <v>Нормумин Комил</v>
          </cell>
          <cell r="E252">
            <v>1649.6</v>
          </cell>
          <cell r="F252">
            <v>0</v>
          </cell>
          <cell r="G252">
            <v>0</v>
          </cell>
          <cell r="H252">
            <v>0</v>
          </cell>
          <cell r="I252">
            <v>0</v>
          </cell>
          <cell r="J252" t="e">
            <v>#DIV/0!</v>
          </cell>
        </row>
        <row r="253">
          <cell r="A253">
            <v>206122369</v>
          </cell>
          <cell r="B253" t="str">
            <v>Жасурбек боз</v>
          </cell>
          <cell r="C253">
            <v>0</v>
          </cell>
          <cell r="D253">
            <v>0</v>
          </cell>
          <cell r="E253">
            <v>0</v>
          </cell>
          <cell r="F253" t="str">
            <v>Жасурбек боз</v>
          </cell>
          <cell r="G253">
            <v>0</v>
          </cell>
          <cell r="H253">
            <v>0</v>
          </cell>
          <cell r="I253">
            <v>0</v>
          </cell>
          <cell r="J253" t="e">
            <v>#DIV/0!</v>
          </cell>
        </row>
        <row r="254">
          <cell r="B254" t="str">
            <v>жами</v>
          </cell>
          <cell r="C254">
            <v>0</v>
          </cell>
          <cell r="D254" t="str">
            <v>жами</v>
          </cell>
          <cell r="E254">
            <v>0</v>
          </cell>
          <cell r="F254">
            <v>0</v>
          </cell>
          <cell r="G254">
            <v>0</v>
          </cell>
          <cell r="H254">
            <v>0</v>
          </cell>
          <cell r="I254">
            <v>0</v>
          </cell>
          <cell r="J254">
            <v>78.506764316956563</v>
          </cell>
        </row>
        <row r="255">
          <cell r="A255">
            <v>203723595</v>
          </cell>
          <cell r="B255" t="str">
            <v xml:space="preserve">Латофат </v>
          </cell>
          <cell r="C255">
            <v>0</v>
          </cell>
          <cell r="D255">
            <v>0</v>
          </cell>
          <cell r="E255">
            <v>0</v>
          </cell>
          <cell r="F255" t="str">
            <v xml:space="preserve">Латофат </v>
          </cell>
          <cell r="G255">
            <v>6979.6</v>
          </cell>
          <cell r="H255">
            <v>3991.7</v>
          </cell>
          <cell r="I255">
            <v>3133.7</v>
          </cell>
          <cell r="J255" t="e">
            <v>#DIV/0!</v>
          </cell>
        </row>
        <row r="256">
          <cell r="A256">
            <v>200766308</v>
          </cell>
          <cell r="B256" t="str">
            <v>Орзу</v>
          </cell>
          <cell r="C256">
            <v>0</v>
          </cell>
          <cell r="D256" t="str">
            <v>Орзу (тугатилган)</v>
          </cell>
          <cell r="E256" t="str">
            <v/>
          </cell>
          <cell r="F256">
            <v>0</v>
          </cell>
          <cell r="G256">
            <v>0</v>
          </cell>
          <cell r="H256">
            <v>0</v>
          </cell>
          <cell r="I256">
            <v>0</v>
          </cell>
          <cell r="J256" t="e">
            <v>#DIV/0!</v>
          </cell>
        </row>
        <row r="257">
          <cell r="A257">
            <v>300781588</v>
          </cell>
          <cell r="B257" t="str">
            <v>Сухроб Лунка Олтин толаси</v>
          </cell>
          <cell r="C257">
            <v>0</v>
          </cell>
          <cell r="D257" t="str">
            <v>Сухроб Лунка Олтин толаси</v>
          </cell>
          <cell r="E257">
            <v>2230.1</v>
          </cell>
          <cell r="F257">
            <v>0</v>
          </cell>
          <cell r="G257">
            <v>0</v>
          </cell>
          <cell r="H257">
            <v>0</v>
          </cell>
          <cell r="I257">
            <v>0</v>
          </cell>
          <cell r="J257" t="e">
            <v>#DIV/0!</v>
          </cell>
        </row>
        <row r="258">
          <cell r="B258" t="str">
            <v>Сухроб Мурод Олтин толаси</v>
          </cell>
          <cell r="C258">
            <v>0</v>
          </cell>
          <cell r="D258" t="str">
            <v>Сухроб Мурод Олтин толаси</v>
          </cell>
          <cell r="E258">
            <v>0</v>
          </cell>
          <cell r="F258">
            <v>0</v>
          </cell>
          <cell r="G258">
            <v>0</v>
          </cell>
          <cell r="H258">
            <v>0</v>
          </cell>
          <cell r="I258">
            <v>0</v>
          </cell>
          <cell r="J258">
            <v>78.505398702307289</v>
          </cell>
        </row>
        <row r="259">
          <cell r="A259">
            <v>206151024</v>
          </cell>
          <cell r="B259" t="str">
            <v>Шабнам Абдусалим</v>
          </cell>
          <cell r="C259">
            <v>0</v>
          </cell>
          <cell r="D259" t="str">
            <v>Шабнам Абдусалим</v>
          </cell>
          <cell r="E259">
            <v>1761.6</v>
          </cell>
          <cell r="F259">
            <v>0</v>
          </cell>
          <cell r="G259">
            <v>0</v>
          </cell>
          <cell r="H259">
            <v>0</v>
          </cell>
          <cell r="I259">
            <v>0</v>
          </cell>
          <cell r="J259" t="e">
            <v>#DIV/0!</v>
          </cell>
        </row>
        <row r="260">
          <cell r="B260" t="str">
            <v>жами</v>
          </cell>
          <cell r="C260">
            <v>0</v>
          </cell>
          <cell r="D260" t="str">
            <v>жами</v>
          </cell>
          <cell r="E260">
            <v>0</v>
          </cell>
          <cell r="F260">
            <v>0</v>
          </cell>
          <cell r="G260">
            <v>0</v>
          </cell>
          <cell r="H260">
            <v>0</v>
          </cell>
          <cell r="I260">
            <v>0</v>
          </cell>
          <cell r="J260" t="e">
            <v>#DIV/0!</v>
          </cell>
        </row>
        <row r="261">
          <cell r="A261">
            <v>206123454</v>
          </cell>
          <cell r="B261" t="str">
            <v>Голиб Хайдар Абдура</v>
          </cell>
          <cell r="C261">
            <v>0</v>
          </cell>
          <cell r="D261">
            <v>0</v>
          </cell>
          <cell r="E261">
            <v>0</v>
          </cell>
          <cell r="F261" t="str">
            <v>Голиб Хайдар Абдура</v>
          </cell>
          <cell r="G261">
            <v>6607.1</v>
          </cell>
          <cell r="H261">
            <v>321.5</v>
          </cell>
          <cell r="I261">
            <v>252.4</v>
          </cell>
          <cell r="J261" t="e">
            <v>#DIV/0!</v>
          </cell>
        </row>
        <row r="262">
          <cell r="A262">
            <v>206170832</v>
          </cell>
          <cell r="B262" t="str">
            <v>Хошимова Сайёра</v>
          </cell>
          <cell r="C262">
            <v>0</v>
          </cell>
          <cell r="D262" t="str">
            <v>Хошимова Сайёра</v>
          </cell>
          <cell r="E262">
            <v>321.5</v>
          </cell>
          <cell r="F262">
            <v>0</v>
          </cell>
          <cell r="G262">
            <v>0</v>
          </cell>
          <cell r="H262">
            <v>0</v>
          </cell>
          <cell r="I262">
            <v>0</v>
          </cell>
          <cell r="J262" t="e">
            <v>#DIV/0!</v>
          </cell>
        </row>
        <row r="263">
          <cell r="A263">
            <v>201818589</v>
          </cell>
          <cell r="B263" t="str">
            <v>Отабек</v>
          </cell>
          <cell r="C263">
            <v>0</v>
          </cell>
          <cell r="D263" t="str">
            <v>Отабек</v>
          </cell>
          <cell r="E263" t="str">
            <v/>
          </cell>
          <cell r="F263">
            <v>0</v>
          </cell>
          <cell r="G263">
            <v>0</v>
          </cell>
          <cell r="H263">
            <v>0</v>
          </cell>
          <cell r="I263">
            <v>0</v>
          </cell>
          <cell r="J263" t="e">
            <v>#DIV/0!</v>
          </cell>
        </row>
        <row r="264">
          <cell r="B264" t="str">
            <v>жами</v>
          </cell>
          <cell r="C264">
            <v>0</v>
          </cell>
          <cell r="D264" t="str">
            <v>жами</v>
          </cell>
          <cell r="E264">
            <v>0</v>
          </cell>
          <cell r="F264">
            <v>0</v>
          </cell>
          <cell r="G264">
            <v>0</v>
          </cell>
          <cell r="H264">
            <v>0</v>
          </cell>
          <cell r="I264">
            <v>0</v>
          </cell>
          <cell r="J264">
            <v>78.506998444790042</v>
          </cell>
        </row>
        <row r="265">
          <cell r="A265">
            <v>202067297</v>
          </cell>
          <cell r="B265" t="str">
            <v>Олти пахса</v>
          </cell>
          <cell r="C265">
            <v>0</v>
          </cell>
          <cell r="D265">
            <v>0</v>
          </cell>
          <cell r="E265">
            <v>0</v>
          </cell>
          <cell r="F265" t="str">
            <v>Олти пахса</v>
          </cell>
          <cell r="G265">
            <v>5729.6</v>
          </cell>
          <cell r="H265">
            <v>0</v>
          </cell>
          <cell r="I265">
            <v>0</v>
          </cell>
          <cell r="J265" t="e">
            <v>#DIV/0!</v>
          </cell>
        </row>
        <row r="266">
          <cell r="B266" t="str">
            <v>жами</v>
          </cell>
          <cell r="C266">
            <v>0</v>
          </cell>
          <cell r="D266">
            <v>0</v>
          </cell>
          <cell r="E266">
            <v>0</v>
          </cell>
          <cell r="F266">
            <v>0</v>
          </cell>
          <cell r="G266">
            <v>0</v>
          </cell>
          <cell r="H266">
            <v>0</v>
          </cell>
          <cell r="I266">
            <v>0</v>
          </cell>
          <cell r="J266" t="e">
            <v>#DIV/0!</v>
          </cell>
        </row>
        <row r="267">
          <cell r="A267">
            <v>203735145</v>
          </cell>
          <cell r="B267" t="str">
            <v>Арслон бобо</v>
          </cell>
          <cell r="C267">
            <v>0</v>
          </cell>
          <cell r="D267">
            <v>0</v>
          </cell>
          <cell r="E267">
            <v>0</v>
          </cell>
          <cell r="F267" t="str">
            <v>Арслон бобо</v>
          </cell>
          <cell r="G267">
            <v>859.5</v>
          </cell>
          <cell r="H267">
            <v>0</v>
          </cell>
          <cell r="I267">
            <v>0</v>
          </cell>
          <cell r="J267" t="e">
            <v>#DIV/0!</v>
          </cell>
        </row>
        <row r="268">
          <cell r="B268" t="str">
            <v>Олти пахса</v>
          </cell>
          <cell r="C268">
            <v>0</v>
          </cell>
          <cell r="D268" t="str">
            <v>Олти пахса (кисман кайтариш)</v>
          </cell>
          <cell r="E268">
            <v>0</v>
          </cell>
          <cell r="F268">
            <v>0</v>
          </cell>
          <cell r="G268">
            <v>0</v>
          </cell>
          <cell r="H268">
            <v>0</v>
          </cell>
          <cell r="I268">
            <v>0</v>
          </cell>
          <cell r="J268" t="e">
            <v>#DIV/0!</v>
          </cell>
        </row>
        <row r="269">
          <cell r="B269" t="str">
            <v>жами</v>
          </cell>
          <cell r="C269">
            <v>0</v>
          </cell>
          <cell r="D269" t="str">
            <v>жами</v>
          </cell>
          <cell r="E269">
            <v>0</v>
          </cell>
          <cell r="F269">
            <v>0</v>
          </cell>
          <cell r="G269">
            <v>0</v>
          </cell>
          <cell r="H269">
            <v>0</v>
          </cell>
          <cell r="I269">
            <v>0</v>
          </cell>
          <cell r="J269" t="e">
            <v>#DIV/0!</v>
          </cell>
        </row>
        <row r="270">
          <cell r="A270">
            <v>206122280</v>
          </cell>
          <cell r="B270" t="str">
            <v>Мансур Доли</v>
          </cell>
          <cell r="C270">
            <v>0</v>
          </cell>
          <cell r="D270" t="str">
            <v>Мансур Доли</v>
          </cell>
          <cell r="E270">
            <v>3194.6</v>
          </cell>
          <cell r="F270">
            <v>0</v>
          </cell>
          <cell r="G270">
            <v>9060.2999999999993</v>
          </cell>
          <cell r="H270">
            <v>3194.6</v>
          </cell>
          <cell r="I270">
            <v>2507.9</v>
          </cell>
          <cell r="J270" t="e">
            <v>#DIV/0!</v>
          </cell>
        </row>
        <row r="271">
          <cell r="A271">
            <v>200767052</v>
          </cell>
          <cell r="B271" t="str">
            <v>Бунёдкор</v>
          </cell>
          <cell r="C271">
            <v>0</v>
          </cell>
          <cell r="D271">
            <v>0</v>
          </cell>
          <cell r="E271">
            <v>0</v>
          </cell>
          <cell r="F271" t="str">
            <v>Бунёдкор</v>
          </cell>
          <cell r="G271">
            <v>0</v>
          </cell>
          <cell r="H271">
            <v>0</v>
          </cell>
          <cell r="I271">
            <v>0</v>
          </cell>
          <cell r="J271" t="e">
            <v>#DIV/0!</v>
          </cell>
        </row>
        <row r="272">
          <cell r="B272" t="str">
            <v>жами</v>
          </cell>
          <cell r="C272">
            <v>0</v>
          </cell>
          <cell r="D272" t="str">
            <v>жами</v>
          </cell>
          <cell r="E272">
            <v>0</v>
          </cell>
          <cell r="F272">
            <v>0</v>
          </cell>
          <cell r="G272">
            <v>0</v>
          </cell>
          <cell r="H272">
            <v>0</v>
          </cell>
          <cell r="I272">
            <v>0</v>
          </cell>
          <cell r="J272" t="e">
            <v>#DIV/0!</v>
          </cell>
        </row>
        <row r="273">
          <cell r="A273">
            <v>200766379</v>
          </cell>
          <cell r="B273" t="str">
            <v>Сохибкор</v>
          </cell>
          <cell r="C273">
            <v>0</v>
          </cell>
          <cell r="D273">
            <v>0</v>
          </cell>
          <cell r="E273">
            <v>0</v>
          </cell>
          <cell r="F273" t="str">
            <v>Сохибкор</v>
          </cell>
          <cell r="G273">
            <v>2920.2</v>
          </cell>
          <cell r="H273">
            <v>0</v>
          </cell>
          <cell r="I273">
            <v>0</v>
          </cell>
          <cell r="J273">
            <v>78.504351092468539</v>
          </cell>
        </row>
        <row r="274">
          <cell r="B274" t="str">
            <v>жами</v>
          </cell>
          <cell r="C274">
            <v>0</v>
          </cell>
          <cell r="D274">
            <v>0</v>
          </cell>
          <cell r="E274">
            <v>0</v>
          </cell>
          <cell r="F274">
            <v>0</v>
          </cell>
          <cell r="G274">
            <v>0</v>
          </cell>
          <cell r="H274">
            <v>0</v>
          </cell>
          <cell r="I274">
            <v>0</v>
          </cell>
          <cell r="J274" t="e">
            <v>#DIV/0!</v>
          </cell>
        </row>
        <row r="275">
          <cell r="A275">
            <v>206122638</v>
          </cell>
          <cell r="B275" t="str">
            <v>Зарафшон агро</v>
          </cell>
          <cell r="C275">
            <v>0</v>
          </cell>
          <cell r="D275">
            <v>0</v>
          </cell>
          <cell r="E275">
            <v>0</v>
          </cell>
          <cell r="F275" t="str">
            <v>Зарафшон агро</v>
          </cell>
          <cell r="G275">
            <v>1459.3</v>
          </cell>
          <cell r="H275">
            <v>0</v>
          </cell>
          <cell r="I275">
            <v>0</v>
          </cell>
          <cell r="J275" t="e">
            <v>#DIV/0!</v>
          </cell>
        </row>
        <row r="276">
          <cell r="B276" t="str">
            <v>жами</v>
          </cell>
          <cell r="C276">
            <v>0</v>
          </cell>
          <cell r="D276" t="str">
            <v>10-лойиха</v>
          </cell>
          <cell r="E276">
            <v>0</v>
          </cell>
          <cell r="F276">
            <v>0</v>
          </cell>
          <cell r="G276">
            <v>0</v>
          </cell>
          <cell r="H276">
            <v>0</v>
          </cell>
          <cell r="I276">
            <v>0</v>
          </cell>
          <cell r="J276" t="e">
            <v>#DIV/0!</v>
          </cell>
        </row>
        <row r="277">
          <cell r="A277">
            <v>206110067</v>
          </cell>
          <cell r="B277" t="str">
            <v>Туркманобод</v>
          </cell>
          <cell r="C277">
            <v>0</v>
          </cell>
          <cell r="D277">
            <v>0</v>
          </cell>
          <cell r="E277">
            <v>0</v>
          </cell>
          <cell r="F277" t="str">
            <v>Туркманобод</v>
          </cell>
          <cell r="G277">
            <v>5055</v>
          </cell>
          <cell r="H277">
            <v>340.7</v>
          </cell>
          <cell r="I277">
            <v>267.39999999999998</v>
          </cell>
          <cell r="J277" t="e">
            <v>#DIV/0!</v>
          </cell>
        </row>
        <row r="278">
          <cell r="A278">
            <v>202041496</v>
          </cell>
          <cell r="B278" t="str">
            <v>Мухаммад</v>
          </cell>
          <cell r="C278">
            <v>0</v>
          </cell>
          <cell r="D278" t="str">
            <v>Мухаммад</v>
          </cell>
          <cell r="E278">
            <v>340.7</v>
          </cell>
          <cell r="F278">
            <v>0</v>
          </cell>
          <cell r="G278">
            <v>0</v>
          </cell>
          <cell r="H278">
            <v>0</v>
          </cell>
          <cell r="I278">
            <v>0</v>
          </cell>
          <cell r="J278" t="e">
            <v>#DIV/0!</v>
          </cell>
        </row>
        <row r="279">
          <cell r="B279" t="str">
            <v>жами</v>
          </cell>
          <cell r="C279">
            <v>0</v>
          </cell>
          <cell r="D279" t="str">
            <v>жами</v>
          </cell>
          <cell r="E279">
            <v>0</v>
          </cell>
          <cell r="F279">
            <v>0</v>
          </cell>
          <cell r="G279">
            <v>0</v>
          </cell>
          <cell r="H279">
            <v>0</v>
          </cell>
          <cell r="I279">
            <v>0</v>
          </cell>
          <cell r="J279" t="e">
            <v>#DIV/0!</v>
          </cell>
        </row>
        <row r="280">
          <cell r="A280">
            <v>205348474</v>
          </cell>
          <cell r="B280" t="str">
            <v>Сапар бобо</v>
          </cell>
          <cell r="C280">
            <v>0</v>
          </cell>
          <cell r="D280">
            <v>0</v>
          </cell>
          <cell r="E280">
            <v>0</v>
          </cell>
          <cell r="F280" t="str">
            <v>Сапар бобо</v>
          </cell>
          <cell r="G280">
            <v>4428</v>
          </cell>
          <cell r="H280">
            <v>0</v>
          </cell>
          <cell r="I280">
            <v>0</v>
          </cell>
          <cell r="J280">
            <v>78.485471088934545</v>
          </cell>
        </row>
        <row r="281">
          <cell r="B281" t="str">
            <v>жами</v>
          </cell>
          <cell r="C281">
            <v>0</v>
          </cell>
          <cell r="D281" t="str">
            <v>12-лойиха</v>
          </cell>
          <cell r="E281">
            <v>0</v>
          </cell>
          <cell r="F281">
            <v>0</v>
          </cell>
          <cell r="G281">
            <v>0</v>
          </cell>
          <cell r="H281">
            <v>0</v>
          </cell>
          <cell r="I281">
            <v>0</v>
          </cell>
          <cell r="J281" t="e">
            <v>#DIV/0!</v>
          </cell>
        </row>
        <row r="282">
          <cell r="A282">
            <v>206122344</v>
          </cell>
          <cell r="B282" t="str">
            <v>Юлдуз Хамида</v>
          </cell>
          <cell r="C282">
            <v>0</v>
          </cell>
          <cell r="D282" t="str">
            <v>Юлдуз Хамида (тугатилган)</v>
          </cell>
          <cell r="E282">
            <v>832.9</v>
          </cell>
          <cell r="F282">
            <v>0</v>
          </cell>
          <cell r="G282">
            <v>1886.2</v>
          </cell>
          <cell r="H282">
            <v>1338.8</v>
          </cell>
          <cell r="I282">
            <v>542.9</v>
          </cell>
          <cell r="J282" t="e">
            <v>#DIV/0!</v>
          </cell>
        </row>
        <row r="283">
          <cell r="A283">
            <v>206121346</v>
          </cell>
          <cell r="B283" t="str">
            <v>Жалил Чавондоз</v>
          </cell>
          <cell r="C283">
            <v>0</v>
          </cell>
          <cell r="D283" t="str">
            <v>Жалил Чавондоз</v>
          </cell>
          <cell r="E283">
            <v>197.1</v>
          </cell>
          <cell r="F283">
            <v>0</v>
          </cell>
          <cell r="G283">
            <v>0</v>
          </cell>
          <cell r="H283">
            <v>0</v>
          </cell>
          <cell r="I283">
            <v>0</v>
          </cell>
          <cell r="J283" t="e">
            <v>#DIV/0!</v>
          </cell>
        </row>
        <row r="284">
          <cell r="B284" t="str">
            <v>Облакул бобо</v>
          </cell>
          <cell r="C284">
            <v>0</v>
          </cell>
          <cell r="D284" t="str">
            <v>Облакул бобо</v>
          </cell>
          <cell r="E284">
            <v>0</v>
          </cell>
          <cell r="F284">
            <v>0</v>
          </cell>
          <cell r="G284">
            <v>0</v>
          </cell>
          <cell r="H284">
            <v>0</v>
          </cell>
          <cell r="I284">
            <v>0</v>
          </cell>
          <cell r="J284" t="e">
            <v>#DIV/0!</v>
          </cell>
        </row>
        <row r="285">
          <cell r="A285">
            <v>206125823</v>
          </cell>
          <cell r="B285" t="str">
            <v>Козок Турсунн Одил</v>
          </cell>
          <cell r="C285">
            <v>0</v>
          </cell>
          <cell r="D285" t="str">
            <v>Козок Турсунн Одил</v>
          </cell>
          <cell r="E285">
            <v>308.8</v>
          </cell>
          <cell r="F285">
            <v>0</v>
          </cell>
          <cell r="G285">
            <v>0</v>
          </cell>
          <cell r="H285">
            <v>0</v>
          </cell>
          <cell r="I285">
            <v>0</v>
          </cell>
          <cell r="J285">
            <v>40.551239916342993</v>
          </cell>
        </row>
        <row r="286">
          <cell r="B286" t="str">
            <v>Яраш Палвон</v>
          </cell>
          <cell r="C286">
            <v>0</v>
          </cell>
          <cell r="D286" t="str">
            <v>Яраш Палвон (тугатилган)3</v>
          </cell>
          <cell r="E286">
            <v>0</v>
          </cell>
          <cell r="F286">
            <v>0</v>
          </cell>
          <cell r="G286">
            <v>0</v>
          </cell>
          <cell r="H286">
            <v>0</v>
          </cell>
          <cell r="I286">
            <v>0</v>
          </cell>
          <cell r="J286" t="e">
            <v>#DIV/0!</v>
          </cell>
        </row>
        <row r="287">
          <cell r="A287">
            <v>200768011</v>
          </cell>
          <cell r="B287" t="str">
            <v>Зафар</v>
          </cell>
          <cell r="C287">
            <v>0</v>
          </cell>
          <cell r="D287">
            <v>0</v>
          </cell>
          <cell r="E287">
            <v>0</v>
          </cell>
          <cell r="F287" t="str">
            <v>Зафар</v>
          </cell>
          <cell r="G287">
            <v>0</v>
          </cell>
          <cell r="H287">
            <v>0</v>
          </cell>
          <cell r="I287">
            <v>0</v>
          </cell>
          <cell r="J287" t="e">
            <v>#DIV/0!</v>
          </cell>
        </row>
        <row r="288">
          <cell r="B288" t="str">
            <v>жами</v>
          </cell>
          <cell r="C288">
            <v>0</v>
          </cell>
          <cell r="D288" t="str">
            <v>жами</v>
          </cell>
          <cell r="E288">
            <v>0</v>
          </cell>
          <cell r="F288">
            <v>0</v>
          </cell>
          <cell r="G288">
            <v>0</v>
          </cell>
          <cell r="H288">
            <v>0</v>
          </cell>
          <cell r="I288">
            <v>0</v>
          </cell>
          <cell r="J288" t="e">
            <v>#DIV/0!</v>
          </cell>
        </row>
        <row r="289">
          <cell r="A289">
            <v>206122320</v>
          </cell>
          <cell r="B289" t="str">
            <v>Шодлик Диёр Фуркат</v>
          </cell>
          <cell r="C289">
            <v>0</v>
          </cell>
          <cell r="D289">
            <v>0</v>
          </cell>
          <cell r="E289">
            <v>0</v>
          </cell>
          <cell r="F289" t="str">
            <v>Шодлик Диёр Фуркат</v>
          </cell>
          <cell r="G289">
            <v>6309.6</v>
          </cell>
          <cell r="H289">
            <v>1431.3</v>
          </cell>
          <cell r="I289">
            <v>1123.5999999999999</v>
          </cell>
          <cell r="J289" t="e">
            <v>#DIV/0!</v>
          </cell>
        </row>
        <row r="290">
          <cell r="A290">
            <v>206123461</v>
          </cell>
          <cell r="B290" t="str">
            <v>Каххор Азимов</v>
          </cell>
          <cell r="C290">
            <v>0</v>
          </cell>
          <cell r="D290" t="str">
            <v>Каххор Азимов (тугатилган)</v>
          </cell>
          <cell r="E290">
            <v>257.7</v>
          </cell>
          <cell r="F290">
            <v>0</v>
          </cell>
          <cell r="G290">
            <v>0</v>
          </cell>
          <cell r="H290">
            <v>0</v>
          </cell>
          <cell r="I290">
            <v>0</v>
          </cell>
          <cell r="J290" t="e">
            <v>#DIV/0!</v>
          </cell>
        </row>
        <row r="291">
          <cell r="A291">
            <v>206122337</v>
          </cell>
          <cell r="B291" t="str">
            <v>Жалил Мафтуна</v>
          </cell>
          <cell r="C291">
            <v>0</v>
          </cell>
          <cell r="D291" t="str">
            <v>Жалил Мафтуна</v>
          </cell>
          <cell r="E291">
            <v>1173.5999999999999</v>
          </cell>
          <cell r="F291">
            <v>0</v>
          </cell>
          <cell r="G291">
            <v>0</v>
          </cell>
          <cell r="H291">
            <v>0</v>
          </cell>
          <cell r="I291">
            <v>0</v>
          </cell>
          <cell r="J291" t="e">
            <v>#DIV/0!</v>
          </cell>
        </row>
        <row r="292">
          <cell r="B292" t="str">
            <v>жами</v>
          </cell>
          <cell r="C292">
            <v>0</v>
          </cell>
          <cell r="D292" t="str">
            <v>жами</v>
          </cell>
          <cell r="E292">
            <v>0</v>
          </cell>
          <cell r="F292">
            <v>0</v>
          </cell>
          <cell r="G292">
            <v>0</v>
          </cell>
          <cell r="H292">
            <v>0</v>
          </cell>
          <cell r="I292">
            <v>0</v>
          </cell>
          <cell r="J292">
            <v>78.502061063368956</v>
          </cell>
        </row>
        <row r="293">
          <cell r="A293">
            <v>300818903</v>
          </cell>
          <cell r="B293" t="str">
            <v>Зарафшон нажот дурдонаси</v>
          </cell>
          <cell r="C293">
            <v>0</v>
          </cell>
          <cell r="D293" t="str">
            <v>Зарафшон нажот дурдонаси</v>
          </cell>
          <cell r="E293" t="str">
            <v/>
          </cell>
          <cell r="F293">
            <v>0</v>
          </cell>
          <cell r="G293">
            <v>6131.5</v>
          </cell>
          <cell r="H293">
            <v>0</v>
          </cell>
          <cell r="I293">
            <v>0</v>
          </cell>
          <cell r="J293" t="e">
            <v>#DIV/0!</v>
          </cell>
        </row>
        <row r="294">
          <cell r="A294">
            <v>203364742</v>
          </cell>
          <cell r="B294" t="str">
            <v>Хасан бобо</v>
          </cell>
          <cell r="C294">
            <v>0</v>
          </cell>
          <cell r="D294">
            <v>0</v>
          </cell>
          <cell r="E294">
            <v>0</v>
          </cell>
          <cell r="F294" t="str">
            <v>Хасан бобо</v>
          </cell>
          <cell r="G294">
            <v>0</v>
          </cell>
          <cell r="H294">
            <v>0</v>
          </cell>
          <cell r="I294">
            <v>0</v>
          </cell>
          <cell r="J294" t="e">
            <v>#DIV/0!</v>
          </cell>
        </row>
        <row r="295">
          <cell r="B295" t="str">
            <v>жами</v>
          </cell>
          <cell r="C295">
            <v>0</v>
          </cell>
          <cell r="D295" t="str">
            <v>жами</v>
          </cell>
          <cell r="E295">
            <v>0</v>
          </cell>
          <cell r="F295">
            <v>0</v>
          </cell>
          <cell r="G295">
            <v>0</v>
          </cell>
          <cell r="H295">
            <v>0</v>
          </cell>
          <cell r="I295">
            <v>0</v>
          </cell>
          <cell r="J295" t="e">
            <v>#DIV/0!</v>
          </cell>
        </row>
        <row r="296">
          <cell r="A296">
            <v>206122352</v>
          </cell>
          <cell r="B296" t="str">
            <v>Сухроб Мурот саот</v>
          </cell>
          <cell r="C296">
            <v>0</v>
          </cell>
          <cell r="D296" t="str">
            <v>Сухроб Мурот саот</v>
          </cell>
          <cell r="E296">
            <v>651.29999999999995</v>
          </cell>
          <cell r="F296">
            <v>0</v>
          </cell>
          <cell r="G296">
            <v>8203.7999999999993</v>
          </cell>
          <cell r="H296">
            <v>1005.8</v>
          </cell>
          <cell r="I296">
            <v>789.6</v>
          </cell>
          <cell r="J296" t="e">
            <v>#DIV/0!</v>
          </cell>
        </row>
        <row r="297">
          <cell r="A297">
            <v>206123485</v>
          </cell>
          <cell r="B297" t="str">
            <v>Улугбек Отабек</v>
          </cell>
          <cell r="C297">
            <v>0</v>
          </cell>
          <cell r="D297" t="str">
            <v>Улугбек Отабек</v>
          </cell>
          <cell r="E297">
            <v>354.5</v>
          </cell>
          <cell r="F297">
            <v>0</v>
          </cell>
          <cell r="G297">
            <v>0</v>
          </cell>
          <cell r="H297">
            <v>0</v>
          </cell>
          <cell r="I297">
            <v>0</v>
          </cell>
          <cell r="J297" t="e">
            <v>#DIV/0!</v>
          </cell>
        </row>
        <row r="298">
          <cell r="A298">
            <v>206123478</v>
          </cell>
          <cell r="B298" t="str">
            <v>Боймурод Шахзод ББ</v>
          </cell>
          <cell r="C298">
            <v>0</v>
          </cell>
          <cell r="D298">
            <v>0</v>
          </cell>
          <cell r="E298">
            <v>0</v>
          </cell>
          <cell r="F298" t="str">
            <v>Боймурод Шахзод ББ</v>
          </cell>
          <cell r="G298">
            <v>0</v>
          </cell>
          <cell r="H298">
            <v>0</v>
          </cell>
          <cell r="I298">
            <v>0</v>
          </cell>
          <cell r="J298" t="e">
            <v>#DIV/0!</v>
          </cell>
        </row>
        <row r="299">
          <cell r="B299" t="str">
            <v>жами</v>
          </cell>
          <cell r="C299">
            <v>0</v>
          </cell>
          <cell r="D299" t="str">
            <v>жами</v>
          </cell>
          <cell r="E299">
            <v>0</v>
          </cell>
          <cell r="F299">
            <v>0</v>
          </cell>
          <cell r="G299">
            <v>0</v>
          </cell>
          <cell r="H299">
            <v>0</v>
          </cell>
          <cell r="I299">
            <v>0</v>
          </cell>
          <cell r="J299">
            <v>78.504672897196272</v>
          </cell>
        </row>
        <row r="300">
          <cell r="A300">
            <v>202079338</v>
          </cell>
          <cell r="B300" t="str">
            <v>Эсанбой</v>
          </cell>
          <cell r="C300">
            <v>0</v>
          </cell>
          <cell r="D300">
            <v>0</v>
          </cell>
          <cell r="E300">
            <v>0</v>
          </cell>
          <cell r="F300" t="str">
            <v>Эсанбой</v>
          </cell>
          <cell r="G300">
            <v>3379</v>
          </cell>
          <cell r="H300">
            <v>541.70000000000005</v>
          </cell>
          <cell r="I300">
            <v>425.3</v>
          </cell>
          <cell r="J300" t="e">
            <v>#DIV/0!</v>
          </cell>
        </row>
        <row r="301">
          <cell r="A301">
            <v>203015985</v>
          </cell>
          <cell r="B301" t="str">
            <v>Бойли бобо</v>
          </cell>
          <cell r="C301">
            <v>0</v>
          </cell>
          <cell r="D301" t="str">
            <v>Бойли бобо</v>
          </cell>
          <cell r="E301">
            <v>541.70000000000005</v>
          </cell>
          <cell r="F301">
            <v>0</v>
          </cell>
          <cell r="G301">
            <v>0</v>
          </cell>
          <cell r="H301">
            <v>0</v>
          </cell>
          <cell r="I301">
            <v>0</v>
          </cell>
          <cell r="J301" t="e">
            <v>#DIV/0!</v>
          </cell>
        </row>
        <row r="302">
          <cell r="B302" t="str">
            <v>Зухро</v>
          </cell>
          <cell r="C302">
            <v>0</v>
          </cell>
          <cell r="D302" t="str">
            <v>Зухро</v>
          </cell>
          <cell r="E302">
            <v>0</v>
          </cell>
          <cell r="F302">
            <v>0</v>
          </cell>
          <cell r="G302">
            <v>0</v>
          </cell>
          <cell r="H302">
            <v>0</v>
          </cell>
          <cell r="I302">
            <v>0</v>
          </cell>
          <cell r="J302" t="e">
            <v>#DIV/0!</v>
          </cell>
        </row>
        <row r="303">
          <cell r="B303" t="str">
            <v>жами</v>
          </cell>
          <cell r="C303">
            <v>0</v>
          </cell>
          <cell r="D303" t="str">
            <v>жами</v>
          </cell>
          <cell r="E303">
            <v>0</v>
          </cell>
          <cell r="F303">
            <v>0</v>
          </cell>
          <cell r="G303">
            <v>0</v>
          </cell>
          <cell r="H303">
            <v>0</v>
          </cell>
          <cell r="I303">
            <v>0</v>
          </cell>
          <cell r="J303">
            <v>78.512091563596073</v>
          </cell>
        </row>
        <row r="304">
          <cell r="A304">
            <v>300249234</v>
          </cell>
          <cell r="B304" t="str">
            <v>мамазиё Зохид олтин даласи</v>
          </cell>
          <cell r="C304">
            <v>0</v>
          </cell>
          <cell r="D304" t="str">
            <v>мамазиё Зохид олтин даласи</v>
          </cell>
          <cell r="E304" t="str">
            <v/>
          </cell>
          <cell r="F304">
            <v>0</v>
          </cell>
          <cell r="G304">
            <v>608.4</v>
          </cell>
          <cell r="H304">
            <v>0</v>
          </cell>
          <cell r="I304">
            <v>0</v>
          </cell>
          <cell r="J304" t="e">
            <v>#DIV/0!</v>
          </cell>
        </row>
        <row r="305">
          <cell r="A305">
            <v>205012577</v>
          </cell>
          <cell r="B305" t="str">
            <v>Акобир Диёра</v>
          </cell>
          <cell r="C305">
            <v>0</v>
          </cell>
          <cell r="D305">
            <v>0</v>
          </cell>
          <cell r="E305">
            <v>0</v>
          </cell>
          <cell r="F305" t="str">
            <v>Акобир Диёра</v>
          </cell>
          <cell r="G305">
            <v>0</v>
          </cell>
          <cell r="H305">
            <v>0</v>
          </cell>
          <cell r="I305">
            <v>0</v>
          </cell>
          <cell r="J305" t="e">
            <v>#DIV/0!</v>
          </cell>
        </row>
        <row r="306">
          <cell r="B306" t="str">
            <v>Азиз</v>
          </cell>
          <cell r="C306">
            <v>0</v>
          </cell>
          <cell r="D306" t="str">
            <v>Азиз</v>
          </cell>
          <cell r="E306">
            <v>0</v>
          </cell>
          <cell r="F306">
            <v>0</v>
          </cell>
          <cell r="G306">
            <v>0</v>
          </cell>
          <cell r="H306">
            <v>0</v>
          </cell>
          <cell r="I306">
            <v>0</v>
          </cell>
          <cell r="J306" t="e">
            <v>#DIV/0!</v>
          </cell>
        </row>
        <row r="307">
          <cell r="B307" t="str">
            <v>жами</v>
          </cell>
          <cell r="C307">
            <v>0</v>
          </cell>
          <cell r="D307" t="str">
            <v>жами</v>
          </cell>
          <cell r="E307">
            <v>0</v>
          </cell>
          <cell r="F307">
            <v>0</v>
          </cell>
          <cell r="G307">
            <v>0</v>
          </cell>
          <cell r="H307">
            <v>0</v>
          </cell>
          <cell r="I307">
            <v>0</v>
          </cell>
          <cell r="J307" t="e">
            <v>#DIV/0!</v>
          </cell>
        </row>
        <row r="308">
          <cell r="A308">
            <v>206122313</v>
          </cell>
          <cell r="B308" t="str">
            <v>Палковник Нурали</v>
          </cell>
          <cell r="C308">
            <v>0</v>
          </cell>
          <cell r="D308" t="str">
            <v>Палковник Нурали</v>
          </cell>
          <cell r="E308">
            <v>945.1</v>
          </cell>
          <cell r="F308">
            <v>0</v>
          </cell>
          <cell r="G308">
            <v>3177.8</v>
          </cell>
          <cell r="H308">
            <v>945.1</v>
          </cell>
          <cell r="I308">
            <v>741.9</v>
          </cell>
          <cell r="J308" t="e">
            <v>#DIV/0!</v>
          </cell>
        </row>
        <row r="309">
          <cell r="A309">
            <v>300767500</v>
          </cell>
          <cell r="B309" t="str">
            <v>Ражаб Шахбоз Достон дурдонаси</v>
          </cell>
          <cell r="C309">
            <v>0</v>
          </cell>
          <cell r="D309">
            <v>0</v>
          </cell>
          <cell r="E309">
            <v>0</v>
          </cell>
          <cell r="F309" t="str">
            <v>Ражаб Шахбоз Достон дурдонаси</v>
          </cell>
          <cell r="G309">
            <v>0</v>
          </cell>
          <cell r="H309">
            <v>0</v>
          </cell>
          <cell r="I309">
            <v>0</v>
          </cell>
          <cell r="J309" t="e">
            <v>#DIV/0!</v>
          </cell>
        </row>
        <row r="310">
          <cell r="B310" t="str">
            <v>жами</v>
          </cell>
          <cell r="C310">
            <v>0</v>
          </cell>
          <cell r="D310" t="str">
            <v>жами</v>
          </cell>
          <cell r="E310">
            <v>0</v>
          </cell>
          <cell r="F310">
            <v>0</v>
          </cell>
          <cell r="G310">
            <v>0</v>
          </cell>
          <cell r="H310">
            <v>0</v>
          </cell>
          <cell r="I310">
            <v>0</v>
          </cell>
          <cell r="J310" t="e">
            <v>#DIV/0!</v>
          </cell>
        </row>
        <row r="311">
          <cell r="A311">
            <v>202594670</v>
          </cell>
          <cell r="B311" t="str">
            <v>Тепа</v>
          </cell>
          <cell r="C311">
            <v>0</v>
          </cell>
          <cell r="D311">
            <v>0</v>
          </cell>
          <cell r="E311">
            <v>0</v>
          </cell>
          <cell r="F311" t="str">
            <v>Тепа</v>
          </cell>
          <cell r="G311">
            <v>5238.6000000000004</v>
          </cell>
          <cell r="H311">
            <v>1559.3</v>
          </cell>
          <cell r="I311">
            <v>1224.0999999999999</v>
          </cell>
          <cell r="J311">
            <v>78.499629668818116</v>
          </cell>
        </row>
        <row r="312">
          <cell r="A312">
            <v>200767005</v>
          </cell>
          <cell r="B312" t="str">
            <v>Илгор</v>
          </cell>
          <cell r="C312">
            <v>0</v>
          </cell>
          <cell r="D312" t="str">
            <v>Илгор</v>
          </cell>
          <cell r="E312">
            <v>1559.3</v>
          </cell>
          <cell r="F312">
            <v>0</v>
          </cell>
          <cell r="G312">
            <v>0</v>
          </cell>
          <cell r="H312">
            <v>0</v>
          </cell>
          <cell r="I312">
            <v>0</v>
          </cell>
          <cell r="J312" t="e">
            <v>#DIV/0!</v>
          </cell>
        </row>
        <row r="313">
          <cell r="B313" t="str">
            <v>жами</v>
          </cell>
          <cell r="C313">
            <v>0</v>
          </cell>
          <cell r="D313" t="str">
            <v>жами</v>
          </cell>
          <cell r="E313">
            <v>0</v>
          </cell>
          <cell r="F313">
            <v>0</v>
          </cell>
          <cell r="G313">
            <v>0</v>
          </cell>
          <cell r="H313">
            <v>0</v>
          </cell>
          <cell r="I313">
            <v>0</v>
          </cell>
          <cell r="J313" t="e">
            <v>#DIV/0!</v>
          </cell>
        </row>
        <row r="314">
          <cell r="A314">
            <v>206122305</v>
          </cell>
          <cell r="B314" t="str">
            <v>Хамдамов абдураим</v>
          </cell>
          <cell r="C314">
            <v>0</v>
          </cell>
          <cell r="D314" t="str">
            <v>Хамдамов абдураим</v>
          </cell>
          <cell r="E314">
            <v>488.2</v>
          </cell>
          <cell r="F314">
            <v>0</v>
          </cell>
          <cell r="G314">
            <v>1856.7</v>
          </cell>
          <cell r="H314">
            <v>488.2</v>
          </cell>
          <cell r="I314">
            <v>0</v>
          </cell>
          <cell r="J314">
            <v>78.503174501378822</v>
          </cell>
        </row>
        <row r="315">
          <cell r="A315">
            <v>206143445</v>
          </cell>
          <cell r="B315" t="str">
            <v>Ферузбек Фаррухбек</v>
          </cell>
          <cell r="C315">
            <v>0</v>
          </cell>
          <cell r="D315">
            <v>0</v>
          </cell>
          <cell r="E315">
            <v>0</v>
          </cell>
          <cell r="F315" t="str">
            <v>Ферузбек Фаррухбек</v>
          </cell>
          <cell r="G315">
            <v>0</v>
          </cell>
          <cell r="H315">
            <v>0</v>
          </cell>
          <cell r="I315">
            <v>0</v>
          </cell>
          <cell r="J315" t="e">
            <v>#DIV/0!</v>
          </cell>
        </row>
        <row r="316">
          <cell r="B316" t="str">
            <v>жами</v>
          </cell>
          <cell r="C316">
            <v>0</v>
          </cell>
          <cell r="D316" t="str">
            <v>жами</v>
          </cell>
          <cell r="E316">
            <v>0</v>
          </cell>
          <cell r="F316">
            <v>0</v>
          </cell>
          <cell r="G316">
            <v>0</v>
          </cell>
          <cell r="H316">
            <v>0</v>
          </cell>
          <cell r="I316">
            <v>0</v>
          </cell>
          <cell r="J316" t="e">
            <v>#DIV/0!</v>
          </cell>
        </row>
        <row r="317">
          <cell r="A317">
            <v>202735526</v>
          </cell>
          <cell r="B317" t="str">
            <v xml:space="preserve">Зарнур </v>
          </cell>
          <cell r="C317">
            <v>0</v>
          </cell>
          <cell r="D317" t="str">
            <v xml:space="preserve">Зарнур </v>
          </cell>
          <cell r="E317" t="str">
            <v/>
          </cell>
          <cell r="F317">
            <v>0</v>
          </cell>
          <cell r="G317">
            <v>4911.2</v>
          </cell>
          <cell r="H317">
            <v>0</v>
          </cell>
          <cell r="I317">
            <v>0</v>
          </cell>
          <cell r="J317">
            <v>0</v>
          </cell>
        </row>
        <row r="318">
          <cell r="A318">
            <v>202196249</v>
          </cell>
          <cell r="B318" t="str">
            <v>Муроб</v>
          </cell>
          <cell r="C318">
            <v>0</v>
          </cell>
          <cell r="D318">
            <v>0</v>
          </cell>
          <cell r="E318">
            <v>0</v>
          </cell>
          <cell r="F318" t="str">
            <v>Муроб</v>
          </cell>
          <cell r="G318">
            <v>0</v>
          </cell>
          <cell r="H318">
            <v>0</v>
          </cell>
          <cell r="I318">
            <v>0</v>
          </cell>
          <cell r="J318" t="e">
            <v>#DIV/0!</v>
          </cell>
        </row>
        <row r="319">
          <cell r="B319" t="str">
            <v>жами</v>
          </cell>
          <cell r="C319">
            <v>0</v>
          </cell>
          <cell r="D319" t="str">
            <v>жами</v>
          </cell>
          <cell r="E319">
            <v>0</v>
          </cell>
          <cell r="F319">
            <v>0</v>
          </cell>
          <cell r="G319">
            <v>0</v>
          </cell>
          <cell r="H319">
            <v>0</v>
          </cell>
          <cell r="I319">
            <v>0</v>
          </cell>
          <cell r="J319" t="e">
            <v>#DIV/0!</v>
          </cell>
        </row>
        <row r="320">
          <cell r="A320">
            <v>204728477</v>
          </cell>
          <cell r="B320" t="str">
            <v>Жума Гелди бобо</v>
          </cell>
          <cell r="C320">
            <v>0</v>
          </cell>
          <cell r="D320" t="str">
            <v>Жума Гелди бобо</v>
          </cell>
          <cell r="E320">
            <v>516.4</v>
          </cell>
          <cell r="F320">
            <v>0</v>
          </cell>
          <cell r="G320">
            <v>8204.9</v>
          </cell>
          <cell r="H320">
            <v>805.30000000000007</v>
          </cell>
          <cell r="I320">
            <v>409.4</v>
          </cell>
          <cell r="J320" t="e">
            <v>#DIV/0!</v>
          </cell>
        </row>
        <row r="321">
          <cell r="A321">
            <v>202108901</v>
          </cell>
          <cell r="B321" t="str">
            <v>Равот</v>
          </cell>
          <cell r="C321">
            <v>0</v>
          </cell>
          <cell r="D321" t="str">
            <v>Равот</v>
          </cell>
          <cell r="E321" t="str">
            <v/>
          </cell>
          <cell r="F321">
            <v>0</v>
          </cell>
          <cell r="G321">
            <v>0</v>
          </cell>
          <cell r="H321">
            <v>0</v>
          </cell>
          <cell r="I321">
            <v>0</v>
          </cell>
          <cell r="J321" t="e">
            <v>#DIV/0!</v>
          </cell>
        </row>
        <row r="322">
          <cell r="A322">
            <v>203533738</v>
          </cell>
          <cell r="B322" t="str">
            <v>Ботиржон</v>
          </cell>
          <cell r="C322">
            <v>0</v>
          </cell>
          <cell r="D322" t="str">
            <v>Ботиржон</v>
          </cell>
          <cell r="E322">
            <v>48.7</v>
          </cell>
          <cell r="F322">
            <v>0</v>
          </cell>
          <cell r="G322">
            <v>0</v>
          </cell>
          <cell r="H322">
            <v>0</v>
          </cell>
          <cell r="I322">
            <v>0</v>
          </cell>
          <cell r="J322" t="e">
            <v>#DIV/0!</v>
          </cell>
        </row>
        <row r="323">
          <cell r="B323" t="str">
            <v>Мухаммади бобо</v>
          </cell>
          <cell r="C323">
            <v>0</v>
          </cell>
          <cell r="D323" t="str">
            <v>Мухаммади бобо</v>
          </cell>
          <cell r="E323">
            <v>0</v>
          </cell>
          <cell r="F323">
            <v>0</v>
          </cell>
          <cell r="G323">
            <v>0</v>
          </cell>
          <cell r="H323">
            <v>0</v>
          </cell>
          <cell r="I323">
            <v>0</v>
          </cell>
          <cell r="J323">
            <v>50.838196945237797</v>
          </cell>
        </row>
        <row r="324">
          <cell r="A324">
            <v>202088041</v>
          </cell>
          <cell r="B324" t="str">
            <v>Бахтиёр</v>
          </cell>
          <cell r="C324">
            <v>0</v>
          </cell>
          <cell r="D324" t="str">
            <v>Бахтиёр</v>
          </cell>
          <cell r="E324">
            <v>0.8</v>
          </cell>
          <cell r="F324">
            <v>0</v>
          </cell>
          <cell r="G324">
            <v>0</v>
          </cell>
          <cell r="H324">
            <v>0</v>
          </cell>
          <cell r="I324">
            <v>0</v>
          </cell>
          <cell r="J324" t="e">
            <v>#DIV/0!</v>
          </cell>
        </row>
        <row r="325">
          <cell r="A325">
            <v>202612362</v>
          </cell>
          <cell r="B325" t="str">
            <v>Дилафруз</v>
          </cell>
          <cell r="C325">
            <v>0</v>
          </cell>
          <cell r="D325">
            <v>0</v>
          </cell>
          <cell r="E325">
            <v>0</v>
          </cell>
          <cell r="F325" t="str">
            <v>Дилафруз</v>
          </cell>
          <cell r="G325">
            <v>0</v>
          </cell>
          <cell r="H325">
            <v>0</v>
          </cell>
          <cell r="I325">
            <v>0</v>
          </cell>
          <cell r="J325" t="e">
            <v>#DIV/0!</v>
          </cell>
        </row>
        <row r="326">
          <cell r="A326">
            <v>203352053</v>
          </cell>
          <cell r="B326" t="str">
            <v>Чулпоной</v>
          </cell>
          <cell r="C326">
            <v>0</v>
          </cell>
          <cell r="D326" t="str">
            <v>Чулпоной</v>
          </cell>
          <cell r="E326">
            <v>194.3</v>
          </cell>
          <cell r="F326">
            <v>0</v>
          </cell>
          <cell r="G326">
            <v>0</v>
          </cell>
          <cell r="H326">
            <v>0</v>
          </cell>
          <cell r="I326">
            <v>0</v>
          </cell>
          <cell r="J326" t="e">
            <v>#DIV/0!</v>
          </cell>
        </row>
        <row r="327">
          <cell r="A327">
            <v>203527657</v>
          </cell>
          <cell r="B327" t="str">
            <v>Алим бобо</v>
          </cell>
          <cell r="C327">
            <v>0</v>
          </cell>
          <cell r="D327" t="str">
            <v>Алим бобо</v>
          </cell>
          <cell r="E327">
            <v>45.1</v>
          </cell>
          <cell r="F327">
            <v>0</v>
          </cell>
          <cell r="G327">
            <v>0</v>
          </cell>
          <cell r="H327">
            <v>0</v>
          </cell>
          <cell r="I327">
            <v>0</v>
          </cell>
          <cell r="J327" t="e">
            <v>#DIV/0!</v>
          </cell>
        </row>
        <row r="328">
          <cell r="B328" t="str">
            <v>жами</v>
          </cell>
          <cell r="C328">
            <v>0</v>
          </cell>
          <cell r="D328" t="str">
            <v>жами</v>
          </cell>
          <cell r="E328">
            <v>0</v>
          </cell>
          <cell r="F328">
            <v>0</v>
          </cell>
          <cell r="G328">
            <v>0</v>
          </cell>
          <cell r="H328">
            <v>0</v>
          </cell>
          <cell r="I328">
            <v>0</v>
          </cell>
          <cell r="J328" t="e">
            <v>#DIV/0!</v>
          </cell>
        </row>
        <row r="329">
          <cell r="A329">
            <v>205275954</v>
          </cell>
          <cell r="B329" t="str">
            <v>Хуррам она</v>
          </cell>
          <cell r="C329">
            <v>0</v>
          </cell>
          <cell r="D329" t="str">
            <v>Хуррам она</v>
          </cell>
          <cell r="E329">
            <v>40.299999999999997</v>
          </cell>
          <cell r="F329">
            <v>0</v>
          </cell>
          <cell r="G329">
            <v>314.60000000000002</v>
          </cell>
          <cell r="H329">
            <v>50.899999999999991</v>
          </cell>
          <cell r="I329">
            <v>0</v>
          </cell>
          <cell r="J329" t="e">
            <v>#DIV/0!</v>
          </cell>
        </row>
        <row r="330">
          <cell r="A330">
            <v>203700252</v>
          </cell>
          <cell r="B330" t="str">
            <v>Дилдора</v>
          </cell>
          <cell r="C330">
            <v>0</v>
          </cell>
          <cell r="D330" t="str">
            <v>Дилдора</v>
          </cell>
          <cell r="E330">
            <v>9.3000000000000007</v>
          </cell>
          <cell r="F330">
            <v>0</v>
          </cell>
          <cell r="G330">
            <v>0</v>
          </cell>
          <cell r="H330">
            <v>0</v>
          </cell>
          <cell r="I330">
            <v>0</v>
          </cell>
          <cell r="J330" t="e">
            <v>#DIV/0!</v>
          </cell>
        </row>
        <row r="331">
          <cell r="A331">
            <v>203477127</v>
          </cell>
          <cell r="B331" t="str">
            <v>Ёркул бобо</v>
          </cell>
          <cell r="C331">
            <v>0</v>
          </cell>
          <cell r="D331">
            <v>0</v>
          </cell>
          <cell r="E331">
            <v>0</v>
          </cell>
          <cell r="F331" t="str">
            <v>Ёркул бобо</v>
          </cell>
          <cell r="G331">
            <v>0</v>
          </cell>
          <cell r="H331">
            <v>0</v>
          </cell>
          <cell r="I331">
            <v>0</v>
          </cell>
          <cell r="J331" t="e">
            <v>#DIV/0!</v>
          </cell>
        </row>
        <row r="332">
          <cell r="A332">
            <v>200767155</v>
          </cell>
          <cell r="B332" t="str">
            <v>Бекназар</v>
          </cell>
          <cell r="C332">
            <v>0</v>
          </cell>
          <cell r="D332" t="str">
            <v>Бекназар</v>
          </cell>
          <cell r="E332">
            <v>0.4</v>
          </cell>
          <cell r="F332">
            <v>0</v>
          </cell>
          <cell r="G332">
            <v>0</v>
          </cell>
          <cell r="H332">
            <v>0</v>
          </cell>
          <cell r="I332">
            <v>0</v>
          </cell>
          <cell r="J332">
            <v>0</v>
          </cell>
        </row>
        <row r="333">
          <cell r="A333">
            <v>202109038</v>
          </cell>
          <cell r="B333" t="str">
            <v>Омад</v>
          </cell>
          <cell r="C333">
            <v>0</v>
          </cell>
          <cell r="D333" t="str">
            <v>Омад</v>
          </cell>
          <cell r="E333">
            <v>0.9</v>
          </cell>
          <cell r="F333">
            <v>0</v>
          </cell>
          <cell r="G333">
            <v>0</v>
          </cell>
          <cell r="H333">
            <v>0</v>
          </cell>
          <cell r="I333">
            <v>0</v>
          </cell>
          <cell r="J333" t="e">
            <v>#DIV/0!</v>
          </cell>
        </row>
        <row r="334">
          <cell r="B334" t="str">
            <v>жами</v>
          </cell>
          <cell r="C334">
            <v>0</v>
          </cell>
          <cell r="D334" t="str">
            <v>жами</v>
          </cell>
          <cell r="E334">
            <v>0</v>
          </cell>
          <cell r="F334">
            <v>0</v>
          </cell>
          <cell r="G334">
            <v>0</v>
          </cell>
          <cell r="H334">
            <v>0</v>
          </cell>
          <cell r="I334">
            <v>0</v>
          </cell>
          <cell r="J334" t="e">
            <v>#DIV/0!</v>
          </cell>
        </row>
        <row r="335">
          <cell r="A335">
            <v>205541268</v>
          </cell>
          <cell r="B335" t="str">
            <v>Курбон замин</v>
          </cell>
          <cell r="C335">
            <v>0</v>
          </cell>
          <cell r="D335" t="str">
            <v>Курбон замин</v>
          </cell>
          <cell r="E335">
            <v>583</v>
          </cell>
          <cell r="F335">
            <v>0</v>
          </cell>
          <cell r="G335">
            <v>9355.1</v>
          </cell>
          <cell r="H335">
            <v>686.6</v>
          </cell>
          <cell r="I335">
            <v>537</v>
          </cell>
          <cell r="J335" t="e">
            <v>#DIV/0!</v>
          </cell>
        </row>
        <row r="336">
          <cell r="A336">
            <v>205511304</v>
          </cell>
          <cell r="B336" t="str">
            <v>Уста Темур</v>
          </cell>
          <cell r="C336">
            <v>0</v>
          </cell>
          <cell r="D336">
            <v>0</v>
          </cell>
          <cell r="E336">
            <v>0</v>
          </cell>
          <cell r="F336" t="str">
            <v>Уста Темур</v>
          </cell>
          <cell r="G336">
            <v>0</v>
          </cell>
          <cell r="H336">
            <v>0</v>
          </cell>
          <cell r="I336">
            <v>0</v>
          </cell>
          <cell r="J336" t="e">
            <v>#DIV/0!</v>
          </cell>
        </row>
        <row r="337">
          <cell r="A337">
            <v>202521302</v>
          </cell>
          <cell r="B337" t="str">
            <v>Аччи</v>
          </cell>
          <cell r="C337">
            <v>0</v>
          </cell>
          <cell r="D337" t="str">
            <v>Аччи</v>
          </cell>
          <cell r="E337" t="str">
            <v/>
          </cell>
          <cell r="F337">
            <v>0</v>
          </cell>
          <cell r="G337">
            <v>0</v>
          </cell>
          <cell r="H337">
            <v>0</v>
          </cell>
          <cell r="I337">
            <v>0</v>
          </cell>
          <cell r="J337" t="e">
            <v>#DIV/0!</v>
          </cell>
        </row>
        <row r="338">
          <cell r="A338">
            <v>200767124</v>
          </cell>
          <cell r="B338" t="str">
            <v>Мавлон бой</v>
          </cell>
          <cell r="C338">
            <v>0</v>
          </cell>
          <cell r="D338" t="str">
            <v>Мавлон бой</v>
          </cell>
          <cell r="E338" t="str">
            <v/>
          </cell>
          <cell r="F338">
            <v>0</v>
          </cell>
          <cell r="G338">
            <v>0</v>
          </cell>
          <cell r="H338">
            <v>0</v>
          </cell>
          <cell r="I338">
            <v>0</v>
          </cell>
          <cell r="J338">
            <v>78.211476842411884</v>
          </cell>
        </row>
        <row r="339">
          <cell r="A339">
            <v>205511312</v>
          </cell>
          <cell r="B339" t="str">
            <v>Шоди боги бустон КШН</v>
          </cell>
          <cell r="C339">
            <v>0</v>
          </cell>
          <cell r="D339" t="str">
            <v>Шоди боги бустон КШН (тугатилган)</v>
          </cell>
          <cell r="E339">
            <v>103.6</v>
          </cell>
          <cell r="F339">
            <v>0</v>
          </cell>
          <cell r="G339">
            <v>0</v>
          </cell>
          <cell r="H339">
            <v>0</v>
          </cell>
          <cell r="I339">
            <v>0</v>
          </cell>
          <cell r="J339" t="e">
            <v>#DIV/0!</v>
          </cell>
        </row>
        <row r="340">
          <cell r="B340" t="str">
            <v>жами</v>
          </cell>
          <cell r="C340">
            <v>0</v>
          </cell>
          <cell r="D340" t="str">
            <v>жами</v>
          </cell>
          <cell r="E340">
            <v>0</v>
          </cell>
          <cell r="F340">
            <v>0</v>
          </cell>
          <cell r="G340">
            <v>0</v>
          </cell>
          <cell r="H340">
            <v>0</v>
          </cell>
          <cell r="I340">
            <v>0</v>
          </cell>
          <cell r="J340" t="e">
            <v>#DIV/0!</v>
          </cell>
        </row>
        <row r="341">
          <cell r="A341">
            <v>205511074</v>
          </cell>
          <cell r="B341" t="str">
            <v>Кизлар равот</v>
          </cell>
          <cell r="C341">
            <v>0</v>
          </cell>
          <cell r="D341">
            <v>0</v>
          </cell>
          <cell r="E341">
            <v>0</v>
          </cell>
          <cell r="F341" t="str">
            <v>Кизлар равот</v>
          </cell>
          <cell r="G341">
            <v>3106.3</v>
          </cell>
          <cell r="H341">
            <v>0</v>
          </cell>
          <cell r="I341">
            <v>0</v>
          </cell>
          <cell r="J341" t="e">
            <v>#DIV/0!</v>
          </cell>
        </row>
        <row r="342">
          <cell r="B342" t="str">
            <v>жами</v>
          </cell>
          <cell r="C342">
            <v>0</v>
          </cell>
          <cell r="D342" t="str">
            <v>жами</v>
          </cell>
          <cell r="E342">
            <v>0</v>
          </cell>
          <cell r="F342">
            <v>0</v>
          </cell>
          <cell r="G342">
            <v>0</v>
          </cell>
          <cell r="H342">
            <v>0</v>
          </cell>
          <cell r="I342">
            <v>0</v>
          </cell>
          <cell r="J342" t="e">
            <v>#DIV/0!</v>
          </cell>
        </row>
        <row r="343">
          <cell r="A343">
            <v>205311363</v>
          </cell>
          <cell r="B343" t="str">
            <v>Тошбой бобо</v>
          </cell>
          <cell r="C343">
            <v>0</v>
          </cell>
          <cell r="D343">
            <v>0</v>
          </cell>
          <cell r="E343">
            <v>0</v>
          </cell>
          <cell r="F343" t="str">
            <v>Тошбой бобо</v>
          </cell>
          <cell r="G343">
            <v>1936</v>
          </cell>
          <cell r="H343">
            <v>360.4</v>
          </cell>
          <cell r="I343">
            <v>0</v>
          </cell>
          <cell r="J343" t="e">
            <v>#DIV/0!</v>
          </cell>
        </row>
        <row r="344">
          <cell r="A344">
            <v>200767148</v>
          </cell>
          <cell r="B344" t="str">
            <v>Болдир</v>
          </cell>
          <cell r="C344">
            <v>0</v>
          </cell>
          <cell r="D344" t="str">
            <v>Болдир</v>
          </cell>
          <cell r="E344">
            <v>353.7</v>
          </cell>
          <cell r="F344">
            <v>0</v>
          </cell>
          <cell r="G344">
            <v>0</v>
          </cell>
          <cell r="H344">
            <v>0</v>
          </cell>
          <cell r="I344">
            <v>0</v>
          </cell>
          <cell r="J344" t="e">
            <v>#DIV/0!</v>
          </cell>
        </row>
        <row r="345">
          <cell r="A345">
            <v>205567321</v>
          </cell>
          <cell r="B345" t="str">
            <v>Майрам</v>
          </cell>
          <cell r="C345">
            <v>0</v>
          </cell>
          <cell r="D345" t="str">
            <v>Майрам</v>
          </cell>
          <cell r="E345">
            <v>6.7</v>
          </cell>
          <cell r="F345">
            <v>0</v>
          </cell>
          <cell r="G345">
            <v>0</v>
          </cell>
          <cell r="H345">
            <v>0</v>
          </cell>
          <cell r="I345">
            <v>0</v>
          </cell>
          <cell r="J345" t="e">
            <v>#DIV/0!</v>
          </cell>
        </row>
        <row r="346">
          <cell r="B346" t="str">
            <v>жами</v>
          </cell>
          <cell r="C346">
            <v>0</v>
          </cell>
          <cell r="D346" t="str">
            <v>жами</v>
          </cell>
          <cell r="E346">
            <v>0</v>
          </cell>
          <cell r="F346">
            <v>0</v>
          </cell>
          <cell r="G346">
            <v>0</v>
          </cell>
          <cell r="H346">
            <v>0</v>
          </cell>
          <cell r="I346">
            <v>0</v>
          </cell>
          <cell r="J346">
            <v>0</v>
          </cell>
        </row>
        <row r="347">
          <cell r="A347">
            <v>204397280</v>
          </cell>
          <cell r="B347" t="str">
            <v>Мамат бута</v>
          </cell>
          <cell r="C347">
            <v>0</v>
          </cell>
          <cell r="D347" t="str">
            <v>Мамат бута</v>
          </cell>
          <cell r="E347">
            <v>308.2</v>
          </cell>
          <cell r="F347">
            <v>0</v>
          </cell>
          <cell r="G347">
            <v>11760.1</v>
          </cell>
          <cell r="H347">
            <v>2880.8</v>
          </cell>
          <cell r="I347">
            <v>2768.9</v>
          </cell>
          <cell r="J347" t="e">
            <v>#DIV/0!</v>
          </cell>
        </row>
        <row r="348">
          <cell r="A348">
            <v>205575992</v>
          </cell>
          <cell r="B348" t="str">
            <v>Норбута Хайитов</v>
          </cell>
          <cell r="C348">
            <v>0</v>
          </cell>
          <cell r="D348" t="str">
            <v>Норбута Хайитов</v>
          </cell>
          <cell r="E348">
            <v>670.8</v>
          </cell>
          <cell r="F348">
            <v>0</v>
          </cell>
          <cell r="G348">
            <v>0</v>
          </cell>
          <cell r="H348">
            <v>0</v>
          </cell>
          <cell r="I348">
            <v>0</v>
          </cell>
          <cell r="J348" t="e">
            <v>#DIV/0!</v>
          </cell>
        </row>
        <row r="349">
          <cell r="A349">
            <v>205541189</v>
          </cell>
          <cell r="B349" t="str">
            <v>Бувиш момо КИЭ фх</v>
          </cell>
          <cell r="C349">
            <v>0</v>
          </cell>
          <cell r="D349" t="str">
            <v>Бувиш момо КИЭ фх</v>
          </cell>
          <cell r="E349">
            <v>175.3</v>
          </cell>
          <cell r="F349">
            <v>0</v>
          </cell>
          <cell r="G349">
            <v>0</v>
          </cell>
          <cell r="H349">
            <v>0</v>
          </cell>
          <cell r="I349">
            <v>0</v>
          </cell>
          <cell r="J349" t="e">
            <v>#DIV/0!</v>
          </cell>
        </row>
        <row r="350">
          <cell r="A350">
            <v>300205756</v>
          </cell>
          <cell r="B350" t="str">
            <v>Ураков Сирожиддин пахта даласи</v>
          </cell>
          <cell r="C350">
            <v>0</v>
          </cell>
          <cell r="D350" t="str">
            <v>Ураков Сирожиддин пахта даласи</v>
          </cell>
          <cell r="E350">
            <v>832.1</v>
          </cell>
          <cell r="F350">
            <v>0</v>
          </cell>
          <cell r="G350">
            <v>0</v>
          </cell>
          <cell r="H350">
            <v>0</v>
          </cell>
          <cell r="I350">
            <v>0</v>
          </cell>
          <cell r="J350">
            <v>96.115662316023318</v>
          </cell>
        </row>
        <row r="351">
          <cell r="A351">
            <v>205235648</v>
          </cell>
          <cell r="B351" t="str">
            <v>Пулат момо</v>
          </cell>
          <cell r="C351">
            <v>0</v>
          </cell>
          <cell r="D351">
            <v>0</v>
          </cell>
          <cell r="E351">
            <v>0</v>
          </cell>
          <cell r="F351" t="str">
            <v>Пулат момо</v>
          </cell>
          <cell r="G351">
            <v>0</v>
          </cell>
          <cell r="H351">
            <v>0</v>
          </cell>
          <cell r="I351">
            <v>0</v>
          </cell>
          <cell r="J351" t="e">
            <v>#DIV/0!</v>
          </cell>
        </row>
        <row r="352">
          <cell r="A352">
            <v>205231717</v>
          </cell>
          <cell r="B352" t="str">
            <v>Мард Углон</v>
          </cell>
          <cell r="C352">
            <v>0</v>
          </cell>
          <cell r="D352" t="str">
            <v>Мард Углон</v>
          </cell>
          <cell r="E352">
            <v>140.1</v>
          </cell>
          <cell r="F352">
            <v>0</v>
          </cell>
          <cell r="G352">
            <v>0</v>
          </cell>
          <cell r="H352">
            <v>0</v>
          </cell>
          <cell r="I352">
            <v>0</v>
          </cell>
          <cell r="J352" t="e">
            <v>#DIV/0!</v>
          </cell>
        </row>
        <row r="353">
          <cell r="A353">
            <v>205275947</v>
          </cell>
          <cell r="B353" t="str">
            <v>Ёкуб бобо</v>
          </cell>
          <cell r="C353">
            <v>0</v>
          </cell>
          <cell r="D353" t="str">
            <v>Ёкуб бобо</v>
          </cell>
          <cell r="E353">
            <v>754.3</v>
          </cell>
          <cell r="F353">
            <v>0</v>
          </cell>
          <cell r="G353">
            <v>0</v>
          </cell>
          <cell r="H353">
            <v>0</v>
          </cell>
          <cell r="I353">
            <v>0</v>
          </cell>
          <cell r="J353" t="e">
            <v>#DIV/0!</v>
          </cell>
        </row>
        <row r="354">
          <cell r="B354" t="str">
            <v>жами</v>
          </cell>
          <cell r="C354">
            <v>0</v>
          </cell>
          <cell r="D354" t="str">
            <v>жами</v>
          </cell>
          <cell r="E354">
            <v>0</v>
          </cell>
          <cell r="F354">
            <v>0</v>
          </cell>
          <cell r="G354">
            <v>0</v>
          </cell>
          <cell r="H354">
            <v>0</v>
          </cell>
          <cell r="I354">
            <v>0</v>
          </cell>
          <cell r="J354" t="e">
            <v>#DIV/0!</v>
          </cell>
        </row>
        <row r="355">
          <cell r="A355">
            <v>205541275</v>
          </cell>
          <cell r="B355" t="str">
            <v>Хаким Мамадоли</v>
          </cell>
          <cell r="C355">
            <v>0</v>
          </cell>
          <cell r="D355">
            <v>0</v>
          </cell>
          <cell r="E355">
            <v>0</v>
          </cell>
          <cell r="F355" t="str">
            <v>Хаким Мамадоли</v>
          </cell>
          <cell r="G355">
            <v>1448.8</v>
          </cell>
          <cell r="H355">
            <v>170.1</v>
          </cell>
          <cell r="I355">
            <v>0</v>
          </cell>
          <cell r="J355" t="e">
            <v>#DIV/0!</v>
          </cell>
        </row>
        <row r="356">
          <cell r="A356">
            <v>200767131</v>
          </cell>
          <cell r="B356" t="str">
            <v>Тинчлик</v>
          </cell>
          <cell r="C356">
            <v>0</v>
          </cell>
          <cell r="D356" t="str">
            <v>Тинчлик</v>
          </cell>
          <cell r="E356">
            <v>170.1</v>
          </cell>
          <cell r="F356">
            <v>0</v>
          </cell>
          <cell r="G356">
            <v>0</v>
          </cell>
          <cell r="H356">
            <v>0</v>
          </cell>
          <cell r="I356">
            <v>0</v>
          </cell>
          <cell r="J356" t="e">
            <v>#DIV/0!</v>
          </cell>
        </row>
        <row r="357">
          <cell r="B357" t="str">
            <v>Аччи</v>
          </cell>
          <cell r="C357">
            <v>0</v>
          </cell>
          <cell r="D357" t="str">
            <v>Аччи</v>
          </cell>
          <cell r="E357">
            <v>0</v>
          </cell>
          <cell r="F357">
            <v>0</v>
          </cell>
          <cell r="G357">
            <v>0</v>
          </cell>
          <cell r="H357">
            <v>0</v>
          </cell>
          <cell r="I357">
            <v>0</v>
          </cell>
          <cell r="J357" t="e">
            <v>#DIV/0!</v>
          </cell>
        </row>
        <row r="358">
          <cell r="B358" t="str">
            <v>жами</v>
          </cell>
          <cell r="C358">
            <v>0</v>
          </cell>
          <cell r="D358" t="str">
            <v>жами</v>
          </cell>
          <cell r="E358">
            <v>0</v>
          </cell>
          <cell r="F358">
            <v>0</v>
          </cell>
          <cell r="G358">
            <v>0</v>
          </cell>
          <cell r="H358">
            <v>0</v>
          </cell>
          <cell r="I358">
            <v>0</v>
          </cell>
          <cell r="J358">
            <v>0</v>
          </cell>
        </row>
        <row r="359">
          <cell r="A359">
            <v>205272888</v>
          </cell>
          <cell r="B359" t="str">
            <v>Болибек ота ПЖП</v>
          </cell>
          <cell r="C359">
            <v>0</v>
          </cell>
          <cell r="D359" t="str">
            <v>Болибек ота ПЖП</v>
          </cell>
          <cell r="E359" t="str">
            <v/>
          </cell>
          <cell r="F359">
            <v>0</v>
          </cell>
          <cell r="G359">
            <v>1988.4</v>
          </cell>
          <cell r="H359">
            <v>1559.1000000000001</v>
          </cell>
          <cell r="I359">
            <v>0</v>
          </cell>
          <cell r="J359" t="e">
            <v>#DIV/0!</v>
          </cell>
        </row>
        <row r="360">
          <cell r="A360">
            <v>205493312</v>
          </cell>
          <cell r="B360" t="str">
            <v>Белура ИИБ</v>
          </cell>
          <cell r="C360">
            <v>0</v>
          </cell>
          <cell r="D360">
            <v>0</v>
          </cell>
          <cell r="E360">
            <v>0</v>
          </cell>
          <cell r="F360" t="str">
            <v>Белура ИИБ</v>
          </cell>
          <cell r="G360">
            <v>0</v>
          </cell>
          <cell r="H360">
            <v>0</v>
          </cell>
          <cell r="I360">
            <v>0</v>
          </cell>
          <cell r="J360" t="e">
            <v>#DIV/0!</v>
          </cell>
        </row>
        <row r="361">
          <cell r="A361">
            <v>205575984</v>
          </cell>
          <cell r="B361" t="str">
            <v>Жасмина</v>
          </cell>
          <cell r="C361">
            <v>0</v>
          </cell>
          <cell r="D361" t="str">
            <v>Жасмина</v>
          </cell>
          <cell r="E361">
            <v>1513.9</v>
          </cell>
          <cell r="F361">
            <v>0</v>
          </cell>
          <cell r="G361">
            <v>0</v>
          </cell>
          <cell r="H361">
            <v>0</v>
          </cell>
          <cell r="I361">
            <v>0</v>
          </cell>
          <cell r="J361" t="e">
            <v>#DIV/0!</v>
          </cell>
        </row>
        <row r="362">
          <cell r="A362">
            <v>202108893</v>
          </cell>
          <cell r="B362" t="str">
            <v>Жура Палвон</v>
          </cell>
          <cell r="C362">
            <v>0</v>
          </cell>
          <cell r="D362" t="str">
            <v>Жура Палвон</v>
          </cell>
          <cell r="E362">
            <v>45.2</v>
          </cell>
          <cell r="F362">
            <v>0</v>
          </cell>
          <cell r="G362">
            <v>0</v>
          </cell>
          <cell r="H362">
            <v>0</v>
          </cell>
          <cell r="I362">
            <v>0</v>
          </cell>
          <cell r="J362">
            <v>0</v>
          </cell>
        </row>
        <row r="363">
          <cell r="A363">
            <v>205541212</v>
          </cell>
          <cell r="B363" t="str">
            <v>Дилдора БДШ</v>
          </cell>
          <cell r="C363">
            <v>0</v>
          </cell>
          <cell r="D363" t="str">
            <v>Дилдора БДШ</v>
          </cell>
          <cell r="E363" t="str">
            <v/>
          </cell>
          <cell r="F363">
            <v>0</v>
          </cell>
          <cell r="G363">
            <v>0</v>
          </cell>
          <cell r="H363">
            <v>0</v>
          </cell>
          <cell r="I363">
            <v>0</v>
          </cell>
          <cell r="J363" t="e">
            <v>#DIV/0!</v>
          </cell>
        </row>
        <row r="364">
          <cell r="B364" t="str">
            <v>жами</v>
          </cell>
          <cell r="C364">
            <v>0</v>
          </cell>
          <cell r="D364" t="str">
            <v>жами</v>
          </cell>
          <cell r="E364">
            <v>0</v>
          </cell>
          <cell r="F364">
            <v>0</v>
          </cell>
          <cell r="G364">
            <v>0</v>
          </cell>
          <cell r="H364">
            <v>0</v>
          </cell>
          <cell r="I364">
            <v>0</v>
          </cell>
          <cell r="J364" t="e">
            <v>#DIV/0!</v>
          </cell>
        </row>
        <row r="365">
          <cell r="A365">
            <v>202067352</v>
          </cell>
          <cell r="B365" t="str">
            <v>Санам</v>
          </cell>
          <cell r="C365">
            <v>0</v>
          </cell>
          <cell r="D365">
            <v>0</v>
          </cell>
          <cell r="E365">
            <v>0</v>
          </cell>
          <cell r="F365" t="str">
            <v>Санам</v>
          </cell>
          <cell r="G365">
            <v>1929.4</v>
          </cell>
          <cell r="H365">
            <v>80.8</v>
          </cell>
          <cell r="I365">
            <v>0</v>
          </cell>
          <cell r="J365" t="e">
            <v>#DIV/0!</v>
          </cell>
        </row>
        <row r="366">
          <cell r="A366">
            <v>203643521</v>
          </cell>
          <cell r="B366" t="str">
            <v>Мусурмонбобо</v>
          </cell>
          <cell r="C366">
            <v>0</v>
          </cell>
          <cell r="D366" t="str">
            <v>Мусурмонбобо</v>
          </cell>
          <cell r="E366">
            <v>66.2</v>
          </cell>
          <cell r="F366">
            <v>0</v>
          </cell>
          <cell r="G366">
            <v>0</v>
          </cell>
          <cell r="H366">
            <v>0</v>
          </cell>
          <cell r="I366">
            <v>0</v>
          </cell>
          <cell r="J366" t="e">
            <v>#DIV/0!</v>
          </cell>
        </row>
        <row r="367">
          <cell r="A367">
            <v>205275986</v>
          </cell>
          <cell r="B367" t="str">
            <v>Холбуви она</v>
          </cell>
          <cell r="C367">
            <v>0</v>
          </cell>
          <cell r="D367" t="str">
            <v>Холбуви она</v>
          </cell>
          <cell r="E367">
            <v>14.6</v>
          </cell>
          <cell r="F367">
            <v>0</v>
          </cell>
          <cell r="G367">
            <v>0</v>
          </cell>
          <cell r="H367">
            <v>0</v>
          </cell>
          <cell r="I367">
            <v>0</v>
          </cell>
          <cell r="J367" t="e">
            <v>#DIV/0!</v>
          </cell>
        </row>
        <row r="368">
          <cell r="B368" t="str">
            <v>жами</v>
          </cell>
          <cell r="C368">
            <v>0</v>
          </cell>
          <cell r="D368" t="str">
            <v>жами</v>
          </cell>
          <cell r="E368">
            <v>0</v>
          </cell>
          <cell r="F368">
            <v>0</v>
          </cell>
          <cell r="G368">
            <v>0</v>
          </cell>
          <cell r="H368">
            <v>0</v>
          </cell>
          <cell r="I368">
            <v>0</v>
          </cell>
          <cell r="J368">
            <v>0</v>
          </cell>
        </row>
        <row r="369">
          <cell r="A369">
            <v>203633803</v>
          </cell>
          <cell r="B369" t="str">
            <v>Бустон она</v>
          </cell>
          <cell r="C369">
            <v>0</v>
          </cell>
          <cell r="D369" t="str">
            <v>Бустон она</v>
          </cell>
          <cell r="E369" t="str">
            <v/>
          </cell>
          <cell r="F369">
            <v>0</v>
          </cell>
          <cell r="G369">
            <v>3535.7</v>
          </cell>
          <cell r="H369">
            <v>0</v>
          </cell>
          <cell r="I369">
            <v>0</v>
          </cell>
          <cell r="J369" t="e">
            <v>#DIV/0!</v>
          </cell>
        </row>
        <row r="370">
          <cell r="A370">
            <v>200768154</v>
          </cell>
          <cell r="B370" t="str">
            <v>Холи файзи</v>
          </cell>
          <cell r="C370">
            <v>0</v>
          </cell>
          <cell r="D370">
            <v>0</v>
          </cell>
          <cell r="E370">
            <v>0</v>
          </cell>
          <cell r="F370" t="str">
            <v>Холи файзи</v>
          </cell>
          <cell r="G370">
            <v>0</v>
          </cell>
          <cell r="H370">
            <v>0</v>
          </cell>
          <cell r="I370">
            <v>0</v>
          </cell>
          <cell r="J370" t="e">
            <v>#DIV/0!</v>
          </cell>
        </row>
        <row r="371">
          <cell r="B371" t="str">
            <v>жами</v>
          </cell>
          <cell r="C371">
            <v>0</v>
          </cell>
          <cell r="D371" t="str">
            <v>жами</v>
          </cell>
          <cell r="E371">
            <v>0</v>
          </cell>
          <cell r="F371">
            <v>0</v>
          </cell>
          <cell r="G371">
            <v>0</v>
          </cell>
          <cell r="H371">
            <v>0</v>
          </cell>
          <cell r="I371">
            <v>0</v>
          </cell>
          <cell r="J371" t="e">
            <v>#DIV/0!</v>
          </cell>
        </row>
        <row r="372">
          <cell r="A372">
            <v>300220224</v>
          </cell>
          <cell r="B372" t="str">
            <v>Олмас Нурли хаёт серкуёш</v>
          </cell>
          <cell r="C372">
            <v>0</v>
          </cell>
          <cell r="D372" t="str">
            <v>Олмас Нурли хаёт серкуёш</v>
          </cell>
          <cell r="E372">
            <v>2736.6</v>
          </cell>
          <cell r="F372">
            <v>0</v>
          </cell>
          <cell r="G372">
            <v>5117.1000000000004</v>
          </cell>
          <cell r="H372">
            <v>3329.7</v>
          </cell>
          <cell r="I372">
            <v>1944.9</v>
          </cell>
          <cell r="J372" t="e">
            <v>#DIV/0!</v>
          </cell>
        </row>
        <row r="373">
          <cell r="A373">
            <v>203256758</v>
          </cell>
          <cell r="B373" t="str">
            <v>Эсанжон</v>
          </cell>
          <cell r="C373">
            <v>0</v>
          </cell>
          <cell r="D373">
            <v>0</v>
          </cell>
          <cell r="E373">
            <v>0</v>
          </cell>
          <cell r="F373" t="str">
            <v>Эсанжон</v>
          </cell>
          <cell r="G373">
            <v>0</v>
          </cell>
          <cell r="H373">
            <v>0</v>
          </cell>
          <cell r="I373">
            <v>0</v>
          </cell>
          <cell r="J373" t="e">
            <v>#DIV/0!</v>
          </cell>
        </row>
        <row r="374">
          <cell r="A374">
            <v>300622104</v>
          </cell>
          <cell r="B374" t="str">
            <v>Нурли Даргом тухфаси</v>
          </cell>
          <cell r="C374">
            <v>0</v>
          </cell>
          <cell r="D374" t="str">
            <v>Нурли Даргом тухфаси</v>
          </cell>
          <cell r="E374">
            <v>593.1</v>
          </cell>
          <cell r="F374">
            <v>0</v>
          </cell>
          <cell r="G374">
            <v>0</v>
          </cell>
          <cell r="H374">
            <v>0</v>
          </cell>
          <cell r="I374">
            <v>0</v>
          </cell>
          <cell r="J374" t="e">
            <v>#DIV/0!</v>
          </cell>
        </row>
        <row r="375">
          <cell r="B375" t="str">
            <v>жами</v>
          </cell>
          <cell r="C375">
            <v>0</v>
          </cell>
          <cell r="D375" t="str">
            <v>жами</v>
          </cell>
          <cell r="E375">
            <v>0</v>
          </cell>
          <cell r="F375">
            <v>0</v>
          </cell>
          <cell r="G375">
            <v>0</v>
          </cell>
          <cell r="H375">
            <v>0</v>
          </cell>
          <cell r="I375">
            <v>0</v>
          </cell>
          <cell r="J375">
            <v>58.410667627714211</v>
          </cell>
        </row>
        <row r="376">
          <cell r="A376">
            <v>300779271</v>
          </cell>
          <cell r="B376" t="str">
            <v>Казаков Хушвакт</v>
          </cell>
          <cell r="C376">
            <v>0</v>
          </cell>
          <cell r="D376" t="str">
            <v>Казаков Хушвакт</v>
          </cell>
          <cell r="E376" t="str">
            <v/>
          </cell>
          <cell r="F376">
            <v>0</v>
          </cell>
          <cell r="G376">
            <v>255.8</v>
          </cell>
          <cell r="H376">
            <v>0</v>
          </cell>
          <cell r="I376">
            <v>0</v>
          </cell>
          <cell r="J376" t="e">
            <v>#DIV/0!</v>
          </cell>
        </row>
        <row r="377">
          <cell r="A377">
            <v>300802053</v>
          </cell>
          <cell r="B377" t="str">
            <v>Алломуродов Нурмамат</v>
          </cell>
          <cell r="C377">
            <v>0</v>
          </cell>
          <cell r="D377">
            <v>0</v>
          </cell>
          <cell r="E377">
            <v>0</v>
          </cell>
          <cell r="F377" t="str">
            <v>Алломуродов Нурмамат</v>
          </cell>
          <cell r="G377">
            <v>0</v>
          </cell>
          <cell r="H377">
            <v>0</v>
          </cell>
          <cell r="I377">
            <v>0</v>
          </cell>
          <cell r="J377" t="e">
            <v>#DIV/0!</v>
          </cell>
        </row>
        <row r="378">
          <cell r="B378" t="str">
            <v>жами</v>
          </cell>
          <cell r="C378">
            <v>0</v>
          </cell>
          <cell r="D378" t="str">
            <v>жами</v>
          </cell>
          <cell r="E378">
            <v>0</v>
          </cell>
          <cell r="F378">
            <v>0</v>
          </cell>
          <cell r="G378">
            <v>0</v>
          </cell>
          <cell r="H378">
            <v>0</v>
          </cell>
          <cell r="I378">
            <v>0</v>
          </cell>
          <cell r="J378" t="e">
            <v>#DIV/0!</v>
          </cell>
        </row>
        <row r="379">
          <cell r="A379">
            <v>203764767</v>
          </cell>
          <cell r="B379" t="str">
            <v>Мохира</v>
          </cell>
          <cell r="C379">
            <v>0</v>
          </cell>
          <cell r="D379" t="str">
            <v>Мохира</v>
          </cell>
          <cell r="E379">
            <v>875.9</v>
          </cell>
          <cell r="F379">
            <v>0</v>
          </cell>
          <cell r="G379">
            <v>5245.7</v>
          </cell>
          <cell r="H379">
            <v>2275.6999999999998</v>
          </cell>
          <cell r="I379">
            <v>1202.0999999999999</v>
          </cell>
          <cell r="J379" t="e">
            <v>#DIV/0!</v>
          </cell>
        </row>
        <row r="380">
          <cell r="A380">
            <v>300232691</v>
          </cell>
          <cell r="B380" t="str">
            <v>Мамадиёр зарли даласи</v>
          </cell>
          <cell r="C380">
            <v>0</v>
          </cell>
          <cell r="D380" t="str">
            <v>Мамадиёр зарли даласи (тугатилган)</v>
          </cell>
          <cell r="E380">
            <v>1399.8</v>
          </cell>
          <cell r="F380">
            <v>0</v>
          </cell>
          <cell r="G380">
            <v>0</v>
          </cell>
          <cell r="H380">
            <v>0</v>
          </cell>
          <cell r="I380">
            <v>0</v>
          </cell>
          <cell r="J380" t="e">
            <v>#DIV/0!</v>
          </cell>
        </row>
        <row r="381">
          <cell r="A381">
            <v>200766569</v>
          </cell>
          <cell r="B381" t="str">
            <v>Каракалпок</v>
          </cell>
          <cell r="C381">
            <v>0</v>
          </cell>
          <cell r="D381">
            <v>0</v>
          </cell>
          <cell r="E381">
            <v>0</v>
          </cell>
          <cell r="F381" t="str">
            <v>Каракалпок</v>
          </cell>
          <cell r="G381">
            <v>0</v>
          </cell>
          <cell r="H381">
            <v>0</v>
          </cell>
          <cell r="I381">
            <v>0</v>
          </cell>
          <cell r="J381" t="e">
            <v>#DIV/0!</v>
          </cell>
        </row>
        <row r="382">
          <cell r="B382" t="str">
            <v>жами</v>
          </cell>
          <cell r="C382">
            <v>0</v>
          </cell>
          <cell r="D382" t="str">
            <v>жами</v>
          </cell>
          <cell r="E382">
            <v>0</v>
          </cell>
          <cell r="F382">
            <v>0</v>
          </cell>
          <cell r="G382">
            <v>0</v>
          </cell>
          <cell r="H382">
            <v>0</v>
          </cell>
          <cell r="I382">
            <v>0</v>
          </cell>
          <cell r="J382">
            <v>52.823307114294501</v>
          </cell>
        </row>
        <row r="383">
          <cell r="A383">
            <v>300201825</v>
          </cell>
          <cell r="B383" t="str">
            <v>Ойбек Искандари</v>
          </cell>
          <cell r="C383">
            <v>0</v>
          </cell>
          <cell r="D383" t="str">
            <v>Ойбек Искандари (тугатилган)</v>
          </cell>
          <cell r="E383">
            <v>145.80000000000001</v>
          </cell>
          <cell r="F383">
            <v>0</v>
          </cell>
          <cell r="G383">
            <v>6605.5</v>
          </cell>
          <cell r="H383">
            <v>2505.3999999999996</v>
          </cell>
          <cell r="I383">
            <v>0</v>
          </cell>
          <cell r="J383" t="e">
            <v>#DIV/0!</v>
          </cell>
        </row>
        <row r="384">
          <cell r="A384">
            <v>300230845</v>
          </cell>
          <cell r="B384" t="str">
            <v>Искандар Шохжахон пахта даласи</v>
          </cell>
          <cell r="C384">
            <v>0</v>
          </cell>
          <cell r="D384" t="str">
            <v>Искандар Шохжахон пахта даласи</v>
          </cell>
          <cell r="E384">
            <v>615.29999999999995</v>
          </cell>
          <cell r="F384">
            <v>0</v>
          </cell>
          <cell r="G384">
            <v>0</v>
          </cell>
          <cell r="H384">
            <v>0</v>
          </cell>
          <cell r="I384">
            <v>0</v>
          </cell>
          <cell r="J384" t="e">
            <v>#DIV/0!</v>
          </cell>
        </row>
        <row r="385">
          <cell r="A385">
            <v>300745060</v>
          </cell>
          <cell r="B385" t="str">
            <v>Кулисинди олтин даласи</v>
          </cell>
          <cell r="C385">
            <v>0</v>
          </cell>
          <cell r="D385">
            <v>0</v>
          </cell>
          <cell r="E385">
            <v>0</v>
          </cell>
          <cell r="F385" t="str">
            <v>Кулисинди олтин даласи</v>
          </cell>
          <cell r="G385">
            <v>0</v>
          </cell>
          <cell r="H385">
            <v>0</v>
          </cell>
          <cell r="I385">
            <v>0</v>
          </cell>
          <cell r="J385" t="e">
            <v>#DIV/0!</v>
          </cell>
        </row>
        <row r="386">
          <cell r="A386">
            <v>300219739</v>
          </cell>
          <cell r="B386" t="str">
            <v>Тоиба Исомиддин</v>
          </cell>
          <cell r="C386">
            <v>0</v>
          </cell>
          <cell r="D386" t="str">
            <v>Тоиба Исомиддин</v>
          </cell>
          <cell r="E386">
            <v>1744.3</v>
          </cell>
          <cell r="F386">
            <v>0</v>
          </cell>
          <cell r="G386">
            <v>0</v>
          </cell>
          <cell r="H386">
            <v>0</v>
          </cell>
          <cell r="I386">
            <v>0</v>
          </cell>
          <cell r="J386">
            <v>0</v>
          </cell>
        </row>
        <row r="387">
          <cell r="B387" t="str">
            <v>жами</v>
          </cell>
          <cell r="C387">
            <v>0</v>
          </cell>
          <cell r="D387" t="str">
            <v>жами</v>
          </cell>
          <cell r="E387">
            <v>0</v>
          </cell>
          <cell r="F387">
            <v>0</v>
          </cell>
          <cell r="G387">
            <v>0</v>
          </cell>
          <cell r="H387">
            <v>0</v>
          </cell>
          <cell r="I387">
            <v>0</v>
          </cell>
          <cell r="J387" t="e">
            <v>#DIV/0!</v>
          </cell>
        </row>
        <row r="388">
          <cell r="A388">
            <v>300213374</v>
          </cell>
          <cell r="B388" t="str">
            <v>Каримов Пулат</v>
          </cell>
          <cell r="C388">
            <v>0</v>
          </cell>
          <cell r="D388">
            <v>0</v>
          </cell>
          <cell r="E388">
            <v>0</v>
          </cell>
          <cell r="F388" t="str">
            <v>Каримов Пулат</v>
          </cell>
          <cell r="G388">
            <v>9518</v>
          </cell>
          <cell r="H388">
            <v>2231</v>
          </cell>
          <cell r="I388">
            <v>1751.5</v>
          </cell>
          <cell r="J388" t="e">
            <v>#DIV/0!</v>
          </cell>
        </row>
        <row r="389">
          <cell r="A389">
            <v>300759652</v>
          </cell>
          <cell r="B389" t="str">
            <v>Зирахол Тулганой Шахбоз</v>
          </cell>
          <cell r="C389">
            <v>0</v>
          </cell>
          <cell r="D389" t="str">
            <v>Зирахол Тулганой Шахбоз</v>
          </cell>
          <cell r="E389">
            <v>2051.3000000000002</v>
          </cell>
          <cell r="F389">
            <v>0</v>
          </cell>
          <cell r="G389">
            <v>0</v>
          </cell>
          <cell r="H389">
            <v>0</v>
          </cell>
          <cell r="I389">
            <v>0</v>
          </cell>
          <cell r="J389" t="e">
            <v>#DIV/0!</v>
          </cell>
        </row>
        <row r="390">
          <cell r="A390">
            <v>201117464</v>
          </cell>
          <cell r="B390" t="str">
            <v>Олга</v>
          </cell>
          <cell r="C390">
            <v>0</v>
          </cell>
          <cell r="D390" t="str">
            <v>Олга</v>
          </cell>
          <cell r="E390">
            <v>179.7</v>
          </cell>
          <cell r="F390">
            <v>0</v>
          </cell>
          <cell r="G390">
            <v>0</v>
          </cell>
          <cell r="H390">
            <v>0</v>
          </cell>
          <cell r="I390">
            <v>0</v>
          </cell>
          <cell r="J390" t="e">
            <v>#DIV/0!</v>
          </cell>
        </row>
        <row r="391">
          <cell r="B391" t="str">
            <v>жами</v>
          </cell>
          <cell r="C391">
            <v>0</v>
          </cell>
          <cell r="D391" t="str">
            <v>жами</v>
          </cell>
          <cell r="E391">
            <v>0</v>
          </cell>
          <cell r="F391">
            <v>0</v>
          </cell>
          <cell r="G391">
            <v>0</v>
          </cell>
          <cell r="H391">
            <v>0</v>
          </cell>
          <cell r="I391">
            <v>0</v>
          </cell>
          <cell r="J391">
            <v>78.507395786642761</v>
          </cell>
        </row>
        <row r="392">
          <cell r="A392">
            <v>300230798</v>
          </cell>
          <cell r="B392" t="str">
            <v>Гирдобга тортган замин</v>
          </cell>
          <cell r="C392">
            <v>0</v>
          </cell>
          <cell r="D392">
            <v>0</v>
          </cell>
          <cell r="E392">
            <v>0</v>
          </cell>
          <cell r="F392" t="str">
            <v>Гирдобга тортган замин</v>
          </cell>
          <cell r="G392">
            <v>13266.1</v>
          </cell>
          <cell r="H392">
            <v>7857.5999999999995</v>
          </cell>
          <cell r="I392">
            <v>6168.6</v>
          </cell>
          <cell r="J392" t="e">
            <v>#DIV/0!</v>
          </cell>
        </row>
        <row r="393">
          <cell r="A393">
            <v>300544572</v>
          </cell>
          <cell r="B393" t="str">
            <v>Аломат нур файз</v>
          </cell>
          <cell r="C393">
            <v>0</v>
          </cell>
          <cell r="D393" t="str">
            <v>Аломат нур файз</v>
          </cell>
          <cell r="E393">
            <v>2691.7</v>
          </cell>
          <cell r="F393">
            <v>0</v>
          </cell>
          <cell r="G393">
            <v>0</v>
          </cell>
          <cell r="H393">
            <v>0</v>
          </cell>
          <cell r="I393">
            <v>0</v>
          </cell>
          <cell r="J393" t="e">
            <v>#DIV/0!</v>
          </cell>
        </row>
        <row r="394">
          <cell r="A394">
            <v>202991874</v>
          </cell>
          <cell r="B394" t="str">
            <v>Шухрат</v>
          </cell>
          <cell r="C394">
            <v>0</v>
          </cell>
          <cell r="D394" t="str">
            <v>Шухрат</v>
          </cell>
          <cell r="E394">
            <v>2718.2</v>
          </cell>
          <cell r="F394">
            <v>0</v>
          </cell>
          <cell r="G394">
            <v>0</v>
          </cell>
          <cell r="H394">
            <v>0</v>
          </cell>
          <cell r="I394">
            <v>0</v>
          </cell>
          <cell r="J394" t="e">
            <v>#DIV/0!</v>
          </cell>
        </row>
        <row r="395">
          <cell r="A395">
            <v>200766520</v>
          </cell>
          <cell r="B395" t="str">
            <v>Хикмат</v>
          </cell>
          <cell r="C395">
            <v>0</v>
          </cell>
          <cell r="D395" t="str">
            <v>Хикмат</v>
          </cell>
          <cell r="E395">
            <v>2447.6999999999998</v>
          </cell>
          <cell r="F395">
            <v>0</v>
          </cell>
          <cell r="G395">
            <v>0</v>
          </cell>
          <cell r="H395">
            <v>0</v>
          </cell>
          <cell r="I395">
            <v>0</v>
          </cell>
          <cell r="J395">
            <v>78.504886988393409</v>
          </cell>
        </row>
        <row r="396">
          <cell r="B396" t="str">
            <v>жами</v>
          </cell>
          <cell r="C396">
            <v>0</v>
          </cell>
          <cell r="D396" t="str">
            <v>жами</v>
          </cell>
          <cell r="E396">
            <v>0</v>
          </cell>
          <cell r="F396">
            <v>0</v>
          </cell>
          <cell r="G396">
            <v>0</v>
          </cell>
          <cell r="H396">
            <v>0</v>
          </cell>
          <cell r="I396">
            <v>0</v>
          </cell>
          <cell r="J396" t="e">
            <v>#DIV/0!</v>
          </cell>
        </row>
        <row r="397">
          <cell r="A397">
            <v>300210514</v>
          </cell>
          <cell r="B397" t="str">
            <v>Сухроббек Жасмина</v>
          </cell>
          <cell r="C397">
            <v>0</v>
          </cell>
          <cell r="D397">
            <v>0</v>
          </cell>
          <cell r="E397">
            <v>0</v>
          </cell>
          <cell r="F397" t="str">
            <v>Сухроббек Жасмина</v>
          </cell>
          <cell r="G397">
            <v>772.2</v>
          </cell>
          <cell r="H397">
            <v>0</v>
          </cell>
          <cell r="I397">
            <v>0</v>
          </cell>
          <cell r="J397" t="e">
            <v>#DIV/0!</v>
          </cell>
        </row>
        <row r="398">
          <cell r="B398" t="str">
            <v>жами</v>
          </cell>
          <cell r="C398">
            <v>0</v>
          </cell>
          <cell r="D398">
            <v>0</v>
          </cell>
          <cell r="E398">
            <v>0</v>
          </cell>
          <cell r="F398">
            <v>0</v>
          </cell>
          <cell r="G398">
            <v>0</v>
          </cell>
          <cell r="H398">
            <v>0</v>
          </cell>
          <cell r="I398">
            <v>0</v>
          </cell>
          <cell r="J398" t="e">
            <v>#DIV/0!</v>
          </cell>
        </row>
        <row r="399">
          <cell r="A399">
            <v>203463169</v>
          </cell>
          <cell r="B399" t="str">
            <v>Эркин-Х</v>
          </cell>
          <cell r="C399">
            <v>0</v>
          </cell>
          <cell r="D399">
            <v>0</v>
          </cell>
          <cell r="E399">
            <v>0</v>
          </cell>
          <cell r="F399" t="str">
            <v>Эркин-Х</v>
          </cell>
          <cell r="G399">
            <v>2363.6</v>
          </cell>
          <cell r="H399">
            <v>1118.2</v>
          </cell>
          <cell r="I399">
            <v>877.9</v>
          </cell>
          <cell r="J399" t="e">
            <v>#DIV/0!</v>
          </cell>
        </row>
        <row r="400">
          <cell r="A400">
            <v>300210617</v>
          </cell>
          <cell r="B400" t="str">
            <v>Оксой шаршараси парийлари</v>
          </cell>
          <cell r="C400">
            <v>0</v>
          </cell>
          <cell r="D400" t="str">
            <v>Оксой шаршараси парийлари</v>
          </cell>
          <cell r="E400">
            <v>1118.2</v>
          </cell>
          <cell r="F400">
            <v>0</v>
          </cell>
          <cell r="G400">
            <v>0</v>
          </cell>
          <cell r="H400">
            <v>0</v>
          </cell>
          <cell r="I400">
            <v>0</v>
          </cell>
          <cell r="J400" t="e">
            <v>#DIV/0!</v>
          </cell>
        </row>
        <row r="401">
          <cell r="B401" t="str">
            <v>жами</v>
          </cell>
          <cell r="C401">
            <v>0</v>
          </cell>
          <cell r="D401" t="str">
            <v>жами</v>
          </cell>
          <cell r="E401">
            <v>0</v>
          </cell>
          <cell r="F401">
            <v>0</v>
          </cell>
          <cell r="G401">
            <v>0</v>
          </cell>
          <cell r="H401">
            <v>0</v>
          </cell>
          <cell r="I401">
            <v>0</v>
          </cell>
          <cell r="J401" t="e">
            <v>#DIV/0!</v>
          </cell>
        </row>
        <row r="402">
          <cell r="A402">
            <v>202262712</v>
          </cell>
          <cell r="B402" t="str">
            <v>Икбол</v>
          </cell>
          <cell r="C402">
            <v>0</v>
          </cell>
          <cell r="D402" t="str">
            <v>Икбол  (икбол)</v>
          </cell>
          <cell r="E402">
            <v>316.5</v>
          </cell>
          <cell r="F402">
            <v>0</v>
          </cell>
          <cell r="G402">
            <v>845.4</v>
          </cell>
          <cell r="H402">
            <v>586.6</v>
          </cell>
          <cell r="I402">
            <v>460.4</v>
          </cell>
          <cell r="J402">
            <v>78.510105526739395</v>
          </cell>
        </row>
        <row r="403">
          <cell r="A403">
            <v>203440213</v>
          </cell>
          <cell r="B403" t="str">
            <v>Дустмурод</v>
          </cell>
          <cell r="C403">
            <v>0</v>
          </cell>
          <cell r="D403" t="str">
            <v>Дустсурод</v>
          </cell>
          <cell r="E403">
            <v>270.10000000000002</v>
          </cell>
          <cell r="F403">
            <v>0</v>
          </cell>
          <cell r="G403">
            <v>0</v>
          </cell>
          <cell r="H403">
            <v>0</v>
          </cell>
          <cell r="I403">
            <v>0</v>
          </cell>
          <cell r="J403" t="e">
            <v>#DIV/0!</v>
          </cell>
        </row>
        <row r="404">
          <cell r="A404">
            <v>203039171</v>
          </cell>
          <cell r="B404" t="str">
            <v>Бошок</v>
          </cell>
          <cell r="C404">
            <v>0</v>
          </cell>
          <cell r="D404">
            <v>0</v>
          </cell>
          <cell r="E404">
            <v>0</v>
          </cell>
          <cell r="F404" t="str">
            <v>Бошок</v>
          </cell>
          <cell r="G404">
            <v>0</v>
          </cell>
          <cell r="H404">
            <v>0</v>
          </cell>
          <cell r="I404">
            <v>0</v>
          </cell>
          <cell r="J404" t="e">
            <v>#DIV/0!</v>
          </cell>
        </row>
        <row r="405">
          <cell r="B405" t="str">
            <v>Али бобо ЮОА</v>
          </cell>
          <cell r="C405">
            <v>0</v>
          </cell>
          <cell r="D405" t="str">
            <v>Али бобо ЮОА</v>
          </cell>
          <cell r="E405">
            <v>0</v>
          </cell>
          <cell r="F405">
            <v>0</v>
          </cell>
          <cell r="G405">
            <v>0</v>
          </cell>
          <cell r="H405">
            <v>0</v>
          </cell>
          <cell r="I405">
            <v>0</v>
          </cell>
          <cell r="J405">
            <v>78.486191612683257</v>
          </cell>
        </row>
        <row r="406">
          <cell r="B406" t="str">
            <v>жами</v>
          </cell>
          <cell r="C406">
            <v>0</v>
          </cell>
          <cell r="D406">
            <v>0</v>
          </cell>
          <cell r="E406">
            <v>0</v>
          </cell>
          <cell r="F406">
            <v>0</v>
          </cell>
          <cell r="G406">
            <v>0</v>
          </cell>
          <cell r="H406">
            <v>0</v>
          </cell>
          <cell r="I406">
            <v>0</v>
          </cell>
          <cell r="J406" t="e">
            <v>#DIV/0!</v>
          </cell>
        </row>
        <row r="407">
          <cell r="A407">
            <v>300220145</v>
          </cell>
          <cell r="B407" t="str">
            <v>Фозил Сухроб Сирож</v>
          </cell>
          <cell r="C407">
            <v>0</v>
          </cell>
          <cell r="D407">
            <v>0</v>
          </cell>
          <cell r="E407">
            <v>0</v>
          </cell>
          <cell r="F407" t="str">
            <v>Фозил Сухроб Сирож</v>
          </cell>
          <cell r="G407">
            <v>6134.4</v>
          </cell>
          <cell r="H407">
            <v>0</v>
          </cell>
          <cell r="I407">
            <v>0</v>
          </cell>
          <cell r="J407" t="e">
            <v>#DIV/0!</v>
          </cell>
        </row>
        <row r="408">
          <cell r="B408" t="str">
            <v>жами</v>
          </cell>
          <cell r="C408">
            <v>0</v>
          </cell>
          <cell r="D408" t="str">
            <v>жами</v>
          </cell>
          <cell r="E408">
            <v>0</v>
          </cell>
          <cell r="F408">
            <v>0</v>
          </cell>
          <cell r="G408">
            <v>0</v>
          </cell>
          <cell r="H408">
            <v>0</v>
          </cell>
          <cell r="I408">
            <v>0</v>
          </cell>
          <cell r="J408" t="e">
            <v>#DIV/0!</v>
          </cell>
        </row>
        <row r="409">
          <cell r="A409">
            <v>300213145</v>
          </cell>
          <cell r="B409" t="str">
            <v>Бекзод Жонибек пахта даласи</v>
          </cell>
          <cell r="C409">
            <v>0</v>
          </cell>
          <cell r="D409" t="str">
            <v>Бекзод Жонибек пахта даласи</v>
          </cell>
          <cell r="E409" t="str">
            <v/>
          </cell>
          <cell r="F409">
            <v>0</v>
          </cell>
          <cell r="G409">
            <v>0</v>
          </cell>
          <cell r="H409">
            <v>0</v>
          </cell>
          <cell r="I409">
            <v>0</v>
          </cell>
          <cell r="J409" t="e">
            <v>#DIV/0!</v>
          </cell>
        </row>
        <row r="410">
          <cell r="A410">
            <v>300220192</v>
          </cell>
          <cell r="B410" t="str">
            <v>Махкамтош Хайит ок олтин даласи</v>
          </cell>
          <cell r="C410">
            <v>0</v>
          </cell>
          <cell r="D410">
            <v>0</v>
          </cell>
          <cell r="E410">
            <v>0</v>
          </cell>
          <cell r="F410" t="str">
            <v>Махкамтош Хайит ок олтин даласи</v>
          </cell>
          <cell r="G410">
            <v>1843.8</v>
          </cell>
          <cell r="H410">
            <v>0</v>
          </cell>
          <cell r="I410">
            <v>0</v>
          </cell>
          <cell r="J410" t="e">
            <v>#DIV/0!</v>
          </cell>
        </row>
        <row r="411">
          <cell r="B411" t="str">
            <v>жами</v>
          </cell>
          <cell r="C411">
            <v>0</v>
          </cell>
          <cell r="D411" t="str">
            <v>жами</v>
          </cell>
          <cell r="E411">
            <v>0</v>
          </cell>
          <cell r="F411">
            <v>0</v>
          </cell>
          <cell r="G411">
            <v>0</v>
          </cell>
          <cell r="H411">
            <v>0</v>
          </cell>
          <cell r="I411">
            <v>0</v>
          </cell>
          <cell r="J411" t="e">
            <v>#DIV/0!</v>
          </cell>
        </row>
        <row r="412">
          <cell r="A412">
            <v>204402131</v>
          </cell>
          <cell r="B412" t="str">
            <v>Хайит бобо ХЗТ</v>
          </cell>
          <cell r="C412">
            <v>0</v>
          </cell>
          <cell r="D412">
            <v>0</v>
          </cell>
          <cell r="E412">
            <v>0</v>
          </cell>
          <cell r="F412" t="str">
            <v>Хайит бобо ХЗТ</v>
          </cell>
          <cell r="G412">
            <v>4635.3</v>
          </cell>
          <cell r="H412">
            <v>0</v>
          </cell>
          <cell r="I412">
            <v>0</v>
          </cell>
          <cell r="J412" t="e">
            <v>#DIV/0!</v>
          </cell>
        </row>
        <row r="413">
          <cell r="B413" t="str">
            <v>жами</v>
          </cell>
          <cell r="C413">
            <v>0</v>
          </cell>
          <cell r="D413">
            <v>0</v>
          </cell>
          <cell r="E413">
            <v>0</v>
          </cell>
          <cell r="F413">
            <v>0</v>
          </cell>
          <cell r="G413">
            <v>0</v>
          </cell>
          <cell r="H413">
            <v>0</v>
          </cell>
          <cell r="I413">
            <v>0</v>
          </cell>
          <cell r="J413" t="e">
            <v>#DIV/0!</v>
          </cell>
        </row>
        <row r="414">
          <cell r="A414">
            <v>300205724</v>
          </cell>
          <cell r="B414" t="str">
            <v>Рахматобод Навруз Дурдонаси</v>
          </cell>
          <cell r="C414">
            <v>0</v>
          </cell>
          <cell r="D414" t="str">
            <v>Рахматобод Навруз Дурдонаси</v>
          </cell>
          <cell r="E414">
            <v>1514.7</v>
          </cell>
          <cell r="F414">
            <v>0</v>
          </cell>
          <cell r="G414">
            <v>8773.6</v>
          </cell>
          <cell r="H414">
            <v>1514.7</v>
          </cell>
          <cell r="I414">
            <v>1189.0999999999999</v>
          </cell>
          <cell r="J414" t="e">
            <v>#DIV/0!</v>
          </cell>
        </row>
        <row r="415">
          <cell r="A415">
            <v>300766597</v>
          </cell>
          <cell r="B415" t="str">
            <v>Бексултон</v>
          </cell>
          <cell r="C415">
            <v>0</v>
          </cell>
          <cell r="D415">
            <v>0</v>
          </cell>
          <cell r="E415">
            <v>0</v>
          </cell>
          <cell r="F415" t="str">
            <v>Бексултон</v>
          </cell>
          <cell r="G415">
            <v>0</v>
          </cell>
          <cell r="H415">
            <v>0</v>
          </cell>
          <cell r="I415">
            <v>0</v>
          </cell>
          <cell r="J415" t="e">
            <v>#DIV/0!</v>
          </cell>
        </row>
        <row r="416">
          <cell r="B416" t="str">
            <v>жами</v>
          </cell>
          <cell r="C416">
            <v>0</v>
          </cell>
          <cell r="D416" t="str">
            <v>Жами</v>
          </cell>
          <cell r="E416">
            <v>0</v>
          </cell>
          <cell r="F416">
            <v>0</v>
          </cell>
          <cell r="G416">
            <v>0</v>
          </cell>
          <cell r="H416">
            <v>0</v>
          </cell>
          <cell r="I416">
            <v>0</v>
          </cell>
          <cell r="J416" t="e">
            <v>#DIV/0!</v>
          </cell>
        </row>
        <row r="417">
          <cell r="A417">
            <v>300191468</v>
          </cell>
          <cell r="B417" t="str">
            <v>Сайимов Гулом  Пахта даласи</v>
          </cell>
          <cell r="C417">
            <v>0</v>
          </cell>
          <cell r="D417">
            <v>0</v>
          </cell>
          <cell r="E417">
            <v>0</v>
          </cell>
          <cell r="F417" t="str">
            <v>Сайимов Гулом  Пахта даласи</v>
          </cell>
          <cell r="G417">
            <v>1569.8</v>
          </cell>
          <cell r="H417">
            <v>0</v>
          </cell>
          <cell r="I417">
            <v>0</v>
          </cell>
          <cell r="J417">
            <v>78.503994190268685</v>
          </cell>
        </row>
        <row r="418">
          <cell r="A418">
            <v>200975744</v>
          </cell>
          <cell r="B418" t="str">
            <v>Кукони</v>
          </cell>
          <cell r="C418">
            <v>0</v>
          </cell>
          <cell r="D418" t="str">
            <v>Кукони</v>
          </cell>
          <cell r="E418" t="str">
            <v/>
          </cell>
          <cell r="F418">
            <v>0</v>
          </cell>
          <cell r="G418">
            <v>0</v>
          </cell>
          <cell r="H418">
            <v>0</v>
          </cell>
          <cell r="I418">
            <v>0</v>
          </cell>
          <cell r="J418" t="e">
            <v>#DIV/0!</v>
          </cell>
        </row>
        <row r="419">
          <cell r="B419" t="str">
            <v>жами</v>
          </cell>
          <cell r="C419">
            <v>0</v>
          </cell>
          <cell r="D419" t="str">
            <v>Жами</v>
          </cell>
          <cell r="E419">
            <v>0</v>
          </cell>
          <cell r="F419">
            <v>0</v>
          </cell>
          <cell r="G419">
            <v>0</v>
          </cell>
          <cell r="H419">
            <v>0</v>
          </cell>
          <cell r="I419">
            <v>0</v>
          </cell>
          <cell r="J419" t="e">
            <v>#DIV/0!</v>
          </cell>
        </row>
        <row r="420">
          <cell r="A420">
            <v>300170461</v>
          </cell>
          <cell r="B420" t="str">
            <v>Чукурсой шамоли</v>
          </cell>
          <cell r="C420">
            <v>0</v>
          </cell>
          <cell r="D420">
            <v>0</v>
          </cell>
          <cell r="E420">
            <v>0</v>
          </cell>
          <cell r="F420" t="str">
            <v>Чукурсой шамоли</v>
          </cell>
          <cell r="G420">
            <v>9130.7999999999993</v>
          </cell>
          <cell r="H420">
            <v>1780.2</v>
          </cell>
          <cell r="I420">
            <v>1397.5</v>
          </cell>
          <cell r="J420" t="e">
            <v>#DIV/0!</v>
          </cell>
        </row>
        <row r="421">
          <cell r="A421">
            <v>300230924</v>
          </cell>
          <cell r="B421" t="str">
            <v>Шарк Юлдузи замини</v>
          </cell>
          <cell r="C421">
            <v>0</v>
          </cell>
          <cell r="D421" t="str">
            <v>Шарк Юлдузи замини</v>
          </cell>
          <cell r="E421">
            <v>1780.2</v>
          </cell>
          <cell r="F421">
            <v>0</v>
          </cell>
          <cell r="G421">
            <v>0</v>
          </cell>
          <cell r="H421">
            <v>0</v>
          </cell>
          <cell r="I421">
            <v>0</v>
          </cell>
          <cell r="J421" t="e">
            <v>#DIV/0!</v>
          </cell>
        </row>
        <row r="422">
          <cell r="B422" t="str">
            <v>Жами</v>
          </cell>
          <cell r="C422">
            <v>0</v>
          </cell>
          <cell r="D422" t="str">
            <v>Жами</v>
          </cell>
          <cell r="E422">
            <v>0</v>
          </cell>
          <cell r="F422">
            <v>0</v>
          </cell>
          <cell r="G422">
            <v>0</v>
          </cell>
          <cell r="H422">
            <v>0</v>
          </cell>
          <cell r="I422">
            <v>0</v>
          </cell>
          <cell r="J422" t="e">
            <v>#DIV/0!</v>
          </cell>
        </row>
        <row r="423">
          <cell r="A423">
            <v>201117384</v>
          </cell>
          <cell r="B423" t="str">
            <v>Нурбек</v>
          </cell>
          <cell r="C423">
            <v>0</v>
          </cell>
          <cell r="D423">
            <v>0</v>
          </cell>
          <cell r="E423">
            <v>0</v>
          </cell>
          <cell r="F423" t="str">
            <v>Нурбек</v>
          </cell>
          <cell r="G423">
            <v>3871</v>
          </cell>
          <cell r="H423">
            <v>589.5</v>
          </cell>
          <cell r="I423">
            <v>462.7</v>
          </cell>
          <cell r="J423">
            <v>78.502415458937193</v>
          </cell>
        </row>
        <row r="424">
          <cell r="A424">
            <v>300225099</v>
          </cell>
          <cell r="B424" t="str">
            <v>Минг чинор Олтин Водийси</v>
          </cell>
          <cell r="C424">
            <v>0</v>
          </cell>
          <cell r="D424" t="str">
            <v>Минг чинор Олтин Водийси</v>
          </cell>
          <cell r="E424">
            <v>589.5</v>
          </cell>
          <cell r="F424">
            <v>0</v>
          </cell>
          <cell r="G424">
            <v>0</v>
          </cell>
          <cell r="H424">
            <v>0</v>
          </cell>
          <cell r="I424">
            <v>0</v>
          </cell>
          <cell r="J424" t="e">
            <v>#DIV/0!</v>
          </cell>
        </row>
        <row r="425">
          <cell r="B425" t="str">
            <v>Жами</v>
          </cell>
          <cell r="C425">
            <v>0</v>
          </cell>
          <cell r="D425" t="str">
            <v>Жами</v>
          </cell>
          <cell r="E425">
            <v>0</v>
          </cell>
          <cell r="F425">
            <v>0</v>
          </cell>
          <cell r="G425">
            <v>0</v>
          </cell>
          <cell r="H425">
            <v>0</v>
          </cell>
          <cell r="I425">
            <v>0</v>
          </cell>
          <cell r="J425" t="e">
            <v>#DIV/0!</v>
          </cell>
        </row>
        <row r="426">
          <cell r="A426">
            <v>300170271</v>
          </cell>
          <cell r="B426" t="str">
            <v>Мухаммад Зиё нур</v>
          </cell>
          <cell r="C426">
            <v>0</v>
          </cell>
          <cell r="D426">
            <v>0</v>
          </cell>
          <cell r="E426">
            <v>0</v>
          </cell>
          <cell r="F426" t="str">
            <v>Мухаммад Зиё нур</v>
          </cell>
          <cell r="G426">
            <v>9058.6</v>
          </cell>
          <cell r="H426">
            <v>144.9</v>
          </cell>
          <cell r="I426">
            <v>113.7</v>
          </cell>
          <cell r="J426">
            <v>78.490245971161997</v>
          </cell>
        </row>
        <row r="427">
          <cell r="A427">
            <v>203414781</v>
          </cell>
          <cell r="B427" t="str">
            <v>Шахзод</v>
          </cell>
          <cell r="C427">
            <v>0</v>
          </cell>
          <cell r="D427" t="str">
            <v>Шахзод</v>
          </cell>
          <cell r="E427">
            <v>144.9</v>
          </cell>
          <cell r="F427">
            <v>0</v>
          </cell>
          <cell r="G427">
            <v>0</v>
          </cell>
          <cell r="H427">
            <v>0</v>
          </cell>
          <cell r="I427">
            <v>0</v>
          </cell>
          <cell r="J427" t="e">
            <v>#DIV/0!</v>
          </cell>
        </row>
        <row r="428">
          <cell r="B428" t="str">
            <v>Жами</v>
          </cell>
          <cell r="C428">
            <v>0</v>
          </cell>
          <cell r="D428" t="str">
            <v>Жами</v>
          </cell>
          <cell r="E428">
            <v>0</v>
          </cell>
          <cell r="F428">
            <v>0</v>
          </cell>
          <cell r="G428">
            <v>0</v>
          </cell>
          <cell r="H428">
            <v>0</v>
          </cell>
          <cell r="I428">
            <v>0</v>
          </cell>
          <cell r="J428" t="e">
            <v>#DIV/0!</v>
          </cell>
        </row>
        <row r="429">
          <cell r="A429">
            <v>300170343</v>
          </cell>
          <cell r="B429" t="str">
            <v>Ортик Мирзакобилович</v>
          </cell>
          <cell r="C429">
            <v>0</v>
          </cell>
          <cell r="D429">
            <v>0</v>
          </cell>
          <cell r="E429">
            <v>0</v>
          </cell>
          <cell r="F429" t="str">
            <v>Ортик Мирзакобилович</v>
          </cell>
          <cell r="G429">
            <v>30112.9</v>
          </cell>
          <cell r="H429">
            <v>5988.9</v>
          </cell>
          <cell r="I429">
            <v>4701.5</v>
          </cell>
          <cell r="J429">
            <v>78.467908902691505</v>
          </cell>
        </row>
        <row r="430">
          <cell r="A430">
            <v>300169912</v>
          </cell>
          <cell r="B430" t="str">
            <v>Корагуппа гузари боги нур ф/х</v>
          </cell>
          <cell r="C430">
            <v>0</v>
          </cell>
          <cell r="D430" t="str">
            <v>Корагуппа гузари боги нур ф/х</v>
          </cell>
          <cell r="E430">
            <v>3880.5</v>
          </cell>
          <cell r="F430">
            <v>0</v>
          </cell>
          <cell r="G430">
            <v>0</v>
          </cell>
          <cell r="H430">
            <v>0</v>
          </cell>
          <cell r="I430">
            <v>0</v>
          </cell>
          <cell r="J430" t="e">
            <v>#DIV/0!</v>
          </cell>
        </row>
        <row r="431">
          <cell r="A431">
            <v>300170644</v>
          </cell>
          <cell r="B431" t="str">
            <v>Янгибоев Омонбой даласи фх</v>
          </cell>
          <cell r="C431">
            <v>0</v>
          </cell>
          <cell r="D431" t="str">
            <v>Янгибоев Омонбой даласи фх</v>
          </cell>
          <cell r="E431">
            <v>1952.8</v>
          </cell>
          <cell r="F431">
            <v>0</v>
          </cell>
          <cell r="G431">
            <v>0</v>
          </cell>
          <cell r="H431">
            <v>0</v>
          </cell>
          <cell r="I431">
            <v>0</v>
          </cell>
          <cell r="J431" t="e">
            <v>#DIV/0!</v>
          </cell>
        </row>
        <row r="432">
          <cell r="A432">
            <v>202214485</v>
          </cell>
          <cell r="B432" t="str">
            <v>Пахтачи</v>
          </cell>
          <cell r="C432">
            <v>0</v>
          </cell>
          <cell r="D432" t="str">
            <v>Пахтачи</v>
          </cell>
          <cell r="E432">
            <v>0</v>
          </cell>
          <cell r="F432">
            <v>0</v>
          </cell>
          <cell r="G432">
            <v>0</v>
          </cell>
          <cell r="H432">
            <v>0</v>
          </cell>
          <cell r="I432">
            <v>0</v>
          </cell>
          <cell r="J432">
            <v>78.50356492845097</v>
          </cell>
        </row>
        <row r="433">
          <cell r="A433">
            <v>202067409</v>
          </cell>
          <cell r="B433" t="str">
            <v>Нодир</v>
          </cell>
          <cell r="C433">
            <v>0</v>
          </cell>
          <cell r="D433" t="str">
            <v>Нодир</v>
          </cell>
          <cell r="E433">
            <v>134.4</v>
          </cell>
          <cell r="F433">
            <v>0</v>
          </cell>
          <cell r="G433">
            <v>0</v>
          </cell>
          <cell r="H433">
            <v>0</v>
          </cell>
          <cell r="I433">
            <v>0</v>
          </cell>
          <cell r="J433" t="e">
            <v>#DIV/0!</v>
          </cell>
        </row>
        <row r="434">
          <cell r="A434">
            <v>202121214</v>
          </cell>
          <cell r="B434" t="str">
            <v>Шукур бобо</v>
          </cell>
          <cell r="C434">
            <v>0</v>
          </cell>
          <cell r="D434" t="str">
            <v>Шукур бобо</v>
          </cell>
          <cell r="E434">
            <v>21.2</v>
          </cell>
          <cell r="F434">
            <v>0</v>
          </cell>
          <cell r="G434">
            <v>0</v>
          </cell>
          <cell r="H434">
            <v>0</v>
          </cell>
          <cell r="I434">
            <v>0</v>
          </cell>
          <cell r="J434" t="e">
            <v>#DIV/0!</v>
          </cell>
        </row>
        <row r="435">
          <cell r="B435" t="str">
            <v>Жами</v>
          </cell>
          <cell r="C435">
            <v>0</v>
          </cell>
          <cell r="D435" t="str">
            <v>Жами</v>
          </cell>
          <cell r="E435">
            <v>0</v>
          </cell>
          <cell r="F435">
            <v>0</v>
          </cell>
          <cell r="G435">
            <v>0</v>
          </cell>
          <cell r="H435">
            <v>0</v>
          </cell>
          <cell r="I435">
            <v>0</v>
          </cell>
          <cell r="J435" t="e">
            <v>#DIV/0!</v>
          </cell>
        </row>
        <row r="436">
          <cell r="A436">
            <v>300174954</v>
          </cell>
          <cell r="B436" t="str">
            <v>Дурмон Саховати</v>
          </cell>
          <cell r="C436">
            <v>0</v>
          </cell>
          <cell r="D436" t="str">
            <v>Дурмон Саховати</v>
          </cell>
          <cell r="E436">
            <v>1205.8</v>
          </cell>
          <cell r="F436">
            <v>0</v>
          </cell>
          <cell r="G436">
            <v>4859.8</v>
          </cell>
          <cell r="H436">
            <v>1205.8</v>
          </cell>
          <cell r="I436">
            <v>946.5</v>
          </cell>
          <cell r="J436" t="e">
            <v>#DIV/0!</v>
          </cell>
        </row>
        <row r="437">
          <cell r="A437">
            <v>300219707</v>
          </cell>
          <cell r="B437" t="str">
            <v>Оппок Диёр Нурли Замини</v>
          </cell>
          <cell r="C437">
            <v>0</v>
          </cell>
          <cell r="D437">
            <v>0</v>
          </cell>
          <cell r="E437">
            <v>0</v>
          </cell>
          <cell r="F437" t="str">
            <v>Оппок Диёр Нурли Замини</v>
          </cell>
          <cell r="G437">
            <v>0</v>
          </cell>
          <cell r="H437">
            <v>0</v>
          </cell>
          <cell r="I437">
            <v>0</v>
          </cell>
          <cell r="J437" t="e">
            <v>#DIV/0!</v>
          </cell>
        </row>
        <row r="438">
          <cell r="B438" t="str">
            <v>Жами</v>
          </cell>
          <cell r="C438">
            <v>0</v>
          </cell>
          <cell r="D438" t="str">
            <v>Жами</v>
          </cell>
          <cell r="E438">
            <v>0</v>
          </cell>
          <cell r="F438">
            <v>0</v>
          </cell>
          <cell r="G438">
            <v>0</v>
          </cell>
          <cell r="H438">
            <v>0</v>
          </cell>
          <cell r="I438">
            <v>0</v>
          </cell>
          <cell r="J438" t="e">
            <v>#DIV/0!</v>
          </cell>
        </row>
        <row r="439">
          <cell r="A439">
            <v>300165894</v>
          </cell>
          <cell r="B439" t="str">
            <v>Яхшибой пахта Даласи</v>
          </cell>
          <cell r="C439">
            <v>0</v>
          </cell>
          <cell r="D439">
            <v>0</v>
          </cell>
          <cell r="E439">
            <v>0</v>
          </cell>
          <cell r="F439" t="str">
            <v>Яхшибой пахта Даласи</v>
          </cell>
          <cell r="G439">
            <v>6578</v>
          </cell>
          <cell r="H439">
            <v>240.2</v>
          </cell>
          <cell r="I439">
            <v>0</v>
          </cell>
          <cell r="J439">
            <v>78.495604577873607</v>
          </cell>
        </row>
        <row r="440">
          <cell r="A440">
            <v>200767764</v>
          </cell>
          <cell r="B440" t="str">
            <v>Зарафшон</v>
          </cell>
          <cell r="C440">
            <v>0</v>
          </cell>
          <cell r="D440" t="str">
            <v>Зарафшон</v>
          </cell>
          <cell r="E440">
            <v>240.2</v>
          </cell>
          <cell r="F440">
            <v>0</v>
          </cell>
          <cell r="G440">
            <v>0</v>
          </cell>
          <cell r="H440">
            <v>0</v>
          </cell>
          <cell r="I440">
            <v>0</v>
          </cell>
          <cell r="J440" t="e">
            <v>#DIV/0!</v>
          </cell>
        </row>
        <row r="441">
          <cell r="B441" t="str">
            <v>Жами</v>
          </cell>
          <cell r="C441">
            <v>0</v>
          </cell>
          <cell r="D441" t="str">
            <v>Жами</v>
          </cell>
          <cell r="E441">
            <v>0</v>
          </cell>
          <cell r="F441">
            <v>0</v>
          </cell>
          <cell r="G441">
            <v>0</v>
          </cell>
          <cell r="H441">
            <v>0</v>
          </cell>
          <cell r="I441">
            <v>0</v>
          </cell>
          <cell r="J441" t="e">
            <v>#DIV/0!</v>
          </cell>
        </row>
        <row r="442">
          <cell r="A442">
            <v>203533714</v>
          </cell>
          <cell r="B442" t="str">
            <v>Абдужалил бобо</v>
          </cell>
          <cell r="C442">
            <v>0</v>
          </cell>
          <cell r="D442">
            <v>0</v>
          </cell>
          <cell r="E442">
            <v>0</v>
          </cell>
          <cell r="F442" t="str">
            <v>Абдужалил бобо</v>
          </cell>
          <cell r="G442">
            <v>4652.8999999999996</v>
          </cell>
          <cell r="H442">
            <v>1520</v>
          </cell>
          <cell r="I442">
            <v>1193.3</v>
          </cell>
          <cell r="J442">
            <v>0</v>
          </cell>
        </row>
        <row r="443">
          <cell r="A443">
            <v>300170501</v>
          </cell>
          <cell r="B443" t="str">
            <v>Ботиржон Жалилов</v>
          </cell>
          <cell r="C443">
            <v>0</v>
          </cell>
          <cell r="D443" t="str">
            <v>Ботиржон Жалилов</v>
          </cell>
          <cell r="E443">
            <v>1520</v>
          </cell>
          <cell r="F443">
            <v>0</v>
          </cell>
          <cell r="G443">
            <v>0</v>
          </cell>
          <cell r="H443">
            <v>0</v>
          </cell>
          <cell r="I443">
            <v>0</v>
          </cell>
          <cell r="J443" t="e">
            <v>#DIV/0!</v>
          </cell>
        </row>
        <row r="444">
          <cell r="A444">
            <v>200767693</v>
          </cell>
          <cell r="B444" t="str">
            <v>Муминобод</v>
          </cell>
          <cell r="C444">
            <v>0</v>
          </cell>
          <cell r="D444" t="str">
            <v>Муминобод</v>
          </cell>
          <cell r="E444">
            <v>0</v>
          </cell>
          <cell r="F444">
            <v>0</v>
          </cell>
          <cell r="G444">
            <v>0</v>
          </cell>
          <cell r="H444">
            <v>0</v>
          </cell>
          <cell r="I444">
            <v>0</v>
          </cell>
          <cell r="J444" t="e">
            <v>#DIV/0!</v>
          </cell>
        </row>
        <row r="445">
          <cell r="B445" t="str">
            <v>Жами</v>
          </cell>
          <cell r="C445">
            <v>0</v>
          </cell>
          <cell r="D445" t="str">
            <v>Жами</v>
          </cell>
          <cell r="E445">
            <v>0</v>
          </cell>
          <cell r="F445">
            <v>0</v>
          </cell>
          <cell r="G445">
            <v>0</v>
          </cell>
          <cell r="H445">
            <v>0</v>
          </cell>
          <cell r="I445">
            <v>0</v>
          </cell>
          <cell r="J445">
            <v>78.506578947368425</v>
          </cell>
        </row>
        <row r="446">
          <cell r="A446">
            <v>300170564</v>
          </cell>
          <cell r="B446" t="str">
            <v>Зарафшон Диёр Барака</v>
          </cell>
          <cell r="C446">
            <v>0</v>
          </cell>
          <cell r="D446">
            <v>0</v>
          </cell>
          <cell r="E446">
            <v>0</v>
          </cell>
          <cell r="F446" t="str">
            <v>Зарафшон Диёр Барака</v>
          </cell>
          <cell r="G446">
            <v>6503.1</v>
          </cell>
          <cell r="H446">
            <v>252.2</v>
          </cell>
          <cell r="I446">
            <v>198</v>
          </cell>
          <cell r="J446" t="e">
            <v>#DIV/0!</v>
          </cell>
        </row>
        <row r="447">
          <cell r="A447">
            <v>202382175</v>
          </cell>
          <cell r="B447" t="str">
            <v>Улугбек</v>
          </cell>
          <cell r="C447">
            <v>0</v>
          </cell>
          <cell r="D447" t="str">
            <v>Улугбек</v>
          </cell>
          <cell r="E447">
            <v>252.2</v>
          </cell>
          <cell r="F447">
            <v>0</v>
          </cell>
          <cell r="G447">
            <v>0</v>
          </cell>
          <cell r="H447">
            <v>0</v>
          </cell>
          <cell r="I447">
            <v>0</v>
          </cell>
          <cell r="J447" t="e">
            <v>#DIV/0!</v>
          </cell>
        </row>
        <row r="448">
          <cell r="B448" t="str">
            <v>Жами</v>
          </cell>
          <cell r="C448">
            <v>0</v>
          </cell>
          <cell r="D448" t="str">
            <v>Жами</v>
          </cell>
          <cell r="E448">
            <v>0</v>
          </cell>
          <cell r="F448">
            <v>0</v>
          </cell>
          <cell r="G448">
            <v>0</v>
          </cell>
          <cell r="H448">
            <v>0</v>
          </cell>
          <cell r="I448">
            <v>0</v>
          </cell>
          <cell r="J448" t="e">
            <v>#DIV/0!</v>
          </cell>
        </row>
        <row r="449">
          <cell r="A449">
            <v>204335334</v>
          </cell>
          <cell r="B449" t="str">
            <v>Парда бобо</v>
          </cell>
          <cell r="C449">
            <v>0</v>
          </cell>
          <cell r="D449">
            <v>0</v>
          </cell>
          <cell r="E449">
            <v>0</v>
          </cell>
          <cell r="F449" t="str">
            <v>Парда бобо</v>
          </cell>
          <cell r="G449">
            <v>15378.9</v>
          </cell>
          <cell r="H449">
            <v>0</v>
          </cell>
          <cell r="I449">
            <v>0</v>
          </cell>
          <cell r="J449">
            <v>78.509119746233154</v>
          </cell>
        </row>
        <row r="450">
          <cell r="B450" t="str">
            <v>Отабек</v>
          </cell>
          <cell r="C450">
            <v>0</v>
          </cell>
          <cell r="D450" t="str">
            <v>Отабек</v>
          </cell>
          <cell r="E450">
            <v>0</v>
          </cell>
          <cell r="F450">
            <v>0</v>
          </cell>
          <cell r="G450">
            <v>0</v>
          </cell>
          <cell r="H450">
            <v>0</v>
          </cell>
          <cell r="I450">
            <v>0</v>
          </cell>
          <cell r="J450" t="e">
            <v>#DIV/0!</v>
          </cell>
        </row>
        <row r="451">
          <cell r="B451" t="str">
            <v>Жами</v>
          </cell>
          <cell r="C451">
            <v>0</v>
          </cell>
          <cell r="D451" t="str">
            <v>Жами</v>
          </cell>
          <cell r="E451">
            <v>0</v>
          </cell>
          <cell r="F451">
            <v>0</v>
          </cell>
          <cell r="G451">
            <v>0</v>
          </cell>
          <cell r="H451">
            <v>0</v>
          </cell>
          <cell r="I451">
            <v>0</v>
          </cell>
          <cell r="J451" t="e">
            <v>#DIV/0!</v>
          </cell>
        </row>
        <row r="452">
          <cell r="A452">
            <v>300165847</v>
          </cell>
          <cell r="B452" t="str">
            <v>Троп Усмон Вохаси</v>
          </cell>
          <cell r="C452">
            <v>0</v>
          </cell>
          <cell r="D452">
            <v>0</v>
          </cell>
          <cell r="E452">
            <v>0</v>
          </cell>
          <cell r="F452" t="str">
            <v>Троп Усмон Вохаси</v>
          </cell>
          <cell r="G452">
            <v>6624.2</v>
          </cell>
          <cell r="H452">
            <v>0</v>
          </cell>
          <cell r="I452">
            <v>0</v>
          </cell>
          <cell r="J452" t="e">
            <v>#DIV/0!</v>
          </cell>
        </row>
        <row r="453">
          <cell r="B453" t="str">
            <v>Жами</v>
          </cell>
          <cell r="C453">
            <v>0</v>
          </cell>
          <cell r="D453">
            <v>0</v>
          </cell>
          <cell r="E453">
            <v>0</v>
          </cell>
          <cell r="F453">
            <v>0</v>
          </cell>
          <cell r="G453">
            <v>0</v>
          </cell>
          <cell r="H453">
            <v>0</v>
          </cell>
          <cell r="I453">
            <v>0</v>
          </cell>
          <cell r="J453" t="e">
            <v>#DIV/0!</v>
          </cell>
        </row>
        <row r="454">
          <cell r="A454">
            <v>204717159</v>
          </cell>
          <cell r="B454" t="str">
            <v>Ал-Турон Замин</v>
          </cell>
          <cell r="C454">
            <v>0</v>
          </cell>
          <cell r="D454">
            <v>0</v>
          </cell>
          <cell r="E454">
            <v>0</v>
          </cell>
          <cell r="F454" t="str">
            <v>Ал-Турон Замин</v>
          </cell>
          <cell r="G454">
            <v>9946</v>
          </cell>
          <cell r="H454">
            <v>0</v>
          </cell>
          <cell r="I454">
            <v>0</v>
          </cell>
          <cell r="J454" t="e">
            <v>#DIV/0!</v>
          </cell>
        </row>
        <row r="455">
          <cell r="B455" t="str">
            <v>Жами</v>
          </cell>
          <cell r="C455">
            <v>0</v>
          </cell>
          <cell r="D455">
            <v>0</v>
          </cell>
          <cell r="E455">
            <v>0</v>
          </cell>
          <cell r="F455">
            <v>0</v>
          </cell>
          <cell r="G455">
            <v>0</v>
          </cell>
          <cell r="H455">
            <v>0</v>
          </cell>
          <cell r="I455">
            <v>0</v>
          </cell>
          <cell r="J455" t="e">
            <v>#DIV/0!</v>
          </cell>
        </row>
        <row r="456">
          <cell r="A456">
            <v>200975886</v>
          </cell>
          <cell r="B456" t="str">
            <v>Сохибкор</v>
          </cell>
          <cell r="C456">
            <v>0</v>
          </cell>
          <cell r="D456">
            <v>0</v>
          </cell>
          <cell r="E456">
            <v>0</v>
          </cell>
          <cell r="F456" t="str">
            <v>Сохибкор</v>
          </cell>
          <cell r="G456">
            <v>9937.2000000000007</v>
          </cell>
          <cell r="H456">
            <v>196.6</v>
          </cell>
          <cell r="I456">
            <v>154.30000000000001</v>
          </cell>
          <cell r="J456" t="e">
            <v>#DIV/0!</v>
          </cell>
        </row>
        <row r="457">
          <cell r="A457">
            <v>204289960</v>
          </cell>
          <cell r="B457" t="str">
            <v>Тулкин</v>
          </cell>
          <cell r="C457">
            <v>0</v>
          </cell>
          <cell r="D457" t="str">
            <v>Тулкин</v>
          </cell>
          <cell r="E457">
            <v>189.9</v>
          </cell>
          <cell r="F457">
            <v>0</v>
          </cell>
          <cell r="G457">
            <v>0</v>
          </cell>
          <cell r="H457">
            <v>0</v>
          </cell>
          <cell r="I457">
            <v>0</v>
          </cell>
          <cell r="J457" t="e">
            <v>#DIV/0!</v>
          </cell>
        </row>
        <row r="458">
          <cell r="A458">
            <v>200767733</v>
          </cell>
          <cell r="B458" t="str">
            <v>Назарбек</v>
          </cell>
          <cell r="C458">
            <v>0</v>
          </cell>
          <cell r="D458" t="str">
            <v>Назарбек</v>
          </cell>
          <cell r="E458">
            <v>6.7</v>
          </cell>
          <cell r="F458">
            <v>0</v>
          </cell>
          <cell r="G458">
            <v>0</v>
          </cell>
          <cell r="H458">
            <v>0</v>
          </cell>
          <cell r="I458">
            <v>0</v>
          </cell>
          <cell r="J458" t="e">
            <v>#DIV/0!</v>
          </cell>
        </row>
        <row r="459">
          <cell r="B459" t="str">
            <v>Жами</v>
          </cell>
          <cell r="C459">
            <v>0</v>
          </cell>
          <cell r="D459" t="str">
            <v>Жами</v>
          </cell>
          <cell r="E459">
            <v>0</v>
          </cell>
          <cell r="F459">
            <v>0</v>
          </cell>
          <cell r="G459">
            <v>0</v>
          </cell>
          <cell r="H459">
            <v>0</v>
          </cell>
          <cell r="I459">
            <v>0</v>
          </cell>
          <cell r="J459">
            <v>78.484231943031546</v>
          </cell>
        </row>
        <row r="460">
          <cell r="A460">
            <v>200767725</v>
          </cell>
          <cell r="B460" t="str">
            <v>Маматбой</v>
          </cell>
          <cell r="C460">
            <v>0</v>
          </cell>
          <cell r="D460">
            <v>0</v>
          </cell>
          <cell r="E460">
            <v>0</v>
          </cell>
          <cell r="F460" t="str">
            <v>Маматбой</v>
          </cell>
          <cell r="G460">
            <v>5319.3</v>
          </cell>
          <cell r="H460">
            <v>0</v>
          </cell>
          <cell r="I460">
            <v>0</v>
          </cell>
          <cell r="J460" t="e">
            <v>#DIV/0!</v>
          </cell>
        </row>
        <row r="461">
          <cell r="B461" t="str">
            <v>Жами</v>
          </cell>
          <cell r="C461">
            <v>0</v>
          </cell>
          <cell r="D461" t="str">
            <v>17-Таклиф</v>
          </cell>
          <cell r="E461">
            <v>0</v>
          </cell>
          <cell r="F461">
            <v>0</v>
          </cell>
          <cell r="G461">
            <v>0</v>
          </cell>
          <cell r="H461">
            <v>0</v>
          </cell>
          <cell r="I461">
            <v>0</v>
          </cell>
          <cell r="J461" t="e">
            <v>#DIV/0!</v>
          </cell>
        </row>
        <row r="462">
          <cell r="A462">
            <v>300210940</v>
          </cell>
          <cell r="B462" t="str">
            <v>Олтибой курки</v>
          </cell>
          <cell r="C462">
            <v>0</v>
          </cell>
          <cell r="D462">
            <v>0</v>
          </cell>
          <cell r="E462">
            <v>0</v>
          </cell>
          <cell r="F462" t="str">
            <v>Олтибой курки</v>
          </cell>
          <cell r="G462">
            <v>2721</v>
          </cell>
          <cell r="H462">
            <v>314.5</v>
          </cell>
          <cell r="I462">
            <v>246.8</v>
          </cell>
          <cell r="J462" t="e">
            <v>#DIV/0!</v>
          </cell>
        </row>
        <row r="463">
          <cell r="A463">
            <v>202472055</v>
          </cell>
          <cell r="B463" t="str">
            <v>Дусмат</v>
          </cell>
          <cell r="C463">
            <v>0</v>
          </cell>
          <cell r="D463" t="str">
            <v>Дусмат</v>
          </cell>
          <cell r="E463">
            <v>313.7</v>
          </cell>
          <cell r="F463">
            <v>0</v>
          </cell>
          <cell r="G463">
            <v>0</v>
          </cell>
          <cell r="H463">
            <v>0</v>
          </cell>
          <cell r="I463">
            <v>0</v>
          </cell>
          <cell r="J463" t="e">
            <v>#DIV/0!</v>
          </cell>
        </row>
        <row r="464">
          <cell r="A464">
            <v>201117829</v>
          </cell>
          <cell r="B464" t="str">
            <v>Жагалбойли</v>
          </cell>
          <cell r="C464">
            <v>0</v>
          </cell>
          <cell r="D464" t="str">
            <v>Жагалбойли</v>
          </cell>
          <cell r="E464">
            <v>0.8</v>
          </cell>
          <cell r="F464">
            <v>0</v>
          </cell>
          <cell r="G464">
            <v>0</v>
          </cell>
          <cell r="H464">
            <v>0</v>
          </cell>
          <cell r="I464">
            <v>0</v>
          </cell>
          <cell r="J464" t="e">
            <v>#DIV/0!</v>
          </cell>
        </row>
        <row r="465">
          <cell r="B465" t="str">
            <v>Жами</v>
          </cell>
          <cell r="C465">
            <v>0</v>
          </cell>
          <cell r="D465" t="str">
            <v>Жами</v>
          </cell>
          <cell r="E465">
            <v>0</v>
          </cell>
          <cell r="F465">
            <v>0</v>
          </cell>
          <cell r="G465">
            <v>0</v>
          </cell>
          <cell r="H465">
            <v>0</v>
          </cell>
          <cell r="I465">
            <v>0</v>
          </cell>
          <cell r="J465">
            <v>78.473767885532595</v>
          </cell>
        </row>
        <row r="466">
          <cell r="A466">
            <v>204719449</v>
          </cell>
          <cell r="B466" t="str">
            <v>Анваржон</v>
          </cell>
          <cell r="C466">
            <v>0</v>
          </cell>
          <cell r="D466">
            <v>0</v>
          </cell>
          <cell r="E466">
            <v>0</v>
          </cell>
          <cell r="F466" t="str">
            <v>Анваржон</v>
          </cell>
          <cell r="G466">
            <v>6384.5</v>
          </cell>
          <cell r="H466">
            <v>0</v>
          </cell>
          <cell r="I466">
            <v>0</v>
          </cell>
          <cell r="J466" t="e">
            <v>#DIV/0!</v>
          </cell>
        </row>
        <row r="467">
          <cell r="B467" t="str">
            <v>Жами</v>
          </cell>
          <cell r="C467">
            <v>0</v>
          </cell>
          <cell r="D467">
            <v>0</v>
          </cell>
          <cell r="E467">
            <v>0</v>
          </cell>
          <cell r="F467">
            <v>0</v>
          </cell>
          <cell r="G467">
            <v>0</v>
          </cell>
          <cell r="H467">
            <v>0</v>
          </cell>
          <cell r="I467">
            <v>0</v>
          </cell>
          <cell r="J467" t="e">
            <v>#DIV/0!</v>
          </cell>
        </row>
        <row r="468">
          <cell r="A468">
            <v>204769514</v>
          </cell>
          <cell r="B468" t="str">
            <v>Юкори Синчи</v>
          </cell>
          <cell r="C468">
            <v>0</v>
          </cell>
          <cell r="D468">
            <v>0</v>
          </cell>
          <cell r="E468">
            <v>0</v>
          </cell>
          <cell r="F468" t="str">
            <v>Юкори Синчи</v>
          </cell>
          <cell r="G468">
            <v>13315.3</v>
          </cell>
          <cell r="H468">
            <v>0</v>
          </cell>
          <cell r="I468">
            <v>0</v>
          </cell>
          <cell r="J468" t="e">
            <v>#DIV/0!</v>
          </cell>
        </row>
        <row r="469">
          <cell r="B469" t="str">
            <v>Жами</v>
          </cell>
          <cell r="C469">
            <v>0</v>
          </cell>
          <cell r="D469" t="str">
            <v>20-Таклиф</v>
          </cell>
          <cell r="E469">
            <v>0</v>
          </cell>
          <cell r="F469">
            <v>0</v>
          </cell>
          <cell r="G469">
            <v>0</v>
          </cell>
          <cell r="H469">
            <v>0</v>
          </cell>
          <cell r="I469">
            <v>0</v>
          </cell>
          <cell r="J469" t="e">
            <v>#DIV/0!</v>
          </cell>
        </row>
        <row r="470">
          <cell r="A470">
            <v>204777884</v>
          </cell>
          <cell r="B470" t="str">
            <v>Маржона</v>
          </cell>
          <cell r="C470">
            <v>0</v>
          </cell>
          <cell r="D470">
            <v>0</v>
          </cell>
          <cell r="E470">
            <v>0</v>
          </cell>
          <cell r="F470" t="str">
            <v>Маржона</v>
          </cell>
          <cell r="G470">
            <v>5731</v>
          </cell>
          <cell r="H470">
            <v>4685.6000000000004</v>
          </cell>
          <cell r="I470">
            <v>3678.4</v>
          </cell>
          <cell r="J470" t="e">
            <v>#DIV/0!</v>
          </cell>
        </row>
        <row r="471">
          <cell r="A471">
            <v>205362260</v>
          </cell>
          <cell r="B471" t="str">
            <v>Асл дона</v>
          </cell>
          <cell r="C471">
            <v>0</v>
          </cell>
          <cell r="D471" t="str">
            <v>Асл дона</v>
          </cell>
          <cell r="E471">
            <v>4685.6000000000004</v>
          </cell>
          <cell r="F471">
            <v>0</v>
          </cell>
          <cell r="G471">
            <v>0</v>
          </cell>
          <cell r="H471">
            <v>0</v>
          </cell>
          <cell r="I471">
            <v>0</v>
          </cell>
          <cell r="J471" t="e">
            <v>#DIV/0!</v>
          </cell>
        </row>
        <row r="472">
          <cell r="B472" t="str">
            <v>Жами</v>
          </cell>
          <cell r="C472">
            <v>0</v>
          </cell>
          <cell r="D472" t="str">
            <v>Жами</v>
          </cell>
          <cell r="E472">
            <v>0</v>
          </cell>
          <cell r="F472">
            <v>0</v>
          </cell>
          <cell r="G472">
            <v>0</v>
          </cell>
          <cell r="H472">
            <v>0</v>
          </cell>
          <cell r="I472">
            <v>0</v>
          </cell>
          <cell r="J472" t="e">
            <v>#DIV/0!</v>
          </cell>
        </row>
        <row r="473">
          <cell r="A473">
            <v>300165815</v>
          </cell>
          <cell r="B473" t="str">
            <v>Мурод Шарофат Сардор</v>
          </cell>
          <cell r="C473">
            <v>0</v>
          </cell>
          <cell r="D473">
            <v>0</v>
          </cell>
          <cell r="E473">
            <v>0</v>
          </cell>
          <cell r="F473" t="str">
            <v>Мурод Шарофат Сардор</v>
          </cell>
          <cell r="G473">
            <v>9406.2999999999993</v>
          </cell>
          <cell r="H473">
            <v>0</v>
          </cell>
          <cell r="I473">
            <v>0</v>
          </cell>
          <cell r="J473">
            <v>78.504353764725963</v>
          </cell>
        </row>
        <row r="474">
          <cell r="B474" t="str">
            <v>Жами</v>
          </cell>
          <cell r="C474">
            <v>0</v>
          </cell>
          <cell r="D474" t="str">
            <v>22-Таклиф</v>
          </cell>
          <cell r="E474">
            <v>0</v>
          </cell>
          <cell r="F474">
            <v>0</v>
          </cell>
          <cell r="G474">
            <v>0</v>
          </cell>
          <cell r="H474">
            <v>0</v>
          </cell>
          <cell r="I474">
            <v>0</v>
          </cell>
          <cell r="J474" t="e">
            <v>#DIV/0!</v>
          </cell>
        </row>
        <row r="475">
          <cell r="A475">
            <v>205274616</v>
          </cell>
          <cell r="B475" t="str">
            <v>Шохдоржон</v>
          </cell>
          <cell r="C475">
            <v>0</v>
          </cell>
          <cell r="D475">
            <v>0</v>
          </cell>
          <cell r="E475">
            <v>0</v>
          </cell>
          <cell r="F475" t="str">
            <v>Шохдоржон</v>
          </cell>
          <cell r="G475">
            <v>8658.7999999999993</v>
          </cell>
          <cell r="H475">
            <v>0.6</v>
          </cell>
          <cell r="I475">
            <v>0</v>
          </cell>
          <cell r="J475" t="e">
            <v>#DIV/0!</v>
          </cell>
        </row>
        <row r="476">
          <cell r="A476">
            <v>300749768</v>
          </cell>
          <cell r="B476" t="str">
            <v>Бусанам</v>
          </cell>
          <cell r="C476">
            <v>0</v>
          </cell>
          <cell r="D476" t="str">
            <v>Бусанам</v>
          </cell>
          <cell r="E476">
            <v>0.6</v>
          </cell>
          <cell r="F476">
            <v>0</v>
          </cell>
          <cell r="G476">
            <v>0</v>
          </cell>
          <cell r="H476">
            <v>0</v>
          </cell>
          <cell r="I476">
            <v>0</v>
          </cell>
          <cell r="J476" t="e">
            <v>#DIV/0!</v>
          </cell>
        </row>
        <row r="477">
          <cell r="B477" t="str">
            <v>Жами</v>
          </cell>
          <cell r="C477">
            <v>0</v>
          </cell>
          <cell r="D477" t="str">
            <v>Жами</v>
          </cell>
          <cell r="E477">
            <v>0</v>
          </cell>
          <cell r="F477">
            <v>0</v>
          </cell>
          <cell r="G477">
            <v>0</v>
          </cell>
          <cell r="H477">
            <v>0</v>
          </cell>
          <cell r="I477">
            <v>0</v>
          </cell>
          <cell r="J477" t="e">
            <v>#DIV/0!</v>
          </cell>
        </row>
        <row r="478">
          <cell r="A478">
            <v>300740005</v>
          </cell>
          <cell r="B478" t="str">
            <v>Ракиат пахта даласи</v>
          </cell>
          <cell r="C478">
            <v>0</v>
          </cell>
          <cell r="D478">
            <v>0</v>
          </cell>
          <cell r="E478">
            <v>0</v>
          </cell>
          <cell r="F478" t="str">
            <v>Ракиат пахта даласи</v>
          </cell>
          <cell r="G478">
            <v>6689.5</v>
          </cell>
          <cell r="H478">
            <v>0</v>
          </cell>
          <cell r="I478">
            <v>0</v>
          </cell>
          <cell r="J478">
            <v>0</v>
          </cell>
        </row>
        <row r="479">
          <cell r="B479" t="str">
            <v>Жами</v>
          </cell>
          <cell r="C479">
            <v>0</v>
          </cell>
          <cell r="D479" t="str">
            <v>1-лойиха</v>
          </cell>
          <cell r="E479">
            <v>0</v>
          </cell>
          <cell r="F479">
            <v>0</v>
          </cell>
          <cell r="G479">
            <v>0</v>
          </cell>
          <cell r="H479">
            <v>0</v>
          </cell>
          <cell r="I479">
            <v>0</v>
          </cell>
          <cell r="J479" t="e">
            <v>#DIV/0!</v>
          </cell>
        </row>
        <row r="480">
          <cell r="A480">
            <v>202196256</v>
          </cell>
          <cell r="B480" t="str">
            <v>Фаровон</v>
          </cell>
          <cell r="C480">
            <v>0</v>
          </cell>
          <cell r="D480" t="str">
            <v>Фаровон</v>
          </cell>
          <cell r="E480" t="str">
            <v/>
          </cell>
          <cell r="F480">
            <v>0</v>
          </cell>
          <cell r="G480">
            <v>1939.5</v>
          </cell>
          <cell r="H480">
            <v>0</v>
          </cell>
          <cell r="I480">
            <v>0</v>
          </cell>
          <cell r="J480" t="e">
            <v>#DIV/0!</v>
          </cell>
        </row>
        <row r="481">
          <cell r="A481">
            <v>300181377</v>
          </cell>
          <cell r="B481" t="str">
            <v>Эшонкулов Самаржон</v>
          </cell>
          <cell r="C481">
            <v>0</v>
          </cell>
          <cell r="D481" t="str">
            <v>Эшонкулов Самаржон</v>
          </cell>
          <cell r="E481" t="str">
            <v/>
          </cell>
          <cell r="F481">
            <v>0</v>
          </cell>
          <cell r="G481">
            <v>0</v>
          </cell>
          <cell r="H481">
            <v>0</v>
          </cell>
          <cell r="I481">
            <v>0</v>
          </cell>
          <cell r="J481" t="e">
            <v>#DIV/0!</v>
          </cell>
        </row>
        <row r="482">
          <cell r="A482">
            <v>300255085</v>
          </cell>
          <cell r="B482" t="str">
            <v>Завкиддин нурли файз дури</v>
          </cell>
          <cell r="C482">
            <v>0</v>
          </cell>
          <cell r="D482">
            <v>0</v>
          </cell>
          <cell r="E482">
            <v>0</v>
          </cell>
          <cell r="F482" t="str">
            <v>Завкиддин нурли файз дури</v>
          </cell>
          <cell r="G482">
            <v>0</v>
          </cell>
          <cell r="H482">
            <v>0</v>
          </cell>
          <cell r="I482">
            <v>0</v>
          </cell>
          <cell r="J482" t="e">
            <v>#DIV/0!</v>
          </cell>
        </row>
        <row r="483">
          <cell r="B483" t="str">
            <v>жами</v>
          </cell>
          <cell r="C483">
            <v>0</v>
          </cell>
          <cell r="D483" t="str">
            <v>жами</v>
          </cell>
          <cell r="E483">
            <v>0</v>
          </cell>
          <cell r="F483">
            <v>0</v>
          </cell>
          <cell r="G483">
            <v>0</v>
          </cell>
          <cell r="H483">
            <v>0</v>
          </cell>
          <cell r="I483">
            <v>0</v>
          </cell>
          <cell r="J483" t="e">
            <v>#DIV/0!</v>
          </cell>
        </row>
        <row r="484">
          <cell r="A484">
            <v>300213010</v>
          </cell>
          <cell r="B484" t="str">
            <v>Шайманова Анор далалари</v>
          </cell>
          <cell r="C484">
            <v>0</v>
          </cell>
          <cell r="D484" t="str">
            <v>Шайманова Анор далалари</v>
          </cell>
          <cell r="E484">
            <v>557.4</v>
          </cell>
          <cell r="F484">
            <v>0</v>
          </cell>
          <cell r="G484">
            <v>2989</v>
          </cell>
          <cell r="H484">
            <v>557.4</v>
          </cell>
          <cell r="I484">
            <v>405.4</v>
          </cell>
          <cell r="J484" t="e">
            <v>#DIV/0!</v>
          </cell>
        </row>
        <row r="485">
          <cell r="A485">
            <v>300181281</v>
          </cell>
          <cell r="B485" t="str">
            <v>Икромов Гулом курки</v>
          </cell>
          <cell r="C485">
            <v>0</v>
          </cell>
          <cell r="D485" t="str">
            <v>Икромов Гулом курки</v>
          </cell>
          <cell r="E485" t="str">
            <v/>
          </cell>
          <cell r="F485">
            <v>0</v>
          </cell>
          <cell r="G485">
            <v>0</v>
          </cell>
          <cell r="H485">
            <v>0</v>
          </cell>
          <cell r="I485">
            <v>0</v>
          </cell>
          <cell r="J485" t="e">
            <v>#DIV/0!</v>
          </cell>
        </row>
        <row r="486">
          <cell r="A486">
            <v>300181400</v>
          </cell>
          <cell r="B486" t="str">
            <v>Мухаммадиев Абдунасим</v>
          </cell>
          <cell r="C486">
            <v>0</v>
          </cell>
          <cell r="D486">
            <v>0</v>
          </cell>
          <cell r="E486">
            <v>0</v>
          </cell>
          <cell r="F486" t="str">
            <v>Мухаммадиев Абдунасим</v>
          </cell>
          <cell r="G486">
            <v>0</v>
          </cell>
          <cell r="H486">
            <v>0</v>
          </cell>
          <cell r="I486">
            <v>0</v>
          </cell>
          <cell r="J486" t="e">
            <v>#DIV/0!</v>
          </cell>
        </row>
        <row r="487">
          <cell r="B487" t="str">
            <v>жами</v>
          </cell>
          <cell r="C487">
            <v>0</v>
          </cell>
          <cell r="D487" t="str">
            <v>жами</v>
          </cell>
          <cell r="E487">
            <v>0</v>
          </cell>
          <cell r="F487">
            <v>0</v>
          </cell>
          <cell r="G487">
            <v>0</v>
          </cell>
          <cell r="H487">
            <v>0</v>
          </cell>
          <cell r="I487">
            <v>0</v>
          </cell>
          <cell r="J487">
            <v>72.730534625044854</v>
          </cell>
        </row>
        <row r="488">
          <cell r="A488">
            <v>201818518</v>
          </cell>
          <cell r="B488" t="str">
            <v>Сайкал</v>
          </cell>
          <cell r="C488">
            <v>0</v>
          </cell>
          <cell r="D488">
            <v>0</v>
          </cell>
          <cell r="E488">
            <v>0</v>
          </cell>
          <cell r="F488" t="str">
            <v>Сайкал</v>
          </cell>
          <cell r="G488">
            <v>1487.6</v>
          </cell>
          <cell r="H488">
            <v>0</v>
          </cell>
          <cell r="I488">
            <v>0</v>
          </cell>
          <cell r="J488" t="e">
            <v>#DIV/0!</v>
          </cell>
        </row>
        <row r="489">
          <cell r="B489" t="str">
            <v>жами</v>
          </cell>
          <cell r="C489">
            <v>0</v>
          </cell>
          <cell r="D489">
            <v>0</v>
          </cell>
          <cell r="E489">
            <v>0</v>
          </cell>
          <cell r="F489">
            <v>0</v>
          </cell>
          <cell r="G489">
            <v>0</v>
          </cell>
          <cell r="H489">
            <v>0</v>
          </cell>
          <cell r="I489">
            <v>0</v>
          </cell>
          <cell r="J489" t="e">
            <v>#DIV/0!</v>
          </cell>
        </row>
        <row r="490">
          <cell r="A490">
            <v>205776742</v>
          </cell>
          <cell r="B490" t="str">
            <v>Умиров Якуб</v>
          </cell>
          <cell r="C490">
            <v>0</v>
          </cell>
          <cell r="D490">
            <v>0</v>
          </cell>
          <cell r="E490">
            <v>0</v>
          </cell>
          <cell r="F490" t="str">
            <v>Умиров Якуб</v>
          </cell>
          <cell r="G490">
            <v>2758.8</v>
          </cell>
          <cell r="H490">
            <v>701.7</v>
          </cell>
          <cell r="I490">
            <v>550.9</v>
          </cell>
          <cell r="J490" t="e">
            <v>#DIV/0!</v>
          </cell>
        </row>
        <row r="491">
          <cell r="A491">
            <v>300174789</v>
          </cell>
          <cell r="B491" t="str">
            <v xml:space="preserve">Самар Гулбека </v>
          </cell>
          <cell r="C491">
            <v>0</v>
          </cell>
          <cell r="D491" t="str">
            <v xml:space="preserve">Самар Гулбека </v>
          </cell>
          <cell r="E491">
            <v>701.7</v>
          </cell>
          <cell r="F491">
            <v>0</v>
          </cell>
          <cell r="G491">
            <v>0</v>
          </cell>
          <cell r="H491">
            <v>0</v>
          </cell>
          <cell r="I491">
            <v>0</v>
          </cell>
          <cell r="J491" t="e">
            <v>#DIV/0!</v>
          </cell>
        </row>
        <row r="492">
          <cell r="B492" t="str">
            <v>Элбек Хавос</v>
          </cell>
          <cell r="C492">
            <v>0</v>
          </cell>
          <cell r="D492" t="str">
            <v>Элбек Хавос</v>
          </cell>
          <cell r="E492">
            <v>0</v>
          </cell>
          <cell r="F492">
            <v>0</v>
          </cell>
          <cell r="G492">
            <v>0</v>
          </cell>
          <cell r="H492">
            <v>0</v>
          </cell>
          <cell r="I492">
            <v>0</v>
          </cell>
          <cell r="J492" t="e">
            <v>#DIV/0!</v>
          </cell>
        </row>
        <row r="493">
          <cell r="B493" t="str">
            <v>жами</v>
          </cell>
          <cell r="C493">
            <v>0</v>
          </cell>
          <cell r="D493" t="str">
            <v>жами</v>
          </cell>
          <cell r="E493">
            <v>0</v>
          </cell>
          <cell r="F493">
            <v>0</v>
          </cell>
          <cell r="G493">
            <v>0</v>
          </cell>
          <cell r="H493">
            <v>0</v>
          </cell>
          <cell r="I493">
            <v>0</v>
          </cell>
          <cell r="J493">
            <v>78.509334473421688</v>
          </cell>
        </row>
        <row r="494">
          <cell r="A494">
            <v>300181259</v>
          </cell>
          <cell r="B494" t="str">
            <v>Халилов Мамадоли</v>
          </cell>
          <cell r="C494">
            <v>0</v>
          </cell>
          <cell r="D494" t="str">
            <v>Халилов Мамадоли</v>
          </cell>
          <cell r="E494">
            <v>541.70000000000005</v>
          </cell>
          <cell r="F494">
            <v>0</v>
          </cell>
          <cell r="G494">
            <v>2446.4</v>
          </cell>
          <cell r="H494">
            <v>871.30000000000007</v>
          </cell>
          <cell r="I494">
            <v>683.9</v>
          </cell>
          <cell r="J494" t="e">
            <v>#DIV/0!</v>
          </cell>
        </row>
        <row r="495">
          <cell r="A495">
            <v>300175004</v>
          </cell>
          <cell r="B495" t="str">
            <v>Бойназаров Искандар</v>
          </cell>
          <cell r="C495">
            <v>0</v>
          </cell>
          <cell r="D495" t="str">
            <v>Бойназаров Искандар</v>
          </cell>
          <cell r="E495">
            <v>329.6</v>
          </cell>
          <cell r="F495">
            <v>0</v>
          </cell>
          <cell r="G495">
            <v>0</v>
          </cell>
          <cell r="H495">
            <v>0</v>
          </cell>
          <cell r="I495">
            <v>0</v>
          </cell>
          <cell r="J495" t="e">
            <v>#DIV/0!</v>
          </cell>
        </row>
        <row r="496">
          <cell r="A496">
            <v>300782934</v>
          </cell>
          <cell r="B496" t="str">
            <v>Мохира Нурли замини</v>
          </cell>
          <cell r="C496">
            <v>0</v>
          </cell>
          <cell r="D496">
            <v>0</v>
          </cell>
          <cell r="E496">
            <v>0</v>
          </cell>
          <cell r="F496" t="str">
            <v>Мохира Нурли замини</v>
          </cell>
          <cell r="G496">
            <v>0</v>
          </cell>
          <cell r="H496">
            <v>0</v>
          </cell>
          <cell r="I496">
            <v>0</v>
          </cell>
          <cell r="J496" t="e">
            <v>#DIV/0!</v>
          </cell>
        </row>
        <row r="497">
          <cell r="B497" t="str">
            <v>жами</v>
          </cell>
          <cell r="C497">
            <v>0</v>
          </cell>
          <cell r="D497" t="str">
            <v>жами</v>
          </cell>
          <cell r="E497">
            <v>0</v>
          </cell>
          <cell r="F497">
            <v>0</v>
          </cell>
          <cell r="G497">
            <v>0</v>
          </cell>
          <cell r="H497">
            <v>0</v>
          </cell>
          <cell r="I497">
            <v>0</v>
          </cell>
          <cell r="J497">
            <v>78.491908642258693</v>
          </cell>
        </row>
        <row r="498">
          <cell r="A498">
            <v>300466281</v>
          </cell>
          <cell r="B498" t="str">
            <v>Акром пахта даласи</v>
          </cell>
          <cell r="C498">
            <v>0</v>
          </cell>
          <cell r="D498" t="str">
            <v>Акром пахта даласи</v>
          </cell>
          <cell r="E498">
            <v>155.69999999999999</v>
          </cell>
          <cell r="F498">
            <v>0</v>
          </cell>
          <cell r="G498">
            <v>2998.9</v>
          </cell>
          <cell r="H498">
            <v>318.5</v>
          </cell>
          <cell r="I498">
            <v>216.9</v>
          </cell>
          <cell r="J498" t="e">
            <v>#DIV/0!</v>
          </cell>
        </row>
        <row r="499">
          <cell r="A499">
            <v>300181424</v>
          </cell>
          <cell r="B499" t="str">
            <v>Курбонов Шухрат Азиз даласи</v>
          </cell>
          <cell r="C499">
            <v>0</v>
          </cell>
          <cell r="D499">
            <v>0</v>
          </cell>
          <cell r="E499">
            <v>0</v>
          </cell>
          <cell r="F499" t="str">
            <v>Курбонов Шухрат Азиз даласи</v>
          </cell>
          <cell r="G499">
            <v>0</v>
          </cell>
          <cell r="H499">
            <v>0</v>
          </cell>
          <cell r="I499">
            <v>0</v>
          </cell>
          <cell r="J499" t="e">
            <v>#DIV/0!</v>
          </cell>
        </row>
        <row r="500">
          <cell r="A500">
            <v>300201975</v>
          </cell>
          <cell r="B500" t="str">
            <v>Камол Чорва нури</v>
          </cell>
          <cell r="C500">
            <v>0</v>
          </cell>
          <cell r="D500" t="str">
            <v>Камол Чорва нури</v>
          </cell>
          <cell r="E500">
            <v>42.2</v>
          </cell>
          <cell r="F500">
            <v>0</v>
          </cell>
          <cell r="G500">
            <v>0</v>
          </cell>
          <cell r="H500">
            <v>0</v>
          </cell>
          <cell r="I500">
            <v>0</v>
          </cell>
          <cell r="J500" t="e">
            <v>#DIV/0!</v>
          </cell>
        </row>
        <row r="501">
          <cell r="A501">
            <v>300201864</v>
          </cell>
          <cell r="B501" t="str">
            <v>Рахмонов Нумонжон</v>
          </cell>
          <cell r="C501">
            <v>0</v>
          </cell>
          <cell r="D501" t="str">
            <v>Рахмонов Нумонжон</v>
          </cell>
          <cell r="E501">
            <v>120.6</v>
          </cell>
          <cell r="F501">
            <v>0</v>
          </cell>
          <cell r="G501">
            <v>0</v>
          </cell>
          <cell r="H501">
            <v>0</v>
          </cell>
          <cell r="I501">
            <v>0</v>
          </cell>
          <cell r="J501">
            <v>68.100470957613808</v>
          </cell>
        </row>
        <row r="502">
          <cell r="B502" t="str">
            <v>жами</v>
          </cell>
          <cell r="C502">
            <v>0</v>
          </cell>
          <cell r="D502" t="str">
            <v>жами</v>
          </cell>
          <cell r="E502">
            <v>0</v>
          </cell>
          <cell r="F502">
            <v>0</v>
          </cell>
          <cell r="G502">
            <v>0</v>
          </cell>
          <cell r="H502">
            <v>0</v>
          </cell>
          <cell r="I502">
            <v>0</v>
          </cell>
          <cell r="J502" t="e">
            <v>#DIV/0!</v>
          </cell>
        </row>
        <row r="503">
          <cell r="A503">
            <v>300175763</v>
          </cell>
          <cell r="B503" t="str">
            <v>Пармонов Абдумурод</v>
          </cell>
          <cell r="C503">
            <v>0</v>
          </cell>
          <cell r="D503">
            <v>0</v>
          </cell>
          <cell r="E503">
            <v>0</v>
          </cell>
          <cell r="F503" t="str">
            <v>Пармонов Абдумурод</v>
          </cell>
          <cell r="G503">
            <v>1080.8</v>
          </cell>
          <cell r="H503">
            <v>28</v>
          </cell>
          <cell r="I503">
            <v>0</v>
          </cell>
          <cell r="J503" t="e">
            <v>#DIV/0!</v>
          </cell>
        </row>
        <row r="504">
          <cell r="B504" t="str">
            <v xml:space="preserve">Юлдош </v>
          </cell>
          <cell r="C504">
            <v>0</v>
          </cell>
          <cell r="D504" t="str">
            <v xml:space="preserve">Юлдош </v>
          </cell>
          <cell r="E504">
            <v>0</v>
          </cell>
          <cell r="F504">
            <v>0</v>
          </cell>
          <cell r="G504">
            <v>0</v>
          </cell>
          <cell r="H504">
            <v>0</v>
          </cell>
          <cell r="I504">
            <v>0</v>
          </cell>
          <cell r="J504" t="e">
            <v>#DIV/0!</v>
          </cell>
        </row>
        <row r="505">
          <cell r="B505" t="str">
            <v>Тураева Сабохат</v>
          </cell>
          <cell r="C505">
            <v>0</v>
          </cell>
          <cell r="D505" t="str">
            <v>Тураева Сабохат</v>
          </cell>
          <cell r="E505">
            <v>0</v>
          </cell>
          <cell r="F505">
            <v>0</v>
          </cell>
          <cell r="G505">
            <v>0</v>
          </cell>
          <cell r="H505">
            <v>0</v>
          </cell>
          <cell r="I505">
            <v>0</v>
          </cell>
          <cell r="J505" t="e">
            <v>#DIV/0!</v>
          </cell>
        </row>
        <row r="506">
          <cell r="A506">
            <v>202355359</v>
          </cell>
          <cell r="B506" t="str">
            <v>Осиё</v>
          </cell>
          <cell r="C506">
            <v>0</v>
          </cell>
          <cell r="D506" t="str">
            <v>Осиё</v>
          </cell>
          <cell r="E506">
            <v>28</v>
          </cell>
          <cell r="F506">
            <v>0</v>
          </cell>
          <cell r="G506">
            <v>0</v>
          </cell>
          <cell r="H506">
            <v>0</v>
          </cell>
          <cell r="I506">
            <v>0</v>
          </cell>
          <cell r="J506">
            <v>0</v>
          </cell>
        </row>
        <row r="507">
          <cell r="B507" t="str">
            <v>Рузикулова феруза</v>
          </cell>
          <cell r="C507">
            <v>0</v>
          </cell>
          <cell r="D507" t="str">
            <v>Рузикулова феруза</v>
          </cell>
          <cell r="E507">
            <v>0</v>
          </cell>
          <cell r="F507">
            <v>0</v>
          </cell>
          <cell r="G507">
            <v>0</v>
          </cell>
          <cell r="H507">
            <v>0</v>
          </cell>
          <cell r="I507">
            <v>0</v>
          </cell>
          <cell r="J507" t="e">
            <v>#DIV/0!</v>
          </cell>
        </row>
        <row r="508">
          <cell r="A508">
            <v>300210814</v>
          </cell>
          <cell r="B508" t="str">
            <v>Ёриева Севинч файзи</v>
          </cell>
          <cell r="C508">
            <v>0</v>
          </cell>
          <cell r="D508" t="str">
            <v>Ёриева Севинч файзи</v>
          </cell>
          <cell r="E508" t="str">
            <v/>
          </cell>
          <cell r="F508">
            <v>0</v>
          </cell>
          <cell r="G508">
            <v>0</v>
          </cell>
          <cell r="H508">
            <v>0</v>
          </cell>
          <cell r="I508">
            <v>0</v>
          </cell>
          <cell r="J508" t="e">
            <v>#DIV/0!</v>
          </cell>
        </row>
        <row r="509">
          <cell r="B509" t="str">
            <v>Хондамир</v>
          </cell>
          <cell r="C509">
            <v>0</v>
          </cell>
          <cell r="D509" t="str">
            <v>Хондамир</v>
          </cell>
          <cell r="E509">
            <v>0</v>
          </cell>
          <cell r="F509">
            <v>0</v>
          </cell>
          <cell r="G509">
            <v>0</v>
          </cell>
          <cell r="H509">
            <v>0</v>
          </cell>
          <cell r="I509">
            <v>0</v>
          </cell>
          <cell r="J509" t="e">
            <v>#DIV/0!</v>
          </cell>
        </row>
        <row r="510">
          <cell r="B510" t="str">
            <v>жами</v>
          </cell>
          <cell r="C510">
            <v>0</v>
          </cell>
          <cell r="D510" t="str">
            <v>жами</v>
          </cell>
          <cell r="E510">
            <v>0</v>
          </cell>
          <cell r="F510">
            <v>0</v>
          </cell>
          <cell r="G510">
            <v>0</v>
          </cell>
          <cell r="H510">
            <v>0</v>
          </cell>
          <cell r="I510">
            <v>0</v>
          </cell>
          <cell r="J510" t="e">
            <v>#DIV/0!</v>
          </cell>
        </row>
        <row r="511">
          <cell r="A511">
            <v>205841131</v>
          </cell>
          <cell r="B511" t="str">
            <v>Халим Хурсанд</v>
          </cell>
          <cell r="C511">
            <v>0</v>
          </cell>
          <cell r="D511">
            <v>0</v>
          </cell>
          <cell r="E511">
            <v>0</v>
          </cell>
          <cell r="F511" t="str">
            <v>Халим Хурсанд</v>
          </cell>
          <cell r="G511">
            <v>3865.2</v>
          </cell>
          <cell r="H511">
            <v>531.29999999999995</v>
          </cell>
          <cell r="I511">
            <v>417</v>
          </cell>
          <cell r="J511" t="e">
            <v>#DIV/0!</v>
          </cell>
        </row>
        <row r="512">
          <cell r="A512">
            <v>300231875</v>
          </cell>
          <cell r="B512" t="str">
            <v>Собиробод Жураевич</v>
          </cell>
          <cell r="C512">
            <v>0</v>
          </cell>
          <cell r="D512" t="str">
            <v>Собиробод Жураевич</v>
          </cell>
          <cell r="E512">
            <v>531.29999999999995</v>
          </cell>
          <cell r="F512">
            <v>0</v>
          </cell>
          <cell r="G512">
            <v>0</v>
          </cell>
          <cell r="H512">
            <v>0</v>
          </cell>
          <cell r="I512">
            <v>0</v>
          </cell>
          <cell r="J512" t="e">
            <v>#DIV/0!</v>
          </cell>
        </row>
        <row r="513">
          <cell r="B513" t="str">
            <v>жами</v>
          </cell>
          <cell r="C513">
            <v>0</v>
          </cell>
          <cell r="D513" t="str">
            <v>жами</v>
          </cell>
          <cell r="E513">
            <v>0</v>
          </cell>
          <cell r="F513">
            <v>0</v>
          </cell>
          <cell r="G513">
            <v>0</v>
          </cell>
          <cell r="H513">
            <v>0</v>
          </cell>
          <cell r="I513">
            <v>0</v>
          </cell>
          <cell r="J513" t="e">
            <v>#DIV/0!</v>
          </cell>
        </row>
        <row r="514">
          <cell r="A514">
            <v>300175731</v>
          </cell>
          <cell r="B514" t="str">
            <v>Абдумаликов Мехриддин</v>
          </cell>
          <cell r="C514">
            <v>0</v>
          </cell>
          <cell r="D514">
            <v>0</v>
          </cell>
          <cell r="E514">
            <v>0</v>
          </cell>
          <cell r="F514" t="str">
            <v>Абдумаликов Мехриддин</v>
          </cell>
          <cell r="G514">
            <v>2104.6999999999998</v>
          </cell>
          <cell r="H514">
            <v>0</v>
          </cell>
          <cell r="I514">
            <v>0</v>
          </cell>
          <cell r="J514">
            <v>78.486730660643715</v>
          </cell>
        </row>
        <row r="515">
          <cell r="B515" t="str">
            <v>жами</v>
          </cell>
          <cell r="C515">
            <v>0</v>
          </cell>
          <cell r="D515" t="str">
            <v>жами</v>
          </cell>
          <cell r="E515">
            <v>0</v>
          </cell>
          <cell r="F515">
            <v>0</v>
          </cell>
          <cell r="G515">
            <v>0</v>
          </cell>
          <cell r="H515">
            <v>0</v>
          </cell>
          <cell r="I515">
            <v>0</v>
          </cell>
          <cell r="J515" t="e">
            <v>#DIV/0!</v>
          </cell>
        </row>
        <row r="516">
          <cell r="A516">
            <v>205291287</v>
          </cell>
          <cell r="B516" t="str">
            <v>Келдиёр бобо</v>
          </cell>
          <cell r="C516">
            <v>0</v>
          </cell>
          <cell r="D516">
            <v>0</v>
          </cell>
          <cell r="E516">
            <v>0</v>
          </cell>
          <cell r="F516" t="str">
            <v>Келдиёр бобо</v>
          </cell>
          <cell r="G516">
            <v>5585.7</v>
          </cell>
          <cell r="H516">
            <v>0</v>
          </cell>
          <cell r="I516">
            <v>0</v>
          </cell>
          <cell r="J516" t="e">
            <v>#DIV/0!</v>
          </cell>
        </row>
        <row r="517">
          <cell r="B517" t="str">
            <v>жами</v>
          </cell>
          <cell r="C517">
            <v>0</v>
          </cell>
          <cell r="D517" t="str">
            <v>жами</v>
          </cell>
          <cell r="E517">
            <v>0</v>
          </cell>
          <cell r="F517">
            <v>0</v>
          </cell>
          <cell r="G517">
            <v>0</v>
          </cell>
          <cell r="H517">
            <v>0</v>
          </cell>
          <cell r="I517">
            <v>0</v>
          </cell>
          <cell r="J517" t="e">
            <v>#DIV/0!</v>
          </cell>
        </row>
        <row r="518">
          <cell r="A518">
            <v>300175011</v>
          </cell>
          <cell r="B518" t="str">
            <v>Каршиев Обиджон</v>
          </cell>
          <cell r="C518">
            <v>0</v>
          </cell>
          <cell r="D518">
            <v>0</v>
          </cell>
          <cell r="E518">
            <v>0</v>
          </cell>
          <cell r="F518" t="str">
            <v>Каршиев Обиджон</v>
          </cell>
          <cell r="G518">
            <v>3204</v>
          </cell>
          <cell r="H518">
            <v>1636.1</v>
          </cell>
          <cell r="I518">
            <v>1084.2</v>
          </cell>
          <cell r="J518" t="e">
            <v>#DIV/0!</v>
          </cell>
        </row>
        <row r="519">
          <cell r="A519">
            <v>200767986</v>
          </cell>
          <cell r="B519" t="str">
            <v>Ислом</v>
          </cell>
          <cell r="C519">
            <v>0</v>
          </cell>
          <cell r="D519" t="str">
            <v>Ислом</v>
          </cell>
          <cell r="E519">
            <v>657.2</v>
          </cell>
          <cell r="F519">
            <v>0</v>
          </cell>
          <cell r="G519">
            <v>0</v>
          </cell>
          <cell r="H519">
            <v>0</v>
          </cell>
          <cell r="I519">
            <v>0</v>
          </cell>
          <cell r="J519" t="e">
            <v>#DIV/0!</v>
          </cell>
        </row>
        <row r="520">
          <cell r="B520" t="str">
            <v>Келдиёр бобо</v>
          </cell>
          <cell r="C520">
            <v>0</v>
          </cell>
          <cell r="D520" t="str">
            <v>Келдиёр бобо</v>
          </cell>
          <cell r="E520">
            <v>0</v>
          </cell>
          <cell r="F520">
            <v>0</v>
          </cell>
          <cell r="G520">
            <v>0</v>
          </cell>
          <cell r="H520">
            <v>0</v>
          </cell>
          <cell r="I520">
            <v>0</v>
          </cell>
          <cell r="J520" t="e">
            <v>#DIV/0!</v>
          </cell>
        </row>
        <row r="521">
          <cell r="A521">
            <v>200767661</v>
          </cell>
          <cell r="B521" t="str">
            <v xml:space="preserve">Камол  </v>
          </cell>
          <cell r="C521">
            <v>0</v>
          </cell>
          <cell r="D521" t="str">
            <v xml:space="preserve">Камол  </v>
          </cell>
          <cell r="E521">
            <v>978.9</v>
          </cell>
          <cell r="F521">
            <v>0</v>
          </cell>
          <cell r="G521">
            <v>0</v>
          </cell>
          <cell r="H521">
            <v>0</v>
          </cell>
          <cell r="I521">
            <v>0</v>
          </cell>
          <cell r="J521">
            <v>66.267343071939365</v>
          </cell>
        </row>
        <row r="522">
          <cell r="B522" t="str">
            <v>жами</v>
          </cell>
          <cell r="C522">
            <v>0</v>
          </cell>
          <cell r="D522" t="str">
            <v>жами</v>
          </cell>
          <cell r="E522">
            <v>0</v>
          </cell>
          <cell r="F522">
            <v>0</v>
          </cell>
          <cell r="G522">
            <v>0</v>
          </cell>
          <cell r="H522">
            <v>0</v>
          </cell>
          <cell r="I522">
            <v>0</v>
          </cell>
          <cell r="J522" t="e">
            <v>#DIV/0!</v>
          </cell>
        </row>
        <row r="523">
          <cell r="A523">
            <v>300201833</v>
          </cell>
          <cell r="B523" t="str">
            <v>Курраи замин дури</v>
          </cell>
          <cell r="C523">
            <v>0</v>
          </cell>
          <cell r="D523">
            <v>0</v>
          </cell>
          <cell r="E523">
            <v>0</v>
          </cell>
          <cell r="F523" t="str">
            <v>Курраи замин дури</v>
          </cell>
          <cell r="G523">
            <v>2599.6999999999998</v>
          </cell>
          <cell r="H523">
            <v>1512.3</v>
          </cell>
          <cell r="I523">
            <v>1016.8</v>
          </cell>
          <cell r="J523" t="e">
            <v>#DIV/0!</v>
          </cell>
        </row>
        <row r="524">
          <cell r="A524">
            <v>300205660</v>
          </cell>
          <cell r="B524" t="str">
            <v>Самар кухли дури</v>
          </cell>
          <cell r="C524">
            <v>0</v>
          </cell>
          <cell r="D524" t="str">
            <v>Самар кухли дури</v>
          </cell>
          <cell r="E524">
            <v>444.7</v>
          </cell>
          <cell r="F524">
            <v>0</v>
          </cell>
          <cell r="G524">
            <v>0</v>
          </cell>
          <cell r="H524">
            <v>0</v>
          </cell>
          <cell r="I524">
            <v>0</v>
          </cell>
          <cell r="J524" t="e">
            <v>#DIV/0!</v>
          </cell>
        </row>
        <row r="525">
          <cell r="A525">
            <v>300181306</v>
          </cell>
          <cell r="B525" t="str">
            <v>Сабор нозли нур замин</v>
          </cell>
          <cell r="C525">
            <v>0</v>
          </cell>
          <cell r="D525" t="str">
            <v>Сабор нозли нур замин</v>
          </cell>
          <cell r="E525">
            <v>1067.5999999999999</v>
          </cell>
          <cell r="F525">
            <v>0</v>
          </cell>
          <cell r="G525">
            <v>0</v>
          </cell>
          <cell r="H525">
            <v>0</v>
          </cell>
          <cell r="I525">
            <v>0</v>
          </cell>
          <cell r="J525" t="e">
            <v>#DIV/0!</v>
          </cell>
        </row>
        <row r="526">
          <cell r="B526" t="str">
            <v>жами</v>
          </cell>
          <cell r="C526">
            <v>0</v>
          </cell>
          <cell r="D526" t="str">
            <v>жами</v>
          </cell>
          <cell r="E526">
            <v>0</v>
          </cell>
          <cell r="F526">
            <v>0</v>
          </cell>
          <cell r="G526">
            <v>0</v>
          </cell>
          <cell r="H526">
            <v>0</v>
          </cell>
          <cell r="I526">
            <v>0</v>
          </cell>
          <cell r="J526">
            <v>67.235336904053426</v>
          </cell>
        </row>
        <row r="527">
          <cell r="A527">
            <v>300175178</v>
          </cell>
          <cell r="B527" t="str">
            <v>Норкораев Абдукаххор</v>
          </cell>
          <cell r="C527">
            <v>0</v>
          </cell>
          <cell r="D527">
            <v>0</v>
          </cell>
          <cell r="E527">
            <v>0</v>
          </cell>
          <cell r="F527" t="str">
            <v>Норкораев Абдукаххор</v>
          </cell>
          <cell r="G527">
            <v>3587.7</v>
          </cell>
          <cell r="H527">
            <v>1005.2</v>
          </cell>
          <cell r="I527">
            <v>789.1</v>
          </cell>
          <cell r="J527" t="e">
            <v>#DIV/0!</v>
          </cell>
        </row>
        <row r="528">
          <cell r="A528">
            <v>300175794</v>
          </cell>
          <cell r="B528" t="str">
            <v>Каршиев Мансур</v>
          </cell>
          <cell r="C528">
            <v>0</v>
          </cell>
          <cell r="D528" t="str">
            <v>Каршиев Мансур</v>
          </cell>
          <cell r="E528">
            <v>1005.2</v>
          </cell>
          <cell r="F528">
            <v>0</v>
          </cell>
          <cell r="G528">
            <v>0</v>
          </cell>
          <cell r="H528">
            <v>0</v>
          </cell>
          <cell r="I528">
            <v>0</v>
          </cell>
          <cell r="J528" t="e">
            <v>#DIV/0!</v>
          </cell>
        </row>
        <row r="529">
          <cell r="B529" t="str">
            <v>жами</v>
          </cell>
          <cell r="C529">
            <v>0</v>
          </cell>
          <cell r="D529" t="str">
            <v>жами</v>
          </cell>
          <cell r="E529">
            <v>0</v>
          </cell>
          <cell r="F529">
            <v>0</v>
          </cell>
          <cell r="G529">
            <v>0</v>
          </cell>
          <cell r="H529">
            <v>0</v>
          </cell>
          <cell r="I529">
            <v>0</v>
          </cell>
          <cell r="J529" t="e">
            <v>#DIV/0!</v>
          </cell>
        </row>
        <row r="530">
          <cell r="A530">
            <v>300181234</v>
          </cell>
          <cell r="B530" t="str">
            <v>Тураева Дилрабо</v>
          </cell>
          <cell r="C530">
            <v>0</v>
          </cell>
          <cell r="D530">
            <v>0</v>
          </cell>
          <cell r="E530">
            <v>0</v>
          </cell>
          <cell r="F530" t="str">
            <v>Тураева Дилрабо</v>
          </cell>
          <cell r="G530">
            <v>2613.1</v>
          </cell>
          <cell r="H530">
            <v>915</v>
          </cell>
          <cell r="I530">
            <v>718.5</v>
          </cell>
          <cell r="J530">
            <v>78.501790688420215</v>
          </cell>
        </row>
        <row r="531">
          <cell r="B531" t="str">
            <v>Элбек Ховос</v>
          </cell>
          <cell r="C531">
            <v>0</v>
          </cell>
          <cell r="D531" t="str">
            <v>Элбек Ховос</v>
          </cell>
          <cell r="E531">
            <v>915</v>
          </cell>
          <cell r="F531">
            <v>0</v>
          </cell>
          <cell r="G531">
            <v>0</v>
          </cell>
          <cell r="H531">
            <v>0</v>
          </cell>
          <cell r="I531">
            <v>0</v>
          </cell>
          <cell r="J531" t="e">
            <v>#DIV/0!</v>
          </cell>
        </row>
        <row r="532">
          <cell r="B532" t="str">
            <v>жами</v>
          </cell>
          <cell r="C532">
            <v>0</v>
          </cell>
          <cell r="D532" t="str">
            <v>жами</v>
          </cell>
          <cell r="E532">
            <v>0</v>
          </cell>
          <cell r="F532">
            <v>0</v>
          </cell>
          <cell r="G532">
            <v>0</v>
          </cell>
          <cell r="H532">
            <v>0</v>
          </cell>
          <cell r="I532">
            <v>0</v>
          </cell>
          <cell r="J532" t="e">
            <v>#DIV/0!</v>
          </cell>
        </row>
        <row r="533">
          <cell r="A533">
            <v>300184998</v>
          </cell>
          <cell r="B533" t="str">
            <v>Танлов Адолати</v>
          </cell>
          <cell r="C533">
            <v>0</v>
          </cell>
          <cell r="D533">
            <v>0</v>
          </cell>
          <cell r="E533">
            <v>0</v>
          </cell>
          <cell r="F533" t="str">
            <v>Танлов Адолати</v>
          </cell>
          <cell r="G533">
            <v>1022.9</v>
          </cell>
          <cell r="H533">
            <v>156.9</v>
          </cell>
          <cell r="I533">
            <v>123.2</v>
          </cell>
          <cell r="J533">
            <v>78.52459016393442</v>
          </cell>
        </row>
        <row r="534">
          <cell r="A534">
            <v>202669670</v>
          </cell>
          <cell r="B534" t="str">
            <v>Мехр</v>
          </cell>
          <cell r="C534">
            <v>0</v>
          </cell>
          <cell r="D534" t="str">
            <v>Мехр</v>
          </cell>
          <cell r="E534">
            <v>156.9</v>
          </cell>
          <cell r="F534">
            <v>0</v>
          </cell>
          <cell r="G534">
            <v>0</v>
          </cell>
          <cell r="H534">
            <v>0</v>
          </cell>
          <cell r="I534">
            <v>0</v>
          </cell>
          <cell r="J534" t="e">
            <v>#DIV/0!</v>
          </cell>
        </row>
        <row r="535">
          <cell r="B535" t="str">
            <v>жами</v>
          </cell>
          <cell r="C535">
            <v>0</v>
          </cell>
          <cell r="D535" t="str">
            <v>жами</v>
          </cell>
          <cell r="E535">
            <v>0</v>
          </cell>
          <cell r="F535">
            <v>0</v>
          </cell>
          <cell r="G535">
            <v>0</v>
          </cell>
          <cell r="H535">
            <v>0</v>
          </cell>
          <cell r="I535">
            <v>0</v>
          </cell>
          <cell r="J535" t="e">
            <v>#DIV/0!</v>
          </cell>
        </row>
        <row r="536">
          <cell r="A536">
            <v>204725838</v>
          </cell>
          <cell r="B536" t="str">
            <v>Нурали бобо</v>
          </cell>
          <cell r="C536">
            <v>0</v>
          </cell>
          <cell r="D536" t="str">
            <v>Нурали бобо</v>
          </cell>
          <cell r="E536">
            <v>308.3</v>
          </cell>
          <cell r="F536">
            <v>0</v>
          </cell>
          <cell r="G536">
            <v>3419.8</v>
          </cell>
          <cell r="H536">
            <v>777.1</v>
          </cell>
          <cell r="I536">
            <v>425.1</v>
          </cell>
          <cell r="J536">
            <v>78.521351179094964</v>
          </cell>
        </row>
        <row r="537">
          <cell r="A537">
            <v>203874456</v>
          </cell>
          <cell r="B537" t="str">
            <v>Наби Гурузин</v>
          </cell>
          <cell r="C537">
            <v>0</v>
          </cell>
          <cell r="D537" t="str">
            <v>Наби Гурузин</v>
          </cell>
          <cell r="E537" t="str">
            <v/>
          </cell>
          <cell r="F537">
            <v>0</v>
          </cell>
          <cell r="G537">
            <v>0</v>
          </cell>
          <cell r="H537">
            <v>0</v>
          </cell>
          <cell r="I537">
            <v>0</v>
          </cell>
          <cell r="J537" t="e">
            <v>#DIV/0!</v>
          </cell>
        </row>
        <row r="538">
          <cell r="A538">
            <v>205493329</v>
          </cell>
          <cell r="B538" t="str">
            <v>ЭМО Мирзо</v>
          </cell>
          <cell r="C538">
            <v>0</v>
          </cell>
          <cell r="D538" t="str">
            <v>ЭМО Мирзо</v>
          </cell>
          <cell r="E538">
            <v>202.7</v>
          </cell>
          <cell r="F538">
            <v>0</v>
          </cell>
          <cell r="G538">
            <v>0</v>
          </cell>
          <cell r="H538">
            <v>0</v>
          </cell>
          <cell r="I538">
            <v>0</v>
          </cell>
          <cell r="J538" t="e">
            <v>#DIV/0!</v>
          </cell>
        </row>
        <row r="539">
          <cell r="A539">
            <v>201117733</v>
          </cell>
          <cell r="B539" t="str">
            <v>Юкори Чандир</v>
          </cell>
          <cell r="C539">
            <v>0</v>
          </cell>
          <cell r="D539">
            <v>0</v>
          </cell>
          <cell r="E539">
            <v>0</v>
          </cell>
          <cell r="F539" t="str">
            <v>Юкори Чандир</v>
          </cell>
          <cell r="G539">
            <v>0</v>
          </cell>
          <cell r="H539">
            <v>0</v>
          </cell>
          <cell r="I539">
            <v>0</v>
          </cell>
          <cell r="J539">
            <v>54.703384377814949</v>
          </cell>
        </row>
        <row r="540">
          <cell r="A540">
            <v>201818493</v>
          </cell>
          <cell r="B540" t="str">
            <v>Эргаш бобо</v>
          </cell>
          <cell r="C540">
            <v>0</v>
          </cell>
          <cell r="D540" t="str">
            <v>Эргаш бобо</v>
          </cell>
          <cell r="E540">
            <v>266.10000000000002</v>
          </cell>
          <cell r="F540">
            <v>0</v>
          </cell>
          <cell r="G540">
            <v>0</v>
          </cell>
          <cell r="H540">
            <v>0</v>
          </cell>
          <cell r="I540">
            <v>0</v>
          </cell>
          <cell r="J540" t="e">
            <v>#DIV/0!</v>
          </cell>
        </row>
        <row r="541">
          <cell r="B541" t="str">
            <v>жами</v>
          </cell>
          <cell r="C541">
            <v>0</v>
          </cell>
          <cell r="D541" t="str">
            <v>жами</v>
          </cell>
          <cell r="E541">
            <v>0</v>
          </cell>
          <cell r="F541">
            <v>0</v>
          </cell>
          <cell r="G541">
            <v>0</v>
          </cell>
          <cell r="H541">
            <v>0</v>
          </cell>
          <cell r="I541">
            <v>0</v>
          </cell>
          <cell r="J541" t="e">
            <v>#DIV/0!</v>
          </cell>
        </row>
        <row r="542">
          <cell r="A542">
            <v>200766727</v>
          </cell>
          <cell r="B542" t="str">
            <v>Маматкул</v>
          </cell>
          <cell r="C542">
            <v>0</v>
          </cell>
          <cell r="D542">
            <v>0</v>
          </cell>
          <cell r="E542">
            <v>0</v>
          </cell>
          <cell r="F542" t="str">
            <v>Маматкул</v>
          </cell>
          <cell r="G542">
            <v>1139.0999999999999</v>
          </cell>
          <cell r="H542">
            <v>0</v>
          </cell>
          <cell r="I542">
            <v>0</v>
          </cell>
          <cell r="J542" t="e">
            <v>#DIV/0!</v>
          </cell>
        </row>
        <row r="543">
          <cell r="B543" t="str">
            <v>жами</v>
          </cell>
          <cell r="C543">
            <v>0</v>
          </cell>
          <cell r="D543">
            <v>0</v>
          </cell>
          <cell r="E543">
            <v>0</v>
          </cell>
          <cell r="F543">
            <v>0</v>
          </cell>
          <cell r="G543">
            <v>0</v>
          </cell>
          <cell r="H543">
            <v>0</v>
          </cell>
          <cell r="I543">
            <v>0</v>
          </cell>
          <cell r="J543" t="e">
            <v>#DIV/0!</v>
          </cell>
        </row>
        <row r="544">
          <cell r="A544">
            <v>203386564</v>
          </cell>
          <cell r="B544" t="str">
            <v>Худойберди бобо</v>
          </cell>
          <cell r="C544">
            <v>0</v>
          </cell>
          <cell r="D544">
            <v>0</v>
          </cell>
          <cell r="E544">
            <v>0</v>
          </cell>
          <cell r="F544" t="str">
            <v>Худойберди бобо</v>
          </cell>
          <cell r="G544">
            <v>5111.3999999999996</v>
          </cell>
          <cell r="H544">
            <v>356.6</v>
          </cell>
          <cell r="I544">
            <v>280</v>
          </cell>
          <cell r="J544" t="e">
            <v>#DIV/0!</v>
          </cell>
        </row>
        <row r="545">
          <cell r="B545" t="str">
            <v>Файзли ер</v>
          </cell>
          <cell r="C545">
            <v>0</v>
          </cell>
          <cell r="D545" t="str">
            <v>Файзли ер (кисман)</v>
          </cell>
          <cell r="E545">
            <v>0</v>
          </cell>
          <cell r="F545">
            <v>0</v>
          </cell>
          <cell r="G545">
            <v>0</v>
          </cell>
          <cell r="H545">
            <v>0</v>
          </cell>
          <cell r="I545">
            <v>0</v>
          </cell>
          <cell r="J545" t="e">
            <v>#DIV/0!</v>
          </cell>
        </row>
        <row r="546">
          <cell r="A546">
            <v>202327764</v>
          </cell>
          <cell r="B546" t="str">
            <v>Одил</v>
          </cell>
          <cell r="C546">
            <v>0</v>
          </cell>
          <cell r="D546" t="str">
            <v>Одил</v>
          </cell>
          <cell r="E546">
            <v>356.6</v>
          </cell>
          <cell r="F546">
            <v>0</v>
          </cell>
          <cell r="G546">
            <v>0</v>
          </cell>
          <cell r="H546">
            <v>0</v>
          </cell>
          <cell r="I546">
            <v>0</v>
          </cell>
          <cell r="J546" t="e">
            <v>#DIV/0!</v>
          </cell>
        </row>
        <row r="547">
          <cell r="B547" t="str">
            <v>жами</v>
          </cell>
          <cell r="C547">
            <v>0</v>
          </cell>
          <cell r="D547" t="str">
            <v>жами</v>
          </cell>
          <cell r="E547">
            <v>0</v>
          </cell>
          <cell r="F547">
            <v>0</v>
          </cell>
          <cell r="G547">
            <v>0</v>
          </cell>
          <cell r="H547">
            <v>0</v>
          </cell>
          <cell r="I547">
            <v>0</v>
          </cell>
          <cell r="J547">
            <v>78.519349411104869</v>
          </cell>
        </row>
        <row r="548">
          <cell r="A548">
            <v>200766703</v>
          </cell>
          <cell r="B548" t="str">
            <v>Низом</v>
          </cell>
          <cell r="C548">
            <v>0</v>
          </cell>
          <cell r="D548">
            <v>0</v>
          </cell>
          <cell r="E548">
            <v>0</v>
          </cell>
          <cell r="F548" t="str">
            <v>Низом</v>
          </cell>
          <cell r="G548">
            <v>4155</v>
          </cell>
          <cell r="H548">
            <v>669.2</v>
          </cell>
          <cell r="I548">
            <v>170</v>
          </cell>
          <cell r="J548" t="e">
            <v>#DIV/0!</v>
          </cell>
        </row>
        <row r="549">
          <cell r="A549">
            <v>203345765</v>
          </cell>
          <cell r="B549" t="str">
            <v>Шериф</v>
          </cell>
          <cell r="C549">
            <v>0</v>
          </cell>
          <cell r="D549" t="str">
            <v>Шериф</v>
          </cell>
          <cell r="E549" t="str">
            <v/>
          </cell>
          <cell r="F549">
            <v>0</v>
          </cell>
          <cell r="G549">
            <v>0</v>
          </cell>
          <cell r="H549">
            <v>0</v>
          </cell>
          <cell r="I549">
            <v>0</v>
          </cell>
          <cell r="J549" t="e">
            <v>#DIV/0!</v>
          </cell>
        </row>
        <row r="550">
          <cell r="A550">
            <v>202088058</v>
          </cell>
          <cell r="B550" t="str">
            <v>Обид</v>
          </cell>
          <cell r="C550">
            <v>0</v>
          </cell>
          <cell r="D550" t="str">
            <v>Обид</v>
          </cell>
          <cell r="E550">
            <v>669.2</v>
          </cell>
          <cell r="F550">
            <v>0</v>
          </cell>
          <cell r="G550">
            <v>0</v>
          </cell>
          <cell r="H550">
            <v>0</v>
          </cell>
          <cell r="I550">
            <v>0</v>
          </cell>
          <cell r="J550" t="e">
            <v>#DIV/0!</v>
          </cell>
        </row>
        <row r="551">
          <cell r="B551" t="str">
            <v>жами</v>
          </cell>
          <cell r="C551">
            <v>0</v>
          </cell>
          <cell r="D551" t="str">
            <v>жами</v>
          </cell>
          <cell r="E551">
            <v>0</v>
          </cell>
          <cell r="F551">
            <v>0</v>
          </cell>
          <cell r="G551">
            <v>0</v>
          </cell>
          <cell r="H551">
            <v>0</v>
          </cell>
          <cell r="I551">
            <v>0</v>
          </cell>
          <cell r="J551">
            <v>25.403466826060967</v>
          </cell>
        </row>
        <row r="552">
          <cell r="A552">
            <v>202109092</v>
          </cell>
          <cell r="B552" t="str">
            <v>Фарход</v>
          </cell>
          <cell r="C552">
            <v>0</v>
          </cell>
          <cell r="D552">
            <v>0</v>
          </cell>
          <cell r="E552">
            <v>0</v>
          </cell>
          <cell r="F552" t="str">
            <v>Фарход</v>
          </cell>
          <cell r="G552">
            <v>8103</v>
          </cell>
          <cell r="H552">
            <v>0</v>
          </cell>
          <cell r="I552">
            <v>0</v>
          </cell>
          <cell r="J552" t="e">
            <v>#DIV/0!</v>
          </cell>
        </row>
        <row r="553">
          <cell r="B553" t="str">
            <v>жами</v>
          </cell>
          <cell r="C553">
            <v>0</v>
          </cell>
          <cell r="D553" t="str">
            <v>5-лойиха</v>
          </cell>
          <cell r="E553">
            <v>0</v>
          </cell>
          <cell r="F553">
            <v>0</v>
          </cell>
          <cell r="G553">
            <v>0</v>
          </cell>
          <cell r="H553">
            <v>0</v>
          </cell>
          <cell r="I553">
            <v>0</v>
          </cell>
          <cell r="J553" t="e">
            <v>#DIV/0!</v>
          </cell>
        </row>
        <row r="554">
          <cell r="A554">
            <v>203748604</v>
          </cell>
          <cell r="B554" t="str">
            <v>Гирди мачит</v>
          </cell>
          <cell r="C554">
            <v>0</v>
          </cell>
          <cell r="D554">
            <v>0</v>
          </cell>
          <cell r="E554">
            <v>0</v>
          </cell>
          <cell r="F554" t="str">
            <v>Гирди мачит</v>
          </cell>
          <cell r="G554">
            <v>3498.1</v>
          </cell>
          <cell r="H554">
            <v>628</v>
          </cell>
          <cell r="I554">
            <v>493</v>
          </cell>
          <cell r="J554" t="e">
            <v>#DIV/0!</v>
          </cell>
        </row>
        <row r="555">
          <cell r="A555">
            <v>201117954</v>
          </cell>
          <cell r="B555" t="str">
            <v>Урнаш</v>
          </cell>
          <cell r="C555">
            <v>0</v>
          </cell>
          <cell r="D555" t="str">
            <v>Урнаш</v>
          </cell>
          <cell r="E555">
            <v>628</v>
          </cell>
          <cell r="F555">
            <v>0</v>
          </cell>
          <cell r="G555">
            <v>0</v>
          </cell>
          <cell r="H555">
            <v>0</v>
          </cell>
          <cell r="I555">
            <v>0</v>
          </cell>
          <cell r="J555" t="e">
            <v>#DIV/0!</v>
          </cell>
        </row>
        <row r="556">
          <cell r="A556">
            <v>203739148</v>
          </cell>
          <cell r="B556" t="str">
            <v>Жагли мачит</v>
          </cell>
          <cell r="C556">
            <v>0</v>
          </cell>
          <cell r="D556" t="str">
            <v>Жагли мачит</v>
          </cell>
          <cell r="E556" t="str">
            <v/>
          </cell>
          <cell r="F556">
            <v>0</v>
          </cell>
          <cell r="G556">
            <v>0</v>
          </cell>
          <cell r="H556">
            <v>0</v>
          </cell>
          <cell r="I556">
            <v>0</v>
          </cell>
          <cell r="J556" t="e">
            <v>#DIV/0!</v>
          </cell>
        </row>
        <row r="557">
          <cell r="B557" t="str">
            <v>жами</v>
          </cell>
          <cell r="C557">
            <v>0</v>
          </cell>
          <cell r="D557" t="str">
            <v>жами</v>
          </cell>
          <cell r="E557">
            <v>0</v>
          </cell>
          <cell r="F557">
            <v>0</v>
          </cell>
          <cell r="G557">
            <v>0</v>
          </cell>
          <cell r="H557">
            <v>0</v>
          </cell>
          <cell r="I557">
            <v>0</v>
          </cell>
          <cell r="J557">
            <v>78.503184713375802</v>
          </cell>
        </row>
        <row r="558">
          <cell r="A558">
            <v>205541204</v>
          </cell>
          <cell r="B558" t="str">
            <v>Савронбек</v>
          </cell>
          <cell r="C558">
            <v>0</v>
          </cell>
          <cell r="D558">
            <v>0</v>
          </cell>
          <cell r="E558">
            <v>0</v>
          </cell>
          <cell r="F558" t="str">
            <v>Савронбек</v>
          </cell>
          <cell r="G558">
            <v>3081.2</v>
          </cell>
          <cell r="H558">
            <v>850.1</v>
          </cell>
          <cell r="I558">
            <v>589.9</v>
          </cell>
          <cell r="J558" t="e">
            <v>#DIV/0!</v>
          </cell>
        </row>
        <row r="559">
          <cell r="A559">
            <v>203705618</v>
          </cell>
          <cell r="B559" t="str">
            <v>Баён</v>
          </cell>
          <cell r="C559">
            <v>0</v>
          </cell>
          <cell r="D559" t="str">
            <v>Баён</v>
          </cell>
          <cell r="E559">
            <v>850.1</v>
          </cell>
          <cell r="F559">
            <v>0</v>
          </cell>
          <cell r="G559">
            <v>0</v>
          </cell>
          <cell r="H559">
            <v>0</v>
          </cell>
          <cell r="I559">
            <v>0</v>
          </cell>
          <cell r="J559" t="e">
            <v>#DIV/0!</v>
          </cell>
        </row>
        <row r="560">
          <cell r="A560">
            <v>203394784</v>
          </cell>
          <cell r="B560" t="str">
            <v>Шахрух</v>
          </cell>
          <cell r="C560">
            <v>0</v>
          </cell>
          <cell r="D560" t="str">
            <v>Шахрух</v>
          </cell>
          <cell r="E560" t="str">
            <v/>
          </cell>
          <cell r="F560">
            <v>0</v>
          </cell>
          <cell r="G560">
            <v>0</v>
          </cell>
          <cell r="H560">
            <v>0</v>
          </cell>
          <cell r="I560">
            <v>0</v>
          </cell>
          <cell r="J560" t="e">
            <v>#DIV/0!</v>
          </cell>
        </row>
        <row r="561">
          <cell r="B561" t="str">
            <v>жами</v>
          </cell>
          <cell r="C561">
            <v>0</v>
          </cell>
          <cell r="D561" t="str">
            <v>жами</v>
          </cell>
          <cell r="E561">
            <v>0</v>
          </cell>
          <cell r="F561">
            <v>0</v>
          </cell>
          <cell r="G561">
            <v>0</v>
          </cell>
          <cell r="H561">
            <v>0</v>
          </cell>
          <cell r="I561">
            <v>0</v>
          </cell>
          <cell r="J561">
            <v>69.391836254558285</v>
          </cell>
        </row>
        <row r="562">
          <cell r="A562">
            <v>204192054</v>
          </cell>
          <cell r="B562" t="str">
            <v>Сардорбек</v>
          </cell>
          <cell r="C562">
            <v>0</v>
          </cell>
          <cell r="D562" t="str">
            <v>Сардорбек</v>
          </cell>
          <cell r="E562">
            <v>447.8</v>
          </cell>
          <cell r="F562">
            <v>0</v>
          </cell>
          <cell r="G562">
            <v>2290.1</v>
          </cell>
          <cell r="H562">
            <v>1633.8999999999999</v>
          </cell>
          <cell r="I562">
            <v>1336.4</v>
          </cell>
          <cell r="J562" t="e">
            <v>#DIV/0!</v>
          </cell>
        </row>
        <row r="563">
          <cell r="A563">
            <v>203716065</v>
          </cell>
          <cell r="B563" t="str">
            <v>Султонбек</v>
          </cell>
          <cell r="C563">
            <v>0</v>
          </cell>
          <cell r="D563">
            <v>0</v>
          </cell>
          <cell r="E563">
            <v>0</v>
          </cell>
          <cell r="F563" t="str">
            <v>Султонбек</v>
          </cell>
          <cell r="G563">
            <v>0</v>
          </cell>
          <cell r="H563">
            <v>0</v>
          </cell>
          <cell r="I563">
            <v>0</v>
          </cell>
          <cell r="J563" t="e">
            <v>#DIV/0!</v>
          </cell>
        </row>
        <row r="564">
          <cell r="A564">
            <v>200766766</v>
          </cell>
          <cell r="B564" t="str">
            <v xml:space="preserve">Чандир </v>
          </cell>
          <cell r="C564">
            <v>0</v>
          </cell>
          <cell r="D564" t="str">
            <v xml:space="preserve">Чандир </v>
          </cell>
          <cell r="E564">
            <v>1186.0999999999999</v>
          </cell>
          <cell r="F564">
            <v>0</v>
          </cell>
          <cell r="G564">
            <v>0</v>
          </cell>
          <cell r="H564">
            <v>0</v>
          </cell>
          <cell r="I564">
            <v>0</v>
          </cell>
          <cell r="J564" t="e">
            <v>#DIV/0!</v>
          </cell>
        </row>
        <row r="565">
          <cell r="B565" t="str">
            <v>жами</v>
          </cell>
          <cell r="C565">
            <v>0</v>
          </cell>
          <cell r="D565" t="str">
            <v>жами</v>
          </cell>
          <cell r="E565">
            <v>0</v>
          </cell>
          <cell r="F565">
            <v>0</v>
          </cell>
          <cell r="G565">
            <v>0</v>
          </cell>
          <cell r="H565">
            <v>0</v>
          </cell>
          <cell r="I565">
            <v>0</v>
          </cell>
          <cell r="J565">
            <v>81.792031336067083</v>
          </cell>
        </row>
        <row r="566">
          <cell r="A566">
            <v>205493351</v>
          </cell>
          <cell r="B566" t="str">
            <v>Мехирла замин</v>
          </cell>
          <cell r="C566">
            <v>0</v>
          </cell>
          <cell r="D566" t="str">
            <v>Мехирла замин</v>
          </cell>
          <cell r="E566">
            <v>1421</v>
          </cell>
          <cell r="F566">
            <v>0</v>
          </cell>
          <cell r="G566">
            <v>3655.8</v>
          </cell>
          <cell r="H566">
            <v>1421</v>
          </cell>
          <cell r="I566">
            <v>752.1</v>
          </cell>
          <cell r="J566" t="e">
            <v>#DIV/0!</v>
          </cell>
        </row>
        <row r="567">
          <cell r="A567">
            <v>203702391</v>
          </cell>
          <cell r="B567" t="str">
            <v>Дусан бобо</v>
          </cell>
          <cell r="C567">
            <v>0</v>
          </cell>
          <cell r="D567">
            <v>0</v>
          </cell>
          <cell r="E567">
            <v>0</v>
          </cell>
          <cell r="F567" t="str">
            <v>Дусан бобо</v>
          </cell>
          <cell r="G567">
            <v>0</v>
          </cell>
          <cell r="H567">
            <v>0</v>
          </cell>
          <cell r="I567">
            <v>0</v>
          </cell>
          <cell r="J567" t="e">
            <v>#DIV/0!</v>
          </cell>
        </row>
        <row r="568">
          <cell r="B568" t="str">
            <v>жами</v>
          </cell>
          <cell r="C568">
            <v>0</v>
          </cell>
          <cell r="D568" t="str">
            <v>жами</v>
          </cell>
          <cell r="E568">
            <v>0</v>
          </cell>
          <cell r="F568">
            <v>0</v>
          </cell>
          <cell r="G568">
            <v>0</v>
          </cell>
          <cell r="H568">
            <v>0</v>
          </cell>
          <cell r="I568">
            <v>0</v>
          </cell>
          <cell r="J568" t="e">
            <v>#DIV/0!</v>
          </cell>
        </row>
        <row r="569">
          <cell r="A569">
            <v>203886837</v>
          </cell>
          <cell r="B569" t="str">
            <v xml:space="preserve">Бектош </v>
          </cell>
          <cell r="C569">
            <v>0</v>
          </cell>
          <cell r="D569">
            <v>0</v>
          </cell>
          <cell r="E569">
            <v>0</v>
          </cell>
          <cell r="F569" t="str">
            <v xml:space="preserve">Бектош </v>
          </cell>
          <cell r="G569">
            <v>12045.8</v>
          </cell>
          <cell r="H569">
            <v>1993.4</v>
          </cell>
          <cell r="I569">
            <v>1564.9</v>
          </cell>
          <cell r="J569">
            <v>52.927515833919777</v>
          </cell>
        </row>
        <row r="570">
          <cell r="A570">
            <v>204269867</v>
          </cell>
          <cell r="B570" t="str">
            <v>ДСК дадахон</v>
          </cell>
          <cell r="C570">
            <v>0</v>
          </cell>
          <cell r="D570" t="str">
            <v>ДСК дадахон</v>
          </cell>
          <cell r="E570">
            <v>317.10000000000002</v>
          </cell>
          <cell r="F570">
            <v>0</v>
          </cell>
          <cell r="G570">
            <v>0</v>
          </cell>
          <cell r="H570">
            <v>0</v>
          </cell>
          <cell r="I570">
            <v>0</v>
          </cell>
          <cell r="J570" t="e">
            <v>#DIV/0!</v>
          </cell>
        </row>
        <row r="571">
          <cell r="A571">
            <v>202676781</v>
          </cell>
          <cell r="B571" t="str">
            <v>Лола</v>
          </cell>
          <cell r="C571">
            <v>0</v>
          </cell>
          <cell r="D571" t="str">
            <v>Лола</v>
          </cell>
          <cell r="E571">
            <v>8.8000000000000007</v>
          </cell>
          <cell r="F571">
            <v>0</v>
          </cell>
          <cell r="G571">
            <v>0</v>
          </cell>
          <cell r="H571">
            <v>0</v>
          </cell>
          <cell r="I571">
            <v>0</v>
          </cell>
          <cell r="J571" t="e">
            <v>#DIV/0!</v>
          </cell>
        </row>
        <row r="572">
          <cell r="A572">
            <v>200766710</v>
          </cell>
          <cell r="B572" t="str">
            <v xml:space="preserve">Искандар </v>
          </cell>
          <cell r="C572">
            <v>0</v>
          </cell>
          <cell r="D572" t="str">
            <v xml:space="preserve">Искандар </v>
          </cell>
          <cell r="E572">
            <v>1667.5</v>
          </cell>
          <cell r="F572">
            <v>0</v>
          </cell>
          <cell r="G572">
            <v>0</v>
          </cell>
          <cell r="H572">
            <v>0</v>
          </cell>
          <cell r="I572">
            <v>0</v>
          </cell>
          <cell r="J572">
            <v>78.50406340925052</v>
          </cell>
        </row>
        <row r="573">
          <cell r="B573" t="str">
            <v>Эргаш бобо</v>
          </cell>
          <cell r="C573">
            <v>0</v>
          </cell>
          <cell r="D573" t="str">
            <v>Эргаш бобо</v>
          </cell>
          <cell r="E573">
            <v>0</v>
          </cell>
          <cell r="F573">
            <v>0</v>
          </cell>
          <cell r="G573">
            <v>0</v>
          </cell>
          <cell r="H573">
            <v>0</v>
          </cell>
          <cell r="I573">
            <v>0</v>
          </cell>
          <cell r="J573" t="e">
            <v>#DIV/0!</v>
          </cell>
        </row>
        <row r="574">
          <cell r="B574" t="str">
            <v>жами</v>
          </cell>
          <cell r="C574">
            <v>0</v>
          </cell>
          <cell r="D574" t="str">
            <v>жами</v>
          </cell>
          <cell r="E574">
            <v>0</v>
          </cell>
          <cell r="F574">
            <v>0</v>
          </cell>
          <cell r="G574">
            <v>0</v>
          </cell>
          <cell r="H574">
            <v>0</v>
          </cell>
          <cell r="I574">
            <v>0</v>
          </cell>
          <cell r="J574" t="e">
            <v>#DIV/0!</v>
          </cell>
        </row>
        <row r="575">
          <cell r="A575">
            <v>203380842</v>
          </cell>
          <cell r="B575" t="str">
            <v>Гузал А</v>
          </cell>
          <cell r="C575">
            <v>0</v>
          </cell>
          <cell r="D575" t="str">
            <v>Гузал А</v>
          </cell>
          <cell r="E575">
            <v>461.1</v>
          </cell>
          <cell r="F575">
            <v>0</v>
          </cell>
          <cell r="G575">
            <v>5582.5</v>
          </cell>
          <cell r="H575">
            <v>1709.4</v>
          </cell>
          <cell r="I575">
            <v>1391.9</v>
          </cell>
          <cell r="J575" t="e">
            <v>#DIV/0!</v>
          </cell>
        </row>
        <row r="576">
          <cell r="A576">
            <v>203036990</v>
          </cell>
          <cell r="B576" t="str">
            <v>Бобонур</v>
          </cell>
          <cell r="C576">
            <v>0</v>
          </cell>
          <cell r="D576" t="str">
            <v>Бобонур</v>
          </cell>
          <cell r="E576">
            <v>1248.3</v>
          </cell>
          <cell r="F576">
            <v>0</v>
          </cell>
          <cell r="G576">
            <v>0</v>
          </cell>
          <cell r="H576">
            <v>0</v>
          </cell>
          <cell r="I576">
            <v>0</v>
          </cell>
          <cell r="J576" t="e">
            <v>#DIV/0!</v>
          </cell>
        </row>
        <row r="577">
          <cell r="A577">
            <v>205541394</v>
          </cell>
          <cell r="B577" t="str">
            <v>Наргиз гиёхи</v>
          </cell>
          <cell r="C577">
            <v>0</v>
          </cell>
          <cell r="D577">
            <v>0</v>
          </cell>
          <cell r="E577">
            <v>0</v>
          </cell>
          <cell r="F577" t="str">
            <v>Наргиз гиёхи</v>
          </cell>
          <cell r="G577">
            <v>0</v>
          </cell>
          <cell r="H577">
            <v>0</v>
          </cell>
          <cell r="I577">
            <v>0</v>
          </cell>
          <cell r="J577" t="e">
            <v>#DIV/0!</v>
          </cell>
        </row>
        <row r="578">
          <cell r="B578" t="str">
            <v>жами</v>
          </cell>
          <cell r="C578">
            <v>0</v>
          </cell>
          <cell r="D578" t="str">
            <v>жами</v>
          </cell>
          <cell r="E578">
            <v>0</v>
          </cell>
          <cell r="F578">
            <v>0</v>
          </cell>
          <cell r="G578">
            <v>0</v>
          </cell>
          <cell r="H578">
            <v>0</v>
          </cell>
          <cell r="I578">
            <v>0</v>
          </cell>
          <cell r="J578">
            <v>81.426231426231425</v>
          </cell>
        </row>
        <row r="579">
          <cell r="A579">
            <v>202735541</v>
          </cell>
          <cell r="B579" t="str">
            <v>Кувонч</v>
          </cell>
          <cell r="C579">
            <v>0</v>
          </cell>
          <cell r="D579">
            <v>0</v>
          </cell>
          <cell r="E579">
            <v>0</v>
          </cell>
          <cell r="F579" t="str">
            <v>Кувонч</v>
          </cell>
          <cell r="G579">
            <v>6113.1</v>
          </cell>
          <cell r="H579">
            <v>0</v>
          </cell>
          <cell r="I579">
            <v>0</v>
          </cell>
          <cell r="J579" t="e">
            <v>#DIV/0!</v>
          </cell>
        </row>
        <row r="580">
          <cell r="B580" t="str">
            <v>Навоий</v>
          </cell>
          <cell r="C580">
            <v>0</v>
          </cell>
          <cell r="D580" t="str">
            <v>Навоий</v>
          </cell>
          <cell r="E580">
            <v>0</v>
          </cell>
          <cell r="F580">
            <v>0</v>
          </cell>
          <cell r="G580">
            <v>0</v>
          </cell>
          <cell r="H580">
            <v>0</v>
          </cell>
          <cell r="I580">
            <v>0</v>
          </cell>
          <cell r="J580" t="e">
            <v>#DIV/0!</v>
          </cell>
        </row>
        <row r="581">
          <cell r="B581" t="str">
            <v>жами</v>
          </cell>
          <cell r="C581">
            <v>0</v>
          </cell>
          <cell r="D581" t="str">
            <v>жами</v>
          </cell>
          <cell r="E581">
            <v>0</v>
          </cell>
          <cell r="F581">
            <v>0</v>
          </cell>
          <cell r="G581">
            <v>0</v>
          </cell>
          <cell r="H581">
            <v>0</v>
          </cell>
          <cell r="I581">
            <v>0</v>
          </cell>
          <cell r="J581" t="e">
            <v>#DIV/0!</v>
          </cell>
        </row>
        <row r="582">
          <cell r="A582">
            <v>205524461</v>
          </cell>
          <cell r="B582" t="str">
            <v>Хондам Мирза</v>
          </cell>
          <cell r="C582">
            <v>0</v>
          </cell>
          <cell r="D582">
            <v>0</v>
          </cell>
          <cell r="E582">
            <v>0</v>
          </cell>
          <cell r="F582" t="str">
            <v>Хондам Мирза</v>
          </cell>
          <cell r="G582">
            <v>2265.8000000000002</v>
          </cell>
          <cell r="H582">
            <v>962.8</v>
          </cell>
          <cell r="I582">
            <v>707.6</v>
          </cell>
          <cell r="J582" t="e">
            <v>#DIV/0!</v>
          </cell>
        </row>
        <row r="583">
          <cell r="A583">
            <v>203342073</v>
          </cell>
          <cell r="B583" t="str">
            <v>Даврон бобо</v>
          </cell>
          <cell r="C583">
            <v>0</v>
          </cell>
          <cell r="D583" t="str">
            <v>Даврон бобо</v>
          </cell>
          <cell r="E583">
            <v>962.8</v>
          </cell>
          <cell r="F583">
            <v>0</v>
          </cell>
          <cell r="G583">
            <v>0</v>
          </cell>
          <cell r="H583">
            <v>0</v>
          </cell>
          <cell r="I583">
            <v>0</v>
          </cell>
          <cell r="J583" t="e">
            <v>#DIV/0!</v>
          </cell>
        </row>
        <row r="584">
          <cell r="A584">
            <v>203702384</v>
          </cell>
          <cell r="B584" t="str">
            <v>Огабек</v>
          </cell>
          <cell r="C584">
            <v>0</v>
          </cell>
          <cell r="D584" t="str">
            <v>Огабек</v>
          </cell>
          <cell r="E584" t="str">
            <v/>
          </cell>
          <cell r="F584">
            <v>0</v>
          </cell>
          <cell r="G584">
            <v>0</v>
          </cell>
          <cell r="H584">
            <v>0</v>
          </cell>
          <cell r="I584">
            <v>0</v>
          </cell>
          <cell r="J584" t="e">
            <v>#DIV/0!</v>
          </cell>
        </row>
        <row r="585">
          <cell r="B585" t="str">
            <v>жами</v>
          </cell>
          <cell r="C585">
            <v>0</v>
          </cell>
          <cell r="D585" t="str">
            <v>жами</v>
          </cell>
          <cell r="E585">
            <v>0</v>
          </cell>
          <cell r="F585">
            <v>0</v>
          </cell>
          <cell r="G585">
            <v>0</v>
          </cell>
          <cell r="H585">
            <v>0</v>
          </cell>
          <cell r="I585">
            <v>0</v>
          </cell>
          <cell r="J585">
            <v>73.493975903614455</v>
          </cell>
        </row>
        <row r="586">
          <cell r="A586">
            <v>205493344</v>
          </cell>
          <cell r="B586" t="str">
            <v>Олтин момо</v>
          </cell>
          <cell r="C586">
            <v>0</v>
          </cell>
          <cell r="D586">
            <v>0</v>
          </cell>
          <cell r="E586">
            <v>0</v>
          </cell>
          <cell r="F586" t="str">
            <v>Олтин момо</v>
          </cell>
          <cell r="G586">
            <v>840.5</v>
          </cell>
          <cell r="H586">
            <v>0</v>
          </cell>
          <cell r="I586">
            <v>0</v>
          </cell>
          <cell r="J586" t="e">
            <v>#DIV/0!</v>
          </cell>
        </row>
        <row r="587">
          <cell r="B587" t="str">
            <v>жами</v>
          </cell>
          <cell r="C587">
            <v>0</v>
          </cell>
          <cell r="D587" t="str">
            <v>14-лойиха</v>
          </cell>
          <cell r="E587">
            <v>0</v>
          </cell>
          <cell r="F587">
            <v>0</v>
          </cell>
          <cell r="G587">
            <v>0</v>
          </cell>
          <cell r="H587">
            <v>0</v>
          </cell>
          <cell r="I587">
            <v>0</v>
          </cell>
          <cell r="J587" t="e">
            <v>#DIV/0!</v>
          </cell>
        </row>
        <row r="588">
          <cell r="A588">
            <v>203533745</v>
          </cell>
          <cell r="B588" t="str">
            <v>Янги аср</v>
          </cell>
          <cell r="C588">
            <v>0</v>
          </cell>
          <cell r="D588">
            <v>0</v>
          </cell>
          <cell r="E588">
            <v>0</v>
          </cell>
          <cell r="F588" t="str">
            <v>Янги аср</v>
          </cell>
          <cell r="G588">
            <v>7188.5</v>
          </cell>
          <cell r="H588">
            <v>358.5</v>
          </cell>
          <cell r="I588">
            <v>281.39999999999998</v>
          </cell>
          <cell r="J588" t="e">
            <v>#DIV/0!</v>
          </cell>
        </row>
        <row r="589">
          <cell r="A589">
            <v>203530623</v>
          </cell>
          <cell r="B589" t="str">
            <v>Райим бобо</v>
          </cell>
          <cell r="C589">
            <v>0</v>
          </cell>
          <cell r="D589" t="str">
            <v>Раим бобо</v>
          </cell>
          <cell r="E589">
            <v>358.5</v>
          </cell>
          <cell r="F589">
            <v>0</v>
          </cell>
          <cell r="G589">
            <v>0</v>
          </cell>
          <cell r="H589">
            <v>0</v>
          </cell>
          <cell r="I589">
            <v>0</v>
          </cell>
          <cell r="J589" t="e">
            <v>#DIV/0!</v>
          </cell>
        </row>
        <row r="590">
          <cell r="B590" t="str">
            <v>жами</v>
          </cell>
          <cell r="C590">
            <v>0</v>
          </cell>
          <cell r="D590" t="str">
            <v>жами</v>
          </cell>
          <cell r="E590">
            <v>0</v>
          </cell>
          <cell r="F590">
            <v>0</v>
          </cell>
          <cell r="G590">
            <v>0</v>
          </cell>
          <cell r="H590">
            <v>0</v>
          </cell>
          <cell r="I590">
            <v>0</v>
          </cell>
          <cell r="J590" t="e">
            <v>#DIV/0!</v>
          </cell>
        </row>
        <row r="591">
          <cell r="A591">
            <v>205844412</v>
          </cell>
          <cell r="B591" t="str">
            <v>Файзли ер</v>
          </cell>
          <cell r="C591">
            <v>0</v>
          </cell>
          <cell r="D591">
            <v>0</v>
          </cell>
          <cell r="E591">
            <v>0</v>
          </cell>
          <cell r="F591" t="str">
            <v>Файзли ер</v>
          </cell>
          <cell r="G591">
            <v>8990.6</v>
          </cell>
          <cell r="H591">
            <v>720.6</v>
          </cell>
          <cell r="I591">
            <v>665.6</v>
          </cell>
          <cell r="J591">
            <v>78.493723849372373</v>
          </cell>
        </row>
        <row r="592">
          <cell r="A592">
            <v>200766742</v>
          </cell>
          <cell r="B592" t="str">
            <v>Чандир-1</v>
          </cell>
          <cell r="C592">
            <v>0</v>
          </cell>
          <cell r="D592" t="str">
            <v>Чандир-1</v>
          </cell>
          <cell r="E592">
            <v>720.6</v>
          </cell>
          <cell r="F592">
            <v>0</v>
          </cell>
          <cell r="G592">
            <v>0</v>
          </cell>
          <cell r="H592">
            <v>0</v>
          </cell>
          <cell r="I592">
            <v>0</v>
          </cell>
          <cell r="J592" t="e">
            <v>#DIV/0!</v>
          </cell>
        </row>
        <row r="593">
          <cell r="B593" t="str">
            <v>жами</v>
          </cell>
          <cell r="C593">
            <v>0</v>
          </cell>
          <cell r="D593" t="str">
            <v>жами</v>
          </cell>
          <cell r="E593">
            <v>0</v>
          </cell>
          <cell r="F593">
            <v>0</v>
          </cell>
          <cell r="G593">
            <v>0</v>
          </cell>
          <cell r="H593">
            <v>0</v>
          </cell>
          <cell r="I593">
            <v>0</v>
          </cell>
          <cell r="J593" t="e">
            <v>#DIV/0!</v>
          </cell>
        </row>
        <row r="594">
          <cell r="A594">
            <v>203694356</v>
          </cell>
          <cell r="B594" t="str">
            <v>Зафар</v>
          </cell>
          <cell r="C594">
            <v>0</v>
          </cell>
          <cell r="D594">
            <v>0</v>
          </cell>
          <cell r="E594">
            <v>0</v>
          </cell>
          <cell r="F594" t="str">
            <v>Зафар</v>
          </cell>
          <cell r="G594">
            <v>3251.7</v>
          </cell>
          <cell r="H594">
            <v>334.1</v>
          </cell>
          <cell r="I594">
            <v>0</v>
          </cell>
          <cell r="J594">
            <v>92.367471551484869</v>
          </cell>
        </row>
        <row r="595">
          <cell r="A595">
            <v>203708074</v>
          </cell>
          <cell r="B595" t="str">
            <v>Нуралиев Улуг</v>
          </cell>
          <cell r="C595">
            <v>0</v>
          </cell>
          <cell r="D595" t="str">
            <v>Нуралиев Улуг</v>
          </cell>
          <cell r="E595">
            <v>334.1</v>
          </cell>
          <cell r="F595">
            <v>0</v>
          </cell>
          <cell r="G595">
            <v>0</v>
          </cell>
          <cell r="H595">
            <v>0</v>
          </cell>
          <cell r="I595">
            <v>0</v>
          </cell>
          <cell r="J595" t="e">
            <v>#DIV/0!</v>
          </cell>
        </row>
        <row r="596">
          <cell r="A596">
            <v>202459814</v>
          </cell>
          <cell r="B596" t="str">
            <v>Чориёр</v>
          </cell>
          <cell r="C596">
            <v>0</v>
          </cell>
          <cell r="D596" t="str">
            <v>Чориёр</v>
          </cell>
          <cell r="E596" t="str">
            <v/>
          </cell>
          <cell r="F596">
            <v>0</v>
          </cell>
          <cell r="G596">
            <v>0</v>
          </cell>
          <cell r="H596">
            <v>0</v>
          </cell>
          <cell r="I596">
            <v>0</v>
          </cell>
          <cell r="J596" t="e">
            <v>#DIV/0!</v>
          </cell>
        </row>
        <row r="597">
          <cell r="B597" t="str">
            <v>жами</v>
          </cell>
          <cell r="C597">
            <v>0</v>
          </cell>
          <cell r="D597">
            <v>0</v>
          </cell>
          <cell r="E597">
            <v>0</v>
          </cell>
          <cell r="F597">
            <v>0</v>
          </cell>
          <cell r="G597">
            <v>0</v>
          </cell>
          <cell r="H597">
            <v>0</v>
          </cell>
          <cell r="I597">
            <v>0</v>
          </cell>
          <cell r="J597">
            <v>0</v>
          </cell>
        </row>
        <row r="598">
          <cell r="A598">
            <v>203740250</v>
          </cell>
          <cell r="B598" t="str">
            <v>Чаман момо</v>
          </cell>
          <cell r="C598">
            <v>0</v>
          </cell>
          <cell r="D598">
            <v>0</v>
          </cell>
          <cell r="E598">
            <v>0</v>
          </cell>
          <cell r="F598" t="str">
            <v>Чаман момо</v>
          </cell>
          <cell r="G598">
            <v>154.69999999999999</v>
          </cell>
          <cell r="H598">
            <v>0</v>
          </cell>
          <cell r="I598">
            <v>0</v>
          </cell>
          <cell r="J598" t="e">
            <v>#DIV/0!</v>
          </cell>
        </row>
        <row r="599">
          <cell r="B599" t="str">
            <v>жами</v>
          </cell>
          <cell r="C599">
            <v>0</v>
          </cell>
          <cell r="D599" t="str">
            <v>жами</v>
          </cell>
          <cell r="E599">
            <v>0</v>
          </cell>
          <cell r="F599">
            <v>0</v>
          </cell>
          <cell r="G599">
            <v>0</v>
          </cell>
          <cell r="H599">
            <v>0</v>
          </cell>
          <cell r="I599">
            <v>0</v>
          </cell>
          <cell r="J599" t="e">
            <v>#DIV/0!</v>
          </cell>
        </row>
        <row r="600">
          <cell r="A600">
            <v>203748595</v>
          </cell>
          <cell r="B600" t="str">
            <v>Икки тепа</v>
          </cell>
          <cell r="C600">
            <v>0</v>
          </cell>
          <cell r="D600">
            <v>0</v>
          </cell>
          <cell r="E600">
            <v>0</v>
          </cell>
          <cell r="F600" t="str">
            <v>Икки тепа</v>
          </cell>
          <cell r="G600">
            <v>4567.7</v>
          </cell>
          <cell r="H600">
            <v>1914.8</v>
          </cell>
          <cell r="I600">
            <v>1503.2</v>
          </cell>
          <cell r="J600" t="e">
            <v>#DIV/0!</v>
          </cell>
        </row>
        <row r="601">
          <cell r="A601">
            <v>205348300</v>
          </cell>
          <cell r="B601" t="str">
            <v>Денора София</v>
          </cell>
          <cell r="C601">
            <v>0</v>
          </cell>
          <cell r="D601" t="str">
            <v>Денора София</v>
          </cell>
          <cell r="E601">
            <v>1914.8</v>
          </cell>
          <cell r="F601">
            <v>0</v>
          </cell>
          <cell r="G601">
            <v>0</v>
          </cell>
          <cell r="H601">
            <v>0</v>
          </cell>
          <cell r="I601">
            <v>0</v>
          </cell>
          <cell r="J601" t="e">
            <v>#DIV/0!</v>
          </cell>
        </row>
        <row r="602">
          <cell r="B602" t="str">
            <v>жами</v>
          </cell>
          <cell r="C602">
            <v>0</v>
          </cell>
          <cell r="D602" t="str">
            <v>жами</v>
          </cell>
          <cell r="E602">
            <v>0</v>
          </cell>
          <cell r="F602">
            <v>0</v>
          </cell>
          <cell r="G602">
            <v>0</v>
          </cell>
          <cell r="H602">
            <v>0</v>
          </cell>
          <cell r="I602">
            <v>0</v>
          </cell>
          <cell r="J602">
            <v>78.504282431585551</v>
          </cell>
        </row>
        <row r="603">
          <cell r="A603">
            <v>203694349</v>
          </cell>
          <cell r="B603" t="str">
            <v>Нормамат бобо</v>
          </cell>
          <cell r="C603">
            <v>0</v>
          </cell>
          <cell r="D603">
            <v>0</v>
          </cell>
          <cell r="E603">
            <v>0</v>
          </cell>
          <cell r="F603" t="str">
            <v>Нормамат бобо</v>
          </cell>
          <cell r="G603">
            <v>12252.2</v>
          </cell>
          <cell r="H603">
            <v>2749.4</v>
          </cell>
          <cell r="I603">
            <v>1732.3</v>
          </cell>
          <cell r="J603" t="e">
            <v>#DIV/0!</v>
          </cell>
        </row>
        <row r="604">
          <cell r="A604">
            <v>300212978</v>
          </cell>
          <cell r="B604" t="str">
            <v>Алишер Чориев</v>
          </cell>
          <cell r="C604">
            <v>0</v>
          </cell>
          <cell r="D604" t="str">
            <v>Алишер Чориев</v>
          </cell>
          <cell r="E604">
            <v>1195.4000000000001</v>
          </cell>
          <cell r="F604">
            <v>0</v>
          </cell>
          <cell r="G604">
            <v>0</v>
          </cell>
          <cell r="H604">
            <v>0</v>
          </cell>
          <cell r="I604">
            <v>0</v>
          </cell>
          <cell r="J604" t="e">
            <v>#REF!</v>
          </cell>
        </row>
        <row r="605">
          <cell r="A605">
            <v>300260982</v>
          </cell>
          <cell r="B605" t="str">
            <v>Шоназарова Турсин пахта даласи</v>
          </cell>
          <cell r="C605">
            <v>0</v>
          </cell>
          <cell r="D605" t="str">
            <v>Шоназарова Турсин пахта даласи</v>
          </cell>
          <cell r="E605" t="str">
            <v/>
          </cell>
          <cell r="F605">
            <v>0</v>
          </cell>
          <cell r="G605">
            <v>0</v>
          </cell>
          <cell r="H605">
            <v>0</v>
          </cell>
          <cell r="I605">
            <v>0</v>
          </cell>
          <cell r="J605" t="e">
            <v>#DIV/0!</v>
          </cell>
        </row>
        <row r="606">
          <cell r="A606">
            <v>300261404</v>
          </cell>
          <cell r="B606" t="str">
            <v>Шудринг тонг викори Нвзар ф\х</v>
          </cell>
          <cell r="C606">
            <v>0</v>
          </cell>
          <cell r="D606" t="str">
            <v>Шудринг тонг викори Нвзар ф\х</v>
          </cell>
          <cell r="E606">
            <v>500.8</v>
          </cell>
          <cell r="F606">
            <v>0</v>
          </cell>
          <cell r="G606">
            <v>0</v>
          </cell>
          <cell r="H606">
            <v>0</v>
          </cell>
          <cell r="I606">
            <v>0</v>
          </cell>
          <cell r="J606">
            <v>63.006474139812319</v>
          </cell>
        </row>
        <row r="607">
          <cell r="A607">
            <v>300241128</v>
          </cell>
          <cell r="B607" t="str">
            <v>Абдужабборбек Сулоласи пах</v>
          </cell>
          <cell r="C607">
            <v>0</v>
          </cell>
          <cell r="D607" t="str">
            <v>Абдужабборбек Сулоласи пах</v>
          </cell>
          <cell r="E607">
            <v>1053.2</v>
          </cell>
          <cell r="F607">
            <v>0</v>
          </cell>
          <cell r="G607">
            <v>0</v>
          </cell>
          <cell r="H607">
            <v>0</v>
          </cell>
          <cell r="I607">
            <v>0</v>
          </cell>
          <cell r="J607" t="e">
            <v>#DIV/0!</v>
          </cell>
        </row>
        <row r="608">
          <cell r="B608" t="str">
            <v>Камбар момо(Охунбобоев ММТП)</v>
          </cell>
          <cell r="C608">
            <v>0</v>
          </cell>
          <cell r="D608" t="str">
            <v>Камбар момо(Охунбобоев )</v>
          </cell>
          <cell r="E608">
            <v>0</v>
          </cell>
          <cell r="F608">
            <v>0</v>
          </cell>
          <cell r="G608">
            <v>0</v>
          </cell>
          <cell r="H608">
            <v>0</v>
          </cell>
          <cell r="I608">
            <v>0</v>
          </cell>
          <cell r="J608" t="e">
            <v>#DIV/0!</v>
          </cell>
        </row>
        <row r="609">
          <cell r="B609" t="str">
            <v>жами</v>
          </cell>
          <cell r="C609">
            <v>0</v>
          </cell>
          <cell r="D609" t="str">
            <v>жами</v>
          </cell>
          <cell r="E609">
            <v>0</v>
          </cell>
          <cell r="F609">
            <v>0</v>
          </cell>
          <cell r="G609">
            <v>0</v>
          </cell>
          <cell r="H609">
            <v>0</v>
          </cell>
          <cell r="I609">
            <v>0</v>
          </cell>
          <cell r="J609" t="e">
            <v>#DIV/0!</v>
          </cell>
        </row>
        <row r="610">
          <cell r="A610">
            <v>205493336</v>
          </cell>
          <cell r="B610" t="str">
            <v>Замира момо</v>
          </cell>
          <cell r="C610">
            <v>0</v>
          </cell>
          <cell r="D610" t="str">
            <v>Замира момо</v>
          </cell>
          <cell r="E610">
            <v>24.9</v>
          </cell>
          <cell r="F610">
            <v>0</v>
          </cell>
          <cell r="G610">
            <v>3248.2</v>
          </cell>
          <cell r="H610">
            <v>44.5</v>
          </cell>
          <cell r="I610">
            <v>0</v>
          </cell>
          <cell r="J610" t="e">
            <v>#DIV/0!</v>
          </cell>
        </row>
        <row r="611">
          <cell r="A611">
            <v>203642207</v>
          </cell>
          <cell r="B611" t="str">
            <v>Кунгирот бобо</v>
          </cell>
          <cell r="C611">
            <v>0</v>
          </cell>
          <cell r="D611" t="str">
            <v>Кунгирот бобо</v>
          </cell>
          <cell r="E611">
            <v>19.600000000000001</v>
          </cell>
          <cell r="F611">
            <v>0</v>
          </cell>
          <cell r="G611">
            <v>0</v>
          </cell>
          <cell r="H611">
            <v>0</v>
          </cell>
          <cell r="I611">
            <v>0</v>
          </cell>
          <cell r="J611" t="e">
            <v>#DIV/0!</v>
          </cell>
        </row>
        <row r="612">
          <cell r="A612">
            <v>205493272</v>
          </cell>
          <cell r="B612" t="str">
            <v>Даминжон</v>
          </cell>
          <cell r="C612">
            <v>0</v>
          </cell>
          <cell r="D612">
            <v>0</v>
          </cell>
          <cell r="E612">
            <v>0</v>
          </cell>
          <cell r="F612" t="str">
            <v>Даминжон</v>
          </cell>
          <cell r="G612">
            <v>0</v>
          </cell>
          <cell r="H612">
            <v>0</v>
          </cell>
          <cell r="I612">
            <v>0</v>
          </cell>
          <cell r="J612" t="e">
            <v>#DIV/0!</v>
          </cell>
        </row>
        <row r="613">
          <cell r="B613" t="str">
            <v>жами</v>
          </cell>
          <cell r="C613">
            <v>0</v>
          </cell>
          <cell r="D613" t="str">
            <v>жами</v>
          </cell>
          <cell r="E613">
            <v>0</v>
          </cell>
          <cell r="F613">
            <v>0</v>
          </cell>
          <cell r="G613">
            <v>0</v>
          </cell>
          <cell r="H613">
            <v>0</v>
          </cell>
          <cell r="I613">
            <v>0</v>
          </cell>
          <cell r="J613">
            <v>0</v>
          </cell>
        </row>
        <row r="614">
          <cell r="A614">
            <v>203376474</v>
          </cell>
          <cell r="B614" t="str">
            <v>Жамшидбек  Н</v>
          </cell>
          <cell r="C614">
            <v>0</v>
          </cell>
          <cell r="D614">
            <v>0</v>
          </cell>
          <cell r="E614">
            <v>0</v>
          </cell>
          <cell r="F614" t="str">
            <v>Жамшидбек  Н</v>
          </cell>
          <cell r="G614">
            <v>2948.1</v>
          </cell>
          <cell r="H614">
            <v>1122</v>
          </cell>
          <cell r="I614">
            <v>880.8</v>
          </cell>
          <cell r="J614" t="e">
            <v>#DIV/0!</v>
          </cell>
        </row>
        <row r="615">
          <cell r="A615">
            <v>300254830</v>
          </cell>
          <cell r="B615" t="str">
            <v>Бурон юлдузи(Чандиробод)</v>
          </cell>
          <cell r="C615">
            <v>0</v>
          </cell>
          <cell r="D615" t="str">
            <v>Бурон юлдузи</v>
          </cell>
          <cell r="E615">
            <v>1122</v>
          </cell>
          <cell r="F615">
            <v>0</v>
          </cell>
          <cell r="G615">
            <v>0</v>
          </cell>
          <cell r="H615">
            <v>0</v>
          </cell>
          <cell r="I615">
            <v>0</v>
          </cell>
          <cell r="J615" t="e">
            <v>#DIV/0!</v>
          </cell>
        </row>
        <row r="616">
          <cell r="B616" t="str">
            <v>жами</v>
          </cell>
          <cell r="C616">
            <v>0</v>
          </cell>
          <cell r="D616" t="str">
            <v>жами</v>
          </cell>
          <cell r="E616">
            <v>0</v>
          </cell>
          <cell r="F616">
            <v>0</v>
          </cell>
          <cell r="G616">
            <v>0</v>
          </cell>
          <cell r="H616">
            <v>0</v>
          </cell>
          <cell r="I616">
            <v>0</v>
          </cell>
          <cell r="J616" t="e">
            <v>#DIV/0!</v>
          </cell>
        </row>
        <row r="617">
          <cell r="A617">
            <v>203371956</v>
          </cell>
          <cell r="B617" t="str">
            <v>Норбек</v>
          </cell>
          <cell r="C617">
            <v>0</v>
          </cell>
          <cell r="D617" t="str">
            <v>Норбек</v>
          </cell>
          <cell r="E617">
            <v>2618</v>
          </cell>
          <cell r="F617">
            <v>0</v>
          </cell>
          <cell r="G617">
            <v>15492.2</v>
          </cell>
          <cell r="H617">
            <v>9584.6</v>
          </cell>
          <cell r="I617">
            <v>7524.5</v>
          </cell>
          <cell r="J617">
            <v>78.502673796791441</v>
          </cell>
        </row>
        <row r="618">
          <cell r="A618">
            <v>203459378</v>
          </cell>
          <cell r="B618" t="str">
            <v>Саънат</v>
          </cell>
          <cell r="C618">
            <v>0</v>
          </cell>
          <cell r="D618">
            <v>0</v>
          </cell>
          <cell r="E618">
            <v>0</v>
          </cell>
          <cell r="F618" t="str">
            <v>Саънат</v>
          </cell>
          <cell r="G618">
            <v>0</v>
          </cell>
          <cell r="H618">
            <v>0</v>
          </cell>
          <cell r="I618">
            <v>0</v>
          </cell>
          <cell r="J618" t="e">
            <v>#DIV/0!</v>
          </cell>
        </row>
        <row r="619">
          <cell r="A619">
            <v>203371964</v>
          </cell>
          <cell r="B619" t="str">
            <v>Ихтиёр</v>
          </cell>
          <cell r="C619">
            <v>0</v>
          </cell>
          <cell r="D619" t="str">
            <v>Ихтиёр</v>
          </cell>
          <cell r="E619">
            <v>2065.5</v>
          </cell>
          <cell r="F619">
            <v>0</v>
          </cell>
          <cell r="G619">
            <v>0</v>
          </cell>
          <cell r="H619">
            <v>0</v>
          </cell>
          <cell r="I619">
            <v>0</v>
          </cell>
          <cell r="J619" t="e">
            <v>#DIV/0!</v>
          </cell>
        </row>
        <row r="620">
          <cell r="A620">
            <v>203459361</v>
          </cell>
          <cell r="B620" t="str">
            <v>Али бобо</v>
          </cell>
          <cell r="C620">
            <v>0</v>
          </cell>
          <cell r="D620" t="str">
            <v>Али бобо</v>
          </cell>
          <cell r="E620">
            <v>2169</v>
          </cell>
          <cell r="F620">
            <v>0</v>
          </cell>
          <cell r="G620">
            <v>0</v>
          </cell>
          <cell r="H620">
            <v>0</v>
          </cell>
          <cell r="I620">
            <v>0</v>
          </cell>
          <cell r="J620">
            <v>78.506145274711514</v>
          </cell>
        </row>
        <row r="621">
          <cell r="A621">
            <v>203443937</v>
          </cell>
          <cell r="B621" t="str">
            <v>Эргаш бобо</v>
          </cell>
          <cell r="C621">
            <v>0</v>
          </cell>
          <cell r="D621" t="str">
            <v>Эргаш бобо</v>
          </cell>
          <cell r="E621">
            <v>2732.1</v>
          </cell>
          <cell r="F621">
            <v>0</v>
          </cell>
          <cell r="G621">
            <v>0</v>
          </cell>
          <cell r="H621">
            <v>0</v>
          </cell>
          <cell r="I621">
            <v>0</v>
          </cell>
          <cell r="J621" t="e">
            <v>#DIV/0!</v>
          </cell>
        </row>
        <row r="622">
          <cell r="B622" t="str">
            <v>жами</v>
          </cell>
          <cell r="C622">
            <v>0</v>
          </cell>
          <cell r="D622" t="str">
            <v>жами</v>
          </cell>
          <cell r="E622">
            <v>0</v>
          </cell>
          <cell r="F622">
            <v>0</v>
          </cell>
          <cell r="G622">
            <v>0</v>
          </cell>
          <cell r="H622">
            <v>0</v>
          </cell>
          <cell r="I622">
            <v>0</v>
          </cell>
          <cell r="J622" t="e">
            <v>#DIV/0!</v>
          </cell>
        </row>
        <row r="623">
          <cell r="A623">
            <v>203299284</v>
          </cell>
          <cell r="B623" t="str">
            <v>Темурбек</v>
          </cell>
          <cell r="C623">
            <v>0</v>
          </cell>
          <cell r="D623">
            <v>0</v>
          </cell>
          <cell r="E623">
            <v>0</v>
          </cell>
          <cell r="F623" t="str">
            <v>Темурбек</v>
          </cell>
          <cell r="G623">
            <v>18963.900000000001</v>
          </cell>
          <cell r="H623">
            <v>9148.2999999999993</v>
          </cell>
          <cell r="I623">
            <v>7181.9</v>
          </cell>
          <cell r="J623" t="e">
            <v>#DIV/0!</v>
          </cell>
        </row>
        <row r="624">
          <cell r="A624">
            <v>203442828</v>
          </cell>
          <cell r="B624" t="str">
            <v>Саттор бобо</v>
          </cell>
          <cell r="C624">
            <v>0</v>
          </cell>
          <cell r="D624" t="str">
            <v>Саттор бобо</v>
          </cell>
          <cell r="E624">
            <v>7377.5</v>
          </cell>
          <cell r="F624">
            <v>0</v>
          </cell>
          <cell r="G624">
            <v>0</v>
          </cell>
          <cell r="H624">
            <v>0</v>
          </cell>
          <cell r="I624">
            <v>0</v>
          </cell>
          <cell r="J624" t="e">
            <v>#DIV/0!</v>
          </cell>
        </row>
        <row r="625">
          <cell r="A625">
            <v>203443920</v>
          </cell>
          <cell r="B625" t="str">
            <v>Юлдош бобо</v>
          </cell>
          <cell r="C625">
            <v>0</v>
          </cell>
          <cell r="D625" t="str">
            <v>Юлдош бобо</v>
          </cell>
          <cell r="E625">
            <v>1770.8</v>
          </cell>
          <cell r="F625">
            <v>0</v>
          </cell>
          <cell r="G625">
            <v>0</v>
          </cell>
          <cell r="H625">
            <v>0</v>
          </cell>
          <cell r="I625">
            <v>0</v>
          </cell>
          <cell r="J625" t="e">
            <v>#DIV/0!</v>
          </cell>
        </row>
        <row r="626">
          <cell r="B626" t="str">
            <v>жами</v>
          </cell>
          <cell r="C626">
            <v>0</v>
          </cell>
          <cell r="D626" t="str">
            <v>жами</v>
          </cell>
          <cell r="E626">
            <v>0</v>
          </cell>
          <cell r="F626">
            <v>0</v>
          </cell>
          <cell r="G626">
            <v>0</v>
          </cell>
          <cell r="H626">
            <v>0</v>
          </cell>
          <cell r="I626">
            <v>0</v>
          </cell>
          <cell r="J626">
            <v>78.505296065935752</v>
          </cell>
        </row>
        <row r="627">
          <cell r="A627">
            <v>203493194</v>
          </cell>
          <cell r="B627" t="str">
            <v>Жонибек</v>
          </cell>
          <cell r="C627">
            <v>0</v>
          </cell>
          <cell r="D627" t="str">
            <v>Жонибек</v>
          </cell>
          <cell r="E627">
            <v>4079.1</v>
          </cell>
          <cell r="F627">
            <v>0</v>
          </cell>
          <cell r="G627">
            <v>25483.8</v>
          </cell>
          <cell r="H627">
            <v>14798.300000000001</v>
          </cell>
          <cell r="I627">
            <v>11617.5</v>
          </cell>
          <cell r="J627" t="e">
            <v>#DIV/0!</v>
          </cell>
        </row>
        <row r="628">
          <cell r="A628">
            <v>203459354</v>
          </cell>
          <cell r="B628" t="str">
            <v>Бек</v>
          </cell>
          <cell r="C628">
            <v>0</v>
          </cell>
          <cell r="D628" t="str">
            <v>Бек</v>
          </cell>
          <cell r="E628">
            <v>4442.1000000000004</v>
          </cell>
          <cell r="F628">
            <v>0</v>
          </cell>
          <cell r="G628">
            <v>0</v>
          </cell>
          <cell r="H628">
            <v>0</v>
          </cell>
          <cell r="I628">
            <v>0</v>
          </cell>
          <cell r="J628" t="e">
            <v>#DIV/0!</v>
          </cell>
        </row>
        <row r="629">
          <cell r="A629">
            <v>203428843</v>
          </cell>
          <cell r="B629" t="str">
            <v>Дониёр бобо</v>
          </cell>
          <cell r="C629">
            <v>0</v>
          </cell>
          <cell r="D629">
            <v>0</v>
          </cell>
          <cell r="E629">
            <v>0</v>
          </cell>
          <cell r="F629" t="str">
            <v>Дониёр бобо</v>
          </cell>
          <cell r="G629">
            <v>0</v>
          </cell>
          <cell r="H629">
            <v>0</v>
          </cell>
          <cell r="I629">
            <v>0</v>
          </cell>
          <cell r="J629" t="e">
            <v>#DIV/0!</v>
          </cell>
        </row>
        <row r="630">
          <cell r="A630">
            <v>202573744</v>
          </cell>
          <cell r="B630" t="str">
            <v>Тугон булок</v>
          </cell>
          <cell r="C630">
            <v>0</v>
          </cell>
          <cell r="D630" t="str">
            <v>Тугон булок</v>
          </cell>
          <cell r="E630">
            <v>3222.5</v>
          </cell>
          <cell r="F630">
            <v>0</v>
          </cell>
          <cell r="G630">
            <v>0</v>
          </cell>
          <cell r="H630">
            <v>0</v>
          </cell>
          <cell r="I630">
            <v>0</v>
          </cell>
          <cell r="J630">
            <v>78.505639161255004</v>
          </cell>
        </row>
        <row r="631">
          <cell r="A631">
            <v>203443913</v>
          </cell>
          <cell r="B631" t="str">
            <v>Алибек</v>
          </cell>
          <cell r="C631">
            <v>0</v>
          </cell>
          <cell r="D631" t="str">
            <v>Алибек</v>
          </cell>
          <cell r="E631">
            <v>3054.6</v>
          </cell>
          <cell r="F631">
            <v>0</v>
          </cell>
          <cell r="G631">
            <v>0</v>
          </cell>
          <cell r="H631">
            <v>0</v>
          </cell>
          <cell r="I631">
            <v>0</v>
          </cell>
          <cell r="J631" t="e">
            <v>#DIV/0!</v>
          </cell>
        </row>
        <row r="632">
          <cell r="B632" t="str">
            <v>жами</v>
          </cell>
          <cell r="C632">
            <v>0</v>
          </cell>
          <cell r="D632" t="str">
            <v>жами</v>
          </cell>
          <cell r="E632">
            <v>0</v>
          </cell>
          <cell r="F632">
            <v>0</v>
          </cell>
          <cell r="G632">
            <v>0</v>
          </cell>
          <cell r="H632">
            <v>0</v>
          </cell>
          <cell r="I632">
            <v>0</v>
          </cell>
          <cell r="J632" t="e">
            <v>#DIV/0!</v>
          </cell>
        </row>
        <row r="633">
          <cell r="A633">
            <v>203394777</v>
          </cell>
          <cell r="B633" t="str">
            <v>Мадаминбек</v>
          </cell>
          <cell r="C633">
            <v>0</v>
          </cell>
          <cell r="D633" t="str">
            <v>Мадаминбек</v>
          </cell>
          <cell r="E633">
            <v>2724.8</v>
          </cell>
          <cell r="F633">
            <v>0</v>
          </cell>
          <cell r="G633">
            <v>30041</v>
          </cell>
          <cell r="H633">
            <v>17605.600000000002</v>
          </cell>
          <cell r="I633">
            <v>13821.3</v>
          </cell>
          <cell r="J633" t="e">
            <v>#DIV/0!</v>
          </cell>
        </row>
        <row r="634">
          <cell r="A634">
            <v>200971014</v>
          </cell>
          <cell r="B634" t="str">
            <v>Миржалол</v>
          </cell>
          <cell r="C634">
            <v>0</v>
          </cell>
          <cell r="D634" t="str">
            <v>Миржалол</v>
          </cell>
          <cell r="E634">
            <v>7786.8</v>
          </cell>
          <cell r="F634">
            <v>0</v>
          </cell>
          <cell r="G634">
            <v>0</v>
          </cell>
          <cell r="H634">
            <v>0</v>
          </cell>
          <cell r="I634">
            <v>0</v>
          </cell>
          <cell r="J634" t="e">
            <v>#DIV/0!</v>
          </cell>
        </row>
        <row r="635">
          <cell r="A635">
            <v>203477142</v>
          </cell>
          <cell r="B635" t="str">
            <v>Жавхар бобо</v>
          </cell>
          <cell r="C635">
            <v>0</v>
          </cell>
          <cell r="D635" t="str">
            <v>Жавхар бобо</v>
          </cell>
          <cell r="E635">
            <v>3210.6</v>
          </cell>
          <cell r="F635">
            <v>0</v>
          </cell>
          <cell r="G635">
            <v>0</v>
          </cell>
          <cell r="H635">
            <v>0</v>
          </cell>
          <cell r="I635">
            <v>0</v>
          </cell>
          <cell r="J635" t="e">
            <v>#DIV/0!</v>
          </cell>
        </row>
        <row r="636">
          <cell r="A636">
            <v>200766655</v>
          </cell>
          <cell r="B636" t="str">
            <v>Сайрам</v>
          </cell>
          <cell r="C636">
            <v>0</v>
          </cell>
          <cell r="D636">
            <v>0</v>
          </cell>
          <cell r="E636">
            <v>0</v>
          </cell>
          <cell r="F636" t="str">
            <v>Сайрам</v>
          </cell>
          <cell r="G636">
            <v>0</v>
          </cell>
          <cell r="H636">
            <v>0</v>
          </cell>
          <cell r="I636">
            <v>0</v>
          </cell>
          <cell r="J636">
            <v>78.505134729858668</v>
          </cell>
        </row>
        <row r="637">
          <cell r="A637">
            <v>203375174</v>
          </cell>
          <cell r="B637" t="str">
            <v>Юсуф бобо</v>
          </cell>
          <cell r="C637">
            <v>0</v>
          </cell>
          <cell r="D637" t="str">
            <v>Юсуф бобо</v>
          </cell>
          <cell r="E637">
            <v>3883.4</v>
          </cell>
          <cell r="F637">
            <v>0</v>
          </cell>
          <cell r="G637">
            <v>0</v>
          </cell>
          <cell r="H637">
            <v>0</v>
          </cell>
          <cell r="I637">
            <v>0</v>
          </cell>
          <cell r="J637" t="e">
            <v>#DIV/0!</v>
          </cell>
        </row>
        <row r="638">
          <cell r="B638" t="str">
            <v>жами</v>
          </cell>
          <cell r="C638">
            <v>0</v>
          </cell>
          <cell r="D638" t="str">
            <v>жами</v>
          </cell>
          <cell r="E638">
            <v>0</v>
          </cell>
          <cell r="F638">
            <v>0</v>
          </cell>
          <cell r="G638">
            <v>0</v>
          </cell>
          <cell r="H638">
            <v>0</v>
          </cell>
          <cell r="I638">
            <v>0</v>
          </cell>
          <cell r="J638" t="e">
            <v>#DIV/0!</v>
          </cell>
        </row>
        <row r="639">
          <cell r="A639">
            <v>202404344</v>
          </cell>
          <cell r="B639" t="str">
            <v>Синдор</v>
          </cell>
          <cell r="C639">
            <v>0</v>
          </cell>
          <cell r="D639">
            <v>0</v>
          </cell>
          <cell r="E639">
            <v>0</v>
          </cell>
          <cell r="F639" t="str">
            <v>Синдор</v>
          </cell>
          <cell r="G639">
            <v>14876.6</v>
          </cell>
          <cell r="H639">
            <v>2809.9</v>
          </cell>
          <cell r="I639">
            <v>2205.9</v>
          </cell>
          <cell r="J639" t="e">
            <v>#DIV/0!</v>
          </cell>
        </row>
        <row r="640">
          <cell r="A640">
            <v>203463216</v>
          </cell>
          <cell r="B640" t="str">
            <v>Жузобод</v>
          </cell>
          <cell r="C640">
            <v>0</v>
          </cell>
          <cell r="D640" t="str">
            <v>Жузобод</v>
          </cell>
          <cell r="E640">
            <v>366</v>
          </cell>
          <cell r="F640">
            <v>0</v>
          </cell>
          <cell r="G640">
            <v>0</v>
          </cell>
          <cell r="H640">
            <v>0</v>
          </cell>
          <cell r="I640">
            <v>0</v>
          </cell>
          <cell r="J640" t="e">
            <v>#DIV/0!</v>
          </cell>
        </row>
        <row r="641">
          <cell r="A641">
            <v>201117266</v>
          </cell>
          <cell r="B641" t="str">
            <v>Акмал</v>
          </cell>
          <cell r="C641">
            <v>0</v>
          </cell>
          <cell r="D641" t="str">
            <v>Акмал</v>
          </cell>
          <cell r="E641">
            <v>2443.9</v>
          </cell>
          <cell r="F641">
            <v>0</v>
          </cell>
          <cell r="G641">
            <v>0</v>
          </cell>
          <cell r="H641">
            <v>0</v>
          </cell>
          <cell r="I641">
            <v>0</v>
          </cell>
          <cell r="J641" t="e">
            <v>#DIV/0!</v>
          </cell>
        </row>
        <row r="642">
          <cell r="B642" t="str">
            <v>жами</v>
          </cell>
          <cell r="C642">
            <v>0</v>
          </cell>
          <cell r="D642" t="str">
            <v>жами</v>
          </cell>
          <cell r="E642">
            <v>0</v>
          </cell>
          <cell r="F642">
            <v>0</v>
          </cell>
          <cell r="G642">
            <v>0</v>
          </cell>
          <cell r="H642">
            <v>0</v>
          </cell>
          <cell r="I642">
            <v>0</v>
          </cell>
          <cell r="J642">
            <v>78.504573116481012</v>
          </cell>
        </row>
        <row r="643">
          <cell r="A643">
            <v>206534425</v>
          </cell>
          <cell r="B643" t="str">
            <v>Зарнигор Даврон дурдонаси</v>
          </cell>
          <cell r="C643">
            <v>0</v>
          </cell>
          <cell r="D643" t="str">
            <v>Зарнигор Даврон дурдонаси</v>
          </cell>
          <cell r="E643">
            <v>1948.1</v>
          </cell>
          <cell r="F643">
            <v>0</v>
          </cell>
          <cell r="G643">
            <v>19573.2</v>
          </cell>
          <cell r="H643">
            <v>7971</v>
          </cell>
          <cell r="I643">
            <v>6257.7</v>
          </cell>
          <cell r="J643" t="e">
            <v>#DIV/0!</v>
          </cell>
        </row>
        <row r="644">
          <cell r="A644">
            <v>300254593</v>
          </cell>
          <cell r="B644" t="str">
            <v>Чуккаймиш тог шаршараси</v>
          </cell>
          <cell r="C644">
            <v>0</v>
          </cell>
          <cell r="D644">
            <v>0</v>
          </cell>
          <cell r="E644">
            <v>0</v>
          </cell>
          <cell r="F644" t="str">
            <v>Чуккаймиш тог шаршараси</v>
          </cell>
          <cell r="G644">
            <v>0</v>
          </cell>
          <cell r="H644">
            <v>0</v>
          </cell>
          <cell r="I644">
            <v>0</v>
          </cell>
          <cell r="J644" t="e">
            <v>#DIV/0!</v>
          </cell>
        </row>
        <row r="645">
          <cell r="A645">
            <v>204376694</v>
          </cell>
          <cell r="B645" t="str">
            <v>Каср Жума</v>
          </cell>
          <cell r="C645">
            <v>0</v>
          </cell>
          <cell r="D645" t="str">
            <v>Каср Жума</v>
          </cell>
          <cell r="E645">
            <v>4786.8</v>
          </cell>
          <cell r="F645">
            <v>0</v>
          </cell>
          <cell r="G645">
            <v>0</v>
          </cell>
          <cell r="H645">
            <v>0</v>
          </cell>
          <cell r="I645">
            <v>0</v>
          </cell>
          <cell r="J645" t="e">
            <v>#DIV/0!</v>
          </cell>
        </row>
        <row r="646">
          <cell r="A646">
            <v>202892292</v>
          </cell>
          <cell r="B646" t="str">
            <v>Корабой бобо</v>
          </cell>
          <cell r="C646">
            <v>0</v>
          </cell>
          <cell r="D646" t="str">
            <v>Корабой бобо</v>
          </cell>
          <cell r="E646">
            <v>1236.0999999999999</v>
          </cell>
          <cell r="F646">
            <v>0</v>
          </cell>
          <cell r="G646">
            <v>0</v>
          </cell>
          <cell r="H646">
            <v>0</v>
          </cell>
          <cell r="I646">
            <v>0</v>
          </cell>
          <cell r="J646">
            <v>78.505833646970274</v>
          </cell>
        </row>
        <row r="647">
          <cell r="B647" t="str">
            <v>жами</v>
          </cell>
          <cell r="C647">
            <v>0</v>
          </cell>
          <cell r="D647" t="str">
            <v>жами</v>
          </cell>
          <cell r="E647">
            <v>0</v>
          </cell>
          <cell r="F647">
            <v>0</v>
          </cell>
          <cell r="G647">
            <v>0</v>
          </cell>
          <cell r="H647">
            <v>0</v>
          </cell>
          <cell r="I647">
            <v>0</v>
          </cell>
          <cell r="J647" t="e">
            <v>#DIV/0!</v>
          </cell>
        </row>
        <row r="648">
          <cell r="A648">
            <v>204917899</v>
          </cell>
          <cell r="B648" t="str">
            <v>Янги Дехкон</v>
          </cell>
          <cell r="C648">
            <v>0</v>
          </cell>
          <cell r="D648" t="str">
            <v>Янги Дехкон</v>
          </cell>
          <cell r="E648">
            <v>1955.3</v>
          </cell>
          <cell r="F648">
            <v>0</v>
          </cell>
          <cell r="G648">
            <v>21150.7</v>
          </cell>
          <cell r="H648">
            <v>7378.4000000000005</v>
          </cell>
          <cell r="I648">
            <v>5792.4</v>
          </cell>
          <cell r="J648" t="e">
            <v>#DIV/0!</v>
          </cell>
        </row>
        <row r="649">
          <cell r="A649">
            <v>300860663</v>
          </cell>
          <cell r="B649" t="str">
            <v>Рустам Абдуназаров пахта дала</v>
          </cell>
          <cell r="C649">
            <v>0</v>
          </cell>
          <cell r="D649">
            <v>0</v>
          </cell>
          <cell r="E649">
            <v>0</v>
          </cell>
          <cell r="F649" t="str">
            <v>Рустам Абдуназаров пахта дала</v>
          </cell>
          <cell r="G649">
            <v>0</v>
          </cell>
          <cell r="H649">
            <v>0</v>
          </cell>
          <cell r="I649">
            <v>0</v>
          </cell>
          <cell r="J649" t="e">
            <v>#DIV/0!</v>
          </cell>
        </row>
        <row r="650">
          <cell r="A650">
            <v>202297139</v>
          </cell>
          <cell r="B650" t="str">
            <v xml:space="preserve">Жамол </v>
          </cell>
          <cell r="C650">
            <v>0</v>
          </cell>
          <cell r="D650" t="str">
            <v xml:space="preserve">Жамол </v>
          </cell>
          <cell r="E650">
            <v>5423.1</v>
          </cell>
          <cell r="F650">
            <v>0</v>
          </cell>
          <cell r="G650">
            <v>0</v>
          </cell>
          <cell r="H650">
            <v>0</v>
          </cell>
          <cell r="I650">
            <v>0</v>
          </cell>
          <cell r="J650" t="e">
            <v>#DIV/0!</v>
          </cell>
        </row>
        <row r="651">
          <cell r="B651" t="str">
            <v>жами</v>
          </cell>
          <cell r="C651">
            <v>0</v>
          </cell>
          <cell r="D651" t="str">
            <v>жами</v>
          </cell>
          <cell r="E651">
            <v>0</v>
          </cell>
          <cell r="F651">
            <v>0</v>
          </cell>
          <cell r="G651">
            <v>0</v>
          </cell>
          <cell r="H651">
            <v>0</v>
          </cell>
          <cell r="I651">
            <v>0</v>
          </cell>
          <cell r="J651">
            <v>78.504824894286017</v>
          </cell>
        </row>
        <row r="652">
          <cell r="A652">
            <v>202419664</v>
          </cell>
          <cell r="B652" t="str">
            <v xml:space="preserve">Жамшид </v>
          </cell>
          <cell r="C652">
            <v>0</v>
          </cell>
          <cell r="D652">
            <v>0</v>
          </cell>
          <cell r="E652">
            <v>0</v>
          </cell>
          <cell r="F652" t="str">
            <v xml:space="preserve">Жамшид </v>
          </cell>
          <cell r="G652">
            <v>24951.599999999999</v>
          </cell>
          <cell r="H652">
            <v>3318</v>
          </cell>
          <cell r="I652">
            <v>2604.6999999999998</v>
          </cell>
          <cell r="J652" t="e">
            <v>#DIV/0!</v>
          </cell>
        </row>
        <row r="653">
          <cell r="A653">
            <v>204917882</v>
          </cell>
          <cell r="B653" t="str">
            <v>Самодаги Калдиргоч</v>
          </cell>
          <cell r="C653">
            <v>0</v>
          </cell>
          <cell r="D653" t="str">
            <v>Самодаги Калдиргоч</v>
          </cell>
          <cell r="E653">
            <v>2257.9</v>
          </cell>
          <cell r="F653">
            <v>0</v>
          </cell>
          <cell r="G653">
            <v>0</v>
          </cell>
          <cell r="H653">
            <v>0</v>
          </cell>
          <cell r="I653">
            <v>0</v>
          </cell>
          <cell r="J653" t="e">
            <v>#DIV/0!</v>
          </cell>
        </row>
        <row r="654">
          <cell r="A654">
            <v>202561902</v>
          </cell>
          <cell r="B654" t="str">
            <v>Хомуд бобо ХХС</v>
          </cell>
          <cell r="C654">
            <v>0</v>
          </cell>
          <cell r="D654" t="str">
            <v>Хомуд бобо ХХС</v>
          </cell>
          <cell r="E654">
            <v>1060.0999999999999</v>
          </cell>
          <cell r="F654">
            <v>0</v>
          </cell>
          <cell r="G654">
            <v>0</v>
          </cell>
          <cell r="H654">
            <v>0</v>
          </cell>
          <cell r="I654">
            <v>0</v>
          </cell>
          <cell r="J654" t="e">
            <v>#DIV/0!</v>
          </cell>
        </row>
        <row r="655">
          <cell r="B655" t="str">
            <v>жами</v>
          </cell>
          <cell r="C655">
            <v>0</v>
          </cell>
          <cell r="D655" t="str">
            <v>жами</v>
          </cell>
          <cell r="E655">
            <v>0</v>
          </cell>
          <cell r="F655">
            <v>0</v>
          </cell>
          <cell r="G655">
            <v>0</v>
          </cell>
          <cell r="H655">
            <v>0</v>
          </cell>
          <cell r="I655">
            <v>0</v>
          </cell>
          <cell r="J655">
            <v>78.502109704641342</v>
          </cell>
        </row>
        <row r="656">
          <cell r="A656">
            <v>202498853</v>
          </cell>
          <cell r="B656" t="str">
            <v>Бунёткор</v>
          </cell>
          <cell r="C656">
            <v>0</v>
          </cell>
          <cell r="D656">
            <v>0</v>
          </cell>
          <cell r="E656">
            <v>0</v>
          </cell>
          <cell r="F656" t="str">
            <v>Бунёткор</v>
          </cell>
          <cell r="G656">
            <v>32809</v>
          </cell>
          <cell r="H656">
            <v>11290.8</v>
          </cell>
          <cell r="I656">
            <v>8863.7999999999993</v>
          </cell>
          <cell r="J656" t="e">
            <v>#DIV/0!</v>
          </cell>
        </row>
        <row r="657">
          <cell r="A657">
            <v>200975736</v>
          </cell>
          <cell r="B657" t="str">
            <v>Шахзод</v>
          </cell>
          <cell r="C657">
            <v>0</v>
          </cell>
          <cell r="D657" t="str">
            <v>Шахзод</v>
          </cell>
          <cell r="E657">
            <v>7935.7</v>
          </cell>
          <cell r="F657">
            <v>0</v>
          </cell>
          <cell r="G657">
            <v>0</v>
          </cell>
          <cell r="H657">
            <v>0</v>
          </cell>
          <cell r="I657">
            <v>0</v>
          </cell>
          <cell r="J657" t="e">
            <v>#DIV/0!</v>
          </cell>
        </row>
        <row r="658">
          <cell r="A658">
            <v>204370822</v>
          </cell>
          <cell r="B658" t="str">
            <v>ЖАЗ Аброр</v>
          </cell>
          <cell r="C658">
            <v>0</v>
          </cell>
          <cell r="D658" t="str">
            <v>ЖАЗ Аброр</v>
          </cell>
          <cell r="E658">
            <v>3355.1</v>
          </cell>
          <cell r="F658">
            <v>0</v>
          </cell>
          <cell r="G658">
            <v>0</v>
          </cell>
          <cell r="H658">
            <v>0</v>
          </cell>
          <cell r="I658">
            <v>0</v>
          </cell>
          <cell r="J658" t="e">
            <v>#DIV/0!</v>
          </cell>
        </row>
        <row r="659">
          <cell r="B659" t="str">
            <v>Шохсанам Акбар</v>
          </cell>
          <cell r="C659">
            <v>0</v>
          </cell>
          <cell r="D659" t="str">
            <v>Шохсанам Акбар</v>
          </cell>
          <cell r="E659">
            <v>0</v>
          </cell>
          <cell r="F659">
            <v>0</v>
          </cell>
          <cell r="G659">
            <v>0</v>
          </cell>
          <cell r="H659">
            <v>0</v>
          </cell>
          <cell r="I659">
            <v>0</v>
          </cell>
          <cell r="J659">
            <v>78.50462323307471</v>
          </cell>
        </row>
        <row r="660">
          <cell r="B660" t="str">
            <v>жами</v>
          </cell>
          <cell r="C660">
            <v>0</v>
          </cell>
          <cell r="D660" t="str">
            <v>жами</v>
          </cell>
          <cell r="E660">
            <v>0</v>
          </cell>
          <cell r="F660">
            <v>0</v>
          </cell>
          <cell r="G660">
            <v>0</v>
          </cell>
          <cell r="H660">
            <v>0</v>
          </cell>
          <cell r="I660">
            <v>0</v>
          </cell>
          <cell r="J660" t="e">
            <v>#DIV/0!</v>
          </cell>
        </row>
        <row r="661">
          <cell r="A661">
            <v>200766663</v>
          </cell>
          <cell r="B661" t="str">
            <v>Бешбармок</v>
          </cell>
          <cell r="C661">
            <v>0</v>
          </cell>
          <cell r="D661">
            <v>0</v>
          </cell>
          <cell r="E661">
            <v>0</v>
          </cell>
          <cell r="F661" t="str">
            <v>Бешбармок</v>
          </cell>
          <cell r="G661">
            <v>24902.9</v>
          </cell>
          <cell r="H661">
            <v>14984.3</v>
          </cell>
          <cell r="I661">
            <v>11763.4</v>
          </cell>
          <cell r="J661" t="e">
            <v>#DIV/0!</v>
          </cell>
        </row>
        <row r="662">
          <cell r="A662">
            <v>203477134</v>
          </cell>
          <cell r="B662" t="str">
            <v>Расул</v>
          </cell>
          <cell r="C662">
            <v>0</v>
          </cell>
          <cell r="D662" t="str">
            <v>Расул</v>
          </cell>
          <cell r="E662">
            <v>3165</v>
          </cell>
          <cell r="F662">
            <v>0</v>
          </cell>
          <cell r="G662">
            <v>0</v>
          </cell>
          <cell r="H662">
            <v>0</v>
          </cell>
          <cell r="I662">
            <v>0</v>
          </cell>
          <cell r="J662" t="e">
            <v>#DIV/0!</v>
          </cell>
        </row>
        <row r="663">
          <cell r="A663">
            <v>203467732</v>
          </cell>
          <cell r="B663" t="str">
            <v>Барака</v>
          </cell>
          <cell r="C663">
            <v>0</v>
          </cell>
          <cell r="D663" t="str">
            <v>Барака</v>
          </cell>
          <cell r="E663">
            <v>2336.5</v>
          </cell>
          <cell r="F663">
            <v>0</v>
          </cell>
          <cell r="G663">
            <v>0</v>
          </cell>
          <cell r="H663">
            <v>0</v>
          </cell>
          <cell r="I663">
            <v>0</v>
          </cell>
          <cell r="J663" t="e">
            <v>#DIV/0!</v>
          </cell>
        </row>
        <row r="664">
          <cell r="A664">
            <v>203489024</v>
          </cell>
          <cell r="B664" t="str">
            <v>Уфк</v>
          </cell>
          <cell r="C664">
            <v>0</v>
          </cell>
          <cell r="D664" t="str">
            <v>Уфк</v>
          </cell>
          <cell r="E664">
            <v>2218.4</v>
          </cell>
          <cell r="F664">
            <v>0</v>
          </cell>
          <cell r="G664">
            <v>0</v>
          </cell>
          <cell r="H664">
            <v>0</v>
          </cell>
          <cell r="I664">
            <v>0</v>
          </cell>
          <cell r="J664">
            <v>78.504835060696863</v>
          </cell>
        </row>
        <row r="665">
          <cell r="A665">
            <v>203524273</v>
          </cell>
          <cell r="B665" t="str">
            <v>Оташ</v>
          </cell>
          <cell r="C665">
            <v>0</v>
          </cell>
          <cell r="D665" t="str">
            <v>Оташ (тугатилган)</v>
          </cell>
          <cell r="E665">
            <v>7264.4</v>
          </cell>
          <cell r="F665">
            <v>0</v>
          </cell>
          <cell r="G665">
            <v>0</v>
          </cell>
          <cell r="H665">
            <v>0</v>
          </cell>
          <cell r="I665">
            <v>0</v>
          </cell>
          <cell r="J665" t="e">
            <v>#DIV/0!</v>
          </cell>
        </row>
        <row r="666">
          <cell r="B666" t="str">
            <v>жами</v>
          </cell>
          <cell r="C666">
            <v>0</v>
          </cell>
          <cell r="D666">
            <v>0</v>
          </cell>
          <cell r="E666">
            <v>0</v>
          </cell>
          <cell r="F666">
            <v>0</v>
          </cell>
          <cell r="G666">
            <v>0</v>
          </cell>
          <cell r="H666">
            <v>0</v>
          </cell>
          <cell r="I666">
            <v>0</v>
          </cell>
          <cell r="J666" t="e">
            <v>#DIV/0!</v>
          </cell>
        </row>
        <row r="667">
          <cell r="A667">
            <v>201117607</v>
          </cell>
          <cell r="B667" t="str">
            <v>Лазизбек</v>
          </cell>
          <cell r="C667">
            <v>0</v>
          </cell>
          <cell r="D667">
            <v>0</v>
          </cell>
          <cell r="E667">
            <v>0</v>
          </cell>
          <cell r="F667" t="str">
            <v>Лазизбек</v>
          </cell>
          <cell r="G667">
            <v>3393.2</v>
          </cell>
          <cell r="H667">
            <v>0</v>
          </cell>
          <cell r="I667">
            <v>0</v>
          </cell>
          <cell r="J667" t="e">
            <v>#DIV/0!</v>
          </cell>
        </row>
        <row r="668">
          <cell r="B668" t="str">
            <v>жами</v>
          </cell>
          <cell r="C668">
            <v>0</v>
          </cell>
          <cell r="D668" t="str">
            <v>жами</v>
          </cell>
          <cell r="E668">
            <v>0</v>
          </cell>
          <cell r="F668">
            <v>0</v>
          </cell>
          <cell r="G668">
            <v>0</v>
          </cell>
          <cell r="H668">
            <v>0</v>
          </cell>
          <cell r="I668">
            <v>0</v>
          </cell>
          <cell r="J668" t="e">
            <v>#DIV/0!</v>
          </cell>
        </row>
        <row r="669">
          <cell r="A669">
            <v>203440205</v>
          </cell>
          <cell r="B669" t="str">
            <v>Максуд</v>
          </cell>
          <cell r="C669">
            <v>0</v>
          </cell>
          <cell r="D669">
            <v>0</v>
          </cell>
          <cell r="E669">
            <v>0</v>
          </cell>
          <cell r="F669" t="str">
            <v>Максуд</v>
          </cell>
          <cell r="G669">
            <v>5546.1</v>
          </cell>
          <cell r="H669">
            <v>0</v>
          </cell>
          <cell r="I669">
            <v>0</v>
          </cell>
          <cell r="J669" t="e">
            <v>#DIV/0!</v>
          </cell>
        </row>
        <row r="670">
          <cell r="B670" t="str">
            <v>Бунёдкор</v>
          </cell>
          <cell r="C670">
            <v>0</v>
          </cell>
          <cell r="D670" t="str">
            <v>Бунёдкор(кисман)</v>
          </cell>
          <cell r="E670">
            <v>0</v>
          </cell>
          <cell r="F670">
            <v>0</v>
          </cell>
          <cell r="G670">
            <v>0</v>
          </cell>
          <cell r="H670">
            <v>0</v>
          </cell>
          <cell r="I670">
            <v>0</v>
          </cell>
          <cell r="J670" t="e">
            <v>#DIV/0!</v>
          </cell>
        </row>
        <row r="671">
          <cell r="B671" t="str">
            <v>жами</v>
          </cell>
          <cell r="C671">
            <v>0</v>
          </cell>
          <cell r="D671" t="str">
            <v>жами</v>
          </cell>
          <cell r="E671">
            <v>0</v>
          </cell>
          <cell r="F671">
            <v>0</v>
          </cell>
          <cell r="G671">
            <v>0</v>
          </cell>
          <cell r="H671">
            <v>0</v>
          </cell>
          <cell r="I671">
            <v>0</v>
          </cell>
          <cell r="J671" t="e">
            <v>#DIV/0!</v>
          </cell>
        </row>
        <row r="672">
          <cell r="A672">
            <v>202425753</v>
          </cell>
          <cell r="B672" t="str">
            <v>Кимёгар</v>
          </cell>
          <cell r="C672">
            <v>0</v>
          </cell>
          <cell r="D672">
            <v>0</v>
          </cell>
          <cell r="E672">
            <v>0</v>
          </cell>
          <cell r="F672" t="str">
            <v>Кимёгар</v>
          </cell>
          <cell r="G672">
            <v>9306.2999999999993</v>
          </cell>
          <cell r="H672">
            <v>0</v>
          </cell>
          <cell r="I672">
            <v>0</v>
          </cell>
          <cell r="J672" t="e">
            <v>#DIV/0!</v>
          </cell>
        </row>
        <row r="673">
          <cell r="B673" t="str">
            <v>жами</v>
          </cell>
          <cell r="C673">
            <v>0</v>
          </cell>
          <cell r="D673" t="str">
            <v>13-лойиха</v>
          </cell>
          <cell r="E673">
            <v>0</v>
          </cell>
          <cell r="F673">
            <v>0</v>
          </cell>
          <cell r="G673">
            <v>0</v>
          </cell>
          <cell r="H673">
            <v>0</v>
          </cell>
          <cell r="I673">
            <v>0</v>
          </cell>
          <cell r="J673" t="e">
            <v>#DIV/0!</v>
          </cell>
        </row>
        <row r="674">
          <cell r="A674">
            <v>203507389</v>
          </cell>
          <cell r="B674" t="str">
            <v>Жавхирбек</v>
          </cell>
          <cell r="C674">
            <v>0</v>
          </cell>
          <cell r="D674">
            <v>0</v>
          </cell>
          <cell r="E674">
            <v>0</v>
          </cell>
          <cell r="F674" t="str">
            <v>Жавхирбек</v>
          </cell>
          <cell r="G674">
            <v>9705.9</v>
          </cell>
          <cell r="H674">
            <v>3845</v>
          </cell>
          <cell r="I674">
            <v>3018.5</v>
          </cell>
          <cell r="J674" t="e">
            <v>#DIV/0!</v>
          </cell>
        </row>
        <row r="675">
          <cell r="A675">
            <v>203428835</v>
          </cell>
          <cell r="B675" t="str">
            <v>Вохиджон</v>
          </cell>
          <cell r="C675">
            <v>0</v>
          </cell>
          <cell r="D675" t="str">
            <v>Вохиджон</v>
          </cell>
          <cell r="E675">
            <v>3141</v>
          </cell>
          <cell r="F675">
            <v>0</v>
          </cell>
          <cell r="G675">
            <v>0</v>
          </cell>
          <cell r="H675">
            <v>0</v>
          </cell>
          <cell r="I675">
            <v>0</v>
          </cell>
          <cell r="J675" t="e">
            <v>#DIV/0!</v>
          </cell>
        </row>
        <row r="676">
          <cell r="B676" t="str">
            <v>Жонибек</v>
          </cell>
          <cell r="C676">
            <v>0</v>
          </cell>
          <cell r="D676" t="str">
            <v>Жонибек</v>
          </cell>
          <cell r="E676">
            <v>0</v>
          </cell>
          <cell r="F676">
            <v>0</v>
          </cell>
          <cell r="G676">
            <v>0</v>
          </cell>
          <cell r="H676">
            <v>0</v>
          </cell>
          <cell r="I676">
            <v>0</v>
          </cell>
          <cell r="J676" t="e">
            <v>#DIV/0!</v>
          </cell>
        </row>
        <row r="677">
          <cell r="A677">
            <v>201117725</v>
          </cell>
          <cell r="B677" t="str">
            <v>Уткир</v>
          </cell>
          <cell r="C677">
            <v>0</v>
          </cell>
          <cell r="D677" t="str">
            <v>Уткир</v>
          </cell>
          <cell r="E677">
            <v>704</v>
          </cell>
          <cell r="F677">
            <v>0</v>
          </cell>
          <cell r="G677">
            <v>0</v>
          </cell>
          <cell r="H677">
            <v>0</v>
          </cell>
          <cell r="I677">
            <v>0</v>
          </cell>
          <cell r="J677">
            <v>78.504551365409625</v>
          </cell>
        </row>
        <row r="678">
          <cell r="B678" t="str">
            <v>жами</v>
          </cell>
          <cell r="C678">
            <v>0</v>
          </cell>
          <cell r="D678" t="str">
            <v>жами</v>
          </cell>
          <cell r="E678">
            <v>0</v>
          </cell>
          <cell r="F678">
            <v>0</v>
          </cell>
          <cell r="G678">
            <v>0</v>
          </cell>
          <cell r="H678">
            <v>0</v>
          </cell>
          <cell r="I678">
            <v>0</v>
          </cell>
          <cell r="J678" t="e">
            <v>#DIV/0!</v>
          </cell>
        </row>
        <row r="679">
          <cell r="A679">
            <v>202501588</v>
          </cell>
          <cell r="B679" t="str">
            <v>Жангул момо</v>
          </cell>
          <cell r="C679">
            <v>0</v>
          </cell>
          <cell r="D679" t="str">
            <v>Жангул момо (тугатилган)</v>
          </cell>
          <cell r="E679">
            <v>2750.6</v>
          </cell>
          <cell r="F679">
            <v>0</v>
          </cell>
          <cell r="G679">
            <v>12480.1</v>
          </cell>
          <cell r="H679">
            <v>4195</v>
          </cell>
          <cell r="I679">
            <v>3293.3</v>
          </cell>
          <cell r="J679" t="e">
            <v>#DIV/0!</v>
          </cell>
        </row>
        <row r="680">
          <cell r="A680">
            <v>202414173</v>
          </cell>
          <cell r="B680" t="str">
            <v>Раббим бобо</v>
          </cell>
          <cell r="C680">
            <v>0</v>
          </cell>
          <cell r="D680" t="str">
            <v>Раббим бобо</v>
          </cell>
          <cell r="E680">
            <v>286</v>
          </cell>
          <cell r="F680">
            <v>0</v>
          </cell>
          <cell r="G680">
            <v>0</v>
          </cell>
          <cell r="H680">
            <v>0</v>
          </cell>
          <cell r="I680">
            <v>0</v>
          </cell>
          <cell r="J680" t="e">
            <v>#DIV/0!</v>
          </cell>
        </row>
        <row r="681">
          <cell r="B681" t="str">
            <v>Жалил бобо</v>
          </cell>
          <cell r="C681">
            <v>0</v>
          </cell>
          <cell r="D681" t="str">
            <v>Жалил бобо</v>
          </cell>
          <cell r="E681">
            <v>0</v>
          </cell>
          <cell r="F681">
            <v>0</v>
          </cell>
          <cell r="G681">
            <v>0</v>
          </cell>
          <cell r="H681">
            <v>0</v>
          </cell>
          <cell r="I681">
            <v>0</v>
          </cell>
          <cell r="J681" t="e">
            <v>#DIV/0!</v>
          </cell>
        </row>
        <row r="682">
          <cell r="B682" t="str">
            <v>Жонибек</v>
          </cell>
          <cell r="C682">
            <v>0</v>
          </cell>
          <cell r="D682" t="str">
            <v>Жонибек</v>
          </cell>
          <cell r="E682">
            <v>0</v>
          </cell>
          <cell r="F682">
            <v>0</v>
          </cell>
          <cell r="G682">
            <v>0</v>
          </cell>
          <cell r="H682">
            <v>0</v>
          </cell>
          <cell r="I682">
            <v>0</v>
          </cell>
          <cell r="J682">
            <v>78.505363528009539</v>
          </cell>
        </row>
        <row r="683">
          <cell r="A683">
            <v>202390356</v>
          </cell>
          <cell r="B683" t="str">
            <v>Камол дх</v>
          </cell>
          <cell r="C683">
            <v>0</v>
          </cell>
          <cell r="D683">
            <v>0</v>
          </cell>
          <cell r="E683">
            <v>1158.4000000000001</v>
          </cell>
          <cell r="F683">
            <v>0</v>
          </cell>
          <cell r="G683">
            <v>0</v>
          </cell>
          <cell r="H683">
            <v>0</v>
          </cell>
          <cell r="I683">
            <v>0</v>
          </cell>
          <cell r="J683" t="e">
            <v>#DIV/0!</v>
          </cell>
        </row>
        <row r="684">
          <cell r="A684">
            <v>200763802</v>
          </cell>
          <cell r="B684" t="str">
            <v>Бекзод</v>
          </cell>
          <cell r="C684">
            <v>0</v>
          </cell>
          <cell r="D684">
            <v>0</v>
          </cell>
          <cell r="E684">
            <v>0</v>
          </cell>
          <cell r="F684" t="str">
            <v>Бекзод</v>
          </cell>
          <cell r="G684">
            <v>0</v>
          </cell>
          <cell r="H684">
            <v>0</v>
          </cell>
          <cell r="I684">
            <v>0</v>
          </cell>
          <cell r="J684" t="e">
            <v>#DIV/0!</v>
          </cell>
        </row>
        <row r="685">
          <cell r="B685" t="str">
            <v>жами</v>
          </cell>
          <cell r="C685">
            <v>0</v>
          </cell>
          <cell r="D685" t="str">
            <v>жами</v>
          </cell>
          <cell r="E685">
            <v>0</v>
          </cell>
          <cell r="F685">
            <v>0</v>
          </cell>
          <cell r="G685">
            <v>0</v>
          </cell>
          <cell r="H685">
            <v>0</v>
          </cell>
          <cell r="I685">
            <v>0</v>
          </cell>
          <cell r="J685" t="e">
            <v>#DIV/0!</v>
          </cell>
        </row>
        <row r="686">
          <cell r="A686">
            <v>200765238</v>
          </cell>
          <cell r="B686" t="str">
            <v>А.Яссавий МФХ</v>
          </cell>
          <cell r="C686">
            <v>0</v>
          </cell>
          <cell r="D686">
            <v>0</v>
          </cell>
          <cell r="E686">
            <v>0</v>
          </cell>
          <cell r="F686" t="str">
            <v>А.Яссавий МФХ</v>
          </cell>
          <cell r="G686">
            <v>107186.4</v>
          </cell>
          <cell r="H686">
            <v>9637</v>
          </cell>
          <cell r="I686">
            <v>6893</v>
          </cell>
          <cell r="J686" t="e">
            <v>#DIV/0!</v>
          </cell>
        </row>
        <row r="687">
          <cell r="A687">
            <v>203368404</v>
          </cell>
          <cell r="B687" t="str">
            <v>Юлдош бобо</v>
          </cell>
          <cell r="C687">
            <v>0</v>
          </cell>
          <cell r="D687" t="str">
            <v>Юлдош бобо</v>
          </cell>
          <cell r="E687">
            <v>670.5</v>
          </cell>
          <cell r="F687">
            <v>0</v>
          </cell>
          <cell r="G687">
            <v>0</v>
          </cell>
          <cell r="H687">
            <v>0</v>
          </cell>
          <cell r="I687">
            <v>0</v>
          </cell>
          <cell r="J687" t="e">
            <v>#DIV/0!</v>
          </cell>
        </row>
        <row r="688">
          <cell r="A688">
            <v>203368412</v>
          </cell>
          <cell r="B688" t="str">
            <v>Хамзахон</v>
          </cell>
          <cell r="C688">
            <v>0</v>
          </cell>
          <cell r="D688" t="str">
            <v>Хамзахон</v>
          </cell>
          <cell r="E688">
            <v>466.1</v>
          </cell>
          <cell r="F688">
            <v>0</v>
          </cell>
          <cell r="G688">
            <v>0</v>
          </cell>
          <cell r="H688">
            <v>0</v>
          </cell>
          <cell r="I688">
            <v>0</v>
          </cell>
          <cell r="J688" t="e">
            <v>#DIV/0!</v>
          </cell>
        </row>
        <row r="689">
          <cell r="A689">
            <v>203311396</v>
          </cell>
          <cell r="B689" t="str">
            <v>Али бобо-2</v>
          </cell>
          <cell r="C689">
            <v>0</v>
          </cell>
          <cell r="D689" t="str">
            <v>Али бобо-2</v>
          </cell>
          <cell r="E689">
            <v>591.79999999999995</v>
          </cell>
          <cell r="F689">
            <v>0</v>
          </cell>
          <cell r="G689">
            <v>0</v>
          </cell>
          <cell r="H689">
            <v>0</v>
          </cell>
          <cell r="I689">
            <v>0</v>
          </cell>
          <cell r="J689">
            <v>71.526408633392137</v>
          </cell>
        </row>
        <row r="690">
          <cell r="A690">
            <v>203311404</v>
          </cell>
          <cell r="B690" t="str">
            <v>Сулаймон ота</v>
          </cell>
          <cell r="C690">
            <v>0</v>
          </cell>
          <cell r="D690" t="str">
            <v>Сулаймон ота</v>
          </cell>
          <cell r="E690">
            <v>408.7</v>
          </cell>
          <cell r="F690">
            <v>0</v>
          </cell>
          <cell r="G690">
            <v>0</v>
          </cell>
          <cell r="H690">
            <v>0</v>
          </cell>
          <cell r="I690">
            <v>0</v>
          </cell>
          <cell r="J690" t="e">
            <v>#DIV/0!</v>
          </cell>
        </row>
        <row r="691">
          <cell r="A691">
            <v>203262688</v>
          </cell>
          <cell r="B691" t="str">
            <v>Турсун бобо</v>
          </cell>
          <cell r="C691">
            <v>0</v>
          </cell>
          <cell r="D691" t="str">
            <v>Турсун бобо</v>
          </cell>
          <cell r="E691">
            <v>1153.3</v>
          </cell>
          <cell r="F691">
            <v>0</v>
          </cell>
          <cell r="G691">
            <v>0</v>
          </cell>
          <cell r="H691">
            <v>0</v>
          </cell>
          <cell r="I691">
            <v>0</v>
          </cell>
          <cell r="J691" t="e">
            <v>#DIV/0!</v>
          </cell>
        </row>
        <row r="692">
          <cell r="B692" t="str">
            <v>Эргаш бобо</v>
          </cell>
          <cell r="C692">
            <v>0</v>
          </cell>
          <cell r="D692" t="str">
            <v>Эргаш бобо</v>
          </cell>
          <cell r="E692">
            <v>2520.1999999999998</v>
          </cell>
          <cell r="F692">
            <v>0</v>
          </cell>
          <cell r="G692">
            <v>0</v>
          </cell>
          <cell r="H692">
            <v>0</v>
          </cell>
          <cell r="I692">
            <v>0</v>
          </cell>
          <cell r="J692" t="e">
            <v>#DIV/0!</v>
          </cell>
        </row>
        <row r="693">
          <cell r="A693">
            <v>203262695</v>
          </cell>
          <cell r="B693" t="str">
            <v>Карвон бобо</v>
          </cell>
          <cell r="C693">
            <v>0</v>
          </cell>
          <cell r="D693" t="str">
            <v>Карвон бобо</v>
          </cell>
          <cell r="E693">
            <v>1252.3</v>
          </cell>
          <cell r="F693">
            <v>0</v>
          </cell>
          <cell r="G693">
            <v>0</v>
          </cell>
          <cell r="H693">
            <v>0</v>
          </cell>
          <cell r="I693">
            <v>0</v>
          </cell>
          <cell r="J693" t="e">
            <v>#DIV/0!</v>
          </cell>
        </row>
        <row r="694">
          <cell r="A694">
            <v>203414798</v>
          </cell>
          <cell r="B694" t="str">
            <v>Ахмат</v>
          </cell>
          <cell r="C694">
            <v>0</v>
          </cell>
          <cell r="D694" t="str">
            <v>Ахмат</v>
          </cell>
          <cell r="E694">
            <v>2033.9</v>
          </cell>
          <cell r="F694">
            <v>0</v>
          </cell>
          <cell r="G694">
            <v>0</v>
          </cell>
          <cell r="H694">
            <v>0</v>
          </cell>
          <cell r="I694">
            <v>0</v>
          </cell>
          <cell r="J694" t="e">
            <v>#DIV/0!</v>
          </cell>
        </row>
        <row r="695">
          <cell r="A695">
            <v>203403280</v>
          </cell>
          <cell r="B695" t="str">
            <v>Касби</v>
          </cell>
          <cell r="C695">
            <v>0</v>
          </cell>
          <cell r="D695" t="str">
            <v>Касби</v>
          </cell>
          <cell r="E695">
            <v>28</v>
          </cell>
          <cell r="F695">
            <v>0</v>
          </cell>
          <cell r="G695">
            <v>0</v>
          </cell>
          <cell r="H695">
            <v>0</v>
          </cell>
          <cell r="I695">
            <v>0</v>
          </cell>
          <cell r="J695" t="e">
            <v>#DIV/0!</v>
          </cell>
        </row>
        <row r="696">
          <cell r="A696">
            <v>203409881</v>
          </cell>
          <cell r="B696" t="str">
            <v>Карвон</v>
          </cell>
          <cell r="C696">
            <v>0</v>
          </cell>
          <cell r="D696" t="str">
            <v>Карвон</v>
          </cell>
          <cell r="E696">
            <v>512.20000000000005</v>
          </cell>
          <cell r="F696">
            <v>0</v>
          </cell>
          <cell r="G696">
            <v>0</v>
          </cell>
          <cell r="H696">
            <v>0</v>
          </cell>
          <cell r="I696">
            <v>0</v>
          </cell>
          <cell r="J696" t="e">
            <v>#DIV/0!</v>
          </cell>
        </row>
        <row r="697">
          <cell r="B697" t="str">
            <v>жами</v>
          </cell>
          <cell r="C697">
            <v>0</v>
          </cell>
          <cell r="D697" t="str">
            <v>жами</v>
          </cell>
          <cell r="E697">
            <v>0</v>
          </cell>
          <cell r="F697">
            <v>0</v>
          </cell>
          <cell r="G697">
            <v>0</v>
          </cell>
          <cell r="H697">
            <v>0</v>
          </cell>
          <cell r="I697">
            <v>0</v>
          </cell>
          <cell r="J697" t="e">
            <v>#DIV/0!</v>
          </cell>
        </row>
        <row r="698">
          <cell r="A698">
            <v>202259152</v>
          </cell>
          <cell r="B698" t="str">
            <v>Он Хазрат</v>
          </cell>
          <cell r="C698">
            <v>0</v>
          </cell>
          <cell r="D698">
            <v>0</v>
          </cell>
          <cell r="E698">
            <v>0</v>
          </cell>
          <cell r="F698" t="str">
            <v>Он Хазрат</v>
          </cell>
          <cell r="G698">
            <v>12874.7</v>
          </cell>
          <cell r="H698">
            <v>0</v>
          </cell>
          <cell r="I698">
            <v>0</v>
          </cell>
          <cell r="J698" t="e">
            <v>#DIV/0!</v>
          </cell>
        </row>
        <row r="699">
          <cell r="B699" t="str">
            <v>жами</v>
          </cell>
          <cell r="C699">
            <v>0</v>
          </cell>
          <cell r="D699" t="str">
            <v>жами</v>
          </cell>
          <cell r="E699">
            <v>0</v>
          </cell>
          <cell r="F699">
            <v>0</v>
          </cell>
          <cell r="G699">
            <v>0</v>
          </cell>
          <cell r="H699">
            <v>0</v>
          </cell>
          <cell r="I699">
            <v>0</v>
          </cell>
          <cell r="J699" t="e">
            <v>#DIV/0!</v>
          </cell>
        </row>
        <row r="700">
          <cell r="A700">
            <v>300453623</v>
          </cell>
          <cell r="B700" t="str">
            <v>Хасан Жамолиддин Хусан боги</v>
          </cell>
          <cell r="C700">
            <v>0</v>
          </cell>
          <cell r="D700">
            <v>0</v>
          </cell>
          <cell r="E700">
            <v>0</v>
          </cell>
          <cell r="F700" t="str">
            <v>Хасан Жамолиддин Хусан боги</v>
          </cell>
          <cell r="G700">
            <v>8796.1</v>
          </cell>
          <cell r="H700">
            <v>0</v>
          </cell>
          <cell r="I700">
            <v>0</v>
          </cell>
          <cell r="J700" t="e">
            <v>#DIV/0!</v>
          </cell>
        </row>
        <row r="701">
          <cell r="B701" t="str">
            <v>жами</v>
          </cell>
          <cell r="C701">
            <v>0</v>
          </cell>
          <cell r="D701" t="str">
            <v>жами</v>
          </cell>
          <cell r="E701">
            <v>0</v>
          </cell>
          <cell r="F701">
            <v>0</v>
          </cell>
          <cell r="G701">
            <v>0</v>
          </cell>
          <cell r="H701">
            <v>0</v>
          </cell>
          <cell r="I701">
            <v>0</v>
          </cell>
          <cell r="J701" t="e">
            <v>#DIV/0!</v>
          </cell>
        </row>
        <row r="702">
          <cell r="A702">
            <v>300165578</v>
          </cell>
          <cell r="B702" t="str">
            <v>Янги уску олтин бошоги</v>
          </cell>
          <cell r="C702">
            <v>0</v>
          </cell>
          <cell r="D702">
            <v>0</v>
          </cell>
          <cell r="E702">
            <v>0</v>
          </cell>
          <cell r="F702" t="str">
            <v>Янги уску олтин бошоги</v>
          </cell>
          <cell r="G702">
            <v>62432.2</v>
          </cell>
          <cell r="H702">
            <v>0</v>
          </cell>
          <cell r="I702">
            <v>0</v>
          </cell>
          <cell r="J702" t="e">
            <v>#DIV/0!</v>
          </cell>
        </row>
        <row r="703">
          <cell r="B703" t="str">
            <v>жами</v>
          </cell>
          <cell r="C703">
            <v>0</v>
          </cell>
          <cell r="D703" t="str">
            <v>3-лойиха</v>
          </cell>
          <cell r="E703">
            <v>0</v>
          </cell>
          <cell r="F703">
            <v>0</v>
          </cell>
          <cell r="G703">
            <v>0</v>
          </cell>
          <cell r="H703">
            <v>0</v>
          </cell>
          <cell r="I703">
            <v>0</v>
          </cell>
          <cell r="J703" t="e">
            <v>#DIV/0!</v>
          </cell>
        </row>
        <row r="704">
          <cell r="A704">
            <v>206157554</v>
          </cell>
          <cell r="B704" t="str">
            <v>Фарангиз Ботир Рисолат</v>
          </cell>
          <cell r="C704">
            <v>0</v>
          </cell>
          <cell r="D704">
            <v>0</v>
          </cell>
          <cell r="E704">
            <v>0</v>
          </cell>
          <cell r="F704" t="str">
            <v>Фарангиз Ботир Рисолат</v>
          </cell>
          <cell r="G704">
            <v>7185.3</v>
          </cell>
          <cell r="H704">
            <v>3475</v>
          </cell>
          <cell r="I704">
            <v>2728.1</v>
          </cell>
          <cell r="J704" t="e">
            <v>#DIV/0!</v>
          </cell>
        </row>
        <row r="705">
          <cell r="A705">
            <v>202067280</v>
          </cell>
          <cell r="B705" t="str">
            <v>Хатам бобо</v>
          </cell>
          <cell r="C705">
            <v>0</v>
          </cell>
          <cell r="D705" t="str">
            <v>Хатам бобо</v>
          </cell>
          <cell r="E705" t="str">
            <v/>
          </cell>
          <cell r="F705">
            <v>0</v>
          </cell>
          <cell r="G705">
            <v>0</v>
          </cell>
          <cell r="H705">
            <v>0</v>
          </cell>
          <cell r="I705">
            <v>0</v>
          </cell>
          <cell r="J705" t="e">
            <v>#DIV/0!</v>
          </cell>
        </row>
        <row r="706">
          <cell r="A706">
            <v>203808909</v>
          </cell>
          <cell r="B706" t="str">
            <v>Палвон бобо</v>
          </cell>
          <cell r="C706">
            <v>0</v>
          </cell>
          <cell r="D706" t="str">
            <v>Палвон бобо</v>
          </cell>
          <cell r="E706">
            <v>1965.1</v>
          </cell>
          <cell r="F706">
            <v>0</v>
          </cell>
          <cell r="G706">
            <v>0</v>
          </cell>
          <cell r="H706">
            <v>0</v>
          </cell>
          <cell r="I706">
            <v>0</v>
          </cell>
          <cell r="J706" t="e">
            <v>#DIV/0!</v>
          </cell>
        </row>
        <row r="707">
          <cell r="B707" t="str">
            <v>Тошкудук тутзори</v>
          </cell>
          <cell r="C707">
            <v>0</v>
          </cell>
          <cell r="D707" t="str">
            <v>Тошкудук тутзори</v>
          </cell>
          <cell r="E707">
            <v>0</v>
          </cell>
          <cell r="F707">
            <v>0</v>
          </cell>
          <cell r="G707">
            <v>0</v>
          </cell>
          <cell r="H707">
            <v>0</v>
          </cell>
          <cell r="I707">
            <v>0</v>
          </cell>
          <cell r="J707">
            <v>78.506474820143879</v>
          </cell>
        </row>
        <row r="708">
          <cell r="A708">
            <v>203323634</v>
          </cell>
          <cell r="B708" t="str">
            <v>Мустакил Ирода</v>
          </cell>
          <cell r="C708">
            <v>0</v>
          </cell>
          <cell r="D708" t="str">
            <v>Мустакил Ирода</v>
          </cell>
          <cell r="E708">
            <v>1509.9</v>
          </cell>
          <cell r="F708">
            <v>0</v>
          </cell>
          <cell r="G708">
            <v>0</v>
          </cell>
          <cell r="H708">
            <v>0</v>
          </cell>
          <cell r="I708">
            <v>0</v>
          </cell>
          <cell r="J708" t="e">
            <v>#DIV/0!</v>
          </cell>
        </row>
        <row r="709">
          <cell r="B709" t="str">
            <v>Дилором Очилова тут</v>
          </cell>
          <cell r="C709">
            <v>0</v>
          </cell>
          <cell r="D709" t="str">
            <v>Дилором Очилова тут</v>
          </cell>
          <cell r="E709">
            <v>0</v>
          </cell>
          <cell r="F709">
            <v>0</v>
          </cell>
          <cell r="G709">
            <v>0</v>
          </cell>
          <cell r="H709">
            <v>0</v>
          </cell>
          <cell r="I709">
            <v>0</v>
          </cell>
          <cell r="J709" t="e">
            <v>#DIV/0!</v>
          </cell>
        </row>
        <row r="710">
          <cell r="B710" t="str">
            <v>жами</v>
          </cell>
          <cell r="C710">
            <v>0</v>
          </cell>
          <cell r="D710" t="str">
            <v>жами</v>
          </cell>
          <cell r="E710">
            <v>0</v>
          </cell>
          <cell r="F710">
            <v>0</v>
          </cell>
          <cell r="G710">
            <v>0</v>
          </cell>
          <cell r="H710">
            <v>0</v>
          </cell>
          <cell r="I710">
            <v>0</v>
          </cell>
          <cell r="J710" t="e">
            <v>#DIV/0!</v>
          </cell>
        </row>
        <row r="711">
          <cell r="A711">
            <v>206143294</v>
          </cell>
          <cell r="B711" t="str">
            <v>Абдулазиз Зоир</v>
          </cell>
          <cell r="C711">
            <v>0</v>
          </cell>
          <cell r="D711">
            <v>0</v>
          </cell>
          <cell r="E711">
            <v>0</v>
          </cell>
          <cell r="F711" t="str">
            <v>Абдулазиз Зоир</v>
          </cell>
          <cell r="G711">
            <v>8286.6</v>
          </cell>
          <cell r="H711">
            <v>2315.8000000000002</v>
          </cell>
          <cell r="I711">
            <v>1818</v>
          </cell>
          <cell r="J711" t="e">
            <v>#DIV/0!</v>
          </cell>
        </row>
        <row r="712">
          <cell r="A712">
            <v>200767321</v>
          </cell>
          <cell r="B712" t="str">
            <v>Одил</v>
          </cell>
          <cell r="C712">
            <v>0</v>
          </cell>
          <cell r="D712" t="str">
            <v>Одил</v>
          </cell>
          <cell r="E712">
            <v>457.2</v>
          </cell>
          <cell r="F712">
            <v>0</v>
          </cell>
          <cell r="G712">
            <v>0</v>
          </cell>
          <cell r="H712">
            <v>0</v>
          </cell>
          <cell r="I712">
            <v>0</v>
          </cell>
          <cell r="J712" t="e">
            <v>#DIV/0!</v>
          </cell>
        </row>
        <row r="713">
          <cell r="A713">
            <v>206143310</v>
          </cell>
          <cell r="B713" t="str">
            <v>Абдурасулов Уроз</v>
          </cell>
          <cell r="C713">
            <v>0</v>
          </cell>
          <cell r="D713" t="str">
            <v>Абдурасулов Уроз</v>
          </cell>
          <cell r="E713">
            <v>629.29999999999995</v>
          </cell>
          <cell r="F713">
            <v>0</v>
          </cell>
          <cell r="G713">
            <v>0</v>
          </cell>
          <cell r="H713">
            <v>0</v>
          </cell>
          <cell r="I713">
            <v>0</v>
          </cell>
          <cell r="J713" t="e">
            <v>#DIV/0!</v>
          </cell>
        </row>
        <row r="714">
          <cell r="A714">
            <v>200767227</v>
          </cell>
          <cell r="B714" t="str">
            <v>Омад-1</v>
          </cell>
          <cell r="C714">
            <v>0</v>
          </cell>
          <cell r="D714" t="str">
            <v>Омад-1</v>
          </cell>
          <cell r="E714">
            <v>1229.3</v>
          </cell>
          <cell r="F714">
            <v>0</v>
          </cell>
          <cell r="G714">
            <v>0</v>
          </cell>
          <cell r="H714">
            <v>0</v>
          </cell>
          <cell r="I714">
            <v>0</v>
          </cell>
          <cell r="J714">
            <v>78.504188617324459</v>
          </cell>
        </row>
        <row r="715">
          <cell r="B715" t="str">
            <v>Норбута Гайбулло</v>
          </cell>
          <cell r="C715">
            <v>0</v>
          </cell>
          <cell r="D715" t="str">
            <v>Норбута Гайбулло</v>
          </cell>
          <cell r="E715">
            <v>0</v>
          </cell>
          <cell r="F715">
            <v>0</v>
          </cell>
          <cell r="G715">
            <v>0</v>
          </cell>
          <cell r="H715">
            <v>0</v>
          </cell>
          <cell r="I715">
            <v>0</v>
          </cell>
          <cell r="J715" t="e">
            <v>#DIV/0!</v>
          </cell>
        </row>
        <row r="716">
          <cell r="B716" t="str">
            <v>Завки Яшин Рахим</v>
          </cell>
          <cell r="C716">
            <v>0</v>
          </cell>
          <cell r="D716" t="str">
            <v>Завки Яшин Рахим</v>
          </cell>
          <cell r="E716">
            <v>0</v>
          </cell>
          <cell r="F716">
            <v>0</v>
          </cell>
          <cell r="G716">
            <v>0</v>
          </cell>
          <cell r="H716">
            <v>0</v>
          </cell>
          <cell r="I716">
            <v>0</v>
          </cell>
          <cell r="J716" t="e">
            <v>#DIV/0!</v>
          </cell>
        </row>
        <row r="717">
          <cell r="B717" t="str">
            <v>жами</v>
          </cell>
          <cell r="C717">
            <v>0</v>
          </cell>
          <cell r="D717" t="str">
            <v>жами</v>
          </cell>
          <cell r="E717">
            <v>0</v>
          </cell>
          <cell r="F717">
            <v>0</v>
          </cell>
          <cell r="G717">
            <v>0</v>
          </cell>
          <cell r="H717">
            <v>0</v>
          </cell>
          <cell r="I717">
            <v>0</v>
          </cell>
          <cell r="J717" t="e">
            <v>#DIV/0!</v>
          </cell>
        </row>
        <row r="718">
          <cell r="A718">
            <v>300840545</v>
          </cell>
          <cell r="B718" t="str">
            <v>Самандар Каршиев</v>
          </cell>
          <cell r="C718">
            <v>0</v>
          </cell>
          <cell r="D718">
            <v>0</v>
          </cell>
          <cell r="E718">
            <v>0</v>
          </cell>
          <cell r="F718" t="str">
            <v>Самандар Каршиев</v>
          </cell>
          <cell r="G718">
            <v>3877.5</v>
          </cell>
          <cell r="H718">
            <v>0</v>
          </cell>
          <cell r="I718">
            <v>0</v>
          </cell>
          <cell r="J718" t="e">
            <v>#DIV/0!</v>
          </cell>
        </row>
        <row r="719">
          <cell r="A719">
            <v>200767203</v>
          </cell>
          <cell r="B719" t="str">
            <v>Шарк</v>
          </cell>
          <cell r="C719">
            <v>0</v>
          </cell>
          <cell r="D719" t="str">
            <v>Шарк</v>
          </cell>
          <cell r="E719">
            <v>0</v>
          </cell>
          <cell r="F719">
            <v>0</v>
          </cell>
          <cell r="G719">
            <v>0</v>
          </cell>
          <cell r="H719">
            <v>0</v>
          </cell>
          <cell r="I719">
            <v>0</v>
          </cell>
          <cell r="J719" t="e">
            <v>#DIV/0!</v>
          </cell>
        </row>
        <row r="720">
          <cell r="A720">
            <v>203256434</v>
          </cell>
          <cell r="B720" t="str">
            <v>Анхор</v>
          </cell>
          <cell r="C720">
            <v>0</v>
          </cell>
          <cell r="D720" t="str">
            <v>Анхор</v>
          </cell>
          <cell r="E720" t="str">
            <v/>
          </cell>
          <cell r="F720">
            <v>0</v>
          </cell>
          <cell r="G720">
            <v>0</v>
          </cell>
          <cell r="H720">
            <v>0</v>
          </cell>
          <cell r="I720">
            <v>0</v>
          </cell>
          <cell r="J720" t="e">
            <v>#DIV/0!</v>
          </cell>
        </row>
        <row r="721">
          <cell r="A721">
            <v>206168398</v>
          </cell>
          <cell r="B721" t="str">
            <v>Бердиёр Мирзаев</v>
          </cell>
          <cell r="C721">
            <v>0</v>
          </cell>
          <cell r="D721" t="str">
            <v>Бердиёр Мирзаев</v>
          </cell>
          <cell r="E721" t="str">
            <v/>
          </cell>
          <cell r="F721">
            <v>0</v>
          </cell>
          <cell r="G721">
            <v>0</v>
          </cell>
          <cell r="H721">
            <v>0</v>
          </cell>
          <cell r="I721">
            <v>0</v>
          </cell>
          <cell r="J721" t="e">
            <v>#DIV/0!</v>
          </cell>
        </row>
        <row r="722">
          <cell r="B722" t="str">
            <v>Бехруз Мардонов</v>
          </cell>
          <cell r="C722">
            <v>0</v>
          </cell>
          <cell r="D722" t="str">
            <v>Бехруз мардонов</v>
          </cell>
          <cell r="E722">
            <v>0</v>
          </cell>
          <cell r="F722">
            <v>0</v>
          </cell>
          <cell r="G722">
            <v>0</v>
          </cell>
          <cell r="H722">
            <v>0</v>
          </cell>
          <cell r="I722">
            <v>0</v>
          </cell>
          <cell r="J722" t="e">
            <v>#DIV/0!</v>
          </cell>
        </row>
        <row r="723">
          <cell r="B723" t="str">
            <v>жами</v>
          </cell>
          <cell r="C723">
            <v>0</v>
          </cell>
          <cell r="D723" t="str">
            <v>жами</v>
          </cell>
          <cell r="E723">
            <v>0</v>
          </cell>
          <cell r="F723">
            <v>0</v>
          </cell>
          <cell r="G723">
            <v>0</v>
          </cell>
          <cell r="H723">
            <v>0</v>
          </cell>
          <cell r="I723">
            <v>0</v>
          </cell>
          <cell r="J723" t="e">
            <v>#DIV/0!</v>
          </cell>
        </row>
        <row r="724">
          <cell r="A724">
            <v>202121150</v>
          </cell>
          <cell r="B724" t="str">
            <v>Туркман бобо</v>
          </cell>
          <cell r="C724">
            <v>0</v>
          </cell>
          <cell r="D724">
            <v>0</v>
          </cell>
          <cell r="E724">
            <v>0</v>
          </cell>
          <cell r="F724" t="str">
            <v>Туркман бобо</v>
          </cell>
          <cell r="G724">
            <v>2644.6</v>
          </cell>
          <cell r="H724">
            <v>1079.9000000000001</v>
          </cell>
          <cell r="I724">
            <v>414.8</v>
          </cell>
          <cell r="J724" t="e">
            <v>#DIV/0!</v>
          </cell>
        </row>
        <row r="725">
          <cell r="A725">
            <v>200976046</v>
          </cell>
          <cell r="B725" t="str">
            <v>Бекназар Палвон</v>
          </cell>
          <cell r="C725">
            <v>0</v>
          </cell>
          <cell r="D725" t="str">
            <v>Бекназар Палвон</v>
          </cell>
          <cell r="E725">
            <v>1079.9000000000001</v>
          </cell>
          <cell r="F725">
            <v>0</v>
          </cell>
          <cell r="G725">
            <v>0</v>
          </cell>
          <cell r="H725">
            <v>0</v>
          </cell>
          <cell r="I725">
            <v>0</v>
          </cell>
          <cell r="J725" t="e">
            <v>#DIV/0!</v>
          </cell>
        </row>
        <row r="726">
          <cell r="B726" t="str">
            <v xml:space="preserve">Мехинур Чевар </v>
          </cell>
          <cell r="C726">
            <v>0</v>
          </cell>
          <cell r="D726" t="str">
            <v xml:space="preserve">Мехинур Чевар </v>
          </cell>
          <cell r="E726">
            <v>0</v>
          </cell>
          <cell r="F726">
            <v>0</v>
          </cell>
          <cell r="G726">
            <v>0</v>
          </cell>
          <cell r="H726">
            <v>0</v>
          </cell>
          <cell r="I726">
            <v>0</v>
          </cell>
          <cell r="J726" t="e">
            <v>#DIV/0!</v>
          </cell>
        </row>
        <row r="727">
          <cell r="B727" t="str">
            <v>Файзулло Рахимжон боги</v>
          </cell>
          <cell r="C727">
            <v>0</v>
          </cell>
          <cell r="D727" t="str">
            <v>Файзулло Рахимжон боги</v>
          </cell>
          <cell r="E727">
            <v>0</v>
          </cell>
          <cell r="F727">
            <v>0</v>
          </cell>
          <cell r="G727">
            <v>0</v>
          </cell>
          <cell r="H727">
            <v>0</v>
          </cell>
          <cell r="I727">
            <v>0</v>
          </cell>
          <cell r="J727">
            <v>38.410963978146121</v>
          </cell>
        </row>
        <row r="728">
          <cell r="B728" t="str">
            <v>Соибов Мухиддин</v>
          </cell>
          <cell r="C728">
            <v>0</v>
          </cell>
          <cell r="D728" t="str">
            <v>Соибов Мухиддин</v>
          </cell>
          <cell r="E728">
            <v>0</v>
          </cell>
          <cell r="F728">
            <v>0</v>
          </cell>
          <cell r="G728">
            <v>0</v>
          </cell>
          <cell r="H728">
            <v>0</v>
          </cell>
          <cell r="I728">
            <v>0</v>
          </cell>
          <cell r="J728" t="e">
            <v>#DIV/0!</v>
          </cell>
        </row>
        <row r="729">
          <cell r="B729" t="str">
            <v>Очил бобо</v>
          </cell>
          <cell r="C729">
            <v>0</v>
          </cell>
          <cell r="D729" t="str">
            <v>Очил бобо</v>
          </cell>
          <cell r="E729">
            <v>0</v>
          </cell>
          <cell r="F729">
            <v>0</v>
          </cell>
          <cell r="G729">
            <v>0</v>
          </cell>
          <cell r="H729">
            <v>0</v>
          </cell>
          <cell r="I729">
            <v>0</v>
          </cell>
          <cell r="J729" t="e">
            <v>#DIV/0!</v>
          </cell>
        </row>
        <row r="730">
          <cell r="B730" t="str">
            <v>Бек</v>
          </cell>
          <cell r="C730">
            <v>0</v>
          </cell>
          <cell r="D730" t="str">
            <v>Бек</v>
          </cell>
          <cell r="E730">
            <v>0</v>
          </cell>
          <cell r="F730">
            <v>0</v>
          </cell>
          <cell r="G730">
            <v>0</v>
          </cell>
          <cell r="H730">
            <v>0</v>
          </cell>
          <cell r="I730">
            <v>0</v>
          </cell>
          <cell r="J730" t="e">
            <v>#DIV/0!</v>
          </cell>
        </row>
        <row r="731">
          <cell r="B731" t="str">
            <v>Темирхужа узок тутзори</v>
          </cell>
          <cell r="C731">
            <v>0</v>
          </cell>
          <cell r="D731" t="str">
            <v>Темирхужа узок тутзори</v>
          </cell>
          <cell r="E731">
            <v>0</v>
          </cell>
          <cell r="F731">
            <v>0</v>
          </cell>
          <cell r="G731">
            <v>0</v>
          </cell>
          <cell r="H731">
            <v>0</v>
          </cell>
          <cell r="I731">
            <v>0</v>
          </cell>
          <cell r="J731" t="e">
            <v>#DIV/0!</v>
          </cell>
        </row>
        <row r="732">
          <cell r="B732" t="str">
            <v>жами</v>
          </cell>
          <cell r="C732">
            <v>0</v>
          </cell>
          <cell r="D732" t="str">
            <v>жами</v>
          </cell>
          <cell r="E732">
            <v>0</v>
          </cell>
          <cell r="F732">
            <v>0</v>
          </cell>
          <cell r="G732">
            <v>0</v>
          </cell>
          <cell r="H732">
            <v>0</v>
          </cell>
          <cell r="I732">
            <v>0</v>
          </cell>
          <cell r="J732" t="e">
            <v>#DIV/0!</v>
          </cell>
        </row>
        <row r="733">
          <cell r="A733">
            <v>205502609</v>
          </cell>
          <cell r="B733" t="str">
            <v>Замин курки</v>
          </cell>
          <cell r="C733">
            <v>0</v>
          </cell>
          <cell r="D733">
            <v>0</v>
          </cell>
          <cell r="E733">
            <v>0</v>
          </cell>
          <cell r="F733" t="str">
            <v>Замин курки</v>
          </cell>
          <cell r="G733">
            <v>3743.7</v>
          </cell>
          <cell r="H733">
            <v>1837.1</v>
          </cell>
          <cell r="I733">
            <v>1462</v>
          </cell>
          <cell r="J733" t="e">
            <v>#DIV/0!</v>
          </cell>
        </row>
        <row r="734">
          <cell r="A734">
            <v>205482864</v>
          </cell>
          <cell r="B734" t="str">
            <v>Мехир кузда НСС</v>
          </cell>
          <cell r="C734">
            <v>0</v>
          </cell>
          <cell r="D734" t="str">
            <v>Мехир кузда НСС</v>
          </cell>
          <cell r="E734">
            <v>836</v>
          </cell>
          <cell r="F734">
            <v>0</v>
          </cell>
          <cell r="G734">
            <v>0</v>
          </cell>
          <cell r="H734">
            <v>0</v>
          </cell>
          <cell r="I734">
            <v>0</v>
          </cell>
          <cell r="J734" t="e">
            <v>#DIV/0!</v>
          </cell>
        </row>
        <row r="735">
          <cell r="A735">
            <v>205482895</v>
          </cell>
          <cell r="B735" t="str">
            <v>Эрони тепа</v>
          </cell>
          <cell r="C735">
            <v>0</v>
          </cell>
          <cell r="D735" t="str">
            <v>Эрони тепа</v>
          </cell>
          <cell r="E735">
            <v>1001.1</v>
          </cell>
          <cell r="F735">
            <v>0</v>
          </cell>
          <cell r="G735">
            <v>0</v>
          </cell>
          <cell r="H735">
            <v>0</v>
          </cell>
          <cell r="I735">
            <v>0</v>
          </cell>
          <cell r="J735" t="e">
            <v>#DIV/0!</v>
          </cell>
        </row>
        <row r="736">
          <cell r="B736" t="str">
            <v>Мурод Хосилдор боги</v>
          </cell>
          <cell r="C736">
            <v>0</v>
          </cell>
          <cell r="D736" t="str">
            <v>Мурод Хосилдор боги</v>
          </cell>
          <cell r="E736">
            <v>0</v>
          </cell>
          <cell r="F736">
            <v>0</v>
          </cell>
          <cell r="G736">
            <v>0</v>
          </cell>
          <cell r="H736">
            <v>0</v>
          </cell>
          <cell r="I736">
            <v>0</v>
          </cell>
          <cell r="J736">
            <v>79.581949812204016</v>
          </cell>
        </row>
        <row r="737">
          <cell r="B737" t="str">
            <v>жами</v>
          </cell>
          <cell r="C737">
            <v>0</v>
          </cell>
          <cell r="D737" t="str">
            <v>жами</v>
          </cell>
          <cell r="E737">
            <v>0</v>
          </cell>
          <cell r="F737">
            <v>0</v>
          </cell>
          <cell r="G737">
            <v>0</v>
          </cell>
          <cell r="H737">
            <v>0</v>
          </cell>
          <cell r="I737">
            <v>0</v>
          </cell>
          <cell r="J737" t="e">
            <v>#DIV/0!</v>
          </cell>
        </row>
        <row r="738">
          <cell r="A738">
            <v>200767812</v>
          </cell>
          <cell r="B738" t="str">
            <v>Мирзохид</v>
          </cell>
          <cell r="C738">
            <v>0</v>
          </cell>
          <cell r="D738" t="str">
            <v>Мирзохид</v>
          </cell>
          <cell r="E738">
            <v>851.6</v>
          </cell>
          <cell r="F738">
            <v>0</v>
          </cell>
          <cell r="G738">
            <v>5151.1000000000004</v>
          </cell>
          <cell r="H738">
            <v>2026.2</v>
          </cell>
          <cell r="I738">
            <v>1590.6</v>
          </cell>
          <cell r="J738" t="e">
            <v>#DIV/0!</v>
          </cell>
        </row>
        <row r="739">
          <cell r="A739">
            <v>206484346</v>
          </cell>
          <cell r="B739" t="str">
            <v>Бодомзор Гулзор дурдонаси фх</v>
          </cell>
          <cell r="C739">
            <v>0</v>
          </cell>
          <cell r="D739">
            <v>0</v>
          </cell>
          <cell r="E739">
            <v>0</v>
          </cell>
          <cell r="F739" t="str">
            <v>Бодомзор Гулзор дурдонаси фх</v>
          </cell>
          <cell r="G739">
            <v>0</v>
          </cell>
          <cell r="H739">
            <v>0</v>
          </cell>
          <cell r="I739">
            <v>0</v>
          </cell>
          <cell r="J739" t="e">
            <v>#DIV/0!</v>
          </cell>
        </row>
        <row r="740">
          <cell r="A740">
            <v>200766330</v>
          </cell>
          <cell r="B740" t="str">
            <v>Навоий</v>
          </cell>
          <cell r="C740">
            <v>0</v>
          </cell>
          <cell r="D740" t="str">
            <v>Навоий</v>
          </cell>
          <cell r="E740">
            <v>65.7</v>
          </cell>
          <cell r="F740">
            <v>0</v>
          </cell>
          <cell r="G740">
            <v>0</v>
          </cell>
          <cell r="H740">
            <v>0</v>
          </cell>
          <cell r="I740">
            <v>0</v>
          </cell>
          <cell r="J740" t="e">
            <v>#DIV/0!</v>
          </cell>
        </row>
        <row r="741">
          <cell r="A741">
            <v>205482928</v>
          </cell>
          <cell r="B741" t="str">
            <v>Асадбек Марди УШТ</v>
          </cell>
          <cell r="C741">
            <v>0</v>
          </cell>
          <cell r="D741" t="str">
            <v>Асадбек Марди УШТ</v>
          </cell>
          <cell r="E741">
            <v>345.9</v>
          </cell>
          <cell r="F741">
            <v>0</v>
          </cell>
          <cell r="G741">
            <v>0</v>
          </cell>
          <cell r="H741">
            <v>0</v>
          </cell>
          <cell r="I741">
            <v>0</v>
          </cell>
          <cell r="J741">
            <v>78.501628664495115</v>
          </cell>
        </row>
        <row r="742">
          <cell r="A742">
            <v>205004372</v>
          </cell>
          <cell r="B742" t="str">
            <v>Баркамол КНФ</v>
          </cell>
          <cell r="C742">
            <v>0</v>
          </cell>
          <cell r="D742" t="str">
            <v>Баркамол КНФ</v>
          </cell>
          <cell r="E742">
            <v>763</v>
          </cell>
          <cell r="F742">
            <v>0</v>
          </cell>
          <cell r="G742">
            <v>0</v>
          </cell>
          <cell r="H742">
            <v>0</v>
          </cell>
          <cell r="I742">
            <v>0</v>
          </cell>
          <cell r="J742" t="e">
            <v>#DIV/0!</v>
          </cell>
        </row>
        <row r="743">
          <cell r="B743" t="str">
            <v>Мулло Мирзо</v>
          </cell>
          <cell r="C743">
            <v>0</v>
          </cell>
          <cell r="D743" t="str">
            <v>Мулло Мирзо</v>
          </cell>
          <cell r="E743">
            <v>0</v>
          </cell>
          <cell r="F743">
            <v>0</v>
          </cell>
          <cell r="G743">
            <v>0</v>
          </cell>
          <cell r="H743">
            <v>0</v>
          </cell>
          <cell r="I743">
            <v>0</v>
          </cell>
          <cell r="J743" t="e">
            <v>#DIV/0!</v>
          </cell>
        </row>
        <row r="744">
          <cell r="B744" t="str">
            <v>жами</v>
          </cell>
          <cell r="C744">
            <v>0</v>
          </cell>
          <cell r="D744" t="str">
            <v>жами</v>
          </cell>
          <cell r="E744">
            <v>0</v>
          </cell>
          <cell r="F744">
            <v>0</v>
          </cell>
          <cell r="G744">
            <v>0</v>
          </cell>
          <cell r="H744">
            <v>0</v>
          </cell>
          <cell r="I744">
            <v>0</v>
          </cell>
          <cell r="J744" t="e">
            <v>#DIV/0!</v>
          </cell>
        </row>
        <row r="745">
          <cell r="A745">
            <v>202526120</v>
          </cell>
          <cell r="B745" t="str">
            <v>Умар</v>
          </cell>
          <cell r="C745">
            <v>0</v>
          </cell>
          <cell r="D745">
            <v>0</v>
          </cell>
          <cell r="E745">
            <v>0</v>
          </cell>
          <cell r="F745" t="str">
            <v>Умар</v>
          </cell>
          <cell r="G745">
            <v>3808.3</v>
          </cell>
          <cell r="H745">
            <v>0</v>
          </cell>
          <cell r="I745">
            <v>0</v>
          </cell>
          <cell r="J745" t="e">
            <v>#DIV/0!</v>
          </cell>
        </row>
        <row r="746">
          <cell r="A746">
            <v>200768114</v>
          </cell>
          <cell r="B746" t="str">
            <v>Мехрибон</v>
          </cell>
          <cell r="C746">
            <v>0</v>
          </cell>
          <cell r="D746" t="str">
            <v>Мехрибон</v>
          </cell>
          <cell r="E746" t="str">
            <v/>
          </cell>
          <cell r="F746">
            <v>0</v>
          </cell>
          <cell r="G746">
            <v>0</v>
          </cell>
          <cell r="H746">
            <v>0</v>
          </cell>
          <cell r="I746">
            <v>0</v>
          </cell>
          <cell r="J746" t="e">
            <v>#DIV/0!</v>
          </cell>
        </row>
        <row r="747">
          <cell r="B747" t="str">
            <v>Кичик Найман</v>
          </cell>
          <cell r="C747">
            <v>0</v>
          </cell>
          <cell r="D747" t="str">
            <v>Кичик Найман</v>
          </cell>
          <cell r="E747">
            <v>0</v>
          </cell>
          <cell r="F747">
            <v>0</v>
          </cell>
          <cell r="G747">
            <v>0</v>
          </cell>
          <cell r="H747">
            <v>0</v>
          </cell>
          <cell r="I747">
            <v>0</v>
          </cell>
          <cell r="J747" t="e">
            <v>#DIV/0!</v>
          </cell>
        </row>
        <row r="748">
          <cell r="B748" t="str">
            <v>жами</v>
          </cell>
          <cell r="C748">
            <v>0</v>
          </cell>
          <cell r="D748" t="str">
            <v>жами</v>
          </cell>
          <cell r="E748">
            <v>0</v>
          </cell>
          <cell r="F748">
            <v>0</v>
          </cell>
          <cell r="G748">
            <v>0</v>
          </cell>
          <cell r="H748">
            <v>0</v>
          </cell>
          <cell r="I748">
            <v>0</v>
          </cell>
          <cell r="J748" t="e">
            <v>#DIV/0!</v>
          </cell>
        </row>
        <row r="749">
          <cell r="A749">
            <v>201117947</v>
          </cell>
          <cell r="B749" t="str">
            <v>Олим</v>
          </cell>
          <cell r="C749">
            <v>0</v>
          </cell>
          <cell r="D749" t="str">
            <v>Олим</v>
          </cell>
          <cell r="E749">
            <v>0.7</v>
          </cell>
          <cell r="F749">
            <v>0</v>
          </cell>
          <cell r="G749">
            <v>2415.3000000000002</v>
          </cell>
          <cell r="H749">
            <v>0.7</v>
          </cell>
          <cell r="I749">
            <v>0</v>
          </cell>
          <cell r="J749" t="e">
            <v>#DIV/0!</v>
          </cell>
        </row>
        <row r="750">
          <cell r="A750">
            <v>205482904</v>
          </cell>
          <cell r="B750" t="str">
            <v>Мусти бобо</v>
          </cell>
          <cell r="C750">
            <v>0</v>
          </cell>
          <cell r="D750">
            <v>0</v>
          </cell>
          <cell r="E750">
            <v>0</v>
          </cell>
          <cell r="F750" t="str">
            <v>Мусти бобо</v>
          </cell>
          <cell r="G750">
            <v>0</v>
          </cell>
          <cell r="H750">
            <v>0</v>
          </cell>
          <cell r="I750">
            <v>0</v>
          </cell>
          <cell r="J750" t="e">
            <v>#DIV/0!</v>
          </cell>
        </row>
        <row r="751">
          <cell r="B751" t="str">
            <v>жами</v>
          </cell>
          <cell r="C751">
            <v>0</v>
          </cell>
          <cell r="D751" t="str">
            <v>жами</v>
          </cell>
          <cell r="E751">
            <v>0</v>
          </cell>
          <cell r="F751">
            <v>0</v>
          </cell>
          <cell r="G751">
            <v>0</v>
          </cell>
          <cell r="H751">
            <v>0</v>
          </cell>
          <cell r="I751">
            <v>0</v>
          </cell>
          <cell r="J751" t="e">
            <v>#DIV/0!</v>
          </cell>
        </row>
        <row r="752">
          <cell r="A752">
            <v>201818446</v>
          </cell>
          <cell r="B752" t="str">
            <v>Комил ФЖЁ</v>
          </cell>
          <cell r="C752">
            <v>0</v>
          </cell>
          <cell r="D752">
            <v>0</v>
          </cell>
          <cell r="E752">
            <v>0</v>
          </cell>
          <cell r="F752" t="str">
            <v>Комил ФЖЁ</v>
          </cell>
          <cell r="G752">
            <v>2433.1</v>
          </cell>
          <cell r="H752">
            <v>868.5</v>
          </cell>
          <cell r="I752">
            <v>0</v>
          </cell>
          <cell r="J752">
            <v>0</v>
          </cell>
        </row>
        <row r="753">
          <cell r="A753">
            <v>202314639</v>
          </cell>
          <cell r="B753" t="str">
            <v>Бакиш</v>
          </cell>
          <cell r="C753">
            <v>0</v>
          </cell>
          <cell r="D753" t="str">
            <v>Бакиш</v>
          </cell>
          <cell r="E753">
            <v>868.5</v>
          </cell>
          <cell r="F753">
            <v>0</v>
          </cell>
          <cell r="G753">
            <v>0</v>
          </cell>
          <cell r="H753">
            <v>0</v>
          </cell>
          <cell r="I753">
            <v>0</v>
          </cell>
          <cell r="J753" t="e">
            <v>#DIV/0!</v>
          </cell>
        </row>
        <row r="754">
          <cell r="B754" t="str">
            <v>Олмос</v>
          </cell>
          <cell r="C754">
            <v>0</v>
          </cell>
          <cell r="D754" t="str">
            <v>Олмос</v>
          </cell>
          <cell r="E754">
            <v>0</v>
          </cell>
          <cell r="F754">
            <v>0</v>
          </cell>
          <cell r="G754">
            <v>0</v>
          </cell>
          <cell r="H754">
            <v>0</v>
          </cell>
          <cell r="I754">
            <v>0</v>
          </cell>
          <cell r="J754" t="e">
            <v>#DIV/0!</v>
          </cell>
        </row>
        <row r="755">
          <cell r="B755" t="str">
            <v>Адолат</v>
          </cell>
          <cell r="C755">
            <v>0</v>
          </cell>
          <cell r="D755" t="str">
            <v>Адолат</v>
          </cell>
          <cell r="E755">
            <v>0</v>
          </cell>
          <cell r="F755">
            <v>0</v>
          </cell>
          <cell r="G755">
            <v>0</v>
          </cell>
          <cell r="H755">
            <v>0</v>
          </cell>
          <cell r="I755">
            <v>0</v>
          </cell>
          <cell r="J755">
            <v>0</v>
          </cell>
        </row>
        <row r="756">
          <cell r="B756" t="str">
            <v>Мухаммад</v>
          </cell>
          <cell r="C756">
            <v>0</v>
          </cell>
          <cell r="D756" t="str">
            <v>Мухаммад</v>
          </cell>
          <cell r="E756">
            <v>0</v>
          </cell>
          <cell r="F756">
            <v>0</v>
          </cell>
          <cell r="G756">
            <v>0</v>
          </cell>
          <cell r="H756">
            <v>0</v>
          </cell>
          <cell r="I756">
            <v>0</v>
          </cell>
          <cell r="J756" t="e">
            <v>#DIV/0!</v>
          </cell>
        </row>
        <row r="757">
          <cell r="B757" t="str">
            <v>жами</v>
          </cell>
          <cell r="C757">
            <v>0</v>
          </cell>
          <cell r="D757" t="str">
            <v>жами</v>
          </cell>
          <cell r="E757">
            <v>0</v>
          </cell>
          <cell r="F757">
            <v>0</v>
          </cell>
          <cell r="G757">
            <v>0</v>
          </cell>
          <cell r="H757">
            <v>0</v>
          </cell>
          <cell r="I757">
            <v>0</v>
          </cell>
          <cell r="J757" t="e">
            <v>#DIV/0!</v>
          </cell>
        </row>
        <row r="758">
          <cell r="A758">
            <v>201818501</v>
          </cell>
          <cell r="B758" t="str">
            <v>Исомиддин</v>
          </cell>
          <cell r="C758">
            <v>0</v>
          </cell>
          <cell r="D758">
            <v>0</v>
          </cell>
          <cell r="E758">
            <v>0</v>
          </cell>
          <cell r="F758" t="str">
            <v>Исомиддин</v>
          </cell>
          <cell r="G758">
            <v>6158.2</v>
          </cell>
          <cell r="H758">
            <v>769.40000000000009</v>
          </cell>
          <cell r="I758">
            <v>704</v>
          </cell>
          <cell r="J758" t="e">
            <v>#DIV/0!</v>
          </cell>
        </row>
        <row r="759">
          <cell r="A759">
            <v>205482871</v>
          </cell>
          <cell r="B759" t="str">
            <v>Жамолбек НКН</v>
          </cell>
          <cell r="C759">
            <v>0</v>
          </cell>
          <cell r="D759" t="str">
            <v>Жамолбек НКН</v>
          </cell>
          <cell r="E759">
            <v>668.2</v>
          </cell>
          <cell r="F759">
            <v>0</v>
          </cell>
          <cell r="G759">
            <v>0</v>
          </cell>
          <cell r="H759">
            <v>0</v>
          </cell>
          <cell r="I759">
            <v>0</v>
          </cell>
          <cell r="J759" t="e">
            <v>#DIV/0!</v>
          </cell>
        </row>
        <row r="760">
          <cell r="A760">
            <v>201117314</v>
          </cell>
          <cell r="B760" t="str">
            <v xml:space="preserve">Дилшод  </v>
          </cell>
          <cell r="C760">
            <v>0</v>
          </cell>
          <cell r="D760" t="str">
            <v xml:space="preserve">Дилшод  </v>
          </cell>
          <cell r="E760">
            <v>101.2</v>
          </cell>
          <cell r="F760">
            <v>0</v>
          </cell>
          <cell r="G760">
            <v>0</v>
          </cell>
          <cell r="H760">
            <v>0</v>
          </cell>
          <cell r="I760">
            <v>0</v>
          </cell>
          <cell r="J760" t="e">
            <v>#DIV/0!</v>
          </cell>
        </row>
        <row r="761">
          <cell r="B761" t="str">
            <v>жами</v>
          </cell>
          <cell r="C761">
            <v>0</v>
          </cell>
          <cell r="D761" t="str">
            <v>жами</v>
          </cell>
          <cell r="E761">
            <v>0</v>
          </cell>
          <cell r="F761">
            <v>0</v>
          </cell>
          <cell r="G761">
            <v>0</v>
          </cell>
          <cell r="H761">
            <v>0</v>
          </cell>
          <cell r="I761">
            <v>0</v>
          </cell>
          <cell r="J761">
            <v>91.499870028593705</v>
          </cell>
        </row>
        <row r="762">
          <cell r="B762" t="str">
            <v>Баходир</v>
          </cell>
          <cell r="C762">
            <v>0</v>
          </cell>
          <cell r="D762" t="str">
            <v>Баходир</v>
          </cell>
          <cell r="E762">
            <v>0</v>
          </cell>
          <cell r="F762">
            <v>0</v>
          </cell>
          <cell r="G762">
            <v>1441.8</v>
          </cell>
          <cell r="H762">
            <v>1764.8</v>
          </cell>
          <cell r="I762">
            <v>1131.8</v>
          </cell>
          <cell r="J762" t="e">
            <v>#DIV/0!</v>
          </cell>
        </row>
        <row r="763">
          <cell r="A763">
            <v>200766290</v>
          </cell>
          <cell r="B763" t="str">
            <v>Умид</v>
          </cell>
          <cell r="C763">
            <v>0</v>
          </cell>
          <cell r="D763" t="str">
            <v>Умид</v>
          </cell>
          <cell r="E763">
            <v>515.29999999999995</v>
          </cell>
          <cell r="F763">
            <v>0</v>
          </cell>
          <cell r="G763">
            <v>0</v>
          </cell>
          <cell r="H763">
            <v>0</v>
          </cell>
          <cell r="I763">
            <v>0</v>
          </cell>
          <cell r="J763" t="e">
            <v>#DIV/0!</v>
          </cell>
        </row>
        <row r="764">
          <cell r="A764">
            <v>203707020</v>
          </cell>
          <cell r="B764" t="str">
            <v>Куйчи бобо</v>
          </cell>
          <cell r="C764">
            <v>0</v>
          </cell>
          <cell r="D764">
            <v>0</v>
          </cell>
          <cell r="E764">
            <v>0</v>
          </cell>
          <cell r="F764" t="str">
            <v>Куйчи бобо</v>
          </cell>
          <cell r="G764">
            <v>0</v>
          </cell>
          <cell r="H764">
            <v>0</v>
          </cell>
          <cell r="I764">
            <v>0</v>
          </cell>
          <cell r="J764" t="e">
            <v>#DIV/0!</v>
          </cell>
        </row>
        <row r="765">
          <cell r="A765">
            <v>205482943</v>
          </cell>
          <cell r="B765" t="str">
            <v>БМЗ Лочин</v>
          </cell>
          <cell r="C765">
            <v>0</v>
          </cell>
          <cell r="D765" t="str">
            <v>БМЗ Лочин</v>
          </cell>
          <cell r="E765">
            <v>1249.5</v>
          </cell>
          <cell r="F765">
            <v>0</v>
          </cell>
          <cell r="G765">
            <v>0</v>
          </cell>
          <cell r="H765">
            <v>0</v>
          </cell>
          <cell r="I765">
            <v>0</v>
          </cell>
          <cell r="J765">
            <v>64.131912964641884</v>
          </cell>
        </row>
        <row r="766">
          <cell r="B766" t="str">
            <v>Орзу</v>
          </cell>
          <cell r="C766">
            <v>0</v>
          </cell>
          <cell r="D766" t="str">
            <v>Орзу</v>
          </cell>
          <cell r="E766">
            <v>0</v>
          </cell>
          <cell r="F766">
            <v>0</v>
          </cell>
          <cell r="G766">
            <v>0</v>
          </cell>
          <cell r="H766">
            <v>0</v>
          </cell>
          <cell r="I766">
            <v>0</v>
          </cell>
          <cell r="J766" t="e">
            <v>#DIV/0!</v>
          </cell>
        </row>
        <row r="767">
          <cell r="B767" t="str">
            <v>жами</v>
          </cell>
          <cell r="C767">
            <v>0</v>
          </cell>
          <cell r="D767" t="str">
            <v>жами</v>
          </cell>
          <cell r="E767">
            <v>0</v>
          </cell>
          <cell r="F767">
            <v>0</v>
          </cell>
          <cell r="G767">
            <v>0</v>
          </cell>
          <cell r="H767">
            <v>0</v>
          </cell>
          <cell r="I767">
            <v>0</v>
          </cell>
          <cell r="J767" t="e">
            <v>#DIV/0!</v>
          </cell>
        </row>
        <row r="768">
          <cell r="A768">
            <v>205482856</v>
          </cell>
          <cell r="B768" t="str">
            <v>Мукаддас Замин</v>
          </cell>
          <cell r="C768">
            <v>0</v>
          </cell>
          <cell r="D768">
            <v>0</v>
          </cell>
          <cell r="E768">
            <v>0</v>
          </cell>
          <cell r="F768" t="str">
            <v>Мукаддас Замин</v>
          </cell>
          <cell r="G768">
            <v>6716.1</v>
          </cell>
          <cell r="H768">
            <v>0</v>
          </cell>
          <cell r="I768">
            <v>0</v>
          </cell>
          <cell r="J768" t="e">
            <v>#DIV/0!</v>
          </cell>
        </row>
        <row r="769">
          <cell r="B769" t="str">
            <v>жами</v>
          </cell>
          <cell r="C769">
            <v>0</v>
          </cell>
          <cell r="D769" t="str">
            <v>жами</v>
          </cell>
          <cell r="E769">
            <v>0</v>
          </cell>
          <cell r="F769">
            <v>0</v>
          </cell>
          <cell r="G769">
            <v>0</v>
          </cell>
          <cell r="H769">
            <v>0</v>
          </cell>
          <cell r="I769">
            <v>0</v>
          </cell>
          <cell r="J769" t="e">
            <v>#DIV/0!</v>
          </cell>
        </row>
        <row r="770">
          <cell r="A770">
            <v>200766347</v>
          </cell>
          <cell r="B770" t="str">
            <v>Иттифок</v>
          </cell>
          <cell r="C770">
            <v>0</v>
          </cell>
          <cell r="D770">
            <v>0</v>
          </cell>
          <cell r="E770">
            <v>0</v>
          </cell>
          <cell r="F770" t="str">
            <v>Иттифок</v>
          </cell>
          <cell r="G770">
            <v>4650.8</v>
          </cell>
          <cell r="H770">
            <v>0</v>
          </cell>
          <cell r="I770">
            <v>0</v>
          </cell>
          <cell r="J770" t="e">
            <v>#DIV/0!</v>
          </cell>
        </row>
        <row r="771">
          <cell r="B771" t="str">
            <v>жами</v>
          </cell>
          <cell r="C771">
            <v>0</v>
          </cell>
          <cell r="D771">
            <v>0</v>
          </cell>
          <cell r="E771">
            <v>0</v>
          </cell>
          <cell r="F771">
            <v>0</v>
          </cell>
          <cell r="G771">
            <v>0</v>
          </cell>
          <cell r="H771">
            <v>0</v>
          </cell>
          <cell r="I771">
            <v>0</v>
          </cell>
          <cell r="J771" t="e">
            <v>#DIV/0!</v>
          </cell>
        </row>
        <row r="772">
          <cell r="A772">
            <v>200763715</v>
          </cell>
          <cell r="B772" t="str">
            <v>Бахт КХК</v>
          </cell>
          <cell r="C772">
            <v>0</v>
          </cell>
          <cell r="D772">
            <v>0</v>
          </cell>
          <cell r="E772">
            <v>0</v>
          </cell>
          <cell r="F772" t="str">
            <v>Бахт КХК</v>
          </cell>
          <cell r="G772">
            <v>861.4</v>
          </cell>
          <cell r="H772">
            <v>0</v>
          </cell>
          <cell r="I772">
            <v>0</v>
          </cell>
          <cell r="J772" t="e">
            <v>#DIV/0!</v>
          </cell>
        </row>
        <row r="773">
          <cell r="B773" t="str">
            <v>жами</v>
          </cell>
          <cell r="C773">
            <v>0</v>
          </cell>
          <cell r="D773">
            <v>0</v>
          </cell>
          <cell r="E773">
            <v>0</v>
          </cell>
          <cell r="F773">
            <v>0</v>
          </cell>
          <cell r="G773">
            <v>0</v>
          </cell>
          <cell r="H773">
            <v>0</v>
          </cell>
          <cell r="I773">
            <v>0</v>
          </cell>
          <cell r="J773" t="e">
            <v>#DIV/0!</v>
          </cell>
        </row>
        <row r="774">
          <cell r="B774" t="str">
            <v>Сафарбек</v>
          </cell>
          <cell r="C774">
            <v>0</v>
          </cell>
          <cell r="D774" t="str">
            <v>Сафарбек</v>
          </cell>
          <cell r="E774">
            <v>0</v>
          </cell>
          <cell r="F774">
            <v>0</v>
          </cell>
          <cell r="G774">
            <v>0</v>
          </cell>
          <cell r="H774">
            <v>0</v>
          </cell>
          <cell r="I774">
            <v>0</v>
          </cell>
          <cell r="J774" t="e">
            <v>#DIV/0!</v>
          </cell>
        </row>
        <row r="775">
          <cell r="A775">
            <v>206142803</v>
          </cell>
          <cell r="B775" t="str">
            <v>Гулхаё вазира Шохсанам</v>
          </cell>
          <cell r="C775">
            <v>0</v>
          </cell>
          <cell r="D775">
            <v>0</v>
          </cell>
          <cell r="E775">
            <v>0</v>
          </cell>
          <cell r="F775" t="str">
            <v>Гулхаё вазира Шохсанам</v>
          </cell>
          <cell r="G775">
            <v>0</v>
          </cell>
          <cell r="H775">
            <v>0</v>
          </cell>
          <cell r="I775">
            <v>0</v>
          </cell>
          <cell r="J775" t="e">
            <v>#DIV/0!</v>
          </cell>
        </row>
        <row r="776">
          <cell r="B776" t="str">
            <v>Мирвали РМЗ тутзори</v>
          </cell>
          <cell r="C776">
            <v>0</v>
          </cell>
          <cell r="D776" t="str">
            <v>Мирвали РМЗ тутзори</v>
          </cell>
          <cell r="E776">
            <v>0</v>
          </cell>
          <cell r="F776">
            <v>0</v>
          </cell>
          <cell r="G776">
            <v>0</v>
          </cell>
          <cell r="H776">
            <v>0</v>
          </cell>
          <cell r="I776">
            <v>0</v>
          </cell>
          <cell r="J776" t="e">
            <v>#DIV/0!</v>
          </cell>
        </row>
        <row r="777">
          <cell r="B777" t="str">
            <v>жами</v>
          </cell>
          <cell r="C777">
            <v>0</v>
          </cell>
          <cell r="D777" t="str">
            <v>жами</v>
          </cell>
          <cell r="E777">
            <v>0</v>
          </cell>
          <cell r="F777">
            <v>0</v>
          </cell>
          <cell r="G777">
            <v>0</v>
          </cell>
          <cell r="H777">
            <v>0</v>
          </cell>
          <cell r="I777">
            <v>0</v>
          </cell>
          <cell r="J777" t="e">
            <v>#DIV/0!</v>
          </cell>
        </row>
        <row r="778">
          <cell r="A778">
            <v>206153440</v>
          </cell>
          <cell r="B778" t="str">
            <v>Эшмамат Тураев</v>
          </cell>
          <cell r="C778">
            <v>0</v>
          </cell>
          <cell r="D778">
            <v>0</v>
          </cell>
          <cell r="E778">
            <v>0</v>
          </cell>
          <cell r="F778" t="str">
            <v>Эшмамат Тураев</v>
          </cell>
          <cell r="G778">
            <v>0</v>
          </cell>
          <cell r="H778">
            <v>262.8</v>
          </cell>
          <cell r="I778">
            <v>0</v>
          </cell>
          <cell r="J778" t="e">
            <v>#DIV/0!</v>
          </cell>
        </row>
        <row r="779">
          <cell r="B779" t="str">
            <v>Косимбек Шухриддин АШ</v>
          </cell>
          <cell r="C779">
            <v>0</v>
          </cell>
          <cell r="D779" t="str">
            <v>Косимбек Шухриддин АШ</v>
          </cell>
          <cell r="E779">
            <v>0</v>
          </cell>
          <cell r="F779">
            <v>0</v>
          </cell>
          <cell r="G779">
            <v>0</v>
          </cell>
          <cell r="H779">
            <v>0</v>
          </cell>
          <cell r="I779">
            <v>0</v>
          </cell>
          <cell r="J779" t="e">
            <v>#DIV/0!</v>
          </cell>
        </row>
        <row r="780">
          <cell r="B780" t="str">
            <v>Ок шийпон Абдулатиф</v>
          </cell>
          <cell r="C780">
            <v>0</v>
          </cell>
          <cell r="D780" t="str">
            <v>Ок шийпон Абдулатиф</v>
          </cell>
          <cell r="E780">
            <v>0</v>
          </cell>
          <cell r="F780">
            <v>0</v>
          </cell>
          <cell r="G780">
            <v>0</v>
          </cell>
          <cell r="H780">
            <v>0</v>
          </cell>
          <cell r="I780">
            <v>0</v>
          </cell>
          <cell r="J780" t="e">
            <v>#DIV/0!</v>
          </cell>
        </row>
        <row r="781">
          <cell r="A781">
            <v>203623941</v>
          </cell>
          <cell r="B781" t="str">
            <v>Гули зебо</v>
          </cell>
          <cell r="C781">
            <v>0</v>
          </cell>
          <cell r="D781" t="str">
            <v>Гули зебо</v>
          </cell>
          <cell r="E781">
            <v>262.8</v>
          </cell>
          <cell r="F781">
            <v>0</v>
          </cell>
          <cell r="G781">
            <v>0</v>
          </cell>
          <cell r="H781">
            <v>0</v>
          </cell>
          <cell r="I781">
            <v>0</v>
          </cell>
          <cell r="J781">
            <v>0</v>
          </cell>
        </row>
        <row r="782">
          <cell r="A782">
            <v>300601802</v>
          </cell>
          <cell r="B782" t="str">
            <v>Нурли Фаёз дурдонаси файз</v>
          </cell>
          <cell r="C782">
            <v>0</v>
          </cell>
          <cell r="D782" t="str">
            <v>Нурли Фаёз дурдонаси файз</v>
          </cell>
          <cell r="E782" t="str">
            <v/>
          </cell>
          <cell r="F782">
            <v>0</v>
          </cell>
          <cell r="G782">
            <v>0</v>
          </cell>
          <cell r="H782">
            <v>0</v>
          </cell>
          <cell r="I782">
            <v>0</v>
          </cell>
          <cell r="J782" t="e">
            <v>#DIV/0!</v>
          </cell>
        </row>
        <row r="783">
          <cell r="B783" t="str">
            <v>жами</v>
          </cell>
          <cell r="C783">
            <v>0</v>
          </cell>
          <cell r="D783" t="str">
            <v>жами</v>
          </cell>
          <cell r="E783">
            <v>0</v>
          </cell>
          <cell r="F783">
            <v>0</v>
          </cell>
          <cell r="G783">
            <v>0</v>
          </cell>
          <cell r="H783">
            <v>0</v>
          </cell>
          <cell r="I783">
            <v>0</v>
          </cell>
          <cell r="J783" t="e">
            <v>#DIV/0!</v>
          </cell>
        </row>
        <row r="784">
          <cell r="A784">
            <v>203237685</v>
          </cell>
          <cell r="B784" t="str">
            <v>Козок бобо</v>
          </cell>
          <cell r="C784">
            <v>0</v>
          </cell>
          <cell r="D784" t="str">
            <v>Козок бобо</v>
          </cell>
          <cell r="E784">
            <v>457.9</v>
          </cell>
          <cell r="F784">
            <v>0</v>
          </cell>
          <cell r="G784">
            <v>2522.5</v>
          </cell>
          <cell r="H784">
            <v>457.9</v>
          </cell>
          <cell r="I784">
            <v>359.5</v>
          </cell>
          <cell r="J784" t="e">
            <v>#DIV/0!</v>
          </cell>
        </row>
        <row r="785">
          <cell r="A785">
            <v>206142834</v>
          </cell>
          <cell r="B785" t="str">
            <v>Орифжон  бексарой</v>
          </cell>
          <cell r="C785">
            <v>0</v>
          </cell>
          <cell r="D785">
            <v>0</v>
          </cell>
          <cell r="E785">
            <v>0</v>
          </cell>
          <cell r="F785" t="str">
            <v>Орифжон  бексарой</v>
          </cell>
          <cell r="G785">
            <v>0</v>
          </cell>
          <cell r="H785">
            <v>0</v>
          </cell>
          <cell r="I785">
            <v>0</v>
          </cell>
          <cell r="J785" t="e">
            <v>#DIV/0!</v>
          </cell>
        </row>
        <row r="786">
          <cell r="B786" t="str">
            <v>Журабек</v>
          </cell>
          <cell r="C786">
            <v>0</v>
          </cell>
          <cell r="D786" t="str">
            <v>Журабек</v>
          </cell>
          <cell r="E786">
            <v>0</v>
          </cell>
          <cell r="F786">
            <v>0</v>
          </cell>
          <cell r="G786">
            <v>0</v>
          </cell>
          <cell r="H786">
            <v>0</v>
          </cell>
          <cell r="I786">
            <v>0</v>
          </cell>
          <cell r="J786" t="e">
            <v>#DIV/0!</v>
          </cell>
        </row>
        <row r="787">
          <cell r="B787" t="str">
            <v>Бекжон</v>
          </cell>
          <cell r="C787">
            <v>0</v>
          </cell>
          <cell r="D787" t="str">
            <v>Бекжон</v>
          </cell>
          <cell r="E787">
            <v>0</v>
          </cell>
          <cell r="F787">
            <v>0</v>
          </cell>
          <cell r="G787">
            <v>0</v>
          </cell>
          <cell r="H787">
            <v>0</v>
          </cell>
          <cell r="I787">
            <v>0</v>
          </cell>
          <cell r="J787">
            <v>78.510591832277797</v>
          </cell>
        </row>
        <row r="788">
          <cell r="B788" t="str">
            <v>жами</v>
          </cell>
          <cell r="C788">
            <v>0</v>
          </cell>
          <cell r="D788" t="str">
            <v>жами</v>
          </cell>
          <cell r="E788">
            <v>0</v>
          </cell>
          <cell r="F788">
            <v>0</v>
          </cell>
          <cell r="G788">
            <v>0</v>
          </cell>
          <cell r="H788">
            <v>0</v>
          </cell>
          <cell r="I788">
            <v>0</v>
          </cell>
          <cell r="J788" t="e">
            <v>#DIV/0!</v>
          </cell>
        </row>
        <row r="789">
          <cell r="A789">
            <v>206141471</v>
          </cell>
          <cell r="B789" t="str">
            <v>Хайит Рахмат завкиддин</v>
          </cell>
          <cell r="C789">
            <v>0</v>
          </cell>
          <cell r="D789">
            <v>0</v>
          </cell>
          <cell r="E789">
            <v>0</v>
          </cell>
          <cell r="F789" t="str">
            <v>Хайит Рахмат завкиддин</v>
          </cell>
          <cell r="G789">
            <v>2866.1</v>
          </cell>
          <cell r="H789">
            <v>630.9</v>
          </cell>
          <cell r="I789">
            <v>0</v>
          </cell>
          <cell r="J789" t="e">
            <v>#DIV/0!</v>
          </cell>
        </row>
        <row r="790">
          <cell r="A790">
            <v>203755601</v>
          </cell>
          <cell r="B790" t="str">
            <v>Хурмат момо</v>
          </cell>
          <cell r="C790">
            <v>0</v>
          </cell>
          <cell r="D790" t="str">
            <v>Хурмат момо</v>
          </cell>
          <cell r="E790">
            <v>630.9</v>
          </cell>
          <cell r="F790">
            <v>0</v>
          </cell>
          <cell r="G790">
            <v>0</v>
          </cell>
          <cell r="H790">
            <v>0</v>
          </cell>
          <cell r="I790">
            <v>0</v>
          </cell>
          <cell r="J790" t="e">
            <v>#DIV/0!</v>
          </cell>
        </row>
        <row r="791">
          <cell r="B791" t="str">
            <v>Мамасолиева Лола кайнар булок</v>
          </cell>
          <cell r="C791">
            <v>0</v>
          </cell>
          <cell r="D791" t="str">
            <v>Мамасолиева Лола кайнар булок</v>
          </cell>
          <cell r="E791">
            <v>0</v>
          </cell>
          <cell r="F791">
            <v>0</v>
          </cell>
          <cell r="G791">
            <v>0</v>
          </cell>
          <cell r="H791">
            <v>0</v>
          </cell>
          <cell r="I791">
            <v>0</v>
          </cell>
          <cell r="J791" t="e">
            <v>#DIV/0!</v>
          </cell>
        </row>
        <row r="792">
          <cell r="B792" t="str">
            <v>Ок шийпон Абдулатиф Темур</v>
          </cell>
          <cell r="C792">
            <v>0</v>
          </cell>
          <cell r="D792" t="str">
            <v>Ок шийпон Абдулатиф Темур</v>
          </cell>
          <cell r="E792">
            <v>0</v>
          </cell>
          <cell r="F792">
            <v>0</v>
          </cell>
          <cell r="G792">
            <v>0</v>
          </cell>
          <cell r="H792">
            <v>0</v>
          </cell>
          <cell r="I792">
            <v>0</v>
          </cell>
          <cell r="J792">
            <v>0</v>
          </cell>
        </row>
        <row r="793">
          <cell r="B793" t="str">
            <v>жами</v>
          </cell>
          <cell r="C793">
            <v>0</v>
          </cell>
          <cell r="D793" t="str">
            <v>жами</v>
          </cell>
          <cell r="E793">
            <v>0</v>
          </cell>
          <cell r="F793">
            <v>0</v>
          </cell>
          <cell r="G793">
            <v>0</v>
          </cell>
          <cell r="H793">
            <v>0</v>
          </cell>
          <cell r="I793">
            <v>0</v>
          </cell>
          <cell r="J793" t="e">
            <v>#DIV/0!</v>
          </cell>
        </row>
        <row r="794">
          <cell r="B794" t="str">
            <v>Баёт Эшмурод каримбек</v>
          </cell>
          <cell r="C794">
            <v>0</v>
          </cell>
          <cell r="D794" t="str">
            <v>Баёт Эшмурод каримбек</v>
          </cell>
          <cell r="E794">
            <v>0</v>
          </cell>
          <cell r="F794">
            <v>0</v>
          </cell>
          <cell r="G794">
            <v>0</v>
          </cell>
          <cell r="H794">
            <v>0</v>
          </cell>
          <cell r="I794">
            <v>0</v>
          </cell>
          <cell r="J794" t="e">
            <v>#DIV/0!</v>
          </cell>
        </row>
        <row r="795">
          <cell r="A795">
            <v>206168406</v>
          </cell>
          <cell r="B795" t="str">
            <v>Омон Нодиржон</v>
          </cell>
          <cell r="C795">
            <v>0</v>
          </cell>
          <cell r="D795">
            <v>0</v>
          </cell>
          <cell r="E795" t="str">
            <v/>
          </cell>
          <cell r="F795" t="str">
            <v>Омон Нодиржон</v>
          </cell>
          <cell r="G795">
            <v>0</v>
          </cell>
          <cell r="H795">
            <v>0</v>
          </cell>
          <cell r="I795">
            <v>0</v>
          </cell>
          <cell r="J795" t="e">
            <v>#DIV/0!</v>
          </cell>
        </row>
        <row r="796">
          <cell r="B796" t="str">
            <v>жами</v>
          </cell>
          <cell r="C796">
            <v>0</v>
          </cell>
          <cell r="D796" t="str">
            <v>жами</v>
          </cell>
          <cell r="E796">
            <v>0</v>
          </cell>
          <cell r="F796">
            <v>0</v>
          </cell>
          <cell r="G796">
            <v>0</v>
          </cell>
          <cell r="H796">
            <v>0</v>
          </cell>
          <cell r="I796">
            <v>0</v>
          </cell>
          <cell r="J796" t="e">
            <v>#DIV/0!</v>
          </cell>
        </row>
        <row r="797">
          <cell r="A797">
            <v>203630633</v>
          </cell>
          <cell r="B797" t="str">
            <v>Азаматжон</v>
          </cell>
          <cell r="C797">
            <v>0</v>
          </cell>
          <cell r="D797">
            <v>0</v>
          </cell>
          <cell r="E797">
            <v>0</v>
          </cell>
          <cell r="F797" t="str">
            <v>Азаматжон</v>
          </cell>
          <cell r="G797">
            <v>744.1</v>
          </cell>
          <cell r="H797">
            <v>0</v>
          </cell>
          <cell r="I797">
            <v>0</v>
          </cell>
          <cell r="J797" t="e">
            <v>#DIV/0!</v>
          </cell>
        </row>
        <row r="798">
          <cell r="B798" t="str">
            <v>Норбуви момо</v>
          </cell>
          <cell r="C798">
            <v>0</v>
          </cell>
          <cell r="D798" t="str">
            <v>Норбуви момо</v>
          </cell>
          <cell r="E798">
            <v>0</v>
          </cell>
          <cell r="F798">
            <v>0</v>
          </cell>
          <cell r="G798">
            <v>0</v>
          </cell>
          <cell r="H798">
            <v>0</v>
          </cell>
          <cell r="I798">
            <v>0</v>
          </cell>
          <cell r="J798" t="e">
            <v>#DIV/0!</v>
          </cell>
        </row>
        <row r="799">
          <cell r="B799" t="str">
            <v>Эркин</v>
          </cell>
          <cell r="C799">
            <v>0</v>
          </cell>
          <cell r="D799" t="str">
            <v>Эркин</v>
          </cell>
          <cell r="E799">
            <v>0</v>
          </cell>
          <cell r="F799">
            <v>0</v>
          </cell>
          <cell r="G799">
            <v>0</v>
          </cell>
          <cell r="H799">
            <v>0</v>
          </cell>
          <cell r="I799">
            <v>0</v>
          </cell>
          <cell r="J799" t="e">
            <v>#DIV/0!</v>
          </cell>
        </row>
        <row r="800">
          <cell r="B800" t="str">
            <v>Ок Шийпон</v>
          </cell>
          <cell r="C800">
            <v>0</v>
          </cell>
          <cell r="D800" t="str">
            <v>Ок Шийпон</v>
          </cell>
          <cell r="E800">
            <v>0</v>
          </cell>
          <cell r="F800">
            <v>0</v>
          </cell>
          <cell r="G800">
            <v>0</v>
          </cell>
          <cell r="H800">
            <v>0</v>
          </cell>
          <cell r="I800">
            <v>0</v>
          </cell>
          <cell r="J800" t="e">
            <v>#DIV/0!</v>
          </cell>
        </row>
        <row r="801">
          <cell r="B801" t="str">
            <v>жами</v>
          </cell>
          <cell r="C801">
            <v>0</v>
          </cell>
          <cell r="D801" t="str">
            <v>жами</v>
          </cell>
          <cell r="E801">
            <v>0</v>
          </cell>
          <cell r="F801">
            <v>0</v>
          </cell>
          <cell r="G801">
            <v>0</v>
          </cell>
          <cell r="H801">
            <v>0</v>
          </cell>
          <cell r="I801">
            <v>0</v>
          </cell>
          <cell r="J801" t="e">
            <v>#DIV/0!</v>
          </cell>
        </row>
        <row r="802">
          <cell r="A802">
            <v>202516742</v>
          </cell>
          <cell r="B802" t="str">
            <v>Давир бобо</v>
          </cell>
          <cell r="C802">
            <v>0</v>
          </cell>
          <cell r="D802">
            <v>0</v>
          </cell>
          <cell r="E802" t="str">
            <v/>
          </cell>
          <cell r="F802" t="str">
            <v>Давир бобо</v>
          </cell>
          <cell r="G802">
            <v>0</v>
          </cell>
          <cell r="H802">
            <v>0</v>
          </cell>
          <cell r="I802">
            <v>0</v>
          </cell>
          <cell r="J802" t="e">
            <v>#DIV/0!</v>
          </cell>
        </row>
        <row r="803">
          <cell r="B803" t="str">
            <v>Мамасидтк бобо</v>
          </cell>
          <cell r="C803">
            <v>0</v>
          </cell>
          <cell r="D803" t="str">
            <v>Мамасидтк бобо</v>
          </cell>
          <cell r="E803">
            <v>0</v>
          </cell>
          <cell r="F803">
            <v>0</v>
          </cell>
          <cell r="G803">
            <v>0</v>
          </cell>
          <cell r="H803">
            <v>0</v>
          </cell>
          <cell r="I803">
            <v>0</v>
          </cell>
          <cell r="J803" t="e">
            <v>#DIV/0!</v>
          </cell>
        </row>
        <row r="804">
          <cell r="B804" t="str">
            <v>Аслиддин Кулмуродов</v>
          </cell>
          <cell r="C804">
            <v>0</v>
          </cell>
          <cell r="D804" t="str">
            <v>Аслиддин Кулмуродов</v>
          </cell>
          <cell r="E804">
            <v>0</v>
          </cell>
          <cell r="F804">
            <v>0</v>
          </cell>
          <cell r="G804">
            <v>0</v>
          </cell>
          <cell r="H804">
            <v>0</v>
          </cell>
          <cell r="I804">
            <v>0</v>
          </cell>
          <cell r="J804" t="e">
            <v>#DIV/0!</v>
          </cell>
        </row>
        <row r="805">
          <cell r="B805" t="str">
            <v>Бурон Омон Офтодил тути</v>
          </cell>
          <cell r="C805">
            <v>0</v>
          </cell>
          <cell r="D805" t="str">
            <v>Бурон Омон Офтодил тути</v>
          </cell>
          <cell r="E805">
            <v>0</v>
          </cell>
          <cell r="F805">
            <v>0</v>
          </cell>
          <cell r="G805">
            <v>0</v>
          </cell>
          <cell r="H805">
            <v>0</v>
          </cell>
          <cell r="I805">
            <v>0</v>
          </cell>
          <cell r="J805" t="e">
            <v>#DIV/0!</v>
          </cell>
        </row>
        <row r="806">
          <cell r="B806" t="str">
            <v>жами</v>
          </cell>
          <cell r="C806">
            <v>0</v>
          </cell>
          <cell r="D806" t="str">
            <v>жами</v>
          </cell>
          <cell r="E806">
            <v>0</v>
          </cell>
          <cell r="F806">
            <v>0</v>
          </cell>
          <cell r="G806">
            <v>0</v>
          </cell>
          <cell r="H806">
            <v>0</v>
          </cell>
          <cell r="I806">
            <v>0</v>
          </cell>
          <cell r="J806" t="e">
            <v>#DIV/0!</v>
          </cell>
        </row>
        <row r="807">
          <cell r="A807">
            <v>300250045</v>
          </cell>
          <cell r="B807" t="str">
            <v>Бахриддин Сулоласи</v>
          </cell>
          <cell r="C807">
            <v>0</v>
          </cell>
          <cell r="D807">
            <v>0</v>
          </cell>
          <cell r="E807">
            <v>0</v>
          </cell>
          <cell r="F807" t="str">
            <v>Бахриддин Сулоласи</v>
          </cell>
          <cell r="G807">
            <v>4451.8</v>
          </cell>
          <cell r="H807">
            <v>124.1</v>
          </cell>
          <cell r="I807">
            <v>0</v>
          </cell>
          <cell r="J807" t="e">
            <v>#DIV/0!</v>
          </cell>
        </row>
        <row r="808">
          <cell r="A808">
            <v>300250100</v>
          </cell>
          <cell r="B808" t="str">
            <v>Байрамали Арсин</v>
          </cell>
          <cell r="C808">
            <v>0</v>
          </cell>
          <cell r="D808" t="str">
            <v>Байрамали Арсин</v>
          </cell>
          <cell r="E808">
            <v>124.1</v>
          </cell>
          <cell r="F808">
            <v>0</v>
          </cell>
          <cell r="G808">
            <v>0</v>
          </cell>
          <cell r="H808">
            <v>0</v>
          </cell>
          <cell r="I808">
            <v>0</v>
          </cell>
          <cell r="J808" t="e">
            <v>#DIV/0!</v>
          </cell>
        </row>
        <row r="809">
          <cell r="A809">
            <v>300250014</v>
          </cell>
          <cell r="B809" t="str">
            <v>Шерзод пахта даласи ф\х</v>
          </cell>
          <cell r="C809">
            <v>0</v>
          </cell>
          <cell r="D809" t="str">
            <v>Шерзод пахта даласи ф\х</v>
          </cell>
          <cell r="E809" t="str">
            <v/>
          </cell>
          <cell r="F809">
            <v>0</v>
          </cell>
          <cell r="G809">
            <v>0</v>
          </cell>
          <cell r="H809">
            <v>0</v>
          </cell>
          <cell r="I809">
            <v>0</v>
          </cell>
          <cell r="J809" t="e">
            <v>#DIV/0!</v>
          </cell>
        </row>
        <row r="810">
          <cell r="B810" t="str">
            <v>жами</v>
          </cell>
          <cell r="C810">
            <v>0</v>
          </cell>
          <cell r="D810" t="str">
            <v>жами</v>
          </cell>
          <cell r="E810">
            <v>0</v>
          </cell>
          <cell r="F810">
            <v>0</v>
          </cell>
          <cell r="G810">
            <v>0</v>
          </cell>
          <cell r="H810">
            <v>0</v>
          </cell>
          <cell r="I810">
            <v>0</v>
          </cell>
          <cell r="J810">
            <v>0</v>
          </cell>
        </row>
        <row r="811">
          <cell r="A811">
            <v>300321107</v>
          </cell>
          <cell r="B811" t="str">
            <v xml:space="preserve">Олтин  кумуш </v>
          </cell>
          <cell r="C811">
            <v>0</v>
          </cell>
          <cell r="D811">
            <v>0</v>
          </cell>
          <cell r="E811">
            <v>0</v>
          </cell>
          <cell r="F811" t="str">
            <v xml:space="preserve">Олтин  кумуш </v>
          </cell>
          <cell r="G811">
            <v>2951.9</v>
          </cell>
          <cell r="H811">
            <v>0</v>
          </cell>
          <cell r="I811">
            <v>0</v>
          </cell>
          <cell r="J811" t="e">
            <v>#DIV/0!</v>
          </cell>
        </row>
        <row r="812">
          <cell r="B812" t="str">
            <v>жами</v>
          </cell>
          <cell r="C812">
            <v>0</v>
          </cell>
          <cell r="D812" t="str">
            <v>6-лойиха</v>
          </cell>
          <cell r="E812">
            <v>0</v>
          </cell>
          <cell r="F812">
            <v>0</v>
          </cell>
          <cell r="G812">
            <v>0</v>
          </cell>
          <cell r="H812">
            <v>0</v>
          </cell>
          <cell r="I812">
            <v>0</v>
          </cell>
          <cell r="J812" t="e">
            <v>#DIV/0!</v>
          </cell>
        </row>
        <row r="813">
          <cell r="A813">
            <v>300240310</v>
          </cell>
          <cell r="B813" t="str">
            <v>Дилмурод Азизбек</v>
          </cell>
          <cell r="C813">
            <v>0</v>
          </cell>
          <cell r="D813">
            <v>0</v>
          </cell>
          <cell r="E813">
            <v>0</v>
          </cell>
          <cell r="F813" t="str">
            <v>Дилмурод Азизбек</v>
          </cell>
          <cell r="G813">
            <v>4532.3999999999996</v>
          </cell>
          <cell r="H813">
            <v>1120</v>
          </cell>
          <cell r="I813">
            <v>879.2</v>
          </cell>
          <cell r="J813" t="e">
            <v>#DIV/0!</v>
          </cell>
        </row>
        <row r="814">
          <cell r="A814">
            <v>300315294</v>
          </cell>
          <cell r="B814" t="str">
            <v>Эргашбек Тонг Файзи</v>
          </cell>
          <cell r="C814">
            <v>0</v>
          </cell>
          <cell r="D814" t="str">
            <v>Эргашбек Тонг Файзи</v>
          </cell>
          <cell r="E814">
            <v>1120</v>
          </cell>
          <cell r="F814">
            <v>0</v>
          </cell>
          <cell r="G814">
            <v>0</v>
          </cell>
          <cell r="H814">
            <v>0</v>
          </cell>
          <cell r="I814">
            <v>0</v>
          </cell>
          <cell r="J814" t="e">
            <v>#DIV/0!</v>
          </cell>
        </row>
        <row r="815">
          <cell r="B815" t="str">
            <v>жами</v>
          </cell>
          <cell r="C815">
            <v>0</v>
          </cell>
          <cell r="D815" t="str">
            <v>жами</v>
          </cell>
          <cell r="E815">
            <v>0</v>
          </cell>
          <cell r="F815">
            <v>0</v>
          </cell>
          <cell r="G815">
            <v>0</v>
          </cell>
          <cell r="H815">
            <v>0</v>
          </cell>
          <cell r="I815">
            <v>0</v>
          </cell>
          <cell r="J815" t="e">
            <v>#DIV/0!</v>
          </cell>
        </row>
        <row r="816">
          <cell r="A816">
            <v>300250021</v>
          </cell>
          <cell r="B816" t="str">
            <v xml:space="preserve">Алпомиш Бойсари </v>
          </cell>
          <cell r="C816">
            <v>0</v>
          </cell>
          <cell r="D816">
            <v>0</v>
          </cell>
          <cell r="E816">
            <v>0</v>
          </cell>
          <cell r="F816" t="str">
            <v xml:space="preserve">Алпомиш Бойсари </v>
          </cell>
          <cell r="G816">
            <v>9046.1</v>
          </cell>
          <cell r="H816">
            <v>3347.2999999999997</v>
          </cell>
          <cell r="I816">
            <v>2985.2</v>
          </cell>
          <cell r="J816">
            <v>78.5</v>
          </cell>
        </row>
        <row r="817">
          <cell r="A817">
            <v>300241104</v>
          </cell>
          <cell r="B817" t="str">
            <v>Равшанбек Журабек</v>
          </cell>
          <cell r="C817">
            <v>0</v>
          </cell>
          <cell r="D817" t="str">
            <v>Равшанбек Журабек</v>
          </cell>
          <cell r="E817">
            <v>2163.6999999999998</v>
          </cell>
          <cell r="F817">
            <v>0</v>
          </cell>
          <cell r="G817">
            <v>0</v>
          </cell>
          <cell r="H817">
            <v>0</v>
          </cell>
          <cell r="I817">
            <v>0</v>
          </cell>
          <cell r="J817" t="e">
            <v>#DIV/0!</v>
          </cell>
        </row>
        <row r="818">
          <cell r="A818">
            <v>300304450</v>
          </cell>
          <cell r="B818" t="str">
            <v>Шербек Шерзод</v>
          </cell>
          <cell r="C818">
            <v>0</v>
          </cell>
          <cell r="D818" t="str">
            <v>Шербек Шерзод</v>
          </cell>
          <cell r="E818">
            <v>1183.5999999999999</v>
          </cell>
          <cell r="F818">
            <v>0</v>
          </cell>
          <cell r="G818">
            <v>0</v>
          </cell>
          <cell r="H818">
            <v>0</v>
          </cell>
          <cell r="I818">
            <v>0</v>
          </cell>
          <cell r="J818" t="e">
            <v>#DIV/0!</v>
          </cell>
        </row>
        <row r="819">
          <cell r="B819" t="str">
            <v xml:space="preserve">Жасурбек </v>
          </cell>
          <cell r="C819">
            <v>0</v>
          </cell>
          <cell r="D819" t="str">
            <v xml:space="preserve">Жасурбек </v>
          </cell>
          <cell r="E819">
            <v>0</v>
          </cell>
          <cell r="F819">
            <v>0</v>
          </cell>
          <cell r="G819">
            <v>0</v>
          </cell>
          <cell r="H819">
            <v>0</v>
          </cell>
          <cell r="I819">
            <v>0</v>
          </cell>
          <cell r="J819">
            <v>89.182326053834444</v>
          </cell>
        </row>
        <row r="820">
          <cell r="B820" t="str">
            <v>жами</v>
          </cell>
          <cell r="C820">
            <v>0</v>
          </cell>
          <cell r="D820" t="str">
            <v>жами</v>
          </cell>
          <cell r="E820">
            <v>0</v>
          </cell>
          <cell r="F820">
            <v>0</v>
          </cell>
          <cell r="G820">
            <v>0</v>
          </cell>
          <cell r="H820">
            <v>0</v>
          </cell>
          <cell r="I820">
            <v>0</v>
          </cell>
          <cell r="J820" t="e">
            <v>#DIV/0!</v>
          </cell>
        </row>
        <row r="821">
          <cell r="A821">
            <v>300240517</v>
          </cell>
          <cell r="B821" t="str">
            <v>Сафаров Бахром</v>
          </cell>
          <cell r="C821">
            <v>0</v>
          </cell>
          <cell r="D821">
            <v>0</v>
          </cell>
          <cell r="E821">
            <v>0</v>
          </cell>
          <cell r="F821" t="str">
            <v>Сафаров Бахром</v>
          </cell>
          <cell r="G821">
            <v>6894.4</v>
          </cell>
          <cell r="H821">
            <v>352.9</v>
          </cell>
          <cell r="I821">
            <v>0</v>
          </cell>
          <cell r="J821" t="e">
            <v>#DIV/0!</v>
          </cell>
        </row>
        <row r="822">
          <cell r="A822">
            <v>300249812</v>
          </cell>
          <cell r="B822" t="str">
            <v>Дусанбек сулоласи</v>
          </cell>
          <cell r="C822">
            <v>0</v>
          </cell>
          <cell r="D822" t="str">
            <v>Дусанбек сулоласи</v>
          </cell>
          <cell r="E822">
            <v>350.6</v>
          </cell>
          <cell r="F822">
            <v>0</v>
          </cell>
          <cell r="G822">
            <v>0</v>
          </cell>
          <cell r="H822">
            <v>0</v>
          </cell>
          <cell r="I822">
            <v>0</v>
          </cell>
          <cell r="J822" t="e">
            <v>#DIV/0!</v>
          </cell>
        </row>
        <row r="823">
          <cell r="A823">
            <v>300240460</v>
          </cell>
          <cell r="B823" t="str">
            <v>Орифжон Олимжон</v>
          </cell>
          <cell r="C823">
            <v>0</v>
          </cell>
          <cell r="D823" t="str">
            <v>Орифжон Олимжон</v>
          </cell>
          <cell r="E823" t="str">
            <v/>
          </cell>
          <cell r="F823">
            <v>0</v>
          </cell>
          <cell r="G823">
            <v>0</v>
          </cell>
          <cell r="H823">
            <v>0</v>
          </cell>
          <cell r="I823">
            <v>0</v>
          </cell>
          <cell r="J823" t="e">
            <v>#DIV/0!</v>
          </cell>
        </row>
        <row r="824">
          <cell r="A824">
            <v>300254823</v>
          </cell>
          <cell r="B824" t="str">
            <v>Сафаров Илхом Дилдор</v>
          </cell>
          <cell r="C824">
            <v>0</v>
          </cell>
          <cell r="D824" t="str">
            <v>Сафаров Илхом Дилдор</v>
          </cell>
          <cell r="E824">
            <v>2.2999999999999998</v>
          </cell>
          <cell r="F824">
            <v>0</v>
          </cell>
          <cell r="G824">
            <v>0</v>
          </cell>
          <cell r="H824">
            <v>0</v>
          </cell>
          <cell r="I824">
            <v>0</v>
          </cell>
          <cell r="J824">
            <v>0</v>
          </cell>
        </row>
        <row r="825">
          <cell r="B825" t="str">
            <v>жами</v>
          </cell>
          <cell r="C825">
            <v>0</v>
          </cell>
          <cell r="D825" t="str">
            <v>жами</v>
          </cell>
          <cell r="E825">
            <v>0</v>
          </cell>
          <cell r="F825">
            <v>0</v>
          </cell>
          <cell r="G825">
            <v>0</v>
          </cell>
          <cell r="H825">
            <v>0</v>
          </cell>
          <cell r="I825">
            <v>0</v>
          </cell>
          <cell r="J825" t="e">
            <v>#DIV/0!</v>
          </cell>
        </row>
        <row r="826">
          <cell r="A826">
            <v>300240864</v>
          </cell>
          <cell r="B826" t="str">
            <v>Толмасобод</v>
          </cell>
          <cell r="C826">
            <v>0</v>
          </cell>
          <cell r="D826" t="str">
            <v>Толмасобод</v>
          </cell>
          <cell r="E826">
            <v>1383.2</v>
          </cell>
          <cell r="F826">
            <v>0</v>
          </cell>
          <cell r="G826">
            <v>5650</v>
          </cell>
          <cell r="H826">
            <v>1956.9</v>
          </cell>
          <cell r="I826">
            <v>1836.3</v>
          </cell>
          <cell r="J826" t="e">
            <v>#DIV/0!</v>
          </cell>
        </row>
        <row r="827">
          <cell r="A827">
            <v>300240366</v>
          </cell>
          <cell r="B827" t="str">
            <v>Анвар Юлдуз</v>
          </cell>
          <cell r="C827">
            <v>0</v>
          </cell>
          <cell r="D827" t="str">
            <v>Анвар Юлдуз</v>
          </cell>
          <cell r="E827">
            <v>568</v>
          </cell>
          <cell r="F827">
            <v>0</v>
          </cell>
          <cell r="G827">
            <v>0</v>
          </cell>
          <cell r="H827">
            <v>0</v>
          </cell>
          <cell r="I827">
            <v>0</v>
          </cell>
          <cell r="J827" t="e">
            <v>#DIV/0!</v>
          </cell>
        </row>
        <row r="828">
          <cell r="A828">
            <v>300240857</v>
          </cell>
          <cell r="B828" t="str">
            <v>Жасур ватанпарвар</v>
          </cell>
          <cell r="C828">
            <v>0</v>
          </cell>
          <cell r="D828" t="str">
            <v>Жасур ватанпарвар</v>
          </cell>
          <cell r="E828">
            <v>5.7</v>
          </cell>
          <cell r="F828">
            <v>0</v>
          </cell>
          <cell r="G828">
            <v>0</v>
          </cell>
          <cell r="H828">
            <v>0</v>
          </cell>
          <cell r="I828">
            <v>0</v>
          </cell>
          <cell r="J828" t="e">
            <v>#DIV/0!</v>
          </cell>
        </row>
        <row r="829">
          <cell r="A829">
            <v>300241135</v>
          </cell>
          <cell r="B829" t="str">
            <v>Нормуродов Уролбек</v>
          </cell>
          <cell r="C829">
            <v>0</v>
          </cell>
          <cell r="D829">
            <v>0</v>
          </cell>
          <cell r="E829">
            <v>0</v>
          </cell>
          <cell r="F829" t="str">
            <v>Нормуродов Уролбек</v>
          </cell>
          <cell r="G829">
            <v>0</v>
          </cell>
          <cell r="H829">
            <v>0</v>
          </cell>
          <cell r="I829">
            <v>0</v>
          </cell>
          <cell r="J829">
            <v>93.837191476314572</v>
          </cell>
        </row>
        <row r="830">
          <cell r="B830" t="str">
            <v>жами</v>
          </cell>
          <cell r="C830">
            <v>0</v>
          </cell>
          <cell r="D830" t="str">
            <v>жами</v>
          </cell>
          <cell r="E830">
            <v>0</v>
          </cell>
          <cell r="F830">
            <v>0</v>
          </cell>
          <cell r="G830">
            <v>0</v>
          </cell>
          <cell r="H830">
            <v>0</v>
          </cell>
          <cell r="I830">
            <v>0</v>
          </cell>
          <cell r="J830" t="e">
            <v>#DIV/0!</v>
          </cell>
        </row>
        <row r="831">
          <cell r="A831">
            <v>300250267</v>
          </cell>
          <cell r="B831" t="str">
            <v>Мингли Элим</v>
          </cell>
          <cell r="C831">
            <v>0</v>
          </cell>
          <cell r="D831">
            <v>0</v>
          </cell>
          <cell r="E831">
            <v>0</v>
          </cell>
          <cell r="F831" t="str">
            <v>Мингли Элим</v>
          </cell>
          <cell r="G831">
            <v>18969.599999999999</v>
          </cell>
          <cell r="H831">
            <v>6568.5</v>
          </cell>
          <cell r="I831">
            <v>4789.2</v>
          </cell>
          <cell r="J831" t="e">
            <v>#DIV/0!</v>
          </cell>
        </row>
        <row r="832">
          <cell r="B832" t="str">
            <v>Бектош</v>
          </cell>
          <cell r="C832">
            <v>0</v>
          </cell>
          <cell r="D832" t="str">
            <v xml:space="preserve">Бектош </v>
          </cell>
          <cell r="E832">
            <v>0</v>
          </cell>
          <cell r="F832">
            <v>0</v>
          </cell>
          <cell r="G832">
            <v>0</v>
          </cell>
          <cell r="H832">
            <v>0</v>
          </cell>
          <cell r="I832">
            <v>0</v>
          </cell>
          <cell r="J832" t="e">
            <v>#DIV/0!</v>
          </cell>
        </row>
        <row r="833">
          <cell r="A833">
            <v>300240889</v>
          </cell>
          <cell r="B833" t="str">
            <v>Хамзахон Хуршиджон</v>
          </cell>
          <cell r="C833">
            <v>0</v>
          </cell>
          <cell r="D833" t="str">
            <v>Хамзахон Хуршиджон (тугатилган)</v>
          </cell>
          <cell r="E833">
            <v>859.5</v>
          </cell>
          <cell r="F833">
            <v>0</v>
          </cell>
          <cell r="G833">
            <v>0</v>
          </cell>
          <cell r="H833">
            <v>0</v>
          </cell>
          <cell r="I833">
            <v>0</v>
          </cell>
          <cell r="J833" t="e">
            <v>#DIV/0!</v>
          </cell>
        </row>
        <row r="834">
          <cell r="A834">
            <v>300240398</v>
          </cell>
          <cell r="B834" t="str">
            <v>Авазбек аббос Байрамали</v>
          </cell>
          <cell r="C834">
            <v>0</v>
          </cell>
          <cell r="D834" t="str">
            <v>Авазбек аббос Байрамали</v>
          </cell>
          <cell r="E834">
            <v>1737.5</v>
          </cell>
          <cell r="F834">
            <v>0</v>
          </cell>
          <cell r="G834">
            <v>0</v>
          </cell>
          <cell r="H834">
            <v>0</v>
          </cell>
          <cell r="I834">
            <v>0</v>
          </cell>
          <cell r="J834">
            <v>72.911623658369493</v>
          </cell>
        </row>
        <row r="835">
          <cell r="A835">
            <v>300269012</v>
          </cell>
          <cell r="B835" t="str">
            <v xml:space="preserve">давлатбек  </v>
          </cell>
          <cell r="C835">
            <v>0</v>
          </cell>
          <cell r="D835" t="str">
            <v>давлатбек   (тугатилган)</v>
          </cell>
          <cell r="E835">
            <v>983.9</v>
          </cell>
          <cell r="F835">
            <v>0</v>
          </cell>
          <cell r="G835">
            <v>0</v>
          </cell>
          <cell r="H835">
            <v>0</v>
          </cell>
          <cell r="I835">
            <v>0</v>
          </cell>
          <cell r="J835" t="e">
            <v>#DIV/0!</v>
          </cell>
        </row>
        <row r="836">
          <cell r="A836">
            <v>300240327</v>
          </cell>
          <cell r="B836" t="str">
            <v>Хайит палвон</v>
          </cell>
          <cell r="C836">
            <v>0</v>
          </cell>
          <cell r="D836" t="str">
            <v>Хайит палвон</v>
          </cell>
          <cell r="E836">
            <v>1767.5</v>
          </cell>
          <cell r="F836">
            <v>0</v>
          </cell>
          <cell r="G836">
            <v>0</v>
          </cell>
          <cell r="H836">
            <v>0</v>
          </cell>
          <cell r="I836">
            <v>0</v>
          </cell>
          <cell r="J836" t="e">
            <v>#DIV/0!</v>
          </cell>
        </row>
        <row r="837">
          <cell r="A837">
            <v>300250171</v>
          </cell>
          <cell r="B837" t="str">
            <v>Шохрух Даврон Чули</v>
          </cell>
          <cell r="C837">
            <v>0</v>
          </cell>
          <cell r="D837" t="str">
            <v>Шохрух Даврон Чули</v>
          </cell>
          <cell r="E837">
            <v>917</v>
          </cell>
          <cell r="F837">
            <v>0</v>
          </cell>
          <cell r="G837">
            <v>0</v>
          </cell>
          <cell r="H837">
            <v>0</v>
          </cell>
          <cell r="I837">
            <v>0</v>
          </cell>
          <cell r="J837" t="e">
            <v>#DIV/0!</v>
          </cell>
        </row>
        <row r="838">
          <cell r="A838">
            <v>300240500</v>
          </cell>
          <cell r="B838" t="str">
            <v>Авазов Эргаш Санжар</v>
          </cell>
          <cell r="C838">
            <v>0</v>
          </cell>
          <cell r="D838" t="str">
            <v>Авазов Эргаш Санжар</v>
          </cell>
          <cell r="E838">
            <v>303.10000000000002</v>
          </cell>
          <cell r="F838">
            <v>0</v>
          </cell>
          <cell r="G838">
            <v>0</v>
          </cell>
          <cell r="H838">
            <v>0</v>
          </cell>
          <cell r="I838">
            <v>0</v>
          </cell>
          <cell r="J838" t="e">
            <v>#DIV/0!</v>
          </cell>
        </row>
        <row r="839">
          <cell r="B839" t="str">
            <v>жами</v>
          </cell>
          <cell r="C839">
            <v>0</v>
          </cell>
          <cell r="D839" t="str">
            <v>жами</v>
          </cell>
          <cell r="E839">
            <v>0</v>
          </cell>
          <cell r="F839">
            <v>0</v>
          </cell>
          <cell r="G839">
            <v>0</v>
          </cell>
          <cell r="H839">
            <v>0</v>
          </cell>
          <cell r="I839">
            <v>0</v>
          </cell>
          <cell r="J839" t="e">
            <v>#DIV/0!</v>
          </cell>
        </row>
        <row r="840">
          <cell r="A840">
            <v>300235553</v>
          </cell>
          <cell r="B840" t="str">
            <v>Авазов Козок</v>
          </cell>
          <cell r="C840">
            <v>0</v>
          </cell>
          <cell r="D840">
            <v>0</v>
          </cell>
          <cell r="E840">
            <v>0</v>
          </cell>
          <cell r="F840" t="str">
            <v>Авазов Козок</v>
          </cell>
          <cell r="G840">
            <v>4751.3999999999996</v>
          </cell>
          <cell r="H840">
            <v>341.8</v>
          </cell>
          <cell r="I840">
            <v>0</v>
          </cell>
          <cell r="J840" t="e">
            <v>#DIV/0!</v>
          </cell>
        </row>
        <row r="841">
          <cell r="A841">
            <v>300249155</v>
          </cell>
          <cell r="B841" t="str">
            <v>Олимжон Журабек</v>
          </cell>
          <cell r="C841">
            <v>0</v>
          </cell>
          <cell r="D841" t="str">
            <v>Олимжон Журабек</v>
          </cell>
          <cell r="E841" t="str">
            <v/>
          </cell>
          <cell r="F841">
            <v>0</v>
          </cell>
          <cell r="G841">
            <v>0</v>
          </cell>
          <cell r="H841">
            <v>0</v>
          </cell>
          <cell r="I841">
            <v>0</v>
          </cell>
          <cell r="J841" t="e">
            <v>#DIV/0!</v>
          </cell>
        </row>
        <row r="842">
          <cell r="B842" t="str">
            <v>Исломбек илёс Жамшид</v>
          </cell>
          <cell r="C842">
            <v>0</v>
          </cell>
          <cell r="D842" t="str">
            <v>Исломбек илёс Жамшид</v>
          </cell>
          <cell r="E842">
            <v>0</v>
          </cell>
          <cell r="F842">
            <v>0</v>
          </cell>
          <cell r="G842">
            <v>0</v>
          </cell>
          <cell r="H842">
            <v>0</v>
          </cell>
          <cell r="I842">
            <v>0</v>
          </cell>
          <cell r="J842" t="e">
            <v>#DIV/0!</v>
          </cell>
        </row>
        <row r="843">
          <cell r="A843">
            <v>300235560</v>
          </cell>
          <cell r="B843" t="str">
            <v>Оловхон Хидоят</v>
          </cell>
          <cell r="C843">
            <v>0</v>
          </cell>
          <cell r="D843" t="str">
            <v>Оловхон Хидоят</v>
          </cell>
          <cell r="E843">
            <v>341.8</v>
          </cell>
          <cell r="F843">
            <v>0</v>
          </cell>
          <cell r="G843">
            <v>0</v>
          </cell>
          <cell r="H843">
            <v>0</v>
          </cell>
          <cell r="I843">
            <v>0</v>
          </cell>
          <cell r="J843">
            <v>0</v>
          </cell>
        </row>
        <row r="844">
          <cell r="B844" t="str">
            <v>жами</v>
          </cell>
          <cell r="C844">
            <v>0</v>
          </cell>
          <cell r="D844" t="str">
            <v>жами</v>
          </cell>
          <cell r="E844">
            <v>0</v>
          </cell>
          <cell r="F844">
            <v>0</v>
          </cell>
          <cell r="G844">
            <v>0</v>
          </cell>
          <cell r="H844">
            <v>0</v>
          </cell>
          <cell r="I844">
            <v>0</v>
          </cell>
          <cell r="J844" t="e">
            <v>#DIV/0!</v>
          </cell>
        </row>
        <row r="845">
          <cell r="A845">
            <v>300240872</v>
          </cell>
          <cell r="B845" t="str">
            <v>Зулайхо Адиба</v>
          </cell>
          <cell r="C845">
            <v>0</v>
          </cell>
          <cell r="D845">
            <v>0</v>
          </cell>
          <cell r="E845">
            <v>0</v>
          </cell>
          <cell r="F845" t="str">
            <v>Зулайхо Адиба</v>
          </cell>
          <cell r="G845">
            <v>1917.2</v>
          </cell>
          <cell r="H845">
            <v>1130.5999999999999</v>
          </cell>
          <cell r="I845">
            <v>670.5</v>
          </cell>
          <cell r="J845" t="e">
            <v>#DIV/0!</v>
          </cell>
        </row>
        <row r="846">
          <cell r="A846">
            <v>300249851</v>
          </cell>
          <cell r="B846" t="str">
            <v>Шамсиддинхон Эргашхон</v>
          </cell>
          <cell r="C846">
            <v>0</v>
          </cell>
          <cell r="D846" t="str">
            <v>Шамсиддинхон Эргашхон</v>
          </cell>
          <cell r="E846">
            <v>1130.5999999999999</v>
          </cell>
          <cell r="F846">
            <v>0</v>
          </cell>
          <cell r="G846">
            <v>0</v>
          </cell>
          <cell r="H846">
            <v>0</v>
          </cell>
          <cell r="I846">
            <v>0</v>
          </cell>
          <cell r="J846" t="e">
            <v>#DIV/0!</v>
          </cell>
        </row>
        <row r="847">
          <cell r="B847" t="str">
            <v>Оловхон Хидоят</v>
          </cell>
          <cell r="C847">
            <v>0</v>
          </cell>
          <cell r="D847" t="str">
            <v>Оловхон Хидоят</v>
          </cell>
          <cell r="E847">
            <v>0</v>
          </cell>
          <cell r="F847">
            <v>0</v>
          </cell>
          <cell r="G847">
            <v>0</v>
          </cell>
          <cell r="H847">
            <v>0</v>
          </cell>
          <cell r="I847">
            <v>0</v>
          </cell>
          <cell r="J847" t="e">
            <v>#DIV/0!</v>
          </cell>
        </row>
        <row r="848">
          <cell r="B848" t="str">
            <v>жами</v>
          </cell>
          <cell r="C848">
            <v>0</v>
          </cell>
          <cell r="D848" t="str">
            <v>жами</v>
          </cell>
          <cell r="E848">
            <v>0</v>
          </cell>
          <cell r="F848">
            <v>0</v>
          </cell>
          <cell r="G848">
            <v>0</v>
          </cell>
          <cell r="H848">
            <v>0</v>
          </cell>
          <cell r="I848">
            <v>0</v>
          </cell>
          <cell r="J848">
            <v>59.304793914735541</v>
          </cell>
        </row>
        <row r="849">
          <cell r="A849">
            <v>300241150</v>
          </cell>
          <cell r="B849" t="str">
            <v>Раим Нортош</v>
          </cell>
          <cell r="C849">
            <v>0</v>
          </cell>
          <cell r="D849" t="str">
            <v>Раим Нортош</v>
          </cell>
          <cell r="E849">
            <v>1914.3</v>
          </cell>
          <cell r="F849">
            <v>0</v>
          </cell>
          <cell r="G849">
            <v>9392.2999999999993</v>
          </cell>
          <cell r="H849">
            <v>3675.1</v>
          </cell>
          <cell r="I849">
            <v>2885.1</v>
          </cell>
          <cell r="J849" t="e">
            <v>#DIV/0!</v>
          </cell>
        </row>
        <row r="850">
          <cell r="A850">
            <v>300250243</v>
          </cell>
          <cell r="B850" t="str">
            <v>Бердиёров Бахром</v>
          </cell>
          <cell r="C850">
            <v>0</v>
          </cell>
          <cell r="D850" t="str">
            <v>Бердиёров Бахром</v>
          </cell>
          <cell r="E850">
            <v>782.9</v>
          </cell>
          <cell r="F850">
            <v>0</v>
          </cell>
          <cell r="G850">
            <v>0</v>
          </cell>
          <cell r="H850">
            <v>0</v>
          </cell>
          <cell r="I850">
            <v>0</v>
          </cell>
          <cell r="J850" t="e">
            <v>#DIV/0!</v>
          </cell>
        </row>
        <row r="851">
          <cell r="A851">
            <v>300250195</v>
          </cell>
          <cell r="B851" t="str">
            <v>Ражаб Манзура</v>
          </cell>
          <cell r="C851">
            <v>0</v>
          </cell>
          <cell r="D851" t="str">
            <v>Ражаб Манзура</v>
          </cell>
          <cell r="E851">
            <v>977.9</v>
          </cell>
          <cell r="F851">
            <v>0</v>
          </cell>
          <cell r="G851">
            <v>0</v>
          </cell>
          <cell r="H851">
            <v>0</v>
          </cell>
          <cell r="I851">
            <v>0</v>
          </cell>
          <cell r="J851" t="e">
            <v>#DIV/0!</v>
          </cell>
        </row>
        <row r="852">
          <cell r="A852">
            <v>300827654</v>
          </cell>
          <cell r="B852" t="str">
            <v>Жахонгир Элик боши</v>
          </cell>
          <cell r="C852">
            <v>0</v>
          </cell>
          <cell r="D852">
            <v>0</v>
          </cell>
          <cell r="E852">
            <v>0</v>
          </cell>
          <cell r="F852" t="str">
            <v>Жахонгир Элик боши</v>
          </cell>
          <cell r="G852">
            <v>0</v>
          </cell>
          <cell r="H852">
            <v>0</v>
          </cell>
          <cell r="I852">
            <v>0</v>
          </cell>
          <cell r="J852">
            <v>78.503986286087454</v>
          </cell>
        </row>
        <row r="853">
          <cell r="B853" t="str">
            <v>жами</v>
          </cell>
          <cell r="C853">
            <v>0</v>
          </cell>
          <cell r="D853">
            <v>0</v>
          </cell>
          <cell r="E853">
            <v>0</v>
          </cell>
          <cell r="F853">
            <v>0</v>
          </cell>
          <cell r="G853">
            <v>0</v>
          </cell>
          <cell r="H853">
            <v>0</v>
          </cell>
          <cell r="I853">
            <v>0</v>
          </cell>
          <cell r="J853" t="e">
            <v>#DIV/0!</v>
          </cell>
        </row>
        <row r="854">
          <cell r="A854">
            <v>300235584</v>
          </cell>
          <cell r="B854" t="str">
            <v>Шохижахон карсак</v>
          </cell>
          <cell r="C854">
            <v>0</v>
          </cell>
          <cell r="D854">
            <v>0</v>
          </cell>
          <cell r="E854">
            <v>0</v>
          </cell>
          <cell r="F854" t="str">
            <v>Шохижахон карсак</v>
          </cell>
          <cell r="G854">
            <v>15977.8</v>
          </cell>
          <cell r="H854">
            <v>918.2</v>
          </cell>
          <cell r="I854">
            <v>486.1</v>
          </cell>
          <cell r="J854" t="e">
            <v>#DIV/0!</v>
          </cell>
        </row>
        <row r="855">
          <cell r="A855">
            <v>300269036</v>
          </cell>
          <cell r="B855" t="str">
            <v>Сафаров Шахзода</v>
          </cell>
          <cell r="C855">
            <v>0</v>
          </cell>
          <cell r="D855" t="str">
            <v>Сафаров Шахзода</v>
          </cell>
          <cell r="E855">
            <v>918.2</v>
          </cell>
          <cell r="F855">
            <v>0</v>
          </cell>
          <cell r="G855">
            <v>0</v>
          </cell>
          <cell r="H855">
            <v>0</v>
          </cell>
          <cell r="I855">
            <v>0</v>
          </cell>
          <cell r="J855" t="e">
            <v>#DIV/0!</v>
          </cell>
        </row>
        <row r="856">
          <cell r="A856">
            <v>300250322</v>
          </cell>
          <cell r="B856" t="str">
            <v>Абдурахмон Рохила</v>
          </cell>
          <cell r="C856">
            <v>0</v>
          </cell>
          <cell r="D856" t="str">
            <v>Абдурахмон Рохила</v>
          </cell>
          <cell r="E856" t="str">
            <v/>
          </cell>
          <cell r="F856">
            <v>0</v>
          </cell>
          <cell r="G856">
            <v>0</v>
          </cell>
          <cell r="H856">
            <v>0</v>
          </cell>
          <cell r="I856">
            <v>0</v>
          </cell>
          <cell r="J856" t="e">
            <v>#DIV/0!</v>
          </cell>
        </row>
        <row r="857">
          <cell r="B857" t="str">
            <v>жами</v>
          </cell>
          <cell r="C857">
            <v>0</v>
          </cell>
          <cell r="D857" t="str">
            <v>жами</v>
          </cell>
          <cell r="E857">
            <v>0</v>
          </cell>
          <cell r="F857">
            <v>0</v>
          </cell>
          <cell r="G857">
            <v>0</v>
          </cell>
          <cell r="H857">
            <v>0</v>
          </cell>
          <cell r="I857">
            <v>0</v>
          </cell>
          <cell r="J857">
            <v>52.940535830973644</v>
          </cell>
        </row>
        <row r="858">
          <cell r="A858">
            <v>202627374</v>
          </cell>
          <cell r="B858" t="str">
            <v>Дустлик</v>
          </cell>
          <cell r="C858">
            <v>0</v>
          </cell>
          <cell r="D858">
            <v>0</v>
          </cell>
          <cell r="E858">
            <v>0</v>
          </cell>
          <cell r="F858" t="str">
            <v>Дустлик</v>
          </cell>
          <cell r="G858">
            <v>5315.7</v>
          </cell>
          <cell r="H858">
            <v>341.7</v>
          </cell>
          <cell r="I858">
            <v>268.3</v>
          </cell>
          <cell r="J858" t="e">
            <v>#DIV/0!</v>
          </cell>
        </row>
        <row r="859">
          <cell r="A859">
            <v>300235560</v>
          </cell>
          <cell r="B859" t="str">
            <v>Оловхон Хидоят</v>
          </cell>
          <cell r="C859">
            <v>0</v>
          </cell>
          <cell r="D859" t="str">
            <v>Оловхон Хидоят</v>
          </cell>
          <cell r="E859">
            <v>341.7</v>
          </cell>
          <cell r="F859">
            <v>0</v>
          </cell>
          <cell r="G859">
            <v>0</v>
          </cell>
          <cell r="H859">
            <v>0</v>
          </cell>
          <cell r="I859">
            <v>0</v>
          </cell>
          <cell r="J859" t="e">
            <v>#DIV/0!</v>
          </cell>
        </row>
        <row r="860">
          <cell r="B860" t="str">
            <v>жами</v>
          </cell>
          <cell r="C860">
            <v>0</v>
          </cell>
          <cell r="D860" t="str">
            <v>жами</v>
          </cell>
          <cell r="E860">
            <v>0</v>
          </cell>
          <cell r="F860">
            <v>0</v>
          </cell>
          <cell r="G860">
            <v>0</v>
          </cell>
          <cell r="H860">
            <v>0</v>
          </cell>
          <cell r="I860">
            <v>0</v>
          </cell>
          <cell r="J860" t="e">
            <v>#DIV/0!</v>
          </cell>
        </row>
        <row r="861">
          <cell r="A861">
            <v>300249187</v>
          </cell>
          <cell r="B861" t="str">
            <v>Махмуджон Ж______</v>
          </cell>
          <cell r="C861">
            <v>0</v>
          </cell>
          <cell r="D861" t="str">
            <v>Махмуджон Ж______</v>
          </cell>
          <cell r="E861">
            <v>784.7</v>
          </cell>
          <cell r="F861">
            <v>0</v>
          </cell>
          <cell r="G861">
            <v>3782.2</v>
          </cell>
          <cell r="H861">
            <v>2373.5</v>
          </cell>
          <cell r="I861">
            <v>795.3</v>
          </cell>
          <cell r="J861">
            <v>78.519168861574485</v>
          </cell>
        </row>
        <row r="862">
          <cell r="A862">
            <v>300254561</v>
          </cell>
          <cell r="B862" t="str">
            <v>Турсунов Эркин Рузбаев</v>
          </cell>
          <cell r="C862">
            <v>0</v>
          </cell>
          <cell r="D862" t="str">
            <v>Турсунов Эркин Рузбаев</v>
          </cell>
          <cell r="E862">
            <v>1588.8</v>
          </cell>
          <cell r="F862">
            <v>0</v>
          </cell>
          <cell r="G862">
            <v>0</v>
          </cell>
          <cell r="H862">
            <v>0</v>
          </cell>
          <cell r="I862">
            <v>0</v>
          </cell>
          <cell r="J862" t="e">
            <v>#DIV/0!</v>
          </cell>
        </row>
        <row r="863">
          <cell r="A863">
            <v>300240484</v>
          </cell>
          <cell r="B863" t="str">
            <v>Фарход Нурбек</v>
          </cell>
          <cell r="C863">
            <v>0</v>
          </cell>
          <cell r="D863">
            <v>0</v>
          </cell>
          <cell r="E863">
            <v>0</v>
          </cell>
          <cell r="F863" t="str">
            <v>Фарход Нурбек</v>
          </cell>
          <cell r="G863">
            <v>0</v>
          </cell>
          <cell r="H863">
            <v>0</v>
          </cell>
          <cell r="I863">
            <v>0</v>
          </cell>
          <cell r="J863" t="e">
            <v>#DIV/0!</v>
          </cell>
        </row>
        <row r="864">
          <cell r="A864">
            <v>300240896</v>
          </cell>
          <cell r="B864" t="str">
            <v>Тохир Зухра</v>
          </cell>
          <cell r="C864">
            <v>0</v>
          </cell>
          <cell r="D864" t="str">
            <v>Тохир Зухра</v>
          </cell>
          <cell r="E864" t="str">
            <v/>
          </cell>
          <cell r="F864">
            <v>0</v>
          </cell>
          <cell r="G864">
            <v>0</v>
          </cell>
          <cell r="H864">
            <v>0</v>
          </cell>
          <cell r="I864">
            <v>0</v>
          </cell>
          <cell r="J864">
            <v>33.507478407415206</v>
          </cell>
        </row>
        <row r="865">
          <cell r="B865" t="str">
            <v>жами</v>
          </cell>
          <cell r="C865">
            <v>0</v>
          </cell>
          <cell r="D865" t="str">
            <v>жами</v>
          </cell>
          <cell r="E865">
            <v>0</v>
          </cell>
          <cell r="F865">
            <v>0</v>
          </cell>
          <cell r="G865">
            <v>0</v>
          </cell>
          <cell r="H865">
            <v>0</v>
          </cell>
          <cell r="I865">
            <v>0</v>
          </cell>
          <cell r="J865" t="e">
            <v>#DIV/0!</v>
          </cell>
        </row>
        <row r="866">
          <cell r="A866">
            <v>203595265</v>
          </cell>
          <cell r="B866" t="str">
            <v xml:space="preserve">Худойберди бобо </v>
          </cell>
          <cell r="C866">
            <v>0</v>
          </cell>
          <cell r="D866">
            <v>0</v>
          </cell>
          <cell r="E866">
            <v>0</v>
          </cell>
          <cell r="F866" t="str">
            <v xml:space="preserve">Худойберди бобо </v>
          </cell>
          <cell r="G866">
            <v>9058</v>
          </cell>
          <cell r="H866">
            <v>5146.1999999999989</v>
          </cell>
          <cell r="I866">
            <v>4040.1</v>
          </cell>
          <cell r="J866" t="e">
            <v>#DIV/0!</v>
          </cell>
        </row>
        <row r="867">
          <cell r="A867">
            <v>300249614</v>
          </cell>
          <cell r="B867" t="str">
            <v>Комил Инсон</v>
          </cell>
          <cell r="C867">
            <v>0</v>
          </cell>
          <cell r="D867" t="str">
            <v>Комил Инсон</v>
          </cell>
          <cell r="E867">
            <v>1915.6</v>
          </cell>
          <cell r="F867">
            <v>0</v>
          </cell>
          <cell r="G867">
            <v>0</v>
          </cell>
          <cell r="H867">
            <v>0</v>
          </cell>
          <cell r="I867">
            <v>0</v>
          </cell>
          <cell r="J867" t="e">
            <v>#DIV/0!</v>
          </cell>
        </row>
        <row r="868">
          <cell r="A868">
            <v>300249639</v>
          </cell>
          <cell r="B868" t="str">
            <v>Гузал Сабрина</v>
          </cell>
          <cell r="C868">
            <v>0</v>
          </cell>
          <cell r="D868" t="str">
            <v>Гузал Сабрина</v>
          </cell>
          <cell r="E868">
            <v>2268.6999999999998</v>
          </cell>
          <cell r="F868">
            <v>0</v>
          </cell>
          <cell r="G868">
            <v>0</v>
          </cell>
          <cell r="H868">
            <v>0</v>
          </cell>
          <cell r="I868">
            <v>0</v>
          </cell>
          <cell r="J868" t="e">
            <v>#DIV/0!</v>
          </cell>
        </row>
        <row r="869">
          <cell r="A869">
            <v>300240840</v>
          </cell>
          <cell r="B869" t="str">
            <v>Хушмуродов Шаро</v>
          </cell>
          <cell r="C869">
            <v>0</v>
          </cell>
          <cell r="D869" t="str">
            <v>Хушмуродов Шаро</v>
          </cell>
          <cell r="E869">
            <v>961.9</v>
          </cell>
        </row>
        <row r="870">
          <cell r="B870" t="str">
            <v>жами</v>
          </cell>
          <cell r="C870">
            <v>0</v>
          </cell>
          <cell r="D870" t="str">
            <v>жами</v>
          </cell>
          <cell r="E870">
            <v>0</v>
          </cell>
          <cell r="F870">
            <v>0</v>
          </cell>
          <cell r="G870">
            <v>0</v>
          </cell>
          <cell r="H870">
            <v>0</v>
          </cell>
          <cell r="I870">
            <v>0</v>
          </cell>
          <cell r="J870">
            <v>78.506470793983922</v>
          </cell>
        </row>
        <row r="871">
          <cell r="A871">
            <v>300281632</v>
          </cell>
          <cell r="B871" t="str">
            <v>Шодмон Палвон</v>
          </cell>
          <cell r="C871">
            <v>0</v>
          </cell>
          <cell r="D871" t="str">
            <v>Шодмон Палвон</v>
          </cell>
          <cell r="E871" t="str">
            <v/>
          </cell>
          <cell r="F871">
            <v>0</v>
          </cell>
          <cell r="G871">
            <v>5757</v>
          </cell>
          <cell r="H871">
            <v>1493.7</v>
          </cell>
          <cell r="I871">
            <v>1172.5999999999999</v>
          </cell>
          <cell r="J871" t="e">
            <v>#DIV/0!</v>
          </cell>
        </row>
        <row r="872">
          <cell r="A872">
            <v>300240524</v>
          </cell>
          <cell r="B872" t="str">
            <v>Жамшид Тулкин Шухрат</v>
          </cell>
          <cell r="C872">
            <v>0</v>
          </cell>
          <cell r="D872">
            <v>0</v>
          </cell>
          <cell r="E872">
            <v>0</v>
          </cell>
          <cell r="F872" t="str">
            <v>Жамшид Тулкин Шухрат</v>
          </cell>
          <cell r="G872">
            <v>0</v>
          </cell>
          <cell r="H872">
            <v>0</v>
          </cell>
          <cell r="I872">
            <v>0</v>
          </cell>
          <cell r="J872" t="e">
            <v>#DIV/0!</v>
          </cell>
        </row>
        <row r="873">
          <cell r="A873">
            <v>205311434</v>
          </cell>
          <cell r="B873" t="str">
            <v>Иссик нур</v>
          </cell>
          <cell r="C873">
            <v>0</v>
          </cell>
          <cell r="D873" t="str">
            <v>Иссик нур</v>
          </cell>
          <cell r="E873">
            <v>1493.7</v>
          </cell>
          <cell r="F873">
            <v>0</v>
          </cell>
          <cell r="G873">
            <v>0</v>
          </cell>
          <cell r="H873">
            <v>0</v>
          </cell>
          <cell r="I873">
            <v>0</v>
          </cell>
          <cell r="J873" t="e">
            <v>#DIV/0!</v>
          </cell>
        </row>
        <row r="874">
          <cell r="B874" t="str">
            <v>жами</v>
          </cell>
          <cell r="C874">
            <v>0</v>
          </cell>
          <cell r="D874" t="str">
            <v>жами</v>
          </cell>
          <cell r="E874">
            <v>0</v>
          </cell>
          <cell r="F874">
            <v>0</v>
          </cell>
          <cell r="G874">
            <v>0</v>
          </cell>
          <cell r="H874">
            <v>0</v>
          </cell>
          <cell r="I874">
            <v>0</v>
          </cell>
          <cell r="J874">
            <v>78.503046127067009</v>
          </cell>
        </row>
        <row r="875">
          <cell r="A875">
            <v>203527664</v>
          </cell>
          <cell r="B875" t="str">
            <v>Хошимжон</v>
          </cell>
          <cell r="C875">
            <v>0</v>
          </cell>
          <cell r="D875">
            <v>0</v>
          </cell>
          <cell r="E875">
            <v>0</v>
          </cell>
          <cell r="F875" t="str">
            <v>Хошимжон</v>
          </cell>
          <cell r="G875">
            <v>4580.8</v>
          </cell>
          <cell r="H875">
            <v>1293.5999999999999</v>
          </cell>
          <cell r="I875">
            <v>0</v>
          </cell>
          <cell r="J875" t="e">
            <v>#DIV/0!</v>
          </cell>
        </row>
        <row r="876">
          <cell r="A876">
            <v>300250211</v>
          </cell>
          <cell r="B876" t="str">
            <v>Бегонбой сулоласи</v>
          </cell>
          <cell r="C876">
            <v>0</v>
          </cell>
          <cell r="D876" t="str">
            <v>Бегонбой сулоласи</v>
          </cell>
          <cell r="E876">
            <v>1293.5999999999999</v>
          </cell>
          <cell r="F876">
            <v>0</v>
          </cell>
          <cell r="G876">
            <v>0</v>
          </cell>
          <cell r="H876">
            <v>0</v>
          </cell>
          <cell r="I876">
            <v>0</v>
          </cell>
          <cell r="J876" t="e">
            <v>#DIV/0!</v>
          </cell>
        </row>
        <row r="877">
          <cell r="A877">
            <v>300907910</v>
          </cell>
          <cell r="B877" t="str">
            <v>Бибижон Хасанова</v>
          </cell>
          <cell r="C877">
            <v>0</v>
          </cell>
          <cell r="D877" t="str">
            <v>Бибижон Хасанова</v>
          </cell>
          <cell r="E877">
            <v>0</v>
          </cell>
          <cell r="F877">
            <v>0</v>
          </cell>
          <cell r="G877">
            <v>0</v>
          </cell>
          <cell r="H877">
            <v>0</v>
          </cell>
          <cell r="I877">
            <v>0</v>
          </cell>
          <cell r="J877" t="e">
            <v>#DIV/0!</v>
          </cell>
        </row>
        <row r="878">
          <cell r="B878" t="str">
            <v>жами</v>
          </cell>
          <cell r="C878">
            <v>0</v>
          </cell>
          <cell r="D878" t="str">
            <v>жами</v>
          </cell>
          <cell r="E878">
            <v>0</v>
          </cell>
          <cell r="F878">
            <v>0</v>
          </cell>
          <cell r="G878">
            <v>0</v>
          </cell>
          <cell r="H878">
            <v>0</v>
          </cell>
          <cell r="I878">
            <v>0</v>
          </cell>
          <cell r="J878">
            <v>0</v>
          </cell>
        </row>
        <row r="879">
          <cell r="A879">
            <v>300864776</v>
          </cell>
          <cell r="B879" t="str">
            <v>Мафтункули  Бекзод Аскар Далас</v>
          </cell>
          <cell r="C879">
            <v>0</v>
          </cell>
          <cell r="D879" t="str">
            <v>Мафтункули  Бекзод Аскар Далас</v>
          </cell>
          <cell r="E879">
            <v>403.3</v>
          </cell>
          <cell r="F879">
            <v>0</v>
          </cell>
          <cell r="G879">
            <v>7098.1</v>
          </cell>
          <cell r="H879">
            <v>1456.8</v>
          </cell>
          <cell r="I879">
            <v>1143.7</v>
          </cell>
          <cell r="J879" t="e">
            <v>#DIV/0!</v>
          </cell>
        </row>
        <row r="880">
          <cell r="B880" t="str">
            <v>Гузал Наво Шайдолари</v>
          </cell>
          <cell r="C880">
            <v>0</v>
          </cell>
          <cell r="D880" t="str">
            <v>Гузал Наво (тугатилган)</v>
          </cell>
          <cell r="E880">
            <v>0</v>
          </cell>
          <cell r="F880">
            <v>0</v>
          </cell>
          <cell r="G880">
            <v>0</v>
          </cell>
          <cell r="H880">
            <v>0</v>
          </cell>
          <cell r="I880">
            <v>0</v>
          </cell>
          <cell r="J880" t="e">
            <v>#DIV/0!</v>
          </cell>
        </row>
        <row r="881">
          <cell r="A881">
            <v>300235545</v>
          </cell>
          <cell r="B881" t="str">
            <v>Мурод Диёр</v>
          </cell>
          <cell r="C881">
            <v>0</v>
          </cell>
          <cell r="D881">
            <v>0</v>
          </cell>
          <cell r="E881">
            <v>0</v>
          </cell>
          <cell r="F881" t="str">
            <v>Мурод Диёр</v>
          </cell>
          <cell r="G881">
            <v>0</v>
          </cell>
          <cell r="H881">
            <v>0</v>
          </cell>
          <cell r="I881">
            <v>0</v>
          </cell>
          <cell r="J881" t="e">
            <v>#DIV/0!</v>
          </cell>
        </row>
        <row r="882">
          <cell r="A882">
            <v>300254808</v>
          </cell>
          <cell r="B882" t="str">
            <v>Кувондик Жураев</v>
          </cell>
          <cell r="C882">
            <v>0</v>
          </cell>
          <cell r="D882" t="str">
            <v>Кувондик Жураев</v>
          </cell>
          <cell r="E882">
            <v>1053.5</v>
          </cell>
          <cell r="F882">
            <v>0</v>
          </cell>
          <cell r="G882">
            <v>0</v>
          </cell>
          <cell r="H882">
            <v>0</v>
          </cell>
          <cell r="I882">
            <v>0</v>
          </cell>
          <cell r="J882">
            <v>78.507688083470626</v>
          </cell>
        </row>
        <row r="883">
          <cell r="B883" t="str">
            <v>жами</v>
          </cell>
          <cell r="C883">
            <v>0</v>
          </cell>
          <cell r="D883" t="str">
            <v>жами</v>
          </cell>
          <cell r="E883">
            <v>0</v>
          </cell>
          <cell r="F883">
            <v>0</v>
          </cell>
          <cell r="G883">
            <v>0</v>
          </cell>
          <cell r="H883">
            <v>0</v>
          </cell>
          <cell r="I883">
            <v>0</v>
          </cell>
          <cell r="J883" t="e">
            <v>#DIV/0!</v>
          </cell>
        </row>
        <row r="884">
          <cell r="A884">
            <v>300250299</v>
          </cell>
          <cell r="B884" t="str">
            <v>Чорвадор Мохамад Мутор</v>
          </cell>
          <cell r="C884">
            <v>0</v>
          </cell>
          <cell r="D884" t="str">
            <v>Чорвадор Мохамад Мутор</v>
          </cell>
          <cell r="E884">
            <v>4587</v>
          </cell>
          <cell r="F884">
            <v>0</v>
          </cell>
          <cell r="G884">
            <v>12056.3</v>
          </cell>
          <cell r="H884">
            <v>4587</v>
          </cell>
          <cell r="I884">
            <v>3437.5</v>
          </cell>
          <cell r="J884" t="e">
            <v>#DIV/0!</v>
          </cell>
        </row>
        <row r="885">
          <cell r="A885">
            <v>300250006</v>
          </cell>
          <cell r="B885" t="str">
            <v xml:space="preserve">Акмал Маматмурод </v>
          </cell>
          <cell r="C885">
            <v>0</v>
          </cell>
          <cell r="D885">
            <v>0</v>
          </cell>
          <cell r="E885">
            <v>0</v>
          </cell>
          <cell r="F885" t="str">
            <v xml:space="preserve">Акмал Маматмурод </v>
          </cell>
          <cell r="G885">
            <v>0</v>
          </cell>
          <cell r="H885">
            <v>0</v>
          </cell>
          <cell r="I885">
            <v>0</v>
          </cell>
          <cell r="J885" t="e">
            <v>#DIV/0!</v>
          </cell>
        </row>
        <row r="886">
          <cell r="A886">
            <v>300240904</v>
          </cell>
          <cell r="B886" t="str">
            <v>Зулфузар</v>
          </cell>
          <cell r="C886">
            <v>0</v>
          </cell>
          <cell r="D886" t="str">
            <v>Зулфузар</v>
          </cell>
          <cell r="E886">
            <v>0</v>
          </cell>
          <cell r="F886">
            <v>0</v>
          </cell>
          <cell r="G886">
            <v>0</v>
          </cell>
          <cell r="H886">
            <v>0</v>
          </cell>
          <cell r="I886">
            <v>0</v>
          </cell>
          <cell r="J886" t="e">
            <v>#DIV/0!</v>
          </cell>
        </row>
        <row r="887">
          <cell r="A887">
            <v>300241095</v>
          </cell>
          <cell r="B887" t="str">
            <v>Холмуминбой Мадат</v>
          </cell>
          <cell r="C887">
            <v>0</v>
          </cell>
          <cell r="D887" t="str">
            <v>Холмуминбой Мадат</v>
          </cell>
          <cell r="E887" t="str">
            <v/>
          </cell>
          <cell r="F887">
            <v>0</v>
          </cell>
          <cell r="G887">
            <v>0</v>
          </cell>
          <cell r="H887">
            <v>0</v>
          </cell>
          <cell r="I887">
            <v>0</v>
          </cell>
          <cell r="J887">
            <v>74.940047961630697</v>
          </cell>
        </row>
        <row r="888">
          <cell r="B888" t="str">
            <v>жами</v>
          </cell>
          <cell r="C888">
            <v>0</v>
          </cell>
          <cell r="D888" t="str">
            <v>жами</v>
          </cell>
          <cell r="E888">
            <v>0</v>
          </cell>
          <cell r="F888">
            <v>0</v>
          </cell>
          <cell r="G888">
            <v>0</v>
          </cell>
          <cell r="H888">
            <v>0</v>
          </cell>
          <cell r="I888">
            <v>0</v>
          </cell>
          <cell r="J888" t="e">
            <v>#DIV/0!</v>
          </cell>
        </row>
        <row r="889">
          <cell r="A889">
            <v>300698373</v>
          </cell>
          <cell r="B889" t="str">
            <v>Шлосер Кайнар булок</v>
          </cell>
          <cell r="C889">
            <v>0</v>
          </cell>
          <cell r="D889">
            <v>0</v>
          </cell>
          <cell r="E889">
            <v>0</v>
          </cell>
          <cell r="F889" t="str">
            <v>Шлосер Кайнар булок</v>
          </cell>
          <cell r="G889">
            <v>2183.6</v>
          </cell>
          <cell r="H889">
            <v>0</v>
          </cell>
          <cell r="I889">
            <v>0</v>
          </cell>
          <cell r="J889" t="e">
            <v>#DIV/0!</v>
          </cell>
        </row>
        <row r="890">
          <cell r="B890" t="str">
            <v>жами</v>
          </cell>
          <cell r="C890">
            <v>0</v>
          </cell>
          <cell r="D890" t="str">
            <v>жами</v>
          </cell>
          <cell r="E890">
            <v>0</v>
          </cell>
          <cell r="F890">
            <v>0</v>
          </cell>
          <cell r="G890">
            <v>0</v>
          </cell>
          <cell r="H890">
            <v>0</v>
          </cell>
          <cell r="I890">
            <v>0</v>
          </cell>
          <cell r="J890" t="e">
            <v>#DIV/0!</v>
          </cell>
        </row>
        <row r="891">
          <cell r="A891">
            <v>300240445</v>
          </cell>
          <cell r="B891" t="str">
            <v>Уткирбек………..</v>
          </cell>
          <cell r="C891">
            <v>0</v>
          </cell>
          <cell r="D891" t="str">
            <v>Уткирбек………..</v>
          </cell>
          <cell r="E891">
            <v>919.2</v>
          </cell>
          <cell r="F891">
            <v>0</v>
          </cell>
          <cell r="G891">
            <v>3867.5</v>
          </cell>
          <cell r="H891">
            <v>919.2</v>
          </cell>
          <cell r="I891">
            <v>721.5</v>
          </cell>
          <cell r="J891" t="e">
            <v>#DIV/0!</v>
          </cell>
        </row>
        <row r="892">
          <cell r="A892">
            <v>300261016</v>
          </cell>
          <cell r="B892" t="str">
            <v>Панжи ойбиби</v>
          </cell>
          <cell r="C892">
            <v>0</v>
          </cell>
          <cell r="D892">
            <v>0</v>
          </cell>
          <cell r="E892">
            <v>0</v>
          </cell>
          <cell r="F892" t="str">
            <v>Панжи ойбиби</v>
          </cell>
          <cell r="G892">
            <v>0</v>
          </cell>
          <cell r="H892">
            <v>0</v>
          </cell>
          <cell r="I892">
            <v>0</v>
          </cell>
          <cell r="J892" t="e">
            <v>#DIV/0!</v>
          </cell>
        </row>
        <row r="893">
          <cell r="B893" t="str">
            <v>Жасурбек ватанпарват</v>
          </cell>
          <cell r="C893">
            <v>0</v>
          </cell>
          <cell r="D893" t="str">
            <v>Жасурбек ватанпарват</v>
          </cell>
          <cell r="E893">
            <v>0</v>
          </cell>
          <cell r="F893">
            <v>0</v>
          </cell>
          <cell r="G893">
            <v>0</v>
          </cell>
          <cell r="H893">
            <v>0</v>
          </cell>
          <cell r="I893">
            <v>0</v>
          </cell>
          <cell r="J893" t="e">
            <v>#DIV/0!</v>
          </cell>
        </row>
        <row r="894">
          <cell r="B894" t="str">
            <v>жами</v>
          </cell>
          <cell r="C894">
            <v>0</v>
          </cell>
          <cell r="D894" t="str">
            <v>жами</v>
          </cell>
          <cell r="E894">
            <v>0</v>
          </cell>
          <cell r="F894">
            <v>0</v>
          </cell>
          <cell r="G894">
            <v>0</v>
          </cell>
          <cell r="H894">
            <v>0</v>
          </cell>
          <cell r="I894">
            <v>0</v>
          </cell>
          <cell r="J894">
            <v>78.492167101827675</v>
          </cell>
        </row>
        <row r="895">
          <cell r="A895">
            <v>300240912</v>
          </cell>
          <cell r="B895" t="str">
            <v>Гала тепа</v>
          </cell>
          <cell r="C895">
            <v>0</v>
          </cell>
          <cell r="D895" t="str">
            <v>Гала тепа</v>
          </cell>
          <cell r="E895">
            <v>2377.4</v>
          </cell>
          <cell r="F895">
            <v>0</v>
          </cell>
          <cell r="G895">
            <v>6452.4</v>
          </cell>
          <cell r="H895">
            <v>2377.4</v>
          </cell>
          <cell r="I895">
            <v>2350.1</v>
          </cell>
          <cell r="J895" t="e">
            <v>#DIV/0!</v>
          </cell>
        </row>
        <row r="896">
          <cell r="A896">
            <v>300235577</v>
          </cell>
          <cell r="B896" t="str">
            <v>Ш.Зафар</v>
          </cell>
          <cell r="C896">
            <v>0</v>
          </cell>
          <cell r="D896">
            <v>0</v>
          </cell>
          <cell r="E896">
            <v>0</v>
          </cell>
          <cell r="F896" t="str">
            <v>Ш.Зафар</v>
          </cell>
          <cell r="G896">
            <v>0</v>
          </cell>
          <cell r="H896">
            <v>0</v>
          </cell>
          <cell r="I896">
            <v>0</v>
          </cell>
          <cell r="J896" t="e">
            <v>#DIV/0!</v>
          </cell>
        </row>
        <row r="897">
          <cell r="B897" t="str">
            <v>Журабек</v>
          </cell>
          <cell r="C897">
            <v>0</v>
          </cell>
          <cell r="D897" t="str">
            <v>Журабек</v>
          </cell>
          <cell r="E897">
            <v>0</v>
          </cell>
          <cell r="F897">
            <v>0</v>
          </cell>
          <cell r="G897">
            <v>0</v>
          </cell>
          <cell r="H897">
            <v>0</v>
          </cell>
          <cell r="I897">
            <v>0</v>
          </cell>
          <cell r="J897" t="e">
            <v>#DIV/0!</v>
          </cell>
        </row>
        <row r="898">
          <cell r="B898" t="str">
            <v>жами</v>
          </cell>
          <cell r="C898">
            <v>0</v>
          </cell>
          <cell r="D898" t="str">
            <v>жами</v>
          </cell>
          <cell r="E898">
            <v>0</v>
          </cell>
          <cell r="F898">
            <v>0</v>
          </cell>
          <cell r="G898">
            <v>0</v>
          </cell>
          <cell r="H898">
            <v>0</v>
          </cell>
          <cell r="I898">
            <v>0</v>
          </cell>
          <cell r="J898">
            <v>98.851686716581142</v>
          </cell>
        </row>
        <row r="899">
          <cell r="A899">
            <v>300250282</v>
          </cell>
          <cell r="B899" t="str">
            <v>Кум кургон Чулкувар</v>
          </cell>
          <cell r="C899">
            <v>0</v>
          </cell>
          <cell r="D899" t="str">
            <v>Кум кургон Чулкувар</v>
          </cell>
          <cell r="E899">
            <v>2419.6</v>
          </cell>
          <cell r="F899">
            <v>0</v>
          </cell>
          <cell r="G899">
            <v>7593.5</v>
          </cell>
          <cell r="H899">
            <v>2419.6</v>
          </cell>
          <cell r="I899">
            <v>2299.4</v>
          </cell>
          <cell r="J899" t="e">
            <v>#DIV/0!</v>
          </cell>
        </row>
        <row r="900">
          <cell r="A900">
            <v>300210767</v>
          </cell>
          <cell r="B900" t="str">
            <v>Иброхим Шермухаммад</v>
          </cell>
          <cell r="C900">
            <v>0</v>
          </cell>
          <cell r="D900">
            <v>0</v>
          </cell>
          <cell r="E900">
            <v>0</v>
          </cell>
          <cell r="F900" t="str">
            <v>Иброхим Шермухаммад</v>
          </cell>
          <cell r="G900">
            <v>0</v>
          </cell>
          <cell r="H900">
            <v>0</v>
          </cell>
          <cell r="I900">
            <v>0</v>
          </cell>
          <cell r="J900" t="e">
            <v>#DIV/0!</v>
          </cell>
        </row>
        <row r="901">
          <cell r="B901" t="str">
            <v>жами</v>
          </cell>
          <cell r="C901">
            <v>0</v>
          </cell>
          <cell r="D901" t="str">
            <v>жами</v>
          </cell>
          <cell r="E901">
            <v>0</v>
          </cell>
          <cell r="F901">
            <v>0</v>
          </cell>
          <cell r="G901">
            <v>0</v>
          </cell>
          <cell r="H901">
            <v>0</v>
          </cell>
          <cell r="I901">
            <v>0</v>
          </cell>
          <cell r="J901" t="e">
            <v>#DIV/0!</v>
          </cell>
        </row>
        <row r="902">
          <cell r="A902">
            <v>300249772</v>
          </cell>
          <cell r="B902" t="str">
            <v>Хуршид Акмал</v>
          </cell>
          <cell r="C902">
            <v>0</v>
          </cell>
          <cell r="D902">
            <v>0</v>
          </cell>
          <cell r="E902">
            <v>0</v>
          </cell>
          <cell r="F902" t="str">
            <v>Хуршид Акмал</v>
          </cell>
          <cell r="G902">
            <v>4895.8999999999996</v>
          </cell>
          <cell r="H902">
            <v>996.6</v>
          </cell>
          <cell r="I902">
            <v>245.4</v>
          </cell>
          <cell r="J902">
            <v>95.032236733344362</v>
          </cell>
        </row>
        <row r="903">
          <cell r="A903">
            <v>300240342</v>
          </cell>
          <cell r="B903" t="str">
            <v>Эгамбердиев Феруз Шухрат пахта</v>
          </cell>
          <cell r="C903">
            <v>0</v>
          </cell>
          <cell r="D903" t="str">
            <v>Эгамбердиев Феруз Шухрат пахта</v>
          </cell>
          <cell r="E903">
            <v>996.6</v>
          </cell>
          <cell r="F903">
            <v>0</v>
          </cell>
          <cell r="G903">
            <v>0</v>
          </cell>
          <cell r="H903">
            <v>0</v>
          </cell>
          <cell r="I903">
            <v>0</v>
          </cell>
          <cell r="J903" t="e">
            <v>#DIV/0!</v>
          </cell>
        </row>
        <row r="904">
          <cell r="B904" t="str">
            <v>жами</v>
          </cell>
          <cell r="C904">
            <v>0</v>
          </cell>
          <cell r="D904" t="str">
            <v>жами</v>
          </cell>
          <cell r="E904">
            <v>0</v>
          </cell>
          <cell r="F904">
            <v>0</v>
          </cell>
          <cell r="G904">
            <v>0</v>
          </cell>
          <cell r="H904">
            <v>0</v>
          </cell>
          <cell r="I904">
            <v>0</v>
          </cell>
          <cell r="J904" t="e">
            <v>#DIV/0!</v>
          </cell>
        </row>
        <row r="905">
          <cell r="A905">
            <v>300250124</v>
          </cell>
          <cell r="B905" t="str">
            <v>Богибаланд</v>
          </cell>
          <cell r="C905">
            <v>0</v>
          </cell>
          <cell r="D905">
            <v>0</v>
          </cell>
          <cell r="E905">
            <v>0</v>
          </cell>
          <cell r="F905" t="str">
            <v>Богибаланд</v>
          </cell>
          <cell r="G905">
            <v>4141.7</v>
          </cell>
          <cell r="H905">
            <v>281.7</v>
          </cell>
          <cell r="I905">
            <v>221.2</v>
          </cell>
          <cell r="J905">
            <v>24.623720650210714</v>
          </cell>
        </row>
        <row r="906">
          <cell r="A906">
            <v>202935435</v>
          </cell>
          <cell r="B906" t="str">
            <v>Комилжон Гиёс даласи</v>
          </cell>
          <cell r="C906">
            <v>0</v>
          </cell>
          <cell r="D906" t="str">
            <v>Комилжон Гиёс даласи</v>
          </cell>
          <cell r="E906" t="str">
            <v/>
          </cell>
          <cell r="F906">
            <v>0</v>
          </cell>
          <cell r="G906">
            <v>0</v>
          </cell>
          <cell r="H906">
            <v>0</v>
          </cell>
          <cell r="I906">
            <v>0</v>
          </cell>
          <cell r="J906" t="e">
            <v>#DIV/0!</v>
          </cell>
        </row>
        <row r="907">
          <cell r="A907">
            <v>300250060</v>
          </cell>
          <cell r="B907" t="str">
            <v>Байрамали Нафиса Севара</v>
          </cell>
          <cell r="C907">
            <v>0</v>
          </cell>
          <cell r="D907" t="str">
            <v>Байрамали Нафиса Севара</v>
          </cell>
          <cell r="E907">
            <v>281.7</v>
          </cell>
          <cell r="F907">
            <v>0</v>
          </cell>
          <cell r="G907">
            <v>0</v>
          </cell>
          <cell r="H907">
            <v>0</v>
          </cell>
          <cell r="I907">
            <v>0</v>
          </cell>
          <cell r="J907" t="e">
            <v>#DIV/0!</v>
          </cell>
        </row>
        <row r="908">
          <cell r="B908" t="str">
            <v>жами</v>
          </cell>
          <cell r="C908">
            <v>0</v>
          </cell>
          <cell r="D908" t="str">
            <v>жами</v>
          </cell>
          <cell r="E908">
            <v>0</v>
          </cell>
          <cell r="F908">
            <v>0</v>
          </cell>
          <cell r="G908">
            <v>0</v>
          </cell>
          <cell r="H908">
            <v>0</v>
          </cell>
          <cell r="I908">
            <v>0</v>
          </cell>
          <cell r="J908">
            <v>78.523251686190989</v>
          </cell>
        </row>
        <row r="909">
          <cell r="A909">
            <v>206151000</v>
          </cell>
          <cell r="B909" t="str">
            <v>Саидали Фотима Али АШ</v>
          </cell>
          <cell r="C909">
            <v>0</v>
          </cell>
          <cell r="D909">
            <v>0</v>
          </cell>
          <cell r="E909">
            <v>0</v>
          </cell>
          <cell r="F909" t="str">
            <v>Саидали Фотима Али АШ</v>
          </cell>
          <cell r="G909">
            <v>2478.6</v>
          </cell>
          <cell r="H909">
            <v>850.7</v>
          </cell>
          <cell r="I909">
            <v>0</v>
          </cell>
          <cell r="J909" t="e">
            <v>#DIV/0!</v>
          </cell>
        </row>
        <row r="910">
          <cell r="A910">
            <v>206151056</v>
          </cell>
          <cell r="B910" t="str">
            <v>Эрбоев Хикматулло ЕБХ</v>
          </cell>
          <cell r="C910">
            <v>0</v>
          </cell>
          <cell r="D910" t="str">
            <v>Эрбоев Хикматулло ЕБХ</v>
          </cell>
          <cell r="E910">
            <v>846</v>
          </cell>
          <cell r="F910">
            <v>0</v>
          </cell>
          <cell r="G910">
            <v>0</v>
          </cell>
          <cell r="H910">
            <v>0</v>
          </cell>
          <cell r="I910">
            <v>0</v>
          </cell>
          <cell r="J910" t="e">
            <v>#DIV/0!</v>
          </cell>
        </row>
        <row r="911">
          <cell r="A911">
            <v>200787798</v>
          </cell>
          <cell r="B911" t="str">
            <v>Мирза</v>
          </cell>
          <cell r="C911">
            <v>0</v>
          </cell>
          <cell r="D911" t="str">
            <v>Мирза</v>
          </cell>
          <cell r="E911" t="str">
            <v/>
          </cell>
          <cell r="F911">
            <v>0</v>
          </cell>
          <cell r="G911">
            <v>0</v>
          </cell>
          <cell r="H911">
            <v>0</v>
          </cell>
          <cell r="I911">
            <v>0</v>
          </cell>
          <cell r="J911" t="e">
            <v>#DIV/0!</v>
          </cell>
        </row>
        <row r="912">
          <cell r="A912">
            <v>200767646</v>
          </cell>
          <cell r="B912" t="str">
            <v>Кора Гуппа</v>
          </cell>
          <cell r="C912">
            <v>0</v>
          </cell>
          <cell r="D912" t="str">
            <v>Кора Гуппа</v>
          </cell>
          <cell r="E912">
            <v>4.7</v>
          </cell>
          <cell r="F912">
            <v>0</v>
          </cell>
          <cell r="G912">
            <v>0</v>
          </cell>
          <cell r="H912">
            <v>0</v>
          </cell>
          <cell r="I912">
            <v>0</v>
          </cell>
          <cell r="J912">
            <v>0</v>
          </cell>
        </row>
        <row r="913">
          <cell r="B913" t="str">
            <v>жами</v>
          </cell>
          <cell r="C913">
            <v>0</v>
          </cell>
          <cell r="D913" t="str">
            <v>жами</v>
          </cell>
          <cell r="E913">
            <v>0</v>
          </cell>
          <cell r="F913">
            <v>0</v>
          </cell>
          <cell r="G913">
            <v>0</v>
          </cell>
          <cell r="H913">
            <v>0</v>
          </cell>
          <cell r="I913">
            <v>0</v>
          </cell>
          <cell r="J913" t="e">
            <v>#DIV/0!</v>
          </cell>
        </row>
        <row r="914">
          <cell r="A914">
            <v>203559245</v>
          </cell>
          <cell r="B914" t="str">
            <v>Журабек</v>
          </cell>
          <cell r="C914">
            <v>0</v>
          </cell>
          <cell r="D914">
            <v>0</v>
          </cell>
          <cell r="E914">
            <v>0</v>
          </cell>
          <cell r="F914" t="str">
            <v>Журабек</v>
          </cell>
          <cell r="G914">
            <v>5586.3</v>
          </cell>
          <cell r="H914">
            <v>0</v>
          </cell>
          <cell r="I914">
            <v>0</v>
          </cell>
          <cell r="J914" t="e">
            <v>#DIV/0!</v>
          </cell>
        </row>
        <row r="915">
          <cell r="B915" t="str">
            <v>жами</v>
          </cell>
          <cell r="C915">
            <v>0</v>
          </cell>
          <cell r="D915" t="str">
            <v>3-лойиха</v>
          </cell>
          <cell r="E915">
            <v>0</v>
          </cell>
          <cell r="F915">
            <v>0</v>
          </cell>
          <cell r="G915">
            <v>0</v>
          </cell>
          <cell r="H915">
            <v>0</v>
          </cell>
          <cell r="I915">
            <v>0</v>
          </cell>
          <cell r="J915" t="e">
            <v>#DIV/0!</v>
          </cell>
        </row>
        <row r="916">
          <cell r="A916">
            <v>206153464</v>
          </cell>
          <cell r="B916" t="str">
            <v>Замин ва замон</v>
          </cell>
          <cell r="C916">
            <v>0</v>
          </cell>
          <cell r="D916">
            <v>0</v>
          </cell>
          <cell r="E916">
            <v>0</v>
          </cell>
          <cell r="F916" t="str">
            <v>Замин ва замон</v>
          </cell>
          <cell r="G916">
            <v>2962.2</v>
          </cell>
          <cell r="H916">
            <v>632.6</v>
          </cell>
          <cell r="I916">
            <v>496.5</v>
          </cell>
          <cell r="J916" t="e">
            <v>#DIV/0!</v>
          </cell>
        </row>
        <row r="917">
          <cell r="A917">
            <v>206168327</v>
          </cell>
          <cell r="B917" t="str">
            <v>Дониёр Рузиев Дилшод</v>
          </cell>
          <cell r="C917">
            <v>0</v>
          </cell>
          <cell r="D917" t="str">
            <v>Дониёр Рузиев Дилшод</v>
          </cell>
          <cell r="E917">
            <v>632.6</v>
          </cell>
          <cell r="F917">
            <v>0</v>
          </cell>
          <cell r="G917">
            <v>0</v>
          </cell>
          <cell r="H917">
            <v>0</v>
          </cell>
          <cell r="I917">
            <v>0</v>
          </cell>
          <cell r="J917" t="e">
            <v>#DIV/0!</v>
          </cell>
        </row>
        <row r="918">
          <cell r="B918" t="str">
            <v>Болтали Шоназарова Максад</v>
          </cell>
          <cell r="C918">
            <v>0</v>
          </cell>
          <cell r="D918" t="str">
            <v>Болтали Шоназарова Максад</v>
          </cell>
          <cell r="E918">
            <v>0</v>
          </cell>
          <cell r="F918">
            <v>0</v>
          </cell>
          <cell r="G918">
            <v>0</v>
          </cell>
          <cell r="H918">
            <v>0</v>
          </cell>
          <cell r="I918">
            <v>0</v>
          </cell>
          <cell r="J918" t="e">
            <v>#DIV/0!</v>
          </cell>
        </row>
        <row r="919">
          <cell r="B919" t="str">
            <v>жами</v>
          </cell>
          <cell r="C919">
            <v>0</v>
          </cell>
          <cell r="D919" t="str">
            <v>жами</v>
          </cell>
          <cell r="E919">
            <v>0</v>
          </cell>
          <cell r="F919">
            <v>0</v>
          </cell>
          <cell r="G919">
            <v>0</v>
          </cell>
          <cell r="H919">
            <v>0</v>
          </cell>
          <cell r="I919">
            <v>0</v>
          </cell>
          <cell r="J919">
            <v>78.485614922541885</v>
          </cell>
        </row>
        <row r="920">
          <cell r="A920">
            <v>206145671</v>
          </cell>
          <cell r="B920" t="str">
            <v>Шот Тармон Олтинбек</v>
          </cell>
          <cell r="C920">
            <v>0</v>
          </cell>
          <cell r="D920">
            <v>0</v>
          </cell>
          <cell r="E920">
            <v>0</v>
          </cell>
          <cell r="F920" t="str">
            <v>Шот Тармон Олтинбек</v>
          </cell>
          <cell r="G920">
            <v>2836.7</v>
          </cell>
          <cell r="H920">
            <v>570.70000000000005</v>
          </cell>
          <cell r="I920">
            <v>448</v>
          </cell>
          <cell r="J920" t="e">
            <v>#DIV/0!</v>
          </cell>
        </row>
        <row r="921">
          <cell r="A921">
            <v>205146576</v>
          </cell>
          <cell r="B921" t="str">
            <v>Азамат Зохид</v>
          </cell>
          <cell r="C921">
            <v>0</v>
          </cell>
          <cell r="D921" t="str">
            <v>Азамат Зохид</v>
          </cell>
          <cell r="E921">
            <v>570.70000000000005</v>
          </cell>
          <cell r="F921">
            <v>0</v>
          </cell>
          <cell r="G921">
            <v>0</v>
          </cell>
          <cell r="H921">
            <v>0</v>
          </cell>
          <cell r="I921">
            <v>0</v>
          </cell>
          <cell r="J921" t="e">
            <v>#DIV/0!</v>
          </cell>
        </row>
        <row r="922">
          <cell r="B922" t="str">
            <v>жами</v>
          </cell>
          <cell r="C922">
            <v>0</v>
          </cell>
          <cell r="D922" t="str">
            <v>жами</v>
          </cell>
          <cell r="E922">
            <v>0</v>
          </cell>
          <cell r="F922">
            <v>0</v>
          </cell>
          <cell r="G922">
            <v>0</v>
          </cell>
          <cell r="H922">
            <v>0</v>
          </cell>
          <cell r="I922">
            <v>0</v>
          </cell>
          <cell r="J922" t="e">
            <v>#DIV/0!</v>
          </cell>
        </row>
        <row r="923">
          <cell r="A923">
            <v>206175857</v>
          </cell>
          <cell r="B923" t="str">
            <v>Тошкуватов Нуриддин ТНТ</v>
          </cell>
          <cell r="C923">
            <v>0</v>
          </cell>
          <cell r="D923" t="str">
            <v>Тошкуватов Нуриддин ТНТ</v>
          </cell>
          <cell r="E923">
            <v>1754.6</v>
          </cell>
          <cell r="F923">
            <v>0</v>
          </cell>
          <cell r="G923">
            <v>5789.2</v>
          </cell>
          <cell r="H923">
            <v>3309.3999999999996</v>
          </cell>
          <cell r="I923">
            <v>2598.1</v>
          </cell>
          <cell r="J923">
            <v>78.500087611704913</v>
          </cell>
        </row>
        <row r="924">
          <cell r="A924">
            <v>203614730</v>
          </cell>
          <cell r="B924" t="str">
            <v>Мухридин</v>
          </cell>
          <cell r="C924">
            <v>0</v>
          </cell>
          <cell r="D924">
            <v>0</v>
          </cell>
          <cell r="E924">
            <v>0</v>
          </cell>
          <cell r="F924" t="str">
            <v>Мухридин</v>
          </cell>
          <cell r="G924">
            <v>0</v>
          </cell>
          <cell r="H924">
            <v>0</v>
          </cell>
          <cell r="I924">
            <v>0</v>
          </cell>
          <cell r="J924" t="e">
            <v>#DIV/0!</v>
          </cell>
        </row>
        <row r="925">
          <cell r="A925">
            <v>206170753</v>
          </cell>
          <cell r="B925" t="str">
            <v>Нур Искандарий ИБНУ</v>
          </cell>
          <cell r="C925">
            <v>0</v>
          </cell>
          <cell r="D925" t="str">
            <v>Нур Искандарий ИБНУ</v>
          </cell>
          <cell r="E925">
            <v>1554.8</v>
          </cell>
          <cell r="F925">
            <v>0</v>
          </cell>
          <cell r="G925">
            <v>0</v>
          </cell>
          <cell r="H925">
            <v>0</v>
          </cell>
          <cell r="I925">
            <v>0</v>
          </cell>
          <cell r="J925" t="e">
            <v>#DIV/0!</v>
          </cell>
        </row>
        <row r="926">
          <cell r="B926" t="str">
            <v>жами</v>
          </cell>
          <cell r="C926">
            <v>0</v>
          </cell>
          <cell r="D926" t="str">
            <v>жами</v>
          </cell>
          <cell r="E926">
            <v>0</v>
          </cell>
          <cell r="F926">
            <v>0</v>
          </cell>
          <cell r="G926">
            <v>0</v>
          </cell>
          <cell r="H926">
            <v>0</v>
          </cell>
          <cell r="I926">
            <v>0</v>
          </cell>
          <cell r="J926">
            <v>78.506677947664244</v>
          </cell>
        </row>
        <row r="927">
          <cell r="A927">
            <v>206153378</v>
          </cell>
          <cell r="B927" t="str">
            <v>Шербек Чавондоз</v>
          </cell>
          <cell r="C927">
            <v>0</v>
          </cell>
          <cell r="D927" t="str">
            <v>Шербек Чавондоз</v>
          </cell>
          <cell r="E927">
            <v>82.1</v>
          </cell>
          <cell r="F927">
            <v>0</v>
          </cell>
          <cell r="G927">
            <v>9927.7999999999993</v>
          </cell>
          <cell r="H927">
            <v>82.1</v>
          </cell>
          <cell r="I927">
            <v>0</v>
          </cell>
          <cell r="J927" t="e">
            <v>#DIV/0!</v>
          </cell>
        </row>
        <row r="928">
          <cell r="A928">
            <v>206153433</v>
          </cell>
          <cell r="B928" t="str">
            <v>Кулдошев Тошмурод пахта</v>
          </cell>
          <cell r="C928">
            <v>0</v>
          </cell>
          <cell r="D928">
            <v>0</v>
          </cell>
          <cell r="E928">
            <v>0</v>
          </cell>
          <cell r="F928" t="str">
            <v>Кулдошев Тошмурод пахта</v>
          </cell>
          <cell r="G928">
            <v>0</v>
          </cell>
          <cell r="H928">
            <v>0</v>
          </cell>
          <cell r="I928">
            <v>0</v>
          </cell>
          <cell r="J928" t="e">
            <v>#DIV/0!</v>
          </cell>
        </row>
        <row r="929">
          <cell r="B929" t="str">
            <v>жами</v>
          </cell>
          <cell r="C929">
            <v>0</v>
          </cell>
          <cell r="D929">
            <v>0</v>
          </cell>
          <cell r="E929">
            <v>0</v>
          </cell>
          <cell r="F929">
            <v>0</v>
          </cell>
          <cell r="G929">
            <v>0</v>
          </cell>
          <cell r="H929">
            <v>0</v>
          </cell>
          <cell r="I929">
            <v>0</v>
          </cell>
          <cell r="J929" t="e">
            <v>#DIV/0!</v>
          </cell>
        </row>
        <row r="930">
          <cell r="A930">
            <v>206153393</v>
          </cell>
          <cell r="B930" t="str">
            <v>Алибек Амиров</v>
          </cell>
          <cell r="C930">
            <v>0</v>
          </cell>
          <cell r="D930" t="str">
            <v>Алибек Амиров</v>
          </cell>
          <cell r="E930">
            <v>1321.2</v>
          </cell>
          <cell r="F930">
            <v>0</v>
          </cell>
          <cell r="G930">
            <v>5893.5</v>
          </cell>
          <cell r="H930">
            <v>1900.8000000000002</v>
          </cell>
          <cell r="I930">
            <v>1492.2</v>
          </cell>
          <cell r="J930">
            <v>0</v>
          </cell>
        </row>
        <row r="931">
          <cell r="A931">
            <v>203463137</v>
          </cell>
          <cell r="B931" t="str">
            <v>Севинч</v>
          </cell>
          <cell r="C931">
            <v>0</v>
          </cell>
          <cell r="D931" t="str">
            <v>Севинч</v>
          </cell>
          <cell r="E931">
            <v>579.6</v>
          </cell>
          <cell r="F931">
            <v>0</v>
          </cell>
          <cell r="G931">
            <v>0</v>
          </cell>
          <cell r="H931">
            <v>0</v>
          </cell>
          <cell r="I931">
            <v>0</v>
          </cell>
          <cell r="J931" t="e">
            <v>#DIV/0!</v>
          </cell>
        </row>
        <row r="932">
          <cell r="A932">
            <v>203694364</v>
          </cell>
          <cell r="B932" t="str">
            <v>Жасур</v>
          </cell>
          <cell r="C932">
            <v>0</v>
          </cell>
          <cell r="D932">
            <v>0</v>
          </cell>
          <cell r="E932">
            <v>0</v>
          </cell>
          <cell r="F932" t="str">
            <v>Жасур</v>
          </cell>
          <cell r="G932">
            <v>0</v>
          </cell>
          <cell r="H932">
            <v>0</v>
          </cell>
          <cell r="I932">
            <v>0</v>
          </cell>
          <cell r="J932" t="e">
            <v>#DIV/0!</v>
          </cell>
        </row>
        <row r="933">
          <cell r="A933">
            <v>205221769</v>
          </cell>
          <cell r="B933" t="str">
            <v>Назакот сехри</v>
          </cell>
          <cell r="C933">
            <v>0</v>
          </cell>
          <cell r="D933" t="str">
            <v>Назакот сехри</v>
          </cell>
          <cell r="E933">
            <v>0</v>
          </cell>
          <cell r="F933">
            <v>0</v>
          </cell>
          <cell r="G933">
            <v>0</v>
          </cell>
          <cell r="H933">
            <v>0</v>
          </cell>
          <cell r="I933">
            <v>0</v>
          </cell>
          <cell r="J933">
            <v>78.503787878787875</v>
          </cell>
        </row>
        <row r="934">
          <cell r="B934" t="str">
            <v>жами</v>
          </cell>
          <cell r="C934">
            <v>0</v>
          </cell>
          <cell r="D934" t="str">
            <v>жами</v>
          </cell>
          <cell r="E934">
            <v>0</v>
          </cell>
          <cell r="F934">
            <v>0</v>
          </cell>
          <cell r="G934">
            <v>0</v>
          </cell>
          <cell r="H934">
            <v>0</v>
          </cell>
          <cell r="I934">
            <v>0</v>
          </cell>
          <cell r="J934" t="e">
            <v>#DIV/0!</v>
          </cell>
        </row>
        <row r="935">
          <cell r="A935">
            <v>206157546</v>
          </cell>
          <cell r="B935" t="str">
            <v>Зулфукаров Анхор ЗА</v>
          </cell>
          <cell r="C935">
            <v>0</v>
          </cell>
          <cell r="D935" t="str">
            <v>Зулфукаров Анхор ЗА</v>
          </cell>
          <cell r="E935">
            <v>1260.8</v>
          </cell>
          <cell r="F935">
            <v>0</v>
          </cell>
          <cell r="G935">
            <v>10196.299999999999</v>
          </cell>
          <cell r="H935">
            <v>4592.6000000000004</v>
          </cell>
          <cell r="I935">
            <v>3605.5</v>
          </cell>
          <cell r="J935" t="e">
            <v>#DIV/0!</v>
          </cell>
        </row>
        <row r="936">
          <cell r="A936">
            <v>206184086</v>
          </cell>
          <cell r="B936" t="str">
            <v>Гулжахон Даврон Нормурот</v>
          </cell>
          <cell r="C936">
            <v>0</v>
          </cell>
          <cell r="D936" t="str">
            <v>Гулжахон Даврон Нормурот</v>
          </cell>
          <cell r="E936">
            <v>3331.8</v>
          </cell>
          <cell r="F936">
            <v>0</v>
          </cell>
          <cell r="G936">
            <v>0</v>
          </cell>
          <cell r="H936">
            <v>0</v>
          </cell>
          <cell r="I936">
            <v>0</v>
          </cell>
          <cell r="J936" t="e">
            <v>#DIV/0!</v>
          </cell>
        </row>
        <row r="937">
          <cell r="A937">
            <v>204705403</v>
          </cell>
          <cell r="B937" t="str">
            <v>АСН Носир бобо</v>
          </cell>
          <cell r="C937">
            <v>0</v>
          </cell>
          <cell r="D937">
            <v>0</v>
          </cell>
          <cell r="E937">
            <v>0</v>
          </cell>
          <cell r="F937" t="str">
            <v>АСН Носир бобо</v>
          </cell>
          <cell r="G937">
            <v>0</v>
          </cell>
          <cell r="H937">
            <v>0</v>
          </cell>
          <cell r="I937">
            <v>0</v>
          </cell>
          <cell r="J937" t="e">
            <v>#DIV/0!</v>
          </cell>
        </row>
        <row r="938">
          <cell r="B938" t="str">
            <v>жами</v>
          </cell>
          <cell r="C938">
            <v>0</v>
          </cell>
          <cell r="D938" t="str">
            <v>жами</v>
          </cell>
          <cell r="E938">
            <v>0</v>
          </cell>
          <cell r="F938">
            <v>0</v>
          </cell>
          <cell r="G938">
            <v>0</v>
          </cell>
          <cell r="H938">
            <v>0</v>
          </cell>
          <cell r="I938">
            <v>0</v>
          </cell>
          <cell r="J938">
            <v>78.506728214954492</v>
          </cell>
        </row>
        <row r="939">
          <cell r="A939">
            <v>206157689</v>
          </cell>
          <cell r="B939" t="str">
            <v>Олимжон Навруза Омонжон АОР</v>
          </cell>
          <cell r="C939">
            <v>0</v>
          </cell>
          <cell r="D939" t="str">
            <v>Олимжон Навруза Омонжон АОР</v>
          </cell>
          <cell r="E939">
            <v>1173.8</v>
          </cell>
          <cell r="F939">
            <v>0</v>
          </cell>
          <cell r="G939">
            <v>8835.5</v>
          </cell>
          <cell r="H939">
            <v>3001.8</v>
          </cell>
          <cell r="I939">
            <v>2356.6</v>
          </cell>
          <cell r="J939" t="e">
            <v>#DIV/0!</v>
          </cell>
        </row>
        <row r="940">
          <cell r="A940">
            <v>206196862</v>
          </cell>
          <cell r="B940" t="str">
            <v>Рахматуллаева Парвина</v>
          </cell>
          <cell r="C940">
            <v>0</v>
          </cell>
          <cell r="D940" t="str">
            <v>Рахматуллаева Парвина</v>
          </cell>
          <cell r="E940">
            <v>1828</v>
          </cell>
          <cell r="F940">
            <v>0</v>
          </cell>
          <cell r="G940">
            <v>0</v>
          </cell>
          <cell r="H940">
            <v>0</v>
          </cell>
          <cell r="I940">
            <v>0</v>
          </cell>
          <cell r="J940" t="e">
            <v>#DIV/0!</v>
          </cell>
        </row>
        <row r="941">
          <cell r="B941" t="str">
            <v>Акмалхон</v>
          </cell>
          <cell r="C941">
            <v>0</v>
          </cell>
          <cell r="D941" t="str">
            <v>Акмалхон</v>
          </cell>
          <cell r="E941">
            <v>0</v>
          </cell>
          <cell r="F941">
            <v>0</v>
          </cell>
          <cell r="G941">
            <v>0</v>
          </cell>
          <cell r="H941">
            <v>0</v>
          </cell>
          <cell r="I941">
            <v>0</v>
          </cell>
          <cell r="J941" t="e">
            <v>#DIV/0!</v>
          </cell>
        </row>
        <row r="942">
          <cell r="A942">
            <v>202719591</v>
          </cell>
          <cell r="B942" t="str">
            <v>Муротобод</v>
          </cell>
          <cell r="C942">
            <v>0</v>
          </cell>
          <cell r="D942">
            <v>0</v>
          </cell>
          <cell r="E942">
            <v>0</v>
          </cell>
          <cell r="F942" t="str">
            <v>Муротобод</v>
          </cell>
          <cell r="G942">
            <v>0</v>
          </cell>
          <cell r="H942">
            <v>0</v>
          </cell>
          <cell r="I942">
            <v>0</v>
          </cell>
          <cell r="J942">
            <v>78.506229595575988</v>
          </cell>
        </row>
        <row r="943">
          <cell r="B943" t="str">
            <v>жами</v>
          </cell>
          <cell r="C943">
            <v>0</v>
          </cell>
          <cell r="D943" t="str">
            <v>жами</v>
          </cell>
          <cell r="E943">
            <v>0</v>
          </cell>
          <cell r="F943">
            <v>0</v>
          </cell>
          <cell r="G943">
            <v>0</v>
          </cell>
          <cell r="H943">
            <v>0</v>
          </cell>
          <cell r="I943">
            <v>0</v>
          </cell>
          <cell r="J943" t="e">
            <v>#DIV/0!</v>
          </cell>
        </row>
        <row r="944">
          <cell r="A944">
            <v>206145940</v>
          </cell>
          <cell r="B944" t="str">
            <v>Шахзод Вохид Элвира</v>
          </cell>
          <cell r="C944">
            <v>0</v>
          </cell>
          <cell r="D944">
            <v>0</v>
          </cell>
          <cell r="E944">
            <v>0</v>
          </cell>
          <cell r="F944" t="str">
            <v>Шахзод Вохид Элвира</v>
          </cell>
          <cell r="G944">
            <v>10237.299999999999</v>
          </cell>
          <cell r="H944">
            <v>0</v>
          </cell>
          <cell r="I944">
            <v>0</v>
          </cell>
          <cell r="J944" t="e">
            <v>#DIV/0!</v>
          </cell>
        </row>
        <row r="945">
          <cell r="B945" t="str">
            <v>жами</v>
          </cell>
          <cell r="C945">
            <v>0</v>
          </cell>
          <cell r="D945" t="str">
            <v>11-лойиха</v>
          </cell>
          <cell r="E945">
            <v>0</v>
          </cell>
          <cell r="F945">
            <v>0</v>
          </cell>
          <cell r="G945">
            <v>0</v>
          </cell>
          <cell r="H945">
            <v>0</v>
          </cell>
          <cell r="I945">
            <v>0</v>
          </cell>
          <cell r="J945" t="e">
            <v>#DIV/0!</v>
          </cell>
        </row>
        <row r="946">
          <cell r="A946">
            <v>203866133</v>
          </cell>
          <cell r="B946" t="str">
            <v>Истиклол</v>
          </cell>
          <cell r="C946">
            <v>0</v>
          </cell>
          <cell r="D946">
            <v>0</v>
          </cell>
          <cell r="E946">
            <v>0</v>
          </cell>
          <cell r="F946" t="str">
            <v>Истиклол</v>
          </cell>
          <cell r="G946">
            <v>9751.2000000000007</v>
          </cell>
          <cell r="H946">
            <v>0</v>
          </cell>
          <cell r="I946">
            <v>0</v>
          </cell>
          <cell r="J946" t="e">
            <v>#DIV/0!</v>
          </cell>
        </row>
        <row r="947">
          <cell r="B947" t="str">
            <v>жами</v>
          </cell>
          <cell r="C947">
            <v>0</v>
          </cell>
          <cell r="D947" t="str">
            <v>12-лойиха</v>
          </cell>
          <cell r="E947">
            <v>0</v>
          </cell>
          <cell r="F947">
            <v>0</v>
          </cell>
          <cell r="G947">
            <v>0</v>
          </cell>
          <cell r="H947">
            <v>0</v>
          </cell>
          <cell r="I947">
            <v>0</v>
          </cell>
          <cell r="J947" t="e">
            <v>#DIV/0!</v>
          </cell>
        </row>
        <row r="948">
          <cell r="A948">
            <v>200767923</v>
          </cell>
          <cell r="B948" t="str">
            <v>Сарвар</v>
          </cell>
          <cell r="C948">
            <v>0</v>
          </cell>
          <cell r="D948">
            <v>0</v>
          </cell>
          <cell r="E948">
            <v>0</v>
          </cell>
          <cell r="F948" t="str">
            <v>Сарвар</v>
          </cell>
          <cell r="G948">
            <v>3729.3</v>
          </cell>
          <cell r="H948">
            <v>906.8</v>
          </cell>
          <cell r="I948">
            <v>711.9</v>
          </cell>
          <cell r="J948" t="e">
            <v>#DIV/0!</v>
          </cell>
        </row>
        <row r="949">
          <cell r="A949">
            <v>206157664</v>
          </cell>
          <cell r="B949" t="str">
            <v>Абдувоси Отоёров БАШ</v>
          </cell>
          <cell r="C949">
            <v>0</v>
          </cell>
          <cell r="D949" t="str">
            <v>Абдувоси Отоёров БАШ</v>
          </cell>
          <cell r="E949">
            <v>906.8</v>
          </cell>
          <cell r="F949">
            <v>0</v>
          </cell>
          <cell r="G949">
            <v>0</v>
          </cell>
          <cell r="H949">
            <v>0</v>
          </cell>
          <cell r="I949">
            <v>0</v>
          </cell>
          <cell r="J949" t="e">
            <v>#DIV/0!</v>
          </cell>
        </row>
        <row r="950">
          <cell r="B950" t="str">
            <v>Фарход Акбар Азимхон</v>
          </cell>
          <cell r="C950">
            <v>0</v>
          </cell>
          <cell r="D950" t="str">
            <v>Фарход Акбар Азимхон</v>
          </cell>
          <cell r="E950">
            <v>0</v>
          </cell>
          <cell r="F950">
            <v>0</v>
          </cell>
          <cell r="G950">
            <v>0</v>
          </cell>
          <cell r="H950">
            <v>0</v>
          </cell>
          <cell r="I950">
            <v>0</v>
          </cell>
          <cell r="J950" t="e">
            <v>#DIV/0!</v>
          </cell>
        </row>
        <row r="951">
          <cell r="B951" t="str">
            <v>жами</v>
          </cell>
          <cell r="C951">
            <v>0</v>
          </cell>
          <cell r="D951" t="str">
            <v>жами</v>
          </cell>
          <cell r="E951">
            <v>0</v>
          </cell>
          <cell r="F951">
            <v>0</v>
          </cell>
          <cell r="G951">
            <v>0</v>
          </cell>
          <cell r="H951">
            <v>0</v>
          </cell>
          <cell r="I951">
            <v>0</v>
          </cell>
          <cell r="J951">
            <v>78.506837229819155</v>
          </cell>
        </row>
        <row r="952">
          <cell r="A952">
            <v>206196886</v>
          </cell>
          <cell r="B952" t="str">
            <v>Эгамберди Акбар</v>
          </cell>
          <cell r="C952">
            <v>0</v>
          </cell>
          <cell r="D952">
            <v>0</v>
          </cell>
          <cell r="E952">
            <v>0</v>
          </cell>
          <cell r="F952" t="str">
            <v>Эгамберди Акбар</v>
          </cell>
          <cell r="G952">
            <v>9532.2000000000007</v>
          </cell>
          <cell r="H952">
            <v>1200.8</v>
          </cell>
          <cell r="I952">
            <v>942.6</v>
          </cell>
          <cell r="J952" t="e">
            <v>#DIV/0!</v>
          </cell>
        </row>
        <row r="953">
          <cell r="A953">
            <v>203289566</v>
          </cell>
          <cell r="B953" t="str">
            <v>Курбон ота</v>
          </cell>
          <cell r="C953">
            <v>0</v>
          </cell>
          <cell r="D953" t="str">
            <v>Курбон ота</v>
          </cell>
          <cell r="E953">
            <v>1200.8</v>
          </cell>
          <cell r="F953">
            <v>0</v>
          </cell>
          <cell r="G953">
            <v>0</v>
          </cell>
          <cell r="H953">
            <v>0</v>
          </cell>
          <cell r="I953">
            <v>0</v>
          </cell>
          <cell r="J953" t="e">
            <v>#DIV/0!</v>
          </cell>
        </row>
        <row r="954">
          <cell r="B954" t="str">
            <v>жами</v>
          </cell>
          <cell r="C954">
            <v>0</v>
          </cell>
          <cell r="D954" t="str">
            <v>жами</v>
          </cell>
          <cell r="E954">
            <v>0</v>
          </cell>
          <cell r="F954">
            <v>0</v>
          </cell>
          <cell r="G954">
            <v>0</v>
          </cell>
          <cell r="H954">
            <v>0</v>
          </cell>
          <cell r="I954">
            <v>0</v>
          </cell>
          <cell r="J954" t="e">
            <v>#DIV/0!</v>
          </cell>
        </row>
        <row r="955">
          <cell r="A955">
            <v>206151064</v>
          </cell>
          <cell r="B955" t="str">
            <v>Абдувохидов Икром Кулсой</v>
          </cell>
          <cell r="C955">
            <v>0</v>
          </cell>
          <cell r="D955" t="str">
            <v>Абдувохидов Икром Кулсой</v>
          </cell>
          <cell r="E955">
            <v>882.5</v>
          </cell>
          <cell r="F955">
            <v>0</v>
          </cell>
          <cell r="G955">
            <v>6019.7</v>
          </cell>
          <cell r="H955">
            <v>1690.3</v>
          </cell>
          <cell r="I955">
            <v>1326.9</v>
          </cell>
          <cell r="J955">
            <v>78.497668221185876</v>
          </cell>
        </row>
        <row r="956">
          <cell r="A956">
            <v>206153339</v>
          </cell>
          <cell r="B956" t="str">
            <v>Бойтупи Элмуродов</v>
          </cell>
          <cell r="C956">
            <v>0</v>
          </cell>
          <cell r="D956" t="str">
            <v>Бойтупи Элмуродов</v>
          </cell>
          <cell r="E956">
            <v>807.8</v>
          </cell>
          <cell r="F956">
            <v>0</v>
          </cell>
          <cell r="G956">
            <v>0</v>
          </cell>
          <cell r="H956">
            <v>0</v>
          </cell>
          <cell r="I956">
            <v>0</v>
          </cell>
          <cell r="J956" t="e">
            <v>#DIV/0!</v>
          </cell>
        </row>
        <row r="957">
          <cell r="A957">
            <v>206157640</v>
          </cell>
          <cell r="B957" t="str">
            <v>Саддам салимов</v>
          </cell>
          <cell r="C957">
            <v>0</v>
          </cell>
          <cell r="D957">
            <v>0</v>
          </cell>
          <cell r="E957">
            <v>0</v>
          </cell>
          <cell r="F957" t="str">
            <v>Саддам салимов</v>
          </cell>
          <cell r="G957">
            <v>0</v>
          </cell>
          <cell r="H957">
            <v>0</v>
          </cell>
          <cell r="I957">
            <v>0</v>
          </cell>
          <cell r="J957" t="e">
            <v>#DIV/0!</v>
          </cell>
        </row>
        <row r="958">
          <cell r="B958" t="str">
            <v>жами</v>
          </cell>
          <cell r="C958">
            <v>0</v>
          </cell>
          <cell r="D958" t="str">
            <v>жами</v>
          </cell>
          <cell r="E958">
            <v>0</v>
          </cell>
          <cell r="F958">
            <v>0</v>
          </cell>
          <cell r="G958">
            <v>0</v>
          </cell>
          <cell r="H958">
            <v>0</v>
          </cell>
          <cell r="I958">
            <v>0</v>
          </cell>
          <cell r="J958">
            <v>78.500857835887118</v>
          </cell>
        </row>
        <row r="959">
          <cell r="A959">
            <v>206145695</v>
          </cell>
          <cell r="B959" t="str">
            <v>Жавохир Жамшид Парвози</v>
          </cell>
          <cell r="C959">
            <v>0</v>
          </cell>
          <cell r="D959" t="str">
            <v>Жавохир Жамшид Парвози</v>
          </cell>
          <cell r="E959">
            <v>1364.4</v>
          </cell>
          <cell r="F959">
            <v>0</v>
          </cell>
          <cell r="G959">
            <v>6124.2</v>
          </cell>
          <cell r="H959">
            <v>1364.4</v>
          </cell>
          <cell r="I959">
            <v>1071.0999999999999</v>
          </cell>
          <cell r="J959" t="e">
            <v>#DIV/0!</v>
          </cell>
        </row>
        <row r="960">
          <cell r="A960">
            <v>206145632</v>
          </cell>
          <cell r="B960" t="str">
            <v>Шодикул Шодмон Шароф</v>
          </cell>
          <cell r="C960">
            <v>0</v>
          </cell>
          <cell r="D960">
            <v>0</v>
          </cell>
          <cell r="E960">
            <v>0</v>
          </cell>
          <cell r="F960" t="str">
            <v>Шодикул Шодмон Шароф</v>
          </cell>
          <cell r="G960">
            <v>0</v>
          </cell>
          <cell r="H960">
            <v>0</v>
          </cell>
          <cell r="I960">
            <v>0</v>
          </cell>
          <cell r="J960" t="e">
            <v>#DIV/0!</v>
          </cell>
        </row>
        <row r="961">
          <cell r="A961">
            <v>206145704</v>
          </cell>
          <cell r="B961" t="str">
            <v>Асатуллаев Зокир АЗИ</v>
          </cell>
          <cell r="C961">
            <v>0</v>
          </cell>
          <cell r="D961" t="str">
            <v>Асатуллаев Зокир АЗИ</v>
          </cell>
          <cell r="E961" t="str">
            <v/>
          </cell>
          <cell r="F961">
            <v>0</v>
          </cell>
          <cell r="G961">
            <v>0</v>
          </cell>
          <cell r="H961">
            <v>0</v>
          </cell>
          <cell r="I961">
            <v>0</v>
          </cell>
          <cell r="J961" t="e">
            <v>#DIV/0!</v>
          </cell>
        </row>
        <row r="962">
          <cell r="B962" t="str">
            <v>жами</v>
          </cell>
          <cell r="C962">
            <v>0</v>
          </cell>
          <cell r="D962" t="str">
            <v>жами</v>
          </cell>
          <cell r="E962">
            <v>0</v>
          </cell>
          <cell r="F962">
            <v>0</v>
          </cell>
          <cell r="G962">
            <v>0</v>
          </cell>
          <cell r="H962">
            <v>0</v>
          </cell>
          <cell r="I962">
            <v>0</v>
          </cell>
          <cell r="J962">
            <v>78.503371445323936</v>
          </cell>
        </row>
        <row r="963">
          <cell r="A963">
            <v>205154789</v>
          </cell>
          <cell r="B963" t="str">
            <v>Куз мехри</v>
          </cell>
          <cell r="C963">
            <v>0</v>
          </cell>
          <cell r="D963">
            <v>0</v>
          </cell>
          <cell r="E963">
            <v>0</v>
          </cell>
          <cell r="F963" t="str">
            <v>Куз мехри</v>
          </cell>
          <cell r="G963">
            <v>474.2</v>
          </cell>
          <cell r="H963">
            <v>0</v>
          </cell>
          <cell r="I963">
            <v>0</v>
          </cell>
          <cell r="J963" t="e">
            <v>#DIV/0!</v>
          </cell>
        </row>
        <row r="964">
          <cell r="B964" t="str">
            <v>жами</v>
          </cell>
          <cell r="C964">
            <v>0</v>
          </cell>
          <cell r="D964" t="str">
            <v>жами</v>
          </cell>
          <cell r="E964">
            <v>0</v>
          </cell>
          <cell r="F964">
            <v>0</v>
          </cell>
          <cell r="G964">
            <v>0</v>
          </cell>
          <cell r="H964">
            <v>0</v>
          </cell>
          <cell r="I964">
            <v>0</v>
          </cell>
          <cell r="J964" t="e">
            <v>#DIV/0!</v>
          </cell>
        </row>
        <row r="965">
          <cell r="A965">
            <v>203801712</v>
          </cell>
          <cell r="B965" t="str">
            <v>Музаффар бобо</v>
          </cell>
          <cell r="C965">
            <v>0</v>
          </cell>
          <cell r="D965">
            <v>0</v>
          </cell>
          <cell r="E965">
            <v>0</v>
          </cell>
          <cell r="F965" t="str">
            <v>Музаффар бобо</v>
          </cell>
          <cell r="G965">
            <v>1751.2</v>
          </cell>
          <cell r="H965">
            <v>0</v>
          </cell>
          <cell r="I965">
            <v>0</v>
          </cell>
          <cell r="J965" t="e">
            <v>#DIV/0!</v>
          </cell>
        </row>
        <row r="966">
          <cell r="B966" t="str">
            <v>жами</v>
          </cell>
          <cell r="C966">
            <v>0</v>
          </cell>
          <cell r="D966" t="str">
            <v>жами</v>
          </cell>
          <cell r="E966">
            <v>0</v>
          </cell>
          <cell r="F966">
            <v>0</v>
          </cell>
          <cell r="G966">
            <v>0</v>
          </cell>
          <cell r="H966">
            <v>0</v>
          </cell>
          <cell r="I966">
            <v>0</v>
          </cell>
          <cell r="J966" t="e">
            <v>#DIV/0!</v>
          </cell>
        </row>
        <row r="967">
          <cell r="A967">
            <v>204743863</v>
          </cell>
          <cell r="B967" t="str">
            <v>Саттор бобо ВСС</v>
          </cell>
          <cell r="C967">
            <v>0</v>
          </cell>
          <cell r="D967">
            <v>0</v>
          </cell>
          <cell r="E967">
            <v>0</v>
          </cell>
          <cell r="F967" t="str">
            <v>Саттор бобо ВСС</v>
          </cell>
          <cell r="G967">
            <v>2439.3000000000002</v>
          </cell>
          <cell r="H967">
            <v>0</v>
          </cell>
          <cell r="I967">
            <v>0</v>
          </cell>
          <cell r="J967" t="e">
            <v>#DIV/0!</v>
          </cell>
        </row>
        <row r="968">
          <cell r="B968" t="str">
            <v>жами</v>
          </cell>
          <cell r="C968">
            <v>0</v>
          </cell>
          <cell r="D968" t="str">
            <v>жами</v>
          </cell>
          <cell r="E968">
            <v>0</v>
          </cell>
          <cell r="F968">
            <v>0</v>
          </cell>
          <cell r="G968">
            <v>0</v>
          </cell>
          <cell r="H968">
            <v>0</v>
          </cell>
          <cell r="I968">
            <v>0</v>
          </cell>
          <cell r="J968" t="e">
            <v>#DIV/0!</v>
          </cell>
        </row>
        <row r="969">
          <cell r="A969">
            <v>200767170</v>
          </cell>
          <cell r="B969" t="str">
            <v>Дустлик</v>
          </cell>
          <cell r="C969">
            <v>0</v>
          </cell>
          <cell r="D969">
            <v>0</v>
          </cell>
          <cell r="E969">
            <v>0</v>
          </cell>
          <cell r="F969" t="str">
            <v>Дустлик</v>
          </cell>
          <cell r="G969">
            <v>15635.5</v>
          </cell>
          <cell r="H969">
            <v>0</v>
          </cell>
          <cell r="I969">
            <v>0</v>
          </cell>
          <cell r="J969" t="e">
            <v>#DIV/0!</v>
          </cell>
        </row>
        <row r="970">
          <cell r="B970" t="str">
            <v>жами</v>
          </cell>
          <cell r="C970">
            <v>0</v>
          </cell>
          <cell r="D970" t="str">
            <v>жами</v>
          </cell>
          <cell r="E970">
            <v>0</v>
          </cell>
          <cell r="F970">
            <v>0</v>
          </cell>
          <cell r="G970">
            <v>0</v>
          </cell>
          <cell r="H970">
            <v>0</v>
          </cell>
          <cell r="I970">
            <v>0</v>
          </cell>
          <cell r="J970" t="e">
            <v>#DIV/0!</v>
          </cell>
        </row>
        <row r="971">
          <cell r="A971">
            <v>205348292</v>
          </cell>
          <cell r="B971" t="str">
            <v>Зангибой эли</v>
          </cell>
          <cell r="C971">
            <v>0</v>
          </cell>
          <cell r="D971">
            <v>0</v>
          </cell>
          <cell r="E971">
            <v>0</v>
          </cell>
          <cell r="F971" t="str">
            <v>Зангибой эли</v>
          </cell>
          <cell r="G971">
            <v>2464.4</v>
          </cell>
          <cell r="H971">
            <v>0</v>
          </cell>
          <cell r="I971">
            <v>0</v>
          </cell>
          <cell r="J971" t="e">
            <v>#DIV/0!</v>
          </cell>
        </row>
        <row r="972">
          <cell r="B972" t="str">
            <v>жами</v>
          </cell>
          <cell r="C972">
            <v>0</v>
          </cell>
          <cell r="D972" t="str">
            <v>жами</v>
          </cell>
          <cell r="E972">
            <v>0</v>
          </cell>
          <cell r="F972">
            <v>0</v>
          </cell>
          <cell r="G972">
            <v>0</v>
          </cell>
          <cell r="H972">
            <v>0</v>
          </cell>
          <cell r="I972">
            <v>0</v>
          </cell>
          <cell r="J972" t="e">
            <v>#DIV/0!</v>
          </cell>
        </row>
        <row r="973">
          <cell r="A973">
            <v>206145957</v>
          </cell>
          <cell r="B973" t="str">
            <v>Дилрабо Шавкат Рахмон</v>
          </cell>
          <cell r="C973">
            <v>0</v>
          </cell>
          <cell r="D973" t="str">
            <v>Дилрабо Шавкат Рахмон</v>
          </cell>
          <cell r="E973">
            <v>1562.3</v>
          </cell>
          <cell r="F973">
            <v>0</v>
          </cell>
          <cell r="G973">
            <v>7744.1</v>
          </cell>
          <cell r="H973">
            <v>4956</v>
          </cell>
          <cell r="I973">
            <v>3890.7</v>
          </cell>
          <cell r="J973" t="e">
            <v>#DIV/0!</v>
          </cell>
        </row>
        <row r="974">
          <cell r="A974">
            <v>206161961</v>
          </cell>
          <cell r="B974" t="str">
            <v>Умуркул Салимов</v>
          </cell>
          <cell r="C974">
            <v>0</v>
          </cell>
          <cell r="D974" t="str">
            <v>Умуркул Салимов</v>
          </cell>
          <cell r="E974">
            <v>3393.7</v>
          </cell>
          <cell r="F974">
            <v>0</v>
          </cell>
          <cell r="G974">
            <v>0</v>
          </cell>
          <cell r="H974">
            <v>0</v>
          </cell>
          <cell r="I974">
            <v>0</v>
          </cell>
          <cell r="J974" t="e">
            <v>#DIV/0!</v>
          </cell>
        </row>
        <row r="975">
          <cell r="A975">
            <v>206150983</v>
          </cell>
          <cell r="B975" t="str">
            <v>Аннакул Парда дурдонаси</v>
          </cell>
          <cell r="C975">
            <v>0</v>
          </cell>
          <cell r="D975">
            <v>0</v>
          </cell>
          <cell r="E975">
            <v>0</v>
          </cell>
          <cell r="F975" t="str">
            <v>Аннакул Парда дурдонаси</v>
          </cell>
          <cell r="G975">
            <v>0</v>
          </cell>
          <cell r="H975">
            <v>0</v>
          </cell>
          <cell r="I975">
            <v>0</v>
          </cell>
          <cell r="J975" t="e">
            <v>#DIV/0!</v>
          </cell>
        </row>
        <row r="976">
          <cell r="B976" t="str">
            <v>жами</v>
          </cell>
          <cell r="C976">
            <v>0</v>
          </cell>
          <cell r="D976" t="str">
            <v>жами</v>
          </cell>
          <cell r="E976">
            <v>0</v>
          </cell>
          <cell r="F976">
            <v>0</v>
          </cell>
          <cell r="G976">
            <v>0</v>
          </cell>
          <cell r="H976">
            <v>0</v>
          </cell>
          <cell r="I976">
            <v>0</v>
          </cell>
          <cell r="J976">
            <v>78.504842615012109</v>
          </cell>
        </row>
        <row r="977">
          <cell r="A977">
            <v>206145617</v>
          </cell>
          <cell r="B977" t="str">
            <v>Ашур Муродулло Очил МО</v>
          </cell>
          <cell r="C977">
            <v>0</v>
          </cell>
          <cell r="D977" t="str">
            <v>Ашур Муродулло Очил МО</v>
          </cell>
          <cell r="E977">
            <v>935.8</v>
          </cell>
          <cell r="F977">
            <v>0</v>
          </cell>
          <cell r="G977">
            <v>6618.1</v>
          </cell>
          <cell r="H977">
            <v>935.8</v>
          </cell>
          <cell r="I977">
            <v>734.6</v>
          </cell>
          <cell r="J977" t="e">
            <v>#DIV/0!</v>
          </cell>
        </row>
        <row r="978">
          <cell r="A978">
            <v>206145600</v>
          </cell>
          <cell r="B978" t="str">
            <v>Ахмад кули расо</v>
          </cell>
          <cell r="C978">
            <v>0</v>
          </cell>
          <cell r="D978">
            <v>0</v>
          </cell>
          <cell r="E978">
            <v>0</v>
          </cell>
          <cell r="F978" t="str">
            <v>Ахмад кули расо</v>
          </cell>
          <cell r="G978">
            <v>0</v>
          </cell>
          <cell r="H978">
            <v>0</v>
          </cell>
          <cell r="I978">
            <v>0</v>
          </cell>
          <cell r="J978" t="e">
            <v>#DIV/0!</v>
          </cell>
        </row>
        <row r="979">
          <cell r="B979" t="str">
            <v>жами</v>
          </cell>
          <cell r="C979">
            <v>0</v>
          </cell>
          <cell r="D979" t="str">
            <v>жами</v>
          </cell>
          <cell r="E979">
            <v>0</v>
          </cell>
          <cell r="F979">
            <v>0</v>
          </cell>
          <cell r="G979">
            <v>0</v>
          </cell>
          <cell r="H979">
            <v>0</v>
          </cell>
          <cell r="I979">
            <v>0</v>
          </cell>
          <cell r="J979" t="e">
            <v>#DIV/0!</v>
          </cell>
        </row>
        <row r="980">
          <cell r="A980">
            <v>204387128</v>
          </cell>
          <cell r="B980" t="str">
            <v>Жар кутон Абдумалик</v>
          </cell>
          <cell r="C980">
            <v>0</v>
          </cell>
          <cell r="D980">
            <v>0</v>
          </cell>
          <cell r="E980">
            <v>0</v>
          </cell>
          <cell r="F980" t="str">
            <v>Жар кутон Абдумалик</v>
          </cell>
          <cell r="G980">
            <v>231.8</v>
          </cell>
          <cell r="H980">
            <v>0</v>
          </cell>
          <cell r="I980">
            <v>0</v>
          </cell>
          <cell r="J980">
            <v>78.499679418679207</v>
          </cell>
        </row>
        <row r="981">
          <cell r="B981" t="str">
            <v>жами</v>
          </cell>
          <cell r="C981">
            <v>0</v>
          </cell>
          <cell r="D981" t="str">
            <v>22-лойиха</v>
          </cell>
          <cell r="E981">
            <v>0</v>
          </cell>
          <cell r="F981">
            <v>0</v>
          </cell>
          <cell r="G981">
            <v>0</v>
          </cell>
          <cell r="H981">
            <v>0</v>
          </cell>
          <cell r="I981">
            <v>0</v>
          </cell>
          <cell r="J981" t="e">
            <v>#DIV/0!</v>
          </cell>
        </row>
        <row r="982">
          <cell r="A982">
            <v>202561134</v>
          </cell>
          <cell r="B982" t="str">
            <v xml:space="preserve">Жавлонбек  </v>
          </cell>
          <cell r="C982">
            <v>0</v>
          </cell>
          <cell r="D982">
            <v>0</v>
          </cell>
          <cell r="E982">
            <v>0</v>
          </cell>
          <cell r="F982" t="str">
            <v xml:space="preserve">Жавлонбек  </v>
          </cell>
          <cell r="G982">
            <v>1208.8</v>
          </cell>
          <cell r="H982">
            <v>59</v>
          </cell>
          <cell r="I982">
            <v>0</v>
          </cell>
          <cell r="J982" t="e">
            <v>#DIV/0!</v>
          </cell>
        </row>
        <row r="983">
          <cell r="A983">
            <v>200975704</v>
          </cell>
          <cell r="B983" t="str">
            <v>Зариф</v>
          </cell>
          <cell r="C983">
            <v>0</v>
          </cell>
          <cell r="D983" t="str">
            <v>Зариф</v>
          </cell>
          <cell r="E983">
            <v>59</v>
          </cell>
          <cell r="F983">
            <v>0</v>
          </cell>
          <cell r="G983">
            <v>0</v>
          </cell>
          <cell r="H983">
            <v>0</v>
          </cell>
          <cell r="I983">
            <v>0</v>
          </cell>
          <cell r="J983" t="e">
            <v>#DIV/0!</v>
          </cell>
        </row>
        <row r="984">
          <cell r="A984">
            <v>205027731</v>
          </cell>
          <cell r="B984" t="str">
            <v>Мухаммадиризо МШР</v>
          </cell>
          <cell r="C984">
            <v>0</v>
          </cell>
          <cell r="D984" t="str">
            <v>Мухаммадиризо МШР</v>
          </cell>
          <cell r="E984" t="str">
            <v/>
          </cell>
          <cell r="F984">
            <v>0</v>
          </cell>
          <cell r="G984">
            <v>0</v>
          </cell>
          <cell r="H984">
            <v>0</v>
          </cell>
          <cell r="I984">
            <v>0</v>
          </cell>
          <cell r="J984" t="e">
            <v>#DIV/0!</v>
          </cell>
        </row>
        <row r="985">
          <cell r="B985" t="str">
            <v>жами</v>
          </cell>
          <cell r="C985">
            <v>0</v>
          </cell>
          <cell r="D985" t="str">
            <v>жами</v>
          </cell>
          <cell r="E985">
            <v>0</v>
          </cell>
          <cell r="F985">
            <v>0</v>
          </cell>
          <cell r="G985">
            <v>0</v>
          </cell>
          <cell r="H985">
            <v>0</v>
          </cell>
          <cell r="I985">
            <v>0</v>
          </cell>
          <cell r="J985">
            <v>0</v>
          </cell>
        </row>
        <row r="986">
          <cell r="A986">
            <v>205170097</v>
          </cell>
          <cell r="B986" t="str">
            <v>Куштепа ААМ</v>
          </cell>
          <cell r="C986">
            <v>0</v>
          </cell>
          <cell r="D986">
            <v>0</v>
          </cell>
          <cell r="E986">
            <v>0</v>
          </cell>
          <cell r="F986" t="str">
            <v>Куштепа ААМ</v>
          </cell>
          <cell r="G986">
            <v>78.099999999999994</v>
          </cell>
          <cell r="H986">
            <v>0</v>
          </cell>
          <cell r="I986">
            <v>0</v>
          </cell>
          <cell r="J986" t="e">
            <v>#DIV/0!</v>
          </cell>
        </row>
        <row r="987">
          <cell r="B987" t="str">
            <v>жами</v>
          </cell>
          <cell r="C987">
            <v>0</v>
          </cell>
          <cell r="D987" t="str">
            <v>25-лойиха</v>
          </cell>
          <cell r="E987">
            <v>0</v>
          </cell>
          <cell r="F987">
            <v>0</v>
          </cell>
          <cell r="G987">
            <v>0</v>
          </cell>
          <cell r="H987">
            <v>0</v>
          </cell>
          <cell r="I987">
            <v>0</v>
          </cell>
          <cell r="J987" t="e">
            <v>#DIV/0!</v>
          </cell>
        </row>
        <row r="988">
          <cell r="A988">
            <v>204139514</v>
          </cell>
          <cell r="B988" t="str">
            <v>Амиркул бобо</v>
          </cell>
          <cell r="C988">
            <v>0</v>
          </cell>
          <cell r="D988">
            <v>0</v>
          </cell>
          <cell r="E988">
            <v>0</v>
          </cell>
          <cell r="F988" t="str">
            <v>Амиркул бобо</v>
          </cell>
          <cell r="G988">
            <v>6592.9</v>
          </cell>
          <cell r="H988">
            <v>372.5</v>
          </cell>
          <cell r="I988">
            <v>0</v>
          </cell>
          <cell r="J988" t="e">
            <v>#DIV/0!</v>
          </cell>
        </row>
        <row r="989">
          <cell r="A989">
            <v>204735019</v>
          </cell>
          <cell r="B989" t="str">
            <v>Парда бобо</v>
          </cell>
          <cell r="C989">
            <v>0</v>
          </cell>
          <cell r="D989" t="str">
            <v>Парда бобо</v>
          </cell>
          <cell r="E989">
            <v>372.5</v>
          </cell>
          <cell r="F989">
            <v>0</v>
          </cell>
          <cell r="G989">
            <v>0</v>
          </cell>
          <cell r="H989">
            <v>0</v>
          </cell>
          <cell r="I989">
            <v>0</v>
          </cell>
          <cell r="J989" t="e">
            <v>#DIV/0!</v>
          </cell>
        </row>
        <row r="990">
          <cell r="B990" t="str">
            <v>жами</v>
          </cell>
          <cell r="C990">
            <v>0</v>
          </cell>
          <cell r="D990" t="str">
            <v>жами</v>
          </cell>
          <cell r="E990">
            <v>0</v>
          </cell>
          <cell r="F990">
            <v>0</v>
          </cell>
          <cell r="G990">
            <v>0</v>
          </cell>
          <cell r="H990">
            <v>0</v>
          </cell>
          <cell r="I990">
            <v>0</v>
          </cell>
          <cell r="J990" t="e">
            <v>#DIV/0!</v>
          </cell>
        </row>
        <row r="991">
          <cell r="A991">
            <v>203310041</v>
          </cell>
          <cell r="B991" t="str">
            <v>Кувончбек</v>
          </cell>
          <cell r="C991">
            <v>0</v>
          </cell>
          <cell r="D991">
            <v>0</v>
          </cell>
          <cell r="E991">
            <v>0</v>
          </cell>
          <cell r="F991" t="str">
            <v>Кувончбек</v>
          </cell>
          <cell r="G991">
            <v>6978.9</v>
          </cell>
          <cell r="H991">
            <v>2463.5</v>
          </cell>
          <cell r="I991">
            <v>1934</v>
          </cell>
          <cell r="J991">
            <v>0</v>
          </cell>
        </row>
        <row r="992">
          <cell r="A992">
            <v>206152370</v>
          </cell>
          <cell r="B992" t="str">
            <v xml:space="preserve">Пахтакор Холикулов </v>
          </cell>
          <cell r="C992">
            <v>0</v>
          </cell>
          <cell r="D992" t="str">
            <v xml:space="preserve">Пахтакор Холикулов </v>
          </cell>
          <cell r="E992">
            <v>2463.5</v>
          </cell>
          <cell r="F992">
            <v>0</v>
          </cell>
          <cell r="G992">
            <v>0</v>
          </cell>
          <cell r="H992">
            <v>0</v>
          </cell>
          <cell r="I992">
            <v>0</v>
          </cell>
          <cell r="J992" t="e">
            <v>#DIV/0!</v>
          </cell>
        </row>
        <row r="993">
          <cell r="B993" t="str">
            <v>Зафар Рузимурот Зайнаб АЕЗ</v>
          </cell>
          <cell r="C993">
            <v>0</v>
          </cell>
          <cell r="D993" t="str">
            <v>Зафар Рузимурот Зайнаб АЕЗ</v>
          </cell>
          <cell r="E993">
            <v>0</v>
          </cell>
          <cell r="F993">
            <v>0</v>
          </cell>
          <cell r="G993">
            <v>0</v>
          </cell>
          <cell r="H993">
            <v>0</v>
          </cell>
          <cell r="I993">
            <v>0</v>
          </cell>
          <cell r="J993" t="e">
            <v>#DIV/0!</v>
          </cell>
        </row>
        <row r="994">
          <cell r="B994" t="str">
            <v>жами</v>
          </cell>
          <cell r="C994">
            <v>0</v>
          </cell>
          <cell r="D994" t="str">
            <v>жами</v>
          </cell>
          <cell r="E994">
            <v>0</v>
          </cell>
          <cell r="F994">
            <v>0</v>
          </cell>
          <cell r="G994">
            <v>0</v>
          </cell>
          <cell r="H994">
            <v>0</v>
          </cell>
          <cell r="I994">
            <v>0</v>
          </cell>
          <cell r="J994">
            <v>78.506190379541309</v>
          </cell>
        </row>
        <row r="995">
          <cell r="A995">
            <v>202803837</v>
          </cell>
          <cell r="B995" t="str">
            <v>Зафар</v>
          </cell>
          <cell r="C995">
            <v>0</v>
          </cell>
          <cell r="D995">
            <v>0</v>
          </cell>
          <cell r="E995">
            <v>0</v>
          </cell>
          <cell r="F995" t="str">
            <v>Зафар</v>
          </cell>
          <cell r="G995">
            <v>21143.3</v>
          </cell>
          <cell r="H995">
            <v>0</v>
          </cell>
          <cell r="I995">
            <v>0</v>
          </cell>
          <cell r="J995" t="e">
            <v>#DIV/0!</v>
          </cell>
        </row>
        <row r="996">
          <cell r="B996" t="str">
            <v>жами</v>
          </cell>
          <cell r="C996">
            <v>0</v>
          </cell>
          <cell r="D996" t="str">
            <v>28-лойиха</v>
          </cell>
          <cell r="E996">
            <v>0</v>
          </cell>
          <cell r="F996">
            <v>0</v>
          </cell>
          <cell r="G996">
            <v>0</v>
          </cell>
          <cell r="H996">
            <v>0</v>
          </cell>
          <cell r="I996">
            <v>0</v>
          </cell>
          <cell r="J996" t="e">
            <v>#DIV/0!</v>
          </cell>
        </row>
        <row r="997">
          <cell r="A997">
            <v>205014494</v>
          </cell>
          <cell r="B997" t="str">
            <v>Абдиев Омон</v>
          </cell>
          <cell r="C997">
            <v>0</v>
          </cell>
          <cell r="D997">
            <v>0</v>
          </cell>
          <cell r="E997">
            <v>0</v>
          </cell>
          <cell r="F997" t="str">
            <v>Абдиев Омон</v>
          </cell>
          <cell r="G997">
            <v>6895</v>
          </cell>
          <cell r="H997">
            <v>286.10000000000002</v>
          </cell>
          <cell r="I997">
            <v>224.5</v>
          </cell>
          <cell r="J997" t="e">
            <v>#DIV/0!</v>
          </cell>
        </row>
        <row r="998">
          <cell r="A998">
            <v>206161939</v>
          </cell>
          <cell r="B998" t="str">
            <v>Шодлик Омон</v>
          </cell>
          <cell r="C998">
            <v>0</v>
          </cell>
          <cell r="D998" t="str">
            <v>Шодлик Омон</v>
          </cell>
          <cell r="E998">
            <v>286.10000000000002</v>
          </cell>
          <cell r="F998">
            <v>0</v>
          </cell>
          <cell r="G998">
            <v>0</v>
          </cell>
          <cell r="H998">
            <v>0</v>
          </cell>
          <cell r="I998">
            <v>0</v>
          </cell>
          <cell r="J998" t="e">
            <v>#DIV/0!</v>
          </cell>
        </row>
        <row r="999">
          <cell r="B999" t="str">
            <v>жами</v>
          </cell>
          <cell r="C999">
            <v>0</v>
          </cell>
          <cell r="D999" t="str">
            <v>жами</v>
          </cell>
          <cell r="E999">
            <v>0</v>
          </cell>
          <cell r="F999">
            <v>0</v>
          </cell>
          <cell r="G999">
            <v>0</v>
          </cell>
          <cell r="H999">
            <v>0</v>
          </cell>
          <cell r="I999">
            <v>0</v>
          </cell>
          <cell r="J999" t="e">
            <v>#DIV/0!</v>
          </cell>
        </row>
        <row r="1000">
          <cell r="A1000">
            <v>205251748</v>
          </cell>
          <cell r="B1000" t="str">
            <v>Сирожидин</v>
          </cell>
          <cell r="C1000">
            <v>0</v>
          </cell>
          <cell r="D1000">
            <v>0</v>
          </cell>
          <cell r="E1000">
            <v>0</v>
          </cell>
          <cell r="F1000" t="str">
            <v>Сирожидин</v>
          </cell>
          <cell r="G1000">
            <v>1733.9</v>
          </cell>
          <cell r="H1000">
            <v>0</v>
          </cell>
          <cell r="I1000">
            <v>0</v>
          </cell>
          <cell r="J1000">
            <v>78.469066759874167</v>
          </cell>
        </row>
        <row r="1001">
          <cell r="B1001" t="str">
            <v>жами</v>
          </cell>
          <cell r="C1001">
            <v>0</v>
          </cell>
          <cell r="D1001">
            <v>0</v>
          </cell>
          <cell r="E1001">
            <v>0</v>
          </cell>
          <cell r="F1001">
            <v>0</v>
          </cell>
          <cell r="G1001">
            <v>0</v>
          </cell>
          <cell r="H1001">
            <v>0</v>
          </cell>
          <cell r="I1001">
            <v>0</v>
          </cell>
          <cell r="J1001" t="e">
            <v>#DIV/0!</v>
          </cell>
        </row>
        <row r="1002">
          <cell r="A1002">
            <v>204791694</v>
          </cell>
          <cell r="B1002" t="str">
            <v>Куш тепа Р А С</v>
          </cell>
          <cell r="C1002">
            <v>0</v>
          </cell>
          <cell r="D1002">
            <v>0</v>
          </cell>
          <cell r="E1002">
            <v>0</v>
          </cell>
          <cell r="F1002" t="str">
            <v>Куш тепа Р А С</v>
          </cell>
          <cell r="G1002">
            <v>1242.3</v>
          </cell>
          <cell r="H1002">
            <v>0</v>
          </cell>
          <cell r="I1002">
            <v>0</v>
          </cell>
          <cell r="J1002" t="e">
            <v>#DIV/0!</v>
          </cell>
        </row>
        <row r="1003">
          <cell r="B1003" t="str">
            <v>жами</v>
          </cell>
          <cell r="C1003">
            <v>0</v>
          </cell>
          <cell r="D1003" t="str">
            <v>жами</v>
          </cell>
          <cell r="E1003">
            <v>0</v>
          </cell>
          <cell r="F1003">
            <v>0</v>
          </cell>
          <cell r="G1003">
            <v>0</v>
          </cell>
          <cell r="H1003">
            <v>0</v>
          </cell>
          <cell r="I1003">
            <v>0</v>
          </cell>
          <cell r="J1003" t="e">
            <v>#DIV/0!</v>
          </cell>
        </row>
        <row r="1004">
          <cell r="A1004">
            <v>206184047</v>
          </cell>
          <cell r="B1004" t="str">
            <v>Нурали Руслан</v>
          </cell>
          <cell r="C1004">
            <v>0</v>
          </cell>
          <cell r="D1004" t="str">
            <v>Нурали Руслан</v>
          </cell>
          <cell r="E1004">
            <v>1143.8</v>
          </cell>
          <cell r="F1004">
            <v>0</v>
          </cell>
          <cell r="G1004">
            <v>5984.2</v>
          </cell>
          <cell r="H1004">
            <v>1143.8</v>
          </cell>
          <cell r="I1004">
            <v>897.9</v>
          </cell>
          <cell r="J1004" t="e">
            <v>#DIV/0!</v>
          </cell>
        </row>
        <row r="1005">
          <cell r="A1005">
            <v>206145964</v>
          </cell>
          <cell r="B1005" t="str">
            <v>Бойтемир Эргашев</v>
          </cell>
          <cell r="C1005">
            <v>0</v>
          </cell>
          <cell r="D1005">
            <v>0</v>
          </cell>
          <cell r="E1005">
            <v>0</v>
          </cell>
          <cell r="F1005" t="str">
            <v>Бойтемир Эргашев</v>
          </cell>
          <cell r="G1005">
            <v>0</v>
          </cell>
          <cell r="H1005">
            <v>0</v>
          </cell>
          <cell r="I1005">
            <v>0</v>
          </cell>
          <cell r="J1005" t="e">
            <v>#DIV/0!</v>
          </cell>
        </row>
        <row r="1006">
          <cell r="B1006" t="str">
            <v>жами</v>
          </cell>
          <cell r="C1006">
            <v>0</v>
          </cell>
          <cell r="D1006" t="str">
            <v>жами</v>
          </cell>
          <cell r="E1006">
            <v>0</v>
          </cell>
          <cell r="F1006">
            <v>0</v>
          </cell>
          <cell r="G1006">
            <v>0</v>
          </cell>
          <cell r="H1006">
            <v>0</v>
          </cell>
          <cell r="I1006">
            <v>0</v>
          </cell>
          <cell r="J1006" t="e">
            <v>#DIV/0!</v>
          </cell>
        </row>
        <row r="1007">
          <cell r="A1007">
            <v>204999924</v>
          </cell>
          <cell r="B1007" t="str">
            <v>Мухаммади Эшонкулов</v>
          </cell>
          <cell r="C1007">
            <v>0</v>
          </cell>
          <cell r="D1007">
            <v>0</v>
          </cell>
          <cell r="E1007">
            <v>0</v>
          </cell>
          <cell r="F1007" t="str">
            <v>Мухаммади Эшонкулов</v>
          </cell>
          <cell r="G1007">
            <v>0</v>
          </cell>
          <cell r="H1007">
            <v>0</v>
          </cell>
          <cell r="I1007">
            <v>0</v>
          </cell>
          <cell r="J1007">
            <v>78.501486273824099</v>
          </cell>
        </row>
        <row r="1008">
          <cell r="B1008" t="str">
            <v>жами</v>
          </cell>
          <cell r="C1008">
            <v>0</v>
          </cell>
          <cell r="D1008" t="str">
            <v>жами</v>
          </cell>
          <cell r="E1008">
            <v>0</v>
          </cell>
          <cell r="F1008">
            <v>0</v>
          </cell>
          <cell r="G1008">
            <v>0</v>
          </cell>
          <cell r="H1008">
            <v>0</v>
          </cell>
          <cell r="I1008">
            <v>0</v>
          </cell>
          <cell r="J1008" t="e">
            <v>#DIV/0!</v>
          </cell>
        </row>
        <row r="1009">
          <cell r="A1009">
            <v>206140727</v>
          </cell>
          <cell r="B1009" t="str">
            <v>Улжон Зафар боги меваси</v>
          </cell>
          <cell r="C1009">
            <v>0</v>
          </cell>
          <cell r="D1009">
            <v>0</v>
          </cell>
          <cell r="E1009">
            <v>0</v>
          </cell>
          <cell r="F1009" t="str">
            <v>Улжон Зафар боги меваси</v>
          </cell>
          <cell r="G1009">
            <v>2954</v>
          </cell>
          <cell r="H1009">
            <v>1271.9000000000001</v>
          </cell>
          <cell r="I1009">
            <v>998.5</v>
          </cell>
          <cell r="J1009" t="e">
            <v>#DIV/0!</v>
          </cell>
        </row>
        <row r="1010">
          <cell r="A1010">
            <v>206157672</v>
          </cell>
          <cell r="B1010" t="str">
            <v>Абубакир Абдуганиев</v>
          </cell>
          <cell r="C1010">
            <v>0</v>
          </cell>
          <cell r="D1010" t="str">
            <v>Абубакир Абдуганиев</v>
          </cell>
          <cell r="E1010">
            <v>1271.9000000000001</v>
          </cell>
          <cell r="F1010">
            <v>0</v>
          </cell>
          <cell r="G1010">
            <v>0</v>
          </cell>
          <cell r="H1010">
            <v>0</v>
          </cell>
          <cell r="I1010">
            <v>0</v>
          </cell>
          <cell r="J1010" t="e">
            <v>#DIV/0!</v>
          </cell>
        </row>
        <row r="1011">
          <cell r="A1011">
            <v>206753153</v>
          </cell>
          <cell r="B1011" t="str">
            <v>Фазлидин Фаёз  Файз</v>
          </cell>
          <cell r="C1011">
            <v>0</v>
          </cell>
          <cell r="D1011" t="str">
            <v>Фазлидин Фаёз  Файз</v>
          </cell>
          <cell r="E1011" t="str">
            <v/>
          </cell>
          <cell r="F1011">
            <v>0</v>
          </cell>
          <cell r="G1011">
            <v>0</v>
          </cell>
          <cell r="H1011">
            <v>0</v>
          </cell>
          <cell r="I1011">
            <v>0</v>
          </cell>
          <cell r="J1011" t="e">
            <v>#DIV/0!</v>
          </cell>
        </row>
        <row r="1012">
          <cell r="B1012" t="str">
            <v>жами</v>
          </cell>
          <cell r="C1012">
            <v>0</v>
          </cell>
          <cell r="D1012" t="str">
            <v>жами</v>
          </cell>
          <cell r="E1012">
            <v>0</v>
          </cell>
          <cell r="F1012">
            <v>0</v>
          </cell>
          <cell r="G1012">
            <v>0</v>
          </cell>
          <cell r="H1012">
            <v>0</v>
          </cell>
          <cell r="I1012">
            <v>0</v>
          </cell>
          <cell r="J1012">
            <v>78.504599418193251</v>
          </cell>
        </row>
        <row r="1013">
          <cell r="A1013">
            <v>206145592</v>
          </cell>
          <cell r="B1013" t="str">
            <v>Ойша Эшонкул Камол</v>
          </cell>
          <cell r="C1013">
            <v>0</v>
          </cell>
          <cell r="D1013">
            <v>0</v>
          </cell>
          <cell r="E1013">
            <v>0</v>
          </cell>
          <cell r="F1013" t="str">
            <v>Ойша Эшонкул Камол</v>
          </cell>
          <cell r="G1013">
            <v>8690.6</v>
          </cell>
          <cell r="H1013">
            <v>1767.5</v>
          </cell>
          <cell r="I1013">
            <v>1387.6</v>
          </cell>
          <cell r="J1013" t="e">
            <v>#DIV/0!</v>
          </cell>
        </row>
        <row r="1014">
          <cell r="A1014">
            <v>206151049</v>
          </cell>
          <cell r="B1014" t="str">
            <v>Марзия С             Зухрия</v>
          </cell>
          <cell r="C1014">
            <v>0</v>
          </cell>
          <cell r="D1014" t="str">
            <v>Марзия С             Зухрия</v>
          </cell>
          <cell r="E1014">
            <v>1767.5</v>
          </cell>
          <cell r="F1014">
            <v>0</v>
          </cell>
          <cell r="G1014">
            <v>0</v>
          </cell>
          <cell r="H1014">
            <v>0</v>
          </cell>
          <cell r="I1014">
            <v>0</v>
          </cell>
          <cell r="J1014" t="e">
            <v>#DIV/0!</v>
          </cell>
        </row>
        <row r="1015">
          <cell r="B1015" t="str">
            <v>жами</v>
          </cell>
          <cell r="C1015">
            <v>0</v>
          </cell>
          <cell r="D1015" t="str">
            <v>жами</v>
          </cell>
          <cell r="E1015">
            <v>0</v>
          </cell>
          <cell r="F1015">
            <v>0</v>
          </cell>
          <cell r="G1015">
            <v>0</v>
          </cell>
          <cell r="H1015">
            <v>0</v>
          </cell>
          <cell r="I1015">
            <v>0</v>
          </cell>
          <cell r="J1015" t="e">
            <v>#DIV/0!</v>
          </cell>
        </row>
        <row r="1016">
          <cell r="A1016">
            <v>206153472</v>
          </cell>
          <cell r="B1016" t="str">
            <v>Абдуллажон Сармояси</v>
          </cell>
          <cell r="C1016">
            <v>0</v>
          </cell>
          <cell r="D1016">
            <v>0</v>
          </cell>
          <cell r="E1016">
            <v>323.39999999999998</v>
          </cell>
          <cell r="F1016" t="str">
            <v>Абдуллажон Сармояси</v>
          </cell>
          <cell r="G1016">
            <v>4457</v>
          </cell>
          <cell r="H1016">
            <v>1580.4</v>
          </cell>
          <cell r="I1016">
            <v>1240.7</v>
          </cell>
          <cell r="J1016">
            <v>78.506364922206501</v>
          </cell>
        </row>
        <row r="1017">
          <cell r="A1017">
            <v>206145624</v>
          </cell>
          <cell r="B1017" t="str">
            <v>Турсун Немат Зиядулло</v>
          </cell>
          <cell r="C1017">
            <v>0</v>
          </cell>
          <cell r="D1017" t="str">
            <v>Турсун Немат Зиядулло</v>
          </cell>
          <cell r="E1017">
            <v>770.6</v>
          </cell>
          <cell r="F1017">
            <v>0</v>
          </cell>
          <cell r="G1017">
            <v>0</v>
          </cell>
          <cell r="H1017">
            <v>0</v>
          </cell>
          <cell r="I1017">
            <v>0</v>
          </cell>
          <cell r="J1017" t="e">
            <v>#DIV/0!</v>
          </cell>
        </row>
        <row r="1018">
          <cell r="B1018" t="str">
            <v>Саддам Салимов</v>
          </cell>
          <cell r="C1018">
            <v>0</v>
          </cell>
          <cell r="D1018" t="str">
            <v>Саддам Салимов</v>
          </cell>
          <cell r="E1018">
            <v>0</v>
          </cell>
          <cell r="F1018">
            <v>0</v>
          </cell>
          <cell r="G1018">
            <v>0</v>
          </cell>
          <cell r="H1018">
            <v>0</v>
          </cell>
          <cell r="I1018">
            <v>0</v>
          </cell>
          <cell r="J1018" t="e">
            <v>#DIV/0!</v>
          </cell>
        </row>
        <row r="1019">
          <cell r="A1019">
            <v>300564414</v>
          </cell>
          <cell r="B1019" t="str">
            <v>Фердавс Бахори даласи</v>
          </cell>
          <cell r="C1019">
            <v>0</v>
          </cell>
          <cell r="D1019" t="str">
            <v>Фердавс Бахори даласи</v>
          </cell>
          <cell r="E1019">
            <v>486.4</v>
          </cell>
          <cell r="F1019">
            <v>0</v>
          </cell>
          <cell r="G1019">
            <v>0</v>
          </cell>
          <cell r="H1019">
            <v>0</v>
          </cell>
          <cell r="I1019">
            <v>0</v>
          </cell>
          <cell r="J1019">
            <v>78.505441660339145</v>
          </cell>
        </row>
        <row r="1020">
          <cell r="B1020" t="str">
            <v>жами</v>
          </cell>
          <cell r="C1020">
            <v>0</v>
          </cell>
          <cell r="D1020" t="str">
            <v>жами</v>
          </cell>
          <cell r="E1020">
            <v>0</v>
          </cell>
          <cell r="F1020">
            <v>0</v>
          </cell>
          <cell r="G1020">
            <v>0</v>
          </cell>
          <cell r="H1020">
            <v>0</v>
          </cell>
          <cell r="I1020">
            <v>0</v>
          </cell>
          <cell r="J1020" t="e">
            <v>#DIV/0!</v>
          </cell>
        </row>
        <row r="1021">
          <cell r="A1021">
            <v>203559238</v>
          </cell>
          <cell r="B1021" t="str">
            <v>Азиз</v>
          </cell>
          <cell r="C1021">
            <v>0</v>
          </cell>
          <cell r="D1021">
            <v>0</v>
          </cell>
          <cell r="E1021">
            <v>0</v>
          </cell>
          <cell r="F1021" t="str">
            <v>Азиз</v>
          </cell>
          <cell r="G1021">
            <v>5130.6000000000004</v>
          </cell>
          <cell r="H1021">
            <v>0</v>
          </cell>
          <cell r="I1021">
            <v>0</v>
          </cell>
          <cell r="J1021" t="e">
            <v>#DIV/0!</v>
          </cell>
        </row>
        <row r="1022">
          <cell r="B1022" t="str">
            <v>жами</v>
          </cell>
          <cell r="C1022">
            <v>0</v>
          </cell>
          <cell r="D1022" t="str">
            <v>жами</v>
          </cell>
          <cell r="E1022">
            <v>0</v>
          </cell>
          <cell r="F1022">
            <v>0</v>
          </cell>
          <cell r="G1022">
            <v>0</v>
          </cell>
          <cell r="H1022">
            <v>0</v>
          </cell>
          <cell r="I1022">
            <v>0</v>
          </cell>
          <cell r="J1022" t="e">
            <v>#DIV/0!</v>
          </cell>
        </row>
        <row r="1023">
          <cell r="A1023">
            <v>200768050</v>
          </cell>
          <cell r="B1023" t="str">
            <v>Эргаш ота</v>
          </cell>
          <cell r="C1023">
            <v>0</v>
          </cell>
          <cell r="D1023">
            <v>0</v>
          </cell>
          <cell r="E1023">
            <v>0</v>
          </cell>
          <cell r="F1023" t="str">
            <v>Эргаш ота</v>
          </cell>
          <cell r="G1023">
            <v>6350.5</v>
          </cell>
          <cell r="H1023">
            <v>0</v>
          </cell>
          <cell r="I1023">
            <v>0</v>
          </cell>
          <cell r="J1023" t="e">
            <v>#DIV/0!</v>
          </cell>
        </row>
        <row r="1024">
          <cell r="B1024" t="str">
            <v>жами</v>
          </cell>
          <cell r="C1024">
            <v>0</v>
          </cell>
          <cell r="D1024" t="str">
            <v>жами</v>
          </cell>
          <cell r="E1024">
            <v>0</v>
          </cell>
          <cell r="F1024">
            <v>0</v>
          </cell>
          <cell r="G1024">
            <v>0</v>
          </cell>
          <cell r="H1024">
            <v>0</v>
          </cell>
          <cell r="I1024">
            <v>0</v>
          </cell>
          <cell r="J1024" t="e">
            <v>#DIV/0!</v>
          </cell>
        </row>
        <row r="1025">
          <cell r="A1025">
            <v>204791686</v>
          </cell>
          <cell r="B1025" t="str">
            <v>Салим тепа</v>
          </cell>
          <cell r="C1025">
            <v>0</v>
          </cell>
          <cell r="D1025">
            <v>0</v>
          </cell>
          <cell r="E1025">
            <v>0</v>
          </cell>
          <cell r="F1025" t="str">
            <v>Салим тепа</v>
          </cell>
          <cell r="G1025">
            <v>324</v>
          </cell>
          <cell r="H1025">
            <v>0</v>
          </cell>
          <cell r="I1025">
            <v>0</v>
          </cell>
          <cell r="J1025" t="e">
            <v>#DIV/0!</v>
          </cell>
        </row>
        <row r="1026">
          <cell r="B1026" t="str">
            <v>жами</v>
          </cell>
          <cell r="C1026">
            <v>0</v>
          </cell>
          <cell r="D1026" t="str">
            <v>жами</v>
          </cell>
          <cell r="E1026">
            <v>0</v>
          </cell>
          <cell r="F1026">
            <v>0</v>
          </cell>
          <cell r="G1026">
            <v>0</v>
          </cell>
          <cell r="H1026">
            <v>0</v>
          </cell>
          <cell r="I1026">
            <v>0</v>
          </cell>
          <cell r="J1026" t="e">
            <v>#DIV/0!</v>
          </cell>
        </row>
        <row r="1027">
          <cell r="A1027">
            <v>206512928</v>
          </cell>
          <cell r="B1027" t="str">
            <v>Хамидов Ортик Ошнори</v>
          </cell>
          <cell r="C1027">
            <v>0</v>
          </cell>
          <cell r="D1027">
            <v>0</v>
          </cell>
          <cell r="E1027">
            <v>0</v>
          </cell>
          <cell r="F1027" t="str">
            <v>Хамидов Ортик Ошнори</v>
          </cell>
          <cell r="G1027">
            <v>2396.5</v>
          </cell>
          <cell r="H1027">
            <v>71.3</v>
          </cell>
          <cell r="I1027">
            <v>0</v>
          </cell>
          <cell r="J1027" t="e">
            <v>#DIV/0!</v>
          </cell>
        </row>
        <row r="1028">
          <cell r="A1028">
            <v>205069854</v>
          </cell>
          <cell r="B1028" t="str">
            <v>Исмат бобо</v>
          </cell>
          <cell r="C1028">
            <v>0</v>
          </cell>
          <cell r="D1028" t="str">
            <v>Исмат бобо</v>
          </cell>
          <cell r="E1028">
            <v>71.3</v>
          </cell>
          <cell r="F1028">
            <v>0</v>
          </cell>
          <cell r="G1028">
            <v>0</v>
          </cell>
          <cell r="H1028">
            <v>0</v>
          </cell>
          <cell r="I1028">
            <v>0</v>
          </cell>
          <cell r="J1028" t="e">
            <v>#DIV/0!</v>
          </cell>
        </row>
        <row r="1029">
          <cell r="B1029" t="str">
            <v>жами</v>
          </cell>
          <cell r="C1029">
            <v>0</v>
          </cell>
          <cell r="D1029" t="str">
            <v>жами</v>
          </cell>
          <cell r="E1029">
            <v>0</v>
          </cell>
          <cell r="F1029">
            <v>0</v>
          </cell>
          <cell r="G1029">
            <v>0</v>
          </cell>
          <cell r="H1029">
            <v>0</v>
          </cell>
          <cell r="I1029">
            <v>0</v>
          </cell>
          <cell r="J1029" t="e">
            <v>#DIV/0!</v>
          </cell>
        </row>
        <row r="1030">
          <cell r="A1030">
            <v>204059234</v>
          </cell>
          <cell r="B1030" t="str">
            <v>Кук дала</v>
          </cell>
          <cell r="C1030">
            <v>0</v>
          </cell>
          <cell r="D1030">
            <v>0</v>
          </cell>
          <cell r="E1030">
            <v>0</v>
          </cell>
          <cell r="F1030" t="str">
            <v>Кук дала</v>
          </cell>
          <cell r="G1030">
            <v>7426.7</v>
          </cell>
          <cell r="H1030">
            <v>0</v>
          </cell>
          <cell r="I1030">
            <v>0</v>
          </cell>
          <cell r="J1030">
            <v>0</v>
          </cell>
        </row>
        <row r="1031">
          <cell r="D1031" t="str">
            <v>жами</v>
          </cell>
          <cell r="E1031">
            <v>0</v>
          </cell>
          <cell r="F1031">
            <v>0</v>
          </cell>
          <cell r="G1031">
            <v>0</v>
          </cell>
          <cell r="H1031">
            <v>0</v>
          </cell>
          <cell r="I1031">
            <v>0</v>
          </cell>
          <cell r="J1031" t="e">
            <v>#DIV/0!</v>
          </cell>
        </row>
        <row r="1032">
          <cell r="A1032">
            <v>206143414</v>
          </cell>
          <cell r="B1032" t="str">
            <v xml:space="preserve">Кахрамон Абубакир </v>
          </cell>
          <cell r="C1032">
            <v>0</v>
          </cell>
          <cell r="D1032">
            <v>0</v>
          </cell>
          <cell r="E1032">
            <v>0</v>
          </cell>
          <cell r="F1032" t="str">
            <v xml:space="preserve">Кахрамон Абубакир </v>
          </cell>
          <cell r="G1032">
            <v>7599.2</v>
          </cell>
          <cell r="H1032">
            <v>0</v>
          </cell>
          <cell r="I1032">
            <v>0</v>
          </cell>
          <cell r="J1032" t="e">
            <v>#DIV/0!</v>
          </cell>
        </row>
        <row r="1033">
          <cell r="B1033" t="str">
            <v>жами</v>
          </cell>
          <cell r="C1033">
            <v>0</v>
          </cell>
          <cell r="D1033" t="str">
            <v>жами</v>
          </cell>
          <cell r="E1033">
            <v>0</v>
          </cell>
          <cell r="F1033">
            <v>0</v>
          </cell>
          <cell r="G1033">
            <v>0</v>
          </cell>
          <cell r="H1033">
            <v>0</v>
          </cell>
          <cell r="I1033">
            <v>0</v>
          </cell>
          <cell r="J1033" t="e">
            <v>#DIV/0!</v>
          </cell>
        </row>
        <row r="1034">
          <cell r="A1034">
            <v>300174883</v>
          </cell>
          <cell r="B1034" t="str">
            <v>Рузикулов Аллаяр дурдонаси</v>
          </cell>
          <cell r="C1034">
            <v>0</v>
          </cell>
          <cell r="D1034">
            <v>0</v>
          </cell>
          <cell r="E1034">
            <v>0</v>
          </cell>
          <cell r="F1034" t="str">
            <v>Рузикулов Аллаяр дурдонаси</v>
          </cell>
          <cell r="G1034">
            <v>4164.3999999999996</v>
          </cell>
          <cell r="H1034">
            <v>3010.1</v>
          </cell>
          <cell r="I1034">
            <v>698.2</v>
          </cell>
          <cell r="J1034" t="e">
            <v>#DIV/0!</v>
          </cell>
        </row>
        <row r="1035">
          <cell r="A1035">
            <v>300175415</v>
          </cell>
          <cell r="B1035" t="str">
            <v>Аллаяров Мамараим мангу бархаёт</v>
          </cell>
          <cell r="C1035">
            <v>0</v>
          </cell>
          <cell r="D1035" t="str">
            <v>Аллаяров Мамараим мангу бархаёт</v>
          </cell>
          <cell r="E1035">
            <v>3010.1</v>
          </cell>
          <cell r="F1035">
            <v>0</v>
          </cell>
          <cell r="G1035">
            <v>0</v>
          </cell>
          <cell r="H1035">
            <v>0</v>
          </cell>
          <cell r="I1035">
            <v>0</v>
          </cell>
          <cell r="J1035" t="e">
            <v>#DIV/0!</v>
          </cell>
        </row>
        <row r="1036">
          <cell r="B1036" t="str">
            <v>жами</v>
          </cell>
          <cell r="C1036">
            <v>0</v>
          </cell>
          <cell r="D1036" t="str">
            <v>жами</v>
          </cell>
          <cell r="E1036">
            <v>0</v>
          </cell>
          <cell r="F1036">
            <v>0</v>
          </cell>
          <cell r="G1036">
            <v>0</v>
          </cell>
          <cell r="H1036">
            <v>0</v>
          </cell>
          <cell r="I1036">
            <v>0</v>
          </cell>
          <cell r="J1036" t="e">
            <v>#DIV/0!</v>
          </cell>
        </row>
        <row r="1037">
          <cell r="A1037">
            <v>202404336</v>
          </cell>
          <cell r="B1037" t="str">
            <v>Жуман бобо</v>
          </cell>
          <cell r="C1037">
            <v>0</v>
          </cell>
          <cell r="D1037">
            <v>0</v>
          </cell>
          <cell r="E1037">
            <v>0</v>
          </cell>
          <cell r="F1037" t="str">
            <v>Жуман бобо</v>
          </cell>
          <cell r="G1037">
            <v>7525.5</v>
          </cell>
          <cell r="H1037">
            <v>655.7</v>
          </cell>
          <cell r="I1037">
            <v>514.70000000000005</v>
          </cell>
          <cell r="J1037">
            <v>23.195242682967343</v>
          </cell>
        </row>
        <row r="1038">
          <cell r="A1038">
            <v>300184831</v>
          </cell>
          <cell r="B1038" t="str">
            <v>Элмуродов Туйли Зокир Шокир</v>
          </cell>
          <cell r="C1038">
            <v>0</v>
          </cell>
          <cell r="D1038" t="str">
            <v>Элмуродов Туйли Зокир Шокир</v>
          </cell>
          <cell r="E1038">
            <v>655.7</v>
          </cell>
          <cell r="F1038">
            <v>0</v>
          </cell>
          <cell r="G1038">
            <v>0</v>
          </cell>
          <cell r="H1038">
            <v>0</v>
          </cell>
          <cell r="I1038">
            <v>0</v>
          </cell>
          <cell r="J1038" t="e">
            <v>#DIV/0!</v>
          </cell>
        </row>
        <row r="1039">
          <cell r="B1039" t="str">
            <v>жами</v>
          </cell>
          <cell r="C1039">
            <v>0</v>
          </cell>
          <cell r="D1039" t="str">
            <v>жами</v>
          </cell>
          <cell r="E1039">
            <v>0</v>
          </cell>
          <cell r="F1039">
            <v>0</v>
          </cell>
          <cell r="G1039">
            <v>0</v>
          </cell>
          <cell r="H1039">
            <v>0</v>
          </cell>
          <cell r="I1039">
            <v>0</v>
          </cell>
          <cell r="J1039" t="e">
            <v>#DIV/0!</v>
          </cell>
        </row>
        <row r="1040">
          <cell r="B1040" t="str">
            <v>Элмуродов Туйли Зокир Шокир</v>
          </cell>
          <cell r="C1040">
            <v>0</v>
          </cell>
          <cell r="D1040" t="str">
            <v>Элмуродов Туйли Зокир Шокир</v>
          </cell>
          <cell r="E1040">
            <v>0</v>
          </cell>
          <cell r="F1040">
            <v>0</v>
          </cell>
          <cell r="G1040">
            <v>5097</v>
          </cell>
          <cell r="H1040">
            <v>0</v>
          </cell>
          <cell r="I1040">
            <v>0</v>
          </cell>
          <cell r="J1040">
            <v>78.496263535153275</v>
          </cell>
        </row>
        <row r="1041">
          <cell r="A1041">
            <v>300235592</v>
          </cell>
          <cell r="B1041" t="str">
            <v>Иброхим Шарофат замини</v>
          </cell>
          <cell r="C1041">
            <v>0</v>
          </cell>
          <cell r="D1041">
            <v>0</v>
          </cell>
          <cell r="E1041">
            <v>0</v>
          </cell>
          <cell r="F1041" t="str">
            <v>Иброхим Шарофат замини</v>
          </cell>
          <cell r="G1041">
            <v>0</v>
          </cell>
          <cell r="H1041">
            <v>0</v>
          </cell>
          <cell r="I1041">
            <v>0</v>
          </cell>
          <cell r="J1041" t="e">
            <v>#DIV/0!</v>
          </cell>
        </row>
        <row r="1042">
          <cell r="B1042" t="str">
            <v>жами</v>
          </cell>
          <cell r="C1042">
            <v>0</v>
          </cell>
          <cell r="D1042" t="str">
            <v>жами</v>
          </cell>
          <cell r="E1042">
            <v>0</v>
          </cell>
          <cell r="F1042">
            <v>0</v>
          </cell>
          <cell r="G1042">
            <v>0</v>
          </cell>
          <cell r="H1042">
            <v>0</v>
          </cell>
          <cell r="I1042">
            <v>0</v>
          </cell>
          <cell r="J1042" t="e">
            <v>#DIV/0!</v>
          </cell>
        </row>
        <row r="1043">
          <cell r="A1043">
            <v>200767574</v>
          </cell>
          <cell r="B1043" t="str">
            <v>Камолот</v>
          </cell>
          <cell r="C1043">
            <v>0</v>
          </cell>
          <cell r="D1043">
            <v>0</v>
          </cell>
          <cell r="E1043">
            <v>0</v>
          </cell>
          <cell r="F1043" t="str">
            <v>Камолот</v>
          </cell>
          <cell r="G1043">
            <v>4199.3999999999996</v>
          </cell>
          <cell r="H1043">
            <v>1453.1</v>
          </cell>
          <cell r="I1043">
            <v>1440.8</v>
          </cell>
          <cell r="J1043" t="e">
            <v>#DIV/0!</v>
          </cell>
        </row>
        <row r="1044">
          <cell r="A1044">
            <v>300175351</v>
          </cell>
          <cell r="B1044" t="str">
            <v>Мустафакулов мастура нурли чехраси</v>
          </cell>
          <cell r="C1044">
            <v>0</v>
          </cell>
          <cell r="D1044" t="str">
            <v>Мустафакулов мастура нурли чехраси</v>
          </cell>
          <cell r="E1044">
            <v>1453.1</v>
          </cell>
          <cell r="F1044">
            <v>0</v>
          </cell>
          <cell r="G1044">
            <v>0</v>
          </cell>
          <cell r="H1044">
            <v>0</v>
          </cell>
          <cell r="I1044">
            <v>0</v>
          </cell>
          <cell r="J1044" t="e">
            <v>#DIV/0!</v>
          </cell>
        </row>
        <row r="1045">
          <cell r="B1045" t="str">
            <v>жами</v>
          </cell>
          <cell r="C1045">
            <v>0</v>
          </cell>
          <cell r="D1045" t="str">
            <v>жами</v>
          </cell>
          <cell r="E1045">
            <v>0</v>
          </cell>
          <cell r="F1045">
            <v>0</v>
          </cell>
          <cell r="G1045">
            <v>0</v>
          </cell>
          <cell r="H1045">
            <v>0</v>
          </cell>
          <cell r="I1045">
            <v>0</v>
          </cell>
          <cell r="J1045" t="e">
            <v>#DIV/0!</v>
          </cell>
        </row>
        <row r="1046">
          <cell r="A1046">
            <v>300168304</v>
          </cell>
          <cell r="B1046" t="str">
            <v>Мамараим Норкобул дури</v>
          </cell>
          <cell r="C1046">
            <v>0</v>
          </cell>
          <cell r="D1046">
            <v>0</v>
          </cell>
          <cell r="E1046">
            <v>0</v>
          </cell>
          <cell r="F1046" t="str">
            <v>Мамараим Норкобул дури</v>
          </cell>
          <cell r="G1046">
            <v>4482.6000000000004</v>
          </cell>
          <cell r="H1046">
            <v>1050</v>
          </cell>
          <cell r="I1046">
            <v>0</v>
          </cell>
          <cell r="J1046">
            <v>99.15353382423784</v>
          </cell>
        </row>
        <row r="1047">
          <cell r="A1047">
            <v>300184855</v>
          </cell>
          <cell r="B1047" t="str">
            <v>Турсунов Нурмухаммад олтин юлдузи</v>
          </cell>
          <cell r="C1047">
            <v>0</v>
          </cell>
          <cell r="D1047" t="str">
            <v>Турсунов Нурмухаммад олтин юлдузи</v>
          </cell>
          <cell r="E1047">
            <v>1050</v>
          </cell>
          <cell r="F1047">
            <v>0</v>
          </cell>
          <cell r="G1047">
            <v>0</v>
          </cell>
          <cell r="H1047">
            <v>0</v>
          </cell>
          <cell r="I1047">
            <v>0</v>
          </cell>
          <cell r="J1047" t="e">
            <v>#DIV/0!</v>
          </cell>
        </row>
        <row r="1048">
          <cell r="B1048" t="str">
            <v>жами</v>
          </cell>
          <cell r="C1048">
            <v>0</v>
          </cell>
          <cell r="D1048" t="str">
            <v>жами</v>
          </cell>
          <cell r="E1048">
            <v>0</v>
          </cell>
          <cell r="F1048">
            <v>0</v>
          </cell>
          <cell r="G1048">
            <v>0</v>
          </cell>
          <cell r="H1048">
            <v>0</v>
          </cell>
          <cell r="I1048">
            <v>0</v>
          </cell>
          <cell r="J1048" t="e">
            <v>#DIV/0!</v>
          </cell>
        </row>
        <row r="1049">
          <cell r="A1049">
            <v>200768185</v>
          </cell>
          <cell r="B1049" t="str">
            <v>Истиклол</v>
          </cell>
          <cell r="C1049">
            <v>0</v>
          </cell>
          <cell r="D1049">
            <v>0</v>
          </cell>
          <cell r="E1049">
            <v>0</v>
          </cell>
          <cell r="F1049" t="str">
            <v>Истиклол</v>
          </cell>
          <cell r="G1049">
            <v>3114.7</v>
          </cell>
          <cell r="H1049">
            <v>0</v>
          </cell>
          <cell r="I1049">
            <v>0</v>
          </cell>
          <cell r="J1049">
            <v>0</v>
          </cell>
        </row>
        <row r="1050">
          <cell r="B1050" t="str">
            <v>Сафаров Норкувват кора кузлари</v>
          </cell>
          <cell r="C1050">
            <v>0</v>
          </cell>
          <cell r="D1050" t="str">
            <v>Сафаров Норкувват кора кузлари</v>
          </cell>
          <cell r="E1050">
            <v>0</v>
          </cell>
          <cell r="F1050">
            <v>0</v>
          </cell>
          <cell r="G1050">
            <v>0</v>
          </cell>
          <cell r="H1050">
            <v>0</v>
          </cell>
          <cell r="I1050">
            <v>0</v>
          </cell>
          <cell r="J1050" t="e">
            <v>#DIV/0!</v>
          </cell>
        </row>
        <row r="1051">
          <cell r="B1051" t="str">
            <v>жами</v>
          </cell>
          <cell r="C1051">
            <v>0</v>
          </cell>
          <cell r="D1051" t="str">
            <v>жами</v>
          </cell>
          <cell r="E1051">
            <v>0</v>
          </cell>
          <cell r="F1051">
            <v>0</v>
          </cell>
          <cell r="G1051">
            <v>0</v>
          </cell>
          <cell r="H1051">
            <v>0</v>
          </cell>
          <cell r="I1051">
            <v>0</v>
          </cell>
          <cell r="J1051" t="e">
            <v>#DIV/0!</v>
          </cell>
        </row>
        <row r="1052">
          <cell r="A1052">
            <v>300181488</v>
          </cell>
          <cell r="B1052" t="str">
            <v>Сапарова Санобар порлок йул сари</v>
          </cell>
          <cell r="C1052">
            <v>0</v>
          </cell>
          <cell r="D1052">
            <v>0</v>
          </cell>
          <cell r="E1052">
            <v>0</v>
          </cell>
          <cell r="F1052" t="str">
            <v>Сапарова Санобар порлок йул сари</v>
          </cell>
          <cell r="G1052">
            <v>3190.9</v>
          </cell>
          <cell r="H1052">
            <v>223.5</v>
          </cell>
          <cell r="I1052">
            <v>0</v>
          </cell>
          <cell r="J1052" t="e">
            <v>#DIV/0!</v>
          </cell>
        </row>
        <row r="1053">
          <cell r="A1053">
            <v>200767851</v>
          </cell>
          <cell r="B1053" t="str">
            <v>Эски Ангар</v>
          </cell>
          <cell r="C1053">
            <v>0</v>
          </cell>
          <cell r="D1053" t="str">
            <v>Эски Ангар</v>
          </cell>
          <cell r="E1053">
            <v>223.5</v>
          </cell>
          <cell r="F1053">
            <v>0</v>
          </cell>
          <cell r="G1053">
            <v>0</v>
          </cell>
          <cell r="H1053">
            <v>0</v>
          </cell>
          <cell r="I1053">
            <v>0</v>
          </cell>
          <cell r="J1053" t="e">
            <v>#DIV/0!</v>
          </cell>
        </row>
        <row r="1054">
          <cell r="B1054" t="str">
            <v>жами</v>
          </cell>
          <cell r="C1054">
            <v>0</v>
          </cell>
          <cell r="D1054" t="str">
            <v>жами</v>
          </cell>
          <cell r="E1054">
            <v>0</v>
          </cell>
          <cell r="F1054">
            <v>0</v>
          </cell>
          <cell r="G1054">
            <v>0</v>
          </cell>
          <cell r="H1054">
            <v>0</v>
          </cell>
          <cell r="I1054">
            <v>0</v>
          </cell>
          <cell r="J1054" t="e">
            <v>#DIV/0!</v>
          </cell>
        </row>
        <row r="1055">
          <cell r="A1055">
            <v>300184824</v>
          </cell>
          <cell r="B1055" t="str">
            <v>Козоков Мирзабек Илгор даласи</v>
          </cell>
          <cell r="C1055">
            <v>0</v>
          </cell>
          <cell r="D1055">
            <v>0</v>
          </cell>
          <cell r="E1055">
            <v>0</v>
          </cell>
          <cell r="F1055" t="str">
            <v>Козоков Мирзабек Илгор даласи</v>
          </cell>
          <cell r="G1055">
            <v>4900.3</v>
          </cell>
          <cell r="H1055">
            <v>0</v>
          </cell>
          <cell r="I1055">
            <v>0</v>
          </cell>
          <cell r="J1055">
            <v>0</v>
          </cell>
        </row>
        <row r="1056">
          <cell r="B1056" t="str">
            <v>Киличев Тилов К.Т.У. (Ш.Юлд)</v>
          </cell>
          <cell r="C1056">
            <v>0</v>
          </cell>
          <cell r="D1056" t="str">
            <v>Киличев Тилов К.Т.У. (Ш.Юлд)</v>
          </cell>
          <cell r="E1056">
            <v>0</v>
          </cell>
          <cell r="F1056">
            <v>0</v>
          </cell>
          <cell r="G1056">
            <v>0</v>
          </cell>
          <cell r="H1056">
            <v>0</v>
          </cell>
          <cell r="I1056">
            <v>0</v>
          </cell>
          <cell r="J1056" t="e">
            <v>#DIV/0!</v>
          </cell>
        </row>
        <row r="1057">
          <cell r="B1057" t="str">
            <v>жами</v>
          </cell>
          <cell r="C1057">
            <v>0</v>
          </cell>
          <cell r="D1057" t="str">
            <v>жами</v>
          </cell>
          <cell r="E1057">
            <v>0</v>
          </cell>
          <cell r="F1057">
            <v>0</v>
          </cell>
          <cell r="G1057">
            <v>0</v>
          </cell>
          <cell r="H1057">
            <v>0</v>
          </cell>
          <cell r="I1057">
            <v>0</v>
          </cell>
          <cell r="J1057" t="e">
            <v>#DIV/0!</v>
          </cell>
        </row>
        <row r="1058">
          <cell r="A1058">
            <v>200765134</v>
          </cell>
          <cell r="B1058" t="str">
            <v>Киличев Тилов К.Т.У. (Ш.Юлд)</v>
          </cell>
          <cell r="C1058">
            <v>0</v>
          </cell>
          <cell r="D1058">
            <v>0</v>
          </cell>
          <cell r="E1058">
            <v>0</v>
          </cell>
          <cell r="F1058" t="str">
            <v>Киличев Тилов К.Т.У. (Ш.Юлд)</v>
          </cell>
          <cell r="G1058">
            <v>5368.1</v>
          </cell>
          <cell r="H1058">
            <v>1483.3</v>
          </cell>
          <cell r="I1058">
            <v>920.3</v>
          </cell>
          <cell r="J1058" t="e">
            <v>#DIV/0!</v>
          </cell>
        </row>
        <row r="1059">
          <cell r="A1059">
            <v>300170407</v>
          </cell>
          <cell r="B1059" t="str">
            <v>Сафаров Норкувват кора кузлари</v>
          </cell>
          <cell r="C1059">
            <v>0</v>
          </cell>
          <cell r="D1059" t="str">
            <v>Сафаров Норкувват кора кузлари</v>
          </cell>
          <cell r="E1059">
            <v>618.79999999999995</v>
          </cell>
          <cell r="F1059">
            <v>0</v>
          </cell>
          <cell r="G1059">
            <v>0</v>
          </cell>
          <cell r="H1059">
            <v>0</v>
          </cell>
          <cell r="I1059">
            <v>0</v>
          </cell>
          <cell r="J1059" t="e">
            <v>#DIV/0!</v>
          </cell>
        </row>
        <row r="1060">
          <cell r="A1060">
            <v>200456123</v>
          </cell>
          <cell r="B1060" t="str">
            <v>Дехконобод</v>
          </cell>
          <cell r="C1060">
            <v>0</v>
          </cell>
          <cell r="D1060" t="str">
            <v>Дехконобод</v>
          </cell>
          <cell r="E1060">
            <v>281.3</v>
          </cell>
          <cell r="F1060">
            <v>0</v>
          </cell>
          <cell r="G1060">
            <v>0</v>
          </cell>
          <cell r="H1060">
            <v>0</v>
          </cell>
          <cell r="I1060">
            <v>0</v>
          </cell>
          <cell r="J1060" t="e">
            <v>#DIV/0!</v>
          </cell>
        </row>
        <row r="1061">
          <cell r="B1061" t="str">
            <v>Нодир</v>
          </cell>
          <cell r="C1061">
            <v>0</v>
          </cell>
          <cell r="D1061" t="str">
            <v>Нодир</v>
          </cell>
          <cell r="E1061">
            <v>0</v>
          </cell>
          <cell r="F1061">
            <v>0</v>
          </cell>
          <cell r="G1061">
            <v>0</v>
          </cell>
          <cell r="H1061">
            <v>0</v>
          </cell>
          <cell r="I1061">
            <v>0</v>
          </cell>
          <cell r="J1061">
            <v>62.04409087844671</v>
          </cell>
        </row>
        <row r="1062">
          <cell r="A1062">
            <v>201865175</v>
          </cell>
          <cell r="B1062" t="str">
            <v>Шаккос бобо</v>
          </cell>
          <cell r="C1062">
            <v>0</v>
          </cell>
          <cell r="D1062" t="str">
            <v>Шаккос бобо</v>
          </cell>
          <cell r="E1062">
            <v>433.2</v>
          </cell>
          <cell r="F1062">
            <v>0</v>
          </cell>
          <cell r="G1062">
            <v>0</v>
          </cell>
          <cell r="H1062">
            <v>0</v>
          </cell>
          <cell r="I1062">
            <v>0</v>
          </cell>
          <cell r="J1062" t="e">
            <v>#DIV/0!</v>
          </cell>
        </row>
        <row r="1063">
          <cell r="A1063">
            <v>200767543</v>
          </cell>
          <cell r="B1063" t="str">
            <v>Парча-кора</v>
          </cell>
          <cell r="C1063">
            <v>0</v>
          </cell>
          <cell r="D1063" t="str">
            <v>Парча-кора</v>
          </cell>
          <cell r="E1063">
            <v>150</v>
          </cell>
          <cell r="F1063">
            <v>0</v>
          </cell>
          <cell r="G1063">
            <v>0</v>
          </cell>
          <cell r="H1063">
            <v>0</v>
          </cell>
          <cell r="I1063">
            <v>0</v>
          </cell>
          <cell r="J1063" t="e">
            <v>#DIV/0!</v>
          </cell>
        </row>
        <row r="1064">
          <cell r="B1064" t="str">
            <v>жами</v>
          </cell>
          <cell r="C1064">
            <v>0</v>
          </cell>
          <cell r="D1064" t="str">
            <v>жами</v>
          </cell>
          <cell r="E1064">
            <v>0</v>
          </cell>
          <cell r="F1064">
            <v>0</v>
          </cell>
          <cell r="G1064">
            <v>0</v>
          </cell>
          <cell r="H1064">
            <v>0</v>
          </cell>
          <cell r="I1064">
            <v>0</v>
          </cell>
          <cell r="J1064" t="e">
            <v>#DIV/0!</v>
          </cell>
        </row>
        <row r="1065">
          <cell r="A1065">
            <v>300184848</v>
          </cell>
          <cell r="B1065" t="str">
            <v>Жуманов Гайрат Шарк Юлдузи</v>
          </cell>
          <cell r="C1065">
            <v>0</v>
          </cell>
          <cell r="D1065">
            <v>0</v>
          </cell>
          <cell r="E1065">
            <v>0</v>
          </cell>
          <cell r="F1065" t="str">
            <v>Жуманов Гайрат Шарк Юлдузи</v>
          </cell>
          <cell r="G1065">
            <v>12666</v>
          </cell>
          <cell r="H1065">
            <v>0</v>
          </cell>
          <cell r="I1065">
            <v>0</v>
          </cell>
          <cell r="J1065" t="e">
            <v>#DIV/0!</v>
          </cell>
        </row>
        <row r="1066">
          <cell r="B1066" t="str">
            <v>жами</v>
          </cell>
          <cell r="C1066">
            <v>0</v>
          </cell>
          <cell r="D1066" t="str">
            <v>11-лойиха</v>
          </cell>
          <cell r="E1066">
            <v>0</v>
          </cell>
          <cell r="F1066">
            <v>0</v>
          </cell>
          <cell r="G1066">
            <v>0</v>
          </cell>
          <cell r="H1066">
            <v>0</v>
          </cell>
          <cell r="I1066">
            <v>0</v>
          </cell>
          <cell r="J1066" t="e">
            <v>#DIV/0!</v>
          </cell>
        </row>
        <row r="1067">
          <cell r="A1067">
            <v>300235600</v>
          </cell>
          <cell r="B1067" t="str">
            <v>Бекмуродов Кунгирот дашт даласи</v>
          </cell>
          <cell r="C1067">
            <v>0</v>
          </cell>
          <cell r="D1067">
            <v>0</v>
          </cell>
          <cell r="E1067">
            <v>0</v>
          </cell>
          <cell r="F1067" t="str">
            <v>Бекмуродов Кунгирот дашт даласи</v>
          </cell>
          <cell r="G1067">
            <v>8402</v>
          </cell>
          <cell r="H1067">
            <v>0</v>
          </cell>
          <cell r="I1067">
            <v>0</v>
          </cell>
          <cell r="J1067" t="e">
            <v>#DIV/0!</v>
          </cell>
        </row>
        <row r="1068">
          <cell r="B1068" t="str">
            <v>жами</v>
          </cell>
          <cell r="C1068">
            <v>0</v>
          </cell>
          <cell r="D1068" t="str">
            <v>1-лойиха</v>
          </cell>
          <cell r="E1068">
            <v>0</v>
          </cell>
          <cell r="F1068">
            <v>0</v>
          </cell>
          <cell r="G1068">
            <v>0</v>
          </cell>
          <cell r="H1068">
            <v>0</v>
          </cell>
          <cell r="I1068">
            <v>0</v>
          </cell>
          <cell r="J1068" t="e">
            <v>#DIV/0!</v>
          </cell>
        </row>
        <row r="1069">
          <cell r="A1069">
            <v>206153418</v>
          </cell>
          <cell r="B1069" t="str">
            <v>Сардорхон барака Саховати</v>
          </cell>
          <cell r="C1069">
            <v>0</v>
          </cell>
          <cell r="D1069">
            <v>0</v>
          </cell>
          <cell r="E1069">
            <v>0</v>
          </cell>
          <cell r="F1069" t="str">
            <v>Сардорхон барака Саховати</v>
          </cell>
          <cell r="G1069">
            <v>4647.6000000000004</v>
          </cell>
          <cell r="H1069">
            <v>228.8</v>
          </cell>
          <cell r="I1069">
            <v>0</v>
          </cell>
          <cell r="J1069" t="e">
            <v>#DIV/0!</v>
          </cell>
        </row>
        <row r="1070">
          <cell r="A1070">
            <v>203434948</v>
          </cell>
          <cell r="B1070" t="str">
            <v>Маъшал фх  паст</v>
          </cell>
          <cell r="C1070">
            <v>0</v>
          </cell>
          <cell r="D1070" t="str">
            <v>Маъшал фх  паст</v>
          </cell>
          <cell r="E1070" t="str">
            <v/>
          </cell>
          <cell r="F1070">
            <v>0</v>
          </cell>
          <cell r="G1070">
            <v>0</v>
          </cell>
          <cell r="H1070">
            <v>0</v>
          </cell>
          <cell r="I1070">
            <v>0</v>
          </cell>
          <cell r="J1070" t="e">
            <v>#DIV/0!</v>
          </cell>
        </row>
        <row r="1071">
          <cell r="A1071">
            <v>206153361</v>
          </cell>
          <cell r="B1071" t="str">
            <v>Фаррух Барака Саховати</v>
          </cell>
          <cell r="C1071">
            <v>0</v>
          </cell>
          <cell r="D1071" t="str">
            <v>Фаррух Барака Саховати</v>
          </cell>
          <cell r="E1071">
            <v>0.4</v>
          </cell>
          <cell r="F1071">
            <v>0</v>
          </cell>
          <cell r="G1071">
            <v>0</v>
          </cell>
          <cell r="H1071">
            <v>0</v>
          </cell>
          <cell r="I1071">
            <v>0</v>
          </cell>
          <cell r="J1071" t="e">
            <v>#DIV/0!</v>
          </cell>
        </row>
        <row r="1072">
          <cell r="B1072" t="str">
            <v>Акрам Аслам пахта даласи</v>
          </cell>
          <cell r="C1072">
            <v>0</v>
          </cell>
          <cell r="D1072" t="str">
            <v>Акрам Аслам пахта даласи</v>
          </cell>
          <cell r="E1072">
            <v>0</v>
          </cell>
          <cell r="F1072">
            <v>0</v>
          </cell>
          <cell r="G1072">
            <v>0</v>
          </cell>
          <cell r="H1072">
            <v>0</v>
          </cell>
          <cell r="I1072">
            <v>0</v>
          </cell>
          <cell r="J1072">
            <v>0</v>
          </cell>
        </row>
        <row r="1073">
          <cell r="A1073">
            <v>300460679</v>
          </cell>
          <cell r="B1073" t="str">
            <v>Шохрух Шохжахон Шерзод</v>
          </cell>
          <cell r="C1073">
            <v>0</v>
          </cell>
          <cell r="D1073" t="str">
            <v>Шохрух Шохжахон Шерзод</v>
          </cell>
          <cell r="E1073" t="str">
            <v/>
          </cell>
          <cell r="F1073">
            <v>0</v>
          </cell>
          <cell r="G1073">
            <v>0</v>
          </cell>
          <cell r="H1073">
            <v>0</v>
          </cell>
          <cell r="I1073">
            <v>0</v>
          </cell>
          <cell r="J1073" t="e">
            <v>#DIV/0!</v>
          </cell>
        </row>
        <row r="1074">
          <cell r="A1074">
            <v>206153014</v>
          </cell>
          <cell r="B1074" t="str">
            <v>Аламхон Алихон Асадулло</v>
          </cell>
          <cell r="C1074">
            <v>0</v>
          </cell>
          <cell r="D1074" t="str">
            <v>Аламхон Алихон Асадулло</v>
          </cell>
          <cell r="E1074">
            <v>228.4</v>
          </cell>
          <cell r="F1074">
            <v>0</v>
          </cell>
          <cell r="G1074">
            <v>0</v>
          </cell>
          <cell r="H1074">
            <v>0</v>
          </cell>
          <cell r="I1074">
            <v>0</v>
          </cell>
          <cell r="J1074" t="e">
            <v>#DIV/0!</v>
          </cell>
        </row>
        <row r="1075">
          <cell r="B1075" t="str">
            <v>жами</v>
          </cell>
          <cell r="C1075">
            <v>0</v>
          </cell>
          <cell r="D1075" t="str">
            <v>жами</v>
          </cell>
          <cell r="E1075">
            <v>0</v>
          </cell>
          <cell r="F1075">
            <v>0</v>
          </cell>
          <cell r="G1075">
            <v>0</v>
          </cell>
          <cell r="H1075">
            <v>0</v>
          </cell>
          <cell r="I1075">
            <v>0</v>
          </cell>
          <cell r="J1075" t="e">
            <v>#DIV/0!</v>
          </cell>
        </row>
        <row r="1076">
          <cell r="A1076">
            <v>200766884</v>
          </cell>
          <cell r="B1076" t="str">
            <v>Имом ота</v>
          </cell>
          <cell r="C1076">
            <v>0</v>
          </cell>
          <cell r="D1076">
            <v>0</v>
          </cell>
          <cell r="E1076">
            <v>0</v>
          </cell>
          <cell r="F1076" t="str">
            <v>Имом ота</v>
          </cell>
          <cell r="G1076">
            <v>2805.2</v>
          </cell>
          <cell r="H1076">
            <v>0</v>
          </cell>
          <cell r="I1076">
            <v>0</v>
          </cell>
          <cell r="J1076" t="e">
            <v>#DIV/0!</v>
          </cell>
        </row>
        <row r="1077">
          <cell r="A1077">
            <v>202694404</v>
          </cell>
          <cell r="B1077" t="str">
            <v>Тулкин</v>
          </cell>
          <cell r="C1077">
            <v>0</v>
          </cell>
          <cell r="D1077" t="str">
            <v>Тулкин</v>
          </cell>
          <cell r="E1077" t="str">
            <v/>
          </cell>
          <cell r="F1077">
            <v>0</v>
          </cell>
          <cell r="G1077">
            <v>0</v>
          </cell>
          <cell r="H1077">
            <v>0</v>
          </cell>
          <cell r="I1077">
            <v>0</v>
          </cell>
          <cell r="J1077" t="e">
            <v>#DIV/0!</v>
          </cell>
        </row>
        <row r="1078">
          <cell r="B1078" t="str">
            <v>жами</v>
          </cell>
          <cell r="C1078">
            <v>0</v>
          </cell>
          <cell r="D1078" t="str">
            <v>жами</v>
          </cell>
          <cell r="E1078">
            <v>0</v>
          </cell>
          <cell r="F1078">
            <v>0</v>
          </cell>
          <cell r="G1078">
            <v>0</v>
          </cell>
          <cell r="H1078">
            <v>0</v>
          </cell>
          <cell r="I1078">
            <v>0</v>
          </cell>
          <cell r="J1078" t="e">
            <v>#DIV/0!</v>
          </cell>
        </row>
        <row r="1079">
          <cell r="A1079">
            <v>202108918</v>
          </cell>
          <cell r="B1079" t="str">
            <v>Навруз</v>
          </cell>
          <cell r="C1079">
            <v>0</v>
          </cell>
          <cell r="D1079">
            <v>0</v>
          </cell>
          <cell r="E1079">
            <v>0</v>
          </cell>
          <cell r="F1079" t="str">
            <v>Навруз</v>
          </cell>
          <cell r="G1079">
            <v>681.3</v>
          </cell>
          <cell r="H1079">
            <v>0</v>
          </cell>
          <cell r="I1079">
            <v>0</v>
          </cell>
          <cell r="J1079" t="e">
            <v>#DIV/0!</v>
          </cell>
        </row>
        <row r="1080">
          <cell r="B1080" t="str">
            <v>жами</v>
          </cell>
          <cell r="C1080">
            <v>0</v>
          </cell>
          <cell r="D1080" t="str">
            <v>4-лойиха</v>
          </cell>
          <cell r="E1080">
            <v>0</v>
          </cell>
          <cell r="F1080">
            <v>0</v>
          </cell>
          <cell r="G1080">
            <v>0</v>
          </cell>
          <cell r="H1080">
            <v>0</v>
          </cell>
          <cell r="I1080">
            <v>0</v>
          </cell>
          <cell r="J1080" t="e">
            <v>#DIV/0!</v>
          </cell>
        </row>
        <row r="1081">
          <cell r="A1081">
            <v>203364710</v>
          </cell>
          <cell r="B1081" t="str">
            <v>Бобур</v>
          </cell>
          <cell r="C1081">
            <v>0</v>
          </cell>
          <cell r="D1081" t="str">
            <v>Бобур</v>
          </cell>
          <cell r="E1081" t="str">
            <v/>
          </cell>
          <cell r="F1081">
            <v>0</v>
          </cell>
          <cell r="G1081">
            <v>538.29999999999995</v>
          </cell>
          <cell r="H1081">
            <v>0</v>
          </cell>
          <cell r="I1081">
            <v>0</v>
          </cell>
          <cell r="J1081" t="e">
            <v>#DIV/0!</v>
          </cell>
        </row>
        <row r="1082">
          <cell r="A1082">
            <v>204735026</v>
          </cell>
          <cell r="B1082" t="str">
            <v>Давкаш АНТ</v>
          </cell>
          <cell r="C1082">
            <v>0</v>
          </cell>
          <cell r="D1082">
            <v>0</v>
          </cell>
          <cell r="E1082">
            <v>0</v>
          </cell>
          <cell r="F1082" t="str">
            <v>Давкаш АНТ</v>
          </cell>
          <cell r="G1082">
            <v>0</v>
          </cell>
          <cell r="H1082">
            <v>0</v>
          </cell>
          <cell r="I1082">
            <v>0</v>
          </cell>
          <cell r="J1082" t="e">
            <v>#DIV/0!</v>
          </cell>
        </row>
        <row r="1083">
          <cell r="B1083" t="str">
            <v>жами</v>
          </cell>
          <cell r="C1083">
            <v>0</v>
          </cell>
          <cell r="D1083" t="str">
            <v>жами</v>
          </cell>
          <cell r="E1083">
            <v>0</v>
          </cell>
          <cell r="F1083">
            <v>0</v>
          </cell>
          <cell r="G1083">
            <v>0</v>
          </cell>
          <cell r="H1083">
            <v>0</v>
          </cell>
          <cell r="I1083">
            <v>0</v>
          </cell>
          <cell r="J1083" t="e">
            <v>#DIV/0!</v>
          </cell>
        </row>
        <row r="1084">
          <cell r="A1084">
            <v>206768324</v>
          </cell>
          <cell r="B1084" t="str">
            <v>Маъмур Гофур Максуда нури дури</v>
          </cell>
          <cell r="C1084">
            <v>0</v>
          </cell>
          <cell r="D1084" t="str">
            <v>Маъмур Гофур Максуда нури дури</v>
          </cell>
          <cell r="E1084" t="str">
            <v/>
          </cell>
          <cell r="F1084">
            <v>0</v>
          </cell>
          <cell r="G1084">
            <v>5799.5</v>
          </cell>
          <cell r="H1084">
            <v>397.6</v>
          </cell>
          <cell r="I1084">
            <v>307.10000000000002</v>
          </cell>
          <cell r="J1084" t="e">
            <v>#REF!</v>
          </cell>
        </row>
        <row r="1085">
          <cell r="A1085">
            <v>206152989</v>
          </cell>
          <cell r="B1085" t="str">
            <v>Элнур жонибек Жура</v>
          </cell>
          <cell r="C1085">
            <v>0</v>
          </cell>
          <cell r="D1085">
            <v>0</v>
          </cell>
          <cell r="E1085">
            <v>0</v>
          </cell>
          <cell r="F1085" t="str">
            <v>Элнур жонибек Жура</v>
          </cell>
          <cell r="G1085">
            <v>0</v>
          </cell>
          <cell r="H1085">
            <v>0</v>
          </cell>
          <cell r="I1085">
            <v>0</v>
          </cell>
          <cell r="J1085" t="e">
            <v>#DIV/0!</v>
          </cell>
        </row>
        <row r="1086">
          <cell r="A1086">
            <v>200975729</v>
          </cell>
          <cell r="B1086" t="str">
            <v>Янги саноат</v>
          </cell>
          <cell r="C1086">
            <v>0</v>
          </cell>
          <cell r="D1086" t="str">
            <v>Янги саноат</v>
          </cell>
          <cell r="E1086" t="str">
            <v/>
          </cell>
          <cell r="F1086">
            <v>0</v>
          </cell>
          <cell r="G1086">
            <v>0</v>
          </cell>
          <cell r="H1086">
            <v>0</v>
          </cell>
          <cell r="I1086">
            <v>0</v>
          </cell>
          <cell r="J1086" t="e">
            <v>#DIV/0!</v>
          </cell>
        </row>
        <row r="1087">
          <cell r="A1087">
            <v>203361304</v>
          </cell>
          <cell r="B1087" t="str">
            <v>Намуна</v>
          </cell>
          <cell r="C1087">
            <v>0</v>
          </cell>
          <cell r="D1087" t="str">
            <v>Намуна</v>
          </cell>
          <cell r="E1087">
            <v>397.6</v>
          </cell>
          <cell r="F1087">
            <v>0</v>
          </cell>
          <cell r="G1087">
            <v>0</v>
          </cell>
          <cell r="H1087">
            <v>0</v>
          </cell>
          <cell r="I1087">
            <v>0</v>
          </cell>
          <cell r="J1087">
            <v>77.238430583501014</v>
          </cell>
        </row>
        <row r="1088">
          <cell r="B1088" t="str">
            <v>жами</v>
          </cell>
          <cell r="C1088">
            <v>0</v>
          </cell>
          <cell r="D1088" t="str">
            <v>жами</v>
          </cell>
          <cell r="E1088">
            <v>0</v>
          </cell>
          <cell r="F1088">
            <v>0</v>
          </cell>
          <cell r="G1088">
            <v>0</v>
          </cell>
          <cell r="H1088">
            <v>0</v>
          </cell>
          <cell r="I1088">
            <v>0</v>
          </cell>
          <cell r="J1088" t="e">
            <v>#DIV/0!</v>
          </cell>
        </row>
        <row r="1089">
          <cell r="A1089">
            <v>200766821</v>
          </cell>
          <cell r="B1089" t="str">
            <v>Дилшод</v>
          </cell>
          <cell r="C1089">
            <v>0</v>
          </cell>
          <cell r="D1089">
            <v>0</v>
          </cell>
          <cell r="E1089">
            <v>0</v>
          </cell>
          <cell r="F1089" t="str">
            <v>Дилшод</v>
          </cell>
          <cell r="G1089">
            <v>1891</v>
          </cell>
          <cell r="H1089">
            <v>88.2</v>
          </cell>
          <cell r="I1089">
            <v>0</v>
          </cell>
          <cell r="J1089" t="e">
            <v>#DIV/0!</v>
          </cell>
        </row>
        <row r="1090">
          <cell r="A1090">
            <v>204802734</v>
          </cell>
          <cell r="B1090" t="str">
            <v>Диёр бобо ДНП</v>
          </cell>
          <cell r="C1090">
            <v>0</v>
          </cell>
          <cell r="D1090" t="str">
            <v>Диёр бобо ДНП</v>
          </cell>
          <cell r="E1090">
            <v>88.2</v>
          </cell>
          <cell r="F1090">
            <v>0</v>
          </cell>
          <cell r="G1090">
            <v>0</v>
          </cell>
          <cell r="H1090">
            <v>0</v>
          </cell>
          <cell r="I1090">
            <v>0</v>
          </cell>
          <cell r="J1090" t="e">
            <v>#DIV/0!</v>
          </cell>
        </row>
        <row r="1091">
          <cell r="A1091">
            <v>203403297</v>
          </cell>
          <cell r="B1091" t="str">
            <v>Мухаммади бобо</v>
          </cell>
          <cell r="C1091">
            <v>0</v>
          </cell>
          <cell r="D1091" t="str">
            <v>Мухаммади бобо</v>
          </cell>
          <cell r="E1091" t="str">
            <v/>
          </cell>
          <cell r="F1091">
            <v>0</v>
          </cell>
          <cell r="G1091">
            <v>0</v>
          </cell>
          <cell r="H1091">
            <v>0</v>
          </cell>
          <cell r="I1091">
            <v>0</v>
          </cell>
          <cell r="J1091" t="e">
            <v>#DIV/0!</v>
          </cell>
        </row>
        <row r="1092">
          <cell r="B1092" t="str">
            <v>жами</v>
          </cell>
          <cell r="C1092">
            <v>0</v>
          </cell>
          <cell r="D1092" t="str">
            <v>жами</v>
          </cell>
          <cell r="E1092">
            <v>0</v>
          </cell>
          <cell r="F1092">
            <v>0</v>
          </cell>
          <cell r="G1092">
            <v>0</v>
          </cell>
          <cell r="H1092">
            <v>0</v>
          </cell>
          <cell r="I1092">
            <v>0</v>
          </cell>
          <cell r="J1092">
            <v>0</v>
          </cell>
        </row>
        <row r="1093">
          <cell r="A1093">
            <v>206166582</v>
          </cell>
          <cell r="B1093" t="str">
            <v>Субхидам Сабина Сулоласи</v>
          </cell>
          <cell r="C1093">
            <v>0</v>
          </cell>
          <cell r="D1093">
            <v>0</v>
          </cell>
          <cell r="E1093">
            <v>0</v>
          </cell>
          <cell r="F1093" t="str">
            <v>Субхидам Сабина Сулоласи</v>
          </cell>
          <cell r="G1093">
            <v>4309.3999999999996</v>
          </cell>
          <cell r="H1093">
            <v>0</v>
          </cell>
          <cell r="I1093">
            <v>0</v>
          </cell>
          <cell r="J1093" t="e">
            <v>#DIV/0!</v>
          </cell>
        </row>
        <row r="1094">
          <cell r="A1094">
            <v>203352060</v>
          </cell>
          <cell r="B1094" t="str">
            <v>Ер тешар</v>
          </cell>
          <cell r="C1094">
            <v>0</v>
          </cell>
          <cell r="D1094" t="str">
            <v>Ер тешар</v>
          </cell>
          <cell r="E1094" t="str">
            <v/>
          </cell>
          <cell r="F1094">
            <v>0</v>
          </cell>
          <cell r="G1094">
            <v>0</v>
          </cell>
          <cell r="H1094">
            <v>0</v>
          </cell>
          <cell r="I1094">
            <v>0</v>
          </cell>
          <cell r="J1094" t="e">
            <v>#DIV/0!</v>
          </cell>
        </row>
        <row r="1095">
          <cell r="B1095" t="str">
            <v>жами</v>
          </cell>
          <cell r="C1095">
            <v>0</v>
          </cell>
          <cell r="D1095">
            <v>0</v>
          </cell>
          <cell r="E1095">
            <v>0</v>
          </cell>
          <cell r="F1095">
            <v>0</v>
          </cell>
          <cell r="G1095">
            <v>0</v>
          </cell>
          <cell r="H1095">
            <v>0</v>
          </cell>
          <cell r="I1095">
            <v>0</v>
          </cell>
          <cell r="J1095" t="e">
            <v>#DIV/0!</v>
          </cell>
        </row>
        <row r="1096">
          <cell r="A1096">
            <v>206145711</v>
          </cell>
          <cell r="B1096" t="str">
            <v>Илёсжон Бахора Мумина</v>
          </cell>
          <cell r="C1096">
            <v>0</v>
          </cell>
          <cell r="D1096">
            <v>0</v>
          </cell>
          <cell r="E1096">
            <v>0</v>
          </cell>
          <cell r="F1096" t="str">
            <v>Илёсжон Бахора Мумина</v>
          </cell>
          <cell r="G1096">
            <v>663.9</v>
          </cell>
          <cell r="H1096">
            <v>0</v>
          </cell>
          <cell r="I1096">
            <v>0</v>
          </cell>
          <cell r="J1096" t="e">
            <v>#DIV/0!</v>
          </cell>
        </row>
        <row r="1097">
          <cell r="B1097" t="str">
            <v>жами</v>
          </cell>
          <cell r="C1097">
            <v>0</v>
          </cell>
          <cell r="D1097" t="str">
            <v>жами</v>
          </cell>
          <cell r="E1097">
            <v>0</v>
          </cell>
          <cell r="F1097">
            <v>0</v>
          </cell>
          <cell r="G1097">
            <v>0</v>
          </cell>
          <cell r="H1097">
            <v>0</v>
          </cell>
          <cell r="I1097">
            <v>0</v>
          </cell>
          <cell r="J1097" t="e">
            <v>#DIV/0!</v>
          </cell>
        </row>
        <row r="1098">
          <cell r="A1098">
            <v>200766900</v>
          </cell>
          <cell r="B1098" t="str">
            <v>Чортут</v>
          </cell>
          <cell r="C1098">
            <v>0</v>
          </cell>
          <cell r="D1098">
            <v>0</v>
          </cell>
          <cell r="E1098">
            <v>0</v>
          </cell>
          <cell r="F1098" t="str">
            <v>Чортут</v>
          </cell>
          <cell r="G1098">
            <v>2020.8</v>
          </cell>
          <cell r="H1098">
            <v>138.9</v>
          </cell>
          <cell r="I1098">
            <v>0</v>
          </cell>
          <cell r="J1098" t="e">
            <v>#DIV/0!</v>
          </cell>
        </row>
        <row r="1099">
          <cell r="A1099">
            <v>200767234</v>
          </cell>
          <cell r="B1099" t="str">
            <v>Юлдуз</v>
          </cell>
          <cell r="C1099">
            <v>0</v>
          </cell>
          <cell r="D1099" t="str">
            <v>Юлдуз</v>
          </cell>
          <cell r="E1099">
            <v>138.9</v>
          </cell>
          <cell r="F1099">
            <v>0</v>
          </cell>
          <cell r="G1099">
            <v>0</v>
          </cell>
          <cell r="H1099">
            <v>0</v>
          </cell>
          <cell r="I1099">
            <v>0</v>
          </cell>
          <cell r="J1099" t="e">
            <v>#DIV/0!</v>
          </cell>
        </row>
        <row r="1100">
          <cell r="A1100">
            <v>203755921</v>
          </cell>
          <cell r="B1100" t="str">
            <v>Юлдуз</v>
          </cell>
          <cell r="C1100">
            <v>0</v>
          </cell>
          <cell r="D1100">
            <v>0</v>
          </cell>
          <cell r="E1100" t="str">
            <v/>
          </cell>
          <cell r="F1100">
            <v>0</v>
          </cell>
          <cell r="G1100">
            <v>0</v>
          </cell>
          <cell r="H1100">
            <v>0</v>
          </cell>
          <cell r="I1100">
            <v>0</v>
          </cell>
          <cell r="J1100" t="e">
            <v>#DIV/0!</v>
          </cell>
        </row>
        <row r="1101">
          <cell r="A1101">
            <v>206150912</v>
          </cell>
          <cell r="B1101" t="str">
            <v>Хамза Толиб Хужамурод</v>
          </cell>
          <cell r="C1101">
            <v>0</v>
          </cell>
          <cell r="D1101" t="str">
            <v>Хамза Толиб Хужамурод</v>
          </cell>
          <cell r="E1101">
            <v>0</v>
          </cell>
          <cell r="F1101">
            <v>0</v>
          </cell>
          <cell r="G1101">
            <v>0</v>
          </cell>
          <cell r="H1101">
            <v>0</v>
          </cell>
          <cell r="I1101">
            <v>0</v>
          </cell>
          <cell r="J1101">
            <v>0</v>
          </cell>
        </row>
        <row r="1102">
          <cell r="A1102">
            <v>206175929</v>
          </cell>
          <cell r="B1102" t="str">
            <v>Жахонгир Абдужаббор</v>
          </cell>
          <cell r="C1102">
            <v>0</v>
          </cell>
          <cell r="D1102" t="str">
            <v>Жахонгир Абдужаббор</v>
          </cell>
          <cell r="E1102">
            <v>0</v>
          </cell>
          <cell r="F1102">
            <v>0</v>
          </cell>
          <cell r="G1102">
            <v>0</v>
          </cell>
          <cell r="H1102">
            <v>0</v>
          </cell>
          <cell r="I1102">
            <v>0</v>
          </cell>
          <cell r="J1102" t="e">
            <v>#DIV/0!</v>
          </cell>
        </row>
        <row r="1103">
          <cell r="B1103" t="str">
            <v>жами</v>
          </cell>
          <cell r="C1103">
            <v>0</v>
          </cell>
          <cell r="D1103" t="str">
            <v>жами</v>
          </cell>
          <cell r="E1103">
            <v>0</v>
          </cell>
          <cell r="F1103">
            <v>0</v>
          </cell>
          <cell r="G1103">
            <v>0</v>
          </cell>
          <cell r="H1103">
            <v>0</v>
          </cell>
          <cell r="I1103">
            <v>0</v>
          </cell>
          <cell r="J1103" t="e">
            <v>#DIV/0!</v>
          </cell>
        </row>
        <row r="1104">
          <cell r="A1104">
            <v>202108940</v>
          </cell>
          <cell r="B1104" t="str">
            <v xml:space="preserve">Шахбоз </v>
          </cell>
          <cell r="C1104">
            <v>0</v>
          </cell>
          <cell r="D1104">
            <v>0</v>
          </cell>
          <cell r="E1104">
            <v>0</v>
          </cell>
          <cell r="F1104" t="str">
            <v xml:space="preserve">Шахбоз </v>
          </cell>
          <cell r="G1104">
            <v>2365</v>
          </cell>
          <cell r="H1104">
            <v>0</v>
          </cell>
          <cell r="I1104">
            <v>0</v>
          </cell>
          <cell r="J1104" t="e">
            <v>#DIV/0!</v>
          </cell>
        </row>
        <row r="1105">
          <cell r="A1105">
            <v>206176404</v>
          </cell>
          <cell r="B1105" t="str">
            <v>Каесаров Файзулло КЙХ</v>
          </cell>
          <cell r="C1105">
            <v>0</v>
          </cell>
          <cell r="D1105" t="str">
            <v>Каесаров Файзулло КЙХ</v>
          </cell>
          <cell r="E1105" t="str">
            <v/>
          </cell>
          <cell r="F1105">
            <v>0</v>
          </cell>
          <cell r="G1105">
            <v>0</v>
          </cell>
          <cell r="H1105">
            <v>0</v>
          </cell>
          <cell r="I1105">
            <v>0</v>
          </cell>
          <cell r="J1105" t="e">
            <v>#DIV/0!</v>
          </cell>
        </row>
        <row r="1106">
          <cell r="B1106" t="str">
            <v>жами</v>
          </cell>
          <cell r="C1106">
            <v>0</v>
          </cell>
          <cell r="D1106" t="str">
            <v>жами</v>
          </cell>
          <cell r="E1106">
            <v>0</v>
          </cell>
          <cell r="F1106">
            <v>0</v>
          </cell>
          <cell r="G1106">
            <v>0</v>
          </cell>
          <cell r="H1106">
            <v>0</v>
          </cell>
          <cell r="I1106">
            <v>0</v>
          </cell>
          <cell r="J1106" t="e">
            <v>#DIV/0!</v>
          </cell>
        </row>
        <row r="1107">
          <cell r="A1107">
            <v>202198847</v>
          </cell>
          <cell r="B1107" t="str">
            <v>Хамид бобо</v>
          </cell>
          <cell r="C1107">
            <v>0</v>
          </cell>
          <cell r="D1107" t="str">
            <v>Хамид бобо</v>
          </cell>
          <cell r="E1107" t="str">
            <v/>
          </cell>
          <cell r="F1107">
            <v>0</v>
          </cell>
          <cell r="G1107">
            <v>1581.1</v>
          </cell>
          <cell r="H1107">
            <v>0</v>
          </cell>
          <cell r="I1107">
            <v>0</v>
          </cell>
          <cell r="J1107" t="e">
            <v>#DIV/0!</v>
          </cell>
        </row>
        <row r="1108">
          <cell r="A1108">
            <v>206150896</v>
          </cell>
          <cell r="B1108" t="str">
            <v>Баёт Гулахандон</v>
          </cell>
          <cell r="C1108">
            <v>0</v>
          </cell>
          <cell r="D1108">
            <v>0</v>
          </cell>
          <cell r="E1108">
            <v>0</v>
          </cell>
          <cell r="F1108" t="str">
            <v>Баёт Гулахандон</v>
          </cell>
          <cell r="G1108">
            <v>0</v>
          </cell>
          <cell r="H1108">
            <v>0</v>
          </cell>
          <cell r="I1108">
            <v>0</v>
          </cell>
          <cell r="J1108" t="e">
            <v>#DIV/0!</v>
          </cell>
        </row>
        <row r="1109">
          <cell r="B1109" t="str">
            <v>жами</v>
          </cell>
          <cell r="C1109">
            <v>0</v>
          </cell>
          <cell r="D1109" t="str">
            <v>жами</v>
          </cell>
          <cell r="E1109">
            <v>0</v>
          </cell>
          <cell r="F1109">
            <v>0</v>
          </cell>
          <cell r="G1109">
            <v>0</v>
          </cell>
          <cell r="H1109">
            <v>0</v>
          </cell>
          <cell r="I1109">
            <v>0</v>
          </cell>
          <cell r="J1109" t="e">
            <v>#DIV/0!</v>
          </cell>
        </row>
        <row r="1110">
          <cell r="A1110">
            <v>204156295</v>
          </cell>
          <cell r="B1110" t="str">
            <v>Каримкулов Асрор</v>
          </cell>
          <cell r="C1110">
            <v>0</v>
          </cell>
          <cell r="D1110">
            <v>0</v>
          </cell>
          <cell r="E1110">
            <v>0</v>
          </cell>
          <cell r="F1110" t="str">
            <v>Каримкулов Асрор</v>
          </cell>
          <cell r="G1110">
            <v>3150.9</v>
          </cell>
          <cell r="H1110">
            <v>140.6</v>
          </cell>
          <cell r="I1110">
            <v>0</v>
          </cell>
          <cell r="J1110" t="e">
            <v>#DIV/0!</v>
          </cell>
        </row>
        <row r="1111">
          <cell r="A1111">
            <v>203507372</v>
          </cell>
          <cell r="B1111" t="str">
            <v>Журабек номли ф/х дуст</v>
          </cell>
          <cell r="C1111">
            <v>0</v>
          </cell>
          <cell r="D1111" t="str">
            <v>Журабек номли ф/х дуст</v>
          </cell>
          <cell r="E1111" t="str">
            <v/>
          </cell>
          <cell r="F1111">
            <v>0</v>
          </cell>
          <cell r="G1111">
            <v>0</v>
          </cell>
          <cell r="H1111">
            <v>0</v>
          </cell>
          <cell r="I1111">
            <v>0</v>
          </cell>
          <cell r="J1111" t="e">
            <v>#DIV/0!</v>
          </cell>
        </row>
        <row r="1112">
          <cell r="A1112">
            <v>203705633</v>
          </cell>
          <cell r="B1112" t="str">
            <v>Журабек фх пастд</v>
          </cell>
          <cell r="C1112">
            <v>0</v>
          </cell>
          <cell r="D1112" t="str">
            <v>Журабек фх пастд</v>
          </cell>
          <cell r="E1112">
            <v>140.6</v>
          </cell>
          <cell r="F1112">
            <v>0</v>
          </cell>
          <cell r="G1112">
            <v>0</v>
          </cell>
          <cell r="H1112">
            <v>0</v>
          </cell>
          <cell r="I1112">
            <v>0</v>
          </cell>
          <cell r="J1112" t="e">
            <v>#DIV/0!</v>
          </cell>
        </row>
        <row r="1113">
          <cell r="B1113" t="str">
            <v>Кувон</v>
          </cell>
          <cell r="C1113">
            <v>0</v>
          </cell>
          <cell r="D1113" t="str">
            <v>Кувон</v>
          </cell>
          <cell r="E1113">
            <v>0</v>
          </cell>
          <cell r="F1113">
            <v>0</v>
          </cell>
          <cell r="G1113">
            <v>0</v>
          </cell>
          <cell r="H1113">
            <v>0</v>
          </cell>
          <cell r="I1113">
            <v>0</v>
          </cell>
          <cell r="J1113">
            <v>0</v>
          </cell>
        </row>
        <row r="1114">
          <cell r="B1114" t="str">
            <v>жами</v>
          </cell>
          <cell r="C1114">
            <v>0</v>
          </cell>
          <cell r="D1114" t="str">
            <v>жами</v>
          </cell>
          <cell r="E1114">
            <v>0</v>
          </cell>
          <cell r="F1114">
            <v>0</v>
          </cell>
          <cell r="G1114">
            <v>0</v>
          </cell>
          <cell r="H1114">
            <v>0</v>
          </cell>
          <cell r="I1114">
            <v>0</v>
          </cell>
          <cell r="J1114" t="e">
            <v>#DIV/0!</v>
          </cell>
        </row>
        <row r="1115">
          <cell r="A1115">
            <v>203533753</v>
          </cell>
          <cell r="B1115" t="str">
            <v>Искандар</v>
          </cell>
          <cell r="C1115">
            <v>0</v>
          </cell>
          <cell r="D1115" t="str">
            <v>Искандар</v>
          </cell>
          <cell r="E1115">
            <v>224.3</v>
          </cell>
          <cell r="F1115">
            <v>0</v>
          </cell>
          <cell r="G1115">
            <v>3331.3</v>
          </cell>
          <cell r="H1115">
            <v>790.5</v>
          </cell>
          <cell r="I1115">
            <v>0</v>
          </cell>
          <cell r="J1115" t="e">
            <v>#DIV/0!</v>
          </cell>
        </row>
        <row r="1116">
          <cell r="A1116">
            <v>205258215</v>
          </cell>
          <cell r="B1116" t="str">
            <v>Муродбек Б.У.Б</v>
          </cell>
          <cell r="C1116">
            <v>0</v>
          </cell>
          <cell r="D1116" t="str">
            <v>Муродбек Б.У.Б</v>
          </cell>
          <cell r="E1116">
            <v>566.20000000000005</v>
          </cell>
          <cell r="F1116">
            <v>0</v>
          </cell>
          <cell r="G1116">
            <v>0</v>
          </cell>
          <cell r="H1116">
            <v>0</v>
          </cell>
          <cell r="I1116">
            <v>0</v>
          </cell>
          <cell r="J1116" t="e">
            <v>#DIV/0!</v>
          </cell>
        </row>
        <row r="1117">
          <cell r="A1117">
            <v>203769862</v>
          </cell>
          <cell r="B1117" t="str">
            <v>Арслон бобо</v>
          </cell>
          <cell r="C1117">
            <v>0</v>
          </cell>
          <cell r="D1117">
            <v>0</v>
          </cell>
          <cell r="E1117">
            <v>0</v>
          </cell>
          <cell r="F1117" t="str">
            <v>Арслон бобо</v>
          </cell>
          <cell r="G1117">
            <v>0</v>
          </cell>
          <cell r="H1117">
            <v>0</v>
          </cell>
          <cell r="I1117">
            <v>0</v>
          </cell>
          <cell r="J1117" t="e">
            <v>#DIV/0!</v>
          </cell>
        </row>
        <row r="1118">
          <cell r="B1118" t="str">
            <v>жами</v>
          </cell>
          <cell r="C1118">
            <v>0</v>
          </cell>
          <cell r="D1118" t="str">
            <v>жами</v>
          </cell>
          <cell r="E1118">
            <v>0</v>
          </cell>
          <cell r="F1118">
            <v>0</v>
          </cell>
          <cell r="G1118">
            <v>0</v>
          </cell>
          <cell r="H1118">
            <v>0</v>
          </cell>
          <cell r="I1118">
            <v>0</v>
          </cell>
          <cell r="J1118">
            <v>0</v>
          </cell>
        </row>
        <row r="1119">
          <cell r="A1119">
            <v>203792471</v>
          </cell>
          <cell r="B1119" t="str">
            <v>Истиклол</v>
          </cell>
          <cell r="C1119">
            <v>0</v>
          </cell>
          <cell r="D1119">
            <v>0</v>
          </cell>
          <cell r="E1119">
            <v>0</v>
          </cell>
          <cell r="F1119" t="str">
            <v>Истиклол</v>
          </cell>
          <cell r="G1119">
            <v>3852.7</v>
          </cell>
          <cell r="H1119">
            <v>0</v>
          </cell>
          <cell r="I1119">
            <v>0</v>
          </cell>
          <cell r="J1119" t="e">
            <v>#DIV/0!</v>
          </cell>
        </row>
        <row r="1120">
          <cell r="B1120" t="str">
            <v>жами</v>
          </cell>
          <cell r="C1120">
            <v>0</v>
          </cell>
          <cell r="D1120" t="str">
            <v>14-лойиха</v>
          </cell>
          <cell r="E1120">
            <v>0</v>
          </cell>
          <cell r="F1120">
            <v>0</v>
          </cell>
          <cell r="G1120">
            <v>0</v>
          </cell>
          <cell r="H1120">
            <v>0</v>
          </cell>
          <cell r="I1120">
            <v>0</v>
          </cell>
          <cell r="J1120" t="e">
            <v>#DIV/0!</v>
          </cell>
        </row>
        <row r="1121">
          <cell r="A1121">
            <v>200766694</v>
          </cell>
          <cell r="B1121" t="str">
            <v>Фарход</v>
          </cell>
          <cell r="C1121">
            <v>0</v>
          </cell>
          <cell r="D1121">
            <v>0</v>
          </cell>
          <cell r="E1121">
            <v>0</v>
          </cell>
          <cell r="F1121" t="str">
            <v>Фарход</v>
          </cell>
          <cell r="G1121">
            <v>5460.3</v>
          </cell>
          <cell r="H1121">
            <v>687.3</v>
          </cell>
          <cell r="I1121">
            <v>539.6</v>
          </cell>
          <cell r="J1121" t="e">
            <v>#DIV/0!</v>
          </cell>
        </row>
        <row r="1122">
          <cell r="B1122" t="str">
            <v>Журабек</v>
          </cell>
          <cell r="C1122">
            <v>0</v>
          </cell>
          <cell r="D1122" t="str">
            <v>Журабек</v>
          </cell>
          <cell r="E1122">
            <v>0</v>
          </cell>
          <cell r="F1122">
            <v>0</v>
          </cell>
          <cell r="G1122">
            <v>0</v>
          </cell>
          <cell r="H1122">
            <v>0</v>
          </cell>
          <cell r="I1122">
            <v>0</v>
          </cell>
          <cell r="J1122" t="e">
            <v>#DIV/0!</v>
          </cell>
        </row>
        <row r="1123">
          <cell r="B1123" t="str">
            <v>Арслон бобо</v>
          </cell>
          <cell r="C1123">
            <v>0</v>
          </cell>
          <cell r="D1123" t="str">
            <v>Арслон бобо (кисман кай)</v>
          </cell>
          <cell r="E1123">
            <v>0</v>
          </cell>
          <cell r="F1123">
            <v>0</v>
          </cell>
          <cell r="G1123">
            <v>0</v>
          </cell>
          <cell r="H1123">
            <v>0</v>
          </cell>
          <cell r="I1123">
            <v>0</v>
          </cell>
          <cell r="J1123" t="e">
            <v>#DIV/0!</v>
          </cell>
        </row>
        <row r="1124">
          <cell r="A1124">
            <v>202535165</v>
          </cell>
          <cell r="B1124" t="str">
            <v>Олим</v>
          </cell>
          <cell r="C1124">
            <v>0</v>
          </cell>
          <cell r="D1124" t="str">
            <v>Олим</v>
          </cell>
          <cell r="E1124">
            <v>687.3</v>
          </cell>
          <cell r="F1124">
            <v>0</v>
          </cell>
          <cell r="G1124">
            <v>0</v>
          </cell>
          <cell r="H1124">
            <v>0</v>
          </cell>
          <cell r="I1124">
            <v>0</v>
          </cell>
          <cell r="J1124">
            <v>78.510112032591309</v>
          </cell>
        </row>
        <row r="1125">
          <cell r="B1125" t="str">
            <v>жами</v>
          </cell>
          <cell r="C1125">
            <v>0</v>
          </cell>
          <cell r="D1125" t="str">
            <v>жами</v>
          </cell>
          <cell r="E1125">
            <v>0</v>
          </cell>
          <cell r="F1125">
            <v>0</v>
          </cell>
          <cell r="G1125">
            <v>0</v>
          </cell>
          <cell r="H1125">
            <v>0</v>
          </cell>
          <cell r="I1125">
            <v>0</v>
          </cell>
          <cell r="J1125" t="e">
            <v>#DIV/0!</v>
          </cell>
        </row>
        <row r="1126">
          <cell r="B1126" t="str">
            <v>Туман она</v>
          </cell>
          <cell r="C1126">
            <v>0</v>
          </cell>
          <cell r="D1126" t="str">
            <v>Туман она</v>
          </cell>
          <cell r="E1126">
            <v>0</v>
          </cell>
          <cell r="F1126">
            <v>0</v>
          </cell>
          <cell r="G1126">
            <v>51.9</v>
          </cell>
          <cell r="H1126">
            <v>0</v>
          </cell>
          <cell r="I1126">
            <v>0</v>
          </cell>
          <cell r="J1126" t="e">
            <v>#DIV/0!</v>
          </cell>
        </row>
        <row r="1127">
          <cell r="A1127">
            <v>202991866</v>
          </cell>
          <cell r="B1127" t="str">
            <v>Соли бобо</v>
          </cell>
          <cell r="C1127">
            <v>0</v>
          </cell>
          <cell r="D1127">
            <v>0</v>
          </cell>
          <cell r="E1127">
            <v>0</v>
          </cell>
          <cell r="F1127" t="str">
            <v>Соли бобо</v>
          </cell>
          <cell r="G1127">
            <v>0</v>
          </cell>
          <cell r="H1127">
            <v>0</v>
          </cell>
          <cell r="I1127">
            <v>0</v>
          </cell>
          <cell r="J1127" t="e">
            <v>#DIV/0!</v>
          </cell>
        </row>
        <row r="1128">
          <cell r="B1128" t="str">
            <v>жами</v>
          </cell>
          <cell r="C1128">
            <v>0</v>
          </cell>
          <cell r="D1128" t="str">
            <v>жами</v>
          </cell>
          <cell r="E1128">
            <v>0</v>
          </cell>
          <cell r="F1128">
            <v>0</v>
          </cell>
          <cell r="G1128">
            <v>0</v>
          </cell>
          <cell r="H1128">
            <v>0</v>
          </cell>
          <cell r="I1128">
            <v>0</v>
          </cell>
          <cell r="J1128" t="e">
            <v>#DIV/0!</v>
          </cell>
        </row>
        <row r="1129">
          <cell r="A1129">
            <v>300668694</v>
          </cell>
          <cell r="B1129" t="str">
            <v>Асадбек Асилбек Бексултон даласи</v>
          </cell>
          <cell r="C1129">
            <v>0</v>
          </cell>
          <cell r="D1129" t="str">
            <v>Асадбек Асилбек Бексултон даласи</v>
          </cell>
          <cell r="E1129">
            <v>1.5</v>
          </cell>
          <cell r="F1129">
            <v>0</v>
          </cell>
          <cell r="G1129">
            <v>1470.8</v>
          </cell>
          <cell r="H1129">
            <v>1.5</v>
          </cell>
          <cell r="I1129">
            <v>0</v>
          </cell>
          <cell r="J1129" t="e">
            <v>#DIV/0!</v>
          </cell>
        </row>
        <row r="1130">
          <cell r="A1130">
            <v>203649631</v>
          </cell>
          <cell r="B1130" t="str">
            <v>Зафар</v>
          </cell>
          <cell r="C1130">
            <v>0</v>
          </cell>
          <cell r="D1130">
            <v>0</v>
          </cell>
          <cell r="E1130">
            <v>0</v>
          </cell>
          <cell r="F1130" t="str">
            <v>Зафар</v>
          </cell>
          <cell r="G1130">
            <v>0</v>
          </cell>
          <cell r="H1130">
            <v>0</v>
          </cell>
          <cell r="I1130">
            <v>0</v>
          </cell>
          <cell r="J1130" t="e">
            <v>#DIV/0!</v>
          </cell>
        </row>
        <row r="1131">
          <cell r="B1131" t="str">
            <v>жами</v>
          </cell>
          <cell r="C1131">
            <v>0</v>
          </cell>
          <cell r="D1131" t="str">
            <v>жами</v>
          </cell>
          <cell r="E1131">
            <v>0</v>
          </cell>
          <cell r="F1131">
            <v>0</v>
          </cell>
          <cell r="G1131">
            <v>0</v>
          </cell>
          <cell r="H1131">
            <v>0</v>
          </cell>
          <cell r="I1131">
            <v>0</v>
          </cell>
          <cell r="J1131" t="e">
            <v>#DIV/0!</v>
          </cell>
        </row>
        <row r="1132">
          <cell r="A1132">
            <v>201117574</v>
          </cell>
          <cell r="B1132" t="str">
            <v>Мухиддин</v>
          </cell>
          <cell r="C1132">
            <v>0</v>
          </cell>
          <cell r="D1132">
            <v>0</v>
          </cell>
          <cell r="E1132">
            <v>0</v>
          </cell>
          <cell r="F1132" t="str">
            <v>Мухиддин</v>
          </cell>
          <cell r="G1132">
            <v>1799.1</v>
          </cell>
          <cell r="H1132">
            <v>0</v>
          </cell>
          <cell r="I1132">
            <v>0</v>
          </cell>
          <cell r="J1132">
            <v>0</v>
          </cell>
        </row>
        <row r="1133">
          <cell r="B1133" t="str">
            <v>жами</v>
          </cell>
          <cell r="C1133">
            <v>0</v>
          </cell>
          <cell r="D1133">
            <v>0</v>
          </cell>
          <cell r="E1133">
            <v>0</v>
          </cell>
          <cell r="F1133">
            <v>0</v>
          </cell>
          <cell r="G1133">
            <v>0</v>
          </cell>
          <cell r="H1133">
            <v>0</v>
          </cell>
          <cell r="I1133">
            <v>0</v>
          </cell>
          <cell r="J1133" t="e">
            <v>#DIV/0!</v>
          </cell>
        </row>
        <row r="1134">
          <cell r="A1134">
            <v>202979475</v>
          </cell>
          <cell r="B1134" t="str">
            <v xml:space="preserve">Эгамберди бобо </v>
          </cell>
          <cell r="C1134">
            <v>0</v>
          </cell>
          <cell r="D1134">
            <v>0</v>
          </cell>
          <cell r="E1134">
            <v>0</v>
          </cell>
          <cell r="F1134" t="str">
            <v xml:space="preserve">Эгамберди бобо </v>
          </cell>
          <cell r="G1134">
            <v>151.1</v>
          </cell>
          <cell r="H1134">
            <v>0</v>
          </cell>
          <cell r="I1134">
            <v>0</v>
          </cell>
          <cell r="J1134" t="e">
            <v>#DIV/0!</v>
          </cell>
        </row>
        <row r="1135">
          <cell r="B1135" t="str">
            <v>жами</v>
          </cell>
          <cell r="C1135">
            <v>0</v>
          </cell>
          <cell r="D1135" t="str">
            <v>21-лойиха</v>
          </cell>
          <cell r="E1135">
            <v>0</v>
          </cell>
          <cell r="F1135">
            <v>0</v>
          </cell>
          <cell r="G1135">
            <v>0</v>
          </cell>
          <cell r="H1135">
            <v>0</v>
          </cell>
          <cell r="I1135">
            <v>0</v>
          </cell>
          <cell r="J1135" t="e">
            <v>#DIV/0!</v>
          </cell>
        </row>
        <row r="1136">
          <cell r="A1136">
            <v>206206928</v>
          </cell>
          <cell r="B1136" t="str">
            <v>Очил Азим беклар</v>
          </cell>
          <cell r="C1136">
            <v>0</v>
          </cell>
          <cell r="D1136">
            <v>0</v>
          </cell>
          <cell r="E1136">
            <v>0</v>
          </cell>
          <cell r="F1136" t="str">
            <v>Очил Азим беклар</v>
          </cell>
          <cell r="G1136">
            <v>2888.4</v>
          </cell>
          <cell r="H1136">
            <v>448.4</v>
          </cell>
          <cell r="I1136">
            <v>0</v>
          </cell>
          <cell r="J1136" t="e">
            <v>#DIV/0!</v>
          </cell>
        </row>
        <row r="1137">
          <cell r="A1137">
            <v>202280191</v>
          </cell>
          <cell r="B1137" t="str">
            <v>Абдулла ф\х</v>
          </cell>
          <cell r="C1137">
            <v>0</v>
          </cell>
          <cell r="D1137" t="str">
            <v>Абдулла ф\х</v>
          </cell>
          <cell r="E1137">
            <v>448.4</v>
          </cell>
          <cell r="F1137">
            <v>0</v>
          </cell>
          <cell r="G1137">
            <v>0</v>
          </cell>
          <cell r="H1137">
            <v>0</v>
          </cell>
          <cell r="I1137">
            <v>0</v>
          </cell>
          <cell r="J1137" t="e">
            <v>#DIV/0!</v>
          </cell>
        </row>
        <row r="1138">
          <cell r="A1138">
            <v>203364703</v>
          </cell>
          <cell r="B1138" t="str">
            <v>Жура бобо</v>
          </cell>
          <cell r="C1138">
            <v>0</v>
          </cell>
          <cell r="D1138" t="str">
            <v>Жура бобо</v>
          </cell>
          <cell r="E1138" t="str">
            <v/>
          </cell>
          <cell r="F1138">
            <v>0</v>
          </cell>
          <cell r="G1138">
            <v>0</v>
          </cell>
          <cell r="H1138">
            <v>0</v>
          </cell>
          <cell r="I1138">
            <v>0</v>
          </cell>
          <cell r="J1138" t="e">
            <v>#DIV/0!</v>
          </cell>
        </row>
        <row r="1139">
          <cell r="B1139" t="str">
            <v>жами</v>
          </cell>
          <cell r="C1139">
            <v>0</v>
          </cell>
          <cell r="D1139" t="str">
            <v>жами</v>
          </cell>
          <cell r="E1139">
            <v>0</v>
          </cell>
          <cell r="F1139">
            <v>0</v>
          </cell>
          <cell r="G1139">
            <v>0</v>
          </cell>
          <cell r="H1139">
            <v>0</v>
          </cell>
          <cell r="I1139">
            <v>0</v>
          </cell>
          <cell r="J1139">
            <v>0</v>
          </cell>
        </row>
        <row r="1140">
          <cell r="A1140">
            <v>205818689</v>
          </cell>
          <cell r="B1140" t="str">
            <v>Беклар ота</v>
          </cell>
          <cell r="C1140">
            <v>0</v>
          </cell>
          <cell r="D1140">
            <v>0</v>
          </cell>
          <cell r="E1140">
            <v>0</v>
          </cell>
          <cell r="F1140" t="str">
            <v>Беклар ота</v>
          </cell>
          <cell r="G1140">
            <v>2842.5</v>
          </cell>
          <cell r="H1140">
            <v>51</v>
          </cell>
          <cell r="I1140">
            <v>0</v>
          </cell>
          <cell r="J1140" t="e">
            <v>#DIV/0!</v>
          </cell>
        </row>
        <row r="1141">
          <cell r="A1141">
            <v>205390228</v>
          </cell>
          <cell r="B1141" t="str">
            <v>Янги Саноат</v>
          </cell>
          <cell r="C1141">
            <v>0</v>
          </cell>
          <cell r="D1141" t="str">
            <v>Янги Саноат</v>
          </cell>
          <cell r="E1141" t="str">
            <v/>
          </cell>
          <cell r="F1141">
            <v>0</v>
          </cell>
          <cell r="G1141">
            <v>0</v>
          </cell>
          <cell r="H1141">
            <v>0</v>
          </cell>
          <cell r="I1141">
            <v>0</v>
          </cell>
          <cell r="J1141" t="e">
            <v>#DIV/0!</v>
          </cell>
        </row>
        <row r="1142">
          <cell r="A1142">
            <v>204784164</v>
          </cell>
          <cell r="B1142" t="str">
            <v>субхидам кшб</v>
          </cell>
          <cell r="C1142">
            <v>0</v>
          </cell>
          <cell r="D1142" t="str">
            <v>субхидам кшб</v>
          </cell>
          <cell r="E1142">
            <v>51</v>
          </cell>
          <cell r="F1142">
            <v>0</v>
          </cell>
          <cell r="G1142">
            <v>0</v>
          </cell>
          <cell r="H1142">
            <v>0</v>
          </cell>
          <cell r="I1142">
            <v>0</v>
          </cell>
          <cell r="J1142" t="e">
            <v>#DIV/0!</v>
          </cell>
        </row>
        <row r="1143">
          <cell r="B1143" t="str">
            <v>жами</v>
          </cell>
          <cell r="C1143">
            <v>0</v>
          </cell>
          <cell r="D1143">
            <v>0</v>
          </cell>
          <cell r="E1143">
            <v>0</v>
          </cell>
          <cell r="F1143">
            <v>0</v>
          </cell>
          <cell r="G1143">
            <v>0</v>
          </cell>
          <cell r="H1143">
            <v>0</v>
          </cell>
          <cell r="I1143">
            <v>0</v>
          </cell>
          <cell r="J1143">
            <v>0</v>
          </cell>
        </row>
        <row r="1144">
          <cell r="A1144">
            <v>206196919</v>
          </cell>
          <cell r="B1144" t="str">
            <v>Сиёвуш АР Ёдгор</v>
          </cell>
          <cell r="C1144">
            <v>0</v>
          </cell>
          <cell r="D1144">
            <v>0</v>
          </cell>
          <cell r="E1144">
            <v>0</v>
          </cell>
          <cell r="F1144" t="str">
            <v>Сиёвуш АР Ёдгор</v>
          </cell>
          <cell r="G1144">
            <v>1119.0999999999999</v>
          </cell>
          <cell r="H1144">
            <v>10.4</v>
          </cell>
          <cell r="I1144">
            <v>0</v>
          </cell>
          <cell r="J1144" t="e">
            <v>#DIV/0!</v>
          </cell>
        </row>
        <row r="1145">
          <cell r="A1145">
            <v>203306354</v>
          </cell>
          <cell r="B1145" t="str">
            <v>Файзулло</v>
          </cell>
          <cell r="C1145">
            <v>0</v>
          </cell>
          <cell r="D1145" t="str">
            <v>Файзулло</v>
          </cell>
          <cell r="E1145">
            <v>10.4</v>
          </cell>
          <cell r="F1145">
            <v>0</v>
          </cell>
          <cell r="G1145">
            <v>0</v>
          </cell>
          <cell r="H1145">
            <v>0</v>
          </cell>
          <cell r="I1145">
            <v>0</v>
          </cell>
          <cell r="J1145" t="e">
            <v>#DIV/0!</v>
          </cell>
        </row>
        <row r="1146">
          <cell r="B1146" t="str">
            <v>жами</v>
          </cell>
          <cell r="C1146">
            <v>0</v>
          </cell>
          <cell r="D1146" t="str">
            <v>жами</v>
          </cell>
          <cell r="E1146">
            <v>0</v>
          </cell>
          <cell r="F1146">
            <v>0</v>
          </cell>
          <cell r="G1146">
            <v>0</v>
          </cell>
          <cell r="H1146">
            <v>0</v>
          </cell>
          <cell r="I1146">
            <v>0</v>
          </cell>
          <cell r="J1146" t="e">
            <v>#DIV/0!</v>
          </cell>
        </row>
        <row r="1147">
          <cell r="A1147">
            <v>300607492</v>
          </cell>
          <cell r="B1147" t="str">
            <v>Тогай Хондамир</v>
          </cell>
          <cell r="C1147">
            <v>0</v>
          </cell>
          <cell r="D1147">
            <v>0</v>
          </cell>
          <cell r="E1147">
            <v>0</v>
          </cell>
          <cell r="F1147" t="str">
            <v>Тогай Хондамир</v>
          </cell>
          <cell r="G1147">
            <v>977.6</v>
          </cell>
          <cell r="H1147">
            <v>0</v>
          </cell>
          <cell r="I1147">
            <v>0</v>
          </cell>
          <cell r="J1147">
            <v>0</v>
          </cell>
        </row>
        <row r="1148">
          <cell r="B1148" t="str">
            <v>жами</v>
          </cell>
          <cell r="C1148">
            <v>0</v>
          </cell>
          <cell r="D1148">
            <v>0</v>
          </cell>
          <cell r="E1148">
            <v>0</v>
          </cell>
          <cell r="F1148">
            <v>0</v>
          </cell>
          <cell r="G1148">
            <v>0</v>
          </cell>
          <cell r="H1148">
            <v>0</v>
          </cell>
          <cell r="I1148">
            <v>0</v>
          </cell>
          <cell r="J1148" t="e">
            <v>#DIV/0!</v>
          </cell>
        </row>
        <row r="1149">
          <cell r="B1149" t="str">
            <v>Аламхонапихон</v>
          </cell>
          <cell r="C1149">
            <v>0</v>
          </cell>
          <cell r="D1149" t="str">
            <v>Аламхон Алтхон</v>
          </cell>
          <cell r="E1149">
            <v>0</v>
          </cell>
          <cell r="F1149">
            <v>0</v>
          </cell>
          <cell r="G1149">
            <v>2159.1</v>
          </cell>
          <cell r="H1149">
            <v>27.9</v>
          </cell>
          <cell r="I1149">
            <v>0</v>
          </cell>
          <cell r="J1149" t="e">
            <v>#DIV/0!</v>
          </cell>
        </row>
        <row r="1150">
          <cell r="A1150">
            <v>206197576</v>
          </cell>
          <cell r="B1150" t="str">
            <v>Ганихон Алихон</v>
          </cell>
          <cell r="C1150">
            <v>0</v>
          </cell>
          <cell r="D1150">
            <v>0</v>
          </cell>
          <cell r="E1150">
            <v>0</v>
          </cell>
          <cell r="F1150" t="str">
            <v>Ганихон Алихон</v>
          </cell>
          <cell r="G1150">
            <v>0</v>
          </cell>
          <cell r="H1150">
            <v>0</v>
          </cell>
          <cell r="I1150">
            <v>0</v>
          </cell>
          <cell r="J1150" t="e">
            <v>#DIV/0!</v>
          </cell>
        </row>
        <row r="1151">
          <cell r="A1151">
            <v>200975934</v>
          </cell>
          <cell r="B1151" t="str">
            <v>Охунбобоев</v>
          </cell>
          <cell r="C1151">
            <v>0</v>
          </cell>
          <cell r="D1151" t="str">
            <v>Охунбобоев</v>
          </cell>
          <cell r="E1151">
            <v>27.9</v>
          </cell>
          <cell r="F1151">
            <v>0</v>
          </cell>
          <cell r="G1151">
            <v>0</v>
          </cell>
          <cell r="H1151">
            <v>0</v>
          </cell>
          <cell r="I1151">
            <v>0</v>
          </cell>
          <cell r="J1151" t="e">
            <v>#DIV/0!</v>
          </cell>
        </row>
        <row r="1152">
          <cell r="B1152" t="str">
            <v>жами</v>
          </cell>
          <cell r="C1152">
            <v>0</v>
          </cell>
          <cell r="D1152">
            <v>0</v>
          </cell>
          <cell r="E1152">
            <v>0</v>
          </cell>
          <cell r="F1152">
            <v>0</v>
          </cell>
          <cell r="G1152">
            <v>0</v>
          </cell>
          <cell r="H1152">
            <v>0</v>
          </cell>
          <cell r="I1152">
            <v>0</v>
          </cell>
          <cell r="J1152">
            <v>0</v>
          </cell>
        </row>
        <row r="1153">
          <cell r="A1153">
            <v>300949606</v>
          </cell>
          <cell r="B1153" t="str">
            <v>Райимов Суннат пахта даласи фх</v>
          </cell>
          <cell r="C1153">
            <v>0</v>
          </cell>
          <cell r="D1153">
            <v>0</v>
          </cell>
          <cell r="E1153">
            <v>0</v>
          </cell>
          <cell r="F1153" t="str">
            <v>Райимов Суннат пахта даласи фх</v>
          </cell>
          <cell r="G1153">
            <v>16543.3</v>
          </cell>
          <cell r="H1153">
            <v>2348.6</v>
          </cell>
          <cell r="I1153">
            <v>1843.7</v>
          </cell>
          <cell r="J1153" t="e">
            <v>#DIV/0!</v>
          </cell>
        </row>
        <row r="1154">
          <cell r="A1154">
            <v>203399080</v>
          </cell>
          <cell r="B1154" t="str">
            <v>Юлдуз фх пастд муста</v>
          </cell>
          <cell r="C1154">
            <v>0</v>
          </cell>
          <cell r="D1154" t="str">
            <v>Юлдуз фх пастд муста</v>
          </cell>
          <cell r="E1154">
            <v>674.4</v>
          </cell>
          <cell r="F1154">
            <v>0</v>
          </cell>
          <cell r="G1154">
            <v>0</v>
          </cell>
          <cell r="H1154">
            <v>0</v>
          </cell>
          <cell r="I1154">
            <v>0</v>
          </cell>
          <cell r="J1154" t="e">
            <v>#DIV/0!</v>
          </cell>
        </row>
        <row r="1155">
          <cell r="A1155">
            <v>204267656</v>
          </cell>
          <cell r="B1155" t="str">
            <v>Миржалол Раббим угли фх</v>
          </cell>
          <cell r="C1155">
            <v>0</v>
          </cell>
          <cell r="D1155" t="str">
            <v>Миржалол Раббим угли фх</v>
          </cell>
          <cell r="E1155">
            <v>559.9</v>
          </cell>
          <cell r="F1155">
            <v>0</v>
          </cell>
          <cell r="G1155">
            <v>0</v>
          </cell>
          <cell r="H1155">
            <v>0</v>
          </cell>
          <cell r="I1155">
            <v>0</v>
          </cell>
          <cell r="J1155" t="e">
            <v>#DIV/0!</v>
          </cell>
        </row>
        <row r="1156">
          <cell r="A1156">
            <v>204273863</v>
          </cell>
          <cell r="B1156" t="str">
            <v>Гулхан мажид кизи фх 204273863</v>
          </cell>
          <cell r="C1156">
            <v>0</v>
          </cell>
          <cell r="D1156" t="str">
            <v>Гулхан мажид кизи фх 204273863</v>
          </cell>
          <cell r="E1156">
            <v>241.5</v>
          </cell>
          <cell r="F1156">
            <v>0</v>
          </cell>
          <cell r="G1156">
            <v>0</v>
          </cell>
          <cell r="H1156">
            <v>0</v>
          </cell>
          <cell r="I1156">
            <v>0</v>
          </cell>
          <cell r="J1156">
            <v>78.502086349314482</v>
          </cell>
        </row>
        <row r="1157">
          <cell r="A1157">
            <v>204743887</v>
          </cell>
          <cell r="B1157" t="str">
            <v>Абди бобо БКА фх</v>
          </cell>
          <cell r="C1157">
            <v>0</v>
          </cell>
          <cell r="D1157" t="str">
            <v>Абди бобо БКА фх</v>
          </cell>
          <cell r="E1157">
            <v>251.1</v>
          </cell>
          <cell r="F1157">
            <v>0</v>
          </cell>
          <cell r="G1157">
            <v>0</v>
          </cell>
          <cell r="H1157">
            <v>0</v>
          </cell>
          <cell r="I1157">
            <v>0</v>
          </cell>
          <cell r="J1157" t="e">
            <v>#DIV/0!</v>
          </cell>
        </row>
        <row r="1158">
          <cell r="A1158">
            <v>300753384</v>
          </cell>
          <cell r="B1158" t="str">
            <v>Киндиктепа пахта даласи фх</v>
          </cell>
          <cell r="C1158">
            <v>0</v>
          </cell>
          <cell r="D1158" t="str">
            <v>Киндиктепа пахта даласи фх</v>
          </cell>
          <cell r="E1158">
            <v>621.70000000000005</v>
          </cell>
          <cell r="F1158">
            <v>0</v>
          </cell>
          <cell r="G1158">
            <v>0</v>
          </cell>
          <cell r="H1158">
            <v>0</v>
          </cell>
          <cell r="I1158">
            <v>0</v>
          </cell>
          <cell r="J1158" t="e">
            <v>#DIV/0!</v>
          </cell>
        </row>
        <row r="1159">
          <cell r="B1159" t="str">
            <v>жами</v>
          </cell>
          <cell r="C1159">
            <v>0</v>
          </cell>
          <cell r="D1159">
            <v>0</v>
          </cell>
          <cell r="E1159">
            <v>0</v>
          </cell>
          <cell r="F1159">
            <v>0</v>
          </cell>
          <cell r="G1159">
            <v>0</v>
          </cell>
          <cell r="H1159">
            <v>0</v>
          </cell>
          <cell r="I1159">
            <v>0</v>
          </cell>
          <cell r="J1159" t="e">
            <v>#DIV/0!</v>
          </cell>
        </row>
        <row r="1160">
          <cell r="A1160">
            <v>206141495</v>
          </cell>
          <cell r="B1160" t="str">
            <v>Норбоев Рамазон</v>
          </cell>
          <cell r="C1160">
            <v>0</v>
          </cell>
          <cell r="D1160">
            <v>0</v>
          </cell>
          <cell r="E1160">
            <v>0</v>
          </cell>
          <cell r="F1160" t="str">
            <v>Норбоев Рамазон</v>
          </cell>
          <cell r="G1160">
            <v>8711.7000000000007</v>
          </cell>
          <cell r="H1160">
            <v>3875.2</v>
          </cell>
          <cell r="I1160">
            <v>3042.2</v>
          </cell>
          <cell r="J1160" t="e">
            <v>#DIV/0!</v>
          </cell>
        </row>
        <row r="1161">
          <cell r="A1161">
            <v>206143438</v>
          </cell>
          <cell r="B1161" t="str">
            <v>Боймат Нурмат кук</v>
          </cell>
          <cell r="C1161">
            <v>0</v>
          </cell>
          <cell r="D1161" t="str">
            <v>Боймат Нурмат кук</v>
          </cell>
          <cell r="E1161">
            <v>594.5</v>
          </cell>
          <cell r="F1161">
            <v>0</v>
          </cell>
          <cell r="G1161">
            <v>0</v>
          </cell>
          <cell r="H1161">
            <v>0</v>
          </cell>
          <cell r="I1161">
            <v>0</v>
          </cell>
          <cell r="J1161" t="e">
            <v>#DIV/0!</v>
          </cell>
        </row>
        <row r="1162">
          <cell r="A1162">
            <v>202184216</v>
          </cell>
          <cell r="B1162" t="str">
            <v>Хуршид</v>
          </cell>
          <cell r="C1162">
            <v>0</v>
          </cell>
          <cell r="D1162" t="str">
            <v>Хуршид</v>
          </cell>
          <cell r="E1162">
            <v>2012</v>
          </cell>
          <cell r="F1162">
            <v>0</v>
          </cell>
          <cell r="G1162">
            <v>0</v>
          </cell>
          <cell r="H1162">
            <v>0</v>
          </cell>
          <cell r="I1162">
            <v>0</v>
          </cell>
          <cell r="J1162" t="e">
            <v>#DIV/0!</v>
          </cell>
        </row>
        <row r="1163">
          <cell r="A1163">
            <v>206141464</v>
          </cell>
          <cell r="B1163" t="str">
            <v>Эрка Лазиз бодом</v>
          </cell>
          <cell r="C1163">
            <v>0</v>
          </cell>
          <cell r="D1163" t="str">
            <v>Эрка Лазиз бодом</v>
          </cell>
          <cell r="E1163">
            <v>1268.7</v>
          </cell>
          <cell r="F1163">
            <v>0</v>
          </cell>
          <cell r="G1163">
            <v>0</v>
          </cell>
          <cell r="H1163">
            <v>0</v>
          </cell>
          <cell r="I1163">
            <v>0</v>
          </cell>
          <cell r="J1163">
            <v>78.50433526011561</v>
          </cell>
        </row>
        <row r="1164">
          <cell r="B1164" t="str">
            <v>Рузибой бобо</v>
          </cell>
          <cell r="C1164">
            <v>0</v>
          </cell>
          <cell r="D1164" t="str">
            <v>Рузибой бобо</v>
          </cell>
          <cell r="E1164">
            <v>0</v>
          </cell>
          <cell r="F1164">
            <v>0</v>
          </cell>
          <cell r="G1164">
            <v>0</v>
          </cell>
          <cell r="H1164">
            <v>0</v>
          </cell>
          <cell r="I1164">
            <v>0</v>
          </cell>
          <cell r="J1164" t="e">
            <v>#DIV/0!</v>
          </cell>
        </row>
        <row r="1165">
          <cell r="B1165" t="str">
            <v>жами</v>
          </cell>
          <cell r="C1165">
            <v>0</v>
          </cell>
          <cell r="D1165" t="str">
            <v>жами</v>
          </cell>
          <cell r="E1165">
            <v>0</v>
          </cell>
          <cell r="F1165">
            <v>0</v>
          </cell>
          <cell r="G1165">
            <v>0</v>
          </cell>
          <cell r="H1165">
            <v>0</v>
          </cell>
          <cell r="I1165">
            <v>0</v>
          </cell>
          <cell r="J1165" t="e">
            <v>#DIV/0!</v>
          </cell>
        </row>
        <row r="1166">
          <cell r="A1166">
            <v>202796902</v>
          </cell>
          <cell r="B1166" t="str">
            <v>Пастдаргом Мустакил</v>
          </cell>
          <cell r="C1166">
            <v>0</v>
          </cell>
          <cell r="D1166" t="str">
            <v>Пастдаргом Мустакил</v>
          </cell>
          <cell r="E1166">
            <v>2520.1999999999998</v>
          </cell>
          <cell r="F1166">
            <v>0</v>
          </cell>
          <cell r="G1166">
            <v>8162.4</v>
          </cell>
          <cell r="H1166">
            <v>3562.6</v>
          </cell>
          <cell r="I1166">
            <v>2796.8</v>
          </cell>
          <cell r="J1166" t="e">
            <v>#DIV/0!</v>
          </cell>
        </row>
        <row r="1167">
          <cell r="A1167">
            <v>203028028</v>
          </cell>
          <cell r="B1167" t="str">
            <v>Эсан бобо</v>
          </cell>
          <cell r="C1167">
            <v>0</v>
          </cell>
          <cell r="D1167">
            <v>0</v>
          </cell>
          <cell r="E1167">
            <v>0</v>
          </cell>
          <cell r="F1167" t="str">
            <v>Эсан бобо</v>
          </cell>
          <cell r="G1167">
            <v>0</v>
          </cell>
          <cell r="H1167">
            <v>0</v>
          </cell>
          <cell r="I1167">
            <v>0</v>
          </cell>
          <cell r="J1167" t="e">
            <v>#DIV/0!</v>
          </cell>
        </row>
        <row r="1168">
          <cell r="A1168">
            <v>203904719</v>
          </cell>
          <cell r="B1168" t="str">
            <v>Шахобиддин</v>
          </cell>
          <cell r="C1168">
            <v>0</v>
          </cell>
          <cell r="D1168" t="str">
            <v>Шахобиддин</v>
          </cell>
          <cell r="E1168">
            <v>1042.4000000000001</v>
          </cell>
          <cell r="F1168">
            <v>0</v>
          </cell>
          <cell r="G1168">
            <v>0</v>
          </cell>
          <cell r="H1168">
            <v>0</v>
          </cell>
          <cell r="I1168">
            <v>0</v>
          </cell>
          <cell r="J1168" t="e">
            <v>#DIV/0!</v>
          </cell>
        </row>
        <row r="1169">
          <cell r="B1169" t="str">
            <v>Рахмат бобо</v>
          </cell>
          <cell r="C1169">
            <v>0</v>
          </cell>
          <cell r="D1169" t="str">
            <v>Рахмат бобо</v>
          </cell>
          <cell r="E1169">
            <v>0</v>
          </cell>
          <cell r="F1169">
            <v>0</v>
          </cell>
          <cell r="G1169">
            <v>0</v>
          </cell>
          <cell r="H1169">
            <v>0</v>
          </cell>
          <cell r="I1169">
            <v>0</v>
          </cell>
          <cell r="J1169">
            <v>78.504463032616627</v>
          </cell>
        </row>
        <row r="1170">
          <cell r="B1170" t="str">
            <v>жами</v>
          </cell>
          <cell r="C1170">
            <v>0</v>
          </cell>
          <cell r="D1170" t="str">
            <v>жами</v>
          </cell>
          <cell r="E1170">
            <v>0</v>
          </cell>
          <cell r="F1170">
            <v>0</v>
          </cell>
          <cell r="G1170">
            <v>0</v>
          </cell>
          <cell r="H1170">
            <v>0</v>
          </cell>
          <cell r="I1170">
            <v>0</v>
          </cell>
          <cell r="J1170" t="e">
            <v>#DIV/0!</v>
          </cell>
        </row>
        <row r="1171">
          <cell r="A1171">
            <v>206141504</v>
          </cell>
          <cell r="B1171" t="str">
            <v>Бунёдкор Салим Маллаев</v>
          </cell>
          <cell r="C1171">
            <v>0</v>
          </cell>
          <cell r="D1171">
            <v>0</v>
          </cell>
          <cell r="E1171">
            <v>0</v>
          </cell>
          <cell r="F1171" t="str">
            <v>Бунёдкор Салим Маллаев</v>
          </cell>
          <cell r="G1171">
            <v>8348.2999999999993</v>
          </cell>
          <cell r="H1171">
            <v>835.4</v>
          </cell>
          <cell r="I1171">
            <v>655.8</v>
          </cell>
          <cell r="J1171" t="e">
            <v>#DIV/0!</v>
          </cell>
        </row>
        <row r="1172">
          <cell r="A1172">
            <v>202327771</v>
          </cell>
          <cell r="B1172" t="str">
            <v>Дуст</v>
          </cell>
          <cell r="C1172">
            <v>0</v>
          </cell>
          <cell r="D1172" t="str">
            <v>Дуст</v>
          </cell>
          <cell r="E1172">
            <v>299.60000000000002</v>
          </cell>
          <cell r="F1172">
            <v>0</v>
          </cell>
          <cell r="G1172">
            <v>0</v>
          </cell>
          <cell r="H1172">
            <v>0</v>
          </cell>
          <cell r="I1172">
            <v>0</v>
          </cell>
          <cell r="J1172" t="e">
            <v>#DIV/0!</v>
          </cell>
        </row>
        <row r="1173">
          <cell r="A1173">
            <v>206152394</v>
          </cell>
          <cell r="B1173" t="str">
            <v>Тухтабой Жураев</v>
          </cell>
          <cell r="C1173">
            <v>0</v>
          </cell>
          <cell r="D1173" t="str">
            <v>Тухтабой Жураев</v>
          </cell>
          <cell r="E1173">
            <v>535.79999999999995</v>
          </cell>
          <cell r="F1173">
            <v>0</v>
          </cell>
          <cell r="G1173">
            <v>0</v>
          </cell>
          <cell r="H1173">
            <v>0</v>
          </cell>
          <cell r="I1173">
            <v>0</v>
          </cell>
          <cell r="J1173" t="e">
            <v>#DIV/0!</v>
          </cell>
        </row>
        <row r="1174">
          <cell r="B1174" t="str">
            <v>жами</v>
          </cell>
          <cell r="C1174">
            <v>0</v>
          </cell>
          <cell r="D1174" t="str">
            <v>жами</v>
          </cell>
          <cell r="E1174">
            <v>0</v>
          </cell>
          <cell r="F1174">
            <v>0</v>
          </cell>
          <cell r="G1174">
            <v>0</v>
          </cell>
          <cell r="H1174">
            <v>0</v>
          </cell>
          <cell r="I1174">
            <v>0</v>
          </cell>
          <cell r="J1174">
            <v>78.501316734498445</v>
          </cell>
        </row>
        <row r="1175">
          <cell r="A1175">
            <v>206143381</v>
          </cell>
          <cell r="B1175" t="str">
            <v>Эрнафас Жуманов Хуршижд</v>
          </cell>
          <cell r="C1175">
            <v>0</v>
          </cell>
          <cell r="D1175">
            <v>0</v>
          </cell>
          <cell r="E1175">
            <v>0</v>
          </cell>
          <cell r="F1175" t="str">
            <v>Эрнафас Жуманов Хуршижд</v>
          </cell>
          <cell r="G1175">
            <v>5386.3</v>
          </cell>
          <cell r="H1175">
            <v>1745.8</v>
          </cell>
          <cell r="I1175">
            <v>1370.5</v>
          </cell>
          <cell r="J1175" t="e">
            <v>#DIV/0!</v>
          </cell>
        </row>
        <row r="1176">
          <cell r="A1176">
            <v>202041504</v>
          </cell>
          <cell r="B1176" t="str">
            <v>Ойбек</v>
          </cell>
          <cell r="C1176">
            <v>0</v>
          </cell>
          <cell r="D1176" t="str">
            <v>Ойбек</v>
          </cell>
          <cell r="E1176">
            <v>1745.8</v>
          </cell>
          <cell r="F1176">
            <v>0</v>
          </cell>
          <cell r="G1176">
            <v>0</v>
          </cell>
          <cell r="H1176">
            <v>0</v>
          </cell>
          <cell r="I1176">
            <v>0</v>
          </cell>
          <cell r="J1176" t="e">
            <v>#DIV/0!</v>
          </cell>
        </row>
        <row r="1177">
          <cell r="B1177" t="str">
            <v>жами</v>
          </cell>
          <cell r="C1177">
            <v>0</v>
          </cell>
          <cell r="D1177" t="str">
            <v>жами</v>
          </cell>
          <cell r="E1177">
            <v>0</v>
          </cell>
          <cell r="F1177">
            <v>0</v>
          </cell>
          <cell r="G1177">
            <v>0</v>
          </cell>
          <cell r="H1177">
            <v>0</v>
          </cell>
          <cell r="I1177">
            <v>0</v>
          </cell>
          <cell r="J1177" t="e">
            <v>#DIV/0!</v>
          </cell>
        </row>
        <row r="1178">
          <cell r="A1178">
            <v>203069214</v>
          </cell>
          <cell r="B1178" t="str">
            <v>Насиба</v>
          </cell>
          <cell r="C1178">
            <v>0</v>
          </cell>
          <cell r="D1178">
            <v>0</v>
          </cell>
          <cell r="E1178">
            <v>0</v>
          </cell>
          <cell r="F1178" t="str">
            <v>Насиба</v>
          </cell>
          <cell r="G1178">
            <v>4391.1000000000004</v>
          </cell>
          <cell r="H1178">
            <v>1315.6000000000001</v>
          </cell>
          <cell r="I1178">
            <v>1032.7</v>
          </cell>
          <cell r="J1178">
            <v>78.502692175506937</v>
          </cell>
        </row>
        <row r="1179">
          <cell r="A1179">
            <v>202121199</v>
          </cell>
          <cell r="B1179" t="str">
            <v>Минг чукур</v>
          </cell>
          <cell r="C1179">
            <v>0</v>
          </cell>
          <cell r="D1179" t="str">
            <v>Минг чукур</v>
          </cell>
          <cell r="E1179">
            <v>1212.2</v>
          </cell>
          <cell r="F1179">
            <v>0</v>
          </cell>
          <cell r="G1179">
            <v>0</v>
          </cell>
          <cell r="H1179">
            <v>0</v>
          </cell>
          <cell r="I1179">
            <v>0</v>
          </cell>
          <cell r="J1179" t="e">
            <v>#DIV/0!</v>
          </cell>
        </row>
        <row r="1180">
          <cell r="A1180">
            <v>203549653</v>
          </cell>
          <cell r="B1180" t="str">
            <v>Элмурод бобо</v>
          </cell>
          <cell r="C1180">
            <v>0</v>
          </cell>
          <cell r="D1180" t="str">
            <v>Элмурод бобо</v>
          </cell>
          <cell r="E1180">
            <v>103.4</v>
          </cell>
          <cell r="F1180">
            <v>0</v>
          </cell>
          <cell r="G1180">
            <v>0</v>
          </cell>
          <cell r="H1180">
            <v>0</v>
          </cell>
          <cell r="I1180">
            <v>0</v>
          </cell>
          <cell r="J1180" t="e">
            <v>#DIV/0!</v>
          </cell>
        </row>
        <row r="1181">
          <cell r="B1181" t="str">
            <v>жами</v>
          </cell>
          <cell r="C1181">
            <v>0</v>
          </cell>
          <cell r="D1181">
            <v>0</v>
          </cell>
          <cell r="E1181">
            <v>0</v>
          </cell>
          <cell r="F1181">
            <v>0</v>
          </cell>
          <cell r="G1181">
            <v>0</v>
          </cell>
          <cell r="H1181">
            <v>0</v>
          </cell>
          <cell r="I1181">
            <v>0</v>
          </cell>
          <cell r="J1181">
            <v>78.496503496503493</v>
          </cell>
        </row>
        <row r="1182">
          <cell r="A1182">
            <v>203356317</v>
          </cell>
          <cell r="B1182" t="str">
            <v>Хонтепа</v>
          </cell>
          <cell r="C1182">
            <v>0</v>
          </cell>
          <cell r="D1182">
            <v>0</v>
          </cell>
          <cell r="E1182">
            <v>0</v>
          </cell>
          <cell r="F1182" t="str">
            <v>Хонтепа</v>
          </cell>
          <cell r="G1182">
            <v>6811.3</v>
          </cell>
          <cell r="H1182">
            <v>2862</v>
          </cell>
          <cell r="I1182">
            <v>2246.8000000000002</v>
          </cell>
          <cell r="J1182" t="e">
            <v>#DIV/0!</v>
          </cell>
        </row>
        <row r="1183">
          <cell r="A1183">
            <v>203708082</v>
          </cell>
          <cell r="B1183" t="str">
            <v xml:space="preserve">Жамшид </v>
          </cell>
          <cell r="C1183">
            <v>0</v>
          </cell>
          <cell r="D1183" t="str">
            <v xml:space="preserve">Жамшид </v>
          </cell>
          <cell r="E1183">
            <v>841.9</v>
          </cell>
          <cell r="F1183">
            <v>0</v>
          </cell>
          <cell r="G1183">
            <v>0</v>
          </cell>
          <cell r="H1183">
            <v>0</v>
          </cell>
          <cell r="I1183">
            <v>0</v>
          </cell>
          <cell r="J1183" t="e">
            <v>#DIV/0!</v>
          </cell>
        </row>
        <row r="1184">
          <cell r="A1184">
            <v>203108229</v>
          </cell>
          <cell r="B1184" t="str">
            <v>Акмал</v>
          </cell>
          <cell r="C1184">
            <v>0</v>
          </cell>
          <cell r="D1184" t="str">
            <v>Акмал</v>
          </cell>
          <cell r="E1184">
            <v>1906.2</v>
          </cell>
          <cell r="F1184">
            <v>0</v>
          </cell>
          <cell r="G1184">
            <v>0</v>
          </cell>
          <cell r="H1184">
            <v>0</v>
          </cell>
          <cell r="I1184">
            <v>0</v>
          </cell>
          <cell r="J1184" t="e">
            <v>#DIV/0!</v>
          </cell>
        </row>
        <row r="1185">
          <cell r="A1185">
            <v>206484418</v>
          </cell>
          <cell r="B1185" t="str">
            <v>Парпиев Туркман</v>
          </cell>
          <cell r="C1185">
            <v>0</v>
          </cell>
          <cell r="D1185" t="str">
            <v>парпиев Туркман</v>
          </cell>
          <cell r="E1185">
            <v>113.9</v>
          </cell>
          <cell r="F1185">
            <v>0</v>
          </cell>
          <cell r="G1185">
            <v>0</v>
          </cell>
          <cell r="H1185">
            <v>0</v>
          </cell>
          <cell r="I1185">
            <v>0</v>
          </cell>
          <cell r="J1185">
            <v>78.50454227812719</v>
          </cell>
        </row>
        <row r="1186">
          <cell r="B1186" t="str">
            <v>Одил бобо</v>
          </cell>
          <cell r="C1186">
            <v>0</v>
          </cell>
          <cell r="D1186" t="str">
            <v>Одил бобо</v>
          </cell>
          <cell r="E1186">
            <v>0</v>
          </cell>
          <cell r="F1186">
            <v>0</v>
          </cell>
          <cell r="G1186">
            <v>0</v>
          </cell>
          <cell r="H1186">
            <v>0</v>
          </cell>
          <cell r="I1186">
            <v>0</v>
          </cell>
          <cell r="J1186" t="e">
            <v>#DIV/0!</v>
          </cell>
        </row>
        <row r="1187">
          <cell r="B1187" t="str">
            <v>жами</v>
          </cell>
          <cell r="C1187">
            <v>0</v>
          </cell>
          <cell r="D1187" t="str">
            <v>жами</v>
          </cell>
          <cell r="E1187">
            <v>0</v>
          </cell>
          <cell r="F1187">
            <v>0</v>
          </cell>
          <cell r="G1187">
            <v>0</v>
          </cell>
          <cell r="H1187">
            <v>0</v>
          </cell>
          <cell r="I1187">
            <v>0</v>
          </cell>
          <cell r="J1187" t="e">
            <v>#DIV/0!</v>
          </cell>
        </row>
        <row r="1188">
          <cell r="A1188">
            <v>204387104</v>
          </cell>
          <cell r="B1188" t="str">
            <v>Туркман бобо Чинори</v>
          </cell>
          <cell r="C1188">
            <v>0</v>
          </cell>
          <cell r="D1188">
            <v>0</v>
          </cell>
          <cell r="E1188">
            <v>0</v>
          </cell>
          <cell r="F1188" t="str">
            <v>Туркман бобо Чинори</v>
          </cell>
          <cell r="G1188">
            <v>11222.5</v>
          </cell>
          <cell r="H1188">
            <v>2616.6</v>
          </cell>
          <cell r="I1188">
            <v>2054.1</v>
          </cell>
          <cell r="J1188" t="e">
            <v>#DIV/0!</v>
          </cell>
        </row>
        <row r="1189">
          <cell r="A1189">
            <v>206125847</v>
          </cell>
          <cell r="B1189" t="str">
            <v>Бегойим Шамчироги</v>
          </cell>
          <cell r="C1189">
            <v>0</v>
          </cell>
          <cell r="D1189" t="str">
            <v>Бегойим Шамчироги</v>
          </cell>
          <cell r="E1189">
            <v>1274.2</v>
          </cell>
          <cell r="F1189">
            <v>0</v>
          </cell>
          <cell r="G1189">
            <v>0</v>
          </cell>
          <cell r="H1189">
            <v>0</v>
          </cell>
          <cell r="I1189">
            <v>0</v>
          </cell>
          <cell r="J1189" t="e">
            <v>#DIV/0!</v>
          </cell>
        </row>
        <row r="1190">
          <cell r="A1190">
            <v>206137049</v>
          </cell>
          <cell r="B1190" t="str">
            <v>Лочин Авгон Каршигул</v>
          </cell>
          <cell r="C1190">
            <v>0</v>
          </cell>
          <cell r="D1190" t="str">
            <v>Лочин Авгон Каршигул</v>
          </cell>
          <cell r="E1190">
            <v>852.5</v>
          </cell>
          <cell r="F1190">
            <v>0</v>
          </cell>
          <cell r="G1190">
            <v>0</v>
          </cell>
          <cell r="H1190">
            <v>0</v>
          </cell>
          <cell r="I1190">
            <v>0</v>
          </cell>
          <cell r="J1190" t="e">
            <v>#DIV/0!</v>
          </cell>
        </row>
        <row r="1191">
          <cell r="A1191">
            <v>206137056</v>
          </cell>
          <cell r="B1191" t="str">
            <v>Жамшид якка чинори</v>
          </cell>
          <cell r="C1191">
            <v>0</v>
          </cell>
          <cell r="D1191" t="str">
            <v>Жамшид якка чинори</v>
          </cell>
          <cell r="E1191">
            <v>489.9</v>
          </cell>
          <cell r="F1191">
            <v>0</v>
          </cell>
          <cell r="G1191">
            <v>0</v>
          </cell>
          <cell r="H1191">
            <v>0</v>
          </cell>
          <cell r="I1191">
            <v>0</v>
          </cell>
          <cell r="J1191">
            <v>78.502637009860123</v>
          </cell>
        </row>
        <row r="1192">
          <cell r="B1192" t="str">
            <v>жами</v>
          </cell>
          <cell r="C1192">
            <v>0</v>
          </cell>
          <cell r="D1192" t="str">
            <v>жами</v>
          </cell>
          <cell r="E1192">
            <v>0</v>
          </cell>
          <cell r="F1192">
            <v>0</v>
          </cell>
          <cell r="G1192">
            <v>0</v>
          </cell>
          <cell r="H1192">
            <v>0</v>
          </cell>
          <cell r="I1192">
            <v>0</v>
          </cell>
          <cell r="J1192" t="e">
            <v>#DIV/0!</v>
          </cell>
        </row>
        <row r="1193">
          <cell r="B1193" t="str">
            <v>Анвар Нур Богонали</v>
          </cell>
          <cell r="C1193">
            <v>0</v>
          </cell>
          <cell r="D1193">
            <v>0</v>
          </cell>
          <cell r="E1193">
            <v>0</v>
          </cell>
          <cell r="F1193" t="str">
            <v>Анвар Нур Богонали</v>
          </cell>
          <cell r="G1193">
            <v>0</v>
          </cell>
          <cell r="H1193">
            <v>0</v>
          </cell>
          <cell r="I1193">
            <v>0</v>
          </cell>
          <cell r="J1193" t="e">
            <v>#DIV/0!</v>
          </cell>
        </row>
        <row r="1194">
          <cell r="A1194">
            <v>203020363</v>
          </cell>
          <cell r="B1194" t="str">
            <v>Мухаммад бобо</v>
          </cell>
          <cell r="C1194">
            <v>0</v>
          </cell>
          <cell r="D1194" t="str">
            <v>Мухаммад бобо</v>
          </cell>
          <cell r="E1194" t="str">
            <v/>
          </cell>
          <cell r="F1194">
            <v>0</v>
          </cell>
          <cell r="G1194">
            <v>0</v>
          </cell>
          <cell r="H1194">
            <v>0</v>
          </cell>
          <cell r="I1194">
            <v>0</v>
          </cell>
          <cell r="J1194" t="e">
            <v>#DIV/0!</v>
          </cell>
        </row>
        <row r="1195">
          <cell r="B1195" t="str">
            <v>жами</v>
          </cell>
          <cell r="C1195">
            <v>0</v>
          </cell>
          <cell r="D1195" t="str">
            <v>жами</v>
          </cell>
          <cell r="E1195">
            <v>0</v>
          </cell>
          <cell r="F1195">
            <v>0</v>
          </cell>
          <cell r="G1195">
            <v>0</v>
          </cell>
          <cell r="H1195">
            <v>0</v>
          </cell>
          <cell r="I1195">
            <v>0</v>
          </cell>
          <cell r="J1195" t="e">
            <v>#DIV/0!</v>
          </cell>
        </row>
        <row r="1196">
          <cell r="A1196">
            <v>206157729</v>
          </cell>
          <cell r="B1196" t="str">
            <v>Тошмурод Умурзок</v>
          </cell>
          <cell r="C1196">
            <v>0</v>
          </cell>
          <cell r="D1196" t="str">
            <v>Тошмурод Умурзок</v>
          </cell>
          <cell r="E1196">
            <v>2345.3000000000002</v>
          </cell>
          <cell r="F1196">
            <v>0</v>
          </cell>
          <cell r="G1196">
            <v>6527</v>
          </cell>
          <cell r="H1196">
            <v>2604.2000000000003</v>
          </cell>
          <cell r="I1196">
            <v>2044.4</v>
          </cell>
          <cell r="J1196" t="e">
            <v>#DIV/0!</v>
          </cell>
        </row>
        <row r="1197">
          <cell r="A1197">
            <v>203705593</v>
          </cell>
          <cell r="B1197" t="str">
            <v>Нарзи бобо</v>
          </cell>
          <cell r="C1197">
            <v>0</v>
          </cell>
          <cell r="D1197">
            <v>0</v>
          </cell>
          <cell r="E1197">
            <v>0</v>
          </cell>
          <cell r="F1197" t="str">
            <v>Нарзи бобо</v>
          </cell>
          <cell r="G1197">
            <v>0</v>
          </cell>
          <cell r="H1197">
            <v>0</v>
          </cell>
          <cell r="I1197">
            <v>0</v>
          </cell>
          <cell r="J1197" t="e">
            <v>#DIV/0!</v>
          </cell>
        </row>
        <row r="1198">
          <cell r="A1198">
            <v>203364687</v>
          </cell>
          <cell r="B1198" t="str">
            <v>Нурбек</v>
          </cell>
          <cell r="C1198">
            <v>0</v>
          </cell>
          <cell r="D1198" t="str">
            <v>Нурбек</v>
          </cell>
          <cell r="E1198">
            <v>258.89999999999998</v>
          </cell>
          <cell r="F1198">
            <v>0</v>
          </cell>
          <cell r="G1198">
            <v>0</v>
          </cell>
          <cell r="H1198">
            <v>0</v>
          </cell>
          <cell r="I1198">
            <v>0</v>
          </cell>
          <cell r="J1198" t="e">
            <v>#DIV/0!</v>
          </cell>
        </row>
        <row r="1199">
          <cell r="A1199">
            <v>203399097</v>
          </cell>
          <cell r="B1199" t="str">
            <v>Шухрат</v>
          </cell>
          <cell r="C1199">
            <v>0</v>
          </cell>
          <cell r="D1199" t="str">
            <v>Шухрат</v>
          </cell>
          <cell r="E1199" t="str">
            <v/>
          </cell>
          <cell r="F1199">
            <v>0</v>
          </cell>
          <cell r="G1199">
            <v>0</v>
          </cell>
          <cell r="H1199">
            <v>0</v>
          </cell>
          <cell r="I1199">
            <v>0</v>
          </cell>
          <cell r="J1199">
            <v>78.503955149374079</v>
          </cell>
        </row>
        <row r="1200">
          <cell r="A1200">
            <v>203723588</v>
          </cell>
          <cell r="B1200" t="str">
            <v>Бекбой тепа</v>
          </cell>
          <cell r="C1200">
            <v>0</v>
          </cell>
          <cell r="D1200" t="str">
            <v>Бекбой тепа</v>
          </cell>
          <cell r="E1200" t="str">
            <v/>
          </cell>
          <cell r="F1200">
            <v>0</v>
          </cell>
          <cell r="G1200">
            <v>0</v>
          </cell>
          <cell r="H1200">
            <v>0</v>
          </cell>
          <cell r="I1200">
            <v>0</v>
          </cell>
          <cell r="J1200" t="e">
            <v>#DIV/0!</v>
          </cell>
        </row>
        <row r="1201">
          <cell r="A1201">
            <v>205243488</v>
          </cell>
          <cell r="B1201" t="str">
            <v>Курбон ота</v>
          </cell>
          <cell r="C1201">
            <v>0</v>
          </cell>
          <cell r="D1201" t="str">
            <v>Курбон ота</v>
          </cell>
          <cell r="E1201" t="str">
            <v/>
          </cell>
          <cell r="F1201">
            <v>0</v>
          </cell>
          <cell r="G1201">
            <v>0</v>
          </cell>
          <cell r="H1201">
            <v>0</v>
          </cell>
          <cell r="I1201">
            <v>0</v>
          </cell>
          <cell r="J1201" t="e">
            <v>#DIV/0!</v>
          </cell>
        </row>
        <row r="1202">
          <cell r="B1202" t="str">
            <v>жами</v>
          </cell>
          <cell r="C1202">
            <v>0</v>
          </cell>
          <cell r="D1202" t="str">
            <v>жами</v>
          </cell>
          <cell r="E1202">
            <v>0</v>
          </cell>
          <cell r="F1202">
            <v>0</v>
          </cell>
          <cell r="G1202">
            <v>0</v>
          </cell>
          <cell r="H1202">
            <v>0</v>
          </cell>
          <cell r="I1202">
            <v>0</v>
          </cell>
          <cell r="J1202" t="e">
            <v>#DIV/0!</v>
          </cell>
        </row>
        <row r="1203">
          <cell r="A1203">
            <v>206143398</v>
          </cell>
          <cell r="B1203" t="str">
            <v>Уразмат Наматакзори</v>
          </cell>
          <cell r="C1203">
            <v>0</v>
          </cell>
          <cell r="D1203" t="str">
            <v>Уразмат Наматакзори</v>
          </cell>
          <cell r="E1203">
            <v>2028.9</v>
          </cell>
          <cell r="F1203">
            <v>0</v>
          </cell>
          <cell r="G1203">
            <v>5951.7</v>
          </cell>
          <cell r="H1203">
            <v>2641.3</v>
          </cell>
          <cell r="I1203">
            <v>2111</v>
          </cell>
          <cell r="J1203" t="e">
            <v>#DIV/0!</v>
          </cell>
        </row>
        <row r="1204">
          <cell r="A1204">
            <v>200767392</v>
          </cell>
          <cell r="B1204" t="str">
            <v>Агрон</v>
          </cell>
          <cell r="C1204">
            <v>0</v>
          </cell>
          <cell r="D1204">
            <v>0</v>
          </cell>
          <cell r="E1204">
            <v>0</v>
          </cell>
          <cell r="F1204" t="str">
            <v>Агрон</v>
          </cell>
          <cell r="G1204">
            <v>0</v>
          </cell>
          <cell r="H1204">
            <v>0</v>
          </cell>
          <cell r="I1204">
            <v>0</v>
          </cell>
          <cell r="J1204" t="e">
            <v>#DIV/0!</v>
          </cell>
        </row>
        <row r="1205">
          <cell r="A1205">
            <v>202585358</v>
          </cell>
          <cell r="B1205" t="str">
            <v>Бунёд</v>
          </cell>
          <cell r="C1205">
            <v>0</v>
          </cell>
          <cell r="D1205" t="str">
            <v>Бунёд</v>
          </cell>
          <cell r="E1205">
            <v>55.3</v>
          </cell>
          <cell r="F1205">
            <v>0</v>
          </cell>
          <cell r="G1205">
            <v>0</v>
          </cell>
          <cell r="H1205">
            <v>0</v>
          </cell>
          <cell r="I1205">
            <v>0</v>
          </cell>
          <cell r="J1205" t="e">
            <v>#DIV/0!</v>
          </cell>
        </row>
        <row r="1206">
          <cell r="A1206">
            <v>202397963</v>
          </cell>
          <cell r="B1206" t="str">
            <v>Бахор 1</v>
          </cell>
          <cell r="C1206">
            <v>0</v>
          </cell>
          <cell r="D1206" t="str">
            <v>Бахор 1</v>
          </cell>
          <cell r="E1206">
            <v>557.1</v>
          </cell>
          <cell r="F1206">
            <v>0</v>
          </cell>
          <cell r="G1206">
            <v>0</v>
          </cell>
          <cell r="H1206">
            <v>0</v>
          </cell>
          <cell r="I1206">
            <v>0</v>
          </cell>
          <cell r="J1206">
            <v>79.922765304963463</v>
          </cell>
        </row>
        <row r="1207">
          <cell r="A1207">
            <v>202792156</v>
          </cell>
          <cell r="B1207" t="str">
            <v>Алижон</v>
          </cell>
          <cell r="C1207">
            <v>0</v>
          </cell>
          <cell r="D1207" t="str">
            <v>Алижон</v>
          </cell>
          <cell r="E1207" t="str">
            <v/>
          </cell>
          <cell r="F1207">
            <v>0</v>
          </cell>
          <cell r="G1207">
            <v>0</v>
          </cell>
          <cell r="H1207">
            <v>0</v>
          </cell>
          <cell r="I1207">
            <v>0</v>
          </cell>
          <cell r="J1207" t="e">
            <v>#DIV/0!</v>
          </cell>
        </row>
        <row r="1208">
          <cell r="A1208">
            <v>203672921</v>
          </cell>
          <cell r="B1208" t="str">
            <v>Фазлиддин</v>
          </cell>
          <cell r="C1208">
            <v>0</v>
          </cell>
          <cell r="D1208" t="str">
            <v>Фазлиддин</v>
          </cell>
          <cell r="E1208" t="str">
            <v/>
          </cell>
          <cell r="F1208">
            <v>0</v>
          </cell>
          <cell r="G1208">
            <v>0</v>
          </cell>
          <cell r="H1208">
            <v>0</v>
          </cell>
          <cell r="I1208">
            <v>0</v>
          </cell>
          <cell r="J1208" t="e">
            <v>#DIV/0!</v>
          </cell>
        </row>
        <row r="1209">
          <cell r="A1209">
            <v>203686254</v>
          </cell>
          <cell r="B1209" t="str">
            <v>Очил бобо</v>
          </cell>
          <cell r="C1209">
            <v>0</v>
          </cell>
          <cell r="D1209" t="str">
            <v>Очил бобо</v>
          </cell>
          <cell r="E1209">
            <v>8.1</v>
          </cell>
          <cell r="F1209">
            <v>0</v>
          </cell>
          <cell r="G1209">
            <v>0</v>
          </cell>
          <cell r="H1209">
            <v>0</v>
          </cell>
          <cell r="I1209">
            <v>0</v>
          </cell>
          <cell r="J1209" t="e">
            <v>#DIV/0!</v>
          </cell>
        </row>
        <row r="1210">
          <cell r="B1210" t="str">
            <v>жами</v>
          </cell>
          <cell r="C1210">
            <v>0</v>
          </cell>
          <cell r="D1210" t="str">
            <v>жами</v>
          </cell>
          <cell r="E1210">
            <v>0</v>
          </cell>
          <cell r="F1210">
            <v>0</v>
          </cell>
          <cell r="G1210">
            <v>0</v>
          </cell>
          <cell r="H1210">
            <v>0</v>
          </cell>
          <cell r="I1210">
            <v>0</v>
          </cell>
          <cell r="J1210" t="e">
            <v>#DIV/0!</v>
          </cell>
        </row>
        <row r="1211">
          <cell r="A1211">
            <v>206137000</v>
          </cell>
          <cell r="B1211" t="str">
            <v>Худойкул Рахимов</v>
          </cell>
          <cell r="C1211">
            <v>0</v>
          </cell>
          <cell r="D1211">
            <v>0</v>
          </cell>
          <cell r="E1211">
            <v>0</v>
          </cell>
          <cell r="F1211" t="str">
            <v>Худойкул Рахимов</v>
          </cell>
          <cell r="G1211">
            <v>6091</v>
          </cell>
          <cell r="H1211">
            <v>142.30000000000001</v>
          </cell>
          <cell r="I1211">
            <v>111.7</v>
          </cell>
          <cell r="J1211" t="e">
            <v>#DIV/0!</v>
          </cell>
        </row>
        <row r="1212">
          <cell r="A1212">
            <v>201117535</v>
          </cell>
          <cell r="B1212" t="str">
            <v>Умид</v>
          </cell>
          <cell r="C1212">
            <v>0</v>
          </cell>
          <cell r="D1212" t="str">
            <v>Умид</v>
          </cell>
          <cell r="E1212">
            <v>142.30000000000001</v>
          </cell>
          <cell r="F1212">
            <v>0</v>
          </cell>
          <cell r="G1212">
            <v>0</v>
          </cell>
          <cell r="H1212">
            <v>0</v>
          </cell>
          <cell r="I1212">
            <v>0</v>
          </cell>
          <cell r="J1212" t="e">
            <v>#DIV/0!</v>
          </cell>
        </row>
        <row r="1213">
          <cell r="B1213" t="str">
            <v>Фазлиддин</v>
          </cell>
          <cell r="C1213">
            <v>0</v>
          </cell>
          <cell r="D1213" t="str">
            <v>Фазлиддин</v>
          </cell>
          <cell r="E1213">
            <v>0</v>
          </cell>
          <cell r="F1213">
            <v>0</v>
          </cell>
          <cell r="G1213">
            <v>0</v>
          </cell>
          <cell r="H1213">
            <v>0</v>
          </cell>
          <cell r="I1213">
            <v>0</v>
          </cell>
          <cell r="J1213" t="e">
            <v>#DIV/0!</v>
          </cell>
        </row>
        <row r="1214">
          <cell r="B1214" t="str">
            <v>жами</v>
          </cell>
          <cell r="C1214">
            <v>0</v>
          </cell>
          <cell r="D1214" t="str">
            <v>жами</v>
          </cell>
          <cell r="E1214">
            <v>0</v>
          </cell>
          <cell r="F1214">
            <v>0</v>
          </cell>
          <cell r="G1214">
            <v>0</v>
          </cell>
          <cell r="H1214">
            <v>0</v>
          </cell>
          <cell r="I1214">
            <v>0</v>
          </cell>
          <cell r="J1214">
            <v>78.496134926212221</v>
          </cell>
        </row>
        <row r="1215">
          <cell r="B1215" t="str">
            <v>Курбон ота</v>
          </cell>
          <cell r="C1215">
            <v>0</v>
          </cell>
          <cell r="D1215" t="str">
            <v>Курбон ота</v>
          </cell>
          <cell r="E1215">
            <v>0</v>
          </cell>
          <cell r="F1215">
            <v>0</v>
          </cell>
          <cell r="G1215">
            <v>2725.6</v>
          </cell>
          <cell r="H1215">
            <v>396.2</v>
          </cell>
          <cell r="I1215">
            <v>0</v>
          </cell>
          <cell r="J1215" t="e">
            <v>#DIV/0!</v>
          </cell>
        </row>
        <row r="1216">
          <cell r="A1216">
            <v>204248283</v>
          </cell>
          <cell r="B1216" t="str">
            <v>Буви салима</v>
          </cell>
          <cell r="C1216">
            <v>0</v>
          </cell>
          <cell r="D1216">
            <v>0</v>
          </cell>
          <cell r="E1216">
            <v>0</v>
          </cell>
          <cell r="F1216" t="str">
            <v>Буви салима</v>
          </cell>
          <cell r="G1216">
            <v>0</v>
          </cell>
          <cell r="H1216">
            <v>0</v>
          </cell>
          <cell r="I1216">
            <v>0</v>
          </cell>
          <cell r="J1216" t="e">
            <v>#DIV/0!</v>
          </cell>
        </row>
        <row r="1217">
          <cell r="A1217">
            <v>206178869</v>
          </cell>
          <cell r="B1217" t="str">
            <v>Эшпулат Хосилот Козок</v>
          </cell>
          <cell r="C1217">
            <v>0</v>
          </cell>
          <cell r="D1217" t="str">
            <v>Эшпулат Хосилот Козок (тугатилган)</v>
          </cell>
          <cell r="E1217">
            <v>396.2</v>
          </cell>
          <cell r="F1217">
            <v>0</v>
          </cell>
          <cell r="G1217">
            <v>0</v>
          </cell>
          <cell r="H1217">
            <v>0</v>
          </cell>
          <cell r="I1217">
            <v>0</v>
          </cell>
          <cell r="J1217" t="e">
            <v>#DIV/0!</v>
          </cell>
        </row>
        <row r="1218">
          <cell r="B1218" t="str">
            <v>жами</v>
          </cell>
          <cell r="C1218">
            <v>0</v>
          </cell>
          <cell r="D1218" t="str">
            <v>жами</v>
          </cell>
          <cell r="E1218">
            <v>0</v>
          </cell>
          <cell r="F1218">
            <v>0</v>
          </cell>
          <cell r="G1218">
            <v>0</v>
          </cell>
          <cell r="H1218">
            <v>0</v>
          </cell>
          <cell r="I1218">
            <v>0</v>
          </cell>
          <cell r="J1218">
            <v>0</v>
          </cell>
        </row>
        <row r="1219">
          <cell r="A1219">
            <v>206137024</v>
          </cell>
          <cell r="B1219" t="str">
            <v>Азамат Холманов</v>
          </cell>
          <cell r="C1219">
            <v>0</v>
          </cell>
          <cell r="D1219">
            <v>0</v>
          </cell>
          <cell r="E1219">
            <v>0</v>
          </cell>
          <cell r="F1219" t="str">
            <v>Азамат Холманов</v>
          </cell>
          <cell r="G1219">
            <v>8024.8</v>
          </cell>
          <cell r="H1219">
            <v>1825.1</v>
          </cell>
          <cell r="I1219">
            <v>1432.7</v>
          </cell>
          <cell r="J1219" t="e">
            <v>#DIV/0!</v>
          </cell>
        </row>
        <row r="1220">
          <cell r="A1220">
            <v>206196790</v>
          </cell>
          <cell r="B1220" t="str">
            <v>Эшназар Журакул</v>
          </cell>
          <cell r="C1220">
            <v>0</v>
          </cell>
          <cell r="D1220" t="str">
            <v>Эшназар Журакул</v>
          </cell>
          <cell r="E1220">
            <v>477.5</v>
          </cell>
          <cell r="F1220">
            <v>0</v>
          </cell>
          <cell r="G1220">
            <v>0</v>
          </cell>
          <cell r="H1220">
            <v>0</v>
          </cell>
          <cell r="I1220">
            <v>0</v>
          </cell>
          <cell r="J1220" t="e">
            <v>#DIV/0!</v>
          </cell>
        </row>
        <row r="1221">
          <cell r="A1221">
            <v>206120197</v>
          </cell>
          <cell r="B1221" t="str">
            <v>Норчучук кундуз</v>
          </cell>
          <cell r="C1221">
            <v>0</v>
          </cell>
          <cell r="D1221" t="str">
            <v>Норчучук кундуз</v>
          </cell>
          <cell r="E1221">
            <v>12.6</v>
          </cell>
          <cell r="F1221">
            <v>0</v>
          </cell>
          <cell r="G1221">
            <v>0</v>
          </cell>
          <cell r="H1221">
            <v>0</v>
          </cell>
          <cell r="I1221">
            <v>0</v>
          </cell>
          <cell r="J1221" t="e">
            <v>#DIV/0!</v>
          </cell>
        </row>
        <row r="1222">
          <cell r="A1222">
            <v>203560927</v>
          </cell>
          <cell r="B1222" t="str">
            <v>мадина</v>
          </cell>
          <cell r="C1222">
            <v>0</v>
          </cell>
          <cell r="D1222" t="str">
            <v>мадина</v>
          </cell>
          <cell r="E1222">
            <v>1335</v>
          </cell>
          <cell r="F1222">
            <v>0</v>
          </cell>
          <cell r="G1222">
            <v>0</v>
          </cell>
          <cell r="H1222">
            <v>0</v>
          </cell>
          <cell r="I1222">
            <v>0</v>
          </cell>
          <cell r="J1222">
            <v>78.499808229686053</v>
          </cell>
        </row>
        <row r="1223">
          <cell r="B1223" t="str">
            <v>жами</v>
          </cell>
          <cell r="C1223">
            <v>0</v>
          </cell>
          <cell r="D1223" t="str">
            <v>жами</v>
          </cell>
          <cell r="E1223">
            <v>0</v>
          </cell>
          <cell r="F1223">
            <v>0</v>
          </cell>
          <cell r="G1223">
            <v>0</v>
          </cell>
          <cell r="H1223">
            <v>0</v>
          </cell>
          <cell r="I1223">
            <v>0</v>
          </cell>
          <cell r="J1223" t="e">
            <v>#DIV/0!</v>
          </cell>
        </row>
        <row r="1224">
          <cell r="A1224">
            <v>206143334</v>
          </cell>
          <cell r="B1224" t="str">
            <v>Искандар Назокат</v>
          </cell>
          <cell r="C1224">
            <v>0</v>
          </cell>
          <cell r="D1224">
            <v>0</v>
          </cell>
          <cell r="E1224">
            <v>0</v>
          </cell>
          <cell r="F1224" t="str">
            <v>Искандар Назокат</v>
          </cell>
          <cell r="G1224">
            <v>14645</v>
          </cell>
          <cell r="H1224">
            <v>5312.2</v>
          </cell>
          <cell r="I1224">
            <v>4481.3</v>
          </cell>
          <cell r="J1224" t="e">
            <v>#DIV/0!</v>
          </cell>
        </row>
        <row r="1225">
          <cell r="A1225">
            <v>206142827</v>
          </cell>
          <cell r="B1225" t="str">
            <v>Тохиржон Махмазиёев</v>
          </cell>
          <cell r="C1225">
            <v>0</v>
          </cell>
          <cell r="D1225" t="str">
            <v>Тохиржон Махмазиёев</v>
          </cell>
          <cell r="E1225">
            <v>1562.7</v>
          </cell>
          <cell r="F1225">
            <v>0</v>
          </cell>
          <cell r="G1225">
            <v>0</v>
          </cell>
          <cell r="H1225">
            <v>0</v>
          </cell>
          <cell r="I1225">
            <v>0</v>
          </cell>
          <cell r="J1225" t="e">
            <v>#DIV/0!</v>
          </cell>
        </row>
        <row r="1226">
          <cell r="A1226">
            <v>200767432</v>
          </cell>
          <cell r="B1226" t="str">
            <v>Жайра</v>
          </cell>
          <cell r="C1226">
            <v>0</v>
          </cell>
          <cell r="D1226" t="str">
            <v>Жайра</v>
          </cell>
          <cell r="E1226">
            <v>1765.8</v>
          </cell>
          <cell r="F1226">
            <v>0</v>
          </cell>
          <cell r="G1226">
            <v>0</v>
          </cell>
          <cell r="H1226">
            <v>0</v>
          </cell>
          <cell r="I1226">
            <v>0</v>
          </cell>
          <cell r="J1226" t="e">
            <v>#DIV/0!</v>
          </cell>
        </row>
        <row r="1227">
          <cell r="A1227">
            <v>202041536</v>
          </cell>
          <cell r="B1227" t="str">
            <v>Улугбек</v>
          </cell>
          <cell r="C1227">
            <v>0</v>
          </cell>
          <cell r="D1227" t="str">
            <v>Улугбек</v>
          </cell>
          <cell r="E1227">
            <v>1983.7</v>
          </cell>
          <cell r="F1227">
            <v>0</v>
          </cell>
          <cell r="G1227">
            <v>0</v>
          </cell>
          <cell r="H1227">
            <v>0</v>
          </cell>
          <cell r="I1227">
            <v>0</v>
          </cell>
          <cell r="J1227">
            <v>84.358646135311176</v>
          </cell>
        </row>
        <row r="1228">
          <cell r="B1228" t="str">
            <v>Эшпулат Хосилот Козок</v>
          </cell>
          <cell r="C1228">
            <v>0</v>
          </cell>
          <cell r="D1228" t="str">
            <v>Эшпулат Хосилот Козок</v>
          </cell>
          <cell r="E1228">
            <v>0</v>
          </cell>
          <cell r="F1228">
            <v>0</v>
          </cell>
          <cell r="G1228">
            <v>0</v>
          </cell>
          <cell r="H1228">
            <v>0</v>
          </cell>
          <cell r="I1228">
            <v>0</v>
          </cell>
          <cell r="J1228" t="e">
            <v>#DIV/0!</v>
          </cell>
        </row>
        <row r="1229">
          <cell r="B1229" t="str">
            <v>жами</v>
          </cell>
          <cell r="C1229">
            <v>0</v>
          </cell>
          <cell r="D1229" t="str">
            <v>жами</v>
          </cell>
          <cell r="E1229">
            <v>0</v>
          </cell>
          <cell r="F1229">
            <v>0</v>
          </cell>
          <cell r="G1229">
            <v>0</v>
          </cell>
          <cell r="H1229">
            <v>0</v>
          </cell>
          <cell r="I1229">
            <v>0</v>
          </cell>
          <cell r="J1229" t="e">
            <v>#DIV/0!</v>
          </cell>
        </row>
        <row r="1230">
          <cell r="A1230">
            <v>206142842</v>
          </cell>
          <cell r="B1230" t="str">
            <v>Саит Хаким Зариф</v>
          </cell>
          <cell r="C1230">
            <v>0</v>
          </cell>
          <cell r="D1230">
            <v>0</v>
          </cell>
          <cell r="E1230">
            <v>0</v>
          </cell>
          <cell r="F1230" t="str">
            <v>Саит Хаким Зариф</v>
          </cell>
          <cell r="G1230">
            <v>2021.8</v>
          </cell>
          <cell r="H1230">
            <v>623</v>
          </cell>
          <cell r="I1230">
            <v>434</v>
          </cell>
          <cell r="J1230" t="e">
            <v>#DIV/0!</v>
          </cell>
        </row>
        <row r="1231">
          <cell r="A1231">
            <v>202908333</v>
          </cell>
          <cell r="B1231" t="str">
            <v>Жура бобо</v>
          </cell>
          <cell r="C1231">
            <v>0</v>
          </cell>
          <cell r="D1231" t="str">
            <v>Жура бобо</v>
          </cell>
          <cell r="E1231">
            <v>623</v>
          </cell>
          <cell r="F1231">
            <v>0</v>
          </cell>
          <cell r="G1231">
            <v>0</v>
          </cell>
          <cell r="H1231">
            <v>0</v>
          </cell>
          <cell r="I1231">
            <v>0</v>
          </cell>
          <cell r="J1231" t="e">
            <v>#DIV/0!</v>
          </cell>
        </row>
        <row r="1232">
          <cell r="B1232" t="str">
            <v>Наврузов Умарали</v>
          </cell>
          <cell r="C1232">
            <v>0</v>
          </cell>
          <cell r="D1232" t="str">
            <v>Наврузов Умарали</v>
          </cell>
          <cell r="E1232">
            <v>0</v>
          </cell>
          <cell r="F1232">
            <v>0</v>
          </cell>
          <cell r="G1232">
            <v>0</v>
          </cell>
          <cell r="H1232">
            <v>0</v>
          </cell>
          <cell r="I1232">
            <v>0</v>
          </cell>
          <cell r="J1232" t="e">
            <v>#DIV/0!</v>
          </cell>
        </row>
        <row r="1233">
          <cell r="B1233" t="str">
            <v>жами</v>
          </cell>
          <cell r="C1233">
            <v>0</v>
          </cell>
          <cell r="D1233" t="str">
            <v>жами</v>
          </cell>
          <cell r="E1233">
            <v>0</v>
          </cell>
          <cell r="F1233">
            <v>0</v>
          </cell>
          <cell r="G1233">
            <v>0</v>
          </cell>
          <cell r="H1233">
            <v>0</v>
          </cell>
          <cell r="I1233">
            <v>0</v>
          </cell>
          <cell r="J1233">
            <v>69.662921348314612</v>
          </cell>
        </row>
        <row r="1234">
          <cell r="A1234">
            <v>202185276</v>
          </cell>
          <cell r="B1234" t="str">
            <v>Азимбек</v>
          </cell>
          <cell r="C1234">
            <v>0</v>
          </cell>
          <cell r="D1234" t="str">
            <v>Азимбек</v>
          </cell>
          <cell r="E1234">
            <v>89.7</v>
          </cell>
          <cell r="F1234">
            <v>0</v>
          </cell>
          <cell r="G1234">
            <v>7946.2</v>
          </cell>
          <cell r="H1234">
            <v>1275.5</v>
          </cell>
          <cell r="I1234">
            <v>930.8</v>
          </cell>
          <cell r="J1234" t="e">
            <v>#DIV/0!</v>
          </cell>
        </row>
        <row r="1235">
          <cell r="A1235">
            <v>202041464</v>
          </cell>
          <cell r="B1235" t="str">
            <v>Бахор 2</v>
          </cell>
          <cell r="C1235">
            <v>0</v>
          </cell>
          <cell r="D1235">
            <v>0</v>
          </cell>
          <cell r="E1235">
            <v>0</v>
          </cell>
          <cell r="F1235" t="str">
            <v>Бахор 2</v>
          </cell>
          <cell r="G1235">
            <v>0</v>
          </cell>
          <cell r="H1235">
            <v>0</v>
          </cell>
          <cell r="I1235">
            <v>0</v>
          </cell>
          <cell r="J1235" t="e">
            <v>#DIV/0!</v>
          </cell>
        </row>
        <row r="1236">
          <cell r="A1236">
            <v>200976973</v>
          </cell>
          <cell r="B1236" t="str">
            <v>Мустакиллик</v>
          </cell>
          <cell r="C1236">
            <v>0</v>
          </cell>
          <cell r="D1236" t="str">
            <v>Мустакиллик</v>
          </cell>
          <cell r="E1236">
            <v>305.60000000000002</v>
          </cell>
          <cell r="F1236">
            <v>0</v>
          </cell>
          <cell r="G1236">
            <v>0</v>
          </cell>
          <cell r="H1236">
            <v>0</v>
          </cell>
          <cell r="I1236">
            <v>0</v>
          </cell>
          <cell r="J1236" t="e">
            <v>#DIV/0!</v>
          </cell>
        </row>
        <row r="1237">
          <cell r="A1237">
            <v>203338100</v>
          </cell>
          <cell r="B1237" t="str">
            <v>Хасанбой</v>
          </cell>
          <cell r="C1237">
            <v>0</v>
          </cell>
          <cell r="D1237" t="str">
            <v>Хасанбой</v>
          </cell>
          <cell r="E1237" t="str">
            <v/>
          </cell>
          <cell r="F1237">
            <v>0</v>
          </cell>
          <cell r="G1237">
            <v>0</v>
          </cell>
          <cell r="H1237">
            <v>0</v>
          </cell>
          <cell r="I1237">
            <v>0</v>
          </cell>
          <cell r="J1237">
            <v>72.975303802430417</v>
          </cell>
        </row>
        <row r="1238">
          <cell r="A1238">
            <v>203720093</v>
          </cell>
          <cell r="B1238" t="str">
            <v>Азиз</v>
          </cell>
          <cell r="C1238">
            <v>0</v>
          </cell>
          <cell r="D1238" t="str">
            <v>Азиз</v>
          </cell>
          <cell r="E1238">
            <v>591.5</v>
          </cell>
          <cell r="F1238">
            <v>0</v>
          </cell>
          <cell r="G1238">
            <v>0</v>
          </cell>
          <cell r="H1238">
            <v>0</v>
          </cell>
          <cell r="I1238">
            <v>0</v>
          </cell>
          <cell r="J1238" t="e">
            <v>#DIV/0!</v>
          </cell>
        </row>
        <row r="1239">
          <cell r="A1239">
            <v>203564858</v>
          </cell>
          <cell r="B1239" t="str">
            <v>Абдушукур бобо</v>
          </cell>
          <cell r="C1239">
            <v>0</v>
          </cell>
          <cell r="D1239" t="str">
            <v>Абдушукур бобо</v>
          </cell>
          <cell r="E1239">
            <v>288.7</v>
          </cell>
          <cell r="F1239">
            <v>0</v>
          </cell>
          <cell r="G1239">
            <v>0</v>
          </cell>
          <cell r="H1239">
            <v>0</v>
          </cell>
          <cell r="I1239">
            <v>0</v>
          </cell>
          <cell r="J1239" t="e">
            <v>#DIV/0!</v>
          </cell>
        </row>
        <row r="1240">
          <cell r="A1240">
            <v>200767449</v>
          </cell>
          <cell r="B1240" t="str">
            <v>Турт айгир</v>
          </cell>
          <cell r="C1240">
            <v>0</v>
          </cell>
          <cell r="D1240" t="str">
            <v>Турт айгир</v>
          </cell>
          <cell r="E1240" t="str">
            <v/>
          </cell>
          <cell r="F1240">
            <v>0</v>
          </cell>
          <cell r="G1240">
            <v>0</v>
          </cell>
          <cell r="H1240">
            <v>0</v>
          </cell>
          <cell r="I1240">
            <v>0</v>
          </cell>
          <cell r="J1240" t="e">
            <v>#DIV/0!</v>
          </cell>
        </row>
        <row r="1241">
          <cell r="B1241" t="str">
            <v>жами</v>
          </cell>
          <cell r="C1241">
            <v>0</v>
          </cell>
          <cell r="D1241" t="str">
            <v>жами</v>
          </cell>
          <cell r="E1241">
            <v>0</v>
          </cell>
          <cell r="F1241">
            <v>0</v>
          </cell>
          <cell r="G1241">
            <v>0</v>
          </cell>
          <cell r="H1241">
            <v>0</v>
          </cell>
          <cell r="I1241">
            <v>0</v>
          </cell>
          <cell r="J1241" t="e">
            <v>#DIV/0!</v>
          </cell>
        </row>
        <row r="1242">
          <cell r="A1242">
            <v>206137064</v>
          </cell>
          <cell r="B1242" t="str">
            <v>Авазов Норбек</v>
          </cell>
          <cell r="C1242">
            <v>0</v>
          </cell>
          <cell r="D1242">
            <v>0</v>
          </cell>
          <cell r="E1242">
            <v>0</v>
          </cell>
          <cell r="F1242" t="str">
            <v>Авазов Норбек</v>
          </cell>
          <cell r="G1242">
            <v>4825.5</v>
          </cell>
          <cell r="H1242">
            <v>992.1</v>
          </cell>
          <cell r="I1242">
            <v>712.8</v>
          </cell>
          <cell r="J1242" t="e">
            <v>#DIV/0!</v>
          </cell>
        </row>
        <row r="1243">
          <cell r="A1243">
            <v>200767424</v>
          </cell>
          <cell r="B1243" t="str">
            <v>Бешнайман</v>
          </cell>
          <cell r="C1243">
            <v>0</v>
          </cell>
          <cell r="D1243" t="str">
            <v>Бешнайман</v>
          </cell>
          <cell r="E1243">
            <v>992.1</v>
          </cell>
          <cell r="F1243">
            <v>0</v>
          </cell>
          <cell r="G1243">
            <v>0</v>
          </cell>
          <cell r="H1243">
            <v>0</v>
          </cell>
          <cell r="I1243">
            <v>0</v>
          </cell>
          <cell r="J1243" t="e">
            <v>#DIV/0!</v>
          </cell>
        </row>
        <row r="1244">
          <cell r="A1244">
            <v>203695164</v>
          </cell>
          <cell r="B1244" t="str">
            <v>Абдуалим бобо</v>
          </cell>
          <cell r="C1244">
            <v>0</v>
          </cell>
          <cell r="D1244" t="str">
            <v>Абдуалим бобо</v>
          </cell>
          <cell r="E1244" t="str">
            <v/>
          </cell>
          <cell r="F1244">
            <v>0</v>
          </cell>
          <cell r="G1244">
            <v>0</v>
          </cell>
          <cell r="H1244">
            <v>0</v>
          </cell>
          <cell r="I1244">
            <v>0</v>
          </cell>
          <cell r="J1244" t="e">
            <v>#DIV/0!</v>
          </cell>
        </row>
        <row r="1245">
          <cell r="B1245" t="str">
            <v>жами</v>
          </cell>
          <cell r="C1245">
            <v>0</v>
          </cell>
          <cell r="D1245" t="str">
            <v>жами</v>
          </cell>
          <cell r="E1245">
            <v>0</v>
          </cell>
          <cell r="F1245">
            <v>0</v>
          </cell>
          <cell r="G1245">
            <v>0</v>
          </cell>
          <cell r="H1245">
            <v>0</v>
          </cell>
          <cell r="I1245">
            <v>0</v>
          </cell>
          <cell r="J1245">
            <v>71.84759600846688</v>
          </cell>
        </row>
        <row r="1246">
          <cell r="A1246">
            <v>206178876</v>
          </cell>
          <cell r="B1246" t="str">
            <v>Уткир Хужан Келсиной</v>
          </cell>
          <cell r="C1246">
            <v>0</v>
          </cell>
          <cell r="D1246" t="str">
            <v>уткир Хужан Келсиной</v>
          </cell>
          <cell r="E1246">
            <v>1573.9</v>
          </cell>
          <cell r="F1246">
            <v>0</v>
          </cell>
          <cell r="G1246">
            <v>9422.2000000000007</v>
          </cell>
          <cell r="H1246">
            <v>5303.4</v>
          </cell>
          <cell r="I1246">
            <v>4163.5</v>
          </cell>
          <cell r="J1246" t="e">
            <v>#DIV/0!</v>
          </cell>
        </row>
        <row r="1247">
          <cell r="A1247">
            <v>203728256</v>
          </cell>
          <cell r="B1247" t="str">
            <v>Саодат</v>
          </cell>
          <cell r="C1247">
            <v>0</v>
          </cell>
          <cell r="D1247" t="str">
            <v>саодат</v>
          </cell>
          <cell r="E1247" t="str">
            <v/>
          </cell>
          <cell r="F1247">
            <v>0</v>
          </cell>
          <cell r="G1247">
            <v>0</v>
          </cell>
          <cell r="H1247">
            <v>0</v>
          </cell>
          <cell r="I1247">
            <v>0</v>
          </cell>
          <cell r="J1247" t="e">
            <v>#DIV/0!</v>
          </cell>
        </row>
        <row r="1248">
          <cell r="A1248">
            <v>206196854</v>
          </cell>
          <cell r="B1248" t="str">
            <v>Сийман Сийхан Аббосхон</v>
          </cell>
          <cell r="C1248">
            <v>0</v>
          </cell>
          <cell r="D1248" t="str">
            <v>Сийман Сийхан Аббосхон</v>
          </cell>
          <cell r="E1248">
            <v>1268.3</v>
          </cell>
          <cell r="F1248">
            <v>0</v>
          </cell>
          <cell r="G1248">
            <v>0</v>
          </cell>
          <cell r="H1248">
            <v>0</v>
          </cell>
          <cell r="I1248">
            <v>0</v>
          </cell>
          <cell r="J1248" t="e">
            <v>#DIV/0!</v>
          </cell>
        </row>
        <row r="1249">
          <cell r="A1249">
            <v>200975830</v>
          </cell>
          <cell r="B1249" t="str">
            <v>Мавлон Палвон</v>
          </cell>
          <cell r="C1249">
            <v>0</v>
          </cell>
          <cell r="D1249" t="str">
            <v>Мавлон Палвон</v>
          </cell>
          <cell r="E1249">
            <v>2461.1999999999998</v>
          </cell>
          <cell r="F1249">
            <v>0</v>
          </cell>
          <cell r="G1249">
            <v>0</v>
          </cell>
          <cell r="H1249">
            <v>0</v>
          </cell>
          <cell r="I1249">
            <v>0</v>
          </cell>
          <cell r="J1249">
            <v>78.506241279179406</v>
          </cell>
        </row>
        <row r="1250">
          <cell r="A1250">
            <v>200975894</v>
          </cell>
          <cell r="B1250" t="str">
            <v>Мангит</v>
          </cell>
          <cell r="C1250">
            <v>0</v>
          </cell>
          <cell r="D1250" t="str">
            <v>Мангит</v>
          </cell>
          <cell r="E1250" t="str">
            <v/>
          </cell>
          <cell r="F1250">
            <v>0</v>
          </cell>
          <cell r="G1250">
            <v>0</v>
          </cell>
          <cell r="H1250">
            <v>0</v>
          </cell>
          <cell r="I1250">
            <v>0</v>
          </cell>
          <cell r="J1250" t="e">
            <v>#DIV/0!</v>
          </cell>
        </row>
        <row r="1251">
          <cell r="A1251">
            <v>203364694</v>
          </cell>
          <cell r="B1251" t="str">
            <v>Яхши бобо</v>
          </cell>
          <cell r="C1251">
            <v>0</v>
          </cell>
          <cell r="D1251" t="str">
            <v>Яхши бобо</v>
          </cell>
          <cell r="E1251" t="str">
            <v/>
          </cell>
          <cell r="F1251">
            <v>0</v>
          </cell>
          <cell r="G1251">
            <v>0</v>
          </cell>
          <cell r="H1251">
            <v>0</v>
          </cell>
          <cell r="I1251">
            <v>0</v>
          </cell>
          <cell r="J1251" t="e">
            <v>#DIV/0!</v>
          </cell>
        </row>
        <row r="1252">
          <cell r="A1252">
            <v>203392828</v>
          </cell>
          <cell r="B1252" t="str">
            <v>Карим бобо</v>
          </cell>
          <cell r="C1252">
            <v>0</v>
          </cell>
          <cell r="D1252">
            <v>0</v>
          </cell>
          <cell r="E1252">
            <v>0</v>
          </cell>
          <cell r="F1252" t="str">
            <v>Карим бобо</v>
          </cell>
          <cell r="G1252">
            <v>0</v>
          </cell>
          <cell r="H1252">
            <v>0</v>
          </cell>
          <cell r="I1252">
            <v>0</v>
          </cell>
          <cell r="J1252" t="e">
            <v>#DIV/0!</v>
          </cell>
        </row>
        <row r="1253">
          <cell r="B1253" t="str">
            <v>Норбоев Рамазон</v>
          </cell>
          <cell r="C1253">
            <v>0</v>
          </cell>
          <cell r="D1253" t="str">
            <v>Норбоев Рамазон</v>
          </cell>
          <cell r="E1253">
            <v>0</v>
          </cell>
          <cell r="F1253">
            <v>0</v>
          </cell>
          <cell r="G1253">
            <v>0</v>
          </cell>
          <cell r="H1253">
            <v>0</v>
          </cell>
          <cell r="I1253">
            <v>0</v>
          </cell>
          <cell r="J1253" t="e">
            <v>#DIV/0!</v>
          </cell>
        </row>
        <row r="1254">
          <cell r="B1254" t="str">
            <v>жами</v>
          </cell>
          <cell r="C1254">
            <v>0</v>
          </cell>
          <cell r="D1254" t="str">
            <v>жами</v>
          </cell>
          <cell r="E1254">
            <v>0</v>
          </cell>
          <cell r="F1254">
            <v>0</v>
          </cell>
          <cell r="G1254">
            <v>0</v>
          </cell>
          <cell r="H1254">
            <v>0</v>
          </cell>
          <cell r="I1254">
            <v>0</v>
          </cell>
          <cell r="J1254" t="e">
            <v>#DIV/0!</v>
          </cell>
        </row>
        <row r="1255">
          <cell r="A1255">
            <v>206178884</v>
          </cell>
          <cell r="B1255" t="str">
            <v>Миришкор Шункор Ковчини</v>
          </cell>
          <cell r="C1255">
            <v>0</v>
          </cell>
          <cell r="D1255">
            <v>0</v>
          </cell>
          <cell r="E1255">
            <v>0</v>
          </cell>
          <cell r="F1255" t="str">
            <v>Миришкор Шункор Ковчини</v>
          </cell>
          <cell r="G1255">
            <v>4883.8999999999996</v>
          </cell>
          <cell r="H1255">
            <v>0</v>
          </cell>
          <cell r="I1255">
            <v>0</v>
          </cell>
          <cell r="J1255" t="e">
            <v>#DIV/0!</v>
          </cell>
        </row>
        <row r="1256">
          <cell r="A1256">
            <v>203705625</v>
          </cell>
          <cell r="B1256" t="str">
            <v>Манзура</v>
          </cell>
          <cell r="C1256">
            <v>0</v>
          </cell>
          <cell r="D1256" t="str">
            <v>Манзура</v>
          </cell>
          <cell r="E1256" t="str">
            <v/>
          </cell>
          <cell r="F1256">
            <v>0</v>
          </cell>
          <cell r="G1256">
            <v>0</v>
          </cell>
          <cell r="H1256">
            <v>0</v>
          </cell>
          <cell r="I1256">
            <v>0</v>
          </cell>
          <cell r="J1256" t="e">
            <v>#DIV/0!</v>
          </cell>
        </row>
        <row r="1257">
          <cell r="B1257" t="str">
            <v>жами</v>
          </cell>
          <cell r="C1257">
            <v>0</v>
          </cell>
          <cell r="D1257" t="str">
            <v>жами</v>
          </cell>
          <cell r="E1257">
            <v>0</v>
          </cell>
          <cell r="F1257">
            <v>0</v>
          </cell>
          <cell r="G1257">
            <v>0</v>
          </cell>
          <cell r="H1257">
            <v>0</v>
          </cell>
          <cell r="I1257">
            <v>0</v>
          </cell>
          <cell r="J1257" t="e">
            <v>#DIV/0!</v>
          </cell>
        </row>
        <row r="1258">
          <cell r="A1258">
            <v>203739607</v>
          </cell>
          <cell r="B1258" t="str">
            <v>Зайни бобо</v>
          </cell>
          <cell r="C1258">
            <v>0</v>
          </cell>
          <cell r="D1258">
            <v>0</v>
          </cell>
          <cell r="E1258">
            <v>0</v>
          </cell>
          <cell r="F1258" t="str">
            <v>Зайни бобо</v>
          </cell>
          <cell r="G1258">
            <v>1604.7</v>
          </cell>
          <cell r="H1258">
            <v>284.2</v>
          </cell>
          <cell r="I1258">
            <v>223</v>
          </cell>
          <cell r="J1258" t="e">
            <v>#DIV/0!</v>
          </cell>
        </row>
        <row r="1259">
          <cell r="A1259">
            <v>300414544</v>
          </cell>
          <cell r="B1259" t="str">
            <v>Абдураим Мирзаев Дурдонаси</v>
          </cell>
          <cell r="C1259">
            <v>0</v>
          </cell>
          <cell r="D1259" t="str">
            <v>Абдураим Мирзаев Дурдонаси</v>
          </cell>
          <cell r="E1259">
            <v>284.2</v>
          </cell>
          <cell r="F1259">
            <v>0</v>
          </cell>
          <cell r="G1259">
            <v>0</v>
          </cell>
          <cell r="H1259">
            <v>0</v>
          </cell>
          <cell r="I1259">
            <v>0</v>
          </cell>
          <cell r="J1259" t="e">
            <v>#DIV/0!</v>
          </cell>
        </row>
        <row r="1260">
          <cell r="B1260" t="str">
            <v>жами</v>
          </cell>
          <cell r="C1260">
            <v>0</v>
          </cell>
          <cell r="D1260" t="str">
            <v>жами</v>
          </cell>
          <cell r="E1260">
            <v>0</v>
          </cell>
          <cell r="F1260">
            <v>0</v>
          </cell>
          <cell r="G1260">
            <v>0</v>
          </cell>
          <cell r="H1260">
            <v>0</v>
          </cell>
          <cell r="I1260">
            <v>0</v>
          </cell>
          <cell r="J1260" t="e">
            <v>#DIV/0!</v>
          </cell>
        </row>
        <row r="1261">
          <cell r="A1261">
            <v>206143421</v>
          </cell>
          <cell r="B1261" t="str">
            <v>Норкозок Арабов</v>
          </cell>
          <cell r="C1261">
            <v>0</v>
          </cell>
          <cell r="D1261">
            <v>0</v>
          </cell>
          <cell r="E1261">
            <v>0</v>
          </cell>
          <cell r="F1261" t="str">
            <v>Норкозок Арабов</v>
          </cell>
          <cell r="G1261">
            <v>2262.3000000000002</v>
          </cell>
          <cell r="H1261">
            <v>2040.3</v>
          </cell>
          <cell r="I1261">
            <v>600</v>
          </cell>
          <cell r="J1261">
            <v>78.465869106263199</v>
          </cell>
        </row>
        <row r="1262">
          <cell r="A1262">
            <v>203289574</v>
          </cell>
          <cell r="B1262" t="str">
            <v xml:space="preserve">Элдор </v>
          </cell>
          <cell r="C1262">
            <v>0</v>
          </cell>
          <cell r="D1262" t="str">
            <v xml:space="preserve">Элдор </v>
          </cell>
          <cell r="E1262" t="str">
            <v/>
          </cell>
          <cell r="F1262">
            <v>0</v>
          </cell>
          <cell r="G1262">
            <v>0</v>
          </cell>
          <cell r="H1262">
            <v>0</v>
          </cell>
          <cell r="I1262">
            <v>0</v>
          </cell>
          <cell r="J1262" t="e">
            <v>#DIV/0!</v>
          </cell>
        </row>
        <row r="1263">
          <cell r="A1263">
            <v>203716058</v>
          </cell>
          <cell r="B1263" t="str">
            <v>Гадай бобо</v>
          </cell>
          <cell r="C1263">
            <v>0</v>
          </cell>
          <cell r="D1263" t="str">
            <v>гадай бобо</v>
          </cell>
          <cell r="E1263">
            <v>2040.3</v>
          </cell>
          <cell r="F1263">
            <v>0</v>
          </cell>
          <cell r="G1263">
            <v>0</v>
          </cell>
          <cell r="H1263">
            <v>0</v>
          </cell>
          <cell r="I1263">
            <v>0</v>
          </cell>
          <cell r="J1263" t="e">
            <v>#DIV/0!</v>
          </cell>
        </row>
        <row r="1264">
          <cell r="B1264" t="str">
            <v>жами</v>
          </cell>
          <cell r="C1264">
            <v>0</v>
          </cell>
          <cell r="D1264" t="str">
            <v>жами</v>
          </cell>
          <cell r="E1264">
            <v>0</v>
          </cell>
          <cell r="F1264">
            <v>0</v>
          </cell>
          <cell r="G1264">
            <v>0</v>
          </cell>
          <cell r="H1264">
            <v>0</v>
          </cell>
          <cell r="I1264">
            <v>0</v>
          </cell>
          <cell r="J1264">
            <v>29.407440082340834</v>
          </cell>
        </row>
        <row r="1265">
          <cell r="A1265">
            <v>206137095</v>
          </cell>
          <cell r="B1265" t="str">
            <v>Мансур Омонтурдиев</v>
          </cell>
          <cell r="C1265">
            <v>0</v>
          </cell>
          <cell r="D1265">
            <v>0</v>
          </cell>
          <cell r="E1265">
            <v>0</v>
          </cell>
          <cell r="F1265" t="str">
            <v>Мансур Омонтурдиев</v>
          </cell>
          <cell r="G1265">
            <v>3837.2</v>
          </cell>
          <cell r="H1265">
            <v>1121.3</v>
          </cell>
          <cell r="I1265">
            <v>781.6</v>
          </cell>
          <cell r="J1265" t="e">
            <v>#DIV/0!</v>
          </cell>
        </row>
        <row r="1266">
          <cell r="A1266">
            <v>206143406</v>
          </cell>
          <cell r="B1266" t="str">
            <v>Обид ШОУ</v>
          </cell>
          <cell r="C1266">
            <v>0</v>
          </cell>
          <cell r="D1266" t="str">
            <v>Обид ШОУ</v>
          </cell>
          <cell r="E1266">
            <v>925.1</v>
          </cell>
          <cell r="F1266">
            <v>0</v>
          </cell>
          <cell r="G1266">
            <v>0</v>
          </cell>
          <cell r="H1266">
            <v>0</v>
          </cell>
          <cell r="I1266">
            <v>0</v>
          </cell>
          <cell r="J1266" t="e">
            <v>#DIV/0!</v>
          </cell>
        </row>
        <row r="1267">
          <cell r="A1267">
            <v>203310073</v>
          </cell>
          <cell r="B1267" t="str">
            <v>Холмумин бобо</v>
          </cell>
          <cell r="C1267">
            <v>0</v>
          </cell>
          <cell r="D1267" t="str">
            <v>Холмумин бобо</v>
          </cell>
          <cell r="E1267" t="str">
            <v/>
          </cell>
          <cell r="F1267">
            <v>0</v>
          </cell>
          <cell r="G1267">
            <v>0</v>
          </cell>
          <cell r="H1267">
            <v>0</v>
          </cell>
          <cell r="I1267">
            <v>0</v>
          </cell>
          <cell r="J1267" t="e">
            <v>#DIV/0!</v>
          </cell>
        </row>
        <row r="1268">
          <cell r="A1268">
            <v>203310105</v>
          </cell>
          <cell r="B1268" t="str">
            <v>Эсабой</v>
          </cell>
          <cell r="C1268">
            <v>0</v>
          </cell>
          <cell r="D1268" t="str">
            <v>Эсабой</v>
          </cell>
          <cell r="E1268">
            <v>130.69999999999999</v>
          </cell>
          <cell r="F1268">
            <v>0</v>
          </cell>
          <cell r="G1268">
            <v>0</v>
          </cell>
          <cell r="H1268">
            <v>0</v>
          </cell>
          <cell r="I1268">
            <v>0</v>
          </cell>
          <cell r="J1268">
            <v>69.704806920538658</v>
          </cell>
        </row>
        <row r="1269">
          <cell r="A1269">
            <v>203284716</v>
          </cell>
          <cell r="B1269" t="str">
            <v>Сайкал</v>
          </cell>
          <cell r="C1269">
            <v>0</v>
          </cell>
          <cell r="D1269" t="str">
            <v>Сайкал</v>
          </cell>
          <cell r="E1269">
            <v>62.3</v>
          </cell>
          <cell r="F1269">
            <v>0</v>
          </cell>
          <cell r="G1269">
            <v>0</v>
          </cell>
          <cell r="H1269">
            <v>0</v>
          </cell>
          <cell r="I1269">
            <v>0</v>
          </cell>
          <cell r="J1269" t="e">
            <v>#DIV/0!</v>
          </cell>
        </row>
        <row r="1270">
          <cell r="A1270">
            <v>203284691</v>
          </cell>
          <cell r="B1270" t="str">
            <v>Чакаман бобо</v>
          </cell>
          <cell r="C1270">
            <v>0</v>
          </cell>
          <cell r="D1270" t="str">
            <v>Чакаман бобо</v>
          </cell>
          <cell r="E1270">
            <v>3.2</v>
          </cell>
          <cell r="F1270">
            <v>0</v>
          </cell>
          <cell r="G1270">
            <v>0</v>
          </cell>
          <cell r="H1270">
            <v>0</v>
          </cell>
          <cell r="I1270">
            <v>0</v>
          </cell>
          <cell r="J1270" t="e">
            <v>#DIV/0!</v>
          </cell>
        </row>
        <row r="1271">
          <cell r="A1271">
            <v>203101894</v>
          </cell>
          <cell r="B1271" t="str">
            <v>Бекзод</v>
          </cell>
          <cell r="C1271">
            <v>0</v>
          </cell>
          <cell r="D1271" t="str">
            <v>Бекзод</v>
          </cell>
          <cell r="E1271" t="str">
            <v/>
          </cell>
          <cell r="F1271">
            <v>0</v>
          </cell>
          <cell r="G1271">
            <v>0</v>
          </cell>
          <cell r="H1271">
            <v>0</v>
          </cell>
          <cell r="I1271">
            <v>0</v>
          </cell>
          <cell r="J1271" t="e">
            <v>#DIV/0!</v>
          </cell>
        </row>
        <row r="1272">
          <cell r="B1272" t="str">
            <v>жами</v>
          </cell>
          <cell r="C1272">
            <v>0</v>
          </cell>
          <cell r="D1272" t="str">
            <v>жами</v>
          </cell>
          <cell r="E1272">
            <v>0</v>
          </cell>
          <cell r="F1272">
            <v>0</v>
          </cell>
          <cell r="G1272">
            <v>0</v>
          </cell>
          <cell r="H1272">
            <v>0</v>
          </cell>
          <cell r="I1272">
            <v>0</v>
          </cell>
          <cell r="J1272" t="e">
            <v>#DIV/0!</v>
          </cell>
        </row>
        <row r="1273">
          <cell r="A1273">
            <v>204741193</v>
          </cell>
          <cell r="B1273" t="str">
            <v>Тухташ бобо</v>
          </cell>
          <cell r="C1273">
            <v>0</v>
          </cell>
          <cell r="D1273" t="str">
            <v>тухташ бобо</v>
          </cell>
          <cell r="E1273" t="str">
            <v/>
          </cell>
          <cell r="F1273">
            <v>0</v>
          </cell>
          <cell r="G1273">
            <v>3653.1</v>
          </cell>
          <cell r="H1273">
            <v>0</v>
          </cell>
          <cell r="I1273">
            <v>0</v>
          </cell>
          <cell r="J1273" t="e">
            <v>#DIV/0!</v>
          </cell>
        </row>
        <row r="1274">
          <cell r="A1274">
            <v>206104549</v>
          </cell>
          <cell r="B1274" t="str">
            <v>Ислом Нури Жахон</v>
          </cell>
          <cell r="C1274">
            <v>0</v>
          </cell>
          <cell r="D1274">
            <v>0</v>
          </cell>
          <cell r="E1274">
            <v>0</v>
          </cell>
          <cell r="F1274" t="str">
            <v>Ислом Нури Жахон</v>
          </cell>
          <cell r="G1274">
            <v>0</v>
          </cell>
          <cell r="H1274">
            <v>0</v>
          </cell>
          <cell r="I1274">
            <v>0</v>
          </cell>
          <cell r="J1274" t="e">
            <v>#DIV/0!</v>
          </cell>
        </row>
        <row r="1275">
          <cell r="A1275">
            <v>203244203</v>
          </cell>
          <cell r="B1275" t="str">
            <v>Расул бобо</v>
          </cell>
          <cell r="C1275">
            <v>0</v>
          </cell>
          <cell r="D1275" t="str">
            <v>Расул бобо</v>
          </cell>
          <cell r="E1275" t="str">
            <v/>
          </cell>
          <cell r="F1275">
            <v>0</v>
          </cell>
          <cell r="G1275">
            <v>0</v>
          </cell>
          <cell r="H1275">
            <v>0</v>
          </cell>
          <cell r="I1275">
            <v>0</v>
          </cell>
          <cell r="J1275" t="e">
            <v>#DIV/0!</v>
          </cell>
        </row>
        <row r="1276">
          <cell r="B1276" t="str">
            <v>жами</v>
          </cell>
          <cell r="C1276">
            <v>0</v>
          </cell>
          <cell r="D1276" t="str">
            <v>жами</v>
          </cell>
          <cell r="E1276">
            <v>0</v>
          </cell>
          <cell r="F1276">
            <v>0</v>
          </cell>
          <cell r="G1276">
            <v>0</v>
          </cell>
          <cell r="H1276">
            <v>0</v>
          </cell>
          <cell r="I1276">
            <v>0</v>
          </cell>
          <cell r="J1276" t="e">
            <v>#DIV/0!</v>
          </cell>
        </row>
        <row r="1277">
          <cell r="A1277">
            <v>200766283</v>
          </cell>
          <cell r="B1277" t="str">
            <v>Богонали</v>
          </cell>
          <cell r="C1277">
            <v>0</v>
          </cell>
          <cell r="D1277" t="str">
            <v>Богонали</v>
          </cell>
          <cell r="E1277" t="str">
            <v/>
          </cell>
          <cell r="F1277">
            <v>0</v>
          </cell>
          <cell r="G1277">
            <v>4677.2</v>
          </cell>
          <cell r="H1277">
            <v>0</v>
          </cell>
          <cell r="I1277">
            <v>0</v>
          </cell>
          <cell r="J1277" t="e">
            <v>#DIV/0!</v>
          </cell>
        </row>
        <row r="1278">
          <cell r="A1278">
            <v>203707037</v>
          </cell>
          <cell r="B1278" t="str">
            <v>Али бобо</v>
          </cell>
          <cell r="C1278">
            <v>0</v>
          </cell>
          <cell r="D1278">
            <v>0</v>
          </cell>
          <cell r="E1278">
            <v>0</v>
          </cell>
          <cell r="F1278" t="str">
            <v>Али бобо</v>
          </cell>
          <cell r="G1278">
            <v>0</v>
          </cell>
          <cell r="H1278">
            <v>0</v>
          </cell>
          <cell r="I1278">
            <v>0</v>
          </cell>
          <cell r="J1278" t="e">
            <v>#DIV/0!</v>
          </cell>
        </row>
        <row r="1279">
          <cell r="B1279" t="str">
            <v>Хуршид</v>
          </cell>
          <cell r="C1279">
            <v>0</v>
          </cell>
          <cell r="D1279" t="str">
            <v>Хуршид</v>
          </cell>
          <cell r="E1279">
            <v>0</v>
          </cell>
          <cell r="F1279">
            <v>0</v>
          </cell>
          <cell r="G1279">
            <v>0</v>
          </cell>
          <cell r="H1279">
            <v>0</v>
          </cell>
          <cell r="I1279">
            <v>0</v>
          </cell>
          <cell r="J1279" t="e">
            <v>#DIV/0!</v>
          </cell>
        </row>
        <row r="1280">
          <cell r="B1280" t="str">
            <v>жами</v>
          </cell>
          <cell r="C1280">
            <v>0</v>
          </cell>
          <cell r="D1280">
            <v>0</v>
          </cell>
          <cell r="E1280">
            <v>0</v>
          </cell>
          <cell r="F1280">
            <v>0</v>
          </cell>
          <cell r="G1280">
            <v>0</v>
          </cell>
          <cell r="H1280">
            <v>0</v>
          </cell>
          <cell r="I1280">
            <v>0</v>
          </cell>
          <cell r="J1280" t="e">
            <v>#DIV/0!</v>
          </cell>
        </row>
        <row r="1281">
          <cell r="A1281">
            <v>206137032</v>
          </cell>
          <cell r="B1281" t="str">
            <v>Худойберди Камол жума</v>
          </cell>
          <cell r="C1281">
            <v>0</v>
          </cell>
          <cell r="D1281">
            <v>0</v>
          </cell>
          <cell r="E1281">
            <v>0</v>
          </cell>
          <cell r="F1281" t="str">
            <v>Худойберди Камол жума</v>
          </cell>
          <cell r="G1281">
            <v>5483.5</v>
          </cell>
          <cell r="H1281">
            <v>0</v>
          </cell>
          <cell r="I1281">
            <v>0</v>
          </cell>
          <cell r="J1281" t="e">
            <v>#DIV/0!</v>
          </cell>
        </row>
        <row r="1282">
          <cell r="A1282">
            <v>203387706</v>
          </cell>
          <cell r="B1282" t="str">
            <v>Холик бобо</v>
          </cell>
          <cell r="C1282">
            <v>0</v>
          </cell>
          <cell r="D1282" t="str">
            <v>Холик бобо</v>
          </cell>
          <cell r="E1282" t="str">
            <v/>
          </cell>
          <cell r="F1282">
            <v>0</v>
          </cell>
          <cell r="G1282">
            <v>0</v>
          </cell>
          <cell r="H1282">
            <v>0</v>
          </cell>
          <cell r="I1282">
            <v>0</v>
          </cell>
          <cell r="J1282" t="e">
            <v>#DIV/0!</v>
          </cell>
        </row>
        <row r="1283">
          <cell r="B1283" t="str">
            <v>жами</v>
          </cell>
          <cell r="C1283">
            <v>0</v>
          </cell>
          <cell r="D1283" t="str">
            <v>жами</v>
          </cell>
          <cell r="E1283">
            <v>0</v>
          </cell>
          <cell r="F1283">
            <v>0</v>
          </cell>
          <cell r="G1283">
            <v>0</v>
          </cell>
          <cell r="H1283">
            <v>0</v>
          </cell>
          <cell r="I1283">
            <v>0</v>
          </cell>
          <cell r="J1283" t="e">
            <v>#DIV/0!</v>
          </cell>
        </row>
        <row r="1284">
          <cell r="A1284">
            <v>200976022</v>
          </cell>
          <cell r="B1284" t="str">
            <v>Бобур</v>
          </cell>
          <cell r="C1284">
            <v>0</v>
          </cell>
          <cell r="D1284">
            <v>0</v>
          </cell>
          <cell r="E1284">
            <v>0</v>
          </cell>
          <cell r="F1284" t="str">
            <v>Бобур</v>
          </cell>
          <cell r="G1284">
            <v>3660.4</v>
          </cell>
          <cell r="H1284">
            <v>1117.5999999999999</v>
          </cell>
          <cell r="I1284">
            <v>877.3</v>
          </cell>
          <cell r="J1284" t="e">
            <v>#DIV/0!</v>
          </cell>
        </row>
        <row r="1285">
          <cell r="A1285">
            <v>203220620</v>
          </cell>
          <cell r="B1285" t="str">
            <v>Тухта бобо</v>
          </cell>
          <cell r="C1285">
            <v>0</v>
          </cell>
          <cell r="D1285" t="str">
            <v>Тухта бобо</v>
          </cell>
          <cell r="E1285">
            <v>766.2</v>
          </cell>
          <cell r="F1285">
            <v>0</v>
          </cell>
          <cell r="G1285">
            <v>0</v>
          </cell>
          <cell r="H1285">
            <v>0</v>
          </cell>
          <cell r="I1285">
            <v>0</v>
          </cell>
          <cell r="J1285" t="e">
            <v>#DIV/0!</v>
          </cell>
        </row>
        <row r="1286">
          <cell r="A1286">
            <v>204267671</v>
          </cell>
          <cell r="B1286" t="str">
            <v>Лобар Давронова фх</v>
          </cell>
          <cell r="C1286">
            <v>0</v>
          </cell>
          <cell r="D1286" t="str">
            <v>Лобар Давронова фх</v>
          </cell>
          <cell r="E1286">
            <v>351.4</v>
          </cell>
        </row>
        <row r="1287">
          <cell r="B1287" t="str">
            <v>жами</v>
          </cell>
          <cell r="C1287">
            <v>0</v>
          </cell>
          <cell r="D1287">
            <v>0</v>
          </cell>
          <cell r="E1287">
            <v>0</v>
          </cell>
          <cell r="F1287">
            <v>0</v>
          </cell>
          <cell r="G1287">
            <v>0</v>
          </cell>
          <cell r="H1287">
            <v>0</v>
          </cell>
          <cell r="I1287">
            <v>0</v>
          </cell>
          <cell r="J1287" t="e">
            <v>#DIV/0!</v>
          </cell>
        </row>
        <row r="1288">
          <cell r="A1288">
            <v>300144034</v>
          </cell>
          <cell r="B1288" t="str">
            <v xml:space="preserve"> Олимжон Олмазор боги ф/х</v>
          </cell>
          <cell r="C1288">
            <v>0</v>
          </cell>
          <cell r="D1288">
            <v>0</v>
          </cell>
          <cell r="E1288">
            <v>0</v>
          </cell>
          <cell r="F1288" t="str">
            <v xml:space="preserve"> Олимжон Олмазор боги ф/х</v>
          </cell>
          <cell r="G1288">
            <v>5.5</v>
          </cell>
          <cell r="H1288">
            <v>6.2</v>
          </cell>
          <cell r="I1288">
            <v>0</v>
          </cell>
          <cell r="J1288">
            <v>78.498568360773092</v>
          </cell>
        </row>
        <row r="1289">
          <cell r="A1289">
            <v>206662117</v>
          </cell>
          <cell r="B1289" t="str">
            <v>Рушана Элдор Бахтиёр бог с</v>
          </cell>
          <cell r="C1289">
            <v>0</v>
          </cell>
          <cell r="D1289" t="str">
            <v>Рушана Элдор Бахтиёр бог с</v>
          </cell>
          <cell r="E1289">
            <v>6.2</v>
          </cell>
          <cell r="F1289">
            <v>0</v>
          </cell>
          <cell r="G1289">
            <v>0</v>
          </cell>
          <cell r="H1289">
            <v>0</v>
          </cell>
          <cell r="I1289">
            <v>0</v>
          </cell>
          <cell r="J1289" t="e">
            <v>#DIV/0!</v>
          </cell>
        </row>
        <row r="1290">
          <cell r="B1290" t="str">
            <v>жами</v>
          </cell>
          <cell r="C1290">
            <v>0</v>
          </cell>
          <cell r="D1290">
            <v>0</v>
          </cell>
          <cell r="E1290">
            <v>0</v>
          </cell>
          <cell r="F1290">
            <v>0</v>
          </cell>
          <cell r="G1290">
            <v>0</v>
          </cell>
          <cell r="H1290">
            <v>0</v>
          </cell>
          <cell r="I1290">
            <v>0</v>
          </cell>
          <cell r="J1290" t="e">
            <v>#DIV/0!</v>
          </cell>
        </row>
        <row r="1291">
          <cell r="A1291">
            <v>204208031</v>
          </cell>
          <cell r="B1291" t="str">
            <v>Тулкин</v>
          </cell>
          <cell r="C1291">
            <v>0</v>
          </cell>
          <cell r="D1291" t="str">
            <v>Тулкин</v>
          </cell>
          <cell r="E1291" t="str">
            <v/>
          </cell>
          <cell r="F1291">
            <v>0</v>
          </cell>
          <cell r="G1291">
            <v>1524.1</v>
          </cell>
          <cell r="H1291">
            <v>0</v>
          </cell>
          <cell r="I1291">
            <v>0</v>
          </cell>
          <cell r="J1291">
            <v>0</v>
          </cell>
        </row>
        <row r="1292">
          <cell r="A1292">
            <v>204267695</v>
          </cell>
          <cell r="B1292" t="str">
            <v>Тошпулат бобо Боки угли</v>
          </cell>
          <cell r="C1292">
            <v>0</v>
          </cell>
          <cell r="D1292">
            <v>0</v>
          </cell>
          <cell r="E1292">
            <v>0</v>
          </cell>
          <cell r="F1292" t="str">
            <v>Тошпулат бобо Боки угли</v>
          </cell>
          <cell r="G1292">
            <v>0</v>
          </cell>
          <cell r="H1292">
            <v>0</v>
          </cell>
          <cell r="I1292">
            <v>0</v>
          </cell>
          <cell r="J1292" t="e">
            <v>#DIV/0!</v>
          </cell>
        </row>
        <row r="1293">
          <cell r="B1293" t="str">
            <v>жами</v>
          </cell>
          <cell r="C1293">
            <v>0</v>
          </cell>
          <cell r="D1293" t="str">
            <v>жами</v>
          </cell>
          <cell r="E1293">
            <v>0</v>
          </cell>
          <cell r="F1293">
            <v>0</v>
          </cell>
          <cell r="G1293">
            <v>0</v>
          </cell>
          <cell r="H1293">
            <v>0</v>
          </cell>
          <cell r="I1293">
            <v>0</v>
          </cell>
          <cell r="J1293" t="e">
            <v>#DIV/0!</v>
          </cell>
        </row>
        <row r="1294">
          <cell r="A1294">
            <v>200766949</v>
          </cell>
          <cell r="B1294" t="str">
            <v xml:space="preserve">Давул </v>
          </cell>
          <cell r="C1294">
            <v>0</v>
          </cell>
          <cell r="D1294">
            <v>0</v>
          </cell>
          <cell r="E1294">
            <v>0</v>
          </cell>
          <cell r="F1294" t="str">
            <v>Довул</v>
          </cell>
          <cell r="G1294">
            <v>1340.7</v>
          </cell>
          <cell r="H1294">
            <v>897</v>
          </cell>
          <cell r="I1294">
            <v>0</v>
          </cell>
          <cell r="J1294" t="e">
            <v>#DIV/0!</v>
          </cell>
        </row>
        <row r="1295">
          <cell r="A1295">
            <v>204381279</v>
          </cell>
          <cell r="B1295" t="str">
            <v>Халифа момо</v>
          </cell>
          <cell r="C1295">
            <v>0</v>
          </cell>
          <cell r="D1295" t="str">
            <v>Халифа момо</v>
          </cell>
          <cell r="E1295">
            <v>897</v>
          </cell>
          <cell r="F1295">
            <v>0</v>
          </cell>
          <cell r="G1295">
            <v>0</v>
          </cell>
          <cell r="H1295">
            <v>0</v>
          </cell>
          <cell r="I1295">
            <v>0</v>
          </cell>
          <cell r="J1295" t="e">
            <v>#DIV/0!</v>
          </cell>
        </row>
        <row r="1296">
          <cell r="A1296">
            <v>203330935</v>
          </cell>
          <cell r="B1296" t="str">
            <v>Жахонгир</v>
          </cell>
          <cell r="C1296">
            <v>0</v>
          </cell>
          <cell r="D1296" t="str">
            <v>Жахонгир</v>
          </cell>
          <cell r="E1296" t="str">
            <v/>
          </cell>
          <cell r="F1296">
            <v>0</v>
          </cell>
          <cell r="G1296">
            <v>0</v>
          </cell>
          <cell r="H1296">
            <v>0</v>
          </cell>
          <cell r="I1296">
            <v>0</v>
          </cell>
          <cell r="J1296" t="e">
            <v>#DIV/0!</v>
          </cell>
        </row>
        <row r="1297">
          <cell r="B1297" t="str">
            <v>жами</v>
          </cell>
          <cell r="C1297">
            <v>0</v>
          </cell>
          <cell r="D1297" t="str">
            <v>жами</v>
          </cell>
          <cell r="E1297">
            <v>0</v>
          </cell>
          <cell r="F1297">
            <v>0</v>
          </cell>
          <cell r="G1297">
            <v>0</v>
          </cell>
          <cell r="H1297">
            <v>0</v>
          </cell>
          <cell r="I1297">
            <v>0</v>
          </cell>
          <cell r="J1297">
            <v>0</v>
          </cell>
        </row>
        <row r="1298">
          <cell r="A1298">
            <v>204267664</v>
          </cell>
          <cell r="B1298" t="str">
            <v>Зарина РЗА</v>
          </cell>
          <cell r="C1298">
            <v>0</v>
          </cell>
          <cell r="D1298" t="str">
            <v>Зарина РЗА</v>
          </cell>
          <cell r="E1298">
            <v>710.8</v>
          </cell>
          <cell r="F1298">
            <v>0</v>
          </cell>
          <cell r="G1298">
            <v>2094.5</v>
          </cell>
          <cell r="H1298">
            <v>710.8</v>
          </cell>
          <cell r="I1298">
            <v>557.9</v>
          </cell>
          <cell r="J1298" t="e">
            <v>#DIV/0!</v>
          </cell>
        </row>
        <row r="1299">
          <cell r="A1299">
            <v>203829810</v>
          </cell>
          <cell r="B1299" t="str">
            <v>Ок терак</v>
          </cell>
          <cell r="C1299">
            <v>0</v>
          </cell>
          <cell r="D1299">
            <v>0</v>
          </cell>
          <cell r="E1299">
            <v>0</v>
          </cell>
          <cell r="F1299" t="str">
            <v>Октерак</v>
          </cell>
          <cell r="G1299">
            <v>0</v>
          </cell>
          <cell r="H1299">
            <v>0</v>
          </cell>
          <cell r="I1299">
            <v>0</v>
          </cell>
          <cell r="J1299" t="e">
            <v>#DIV/0!</v>
          </cell>
        </row>
        <row r="1300">
          <cell r="B1300" t="str">
            <v>Кук-терак</v>
          </cell>
          <cell r="C1300">
            <v>0</v>
          </cell>
          <cell r="D1300" t="str">
            <v>Кук-терак (тугатилган)</v>
          </cell>
          <cell r="E1300">
            <v>0</v>
          </cell>
          <cell r="F1300">
            <v>0</v>
          </cell>
          <cell r="G1300">
            <v>0</v>
          </cell>
          <cell r="H1300">
            <v>0</v>
          </cell>
          <cell r="I1300">
            <v>0</v>
          </cell>
          <cell r="J1300" t="e">
            <v>#DIV/0!</v>
          </cell>
        </row>
        <row r="1301">
          <cell r="B1301" t="str">
            <v>жами</v>
          </cell>
          <cell r="C1301">
            <v>0</v>
          </cell>
          <cell r="D1301" t="str">
            <v>жами</v>
          </cell>
          <cell r="E1301">
            <v>0</v>
          </cell>
          <cell r="F1301">
            <v>0</v>
          </cell>
          <cell r="G1301">
            <v>0</v>
          </cell>
          <cell r="H1301">
            <v>0</v>
          </cell>
          <cell r="I1301">
            <v>0</v>
          </cell>
          <cell r="J1301">
            <v>78.489026449071474</v>
          </cell>
        </row>
        <row r="1302">
          <cell r="A1302">
            <v>202388135</v>
          </cell>
          <cell r="B1302" t="str">
            <v>Шариф</v>
          </cell>
          <cell r="C1302">
            <v>0</v>
          </cell>
          <cell r="D1302" t="str">
            <v>Шариф</v>
          </cell>
          <cell r="E1302" t="str">
            <v/>
          </cell>
          <cell r="F1302">
            <v>0</v>
          </cell>
          <cell r="G1302">
            <v>732.1</v>
          </cell>
          <cell r="H1302">
            <v>0</v>
          </cell>
          <cell r="I1302">
            <v>0</v>
          </cell>
          <cell r="J1302" t="e">
            <v>#DIV/0!</v>
          </cell>
        </row>
        <row r="1303">
          <cell r="A1303">
            <v>202680873</v>
          </cell>
          <cell r="B1303" t="str">
            <v>Камол</v>
          </cell>
          <cell r="C1303">
            <v>0</v>
          </cell>
          <cell r="D1303">
            <v>0</v>
          </cell>
          <cell r="E1303">
            <v>0</v>
          </cell>
          <cell r="F1303" t="str">
            <v>Камол</v>
          </cell>
          <cell r="G1303">
            <v>0</v>
          </cell>
          <cell r="H1303">
            <v>0</v>
          </cell>
          <cell r="I1303">
            <v>0</v>
          </cell>
          <cell r="J1303" t="e">
            <v>#DIV/0!</v>
          </cell>
        </row>
        <row r="1304">
          <cell r="B1304" t="str">
            <v>Алижон</v>
          </cell>
          <cell r="C1304">
            <v>0</v>
          </cell>
          <cell r="D1304" t="str">
            <v>Алижон</v>
          </cell>
          <cell r="E1304">
            <v>0</v>
          </cell>
          <cell r="F1304">
            <v>0</v>
          </cell>
          <cell r="G1304">
            <v>0</v>
          </cell>
          <cell r="H1304">
            <v>0</v>
          </cell>
          <cell r="I1304">
            <v>0</v>
          </cell>
          <cell r="J1304" t="e">
            <v>#DIV/0!</v>
          </cell>
        </row>
        <row r="1305">
          <cell r="B1305" t="str">
            <v>жами</v>
          </cell>
          <cell r="C1305">
            <v>0</v>
          </cell>
          <cell r="D1305" t="str">
            <v>жами</v>
          </cell>
          <cell r="E1305">
            <v>0</v>
          </cell>
          <cell r="F1305">
            <v>0</v>
          </cell>
          <cell r="G1305">
            <v>0</v>
          </cell>
          <cell r="H1305">
            <v>0</v>
          </cell>
          <cell r="I1305">
            <v>0</v>
          </cell>
          <cell r="J1305" t="e">
            <v>#DIV/0!</v>
          </cell>
        </row>
        <row r="1306">
          <cell r="A1306">
            <v>300794760</v>
          </cell>
          <cell r="B1306" t="str">
            <v>Тошли Батал  Атос</v>
          </cell>
          <cell r="C1306">
            <v>0</v>
          </cell>
          <cell r="D1306">
            <v>0</v>
          </cell>
          <cell r="E1306">
            <v>0</v>
          </cell>
          <cell r="F1306" t="str">
            <v>Тошли Батал  Атос</v>
          </cell>
          <cell r="G1306">
            <v>5026.3999999999996</v>
          </cell>
          <cell r="H1306">
            <v>0</v>
          </cell>
          <cell r="I1306">
            <v>0</v>
          </cell>
          <cell r="J1306" t="e">
            <v>#DIV/0!</v>
          </cell>
        </row>
        <row r="1307">
          <cell r="B1307" t="str">
            <v>жами</v>
          </cell>
          <cell r="C1307">
            <v>0</v>
          </cell>
          <cell r="D1307">
            <v>0</v>
          </cell>
          <cell r="E1307">
            <v>0</v>
          </cell>
          <cell r="F1307">
            <v>0</v>
          </cell>
          <cell r="G1307">
            <v>0</v>
          </cell>
          <cell r="H1307">
            <v>0</v>
          </cell>
          <cell r="I1307">
            <v>0</v>
          </cell>
          <cell r="J1307" t="e">
            <v>#DIV/0!</v>
          </cell>
        </row>
        <row r="1308">
          <cell r="B1308" t="str">
            <v>Музаффар</v>
          </cell>
          <cell r="C1308">
            <v>0</v>
          </cell>
          <cell r="D1308">
            <v>0</v>
          </cell>
          <cell r="E1308">
            <v>0</v>
          </cell>
          <cell r="F1308" t="str">
            <v>Музафар</v>
          </cell>
          <cell r="G1308">
            <v>0</v>
          </cell>
          <cell r="H1308">
            <v>282</v>
          </cell>
          <cell r="I1308">
            <v>0</v>
          </cell>
          <cell r="J1308" t="e">
            <v>#DIV/0!</v>
          </cell>
        </row>
        <row r="1309">
          <cell r="A1309">
            <v>205564319</v>
          </cell>
          <cell r="B1309" t="str">
            <v>Чимпион Шухрат</v>
          </cell>
          <cell r="C1309">
            <v>0</v>
          </cell>
          <cell r="D1309" t="str">
            <v>Чимпион Шухрат</v>
          </cell>
          <cell r="E1309" t="str">
            <v/>
          </cell>
          <cell r="F1309">
            <v>0</v>
          </cell>
          <cell r="G1309">
            <v>0</v>
          </cell>
          <cell r="H1309">
            <v>0</v>
          </cell>
          <cell r="I1309">
            <v>0</v>
          </cell>
          <cell r="J1309" t="e">
            <v>#DIV/0!</v>
          </cell>
        </row>
        <row r="1310">
          <cell r="A1310">
            <v>202735573</v>
          </cell>
          <cell r="B1310" t="str">
            <v>Феруз</v>
          </cell>
          <cell r="C1310">
            <v>0</v>
          </cell>
          <cell r="D1310" t="str">
            <v>Феруз</v>
          </cell>
          <cell r="E1310">
            <v>282</v>
          </cell>
          <cell r="F1310">
            <v>0</v>
          </cell>
          <cell r="G1310">
            <v>0</v>
          </cell>
          <cell r="H1310">
            <v>0</v>
          </cell>
          <cell r="I1310">
            <v>0</v>
          </cell>
          <cell r="J1310" t="e">
            <v>#DIV/0!</v>
          </cell>
        </row>
        <row r="1311">
          <cell r="B1311" t="str">
            <v>жами</v>
          </cell>
          <cell r="C1311">
            <v>0</v>
          </cell>
          <cell r="D1311" t="str">
            <v>жами</v>
          </cell>
          <cell r="E1311">
            <v>0</v>
          </cell>
          <cell r="F1311">
            <v>0</v>
          </cell>
          <cell r="G1311">
            <v>0</v>
          </cell>
          <cell r="H1311">
            <v>0</v>
          </cell>
          <cell r="I1311">
            <v>0</v>
          </cell>
          <cell r="J1311">
            <v>0</v>
          </cell>
        </row>
        <row r="1312">
          <cell r="B1312" t="str">
            <v>Искандар бобо</v>
          </cell>
          <cell r="C1312">
            <v>0</v>
          </cell>
          <cell r="D1312" t="str">
            <v>Искандар бобо</v>
          </cell>
          <cell r="E1312">
            <v>0</v>
          </cell>
          <cell r="F1312">
            <v>0</v>
          </cell>
          <cell r="G1312">
            <v>2520.1</v>
          </cell>
          <cell r="H1312">
            <v>0</v>
          </cell>
          <cell r="I1312">
            <v>0</v>
          </cell>
          <cell r="J1312" t="e">
            <v>#DIV/0!</v>
          </cell>
        </row>
        <row r="1313">
          <cell r="A1313">
            <v>205511296</v>
          </cell>
          <cell r="B1313" t="str">
            <v>Лазизбек</v>
          </cell>
          <cell r="C1313">
            <v>0</v>
          </cell>
          <cell r="D1313">
            <v>0</v>
          </cell>
          <cell r="E1313">
            <v>0</v>
          </cell>
          <cell r="F1313" t="str">
            <v>Лазизбек</v>
          </cell>
          <cell r="G1313">
            <v>0</v>
          </cell>
          <cell r="H1313">
            <v>0</v>
          </cell>
          <cell r="I1313">
            <v>0</v>
          </cell>
          <cell r="J1313" t="e">
            <v>#DIV/0!</v>
          </cell>
        </row>
        <row r="1314">
          <cell r="B1314" t="str">
            <v>жами</v>
          </cell>
          <cell r="C1314">
            <v>0</v>
          </cell>
          <cell r="D1314">
            <v>0</v>
          </cell>
          <cell r="E1314">
            <v>0</v>
          </cell>
          <cell r="F1314">
            <v>0</v>
          </cell>
          <cell r="G1314">
            <v>0</v>
          </cell>
          <cell r="H1314">
            <v>0</v>
          </cell>
          <cell r="I1314">
            <v>0</v>
          </cell>
          <cell r="J1314" t="e">
            <v>#DIV/0!</v>
          </cell>
        </row>
        <row r="1315">
          <cell r="A1315">
            <v>202738807</v>
          </cell>
          <cell r="B1315" t="str">
            <v>Салохиддин</v>
          </cell>
          <cell r="C1315">
            <v>0</v>
          </cell>
          <cell r="D1315">
            <v>0</v>
          </cell>
          <cell r="E1315">
            <v>0</v>
          </cell>
          <cell r="F1315" t="str">
            <v>Салохиддин</v>
          </cell>
          <cell r="G1315">
            <v>4586.8999999999996</v>
          </cell>
          <cell r="H1315">
            <v>282.60000000000002</v>
          </cell>
          <cell r="I1315">
            <v>221.9</v>
          </cell>
          <cell r="J1315" t="e">
            <v>#DIV/0!</v>
          </cell>
        </row>
        <row r="1316">
          <cell r="A1316">
            <v>200766616</v>
          </cell>
          <cell r="B1316" t="str">
            <v>Учкун</v>
          </cell>
          <cell r="C1316">
            <v>0</v>
          </cell>
          <cell r="D1316" t="str">
            <v>Учкун</v>
          </cell>
          <cell r="E1316">
            <v>282.60000000000002</v>
          </cell>
          <cell r="F1316">
            <v>0</v>
          </cell>
          <cell r="G1316">
            <v>0</v>
          </cell>
          <cell r="H1316">
            <v>0</v>
          </cell>
          <cell r="I1316">
            <v>0</v>
          </cell>
          <cell r="J1316" t="e">
            <v>#DIV/0!</v>
          </cell>
        </row>
        <row r="1317">
          <cell r="B1317" t="str">
            <v>жами</v>
          </cell>
          <cell r="C1317">
            <v>0</v>
          </cell>
          <cell r="D1317" t="str">
            <v>жами</v>
          </cell>
          <cell r="E1317">
            <v>0</v>
          </cell>
          <cell r="F1317">
            <v>0</v>
          </cell>
          <cell r="G1317">
            <v>0</v>
          </cell>
          <cell r="H1317">
            <v>0</v>
          </cell>
          <cell r="I1317">
            <v>0</v>
          </cell>
          <cell r="J1317" t="e">
            <v>#DIV/0!</v>
          </cell>
        </row>
        <row r="1318">
          <cell r="A1318">
            <v>205493289</v>
          </cell>
          <cell r="B1318" t="str">
            <v>Боги баланд</v>
          </cell>
          <cell r="C1318">
            <v>0</v>
          </cell>
          <cell r="D1318">
            <v>0</v>
          </cell>
          <cell r="E1318">
            <v>259.3</v>
          </cell>
          <cell r="F1318" t="str">
            <v>Боги баланд</v>
          </cell>
          <cell r="G1318">
            <v>207.6</v>
          </cell>
          <cell r="H1318">
            <v>259.3</v>
          </cell>
          <cell r="I1318">
            <v>0</v>
          </cell>
          <cell r="J1318">
            <v>78.52087756546355</v>
          </cell>
        </row>
        <row r="1319">
          <cell r="A1319">
            <v>202408084</v>
          </cell>
          <cell r="B1319" t="str">
            <v>Жасур</v>
          </cell>
          <cell r="C1319">
            <v>0</v>
          </cell>
          <cell r="D1319" t="str">
            <v>Жасур</v>
          </cell>
          <cell r="E1319" t="str">
            <v/>
          </cell>
          <cell r="F1319">
            <v>0</v>
          </cell>
          <cell r="G1319">
            <v>0</v>
          </cell>
          <cell r="H1319">
            <v>0</v>
          </cell>
          <cell r="I1319">
            <v>0</v>
          </cell>
          <cell r="J1319" t="e">
            <v>#DIV/0!</v>
          </cell>
        </row>
        <row r="1320">
          <cell r="A1320">
            <v>203646446</v>
          </cell>
          <cell r="B1320" t="str">
            <v>Фахриддин</v>
          </cell>
          <cell r="C1320">
            <v>0</v>
          </cell>
          <cell r="D1320">
            <v>0</v>
          </cell>
          <cell r="E1320">
            <v>0</v>
          </cell>
          <cell r="F1320" t="str">
            <v>Фахридин</v>
          </cell>
          <cell r="G1320">
            <v>0</v>
          </cell>
          <cell r="H1320">
            <v>0</v>
          </cell>
          <cell r="I1320">
            <v>0</v>
          </cell>
          <cell r="J1320" t="e">
            <v>#DIV/0!</v>
          </cell>
        </row>
        <row r="1321">
          <cell r="A1321">
            <v>203592744</v>
          </cell>
          <cell r="B1321" t="str">
            <v>Эргашбой</v>
          </cell>
          <cell r="C1321">
            <v>0</v>
          </cell>
          <cell r="D1321" t="str">
            <v>Эргашбой</v>
          </cell>
          <cell r="E1321" t="str">
            <v/>
          </cell>
          <cell r="F1321">
            <v>0</v>
          </cell>
          <cell r="G1321">
            <v>0</v>
          </cell>
          <cell r="H1321">
            <v>0</v>
          </cell>
          <cell r="I1321">
            <v>0</v>
          </cell>
          <cell r="J1321">
            <v>0</v>
          </cell>
        </row>
        <row r="1322">
          <cell r="B1322" t="str">
            <v>жами</v>
          </cell>
          <cell r="C1322">
            <v>0</v>
          </cell>
          <cell r="D1322" t="str">
            <v>жами</v>
          </cell>
          <cell r="E1322">
            <v>0</v>
          </cell>
          <cell r="F1322">
            <v>0</v>
          </cell>
          <cell r="G1322">
            <v>0</v>
          </cell>
          <cell r="H1322">
            <v>0</v>
          </cell>
          <cell r="I1322">
            <v>0</v>
          </cell>
          <cell r="J1322" t="e">
            <v>#DIV/0!</v>
          </cell>
        </row>
        <row r="1323">
          <cell r="A1323">
            <v>205502616</v>
          </cell>
          <cell r="B1323" t="str">
            <v>Сайриддин Нафосат</v>
          </cell>
          <cell r="C1323">
            <v>0</v>
          </cell>
          <cell r="D1323">
            <v>0</v>
          </cell>
          <cell r="E1323">
            <v>0</v>
          </cell>
          <cell r="F1323" t="str">
            <v>Сайридин нафосат</v>
          </cell>
          <cell r="G1323">
            <v>13534.8</v>
          </cell>
          <cell r="H1323">
            <v>1250.4000000000001</v>
          </cell>
          <cell r="I1323">
            <v>960.4</v>
          </cell>
          <cell r="J1323" t="e">
            <v>#DIV/0!</v>
          </cell>
        </row>
        <row r="1324">
          <cell r="A1324">
            <v>204697414</v>
          </cell>
          <cell r="B1324" t="str">
            <v>Рахматобод TVM фх</v>
          </cell>
          <cell r="C1324">
            <v>0</v>
          </cell>
          <cell r="D1324" t="str">
            <v>Рахматобод TVM фх</v>
          </cell>
          <cell r="E1324">
            <v>892.6</v>
          </cell>
          <cell r="F1324">
            <v>0</v>
          </cell>
          <cell r="G1324">
            <v>0</v>
          </cell>
          <cell r="H1324">
            <v>0</v>
          </cell>
          <cell r="I1324">
            <v>0</v>
          </cell>
          <cell r="J1324" t="e">
            <v>#DIV/0!</v>
          </cell>
        </row>
        <row r="1325">
          <cell r="A1325">
            <v>300871412</v>
          </cell>
          <cell r="B1325" t="str">
            <v>Достон Дамир Замини фермер хуж</v>
          </cell>
          <cell r="C1325">
            <v>0</v>
          </cell>
          <cell r="D1325" t="str">
            <v>Достон Дамир Замини фермер хуж</v>
          </cell>
          <cell r="E1325" t="str">
            <v/>
          </cell>
          <cell r="F1325">
            <v>0</v>
          </cell>
          <cell r="G1325">
            <v>0</v>
          </cell>
          <cell r="H1325">
            <v>0</v>
          </cell>
          <cell r="I1325">
            <v>0</v>
          </cell>
          <cell r="J1325" t="e">
            <v>#DIV/0!</v>
          </cell>
        </row>
        <row r="1326">
          <cell r="A1326">
            <v>203592720</v>
          </cell>
          <cell r="B1326" t="str">
            <v>Азиз</v>
          </cell>
          <cell r="C1326">
            <v>0</v>
          </cell>
          <cell r="D1326" t="str">
            <v>Азиз (тугатилган)</v>
          </cell>
          <cell r="E1326">
            <v>86.4</v>
          </cell>
          <cell r="F1326">
            <v>0</v>
          </cell>
          <cell r="G1326">
            <v>0</v>
          </cell>
          <cell r="H1326">
            <v>0</v>
          </cell>
          <cell r="I1326">
            <v>0</v>
          </cell>
          <cell r="J1326">
            <v>76.807421625079968</v>
          </cell>
        </row>
        <row r="1327">
          <cell r="A1327">
            <v>205511139</v>
          </cell>
          <cell r="B1327" t="str">
            <v>Фаррух Сухроб</v>
          </cell>
          <cell r="C1327">
            <v>0</v>
          </cell>
          <cell r="D1327" t="str">
            <v>Фаррух Сухроб</v>
          </cell>
          <cell r="E1327">
            <v>271.39999999999998</v>
          </cell>
          <cell r="F1327">
            <v>0</v>
          </cell>
          <cell r="G1327">
            <v>0</v>
          </cell>
          <cell r="H1327">
            <v>0</v>
          </cell>
          <cell r="I1327">
            <v>0</v>
          </cell>
          <cell r="J1327" t="e">
            <v>#DIV/0!</v>
          </cell>
        </row>
        <row r="1328">
          <cell r="B1328" t="str">
            <v>жами</v>
          </cell>
          <cell r="C1328">
            <v>0</v>
          </cell>
          <cell r="D1328" t="str">
            <v>жами</v>
          </cell>
          <cell r="E1328">
            <v>0</v>
          </cell>
          <cell r="F1328">
            <v>0</v>
          </cell>
          <cell r="G1328">
            <v>0</v>
          </cell>
          <cell r="H1328">
            <v>0</v>
          </cell>
          <cell r="I1328">
            <v>0</v>
          </cell>
          <cell r="J1328" t="e">
            <v>#DIV/0!</v>
          </cell>
        </row>
        <row r="1329">
          <cell r="A1329">
            <v>205493304</v>
          </cell>
          <cell r="B1329" t="str">
            <v>Беков Пирмамат</v>
          </cell>
          <cell r="C1329">
            <v>0</v>
          </cell>
          <cell r="D1329" t="str">
            <v>Беков Пирмамат</v>
          </cell>
          <cell r="E1329">
            <v>808.5</v>
          </cell>
          <cell r="F1329">
            <v>0</v>
          </cell>
          <cell r="G1329">
            <v>1872.7</v>
          </cell>
          <cell r="H1329">
            <v>808.5</v>
          </cell>
          <cell r="I1329">
            <v>267.3</v>
          </cell>
          <cell r="J1329" t="e">
            <v>#DIV/0!</v>
          </cell>
        </row>
        <row r="1330">
          <cell r="A1330">
            <v>204917907</v>
          </cell>
          <cell r="B1330" t="str">
            <v>Корасув Дарёси ф\х янги</v>
          </cell>
          <cell r="C1330">
            <v>0</v>
          </cell>
          <cell r="D1330" t="str">
            <v>Корасув Дарёси ф\х янги</v>
          </cell>
          <cell r="E1330" t="str">
            <v/>
          </cell>
          <cell r="F1330">
            <v>0</v>
          </cell>
          <cell r="G1330">
            <v>0</v>
          </cell>
          <cell r="H1330">
            <v>0</v>
          </cell>
          <cell r="I1330">
            <v>0</v>
          </cell>
          <cell r="J1330" t="e">
            <v>#DIV/0!</v>
          </cell>
        </row>
        <row r="1331">
          <cell r="A1331">
            <v>204733804</v>
          </cell>
          <cell r="B1331" t="str">
            <v>Бекзоджон</v>
          </cell>
          <cell r="C1331">
            <v>0</v>
          </cell>
          <cell r="D1331">
            <v>0</v>
          </cell>
          <cell r="E1331">
            <v>0</v>
          </cell>
          <cell r="F1331" t="str">
            <v>Бекзоджон</v>
          </cell>
          <cell r="G1331">
            <v>0</v>
          </cell>
          <cell r="H1331">
            <v>0</v>
          </cell>
          <cell r="I1331">
            <v>0</v>
          </cell>
          <cell r="J1331" t="e">
            <v>#DIV/0!</v>
          </cell>
        </row>
        <row r="1332">
          <cell r="B1332" t="str">
            <v>жами</v>
          </cell>
          <cell r="C1332">
            <v>0</v>
          </cell>
          <cell r="D1332" t="str">
            <v>жами</v>
          </cell>
          <cell r="E1332">
            <v>0</v>
          </cell>
          <cell r="F1332">
            <v>0</v>
          </cell>
          <cell r="G1332">
            <v>0</v>
          </cell>
          <cell r="H1332">
            <v>0</v>
          </cell>
          <cell r="I1332">
            <v>0</v>
          </cell>
          <cell r="J1332">
            <v>33.061224489795919</v>
          </cell>
        </row>
        <row r="1333">
          <cell r="A1333">
            <v>205502624</v>
          </cell>
          <cell r="B1333" t="str">
            <v>Сумбула БББ</v>
          </cell>
          <cell r="C1333">
            <v>0</v>
          </cell>
          <cell r="D1333" t="str">
            <v>Сумбула БББ</v>
          </cell>
          <cell r="E1333">
            <v>499.4</v>
          </cell>
          <cell r="F1333">
            <v>0</v>
          </cell>
          <cell r="G1333">
            <v>2788.4</v>
          </cell>
          <cell r="H1333">
            <v>1118.4000000000001</v>
          </cell>
          <cell r="I1333">
            <v>878</v>
          </cell>
          <cell r="J1333" t="e">
            <v>#DIV/0!</v>
          </cell>
        </row>
        <row r="1334">
          <cell r="A1334">
            <v>204720813</v>
          </cell>
          <cell r="B1334" t="str">
            <v>Ботирхон бобо</v>
          </cell>
          <cell r="C1334">
            <v>0</v>
          </cell>
          <cell r="D1334">
            <v>0</v>
          </cell>
          <cell r="E1334">
            <v>0</v>
          </cell>
          <cell r="F1334" t="str">
            <v>Ботирхонбобо</v>
          </cell>
          <cell r="G1334">
            <v>0</v>
          </cell>
          <cell r="H1334">
            <v>0</v>
          </cell>
          <cell r="I1334">
            <v>0</v>
          </cell>
          <cell r="J1334" t="e">
            <v>#DIV/0!</v>
          </cell>
        </row>
        <row r="1335">
          <cell r="A1335">
            <v>204123946</v>
          </cell>
          <cell r="B1335" t="str">
            <v>Шоди бобо</v>
          </cell>
          <cell r="C1335">
            <v>0</v>
          </cell>
          <cell r="D1335" t="str">
            <v>Шоди бобо</v>
          </cell>
          <cell r="E1335">
            <v>0</v>
          </cell>
          <cell r="F1335">
            <v>0</v>
          </cell>
          <cell r="G1335">
            <v>0</v>
          </cell>
          <cell r="H1335">
            <v>0</v>
          </cell>
          <cell r="I1335">
            <v>0</v>
          </cell>
          <cell r="J1335" t="e">
            <v>#DIV/0!</v>
          </cell>
        </row>
        <row r="1336">
          <cell r="A1336">
            <v>202041512</v>
          </cell>
          <cell r="B1336" t="str">
            <v>Болатош</v>
          </cell>
          <cell r="C1336">
            <v>0</v>
          </cell>
          <cell r="D1336" t="str">
            <v>Болатош</v>
          </cell>
          <cell r="E1336">
            <v>36.6</v>
          </cell>
          <cell r="F1336">
            <v>0</v>
          </cell>
          <cell r="G1336">
            <v>0</v>
          </cell>
          <cell r="H1336">
            <v>0</v>
          </cell>
          <cell r="I1336">
            <v>0</v>
          </cell>
          <cell r="J1336">
            <v>78.505007153075823</v>
          </cell>
        </row>
        <row r="1337">
          <cell r="A1337">
            <v>204267688</v>
          </cell>
          <cell r="B1337" t="str">
            <v>Вазира</v>
          </cell>
          <cell r="C1337">
            <v>0</v>
          </cell>
          <cell r="D1337" t="str">
            <v>Вазира</v>
          </cell>
          <cell r="E1337">
            <v>582.4</v>
          </cell>
          <cell r="F1337">
            <v>0</v>
          </cell>
          <cell r="G1337">
            <v>0</v>
          </cell>
          <cell r="H1337">
            <v>0</v>
          </cell>
          <cell r="I1337">
            <v>0</v>
          </cell>
          <cell r="J1337" t="e">
            <v>#DIV/0!</v>
          </cell>
        </row>
        <row r="1338">
          <cell r="B1338" t="str">
            <v>жами</v>
          </cell>
          <cell r="C1338">
            <v>0</v>
          </cell>
          <cell r="D1338" t="str">
            <v>жами</v>
          </cell>
          <cell r="E1338">
            <v>0</v>
          </cell>
          <cell r="F1338">
            <v>0</v>
          </cell>
          <cell r="G1338">
            <v>0</v>
          </cell>
          <cell r="H1338">
            <v>0</v>
          </cell>
          <cell r="I1338">
            <v>0</v>
          </cell>
          <cell r="J1338" t="e">
            <v>#DIV/0!</v>
          </cell>
        </row>
        <row r="1339">
          <cell r="B1339" t="str">
            <v>Феруз</v>
          </cell>
          <cell r="C1339">
            <v>0</v>
          </cell>
          <cell r="D1339" t="str">
            <v>Феруз</v>
          </cell>
          <cell r="E1339">
            <v>0</v>
          </cell>
          <cell r="F1339">
            <v>0</v>
          </cell>
          <cell r="G1339">
            <v>3046.7</v>
          </cell>
          <cell r="H1339">
            <v>214.3</v>
          </cell>
          <cell r="I1339">
            <v>168.2</v>
          </cell>
          <cell r="J1339" t="e">
            <v>#DIV/0!</v>
          </cell>
        </row>
        <row r="1340">
          <cell r="A1340">
            <v>203592737</v>
          </cell>
          <cell r="B1340" t="str">
            <v>Шокиржон</v>
          </cell>
          <cell r="C1340">
            <v>0</v>
          </cell>
          <cell r="D1340" t="str">
            <v>Шокиржон</v>
          </cell>
          <cell r="E1340">
            <v>214.3</v>
          </cell>
          <cell r="F1340">
            <v>0</v>
          </cell>
          <cell r="G1340">
            <v>0</v>
          </cell>
          <cell r="H1340">
            <v>0</v>
          </cell>
          <cell r="I1340">
            <v>0</v>
          </cell>
          <cell r="J1340" t="e">
            <v>#DIV/0!</v>
          </cell>
        </row>
        <row r="1341">
          <cell r="A1341">
            <v>203592752</v>
          </cell>
          <cell r="B1341" t="str">
            <v>Шохзод 2</v>
          </cell>
          <cell r="C1341">
            <v>0</v>
          </cell>
          <cell r="D1341">
            <v>0</v>
          </cell>
          <cell r="E1341">
            <v>0</v>
          </cell>
          <cell r="F1341" t="str">
            <v>Шахзод2</v>
          </cell>
          <cell r="G1341">
            <v>0</v>
          </cell>
          <cell r="H1341">
            <v>0</v>
          </cell>
          <cell r="I1341">
            <v>0</v>
          </cell>
          <cell r="J1341" t="e">
            <v>#DIV/0!</v>
          </cell>
        </row>
        <row r="1342">
          <cell r="B1342" t="str">
            <v>жами</v>
          </cell>
          <cell r="C1342">
            <v>0</v>
          </cell>
          <cell r="D1342" t="str">
            <v>жами</v>
          </cell>
          <cell r="E1342">
            <v>0</v>
          </cell>
          <cell r="F1342">
            <v>0</v>
          </cell>
          <cell r="G1342">
            <v>0</v>
          </cell>
          <cell r="H1342">
            <v>0</v>
          </cell>
          <cell r="I1342">
            <v>0</v>
          </cell>
          <cell r="J1342">
            <v>78.488100793280438</v>
          </cell>
        </row>
        <row r="1343">
          <cell r="A1343">
            <v>202659747</v>
          </cell>
          <cell r="B1343" t="str">
            <v>Орзигул Абу Бакр</v>
          </cell>
          <cell r="C1343">
            <v>0</v>
          </cell>
          <cell r="D1343" t="str">
            <v>Орзигул Абу Бакр</v>
          </cell>
          <cell r="E1343">
            <v>68.2</v>
          </cell>
          <cell r="F1343">
            <v>0</v>
          </cell>
          <cell r="G1343">
            <v>1968.7</v>
          </cell>
          <cell r="H1343">
            <v>68.2</v>
          </cell>
          <cell r="I1343">
            <v>0</v>
          </cell>
          <cell r="J1343" t="e">
            <v>#DIV/0!</v>
          </cell>
        </row>
        <row r="1344">
          <cell r="A1344">
            <v>203705578</v>
          </cell>
          <cell r="B1344" t="str">
            <v>Уйгун</v>
          </cell>
          <cell r="C1344">
            <v>0</v>
          </cell>
          <cell r="D1344">
            <v>0</v>
          </cell>
          <cell r="E1344">
            <v>0</v>
          </cell>
          <cell r="F1344" t="str">
            <v>Уйгун</v>
          </cell>
          <cell r="G1344">
            <v>0</v>
          </cell>
          <cell r="H1344">
            <v>0</v>
          </cell>
          <cell r="I1344">
            <v>0</v>
          </cell>
          <cell r="J1344" t="e">
            <v>#DIV/0!</v>
          </cell>
        </row>
        <row r="1345">
          <cell r="A1345">
            <v>203399073</v>
          </cell>
          <cell r="B1345" t="str">
            <v>Гоя</v>
          </cell>
          <cell r="C1345">
            <v>0</v>
          </cell>
          <cell r="D1345" t="str">
            <v>Гоя</v>
          </cell>
          <cell r="E1345" t="str">
            <v/>
          </cell>
          <cell r="F1345">
            <v>0</v>
          </cell>
          <cell r="G1345">
            <v>0</v>
          </cell>
          <cell r="H1345">
            <v>0</v>
          </cell>
          <cell r="I1345">
            <v>0</v>
          </cell>
          <cell r="J1345" t="e">
            <v>#DIV/0!</v>
          </cell>
        </row>
        <row r="1346">
          <cell r="B1346" t="str">
            <v>жами</v>
          </cell>
          <cell r="C1346">
            <v>0</v>
          </cell>
          <cell r="D1346" t="str">
            <v>жами</v>
          </cell>
          <cell r="E1346">
            <v>0</v>
          </cell>
          <cell r="F1346">
            <v>0</v>
          </cell>
          <cell r="G1346">
            <v>0</v>
          </cell>
          <cell r="H1346">
            <v>0</v>
          </cell>
          <cell r="I1346">
            <v>0</v>
          </cell>
          <cell r="J1346">
            <v>0</v>
          </cell>
        </row>
        <row r="1347">
          <cell r="A1347">
            <v>204381254</v>
          </cell>
          <cell r="B1347" t="str">
            <v>Шохжахон</v>
          </cell>
          <cell r="C1347">
            <v>0</v>
          </cell>
          <cell r="D1347">
            <v>0</v>
          </cell>
          <cell r="E1347">
            <v>0</v>
          </cell>
          <cell r="F1347" t="str">
            <v>Шохжахон</v>
          </cell>
          <cell r="G1347">
            <v>1163.8</v>
          </cell>
          <cell r="H1347">
            <v>114.5</v>
          </cell>
          <cell r="I1347">
            <v>0</v>
          </cell>
          <cell r="J1347" t="e">
            <v>#DIV/0!</v>
          </cell>
        </row>
        <row r="1348">
          <cell r="A1348">
            <v>204877397</v>
          </cell>
          <cell r="B1348" t="str">
            <v>Корадарё</v>
          </cell>
          <cell r="C1348">
            <v>0</v>
          </cell>
          <cell r="D1348" t="str">
            <v>Корадарё</v>
          </cell>
          <cell r="E1348">
            <v>114.5</v>
          </cell>
          <cell r="F1348">
            <v>0</v>
          </cell>
          <cell r="G1348">
            <v>0</v>
          </cell>
          <cell r="H1348">
            <v>0</v>
          </cell>
          <cell r="I1348">
            <v>0</v>
          </cell>
          <cell r="J1348" t="e">
            <v>#DIV/0!</v>
          </cell>
        </row>
        <row r="1349">
          <cell r="B1349" t="str">
            <v>жами</v>
          </cell>
          <cell r="C1349">
            <v>0</v>
          </cell>
          <cell r="D1349" t="str">
            <v>жами</v>
          </cell>
          <cell r="E1349">
            <v>0</v>
          </cell>
          <cell r="F1349">
            <v>0</v>
          </cell>
          <cell r="G1349">
            <v>0</v>
          </cell>
          <cell r="H1349">
            <v>0</v>
          </cell>
          <cell r="I1349">
            <v>0</v>
          </cell>
          <cell r="J1349" t="e">
            <v>#DIV/0!</v>
          </cell>
        </row>
        <row r="1350">
          <cell r="A1350">
            <v>205018845</v>
          </cell>
          <cell r="B1350" t="str">
            <v>Хожи Носир</v>
          </cell>
          <cell r="C1350">
            <v>0</v>
          </cell>
          <cell r="D1350">
            <v>0</v>
          </cell>
          <cell r="E1350">
            <v>0</v>
          </cell>
          <cell r="F1350" t="str">
            <v>Хожиносир</v>
          </cell>
          <cell r="G1350">
            <v>778.2</v>
          </cell>
          <cell r="H1350">
            <v>0</v>
          </cell>
          <cell r="I1350">
            <v>0</v>
          </cell>
          <cell r="J1350">
            <v>0</v>
          </cell>
        </row>
        <row r="1351">
          <cell r="B1351" t="str">
            <v>жами</v>
          </cell>
          <cell r="C1351">
            <v>0</v>
          </cell>
          <cell r="D1351" t="str">
            <v>жами</v>
          </cell>
          <cell r="E1351">
            <v>0</v>
          </cell>
          <cell r="F1351">
            <v>0</v>
          </cell>
          <cell r="G1351">
            <v>0</v>
          </cell>
          <cell r="H1351">
            <v>0</v>
          </cell>
          <cell r="I1351">
            <v>0</v>
          </cell>
          <cell r="J1351" t="e">
            <v>#DIV/0!</v>
          </cell>
        </row>
        <row r="1352">
          <cell r="A1352">
            <v>204733796</v>
          </cell>
          <cell r="B1352" t="str">
            <v>Ражаб бобо РВА</v>
          </cell>
          <cell r="C1352">
            <v>0</v>
          </cell>
          <cell r="D1352">
            <v>0</v>
          </cell>
          <cell r="E1352">
            <v>0</v>
          </cell>
          <cell r="F1352" t="str">
            <v>Ражаб бобо РВА</v>
          </cell>
          <cell r="G1352">
            <v>3236.2</v>
          </cell>
          <cell r="H1352">
            <v>527.1</v>
          </cell>
          <cell r="I1352">
            <v>413.7</v>
          </cell>
          <cell r="J1352" t="e">
            <v>#DIV/0!</v>
          </cell>
        </row>
        <row r="1353">
          <cell r="A1353">
            <v>300804027</v>
          </cell>
          <cell r="B1353" t="str">
            <v>Кайрагоч илгор</v>
          </cell>
          <cell r="C1353">
            <v>0</v>
          </cell>
          <cell r="D1353" t="str">
            <v>Кайрагоч илгор</v>
          </cell>
          <cell r="E1353">
            <v>527.1</v>
          </cell>
          <cell r="F1353">
            <v>0</v>
          </cell>
          <cell r="G1353">
            <v>0</v>
          </cell>
          <cell r="H1353">
            <v>0</v>
          </cell>
          <cell r="I1353">
            <v>0</v>
          </cell>
          <cell r="J1353" t="e">
            <v>#DIV/0!</v>
          </cell>
        </row>
        <row r="1354">
          <cell r="B1354" t="str">
            <v>жами</v>
          </cell>
          <cell r="C1354">
            <v>0</v>
          </cell>
          <cell r="D1354" t="str">
            <v>жами</v>
          </cell>
          <cell r="E1354">
            <v>0</v>
          </cell>
          <cell r="F1354">
            <v>0</v>
          </cell>
          <cell r="G1354">
            <v>0</v>
          </cell>
          <cell r="H1354">
            <v>0</v>
          </cell>
          <cell r="I1354">
            <v>0</v>
          </cell>
          <cell r="J1354" t="e">
            <v>#DIV/0!</v>
          </cell>
        </row>
        <row r="1355">
          <cell r="A1355">
            <v>205239634</v>
          </cell>
          <cell r="B1355" t="str">
            <v>Барот СГС</v>
          </cell>
          <cell r="C1355">
            <v>0</v>
          </cell>
          <cell r="D1355" t="str">
            <v>Барот СГС</v>
          </cell>
          <cell r="E1355">
            <v>563.70000000000005</v>
          </cell>
          <cell r="F1355">
            <v>0</v>
          </cell>
          <cell r="G1355">
            <v>1894.1</v>
          </cell>
          <cell r="H1355">
            <v>563.70000000000005</v>
          </cell>
          <cell r="I1355">
            <v>442.5</v>
          </cell>
          <cell r="J1355">
            <v>78.486055776892428</v>
          </cell>
        </row>
        <row r="1356">
          <cell r="A1356">
            <v>205502591</v>
          </cell>
          <cell r="B1356" t="str">
            <v>Довулхон</v>
          </cell>
          <cell r="C1356">
            <v>0</v>
          </cell>
          <cell r="D1356">
            <v>0</v>
          </cell>
          <cell r="E1356">
            <v>0</v>
          </cell>
          <cell r="F1356" t="str">
            <v>Довулхон</v>
          </cell>
          <cell r="G1356">
            <v>0</v>
          </cell>
          <cell r="H1356">
            <v>0</v>
          </cell>
          <cell r="I1356">
            <v>0</v>
          </cell>
          <cell r="J1356" t="e">
            <v>#DIV/0!</v>
          </cell>
        </row>
        <row r="1357">
          <cell r="B1357" t="str">
            <v>жами</v>
          </cell>
          <cell r="C1357">
            <v>0</v>
          </cell>
          <cell r="D1357" t="str">
            <v>жами</v>
          </cell>
          <cell r="E1357">
            <v>0</v>
          </cell>
          <cell r="F1357">
            <v>0</v>
          </cell>
          <cell r="G1357">
            <v>0</v>
          </cell>
          <cell r="H1357">
            <v>0</v>
          </cell>
          <cell r="I1357">
            <v>0</v>
          </cell>
          <cell r="J1357" t="e">
            <v>#DIV/0!</v>
          </cell>
        </row>
        <row r="1358">
          <cell r="A1358">
            <v>202175829</v>
          </cell>
          <cell r="B1358" t="str">
            <v>Шомбулок</v>
          </cell>
          <cell r="C1358">
            <v>0</v>
          </cell>
          <cell r="D1358">
            <v>0</v>
          </cell>
          <cell r="E1358">
            <v>0</v>
          </cell>
          <cell r="F1358" t="str">
            <v>Шомбулок</v>
          </cell>
          <cell r="G1358">
            <v>1852</v>
          </cell>
          <cell r="H1358">
            <v>0</v>
          </cell>
          <cell r="I1358">
            <v>0</v>
          </cell>
          <cell r="J1358">
            <v>78.499201703033521</v>
          </cell>
        </row>
        <row r="1359">
          <cell r="B1359" t="str">
            <v>жами</v>
          </cell>
          <cell r="C1359">
            <v>0</v>
          </cell>
          <cell r="D1359">
            <v>0</v>
          </cell>
          <cell r="E1359">
            <v>0</v>
          </cell>
          <cell r="F1359">
            <v>0</v>
          </cell>
          <cell r="G1359">
            <v>0</v>
          </cell>
          <cell r="H1359">
            <v>0</v>
          </cell>
          <cell r="I1359">
            <v>0</v>
          </cell>
          <cell r="J1359" t="e">
            <v>#DIV/0!</v>
          </cell>
        </row>
        <row r="1360">
          <cell r="A1360">
            <v>204660303</v>
          </cell>
          <cell r="B1360" t="str">
            <v>Ясмина Одил кизи</v>
          </cell>
          <cell r="C1360">
            <v>0</v>
          </cell>
          <cell r="D1360">
            <v>0</v>
          </cell>
          <cell r="E1360">
            <v>0</v>
          </cell>
          <cell r="F1360" t="str">
            <v>Ясмина Одил кизи</v>
          </cell>
          <cell r="G1360">
            <v>35.299999999999997</v>
          </cell>
          <cell r="H1360">
            <v>0</v>
          </cell>
          <cell r="I1360">
            <v>0</v>
          </cell>
          <cell r="J1360" t="e">
            <v>#DIV/0!</v>
          </cell>
        </row>
        <row r="1361">
          <cell r="B1361" t="str">
            <v>жами</v>
          </cell>
          <cell r="C1361">
            <v>0</v>
          </cell>
          <cell r="D1361" t="str">
            <v>жами</v>
          </cell>
          <cell r="E1361">
            <v>0</v>
          </cell>
          <cell r="F1361">
            <v>0</v>
          </cell>
          <cell r="G1361">
            <v>0</v>
          </cell>
          <cell r="H1361">
            <v>0</v>
          </cell>
          <cell r="I1361">
            <v>0</v>
          </cell>
          <cell r="J1361" t="e">
            <v>#DIV/0!</v>
          </cell>
        </row>
        <row r="1362">
          <cell r="A1362">
            <v>203008724</v>
          </cell>
          <cell r="B1362" t="str">
            <v>Ахмат бобо</v>
          </cell>
          <cell r="C1362">
            <v>0</v>
          </cell>
          <cell r="D1362">
            <v>0</v>
          </cell>
          <cell r="E1362">
            <v>0</v>
          </cell>
          <cell r="F1362" t="str">
            <v>Ахмат бобо</v>
          </cell>
          <cell r="G1362">
            <v>4831.7</v>
          </cell>
          <cell r="H1362">
            <v>758.2</v>
          </cell>
          <cell r="I1362">
            <v>595.20000000000005</v>
          </cell>
          <cell r="J1362" t="e">
            <v>#DIV/0!</v>
          </cell>
        </row>
        <row r="1363">
          <cell r="A1363">
            <v>203347786</v>
          </cell>
          <cell r="B1363" t="str">
            <v>Килич бобо</v>
          </cell>
          <cell r="C1363">
            <v>0</v>
          </cell>
          <cell r="D1363" t="str">
            <v>Килич бобо</v>
          </cell>
          <cell r="E1363">
            <v>285.39999999999998</v>
          </cell>
          <cell r="F1363">
            <v>0</v>
          </cell>
          <cell r="G1363">
            <v>0</v>
          </cell>
          <cell r="H1363">
            <v>0</v>
          </cell>
          <cell r="I1363">
            <v>0</v>
          </cell>
          <cell r="J1363" t="e">
            <v>#DIV/0!</v>
          </cell>
        </row>
        <row r="1364">
          <cell r="A1364">
            <v>203904726</v>
          </cell>
          <cell r="B1364" t="str">
            <v>Косим бобо</v>
          </cell>
          <cell r="C1364">
            <v>0</v>
          </cell>
          <cell r="D1364" t="str">
            <v>Косим бобо</v>
          </cell>
          <cell r="E1364">
            <v>472.8</v>
          </cell>
          <cell r="F1364">
            <v>0</v>
          </cell>
          <cell r="G1364">
            <v>0</v>
          </cell>
          <cell r="H1364">
            <v>0</v>
          </cell>
          <cell r="I1364">
            <v>0</v>
          </cell>
          <cell r="J1364" t="e">
            <v>#DIV/0!</v>
          </cell>
        </row>
        <row r="1365">
          <cell r="B1365" t="str">
            <v>жами</v>
          </cell>
          <cell r="C1365">
            <v>0</v>
          </cell>
          <cell r="D1365">
            <v>0</v>
          </cell>
          <cell r="E1365">
            <v>0</v>
          </cell>
          <cell r="F1365">
            <v>0</v>
          </cell>
          <cell r="G1365">
            <v>0</v>
          </cell>
          <cell r="H1365">
            <v>0</v>
          </cell>
          <cell r="I1365">
            <v>0</v>
          </cell>
          <cell r="J1365">
            <v>78.501714587180174</v>
          </cell>
        </row>
        <row r="1366">
          <cell r="A1366">
            <v>204478780</v>
          </cell>
          <cell r="B1366" t="str">
            <v>Хамал</v>
          </cell>
          <cell r="C1366">
            <v>0</v>
          </cell>
          <cell r="D1366" t="str">
            <v>Хамал</v>
          </cell>
          <cell r="E1366">
            <v>38.200000000000003</v>
          </cell>
          <cell r="F1366">
            <v>0</v>
          </cell>
          <cell r="G1366">
            <v>1667.4</v>
          </cell>
          <cell r="H1366">
            <v>38.200000000000003</v>
          </cell>
          <cell r="I1366">
            <v>0</v>
          </cell>
          <cell r="J1366" t="e">
            <v>#DIV/0!</v>
          </cell>
        </row>
        <row r="1367">
          <cell r="A1367">
            <v>205001116</v>
          </cell>
          <cell r="B1367" t="str">
            <v>Шербекжон</v>
          </cell>
          <cell r="C1367">
            <v>0</v>
          </cell>
          <cell r="D1367">
            <v>0</v>
          </cell>
          <cell r="E1367">
            <v>0</v>
          </cell>
          <cell r="F1367" t="str">
            <v>Шербекжон</v>
          </cell>
          <cell r="G1367">
            <v>0</v>
          </cell>
          <cell r="H1367">
            <v>0</v>
          </cell>
          <cell r="I1367">
            <v>0</v>
          </cell>
          <cell r="J1367" t="e">
            <v>#DIV/0!</v>
          </cell>
        </row>
        <row r="1368">
          <cell r="A1368">
            <v>204267704</v>
          </cell>
          <cell r="B1368" t="str">
            <v>Шерзод Хуршид</v>
          </cell>
          <cell r="C1368">
            <v>0</v>
          </cell>
          <cell r="D1368" t="str">
            <v>Шерзод Хуршид</v>
          </cell>
          <cell r="E1368" t="str">
            <v/>
          </cell>
          <cell r="F1368">
            <v>0</v>
          </cell>
          <cell r="G1368">
            <v>0</v>
          </cell>
          <cell r="H1368">
            <v>0</v>
          </cell>
          <cell r="I1368">
            <v>0</v>
          </cell>
          <cell r="J1368" t="e">
            <v>#DIV/0!</v>
          </cell>
        </row>
        <row r="1369">
          <cell r="B1369" t="str">
            <v>жами</v>
          </cell>
          <cell r="C1369">
            <v>0</v>
          </cell>
          <cell r="D1369" t="str">
            <v>жами</v>
          </cell>
          <cell r="E1369">
            <v>0</v>
          </cell>
          <cell r="F1369">
            <v>0</v>
          </cell>
          <cell r="G1369">
            <v>0</v>
          </cell>
          <cell r="H1369">
            <v>0</v>
          </cell>
          <cell r="I1369">
            <v>0</v>
          </cell>
          <cell r="J1369">
            <v>0</v>
          </cell>
        </row>
        <row r="1370">
          <cell r="A1370">
            <v>300919570</v>
          </cell>
          <cell r="B1370" t="str">
            <v>Уста Салом Нурли Даласи фермер</v>
          </cell>
          <cell r="C1370">
            <v>0</v>
          </cell>
          <cell r="D1370" t="str">
            <v>Уста Салом Нурли Даласи фермер</v>
          </cell>
          <cell r="E1370">
            <v>0.1</v>
          </cell>
          <cell r="F1370">
            <v>0</v>
          </cell>
          <cell r="G1370">
            <v>1869.7</v>
          </cell>
          <cell r="H1370">
            <v>521.1</v>
          </cell>
          <cell r="I1370">
            <v>409</v>
          </cell>
          <cell r="J1370" t="e">
            <v>#DIV/0!</v>
          </cell>
        </row>
        <row r="1371">
          <cell r="A1371">
            <v>300928995</v>
          </cell>
          <cell r="B1371" t="str">
            <v>Худайшукур Исок Мамаризо фх</v>
          </cell>
          <cell r="C1371">
            <v>0</v>
          </cell>
          <cell r="D1371">
            <v>0</v>
          </cell>
          <cell r="E1371">
            <v>0</v>
          </cell>
          <cell r="F1371" t="str">
            <v>Худайшукур Исок Мамаризо фх</v>
          </cell>
          <cell r="G1371">
            <v>0</v>
          </cell>
          <cell r="H1371">
            <v>0</v>
          </cell>
          <cell r="I1371">
            <v>0</v>
          </cell>
          <cell r="J1371" t="e">
            <v>#DIV/0!</v>
          </cell>
        </row>
        <row r="1372">
          <cell r="A1372">
            <v>205502584</v>
          </cell>
          <cell r="B1372" t="str">
            <v>Ражаб бобо</v>
          </cell>
          <cell r="C1372">
            <v>0</v>
          </cell>
          <cell r="D1372" t="str">
            <v>Ражаб бобо</v>
          </cell>
          <cell r="E1372">
            <v>5.5</v>
          </cell>
          <cell r="F1372">
            <v>0</v>
          </cell>
          <cell r="G1372">
            <v>0</v>
          </cell>
          <cell r="H1372">
            <v>0</v>
          </cell>
          <cell r="I1372">
            <v>0</v>
          </cell>
          <cell r="J1372" t="e">
            <v>#DIV/0!</v>
          </cell>
        </row>
        <row r="1373">
          <cell r="A1373">
            <v>205511289</v>
          </cell>
          <cell r="B1373" t="str">
            <v>Мустакиллик курки</v>
          </cell>
          <cell r="C1373">
            <v>0</v>
          </cell>
          <cell r="D1373" t="str">
            <v>Мустакиллик курки (тугатилди)</v>
          </cell>
          <cell r="E1373">
            <v>515.5</v>
          </cell>
          <cell r="F1373">
            <v>0</v>
          </cell>
          <cell r="G1373">
            <v>0</v>
          </cell>
          <cell r="H1373">
            <v>0</v>
          </cell>
          <cell r="I1373">
            <v>0</v>
          </cell>
          <cell r="J1373">
            <v>78.487814239109568</v>
          </cell>
        </row>
        <row r="1374">
          <cell r="B1374" t="str">
            <v>жами</v>
          </cell>
          <cell r="C1374">
            <v>0</v>
          </cell>
          <cell r="D1374" t="str">
            <v>жами</v>
          </cell>
          <cell r="E1374">
            <v>0</v>
          </cell>
          <cell r="F1374">
            <v>0</v>
          </cell>
          <cell r="G1374">
            <v>0</v>
          </cell>
          <cell r="H1374">
            <v>0</v>
          </cell>
          <cell r="I1374">
            <v>0</v>
          </cell>
          <cell r="J1374" t="e">
            <v>#DIV/0!</v>
          </cell>
        </row>
        <row r="1375">
          <cell r="B1375" t="str">
            <v xml:space="preserve">Улугбек  </v>
          </cell>
          <cell r="C1375">
            <v>0</v>
          </cell>
          <cell r="D1375">
            <v>0</v>
          </cell>
          <cell r="E1375">
            <v>0</v>
          </cell>
          <cell r="F1375" t="str">
            <v xml:space="preserve">Улугбек  </v>
          </cell>
          <cell r="G1375">
            <v>0</v>
          </cell>
          <cell r="H1375">
            <v>1099.8</v>
          </cell>
          <cell r="I1375">
            <v>1099.8</v>
          </cell>
          <cell r="J1375" t="e">
            <v>#DIV/0!</v>
          </cell>
        </row>
        <row r="1376">
          <cell r="A1376">
            <v>203729358</v>
          </cell>
          <cell r="B1376" t="str">
            <v>Ал-Тахлил</v>
          </cell>
          <cell r="C1376">
            <v>0</v>
          </cell>
          <cell r="D1376" t="str">
            <v>Ал-Тахлил</v>
          </cell>
          <cell r="E1376">
            <v>1099.8</v>
          </cell>
          <cell r="F1376">
            <v>0</v>
          </cell>
          <cell r="G1376">
            <v>0</v>
          </cell>
          <cell r="H1376">
            <v>0</v>
          </cell>
          <cell r="I1376">
            <v>0</v>
          </cell>
          <cell r="J1376" t="e">
            <v>#DIV/0!</v>
          </cell>
        </row>
        <row r="1377">
          <cell r="B1377" t="str">
            <v>Жами</v>
          </cell>
          <cell r="C1377">
            <v>0</v>
          </cell>
          <cell r="D1377" t="str">
            <v>Жами</v>
          </cell>
          <cell r="E1377">
            <v>0</v>
          </cell>
          <cell r="F1377">
            <v>0</v>
          </cell>
          <cell r="G1377">
            <v>0</v>
          </cell>
          <cell r="H1377">
            <v>0</v>
          </cell>
          <cell r="I1377">
            <v>0</v>
          </cell>
          <cell r="J1377" t="e">
            <v>#DIV/0!</v>
          </cell>
        </row>
        <row r="1378">
          <cell r="A1378">
            <v>206143303</v>
          </cell>
          <cell r="B1378" t="str">
            <v>Сардорбек Акрам</v>
          </cell>
          <cell r="C1378">
            <v>0</v>
          </cell>
          <cell r="D1378">
            <v>0</v>
          </cell>
          <cell r="E1378">
            <v>0</v>
          </cell>
          <cell r="F1378" t="str">
            <v>Сардорбек Акрам</v>
          </cell>
          <cell r="G1378">
            <v>0</v>
          </cell>
          <cell r="H1378">
            <v>4664.9000000000005</v>
          </cell>
          <cell r="I1378">
            <v>4664.8999999999996</v>
          </cell>
          <cell r="J1378">
            <v>100</v>
          </cell>
        </row>
        <row r="1379">
          <cell r="A1379">
            <v>200767242</v>
          </cell>
          <cell r="B1379" t="str">
            <v>Мустакиллик</v>
          </cell>
          <cell r="C1379">
            <v>0</v>
          </cell>
          <cell r="D1379" t="str">
            <v>Мустакиллик</v>
          </cell>
          <cell r="E1379">
            <v>541.9</v>
          </cell>
          <cell r="F1379">
            <v>0</v>
          </cell>
          <cell r="G1379">
            <v>0</v>
          </cell>
          <cell r="H1379">
            <v>0</v>
          </cell>
          <cell r="I1379">
            <v>0</v>
          </cell>
          <cell r="J1379" t="e">
            <v>#DIV/0!</v>
          </cell>
        </row>
        <row r="1380">
          <cell r="B1380" t="str">
            <v>Сохибжон</v>
          </cell>
          <cell r="C1380">
            <v>0</v>
          </cell>
          <cell r="D1380" t="str">
            <v>Сохибжон</v>
          </cell>
          <cell r="E1380">
            <v>0</v>
          </cell>
          <cell r="F1380">
            <v>0</v>
          </cell>
          <cell r="G1380">
            <v>0</v>
          </cell>
          <cell r="H1380">
            <v>0</v>
          </cell>
          <cell r="I1380">
            <v>0</v>
          </cell>
          <cell r="J1380" t="e">
            <v>#DIV/0!</v>
          </cell>
        </row>
        <row r="1381">
          <cell r="A1381">
            <v>203708050</v>
          </cell>
          <cell r="B1381" t="str">
            <v>Бахром бобо</v>
          </cell>
          <cell r="C1381">
            <v>0</v>
          </cell>
          <cell r="D1381" t="str">
            <v>Бахром бобо</v>
          </cell>
          <cell r="E1381">
            <v>1080.9000000000001</v>
          </cell>
          <cell r="F1381">
            <v>0</v>
          </cell>
          <cell r="G1381">
            <v>0</v>
          </cell>
          <cell r="H1381">
            <v>0</v>
          </cell>
          <cell r="I1381">
            <v>0</v>
          </cell>
          <cell r="J1381">
            <v>99.999999999999972</v>
          </cell>
        </row>
        <row r="1382">
          <cell r="B1382" t="str">
            <v>Узумзор</v>
          </cell>
          <cell r="C1382">
            <v>0</v>
          </cell>
          <cell r="D1382" t="str">
            <v>Узумзор</v>
          </cell>
          <cell r="E1382">
            <v>0</v>
          </cell>
          <cell r="F1382">
            <v>0</v>
          </cell>
          <cell r="G1382">
            <v>0</v>
          </cell>
          <cell r="H1382">
            <v>0</v>
          </cell>
          <cell r="I1382">
            <v>0</v>
          </cell>
          <cell r="J1382" t="e">
            <v>#DIV/0!</v>
          </cell>
        </row>
        <row r="1383">
          <cell r="B1383" t="str">
            <v>Хушмурод Тайлоков тути</v>
          </cell>
          <cell r="C1383">
            <v>0</v>
          </cell>
          <cell r="D1383" t="str">
            <v>Хушмурод Тайлоков тути</v>
          </cell>
          <cell r="E1383">
            <v>0</v>
          </cell>
          <cell r="F1383">
            <v>0</v>
          </cell>
          <cell r="G1383">
            <v>0</v>
          </cell>
          <cell r="H1383">
            <v>0</v>
          </cell>
          <cell r="I1383">
            <v>0</v>
          </cell>
          <cell r="J1383" t="e">
            <v>#DIV/0!</v>
          </cell>
        </row>
        <row r="1384">
          <cell r="B1384" t="str">
            <v>Жавлонбек Гайрат</v>
          </cell>
          <cell r="C1384">
            <v>0</v>
          </cell>
          <cell r="D1384" t="str">
            <v>Жавлонбек Гайрат</v>
          </cell>
          <cell r="E1384">
            <v>0</v>
          </cell>
          <cell r="F1384">
            <v>0</v>
          </cell>
          <cell r="G1384">
            <v>0</v>
          </cell>
          <cell r="H1384">
            <v>0</v>
          </cell>
          <cell r="I1384">
            <v>0</v>
          </cell>
          <cell r="J1384" t="e">
            <v>#DIV/0!</v>
          </cell>
        </row>
        <row r="1385">
          <cell r="B1385" t="str">
            <v xml:space="preserve">Абруй Бойсариев </v>
          </cell>
          <cell r="C1385">
            <v>0</v>
          </cell>
          <cell r="D1385" t="str">
            <v xml:space="preserve">Абруй Бойсариев </v>
          </cell>
          <cell r="E1385">
            <v>0</v>
          </cell>
          <cell r="F1385">
            <v>0</v>
          </cell>
          <cell r="G1385">
            <v>0</v>
          </cell>
          <cell r="H1385">
            <v>0</v>
          </cell>
          <cell r="I1385">
            <v>0</v>
          </cell>
          <cell r="J1385" t="e">
            <v>#DIV/0!</v>
          </cell>
        </row>
        <row r="1386">
          <cell r="A1386">
            <v>201818572</v>
          </cell>
          <cell r="B1386" t="str">
            <v>Собиржон</v>
          </cell>
          <cell r="C1386">
            <v>0</v>
          </cell>
          <cell r="D1386" t="str">
            <v>Собиржон</v>
          </cell>
          <cell r="E1386">
            <v>879.8</v>
          </cell>
          <cell r="F1386">
            <v>0</v>
          </cell>
          <cell r="G1386">
            <v>0</v>
          </cell>
          <cell r="H1386">
            <v>0</v>
          </cell>
          <cell r="I1386">
            <v>0</v>
          </cell>
          <cell r="J1386" t="e">
            <v>#DIV/0!</v>
          </cell>
        </row>
        <row r="1387">
          <cell r="B1387" t="str">
            <v>Хосил</v>
          </cell>
          <cell r="C1387">
            <v>0</v>
          </cell>
          <cell r="D1387" t="str">
            <v>Хосил</v>
          </cell>
          <cell r="E1387">
            <v>0</v>
          </cell>
          <cell r="F1387">
            <v>0</v>
          </cell>
          <cell r="G1387">
            <v>0</v>
          </cell>
          <cell r="H1387">
            <v>0</v>
          </cell>
          <cell r="I1387">
            <v>0</v>
          </cell>
          <cell r="J1387" t="e">
            <v>#DIV/0!</v>
          </cell>
        </row>
        <row r="1388">
          <cell r="A1388">
            <v>201818557</v>
          </cell>
          <cell r="B1388" t="str">
            <v>Садин бобо</v>
          </cell>
          <cell r="C1388">
            <v>0</v>
          </cell>
          <cell r="D1388" t="str">
            <v>Садин бобо</v>
          </cell>
          <cell r="E1388">
            <v>1055.5</v>
          </cell>
          <cell r="F1388">
            <v>0</v>
          </cell>
          <cell r="G1388">
            <v>0</v>
          </cell>
          <cell r="H1388">
            <v>0</v>
          </cell>
          <cell r="I1388">
            <v>0</v>
          </cell>
          <cell r="J1388" t="e">
            <v>#DIV/0!</v>
          </cell>
        </row>
        <row r="1389">
          <cell r="A1389">
            <v>203361295</v>
          </cell>
          <cell r="B1389" t="str">
            <v>Обилкосим бобо</v>
          </cell>
          <cell r="C1389">
            <v>0</v>
          </cell>
          <cell r="D1389" t="str">
            <v>Обилкосим бобо</v>
          </cell>
          <cell r="E1389">
            <v>1106.8</v>
          </cell>
          <cell r="F1389">
            <v>0</v>
          </cell>
          <cell r="G1389">
            <v>0</v>
          </cell>
          <cell r="H1389">
            <v>0</v>
          </cell>
          <cell r="I1389">
            <v>0</v>
          </cell>
          <cell r="J1389" t="e">
            <v>#DIV/0!</v>
          </cell>
        </row>
        <row r="1390">
          <cell r="B1390" t="str">
            <v>Туркистон</v>
          </cell>
          <cell r="C1390">
            <v>0</v>
          </cell>
          <cell r="D1390" t="str">
            <v>Туркистон</v>
          </cell>
          <cell r="E1390">
            <v>0</v>
          </cell>
          <cell r="F1390">
            <v>0</v>
          </cell>
          <cell r="G1390">
            <v>0</v>
          </cell>
          <cell r="H1390">
            <v>0</v>
          </cell>
          <cell r="I1390">
            <v>0</v>
          </cell>
          <cell r="J1390" t="e">
            <v>#DIV/0!</v>
          </cell>
        </row>
        <row r="1391">
          <cell r="B1391" t="str">
            <v>Жами</v>
          </cell>
          <cell r="C1391">
            <v>0</v>
          </cell>
          <cell r="D1391" t="str">
            <v>Жами</v>
          </cell>
          <cell r="E1391">
            <v>0</v>
          </cell>
          <cell r="F1391">
            <v>0</v>
          </cell>
          <cell r="G1391">
            <v>0</v>
          </cell>
          <cell r="H1391">
            <v>0</v>
          </cell>
          <cell r="I1391">
            <v>0</v>
          </cell>
          <cell r="J1391" t="e">
            <v>#DIV/0!</v>
          </cell>
        </row>
        <row r="1392">
          <cell r="B1392" t="str">
            <v>Абдуфатто далалари галласи</v>
          </cell>
          <cell r="C1392">
            <v>0</v>
          </cell>
          <cell r="D1392">
            <v>0</v>
          </cell>
          <cell r="E1392">
            <v>0</v>
          </cell>
          <cell r="F1392" t="str">
            <v>Абдуфатто далалари галласи</v>
          </cell>
          <cell r="G1392">
            <v>0</v>
          </cell>
          <cell r="H1392">
            <v>1253.3</v>
          </cell>
          <cell r="I1392">
            <v>1253.3</v>
          </cell>
          <cell r="J1392" t="e">
            <v>#DIV/0!</v>
          </cell>
        </row>
        <row r="1393">
          <cell r="A1393">
            <v>200975783</v>
          </cell>
          <cell r="B1393" t="str">
            <v>Асад (Пастдаргом ММТП)</v>
          </cell>
          <cell r="C1393">
            <v>0</v>
          </cell>
          <cell r="D1393" t="str">
            <v>Асад (Пастдаргом ММТП)</v>
          </cell>
          <cell r="E1393">
            <v>1253.3</v>
          </cell>
          <cell r="F1393">
            <v>0</v>
          </cell>
          <cell r="G1393">
            <v>0</v>
          </cell>
          <cell r="H1393">
            <v>0</v>
          </cell>
          <cell r="I1393">
            <v>0</v>
          </cell>
          <cell r="J1393" t="e">
            <v>#DIV/0!</v>
          </cell>
        </row>
        <row r="1394">
          <cell r="B1394" t="str">
            <v>Жами</v>
          </cell>
          <cell r="C1394">
            <v>0</v>
          </cell>
          <cell r="D1394" t="str">
            <v>Жами</v>
          </cell>
          <cell r="E1394">
            <v>0</v>
          </cell>
          <cell r="F1394">
            <v>0</v>
          </cell>
          <cell r="G1394">
            <v>0</v>
          </cell>
          <cell r="H1394">
            <v>0</v>
          </cell>
          <cell r="I1394">
            <v>0</v>
          </cell>
          <cell r="J1394" t="e">
            <v>#DIV/0!</v>
          </cell>
        </row>
        <row r="1395">
          <cell r="B1395" t="str">
            <v>Алангов Гайратжон</v>
          </cell>
          <cell r="C1395">
            <v>0</v>
          </cell>
          <cell r="D1395">
            <v>0</v>
          </cell>
          <cell r="E1395">
            <v>0</v>
          </cell>
          <cell r="F1395" t="str">
            <v>Алангов Гайратжон</v>
          </cell>
          <cell r="G1395">
            <v>0</v>
          </cell>
          <cell r="H1395">
            <v>841.1</v>
          </cell>
          <cell r="I1395">
            <v>841.1</v>
          </cell>
          <cell r="J1395">
            <v>100</v>
          </cell>
        </row>
        <row r="1396">
          <cell r="B1396" t="str">
            <v>Сайкал</v>
          </cell>
          <cell r="C1396">
            <v>0</v>
          </cell>
          <cell r="D1396" t="str">
            <v>Сайкал</v>
          </cell>
          <cell r="E1396">
            <v>0</v>
          </cell>
          <cell r="F1396">
            <v>0</v>
          </cell>
          <cell r="G1396">
            <v>0</v>
          </cell>
          <cell r="H1396">
            <v>0</v>
          </cell>
          <cell r="I1396">
            <v>0</v>
          </cell>
          <cell r="J1396" t="e">
            <v>#DIV/0!</v>
          </cell>
        </row>
        <row r="1397">
          <cell r="A1397">
            <v>200767306</v>
          </cell>
          <cell r="B1397" t="str">
            <v>Темур хужа</v>
          </cell>
          <cell r="C1397">
            <v>0</v>
          </cell>
          <cell r="D1397" t="str">
            <v>Темур хужа</v>
          </cell>
          <cell r="E1397">
            <v>245.5</v>
          </cell>
          <cell r="F1397">
            <v>0</v>
          </cell>
          <cell r="G1397">
            <v>0</v>
          </cell>
          <cell r="H1397">
            <v>0</v>
          </cell>
          <cell r="I1397">
            <v>0</v>
          </cell>
          <cell r="J1397" t="e">
            <v>#DIV/0!</v>
          </cell>
        </row>
        <row r="1398">
          <cell r="A1398">
            <v>202109006</v>
          </cell>
          <cell r="B1398" t="str">
            <v>Шариф Нурхон</v>
          </cell>
          <cell r="C1398">
            <v>0</v>
          </cell>
          <cell r="D1398" t="str">
            <v>Шариф Нурхон</v>
          </cell>
          <cell r="E1398">
            <v>595.6</v>
          </cell>
          <cell r="F1398">
            <v>0</v>
          </cell>
          <cell r="G1398">
            <v>0</v>
          </cell>
          <cell r="H1398">
            <v>0</v>
          </cell>
          <cell r="I1398">
            <v>0</v>
          </cell>
          <cell r="J1398">
            <v>100</v>
          </cell>
        </row>
        <row r="1399">
          <cell r="B1399" t="str">
            <v>Жами</v>
          </cell>
          <cell r="C1399">
            <v>0</v>
          </cell>
          <cell r="D1399" t="str">
            <v>Жами</v>
          </cell>
          <cell r="E1399">
            <v>0</v>
          </cell>
          <cell r="F1399">
            <v>0</v>
          </cell>
          <cell r="G1399">
            <v>0</v>
          </cell>
          <cell r="H1399">
            <v>0</v>
          </cell>
          <cell r="I1399">
            <v>0</v>
          </cell>
          <cell r="J1399" t="e">
            <v>#DIV/0!</v>
          </cell>
        </row>
        <row r="1400">
          <cell r="B1400" t="str">
            <v>Дилшод Тошкуват Журабек</v>
          </cell>
          <cell r="C1400">
            <v>0</v>
          </cell>
          <cell r="D1400">
            <v>0</v>
          </cell>
          <cell r="E1400">
            <v>0</v>
          </cell>
          <cell r="F1400" t="str">
            <v>Дилшод Тошкуват Журабек</v>
          </cell>
          <cell r="G1400">
            <v>0</v>
          </cell>
          <cell r="H1400">
            <v>1105.2</v>
          </cell>
          <cell r="I1400">
            <v>1105.2</v>
          </cell>
          <cell r="J1400" t="e">
            <v>#DIV/0!</v>
          </cell>
        </row>
        <row r="1401">
          <cell r="B1401" t="str">
            <v>Тилов Кобил</v>
          </cell>
          <cell r="C1401">
            <v>0</v>
          </cell>
          <cell r="D1401" t="str">
            <v>Тилов Кобил</v>
          </cell>
          <cell r="E1401">
            <v>0</v>
          </cell>
          <cell r="F1401">
            <v>0</v>
          </cell>
          <cell r="G1401">
            <v>0</v>
          </cell>
          <cell r="H1401">
            <v>0</v>
          </cell>
          <cell r="I1401">
            <v>0</v>
          </cell>
          <cell r="J1401" t="e">
            <v>#DIV/0!</v>
          </cell>
        </row>
        <row r="1402">
          <cell r="A1402">
            <v>206153038</v>
          </cell>
          <cell r="B1402" t="str">
            <v>Лочин Искандар Хумоюн</v>
          </cell>
          <cell r="C1402">
            <v>0</v>
          </cell>
          <cell r="D1402" t="str">
            <v>Лочин Искандар Хумоюн</v>
          </cell>
          <cell r="E1402">
            <v>1105.2</v>
          </cell>
          <cell r="F1402">
            <v>0</v>
          </cell>
          <cell r="G1402">
            <v>0</v>
          </cell>
          <cell r="H1402">
            <v>0</v>
          </cell>
          <cell r="I1402">
            <v>0</v>
          </cell>
          <cell r="J1402" t="e">
            <v>#DIV/0!</v>
          </cell>
        </row>
        <row r="1403">
          <cell r="B1403" t="str">
            <v>жами</v>
          </cell>
          <cell r="C1403">
            <v>0</v>
          </cell>
          <cell r="D1403" t="str">
            <v>жами</v>
          </cell>
          <cell r="E1403">
            <v>0</v>
          </cell>
          <cell r="F1403">
            <v>0</v>
          </cell>
          <cell r="G1403">
            <v>0</v>
          </cell>
          <cell r="H1403">
            <v>0</v>
          </cell>
          <cell r="I1403">
            <v>0</v>
          </cell>
          <cell r="J1403">
            <v>100</v>
          </cell>
        </row>
        <row r="1404">
          <cell r="B1404" t="str">
            <v>Ойбек</v>
          </cell>
          <cell r="C1404">
            <v>0</v>
          </cell>
          <cell r="D1404">
            <v>0</v>
          </cell>
          <cell r="E1404">
            <v>0</v>
          </cell>
          <cell r="F1404" t="str">
            <v>Ойбек</v>
          </cell>
          <cell r="G1404">
            <v>0</v>
          </cell>
          <cell r="H1404">
            <v>1022.5</v>
          </cell>
          <cell r="I1404">
            <v>1022.5</v>
          </cell>
          <cell r="J1404" t="e">
            <v>#DIV/0!</v>
          </cell>
        </row>
        <row r="1405">
          <cell r="B1405" t="str">
            <v>Илхом Гулис Фармон</v>
          </cell>
          <cell r="C1405">
            <v>0</v>
          </cell>
          <cell r="D1405" t="str">
            <v>Илхом Гулис Фармон</v>
          </cell>
          <cell r="E1405">
            <v>0</v>
          </cell>
          <cell r="F1405">
            <v>0</v>
          </cell>
          <cell r="G1405">
            <v>0</v>
          </cell>
          <cell r="H1405">
            <v>0</v>
          </cell>
          <cell r="I1405">
            <v>0</v>
          </cell>
          <cell r="J1405" t="e">
            <v>#DIV/0!</v>
          </cell>
        </row>
        <row r="1406">
          <cell r="B1406" t="str">
            <v>Нодир</v>
          </cell>
          <cell r="C1406">
            <v>0</v>
          </cell>
          <cell r="D1406" t="str">
            <v>Нодир</v>
          </cell>
          <cell r="E1406">
            <v>0</v>
          </cell>
          <cell r="F1406">
            <v>0</v>
          </cell>
          <cell r="G1406">
            <v>0</v>
          </cell>
          <cell r="H1406">
            <v>0</v>
          </cell>
          <cell r="I1406">
            <v>0</v>
          </cell>
          <cell r="J1406" t="e">
            <v>#DIV/0!</v>
          </cell>
        </row>
        <row r="1407">
          <cell r="A1407">
            <v>202410661</v>
          </cell>
          <cell r="B1407" t="str">
            <v>Вохоб</v>
          </cell>
          <cell r="C1407">
            <v>0</v>
          </cell>
          <cell r="D1407" t="str">
            <v>Вохоб</v>
          </cell>
          <cell r="E1407">
            <v>0</v>
          </cell>
          <cell r="F1407">
            <v>0</v>
          </cell>
          <cell r="G1407">
            <v>0</v>
          </cell>
          <cell r="H1407">
            <v>0</v>
          </cell>
          <cell r="I1407">
            <v>0</v>
          </cell>
          <cell r="J1407">
            <v>100</v>
          </cell>
        </row>
        <row r="1408">
          <cell r="B1408" t="str">
            <v>Латифбек (хончорбог)</v>
          </cell>
          <cell r="C1408">
            <v>0</v>
          </cell>
          <cell r="D1408" t="str">
            <v>Латифбек (хончорбог)</v>
          </cell>
          <cell r="E1408">
            <v>0</v>
          </cell>
          <cell r="F1408">
            <v>0</v>
          </cell>
          <cell r="G1408">
            <v>0</v>
          </cell>
          <cell r="H1408">
            <v>0</v>
          </cell>
          <cell r="I1408">
            <v>0</v>
          </cell>
          <cell r="J1408" t="e">
            <v>#DIV/0!</v>
          </cell>
        </row>
        <row r="1409">
          <cell r="A1409">
            <v>202561142</v>
          </cell>
          <cell r="B1409" t="str">
            <v>Рахмон бобо</v>
          </cell>
          <cell r="C1409">
            <v>0</v>
          </cell>
          <cell r="D1409" t="str">
            <v>Рахмон бобо</v>
          </cell>
          <cell r="E1409">
            <v>1022.5</v>
          </cell>
          <cell r="F1409">
            <v>0</v>
          </cell>
          <cell r="G1409">
            <v>0</v>
          </cell>
          <cell r="H1409">
            <v>0</v>
          </cell>
          <cell r="I1409">
            <v>0</v>
          </cell>
          <cell r="J1409" t="e">
            <v>#DIV/0!</v>
          </cell>
        </row>
        <row r="1410">
          <cell r="A1410">
            <v>200767116</v>
          </cell>
          <cell r="B1410" t="str">
            <v>Зафар ф\х Паст.тумани</v>
          </cell>
          <cell r="C1410">
            <v>0</v>
          </cell>
          <cell r="D1410">
            <v>0</v>
          </cell>
          <cell r="E1410">
            <v>0</v>
          </cell>
          <cell r="F1410" t="str">
            <v>Зафар ф\х Паст.тумани</v>
          </cell>
          <cell r="G1410">
            <v>2674.8</v>
          </cell>
          <cell r="H1410">
            <v>0</v>
          </cell>
          <cell r="I1410">
            <v>0</v>
          </cell>
          <cell r="J1410" t="e">
            <v>#DIV/0!</v>
          </cell>
        </row>
        <row r="1411">
          <cell r="A1411">
            <v>200767210</v>
          </cell>
          <cell r="B1411" t="str">
            <v>Шухрат фх</v>
          </cell>
          <cell r="C1411">
            <v>0</v>
          </cell>
          <cell r="D1411">
            <v>0</v>
          </cell>
          <cell r="E1411">
            <v>0</v>
          </cell>
          <cell r="F1411" t="str">
            <v>Шухрат фх</v>
          </cell>
          <cell r="G1411">
            <v>743.5</v>
          </cell>
          <cell r="H1411">
            <v>0</v>
          </cell>
          <cell r="I1411">
            <v>0</v>
          </cell>
          <cell r="J1411" t="e">
            <v>#DIV/0!</v>
          </cell>
        </row>
        <row r="1412">
          <cell r="A1412">
            <v>200767266</v>
          </cell>
          <cell r="B1412" t="str">
            <v>Севар ф/х</v>
          </cell>
          <cell r="C1412">
            <v>0</v>
          </cell>
          <cell r="D1412">
            <v>0</v>
          </cell>
          <cell r="E1412">
            <v>0</v>
          </cell>
          <cell r="F1412" t="str">
            <v>Севар ф/х</v>
          </cell>
          <cell r="G1412">
            <v>928.6</v>
          </cell>
          <cell r="H1412">
            <v>0</v>
          </cell>
          <cell r="I1412">
            <v>0</v>
          </cell>
          <cell r="J1412" t="e">
            <v>#DIV/0!</v>
          </cell>
        </row>
        <row r="1413">
          <cell r="A1413">
            <v>300235617</v>
          </cell>
          <cell r="B1413" t="str">
            <v>Абдуллаев Эрка булоксой сут ча</v>
          </cell>
          <cell r="C1413">
            <v>0</v>
          </cell>
          <cell r="D1413">
            <v>0</v>
          </cell>
          <cell r="E1413">
            <v>0</v>
          </cell>
          <cell r="F1413" t="str">
            <v>Абдуллаев Эрка булоксой сут ча</v>
          </cell>
          <cell r="G1413">
            <v>188</v>
          </cell>
          <cell r="H1413">
            <v>0</v>
          </cell>
          <cell r="I1413">
            <v>0</v>
          </cell>
          <cell r="J1413" t="e">
            <v>#DIV/0!</v>
          </cell>
        </row>
        <row r="1414">
          <cell r="B1414" t="str">
            <v>жами</v>
          </cell>
          <cell r="C1414">
            <v>0</v>
          </cell>
          <cell r="D1414">
            <v>0</v>
          </cell>
          <cell r="E1414">
            <v>0</v>
          </cell>
          <cell r="F1414">
            <v>0</v>
          </cell>
          <cell r="G1414">
            <v>0</v>
          </cell>
          <cell r="H1414">
            <v>0</v>
          </cell>
          <cell r="I1414">
            <v>0</v>
          </cell>
          <cell r="J1414" t="e">
            <v>#DIV/0!</v>
          </cell>
        </row>
        <row r="1415">
          <cell r="A1415">
            <v>300225336</v>
          </cell>
          <cell r="B1415" t="str">
            <v>Хайдаров Фаррух Фирдавс</v>
          </cell>
          <cell r="C1415">
            <v>0</v>
          </cell>
          <cell r="D1415" t="str">
            <v>Хайдаров Фаррух Фирдавс</v>
          </cell>
          <cell r="E1415">
            <v>0</v>
          </cell>
          <cell r="F1415">
            <v>0</v>
          </cell>
          <cell r="G1415">
            <v>9524.9</v>
          </cell>
          <cell r="H1415">
            <v>1117.4000000000001</v>
          </cell>
          <cell r="I1415">
            <v>877.2</v>
          </cell>
          <cell r="J1415" t="e">
            <v>#DIV/0!</v>
          </cell>
        </row>
        <row r="1416">
          <cell r="A1416">
            <v>300225573</v>
          </cell>
          <cell r="B1416" t="str">
            <v>Рустамбек олтин даласи</v>
          </cell>
          <cell r="C1416">
            <v>0</v>
          </cell>
          <cell r="D1416" t="str">
            <v>Рустамбек олтин даласи</v>
          </cell>
          <cell r="E1416">
            <v>1117.4000000000001</v>
          </cell>
          <cell r="F1416">
            <v>0</v>
          </cell>
          <cell r="G1416">
            <v>0</v>
          </cell>
          <cell r="H1416">
            <v>0</v>
          </cell>
          <cell r="I1416">
            <v>0</v>
          </cell>
          <cell r="J1416" t="e">
            <v>#DIV/0!</v>
          </cell>
        </row>
        <row r="1417">
          <cell r="A1417">
            <v>301064860</v>
          </cell>
          <cell r="B1417" t="str">
            <v>Фирдавс Фаррух Хайдаров чашмас</v>
          </cell>
          <cell r="C1417">
            <v>0</v>
          </cell>
          <cell r="D1417">
            <v>0</v>
          </cell>
          <cell r="E1417">
            <v>0</v>
          </cell>
          <cell r="F1417" t="str">
            <v>Фирдавс Фаррух Хайдаров чашмас</v>
          </cell>
          <cell r="G1417">
            <v>0</v>
          </cell>
          <cell r="H1417">
            <v>0</v>
          </cell>
          <cell r="I1417">
            <v>0</v>
          </cell>
          <cell r="J1417" t="e">
            <v>#DIV/0!</v>
          </cell>
        </row>
        <row r="1418">
          <cell r="B1418" t="str">
            <v>жами</v>
          </cell>
          <cell r="C1418">
            <v>0</v>
          </cell>
          <cell r="D1418">
            <v>0</v>
          </cell>
          <cell r="E1418">
            <v>0</v>
          </cell>
          <cell r="F1418">
            <v>0</v>
          </cell>
          <cell r="G1418">
            <v>0</v>
          </cell>
          <cell r="H1418">
            <v>0</v>
          </cell>
          <cell r="I1418">
            <v>0</v>
          </cell>
          <cell r="J1418">
            <v>78.503669232146052</v>
          </cell>
        </row>
        <row r="1419">
          <cell r="A1419">
            <v>301148953</v>
          </cell>
          <cell r="B1419" t="str">
            <v>Абдуназаров Нормурод пахтазори</v>
          </cell>
          <cell r="C1419">
            <v>0</v>
          </cell>
          <cell r="D1419">
            <v>0</v>
          </cell>
          <cell r="E1419">
            <v>0</v>
          </cell>
          <cell r="F1419" t="str">
            <v>Абдуназаров Нормурод пахтазори</v>
          </cell>
          <cell r="G1419">
            <v>2263.1</v>
          </cell>
          <cell r="H1419">
            <v>0</v>
          </cell>
          <cell r="I1419">
            <v>0</v>
          </cell>
          <cell r="J1419" t="e">
            <v>#DIV/0!</v>
          </cell>
        </row>
        <row r="1420">
          <cell r="A1420">
            <v>200767582</v>
          </cell>
          <cell r="B1420" t="str">
            <v>Сардор фх</v>
          </cell>
          <cell r="C1420">
            <v>0</v>
          </cell>
          <cell r="D1420">
            <v>0</v>
          </cell>
          <cell r="E1420">
            <v>0</v>
          </cell>
          <cell r="F1420" t="str">
            <v>Сардор фх</v>
          </cell>
          <cell r="G1420">
            <v>648.5</v>
          </cell>
          <cell r="H1420">
            <v>0</v>
          </cell>
          <cell r="I1420">
            <v>0</v>
          </cell>
          <cell r="J1420" t="e">
            <v>#DIV/0!</v>
          </cell>
        </row>
        <row r="1421">
          <cell r="A1421">
            <v>300219793</v>
          </cell>
          <cell r="B1421" t="str">
            <v>Чункаймиш Якка Дулана ф\х</v>
          </cell>
          <cell r="C1421">
            <v>0</v>
          </cell>
          <cell r="D1421">
            <v>0</v>
          </cell>
          <cell r="E1421">
            <v>0</v>
          </cell>
          <cell r="F1421" t="str">
            <v>Чункаймиш Якка Дулана ф\х</v>
          </cell>
          <cell r="G1421">
            <v>57526.3</v>
          </cell>
          <cell r="H1421">
            <v>0</v>
          </cell>
          <cell r="I1421">
            <v>0</v>
          </cell>
          <cell r="J1421" t="e">
            <v>#DIV/0!</v>
          </cell>
        </row>
        <row r="1422">
          <cell r="A1422">
            <v>200975965</v>
          </cell>
          <cell r="B1422" t="str">
            <v>Самариддин фх</v>
          </cell>
          <cell r="C1422">
            <v>0</v>
          </cell>
          <cell r="D1422">
            <v>0</v>
          </cell>
          <cell r="E1422">
            <v>0</v>
          </cell>
          <cell r="F1422" t="str">
            <v>Самариддин фх</v>
          </cell>
          <cell r="G1422">
            <v>927.7</v>
          </cell>
          <cell r="H1422">
            <v>0</v>
          </cell>
          <cell r="I1422">
            <v>0</v>
          </cell>
          <cell r="J1422" t="e">
            <v>#DIV/0!</v>
          </cell>
        </row>
        <row r="1423">
          <cell r="A1423">
            <v>201117685</v>
          </cell>
          <cell r="B1423" t="str">
            <v>Дехконобод фх пастд. колх</v>
          </cell>
          <cell r="C1423">
            <v>0</v>
          </cell>
          <cell r="D1423">
            <v>0</v>
          </cell>
          <cell r="E1423">
            <v>0</v>
          </cell>
          <cell r="F1423" t="str">
            <v>Дехконобод фх пастд. колх</v>
          </cell>
          <cell r="G1423">
            <v>14312</v>
          </cell>
          <cell r="H1423">
            <v>0</v>
          </cell>
          <cell r="I1423">
            <v>0</v>
          </cell>
          <cell r="J1423" t="e">
            <v>#DIV/0!</v>
          </cell>
        </row>
        <row r="1424">
          <cell r="A1424">
            <v>202109021</v>
          </cell>
          <cell r="B1424" t="str">
            <v>Фотима фх пастд</v>
          </cell>
          <cell r="C1424">
            <v>0</v>
          </cell>
          <cell r="D1424">
            <v>0</v>
          </cell>
          <cell r="E1424">
            <v>0</v>
          </cell>
          <cell r="F1424" t="str">
            <v>Фотима фх пастд</v>
          </cell>
          <cell r="G1424">
            <v>1142.3</v>
          </cell>
          <cell r="H1424">
            <v>0</v>
          </cell>
          <cell r="I1424">
            <v>0</v>
          </cell>
          <cell r="J1424" t="e">
            <v>#DIV/0!</v>
          </cell>
        </row>
        <row r="1425">
          <cell r="A1425">
            <v>205034082</v>
          </cell>
          <cell r="B1425" t="str">
            <v>Шавкат бобо УОЗИ фх</v>
          </cell>
          <cell r="C1425">
            <v>0</v>
          </cell>
          <cell r="D1425">
            <v>0</v>
          </cell>
          <cell r="E1425">
            <v>0</v>
          </cell>
          <cell r="F1425" t="str">
            <v>Шавкат бобо УОЗИ фх</v>
          </cell>
          <cell r="G1425">
            <v>1005.7</v>
          </cell>
          <cell r="H1425">
            <v>0</v>
          </cell>
          <cell r="I1425">
            <v>0</v>
          </cell>
          <cell r="J1425" t="e">
            <v>#DIV/0!</v>
          </cell>
        </row>
        <row r="1426">
          <cell r="B1426" t="str">
            <v>Жами</v>
          </cell>
          <cell r="C1426">
            <v>0</v>
          </cell>
          <cell r="D1426">
            <v>0</v>
          </cell>
          <cell r="E1426">
            <v>0</v>
          </cell>
          <cell r="F1426">
            <v>0</v>
          </cell>
          <cell r="G1426">
            <v>0</v>
          </cell>
          <cell r="H1426">
            <v>0</v>
          </cell>
          <cell r="I1426">
            <v>0</v>
          </cell>
          <cell r="J1426" t="e">
            <v>#DIV/0!</v>
          </cell>
        </row>
        <row r="1427">
          <cell r="A1427">
            <v>300786493</v>
          </cell>
          <cell r="B1427" t="str">
            <v>Жалолиддин Нурафшон пахта дала</v>
          </cell>
          <cell r="C1427">
            <v>0</v>
          </cell>
          <cell r="D1427">
            <v>0</v>
          </cell>
          <cell r="E1427">
            <v>0</v>
          </cell>
          <cell r="F1427" t="str">
            <v>Жалолиддин Нурафшон пахта дала</v>
          </cell>
          <cell r="G1427">
            <v>2680</v>
          </cell>
          <cell r="H1427">
            <v>2001</v>
          </cell>
          <cell r="I1427">
            <v>1570.7</v>
          </cell>
          <cell r="J1427" t="e">
            <v>#DIV/0!</v>
          </cell>
        </row>
        <row r="1428">
          <cell r="A1428">
            <v>205094365</v>
          </cell>
          <cell r="B1428" t="str">
            <v>Элбек ховас фх</v>
          </cell>
          <cell r="C1428">
            <v>0</v>
          </cell>
          <cell r="D1428" t="str">
            <v>Элбек ховас фх</v>
          </cell>
          <cell r="E1428">
            <v>2001</v>
          </cell>
          <cell r="F1428">
            <v>0</v>
          </cell>
          <cell r="G1428">
            <v>0</v>
          </cell>
          <cell r="H1428">
            <v>0</v>
          </cell>
          <cell r="I1428">
            <v>0</v>
          </cell>
          <cell r="J1428" t="e">
            <v>#DIV/0!</v>
          </cell>
        </row>
        <row r="1429">
          <cell r="B1429" t="str">
            <v>Жами</v>
          </cell>
          <cell r="C1429">
            <v>0</v>
          </cell>
          <cell r="D1429">
            <v>0</v>
          </cell>
          <cell r="E1429">
            <v>0</v>
          </cell>
          <cell r="F1429">
            <v>0</v>
          </cell>
          <cell r="G1429">
            <v>0</v>
          </cell>
          <cell r="H1429">
            <v>0</v>
          </cell>
          <cell r="I1429">
            <v>0</v>
          </cell>
          <cell r="J1429" t="e">
            <v>#DIV/0!</v>
          </cell>
        </row>
        <row r="1430">
          <cell r="A1430">
            <v>200764967</v>
          </cell>
          <cell r="B1430" t="str">
            <v>Сам ГС и С Давлат нав.синаш ст</v>
          </cell>
          <cell r="C1430">
            <v>0</v>
          </cell>
          <cell r="D1430">
            <v>0</v>
          </cell>
          <cell r="E1430">
            <v>0</v>
          </cell>
          <cell r="F1430" t="str">
            <v>Сам ГС и С Давлат нав.синаш ст</v>
          </cell>
          <cell r="G1430">
            <v>1306.8</v>
          </cell>
          <cell r="H1430">
            <v>0</v>
          </cell>
          <cell r="I1430">
            <v>0</v>
          </cell>
          <cell r="J1430">
            <v>78.495752123938033</v>
          </cell>
        </row>
        <row r="1431">
          <cell r="A1431">
            <v>200766892</v>
          </cell>
          <cell r="B1431" t="str">
            <v>Чашма фх</v>
          </cell>
          <cell r="C1431">
            <v>0</v>
          </cell>
          <cell r="D1431">
            <v>0</v>
          </cell>
          <cell r="E1431">
            <v>0</v>
          </cell>
          <cell r="F1431" t="str">
            <v>Чашма фх</v>
          </cell>
          <cell r="G1431">
            <v>320.39999999999998</v>
          </cell>
          <cell r="H1431">
            <v>0</v>
          </cell>
          <cell r="I1431">
            <v>0</v>
          </cell>
          <cell r="J1431" t="e">
            <v>#DIV/0!</v>
          </cell>
        </row>
        <row r="1432">
          <cell r="A1432">
            <v>200975775</v>
          </cell>
          <cell r="B1432" t="str">
            <v>Истикбол дх  пастд</v>
          </cell>
          <cell r="C1432">
            <v>0</v>
          </cell>
          <cell r="D1432">
            <v>0</v>
          </cell>
          <cell r="E1432">
            <v>0</v>
          </cell>
          <cell r="F1432" t="str">
            <v>Истикбол дх  пастд</v>
          </cell>
          <cell r="G1432">
            <v>5426.6</v>
          </cell>
          <cell r="H1432">
            <v>0</v>
          </cell>
          <cell r="I1432">
            <v>0</v>
          </cell>
          <cell r="J1432" t="e">
            <v>#DIV/0!</v>
          </cell>
        </row>
        <row r="1433">
          <cell r="A1433">
            <v>202041472</v>
          </cell>
          <cell r="B1433" t="str">
            <v>Рефат фх 202041472</v>
          </cell>
          <cell r="C1433">
            <v>0</v>
          </cell>
          <cell r="D1433">
            <v>0</v>
          </cell>
          <cell r="E1433">
            <v>0</v>
          </cell>
          <cell r="F1433" t="str">
            <v>Рефат фх 202041472</v>
          </cell>
          <cell r="G1433">
            <v>1126.7</v>
          </cell>
          <cell r="H1433">
            <v>0</v>
          </cell>
          <cell r="I1433">
            <v>0</v>
          </cell>
          <cell r="J1433" t="e">
            <v>#DIV/0!</v>
          </cell>
        </row>
        <row r="1434">
          <cell r="A1434">
            <v>202382183</v>
          </cell>
          <cell r="B1434" t="str">
            <v>Шахзод ДФх пастд</v>
          </cell>
          <cell r="C1434">
            <v>0</v>
          </cell>
          <cell r="D1434">
            <v>0</v>
          </cell>
          <cell r="E1434">
            <v>0</v>
          </cell>
          <cell r="F1434" t="str">
            <v>Шахзод ДФх пастд</v>
          </cell>
          <cell r="G1434">
            <v>929</v>
          </cell>
          <cell r="H1434">
            <v>0</v>
          </cell>
          <cell r="I1434">
            <v>0</v>
          </cell>
          <cell r="J1434" t="e">
            <v>#DIV/0!</v>
          </cell>
        </row>
        <row r="1435">
          <cell r="A1435">
            <v>204725814</v>
          </cell>
          <cell r="B1435" t="str">
            <v>Хуршида ХМИ фх</v>
          </cell>
          <cell r="C1435">
            <v>0</v>
          </cell>
          <cell r="D1435">
            <v>0</v>
          </cell>
          <cell r="E1435">
            <v>0</v>
          </cell>
          <cell r="F1435" t="str">
            <v>Хуршида ХМИ фх</v>
          </cell>
          <cell r="G1435">
            <v>4941.7</v>
          </cell>
          <cell r="H1435">
            <v>0</v>
          </cell>
          <cell r="I1435">
            <v>0</v>
          </cell>
          <cell r="J1435" t="e">
            <v>#DIV/0!</v>
          </cell>
        </row>
        <row r="1436">
          <cell r="A1436">
            <v>205511178</v>
          </cell>
          <cell r="B1436" t="str">
            <v>Зокир Илхом фх пастд</v>
          </cell>
          <cell r="C1436">
            <v>0</v>
          </cell>
          <cell r="D1436">
            <v>0</v>
          </cell>
          <cell r="E1436">
            <v>0</v>
          </cell>
          <cell r="F1436" t="str">
            <v>Зокир Илхом фх пастд</v>
          </cell>
          <cell r="G1436">
            <v>1963.3</v>
          </cell>
          <cell r="H1436">
            <v>0</v>
          </cell>
          <cell r="I1436">
            <v>0</v>
          </cell>
          <cell r="J1436" t="e">
            <v>#DIV/0!</v>
          </cell>
        </row>
        <row r="1437">
          <cell r="A1437">
            <v>206162010</v>
          </cell>
          <cell r="B1437" t="str">
            <v>Юулдаш Абдурайим Тожихон ф\х</v>
          </cell>
          <cell r="C1437">
            <v>0</v>
          </cell>
          <cell r="D1437">
            <v>0</v>
          </cell>
          <cell r="E1437">
            <v>0</v>
          </cell>
          <cell r="F1437" t="str">
            <v>Юулдаш Абдурайим Тожихон ф\х</v>
          </cell>
          <cell r="G1437">
            <v>2236.3000000000002</v>
          </cell>
          <cell r="H1437">
            <v>0</v>
          </cell>
          <cell r="I1437">
            <v>0</v>
          </cell>
          <cell r="J1437" t="e">
            <v>#DIV/0!</v>
          </cell>
        </row>
        <row r="1438">
          <cell r="A1438">
            <v>206168366</v>
          </cell>
          <cell r="B1438" t="str">
            <v>Абдумалик Нортой-дали ф\х</v>
          </cell>
          <cell r="C1438">
            <v>0</v>
          </cell>
          <cell r="D1438">
            <v>0</v>
          </cell>
          <cell r="E1438">
            <v>0</v>
          </cell>
          <cell r="F1438" t="str">
            <v>Абдумалик Нортой-дали ф\х</v>
          </cell>
          <cell r="G1438">
            <v>1167.2</v>
          </cell>
          <cell r="H1438">
            <v>0</v>
          </cell>
          <cell r="I1438">
            <v>0</v>
          </cell>
          <cell r="J1438" t="e">
            <v>#DIV/0!</v>
          </cell>
        </row>
        <row r="1439">
          <cell r="A1439">
            <v>206168374</v>
          </cell>
          <cell r="B1439" t="str">
            <v>Анвар Камар Аслиддин фх</v>
          </cell>
          <cell r="C1439">
            <v>0</v>
          </cell>
          <cell r="D1439">
            <v>0</v>
          </cell>
          <cell r="E1439">
            <v>0</v>
          </cell>
          <cell r="F1439" t="str">
            <v>Анвар Камар Аслиддин фх</v>
          </cell>
          <cell r="G1439">
            <v>1907.8</v>
          </cell>
          <cell r="H1439">
            <v>0</v>
          </cell>
          <cell r="I1439">
            <v>0</v>
          </cell>
          <cell r="J1439" t="e">
            <v>#DIV/0!</v>
          </cell>
        </row>
        <row r="1440">
          <cell r="A1440">
            <v>301104160</v>
          </cell>
          <cell r="B1440" t="str">
            <v>Шохрухжон Пахта Галласи фермер</v>
          </cell>
          <cell r="C1440">
            <v>0</v>
          </cell>
          <cell r="D1440">
            <v>0</v>
          </cell>
          <cell r="E1440">
            <v>0</v>
          </cell>
          <cell r="F1440" t="str">
            <v>Шохрухжон Пахта Галласи фермер</v>
          </cell>
          <cell r="G1440">
            <v>13321.7</v>
          </cell>
          <cell r="H1440">
            <v>0</v>
          </cell>
          <cell r="I1440">
            <v>0</v>
          </cell>
          <cell r="J1440" t="e">
            <v>#DIV/0!</v>
          </cell>
        </row>
        <row r="1441">
          <cell r="A1441">
            <v>200768074</v>
          </cell>
          <cell r="B1441" t="str">
            <v>Нилуфар ф\х паст</v>
          </cell>
          <cell r="C1441">
            <v>0</v>
          </cell>
          <cell r="D1441">
            <v>0</v>
          </cell>
          <cell r="E1441">
            <v>0</v>
          </cell>
          <cell r="F1441" t="str">
            <v>Нилуфар ф\х паст</v>
          </cell>
          <cell r="G1441">
            <v>470.4</v>
          </cell>
          <cell r="H1441">
            <v>0</v>
          </cell>
          <cell r="I1441">
            <v>0</v>
          </cell>
          <cell r="J1441" t="e">
            <v>#DIV/0!</v>
          </cell>
        </row>
        <row r="1442">
          <cell r="A1442">
            <v>204512944</v>
          </cell>
          <cell r="B1442" t="str">
            <v>Норсултон ЧНК фх Паcтдаргом</v>
          </cell>
          <cell r="C1442">
            <v>0</v>
          </cell>
          <cell r="D1442">
            <v>0</v>
          </cell>
          <cell r="E1442">
            <v>0</v>
          </cell>
          <cell r="F1442" t="str">
            <v>Норсултон ЧНК фх Паcтдаргом</v>
          </cell>
          <cell r="G1442">
            <v>1456.4</v>
          </cell>
          <cell r="H1442">
            <v>0</v>
          </cell>
          <cell r="I1442">
            <v>0</v>
          </cell>
          <cell r="J1442" t="e">
            <v>#DIV/0!</v>
          </cell>
        </row>
        <row r="1443">
          <cell r="A1443">
            <v>203299277</v>
          </cell>
          <cell r="B1443" t="str">
            <v>Улугмурод ота фх</v>
          </cell>
          <cell r="C1443">
            <v>0</v>
          </cell>
          <cell r="D1443">
            <v>0</v>
          </cell>
          <cell r="E1443">
            <v>0</v>
          </cell>
          <cell r="F1443" t="str">
            <v>Улугмурод ота фх</v>
          </cell>
          <cell r="G1443">
            <v>564.29999999999995</v>
          </cell>
          <cell r="H1443">
            <v>0</v>
          </cell>
          <cell r="I1443">
            <v>0</v>
          </cell>
          <cell r="J1443" t="e">
            <v>#DIV/0!</v>
          </cell>
        </row>
        <row r="1444">
          <cell r="A1444">
            <v>200734480</v>
          </cell>
          <cell r="B1444" t="str">
            <v>Узгу фх пастд</v>
          </cell>
          <cell r="C1444">
            <v>0</v>
          </cell>
          <cell r="D1444">
            <v>0</v>
          </cell>
          <cell r="E1444">
            <v>0</v>
          </cell>
          <cell r="F1444" t="str">
            <v>Узгу фх пастд</v>
          </cell>
          <cell r="G1444">
            <v>3685.2</v>
          </cell>
          <cell r="H1444">
            <v>0</v>
          </cell>
          <cell r="I1444">
            <v>0</v>
          </cell>
          <cell r="J1444" t="e">
            <v>#DIV/0!</v>
          </cell>
        </row>
        <row r="1445">
          <cell r="A1445">
            <v>203394792</v>
          </cell>
          <cell r="B1445" t="str">
            <v>Немат бобо ф/х 4792 пастд.</v>
          </cell>
          <cell r="C1445">
            <v>0</v>
          </cell>
          <cell r="D1445">
            <v>0</v>
          </cell>
          <cell r="E1445">
            <v>0</v>
          </cell>
          <cell r="F1445" t="str">
            <v>Немат бобо ф/х 4792 пастд.</v>
          </cell>
          <cell r="G1445">
            <v>38.1</v>
          </cell>
          <cell r="H1445">
            <v>0</v>
          </cell>
          <cell r="I1445">
            <v>0</v>
          </cell>
          <cell r="J1445" t="e">
            <v>#DIV/0!</v>
          </cell>
        </row>
        <row r="1446">
          <cell r="A1446">
            <v>205311466</v>
          </cell>
          <cell r="B1446" t="str">
            <v>ЮСФ-Абри бобо фх</v>
          </cell>
          <cell r="C1446">
            <v>0</v>
          </cell>
          <cell r="D1446">
            <v>0</v>
          </cell>
          <cell r="E1446">
            <v>0</v>
          </cell>
          <cell r="F1446" t="str">
            <v>ЮСФ-Абри бобо фх</v>
          </cell>
          <cell r="G1446">
            <v>8888.5</v>
          </cell>
          <cell r="H1446">
            <v>0</v>
          </cell>
          <cell r="I1446">
            <v>0</v>
          </cell>
          <cell r="J1446" t="e">
            <v>#DIV/0!</v>
          </cell>
        </row>
        <row r="1447">
          <cell r="A1447">
            <v>300791385</v>
          </cell>
          <cell r="B1447" t="str">
            <v>Элобод Олтин Хирмони фермер ху</v>
          </cell>
          <cell r="C1447">
            <v>0</v>
          </cell>
          <cell r="D1447">
            <v>0</v>
          </cell>
          <cell r="E1447">
            <v>0</v>
          </cell>
          <cell r="F1447" t="str">
            <v>Элобод Олтин Хирмони фермер ху</v>
          </cell>
          <cell r="G1447">
            <v>8775.9</v>
          </cell>
          <cell r="H1447">
            <v>0</v>
          </cell>
          <cell r="I1447">
            <v>0</v>
          </cell>
          <cell r="J1447" t="e">
            <v>#DIV/0!</v>
          </cell>
        </row>
        <row r="1448">
          <cell r="A1448">
            <v>300954767</v>
          </cell>
          <cell r="B1448" t="str">
            <v>Мехриддин Жамолиддин жавохири</v>
          </cell>
          <cell r="C1448">
            <v>0</v>
          </cell>
          <cell r="D1448">
            <v>0</v>
          </cell>
          <cell r="E1448">
            <v>0</v>
          </cell>
          <cell r="F1448" t="str">
            <v>Мехриддин Жамолиддин жавохири</v>
          </cell>
          <cell r="G1448">
            <v>2277.1</v>
          </cell>
          <cell r="H1448">
            <v>0</v>
          </cell>
          <cell r="I1448">
            <v>0</v>
          </cell>
          <cell r="J1448" t="e">
            <v>#DIV/0!</v>
          </cell>
        </row>
        <row r="1449">
          <cell r="A1449">
            <v>301114046</v>
          </cell>
          <cell r="B1449" t="str">
            <v>Бойсунжон Пахта галла даласи ф</v>
          </cell>
          <cell r="C1449">
            <v>0</v>
          </cell>
          <cell r="D1449">
            <v>0</v>
          </cell>
          <cell r="E1449">
            <v>0</v>
          </cell>
          <cell r="F1449" t="str">
            <v>Бойсунжон Пахта галла даласи ф</v>
          </cell>
          <cell r="G1449">
            <v>7791</v>
          </cell>
          <cell r="H1449">
            <v>0</v>
          </cell>
          <cell r="I1449">
            <v>0</v>
          </cell>
          <cell r="J1449" t="e">
            <v>#DIV/0!</v>
          </cell>
        </row>
        <row r="1450">
          <cell r="A1450">
            <v>200766734</v>
          </cell>
          <cell r="B1450" t="str">
            <v>Жасур фх  С.Турсунов</v>
          </cell>
          <cell r="C1450">
            <v>0</v>
          </cell>
          <cell r="D1450">
            <v>0</v>
          </cell>
          <cell r="E1450">
            <v>0</v>
          </cell>
          <cell r="F1450" t="str">
            <v>Жасур фх  С.Турсунов</v>
          </cell>
          <cell r="G1450">
            <v>465.8</v>
          </cell>
          <cell r="H1450">
            <v>0</v>
          </cell>
          <cell r="I1450">
            <v>0</v>
          </cell>
          <cell r="J1450" t="e">
            <v>#DIV/0!</v>
          </cell>
        </row>
        <row r="1451">
          <cell r="A1451">
            <v>200766759</v>
          </cell>
          <cell r="B1451" t="str">
            <v>Лидер фх</v>
          </cell>
          <cell r="C1451">
            <v>0</v>
          </cell>
          <cell r="D1451">
            <v>0</v>
          </cell>
          <cell r="E1451">
            <v>0</v>
          </cell>
          <cell r="F1451" t="str">
            <v>Лидер фх</v>
          </cell>
          <cell r="G1451">
            <v>1944.6</v>
          </cell>
          <cell r="H1451">
            <v>0</v>
          </cell>
          <cell r="I1451">
            <v>0</v>
          </cell>
          <cell r="J1451" t="e">
            <v>#DIV/0!</v>
          </cell>
        </row>
        <row r="1452">
          <cell r="A1452">
            <v>200767417</v>
          </cell>
          <cell r="B1452" t="str">
            <v>Араб кишлок фх</v>
          </cell>
          <cell r="C1452">
            <v>0</v>
          </cell>
          <cell r="D1452">
            <v>0</v>
          </cell>
          <cell r="E1452">
            <v>0</v>
          </cell>
          <cell r="F1452" t="str">
            <v>Араб кишлок фх</v>
          </cell>
          <cell r="G1452">
            <v>1880.8</v>
          </cell>
          <cell r="H1452">
            <v>0</v>
          </cell>
          <cell r="I1452">
            <v>0</v>
          </cell>
          <cell r="J1452" t="e">
            <v>#DIV/0!</v>
          </cell>
        </row>
        <row r="1453">
          <cell r="A1453">
            <v>203705640</v>
          </cell>
          <cell r="B1453" t="str">
            <v>Бобо назар бобо фх</v>
          </cell>
          <cell r="C1453">
            <v>0</v>
          </cell>
          <cell r="D1453">
            <v>0</v>
          </cell>
          <cell r="E1453">
            <v>0</v>
          </cell>
          <cell r="F1453" t="str">
            <v>Бобо назар бобо фх</v>
          </cell>
          <cell r="G1453">
            <v>393.5</v>
          </cell>
          <cell r="H1453">
            <v>0</v>
          </cell>
          <cell r="I1453">
            <v>0</v>
          </cell>
          <cell r="J1453" t="e">
            <v>#DIV/0!</v>
          </cell>
        </row>
        <row r="1454">
          <cell r="A1454">
            <v>300249986</v>
          </cell>
          <cell r="B1454" t="str">
            <v>Мехрли Диёр дурдонаси ф\х</v>
          </cell>
          <cell r="C1454">
            <v>0</v>
          </cell>
          <cell r="D1454">
            <v>0</v>
          </cell>
          <cell r="E1454">
            <v>0</v>
          </cell>
          <cell r="F1454" t="str">
            <v>Мехрли Диёр дурдонаси ф\х</v>
          </cell>
          <cell r="G1454">
            <v>295.89999999999998</v>
          </cell>
          <cell r="H1454">
            <v>0</v>
          </cell>
          <cell r="I1454">
            <v>0</v>
          </cell>
          <cell r="J1454" t="e">
            <v>#DIV/0!</v>
          </cell>
        </row>
        <row r="1455">
          <cell r="A1455">
            <v>301208656</v>
          </cell>
          <cell r="B1455" t="str">
            <v>Aktam Alimov baraka fayz</v>
          </cell>
          <cell r="C1455">
            <v>0</v>
          </cell>
          <cell r="D1455">
            <v>0</v>
          </cell>
          <cell r="E1455">
            <v>0</v>
          </cell>
          <cell r="F1455" t="str">
            <v>Aktam Alimov baraka fayz</v>
          </cell>
          <cell r="G1455">
            <v>6088</v>
          </cell>
          <cell r="H1455">
            <v>0</v>
          </cell>
          <cell r="I1455">
            <v>0</v>
          </cell>
          <cell r="J1455" t="e">
            <v>#DIV/0!</v>
          </cell>
        </row>
        <row r="1456">
          <cell r="A1456">
            <v>203417453</v>
          </cell>
          <cell r="B1456" t="str">
            <v>Узбекистон фх</v>
          </cell>
          <cell r="C1456">
            <v>0</v>
          </cell>
          <cell r="D1456">
            <v>0</v>
          </cell>
          <cell r="E1456">
            <v>0</v>
          </cell>
          <cell r="F1456" t="str">
            <v>Узбекистон фх</v>
          </cell>
          <cell r="G1456">
            <v>924</v>
          </cell>
          <cell r="H1456">
            <v>0</v>
          </cell>
          <cell r="I1456">
            <v>0</v>
          </cell>
          <cell r="J1456" t="e">
            <v>#DIV/0!</v>
          </cell>
        </row>
        <row r="1457">
          <cell r="A1457">
            <v>206171356</v>
          </cell>
          <cell r="B1457" t="str">
            <v>Парвоз-Хуфир ИДШ ф\х</v>
          </cell>
          <cell r="C1457">
            <v>0</v>
          </cell>
          <cell r="D1457">
            <v>0</v>
          </cell>
          <cell r="E1457">
            <v>0</v>
          </cell>
          <cell r="F1457" t="str">
            <v>Парвоз-Хуфир ИДШ ф\х</v>
          </cell>
          <cell r="G1457">
            <v>737.7</v>
          </cell>
          <cell r="H1457">
            <v>0</v>
          </cell>
          <cell r="I1457">
            <v>0</v>
          </cell>
          <cell r="J1457" t="e">
            <v>#DIV/0!</v>
          </cell>
        </row>
        <row r="1458">
          <cell r="A1458">
            <v>206389660</v>
          </cell>
          <cell r="B1458" t="str">
            <v>Курбон Гиёс Алишер ф\х</v>
          </cell>
          <cell r="C1458">
            <v>0</v>
          </cell>
          <cell r="D1458">
            <v>0</v>
          </cell>
          <cell r="E1458">
            <v>0</v>
          </cell>
          <cell r="F1458" t="str">
            <v>Курбон Гиёс Алишер ф\х</v>
          </cell>
          <cell r="G1458">
            <v>444.2</v>
          </cell>
          <cell r="H1458">
            <v>0</v>
          </cell>
          <cell r="I1458">
            <v>0</v>
          </cell>
          <cell r="J1458" t="e">
            <v>#DIV/0!</v>
          </cell>
        </row>
        <row r="1459">
          <cell r="A1459">
            <v>300763428</v>
          </cell>
          <cell r="B1459" t="str">
            <v>Нормуродов Тоштемир оромгохи ф</v>
          </cell>
          <cell r="C1459">
            <v>0</v>
          </cell>
          <cell r="D1459">
            <v>0</v>
          </cell>
          <cell r="E1459">
            <v>0</v>
          </cell>
          <cell r="F1459" t="str">
            <v>Нормуродов Тоштемир оромгохи ф</v>
          </cell>
          <cell r="G1459">
            <v>3436</v>
          </cell>
          <cell r="H1459">
            <v>0</v>
          </cell>
          <cell r="I1459">
            <v>0</v>
          </cell>
          <cell r="J1459" t="e">
            <v>#DIV/0!</v>
          </cell>
        </row>
        <row r="1460">
          <cell r="A1460">
            <v>301277209</v>
          </cell>
          <cell r="B1460" t="str">
            <v>Отабек Асилбек Огабек даласи ф</v>
          </cell>
          <cell r="C1460">
            <v>0</v>
          </cell>
          <cell r="D1460" t="str">
            <v>Насим Фозил нурли замин</v>
          </cell>
          <cell r="E1460">
            <v>0</v>
          </cell>
          <cell r="F1460" t="str">
            <v>Отабек Асилбек Огабек даласи ф</v>
          </cell>
          <cell r="G1460">
            <v>5745</v>
          </cell>
          <cell r="H1460">
            <v>0</v>
          </cell>
          <cell r="I1460">
            <v>0</v>
          </cell>
          <cell r="J1460" t="e">
            <v>#DIV/0!</v>
          </cell>
        </row>
        <row r="1461">
          <cell r="E1461">
            <v>487294.10000000027</v>
          </cell>
          <cell r="F1461">
            <v>0</v>
          </cell>
          <cell r="G1461">
            <v>2371874.4000000022</v>
          </cell>
          <cell r="H1461">
            <v>487285.99999999988</v>
          </cell>
          <cell r="I1461">
            <v>359639.49999999988</v>
          </cell>
          <cell r="J1461" t="e">
            <v>#DIV/0!</v>
          </cell>
        </row>
        <row r="1462">
          <cell r="J1462" t="e">
            <v>#DIV/0!</v>
          </cell>
        </row>
        <row r="1463">
          <cell r="J1463" t="e">
            <v>#DIV/0!</v>
          </cell>
        </row>
        <row r="1464">
          <cell r="G1464">
            <v>8.1000000003841706</v>
          </cell>
          <cell r="H1464">
            <v>0</v>
          </cell>
          <cell r="I1464">
            <v>0</v>
          </cell>
          <cell r="J1464">
            <v>73.804603456696881</v>
          </cell>
        </row>
        <row r="1465">
          <cell r="J1465" t="e">
            <v>#DIV/0!</v>
          </cell>
        </row>
        <row r="1466">
          <cell r="J1466" t="e">
            <v>#DIV/0!</v>
          </cell>
        </row>
        <row r="1467">
          <cell r="J1467" t="e">
            <v>#DIV/0!</v>
          </cell>
        </row>
        <row r="1468">
          <cell r="J1468" t="e">
            <v>#DIV/0!</v>
          </cell>
        </row>
        <row r="1469">
          <cell r="J1469" t="e">
            <v>#DIV/0!</v>
          </cell>
        </row>
        <row r="1470">
          <cell r="J1470" t="e">
            <v>#DIV/0!</v>
          </cell>
        </row>
        <row r="1471">
          <cell r="J1471" t="e">
            <v>#DIV/0!</v>
          </cell>
        </row>
        <row r="1472">
          <cell r="J1472" t="e">
            <v>#DIV/0!</v>
          </cell>
        </row>
        <row r="1473">
          <cell r="J1473" t="e">
            <v>#DIV/0!</v>
          </cell>
        </row>
        <row r="1474">
          <cell r="J1474" t="e">
            <v>#DIV/0!</v>
          </cell>
        </row>
        <row r="1475">
          <cell r="J1475" t="e">
            <v>#DIV/0!</v>
          </cell>
        </row>
        <row r="65536">
          <cell r="C65536" t="str">
            <v>"Пастдаргом" туманида 3077-сонли қарорга асосан тугатилаётган фермер хўжаликларининг 2009 йил 1 ноябр ҳолатига мавжуд қарздорликларини тўлов муддатини узайтирилиши ҳақида</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
      <sheetName val="База"/>
      <sheetName val="Лист8"/>
      <sheetName val="Лист1"/>
      <sheetName val="Лист4"/>
      <sheetName val="Лист2"/>
      <sheetName val="Лист3"/>
      <sheetName val="Лист5"/>
      <sheetName val="Лист7"/>
      <sheetName val="По районам"/>
      <sheetName val="По_районам"/>
      <sheetName val="данные"/>
      <sheetName val="Варианты"/>
      <sheetName val="63- протокол (4)"/>
      <sheetName val="NA6502"/>
      <sheetName val="прил.6"/>
      <sheetName val="nalog"/>
      <sheetName val="193 свод"/>
      <sheetName val="уюшмага10,09 холатига"/>
      <sheetName val="Гай пахта"/>
      <sheetName val="ном"/>
      <sheetName val="По_районам1"/>
      <sheetName val="ПРОПИСЬ"/>
      <sheetName val="Расход 2004"/>
      <sheetName val="ПРОПИСЬ 2ёш"/>
      <sheetName val="s"/>
      <sheetName val="режа"/>
      <sheetName val="Зан-ть(р-ны)"/>
      <sheetName val="Массив"/>
      <sheetName val="фев"/>
      <sheetName val="Кушимчага ажратиш"/>
      <sheetName val="Олт"/>
      <sheetName val="G1"/>
      <sheetName val="По_районам2"/>
      <sheetName val="63-_протокол_(4)"/>
      <sheetName val="прил_6"/>
      <sheetName val="193_свод"/>
      <sheetName val="уюшмага10,09_холатига"/>
      <sheetName val="Гай_пахта"/>
      <sheetName val="Расход_2004"/>
      <sheetName val="ПРОПИСЬ_2ёш"/>
      <sheetName val="УЦС"/>
      <sheetName val="Нарх"/>
      <sheetName val="Пункт"/>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2">
          <cell r="A2" t="str">
            <v>Районы</v>
          </cell>
          <cell r="B2" t="str">
            <v>Доходы</v>
          </cell>
          <cell r="C2" t="str">
            <v>Доходы</v>
          </cell>
        </row>
        <row r="3">
          <cell r="C3" t="str">
            <v>Исп Св.Ост.</v>
          </cell>
          <cell r="D3" t="str">
            <v>План</v>
          </cell>
          <cell r="E3" t="str">
            <v>Получено (районы)</v>
          </cell>
          <cell r="F3" t="str">
            <v>Получено (Мин Фин)</v>
          </cell>
          <cell r="G3" t="str">
            <v>Дотация</v>
          </cell>
          <cell r="H3" t="str">
            <v>Субвенция</v>
          </cell>
          <cell r="I3" t="str">
            <v>Ссуда</v>
          </cell>
          <cell r="J3" t="str">
            <v>Позаим ОКН</v>
          </cell>
          <cell r="K3" t="str">
            <v>Ост</v>
          </cell>
          <cell r="L3" t="str">
            <v>Баланс</v>
          </cell>
        </row>
        <row r="4">
          <cell r="A4">
            <v>1</v>
          </cell>
          <cell r="B4" t="str">
            <v>Урганч ш.</v>
          </cell>
          <cell r="C4">
            <v>0</v>
          </cell>
          <cell r="D4">
            <v>3727482.2</v>
          </cell>
          <cell r="E4">
            <v>164077.20000000001</v>
          </cell>
          <cell r="F4">
            <v>0</v>
          </cell>
          <cell r="G4">
            <v>0</v>
          </cell>
          <cell r="H4">
            <v>0</v>
          </cell>
          <cell r="I4">
            <v>0</v>
          </cell>
          <cell r="J4">
            <v>0</v>
          </cell>
          <cell r="K4">
            <v>36700</v>
          </cell>
          <cell r="L4">
            <v>3928259.4</v>
          </cell>
        </row>
        <row r="5">
          <cell r="A5">
            <v>2</v>
          </cell>
          <cell r="B5" t="str">
            <v>Урганч т.</v>
          </cell>
          <cell r="C5">
            <v>0</v>
          </cell>
          <cell r="D5">
            <v>2216059.5</v>
          </cell>
          <cell r="E5">
            <v>396382.3</v>
          </cell>
          <cell r="F5">
            <v>0</v>
          </cell>
          <cell r="G5">
            <v>66805</v>
          </cell>
          <cell r="H5">
            <v>0</v>
          </cell>
          <cell r="I5">
            <v>205192</v>
          </cell>
          <cell r="J5">
            <v>37500</v>
          </cell>
          <cell r="K5">
            <v>0</v>
          </cell>
          <cell r="L5">
            <v>2921938.8</v>
          </cell>
        </row>
        <row r="6">
          <cell r="A6">
            <v>3</v>
          </cell>
          <cell r="B6" t="str">
            <v>Хива т.</v>
          </cell>
          <cell r="C6">
            <v>0</v>
          </cell>
          <cell r="D6">
            <v>2024539</v>
          </cell>
          <cell r="E6">
            <v>631148.80000000005</v>
          </cell>
          <cell r="F6">
            <v>0</v>
          </cell>
          <cell r="G6">
            <v>1671156</v>
          </cell>
          <cell r="H6">
            <v>0</v>
          </cell>
          <cell r="I6">
            <v>0</v>
          </cell>
          <cell r="J6">
            <v>0</v>
          </cell>
          <cell r="K6">
            <v>57200</v>
          </cell>
          <cell r="L6">
            <v>4384043.8</v>
          </cell>
        </row>
        <row r="7">
          <cell r="A7">
            <v>4</v>
          </cell>
          <cell r="B7" t="str">
            <v>Хазорасп т.</v>
          </cell>
          <cell r="C7">
            <v>0</v>
          </cell>
          <cell r="D7">
            <v>3536737</v>
          </cell>
          <cell r="E7">
            <v>98076.800000000003</v>
          </cell>
          <cell r="F7">
            <v>0</v>
          </cell>
          <cell r="G7">
            <v>851800</v>
          </cell>
          <cell r="H7">
            <v>0</v>
          </cell>
          <cell r="I7">
            <v>0</v>
          </cell>
          <cell r="J7">
            <v>22485</v>
          </cell>
          <cell r="K7">
            <v>39615</v>
          </cell>
          <cell r="L7">
            <v>4548713.8</v>
          </cell>
        </row>
        <row r="8">
          <cell r="A8">
            <v>5</v>
          </cell>
          <cell r="B8" t="str">
            <v>Гурлан т.</v>
          </cell>
          <cell r="C8">
            <v>0</v>
          </cell>
          <cell r="D8">
            <v>1062402</v>
          </cell>
          <cell r="E8">
            <v>283363.7</v>
          </cell>
          <cell r="F8">
            <v>0</v>
          </cell>
          <cell r="G8">
            <v>1548800</v>
          </cell>
          <cell r="H8">
            <v>0</v>
          </cell>
          <cell r="I8">
            <v>0</v>
          </cell>
          <cell r="J8">
            <v>0</v>
          </cell>
          <cell r="K8">
            <v>36700</v>
          </cell>
          <cell r="L8">
            <v>2931265.7</v>
          </cell>
        </row>
        <row r="9">
          <cell r="A9">
            <v>6</v>
          </cell>
          <cell r="B9" t="str">
            <v>Шовот т.</v>
          </cell>
          <cell r="C9">
            <v>0</v>
          </cell>
          <cell r="D9">
            <v>1564133.5</v>
          </cell>
          <cell r="E9">
            <v>324835.20000000001</v>
          </cell>
          <cell r="F9">
            <v>0</v>
          </cell>
          <cell r="G9">
            <v>1226185</v>
          </cell>
          <cell r="H9">
            <v>0</v>
          </cell>
          <cell r="I9">
            <v>0</v>
          </cell>
          <cell r="J9">
            <v>0</v>
          </cell>
          <cell r="K9">
            <v>42000</v>
          </cell>
          <cell r="L9">
            <v>3157153.7</v>
          </cell>
        </row>
        <row r="10">
          <cell r="A10">
            <v>7</v>
          </cell>
          <cell r="B10" t="str">
            <v>Янгиарик т.</v>
          </cell>
          <cell r="C10">
            <v>0</v>
          </cell>
          <cell r="D10">
            <v>760400</v>
          </cell>
          <cell r="E10">
            <v>115192</v>
          </cell>
          <cell r="F10">
            <v>0</v>
          </cell>
          <cell r="G10">
            <v>1382800</v>
          </cell>
          <cell r="H10">
            <v>0</v>
          </cell>
          <cell r="I10">
            <v>0</v>
          </cell>
          <cell r="J10">
            <v>0</v>
          </cell>
          <cell r="K10">
            <v>27500</v>
          </cell>
          <cell r="L10">
            <v>2285892</v>
          </cell>
        </row>
        <row r="11">
          <cell r="A11">
            <v>8</v>
          </cell>
          <cell r="B11" t="str">
            <v>Кўшкупир т.</v>
          </cell>
          <cell r="C11">
            <v>0</v>
          </cell>
          <cell r="D11">
            <v>954353.5</v>
          </cell>
          <cell r="E11">
            <v>187996.2</v>
          </cell>
          <cell r="F11">
            <v>0</v>
          </cell>
          <cell r="G11">
            <v>2299215</v>
          </cell>
          <cell r="H11">
            <v>0</v>
          </cell>
          <cell r="I11">
            <v>0</v>
          </cell>
          <cell r="J11">
            <v>0</v>
          </cell>
          <cell r="K11">
            <v>43400</v>
          </cell>
          <cell r="L11">
            <v>3484964.7</v>
          </cell>
        </row>
        <row r="12">
          <cell r="A12">
            <v>9</v>
          </cell>
          <cell r="B12" t="str">
            <v>Богот т.</v>
          </cell>
          <cell r="C12">
            <v>0</v>
          </cell>
          <cell r="D12">
            <v>1388961.5</v>
          </cell>
          <cell r="E12">
            <v>86678.1</v>
          </cell>
          <cell r="F12">
            <v>0</v>
          </cell>
          <cell r="G12">
            <v>1748470</v>
          </cell>
          <cell r="H12">
            <v>0</v>
          </cell>
          <cell r="I12">
            <v>0</v>
          </cell>
          <cell r="J12">
            <v>0</v>
          </cell>
          <cell r="K12">
            <v>39200</v>
          </cell>
          <cell r="L12">
            <v>3263309.6</v>
          </cell>
        </row>
        <row r="13">
          <cell r="A13">
            <v>10</v>
          </cell>
          <cell r="B13" t="str">
            <v>Хонка т.</v>
          </cell>
          <cell r="C13">
            <v>0</v>
          </cell>
          <cell r="D13">
            <v>3126894</v>
          </cell>
          <cell r="E13">
            <v>121918.39999999999</v>
          </cell>
          <cell r="F13">
            <v>0</v>
          </cell>
          <cell r="G13">
            <v>74515</v>
          </cell>
          <cell r="H13">
            <v>0</v>
          </cell>
          <cell r="I13">
            <v>0</v>
          </cell>
          <cell r="J13">
            <v>0</v>
          </cell>
          <cell r="K13">
            <v>41800</v>
          </cell>
          <cell r="L13">
            <v>3365127.4</v>
          </cell>
        </row>
        <row r="14">
          <cell r="A14">
            <v>11</v>
          </cell>
          <cell r="B14" t="str">
            <v>Янгибозор т.</v>
          </cell>
          <cell r="C14">
            <v>0</v>
          </cell>
          <cell r="D14">
            <v>783852</v>
          </cell>
          <cell r="E14">
            <v>134672.70000000001</v>
          </cell>
          <cell r="F14">
            <v>0</v>
          </cell>
          <cell r="G14">
            <v>831945</v>
          </cell>
          <cell r="H14">
            <v>0</v>
          </cell>
          <cell r="I14">
            <v>0</v>
          </cell>
          <cell r="J14">
            <v>0</v>
          </cell>
          <cell r="K14">
            <v>22800</v>
          </cell>
          <cell r="L14">
            <v>1773269.7</v>
          </cell>
        </row>
        <row r="15">
          <cell r="A15">
            <v>12</v>
          </cell>
          <cell r="B15" t="str">
            <v>Вилоят бюдж.</v>
          </cell>
          <cell r="C15">
            <v>632641</v>
          </cell>
          <cell r="D15">
            <v>15533772.800000001</v>
          </cell>
          <cell r="E15">
            <v>1750441</v>
          </cell>
          <cell r="F15">
            <v>505043</v>
          </cell>
          <cell r="G15">
            <v>213816</v>
          </cell>
          <cell r="H15">
            <v>9517000</v>
          </cell>
          <cell r="I15">
            <v>844808</v>
          </cell>
          <cell r="J15">
            <v>98100</v>
          </cell>
          <cell r="K15">
            <v>0</v>
          </cell>
          <cell r="L15">
            <v>29095621.800000001</v>
          </cell>
        </row>
        <row r="16">
          <cell r="C16">
            <v>632641</v>
          </cell>
          <cell r="D16">
            <v>36679587</v>
          </cell>
          <cell r="E16">
            <v>4294782.4000000004</v>
          </cell>
          <cell r="F16">
            <v>505043</v>
          </cell>
          <cell r="G16">
            <v>11915507</v>
          </cell>
          <cell r="H16">
            <v>9517000</v>
          </cell>
          <cell r="I16">
            <v>1050000</v>
          </cell>
          <cell r="J16">
            <v>158085</v>
          </cell>
          <cell r="K16">
            <v>386915</v>
          </cell>
          <cell r="L16">
            <v>65139560.399999999</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чорак"/>
      <sheetName val="2-чорак"/>
      <sheetName val="3-чорак"/>
      <sheetName val="4-чорак"/>
      <sheetName val="База"/>
      <sheetName val="5555"/>
      <sheetName val="06.12.2016"/>
      <sheetName val="Лист1"/>
      <sheetName val="По районам"/>
      <sheetName val="ГТК_Минфин_факт"/>
      <sheetName val="Прогноз"/>
      <sheetName val="Аризалар назорати  05.12.2016"/>
      <sheetName val="AeCO SPL"/>
      <sheetName val="G4"/>
    </sheetNames>
    <sheetDataSet>
      <sheetData sheetId="0"/>
      <sheetData sheetId="1"/>
      <sheetData sheetId="2"/>
      <sheetData sheetId="3"/>
      <sheetData sheetId="4">
        <row r="2">
          <cell r="E2" t="str">
            <v>Азимов Р.С.</v>
          </cell>
        </row>
        <row r="3">
          <cell r="E3" t="str">
            <v>Қўчқоров Ж.А.</v>
          </cell>
        </row>
        <row r="4">
          <cell r="E4" t="str">
            <v>Мирзаев.М.М.</v>
          </cell>
        </row>
        <row r="5">
          <cell r="E5" t="str">
            <v>Турсунов Ё.</v>
          </cell>
        </row>
      </sheetData>
      <sheetData sheetId="5"/>
      <sheetData sheetId="6"/>
      <sheetData sheetId="7"/>
      <sheetData sheetId="8" refreshError="1"/>
      <sheetData sheetId="9"/>
      <sheetData sheetId="10"/>
      <sheetData sheetId="11" refreshError="1"/>
      <sheetData sheetId="12" refreshError="1"/>
      <sheetData sheetId="1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
      <sheetName val="Лист1"/>
      <sheetName val="свод"/>
      <sheetName val="РК"/>
      <sheetName val="анд"/>
      <sheetName val="бух"/>
      <sheetName val="джиз"/>
      <sheetName val="каш"/>
      <sheetName val="нав"/>
      <sheetName val="нам"/>
      <sheetName val="сам"/>
      <sheetName val="сур"/>
      <sheetName val="сыр"/>
      <sheetName val="ташобл"/>
      <sheetName val="фер"/>
      <sheetName val="хор"/>
      <sheetName val="гташ"/>
      <sheetName val="ГНК"/>
      <sheetName val="Лист3"/>
      <sheetName val="данные"/>
      <sheetName val="По районам"/>
      <sheetName val="База"/>
      <sheetName val="Варианты"/>
      <sheetName val="По_районам"/>
      <sheetName val="прил.6"/>
      <sheetName val="f007502_18X"/>
      <sheetName val="оборот"/>
      <sheetName val="2001 base"/>
      <sheetName val="год_утч"/>
      <sheetName val="Пункт"/>
      <sheetName val="уюшмага10,09 холатига"/>
      <sheetName val="Массив"/>
      <sheetName val="s"/>
      <sheetName val="Мароканд"/>
      <sheetName val="63- протокол (4)"/>
      <sheetName val="Лист2"/>
      <sheetName val="Нар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21">
          <cell r="C21">
            <v>0</v>
          </cell>
          <cell r="D21" t="str">
            <v>СВОД</v>
          </cell>
        </row>
        <row r="22">
          <cell r="C22">
            <v>1</v>
          </cell>
          <cell r="D22" t="str">
            <v>Р. Каракалпакстан</v>
          </cell>
        </row>
        <row r="23">
          <cell r="C23">
            <v>2</v>
          </cell>
          <cell r="D23" t="str">
            <v>Андижанская</v>
          </cell>
        </row>
        <row r="24">
          <cell r="C24">
            <v>3</v>
          </cell>
          <cell r="D24" t="str">
            <v>Бухарская</v>
          </cell>
        </row>
        <row r="25">
          <cell r="C25">
            <v>4</v>
          </cell>
          <cell r="D25" t="str">
            <v>Джизакская</v>
          </cell>
        </row>
        <row r="26">
          <cell r="C26">
            <v>5</v>
          </cell>
          <cell r="D26" t="str">
            <v>Кашкадарьинская</v>
          </cell>
        </row>
        <row r="27">
          <cell r="C27">
            <v>6</v>
          </cell>
          <cell r="D27" t="str">
            <v>Навоийская</v>
          </cell>
        </row>
        <row r="28">
          <cell r="C28">
            <v>7</v>
          </cell>
          <cell r="D28" t="str">
            <v>Наманганская</v>
          </cell>
        </row>
        <row r="29">
          <cell r="C29">
            <v>8</v>
          </cell>
          <cell r="D29" t="str">
            <v>Самаркандская</v>
          </cell>
        </row>
        <row r="30">
          <cell r="C30">
            <v>9</v>
          </cell>
          <cell r="D30" t="str">
            <v>Сурхандарьинская</v>
          </cell>
        </row>
        <row r="31">
          <cell r="C31">
            <v>10</v>
          </cell>
          <cell r="D31" t="str">
            <v>Сырдарьинская</v>
          </cell>
        </row>
        <row r="32">
          <cell r="C32">
            <v>11</v>
          </cell>
          <cell r="D32" t="str">
            <v>Ташкентская</v>
          </cell>
        </row>
        <row r="33">
          <cell r="C33">
            <v>12</v>
          </cell>
          <cell r="D33" t="str">
            <v>Ферганская</v>
          </cell>
        </row>
        <row r="34">
          <cell r="C34">
            <v>13</v>
          </cell>
          <cell r="D34" t="str">
            <v>Хорезмская</v>
          </cell>
        </row>
        <row r="35">
          <cell r="C35">
            <v>14</v>
          </cell>
          <cell r="D35" t="str">
            <v>город Ташкент</v>
          </cell>
        </row>
        <row r="36">
          <cell r="C36">
            <v>15</v>
          </cell>
          <cell r="D36" t="str">
            <v>ГНК</v>
          </cell>
        </row>
      </sheetData>
      <sheetData sheetId="19" refreshError="1"/>
      <sheetData sheetId="20" refreshError="1"/>
      <sheetData sheetId="21" refreshError="1"/>
      <sheetData sheetId="22" refreshError="1"/>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
      <sheetName val="РК"/>
      <sheetName val="анд"/>
      <sheetName val="бух"/>
      <sheetName val="джиз"/>
      <sheetName val="каш"/>
      <sheetName val="нав"/>
      <sheetName val="нам"/>
      <sheetName val="сам"/>
      <sheetName val="сур"/>
      <sheetName val="сыр"/>
      <sheetName val="ташобл"/>
      <sheetName val="ферг"/>
      <sheetName val="хор"/>
      <sheetName val="гташ"/>
      <sheetName val="ГНК"/>
      <sheetName val="окт"/>
      <sheetName val="нояб"/>
      <sheetName val="Лист1"/>
      <sheetName val="по кв"/>
      <sheetName val="Лист2"/>
      <sheetName val="данные"/>
      <sheetName val="по_кв"/>
      <sheetName val="Лист3"/>
      <sheetName val="Варианты"/>
      <sheetName val="По районам"/>
      <sheetName val="База"/>
      <sheetName val="Фориш 2003"/>
      <sheetName val="табли 4 местний совет"/>
      <sheetName val="63- протокол (4)"/>
      <sheetName val="Мароканд"/>
      <sheetName val="Гай пахт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B1" t="str">
            <v>Регионы</v>
          </cell>
        </row>
        <row r="2">
          <cell r="A2">
            <v>0</v>
          </cell>
          <cell r="B2" t="str">
            <v>СВОД</v>
          </cell>
        </row>
        <row r="3">
          <cell r="A3">
            <v>1</v>
          </cell>
          <cell r="B3" t="str">
            <v>Республика Каракалпакстан</v>
          </cell>
        </row>
        <row r="4">
          <cell r="A4">
            <v>2</v>
          </cell>
          <cell r="B4" t="str">
            <v>Андижанская</v>
          </cell>
        </row>
        <row r="5">
          <cell r="A5">
            <v>3</v>
          </cell>
          <cell r="B5" t="str">
            <v>Бухарская</v>
          </cell>
        </row>
        <row r="6">
          <cell r="A6">
            <v>4</v>
          </cell>
          <cell r="B6" t="str">
            <v>Джизакская</v>
          </cell>
        </row>
        <row r="7">
          <cell r="A7">
            <v>5</v>
          </cell>
          <cell r="B7" t="str">
            <v>Кашкадарьинская</v>
          </cell>
        </row>
        <row r="8">
          <cell r="A8">
            <v>6</v>
          </cell>
          <cell r="B8" t="str">
            <v>Навоийская</v>
          </cell>
        </row>
        <row r="9">
          <cell r="A9">
            <v>7</v>
          </cell>
          <cell r="B9" t="str">
            <v>Наманганская</v>
          </cell>
        </row>
        <row r="10">
          <cell r="A10">
            <v>8</v>
          </cell>
          <cell r="B10" t="str">
            <v>Самаркандская</v>
          </cell>
        </row>
        <row r="11">
          <cell r="A11">
            <v>9</v>
          </cell>
          <cell r="B11" t="str">
            <v>Сурхандарьинская</v>
          </cell>
        </row>
        <row r="12">
          <cell r="A12">
            <v>10</v>
          </cell>
          <cell r="B12" t="str">
            <v>Сырдарьинская</v>
          </cell>
        </row>
        <row r="13">
          <cell r="A13">
            <v>11</v>
          </cell>
          <cell r="B13" t="str">
            <v>Ташкентская</v>
          </cell>
        </row>
        <row r="14">
          <cell r="A14">
            <v>12</v>
          </cell>
          <cell r="B14" t="str">
            <v>Ферганская</v>
          </cell>
        </row>
        <row r="15">
          <cell r="A15">
            <v>13</v>
          </cell>
          <cell r="B15" t="str">
            <v>Хорезмская</v>
          </cell>
        </row>
        <row r="16">
          <cell r="A16">
            <v>14</v>
          </cell>
          <cell r="B16" t="str">
            <v>город Ташкент</v>
          </cell>
        </row>
        <row r="17">
          <cell r="A17">
            <v>15</v>
          </cell>
          <cell r="B17" t="str">
            <v>ГНК</v>
          </cell>
        </row>
      </sheetData>
      <sheetData sheetId="21" refreshError="1"/>
      <sheetData sheetId="22"/>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писок"/>
      <sheetName val="КР"/>
      <sheetName val="Анд"/>
      <sheetName val="Бух"/>
      <sheetName val="Джиз"/>
      <sheetName val="Кашк"/>
      <sheetName val="Нав"/>
      <sheetName val="Нам"/>
      <sheetName val="Сам"/>
      <sheetName val="Сурх"/>
      <sheetName val="Сырд"/>
      <sheetName val="Ташобл"/>
      <sheetName val="Ферг"/>
      <sheetName val="Хорез"/>
      <sheetName val="гТашк"/>
      <sheetName val="ГНК"/>
      <sheetName val="Свод"/>
      <sheetName val="Нигора опа"/>
      <sheetName val="Нигора опа_1"/>
      <sheetName val="База"/>
      <sheetName val="БД"/>
      <sheetName val="Лист2"/>
    </sheetNames>
    <sheetDataSet>
      <sheetData sheetId="0">
        <row r="1">
          <cell r="A1">
            <v>0</v>
          </cell>
          <cell r="C1" t="str">
            <v>Итого по республике</v>
          </cell>
        </row>
        <row r="2">
          <cell r="A2">
            <v>1</v>
          </cell>
          <cell r="B2">
            <v>35</v>
          </cell>
          <cell r="C2" t="str">
            <v>Республика Каракалпакстан</v>
          </cell>
        </row>
        <row r="3">
          <cell r="A3">
            <v>2</v>
          </cell>
          <cell r="B3">
            <v>3</v>
          </cell>
          <cell r="C3" t="str">
            <v>Андижанская область</v>
          </cell>
        </row>
        <row r="4">
          <cell r="A4">
            <v>3</v>
          </cell>
          <cell r="B4">
            <v>6</v>
          </cell>
          <cell r="C4" t="str">
            <v>Бухарская область</v>
          </cell>
        </row>
        <row r="5">
          <cell r="A5">
            <v>4</v>
          </cell>
          <cell r="B5">
            <v>8</v>
          </cell>
          <cell r="C5" t="str">
            <v>Джизакская область</v>
          </cell>
        </row>
        <row r="6">
          <cell r="A6">
            <v>5</v>
          </cell>
          <cell r="B6">
            <v>10</v>
          </cell>
          <cell r="C6" t="str">
            <v>Кашкадарьинская область</v>
          </cell>
        </row>
        <row r="7">
          <cell r="A7">
            <v>6</v>
          </cell>
          <cell r="B7">
            <v>12</v>
          </cell>
          <cell r="C7" t="str">
            <v>Навоийская область</v>
          </cell>
        </row>
        <row r="8">
          <cell r="A8">
            <v>7</v>
          </cell>
          <cell r="B8">
            <v>14</v>
          </cell>
          <cell r="C8" t="str">
            <v>Наманганская область</v>
          </cell>
        </row>
        <row r="9">
          <cell r="A9">
            <v>8</v>
          </cell>
          <cell r="B9">
            <v>18</v>
          </cell>
          <cell r="C9" t="str">
            <v>Самаркандская область</v>
          </cell>
        </row>
        <row r="10">
          <cell r="A10">
            <v>9</v>
          </cell>
          <cell r="B10">
            <v>22</v>
          </cell>
          <cell r="C10" t="str">
            <v>Сурхандарьинская область</v>
          </cell>
        </row>
        <row r="11">
          <cell r="A11">
            <v>10</v>
          </cell>
          <cell r="B11">
            <v>24</v>
          </cell>
          <cell r="C11" t="str">
            <v>Сырдарьинская область</v>
          </cell>
        </row>
        <row r="12">
          <cell r="A12">
            <v>11</v>
          </cell>
          <cell r="B12">
            <v>27</v>
          </cell>
          <cell r="C12" t="str">
            <v>Ташкентская область</v>
          </cell>
        </row>
        <row r="13">
          <cell r="A13">
            <v>12</v>
          </cell>
          <cell r="B13">
            <v>30</v>
          </cell>
          <cell r="C13" t="str">
            <v>Ферганская область</v>
          </cell>
        </row>
        <row r="14">
          <cell r="A14">
            <v>13</v>
          </cell>
          <cell r="B14">
            <v>33</v>
          </cell>
          <cell r="C14" t="str">
            <v>Хорезмская область</v>
          </cell>
        </row>
        <row r="15">
          <cell r="A15">
            <v>14</v>
          </cell>
          <cell r="B15">
            <v>26</v>
          </cell>
          <cell r="C15" t="str">
            <v>город Ташкент</v>
          </cell>
        </row>
        <row r="16">
          <cell r="A16">
            <v>15</v>
          </cell>
          <cell r="C16" t="str">
            <v>Государственный налоговый комитет</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 val="Список"/>
      <sheetName val="ж а м и"/>
      <sheetName val="Максам-Чирчик"/>
      <sheetName val="Варианты"/>
      <sheetName val="DBF0500"/>
      <sheetName val="AeCO SPL"/>
      <sheetName val="for_tech"/>
      <sheetName val="База"/>
      <sheetName val="Зан-ть(р-ны)"/>
    </sheetNames>
    <sheetDataSet>
      <sheetData sheetId="0">
        <row r="5">
          <cell r="F5" t="str">
            <v>1 мая 2000 г.</v>
          </cell>
        </row>
      </sheetData>
      <sheetData sheetId="1"/>
      <sheetData sheetId="2"/>
      <sheetData sheetId="3"/>
      <sheetData sheetId="4"/>
      <sheetData sheetId="5"/>
      <sheetData sheetId="6"/>
      <sheetData sheetId="7"/>
      <sheetData sheetId="8">
        <row r="5">
          <cell r="A5" t="str">
            <v>ОПЕРАТИВНЫЕ СВЕДЕНИЯ</v>
          </cell>
        </row>
      </sheetData>
      <sheetData sheetId="9">
        <row r="5">
          <cell r="A5" t="str">
            <v>ОПЕРАТИВНЫЕ СВЕДЕНИЯ</v>
          </cell>
          <cell r="F5" t="str">
            <v>1 мая 2000 г.</v>
          </cell>
          <cell r="G5" t="str">
            <v>17 мая 2000 г.</v>
          </cell>
        </row>
        <row r="6">
          <cell r="F6" t="str">
            <v>2 мая 2000 г.</v>
          </cell>
          <cell r="G6" t="str">
            <v>18 мая 2000 г.</v>
          </cell>
        </row>
        <row r="7">
          <cell r="F7" t="str">
            <v>3 мая 2000 г.</v>
          </cell>
          <cell r="G7" t="str">
            <v>19 мая 2000 г.</v>
          </cell>
        </row>
        <row r="8">
          <cell r="F8" t="str">
            <v>4 мая 2000 г.</v>
          </cell>
          <cell r="G8" t="str">
            <v>20 мая 2000 г.</v>
          </cell>
        </row>
        <row r="9">
          <cell r="F9" t="str">
            <v>5 мая 2000 г.</v>
          </cell>
          <cell r="G9" t="str">
            <v>21 мая 2000 г.</v>
          </cell>
        </row>
        <row r="10">
          <cell r="F10" t="str">
            <v>6 мая 2000 г.</v>
          </cell>
          <cell r="G10" t="str">
            <v>22 мая 2000 г.</v>
          </cell>
        </row>
        <row r="11">
          <cell r="F11" t="str">
            <v>7 мая 2000 г.</v>
          </cell>
          <cell r="G11" t="str">
            <v>23 мая 2000 г.</v>
          </cell>
        </row>
        <row r="12">
          <cell r="F12" t="str">
            <v>8 мая 2000 г.</v>
          </cell>
          <cell r="G12" t="str">
            <v>24 мая 2000 г.</v>
          </cell>
        </row>
        <row r="13">
          <cell r="F13" t="str">
            <v>9 мая 2000 г.</v>
          </cell>
          <cell r="G13" t="str">
            <v>25 мая 2000 г.</v>
          </cell>
        </row>
        <row r="14">
          <cell r="F14" t="str">
            <v>10 мая 2000 г.</v>
          </cell>
          <cell r="G14" t="str">
            <v>26 мая 2000 г.</v>
          </cell>
        </row>
        <row r="15">
          <cell r="F15" t="str">
            <v>11 мая 2000 г.</v>
          </cell>
          <cell r="G15" t="str">
            <v>27 мая 2000 г.</v>
          </cell>
        </row>
        <row r="16">
          <cell r="F16" t="str">
            <v>12 мая 2000 г.</v>
          </cell>
          <cell r="G16" t="str">
            <v>28 мая 2000 г.</v>
          </cell>
        </row>
        <row r="17">
          <cell r="F17" t="str">
            <v>13 мая 2000 г.</v>
          </cell>
          <cell r="G17" t="str">
            <v>29 мая 2000 г.</v>
          </cell>
        </row>
        <row r="18">
          <cell r="F18" t="str">
            <v>14 мая 2000 г.</v>
          </cell>
          <cell r="G18" t="str">
            <v>30 мая 2000 г.</v>
          </cell>
        </row>
        <row r="19">
          <cell r="F19" t="str">
            <v>15 мая 2000 г.</v>
          </cell>
          <cell r="G19" t="str">
            <v>31 мая 2000 г.</v>
          </cell>
        </row>
        <row r="20">
          <cell r="F20" t="str">
            <v>16 мая 2000 г.</v>
          </cell>
          <cell r="G20" t="str">
            <v xml:space="preserve"> мая 2000 г.</v>
          </cell>
        </row>
      </sheetData>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мета 4.10.07 пос"/>
      <sheetName val="Лист2 (2)"/>
      <sheetName val="Лист4"/>
      <sheetName val="Лист1"/>
      <sheetName val="СВОД"/>
      <sheetName val="November 2008 (3)"/>
      <sheetName val="БВК_окончат.на дату конвер-ии"/>
      <sheetName val="МБРР"/>
      <sheetName val="BVK_XDR_расчеты для БВК"/>
      <sheetName val="BVK_USD_посл (2)"/>
      <sheetName val="BVK_USD_посл"/>
      <sheetName val="МАР"/>
      <sheetName val="SG"/>
      <sheetName val="ICO"/>
      <sheetName val="Калькуляция"/>
      <sheetName val="Лист2"/>
      <sheetName val="Бухара МАР"/>
      <sheetName val="Бухара МБРР"/>
      <sheetName val="(100%) (прав долл США)"/>
      <sheetName val="(100%) (прав долл США) (2)"/>
      <sheetName val="(100%) (прав сум)"/>
      <sheetName val="ТЕХ-ЭКОН ПОК ПОС 110"/>
      <sheetName val="ТЕХ-ЭКОН ПОК ПОС 110 (2)"/>
      <sheetName val="ТЕХ-ЭКОН ПОК общий"/>
      <sheetName val="ТЕХ-ЭКОН ПОК МБРР и МАР"/>
      <sheetName val="ТЕХ-ЭКОН ПОК исп кред"/>
      <sheetName val="Матер и реа (2)"/>
      <sheetName val="Матер и реа"/>
      <sheetName val="Стоим элект"/>
      <sheetName val="Экспл расх"/>
      <sheetName val="Отчис соц"/>
      <sheetName val="МБРР пост бухара"/>
      <sheetName val="МАР постБухара"/>
      <sheetName val="Date"/>
      <sheetName val="Варианты"/>
      <sheetName val="fondo promedio"/>
      <sheetName val="완성차 미수금"/>
      <sheetName val="GRÁFICO DE FONDO POR AFILIADO"/>
      <sheetName val="brake"/>
      <sheetName val="Changes in Equit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80">
          <cell r="F580">
            <v>0.41167156389615073</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refreshError="1"/>
      <sheetData sheetId="36" refreshError="1"/>
      <sheetData sheetId="37" refreshError="1"/>
      <sheetData sheetId="38" refreshError="1"/>
      <sheetData sheetId="3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мета Б"/>
      <sheetName val="электр"/>
      <sheetName val="Сводные показат."/>
      <sheetName val="заголовок,"/>
      <sheetName val="Осн ТЭП,"/>
      <sheetName val="Стоимость проекта,"/>
      <sheetName val="кредит 2-фаза с,"/>
      <sheetName val="кредит 2-фаза т,"/>
      <sheetName val="Заем. ср-ва,"/>
      <sheetName val="заголовок К"/>
      <sheetName val="темп"/>
      <sheetName val="Осн ТЭП К"/>
      <sheetName val="Исходные К"/>
      <sheetName val="Стоимость проекта К"/>
      <sheetName val="кредит станд К"/>
      <sheetName val="кредит твер К"/>
      <sheetName val="Заем. ср-ва К"/>
      <sheetName val="объем К"/>
      <sheetName val="План продаж К"/>
      <sheetName val="Тарифы К"/>
      <sheetName val="Издержки К"/>
      <sheetName val="Зарплата К"/>
      <sheetName val="расходы К"/>
      <sheetName val="Амортизация К"/>
      <sheetName val="Удельные К"/>
      <sheetName val="Налоги К"/>
      <sheetName val="Прогноз прибылей К"/>
      <sheetName val="Потреб. в об. к-ле К"/>
      <sheetName val="Поток К"/>
      <sheetName val="для МИНФИН К"/>
      <sheetName val="Господдержка К"/>
      <sheetName val="Фин ресурсы К"/>
      <sheetName val="EIRR К"/>
      <sheetName val="заголовок Б"/>
      <sheetName val="Осн ТЭП"/>
      <sheetName val="Исходные1"/>
      <sheetName val="Стоимость проекта"/>
      <sheetName val="ГКП"/>
      <sheetName val="кредит 2-фаза с"/>
      <sheetName val="кредит 2-фаза т"/>
      <sheetName val="График фаза-1"/>
      <sheetName val="Заем. ср-ва"/>
      <sheetName val="объем"/>
      <sheetName val="Тарифы"/>
      <sheetName val="План продаж"/>
      <sheetName val="Издержки"/>
      <sheetName val="Зарплата"/>
      <sheetName val="расходы"/>
      <sheetName val="Амортизация"/>
      <sheetName val="Амортизация сущ"/>
      <sheetName val="инфо"/>
      <sheetName val="Удельные Б"/>
      <sheetName val="Налоги"/>
      <sheetName val="Прогноз прибылей"/>
      <sheetName val="Потреб. в об. к-ле"/>
      <sheetName val="Поток"/>
      <sheetName val="для МИНФИН"/>
      <sheetName val="Господдержка"/>
      <sheetName val="Фин ресурсы"/>
      <sheetName val="EIRR"/>
      <sheetName val="Свод для МИНФИН"/>
      <sheetName val="заголовок"/>
      <sheetName val="Св Поток"/>
      <sheetName val="ПКМ-109"/>
      <sheetName val="ПП-2001"/>
      <sheetName val="Свод Бухара"/>
      <sheetName val="3"/>
      <sheetName val="5"/>
      <sheetName val="Св заем"/>
      <sheetName val="(100%) (прав долл СШ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ow r="6">
          <cell r="B6">
            <v>25</v>
          </cell>
        </row>
        <row r="23">
          <cell r="C23">
            <v>0.17386036060782573</v>
          </cell>
        </row>
      </sheetData>
      <sheetData sheetId="36"/>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1т"/>
      <sheetName val="Пр2т"/>
      <sheetName val="Пр3ат"/>
      <sheetName val="Пр5т"/>
      <sheetName val="Пр6т"/>
      <sheetName val="Пр10т"/>
      <sheetName val="Пр1э"/>
      <sheetName val="2.э"/>
      <sheetName val="Пр2э"/>
      <sheetName val="Пр№4"/>
      <sheetName val="Пр3аэ"/>
      <sheetName val="ФОТ1"/>
      <sheetName val="Пр3аэ (2)"/>
      <sheetName val="ФОТ"/>
      <sheetName val="Пр5э"/>
      <sheetName val="Пр6э"/>
      <sheetName val="7"/>
      <sheetName val="8"/>
      <sheetName val="10"/>
      <sheetName val="9"/>
      <sheetName val="11"/>
      <sheetName val="Распред."/>
      <sheetName val="распр.затрат"/>
      <sheetName val="рем"/>
      <sheetName val="Усл"/>
      <sheetName val="ГСМ"/>
      <sheetName val="Кред"/>
      <sheetName val="Сре.тариф"/>
      <sheetName val="Вода"/>
      <sheetName val="ППР"/>
      <sheetName val="ПРП"/>
      <sheetName val="Налоги"/>
      <sheetName val="Хоз.нужды"/>
      <sheetName val="Цена 1 т.у.т."/>
      <sheetName val="Топливо"/>
      <sheetName val="Товарка"/>
      <sheetName val="ТЭП"/>
      <sheetName val="курс"/>
      <sheetName val="Список"/>
      <sheetName val="Лист1"/>
      <sheetName val="G1"/>
      <sheetName val="Нарх"/>
      <sheetName val="Пункт"/>
      <sheetName val="Зан-ть(р-ны)"/>
      <sheetName val="000"/>
      <sheetName val="сталь по годам"/>
      <sheetName val="ТАРИФ Н"/>
      <sheetName val="Исходные1"/>
      <sheetName val="База"/>
      <sheetName val="анализ_brendt (шаблон)"/>
      <sheetName val="Настройки"/>
      <sheetName val="оборотка_давалч"/>
      <sheetName val="оборотка_собствен"/>
      <sheetName val="оборотка_толлинг"/>
      <sheetName val="параметры_процессов"/>
      <sheetName val="распределениеРП"/>
      <sheetName val="справочник"/>
      <sheetName val="цены_нефтепродуктов"/>
      <sheetName val="структура"/>
      <sheetName val="Data input"/>
      <sheetName val="План пр-ва"/>
      <sheetName val="1"/>
      <sheetName val="DB"/>
      <sheetName val="진행 data (2)"/>
      <sheetName val="Calculation of Risk Weighted As"/>
      <sheetName val="режа"/>
      <sheetName val="Ex rate bloom"/>
      <sheetName val="(100%) (прав долл США)"/>
      <sheetName val="ПРОПИСЬ"/>
      <sheetName val="Максам-Чирчик"/>
      <sheetName val="63- протокол (4)"/>
      <sheetName val="Фориш 2003"/>
      <sheetName val="экс хар"/>
      <sheetName val="уюшмага10,09 холатига"/>
      <sheetName val="Лист3"/>
      <sheetName val="ВВОД"/>
      <sheetName val="табл чувств"/>
      <sheetName val="План продаж"/>
      <sheetName val="оборот"/>
      <sheetName val="output data"/>
      <sheetName val="Варианты"/>
      <sheetName val="#ссылка"/>
      <sheetName val="ер ресурс"/>
      <sheetName val="кассак бюджет"/>
      <sheetName val="Массив"/>
      <sheetName val="s"/>
      <sheetName val="Тахлил туловчи"/>
      <sheetName val="beshkent"/>
      <sheetName val="К.смета"/>
      <sheetName val="2_э"/>
      <sheetName val="Пр3аэ_(2)"/>
      <sheetName val="Распред_"/>
      <sheetName val="распр_затрат"/>
      <sheetName val="Сре_тариф"/>
      <sheetName val="Хоз_нужды"/>
      <sheetName val="Цена_1_т_у_т_"/>
      <sheetName val="сталь_по_годам"/>
      <sheetName val="ТАРИФ_Н"/>
      <sheetName val="анализ_brendt_(шаблон)"/>
      <sheetName val="Data_input"/>
      <sheetName val="План_пр-ва"/>
      <sheetName val="진행_data_(2)"/>
      <sheetName val="Calculation_of_Risk_Weighted_As"/>
      <sheetName val="Ex_rate_bloom"/>
      <sheetName val="(100%)_(прав_долл_США)"/>
      <sheetName val="63-_протокол_(4)"/>
      <sheetName val="Фориш_2003"/>
      <sheetName val="экс_хар"/>
      <sheetName val="уюшмага10,09_холатига"/>
      <sheetName val="фев"/>
      <sheetName val="Гай пахта"/>
      <sheetName val="для ГАКа"/>
      <sheetName val="01.10.2020"/>
      <sheetName val="2_э1"/>
      <sheetName val="Пр3аэ_(2)1"/>
      <sheetName val="Распред_1"/>
      <sheetName val="распр_затрат1"/>
      <sheetName val="Сре_тариф1"/>
      <sheetName val="Хоз_нужды1"/>
      <sheetName val="Цена_1_т_у_т_1"/>
      <sheetName val="сталь_по_годам1"/>
      <sheetName val="ТАРИФ_Н1"/>
      <sheetName val="анализ_brendt_(шаблон)1"/>
      <sheetName val="Data_input1"/>
      <sheetName val="План_пр-ва1"/>
      <sheetName val="진행_data_(2)1"/>
      <sheetName val="Calculation_of_Risk_Weighted_A1"/>
      <sheetName val="Ex_rate_bloom1"/>
      <sheetName val="(100%)_(прав_долл_США)1"/>
      <sheetName val="63-_протокол_(4)1"/>
      <sheetName val="Фориш_20031"/>
      <sheetName val="экс_хар1"/>
      <sheetName val="уюшмага10,09_холатига1"/>
      <sheetName val="ер_ресурс"/>
      <sheetName val="кассак_бюджет"/>
      <sheetName val="output_data"/>
      <sheetName val="Гай_пахта"/>
      <sheetName val="для_ГАКа"/>
      <sheetName val="01_10_2020"/>
      <sheetName val="Форма №2-2003"/>
      <sheetName val="мин.угит"/>
      <sheetName val="Олт"/>
      <sheetName val="f007502_18X"/>
      <sheetName val="По районам"/>
      <sheetName val="2_э2"/>
      <sheetName val="Пр3аэ_(2)2"/>
      <sheetName val="Распред_2"/>
      <sheetName val="распр_затрат2"/>
      <sheetName val="Сре_тариф2"/>
      <sheetName val="Хоз_нужды2"/>
      <sheetName val="Цена_1_т_у_т_2"/>
      <sheetName val="сталь_по_годам2"/>
      <sheetName val="ТАРИФ_Н2"/>
      <sheetName val="анализ_brendt_(шаблон)2"/>
      <sheetName val="Data_input2"/>
      <sheetName val="План_пр-ва2"/>
      <sheetName val="진행_data_(2)2"/>
      <sheetName val="Calculation_of_Risk_Weighted_A2"/>
      <sheetName val="Ex_rate_bloom2"/>
      <sheetName val="(100%)_(прав_долл_США)2"/>
      <sheetName val="63-_протокол_(4)2"/>
      <sheetName val="Фориш_20032"/>
      <sheetName val="экс_хар2"/>
      <sheetName val="уюшмага10,09_холатига2"/>
      <sheetName val="ер_ресурс1"/>
      <sheetName val="кассак_бюджет1"/>
      <sheetName val="output_data1"/>
      <sheetName val="Гай_пахта1"/>
      <sheetName val="для_ГАКа1"/>
      <sheetName val="01_10_20201"/>
      <sheetName val="Форма_№2-2003"/>
      <sheetName val="Тахлил_туловчи"/>
      <sheetName val="мин_угит"/>
    </sheetNames>
    <sheetDataSet>
      <sheetData sheetId="0" refreshError="1"/>
      <sheetData sheetId="1" refreshError="1"/>
      <sheetData sheetId="2" refreshError="1"/>
      <sheetData sheetId="3" refreshError="1"/>
      <sheetData sheetId="4" refreshError="1"/>
      <sheetData sheetId="5" refreshError="1"/>
      <sheetData sheetId="6" refreshError="1">
        <row r="11">
          <cell r="G11">
            <v>229084598.15999997</v>
          </cell>
        </row>
        <row r="38">
          <cell r="G38">
            <v>37589086.900000006</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
      <sheetName val=" ОблУНО"/>
      <sheetName val=" ОблУНО (1)"/>
      <sheetName val="ПТО "/>
      <sheetName val="Урганч Муз"/>
      <sheetName val="Спорт"/>
      <sheetName val="ОблИУУ"/>
      <sheetName val="Урганч Мед"/>
      <sheetName val="Хива Мед "/>
      <sheetName val="Хазарасп Мед "/>
      <sheetName val="Резерв"/>
      <sheetName val="ПРОПИСЬ"/>
      <sheetName val="_ОблУНО"/>
      <sheetName val="_ОблУНО _1_"/>
      <sheetName val="_ОблУНО1"/>
      <sheetName val="_ОблУНО_(1)"/>
      <sheetName val="ПТО_"/>
      <sheetName val="Урганч_Муз"/>
      <sheetName val="Урганч_Мед"/>
      <sheetName val="Хива_Мед_"/>
      <sheetName val="Хазарасп_Мед_"/>
      <sheetName val="_ОблУНО__1_"/>
      <sheetName val="Уруглик крим"/>
      <sheetName val="Кирим Чиким"/>
      <sheetName val="Шухрат"/>
      <sheetName val="СчетП"/>
      <sheetName val="Уруг"/>
      <sheetName val="Шухрат (2)"/>
      <sheetName val="Инка"/>
      <sheetName val="Сир"/>
      <sheetName val="Сай"/>
      <sheetName val="Мирзобод"/>
      <sheetName val="Гулистон"/>
      <sheetName val="Компанияга"/>
      <sheetName val="реестри месный"/>
      <sheetName val="реестри андижон"/>
      <sheetName val="реестри арпа"/>
      <sheetName val="НДС Уруг"/>
      <sheetName val="СчетП (2)"/>
      <sheetName val="НДС Кудрат"/>
      <sheetName val="Лист2"/>
      <sheetName val="Пр1э"/>
      <sheetName val="По районам"/>
      <sheetName val="суд"/>
      <sheetName val="свод"/>
      <sheetName val="1 Соц сфера"/>
      <sheetName val="2 Пособия"/>
      <sheetName val="3 Орг упр 2"/>
      <sheetName val="4 Другие"/>
      <sheetName val="Sheet0"/>
      <sheetName val="StateAcc(2)"/>
      <sheetName val="Лист3"/>
      <sheetName val="MIN-MAX"/>
      <sheetName val="Зан-ть(р-ны)"/>
      <sheetName val="Список"/>
      <sheetName val="Фориш 2003"/>
      <sheetName val="2-жадвал (инфратузилма)"/>
      <sheetName val="Исходные данные"/>
      <sheetName val="StockMarketIndices"/>
      <sheetName val="SpotExchangeRates"/>
      <sheetName val="63- протокол (4)"/>
      <sheetName val="Лист1"/>
      <sheetName val="уюшмага10,09 холатига"/>
      <sheetName val="данные"/>
      <sheetName val="оборот"/>
      <sheetName val="База"/>
      <sheetName val="Максам-Чирчик"/>
      <sheetName val="гтк 9 месяцев-уточн"/>
      <sheetName val="Курс"/>
      <sheetName val="Топливо-энергия"/>
      <sheetName val="СЕРТИФИКАТ-200- 2004 й1"/>
      <sheetName val="cover"/>
      <sheetName val="Содержание"/>
      <sheetName val="#ССЫЛКА"/>
      <sheetName val="табли 4 местний совет"/>
      <sheetName val="Рабочая таблица"/>
      <sheetName val="Date"/>
      <sheetName val="노임단가"/>
      <sheetName val="январбюджет"/>
      <sheetName val="Массив"/>
      <sheetName val="DNET"/>
      <sheetName val="_ОблУНО2"/>
      <sheetName val="_ОблУНО_(1)1"/>
      <sheetName val="ПТО_1"/>
      <sheetName val="Урганч_Муз1"/>
      <sheetName val="Урганч_Мед1"/>
      <sheetName val="Хива_Мед_1"/>
      <sheetName val="Хазарасп_Мед_1"/>
      <sheetName val="_ОблУНО__1_1"/>
      <sheetName val="Уруглик_крим"/>
      <sheetName val="Кирим_Чиким"/>
      <sheetName val="Шухрат_(2)"/>
      <sheetName val="реестри_месный"/>
      <sheetName val="реестри_андижон"/>
      <sheetName val="реестри_арпа"/>
      <sheetName val="НДС_Уруг"/>
      <sheetName val="СчетП_(2)"/>
      <sheetName val="НДС_Кудрат"/>
      <sheetName val="По_районам"/>
      <sheetName val="1_Соц_сфера"/>
      <sheetName val="2_Пособия"/>
      <sheetName val="3_Орг_упр_2"/>
      <sheetName val="4_Другие"/>
      <sheetName val="Фориш_2003"/>
      <sheetName val="2-жадвал_(инфратузилма)"/>
      <sheetName val="Исходные_данные"/>
      <sheetName val="63-_протокол_(4)"/>
      <sheetName val="PV6 3.5L LX5 GMX170"/>
      <sheetName val="Варианты"/>
      <sheetName val="BAL"/>
      <sheetName val="진행 data (2)"/>
      <sheetName val="c"/>
      <sheetName val="Олт"/>
      <sheetName val="_ОблУНО3"/>
      <sheetName val="_ОблУНО_(1)2"/>
      <sheetName val="ПТО_2"/>
      <sheetName val="Урганч_Муз2"/>
      <sheetName val="Урганч_Мед2"/>
      <sheetName val="Хива_Мед_2"/>
      <sheetName val="Хазарасп_Мед_2"/>
      <sheetName val="_ОблУНО__1_2"/>
      <sheetName val="Уруглик_крим1"/>
      <sheetName val="Кирим_Чиким1"/>
      <sheetName val="Шухрат_(2)1"/>
      <sheetName val="реестри_месный1"/>
      <sheetName val="реестри_андижон1"/>
      <sheetName val="реестри_арпа1"/>
      <sheetName val="НДС_Уруг1"/>
      <sheetName val="СчетП_(2)1"/>
      <sheetName val="НДС_Кудрат1"/>
      <sheetName val="По_районам1"/>
      <sheetName val="1_Соц_сфера1"/>
      <sheetName val="2_Пособия1"/>
      <sheetName val="3_Орг_упр_21"/>
      <sheetName val="4_Другие1"/>
      <sheetName val="Фориш_20031"/>
      <sheetName val="2-жадвал_(инфратузилма)1"/>
      <sheetName val="Исходные_данные1"/>
      <sheetName val="63-_протокол_(4)1"/>
      <sheetName val="уюшмага10,09_холатига"/>
      <sheetName val="гтк_9_месяцев-уточн"/>
      <sheetName val="СЕРТИФИКАТ-200-_2004_й1"/>
      <sheetName val="табли_4_местний_совет"/>
      <sheetName val="Рабочая_таблица"/>
      <sheetName val="PV6_3_5L_LX5_GMX170"/>
      <sheetName val="Store"/>
      <sheetName val="МФО руйхат"/>
      <sheetName val="ер ресурс"/>
      <sheetName val="режа"/>
      <sheetName val="Нарх"/>
      <sheetName val="Пункт"/>
      <sheetName val="кассак бюджет"/>
      <sheetName val="экс хар"/>
      <sheetName val="Лист5"/>
      <sheetName val="Исходные1"/>
      <sheetName val="000"/>
      <sheetName val="Гай пахта"/>
      <sheetName val="f007502_18X"/>
      <sheetName val="Прогноз"/>
      <sheetName val="фактические расходы"/>
      <sheetName val="_ОблУНО4"/>
      <sheetName val="_ОблУНО_(1)3"/>
      <sheetName val="ПТО_3"/>
      <sheetName val="Урганч_Муз3"/>
      <sheetName val="Урганч_Мед3"/>
      <sheetName val="Хива_Мед_3"/>
      <sheetName val="Хазарасп_Мед_3"/>
      <sheetName val="_ОблУНО__1_3"/>
      <sheetName val="Уруглик_крим2"/>
      <sheetName val="Кирим_Чиким2"/>
      <sheetName val="Шухрат_(2)2"/>
      <sheetName val="реестри_месный2"/>
      <sheetName val="реестри_андижон2"/>
      <sheetName val="реестри_арпа2"/>
      <sheetName val="НДС_Уруг2"/>
      <sheetName val="СчетП_(2)2"/>
      <sheetName val="НДС_Кудрат2"/>
      <sheetName val="По_районам2"/>
      <sheetName val="1_Соц_сфера2"/>
      <sheetName val="2_Пособия2"/>
      <sheetName val="3_Орг_упр_22"/>
      <sheetName val="4_Другие2"/>
      <sheetName val="Фориш_20032"/>
      <sheetName val="2-жадвал_(инфратузилма)2"/>
      <sheetName val="Исходные_данные2"/>
      <sheetName val="63-_протокол_(4)2"/>
      <sheetName val="уюшмага10,09_холатига1"/>
      <sheetName val="гтк_9_месяцев-уточн1"/>
      <sheetName val="СЕРТИФИКАТ-200-_2004_й11"/>
      <sheetName val="табли_4_местний_совет1"/>
      <sheetName val="Рабочая_таблица1"/>
      <sheetName val="PV6_3_5L_LX5_GMX1701"/>
      <sheetName val="кассак_бюджет"/>
      <sheetName val="экс_хар"/>
    </sheetNames>
    <sheetDataSet>
      <sheetData sheetId="0" refreshError="1"/>
      <sheetData sheetId="1" refreshError="1">
        <row r="22">
          <cell r="P22">
            <v>6955</v>
          </cell>
        </row>
        <row r="33">
          <cell r="P33">
            <v>59886</v>
          </cell>
        </row>
        <row r="67">
          <cell r="P67">
            <v>3753</v>
          </cell>
        </row>
      </sheetData>
      <sheetData sheetId="2" refreshError="1">
        <row r="23">
          <cell r="P23">
            <v>199347</v>
          </cell>
        </row>
        <row r="25">
          <cell r="P25">
            <v>649.79999999999995</v>
          </cell>
        </row>
        <row r="70">
          <cell r="P70">
            <v>5671</v>
          </cell>
        </row>
      </sheetData>
      <sheetData sheetId="3" refreshError="1">
        <row r="22">
          <cell r="P22">
            <v>6955</v>
          </cell>
        </row>
        <row r="23">
          <cell r="P23">
            <v>199347</v>
          </cell>
        </row>
        <row r="57">
          <cell r="P57">
            <v>10000</v>
          </cell>
        </row>
      </sheetData>
      <sheetData sheetId="4" refreshError="1">
        <row r="22">
          <cell r="P22">
            <v>6955</v>
          </cell>
        </row>
        <row r="55">
          <cell r="P55">
            <v>1803</v>
          </cell>
        </row>
      </sheetData>
      <sheetData sheetId="5" refreshError="1">
        <row r="22">
          <cell r="P22">
            <v>6955</v>
          </cell>
        </row>
        <row r="57">
          <cell r="P57">
            <v>3125</v>
          </cell>
        </row>
      </sheetData>
      <sheetData sheetId="6" refreshError="1">
        <row r="25">
          <cell r="P25">
            <v>649.79999999999995</v>
          </cell>
        </row>
        <row r="56">
          <cell r="P56">
            <v>5897</v>
          </cell>
        </row>
      </sheetData>
      <sheetData sheetId="7" refreshError="1"/>
      <sheetData sheetId="8" refreshError="1"/>
      <sheetData sheetId="9" refreshError="1"/>
      <sheetData sheetId="10" refreshError="1"/>
      <sheetData sheetId="11" refreshError="1"/>
      <sheetData sheetId="12"/>
      <sheetData sheetId="13"/>
      <sheetData sheetId="14" refreshError="1"/>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2">
          <cell r="P22">
            <v>6955</v>
          </cell>
        </row>
      </sheetData>
      <sheetData sheetId="63">
        <row r="22">
          <cell r="P22">
            <v>6955</v>
          </cell>
        </row>
      </sheetData>
      <sheetData sheetId="64" refreshError="1"/>
      <sheetData sheetId="65" refreshError="1"/>
      <sheetData sheetId="66" refreshError="1"/>
      <sheetData sheetId="67">
        <row r="22">
          <cell r="P22">
            <v>6955</v>
          </cell>
        </row>
      </sheetData>
      <sheetData sheetId="68">
        <row r="22">
          <cell r="P22">
            <v>6955</v>
          </cell>
        </row>
      </sheetData>
      <sheetData sheetId="69">
        <row r="22">
          <cell r="P22">
            <v>6955</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22">
          <cell r="P22">
            <v>6955</v>
          </cell>
        </row>
      </sheetData>
      <sheetData sheetId="82">
        <row r="22">
          <cell r="P22">
            <v>6955</v>
          </cell>
        </row>
      </sheetData>
      <sheetData sheetId="83">
        <row r="22">
          <cell r="P22">
            <v>6955</v>
          </cell>
        </row>
      </sheetData>
      <sheetData sheetId="84">
        <row r="22">
          <cell r="P22">
            <v>6955</v>
          </cell>
        </row>
      </sheetData>
      <sheetData sheetId="85">
        <row r="22">
          <cell r="P22">
            <v>6955</v>
          </cell>
        </row>
      </sheetData>
      <sheetData sheetId="86">
        <row r="22">
          <cell r="P22">
            <v>6955</v>
          </cell>
        </row>
      </sheetData>
      <sheetData sheetId="87">
        <row r="22">
          <cell r="P22">
            <v>6955</v>
          </cell>
        </row>
      </sheetData>
      <sheetData sheetId="88">
        <row r="22">
          <cell r="P22">
            <v>6955</v>
          </cell>
        </row>
      </sheetData>
      <sheetData sheetId="89">
        <row r="22">
          <cell r="P22">
            <v>6955</v>
          </cell>
        </row>
      </sheetData>
      <sheetData sheetId="90">
        <row r="22">
          <cell r="P22">
            <v>6955</v>
          </cell>
        </row>
      </sheetData>
      <sheetData sheetId="91">
        <row r="22">
          <cell r="P22">
            <v>6955</v>
          </cell>
        </row>
      </sheetData>
      <sheetData sheetId="92">
        <row r="22">
          <cell r="P22">
            <v>6955</v>
          </cell>
        </row>
      </sheetData>
      <sheetData sheetId="93">
        <row r="22">
          <cell r="P22">
            <v>6955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ow r="22">
          <cell r="P22">
            <v>6955</v>
          </cell>
        </row>
      </sheetData>
      <sheetData sheetId="114">
        <row r="22">
          <cell r="P22">
            <v>6955</v>
          </cell>
        </row>
      </sheetData>
      <sheetData sheetId="115">
        <row r="22">
          <cell r="P22">
            <v>6955</v>
          </cell>
        </row>
      </sheetData>
      <sheetData sheetId="116">
        <row r="22">
          <cell r="P22">
            <v>6955</v>
          </cell>
        </row>
      </sheetData>
      <sheetData sheetId="117">
        <row r="22">
          <cell r="P22">
            <v>6955</v>
          </cell>
        </row>
      </sheetData>
      <sheetData sheetId="118">
        <row r="22">
          <cell r="P22">
            <v>6955</v>
          </cell>
        </row>
      </sheetData>
      <sheetData sheetId="119">
        <row r="22">
          <cell r="P22">
            <v>6955</v>
          </cell>
        </row>
      </sheetData>
      <sheetData sheetId="120">
        <row r="22">
          <cell r="P22">
            <v>6955</v>
          </cell>
        </row>
      </sheetData>
      <sheetData sheetId="121">
        <row r="22">
          <cell r="P22">
            <v>6955</v>
          </cell>
        </row>
      </sheetData>
      <sheetData sheetId="122">
        <row r="22">
          <cell r="P22">
            <v>6955</v>
          </cell>
        </row>
      </sheetData>
      <sheetData sheetId="123">
        <row r="22">
          <cell r="P22">
            <v>6955</v>
          </cell>
        </row>
      </sheetData>
      <sheetData sheetId="124">
        <row r="22">
          <cell r="P22">
            <v>6955</v>
          </cell>
        </row>
      </sheetData>
      <sheetData sheetId="125">
        <row r="22">
          <cell r="P22">
            <v>6955</v>
          </cell>
        </row>
      </sheetData>
      <sheetData sheetId="126">
        <row r="22">
          <cell r="P22">
            <v>6955</v>
          </cell>
        </row>
      </sheetData>
      <sheetData sheetId="127">
        <row r="22">
          <cell r="P22">
            <v>6955</v>
          </cell>
        </row>
      </sheetData>
      <sheetData sheetId="128">
        <row r="22">
          <cell r="P22">
            <v>6955</v>
          </cell>
        </row>
      </sheetData>
      <sheetData sheetId="129">
        <row r="22">
          <cell r="P22">
            <v>6955</v>
          </cell>
        </row>
      </sheetData>
      <sheetData sheetId="130">
        <row r="22">
          <cell r="P22">
            <v>6955</v>
          </cell>
        </row>
      </sheetData>
      <sheetData sheetId="131">
        <row r="22">
          <cell r="P22">
            <v>6955</v>
          </cell>
        </row>
      </sheetData>
      <sheetData sheetId="132">
        <row r="22">
          <cell r="P22">
            <v>6955</v>
          </cell>
        </row>
      </sheetData>
      <sheetData sheetId="133">
        <row r="22">
          <cell r="P22">
            <v>6955</v>
          </cell>
        </row>
      </sheetData>
      <sheetData sheetId="134">
        <row r="22">
          <cell r="P22">
            <v>6955</v>
          </cell>
        </row>
      </sheetData>
      <sheetData sheetId="135">
        <row r="22">
          <cell r="P22">
            <v>6955</v>
          </cell>
        </row>
      </sheetData>
      <sheetData sheetId="136">
        <row r="22">
          <cell r="P22">
            <v>6955</v>
          </cell>
        </row>
      </sheetData>
      <sheetData sheetId="137">
        <row r="22">
          <cell r="P22">
            <v>6955</v>
          </cell>
        </row>
      </sheetData>
      <sheetData sheetId="138">
        <row r="22">
          <cell r="P22">
            <v>6955</v>
          </cell>
        </row>
      </sheetData>
      <sheetData sheetId="139">
        <row r="22">
          <cell r="P22">
            <v>6955</v>
          </cell>
        </row>
      </sheetData>
      <sheetData sheetId="140">
        <row r="22">
          <cell r="P22">
            <v>6955</v>
          </cell>
        </row>
      </sheetData>
      <sheetData sheetId="141">
        <row r="22">
          <cell r="P22">
            <v>6955</v>
          </cell>
        </row>
      </sheetData>
      <sheetData sheetId="142">
        <row r="22">
          <cell r="P22">
            <v>6955</v>
          </cell>
        </row>
      </sheetData>
      <sheetData sheetId="143">
        <row r="22">
          <cell r="P22">
            <v>6955</v>
          </cell>
        </row>
      </sheetData>
      <sheetData sheetId="144">
        <row r="22">
          <cell r="P22">
            <v>6955</v>
          </cell>
        </row>
      </sheetData>
      <sheetData sheetId="145">
        <row r="22">
          <cell r="P22">
            <v>6955</v>
          </cell>
        </row>
      </sheetData>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25">
          <cell r="P25">
            <v>649.79999999999995</v>
          </cell>
        </row>
      </sheetData>
      <sheetData sheetId="160">
        <row r="23">
          <cell r="P23">
            <v>199347</v>
          </cell>
        </row>
      </sheetData>
      <sheetData sheetId="161">
        <row r="22">
          <cell r="P22">
            <v>6955</v>
          </cell>
        </row>
      </sheetData>
      <sheetData sheetId="162">
        <row r="22">
          <cell r="P22">
            <v>6955</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ow r="22">
          <cell r="P22">
            <v>6955</v>
          </cell>
        </row>
      </sheetData>
      <sheetData sheetId="187"/>
      <sheetData sheetId="188"/>
      <sheetData sheetId="189"/>
      <sheetData sheetId="190"/>
      <sheetData sheetId="191"/>
      <sheetData sheetId="192"/>
      <sheetData sheetId="19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илова, ном-ном"/>
      <sheetName val="1а-илова, СВОД"/>
      <sheetName val=" ОблУНО"/>
      <sheetName val=" ОблУНО (1)"/>
      <sheetName val="Спорт"/>
      <sheetName val="ПТО "/>
      <sheetName val="Урганч Муз"/>
      <sheetName val="ОблИУУ"/>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Info"/>
      <sheetName val="База"/>
      <sheetName val="рабочая"/>
      <sheetName val="Лист3"/>
      <sheetName val="прибыль и ДКЗ"/>
      <sheetName val="Справка"/>
      <sheetName val="Налоги"/>
      <sheetName val="ВВОД"/>
      <sheetName val="Бал"/>
      <sheetName val="БД"/>
      <sheetName val="ОКДАРЁ (3)"/>
      <sheetName val="Oglavlenie"/>
      <sheetName val="калий"/>
      <sheetName val="Нарх"/>
      <sheetName val="Пункт"/>
      <sheetName val="nalog"/>
      <sheetName val="193 свод"/>
      <sheetName val="Лист2"/>
      <sheetName val="#ССЫЛКА"/>
      <sheetName val="10 жадвал"/>
      <sheetName val="К.смета"/>
      <sheetName val="бер"/>
      <sheetName val="Лист1"/>
      <sheetName val="уюшмага10,09 холатига"/>
      <sheetName val="Base-новая"/>
      <sheetName val="ЯнварБюджет"/>
      <sheetName val="Лист1 (2)"/>
      <sheetName val="прибыль_и_ДКЗ"/>
      <sheetName val="ОКДАРЁ_(3)"/>
      <sheetName val="К_смета"/>
      <sheetName val="Results"/>
      <sheetName val="Массив"/>
      <sheetName val="3"/>
      <sheetName val="Зан-ть(р-ны)"/>
      <sheetName val="1-илова, ном-ном"/>
      <sheetName val="PV6 3.5L LX5 GMX170"/>
      <sheetName val="Р з.п"/>
      <sheetName val="ЭЛ"/>
      <sheetName val="ном"/>
      <sheetName val="прибыль_и_ДКЗ1"/>
      <sheetName val="ОКДАРЁ_(3)1"/>
      <sheetName val="К_смета1"/>
      <sheetName val="193_свод"/>
      <sheetName val="10_жадвал"/>
      <sheetName val="уюшмага10,09_холатига"/>
      <sheetName val="Лист1_(2)"/>
      <sheetName val="PV6_3_5L_LX5_GMX170"/>
      <sheetName val="Р_з_п"/>
      <sheetName val="Т19"/>
      <sheetName val="Фориш 2003"/>
      <sheetName val="коэф роста"/>
      <sheetName val="Пр1э"/>
      <sheetName val="Нокон хол"/>
      <sheetName val="Форма №2а"/>
      <sheetName val="Гай пахта"/>
      <sheetName val="DNET"/>
      <sheetName val="Счет-Фактура"/>
      <sheetName val="사양조정"/>
      <sheetName val="Ер Ресурс"/>
      <sheetName val="203 квп"/>
      <sheetName val="Облсэс"/>
      <sheetName val="Prog. rost tarifov"/>
      <sheetName val="Лист5"/>
      <sheetName val="Олт"/>
      <sheetName val="Список"/>
      <sheetName val=" ОблУНО"/>
      <sheetName val=" ОблУНО (1)"/>
      <sheetName val="Спорт"/>
      <sheetName val="ПТО "/>
      <sheetName val="Урганч Муз"/>
      <sheetName val="ОблИУУ"/>
      <sheetName val="Лойихалар"/>
      <sheetName val="План пр-ва_1"/>
      <sheetName val="Data input"/>
      <sheetName val="прибыль_и_ДКЗ2"/>
      <sheetName val="ОКДАРЁ_(3)2"/>
      <sheetName val="К_смета2"/>
      <sheetName val="193_свод1"/>
      <sheetName val="10_жадвал1"/>
      <sheetName val="уюшмага10,09_холатига1"/>
      <sheetName val="Лист1_(2)1"/>
      <sheetName val="PV6_3_5L_LX5_GMX1701"/>
      <sheetName val="Р_з_п1"/>
      <sheetName val="1-илова,_ном-ном"/>
      <sheetName val="Фориш_2003"/>
      <sheetName val="Форма_№2а"/>
      <sheetName val="Нокон_хол"/>
      <sheetName val="Гай_пахта"/>
      <sheetName val="коэф_роста"/>
      <sheetName val="Ер_Ресурс"/>
      <sheetName val="203_квп"/>
      <sheetName val="Prog__rost_tarifov"/>
      <sheetName val="s"/>
      <sheetName val="экс хар"/>
      <sheetName val="По районам"/>
      <sheetName val="УЦС"/>
      <sheetName val="прибыль_и_ДКЗ3"/>
      <sheetName val="ОКДАРЁ_(3)3"/>
      <sheetName val="К_смета3"/>
      <sheetName val="193_свод2"/>
      <sheetName val="10_жадвал2"/>
      <sheetName val="уюшмага10,09_холатига2"/>
      <sheetName val="PV6_3_5L_LX5_GMX1702"/>
      <sheetName val="Р_з_п2"/>
      <sheetName val="Лист1_(2)2"/>
      <sheetName val="коэф_роста1"/>
      <sheetName val="1-илова,_ном-ном1"/>
      <sheetName val="Фориш_20031"/>
      <sheetName val="Форма_№2а1"/>
      <sheetName val="Нокон_хол1"/>
      <sheetName val="Гай_пахта1"/>
      <sheetName val="Ер_Ресурс1"/>
      <sheetName val="203_квп1"/>
      <sheetName val="Prog__rost_tarifov1"/>
      <sheetName val="План_пр-ва_1"/>
      <sheetName val="Data_input"/>
      <sheetName val="экс_хар"/>
      <sheetName val="_ОблУНО"/>
      <sheetName val="_ОблУНО_(1)"/>
      <sheetName val="ПТО_"/>
      <sheetName val="Урганч_Муз"/>
      <sheetName val="прил.6"/>
      <sheetName val="План продаж_1"/>
      <sheetName val="f007502_18X"/>
      <sheetName val="кассак бюджет"/>
      <sheetName val="63- протокол (4)"/>
      <sheetName val="Асосий майдон-уруглик"/>
      <sheetName val="туман"/>
      <sheetName val="Control"/>
      <sheetName val="прибыль_и_ДКЗ4"/>
      <sheetName val="ОКДАРЁ_(3)4"/>
      <sheetName val="К_смета4"/>
      <sheetName val="193_свод3"/>
      <sheetName val="10_жадвал3"/>
      <sheetName val="уюшмага10,09_холатига3"/>
      <sheetName val="Лист1_(2)3"/>
      <sheetName val="PV6_3_5L_LX5_GMX1703"/>
      <sheetName val="Р_з_п3"/>
      <sheetName val="1-илова,_ном-ном2"/>
      <sheetName val="Фориш_20032"/>
      <sheetName val="Форма_№2а2"/>
      <sheetName val="Нокон_хол2"/>
      <sheetName val="Гай_пахта2"/>
      <sheetName val="коэф_роста2"/>
      <sheetName val="Ер_Ресурс2"/>
      <sheetName val="203_квп2"/>
      <sheetName val="Prog__rost_tarifov2"/>
      <sheetName val="План_пр-ва_11"/>
      <sheetName val="Data_input1"/>
      <sheetName val="экс_хар1"/>
      <sheetName val="_ОблУНО1"/>
      <sheetName val="_ОблУНО_(1)1"/>
      <sheetName val="ПТО_1"/>
      <sheetName val="Урганч_Муз1"/>
      <sheetName val="прил_6"/>
      <sheetName val="План_продаж_1"/>
      <sheetName val="кассак_бюджет"/>
      <sheetName val="По_районам"/>
      <sheetName val="63-_протокол_(4)"/>
      <sheetName val="Асосий_майдон-уруглик"/>
      <sheetName val="Лист4"/>
      <sheetName val="Максам-Чирчик"/>
      <sheetName val="Варианты"/>
      <sheetName val="№12"/>
      <sheetName val="№13"/>
      <sheetName val="№14"/>
      <sheetName val="№15"/>
      <sheetName val="№16"/>
      <sheetName val="№17"/>
      <sheetName val="№18"/>
      <sheetName val="№19"/>
      <sheetName val="Мароканд"/>
      <sheetName val="000"/>
      <sheetName val="свод_СвС"/>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ашк вил "/>
      <sheetName val="Банк-вил"/>
      <sheetName val="Ташк банк"/>
      <sheetName val="Ташк банк Раисга"/>
      <sheetName val="таш итог "/>
      <sheetName val="вил итог "/>
      <sheetName val="таш итог  (2)"/>
      <sheetName val="вил итог  (2)"/>
      <sheetName val="ташк вил (талаб)"/>
      <sheetName val="вил итог  кабм"/>
      <sheetName val="КМ1"/>
      <sheetName val="КМ2"/>
      <sheetName val="ан"/>
      <sheetName val="ну"/>
      <sheetName val="бу"/>
      <sheetName val="жи"/>
      <sheetName val="кар"/>
      <sheetName val="нав"/>
      <sheetName val="нм"/>
      <sheetName val="см"/>
      <sheetName val="см (2)"/>
      <sheetName val="см юр сиз"/>
      <sheetName val="см юр сиз (2)"/>
      <sheetName val="тр"/>
      <sheetName val="тв"/>
      <sheetName val="гл"/>
      <sheetName val="фар"/>
      <sheetName val="фар (2)"/>
      <sheetName val="фар банк"/>
      <sheetName val="ур"/>
      <sheetName val="шах"/>
      <sheetName val="темир йул ост"/>
      <sheetName val="ХИС РАК"/>
      <sheetName val="банк"/>
      <sheetName val="бош б"/>
      <sheetName val="псб"/>
      <sheetName val="псб в"/>
      <sheetName val="тиф"/>
      <sheetName val="тифв"/>
      <sheetName val="тифваз"/>
      <sheetName val="псб ваз"/>
      <sheetName val="ипот"/>
      <sheetName val="ИПОТ В"/>
      <sheetName val="агро"/>
      <sheetName val="ПБ В"/>
      <sheetName val="банк (2)"/>
      <sheetName val="мик"/>
      <sheetName val="хб"/>
      <sheetName val="сгб"/>
      <sheetName val="гал"/>
      <sheetName val="тур"/>
      <sheetName val="хам"/>
      <sheetName val="ас"/>
      <sheetName val="ал"/>
      <sheetName val="ип"/>
      <sheetName val="крс"/>
      <sheetName val="ЭН"/>
      <sheetName val="НЕ"/>
      <sheetName val="ТЕ"/>
      <sheetName val="КИ"/>
      <sheetName val="ТА"/>
      <sheetName val="ПА"/>
      <sheetName val="АГ"/>
      <sheetName val="ДО"/>
      <sheetName val="Лист1"/>
      <sheetName val="Фориш 2003"/>
      <sheetName val="Нарх"/>
      <sheetName val="Пункт"/>
      <sheetName val="туман"/>
      <sheetName val="ташк_вил_"/>
      <sheetName val="Ташк_банк"/>
      <sheetName val="Ташк_банк_Раисга"/>
      <sheetName val="таш_итог_"/>
      <sheetName val="вил_итог_"/>
      <sheetName val="таш_итог__(2)"/>
      <sheetName val="вил_итог__(2)"/>
      <sheetName val="ташк_вил_(талаб)"/>
      <sheetName val="вил_итог__кабм"/>
      <sheetName val="см_(2)"/>
      <sheetName val="см_юр_сиз"/>
      <sheetName val="см_юр_сиз_(2)"/>
      <sheetName val="фар_(2)"/>
      <sheetName val="фар_банк"/>
      <sheetName val="темир_йул_ост"/>
      <sheetName val="ХИС_РАК"/>
      <sheetName val="бош_б"/>
      <sheetName val="псб_в"/>
      <sheetName val="псб_ваз"/>
      <sheetName val="ИПОТ_В"/>
      <sheetName val="ПБ_В"/>
      <sheetName val="банк_(2)"/>
      <sheetName val="Фориш_2003"/>
      <sheetName val="База"/>
    </sheetNames>
    <sheetDataSet>
      <sheetData sheetId="0">
        <row r="2">
          <cell r="A2" t="str">
            <v>2011 йил 24 декабрь ҳолатига иш ҳақи тўловлари тўғрисида тезкор</v>
          </cell>
        </row>
      </sheetData>
      <sheetData sheetId="1">
        <row r="1">
          <cell r="A1" t="str">
            <v xml:space="preserve">  Тижорат банклари бўйича Мониторингга олинган вазирлик ва уюшмаларда</v>
          </cell>
        </row>
      </sheetData>
      <sheetData sheetId="2"/>
      <sheetData sheetId="3"/>
      <sheetData sheetId="4">
        <row r="7">
          <cell r="E7" t="str">
            <v>Жорий талаб</v>
          </cell>
        </row>
      </sheetData>
      <sheetData sheetId="5">
        <row r="5">
          <cell r="B5" t="str">
            <v>Декабрь ойида жами тўланиши керак бўлган сумма</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ow r="2">
          <cell r="A2" t="str">
            <v>2011 йил 24 декабрь ҳолатига иш ҳақи тўловлари тўғрисида тезкор</v>
          </cell>
        </row>
      </sheetData>
      <sheetData sheetId="70"/>
      <sheetData sheetId="71"/>
      <sheetData sheetId="72">
        <row r="7">
          <cell r="E7" t="str">
            <v>Жорий талаб</v>
          </cell>
        </row>
      </sheetData>
      <sheetData sheetId="73">
        <row r="5">
          <cell r="B5" t="str">
            <v>Декабрь ойида жами тўланиши керак бўлган сумма</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 табл-1"/>
      <sheetName val="Свод-табл-2"/>
      <sheetName val="даромад (свод) табл-3"/>
      <sheetName val="харажат табл-4"/>
      <sheetName val="свод -табл-5"/>
      <sheetName val="табл 5.1-саноат"/>
      <sheetName val="табл 5.2-серв"/>
      <sheetName val="табл 5.3-модер"/>
      <sheetName val="табл 5.4-имтиёз"/>
      <sheetName val="табл 5.5 а-имтиёз"/>
      <sheetName val="табл 5.6-нед"/>
      <sheetName val="табл 5.6-а-нед"/>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головок Б"/>
      <sheetName val="Осн ТЭП"/>
      <sheetName val="Исходные1"/>
      <sheetName val="Стоимость проекта"/>
      <sheetName val="ГКП"/>
      <sheetName val="кредит 2-фаза с"/>
      <sheetName val="кредит 2-фаза т"/>
      <sheetName val="кредит 1-фаза"/>
      <sheetName val="Заем. ср-ва"/>
      <sheetName val="объем"/>
      <sheetName val="темп"/>
      <sheetName val="Тарифы"/>
      <sheetName val="План продаж"/>
      <sheetName val="Издержки"/>
      <sheetName val="Зарплата"/>
      <sheetName val="расходы"/>
      <sheetName val="Амортизация"/>
      <sheetName val="Амортизация (2)"/>
      <sheetName val="Удельные Б"/>
      <sheetName val="Налоги"/>
      <sheetName val="Прогноз прибылей"/>
      <sheetName val="Потреб. в об. к-ле"/>
      <sheetName val="Поток"/>
      <sheetName val="Господдержка"/>
      <sheetName val="для МИНФИН"/>
      <sheetName val="Фин ресурсы"/>
      <sheetName val="EIRR"/>
      <sheetName val="заголовок свод"/>
      <sheetName val="Св Поток"/>
      <sheetName val="Свод Самарканд"/>
      <sheetName val="Кошрабад"/>
      <sheetName val="4"/>
      <sheetName val="6"/>
      <sheetName val="Св заем"/>
      <sheetName val="табл 5.1-саноат"/>
    </sheetNames>
    <sheetDataSet>
      <sheetData sheetId="0" refreshError="1"/>
      <sheetData sheetId="1" refreshError="1"/>
      <sheetData sheetId="2"/>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П-1442_310313"/>
      <sheetName val="4707 прил-2"/>
      <sheetName val="4707 прил-3"/>
      <sheetName val="ПП-1623_310313"/>
      <sheetName val="4707 Ф11"/>
      <sheetName val="4707 Ф12"/>
      <sheetName val="Фориш 2003"/>
      <sheetName val="УП-4707_Приложения_2-3 к програ"/>
      <sheetName val="оборот"/>
      <sheetName val="data input"/>
    </sheetNames>
    <sheetDataSet>
      <sheetData sheetId="0"/>
      <sheetData sheetId="1"/>
      <sheetData sheetId="2"/>
      <sheetData sheetId="3"/>
      <sheetData sheetId="4">
        <row r="5">
          <cell r="A5" t="str">
            <v xml:space="preserve"> Наименование инициаторов и проектов</v>
          </cell>
          <cell r="B5" t="str">
            <v>Мощность</v>
          </cell>
          <cell r="C5" t="str">
            <v xml:space="preserve">Сроки реализации </v>
          </cell>
          <cell r="D5" t="str">
            <v>Иностранный партнер/кредитор</v>
          </cell>
          <cell r="E5" t="str">
            <v>Источники финансирования</v>
          </cell>
          <cell r="F5" t="str">
            <v>Общая стоимость проекта*</v>
          </cell>
          <cell r="G5" t="str">
            <v>Ожидаемый остатокна 01.01.2015г.</v>
          </cell>
          <cell r="H5" t="str">
            <v>в том числе, по годам</v>
          </cell>
          <cell r="N5" t="str">
            <v>Объем инвестиций в 2015-2020гг.</v>
          </cell>
          <cell r="O5" t="str">
            <v>Наличие проектной документации</v>
          </cell>
          <cell r="P5" t="str">
            <v>Основание для реализации проекта</v>
          </cell>
        </row>
        <row r="6">
          <cell r="H6" t="str">
            <v>2015г.</v>
          </cell>
          <cell r="I6" t="str">
            <v>2016г.</v>
          </cell>
          <cell r="J6" t="str">
            <v>2017г.</v>
          </cell>
          <cell r="K6" t="str">
            <v>2018г.</v>
          </cell>
          <cell r="L6" t="str">
            <v>2019г.</v>
          </cell>
          <cell r="M6" t="str">
            <v>2020г.</v>
          </cell>
        </row>
        <row r="7">
          <cell r="A7" t="str">
            <v>ВСЕГО</v>
          </cell>
        </row>
        <row r="8">
          <cell r="A8" t="str">
            <v>Всего</v>
          </cell>
          <cell r="F8">
            <v>59997.351230088585</v>
          </cell>
          <cell r="G8">
            <v>49339.470369924093</v>
          </cell>
          <cell r="H8">
            <v>6863.0512616246042</v>
          </cell>
          <cell r="I8">
            <v>14720.610566207266</v>
          </cell>
          <cell r="J8">
            <v>6701.3629047197355</v>
          </cell>
          <cell r="K8">
            <v>6183.9732421681319</v>
          </cell>
          <cell r="L8">
            <v>6512.8070529129818</v>
          </cell>
          <cell r="M8">
            <v>5863.9253382094157</v>
          </cell>
        </row>
        <row r="9">
          <cell r="A9" t="str">
            <v>в том числе:</v>
          </cell>
        </row>
        <row r="10">
          <cell r="E10" t="str">
            <v>собственные средства</v>
          </cell>
          <cell r="F10">
            <v>20465.659397588588</v>
          </cell>
          <cell r="G10">
            <v>18390.145869924097</v>
          </cell>
          <cell r="H10">
            <v>2800.8555616246035</v>
          </cell>
          <cell r="I10">
            <v>4345.0859662072671</v>
          </cell>
          <cell r="J10">
            <v>2692.7154547197351</v>
          </cell>
          <cell r="K10">
            <v>2810.3494921681317</v>
          </cell>
          <cell r="L10">
            <v>2661.1150529129814</v>
          </cell>
          <cell r="M10">
            <v>2308.7183382094163</v>
          </cell>
        </row>
        <row r="11">
          <cell r="E11" t="str">
            <v>ФРРУз</v>
          </cell>
          <cell r="F11">
            <v>7153.3998499999998</v>
          </cell>
          <cell r="G11">
            <v>5838.4117000000006</v>
          </cell>
          <cell r="H11">
            <v>673.56170000000009</v>
          </cell>
          <cell r="I11">
            <v>1052.5700000000002</v>
          </cell>
          <cell r="J11">
            <v>807.68000000000006</v>
          </cell>
          <cell r="K11">
            <v>646</v>
          </cell>
          <cell r="L11">
            <v>908.4</v>
          </cell>
          <cell r="M11">
            <v>950.2</v>
          </cell>
        </row>
        <row r="12">
          <cell r="E12" t="str">
            <v>кредиты коммерческих банков</v>
          </cell>
          <cell r="F12">
            <v>3757.5378000000005</v>
          </cell>
          <cell r="G12">
            <v>3360.2728000000002</v>
          </cell>
          <cell r="H12">
            <v>593.05399999999997</v>
          </cell>
          <cell r="I12">
            <v>720.33060000000012</v>
          </cell>
          <cell r="J12">
            <v>641.24744999999996</v>
          </cell>
          <cell r="K12">
            <v>618.43674999999996</v>
          </cell>
          <cell r="L12">
            <v>407.22500000000002</v>
          </cell>
          <cell r="M12">
            <v>337.27499999999992</v>
          </cell>
        </row>
        <row r="13">
          <cell r="E13" t="str">
            <v>прямые иностранные инвестиции и кредиты</v>
          </cell>
          <cell r="F13">
            <v>21445.261382499993</v>
          </cell>
          <cell r="G13">
            <v>15354.560000000001</v>
          </cell>
          <cell r="H13">
            <v>2424.4700000000012</v>
          </cell>
          <cell r="I13">
            <v>6231.588999999999</v>
          </cell>
          <cell r="J13">
            <v>1316.7650000000001</v>
          </cell>
          <cell r="K13">
            <v>1408.4070000000002</v>
          </cell>
          <cell r="L13">
            <v>1606.567</v>
          </cell>
          <cell r="M13">
            <v>1487.0319999999999</v>
          </cell>
        </row>
        <row r="14">
          <cell r="E14" t="str">
            <v>иностранные кредиты под гарантию Правительства</v>
          </cell>
          <cell r="F14">
            <v>6881.5599999999995</v>
          </cell>
          <cell r="G14">
            <v>6281.88</v>
          </cell>
          <cell r="H14">
            <v>371.10999999999996</v>
          </cell>
          <cell r="I14">
            <v>2256.835</v>
          </cell>
          <cell r="J14">
            <v>1242.9550000000004</v>
          </cell>
          <cell r="K14">
            <v>700.78</v>
          </cell>
          <cell r="L14">
            <v>929.5</v>
          </cell>
          <cell r="M14">
            <v>780.7</v>
          </cell>
        </row>
        <row r="15">
          <cell r="E15" t="str">
            <v>бюджетные средства</v>
          </cell>
          <cell r="F15">
            <v>293.93280000000004</v>
          </cell>
          <cell r="G15">
            <v>114.2</v>
          </cell>
          <cell r="H15">
            <v>0</v>
          </cell>
          <cell r="I15">
            <v>114.2</v>
          </cell>
          <cell r="J15">
            <v>0</v>
          </cell>
          <cell r="K15">
            <v>0</v>
          </cell>
          <cell r="L15">
            <v>0</v>
          </cell>
          <cell r="M15">
            <v>0</v>
          </cell>
        </row>
        <row r="16">
          <cell r="A16" t="str">
            <v>Комплекс по вопросам геологии, топливно-энергетической, химической, нефтехимической и металлургической промышленности, всего</v>
          </cell>
          <cell r="F16">
            <v>57000.545230088581</v>
          </cell>
          <cell r="G16">
            <v>46757.372769924099</v>
          </cell>
          <cell r="H16">
            <v>6088.5662616246045</v>
          </cell>
          <cell r="I16">
            <v>14170.193266207265</v>
          </cell>
          <cell r="J16">
            <v>6221.9783047197343</v>
          </cell>
          <cell r="K16">
            <v>5822.4025421681317</v>
          </cell>
          <cell r="L16">
            <v>6269.2370529129821</v>
          </cell>
          <cell r="M16">
            <v>5691.2553382094175</v>
          </cell>
        </row>
        <row r="17">
          <cell r="A17" t="str">
            <v>новое строительство</v>
          </cell>
          <cell r="F17">
            <v>31427.83701286828</v>
          </cell>
          <cell r="G17">
            <v>23230.558282019159</v>
          </cell>
          <cell r="H17">
            <v>3202.5920834175322</v>
          </cell>
          <cell r="I17">
            <v>10289.87030605289</v>
          </cell>
          <cell r="J17">
            <v>2939.8088334747877</v>
          </cell>
          <cell r="K17">
            <v>1748.0708985436959</v>
          </cell>
          <cell r="L17">
            <v>1906.3519999999999</v>
          </cell>
          <cell r="M17">
            <v>1568.3320000000001</v>
          </cell>
        </row>
        <row r="18">
          <cell r="A18" t="str">
            <v>модернизация и реконструкция</v>
          </cell>
          <cell r="F18">
            <v>12790.530344419143</v>
          </cell>
          <cell r="G18">
            <v>10954.356615103781</v>
          </cell>
          <cell r="H18">
            <v>1228.6366310107912</v>
          </cell>
          <cell r="I18">
            <v>1822.7540281291679</v>
          </cell>
          <cell r="J18">
            <v>1334.8540957038354</v>
          </cell>
          <cell r="K18">
            <v>1888.4680055694255</v>
          </cell>
          <cell r="L18">
            <v>2003.7380055694257</v>
          </cell>
          <cell r="M18">
            <v>1985.618005569426</v>
          </cell>
        </row>
        <row r="19">
          <cell r="A19" t="str">
            <v>другие направления</v>
          </cell>
          <cell r="F19">
            <v>12782.177872801156</v>
          </cell>
          <cell r="G19">
            <v>12572.457872801157</v>
          </cell>
          <cell r="H19">
            <v>1657.3375471962809</v>
          </cell>
          <cell r="I19">
            <v>2057.5689320252081</v>
          </cell>
          <cell r="J19">
            <v>1947.3153755411115</v>
          </cell>
          <cell r="K19">
            <v>2185.8636380550106</v>
          </cell>
          <cell r="L19">
            <v>2359.1470473435561</v>
          </cell>
          <cell r="M19">
            <v>2137.3053326399909</v>
          </cell>
        </row>
        <row r="20">
          <cell r="A20" t="str">
            <v>НХК "Узбекнефтегаз"</v>
          </cell>
        </row>
        <row r="21">
          <cell r="A21" t="str">
            <v>Всего</v>
          </cell>
          <cell r="F21">
            <v>36381.279739509431</v>
          </cell>
          <cell r="G21">
            <v>28712.909589509436</v>
          </cell>
          <cell r="H21">
            <v>4555.604247196281</v>
          </cell>
          <cell r="I21">
            <v>9781.8729320252078</v>
          </cell>
          <cell r="J21">
            <v>3451.9053755411114</v>
          </cell>
          <cell r="K21">
            <v>3532.2136436244364</v>
          </cell>
          <cell r="L21">
            <v>3441.127052912982</v>
          </cell>
          <cell r="M21">
            <v>3103.315338209417</v>
          </cell>
        </row>
        <row r="22">
          <cell r="A22" t="str">
            <v>в том числе:</v>
          </cell>
        </row>
        <row r="23">
          <cell r="E23" t="str">
            <v>собственные средства</v>
          </cell>
          <cell r="F23">
            <v>13894.412507009432</v>
          </cell>
          <cell r="G23">
            <v>13078.712889509434</v>
          </cell>
          <cell r="H23">
            <v>2039.9175471962808</v>
          </cell>
          <cell r="I23">
            <v>3149.5689320252077</v>
          </cell>
          <cell r="J23">
            <v>1917.0153755411113</v>
          </cell>
          <cell r="K23">
            <v>2151.6816436244362</v>
          </cell>
          <cell r="L23">
            <v>2087.8450529129818</v>
          </cell>
          <cell r="M23">
            <v>1722.8433382094165</v>
          </cell>
        </row>
        <row r="24">
          <cell r="E24" t="str">
            <v>ФРРУз</v>
          </cell>
          <cell r="F24">
            <v>1858.7858500000002</v>
          </cell>
          <cell r="G24">
            <v>918.84670000000006</v>
          </cell>
          <cell r="H24">
            <v>390.94670000000002</v>
          </cell>
          <cell r="I24">
            <v>330</v>
          </cell>
          <cell r="J24">
            <v>47.9</v>
          </cell>
          <cell r="K24">
            <v>50</v>
          </cell>
          <cell r="L24">
            <v>75</v>
          </cell>
          <cell r="M24">
            <v>25</v>
          </cell>
        </row>
        <row r="25">
          <cell r="E25" t="str">
            <v>кредиты коммерческих банков</v>
          </cell>
          <cell r="F25">
            <v>929.84</v>
          </cell>
          <cell r="G25">
            <v>781.7600000000001</v>
          </cell>
          <cell r="H25">
            <v>54.6</v>
          </cell>
          <cell r="I25">
            <v>175</v>
          </cell>
          <cell r="J25">
            <v>215</v>
          </cell>
          <cell r="K25">
            <v>192.00000000000006</v>
          </cell>
          <cell r="L25">
            <v>56</v>
          </cell>
          <cell r="M25">
            <v>89.159999999999982</v>
          </cell>
        </row>
        <row r="26">
          <cell r="E26" t="str">
            <v>прямые иностранные инвестиции и кредиты</v>
          </cell>
          <cell r="F26">
            <v>19698.241382499997</v>
          </cell>
          <cell r="G26">
            <v>13933.590000000002</v>
          </cell>
          <cell r="H26">
            <v>2070.1400000000003</v>
          </cell>
          <cell r="I26">
            <v>6127.3039999999992</v>
          </cell>
          <cell r="J26">
            <v>1271.99</v>
          </cell>
          <cell r="K26">
            <v>1138.5320000000002</v>
          </cell>
          <cell r="L26">
            <v>1222.2819999999999</v>
          </cell>
          <cell r="M26">
            <v>1266.3119999999999</v>
          </cell>
        </row>
        <row r="27">
          <cell r="A27" t="str">
            <v>новое строительство</v>
          </cell>
          <cell r="F27">
            <v>19769.309999999998</v>
          </cell>
          <cell r="G27">
            <v>12989.95</v>
          </cell>
          <cell r="H27">
            <v>2300.92</v>
          </cell>
          <cell r="I27">
            <v>7021.2739999999994</v>
          </cell>
          <cell r="J27">
            <v>869.53</v>
          </cell>
          <cell r="K27">
            <v>733.05200000000002</v>
          </cell>
          <cell r="L27">
            <v>746.04200000000003</v>
          </cell>
          <cell r="M27">
            <v>691.54200000000003</v>
          </cell>
        </row>
        <row r="28">
          <cell r="A28" t="str">
            <v>Строительство Устюртского ГХК на базе месторождения "Сургиль" с обустройством месторождения</v>
          </cell>
          <cell r="B28" t="str">
            <v>Производство 387 тыс.тонн полиэтилена, 83 тыс.тонн полипропилена,102 тыс.тонн пиролизного дистилята, 8 тыс.тонн. пиролизного масла</v>
          </cell>
          <cell r="C28" t="str">
            <v>2008-2015 гг.</v>
          </cell>
          <cell r="D28" t="str">
            <v xml:space="preserve">Компании «KOGAS», «Lotte Chemical», «STX   Energy» (Корея) </v>
          </cell>
          <cell r="E28" t="str">
            <v>Всего</v>
          </cell>
          <cell r="F28">
            <v>3891.5</v>
          </cell>
          <cell r="G28">
            <v>1014.08</v>
          </cell>
          <cell r="H28">
            <v>1014.08</v>
          </cell>
          <cell r="I28">
            <v>0</v>
          </cell>
          <cell r="J28">
            <v>0</v>
          </cell>
          <cell r="K28">
            <v>0</v>
          </cell>
          <cell r="L28">
            <v>0</v>
          </cell>
          <cell r="M28">
            <v>0</v>
          </cell>
          <cell r="O28" t="str">
            <v xml:space="preserve">Имеется утвержденное ТЭО проекта </v>
          </cell>
          <cell r="P28" t="str">
            <v>Постановления Президента Республики Узбекистан от 18.02.2008 г. №ПП-797,от 04.08.2009 г. №ПП-1168,от 27.12.2011 г. №ПП-1667,от 27.12.2011 г. №ПП-1667от 17.11.2014 г. №ПП-2264</v>
          </cell>
        </row>
        <row r="29">
          <cell r="E29" t="str">
            <v>собственные средства</v>
          </cell>
          <cell r="F29">
            <v>111.2</v>
          </cell>
          <cell r="G29">
            <v>0</v>
          </cell>
          <cell r="H29">
            <v>0</v>
          </cell>
          <cell r="I29">
            <v>0</v>
          </cell>
          <cell r="J29">
            <v>0</v>
          </cell>
          <cell r="K29">
            <v>0</v>
          </cell>
          <cell r="L29">
            <v>0</v>
          </cell>
          <cell r="M29">
            <v>0</v>
          </cell>
        </row>
        <row r="30">
          <cell r="E30" t="str">
            <v>ФРРУз</v>
          </cell>
          <cell r="F30">
            <v>848.4</v>
          </cell>
          <cell r="G30">
            <v>106.98</v>
          </cell>
          <cell r="H30">
            <v>106.98</v>
          </cell>
          <cell r="I30">
            <v>0</v>
          </cell>
          <cell r="J30">
            <v>0</v>
          </cell>
          <cell r="K30">
            <v>0</v>
          </cell>
          <cell r="L30">
            <v>0</v>
          </cell>
          <cell r="M30">
            <v>0</v>
          </cell>
        </row>
        <row r="31">
          <cell r="E31" t="str">
            <v>прямые иностранные инвестиции и кредиты</v>
          </cell>
          <cell r="F31">
            <v>2931.9</v>
          </cell>
          <cell r="G31">
            <v>907.1</v>
          </cell>
          <cell r="H31">
            <v>907.1</v>
          </cell>
        </row>
        <row r="32">
          <cell r="A32" t="str">
            <v>Строительство объектов внешней инфраструктуры для реализации проекта "Строительство Устюртского ГХК на базе месторождения Сургиль с обустройством месторождения"</v>
          </cell>
          <cell r="B32" t="str">
            <v>заданная</v>
          </cell>
          <cell r="C32" t="str">
            <v>2013-2015 гг.</v>
          </cell>
          <cell r="D32" t="str">
            <v>не требуется</v>
          </cell>
          <cell r="E32" t="str">
            <v>Всего</v>
          </cell>
          <cell r="F32">
            <v>190.79</v>
          </cell>
          <cell r="G32">
            <v>85</v>
          </cell>
          <cell r="H32">
            <v>85</v>
          </cell>
          <cell r="O32" t="str">
            <v xml:space="preserve">Имеется утвержденное ТЭО проекта </v>
          </cell>
          <cell r="P32" t="str">
            <v>Постановление Президента Республики Узбекистан от 04.04.2012 г. №ПП-1735,от 17.11.2014 г. №ПП-2264</v>
          </cell>
        </row>
        <row r="33">
          <cell r="E33" t="str">
            <v>собственные средства</v>
          </cell>
          <cell r="F33">
            <v>160.79</v>
          </cell>
          <cell r="G33">
            <v>85</v>
          </cell>
          <cell r="H33">
            <v>85</v>
          </cell>
          <cell r="I33">
            <v>0</v>
          </cell>
          <cell r="J33">
            <v>0</v>
          </cell>
          <cell r="K33">
            <v>0</v>
          </cell>
          <cell r="L33">
            <v>0</v>
          </cell>
          <cell r="M33">
            <v>0</v>
          </cell>
        </row>
        <row r="34">
          <cell r="E34" t="str">
            <v>кредиты коммерческих банков</v>
          </cell>
          <cell r="F34">
            <v>30</v>
          </cell>
          <cell r="G34">
            <v>0</v>
          </cell>
          <cell r="H34">
            <v>0</v>
          </cell>
        </row>
        <row r="35">
          <cell r="A35" t="str">
            <v xml:space="preserve">Строительство сети сертифицированных центров по установке на автотранспортные средства газовых баллонов для сжатого газа </v>
          </cell>
          <cell r="B35" t="str">
            <v>10 ед. сертифицированных центров</v>
          </cell>
          <cell r="C35" t="str">
            <v>2015-2016 гг.</v>
          </cell>
          <cell r="D35" t="str">
            <v>Компания "ENK" (Корея)</v>
          </cell>
          <cell r="E35" t="str">
            <v>Всего</v>
          </cell>
          <cell r="F35">
            <v>15</v>
          </cell>
          <cell r="G35">
            <v>15</v>
          </cell>
          <cell r="H35">
            <v>5</v>
          </cell>
          <cell r="I35">
            <v>10</v>
          </cell>
          <cell r="O35" t="str">
            <v xml:space="preserve">Имеется утвержденное ТЭО проекта </v>
          </cell>
          <cell r="P35" t="str">
            <v>Постановление Президента Республики Узбекистан от 02.08.2013 г. №ПП-2017,от 17.11.2014 г. №ПП-2264</v>
          </cell>
        </row>
        <row r="36">
          <cell r="E36" t="str">
            <v>собственные средства</v>
          </cell>
          <cell r="F36">
            <v>7.5</v>
          </cell>
          <cell r="G36">
            <v>7.5</v>
          </cell>
          <cell r="H36">
            <v>2.5</v>
          </cell>
          <cell r="I36">
            <v>5</v>
          </cell>
        </row>
        <row r="37">
          <cell r="E37" t="str">
            <v>прямые иностранные инвестиции и кредиты</v>
          </cell>
          <cell r="F37">
            <v>7.5</v>
          </cell>
          <cell r="G37">
            <v>7.5</v>
          </cell>
          <cell r="H37">
            <v>2.5</v>
          </cell>
          <cell r="I37">
            <v>5</v>
          </cell>
        </row>
        <row r="38">
          <cell r="A38" t="str">
            <v>Освоение месторождений Кандымской группы со строительством современного газоперерабатывающего завода, освоение месторождений "Хаузак" и "Шады", а также проведение геолого-разведочных работ на Кунградском участке на условиях СРП</v>
          </cell>
          <cell r="B38" t="str">
            <v>Добыча до12,1 млрд.куб.м и производство 213,6 тыс.тонн конденсата, 191,1 тыс.тонн серы и 17,5 тыс.тонн сжиженного газа</v>
          </cell>
          <cell r="C38" t="str">
            <v>2004-2039 гг.</v>
          </cell>
          <cell r="D38" t="str">
            <v>Компания "ЛУКОЙЛ" (Россия)</v>
          </cell>
          <cell r="E38" t="str">
            <v>Всего</v>
          </cell>
          <cell r="F38">
            <v>6250</v>
          </cell>
          <cell r="G38">
            <v>4094.55</v>
          </cell>
          <cell r="H38">
            <v>328.95</v>
          </cell>
          <cell r="I38">
            <v>750</v>
          </cell>
          <cell r="J38">
            <v>550</v>
          </cell>
          <cell r="K38">
            <v>688.01</v>
          </cell>
          <cell r="L38">
            <v>650</v>
          </cell>
          <cell r="M38">
            <v>500</v>
          </cell>
          <cell r="O38" t="str">
            <v>Имеется разработанное ПТЭО проекта</v>
          </cell>
          <cell r="P38" t="str">
            <v>Постановление Кабинета Министров от 14.09.2004 г. №428,Постановления Президента Республики Узбекистан от 17.11.2014 г. №ПП-2264</v>
          </cell>
        </row>
        <row r="39">
          <cell r="E39" t="str">
            <v>прямые иностранные инвестиции и кредиты</v>
          </cell>
          <cell r="F39">
            <v>6250</v>
          </cell>
          <cell r="G39">
            <v>4094.55</v>
          </cell>
          <cell r="H39">
            <v>328.95</v>
          </cell>
          <cell r="I39">
            <v>750</v>
          </cell>
          <cell r="J39">
            <v>550</v>
          </cell>
          <cell r="K39">
            <v>688.01</v>
          </cell>
          <cell r="L39">
            <v>650</v>
          </cell>
          <cell r="M39">
            <v>500</v>
          </cell>
        </row>
        <row r="40">
          <cell r="A40" t="str">
            <v>Производство синтетического жидкого топлива на базе очищенного метана Шуртанского ГХК</v>
          </cell>
          <cell r="B40" t="str">
            <v>863,4 тыс.тн дизтоплива, 304,0 тыс.тн керосина, 393,5 тыс.тн нафты, 11,2 тыс.тн сжиженного газа</v>
          </cell>
          <cell r="C40" t="str">
            <v>2009-2016 гг.</v>
          </cell>
          <cell r="D40" t="str">
            <v>Компания "Петронас" (Малайзия), "Сасол" (ЮАР)</v>
          </cell>
          <cell r="E40" t="str">
            <v>Всего</v>
          </cell>
          <cell r="F40">
            <v>3984.89</v>
          </cell>
          <cell r="G40">
            <v>3606.41</v>
          </cell>
          <cell r="H40">
            <v>290</v>
          </cell>
          <cell r="I40">
            <v>3316.41</v>
          </cell>
          <cell r="J40">
            <v>0</v>
          </cell>
          <cell r="K40">
            <v>0</v>
          </cell>
          <cell r="O40" t="str">
            <v>Имеется разработанное ПТЭО проекта</v>
          </cell>
          <cell r="P40" t="str">
            <v>Постановление Президента Республики Узбекистан от 15.10.2008 г. №ПП-1206,от 17.11.2014 г. №ПП-2264</v>
          </cell>
        </row>
        <row r="41">
          <cell r="E41" t="str">
            <v>собственные средства</v>
          </cell>
          <cell r="F41">
            <v>340.64661749999993</v>
          </cell>
          <cell r="G41">
            <v>314.25</v>
          </cell>
          <cell r="H41">
            <v>0</v>
          </cell>
          <cell r="I41">
            <v>314.25</v>
          </cell>
        </row>
        <row r="42">
          <cell r="E42" t="str">
            <v>ФРРУз</v>
          </cell>
          <cell r="F42">
            <v>280</v>
          </cell>
          <cell r="G42">
            <v>115</v>
          </cell>
          <cell r="H42">
            <v>115</v>
          </cell>
          <cell r="I42">
            <v>0</v>
          </cell>
        </row>
        <row r="43">
          <cell r="E43" t="str">
            <v>прямые иностранные инвестиции и кредиты</v>
          </cell>
          <cell r="F43">
            <v>3364.2433824999998</v>
          </cell>
          <cell r="G43">
            <v>3177.16</v>
          </cell>
          <cell r="H43">
            <v>175</v>
          </cell>
          <cell r="I43">
            <v>3002.16</v>
          </cell>
        </row>
        <row r="44">
          <cell r="A44" t="str">
            <v>Строительство объектов внешней инфраструктуры для реализации проекта "Производство синтетического жидкого топлива на базе очищенного метана Шуртанского ГХК"</v>
          </cell>
          <cell r="B44" t="str">
            <v>заданная</v>
          </cell>
          <cell r="C44" t="str">
            <v>2013-2016 гг.</v>
          </cell>
          <cell r="D44" t="str">
            <v>не требуется</v>
          </cell>
          <cell r="E44" t="str">
            <v>Всего</v>
          </cell>
          <cell r="F44">
            <v>38.630000000000003</v>
          </cell>
          <cell r="G44">
            <v>10</v>
          </cell>
          <cell r="H44">
            <v>10</v>
          </cell>
          <cell r="I44">
            <v>0</v>
          </cell>
          <cell r="J44">
            <v>0</v>
          </cell>
          <cell r="O44" t="str">
            <v xml:space="preserve">Рабочий проект на стадии разработки </v>
          </cell>
          <cell r="P44" t="str">
            <v>Постановление Президента Республики Узбекистан от 19.09.2011 г. №ПП-1618,от 17.11.2014 г. №ПП-2264Постановление КМ РУзот 11.12.2011 г. №773</v>
          </cell>
        </row>
        <row r="45">
          <cell r="E45" t="str">
            <v>собственные средства</v>
          </cell>
          <cell r="F45">
            <v>36.630000000000003</v>
          </cell>
          <cell r="G45">
            <v>10</v>
          </cell>
          <cell r="H45">
            <v>10</v>
          </cell>
        </row>
        <row r="46">
          <cell r="E46" t="str">
            <v>кредиты коммерческих банков</v>
          </cell>
          <cell r="F46">
            <v>2</v>
          </cell>
          <cell r="G46">
            <v>0</v>
          </cell>
          <cell r="H46">
            <v>0</v>
          </cell>
        </row>
        <row r="47">
          <cell r="A47" t="str">
            <v>Разработка месторождений и добыча углеводородов на территориях Гиссарского инвестиционного блока и Устюртского региона на условиях СРП</v>
          </cell>
          <cell r="B47" t="str">
            <v>4,2 млрд. куб. м природного газа, 51,4 тыс.тн нефти</v>
          </cell>
          <cell r="C47" t="str">
            <v>2007-2042 гг.</v>
          </cell>
          <cell r="D47" t="str">
            <v>Компания "ЛУКОЙЛ" (Россия)</v>
          </cell>
          <cell r="E47" t="str">
            <v>Всего</v>
          </cell>
          <cell r="F47">
            <v>1795</v>
          </cell>
          <cell r="G47">
            <v>610.84</v>
          </cell>
          <cell r="H47">
            <v>258.25</v>
          </cell>
          <cell r="I47">
            <v>172.464</v>
          </cell>
          <cell r="J47">
            <v>60</v>
          </cell>
          <cell r="K47">
            <v>40.042000000000002</v>
          </cell>
          <cell r="L47">
            <v>40.042000000000002</v>
          </cell>
          <cell r="M47">
            <v>40.042000000000002</v>
          </cell>
          <cell r="O47" t="str">
            <v xml:space="preserve">Имеется утвержденное ТЭО проекта </v>
          </cell>
          <cell r="P47" t="str">
            <v>Постановление Президента Республики Узбекистан от 16.01.2007 г. №ПП-567,от 17.11.2014 г. №ПП-2264</v>
          </cell>
        </row>
        <row r="48">
          <cell r="E48" t="str">
            <v>прямые иностранные инвестиции и кредиты</v>
          </cell>
          <cell r="F48">
            <v>1795</v>
          </cell>
          <cell r="G48">
            <v>610.84</v>
          </cell>
          <cell r="H48">
            <v>258.25</v>
          </cell>
          <cell r="I48">
            <v>172.464</v>
          </cell>
          <cell r="J48">
            <v>60</v>
          </cell>
          <cell r="K48">
            <v>40.042000000000002</v>
          </cell>
          <cell r="L48">
            <v>40.042000000000002</v>
          </cell>
          <cell r="M48">
            <v>40.042000000000002</v>
          </cell>
        </row>
        <row r="49">
          <cell r="A49" t="str">
            <v>Строительство газохимического комплекса на УДП "Мубарекский ГПЗ"</v>
          </cell>
          <cell r="B49" t="str">
            <v>492,0 тыс.тн полиэтилена,66,0 тыс.тн газового конденсата,53,0 тыс.тн пиробензина</v>
          </cell>
          <cell r="C49" t="str">
            <v>2011-2016 гг.</v>
          </cell>
          <cell r="D49" t="str">
            <v>Компания "Indorama Group" (Сингапур)</v>
          </cell>
          <cell r="E49" t="str">
            <v>Всего</v>
          </cell>
          <cell r="F49">
            <v>2503.5</v>
          </cell>
          <cell r="G49">
            <v>2494.87</v>
          </cell>
          <cell r="H49">
            <v>10</v>
          </cell>
          <cell r="I49">
            <v>2484.87</v>
          </cell>
          <cell r="J49">
            <v>0</v>
          </cell>
          <cell r="K49">
            <v>0</v>
          </cell>
          <cell r="L49">
            <v>0</v>
          </cell>
          <cell r="O49" t="str">
            <v>ТЭО на стадии разработки</v>
          </cell>
          <cell r="P49" t="str">
            <v>Постановление Президента Республики Узбекистанот 15.12.2010 г. №ПП-1442,от 17.11.2014 г. №ПП-2264</v>
          </cell>
        </row>
        <row r="50">
          <cell r="E50" t="str">
            <v>собственные средства</v>
          </cell>
          <cell r="F50">
            <v>663.4</v>
          </cell>
          <cell r="G50">
            <v>658.25</v>
          </cell>
          <cell r="H50">
            <v>5</v>
          </cell>
          <cell r="I50">
            <v>653.25</v>
          </cell>
        </row>
        <row r="51">
          <cell r="E51" t="str">
            <v>ФРРУз</v>
          </cell>
          <cell r="F51">
            <v>200</v>
          </cell>
          <cell r="G51">
            <v>200</v>
          </cell>
          <cell r="H51">
            <v>0</v>
          </cell>
          <cell r="I51">
            <v>200</v>
          </cell>
        </row>
        <row r="52">
          <cell r="E52" t="str">
            <v>прямые иностранные инвестиции и кредиты</v>
          </cell>
          <cell r="F52">
            <v>1640.1</v>
          </cell>
          <cell r="G52">
            <v>1636.62</v>
          </cell>
          <cell r="H52">
            <v>5</v>
          </cell>
          <cell r="I52">
            <v>1631.62</v>
          </cell>
        </row>
        <row r="53">
          <cell r="A53" t="str">
            <v>Расширение мощости ОАО "Завод Узбекхиммаш" для производства крупногабаритного крупнотоннажного оборудования, (Ташкентская область, г.Чирчик)</v>
          </cell>
          <cell r="B53" t="str">
            <v>производство 8 ед. крупногабаритного крупнотнажного оборудования</v>
          </cell>
          <cell r="C53" t="str">
            <v>2013-2015 гг.</v>
          </cell>
          <cell r="D53" t="str">
            <v>не требуется</v>
          </cell>
          <cell r="E53" t="str">
            <v>Всего</v>
          </cell>
          <cell r="F53">
            <v>9.5</v>
          </cell>
          <cell r="G53">
            <v>3.7</v>
          </cell>
          <cell r="H53">
            <v>3.7</v>
          </cell>
          <cell r="O53" t="str">
            <v>Имеется разработанный рабочий проект</v>
          </cell>
          <cell r="P53" t="str">
            <v>Постановление Президента Республики Узбекистанот 15.12.2010 г. №ПП-1442,от 17.11.2014 г. №ПП-2264</v>
          </cell>
        </row>
        <row r="54">
          <cell r="E54" t="str">
            <v>собственные средства</v>
          </cell>
          <cell r="F54">
            <v>9.5</v>
          </cell>
          <cell r="G54">
            <v>3.7</v>
          </cell>
          <cell r="H54">
            <v>3.7</v>
          </cell>
        </row>
        <row r="55">
          <cell r="A55" t="str">
            <v>Строительство 4-нитки газопровода Узбекистан-Китай</v>
          </cell>
          <cell r="B55" t="str">
            <v>уточняется</v>
          </cell>
          <cell r="C55" t="str">
            <v>2015-2017 гг.</v>
          </cell>
          <cell r="D55" t="str">
            <v>ГБРК (КНР)</v>
          </cell>
          <cell r="E55" t="str">
            <v>Всего</v>
          </cell>
          <cell r="F55">
            <v>800</v>
          </cell>
          <cell r="G55">
            <v>800</v>
          </cell>
          <cell r="H55">
            <v>280.94</v>
          </cell>
          <cell r="I55">
            <v>259.52999999999997</v>
          </cell>
          <cell r="J55">
            <v>259.52999999999997</v>
          </cell>
          <cell r="O55" t="str">
            <v>Требуется разработка ПТЭО/ ТЭО проекта</v>
          </cell>
          <cell r="P55" t="str">
            <v>Постановления Президента Республики Узбекистан от 17.11.2014 г. №ПП-2264</v>
          </cell>
        </row>
        <row r="56">
          <cell r="E56" t="str">
            <v>прямые иностранные инвестиции и кредиты</v>
          </cell>
          <cell r="F56">
            <v>800</v>
          </cell>
          <cell r="G56">
            <v>800</v>
          </cell>
          <cell r="H56">
            <v>280.94</v>
          </cell>
          <cell r="I56">
            <v>259.52999999999997</v>
          </cell>
          <cell r="J56">
            <v>259.52999999999997</v>
          </cell>
        </row>
        <row r="57">
          <cell r="A57" t="str">
            <v>Организация производства сжиженного природного газа (LNG)</v>
          </cell>
          <cell r="B57" t="str">
            <v>производство до 350 тыс. тонн сжиженного природного газа (экв. 500 млн. куб.м. природного газа)</v>
          </cell>
          <cell r="C57" t="str">
            <v>2018-2020 гг.</v>
          </cell>
          <cell r="D57" t="str">
            <v>не требуется</v>
          </cell>
          <cell r="E57" t="str">
            <v>Всего</v>
          </cell>
          <cell r="F57">
            <v>212.5</v>
          </cell>
          <cell r="G57">
            <v>212.5</v>
          </cell>
          <cell r="H57">
            <v>0</v>
          </cell>
          <cell r="I57">
            <v>0</v>
          </cell>
          <cell r="J57">
            <v>0</v>
          </cell>
          <cell r="K57">
            <v>5</v>
          </cell>
          <cell r="L57">
            <v>56</v>
          </cell>
          <cell r="M57">
            <v>151.5</v>
          </cell>
          <cell r="O57" t="str">
            <v>Имеется разработанное ПТЭО проекта</v>
          </cell>
          <cell r="P57" t="str">
            <v>Постановление Президента Республики Узбекистан от 15.12.2010 г. N ПП-1442,от 17.11.2014 г. №ПП-2264</v>
          </cell>
        </row>
        <row r="58">
          <cell r="E58" t="str">
            <v>собственные средства</v>
          </cell>
          <cell r="F58">
            <v>92.5</v>
          </cell>
          <cell r="G58">
            <v>92.5</v>
          </cell>
          <cell r="H58">
            <v>0</v>
          </cell>
          <cell r="I58">
            <v>0</v>
          </cell>
          <cell r="J58">
            <v>0</v>
          </cell>
          <cell r="K58">
            <v>5</v>
          </cell>
          <cell r="L58">
            <v>15</v>
          </cell>
          <cell r="M58">
            <v>72.5</v>
          </cell>
        </row>
        <row r="59">
          <cell r="E59" t="str">
            <v>ФРРУз</v>
          </cell>
          <cell r="F59">
            <v>50</v>
          </cell>
          <cell r="G59">
            <v>50</v>
          </cell>
          <cell r="H59">
            <v>0</v>
          </cell>
          <cell r="I59">
            <v>0</v>
          </cell>
          <cell r="J59">
            <v>0</v>
          </cell>
          <cell r="K59">
            <v>0</v>
          </cell>
          <cell r="L59">
            <v>25</v>
          </cell>
          <cell r="M59">
            <v>25</v>
          </cell>
        </row>
        <row r="60">
          <cell r="E60" t="str">
            <v>кредиты коммерческих банков</v>
          </cell>
          <cell r="F60">
            <v>70</v>
          </cell>
          <cell r="G60">
            <v>70</v>
          </cell>
          <cell r="H60">
            <v>0</v>
          </cell>
          <cell r="I60">
            <v>0</v>
          </cell>
          <cell r="J60">
            <v>0</v>
          </cell>
          <cell r="K60">
            <v>0</v>
          </cell>
          <cell r="L60">
            <v>16</v>
          </cell>
          <cell r="M60">
            <v>54</v>
          </cell>
        </row>
        <row r="61">
          <cell r="A61" t="str">
            <v>Строительство сети автомобильных газонаполнительных компрессорных станций (АГНКС) в регионах Республики Узбекистан</v>
          </cell>
          <cell r="B61" t="str">
            <v>46 АГНКС</v>
          </cell>
          <cell r="C61" t="str">
            <v>2014-2016 гг.</v>
          </cell>
          <cell r="D61" t="str">
            <v>Компания "Shandong Kerui Petroleum Equipment" (КНР)</v>
          </cell>
          <cell r="E61" t="str">
            <v>Всего</v>
          </cell>
          <cell r="F61">
            <v>70</v>
          </cell>
          <cell r="G61">
            <v>35</v>
          </cell>
          <cell r="H61">
            <v>15</v>
          </cell>
          <cell r="I61">
            <v>20</v>
          </cell>
          <cell r="J61">
            <v>0</v>
          </cell>
          <cell r="K61">
            <v>0</v>
          </cell>
          <cell r="L61">
            <v>0</v>
          </cell>
          <cell r="M61">
            <v>0</v>
          </cell>
          <cell r="O61" t="str">
            <v>Имеется разработанное ПТЭО проекта</v>
          </cell>
          <cell r="P61" t="str">
            <v>Постановление Президента Республики Узбекистан от 15.12.2010 г. N ПП-1442от 17.11.2014 г. №ПП-2264</v>
          </cell>
        </row>
        <row r="62">
          <cell r="E62" t="str">
            <v>кредиты коммерческих банков</v>
          </cell>
          <cell r="F62">
            <v>30</v>
          </cell>
          <cell r="G62">
            <v>30</v>
          </cell>
          <cell r="H62">
            <v>10</v>
          </cell>
          <cell r="I62">
            <v>20</v>
          </cell>
        </row>
        <row r="63">
          <cell r="E63" t="str">
            <v>прямые иностранные инвестиции и кредиты</v>
          </cell>
          <cell r="F63">
            <v>40</v>
          </cell>
          <cell r="G63">
            <v>5</v>
          </cell>
          <cell r="H63">
            <v>5</v>
          </cell>
        </row>
        <row r="64">
          <cell r="A64" t="str">
            <v>Организация производства электронных счетчиков для автоматизированного контроля и учета газа</v>
          </cell>
          <cell r="B64" t="str">
            <v>определяется</v>
          </cell>
          <cell r="C64" t="str">
            <v>2015-2016 гг.</v>
          </cell>
          <cell r="D64" t="str">
            <v>прорабатывается</v>
          </cell>
          <cell r="E64" t="str">
            <v>Всего</v>
          </cell>
          <cell r="F64">
            <v>8</v>
          </cell>
          <cell r="G64">
            <v>8</v>
          </cell>
          <cell r="H64">
            <v>0</v>
          </cell>
          <cell r="I64">
            <v>8</v>
          </cell>
          <cell r="O64" t="str">
            <v>Требуется разработка ПТЭО/ ТЭО проекта</v>
          </cell>
          <cell r="P64" t="str">
            <v>Протокол Межведсовета №115 от 27.12.2013г.</v>
          </cell>
        </row>
        <row r="65">
          <cell r="E65" t="str">
            <v>прямые иностранные инвестиции и кредиты</v>
          </cell>
          <cell r="F65">
            <v>8</v>
          </cell>
          <cell r="G65">
            <v>8</v>
          </cell>
          <cell r="H65">
            <v>0</v>
          </cell>
          <cell r="I65">
            <v>8</v>
          </cell>
        </row>
        <row r="66">
          <cell r="A66" t="str">
            <v>модернизация и реконструкция</v>
          </cell>
          <cell r="F66">
            <v>4071.9818667082768</v>
          </cell>
          <cell r="G66">
            <v>3386.2617167082772</v>
          </cell>
          <cell r="H66">
            <v>634.10670000000005</v>
          </cell>
          <cell r="I66">
            <v>718.82999999999993</v>
          </cell>
          <cell r="J66">
            <v>661.06</v>
          </cell>
          <cell r="K66">
            <v>646.44800556942573</v>
          </cell>
          <cell r="L66">
            <v>374.28800556942571</v>
          </cell>
          <cell r="M66">
            <v>317.46800556942594</v>
          </cell>
        </row>
        <row r="67">
          <cell r="A67" t="str">
            <v>Компенсация выбывающих мощностей на УДП "Мубарекский ГПЗ", строительство трех блоков сероочистки газа</v>
          </cell>
          <cell r="B67" t="str">
            <v>очистка газа до 6,0 млрд. куб. м</v>
          </cell>
          <cell r="C67" t="str">
            <v>2013-2016 гг.</v>
          </cell>
          <cell r="D67" t="str">
            <v>не требуется</v>
          </cell>
          <cell r="E67" t="str">
            <v>Всего</v>
          </cell>
          <cell r="F67">
            <v>235.99999999999997</v>
          </cell>
          <cell r="G67">
            <v>216.1</v>
          </cell>
          <cell r="H67">
            <v>92.22</v>
          </cell>
          <cell r="I67">
            <v>123.88</v>
          </cell>
          <cell r="O67" t="str">
            <v>Имеется разработанное ПТЭО проекта</v>
          </cell>
          <cell r="P67" t="str">
            <v>Постановление Президента Республики Узбекистанот 15.12.2010 г. №ПП-1442,от 17.11.2014 г. №ПП-2264</v>
          </cell>
        </row>
        <row r="68">
          <cell r="E68" t="str">
            <v>собственные средства</v>
          </cell>
          <cell r="F68">
            <v>184.39999999999998</v>
          </cell>
          <cell r="G68">
            <v>165</v>
          </cell>
          <cell r="H68">
            <v>41.12</v>
          </cell>
          <cell r="I68">
            <v>123.88</v>
          </cell>
        </row>
        <row r="69">
          <cell r="E69" t="str">
            <v>ФРРУз</v>
          </cell>
          <cell r="F69">
            <v>51.6</v>
          </cell>
          <cell r="G69">
            <v>51.1</v>
          </cell>
          <cell r="H69">
            <v>51.1</v>
          </cell>
        </row>
        <row r="70">
          <cell r="A70" t="str">
            <v>Дообустройство месторождения Южный Кемачи</v>
          </cell>
          <cell r="B70" t="str">
            <v>Добыча до 2,41 млрд.куб.м газа, 113,39 тыс.тонн нефти, 37,2 тыс.тонн конденсата</v>
          </cell>
          <cell r="C70" t="str">
            <v>2009-2021 гг.</v>
          </cell>
          <cell r="D70" t="str">
            <v>не требуется</v>
          </cell>
          <cell r="E70" t="str">
            <v>Всего</v>
          </cell>
          <cell r="F70">
            <v>359.315</v>
          </cell>
          <cell r="G70">
            <v>174.84100000000001</v>
          </cell>
          <cell r="H70">
            <v>15</v>
          </cell>
          <cell r="I70">
            <v>15</v>
          </cell>
          <cell r="J70">
            <v>25</v>
          </cell>
          <cell r="K70">
            <v>25</v>
          </cell>
          <cell r="L70">
            <v>35</v>
          </cell>
          <cell r="M70">
            <v>50</v>
          </cell>
          <cell r="O70" t="str">
            <v xml:space="preserve">Имеется утвержденное ТЭО проекта </v>
          </cell>
          <cell r="P70" t="str">
            <v>Постановление Президента Республики Узбекистан от 15.12.2010 г. №ПП-1442,от 17.11.2014 г. №ПП-2264</v>
          </cell>
        </row>
        <row r="71">
          <cell r="E71" t="str">
            <v>собственные средства</v>
          </cell>
          <cell r="F71">
            <v>326.3</v>
          </cell>
          <cell r="G71">
            <v>174.84100000000001</v>
          </cell>
          <cell r="H71">
            <v>15</v>
          </cell>
          <cell r="I71">
            <v>15</v>
          </cell>
          <cell r="J71">
            <v>25</v>
          </cell>
          <cell r="K71">
            <v>25</v>
          </cell>
          <cell r="L71">
            <v>35</v>
          </cell>
          <cell r="M71">
            <v>50</v>
          </cell>
        </row>
        <row r="72">
          <cell r="E72" t="str">
            <v>ФРРУз</v>
          </cell>
          <cell r="F72">
            <v>33.015000000000001</v>
          </cell>
          <cell r="G72">
            <v>0</v>
          </cell>
          <cell r="H72">
            <v>0</v>
          </cell>
          <cell r="I72">
            <v>0</v>
          </cell>
          <cell r="J72">
            <v>0</v>
          </cell>
          <cell r="K72">
            <v>0</v>
          </cell>
          <cell r="L72">
            <v>0</v>
          </cell>
          <cell r="M72">
            <v>0</v>
          </cell>
        </row>
        <row r="73">
          <cell r="A73" t="str">
            <v>Утилизация попутных газов на месторождениях Северный Шуртан и Головных сооружений Шуртан</v>
          </cell>
          <cell r="B73" t="str">
            <v>Утилизация до 467,7 млн.куб.м попутного газа</v>
          </cell>
          <cell r="C73" t="str">
            <v>2012-2015 гг.</v>
          </cell>
          <cell r="D73" t="str">
            <v>не требуется</v>
          </cell>
          <cell r="E73" t="str">
            <v>Всего</v>
          </cell>
          <cell r="F73">
            <v>53.94</v>
          </cell>
          <cell r="G73">
            <v>50.88</v>
          </cell>
          <cell r="H73">
            <v>50.88</v>
          </cell>
          <cell r="O73" t="str">
            <v xml:space="preserve">Имеется утвержденное ТЭО проекта </v>
          </cell>
          <cell r="P73" t="str">
            <v>Постановление Президента Республики Узбекистан от 15.12.2010 г. №ПП-1442,от 17.11.2014 г. №ПП-2264</v>
          </cell>
        </row>
        <row r="74">
          <cell r="E74" t="str">
            <v>собственные средства</v>
          </cell>
          <cell r="F74">
            <v>38.94</v>
          </cell>
          <cell r="G74">
            <v>35.880000000000003</v>
          </cell>
          <cell r="H74">
            <v>35.880000000000003</v>
          </cell>
        </row>
        <row r="75">
          <cell r="E75" t="str">
            <v>ФРРУз</v>
          </cell>
          <cell r="F75">
            <v>15</v>
          </cell>
          <cell r="G75">
            <v>15</v>
          </cell>
          <cell r="H75">
            <v>15</v>
          </cell>
        </row>
        <row r="76">
          <cell r="A76" t="str">
            <v xml:space="preserve">Увеличение мощности переработки битумозной нефти и газового конденсата на СП "Джаркурганнефткайтаишлаш" </v>
          </cell>
          <cell r="B76" t="str">
            <v>Производство 49,5 тыс.тонн бензина, 36 тыс.тонн дизельного топлива, 54,7 тыс.тонн печного топлива, 98 тыс.тонн дорожного битума</v>
          </cell>
          <cell r="C76" t="str">
            <v>2012-2016 гг.</v>
          </cell>
          <cell r="D76" t="str">
            <v>не требуется</v>
          </cell>
          <cell r="E76" t="str">
            <v>Всего</v>
          </cell>
          <cell r="F76">
            <v>42.300000000000004</v>
          </cell>
          <cell r="G76">
            <v>12.2</v>
          </cell>
          <cell r="H76">
            <v>12.2</v>
          </cell>
          <cell r="I76">
            <v>0</v>
          </cell>
          <cell r="O76" t="str">
            <v>ПТЭО проекта на стадии согласования</v>
          </cell>
          <cell r="P76" t="str">
            <v>Постановление Президента Республики Узбекистан      от 04.10.2011 г. №ПП-1623,от 17.11.2014 г. №ПП-2264</v>
          </cell>
        </row>
        <row r="77">
          <cell r="E77" t="str">
            <v>собственные средства</v>
          </cell>
          <cell r="F77">
            <v>2.1</v>
          </cell>
          <cell r="G77">
            <v>0</v>
          </cell>
          <cell r="H77">
            <v>0</v>
          </cell>
        </row>
        <row r="78">
          <cell r="E78" t="str">
            <v>кредиты коммерческих банков</v>
          </cell>
          <cell r="F78">
            <v>40.200000000000003</v>
          </cell>
          <cell r="G78">
            <v>12.2</v>
          </cell>
          <cell r="H78">
            <v>12.2</v>
          </cell>
        </row>
        <row r="79">
          <cell r="A79" t="str">
            <v>Увеличение добычи нефти из месторождений Сурхандарьинского нефтегазоносного региона</v>
          </cell>
          <cell r="B79" t="str">
            <v>Прирост добычи до 60 тыс.тонн нефти</v>
          </cell>
          <cell r="C79" t="str">
            <v>2012-2036 гг.</v>
          </cell>
          <cell r="D79" t="str">
            <v>Компания "Петромаруз" (Россия)</v>
          </cell>
          <cell r="E79" t="str">
            <v>Всего</v>
          </cell>
          <cell r="F79">
            <v>59.2</v>
          </cell>
          <cell r="G79">
            <v>55.34</v>
          </cell>
          <cell r="H79">
            <v>2.2000000000000002</v>
          </cell>
          <cell r="I79">
            <v>6.95</v>
          </cell>
          <cell r="J79">
            <v>7.46</v>
          </cell>
          <cell r="K79">
            <v>5.48</v>
          </cell>
          <cell r="L79">
            <v>3.06</v>
          </cell>
          <cell r="M79">
            <v>5.97</v>
          </cell>
          <cell r="O79" t="str">
            <v>Не требуется</v>
          </cell>
          <cell r="P79" t="str">
            <v>Постановление Президента Республики Узбекистанот 04.06.2013г. №ПП-1979,от 17.11.2014 г. №ПП-2264</v>
          </cell>
        </row>
        <row r="80">
          <cell r="E80" t="str">
            <v>прямые иностранные инвестиции и кредиты</v>
          </cell>
          <cell r="F80">
            <v>59.2</v>
          </cell>
          <cell r="G80">
            <v>55.34</v>
          </cell>
          <cell r="H80">
            <v>2.2000000000000002</v>
          </cell>
          <cell r="I80">
            <v>6.95</v>
          </cell>
          <cell r="J80">
            <v>7.46</v>
          </cell>
          <cell r="K80">
            <v>5.48</v>
          </cell>
          <cell r="L80">
            <v>3.06</v>
          </cell>
          <cell r="M80">
            <v>5.97</v>
          </cell>
        </row>
        <row r="81">
          <cell r="A81" t="str">
            <v>Комплексное обустройство газовых месторождений Газлинского региона</v>
          </cell>
          <cell r="B81" t="str">
            <v>добыча до 5,0 млрд. куб. м газа</v>
          </cell>
          <cell r="C81" t="str">
            <v>2011-2018 гг.</v>
          </cell>
          <cell r="D81" t="str">
            <v>не требуется</v>
          </cell>
          <cell r="E81" t="str">
            <v>Всего</v>
          </cell>
          <cell r="F81">
            <v>914.2</v>
          </cell>
          <cell r="G81">
            <v>735.59</v>
          </cell>
          <cell r="H81">
            <v>10</v>
          </cell>
          <cell r="I81">
            <v>170</v>
          </cell>
          <cell r="J81">
            <v>262</v>
          </cell>
          <cell r="K81">
            <v>293.59000000000003</v>
          </cell>
          <cell r="O81" t="str">
            <v xml:space="preserve">Имеется утвержденное ПТЭО проекта </v>
          </cell>
          <cell r="P81" t="str">
            <v>Постановление Президента Республики Узбекистан      от 04.10.2011 г. №ПП-1623,от 17.11.2014 г. №ПП-2264</v>
          </cell>
        </row>
        <row r="82">
          <cell r="E82" t="str">
            <v>собственные средства</v>
          </cell>
          <cell r="F82">
            <v>427.1</v>
          </cell>
          <cell r="G82">
            <v>323.58999999999997</v>
          </cell>
          <cell r="H82">
            <v>10</v>
          </cell>
          <cell r="I82">
            <v>85</v>
          </cell>
          <cell r="J82">
            <v>87</v>
          </cell>
          <cell r="K82">
            <v>141.58999999999997</v>
          </cell>
        </row>
        <row r="83">
          <cell r="E83" t="str">
            <v>кредиты коммерческих банков</v>
          </cell>
          <cell r="F83">
            <v>487.1</v>
          </cell>
          <cell r="G83">
            <v>412.00000000000006</v>
          </cell>
          <cell r="H83">
            <v>0</v>
          </cell>
          <cell r="I83">
            <v>85</v>
          </cell>
          <cell r="J83">
            <v>175</v>
          </cell>
          <cell r="K83">
            <v>152.00000000000006</v>
          </cell>
        </row>
        <row r="84">
          <cell r="A84" t="str">
            <v>Дообустройство месторождений Шаркий Бердах и Шимолий Бердах со строительством ДКС</v>
          </cell>
          <cell r="B84" t="str">
            <v xml:space="preserve">Добыча до 2 млрд.куб.м природного газа и 43,38 тыс.тонн конденсата </v>
          </cell>
          <cell r="C84" t="str">
            <v>2012-2020 гг.</v>
          </cell>
          <cell r="D84" t="str">
            <v>не требуется</v>
          </cell>
          <cell r="E84" t="str">
            <v>Всего</v>
          </cell>
          <cell r="F84">
            <v>396.83085</v>
          </cell>
          <cell r="G84">
            <v>349.06669999999997</v>
          </cell>
          <cell r="H84">
            <v>89.866700000000009</v>
          </cell>
          <cell r="I84">
            <v>32</v>
          </cell>
          <cell r="J84">
            <v>47</v>
          </cell>
          <cell r="K84">
            <v>45</v>
          </cell>
          <cell r="L84">
            <v>48.45</v>
          </cell>
          <cell r="M84">
            <v>86.749999999999972</v>
          </cell>
          <cell r="O84" t="str">
            <v xml:space="preserve">Имеется утвержденное ПТЭО проекта </v>
          </cell>
          <cell r="P84" t="str">
            <v>Постановление Президента Республики Узбекистан от 15.12.2010 г. №ПП-1442,от 17.11.2014 г. №ПП-2264</v>
          </cell>
        </row>
        <row r="85">
          <cell r="E85" t="str">
            <v>собственные средства</v>
          </cell>
          <cell r="F85">
            <v>192.22</v>
          </cell>
          <cell r="G85">
            <v>157.44</v>
          </cell>
          <cell r="H85">
            <v>10</v>
          </cell>
          <cell r="I85">
            <v>12</v>
          </cell>
          <cell r="J85">
            <v>27</v>
          </cell>
          <cell r="K85">
            <v>25</v>
          </cell>
          <cell r="L85">
            <v>28.45</v>
          </cell>
          <cell r="M85">
            <v>54.989999999999995</v>
          </cell>
        </row>
        <row r="86">
          <cell r="E86" t="str">
            <v>ФРРУз</v>
          </cell>
          <cell r="F86">
            <v>57.870849999999983</v>
          </cell>
          <cell r="G86">
            <v>57.866700000000002</v>
          </cell>
          <cell r="H86">
            <v>57.866700000000002</v>
          </cell>
          <cell r="I86">
            <v>0</v>
          </cell>
          <cell r="J86">
            <v>0</v>
          </cell>
          <cell r="K86">
            <v>0</v>
          </cell>
          <cell r="L86">
            <v>0</v>
          </cell>
          <cell r="M86">
            <v>0</v>
          </cell>
        </row>
        <row r="87">
          <cell r="E87" t="str">
            <v>прямые иностранные инвестиции и кредиты</v>
          </cell>
          <cell r="F87">
            <v>80.3</v>
          </cell>
          <cell r="G87">
            <v>80.3</v>
          </cell>
          <cell r="H87">
            <v>20</v>
          </cell>
          <cell r="I87">
            <v>10</v>
          </cell>
          <cell r="J87">
            <v>10</v>
          </cell>
          <cell r="K87">
            <v>10</v>
          </cell>
          <cell r="L87">
            <v>10</v>
          </cell>
          <cell r="M87">
            <v>20.3</v>
          </cell>
        </row>
        <row r="88">
          <cell r="E88" t="str">
            <v>кредиты коммерческих банков</v>
          </cell>
          <cell r="F88">
            <v>66.44</v>
          </cell>
          <cell r="G88">
            <v>53.45999999999998</v>
          </cell>
          <cell r="H88">
            <v>2</v>
          </cell>
          <cell r="I88">
            <v>10</v>
          </cell>
          <cell r="J88">
            <v>10</v>
          </cell>
          <cell r="K88">
            <v>10</v>
          </cell>
          <cell r="L88">
            <v>10</v>
          </cell>
          <cell r="M88">
            <v>11.45999999999998</v>
          </cell>
        </row>
        <row r="89">
          <cell r="A89" t="str">
            <v>Дообустройство месторождения "Култак" со строительством ДКС и реконструкцией УКП</v>
          </cell>
          <cell r="B89" t="str">
            <v>Добыча и транспортировка до 1 млрд.куб.м природного газа</v>
          </cell>
          <cell r="C89" t="str">
            <v>2013-2015 гг.</v>
          </cell>
          <cell r="D89" t="str">
            <v>не требуется</v>
          </cell>
          <cell r="E89" t="str">
            <v>Всего</v>
          </cell>
          <cell r="F89">
            <v>51.699999999999996</v>
          </cell>
          <cell r="G89">
            <v>45.24</v>
          </cell>
          <cell r="H89">
            <v>45.24</v>
          </cell>
          <cell r="O89" t="str">
            <v>ПТЭО проекта на стадии согласования</v>
          </cell>
          <cell r="P89" t="str">
            <v>Постановление Президента Республики Узбекистан от 15.12.2010 г. №ПП-1442,от 17.11.2014 г. №ПП-2264</v>
          </cell>
        </row>
        <row r="90">
          <cell r="E90" t="str">
            <v>собственные средства</v>
          </cell>
          <cell r="F90">
            <v>36.299999999999997</v>
          </cell>
          <cell r="G90">
            <v>29.84</v>
          </cell>
          <cell r="H90">
            <v>29.84</v>
          </cell>
        </row>
        <row r="91">
          <cell r="E91" t="str">
            <v>кредиты коммерческих банков</v>
          </cell>
          <cell r="F91">
            <v>15.4</v>
          </cell>
          <cell r="G91">
            <v>15.4</v>
          </cell>
          <cell r="H91">
            <v>15.4</v>
          </cell>
        </row>
        <row r="92">
          <cell r="A92" t="str">
            <v>Утилизация низконапорных газов месторождений Южный Кемачи, Крук, Западный Крук, Северный Уртабулак и Умид</v>
          </cell>
          <cell r="B92" t="str">
            <v>Утилизация 949 млн.куб.м попутного газа</v>
          </cell>
          <cell r="C92" t="str">
            <v>2013-2015 гг.</v>
          </cell>
          <cell r="D92" t="str">
            <v>не требуется</v>
          </cell>
          <cell r="E92" t="str">
            <v>Всего</v>
          </cell>
          <cell r="F92">
            <v>231.2</v>
          </cell>
          <cell r="G92">
            <v>121.82</v>
          </cell>
          <cell r="H92">
            <v>121.82</v>
          </cell>
          <cell r="O92" t="str">
            <v>ТЭО проекта на стадии согласования</v>
          </cell>
          <cell r="P92" t="str">
            <v>Постановление Президента Республики Узбекистан от 15.12.2010 г. №ПП-1442,от 17.11.2014 г. №ПП-2264</v>
          </cell>
        </row>
        <row r="93">
          <cell r="E93" t="str">
            <v>собственные средства</v>
          </cell>
          <cell r="F93">
            <v>231.2</v>
          </cell>
          <cell r="G93">
            <v>121.82</v>
          </cell>
          <cell r="H93">
            <v>121.82</v>
          </cell>
        </row>
        <row r="94">
          <cell r="A94" t="str">
            <v>Внедрение автоматизированных систем контроля учёта природного газа (в г. Ташкенте и Ташкентской области)</v>
          </cell>
          <cell r="B94" t="str">
            <v>Будет определено после разработки ПТЭО проекта</v>
          </cell>
          <cell r="C94" t="str">
            <v>2013-2017 гг.</v>
          </cell>
          <cell r="D94" t="str">
            <v>не требуется</v>
          </cell>
          <cell r="E94" t="str">
            <v>Всего</v>
          </cell>
          <cell r="F94">
            <v>327.7</v>
          </cell>
          <cell r="G94">
            <v>322.7</v>
          </cell>
          <cell r="H94">
            <v>50</v>
          </cell>
          <cell r="I94">
            <v>140</v>
          </cell>
          <cell r="J94">
            <v>132.69999999999999</v>
          </cell>
          <cell r="O94" t="str">
            <v>ПТЭО проекта на стадии согласования</v>
          </cell>
          <cell r="P94" t="str">
            <v>Постановление Президента Республики Узбекистан от 21.11.2012 г. N ПП-1885,от 17.11.2014 г. №ПП-2264</v>
          </cell>
        </row>
        <row r="95">
          <cell r="E95" t="str">
            <v>собственные средства</v>
          </cell>
          <cell r="F95">
            <v>152.69999999999999</v>
          </cell>
          <cell r="G95">
            <v>147.69999999999999</v>
          </cell>
          <cell r="H95">
            <v>15</v>
          </cell>
          <cell r="I95">
            <v>30</v>
          </cell>
          <cell r="J95">
            <v>102.69999999999999</v>
          </cell>
        </row>
        <row r="96">
          <cell r="E96" t="str">
            <v>ФРРУз</v>
          </cell>
          <cell r="F96">
            <v>100</v>
          </cell>
          <cell r="G96">
            <v>100</v>
          </cell>
          <cell r="H96">
            <v>20</v>
          </cell>
          <cell r="I96">
            <v>80</v>
          </cell>
        </row>
        <row r="97">
          <cell r="E97" t="str">
            <v>кредиты коммерческих банков</v>
          </cell>
          <cell r="F97">
            <v>75</v>
          </cell>
          <cell r="G97">
            <v>75</v>
          </cell>
          <cell r="H97">
            <v>15</v>
          </cell>
          <cell r="I97">
            <v>30</v>
          </cell>
          <cell r="J97">
            <v>30</v>
          </cell>
        </row>
        <row r="98">
          <cell r="A98" t="str">
            <v>Внедрение автоматизированных систем контроля учёта природного газа (другие регионы республики)</v>
          </cell>
          <cell r="B98" t="str">
            <v>Будет определено после разработки ПТЭО проекта</v>
          </cell>
          <cell r="C98" t="str">
            <v>2018-2020 гг.</v>
          </cell>
          <cell r="D98" t="str">
            <v>не требуется</v>
          </cell>
          <cell r="E98" t="str">
            <v>Всего</v>
          </cell>
          <cell r="F98">
            <v>669.50401670827705</v>
          </cell>
          <cell r="G98">
            <v>669.50401670827705</v>
          </cell>
          <cell r="H98">
            <v>0</v>
          </cell>
          <cell r="I98">
            <v>0</v>
          </cell>
          <cell r="J98">
            <v>0</v>
          </cell>
          <cell r="K98">
            <v>247.37800556942574</v>
          </cell>
          <cell r="L98">
            <v>247.37800556942574</v>
          </cell>
          <cell r="M98">
            <v>174.748005569426</v>
          </cell>
          <cell r="O98" t="str">
            <v>Требуется разработка ПТЭО проекта</v>
          </cell>
          <cell r="P98" t="str">
            <v xml:space="preserve">Письмо НХК "Узбекнефтегаз" от ___.__.2014г. №_____ </v>
          </cell>
        </row>
        <row r="99">
          <cell r="E99" t="str">
            <v>собственные средства</v>
          </cell>
          <cell r="F99">
            <v>485.804016708277</v>
          </cell>
          <cell r="G99">
            <v>485.804016708277</v>
          </cell>
          <cell r="H99">
            <v>0</v>
          </cell>
          <cell r="I99">
            <v>0</v>
          </cell>
          <cell r="J99">
            <v>0</v>
          </cell>
          <cell r="K99">
            <v>167.37800556942574</v>
          </cell>
          <cell r="L99">
            <v>167.37800556942574</v>
          </cell>
          <cell r="M99">
            <v>151.04800556942601</v>
          </cell>
        </row>
        <row r="100">
          <cell r="E100" t="str">
            <v>ФРРУз</v>
          </cell>
          <cell r="F100">
            <v>100</v>
          </cell>
          <cell r="G100">
            <v>100</v>
          </cell>
          <cell r="H100">
            <v>0</v>
          </cell>
          <cell r="I100">
            <v>0</v>
          </cell>
          <cell r="J100">
            <v>0</v>
          </cell>
          <cell r="K100">
            <v>50</v>
          </cell>
          <cell r="L100">
            <v>50</v>
          </cell>
          <cell r="M100">
            <v>0</v>
          </cell>
        </row>
        <row r="101">
          <cell r="E101" t="str">
            <v>кредиты коммерческих банков</v>
          </cell>
          <cell r="F101">
            <v>83.7</v>
          </cell>
          <cell r="G101">
            <v>83.7</v>
          </cell>
          <cell r="H101">
            <v>0</v>
          </cell>
          <cell r="I101">
            <v>0</v>
          </cell>
          <cell r="J101">
            <v>0</v>
          </cell>
          <cell r="K101">
            <v>30</v>
          </cell>
          <cell r="L101">
            <v>30</v>
          </cell>
          <cell r="M101">
            <v>23.7</v>
          </cell>
        </row>
        <row r="102">
          <cell r="A102" t="str">
            <v>Модернизация и реконструкция агрегатов Ферганского НПЗ</v>
          </cell>
          <cell r="B102" t="str">
            <v xml:space="preserve">Увеличение выхода светлых нефтепродуктов до 95% </v>
          </cell>
          <cell r="C102" t="str">
            <v>2014-2017 гг.</v>
          </cell>
          <cell r="D102" t="str">
            <v>не требуется</v>
          </cell>
          <cell r="E102" t="str">
            <v>Всего</v>
          </cell>
          <cell r="F102">
            <v>100</v>
          </cell>
          <cell r="G102">
            <v>100</v>
          </cell>
          <cell r="H102">
            <v>0</v>
          </cell>
          <cell r="I102">
            <v>50</v>
          </cell>
          <cell r="J102">
            <v>50</v>
          </cell>
          <cell r="K102">
            <v>0</v>
          </cell>
          <cell r="L102">
            <v>0</v>
          </cell>
          <cell r="M102">
            <v>0</v>
          </cell>
          <cell r="O102" t="str">
            <v>Требуется разработка ПТЭО проекта</v>
          </cell>
          <cell r="P102" t="str">
            <v>Постановление Президента Республики Узбекистан от 15.12.2010 г. N ПП-1442</v>
          </cell>
        </row>
        <row r="103">
          <cell r="E103" t="str">
            <v>собственные средства</v>
          </cell>
          <cell r="F103">
            <v>100</v>
          </cell>
          <cell r="G103">
            <v>100</v>
          </cell>
          <cell r="H103">
            <v>0</v>
          </cell>
          <cell r="I103">
            <v>50</v>
          </cell>
          <cell r="J103">
            <v>50</v>
          </cell>
          <cell r="K103">
            <v>0</v>
          </cell>
          <cell r="L103">
            <v>0</v>
          </cell>
          <cell r="M103">
            <v>0</v>
          </cell>
        </row>
        <row r="104">
          <cell r="A104" t="str">
            <v>Строительство установки гидрирования на УДП "Шуртанский ГХК" (увеличение производства сжижженного газа)</v>
          </cell>
          <cell r="B104" t="str">
            <v>8 тыс. тонн сжиженного газа</v>
          </cell>
          <cell r="C104" t="str">
            <v>2015-2016 гг.</v>
          </cell>
          <cell r="D104" t="str">
            <v>не требуется</v>
          </cell>
          <cell r="E104" t="str">
            <v>Всего</v>
          </cell>
          <cell r="F104">
            <v>9.8000000000000007</v>
          </cell>
          <cell r="G104">
            <v>9.8000000000000007</v>
          </cell>
          <cell r="H104">
            <v>1</v>
          </cell>
          <cell r="I104">
            <v>8.8000000000000007</v>
          </cell>
          <cell r="J104">
            <v>0</v>
          </cell>
          <cell r="O104" t="str">
            <v>Требуется разработка рабочего проекта</v>
          </cell>
          <cell r="P104" t="str">
            <v>Постановление Президента Республики Узбекистан от 02.08.2013г. N ПП-2017,от 17.11.2014 г. №ПП-2264</v>
          </cell>
        </row>
        <row r="105">
          <cell r="E105" t="str">
            <v>собственные средства</v>
          </cell>
          <cell r="F105">
            <v>9.8000000000000007</v>
          </cell>
          <cell r="G105">
            <v>9.8000000000000007</v>
          </cell>
          <cell r="H105">
            <v>1</v>
          </cell>
          <cell r="I105">
            <v>8.8000000000000007</v>
          </cell>
        </row>
        <row r="106">
          <cell r="A106" t="str">
            <v xml:space="preserve">Производство электроэнергии на газораспределительных станциях АК "Узтрансгаз" с использованием детандер-генераторных агрегатов </v>
          </cell>
          <cell r="B106" t="str">
            <v>Выработка 445 млн. кВт.час электроэнергии в год</v>
          </cell>
          <cell r="C106" t="str">
            <v>2015-2016 гг.</v>
          </cell>
          <cell r="D106" t="str">
            <v>не требуется</v>
          </cell>
          <cell r="E106" t="str">
            <v>Всего</v>
          </cell>
          <cell r="F106">
            <v>63.5</v>
          </cell>
          <cell r="G106">
            <v>63.5</v>
          </cell>
          <cell r="H106">
            <v>0</v>
          </cell>
          <cell r="I106">
            <v>63.5</v>
          </cell>
          <cell r="J106">
            <v>0</v>
          </cell>
          <cell r="O106" t="str">
            <v>Требуется разработка ПТЭО проекта</v>
          </cell>
          <cell r="P106" t="str">
            <v xml:space="preserve">Письмо НХК "Узбекнефтегаз" от ___.__.2014г. №_____ </v>
          </cell>
        </row>
        <row r="107">
          <cell r="E107" t="str">
            <v>собственные средства</v>
          </cell>
          <cell r="F107">
            <v>33.5</v>
          </cell>
          <cell r="G107">
            <v>33.5</v>
          </cell>
          <cell r="H107">
            <v>0</v>
          </cell>
          <cell r="I107">
            <v>33.5</v>
          </cell>
        </row>
        <row r="108">
          <cell r="E108" t="str">
            <v>кредиты коммерческих банков</v>
          </cell>
          <cell r="F108">
            <v>30</v>
          </cell>
          <cell r="G108">
            <v>30</v>
          </cell>
          <cell r="H108">
            <v>0</v>
          </cell>
          <cell r="I108">
            <v>30</v>
          </cell>
        </row>
        <row r="109">
          <cell r="A109" t="str">
            <v>Обустройство Чандырской группы месторождений (Чандыр, Западный Кокчи, Дивалкак, Гавана, Каландар)</v>
          </cell>
          <cell r="B109" t="str">
            <v>Добыча до 1,0 млрд.м3 природного газа и 31,3 тыс. тонн газового конденсата</v>
          </cell>
          <cell r="C109" t="str">
            <v>2016-2019 гг.</v>
          </cell>
          <cell r="D109" t="str">
            <v>не требуется</v>
          </cell>
          <cell r="E109" t="str">
            <v>Всего</v>
          </cell>
          <cell r="F109">
            <v>177.3</v>
          </cell>
          <cell r="G109">
            <v>177.3</v>
          </cell>
          <cell r="H109">
            <v>0</v>
          </cell>
          <cell r="I109">
            <v>40</v>
          </cell>
          <cell r="J109">
            <v>66.900000000000006</v>
          </cell>
          <cell r="K109">
            <v>30</v>
          </cell>
          <cell r="L109">
            <v>40.4</v>
          </cell>
          <cell r="O109" t="str">
            <v>Требуется разработка ПТЭО проекта</v>
          </cell>
          <cell r="P109" t="str">
            <v xml:space="preserve">Письмо НХК "Узбекнефтегаз" от ___.__.2014г. №_____ </v>
          </cell>
        </row>
        <row r="110">
          <cell r="E110" t="str">
            <v>собственные средства</v>
          </cell>
          <cell r="F110">
            <v>120.4</v>
          </cell>
          <cell r="G110">
            <v>120.4</v>
          </cell>
          <cell r="H110">
            <v>0</v>
          </cell>
          <cell r="I110">
            <v>20</v>
          </cell>
          <cell r="J110">
            <v>30</v>
          </cell>
          <cell r="K110">
            <v>30</v>
          </cell>
          <cell r="L110">
            <v>40.4</v>
          </cell>
        </row>
        <row r="111">
          <cell r="E111" t="str">
            <v>ФРРУз</v>
          </cell>
          <cell r="F111">
            <v>56.9</v>
          </cell>
          <cell r="G111">
            <v>56.9</v>
          </cell>
          <cell r="H111">
            <v>0</v>
          </cell>
          <cell r="I111">
            <v>20</v>
          </cell>
          <cell r="J111">
            <v>36.9</v>
          </cell>
          <cell r="K111">
            <v>0</v>
          </cell>
          <cell r="L111">
            <v>0</v>
          </cell>
        </row>
        <row r="112">
          <cell r="A112" t="str">
            <v>Приобретение высокотехнологичного оборудования для геологоразведочных работ НХК «Узбекнефтегаз»</v>
          </cell>
          <cell r="B112" t="str">
            <v>уточняется</v>
          </cell>
          <cell r="C112" t="str">
            <v>2015-2017 гг.</v>
          </cell>
          <cell r="D112" t="str">
            <v>не требуется</v>
          </cell>
          <cell r="E112" t="str">
            <v>Всего</v>
          </cell>
          <cell r="F112">
            <v>165</v>
          </cell>
          <cell r="G112">
            <v>165</v>
          </cell>
          <cell r="H112">
            <v>35</v>
          </cell>
          <cell r="I112">
            <v>60</v>
          </cell>
          <cell r="J112">
            <v>70</v>
          </cell>
          <cell r="K112">
            <v>0</v>
          </cell>
          <cell r="L112">
            <v>0</v>
          </cell>
          <cell r="M112">
            <v>0</v>
          </cell>
          <cell r="O112" t="str">
            <v>Требуется разработка ПТЭО проекта</v>
          </cell>
          <cell r="P112" t="str">
            <v>Постановления Президента Республики Узбекистан от 17.11.2014 г. №ПП-2264</v>
          </cell>
        </row>
        <row r="113">
          <cell r="E113" t="str">
            <v>собственные средства</v>
          </cell>
          <cell r="F113">
            <v>99</v>
          </cell>
          <cell r="G113">
            <v>99</v>
          </cell>
          <cell r="H113">
            <v>10</v>
          </cell>
          <cell r="I113">
            <v>30</v>
          </cell>
          <cell r="J113">
            <v>59</v>
          </cell>
        </row>
        <row r="114">
          <cell r="E114" t="str">
            <v>ФРРУз</v>
          </cell>
          <cell r="F114">
            <v>66</v>
          </cell>
          <cell r="G114">
            <v>66</v>
          </cell>
          <cell r="H114">
            <v>25</v>
          </cell>
          <cell r="I114">
            <v>30</v>
          </cell>
          <cell r="J114">
            <v>11</v>
          </cell>
        </row>
        <row r="115">
          <cell r="A115" t="str">
            <v>Строительство дополнительного (резервного) котла на установке Центральной котельной</v>
          </cell>
          <cell r="B115" t="str">
            <v xml:space="preserve">Годовой отпуск тепла в паре 100.74 тыс. Гкал </v>
          </cell>
          <cell r="C115" t="str">
            <v>2014-2016 гг.</v>
          </cell>
          <cell r="D115" t="str">
            <v>не требуется</v>
          </cell>
          <cell r="E115" t="str">
            <v>Всего</v>
          </cell>
          <cell r="F115">
            <v>10.86</v>
          </cell>
          <cell r="G115">
            <v>8.69</v>
          </cell>
          <cell r="H115">
            <v>4.34</v>
          </cell>
          <cell r="I115">
            <v>4.3499999999999996</v>
          </cell>
          <cell r="J115">
            <v>0</v>
          </cell>
          <cell r="K115">
            <v>0</v>
          </cell>
          <cell r="L115">
            <v>0</v>
          </cell>
          <cell r="M115">
            <v>0</v>
          </cell>
          <cell r="O115" t="str">
            <v>Требуется разработка ПТЭО проекта</v>
          </cell>
          <cell r="P115" t="str">
            <v xml:space="preserve">Письмо НХК "Узбекнефтегаз" от ___.__.2014г. №_____ </v>
          </cell>
        </row>
        <row r="116">
          <cell r="E116" t="str">
            <v>собственные средства</v>
          </cell>
          <cell r="F116">
            <v>10.86</v>
          </cell>
          <cell r="G116">
            <v>8.69</v>
          </cell>
          <cell r="H116">
            <v>4.34</v>
          </cell>
          <cell r="I116">
            <v>4.3499999999999996</v>
          </cell>
        </row>
        <row r="117">
          <cell r="A117" t="str">
            <v>Обустройство 28 скважин группы месторождений и строительство ДКС Северный Нишан</v>
          </cell>
          <cell r="B117" t="str">
            <v>Добыча до 2,3 млрд.куб.м. и природного газа и 111,5 тыс.тн. конденсата</v>
          </cell>
          <cell r="C117" t="str">
            <v>2013-2015 гг.</v>
          </cell>
          <cell r="D117" t="str">
            <v>не требуется</v>
          </cell>
          <cell r="E117" t="str">
            <v>Всего</v>
          </cell>
          <cell r="F117">
            <v>192.77199999999999</v>
          </cell>
          <cell r="G117">
            <v>100</v>
          </cell>
          <cell r="H117">
            <v>100</v>
          </cell>
          <cell r="O117" t="str">
            <v>ТЭО проекта на стадии согласования</v>
          </cell>
          <cell r="P117" t="str">
            <v>Постановление Президента РУз №ПП-1668 от 27.11.2011г.от 17.11.2014 г. №ПП-2264Распоряжение Кабинета Министров РУз. от 03.10.2005г. №443-ф,</v>
          </cell>
        </row>
        <row r="118">
          <cell r="E118" t="str">
            <v>собственные средства</v>
          </cell>
          <cell r="F118">
            <v>192.77199999999999</v>
          </cell>
          <cell r="G118">
            <v>100</v>
          </cell>
          <cell r="H118">
            <v>100</v>
          </cell>
        </row>
        <row r="119">
          <cell r="A119" t="str">
            <v>Строительство дополнительного (резервного) котла на установке Центральной котельной на УДП "Шуртанский ГХК"</v>
          </cell>
          <cell r="B119" t="str">
            <v>годовой отпуск тепла в паре 100.74 тыс. Гкал</v>
          </cell>
          <cell r="C119" t="str">
            <v>2014-2016 гг.</v>
          </cell>
          <cell r="D119" t="str">
            <v>не требуется</v>
          </cell>
          <cell r="E119" t="str">
            <v>Всего</v>
          </cell>
          <cell r="F119">
            <v>10.86</v>
          </cell>
          <cell r="G119">
            <v>8.69</v>
          </cell>
          <cell r="H119">
            <v>4.34</v>
          </cell>
          <cell r="I119">
            <v>4.3499999999999996</v>
          </cell>
          <cell r="O119" t="str">
            <v>ТЭО проекта на стадии согласования</v>
          </cell>
          <cell r="P119" t="str">
            <v>Постановление Президента Республики Узбекистан от 02.08.2013 г. №ПП-2017,от 17.11.2014 г. №ПП-2264</v>
          </cell>
        </row>
        <row r="120">
          <cell r="E120" t="str">
            <v>собственные средства</v>
          </cell>
          <cell r="F120">
            <v>10.86</v>
          </cell>
          <cell r="G120">
            <v>8.69</v>
          </cell>
          <cell r="H120">
            <v>4.34</v>
          </cell>
          <cell r="I120">
            <v>4.3499999999999996</v>
          </cell>
        </row>
        <row r="121">
          <cell r="A121" t="str">
            <v>другие направления</v>
          </cell>
          <cell r="F121">
            <v>12539.987872801155</v>
          </cell>
          <cell r="G121">
            <v>12336.697872801156</v>
          </cell>
          <cell r="H121">
            <v>1620.5775471962811</v>
          </cell>
          <cell r="I121">
            <v>2041.7689320252077</v>
          </cell>
          <cell r="J121">
            <v>1921.3153755411115</v>
          </cell>
          <cell r="K121">
            <v>2152.7136380550105</v>
          </cell>
          <cell r="L121">
            <v>2320.7970473435562</v>
          </cell>
          <cell r="M121">
            <v>2094.3053326399909</v>
          </cell>
        </row>
        <row r="122">
          <cell r="A122" t="str">
            <v>Доразведка и разработка месторождения "Мингбулак" в Наманганской области</v>
          </cell>
          <cell r="B122" t="str">
            <v xml:space="preserve"> добыча нефти до 200,0 тыс.тн </v>
          </cell>
          <cell r="C122" t="str">
            <v>2010-2035 гг.</v>
          </cell>
          <cell r="D122" t="str">
            <v>CNODC (КНР)</v>
          </cell>
          <cell r="E122" t="str">
            <v>Всего</v>
          </cell>
          <cell r="F122">
            <v>211.7</v>
          </cell>
          <cell r="G122">
            <v>196.7</v>
          </cell>
          <cell r="H122">
            <v>20</v>
          </cell>
          <cell r="I122">
            <v>20</v>
          </cell>
          <cell r="J122">
            <v>35</v>
          </cell>
          <cell r="K122">
            <v>35</v>
          </cell>
          <cell r="L122">
            <v>35</v>
          </cell>
          <cell r="M122">
            <v>35</v>
          </cell>
          <cell r="O122" t="str">
            <v>Не требуется</v>
          </cell>
          <cell r="P122" t="str">
            <v>Постановление Президента Республики Узбекистанот 15.04.2010 г. №ПП-1323,от 17.11.2014 г. №ПП-2264</v>
          </cell>
        </row>
        <row r="123">
          <cell r="E123" t="str">
            <v>прямые иностранные инвестиции и кредиты</v>
          </cell>
          <cell r="F123">
            <v>211.7</v>
          </cell>
          <cell r="G123">
            <v>196.7</v>
          </cell>
          <cell r="H123">
            <v>20</v>
          </cell>
          <cell r="I123">
            <v>20</v>
          </cell>
          <cell r="J123">
            <v>35</v>
          </cell>
          <cell r="K123">
            <v>35</v>
          </cell>
          <cell r="L123">
            <v>35</v>
          </cell>
          <cell r="M123">
            <v>35</v>
          </cell>
        </row>
        <row r="124">
          <cell r="A124" t="str">
            <v>Проведение геологического изучения узбекской части акватории Аральского моря с последующей разработкой вновь открываемых месторождений углеводородов на условиях СРП (основной этап)</v>
          </cell>
          <cell r="B124" t="str">
            <v>Проведение геологоразведочных работ</v>
          </cell>
          <cell r="C124" t="str">
            <v>2011-2016 гг.</v>
          </cell>
          <cell r="D124" t="str">
            <v>Компании "ЛУКОЙЛ" (Россия),"CNPC" (КНР)</v>
          </cell>
          <cell r="E124" t="str">
            <v>Всего</v>
          </cell>
          <cell r="F124">
            <v>108.3</v>
          </cell>
          <cell r="G124">
            <v>13.049999999999999</v>
          </cell>
          <cell r="H124">
            <v>12</v>
          </cell>
          <cell r="I124">
            <v>1.0499999999999998</v>
          </cell>
          <cell r="O124" t="str">
            <v>Не требуется</v>
          </cell>
          <cell r="P124" t="str">
            <v>Постановление Президента Республики Узбекистанот 28.07.2011 г. №ПП-1588,от 17.11.2014 г. №ПП-2264</v>
          </cell>
        </row>
        <row r="125">
          <cell r="E125" t="str">
            <v>собственные средства</v>
          </cell>
          <cell r="F125">
            <v>36.822000000000003</v>
          </cell>
          <cell r="G125">
            <v>4.3499999999999996</v>
          </cell>
          <cell r="H125">
            <v>4</v>
          </cell>
          <cell r="I125">
            <v>0.35</v>
          </cell>
        </row>
        <row r="126">
          <cell r="E126" t="str">
            <v>прямые иностранные инвестиции и кредиты</v>
          </cell>
          <cell r="F126">
            <v>71.477999999999994</v>
          </cell>
          <cell r="G126">
            <v>8.6999999999999993</v>
          </cell>
          <cell r="H126">
            <v>8</v>
          </cell>
          <cell r="I126">
            <v>0.7</v>
          </cell>
        </row>
        <row r="127">
          <cell r="A127" t="str">
            <v>Проведение геологоразведочных работ на Западно-Ферганском и Чинабадском инвестиционных блоках Ферганского региона Республики Узбекистан</v>
          </cell>
          <cell r="B127" t="str">
            <v>Проведение геологоразведочных работ</v>
          </cell>
          <cell r="C127" t="str">
            <v>2011-2016 гг.</v>
          </cell>
          <cell r="D127" t="str">
            <v>Компания "KNOC" (Корея)</v>
          </cell>
          <cell r="E127" t="str">
            <v>Всего</v>
          </cell>
          <cell r="F127">
            <v>89.4</v>
          </cell>
          <cell r="G127">
            <v>67.739999999999995</v>
          </cell>
          <cell r="H127">
            <v>5</v>
          </cell>
          <cell r="I127">
            <v>62.739999999999995</v>
          </cell>
          <cell r="J127">
            <v>0</v>
          </cell>
          <cell r="O127" t="str">
            <v>Не требуется</v>
          </cell>
          <cell r="P127" t="str">
            <v>Постановление Президента Республики Узбекистанот 19.08.2011г. №ПП-1600,от 17.11.2014 г. №ПП-2264</v>
          </cell>
        </row>
        <row r="128">
          <cell r="E128" t="str">
            <v>прямые иностранные инвестиции и кредиты</v>
          </cell>
          <cell r="F128">
            <v>89.4</v>
          </cell>
          <cell r="G128">
            <v>67.739999999999995</v>
          </cell>
          <cell r="H128">
            <v>5</v>
          </cell>
          <cell r="I128">
            <v>62.739999999999995</v>
          </cell>
        </row>
        <row r="129">
          <cell r="A129" t="str">
            <v>Проведение геологоразведочных работ на Коссорском инвестиционном блоке Устюртского региона Республики Узбекистан</v>
          </cell>
          <cell r="B129" t="str">
            <v>Проведение геологоразведочных работ</v>
          </cell>
          <cell r="C129" t="str">
            <v>2011-2015гг.</v>
          </cell>
          <cell r="D129" t="str">
            <v>Компания "PVEP" (Вьетнам)</v>
          </cell>
          <cell r="E129" t="str">
            <v>Всего</v>
          </cell>
          <cell r="F129">
            <v>45</v>
          </cell>
          <cell r="G129">
            <v>2.2000000000000002</v>
          </cell>
          <cell r="H129">
            <v>2.2000000000000002</v>
          </cell>
          <cell r="O129" t="str">
            <v>Не требуется</v>
          </cell>
          <cell r="P129" t="str">
            <v>Постановление Президента Республики Узбекистан от 11.02.2011 г. №ПП-1476,от 17.11.2014 г. №ПП-2264</v>
          </cell>
        </row>
        <row r="130">
          <cell r="E130" t="str">
            <v>прямые иностранные инвестиции и кредиты</v>
          </cell>
          <cell r="F130">
            <v>45</v>
          </cell>
          <cell r="G130">
            <v>2.2000000000000002</v>
          </cell>
          <cell r="H130">
            <v>2.2000000000000002</v>
          </cell>
        </row>
        <row r="131">
          <cell r="A131" t="str">
            <v xml:space="preserve">Обустройство участка Ходжисаят газоконденсатного месторождения (ГКМ) Денгизкуль, ГКМ Ходжидавлат и ГКМ Шаркий Алат   </v>
          </cell>
          <cell r="B131" t="str">
            <v>Добыча, подготовка и транспортировка 1,0 млрд.куб.м природного газа</v>
          </cell>
          <cell r="C131" t="str">
            <v>2014-2019 гг.</v>
          </cell>
          <cell r="D131" t="str">
            <v>"CNPC" (КНР)</v>
          </cell>
          <cell r="E131" t="str">
            <v>Всего</v>
          </cell>
          <cell r="F131">
            <v>277.32</v>
          </cell>
          <cell r="G131">
            <v>267.32</v>
          </cell>
          <cell r="H131">
            <v>50</v>
          </cell>
          <cell r="I131">
            <v>83.14</v>
          </cell>
          <cell r="J131">
            <v>50</v>
          </cell>
          <cell r="K131">
            <v>50</v>
          </cell>
          <cell r="L131">
            <v>34.180000000000007</v>
          </cell>
          <cell r="M131">
            <v>0</v>
          </cell>
          <cell r="O131" t="str">
            <v>ПТЭО проекта на стадии согласования</v>
          </cell>
          <cell r="P131" t="str">
            <v>Постановление Президента Республики Узбекистан от 15.12.2010 г. N ПП-1442,от 17.11.2014 г. №ПП-2264</v>
          </cell>
        </row>
        <row r="132">
          <cell r="E132" t="str">
            <v>прямые иностранные инвестиции и кредиты</v>
          </cell>
          <cell r="F132">
            <v>277.32</v>
          </cell>
          <cell r="G132">
            <v>267.32</v>
          </cell>
          <cell r="H132">
            <v>50</v>
          </cell>
          <cell r="I132">
            <v>83.14</v>
          </cell>
          <cell r="J132">
            <v>50</v>
          </cell>
          <cell r="K132">
            <v>50</v>
          </cell>
          <cell r="L132">
            <v>34.180000000000007</v>
          </cell>
          <cell r="M132">
            <v>0</v>
          </cell>
        </row>
        <row r="133">
          <cell r="A133" t="str">
            <v>Проведение геолого-разведочных работ и добыча углеводородов на Байсунском и Сурханском инвестиционных блоках Республики Узбекистан на условиях СРП</v>
          </cell>
          <cell r="B133" t="str">
            <v>Будет определено после разработки ПТЭО проекта</v>
          </cell>
          <cell r="C133" t="str">
            <v>2013-2039 гг.</v>
          </cell>
          <cell r="D133" t="str">
            <v>"CNPC" (КНР)</v>
          </cell>
          <cell r="E133" t="str">
            <v>Всего</v>
          </cell>
          <cell r="F133">
            <v>1527.1</v>
          </cell>
          <cell r="G133">
            <v>1508.52</v>
          </cell>
          <cell r="H133">
            <v>0</v>
          </cell>
          <cell r="I133">
            <v>100</v>
          </cell>
          <cell r="J133">
            <v>250</v>
          </cell>
          <cell r="K133">
            <v>250</v>
          </cell>
          <cell r="L133">
            <v>350</v>
          </cell>
          <cell r="M133">
            <v>495</v>
          </cell>
          <cell r="O133" t="str">
            <v>Требуется разработка ПТЭО проекта</v>
          </cell>
          <cell r="P133" t="str">
            <v>Постановление Президента Республики Узбекистан от 15.12.2010 г. N ПП-1442</v>
          </cell>
        </row>
        <row r="134">
          <cell r="E134" t="str">
            <v>прямые иностранные инвестиции и кредиты</v>
          </cell>
          <cell r="F134">
            <v>1527.1</v>
          </cell>
          <cell r="G134">
            <v>1508.52</v>
          </cell>
          <cell r="H134">
            <v>0</v>
          </cell>
          <cell r="I134">
            <v>100</v>
          </cell>
          <cell r="J134">
            <v>250</v>
          </cell>
          <cell r="K134">
            <v>250</v>
          </cell>
          <cell r="L134">
            <v>350</v>
          </cell>
          <cell r="M134">
            <v>495</v>
          </cell>
        </row>
        <row r="135">
          <cell r="A135" t="str">
            <v>Проведение геологоразведочных работ и добыча сланцевого газа</v>
          </cell>
          <cell r="B135" t="str">
            <v>Проведение геологоразведочных работ и добыча 1,5 млрд.куб.м сланцевого газа</v>
          </cell>
          <cell r="C135" t="str">
            <v>2014-2025гг.</v>
          </cell>
          <cell r="D135" t="str">
            <v>не требуется</v>
          </cell>
          <cell r="E135" t="str">
            <v>Всего</v>
          </cell>
          <cell r="F135">
            <v>150</v>
          </cell>
          <cell r="G135">
            <v>150</v>
          </cell>
          <cell r="H135">
            <v>0</v>
          </cell>
          <cell r="I135">
            <v>5</v>
          </cell>
          <cell r="J135">
            <v>10</v>
          </cell>
          <cell r="K135">
            <v>20</v>
          </cell>
          <cell r="L135">
            <v>30</v>
          </cell>
          <cell r="M135">
            <v>60</v>
          </cell>
          <cell r="O135" t="str">
            <v>Требуется разработка ПТЭО/ТЭО проекта</v>
          </cell>
          <cell r="P135" t="str">
            <v xml:space="preserve">Письмо НХК "Узбекнефтегаз" от ___.__.2014г. №_____ </v>
          </cell>
        </row>
        <row r="136">
          <cell r="E136" t="str">
            <v>прямые иностранные инвестиции и кредиты</v>
          </cell>
          <cell r="F136">
            <v>150</v>
          </cell>
          <cell r="G136">
            <v>150</v>
          </cell>
          <cell r="H136">
            <v>0</v>
          </cell>
          <cell r="I136">
            <v>5</v>
          </cell>
          <cell r="J136">
            <v>10</v>
          </cell>
          <cell r="K136">
            <v>20</v>
          </cell>
          <cell r="L136">
            <v>30</v>
          </cell>
          <cell r="M136">
            <v>60</v>
          </cell>
        </row>
        <row r="137">
          <cell r="A137" t="str">
            <v>Доразведка, разработка и обустройство  месторождений углеводородов на узбекской части акватории Аральского моря</v>
          </cell>
          <cell r="B137" t="str">
            <v>Будет определено после разработки ПТЭО проекта</v>
          </cell>
          <cell r="C137" t="str">
            <v>2017-2031 гг.</v>
          </cell>
          <cell r="D137" t="str">
            <v>Компании "ЛУКОЙЛ" (Россия), "CNPC" (КНР)</v>
          </cell>
          <cell r="E137" t="str">
            <v>Всего</v>
          </cell>
          <cell r="F137">
            <v>300</v>
          </cell>
          <cell r="G137">
            <v>300</v>
          </cell>
          <cell r="H137">
            <v>0</v>
          </cell>
          <cell r="I137">
            <v>0</v>
          </cell>
          <cell r="J137">
            <v>30</v>
          </cell>
          <cell r="K137">
            <v>30</v>
          </cell>
          <cell r="L137">
            <v>60</v>
          </cell>
          <cell r="M137">
            <v>100</v>
          </cell>
          <cell r="O137" t="str">
            <v>Требуется разработка ПТЭО/ТЭО проекта</v>
          </cell>
          <cell r="P137" t="str">
            <v>Постановление Президента Республики Узбекистан от 15.12.2010 г. N ПП-1442</v>
          </cell>
        </row>
        <row r="138">
          <cell r="E138" t="str">
            <v>прямые иностранные инвестиции и кредиты</v>
          </cell>
          <cell r="F138">
            <v>300</v>
          </cell>
          <cell r="G138">
            <v>300</v>
          </cell>
          <cell r="H138">
            <v>0</v>
          </cell>
          <cell r="I138">
            <v>0</v>
          </cell>
          <cell r="J138">
            <v>30</v>
          </cell>
          <cell r="K138">
            <v>30</v>
          </cell>
          <cell r="L138">
            <v>60</v>
          </cell>
          <cell r="M138">
            <v>100</v>
          </cell>
        </row>
        <row r="139">
          <cell r="A139" t="str">
            <v>Доразведка, разработка и обустройство  месторождений в Устюртском регионе (в рамках соглашения)</v>
          </cell>
          <cell r="B139" t="str">
            <v>Будет определено после разработки ПТЭО проекта</v>
          </cell>
          <cell r="C139" t="str">
            <v>2014-2029 гг.</v>
          </cell>
          <cell r="D139" t="str">
            <v>ОАО "Газпром"(Россия)</v>
          </cell>
          <cell r="E139" t="str">
            <v>Всего</v>
          </cell>
          <cell r="F139">
            <v>50</v>
          </cell>
          <cell r="G139">
            <v>50</v>
          </cell>
          <cell r="H139">
            <v>0</v>
          </cell>
          <cell r="I139">
            <v>10</v>
          </cell>
          <cell r="J139">
            <v>10</v>
          </cell>
          <cell r="K139">
            <v>10</v>
          </cell>
          <cell r="L139">
            <v>10</v>
          </cell>
          <cell r="M139">
            <v>10</v>
          </cell>
          <cell r="O139" t="str">
            <v>Требуется разработка ПТЭО/ТЭО проекта</v>
          </cell>
          <cell r="P139" t="str">
            <v>Постановление Президента Республики Узбекистан от 15.12.2010 г. N ПП-1442</v>
          </cell>
        </row>
        <row r="140">
          <cell r="E140" t="str">
            <v>прямые иностранные инвестиции и кредиты</v>
          </cell>
          <cell r="F140">
            <v>50</v>
          </cell>
          <cell r="G140">
            <v>50</v>
          </cell>
          <cell r="H140">
            <v>0</v>
          </cell>
          <cell r="I140">
            <v>10</v>
          </cell>
          <cell r="J140">
            <v>10</v>
          </cell>
          <cell r="K140">
            <v>10</v>
          </cell>
          <cell r="L140">
            <v>10</v>
          </cell>
          <cell r="M140">
            <v>10</v>
          </cell>
        </row>
        <row r="141">
          <cell r="A141" t="str">
            <v>Проведение геологоразведочных работ на территории Республики Узбекистан организациями НХК "Узбекнефтегаз"</v>
          </cell>
          <cell r="B141" t="str">
            <v>Проведение геологоразведочных работ</v>
          </cell>
          <cell r="C141" t="str">
            <v>2014-2020 гг.</v>
          </cell>
          <cell r="D141" t="str">
            <v>не требуется</v>
          </cell>
          <cell r="E141" t="str">
            <v>Всего</v>
          </cell>
          <cell r="F141">
            <v>3098.6825198451138</v>
          </cell>
          <cell r="G141">
            <v>3098.6825198451138</v>
          </cell>
          <cell r="H141">
            <v>503.25097819006976</v>
          </cell>
          <cell r="I141">
            <v>505.66446594881035</v>
          </cell>
          <cell r="J141">
            <v>515.27767548242207</v>
          </cell>
          <cell r="K141">
            <v>553.71270699456045</v>
          </cell>
          <cell r="L141">
            <v>559.9580883512923</v>
          </cell>
          <cell r="M141">
            <v>460.8186048779591</v>
          </cell>
          <cell r="O141" t="str">
            <v>Требуется разработка ПТЭО/ТЭО проекта</v>
          </cell>
          <cell r="P141" t="str">
            <v xml:space="preserve">Письмо НХК "Узбекнефтегаз" от ___.__.2014г. №_____ </v>
          </cell>
        </row>
        <row r="142">
          <cell r="E142" t="str">
            <v>собственные средства</v>
          </cell>
          <cell r="F142">
            <v>3098.6825198451138</v>
          </cell>
          <cell r="G142">
            <v>3098.6825198451138</v>
          </cell>
          <cell r="H142">
            <v>503.25097819006976</v>
          </cell>
          <cell r="I142">
            <v>505.66446594881035</v>
          </cell>
          <cell r="J142">
            <v>515.27767548242207</v>
          </cell>
          <cell r="K142">
            <v>553.71270699456045</v>
          </cell>
          <cell r="L142">
            <v>559.9580883512923</v>
          </cell>
          <cell r="M142">
            <v>460.8186048779591</v>
          </cell>
        </row>
        <row r="143">
          <cell r="A143" t="str">
            <v>Инвестиции в добычу углеводородного сырья, в том числе эксплуатационное бурение, обустройство месторождений и ввод технологических объектов</v>
          </cell>
          <cell r="B143" t="str">
            <v>Бурение эксплуатационных скважин, обустройство месторождений и ввод технологических объектов</v>
          </cell>
          <cell r="C143" t="str">
            <v>2014-2020 гг.</v>
          </cell>
          <cell r="D143" t="str">
            <v>не требуется</v>
          </cell>
          <cell r="E143" t="str">
            <v>Всего</v>
          </cell>
          <cell r="F143">
            <v>4165.0599999999995</v>
          </cell>
          <cell r="G143">
            <v>4165.0599999999995</v>
          </cell>
          <cell r="H143">
            <v>683.66</v>
          </cell>
          <cell r="I143">
            <v>835.4</v>
          </cell>
          <cell r="J143">
            <v>558</v>
          </cell>
          <cell r="K143">
            <v>882</v>
          </cell>
          <cell r="L143">
            <v>603</v>
          </cell>
          <cell r="M143">
            <v>603</v>
          </cell>
          <cell r="O143" t="str">
            <v>Требуется разработка ПТЭО/ТЭО проекта</v>
          </cell>
          <cell r="P143" t="str">
            <v xml:space="preserve">Письмо НХК "Узбекнефтегаз" от ___.__.2014г. №_____ </v>
          </cell>
        </row>
        <row r="144">
          <cell r="E144" t="str">
            <v>собственные средства</v>
          </cell>
          <cell r="F144">
            <v>4165.0599999999995</v>
          </cell>
          <cell r="G144">
            <v>4165.0599999999995</v>
          </cell>
          <cell r="H144">
            <v>683.66</v>
          </cell>
          <cell r="I144">
            <v>835.4</v>
          </cell>
          <cell r="J144">
            <v>558</v>
          </cell>
          <cell r="K144">
            <v>882</v>
          </cell>
          <cell r="L144">
            <v>603</v>
          </cell>
          <cell r="M144">
            <v>603</v>
          </cell>
        </row>
        <row r="145">
          <cell r="A145" t="str">
            <v>Инвестиции в транспортировку природного газа</v>
          </cell>
          <cell r="B145" t="str">
            <v>Реконструкция и строительство газопроводов, компрессорных станций</v>
          </cell>
          <cell r="C145" t="str">
            <v>2014-2020 гг.</v>
          </cell>
          <cell r="D145" t="str">
            <v>не требуется</v>
          </cell>
          <cell r="E145" t="str">
            <v>Всего</v>
          </cell>
          <cell r="F145">
            <v>1101</v>
          </cell>
          <cell r="G145">
            <v>1101</v>
          </cell>
          <cell r="H145">
            <v>171.87</v>
          </cell>
          <cell r="I145">
            <v>241</v>
          </cell>
          <cell r="J145">
            <v>279.93</v>
          </cell>
          <cell r="K145">
            <v>133.4</v>
          </cell>
          <cell r="L145">
            <v>144.4</v>
          </cell>
          <cell r="M145">
            <v>130.4</v>
          </cell>
          <cell r="O145" t="str">
            <v>Требуется разработка ПТЭО/ТЭО проекта</v>
          </cell>
          <cell r="P145" t="str">
            <v xml:space="preserve">Письмо НХК "Узбекнефтегаз" от ___.__.2014г. №_____ </v>
          </cell>
        </row>
        <row r="146">
          <cell r="E146" t="str">
            <v>собственные средства</v>
          </cell>
          <cell r="F146">
            <v>1101</v>
          </cell>
          <cell r="G146">
            <v>1101</v>
          </cell>
          <cell r="H146">
            <v>171.87</v>
          </cell>
          <cell r="I146">
            <v>241</v>
          </cell>
          <cell r="J146">
            <v>279.93</v>
          </cell>
          <cell r="K146">
            <v>133.4</v>
          </cell>
          <cell r="L146">
            <v>144.4</v>
          </cell>
          <cell r="M146">
            <v>130.4</v>
          </cell>
        </row>
        <row r="147">
          <cell r="A147" t="str">
            <v>Прочие проекты организаций НХК "Узбекнефтегаз", в том числе социальные проекты</v>
          </cell>
          <cell r="B147" t="str">
            <v>Проекты социальной сферы</v>
          </cell>
          <cell r="C147" t="str">
            <v>2014-2020 гг.</v>
          </cell>
          <cell r="D147" t="str">
            <v>не требуется</v>
          </cell>
          <cell r="E147" t="str">
            <v>Всего</v>
          </cell>
          <cell r="F147">
            <v>1416.4253529560431</v>
          </cell>
          <cell r="G147">
            <v>1416.4253529560431</v>
          </cell>
          <cell r="H147">
            <v>172.59656900621113</v>
          </cell>
          <cell r="I147">
            <v>177.77446607639746</v>
          </cell>
          <cell r="J147">
            <v>183.10770005868935</v>
          </cell>
          <cell r="K147">
            <v>188.60093106045005</v>
          </cell>
          <cell r="L147">
            <v>494.25895899226356</v>
          </cell>
          <cell r="M147">
            <v>200.08672776203144</v>
          </cell>
          <cell r="O147" t="str">
            <v>Требуется разработка ПТЭО/ТЭО проекта</v>
          </cell>
          <cell r="P147" t="str">
            <v xml:space="preserve">Письмо НХК "Узбекнефтегаз" от ___.__.2014г. №_____ </v>
          </cell>
        </row>
        <row r="148">
          <cell r="E148" t="str">
            <v>собственные средства</v>
          </cell>
          <cell r="F148">
            <v>1416.4253529560431</v>
          </cell>
          <cell r="G148">
            <v>1416.4253529560431</v>
          </cell>
          <cell r="H148">
            <v>172.59656900621113</v>
          </cell>
          <cell r="I148">
            <v>177.77446607639746</v>
          </cell>
          <cell r="J148">
            <v>183.10770005868935</v>
          </cell>
          <cell r="K148">
            <v>188.60093106045005</v>
          </cell>
          <cell r="L148">
            <v>494.25895899226356</v>
          </cell>
          <cell r="M148">
            <v>200.08672776203144</v>
          </cell>
        </row>
        <row r="149">
          <cell r="A149" t="str">
            <v>ГАК "Узбекэнерго"</v>
          </cell>
        </row>
        <row r="150">
          <cell r="A150" t="str">
            <v>Всего</v>
          </cell>
          <cell r="F150">
            <v>11206.379799999999</v>
          </cell>
          <cell r="G150">
            <v>9594.6280000000006</v>
          </cell>
          <cell r="H150">
            <v>692.52199999999993</v>
          </cell>
          <cell r="I150">
            <v>2483.4409999999998</v>
          </cell>
          <cell r="J150">
            <v>1478.1950000000002</v>
          </cell>
          <cell r="K150">
            <v>1235.2099999999998</v>
          </cell>
          <cell r="L150">
            <v>1604.44</v>
          </cell>
          <cell r="M150">
            <v>1704.0100000000002</v>
          </cell>
        </row>
        <row r="151">
          <cell r="A151" t="str">
            <v>в том числе:</v>
          </cell>
        </row>
        <row r="152">
          <cell r="E152" t="str">
            <v>собственные средства</v>
          </cell>
          <cell r="F152">
            <v>2523.7970000000005</v>
          </cell>
          <cell r="G152">
            <v>1801.2980000000002</v>
          </cell>
          <cell r="H152">
            <v>119.432</v>
          </cell>
          <cell r="I152">
            <v>416.63599999999985</v>
          </cell>
          <cell r="J152">
            <v>152.64000000000001</v>
          </cell>
          <cell r="K152">
            <v>224.43000000000004</v>
          </cell>
          <cell r="L152">
            <v>251.54000000000002</v>
          </cell>
          <cell r="M152">
            <v>289.81</v>
          </cell>
        </row>
        <row r="153">
          <cell r="E153" t="str">
            <v>ФРРУз</v>
          </cell>
          <cell r="F153">
            <v>2621.06</v>
          </cell>
          <cell r="G153">
            <v>2463.8900000000003</v>
          </cell>
          <cell r="H153">
            <v>118.87</v>
          </cell>
          <cell r="I153">
            <v>462.83000000000004</v>
          </cell>
          <cell r="J153">
            <v>465.29</v>
          </cell>
          <cell r="K153">
            <v>310</v>
          </cell>
          <cell r="L153">
            <v>423.4</v>
          </cell>
          <cell r="M153">
            <v>633.5</v>
          </cell>
        </row>
        <row r="154">
          <cell r="E154" t="str">
            <v>кредиты коммерческих банков</v>
          </cell>
          <cell r="F154">
            <v>26.9</v>
          </cell>
          <cell r="G154">
            <v>6.15</v>
          </cell>
          <cell r="H154">
            <v>6.15</v>
          </cell>
          <cell r="I154">
            <v>0</v>
          </cell>
          <cell r="J154">
            <v>0</v>
          </cell>
          <cell r="K154">
            <v>0</v>
          </cell>
          <cell r="L154">
            <v>0</v>
          </cell>
          <cell r="M154">
            <v>0</v>
          </cell>
        </row>
        <row r="155">
          <cell r="E155" t="str">
            <v>прямые иностранные инвестиции и кредиты</v>
          </cell>
          <cell r="F155">
            <v>293.39</v>
          </cell>
          <cell r="G155">
            <v>133.60000000000002</v>
          </cell>
          <cell r="H155">
            <v>131.11000000000001</v>
          </cell>
          <cell r="I155">
            <v>2.4900000000000002</v>
          </cell>
          <cell r="J155">
            <v>0</v>
          </cell>
          <cell r="K155">
            <v>0</v>
          </cell>
          <cell r="L155">
            <v>0</v>
          </cell>
          <cell r="M155">
            <v>0</v>
          </cell>
        </row>
        <row r="156">
          <cell r="E156" t="str">
            <v>иностранные кредиты под гарантию Правительства</v>
          </cell>
          <cell r="F156">
            <v>5447.2999999999993</v>
          </cell>
          <cell r="G156">
            <v>5075.49</v>
          </cell>
          <cell r="H156">
            <v>316.95999999999998</v>
          </cell>
          <cell r="I156">
            <v>1487.2850000000003</v>
          </cell>
          <cell r="J156">
            <v>860.26500000000021</v>
          </cell>
          <cell r="K156">
            <v>700.78</v>
          </cell>
          <cell r="L156">
            <v>929.5</v>
          </cell>
          <cell r="M156">
            <v>780.7</v>
          </cell>
        </row>
        <row r="157">
          <cell r="E157" t="str">
            <v>бюджетные средства</v>
          </cell>
          <cell r="F157">
            <v>293.93280000000004</v>
          </cell>
          <cell r="G157">
            <v>114.2</v>
          </cell>
          <cell r="H157">
            <v>0</v>
          </cell>
          <cell r="I157">
            <v>114.2</v>
          </cell>
          <cell r="J157">
            <v>0</v>
          </cell>
          <cell r="K157">
            <v>0</v>
          </cell>
          <cell r="L157">
            <v>0</v>
          </cell>
          <cell r="M157">
            <v>0</v>
          </cell>
        </row>
        <row r="158">
          <cell r="A158" t="str">
            <v>новое строительство</v>
          </cell>
          <cell r="F158">
            <v>4666.5937999999996</v>
          </cell>
          <cell r="G158">
            <v>3683.67</v>
          </cell>
          <cell r="H158">
            <v>479.94</v>
          </cell>
          <cell r="I158">
            <v>1675.5149999999996</v>
          </cell>
          <cell r="J158">
            <v>985.09500000000003</v>
          </cell>
          <cell r="K158">
            <v>152.51</v>
          </cell>
          <cell r="L158">
            <v>155.5</v>
          </cell>
          <cell r="M158">
            <v>235.11</v>
          </cell>
        </row>
        <row r="159">
          <cell r="A159" t="str">
            <v>Расширение Талимарджанской ТЭС со строительством двух парогазовых установок мощностью по 450 МВт</v>
          </cell>
          <cell r="B159" t="str">
            <v>2х450 МВт</v>
          </cell>
          <cell r="C159" t="str">
            <v>2010-2016 гг.</v>
          </cell>
          <cell r="D159" t="str">
            <v>АБР, ЛСА</v>
          </cell>
          <cell r="E159" t="str">
            <v>Всего</v>
          </cell>
          <cell r="F159">
            <v>1320.4328</v>
          </cell>
          <cell r="G159">
            <v>920</v>
          </cell>
          <cell r="H159">
            <v>235.12</v>
          </cell>
          <cell r="I159">
            <v>684.87999999999988</v>
          </cell>
          <cell r="J159">
            <v>0</v>
          </cell>
          <cell r="O159" t="str">
            <v xml:space="preserve">Имеется утвержденное ТЭО проекта </v>
          </cell>
          <cell r="P159" t="str">
            <v>Постановление Президента Республики Узбекистанот 14.07.2010 г. №ПП-1366,от 07.03.2013г. №ПП-1933,от 07.11.2013г.  №ПП-2063,от 17.11.2014 г. №ПП-2264</v>
          </cell>
        </row>
        <row r="160">
          <cell r="E160" t="str">
            <v>бюджетные средства</v>
          </cell>
          <cell r="F160">
            <v>171.33279999999999</v>
          </cell>
          <cell r="G160">
            <v>114.2</v>
          </cell>
          <cell r="H160">
            <v>0</v>
          </cell>
          <cell r="I160">
            <v>114.2</v>
          </cell>
        </row>
        <row r="161">
          <cell r="E161" t="str">
            <v>собственные средства</v>
          </cell>
          <cell r="F161">
            <v>258.24</v>
          </cell>
          <cell r="G161">
            <v>79.919999999999959</v>
          </cell>
          <cell r="H161">
            <v>0</v>
          </cell>
          <cell r="I161">
            <v>79.919999999999959</v>
          </cell>
        </row>
        <row r="162">
          <cell r="E162" t="str">
            <v>ФРРУз</v>
          </cell>
          <cell r="F162">
            <v>240.86</v>
          </cell>
          <cell r="G162">
            <v>235.12</v>
          </cell>
          <cell r="H162">
            <v>85.12</v>
          </cell>
          <cell r="I162">
            <v>150</v>
          </cell>
        </row>
        <row r="163">
          <cell r="E163" t="str">
            <v>иностранные кредиты под гарантию Правительства</v>
          </cell>
          <cell r="F163">
            <v>650</v>
          </cell>
          <cell r="G163">
            <v>490.76</v>
          </cell>
          <cell r="H163">
            <v>150</v>
          </cell>
          <cell r="I163">
            <v>340.76</v>
          </cell>
        </row>
        <row r="164">
          <cell r="A164" t="str">
            <v xml:space="preserve">Строительство парогазовой установки мощностью 370 МВт на Ташкентской ТЭС </v>
          </cell>
          <cell r="B164" t="str">
            <v xml:space="preserve">370 МВт </v>
          </cell>
          <cell r="C164" t="str">
            <v>2012-2015 гг.</v>
          </cell>
          <cell r="D164" t="str">
            <v>ГРБК, Уз ПСБ</v>
          </cell>
          <cell r="E164" t="str">
            <v>Всего</v>
          </cell>
          <cell r="F164">
            <v>511.9</v>
          </cell>
          <cell r="G164">
            <v>147.91000000000003</v>
          </cell>
          <cell r="H164">
            <v>147.91000000000003</v>
          </cell>
          <cell r="I164">
            <v>0</v>
          </cell>
          <cell r="J164">
            <v>0</v>
          </cell>
          <cell r="O164" t="str">
            <v xml:space="preserve">Имеется утвержденное ТЭО проекта </v>
          </cell>
          <cell r="P164" t="str">
            <v>Постановление Кабинета Министров от 16.10.2012 г. №ПКМ-293,от 17.11.2014 г. №ПП-2264</v>
          </cell>
        </row>
        <row r="165">
          <cell r="E165" t="str">
            <v>собственные средства</v>
          </cell>
          <cell r="F165">
            <v>117.9</v>
          </cell>
          <cell r="G165">
            <v>12.65</v>
          </cell>
          <cell r="H165">
            <v>12.65</v>
          </cell>
          <cell r="I165">
            <v>0</v>
          </cell>
          <cell r="J165">
            <v>0</v>
          </cell>
        </row>
        <row r="166">
          <cell r="E166" t="str">
            <v>ФРРУз</v>
          </cell>
          <cell r="F166">
            <v>76.2</v>
          </cell>
          <cell r="H166">
            <v>0</v>
          </cell>
          <cell r="I166">
            <v>0</v>
          </cell>
          <cell r="J166">
            <v>0</v>
          </cell>
        </row>
        <row r="167">
          <cell r="E167" t="str">
            <v>кредиты коммерческих банков</v>
          </cell>
          <cell r="F167">
            <v>26.9</v>
          </cell>
          <cell r="G167">
            <v>6.15</v>
          </cell>
          <cell r="H167">
            <v>6.15</v>
          </cell>
          <cell r="I167">
            <v>0</v>
          </cell>
          <cell r="J167">
            <v>0</v>
          </cell>
        </row>
        <row r="168">
          <cell r="E168" t="str">
            <v>прямые иностранные инвестиции и кредиты</v>
          </cell>
          <cell r="F168">
            <v>288.89999999999998</v>
          </cell>
          <cell r="G168">
            <v>129.11000000000001</v>
          </cell>
          <cell r="H168">
            <v>129.11000000000001</v>
          </cell>
          <cell r="I168">
            <v>0</v>
          </cell>
          <cell r="J168">
            <v>0</v>
          </cell>
        </row>
        <row r="169">
          <cell r="E169" t="str">
            <v>иностранные кредиты под гарантию Правительства</v>
          </cell>
          <cell r="F169">
            <v>2</v>
          </cell>
          <cell r="H169">
            <v>0</v>
          </cell>
          <cell r="I169">
            <v>0</v>
          </cell>
          <cell r="J169">
            <v>0</v>
          </cell>
        </row>
        <row r="170">
          <cell r="A170" t="str">
            <v>Строительство на Ангренской ТЭС энергоблока мощностью 130-150 МВт с теплофикационным отбором для сжигания высокозольного угля</v>
          </cell>
          <cell r="B170" t="str">
            <v>130-150 МВт</v>
          </cell>
          <cell r="C170" t="str">
            <v>2012-2016 гг.</v>
          </cell>
          <cell r="D170" t="str">
            <v>Эксимбанк КНР</v>
          </cell>
          <cell r="E170" t="str">
            <v>Всего</v>
          </cell>
          <cell r="F170">
            <v>242.68</v>
          </cell>
          <cell r="G170">
            <v>135.83000000000001</v>
          </cell>
          <cell r="H170">
            <v>51.86</v>
          </cell>
          <cell r="I170">
            <v>83.97</v>
          </cell>
          <cell r="O170" t="str">
            <v xml:space="preserve">Имеется утвержденное ТЭО проекта </v>
          </cell>
          <cell r="P170" t="str">
            <v>Постановление Президента Республики Узбекистан от 05.03.2013 г. №ПП-1931,от 17.11.2014 г. №ПП-2264</v>
          </cell>
        </row>
        <row r="171">
          <cell r="E171" t="str">
            <v>собственные средства</v>
          </cell>
          <cell r="F171">
            <v>77.08</v>
          </cell>
          <cell r="G171">
            <v>69.740000000000009</v>
          </cell>
          <cell r="H171">
            <v>18.78</v>
          </cell>
          <cell r="I171">
            <v>50.959999999999994</v>
          </cell>
        </row>
        <row r="172">
          <cell r="E172" t="str">
            <v>иностранные кредиты под гарантию Правительства</v>
          </cell>
          <cell r="F172">
            <v>165.6</v>
          </cell>
          <cell r="G172">
            <v>66.09</v>
          </cell>
          <cell r="H172">
            <v>33.08</v>
          </cell>
          <cell r="I172">
            <v>33.010000000000005</v>
          </cell>
        </row>
        <row r="173">
          <cell r="A173" t="str">
            <v xml:space="preserve">Расширение Навоийской ТЭС со строительством второй парогазовой установки мощностью 450 МВт </v>
          </cell>
          <cell r="B173" t="str">
            <v>450 МВт</v>
          </cell>
          <cell r="C173" t="str">
            <v>2012-2017 гг.</v>
          </cell>
          <cell r="D173" t="str">
            <v>ЛСА</v>
          </cell>
          <cell r="E173" t="str">
            <v>Всего</v>
          </cell>
          <cell r="F173">
            <v>547.25700000000006</v>
          </cell>
          <cell r="G173">
            <v>505.62</v>
          </cell>
          <cell r="H173">
            <v>16.899999999999999</v>
          </cell>
          <cell r="I173">
            <v>250.73500000000001</v>
          </cell>
          <cell r="J173">
            <v>237.98500000000001</v>
          </cell>
          <cell r="K173">
            <v>0</v>
          </cell>
          <cell r="O173" t="str">
            <v xml:space="preserve">Имеется утвержденное ТЭО проекта </v>
          </cell>
          <cell r="P173" t="str">
            <v>Постановление Президента Республики Узбекистан от 15.12.2010 г. №ПП-1442,от 17.11.2014 г. №ПП-2264</v>
          </cell>
        </row>
        <row r="174">
          <cell r="E174" t="str">
            <v>собственные средства</v>
          </cell>
          <cell r="F174">
            <v>45.847000000000001</v>
          </cell>
          <cell r="G174">
            <v>45.85</v>
          </cell>
          <cell r="H174">
            <v>1</v>
          </cell>
          <cell r="I174">
            <v>21.94</v>
          </cell>
          <cell r="J174">
            <v>22.910000000000004</v>
          </cell>
        </row>
        <row r="175">
          <cell r="E175" t="str">
            <v>ФРРУз</v>
          </cell>
          <cell r="F175">
            <v>150</v>
          </cell>
          <cell r="G175">
            <v>114.36000000000001</v>
          </cell>
          <cell r="H175">
            <v>10.92</v>
          </cell>
          <cell r="I175">
            <v>48.580000000000005</v>
          </cell>
          <cell r="J175">
            <v>54.860000000000007</v>
          </cell>
        </row>
        <row r="176">
          <cell r="E176" t="str">
            <v>иностранные кредиты под гарантию Правительства</v>
          </cell>
          <cell r="F176">
            <v>351.41</v>
          </cell>
          <cell r="G176">
            <v>345.41</v>
          </cell>
          <cell r="H176">
            <v>4.9800000000000004</v>
          </cell>
          <cell r="I176">
            <v>180.215</v>
          </cell>
          <cell r="J176">
            <v>160.215</v>
          </cell>
        </row>
        <row r="177">
          <cell r="A177" t="str">
            <v>Строительство новой тепловой электростанции общей мощностью 900 МВт в составе двух блоков парогазовых установок мощностью по 450 МВт в Туракурганском районе Наманганской области</v>
          </cell>
          <cell r="B177" t="str">
            <v>900МВт</v>
          </cell>
          <cell r="C177" t="str">
            <v>2013-2017 гг.</v>
          </cell>
          <cell r="D177" t="str">
            <v>ЛСА (Япония)</v>
          </cell>
          <cell r="E177" t="str">
            <v>Всего</v>
          </cell>
          <cell r="F177">
            <v>1000</v>
          </cell>
          <cell r="G177">
            <v>990.5</v>
          </cell>
          <cell r="H177">
            <v>4</v>
          </cell>
          <cell r="I177">
            <v>349.45000000000005</v>
          </cell>
          <cell r="J177">
            <v>637.04999999999995</v>
          </cell>
          <cell r="O177" t="str">
            <v>ТЭО проекта на стадии разработки</v>
          </cell>
          <cell r="P177" t="str">
            <v>Постановление Президента Республики Узбекистан от 28.03.2013 г. №ПП-1943,от 17.11.2014 г. №ПП-2264</v>
          </cell>
        </row>
        <row r="178">
          <cell r="E178" t="str">
            <v>собственные средства</v>
          </cell>
          <cell r="F178">
            <v>50</v>
          </cell>
          <cell r="G178">
            <v>45.92</v>
          </cell>
          <cell r="H178">
            <v>2</v>
          </cell>
          <cell r="I178">
            <v>2</v>
          </cell>
          <cell r="J178">
            <v>41.92</v>
          </cell>
        </row>
        <row r="179">
          <cell r="E179" t="str">
            <v>ФРРУз</v>
          </cell>
          <cell r="F179">
            <v>300</v>
          </cell>
          <cell r="G179">
            <v>297.58000000000004</v>
          </cell>
          <cell r="H179">
            <v>0</v>
          </cell>
          <cell r="I179">
            <v>88.65</v>
          </cell>
          <cell r="J179">
            <v>208.93</v>
          </cell>
        </row>
        <row r="180">
          <cell r="E180" t="str">
            <v>иностранные кредиты под гарантию Правительства</v>
          </cell>
          <cell r="F180">
            <v>650</v>
          </cell>
          <cell r="G180">
            <v>647</v>
          </cell>
          <cell r="H180">
            <v>2</v>
          </cell>
          <cell r="I180">
            <v>258.8</v>
          </cell>
          <cell r="J180">
            <v>386.2</v>
          </cell>
        </row>
        <row r="181">
          <cell r="A181" t="str">
            <v>Строительство солнечной фотоэлектрической станции мощностью 100 МВт в Самаркандской области</v>
          </cell>
          <cell r="B181" t="str">
            <v>100 МВт</v>
          </cell>
          <cell r="C181" t="str">
            <v>2013-2016 гг.</v>
          </cell>
          <cell r="D181" t="str">
            <v>АБР</v>
          </cell>
          <cell r="E181" t="str">
            <v>Всего</v>
          </cell>
          <cell r="F181">
            <v>275.834</v>
          </cell>
          <cell r="G181">
            <v>225.12</v>
          </cell>
          <cell r="H181">
            <v>13</v>
          </cell>
          <cell r="I181">
            <v>212.12</v>
          </cell>
          <cell r="J181">
            <v>0</v>
          </cell>
          <cell r="O181" t="str">
            <v>ТЭО проекта на стадии разработки</v>
          </cell>
          <cell r="P181" t="str">
            <v>Указ Президента Республики Узбекистан от 01.03.2013 г. №УП-4512,Постановление Президента Республики Узбекистан от 17.10.2013г. №ПП-1831,от 17.11.2014 г. №ПП-2264</v>
          </cell>
        </row>
        <row r="182">
          <cell r="E182" t="str">
            <v>собственные средства</v>
          </cell>
          <cell r="F182">
            <v>55.834000000000003</v>
          </cell>
          <cell r="G182">
            <v>12.92</v>
          </cell>
          <cell r="H182">
            <v>3</v>
          </cell>
          <cell r="I182">
            <v>9.92</v>
          </cell>
        </row>
        <row r="183">
          <cell r="E183" t="str">
            <v>ФРРУз</v>
          </cell>
          <cell r="F183">
            <v>110</v>
          </cell>
          <cell r="G183">
            <v>104</v>
          </cell>
          <cell r="H183">
            <v>5</v>
          </cell>
          <cell r="I183">
            <v>99</v>
          </cell>
        </row>
        <row r="184">
          <cell r="E184" t="str">
            <v>иностранные кредиты под гарантию Правительства</v>
          </cell>
          <cell r="F184">
            <v>110</v>
          </cell>
          <cell r="G184">
            <v>108.2</v>
          </cell>
          <cell r="H184">
            <v>5</v>
          </cell>
          <cell r="I184">
            <v>103.20000000000002</v>
          </cell>
        </row>
        <row r="185">
          <cell r="A185" t="str">
            <v xml:space="preserve">Строительство объектов внешнего электроснабжения тяговых подстанций строящейся электрофицированной железнодорожной линии "Ангрен-Пап" </v>
          </cell>
          <cell r="B185" t="str">
            <v>ВЛ 110/220кВ</v>
          </cell>
          <cell r="C185" t="str">
            <v>2013-2016 гг.</v>
          </cell>
          <cell r="D185" t="str">
            <v>не требуется</v>
          </cell>
          <cell r="E185" t="str">
            <v>Всего</v>
          </cell>
          <cell r="F185">
            <v>62</v>
          </cell>
          <cell r="G185">
            <v>57</v>
          </cell>
          <cell r="H185">
            <v>6.75</v>
          </cell>
          <cell r="I185">
            <v>7.3</v>
          </cell>
          <cell r="J185">
            <v>8</v>
          </cell>
          <cell r="K185">
            <v>34.950000000000003</v>
          </cell>
          <cell r="O185" t="str">
            <v>ТЭО проекта на стадии разработки</v>
          </cell>
          <cell r="P185" t="str">
            <v>Постановление Президента Республики Узбекистан от 18.06.2013 г. №ПП-1985,Постановление Президента Республики Узбекистанот 21.11.2012 г. №ПП-1855,от 17.11.2014 г. №ПП-2264</v>
          </cell>
        </row>
        <row r="186">
          <cell r="E186" t="str">
            <v>собственные средства</v>
          </cell>
          <cell r="F186">
            <v>62</v>
          </cell>
          <cell r="G186">
            <v>57</v>
          </cell>
          <cell r="H186">
            <v>6.75</v>
          </cell>
          <cell r="I186">
            <v>7.3</v>
          </cell>
          <cell r="J186">
            <v>8</v>
          </cell>
          <cell r="K186">
            <v>34.950000000000003</v>
          </cell>
        </row>
        <row r="187">
          <cell r="A187" t="str">
            <v>Организация  производства электронных счетчиков электроэнергии на территории СИЭЗ "Навои"</v>
          </cell>
          <cell r="B187" t="str">
            <v>100 тыс. штук</v>
          </cell>
          <cell r="C187" t="str">
            <v>2015-2017 гг.</v>
          </cell>
          <cell r="D187" t="str">
            <v>не требуется</v>
          </cell>
          <cell r="E187" t="str">
            <v>Всего</v>
          </cell>
          <cell r="F187">
            <v>2</v>
          </cell>
          <cell r="G187">
            <v>2</v>
          </cell>
          <cell r="H187">
            <v>0.5</v>
          </cell>
          <cell r="I187">
            <v>1.5</v>
          </cell>
          <cell r="J187">
            <v>0</v>
          </cell>
          <cell r="O187" t="str">
            <v xml:space="preserve">Имеется утвержденное ТЭО проекта </v>
          </cell>
          <cell r="P187" t="str">
            <v>Распоряжение Президента Республики Узбекистан от 19.06.2012г. №Р-3858,Постановления Президента Республики Узбекистан от 17.11.2014 г. №ПП-2264</v>
          </cell>
        </row>
        <row r="188">
          <cell r="E188" t="str">
            <v>собственные средства</v>
          </cell>
          <cell r="F188">
            <v>2</v>
          </cell>
          <cell r="G188">
            <v>2</v>
          </cell>
          <cell r="H188">
            <v>0.5</v>
          </cell>
          <cell r="I188">
            <v>1.5</v>
          </cell>
        </row>
        <row r="189">
          <cell r="A189" t="str">
            <v>Организация производства солнечных панелей на территории СИЭЗ «Навои»</v>
          </cell>
          <cell r="B189" t="str">
            <v>50 МВт</v>
          </cell>
          <cell r="C189" t="str">
            <v>2014-2016 гг.</v>
          </cell>
          <cell r="D189" t="str">
            <v>Компания «Huawei Technologies Co.LTD», «Suntech Power Co» (КНР)</v>
          </cell>
          <cell r="E189" t="str">
            <v>Всего</v>
          </cell>
          <cell r="F189">
            <v>4.49</v>
          </cell>
          <cell r="G189">
            <v>4.49</v>
          </cell>
          <cell r="H189">
            <v>2</v>
          </cell>
          <cell r="I189">
            <v>2.4900000000000002</v>
          </cell>
          <cell r="J189">
            <v>0</v>
          </cell>
          <cell r="O189" t="str">
            <v xml:space="preserve">Имеется утвержденное ТЭО проекта </v>
          </cell>
          <cell r="P189" t="str">
            <v>Указ Президента Республики Узбекистан от 01.03.2013 г. №УП-4512,Постановления Президента Республики Узбекистан от 17.11.2014 г. №ПП-2264</v>
          </cell>
        </row>
        <row r="190">
          <cell r="E190" t="str">
            <v>прямые иностранные инвестиции и кредиты</v>
          </cell>
          <cell r="F190">
            <v>4.49</v>
          </cell>
          <cell r="G190">
            <v>4.49</v>
          </cell>
          <cell r="H190">
            <v>2</v>
          </cell>
          <cell r="I190">
            <v>2.4900000000000002</v>
          </cell>
        </row>
        <row r="191">
          <cell r="A191" t="str">
            <v xml:space="preserve">Строительство двух парогазовых установок мощностью по 230-250 МВт на Тахиаташской ТЭС </v>
          </cell>
          <cell r="B191" t="str">
            <v>230-250МВт</v>
          </cell>
          <cell r="C191" t="str">
            <v>2013-2020 гг.</v>
          </cell>
          <cell r="D191" t="str">
            <v>АБР</v>
          </cell>
          <cell r="E191" t="str">
            <v>Всего</v>
          </cell>
          <cell r="F191">
            <v>700</v>
          </cell>
          <cell r="G191">
            <v>695.2</v>
          </cell>
          <cell r="H191">
            <v>1.9</v>
          </cell>
          <cell r="I191">
            <v>83.07</v>
          </cell>
          <cell r="J191">
            <v>102.06</v>
          </cell>
          <cell r="K191">
            <v>117.56</v>
          </cell>
          <cell r="L191">
            <v>155.5</v>
          </cell>
          <cell r="M191">
            <v>235.11</v>
          </cell>
          <cell r="O191" t="str">
            <v>Имеется разработанное ТЭО проекта</v>
          </cell>
          <cell r="P191" t="str">
            <v>Постановление Президента Республики Узбекистанот 15.12.2010 г. №ПП-1442,от 18.12.2013г. №ПП-2069,от 17.11.2014 г. №ПП-2264</v>
          </cell>
        </row>
        <row r="192">
          <cell r="E192" t="str">
            <v>собственные средства</v>
          </cell>
          <cell r="F192">
            <v>130</v>
          </cell>
          <cell r="G192">
            <v>127</v>
          </cell>
          <cell r="H192">
            <v>0.5</v>
          </cell>
          <cell r="I192">
            <v>23.07</v>
          </cell>
          <cell r="J192">
            <v>23.56</v>
          </cell>
          <cell r="K192">
            <v>24.56</v>
          </cell>
          <cell r="L192">
            <v>25.5</v>
          </cell>
          <cell r="M192">
            <v>29.81</v>
          </cell>
        </row>
        <row r="193">
          <cell r="E193" t="str">
            <v>ФРРУз</v>
          </cell>
          <cell r="F193">
            <v>270</v>
          </cell>
          <cell r="G193">
            <v>270</v>
          </cell>
          <cell r="H193">
            <v>0</v>
          </cell>
          <cell r="I193">
            <v>30</v>
          </cell>
          <cell r="J193">
            <v>48.5</v>
          </cell>
          <cell r="K193">
            <v>53</v>
          </cell>
          <cell r="L193">
            <v>50</v>
          </cell>
          <cell r="M193">
            <v>88.5</v>
          </cell>
        </row>
        <row r="194">
          <cell r="E194" t="str">
            <v>иностранные кредиты под гарантию Правительства</v>
          </cell>
          <cell r="F194">
            <v>300</v>
          </cell>
          <cell r="G194">
            <v>298.2</v>
          </cell>
          <cell r="H194">
            <v>1.4</v>
          </cell>
          <cell r="I194">
            <v>30</v>
          </cell>
          <cell r="J194">
            <v>30</v>
          </cell>
          <cell r="K194">
            <v>40</v>
          </cell>
          <cell r="L194">
            <v>80</v>
          </cell>
          <cell r="M194">
            <v>116.80000000000001</v>
          </cell>
        </row>
        <row r="195">
          <cell r="A195" t="str">
            <v>модернизация и реконструкция</v>
          </cell>
          <cell r="F195">
            <v>6539.7860000000001</v>
          </cell>
          <cell r="G195">
            <v>5910.9579999999996</v>
          </cell>
          <cell r="H195">
            <v>212.58199999999997</v>
          </cell>
          <cell r="I195">
            <v>807.92600000000016</v>
          </cell>
          <cell r="J195">
            <v>493.1</v>
          </cell>
          <cell r="K195">
            <v>1082.6999999999998</v>
          </cell>
          <cell r="L195">
            <v>1448.94</v>
          </cell>
          <cell r="M195">
            <v>1468.9</v>
          </cell>
        </row>
        <row r="196">
          <cell r="A196" t="str">
            <v>Модернизация гидрогенераторов Чарвакской ГЭС с заменой рабочих колес</v>
          </cell>
          <cell r="B196" t="str">
            <v>45 МВт</v>
          </cell>
          <cell r="C196" t="str">
            <v>2011-2015 гг.</v>
          </cell>
          <cell r="D196" t="str">
            <v>не требуется</v>
          </cell>
          <cell r="E196" t="str">
            <v>Всего</v>
          </cell>
          <cell r="F196">
            <v>53.79</v>
          </cell>
          <cell r="G196">
            <v>29.09</v>
          </cell>
          <cell r="H196">
            <v>29.09</v>
          </cell>
          <cell r="I196">
            <v>0</v>
          </cell>
          <cell r="J196">
            <v>0</v>
          </cell>
          <cell r="O196" t="str">
            <v xml:space="preserve">Имеется утвержденное ТЭО проекта </v>
          </cell>
          <cell r="P196" t="str">
            <v>Постановление  Президента Республики Узбекистан от 25.01.2012 г. №ПП-1692,от 17.11.2014 г. №ПП-2264</v>
          </cell>
        </row>
        <row r="197">
          <cell r="E197" t="str">
            <v>собственные средства</v>
          </cell>
          <cell r="F197">
            <v>18.79</v>
          </cell>
          <cell r="G197">
            <v>15.26</v>
          </cell>
          <cell r="H197">
            <v>15.26</v>
          </cell>
          <cell r="I197">
            <v>0</v>
          </cell>
          <cell r="J197">
            <v>0</v>
          </cell>
        </row>
        <row r="198">
          <cell r="E198" t="str">
            <v>ФРРУз</v>
          </cell>
          <cell r="F198">
            <v>35</v>
          </cell>
          <cell r="G198">
            <v>13.83</v>
          </cell>
          <cell r="H198">
            <v>13.83</v>
          </cell>
          <cell r="I198">
            <v>0</v>
          </cell>
          <cell r="J198">
            <v>0</v>
          </cell>
        </row>
        <row r="199">
          <cell r="A199" t="str">
            <v>Реализация мероприятий по модернизации и обновлению электрических сетей 0,4-6-10-35 кВ</v>
          </cell>
          <cell r="B199" t="str">
            <v>24,93 тыс. км ЛЭП, 5731 шт. ТПС, 43 ПС, 35 кВ</v>
          </cell>
          <cell r="C199" t="str">
            <v>2010-2015 гг.</v>
          </cell>
          <cell r="D199" t="str">
            <v>не требуется</v>
          </cell>
          <cell r="E199" t="str">
            <v>Всего</v>
          </cell>
          <cell r="F199">
            <v>349.1</v>
          </cell>
          <cell r="G199">
            <v>38.502000000000002</v>
          </cell>
          <cell r="H199">
            <v>38.502000000000002</v>
          </cell>
          <cell r="I199">
            <v>0</v>
          </cell>
          <cell r="J199">
            <v>0</v>
          </cell>
          <cell r="O199" t="str">
            <v xml:space="preserve">Рабочий проект на стадии разработки </v>
          </cell>
          <cell r="P199" t="str">
            <v>Постановление Кабинета Министров от 13.12.2010 г. №294 Постановление Президента Руз. ПП 1442 от 15.12.2010г,от 17.11.2014 г. №ПП-2264</v>
          </cell>
        </row>
        <row r="200">
          <cell r="E200" t="str">
            <v>собственные средства</v>
          </cell>
          <cell r="F200">
            <v>349.1</v>
          </cell>
          <cell r="G200">
            <v>38.502000000000002</v>
          </cell>
          <cell r="H200">
            <v>38.502000000000002</v>
          </cell>
        </row>
        <row r="201">
          <cell r="A201" t="str">
            <v xml:space="preserve">Модернизация и техническое обновление производства ОАО "Узбекэнерготаъмир" </v>
          </cell>
          <cell r="B201" t="str">
            <v>объект</v>
          </cell>
          <cell r="C201" t="str">
            <v>2011-2015 гг.</v>
          </cell>
          <cell r="D201" t="str">
            <v>не требуется</v>
          </cell>
          <cell r="E201" t="str">
            <v>Всего</v>
          </cell>
          <cell r="F201">
            <v>3.28</v>
          </cell>
          <cell r="G201">
            <v>0.42</v>
          </cell>
          <cell r="H201">
            <v>0.42</v>
          </cell>
          <cell r="P201" t="str">
            <v>Постановление Президента Республики Узбекистан от 15.12.2010 г. №ПП-1442,от 17.11.2014 г. №ПП-2264</v>
          </cell>
        </row>
        <row r="202">
          <cell r="E202" t="str">
            <v>собственные средства</v>
          </cell>
          <cell r="F202">
            <v>3.28</v>
          </cell>
          <cell r="G202">
            <v>0.42</v>
          </cell>
          <cell r="H202">
            <v>0.42</v>
          </cell>
        </row>
        <row r="203">
          <cell r="A203" t="str">
            <v>Модернизация  "Каскад Нижне-Бозсуйских ГЭС" (ГЭС-14)</v>
          </cell>
          <cell r="B203" t="str">
            <v xml:space="preserve">увеличение  мощности  ГЭС на 4,3 МВт (с 10,7 МВт до 15МВт) </v>
          </cell>
          <cell r="C203" t="str">
            <v>2012-2016 гг.</v>
          </cell>
          <cell r="D203" t="str">
            <v xml:space="preserve">ИБР </v>
          </cell>
          <cell r="E203" t="str">
            <v>Всего</v>
          </cell>
          <cell r="F203">
            <v>37.4</v>
          </cell>
          <cell r="G203">
            <v>33.1</v>
          </cell>
          <cell r="H203">
            <v>6</v>
          </cell>
          <cell r="I203">
            <v>27.099999999999998</v>
          </cell>
          <cell r="J203">
            <v>0</v>
          </cell>
          <cell r="O203" t="str">
            <v xml:space="preserve">Имеется утвержденное ПТЭО проекта </v>
          </cell>
          <cell r="P203" t="str">
            <v>Постановление Кабинета Министров от 05.11.2012 г. №316,Постановления Президента Республики Узбекистан от 17.11.2014 г. №ПП-2264</v>
          </cell>
        </row>
        <row r="204">
          <cell r="E204" t="str">
            <v>собственные средства</v>
          </cell>
          <cell r="F204">
            <v>13</v>
          </cell>
          <cell r="G204">
            <v>9.2000000000000028</v>
          </cell>
          <cell r="H204">
            <v>3</v>
          </cell>
          <cell r="I204">
            <v>6.1999999999999993</v>
          </cell>
        </row>
        <row r="205">
          <cell r="E205" t="str">
            <v>иностранные кредиты под гарантию Правительства</v>
          </cell>
          <cell r="F205">
            <v>24.4</v>
          </cell>
          <cell r="G205">
            <v>23.9</v>
          </cell>
          <cell r="H205">
            <v>3</v>
          </cell>
          <cell r="I205">
            <v>20.9</v>
          </cell>
        </row>
        <row r="206">
          <cell r="A206" t="str">
            <v>Модернизация "Фархадская ГЭС"</v>
          </cell>
          <cell r="B206" t="str">
            <v xml:space="preserve">увеличение  мощности  ГЭС на 13 МВт (с 114МВт до 127МВт)  </v>
          </cell>
          <cell r="C206" t="str">
            <v>2012-2016 гг.</v>
          </cell>
          <cell r="D206" t="str">
            <v xml:space="preserve">ИБР </v>
          </cell>
          <cell r="E206" t="str">
            <v>Всего</v>
          </cell>
          <cell r="F206">
            <v>131.02000000000001</v>
          </cell>
          <cell r="G206">
            <v>123.72</v>
          </cell>
          <cell r="H206">
            <v>13.16</v>
          </cell>
          <cell r="I206">
            <v>110.56</v>
          </cell>
          <cell r="J206">
            <v>0</v>
          </cell>
          <cell r="O206" t="str">
            <v xml:space="preserve">Имеется утвержденное ПТЭО проекта </v>
          </cell>
          <cell r="P206" t="str">
            <v>Постановление Кабинета Министров от 05.11.2012 г. №316,Постановления Президента Республики Узбекистан от 17.11.2014 г. №ПП-2264</v>
          </cell>
        </row>
        <row r="207">
          <cell r="E207" t="str">
            <v>собственные средства</v>
          </cell>
          <cell r="F207">
            <v>65.37</v>
          </cell>
          <cell r="G207">
            <v>58.57</v>
          </cell>
          <cell r="H207">
            <v>10.16</v>
          </cell>
          <cell r="I207">
            <v>48.41</v>
          </cell>
        </row>
        <row r="208">
          <cell r="E208" t="str">
            <v>иностранные кредиты под гарантию Правительства</v>
          </cell>
          <cell r="F208">
            <v>65.650000000000006</v>
          </cell>
          <cell r="G208">
            <v>65.150000000000006</v>
          </cell>
          <cell r="H208">
            <v>3</v>
          </cell>
          <cell r="I208">
            <v>62.150000000000006</v>
          </cell>
        </row>
        <row r="209">
          <cell r="A209" t="str">
            <v>Модернизация УП "Каскад Ташкентских ГЭС" (ГЭС-9)</v>
          </cell>
          <cell r="B209" t="str">
            <v xml:space="preserve">увеличение установленной мощности ГЭС до 16,6 МВт </v>
          </cell>
          <cell r="C209" t="str">
            <v>2013-2017 гг.</v>
          </cell>
          <cell r="D209" t="str">
            <v xml:space="preserve">ИБР </v>
          </cell>
          <cell r="E209" t="str">
            <v>Всего</v>
          </cell>
          <cell r="F209">
            <v>39.770000000000003</v>
          </cell>
          <cell r="G209">
            <v>38.17</v>
          </cell>
          <cell r="H209">
            <v>1.5</v>
          </cell>
          <cell r="I209">
            <v>10.69</v>
          </cell>
          <cell r="J209">
            <v>25.98</v>
          </cell>
          <cell r="O209" t="str">
            <v xml:space="preserve">Имеется утвержденное ПТЭО проекта </v>
          </cell>
          <cell r="P209" t="str">
            <v>Постановление Президента Республики Узбекистан от 15.12.2010 г. №ПП-1442,от 17.11.2014 г. №ПП-2264</v>
          </cell>
        </row>
        <row r="210">
          <cell r="E210" t="str">
            <v>собственные средства</v>
          </cell>
          <cell r="F210">
            <v>8.8400000000000034</v>
          </cell>
          <cell r="G210">
            <v>7.5400000000000027</v>
          </cell>
          <cell r="H210">
            <v>0.5</v>
          </cell>
          <cell r="I210">
            <v>1.5</v>
          </cell>
          <cell r="J210">
            <v>5.54</v>
          </cell>
        </row>
        <row r="211">
          <cell r="E211" t="str">
            <v>иностранные кредиты под гарантию Правительства</v>
          </cell>
          <cell r="F211">
            <v>30.93</v>
          </cell>
          <cell r="G211">
            <v>30.63</v>
          </cell>
          <cell r="H211">
            <v>1</v>
          </cell>
          <cell r="I211">
            <v>9.19</v>
          </cell>
          <cell r="J211">
            <v>20.440000000000001</v>
          </cell>
        </row>
        <row r="212">
          <cell r="A212" t="str">
            <v xml:space="preserve">Модернизация  УП "Каскад Кадиринских ГЭС" (ГЭС-3) </v>
          </cell>
          <cell r="B212" t="str">
            <v>увеличение мощности ГЭС с 13,2 до 15,34 МВт</v>
          </cell>
          <cell r="C212" t="str">
            <v>2013-2017 гг.</v>
          </cell>
          <cell r="D212" t="str">
            <v xml:space="preserve">ИБР </v>
          </cell>
          <cell r="E212" t="str">
            <v>Всего</v>
          </cell>
          <cell r="F212">
            <v>52.57</v>
          </cell>
          <cell r="G212">
            <v>50.17</v>
          </cell>
          <cell r="H212">
            <v>2</v>
          </cell>
          <cell r="I212">
            <v>14.49</v>
          </cell>
          <cell r="J212">
            <v>33.68</v>
          </cell>
          <cell r="O212" t="str">
            <v xml:space="preserve">Имеется утвержденное ПТЭО проекта </v>
          </cell>
          <cell r="P212" t="str">
            <v>Постановление Президента Республики Узбекистан от 15.12.2010 г. №ПП-1442,от 17.11.2014 г. №ПП-2264</v>
          </cell>
        </row>
        <row r="213">
          <cell r="E213" t="str">
            <v>собственные средства</v>
          </cell>
          <cell r="F213">
            <v>7.4299999999999988</v>
          </cell>
          <cell r="G213">
            <v>5.23</v>
          </cell>
          <cell r="H213">
            <v>0.5</v>
          </cell>
          <cell r="I213">
            <v>1.01</v>
          </cell>
          <cell r="J213">
            <v>3.7200000000000006</v>
          </cell>
        </row>
        <row r="214">
          <cell r="E214" t="str">
            <v>иностранные кредиты под гарантию Правительства</v>
          </cell>
          <cell r="F214">
            <v>45.14</v>
          </cell>
          <cell r="G214">
            <v>44.94</v>
          </cell>
          <cell r="H214">
            <v>1.5</v>
          </cell>
          <cell r="I214">
            <v>13.48</v>
          </cell>
          <cell r="J214">
            <v>29.959999999999997</v>
          </cell>
        </row>
        <row r="215">
          <cell r="A215" t="str">
            <v xml:space="preserve">Модернизация "Каскад Шахриханских ГЭС" (ГЭС-ЮФК-2) </v>
          </cell>
          <cell r="B215" t="str">
            <v>увеличение мощности с 3,8 МВт до 7,05 МВт</v>
          </cell>
          <cell r="C215" t="str">
            <v>2013-2017 гг.</v>
          </cell>
          <cell r="D215" t="str">
            <v xml:space="preserve">ИБР </v>
          </cell>
          <cell r="E215" t="str">
            <v>Всего</v>
          </cell>
          <cell r="F215">
            <v>20.53</v>
          </cell>
          <cell r="G215">
            <v>20.079999999999998</v>
          </cell>
          <cell r="H215">
            <v>1.3</v>
          </cell>
          <cell r="I215">
            <v>5.46</v>
          </cell>
          <cell r="J215">
            <v>13.32</v>
          </cell>
          <cell r="O215" t="str">
            <v xml:space="preserve">Имеется утвержденное ПТЭО проекта </v>
          </cell>
          <cell r="P215" t="str">
            <v>Постановление Президента Республики Узбекистан от 15.12.2010 г. №ПП-1442,от 17.11.2014 г. №ПП-2264</v>
          </cell>
        </row>
        <row r="216">
          <cell r="E216" t="str">
            <v>собственные средства</v>
          </cell>
          <cell r="F216">
            <v>5.56</v>
          </cell>
          <cell r="G216">
            <v>5.26</v>
          </cell>
          <cell r="H216">
            <v>0.5</v>
          </cell>
          <cell r="I216">
            <v>1.01</v>
          </cell>
          <cell r="J216">
            <v>3.75</v>
          </cell>
        </row>
        <row r="217">
          <cell r="E217" t="str">
            <v>иностранные кредиты под гарантию Правительства</v>
          </cell>
          <cell r="F217">
            <v>14.97</v>
          </cell>
          <cell r="G217">
            <v>14.82</v>
          </cell>
          <cell r="H217">
            <v>0.8</v>
          </cell>
          <cell r="I217">
            <v>4.45</v>
          </cell>
          <cell r="J217">
            <v>9.57</v>
          </cell>
        </row>
        <row r="218">
          <cell r="A218" t="str">
            <v>Внедрение автоматизированной системы учета и контроля потребления электрической энергии. Система учета потребления электрической энергии потребителей 0,4 кВ Бухарской, Джизакской и Самаркандской областей Республики Узбекистан</v>
          </cell>
          <cell r="B218" t="str">
            <v>19 590 млн.кВт.ч. установка  1,0 млн точек учета</v>
          </cell>
          <cell r="C218" t="str">
            <v>2012-2016 гг.</v>
          </cell>
          <cell r="D218" t="str">
            <v xml:space="preserve">АБР </v>
          </cell>
          <cell r="E218" t="str">
            <v>Всего</v>
          </cell>
          <cell r="F218">
            <v>207.43</v>
          </cell>
          <cell r="G218">
            <v>100</v>
          </cell>
          <cell r="H218">
            <v>72</v>
          </cell>
          <cell r="I218">
            <v>28</v>
          </cell>
          <cell r="J218">
            <v>0</v>
          </cell>
          <cell r="O218" t="str">
            <v xml:space="preserve">Имеется утвержденное ТЭО проекта </v>
          </cell>
          <cell r="P218" t="str">
            <v>Постановления Президента Республики Узбекистан от 14.02.2012 г. №ПП-1705,от 02.08.2012г. №ПП-1795,</v>
          </cell>
        </row>
        <row r="219">
          <cell r="E219" t="str">
            <v>бюджетные средства</v>
          </cell>
          <cell r="F219">
            <v>32.200000000000003</v>
          </cell>
          <cell r="H219">
            <v>0</v>
          </cell>
        </row>
        <row r="220">
          <cell r="E220" t="str">
            <v>собственные средства</v>
          </cell>
          <cell r="F220">
            <v>25.23</v>
          </cell>
          <cell r="H220">
            <v>0</v>
          </cell>
        </row>
        <row r="221">
          <cell r="E221" t="str">
            <v>иностранные кредиты под гарантию Правительства</v>
          </cell>
          <cell r="F221">
            <v>150</v>
          </cell>
          <cell r="G221">
            <v>100</v>
          </cell>
          <cell r="H221">
            <v>72</v>
          </cell>
          <cell r="I221">
            <v>28</v>
          </cell>
          <cell r="J221">
            <v>0</v>
          </cell>
        </row>
        <row r="222">
          <cell r="A222" t="str">
            <v>Внедрение автоматизированной системы учета и контроля потребления электрической энергии. Система учета потребления электрической энергии потребителей 0,4 кВ города Ташкента, Ташкентской и Сырдарьинской областей Республики Узбекистан</v>
          </cell>
          <cell r="B222" t="str">
            <v>установка приборов учета э/э (бытовых-746 698 шт. и юридических лиц-35 331 шт.) -установка средств передачи данных  в 38 ЭСП;-установка центров сбора и обработки данных в 3 ПТЭС.</v>
          </cell>
          <cell r="C222" t="str">
            <v>2013-2016 гг.</v>
          </cell>
          <cell r="D222" t="str">
            <v xml:space="preserve">Всемирный банк </v>
          </cell>
          <cell r="E222" t="str">
            <v>Всего</v>
          </cell>
          <cell r="F222">
            <v>323.7</v>
          </cell>
          <cell r="G222">
            <v>167.74</v>
          </cell>
          <cell r="H222">
            <v>21</v>
          </cell>
          <cell r="I222">
            <v>146.74</v>
          </cell>
          <cell r="J222">
            <v>0</v>
          </cell>
          <cell r="O222" t="str">
            <v xml:space="preserve">Имеется утвержденное ТЭО проекта </v>
          </cell>
          <cell r="P222" t="str">
            <v>Постановление Президента Республики Узбекистан от 26.03.2013 г. №ПП-1941</v>
          </cell>
        </row>
        <row r="223">
          <cell r="E223" t="str">
            <v>бюджетные средства</v>
          </cell>
          <cell r="F223">
            <v>90.4</v>
          </cell>
          <cell r="H223">
            <v>0</v>
          </cell>
        </row>
        <row r="224">
          <cell r="E224" t="str">
            <v>собственные средства</v>
          </cell>
          <cell r="F224">
            <v>53.3</v>
          </cell>
          <cell r="G224">
            <v>34.25</v>
          </cell>
          <cell r="H224">
            <v>0</v>
          </cell>
          <cell r="I224">
            <v>34.25</v>
          </cell>
        </row>
        <row r="225">
          <cell r="E225" t="str">
            <v>иностранные кредиты под гарантию Правительства</v>
          </cell>
          <cell r="F225">
            <v>180</v>
          </cell>
          <cell r="G225">
            <v>133.49</v>
          </cell>
          <cell r="H225">
            <v>21</v>
          </cell>
          <cell r="I225">
            <v>112.49000000000001</v>
          </cell>
        </row>
        <row r="226">
          <cell r="A226" t="str">
            <v>Реконструкция ПС Мангит со строительством ВЛ 110кВ Каратау-Магнит</v>
          </cell>
          <cell r="B226" t="str">
            <v>26,3 км</v>
          </cell>
          <cell r="C226" t="str">
            <v>2014-2015 гг.</v>
          </cell>
          <cell r="D226" t="str">
            <v>не требуется</v>
          </cell>
          <cell r="E226" t="str">
            <v>Всего</v>
          </cell>
          <cell r="F226">
            <v>0.84</v>
          </cell>
          <cell r="G226">
            <v>0.41</v>
          </cell>
          <cell r="H226">
            <v>0.41</v>
          </cell>
          <cell r="I226">
            <v>0</v>
          </cell>
          <cell r="J226">
            <v>0</v>
          </cell>
          <cell r="O226" t="str">
            <v>Имеется разработанный рабочий проект</v>
          </cell>
          <cell r="P226" t="str">
            <v>Протокол Кабинета Министров от 12.04.2013 г. №109,Постановления Президента Республики Узбекистан от 17.11.2014 г. №ПП-2264</v>
          </cell>
        </row>
        <row r="227">
          <cell r="E227" t="str">
            <v>собственные средства</v>
          </cell>
          <cell r="F227">
            <v>0.84</v>
          </cell>
          <cell r="G227">
            <v>0.41</v>
          </cell>
          <cell r="H227">
            <v>0.41</v>
          </cell>
        </row>
        <row r="228">
          <cell r="A228" t="str">
            <v>Модернизация и замена устаревшего оборудования на подстанциях энергосистемы</v>
          </cell>
          <cell r="B228" t="str">
            <v>объект замена устаревшего оборудован.</v>
          </cell>
          <cell r="C228" t="str">
            <v>2014-2017 гг.</v>
          </cell>
          <cell r="D228" t="str">
            <v xml:space="preserve">Всемирный банк </v>
          </cell>
          <cell r="E228" t="str">
            <v>Всего</v>
          </cell>
          <cell r="F228">
            <v>166.25</v>
          </cell>
          <cell r="G228">
            <v>156.25</v>
          </cell>
          <cell r="H228">
            <v>10</v>
          </cell>
          <cell r="I228">
            <v>80.400000000000006</v>
          </cell>
          <cell r="J228">
            <v>65.849999999999994</v>
          </cell>
          <cell r="O228" t="str">
            <v>Имеется разработанное ПТЭО проекта</v>
          </cell>
          <cell r="P228" t="str">
            <v>Постановления Президента Республики Узбекистан от 17.11.2014 г. №ПП-2264Письмо ГАК "Узбекэнерго" от 04.06.2013г. №МХ-01-21/2128</v>
          </cell>
        </row>
        <row r="229">
          <cell r="E229" t="str">
            <v>собственные средства</v>
          </cell>
          <cell r="F229">
            <v>12.25</v>
          </cell>
          <cell r="G229">
            <v>12.25</v>
          </cell>
          <cell r="H229">
            <v>0</v>
          </cell>
          <cell r="I229">
            <v>2</v>
          </cell>
          <cell r="J229">
            <v>10.25</v>
          </cell>
        </row>
        <row r="230">
          <cell r="E230" t="str">
            <v>ФРРУз</v>
          </cell>
          <cell r="F230">
            <v>65</v>
          </cell>
          <cell r="G230">
            <v>55</v>
          </cell>
          <cell r="H230">
            <v>4</v>
          </cell>
          <cell r="I230">
            <v>25</v>
          </cell>
          <cell r="J230">
            <v>26</v>
          </cell>
        </row>
        <row r="231">
          <cell r="E231" t="str">
            <v>иностранные кредиты под гарантию Правительства</v>
          </cell>
          <cell r="F231">
            <v>89</v>
          </cell>
          <cell r="G231">
            <v>89</v>
          </cell>
          <cell r="H231">
            <v>6</v>
          </cell>
          <cell r="I231">
            <v>53.4</v>
          </cell>
          <cell r="J231">
            <v>29.6</v>
          </cell>
        </row>
        <row r="232">
          <cell r="A232" t="str">
            <v>Строительство опытной ветроэнергоустановки</v>
          </cell>
          <cell r="B232" t="str">
            <v>0,75 МВт</v>
          </cell>
          <cell r="C232" t="str">
            <v>2016-2018 гг.</v>
          </cell>
          <cell r="D232" t="str">
            <v>не требуется</v>
          </cell>
          <cell r="E232" t="str">
            <v>Всего</v>
          </cell>
          <cell r="F232">
            <v>1.9</v>
          </cell>
          <cell r="G232">
            <v>1.9</v>
          </cell>
          <cell r="H232">
            <v>0</v>
          </cell>
          <cell r="I232">
            <v>0.5</v>
          </cell>
          <cell r="J232">
            <v>0.6</v>
          </cell>
          <cell r="K232">
            <v>0.8</v>
          </cell>
          <cell r="O232" t="str">
            <v>Имеется разработанный рабочий проект</v>
          </cell>
          <cell r="P232" t="str">
            <v>Постановление Президента Республики Узбекистан от 15.12.2010г. № ПП 1442</v>
          </cell>
        </row>
        <row r="233">
          <cell r="E233" t="str">
            <v>собственные средства</v>
          </cell>
          <cell r="F233">
            <v>1.9</v>
          </cell>
          <cell r="G233">
            <v>1.9</v>
          </cell>
          <cell r="I233">
            <v>0.5</v>
          </cell>
          <cell r="J233">
            <v>0.6</v>
          </cell>
          <cell r="K233">
            <v>0.8</v>
          </cell>
        </row>
        <row r="234">
          <cell r="A234" t="str">
            <v>Строительство ВЛ 220 кВ Тахиаташская ТЭС-ПС Берунийс ПП-В-1 сооружением ПП-220 кВ в районе ПС В-1, реконструкцией распределительных устройств 220 кВ ПС Беруни и Тахиаташской ТЭС</v>
          </cell>
          <cell r="B234" t="str">
            <v>ВЛ-220 кВ -327 км</v>
          </cell>
          <cell r="C234" t="str">
            <v>2016-2019 гг.</v>
          </cell>
          <cell r="D234" t="str">
            <v>Прорабатывается с МФИ</v>
          </cell>
          <cell r="E234" t="str">
            <v>Всего</v>
          </cell>
          <cell r="F234">
            <v>109.13</v>
          </cell>
          <cell r="G234">
            <v>109.13</v>
          </cell>
          <cell r="H234">
            <v>0</v>
          </cell>
          <cell r="I234">
            <v>4.04</v>
          </cell>
          <cell r="J234">
            <v>7.42</v>
          </cell>
          <cell r="K234">
            <v>55.7</v>
          </cell>
          <cell r="L234">
            <v>41.97</v>
          </cell>
          <cell r="O234" t="str">
            <v>Требуется разработка ПТЭО проекта</v>
          </cell>
          <cell r="P234" t="str">
            <v>Протокол №115 заседания Межведомственного совета при Кабинете Министров от 07.01.2014г. №02-02/1-191</v>
          </cell>
        </row>
        <row r="235">
          <cell r="E235" t="str">
            <v>собственные средства</v>
          </cell>
          <cell r="F235">
            <v>75.3</v>
          </cell>
          <cell r="G235">
            <v>75.3</v>
          </cell>
          <cell r="H235">
            <v>0</v>
          </cell>
          <cell r="I235">
            <v>4.04</v>
          </cell>
          <cell r="J235">
            <v>4.04</v>
          </cell>
          <cell r="K235">
            <v>25.25</v>
          </cell>
          <cell r="L235">
            <v>41.97</v>
          </cell>
        </row>
        <row r="236">
          <cell r="E236" t="str">
            <v>иностранные кредиты под гарантию Правительства</v>
          </cell>
          <cell r="F236">
            <v>33.83</v>
          </cell>
          <cell r="G236">
            <v>33.83</v>
          </cell>
          <cell r="H236">
            <v>0</v>
          </cell>
          <cell r="I236">
            <v>0</v>
          </cell>
          <cell r="J236">
            <v>3.38</v>
          </cell>
          <cell r="K236">
            <v>30.45</v>
          </cell>
        </row>
        <row r="237">
          <cell r="A237" t="str">
            <v>Строительство ПС 500 кВ "Элликкалъа" с ВЛ 500 кВ от ПС Каракуль и ВЛ 220 кВ до ПС Беруни и ПС В-1</v>
          </cell>
          <cell r="B237" t="str">
            <v xml:space="preserve">2х3х167 МВАВсего ВЛ 525 км (365 км ВЛ-500 кВ,160 км ВЛ-220 кВ)       </v>
          </cell>
          <cell r="C237" t="str">
            <v>2016-2019 гг.</v>
          </cell>
          <cell r="D237" t="str">
            <v>Прорабатывается с МФИ</v>
          </cell>
          <cell r="E237" t="str">
            <v>Всего</v>
          </cell>
          <cell r="F237">
            <v>281.05</v>
          </cell>
          <cell r="G237">
            <v>280.75</v>
          </cell>
          <cell r="H237">
            <v>0</v>
          </cell>
          <cell r="I237">
            <v>2</v>
          </cell>
          <cell r="J237">
            <v>1.31</v>
          </cell>
          <cell r="K237">
            <v>74.490000000000009</v>
          </cell>
          <cell r="L237">
            <v>202.95000000000002</v>
          </cell>
          <cell r="O237" t="str">
            <v>Требуется разработка ПТЭО проекта</v>
          </cell>
          <cell r="P237" t="str">
            <v>Протокол №115 заседания Межведомственного совета при Кабинете Министров от 07.01.2014г. №02-02/1-191</v>
          </cell>
        </row>
        <row r="238">
          <cell r="E238" t="str">
            <v>собственные средства</v>
          </cell>
          <cell r="F238">
            <v>70.3</v>
          </cell>
          <cell r="G238">
            <v>70.3</v>
          </cell>
          <cell r="H238">
            <v>0</v>
          </cell>
          <cell r="I238">
            <v>0</v>
          </cell>
          <cell r="J238">
            <v>0.81</v>
          </cell>
          <cell r="K238">
            <v>34.340000000000003</v>
          </cell>
          <cell r="L238">
            <v>35.15</v>
          </cell>
        </row>
        <row r="239">
          <cell r="E239" t="str">
            <v>иностранные кредиты под гарантию Правительства</v>
          </cell>
          <cell r="F239">
            <v>210.75</v>
          </cell>
          <cell r="G239">
            <v>210.45</v>
          </cell>
          <cell r="H239">
            <v>0</v>
          </cell>
          <cell r="I239">
            <v>2</v>
          </cell>
          <cell r="J239">
            <v>0.5</v>
          </cell>
          <cell r="K239">
            <v>40.15</v>
          </cell>
          <cell r="L239">
            <v>167.8</v>
          </cell>
        </row>
        <row r="240">
          <cell r="A240" t="str">
            <v>Строительство новой ГЭС-1 УП "Каскад Ташкентских ГЭС"</v>
          </cell>
          <cell r="B240" t="str">
            <v>Увеличение мощности  ГЭС на 4 МВт (с 2 МВт до 6 МВт)</v>
          </cell>
          <cell r="C240" t="str">
            <v>2016-2018 гг.</v>
          </cell>
          <cell r="D240" t="str">
            <v>Прорабатывается с МФИ</v>
          </cell>
          <cell r="E240" t="str">
            <v>Всего</v>
          </cell>
          <cell r="F240">
            <v>28.55</v>
          </cell>
          <cell r="G240">
            <v>28.55</v>
          </cell>
          <cell r="H240">
            <v>0</v>
          </cell>
          <cell r="I240">
            <v>0.45</v>
          </cell>
          <cell r="J240">
            <v>2.21</v>
          </cell>
          <cell r="K240">
            <v>25.89</v>
          </cell>
          <cell r="O240" t="str">
            <v>ПТЭО проекта на стадии разработки</v>
          </cell>
          <cell r="P240" t="str">
            <v>Протокол №115 заседания Межведомственного совета при Кабинете Министров от 07.01.2014г. №02-02/1-191</v>
          </cell>
        </row>
        <row r="241">
          <cell r="E241" t="str">
            <v>собственные средства</v>
          </cell>
          <cell r="F241">
            <v>8.5500000000000007</v>
          </cell>
          <cell r="G241">
            <v>8.5500000000000007</v>
          </cell>
          <cell r="H241">
            <v>0</v>
          </cell>
          <cell r="I241">
            <v>0.45</v>
          </cell>
          <cell r="J241">
            <v>1.71</v>
          </cell>
          <cell r="K241">
            <v>6.3900000000000015</v>
          </cell>
        </row>
        <row r="242">
          <cell r="E242" t="str">
            <v>иностранные кредиты под гарантию Правительства</v>
          </cell>
          <cell r="F242">
            <v>20</v>
          </cell>
          <cell r="G242">
            <v>20</v>
          </cell>
          <cell r="H242">
            <v>0</v>
          </cell>
          <cell r="I242">
            <v>0</v>
          </cell>
          <cell r="J242">
            <v>0.5</v>
          </cell>
          <cell r="K242">
            <v>19.5</v>
          </cell>
        </row>
        <row r="243">
          <cell r="A243" t="str">
            <v xml:space="preserve">Строительство ЛЭП 220 кВ Тахиаташская ТЭС-ПС Хорезм - н/п Сарымай (Хорезмская область) </v>
          </cell>
          <cell r="B243" t="str">
            <v>ВЛ-220 кВ 318 км</v>
          </cell>
          <cell r="C243" t="str">
            <v>2016-2019 гг.</v>
          </cell>
          <cell r="D243" t="str">
            <v>Прорабатывается с МФИ</v>
          </cell>
          <cell r="E243" t="str">
            <v>Всего</v>
          </cell>
          <cell r="F243">
            <v>191</v>
          </cell>
          <cell r="G243">
            <v>191</v>
          </cell>
          <cell r="H243">
            <v>0</v>
          </cell>
          <cell r="I243">
            <v>14.5</v>
          </cell>
          <cell r="J243">
            <v>10.5</v>
          </cell>
          <cell r="K243">
            <v>44</v>
          </cell>
          <cell r="L243">
            <v>122</v>
          </cell>
          <cell r="O243" t="str">
            <v>Требуется разработка ПТЭО проекта</v>
          </cell>
          <cell r="P243" t="str">
            <v>Протокол №115 заседания Межведомственного совета при Кабинете Министров от 07.01.2014г. №02-02/1-191</v>
          </cell>
        </row>
        <row r="244">
          <cell r="E244" t="str">
            <v>собственные средства</v>
          </cell>
          <cell r="F244">
            <v>51</v>
          </cell>
          <cell r="G244">
            <v>51</v>
          </cell>
          <cell r="H244">
            <v>0</v>
          </cell>
          <cell r="I244">
            <v>0</v>
          </cell>
          <cell r="J244">
            <v>0.5</v>
          </cell>
          <cell r="K244">
            <v>14</v>
          </cell>
          <cell r="L244">
            <v>36.5</v>
          </cell>
        </row>
        <row r="245">
          <cell r="E245" t="str">
            <v>иностранные кредиты под гарантию Правительства</v>
          </cell>
          <cell r="F245">
            <v>140</v>
          </cell>
          <cell r="G245">
            <v>140</v>
          </cell>
          <cell r="H245">
            <v>0</v>
          </cell>
          <cell r="I245">
            <v>14.5</v>
          </cell>
          <cell r="J245">
            <v>10</v>
          </cell>
          <cell r="K245">
            <v>30</v>
          </cell>
          <cell r="L245">
            <v>85.5</v>
          </cell>
        </row>
        <row r="246">
          <cell r="A246" t="str">
            <v>Организация производства электронных счетчиков для автоматизированных систем контроля и учета электроэнергии</v>
          </cell>
          <cell r="B246" t="str">
            <v>700 тыс.шт.</v>
          </cell>
          <cell r="C246" t="str">
            <v>2015-2016 гг.</v>
          </cell>
          <cell r="D246" t="str">
            <v>не требуется</v>
          </cell>
          <cell r="E246" t="str">
            <v>Всего</v>
          </cell>
          <cell r="F246">
            <v>3</v>
          </cell>
          <cell r="G246">
            <v>3</v>
          </cell>
          <cell r="H246">
            <v>0</v>
          </cell>
          <cell r="I246">
            <v>3</v>
          </cell>
          <cell r="J246">
            <v>0</v>
          </cell>
          <cell r="O246" t="str">
            <v>Имеется разработанный бизнес-план проекта</v>
          </cell>
          <cell r="P246" t="str">
            <v>Постановление Президента № ПП-1639 от 10.11.2011г.</v>
          </cell>
        </row>
        <row r="247">
          <cell r="E247" t="str">
            <v>собственные средства</v>
          </cell>
          <cell r="F247">
            <v>3</v>
          </cell>
          <cell r="G247">
            <v>3</v>
          </cell>
          <cell r="H247">
            <v>0</v>
          </cell>
          <cell r="I247">
            <v>3</v>
          </cell>
          <cell r="J247">
            <v>0</v>
          </cell>
        </row>
        <row r="248">
          <cell r="A248" t="str">
            <v>Организация производства полимерных изоляторов  на территории СИЗ Джизак.</v>
          </cell>
          <cell r="B248" t="str">
            <v>Определяется</v>
          </cell>
          <cell r="C248" t="str">
            <v>2015-2016 гг.</v>
          </cell>
          <cell r="D248" t="str">
            <v>“Shenjen Silver Star Power Elektronik Compani Limeted” (КНР)</v>
          </cell>
          <cell r="E248" t="str">
            <v>Всего</v>
          </cell>
          <cell r="F248">
            <v>5</v>
          </cell>
          <cell r="G248">
            <v>5</v>
          </cell>
          <cell r="H248">
            <v>0</v>
          </cell>
          <cell r="I248">
            <v>5</v>
          </cell>
          <cell r="J248">
            <v>0</v>
          </cell>
          <cell r="O248" t="str">
            <v>Бизнес-план проекта на стадии разработки</v>
          </cell>
          <cell r="P248" t="str">
            <v>Постановление Президента № ПП-1639 от 10.11.2011г.</v>
          </cell>
        </row>
        <row r="249">
          <cell r="E249" t="str">
            <v>собственные средства</v>
          </cell>
          <cell r="F249">
            <v>2.5</v>
          </cell>
          <cell r="G249">
            <v>2.5</v>
          </cell>
          <cell r="H249">
            <v>0</v>
          </cell>
          <cell r="I249">
            <v>2.5</v>
          </cell>
          <cell r="J249">
            <v>0</v>
          </cell>
        </row>
        <row r="250">
          <cell r="E250" t="str">
            <v>иностранные кредиты под гарантию Правительства</v>
          </cell>
          <cell r="F250">
            <v>2.5</v>
          </cell>
          <cell r="G250">
            <v>2.5</v>
          </cell>
          <cell r="H250">
            <v>0</v>
          </cell>
          <cell r="I250">
            <v>2.5</v>
          </cell>
          <cell r="J250">
            <v>0</v>
          </cell>
        </row>
        <row r="251">
          <cell r="A251" t="str">
            <v>Модернизация и обновление низковольтных электрических сетей в Бухарской, Самаркандской и Джизакской  областеей</v>
          </cell>
          <cell r="B251" t="str">
            <v>ВЛ -2378,8км,КЛ-13,6 км ,ТП 177 шт. ВЛ-3185 км,КЛ-18,6 км, ТП-520 шт.    ВЛ-1035 км ,КЛ-8,8км ,ТП 109 шт.</v>
          </cell>
          <cell r="C251" t="str">
            <v>2016-2021 гг.</v>
          </cell>
          <cell r="D251" t="str">
            <v>Прорабатывается с ФАР</v>
          </cell>
          <cell r="E251" t="str">
            <v>Всего</v>
          </cell>
          <cell r="F251">
            <v>200</v>
          </cell>
          <cell r="G251">
            <v>200</v>
          </cell>
          <cell r="H251">
            <v>0</v>
          </cell>
          <cell r="I251">
            <v>23.6</v>
          </cell>
          <cell r="J251">
            <v>6.5</v>
          </cell>
          <cell r="K251">
            <v>16.5</v>
          </cell>
          <cell r="L251">
            <v>27</v>
          </cell>
          <cell r="M251">
            <v>68.900000000000006</v>
          </cell>
          <cell r="O251" t="str">
            <v>Требуется разработка ПТЭО проекта</v>
          </cell>
          <cell r="P251" t="str">
            <v>Протокол №115 заседания Межведомственного совета при Кабинете Министров от 07.01.2014г.№02-02/1-191</v>
          </cell>
        </row>
        <row r="252">
          <cell r="E252" t="str">
            <v>собственные средства</v>
          </cell>
          <cell r="F252">
            <v>123</v>
          </cell>
          <cell r="G252">
            <v>123</v>
          </cell>
          <cell r="H252">
            <v>0</v>
          </cell>
          <cell r="I252">
            <v>0.5</v>
          </cell>
          <cell r="J252">
            <v>1.5</v>
          </cell>
          <cell r="K252">
            <v>6.5</v>
          </cell>
          <cell r="L252">
            <v>7</v>
          </cell>
          <cell r="M252">
            <v>50</v>
          </cell>
        </row>
        <row r="253">
          <cell r="E253" t="str">
            <v>иностранные кредиты под гарантию Правительства</v>
          </cell>
          <cell r="F253">
            <v>77</v>
          </cell>
          <cell r="G253">
            <v>77</v>
          </cell>
          <cell r="H253">
            <v>0</v>
          </cell>
          <cell r="I253">
            <v>23.1</v>
          </cell>
          <cell r="J253">
            <v>5</v>
          </cell>
          <cell r="K253">
            <v>10</v>
          </cell>
          <cell r="L253">
            <v>20</v>
          </cell>
          <cell r="M253">
            <v>18.899999999999999</v>
          </cell>
        </row>
        <row r="254">
          <cell r="A254" t="str">
            <v>Модернизация и обновление низковольтных электрических сетей в г.Ташкент, Ташкентской и Сырдарьинской областях</v>
          </cell>
          <cell r="B254" t="str">
            <v xml:space="preserve">ВЛ -42,6км,КЛ-81,4 км,ВЛ-2306,3 км,КЛ-53,7 км, ТП-506 шт. ВЛ-497 км ,КЛ-5,4т км ,ТП 219 шт.          </v>
          </cell>
          <cell r="C254" t="str">
            <v>2016-2021 гг.</v>
          </cell>
          <cell r="D254" t="str">
            <v>Прорабатывается с Всемирным банком</v>
          </cell>
          <cell r="E254" t="str">
            <v>Всего</v>
          </cell>
          <cell r="F254">
            <v>101.68</v>
          </cell>
          <cell r="G254">
            <v>101.68</v>
          </cell>
          <cell r="H254">
            <v>0</v>
          </cell>
          <cell r="I254">
            <v>5.68</v>
          </cell>
          <cell r="J254">
            <v>6.5</v>
          </cell>
          <cell r="K254">
            <v>33.409999999999997</v>
          </cell>
          <cell r="L254">
            <v>2.5</v>
          </cell>
          <cell r="M254">
            <v>30</v>
          </cell>
          <cell r="O254" t="str">
            <v>Требуется разработка ТЭО проекта</v>
          </cell>
          <cell r="P254" t="str">
            <v>Протокол №115 заседания Межведомственного совета при Кабинете Министров от 07.01.2014г.№02-02/1-191</v>
          </cell>
        </row>
        <row r="255">
          <cell r="E255" t="str">
            <v>собственные средства</v>
          </cell>
          <cell r="F255">
            <v>61</v>
          </cell>
          <cell r="G255">
            <v>61</v>
          </cell>
          <cell r="H255">
            <v>0</v>
          </cell>
          <cell r="I255">
            <v>1.41</v>
          </cell>
          <cell r="J255">
            <v>1.5</v>
          </cell>
          <cell r="K255">
            <v>2</v>
          </cell>
          <cell r="L255">
            <v>2.5</v>
          </cell>
          <cell r="M255">
            <v>30</v>
          </cell>
        </row>
        <row r="256">
          <cell r="E256" t="str">
            <v>иностранные кредиты под гарантию Правительства</v>
          </cell>
          <cell r="F256">
            <v>40.68</v>
          </cell>
          <cell r="G256">
            <v>40.68</v>
          </cell>
          <cell r="H256">
            <v>0</v>
          </cell>
          <cell r="I256">
            <v>4.2699999999999996</v>
          </cell>
          <cell r="J256">
            <v>5</v>
          </cell>
          <cell r="K256">
            <v>31.409999999999997</v>
          </cell>
        </row>
        <row r="257">
          <cell r="A257" t="str">
            <v>Модернизация и обновление низковольтных электрических сетей в Республике Rаракалпакстан, Навоийской, Хорезмской и Сурхандарьинской  областях</v>
          </cell>
          <cell r="B257" t="str">
            <v>ВЛ-692,1 км,КЛ-10 км, ТП-144 шт.      ВЛ-1536,3 км , КЛ-1,7 км ,ТП-122 шт.    ВЛ-922,1 км, КЛ-8,4 км ,ТП-212 шт.</v>
          </cell>
          <cell r="C257" t="str">
            <v>2016-2021 гг.</v>
          </cell>
          <cell r="D257" t="str">
            <v>Прорабатывается с ИБР</v>
          </cell>
          <cell r="E257" t="str">
            <v>Всего</v>
          </cell>
          <cell r="F257">
            <v>220</v>
          </cell>
          <cell r="G257">
            <v>220</v>
          </cell>
          <cell r="H257">
            <v>0</v>
          </cell>
          <cell r="I257">
            <v>11.56</v>
          </cell>
          <cell r="J257">
            <v>13</v>
          </cell>
          <cell r="K257">
            <v>72</v>
          </cell>
          <cell r="L257">
            <v>3.5</v>
          </cell>
          <cell r="M257">
            <v>40</v>
          </cell>
          <cell r="O257" t="str">
            <v>Требуется разработка ПТЭО проекта</v>
          </cell>
          <cell r="P257" t="str">
            <v>Протокол №115 заседания Межведомственного совета при Кабинете Министров от 07.01.2014г.№02-02/1-191</v>
          </cell>
        </row>
        <row r="258">
          <cell r="E258" t="str">
            <v>собственные средства</v>
          </cell>
          <cell r="F258">
            <v>132</v>
          </cell>
          <cell r="G258">
            <v>132</v>
          </cell>
          <cell r="H258">
            <v>0</v>
          </cell>
          <cell r="I258">
            <v>2.56</v>
          </cell>
          <cell r="J258">
            <v>3</v>
          </cell>
          <cell r="K258">
            <v>3</v>
          </cell>
          <cell r="L258">
            <v>3.5</v>
          </cell>
          <cell r="M258">
            <v>40</v>
          </cell>
        </row>
        <row r="259">
          <cell r="E259" t="str">
            <v>иностранные кредиты под гарантию Правительства</v>
          </cell>
          <cell r="F259">
            <v>88</v>
          </cell>
          <cell r="G259">
            <v>88</v>
          </cell>
          <cell r="H259">
            <v>0</v>
          </cell>
          <cell r="I259">
            <v>9</v>
          </cell>
          <cell r="J259">
            <v>10</v>
          </cell>
          <cell r="K259">
            <v>69</v>
          </cell>
        </row>
        <row r="260">
          <cell r="A260" t="str">
            <v>Перевод энергоблоков № 6,7 Ново-Ангренской ТЭС на сжигание угля со строительством второй топливоподачи и 2-го угольного склада</v>
          </cell>
          <cell r="B260" t="str">
            <v>производство 7,4 млрд кВт-ч в год по ТЭС, высвобождение газа 495 млн куб.м.</v>
          </cell>
          <cell r="C260" t="str">
            <v>2016-2021 гг.</v>
          </cell>
          <cell r="D260" t="str">
            <v>Прорабатывается с МФИ</v>
          </cell>
          <cell r="E260" t="str">
            <v>Всего</v>
          </cell>
          <cell r="F260">
            <v>204.2</v>
          </cell>
          <cell r="G260">
            <v>204.2</v>
          </cell>
          <cell r="H260">
            <v>0</v>
          </cell>
          <cell r="I260">
            <v>13.22</v>
          </cell>
          <cell r="J260">
            <v>12.02</v>
          </cell>
          <cell r="K260">
            <v>28.080000000000002</v>
          </cell>
          <cell r="L260">
            <v>99.1</v>
          </cell>
          <cell r="O260" t="str">
            <v>ПТЭО проекта на стадии разработки</v>
          </cell>
          <cell r="P260" t="str">
            <v>Протокол №115 заседания Межведомственного совета при Кабинете Министров от 07.01.2014г.№02-02/1-191</v>
          </cell>
        </row>
        <row r="261">
          <cell r="E261" t="str">
            <v>собственные средства</v>
          </cell>
          <cell r="F261">
            <v>76</v>
          </cell>
          <cell r="G261">
            <v>76</v>
          </cell>
          <cell r="H261">
            <v>0</v>
          </cell>
          <cell r="I261">
            <v>0.4</v>
          </cell>
          <cell r="J261">
            <v>2.02</v>
          </cell>
          <cell r="K261">
            <v>6.8</v>
          </cell>
          <cell r="L261">
            <v>15</v>
          </cell>
        </row>
        <row r="262">
          <cell r="E262" t="str">
            <v>иностранные кредиты под гарантию Правительства</v>
          </cell>
          <cell r="F262">
            <v>128.19999999999999</v>
          </cell>
          <cell r="G262">
            <v>128.19999999999999</v>
          </cell>
          <cell r="H262">
            <v>0</v>
          </cell>
          <cell r="I262">
            <v>12.82</v>
          </cell>
          <cell r="J262">
            <v>10</v>
          </cell>
          <cell r="K262">
            <v>21.28</v>
          </cell>
          <cell r="L262">
            <v>84.1</v>
          </cell>
        </row>
        <row r="263">
          <cell r="A263" t="str">
            <v>Модернизация "Каскад Самаркандских ГЭС" (ГЭС-2Б)</v>
          </cell>
          <cell r="B263" t="str">
            <v>Увеличение мощности 4,7 МВт с 21,9МВт до  26,6 МВт</v>
          </cell>
          <cell r="C263" t="str">
            <v>2016-2018 гг.</v>
          </cell>
          <cell r="D263" t="str">
            <v>Прорабатывается с ИБР</v>
          </cell>
          <cell r="E263" t="str">
            <v>Всего</v>
          </cell>
          <cell r="F263">
            <v>54.879999999999995</v>
          </cell>
          <cell r="G263">
            <v>54.879999999999995</v>
          </cell>
          <cell r="H263">
            <v>0</v>
          </cell>
          <cell r="I263">
            <v>1.3900000000000001</v>
          </cell>
          <cell r="J263">
            <v>14.8</v>
          </cell>
          <cell r="K263">
            <v>38.69</v>
          </cell>
          <cell r="O263" t="str">
            <v>ПТЭО проекта на стадии разработки</v>
          </cell>
          <cell r="P263" t="str">
            <v>Протокол №115 заседания Межведомственного совета при Кабинете Министров от 07.01.2014г.№02-02/1-191</v>
          </cell>
        </row>
        <row r="264">
          <cell r="E264" t="str">
            <v>собственные средства</v>
          </cell>
          <cell r="F264">
            <v>17.88</v>
          </cell>
          <cell r="G264">
            <v>17.88</v>
          </cell>
          <cell r="H264">
            <v>0</v>
          </cell>
          <cell r="I264">
            <v>0.89</v>
          </cell>
          <cell r="J264">
            <v>3.7</v>
          </cell>
          <cell r="K264">
            <v>13.29</v>
          </cell>
        </row>
        <row r="265">
          <cell r="E265" t="str">
            <v>иностранные кредиты под гарантию Правительства</v>
          </cell>
          <cell r="F265">
            <v>37</v>
          </cell>
          <cell r="G265">
            <v>37</v>
          </cell>
          <cell r="H265">
            <v>0</v>
          </cell>
          <cell r="I265">
            <v>0.5</v>
          </cell>
          <cell r="J265">
            <v>11.1</v>
          </cell>
          <cell r="K265">
            <v>25.4</v>
          </cell>
        </row>
        <row r="266">
          <cell r="A266" t="str">
            <v xml:space="preserve">Модернизация "Каскад Шахриханских ГЭС" (ГЭС-ЮФК-1) </v>
          </cell>
          <cell r="B266" t="str">
            <v>Увеличение мощности на 0,8 МВт с 1,5 - 2,3 МВт</v>
          </cell>
          <cell r="C266" t="str">
            <v>2016-2018 гг.</v>
          </cell>
          <cell r="D266" t="str">
            <v>Прорабатывается с МФИ</v>
          </cell>
          <cell r="E266" t="str">
            <v>Всего</v>
          </cell>
          <cell r="F266">
            <v>16.98</v>
          </cell>
          <cell r="G266">
            <v>16.98</v>
          </cell>
          <cell r="H266">
            <v>0</v>
          </cell>
          <cell r="I266">
            <v>0.93</v>
          </cell>
          <cell r="J266">
            <v>4.9000000000000004</v>
          </cell>
          <cell r="K266">
            <v>11.15</v>
          </cell>
          <cell r="O266" t="str">
            <v>ПТЭО проекта на стадии разработки</v>
          </cell>
          <cell r="P266" t="str">
            <v>Протокол №115 заседания Межведомственного совета при Кабинете Министров от 07.01.2014г.№02-02/1-191</v>
          </cell>
        </row>
        <row r="267">
          <cell r="E267" t="str">
            <v>собственные средства</v>
          </cell>
          <cell r="F267">
            <v>4.9800000000000004</v>
          </cell>
          <cell r="G267">
            <v>4.9800000000000004</v>
          </cell>
          <cell r="H267">
            <v>0</v>
          </cell>
          <cell r="I267">
            <v>0.78</v>
          </cell>
          <cell r="J267">
            <v>1.3</v>
          </cell>
          <cell r="K267">
            <v>2.9000000000000004</v>
          </cell>
        </row>
        <row r="268">
          <cell r="E268" t="str">
            <v>иностранные кредиты под гарантию Правительства</v>
          </cell>
          <cell r="F268">
            <v>12</v>
          </cell>
          <cell r="G268">
            <v>12</v>
          </cell>
          <cell r="H268">
            <v>0</v>
          </cell>
          <cell r="I268">
            <v>0.15</v>
          </cell>
          <cell r="J268">
            <v>3.6</v>
          </cell>
          <cell r="K268">
            <v>8.25</v>
          </cell>
        </row>
        <row r="269">
          <cell r="A269" t="str">
            <v>Модернизация УП "Каскад Чирчикских ГЭС" (ГЭС-10)</v>
          </cell>
          <cell r="B269" t="str">
            <v>Увеличение мощности на 5 МВт с 24-29 МВт</v>
          </cell>
          <cell r="C269" t="str">
            <v>2016-2018 гг.</v>
          </cell>
          <cell r="D269" t="str">
            <v>Прорабатывается с ИБР</v>
          </cell>
          <cell r="E269" t="str">
            <v>Всего</v>
          </cell>
          <cell r="F269">
            <v>41.379999999999995</v>
          </cell>
          <cell r="G269">
            <v>41.379999999999995</v>
          </cell>
          <cell r="H269">
            <v>0</v>
          </cell>
          <cell r="I269">
            <v>2.33</v>
          </cell>
          <cell r="J269">
            <v>13.06</v>
          </cell>
          <cell r="K269">
            <v>25.99</v>
          </cell>
          <cell r="O269" t="str">
            <v>ПТЭО разработано</v>
          </cell>
          <cell r="P269" t="str">
            <v>Постановление Президента Республики Узбекистанот 15.12.2010г. №ПП-1442</v>
          </cell>
        </row>
        <row r="270">
          <cell r="E270" t="str">
            <v>собственные средства</v>
          </cell>
          <cell r="F270">
            <v>10.54</v>
          </cell>
          <cell r="G270">
            <v>10.54</v>
          </cell>
          <cell r="H270">
            <v>0</v>
          </cell>
          <cell r="I270">
            <v>1.83</v>
          </cell>
          <cell r="J270">
            <v>3.06</v>
          </cell>
          <cell r="K270">
            <v>5.6499999999999986</v>
          </cell>
        </row>
        <row r="271">
          <cell r="E271" t="str">
            <v>иностранные кредиты под гарантию Правительства</v>
          </cell>
          <cell r="F271">
            <v>30.84</v>
          </cell>
          <cell r="G271">
            <v>30.84</v>
          </cell>
          <cell r="H271">
            <v>0</v>
          </cell>
          <cell r="I271">
            <v>0.5</v>
          </cell>
          <cell r="J271">
            <v>10</v>
          </cell>
          <cell r="K271">
            <v>20.34</v>
          </cell>
        </row>
        <row r="272">
          <cell r="A272" t="str">
            <v>Внедрение автоматизированной системы контроля и учета электроэнергии - Фаза 2 (Андижанской, Наманганской,  Ферганской, Кашкадарьинской, Сурхандарьинской  области) *</v>
          </cell>
          <cell r="B272" t="str">
            <v>Установка современных приборов учета э/э в количестве 2501187 штук (522849 шт Андижан, 660782 шт Фергана, 456630 шт Наманган, 489523 Кашкадарья, 371403 Сурхандарья)</v>
          </cell>
          <cell r="C272" t="str">
            <v>2016-2019 гг.</v>
          </cell>
          <cell r="D272" t="str">
            <v>АБР,ИБР,ФРРУз</v>
          </cell>
          <cell r="E272" t="str">
            <v>Всего</v>
          </cell>
          <cell r="F272">
            <v>491</v>
          </cell>
          <cell r="G272">
            <v>491</v>
          </cell>
          <cell r="H272">
            <v>0</v>
          </cell>
          <cell r="I272">
            <v>50.730000000000004</v>
          </cell>
          <cell r="J272">
            <v>124.85</v>
          </cell>
          <cell r="K272">
            <v>129</v>
          </cell>
          <cell r="L272">
            <v>186.42000000000002</v>
          </cell>
          <cell r="O272" t="str">
            <v>ПТЭО проекта на стадии разработки</v>
          </cell>
          <cell r="P272" t="str">
            <v>Протокол №115 заседания Межведомственного совета при Кабинете Министров от 07.01.2014г.№02-02/1-191</v>
          </cell>
        </row>
        <row r="273">
          <cell r="E273" t="str">
            <v>собственные средства</v>
          </cell>
          <cell r="F273">
            <v>50</v>
          </cell>
          <cell r="G273">
            <v>50</v>
          </cell>
          <cell r="H273">
            <v>0</v>
          </cell>
          <cell r="I273">
            <v>1.23</v>
          </cell>
          <cell r="J273">
            <v>2.85</v>
          </cell>
          <cell r="K273">
            <v>4</v>
          </cell>
          <cell r="L273">
            <v>41.92</v>
          </cell>
        </row>
        <row r="274">
          <cell r="E274" t="str">
            <v>ФРРУз</v>
          </cell>
          <cell r="F274">
            <v>124</v>
          </cell>
          <cell r="G274">
            <v>124</v>
          </cell>
          <cell r="H274">
            <v>0</v>
          </cell>
          <cell r="I274">
            <v>21.6</v>
          </cell>
          <cell r="J274">
            <v>22</v>
          </cell>
          <cell r="K274">
            <v>20</v>
          </cell>
          <cell r="L274">
            <v>60.4</v>
          </cell>
        </row>
        <row r="275">
          <cell r="E275" t="str">
            <v>иностранные кредиты под гарантию Правительства</v>
          </cell>
          <cell r="F275">
            <v>317</v>
          </cell>
          <cell r="G275">
            <v>317</v>
          </cell>
          <cell r="H275">
            <v>0</v>
          </cell>
          <cell r="I275">
            <v>27.9</v>
          </cell>
          <cell r="J275">
            <v>100</v>
          </cell>
          <cell r="K275">
            <v>105</v>
          </cell>
          <cell r="L275">
            <v>84.100000000000023</v>
          </cell>
        </row>
        <row r="276">
          <cell r="A276" t="str">
            <v>Внедрение автоматизированной системы учета и контроля потребления электрической энергии. Система учета потребления электрической энергии потребителей 0,4 кВ Республики Каракалпакстан, Навоийской и Хорезмской областей</v>
          </cell>
          <cell r="B276" t="str">
            <v>Установка современных приборов учета э/э в количестве 820072 штук (297326 шт КК, 203894 шт Навоий, 318852 шт Хорезм)</v>
          </cell>
          <cell r="C276" t="str">
            <v>2015-2017 гг.</v>
          </cell>
          <cell r="D276" t="str">
            <v>Прорабатывается с ИБР</v>
          </cell>
          <cell r="E276" t="str">
            <v>Всего</v>
          </cell>
          <cell r="F276">
            <v>235.55599999999998</v>
          </cell>
          <cell r="G276">
            <v>235.55599999999998</v>
          </cell>
          <cell r="H276">
            <v>1</v>
          </cell>
          <cell r="I276">
            <v>234.55599999999998</v>
          </cell>
          <cell r="J276">
            <v>0</v>
          </cell>
          <cell r="K276">
            <v>0</v>
          </cell>
          <cell r="O276" t="str">
            <v xml:space="preserve">Имеется утвержденное ТЭО проекта </v>
          </cell>
          <cell r="P276" t="str">
            <v>Постановление Президента Республики Узбекистан  02.05.2014г. №ПП-2171,от 17.11.2014 г. №ПП-2264</v>
          </cell>
        </row>
        <row r="277">
          <cell r="E277" t="str">
            <v>собственные средства</v>
          </cell>
          <cell r="F277">
            <v>105.556</v>
          </cell>
          <cell r="G277">
            <v>105.556</v>
          </cell>
          <cell r="H277">
            <v>1</v>
          </cell>
          <cell r="I277">
            <v>104.556</v>
          </cell>
        </row>
        <row r="278">
          <cell r="E278" t="str">
            <v>иностранные кредиты под гарантию Правительства</v>
          </cell>
          <cell r="F278">
            <v>130</v>
          </cell>
          <cell r="G278">
            <v>130</v>
          </cell>
          <cell r="H278">
            <v>0</v>
          </cell>
          <cell r="I278">
            <v>130</v>
          </cell>
        </row>
        <row r="279">
          <cell r="A279" t="str">
            <v>Строительство новой парогазовой электростанции в составе двух ПГУ мощностью по 450 МВт в Сырдарьинской области (ТЗ  билан бир хил килиш керак)</v>
          </cell>
          <cell r="B279" t="str">
            <v>900 МВт</v>
          </cell>
          <cell r="C279" t="str">
            <v>2016-2019 гг.</v>
          </cell>
          <cell r="D279" t="str">
            <v>Прорабатывается с МФИ</v>
          </cell>
          <cell r="E279" t="str">
            <v>Всего</v>
          </cell>
          <cell r="F279">
            <v>910</v>
          </cell>
          <cell r="G279">
            <v>910</v>
          </cell>
          <cell r="H279">
            <v>0</v>
          </cell>
          <cell r="I279">
            <v>11</v>
          </cell>
          <cell r="J279">
            <v>122</v>
          </cell>
          <cell r="K279">
            <v>319</v>
          </cell>
          <cell r="L279">
            <v>458</v>
          </cell>
          <cell r="O279" t="str">
            <v>ПТЭО проекта на стадии разработки</v>
          </cell>
          <cell r="P279" t="str">
            <v>Поручение  Кабинета Министров от 25.11.2013 №02/1-765</v>
          </cell>
        </row>
        <row r="280">
          <cell r="E280" t="str">
            <v>собственные средства</v>
          </cell>
          <cell r="F280">
            <v>50</v>
          </cell>
          <cell r="G280">
            <v>50</v>
          </cell>
          <cell r="I280">
            <v>1</v>
          </cell>
          <cell r="J280">
            <v>2</v>
          </cell>
          <cell r="K280">
            <v>17</v>
          </cell>
          <cell r="L280">
            <v>30</v>
          </cell>
        </row>
        <row r="281">
          <cell r="E281" t="str">
            <v>ФРРУз</v>
          </cell>
          <cell r="F281">
            <v>430</v>
          </cell>
          <cell r="G281">
            <v>430</v>
          </cell>
          <cell r="J281">
            <v>105</v>
          </cell>
          <cell r="K281">
            <v>152</v>
          </cell>
          <cell r="L281">
            <v>173</v>
          </cell>
        </row>
        <row r="282">
          <cell r="E282" t="str">
            <v>иностранные кредиты под гарантию Правительства</v>
          </cell>
          <cell r="F282">
            <v>430</v>
          </cell>
          <cell r="G282">
            <v>430</v>
          </cell>
          <cell r="I282">
            <v>10</v>
          </cell>
          <cell r="J282">
            <v>15</v>
          </cell>
          <cell r="K282">
            <v>150</v>
          </cell>
          <cell r="L282">
            <v>255</v>
          </cell>
        </row>
        <row r="283">
          <cell r="A283" t="str">
            <v xml:space="preserve">Развитие солнечной энергетики. Фаза 2 Строительство ФЭС 100 МВт в Наманганской области </v>
          </cell>
          <cell r="B283" t="str">
            <v>100 МВт</v>
          </cell>
          <cell r="C283" t="str">
            <v>2017-2019гг.</v>
          </cell>
          <cell r="D283" t="str">
            <v>Прорабатывается с АБР</v>
          </cell>
          <cell r="E283" t="str">
            <v>Всего</v>
          </cell>
          <cell r="F283">
            <v>210</v>
          </cell>
          <cell r="G283">
            <v>210</v>
          </cell>
          <cell r="I283">
            <v>0</v>
          </cell>
          <cell r="J283">
            <v>2.5</v>
          </cell>
          <cell r="K283">
            <v>63</v>
          </cell>
          <cell r="L283">
            <v>144.5</v>
          </cell>
          <cell r="M283">
            <v>0</v>
          </cell>
          <cell r="O283" t="str">
            <v>Требуется разработка ПТЭО проекта</v>
          </cell>
          <cell r="P283" t="str">
            <v>Поручение  Кабинета Министров от 25.11.2013 №02/1-765</v>
          </cell>
        </row>
        <row r="284">
          <cell r="E284" t="str">
            <v>собственные средства</v>
          </cell>
          <cell r="F284">
            <v>10</v>
          </cell>
          <cell r="G284">
            <v>10</v>
          </cell>
          <cell r="J284">
            <v>0.5</v>
          </cell>
          <cell r="K284">
            <v>3</v>
          </cell>
          <cell r="L284">
            <v>6.5</v>
          </cell>
        </row>
        <row r="285">
          <cell r="E285" t="str">
            <v>ФРРУз</v>
          </cell>
          <cell r="F285">
            <v>100</v>
          </cell>
          <cell r="G285">
            <v>100</v>
          </cell>
          <cell r="K285">
            <v>30</v>
          </cell>
          <cell r="L285">
            <v>70</v>
          </cell>
        </row>
        <row r="286">
          <cell r="E286" t="str">
            <v>иностранные кредиты под гарантию Правительства</v>
          </cell>
          <cell r="F286">
            <v>100</v>
          </cell>
          <cell r="G286">
            <v>100</v>
          </cell>
          <cell r="J286">
            <v>2</v>
          </cell>
          <cell r="K286">
            <v>30</v>
          </cell>
          <cell r="L286">
            <v>68</v>
          </cell>
        </row>
        <row r="287">
          <cell r="A287" t="str">
            <v>Строительство ГЭС Камолот</v>
          </cell>
          <cell r="B287" t="str">
            <v>8 МВт</v>
          </cell>
          <cell r="C287" t="str">
            <v>2016-2017гг.</v>
          </cell>
          <cell r="D287" t="str">
            <v>Прорабатывается с МФИ</v>
          </cell>
          <cell r="E287" t="str">
            <v>Всего</v>
          </cell>
          <cell r="F287">
            <v>12.1</v>
          </cell>
          <cell r="G287">
            <v>12.1</v>
          </cell>
          <cell r="J287">
            <v>12.1</v>
          </cell>
          <cell r="O287" t="str">
            <v>Требуется доработка ПТЭО проекта</v>
          </cell>
          <cell r="P287" t="str">
            <v>Постановление Президента Республики Узбекистанот 15.12.2010г. №ПП-1442</v>
          </cell>
        </row>
        <row r="288">
          <cell r="E288" t="str">
            <v>собственные средства</v>
          </cell>
          <cell r="F288">
            <v>3.9</v>
          </cell>
          <cell r="G288">
            <v>3.9</v>
          </cell>
          <cell r="J288">
            <v>3.9</v>
          </cell>
        </row>
        <row r="289">
          <cell r="E289" t="str">
            <v>иностранные кредиты под гарантию Правительства</v>
          </cell>
          <cell r="F289">
            <v>8.1999999999999993</v>
          </cell>
          <cell r="G289">
            <v>8.1999999999999993</v>
          </cell>
          <cell r="J289">
            <v>8.1999999999999993</v>
          </cell>
        </row>
        <row r="290">
          <cell r="A290" t="str">
            <v>Строительство новой парогазовой электростанции мощностью 900 МВт в Талимарджанской ТЭС</v>
          </cell>
          <cell r="B290" t="str">
            <v>900 МВт</v>
          </cell>
          <cell r="C290" t="str">
            <v>2018-2021гг.</v>
          </cell>
          <cell r="D290" t="str">
            <v>Прорабатывается</v>
          </cell>
          <cell r="E290" t="str">
            <v>Всего</v>
          </cell>
          <cell r="F290">
            <v>910</v>
          </cell>
          <cell r="G290">
            <v>910</v>
          </cell>
          <cell r="I290">
            <v>0</v>
          </cell>
          <cell r="J290">
            <v>0</v>
          </cell>
          <cell r="K290">
            <v>20</v>
          </cell>
          <cell r="L290">
            <v>28</v>
          </cell>
          <cell r="M290">
            <v>745</v>
          </cell>
          <cell r="O290" t="str">
            <v>Требуется доработка ТЭО проекта</v>
          </cell>
          <cell r="P290" t="str">
            <v>Письмо ГАК "Узбекэнерго" от 04.06.2013г. №МХ-01-21/2128</v>
          </cell>
        </row>
        <row r="291">
          <cell r="E291" t="str">
            <v>собственные средства</v>
          </cell>
          <cell r="F291">
            <v>150</v>
          </cell>
          <cell r="G291">
            <v>150</v>
          </cell>
          <cell r="K291">
            <v>10</v>
          </cell>
          <cell r="L291">
            <v>3</v>
          </cell>
          <cell r="M291">
            <v>70</v>
          </cell>
        </row>
        <row r="292">
          <cell r="E292" t="str">
            <v>ФРРУз</v>
          </cell>
          <cell r="F292">
            <v>360</v>
          </cell>
          <cell r="G292">
            <v>360</v>
          </cell>
          <cell r="K292">
            <v>0</v>
          </cell>
          <cell r="L292">
            <v>10</v>
          </cell>
          <cell r="M292">
            <v>300</v>
          </cell>
        </row>
        <row r="293">
          <cell r="E293" t="str">
            <v>иностранные кредиты под гарантию Правительства</v>
          </cell>
          <cell r="F293">
            <v>400</v>
          </cell>
          <cell r="G293">
            <v>400</v>
          </cell>
          <cell r="K293">
            <v>10</v>
          </cell>
          <cell r="L293">
            <v>15</v>
          </cell>
          <cell r="M293">
            <v>375</v>
          </cell>
        </row>
        <row r="294">
          <cell r="A294" t="str">
            <v>Строительство новой парогазовой электростанции мощностью 900 МВт в Туракурганской ТЭС</v>
          </cell>
          <cell r="B294" t="str">
            <v>900 МВт</v>
          </cell>
          <cell r="C294" t="str">
            <v>2018-2021гг.</v>
          </cell>
          <cell r="D294" t="str">
            <v>Прорабатывается</v>
          </cell>
          <cell r="E294" t="str">
            <v>Всего</v>
          </cell>
          <cell r="F294">
            <v>910</v>
          </cell>
          <cell r="G294">
            <v>910</v>
          </cell>
          <cell r="I294">
            <v>0</v>
          </cell>
          <cell r="J294">
            <v>0</v>
          </cell>
          <cell r="K294">
            <v>125</v>
          </cell>
          <cell r="L294">
            <v>133</v>
          </cell>
          <cell r="M294">
            <v>585</v>
          </cell>
          <cell r="O294" t="str">
            <v>Требуется доработка ТЭО проекта</v>
          </cell>
          <cell r="P294" t="str">
            <v>Письмо ГАК "Узбекэнерго" от 04.06.2013г. №МХ-01-21/2128</v>
          </cell>
        </row>
        <row r="295">
          <cell r="E295" t="str">
            <v>собственные средства</v>
          </cell>
          <cell r="F295">
            <v>150</v>
          </cell>
          <cell r="G295">
            <v>150</v>
          </cell>
          <cell r="K295">
            <v>10</v>
          </cell>
          <cell r="L295">
            <v>3</v>
          </cell>
          <cell r="M295">
            <v>70</v>
          </cell>
        </row>
        <row r="296">
          <cell r="E296" t="str">
            <v>ФРРУз</v>
          </cell>
          <cell r="F296">
            <v>360</v>
          </cell>
          <cell r="G296">
            <v>360</v>
          </cell>
          <cell r="K296">
            <v>55</v>
          </cell>
          <cell r="L296">
            <v>60</v>
          </cell>
          <cell r="M296">
            <v>245</v>
          </cell>
        </row>
        <row r="297">
          <cell r="E297" t="str">
            <v>иностранные кредиты под гарантию Правительства</v>
          </cell>
          <cell r="F297">
            <v>400</v>
          </cell>
          <cell r="G297">
            <v>400</v>
          </cell>
          <cell r="K297">
            <v>60</v>
          </cell>
          <cell r="L297">
            <v>70</v>
          </cell>
          <cell r="M297">
            <v>270</v>
          </cell>
        </row>
        <row r="298">
          <cell r="A298" t="str">
            <v>Строительство ЛЭП-35 кВ от проектной ПС "АРК" до ПС "АКФ" (СИЗ "Ангрен")</v>
          </cell>
          <cell r="B298" t="str">
            <v>4,5 км.</v>
          </cell>
          <cell r="C298" t="str">
            <v>2015 г.</v>
          </cell>
          <cell r="D298" t="str">
            <v>не требуется</v>
          </cell>
          <cell r="E298" t="str">
            <v>Всего</v>
          </cell>
          <cell r="F298">
            <v>2.5</v>
          </cell>
          <cell r="G298">
            <v>2</v>
          </cell>
          <cell r="H298">
            <v>2</v>
          </cell>
          <cell r="O298" t="str">
            <v>Требуется доработка ТЭО проекта</v>
          </cell>
          <cell r="P298" t="str">
            <v>Постановление Кабинета Министров от 17.08.2012 г. №247,Постановления Президента Республики Узбекистан от 17.11.2014 г. №ПП-2264</v>
          </cell>
        </row>
        <row r="299">
          <cell r="E299" t="str">
            <v>собственные средства</v>
          </cell>
          <cell r="F299">
            <v>2.5</v>
          </cell>
          <cell r="G299">
            <v>2</v>
          </cell>
          <cell r="H299">
            <v>2</v>
          </cell>
        </row>
        <row r="300">
          <cell r="A300" t="str">
            <v>Строительство ПС "АРК" 110/35/10/6 (СИЗ "Ангрен")</v>
          </cell>
          <cell r="B300" t="str">
            <v>1 объект</v>
          </cell>
          <cell r="C300" t="str">
            <v>2015 г.</v>
          </cell>
          <cell r="D300" t="str">
            <v>не требуется</v>
          </cell>
          <cell r="E300" t="str">
            <v>Всего</v>
          </cell>
          <cell r="F300">
            <v>2</v>
          </cell>
          <cell r="G300">
            <v>2</v>
          </cell>
          <cell r="H300">
            <v>2</v>
          </cell>
          <cell r="O300" t="str">
            <v>Требуется доработка ТЭО проекта</v>
          </cell>
          <cell r="P300" t="str">
            <v>Постановление Кабинета Министров от 17.08.2012 г. №247,Постановления Президента Республики Узбекистан от 17.11.2014 г. №ПП-2264</v>
          </cell>
        </row>
        <row r="301">
          <cell r="E301" t="str">
            <v>собственные средства</v>
          </cell>
          <cell r="F301">
            <v>2</v>
          </cell>
          <cell r="G301">
            <v>2</v>
          </cell>
          <cell r="H301">
            <v>2</v>
          </cell>
        </row>
        <row r="302">
          <cell r="A302" t="str">
            <v>Модернизация энергооборудования Юго-Западного региона (2 этап)</v>
          </cell>
          <cell r="B302" t="str">
            <v>замена устаревшего</v>
          </cell>
          <cell r="C302" t="str">
            <v>2014-2015 гг.</v>
          </cell>
          <cell r="D302" t="str">
            <v>Всемирный банк</v>
          </cell>
          <cell r="E302" t="str">
            <v>Всего</v>
          </cell>
          <cell r="F302">
            <v>12.2</v>
          </cell>
          <cell r="G302">
            <v>12.2</v>
          </cell>
          <cell r="H302">
            <v>12.2</v>
          </cell>
          <cell r="O302" t="str">
            <v>Требуется доработка ТЭО проекта</v>
          </cell>
          <cell r="P302" t="str">
            <v>Протокол Кабинета Министров от 01.05.2013 г. №02-02/1-190,Постановления Президента Республики Узбекистан от 17.11.2014 г. №ПП-2264</v>
          </cell>
        </row>
        <row r="303">
          <cell r="E303" t="str">
            <v>иностранные кредиты под гарантию Правительства</v>
          </cell>
          <cell r="F303">
            <v>12.2</v>
          </cell>
          <cell r="G303">
            <v>12.2</v>
          </cell>
          <cell r="H303">
            <v>12.2</v>
          </cell>
        </row>
        <row r="304">
          <cell r="A304" t="str">
            <v>Навоийский ГМК</v>
          </cell>
        </row>
        <row r="305">
          <cell r="A305" t="str">
            <v>Всего</v>
          </cell>
          <cell r="F305">
            <v>2087.0736905791532</v>
          </cell>
          <cell r="G305">
            <v>1809.1621804146623</v>
          </cell>
          <cell r="H305">
            <v>240.03101442832315</v>
          </cell>
          <cell r="I305">
            <v>338.25966751539153</v>
          </cell>
          <cell r="J305">
            <v>232.03626251195624</v>
          </cell>
          <cell r="K305">
            <v>223.47223187702917</v>
          </cell>
          <cell r="L305">
            <v>184.87</v>
          </cell>
          <cell r="M305">
            <v>182.84</v>
          </cell>
        </row>
        <row r="306">
          <cell r="A306" t="str">
            <v>в том числе:</v>
          </cell>
        </row>
        <row r="307">
          <cell r="E307" t="str">
            <v>собственные средства</v>
          </cell>
          <cell r="F307">
            <v>2083.5736905791532</v>
          </cell>
          <cell r="G307">
            <v>1809.1621804146625</v>
          </cell>
          <cell r="H307">
            <v>240.03101442832318</v>
          </cell>
          <cell r="I307">
            <v>338.25966751539153</v>
          </cell>
          <cell r="J307">
            <v>232.03626251195624</v>
          </cell>
          <cell r="K307">
            <v>223.4722318770292</v>
          </cell>
          <cell r="L307">
            <v>184.87</v>
          </cell>
          <cell r="M307">
            <v>182.84</v>
          </cell>
        </row>
        <row r="308">
          <cell r="E308" t="str">
            <v>кредиты коммерческих банков</v>
          </cell>
          <cell r="F308">
            <v>3.5</v>
          </cell>
          <cell r="G308">
            <v>0</v>
          </cell>
          <cell r="H308">
            <v>0</v>
          </cell>
          <cell r="I308">
            <v>0</v>
          </cell>
          <cell r="J308">
            <v>0</v>
          </cell>
          <cell r="K308">
            <v>0</v>
          </cell>
          <cell r="L308">
            <v>0</v>
          </cell>
          <cell r="M308">
            <v>0</v>
          </cell>
        </row>
        <row r="309">
          <cell r="A309" t="str">
            <v>новое строительство</v>
          </cell>
          <cell r="F309">
            <v>1005.241212868286</v>
          </cell>
          <cell r="G309">
            <v>892.69428201915673</v>
          </cell>
          <cell r="H309">
            <v>107.77208341753222</v>
          </cell>
          <cell r="I309">
            <v>228.3116393862237</v>
          </cell>
          <cell r="J309">
            <v>125.81216680812082</v>
          </cell>
          <cell r="K309">
            <v>140.91223187702917</v>
          </cell>
          <cell r="L309">
            <v>62.660000000000004</v>
          </cell>
          <cell r="M309">
            <v>78.990000000000009</v>
          </cell>
        </row>
        <row r="310">
          <cell r="A310" t="str">
            <v>Строительство рудника "Сугралы" (в части автоматики)</v>
          </cell>
          <cell r="B310" t="str">
            <v>заданная</v>
          </cell>
          <cell r="C310" t="str">
            <v>2010-2016 гг.</v>
          </cell>
          <cell r="D310" t="str">
            <v>не предусмотрен</v>
          </cell>
          <cell r="E310" t="str">
            <v>Всего</v>
          </cell>
          <cell r="F310">
            <v>42.7</v>
          </cell>
          <cell r="G310">
            <v>14.14</v>
          </cell>
          <cell r="H310">
            <v>3.49</v>
          </cell>
          <cell r="I310">
            <v>10.65</v>
          </cell>
          <cell r="O310" t="str">
            <v xml:space="preserve">Имеется утвержденное ТЭО проекта </v>
          </cell>
          <cell r="P310" t="str">
            <v>ПКМ Руз от 26.10.11г. №682-ФМ Постановление Президента Республики Узбекистан от 04.10.2011 г. №ПП-1623,от 17.11.2014 г. №ПП-2264</v>
          </cell>
        </row>
        <row r="311">
          <cell r="E311" t="str">
            <v>собственные средства</v>
          </cell>
          <cell r="F311">
            <v>42.7</v>
          </cell>
          <cell r="G311">
            <v>14.14</v>
          </cell>
          <cell r="H311">
            <v>3.49</v>
          </cell>
          <cell r="I311">
            <v>10.65</v>
          </cell>
        </row>
        <row r="312">
          <cell r="A312" t="str">
            <v>Строительство  завода по производству серной кислоты</v>
          </cell>
          <cell r="B312" t="str">
            <v>заданная</v>
          </cell>
          <cell r="C312" t="str">
            <v>2013-2020 гг.</v>
          </cell>
          <cell r="D312" t="str">
            <v>не предусмотрен</v>
          </cell>
          <cell r="E312" t="str">
            <v>Всего</v>
          </cell>
          <cell r="F312">
            <v>132.80000000000001</v>
          </cell>
          <cell r="G312">
            <v>131.67000000000002</v>
          </cell>
          <cell r="H312">
            <v>1.37</v>
          </cell>
          <cell r="I312">
            <v>11.03</v>
          </cell>
          <cell r="J312">
            <v>28.8</v>
          </cell>
          <cell r="K312">
            <v>45.34</v>
          </cell>
          <cell r="L312">
            <v>25.1</v>
          </cell>
          <cell r="M312">
            <v>20.03</v>
          </cell>
          <cell r="O312" t="str">
            <v>Требуется разработка ТЭО проекта</v>
          </cell>
          <cell r="P312" t="str">
            <v>Постановление Президента Республики Узбекистан от 04.10.2011 г. №ПП-1623</v>
          </cell>
        </row>
        <row r="313">
          <cell r="E313" t="str">
            <v>собственные средства</v>
          </cell>
          <cell r="F313">
            <v>132.80000000000001</v>
          </cell>
          <cell r="G313">
            <v>131.67000000000002</v>
          </cell>
          <cell r="H313">
            <v>1.37</v>
          </cell>
          <cell r="I313">
            <v>11.03</v>
          </cell>
          <cell r="J313">
            <v>28.8</v>
          </cell>
          <cell r="K313">
            <v>45.34</v>
          </cell>
          <cell r="L313">
            <v>25.1</v>
          </cell>
          <cell r="M313">
            <v>20.03</v>
          </cell>
        </row>
        <row r="314">
          <cell r="A314" t="str">
            <v>Разработка подземной добычи руды месторождения Мурунтау</v>
          </cell>
          <cell r="B314" t="str">
            <v>заданная</v>
          </cell>
          <cell r="C314" t="str">
            <v>2013-2016 гг.</v>
          </cell>
          <cell r="D314" t="str">
            <v>не предусмотрен</v>
          </cell>
          <cell r="E314" t="str">
            <v>Всего</v>
          </cell>
          <cell r="F314">
            <v>32.5</v>
          </cell>
          <cell r="G314">
            <v>26.9</v>
          </cell>
          <cell r="H314">
            <v>9.86</v>
          </cell>
          <cell r="I314">
            <v>17.04</v>
          </cell>
          <cell r="O314" t="str">
            <v xml:space="preserve">Имеется утвержденное ТЭО проекта </v>
          </cell>
          <cell r="P314" t="str">
            <v>Постановление Президента Республики Узбекистан от 15.12.2010 г. №ПП-1442,от 17.11.2014 г. №ПП-2264Распоряжение КМ РУз №152 от 28.03.2013г</v>
          </cell>
        </row>
        <row r="315">
          <cell r="E315" t="str">
            <v>собственные средства</v>
          </cell>
          <cell r="F315">
            <v>32.5</v>
          </cell>
          <cell r="G315">
            <v>26.9</v>
          </cell>
          <cell r="H315">
            <v>9.86</v>
          </cell>
          <cell r="I315">
            <v>17.04</v>
          </cell>
        </row>
        <row r="316">
          <cell r="A316" t="str">
            <v>Строительство ГРК на базе м/р Зармитанской золоторудной зоны. Месторождение "Урталик" ("Промежуточное")</v>
          </cell>
          <cell r="B316" t="str">
            <v>заданная</v>
          </cell>
          <cell r="C316" t="str">
            <v>2014-2018 гг.</v>
          </cell>
          <cell r="D316" t="str">
            <v>не предусмотрен</v>
          </cell>
          <cell r="E316" t="str">
            <v>Всего</v>
          </cell>
          <cell r="F316">
            <v>123.7</v>
          </cell>
          <cell r="G316">
            <v>119.36</v>
          </cell>
          <cell r="H316">
            <v>27.15</v>
          </cell>
          <cell r="I316">
            <v>30.736666666666668</v>
          </cell>
          <cell r="J316">
            <v>30.736666666666668</v>
          </cell>
          <cell r="K316">
            <v>30.736666666666668</v>
          </cell>
          <cell r="O316" t="str">
            <v>Требуется разработка ТЭО проекта</v>
          </cell>
          <cell r="P316" t="str">
            <v>Постановление Президента Республики Узбекистан от 15.12.2010 г. №ПП-1442,от 18.11.2013г. №ПП-2069,от 17.11.2014 г. №ПП-2264</v>
          </cell>
        </row>
        <row r="317">
          <cell r="E317" t="str">
            <v>собственные средства</v>
          </cell>
          <cell r="F317">
            <v>123.7</v>
          </cell>
          <cell r="G317">
            <v>119.36</v>
          </cell>
          <cell r="H317">
            <v>27.15</v>
          </cell>
          <cell r="I317">
            <v>30.736666666666668</v>
          </cell>
          <cell r="J317">
            <v>30.736666666666668</v>
          </cell>
          <cell r="K317">
            <v>30.736666666666668</v>
          </cell>
        </row>
        <row r="318">
          <cell r="A318" t="str">
            <v>Организация производства погружных насосов на территории СИЭЗ "Навои"</v>
          </cell>
          <cell r="B318" t="str">
            <v>2,5 тыс. шт.</v>
          </cell>
          <cell r="C318" t="str">
            <v>2014-2015 гг.</v>
          </cell>
          <cell r="E318" t="str">
            <v>Всего</v>
          </cell>
          <cell r="F318">
            <v>7</v>
          </cell>
          <cell r="G318">
            <v>6.5</v>
          </cell>
          <cell r="H318">
            <v>6.5</v>
          </cell>
          <cell r="O318" t="str">
            <v>Требуется разработка ТЭО проекта</v>
          </cell>
          <cell r="P318" t="str">
            <v>Протокол Кабинета Министров от 31.01.2013 г. №02-02/1-190</v>
          </cell>
        </row>
        <row r="319">
          <cell r="E319" t="str">
            <v>собственные средства</v>
          </cell>
          <cell r="F319">
            <v>3.5</v>
          </cell>
          <cell r="G319">
            <v>6.5</v>
          </cell>
          <cell r="H319">
            <v>6.5</v>
          </cell>
        </row>
        <row r="320">
          <cell r="E320" t="str">
            <v>кредиты коммерческих банков</v>
          </cell>
          <cell r="F320">
            <v>3.5</v>
          </cell>
          <cell r="G320">
            <v>0</v>
          </cell>
          <cell r="H320">
            <v>0</v>
          </cell>
        </row>
        <row r="321">
          <cell r="A321" t="str">
            <v>Углубка ствола шахты "Главный" с горизонта 720м до горизонта 540м рудника "Зармитан": 2-этап: углубка горизонта 660м до горизонта 600м</v>
          </cell>
          <cell r="B321" t="str">
            <v>заданная</v>
          </cell>
          <cell r="C321" t="str">
            <v>2015-2016 гг.</v>
          </cell>
          <cell r="D321" t="str">
            <v>не предусмотрен</v>
          </cell>
          <cell r="E321" t="str">
            <v>Всего</v>
          </cell>
          <cell r="F321">
            <v>8.94</v>
          </cell>
          <cell r="G321">
            <v>8.94</v>
          </cell>
          <cell r="H321">
            <v>5.73</v>
          </cell>
          <cell r="I321">
            <v>3.2099999999999991</v>
          </cell>
          <cell r="O321" t="str">
            <v>Имеется разработанный рабочий проект</v>
          </cell>
          <cell r="P321" t="str">
            <v>Протокол Кабинета Министров от 02.05.2013 г. №566Постановления Президента Республики Узбекистанот 18.11.2013г.№ПП-2069,от 17.11.2014 г. №ПП-2264.</v>
          </cell>
        </row>
        <row r="322">
          <cell r="E322" t="str">
            <v>собственные средства</v>
          </cell>
          <cell r="F322">
            <v>8.94</v>
          </cell>
          <cell r="G322">
            <v>8.94</v>
          </cell>
          <cell r="H322">
            <v>5.73</v>
          </cell>
          <cell r="I322">
            <v>3.2099999999999991</v>
          </cell>
        </row>
        <row r="323">
          <cell r="A323" t="str">
            <v>Вскрытие и отработка горизонта 660 м и 600 м центральной части месторождения "Чармитан"</v>
          </cell>
          <cell r="B323" t="str">
            <v>заданная</v>
          </cell>
          <cell r="C323" t="str">
            <v>2013-2015 гг.</v>
          </cell>
          <cell r="D323" t="str">
            <v>не предусмотрен</v>
          </cell>
          <cell r="E323" t="str">
            <v>Всего</v>
          </cell>
          <cell r="F323">
            <v>21.37</v>
          </cell>
          <cell r="G323">
            <v>14.25</v>
          </cell>
          <cell r="H323">
            <v>14.25</v>
          </cell>
          <cell r="I323">
            <v>0</v>
          </cell>
          <cell r="O323" t="str">
            <v>Имеется разработанный рабочий проект</v>
          </cell>
          <cell r="P323" t="str">
            <v>Протокол Кабинета Министров от 02.05.2013 г. №566Постановления Президента Республики Узбекистанот 18.11.2013г.№ПП-2069,от 17.11.2014 г. №ПП-2264.</v>
          </cell>
        </row>
        <row r="324">
          <cell r="E324" t="str">
            <v>собственные средства</v>
          </cell>
          <cell r="F324">
            <v>21.37</v>
          </cell>
          <cell r="G324">
            <v>14.25</v>
          </cell>
          <cell r="H324">
            <v>14.25</v>
          </cell>
        </row>
        <row r="325">
          <cell r="A325" t="str">
            <v>Строительство рудника Мейлисай</v>
          </cell>
          <cell r="B325" t="str">
            <v>заданная</v>
          </cell>
          <cell r="C325" t="str">
            <v>2009-2016 гг.</v>
          </cell>
          <cell r="D325" t="str">
            <v>не предусмотрен</v>
          </cell>
          <cell r="E325" t="str">
            <v>Всего</v>
          </cell>
          <cell r="F325">
            <v>28.22</v>
          </cell>
          <cell r="G325">
            <v>8.33</v>
          </cell>
          <cell r="H325">
            <v>1.1399999999999999</v>
          </cell>
          <cell r="I325">
            <v>7.19</v>
          </cell>
          <cell r="O325" t="str">
            <v xml:space="preserve">Имеется утвержденное ТЭО проекта </v>
          </cell>
          <cell r="P325" t="str">
            <v>Постановление Президента Республики Узбекистан от 22.07.2010 г. №ПП-1372;от 15.12.2010 г. №ПП-1442;от 04.10.2011 г. №ПП-1623;от 17.11.2014 г. №ПП-2264</v>
          </cell>
        </row>
        <row r="326">
          <cell r="E326" t="str">
            <v>собственные средства</v>
          </cell>
          <cell r="F326">
            <v>28.22</v>
          </cell>
          <cell r="G326">
            <v>8.33</v>
          </cell>
          <cell r="H326">
            <v>1.1399999999999999</v>
          </cell>
          <cell r="I326">
            <v>7.19</v>
          </cell>
        </row>
        <row r="327">
          <cell r="A327" t="str">
            <v>Строительство добычного участка на месторождении Северный Майзак</v>
          </cell>
          <cell r="B327" t="str">
            <v>заданная</v>
          </cell>
          <cell r="C327" t="str">
            <v>2010-2019 гг.</v>
          </cell>
          <cell r="D327" t="str">
            <v>не предусмотрен</v>
          </cell>
          <cell r="E327" t="str">
            <v>Всего</v>
          </cell>
          <cell r="F327">
            <v>13.06</v>
          </cell>
          <cell r="G327">
            <v>8.7799999999999994</v>
          </cell>
          <cell r="H327">
            <v>0</v>
          </cell>
          <cell r="I327">
            <v>0</v>
          </cell>
          <cell r="J327">
            <v>3</v>
          </cell>
          <cell r="K327">
            <v>3.78</v>
          </cell>
          <cell r="L327">
            <v>2</v>
          </cell>
          <cell r="O327" t="str">
            <v xml:space="preserve">Имеется утвержденное ТЭО проекта </v>
          </cell>
          <cell r="P327" t="str">
            <v>Постановление Президента Республики Узбекистан от 22.07.2010 г. №ПП-1372;от 15.12.2010 г. №ПП-1442;от 04.10.2011 г. №ПП-1623;</v>
          </cell>
        </row>
        <row r="328">
          <cell r="E328" t="str">
            <v>собственные средства</v>
          </cell>
          <cell r="F328">
            <v>13.06</v>
          </cell>
          <cell r="G328">
            <v>8.7799999999999994</v>
          </cell>
          <cell r="J328">
            <v>3</v>
          </cell>
          <cell r="K328">
            <v>3.78</v>
          </cell>
          <cell r="L328">
            <v>2</v>
          </cell>
        </row>
        <row r="329">
          <cell r="A329" t="str">
            <v>Строительство завода эмульсионно-взрывчатых веществ для обеспечения подземных взрывных работ на Зармитанской золоторудной зоне</v>
          </cell>
          <cell r="B329" t="str">
            <v>заданная</v>
          </cell>
          <cell r="C329" t="str">
            <v>2014-2016 гг.</v>
          </cell>
          <cell r="D329" t="str">
            <v>не предусмотрен</v>
          </cell>
          <cell r="E329" t="str">
            <v>Всего</v>
          </cell>
          <cell r="F329">
            <v>18</v>
          </cell>
          <cell r="G329">
            <v>18</v>
          </cell>
          <cell r="H329">
            <v>5.5</v>
          </cell>
          <cell r="I329">
            <v>12.5</v>
          </cell>
          <cell r="O329" t="str">
            <v>Требуется разработка ПТЭО проекта</v>
          </cell>
          <cell r="P329" t="str">
            <v>Постановление Президента Республики Узбекистан от 15.12.2010 г. №ПП-1442,от 17.11.2014 г. №ПП-2264</v>
          </cell>
        </row>
        <row r="330">
          <cell r="E330" t="str">
            <v>собственные средства</v>
          </cell>
          <cell r="F330">
            <v>18</v>
          </cell>
          <cell r="G330">
            <v>18</v>
          </cell>
          <cell r="H330">
            <v>5.5</v>
          </cell>
          <cell r="I330">
            <v>12.5</v>
          </cell>
        </row>
        <row r="331">
          <cell r="A331" t="str">
            <v xml:space="preserve">Военный городок батальона охраны и обороны ГМЗ-4 </v>
          </cell>
          <cell r="B331" t="str">
            <v>заданная</v>
          </cell>
          <cell r="C331" t="str">
            <v>2012-2016 гг.</v>
          </cell>
          <cell r="D331" t="str">
            <v>не предусмотрен</v>
          </cell>
          <cell r="E331" t="str">
            <v>Всего</v>
          </cell>
          <cell r="F331">
            <v>17.363779654851875</v>
          </cell>
          <cell r="G331">
            <v>9.7868488057228298</v>
          </cell>
          <cell r="H331">
            <v>6.8122701370084453</v>
          </cell>
          <cell r="I331">
            <v>2.9745786687143836</v>
          </cell>
          <cell r="O331" t="str">
            <v>Требуется доработка ТЭО проекта</v>
          </cell>
          <cell r="P331" t="str">
            <v>Постановление Президента РУз от 04.01.2011г.Предложение инициатора</v>
          </cell>
        </row>
        <row r="332">
          <cell r="E332" t="str">
            <v>собственные средства</v>
          </cell>
          <cell r="F332">
            <v>17.363779654851875</v>
          </cell>
          <cell r="G332">
            <v>9.7868488057228298</v>
          </cell>
          <cell r="H332">
            <v>6.8122701370084453</v>
          </cell>
          <cell r="I332">
            <v>2.9745786687143836</v>
          </cell>
        </row>
        <row r="333">
          <cell r="A333" t="str">
            <v>Строительство цеха кучного выщелачивания на месторождений "Аджибугут"</v>
          </cell>
          <cell r="B333" t="str">
            <v>заданная</v>
          </cell>
          <cell r="C333" t="str">
            <v>2015-2017 гг.</v>
          </cell>
          <cell r="D333" t="str">
            <v>не предусмотрен</v>
          </cell>
          <cell r="E333" t="str">
            <v>Всего</v>
          </cell>
          <cell r="F333">
            <v>25.63</v>
          </cell>
          <cell r="G333">
            <v>25.63</v>
          </cell>
          <cell r="H333">
            <v>1.1000000000000001</v>
          </cell>
          <cell r="I333">
            <v>4.3234450147516466</v>
          </cell>
          <cell r="J333">
            <v>4.5709897748858266</v>
          </cell>
          <cell r="K333">
            <v>15.635565210362524</v>
          </cell>
          <cell r="O333" t="str">
            <v>Требуется разработка ПТЭО проекта</v>
          </cell>
          <cell r="P333" t="str">
            <v>Постановление Президента Республики Узбекистан от 15.12.2010 г. №ПП-1442,от 17.11.2014 г. №ПП-2264</v>
          </cell>
        </row>
        <row r="334">
          <cell r="E334" t="str">
            <v>собственные средства</v>
          </cell>
          <cell r="F334">
            <v>25.63</v>
          </cell>
          <cell r="G334">
            <v>25.63</v>
          </cell>
          <cell r="H334">
            <v>1.1000000000000001</v>
          </cell>
          <cell r="I334">
            <v>4.3234450147516466</v>
          </cell>
          <cell r="J334">
            <v>4.5709897748858266</v>
          </cell>
          <cell r="K334">
            <v>15.635565210362524</v>
          </cell>
        </row>
        <row r="335">
          <cell r="A335" t="str">
            <v>Усовершенствование технологии извлечения золота из упорных руд месторождений "Кокпатас" и "Даугызтау"</v>
          </cell>
          <cell r="B335" t="str">
            <v>заданная</v>
          </cell>
          <cell r="C335" t="str">
            <v>2015 г.</v>
          </cell>
          <cell r="D335" t="str">
            <v>не предусмотрен</v>
          </cell>
          <cell r="E335" t="str">
            <v>Всего</v>
          </cell>
          <cell r="F335">
            <v>70</v>
          </cell>
          <cell r="G335">
            <v>70</v>
          </cell>
          <cell r="H335">
            <v>5.2</v>
          </cell>
          <cell r="I335">
            <v>64.8</v>
          </cell>
          <cell r="O335" t="str">
            <v>Требуется разработка рабочего проекта</v>
          </cell>
          <cell r="P335" t="str">
            <v>Постановления Президента Республики Узбекистан от 17.11.2014 г. №ПП-2264Протокол технического совещания №2-01/16834 от 29.11.2011г.</v>
          </cell>
        </row>
        <row r="336">
          <cell r="E336" t="str">
            <v>собственные средства</v>
          </cell>
          <cell r="F336">
            <v>70</v>
          </cell>
          <cell r="G336">
            <v>70</v>
          </cell>
          <cell r="H336">
            <v>5.2</v>
          </cell>
          <cell r="I336">
            <v>64.8</v>
          </cell>
        </row>
        <row r="337">
          <cell r="A337" t="str">
            <v>Строительства РКС на площадке карьера Даугызтау (2шт)</v>
          </cell>
          <cell r="B337" t="str">
            <v>заданная</v>
          </cell>
          <cell r="C337" t="str">
            <v>2015 г.</v>
          </cell>
          <cell r="D337" t="str">
            <v>не предусмотрен</v>
          </cell>
          <cell r="E337" t="str">
            <v>Всего</v>
          </cell>
          <cell r="F337">
            <v>1.36927615891363</v>
          </cell>
          <cell r="G337">
            <v>1.369276158913632</v>
          </cell>
          <cell r="H337">
            <v>1.369276158913632</v>
          </cell>
          <cell r="I337">
            <v>0</v>
          </cell>
          <cell r="O337" t="str">
            <v>Требуется разработка рабочего проекта</v>
          </cell>
          <cell r="P337" t="str">
            <v>Протокол НГМК №4-01/12769 от 06.12.2013г.</v>
          </cell>
        </row>
        <row r="338">
          <cell r="E338" t="str">
            <v>собственные средства</v>
          </cell>
          <cell r="F338">
            <v>1.36927615891363</v>
          </cell>
          <cell r="G338">
            <v>1.369276158913632</v>
          </cell>
          <cell r="H338">
            <v>1.369276158913632</v>
          </cell>
        </row>
        <row r="339">
          <cell r="A339" t="str">
            <v>Строитеьство ГМП на базе месторождение "Пистале"</v>
          </cell>
          <cell r="B339" t="str">
            <v>заданная</v>
          </cell>
          <cell r="C339" t="str">
            <v>2016-2022 гг.</v>
          </cell>
          <cell r="D339" t="str">
            <v>не предусмотрен</v>
          </cell>
          <cell r="E339" t="str">
            <v>Всего</v>
          </cell>
          <cell r="F339">
            <v>120</v>
          </cell>
          <cell r="G339">
            <v>120</v>
          </cell>
          <cell r="H339">
            <v>0</v>
          </cell>
          <cell r="I339">
            <v>5</v>
          </cell>
          <cell r="J339">
            <v>9.5136806369478251</v>
          </cell>
          <cell r="K339">
            <v>15.44</v>
          </cell>
          <cell r="L339">
            <v>13</v>
          </cell>
          <cell r="M339">
            <v>12</v>
          </cell>
          <cell r="O339" t="str">
            <v>Требуется разработка ПТЭО проекта</v>
          </cell>
          <cell r="P339" t="str">
            <v>Протоколы НГМК №4-01/732 и 4-01/731 от 23.01.2014г.</v>
          </cell>
        </row>
        <row r="340">
          <cell r="E340" t="str">
            <v>собственные средства</v>
          </cell>
          <cell r="F340">
            <v>120</v>
          </cell>
          <cell r="G340">
            <v>120</v>
          </cell>
          <cell r="I340">
            <v>5</v>
          </cell>
          <cell r="J340">
            <v>9.5136806369478251</v>
          </cell>
          <cell r="K340">
            <v>15.44</v>
          </cell>
          <cell r="L340">
            <v>13</v>
          </cell>
          <cell r="M340">
            <v>12</v>
          </cell>
        </row>
        <row r="341">
          <cell r="A341" t="str">
            <v>Отработка нижних горизонтов горнордного комплекса на базе месторождений Зармитанской золотордной зоны (до гор. 300 м)</v>
          </cell>
          <cell r="B341" t="str">
            <v>заданная</v>
          </cell>
          <cell r="C341" t="str">
            <v>2016-2022 гг.</v>
          </cell>
          <cell r="D341" t="str">
            <v>не предусмотрен</v>
          </cell>
          <cell r="E341" t="str">
            <v>Всего</v>
          </cell>
          <cell r="F341">
            <v>221.52960433253847</v>
          </cell>
          <cell r="G341">
            <v>221.52960433253847</v>
          </cell>
          <cell r="H341">
            <v>0</v>
          </cell>
          <cell r="I341">
            <v>15.928933435719195</v>
          </cell>
          <cell r="J341">
            <v>41.010829729620497</v>
          </cell>
          <cell r="K341">
            <v>24.02</v>
          </cell>
          <cell r="L341">
            <v>16.600000000000001</v>
          </cell>
          <cell r="M341">
            <v>40.78</v>
          </cell>
          <cell r="O341" t="str">
            <v>Требуется разработка ПТЭО проекта</v>
          </cell>
          <cell r="P341" t="str">
            <v>Протокол КМ РУз от 02.05.2013г</v>
          </cell>
        </row>
        <row r="342">
          <cell r="E342" t="str">
            <v>собственные средства</v>
          </cell>
          <cell r="F342">
            <v>221.52960433253847</v>
          </cell>
          <cell r="G342">
            <v>221.52960433253847</v>
          </cell>
          <cell r="I342">
            <v>15.928933435719195</v>
          </cell>
          <cell r="J342">
            <v>41.010829729620497</v>
          </cell>
          <cell r="K342">
            <v>24.02</v>
          </cell>
          <cell r="L342">
            <v>16.600000000000001</v>
          </cell>
          <cell r="M342">
            <v>40.78</v>
          </cell>
        </row>
        <row r="343">
          <cell r="A343" t="str">
            <v>Строительство кирпичного завода мощностью 10 млн.шт.в год</v>
          </cell>
          <cell r="B343" t="str">
            <v>10 млн.шт.в год</v>
          </cell>
          <cell r="C343" t="str">
            <v>2016 г.</v>
          </cell>
          <cell r="D343" t="str">
            <v>не предусмотрен</v>
          </cell>
          <cell r="E343" t="str">
            <v>Всего</v>
          </cell>
          <cell r="F343">
            <v>0.72747847876166993</v>
          </cell>
          <cell r="G343">
            <v>0.72747847876166993</v>
          </cell>
          <cell r="H343">
            <v>0</v>
          </cell>
          <cell r="I343">
            <v>0.72747847876166993</v>
          </cell>
          <cell r="O343" t="str">
            <v>Требуется разработка рабочего проекта</v>
          </cell>
          <cell r="P343" t="str">
            <v>ПП-2137 от 03.03.2014г.</v>
          </cell>
        </row>
        <row r="344">
          <cell r="E344" t="str">
            <v>собственные средства</v>
          </cell>
          <cell r="F344">
            <v>0.72747847876166993</v>
          </cell>
          <cell r="G344">
            <v>0.72747847876166993</v>
          </cell>
          <cell r="I344">
            <v>0.72747847876166993</v>
          </cell>
        </row>
        <row r="345">
          <cell r="A345" t="str">
            <v>Техническое и технологическое перевооружение добычных и перерабатывающих мощностей</v>
          </cell>
          <cell r="B345" t="str">
            <v>заданная</v>
          </cell>
          <cell r="C345" t="str">
            <v>2013-2021 гг.</v>
          </cell>
          <cell r="D345" t="str">
            <v>не предусмотрен</v>
          </cell>
          <cell r="E345" t="str">
            <v>Всего</v>
          </cell>
          <cell r="F345">
            <v>32.4</v>
          </cell>
          <cell r="G345">
            <v>11.37</v>
          </cell>
          <cell r="H345">
            <v>2.63</v>
          </cell>
          <cell r="I345">
            <v>5.5</v>
          </cell>
          <cell r="J345">
            <v>2.42</v>
          </cell>
          <cell r="K345">
            <v>0.2</v>
          </cell>
          <cell r="L345">
            <v>0.2</v>
          </cell>
          <cell r="M345">
            <v>0.42</v>
          </cell>
          <cell r="O345" t="str">
            <v>Требуется разработка рабочего проекта</v>
          </cell>
          <cell r="P345" t="str">
            <v>Межвед №74 от 03.01.2013 года</v>
          </cell>
        </row>
        <row r="346">
          <cell r="E346" t="str">
            <v>собственные средства</v>
          </cell>
          <cell r="F346">
            <v>32.4</v>
          </cell>
          <cell r="G346">
            <v>11.37</v>
          </cell>
          <cell r="H346">
            <v>2.63</v>
          </cell>
          <cell r="I346">
            <v>5.5</v>
          </cell>
          <cell r="J346">
            <v>2.42</v>
          </cell>
          <cell r="K346">
            <v>0.2</v>
          </cell>
          <cell r="L346">
            <v>0.2</v>
          </cell>
          <cell r="M346">
            <v>0.42</v>
          </cell>
        </row>
        <row r="347">
          <cell r="A347" t="str">
            <v>РУ-5 НГМК. ОПУ ПВ на  месторождении "Аксай-1"</v>
          </cell>
          <cell r="B347" t="str">
            <v>заданная</v>
          </cell>
          <cell r="C347" t="str">
            <v>2015-2016 гг.</v>
          </cell>
          <cell r="D347" t="str">
            <v>не предусмотрен</v>
          </cell>
          <cell r="E347" t="str">
            <v>Всего</v>
          </cell>
          <cell r="F347">
            <v>2.5057592046235295</v>
          </cell>
          <cell r="G347">
            <v>2.5057592046235295</v>
          </cell>
          <cell r="H347">
            <v>1.2528796023117648</v>
          </cell>
          <cell r="I347">
            <v>1.2528796023117648</v>
          </cell>
          <cell r="O347" t="str">
            <v>ТЭО проекта на стадии разработки</v>
          </cell>
          <cell r="P347" t="str">
            <v>Протокол НГМК №2-02/920 от 21.01.2011г.</v>
          </cell>
        </row>
        <row r="348">
          <cell r="E348" t="str">
            <v>собственные средства</v>
          </cell>
          <cell r="F348">
            <v>2.5057592046235295</v>
          </cell>
          <cell r="G348">
            <v>2.5057592046235295</v>
          </cell>
          <cell r="H348">
            <v>1.2528796023117648</v>
          </cell>
          <cell r="I348">
            <v>1.2528796023117648</v>
          </cell>
        </row>
        <row r="349">
          <cell r="A349" t="str">
            <v>Строительство ЛСУ-5 на м/р "Северный Канимех"</v>
          </cell>
          <cell r="B349" t="str">
            <v>заданная</v>
          </cell>
          <cell r="C349" t="str">
            <v>2015-2016 гг.</v>
          </cell>
          <cell r="D349" t="str">
            <v>не предусмотрен</v>
          </cell>
          <cell r="E349" t="str">
            <v>Всего</v>
          </cell>
          <cell r="F349">
            <v>3.4353150385967748</v>
          </cell>
          <cell r="G349">
            <v>3.4353150385967748</v>
          </cell>
          <cell r="H349">
            <v>1.7176575192983874</v>
          </cell>
          <cell r="I349">
            <v>1.7176575192983874</v>
          </cell>
          <cell r="O349" t="str">
            <v>Требуется разработка рабочего проекта</v>
          </cell>
          <cell r="P349" t="str">
            <v>Протокол НГМК №6-01/8 от 29.01.2014г.</v>
          </cell>
        </row>
        <row r="350">
          <cell r="E350" t="str">
            <v>собственные средства</v>
          </cell>
          <cell r="F350">
            <v>3.4353150385967748</v>
          </cell>
          <cell r="G350">
            <v>3.4353150385967748</v>
          </cell>
          <cell r="H350">
            <v>1.7176575192983874</v>
          </cell>
          <cell r="I350">
            <v>1.7176575192983874</v>
          </cell>
        </row>
        <row r="351">
          <cell r="A351" t="str">
            <v>Строительство добычного рудника на базе месторождений Аристантауского рудного поля</v>
          </cell>
          <cell r="B351" t="str">
            <v>заданная</v>
          </cell>
          <cell r="C351" t="str">
            <v>2015-2017 гг.</v>
          </cell>
          <cell r="D351" t="str">
            <v>не предусмотрен</v>
          </cell>
          <cell r="E351" t="str">
            <v>Всего</v>
          </cell>
          <cell r="F351">
            <v>22</v>
          </cell>
          <cell r="G351">
            <v>22</v>
          </cell>
          <cell r="H351">
            <v>4.3</v>
          </cell>
          <cell r="I351">
            <v>17.7</v>
          </cell>
          <cell r="O351" t="str">
            <v>Требуется разработка рабочего проекта</v>
          </cell>
          <cell r="P351" t="str">
            <v>Постановления Президента Республики Узбекистан от 17.11.2014 г. №ПП-2264Протокол ГП "Навоийского ГМК" от 23.01.2014 г. №4-01/731</v>
          </cell>
        </row>
        <row r="352">
          <cell r="E352" t="str">
            <v>собственные средства</v>
          </cell>
          <cell r="F352">
            <v>22</v>
          </cell>
          <cell r="G352">
            <v>22</v>
          </cell>
          <cell r="H352">
            <v>4.3</v>
          </cell>
          <cell r="I352">
            <v>17.7</v>
          </cell>
        </row>
        <row r="353">
          <cell r="A353" t="str">
            <v>Вскрытие и отработка горизонта 660м и 600м месторождения "Гужумсай"</v>
          </cell>
          <cell r="B353" t="str">
            <v>заданная</v>
          </cell>
          <cell r="C353" t="str">
            <v>2015-2016 гг.</v>
          </cell>
          <cell r="D353" t="str">
            <v>не предусмотрен</v>
          </cell>
          <cell r="E353" t="str">
            <v>Всего</v>
          </cell>
          <cell r="F353">
            <v>10</v>
          </cell>
          <cell r="G353">
            <v>10</v>
          </cell>
          <cell r="H353">
            <v>5</v>
          </cell>
          <cell r="I353">
            <v>5</v>
          </cell>
          <cell r="O353" t="str">
            <v>Требуется разработка рабочего проекта</v>
          </cell>
          <cell r="P353" t="str">
            <v>Постановления Президента Республики Узбекистан от 17.11.2014 г. №ПП-2264Протокол ГП "Навоийского ГМК" от 12.01.2014 г. №27-02/5122</v>
          </cell>
        </row>
        <row r="354">
          <cell r="E354" t="str">
            <v>собственные средства</v>
          </cell>
          <cell r="F354">
            <v>10</v>
          </cell>
          <cell r="G354">
            <v>10</v>
          </cell>
          <cell r="H354">
            <v>5</v>
          </cell>
          <cell r="I354">
            <v>5</v>
          </cell>
        </row>
        <row r="355">
          <cell r="A355" t="str">
            <v>Добыча сульфидных руд на руднике Маржанбулак и строительство нового хвостохранилища МЗИУ</v>
          </cell>
          <cell r="B355" t="str">
            <v>заданная</v>
          </cell>
          <cell r="C355" t="str">
            <v>2015-2020 гг.</v>
          </cell>
          <cell r="D355" t="str">
            <v>не предусмотрен</v>
          </cell>
          <cell r="E355" t="str">
            <v>Всего</v>
          </cell>
          <cell r="F355">
            <v>30</v>
          </cell>
          <cell r="G355">
            <v>29.8</v>
          </cell>
          <cell r="H355">
            <v>1</v>
          </cell>
          <cell r="I355">
            <v>5.76</v>
          </cell>
          <cell r="J355">
            <v>5.76</v>
          </cell>
          <cell r="K355">
            <v>5.76</v>
          </cell>
          <cell r="L355">
            <v>5.76</v>
          </cell>
          <cell r="M355">
            <v>5.76</v>
          </cell>
          <cell r="O355" t="str">
            <v>Требуется разработка рабочего проекта</v>
          </cell>
          <cell r="P355" t="str">
            <v>Постановления Президента Республики Узбекистан от 17.11.2014 г. №ПП-2264Протокол ГП "Навоийского ГМК" от 23.01.2014 г. №4-01/731</v>
          </cell>
        </row>
        <row r="356">
          <cell r="E356" t="str">
            <v>собственные средства</v>
          </cell>
          <cell r="F356">
            <v>30</v>
          </cell>
          <cell r="G356">
            <v>29.8</v>
          </cell>
          <cell r="H356">
            <v>1</v>
          </cell>
          <cell r="I356">
            <v>5.76</v>
          </cell>
          <cell r="J356">
            <v>5.76</v>
          </cell>
          <cell r="K356">
            <v>5.76</v>
          </cell>
          <cell r="L356">
            <v>5.76</v>
          </cell>
          <cell r="M356">
            <v>5.76</v>
          </cell>
        </row>
        <row r="357">
          <cell r="A357" t="str">
            <v>Строительство добычного участка на месторождении "Аульбек"</v>
          </cell>
          <cell r="B357" t="str">
            <v>заданная</v>
          </cell>
          <cell r="C357" t="str">
            <v>2015-2016 гг.</v>
          </cell>
          <cell r="D357" t="str">
            <v>не предусмотрен</v>
          </cell>
          <cell r="E357" t="str">
            <v>Всего</v>
          </cell>
          <cell r="F357">
            <v>19.989999999999998</v>
          </cell>
          <cell r="G357">
            <v>7.67</v>
          </cell>
          <cell r="H357">
            <v>2.4</v>
          </cell>
          <cell r="I357">
            <v>5.27</v>
          </cell>
          <cell r="O357" t="str">
            <v>Требуется разработка рабочего проекта</v>
          </cell>
          <cell r="P357" t="str">
            <v>Постановление Президента Республики Узбекистан от 04.10.2011 г. №ПП-1623,от 17.11.2014 г. №ПП-2264</v>
          </cell>
        </row>
        <row r="358">
          <cell r="E358" t="str">
            <v>собственные средства</v>
          </cell>
          <cell r="F358">
            <v>19.989999999999998</v>
          </cell>
          <cell r="G358">
            <v>7.67</v>
          </cell>
          <cell r="H358">
            <v>2.4</v>
          </cell>
          <cell r="I358">
            <v>5.27</v>
          </cell>
        </row>
        <row r="359">
          <cell r="A359" t="str">
            <v>модернизация и реконструкция</v>
          </cell>
          <cell r="F359">
            <v>1067.8424777108676</v>
          </cell>
          <cell r="G359">
            <v>903.70789839550559</v>
          </cell>
          <cell r="H359">
            <v>122.39893101079093</v>
          </cell>
          <cell r="I359">
            <v>107.04802812916783</v>
          </cell>
          <cell r="J359">
            <v>106.22409570383543</v>
          </cell>
          <cell r="K359">
            <v>82.56</v>
          </cell>
          <cell r="L359">
            <v>122.21</v>
          </cell>
          <cell r="M359">
            <v>103.85</v>
          </cell>
        </row>
        <row r="360">
          <cell r="A360" t="str">
            <v>Расширение и реконструкция хвостового хозяйства ГМЗ-2 (I этап)</v>
          </cell>
          <cell r="B360" t="str">
            <v>заданная</v>
          </cell>
          <cell r="C360" t="str">
            <v>2011-2015 гг.</v>
          </cell>
          <cell r="D360" t="str">
            <v>не предусмотрен</v>
          </cell>
          <cell r="E360" t="str">
            <v>Всего</v>
          </cell>
          <cell r="F360">
            <v>48.13</v>
          </cell>
          <cell r="G360">
            <v>6.64</v>
          </cell>
          <cell r="H360">
            <v>6.64</v>
          </cell>
          <cell r="O360" t="str">
            <v xml:space="preserve">Имеется утвержденное ТЭО проекта </v>
          </cell>
          <cell r="P360" t="str">
            <v>Постановление Президента Республики Узбекистан от 15.12.2010 г. №ПП-1442,от 17.11.2014 г. №ПП-2264Закл. №291-Э от 17.05.11г. Упр.эксперт. Градостроит.при Госархитектстрое Руз</v>
          </cell>
        </row>
        <row r="361">
          <cell r="E361" t="str">
            <v>собственные средства</v>
          </cell>
          <cell r="F361">
            <v>48.13</v>
          </cell>
          <cell r="G361">
            <v>6.64</v>
          </cell>
          <cell r="H361">
            <v>6.64</v>
          </cell>
        </row>
        <row r="362">
          <cell r="A362" t="str">
            <v>Реконструкция и расширение отделений флотации и сорбции ГМЗ-3</v>
          </cell>
          <cell r="B362" t="str">
            <v>заданная</v>
          </cell>
          <cell r="C362" t="str">
            <v>2011-2015 гг.</v>
          </cell>
          <cell r="E362" t="str">
            <v>Всего</v>
          </cell>
          <cell r="F362">
            <v>33.392000000000003</v>
          </cell>
          <cell r="G362">
            <v>1.5</v>
          </cell>
          <cell r="H362">
            <v>1.5</v>
          </cell>
          <cell r="P362" t="str">
            <v>Постановление Президента Республики Узбекистан от 15.12.2010 г. №ПП-1442</v>
          </cell>
        </row>
        <row r="363">
          <cell r="E363" t="str">
            <v>собственные средства</v>
          </cell>
          <cell r="F363">
            <v>33.392000000000003</v>
          </cell>
          <cell r="G363">
            <v>1.5</v>
          </cell>
          <cell r="H363">
            <v>1.5</v>
          </cell>
        </row>
        <row r="364">
          <cell r="A364" t="str">
            <v>Техническое и технологическое перевооружение объектов основного производства (II-этап)</v>
          </cell>
          <cell r="B364" t="str">
            <v>заданная</v>
          </cell>
          <cell r="C364" t="str">
            <v>2013-2015 гг.</v>
          </cell>
          <cell r="D364" t="str">
            <v>не предусмотрен</v>
          </cell>
          <cell r="E364" t="str">
            <v>Всего</v>
          </cell>
          <cell r="F364">
            <v>57.74</v>
          </cell>
          <cell r="G364">
            <v>5</v>
          </cell>
          <cell r="H364">
            <v>5</v>
          </cell>
          <cell r="I364">
            <v>0</v>
          </cell>
          <cell r="J364">
            <v>0</v>
          </cell>
          <cell r="O364" t="str">
            <v>Требуется разработка рабочего проекта</v>
          </cell>
          <cell r="P364" t="str">
            <v>Постановления Президента Республики Узбекистан от 17.11.2014 г. №ПП-2264Протокол №21-А от14.05.2014 г.Письмо НГМК от 19.04.2013 г. №8-12/4243</v>
          </cell>
        </row>
        <row r="365">
          <cell r="E365" t="str">
            <v>собственные средства</v>
          </cell>
          <cell r="F365">
            <v>57.74</v>
          </cell>
          <cell r="G365">
            <v>5</v>
          </cell>
          <cell r="H365">
            <v>5</v>
          </cell>
        </row>
        <row r="366">
          <cell r="A366" t="str">
            <v>Обновление (замена) морально и физически устаревшего оборудования. IV этап</v>
          </cell>
          <cell r="B366" t="str">
            <v>заданная</v>
          </cell>
          <cell r="C366" t="str">
            <v>2015-2017гг.</v>
          </cell>
          <cell r="D366" t="str">
            <v>не предусмотрен</v>
          </cell>
          <cell r="E366" t="str">
            <v>Всего</v>
          </cell>
          <cell r="F366">
            <v>36.369999999999997</v>
          </cell>
          <cell r="G366">
            <v>36.369999999999997</v>
          </cell>
          <cell r="H366">
            <v>6.06</v>
          </cell>
          <cell r="I366">
            <v>19.829999999999998</v>
          </cell>
          <cell r="J366">
            <v>10.48</v>
          </cell>
          <cell r="O366" t="str">
            <v>Требуется разработка рабочего проекта</v>
          </cell>
          <cell r="P366" t="str">
            <v>Постановление Кабинета Министров от 19.04.2012 г. №115</v>
          </cell>
        </row>
        <row r="367">
          <cell r="E367" t="str">
            <v>собственные средства</v>
          </cell>
          <cell r="F367">
            <v>36.369999999999997</v>
          </cell>
          <cell r="G367">
            <v>36.369999999999997</v>
          </cell>
          <cell r="H367">
            <v>6.06</v>
          </cell>
          <cell r="I367">
            <v>19.829999999999998</v>
          </cell>
          <cell r="J367">
            <v>10.48</v>
          </cell>
        </row>
        <row r="368">
          <cell r="A368" t="str">
            <v>Модернизация и техническое перевооружение объектов вспомогательных производств</v>
          </cell>
          <cell r="B368" t="str">
            <v>заданная</v>
          </cell>
          <cell r="C368" t="str">
            <v>2014-2021 гг.</v>
          </cell>
          <cell r="D368" t="str">
            <v>не предусмотрен</v>
          </cell>
          <cell r="E368" t="str">
            <v>Всего</v>
          </cell>
          <cell r="F368">
            <v>190.3</v>
          </cell>
          <cell r="G368">
            <v>185.8</v>
          </cell>
          <cell r="H368">
            <v>10.55</v>
          </cell>
          <cell r="I368">
            <v>19.328456533160892</v>
          </cell>
          <cell r="J368">
            <v>17.119993533524632</v>
          </cell>
          <cell r="K368">
            <v>5.7899999999999991</v>
          </cell>
          <cell r="L368">
            <v>25.87</v>
          </cell>
          <cell r="M368">
            <v>5.0999999999999996</v>
          </cell>
          <cell r="O368" t="str">
            <v>Требуется разработка рабочего проекта</v>
          </cell>
          <cell r="P368" t="str">
            <v>№ПП-2069 от 18.11.2013г.от 17.11.2014 г. №ПП-2264Протокол Кабинета Министров от 31.01.2013 г. №02-02/1-190</v>
          </cell>
        </row>
        <row r="369">
          <cell r="E369" t="str">
            <v>собственные средства</v>
          </cell>
          <cell r="F369">
            <v>190.3</v>
          </cell>
          <cell r="G369">
            <v>185.8</v>
          </cell>
          <cell r="H369">
            <v>10.55</v>
          </cell>
          <cell r="I369">
            <v>19.328456533160892</v>
          </cell>
          <cell r="J369">
            <v>17.119993533524632</v>
          </cell>
          <cell r="K369">
            <v>5.7899999999999991</v>
          </cell>
          <cell r="L369">
            <v>25.87</v>
          </cell>
          <cell r="M369">
            <v>5.0999999999999996</v>
          </cell>
        </row>
        <row r="370">
          <cell r="A370" t="str">
            <v>Техническое и технологическое перевооружение добывающих и перерабатывающих мощностей</v>
          </cell>
          <cell r="B370" t="str">
            <v>заданная</v>
          </cell>
          <cell r="C370" t="str">
            <v>2014-2016 гг.</v>
          </cell>
          <cell r="D370" t="str">
            <v>не предусмотрен</v>
          </cell>
          <cell r="E370" t="str">
            <v>Всего</v>
          </cell>
          <cell r="F370">
            <v>32.4</v>
          </cell>
          <cell r="G370">
            <v>19.2</v>
          </cell>
          <cell r="H370">
            <v>12.77</v>
          </cell>
          <cell r="I370">
            <v>3.4</v>
          </cell>
          <cell r="J370">
            <v>3.03</v>
          </cell>
          <cell r="O370" t="str">
            <v>Требуется разработка рабочего проекта</v>
          </cell>
          <cell r="P370" t="str">
            <v>Протокол Кабинета Министров от 31.01.2013 г. №02-02/1-190ПП №1442 от 15.12.10гот 17.11.2014 г. №ПП-2264</v>
          </cell>
        </row>
        <row r="371">
          <cell r="E371" t="str">
            <v>собственные средства</v>
          </cell>
          <cell r="F371">
            <v>32.4</v>
          </cell>
          <cell r="G371">
            <v>19.2</v>
          </cell>
          <cell r="H371">
            <v>12.77</v>
          </cell>
          <cell r="I371">
            <v>3.4</v>
          </cell>
          <cell r="J371">
            <v>3.03</v>
          </cell>
        </row>
        <row r="372">
          <cell r="A372" t="str">
            <v>Повышение энергоэффективности сернокислотного производства за счет выработки электрической энергии с использованием вторичных энергоресурсов</v>
          </cell>
          <cell r="B372" t="str">
            <v>заданная</v>
          </cell>
          <cell r="C372" t="str">
            <v>2013-2015 гг.</v>
          </cell>
          <cell r="D372" t="str">
            <v>не предусмотрен</v>
          </cell>
          <cell r="E372" t="str">
            <v>Всего</v>
          </cell>
          <cell r="F372">
            <v>8.1999999999999993</v>
          </cell>
          <cell r="G372">
            <v>5.4</v>
          </cell>
          <cell r="H372">
            <v>5.4</v>
          </cell>
          <cell r="O372" t="str">
            <v>ТЭО проекта на стадии разработки</v>
          </cell>
          <cell r="P372" t="str">
            <v xml:space="preserve">Протокол Кабинета Министров от 31.01.2013 г. №02-02/1-190ПП-1855 от 21.11.2012г.;№ПП-2069 от 18.11.2013г.от 17.11.2014 г. №ПП-2264                        </v>
          </cell>
        </row>
        <row r="373">
          <cell r="E373" t="str">
            <v>собственные средства</v>
          </cell>
          <cell r="F373">
            <v>8.1999999999999993</v>
          </cell>
          <cell r="G373">
            <v>5.4</v>
          </cell>
          <cell r="H373">
            <v>5.4</v>
          </cell>
        </row>
        <row r="374">
          <cell r="A374" t="str">
            <v>Отработка карьера «Мурунтау» (V очередь)</v>
          </cell>
          <cell r="B374" t="str">
            <v>заданная</v>
          </cell>
          <cell r="C374" t="str">
            <v>2015-2025 гг.</v>
          </cell>
          <cell r="D374" t="str">
            <v>не требуется</v>
          </cell>
          <cell r="E374" t="str">
            <v>Всего</v>
          </cell>
          <cell r="F374">
            <v>230</v>
          </cell>
          <cell r="G374">
            <v>230</v>
          </cell>
          <cell r="H374">
            <v>4.68</v>
          </cell>
          <cell r="I374">
            <v>7.3087560118013162</v>
          </cell>
          <cell r="J374">
            <v>16.16744129652831</v>
          </cell>
          <cell r="K374">
            <v>20</v>
          </cell>
          <cell r="L374">
            <v>36.549999999999997</v>
          </cell>
          <cell r="M374">
            <v>37.74</v>
          </cell>
          <cell r="O374" t="str">
            <v>Требуется разработка ТЭО проекта</v>
          </cell>
          <cell r="P374" t="str">
            <v>Постановление Президента Республики Узбекистан от 15.12.2010 г. №ПП-1442,от 17.11.2014 г. №ПП-2264</v>
          </cell>
        </row>
        <row r="375">
          <cell r="E375" t="str">
            <v>собственные средства</v>
          </cell>
          <cell r="F375">
            <v>230</v>
          </cell>
          <cell r="G375">
            <v>230</v>
          </cell>
          <cell r="H375">
            <v>4.68</v>
          </cell>
          <cell r="I375">
            <v>7.3087560118013162</v>
          </cell>
          <cell r="J375">
            <v>16.16744129652831</v>
          </cell>
          <cell r="K375">
            <v>20</v>
          </cell>
          <cell r="L375">
            <v>36.549999999999997</v>
          </cell>
          <cell r="M375">
            <v>37.74</v>
          </cell>
        </row>
        <row r="376">
          <cell r="A376" t="str">
            <v xml:space="preserve">Расширение и реконструкция хвостового хозяйства  с намывом ограджающих дамб хвостохранилища №2 ГМЗ-2 ( II этап) </v>
          </cell>
          <cell r="B376" t="str">
            <v>заданная</v>
          </cell>
          <cell r="C376" t="str">
            <v>2015-2022 гг.</v>
          </cell>
          <cell r="D376" t="str">
            <v>не предусмотрен</v>
          </cell>
          <cell r="E376" t="str">
            <v>Всего</v>
          </cell>
          <cell r="F376">
            <v>160</v>
          </cell>
          <cell r="G376">
            <v>160</v>
          </cell>
          <cell r="H376">
            <v>6.0623206563472491</v>
          </cell>
          <cell r="I376">
            <v>8.0830942084629989</v>
          </cell>
          <cell r="J376">
            <v>8.0830942084629989</v>
          </cell>
          <cell r="K376">
            <v>15</v>
          </cell>
          <cell r="L376">
            <v>40</v>
          </cell>
          <cell r="M376">
            <v>43.55</v>
          </cell>
          <cell r="O376" t="str">
            <v>Требуется разработка ТЭО проекта</v>
          </cell>
          <cell r="P376" t="str">
            <v>ПП №1442 от 15.12.10г</v>
          </cell>
        </row>
        <row r="377">
          <cell r="E377" t="str">
            <v>собственные средства</v>
          </cell>
          <cell r="F377">
            <v>160</v>
          </cell>
          <cell r="G377">
            <v>160</v>
          </cell>
          <cell r="H377">
            <v>6.0623206563472491</v>
          </cell>
          <cell r="I377">
            <v>8.0830942084629989</v>
          </cell>
          <cell r="J377">
            <v>8.0830942084629989</v>
          </cell>
          <cell r="K377">
            <v>15</v>
          </cell>
          <cell r="L377">
            <v>40</v>
          </cell>
          <cell r="M377">
            <v>43.55</v>
          </cell>
        </row>
        <row r="378">
          <cell r="A378" t="str">
            <v>Расширение, техническое и технологическое перевооружение цеха кучного выщелачивания (II этап)</v>
          </cell>
          <cell r="B378" t="str">
            <v>заданная</v>
          </cell>
          <cell r="C378" t="str">
            <v>2016-2018 гг.</v>
          </cell>
          <cell r="D378" t="str">
            <v>не предусмотрен</v>
          </cell>
          <cell r="E378" t="str">
            <v>Всего</v>
          </cell>
          <cell r="F378">
            <v>27.3</v>
          </cell>
          <cell r="G378">
            <v>27.3</v>
          </cell>
          <cell r="H378">
            <v>0</v>
          </cell>
          <cell r="I378">
            <v>4</v>
          </cell>
          <cell r="J378">
            <v>8</v>
          </cell>
          <cell r="K378">
            <v>15.3</v>
          </cell>
          <cell r="O378" t="str">
            <v>Требуется разработка ТЭО проекта</v>
          </cell>
          <cell r="P378" t="str">
            <v>ПП №1442 от 15.12.10г</v>
          </cell>
        </row>
        <row r="379">
          <cell r="E379" t="str">
            <v>собственные средства</v>
          </cell>
          <cell r="F379">
            <v>27.3</v>
          </cell>
          <cell r="G379">
            <v>27.3</v>
          </cell>
          <cell r="I379">
            <v>4</v>
          </cell>
          <cell r="J379">
            <v>8</v>
          </cell>
          <cell r="K379">
            <v>15.3</v>
          </cell>
        </row>
        <row r="380">
          <cell r="A380" t="str">
            <v>Реконструкция ГМЗ-2 под переработку "хвостов" кучного выщелачивания</v>
          </cell>
          <cell r="B380" t="str">
            <v>заданная</v>
          </cell>
          <cell r="C380" t="str">
            <v>2015-2020 гг.</v>
          </cell>
          <cell r="D380" t="str">
            <v>не требуется</v>
          </cell>
          <cell r="E380" t="str">
            <v>Всего</v>
          </cell>
          <cell r="F380">
            <v>30</v>
          </cell>
          <cell r="G380">
            <v>30</v>
          </cell>
          <cell r="H380">
            <v>5.3</v>
          </cell>
          <cell r="I380">
            <v>6.97</v>
          </cell>
          <cell r="J380">
            <v>10.61</v>
          </cell>
          <cell r="K380">
            <v>2.5</v>
          </cell>
          <cell r="L380">
            <v>2.2999999999999998</v>
          </cell>
          <cell r="M380">
            <v>2.3199999999999998</v>
          </cell>
          <cell r="O380" t="str">
            <v>Требуется разработка ТЭО проекта</v>
          </cell>
          <cell r="P380" t="str">
            <v>ПП №1442 от 15.12.10г</v>
          </cell>
        </row>
        <row r="381">
          <cell r="E381" t="str">
            <v>собственные средства</v>
          </cell>
          <cell r="F381">
            <v>30</v>
          </cell>
          <cell r="G381">
            <v>30</v>
          </cell>
          <cell r="H381">
            <v>5.3</v>
          </cell>
          <cell r="I381">
            <v>6.97</v>
          </cell>
          <cell r="J381">
            <v>10.61</v>
          </cell>
          <cell r="K381">
            <v>2.5</v>
          </cell>
          <cell r="L381">
            <v>2.2999999999999998</v>
          </cell>
          <cell r="M381">
            <v>2.3199999999999998</v>
          </cell>
        </row>
        <row r="382">
          <cell r="A382" t="str">
            <v>Техническое перевооружение железнодорожного транспорта НГМК</v>
          </cell>
          <cell r="B382" t="str">
            <v>заданная</v>
          </cell>
          <cell r="C382" t="str">
            <v>2015-2017 гг.</v>
          </cell>
          <cell r="D382" t="str">
            <v>не предусмотрен</v>
          </cell>
          <cell r="E382" t="str">
            <v>Всего</v>
          </cell>
          <cell r="F382">
            <v>11.367093723477346</v>
          </cell>
          <cell r="G382">
            <v>11.367093723477346</v>
          </cell>
          <cell r="H382">
            <v>7.7733500383946961</v>
          </cell>
          <cell r="I382">
            <v>1.7968718425413246</v>
          </cell>
          <cell r="J382">
            <v>1.7968718425413246</v>
          </cell>
          <cell r="K382">
            <v>0</v>
          </cell>
          <cell r="L382">
            <v>0</v>
          </cell>
          <cell r="M382">
            <v>0</v>
          </cell>
          <cell r="O382" t="str">
            <v>Требуется разработка рабочего проекта</v>
          </cell>
          <cell r="P382" t="str">
            <v>ПП №1446 от 21.12.2010г.</v>
          </cell>
        </row>
        <row r="383">
          <cell r="E383" t="str">
            <v>собственные средства</v>
          </cell>
          <cell r="F383">
            <v>11.367093723477346</v>
          </cell>
          <cell r="G383">
            <v>11.367093723477346</v>
          </cell>
          <cell r="H383">
            <v>7.7733500383946961</v>
          </cell>
          <cell r="I383">
            <v>1.7968718425413246</v>
          </cell>
          <cell r="J383">
            <v>1.7968718425413246</v>
          </cell>
        </row>
        <row r="384">
          <cell r="A384" t="str">
            <v>Строительство II-этапа 2 очереди хвостохранилища ГМЗ-3</v>
          </cell>
          <cell r="B384" t="str">
            <v>заданная</v>
          </cell>
          <cell r="C384" t="str">
            <v>2012-2015 гг.</v>
          </cell>
          <cell r="D384" t="str">
            <v>не предусмотрен</v>
          </cell>
          <cell r="E384" t="str">
            <v>Всего</v>
          </cell>
          <cell r="F384">
            <v>22.37</v>
          </cell>
          <cell r="G384">
            <v>7.22</v>
          </cell>
          <cell r="H384">
            <v>7.22</v>
          </cell>
          <cell r="O384" t="str">
            <v>Имеется разработанный рабочий проект</v>
          </cell>
          <cell r="P384" t="str">
            <v>Постановления Президента Республики Узбекистан от 17.11.2014 г. №ПП-2264Закл. №108-экс от 30.07.12г. Госэксперт. Навоийской обл.</v>
          </cell>
        </row>
        <row r="385">
          <cell r="E385" t="str">
            <v>собственные средства</v>
          </cell>
          <cell r="F385">
            <v>22.37</v>
          </cell>
          <cell r="G385">
            <v>7.22</v>
          </cell>
          <cell r="H385">
            <v>7.22</v>
          </cell>
        </row>
        <row r="386">
          <cell r="A386" t="str">
            <v>Строительство постаянного расходного склада ВМ и установка для хранения и загрузки компонентов ЭВВ в СЗМ и МЗ-4 на площадке рудника "Даугызтау"</v>
          </cell>
          <cell r="B386" t="str">
            <v>заданная</v>
          </cell>
          <cell r="C386" t="str">
            <v>2015-2016 гг.</v>
          </cell>
          <cell r="D386" t="str">
            <v>не предусмотрен</v>
          </cell>
          <cell r="E386" t="str">
            <v>Всего</v>
          </cell>
          <cell r="F386">
            <v>0.98209594632825437</v>
          </cell>
          <cell r="G386">
            <v>0.98209594632825437</v>
          </cell>
          <cell r="H386">
            <v>0.39203006911045546</v>
          </cell>
          <cell r="I386">
            <v>0.59006587721779891</v>
          </cell>
          <cell r="J386">
            <v>0</v>
          </cell>
          <cell r="K386">
            <v>0</v>
          </cell>
          <cell r="L386">
            <v>0</v>
          </cell>
          <cell r="M386">
            <v>0</v>
          </cell>
          <cell r="O386" t="str">
            <v>ТЭО проекта на стадии разработки</v>
          </cell>
          <cell r="P386" t="str">
            <v>Протокол №2-01/832 от 19.01.11г.</v>
          </cell>
        </row>
        <row r="387">
          <cell r="E387" t="str">
            <v>собственные средства</v>
          </cell>
          <cell r="F387">
            <v>0.98209594632825437</v>
          </cell>
          <cell r="G387">
            <v>0.98209594632825437</v>
          </cell>
          <cell r="H387">
            <v>0.39203006911045546</v>
          </cell>
          <cell r="I387">
            <v>0.59006587721779891</v>
          </cell>
        </row>
        <row r="388">
          <cell r="A388" t="str">
            <v>Строительство постоянного расходного склада ВМ вместимостью 240тн на м/р Кокпатас</v>
          </cell>
          <cell r="B388" t="str">
            <v>заданная</v>
          </cell>
          <cell r="C388" t="str">
            <v>2016-2017 гг.</v>
          </cell>
          <cell r="D388" t="str">
            <v>не предусмотрен</v>
          </cell>
          <cell r="E388" t="str">
            <v>Всего</v>
          </cell>
          <cell r="F388">
            <v>0.72747847876166993</v>
          </cell>
          <cell r="G388">
            <v>0.72747847876166993</v>
          </cell>
          <cell r="H388">
            <v>0</v>
          </cell>
          <cell r="I388">
            <v>0.27078365598351045</v>
          </cell>
          <cell r="J388">
            <v>0.45669482277815943</v>
          </cell>
          <cell r="K388">
            <v>0</v>
          </cell>
          <cell r="L388">
            <v>0</v>
          </cell>
          <cell r="M388">
            <v>0</v>
          </cell>
          <cell r="O388" t="str">
            <v>Имеется разработанный рабочий проект</v>
          </cell>
          <cell r="P388" t="str">
            <v xml:space="preserve">Закл. №74-экс от 30.07.13г. Госэксперт. Навоийской обл. </v>
          </cell>
        </row>
        <row r="389">
          <cell r="E389" t="str">
            <v>собственные средства</v>
          </cell>
          <cell r="F389">
            <v>0.72747847876166993</v>
          </cell>
          <cell r="G389">
            <v>0.72747847876166993</v>
          </cell>
          <cell r="I389">
            <v>0.27078365598351045</v>
          </cell>
          <cell r="J389">
            <v>0.45669482277815943</v>
          </cell>
        </row>
        <row r="390">
          <cell r="A390" t="str">
            <v>Северное РУ НГМК. Реконструкция и строительство резервного (аварийного) электроснабжения объектов особой категории ГМЗ-3</v>
          </cell>
          <cell r="B390" t="str">
            <v>заданная</v>
          </cell>
          <cell r="C390" t="str">
            <v>2015-2016 гг.</v>
          </cell>
          <cell r="D390" t="str">
            <v>не предусмотрен</v>
          </cell>
          <cell r="E390" t="str">
            <v>Всего</v>
          </cell>
          <cell r="F390">
            <v>14.18</v>
          </cell>
          <cell r="G390">
            <v>14.18</v>
          </cell>
          <cell r="H390">
            <v>8.83</v>
          </cell>
          <cell r="I390">
            <v>5.35</v>
          </cell>
          <cell r="J390">
            <v>0</v>
          </cell>
          <cell r="K390">
            <v>0</v>
          </cell>
          <cell r="L390">
            <v>0</v>
          </cell>
          <cell r="M390">
            <v>0</v>
          </cell>
          <cell r="O390" t="str">
            <v>Имеется разработанный рабочий проект</v>
          </cell>
          <cell r="P390" t="str">
            <v>Постановления Президента Республики Узбекистан от 17.11.2014 г. №ПП-2264Закл. №122-экс от 02.12.2013г.  Госэксперт.                           Навоийской.обл.</v>
          </cell>
        </row>
        <row r="391">
          <cell r="E391" t="str">
            <v>собственные средства</v>
          </cell>
          <cell r="F391">
            <v>14.18</v>
          </cell>
          <cell r="G391">
            <v>14.18</v>
          </cell>
          <cell r="H391">
            <v>8.83</v>
          </cell>
          <cell r="I391">
            <v>5.35</v>
          </cell>
        </row>
        <row r="392">
          <cell r="A392" t="str">
            <v>ЦРУ НГМК. ОЭС ВВС. Реконструкция системы технического водоснабжения Зарафшан-Бессопан. 2-ой этап</v>
          </cell>
          <cell r="B392" t="str">
            <v>заданная</v>
          </cell>
          <cell r="C392" t="str">
            <v>2013-2015 гг.</v>
          </cell>
          <cell r="D392" t="str">
            <v>не предусмотрен</v>
          </cell>
          <cell r="E392" t="str">
            <v>Всего</v>
          </cell>
          <cell r="F392">
            <v>4.191084347088065</v>
          </cell>
          <cell r="G392">
            <v>2.7066240957038352</v>
          </cell>
          <cell r="H392">
            <v>2.7066240957038352</v>
          </cell>
          <cell r="I392">
            <v>0</v>
          </cell>
          <cell r="J392">
            <v>0</v>
          </cell>
          <cell r="K392">
            <v>0</v>
          </cell>
          <cell r="L392">
            <v>0</v>
          </cell>
          <cell r="M392">
            <v>0</v>
          </cell>
          <cell r="O392" t="str">
            <v>Имеется разработанный рабочий проект</v>
          </cell>
          <cell r="P392" t="str">
            <v>Закл. №124-Экс от 04.12.2013г. Госэксп. Навоий. обл.</v>
          </cell>
        </row>
        <row r="393">
          <cell r="E393" t="str">
            <v>собственные средства</v>
          </cell>
          <cell r="F393">
            <v>4.191084347088065</v>
          </cell>
          <cell r="G393">
            <v>2.7066240957038352</v>
          </cell>
          <cell r="H393">
            <v>2.7066240957038352</v>
          </cell>
        </row>
        <row r="394">
          <cell r="A394" t="str">
            <v>Техническое перевооружение МЗИУ под переработку сульфидных руд и отработка хвостовой пульпы хвостохранилища</v>
          </cell>
          <cell r="B394" t="str">
            <v>заданная</v>
          </cell>
          <cell r="C394" t="str">
            <v>2016-2019 гг.</v>
          </cell>
          <cell r="D394" t="str">
            <v>не требуется</v>
          </cell>
          <cell r="E394" t="str">
            <v>Всего</v>
          </cell>
          <cell r="F394">
            <v>30</v>
          </cell>
          <cell r="G394">
            <v>30</v>
          </cell>
          <cell r="H394">
            <v>0</v>
          </cell>
          <cell r="I394">
            <v>5.68</v>
          </cell>
          <cell r="J394">
            <v>6.05</v>
          </cell>
          <cell r="K394">
            <v>6.8000000000000007</v>
          </cell>
          <cell r="L394">
            <v>6.91</v>
          </cell>
          <cell r="M394">
            <v>4.5600000000000005</v>
          </cell>
          <cell r="O394" t="str">
            <v>Требуется разработка ТЭО проекта</v>
          </cell>
          <cell r="P394" t="str">
            <v>№ПП-1442 от 15.12.2010г</v>
          </cell>
        </row>
        <row r="395">
          <cell r="E395" t="str">
            <v>собственные средства</v>
          </cell>
          <cell r="F395">
            <v>30</v>
          </cell>
          <cell r="G395">
            <v>30</v>
          </cell>
          <cell r="H395">
            <v>0</v>
          </cell>
          <cell r="I395">
            <v>5.68</v>
          </cell>
          <cell r="J395">
            <v>6.05</v>
          </cell>
          <cell r="K395">
            <v>6.8000000000000007</v>
          </cell>
          <cell r="L395">
            <v>6.91</v>
          </cell>
          <cell r="M395">
            <v>4.5600000000000005</v>
          </cell>
        </row>
        <row r="396">
          <cell r="A396" t="str">
            <v>ГМЗ-1. Реконструкция хвостохра-нилища ГМЗ-1 с одновременной его экологической реабилитацией с использованием хвостов от переработки золотосодержащих руд.  2-я очередь</v>
          </cell>
          <cell r="B396" t="str">
            <v>заданная</v>
          </cell>
          <cell r="C396" t="str">
            <v>2012-2015 гг.</v>
          </cell>
          <cell r="D396" t="str">
            <v>не предусмотрен</v>
          </cell>
          <cell r="E396" t="str">
            <v>Всего</v>
          </cell>
          <cell r="F396">
            <v>1.850139433375096</v>
          </cell>
          <cell r="G396">
            <v>1.0720203693974053</v>
          </cell>
          <cell r="H396">
            <v>1.0720203693974053</v>
          </cell>
          <cell r="I396">
            <v>0</v>
          </cell>
          <cell r="J396">
            <v>0</v>
          </cell>
          <cell r="K396">
            <v>0</v>
          </cell>
          <cell r="L396">
            <v>0</v>
          </cell>
          <cell r="M396">
            <v>0</v>
          </cell>
          <cell r="O396" t="str">
            <v>Имеется разработанный рабочий проект</v>
          </cell>
          <cell r="P396" t="str">
            <v>Закл.№75-экс от 28.05.2012г. Госэксперт. Навоий.обл.</v>
          </cell>
        </row>
        <row r="397">
          <cell r="E397" t="str">
            <v>собственные средства</v>
          </cell>
          <cell r="F397">
            <v>1.850139433375096</v>
          </cell>
          <cell r="G397">
            <v>1.0720203693974053</v>
          </cell>
          <cell r="H397">
            <v>1.0720203693974053</v>
          </cell>
        </row>
        <row r="398">
          <cell r="A398" t="str">
            <v>Техническое перевооружение литейного производства ПО НМЗ на 2013 год.</v>
          </cell>
          <cell r="B398" t="str">
            <v>заданная</v>
          </cell>
          <cell r="C398" t="str">
            <v>2015 г.</v>
          </cell>
          <cell r="D398" t="str">
            <v>не предусмотрен</v>
          </cell>
          <cell r="E398" t="str">
            <v>Всего</v>
          </cell>
          <cell r="F398">
            <v>1.5</v>
          </cell>
          <cell r="G398">
            <v>1.5</v>
          </cell>
          <cell r="H398">
            <v>1.5</v>
          </cell>
          <cell r="I398">
            <v>0</v>
          </cell>
          <cell r="J398">
            <v>0</v>
          </cell>
          <cell r="K398">
            <v>0</v>
          </cell>
          <cell r="L398">
            <v>0</v>
          </cell>
          <cell r="M398">
            <v>0</v>
          </cell>
          <cell r="O398" t="str">
            <v>Имеется разработанный рабочий проект</v>
          </cell>
          <cell r="P398" t="str">
            <v>Закл.№75-экс от 28.05.2012г. Госэксперт. Навоий.обл.</v>
          </cell>
        </row>
        <row r="399">
          <cell r="E399" t="str">
            <v>собственные средства</v>
          </cell>
          <cell r="F399">
            <v>1.5</v>
          </cell>
          <cell r="G399">
            <v>1.5</v>
          </cell>
          <cell r="H399">
            <v>1.5</v>
          </cell>
        </row>
        <row r="400">
          <cell r="A400" t="str">
            <v>Внедрение комплексной интегрированной системы по компьютеризации финансового учета и отчетности, управления персоналом, оперативной и производственно-технологической деятельности в горно-металлургической сфере</v>
          </cell>
          <cell r="B400" t="str">
            <v>заданная</v>
          </cell>
          <cell r="C400" t="str">
            <v>2015 г.</v>
          </cell>
          <cell r="D400" t="str">
            <v>не предусмотрен</v>
          </cell>
          <cell r="E400" t="str">
            <v>Всего</v>
          </cell>
          <cell r="F400">
            <v>1.5155801640868123</v>
          </cell>
          <cell r="G400">
            <v>1.5155801640868123</v>
          </cell>
          <cell r="H400">
            <v>1.5155801640868123</v>
          </cell>
          <cell r="I400">
            <v>0</v>
          </cell>
          <cell r="J400">
            <v>0</v>
          </cell>
          <cell r="K400">
            <v>0</v>
          </cell>
          <cell r="L400">
            <v>0</v>
          </cell>
          <cell r="M400">
            <v>0</v>
          </cell>
          <cell r="O400" t="str">
            <v>Требуется разработка ПТЭР проекта</v>
          </cell>
          <cell r="P400" t="str">
            <v>№ ПП-2158 от 03.04.2014г. приказ НГМК №255 от 10.04.2014 г</v>
          </cell>
        </row>
        <row r="401">
          <cell r="E401" t="str">
            <v>собственные средства</v>
          </cell>
          <cell r="F401">
            <v>1.5155801640868123</v>
          </cell>
          <cell r="G401">
            <v>1.5155801640868123</v>
          </cell>
          <cell r="H401">
            <v>1.5155801640868123</v>
          </cell>
        </row>
        <row r="402">
          <cell r="A402" t="str">
            <v>Внедрение информационной системы по контролю за использованием горюче-смазочных материалов на базе системы спутникового мониторинга транспортных средств (ИС "Контроль ГСМ")</v>
          </cell>
          <cell r="B402" t="str">
            <v>заданная</v>
          </cell>
          <cell r="C402" t="str">
            <v>2015 г.</v>
          </cell>
          <cell r="D402" t="str">
            <v>не предусмотрен</v>
          </cell>
          <cell r="E402" t="str">
            <v>Всего</v>
          </cell>
          <cell r="F402">
            <v>0.70727074324051242</v>
          </cell>
          <cell r="G402">
            <v>0.70727074324051242</v>
          </cell>
          <cell r="H402">
            <v>0.70727074324051242</v>
          </cell>
          <cell r="I402">
            <v>0</v>
          </cell>
          <cell r="J402">
            <v>0</v>
          </cell>
          <cell r="K402">
            <v>0</v>
          </cell>
          <cell r="L402">
            <v>0</v>
          </cell>
          <cell r="M402">
            <v>0</v>
          </cell>
          <cell r="O402" t="str">
            <v>Требуется разработка рабочей документации</v>
          </cell>
          <cell r="P402" t="str">
            <v>№ ПП-2158 от 03.04.2014г. приказ НГМК №255 от 10.04.2014г</v>
          </cell>
        </row>
        <row r="403">
          <cell r="E403" t="str">
            <v>собственные средства</v>
          </cell>
          <cell r="F403">
            <v>0.70727074324051242</v>
          </cell>
          <cell r="G403">
            <v>0.70727074324051242</v>
          </cell>
          <cell r="H403">
            <v>0.70727074324051242</v>
          </cell>
        </row>
        <row r="404">
          <cell r="A404" t="str">
            <v>Техническое перевооружение систем телекоммуникаций НГМК</v>
          </cell>
          <cell r="B404" t="str">
            <v>заданная</v>
          </cell>
          <cell r="C404" t="str">
            <v>2015 г.</v>
          </cell>
          <cell r="D404" t="str">
            <v>не предусмотрен</v>
          </cell>
          <cell r="E404" t="str">
            <v>Всего</v>
          </cell>
          <cell r="F404">
            <v>0.60623206563472498</v>
          </cell>
          <cell r="G404">
            <v>0.60623206563472498</v>
          </cell>
          <cell r="H404">
            <v>0.60623206563472498</v>
          </cell>
          <cell r="I404">
            <v>0</v>
          </cell>
          <cell r="J404">
            <v>0</v>
          </cell>
          <cell r="K404">
            <v>0</v>
          </cell>
          <cell r="L404">
            <v>0</v>
          </cell>
          <cell r="M404">
            <v>0</v>
          </cell>
          <cell r="O404" t="str">
            <v>требуется разработка РП</v>
          </cell>
          <cell r="P404" t="str">
            <v>№ ПП-2158 от 03.04.2014г. приказ НГМК №255 от 10.04.2014г</v>
          </cell>
        </row>
        <row r="405">
          <cell r="E405" t="str">
            <v>собственные средства</v>
          </cell>
          <cell r="F405">
            <v>0.60623206563472498</v>
          </cell>
          <cell r="G405">
            <v>0.60623206563472498</v>
          </cell>
          <cell r="H405">
            <v>0.60623206563472498</v>
          </cell>
        </row>
        <row r="406">
          <cell r="A406" t="str">
            <v>Внедрение автоматизированной системы оперативного диспетчерского управления ГМЗ-2</v>
          </cell>
          <cell r="B406" t="str">
            <v>заданная</v>
          </cell>
          <cell r="C406" t="str">
            <v>2015 г.</v>
          </cell>
          <cell r="D406" t="str">
            <v>не предусмотрен</v>
          </cell>
          <cell r="E406" t="str">
            <v>Всего</v>
          </cell>
          <cell r="F406">
            <v>0.60623206563472498</v>
          </cell>
          <cell r="G406">
            <v>0.60623206563472498</v>
          </cell>
          <cell r="H406">
            <v>0.60623206563472498</v>
          </cell>
          <cell r="I406">
            <v>0</v>
          </cell>
          <cell r="J406">
            <v>0</v>
          </cell>
          <cell r="K406">
            <v>0</v>
          </cell>
          <cell r="L406">
            <v>0</v>
          </cell>
          <cell r="M406">
            <v>0</v>
          </cell>
          <cell r="O406" t="str">
            <v>Требуется разработка рабочего проекта</v>
          </cell>
          <cell r="P406" t="str">
            <v>№ ПП-2158 от 03.04.2014г. приказ НГМК №255 от 10.04.2014г</v>
          </cell>
        </row>
        <row r="407">
          <cell r="E407" t="str">
            <v>собственные средства</v>
          </cell>
          <cell r="F407">
            <v>0.60623206563472498</v>
          </cell>
          <cell r="G407">
            <v>0.60623206563472498</v>
          </cell>
          <cell r="H407">
            <v>0.60623206563472498</v>
          </cell>
        </row>
        <row r="408">
          <cell r="A408" t="str">
            <v>Внедрение автоматизированной системы оперативного диспетчерского управления ОЭС ВВС (водовод Амударья-Зарафшан)</v>
          </cell>
          <cell r="B408" t="str">
            <v>заданная</v>
          </cell>
          <cell r="C408" t="str">
            <v>2015 г.</v>
          </cell>
          <cell r="D408" t="str">
            <v>не предусмотрен</v>
          </cell>
          <cell r="E408" t="str">
            <v>Всего</v>
          </cell>
          <cell r="F408">
            <v>0.70727074324051242</v>
          </cell>
          <cell r="G408">
            <v>0.70727074324051242</v>
          </cell>
          <cell r="H408">
            <v>0.70727074324051242</v>
          </cell>
          <cell r="I408">
            <v>0</v>
          </cell>
          <cell r="J408">
            <v>0</v>
          </cell>
          <cell r="K408">
            <v>0</v>
          </cell>
          <cell r="L408">
            <v>0</v>
          </cell>
          <cell r="M408">
            <v>0</v>
          </cell>
          <cell r="O408" t="str">
            <v>Требуется разработка рабочего проекта</v>
          </cell>
          <cell r="P408" t="str">
            <v>№ ПП-2158 от 03.04.2014г. приказ НГМК №255 от 10.04.2014г</v>
          </cell>
        </row>
        <row r="409">
          <cell r="E409" t="str">
            <v>собственные средства</v>
          </cell>
          <cell r="F409">
            <v>0.70727074324051242</v>
          </cell>
          <cell r="G409">
            <v>0.70727074324051242</v>
          </cell>
          <cell r="H409">
            <v>0.70727074324051242</v>
          </cell>
        </row>
        <row r="410">
          <cell r="A410" t="str">
            <v>Вовлечение в переработку хвостов кучного выщелачивания</v>
          </cell>
          <cell r="B410" t="str">
            <v>заданная</v>
          </cell>
          <cell r="C410" t="str">
            <v>2015-2018 гг.</v>
          </cell>
          <cell r="D410" t="str">
            <v>не предусмотрен</v>
          </cell>
          <cell r="E410" t="str">
            <v>Всего</v>
          </cell>
          <cell r="F410">
            <v>23</v>
          </cell>
          <cell r="G410">
            <v>23</v>
          </cell>
          <cell r="H410">
            <v>3.3</v>
          </cell>
          <cell r="I410">
            <v>6.56</v>
          </cell>
          <cell r="J410">
            <v>6.55</v>
          </cell>
          <cell r="K410">
            <v>6.59</v>
          </cell>
          <cell r="L410">
            <v>0</v>
          </cell>
          <cell r="M410">
            <v>0</v>
          </cell>
          <cell r="O410" t="str">
            <v>Требуется разработка рабочего проекта</v>
          </cell>
          <cell r="P410" t="str">
            <v>Постановления Президента Республики Узбекистан от 17.11.2014 г. №ПП-2264Протокол ГП "Навоийского ГМК" от 23.01.2014 г. №4-01/731 и 4-01/732</v>
          </cell>
        </row>
        <row r="411">
          <cell r="E411" t="str">
            <v>собственные средства</v>
          </cell>
          <cell r="F411">
            <v>23</v>
          </cell>
          <cell r="G411">
            <v>23</v>
          </cell>
          <cell r="H411">
            <v>3.3</v>
          </cell>
          <cell r="I411">
            <v>6.56</v>
          </cell>
          <cell r="J411">
            <v>6.55</v>
          </cell>
          <cell r="K411">
            <v>6.59</v>
          </cell>
        </row>
        <row r="412">
          <cell r="A412" t="str">
            <v>Техническое перевооружение железнодорожного транспорта ЦРУ (I этап)</v>
          </cell>
          <cell r="B412" t="str">
            <v>заданная</v>
          </cell>
          <cell r="C412" t="str">
            <v>2015-2017 гг.</v>
          </cell>
          <cell r="D412" t="str">
            <v>не предусмотрен</v>
          </cell>
          <cell r="E412" t="str">
            <v>Всего</v>
          </cell>
          <cell r="F412">
            <v>9.8000000000000007</v>
          </cell>
          <cell r="G412">
            <v>9.8000000000000007</v>
          </cell>
          <cell r="H412">
            <v>2.5</v>
          </cell>
          <cell r="I412">
            <v>3.6500000000000004</v>
          </cell>
          <cell r="J412">
            <v>3.6500000000000004</v>
          </cell>
          <cell r="K412">
            <v>0</v>
          </cell>
          <cell r="L412">
            <v>0</v>
          </cell>
          <cell r="M412">
            <v>0</v>
          </cell>
          <cell r="O412" t="str">
            <v>Требуется разработка рабочего проекта</v>
          </cell>
          <cell r="P412" t="str">
            <v>Постановления Президента Республики Узбекистан от 17.11.2014 г. №ПП-2264Протокол ГП "Навоийского ГМК" от 20.05.2014 г. №16-04/224</v>
          </cell>
        </row>
        <row r="413">
          <cell r="E413" t="str">
            <v>собственные средства</v>
          </cell>
          <cell r="F413">
            <v>9.8000000000000007</v>
          </cell>
          <cell r="G413">
            <v>9.8000000000000007</v>
          </cell>
          <cell r="H413">
            <v>2.5</v>
          </cell>
          <cell r="I413">
            <v>3.6500000000000004</v>
          </cell>
          <cell r="J413">
            <v>3.6500000000000004</v>
          </cell>
        </row>
        <row r="414">
          <cell r="A414" t="str">
            <v xml:space="preserve">Техническое перевооружение железнодорожного транспорта Сев.РУ </v>
          </cell>
          <cell r="B414" t="str">
            <v>заданная</v>
          </cell>
          <cell r="C414" t="str">
            <v>2015-2017 гг.</v>
          </cell>
          <cell r="D414" t="str">
            <v>не предусмотрен</v>
          </cell>
          <cell r="E414" t="str">
            <v>Всего</v>
          </cell>
          <cell r="F414">
            <v>9.9</v>
          </cell>
          <cell r="G414">
            <v>9.8000000000000007</v>
          </cell>
          <cell r="H414">
            <v>2.5</v>
          </cell>
          <cell r="I414">
            <v>3.6500000000000004</v>
          </cell>
          <cell r="J414">
            <v>3.6500000000000004</v>
          </cell>
          <cell r="K414">
            <v>0</v>
          </cell>
          <cell r="L414">
            <v>0</v>
          </cell>
          <cell r="M414">
            <v>0</v>
          </cell>
          <cell r="O414" t="str">
            <v>Требуется разработка рабочего проекта</v>
          </cell>
          <cell r="P414" t="str">
            <v>Постановления Президента Республики Узбекистан от 17.11.2014 г. №ПП-2264Протокол ГП "Навоийского ГМК" от 20.05.2014 г. №16-04/227</v>
          </cell>
        </row>
        <row r="415">
          <cell r="E415" t="str">
            <v>собственные средства</v>
          </cell>
          <cell r="F415">
            <v>9.9</v>
          </cell>
          <cell r="G415">
            <v>9.8000000000000007</v>
          </cell>
          <cell r="H415">
            <v>2.5</v>
          </cell>
          <cell r="I415">
            <v>3.6500000000000004</v>
          </cell>
          <cell r="J415">
            <v>3.6500000000000004</v>
          </cell>
        </row>
        <row r="416">
          <cell r="A416" t="str">
            <v>Вовлечение сырьевой базы запасов сульфидных руд месторождений "Кокпатас" и "Даугызтау" за счет отработки нижележащих горизонтов</v>
          </cell>
          <cell r="B416" t="str">
            <v>заданная</v>
          </cell>
          <cell r="C416" t="str">
            <v>2015-2021 гг.</v>
          </cell>
          <cell r="D416" t="str">
            <v>не предусмотрен</v>
          </cell>
          <cell r="E416" t="str">
            <v>Всего</v>
          </cell>
          <cell r="F416">
            <v>80</v>
          </cell>
          <cell r="G416">
            <v>80</v>
          </cell>
          <cell r="H416">
            <v>16.5</v>
          </cell>
          <cell r="I416">
            <v>10.58</v>
          </cell>
          <cell r="J416">
            <v>10.58</v>
          </cell>
          <cell r="K416">
            <v>10.58</v>
          </cell>
          <cell r="L416">
            <v>10.58</v>
          </cell>
          <cell r="M416">
            <v>10.58</v>
          </cell>
          <cell r="O416" t="str">
            <v>Требуется разработка рабочего проекта</v>
          </cell>
          <cell r="P416" t="str">
            <v>Постановления Президента Республики Узбекистан от 17.11.2014 г. №ПП-2264Протокол ГП "Навоийского ГМК" от 06.01.2014 г. №2-01/146</v>
          </cell>
        </row>
        <row r="417">
          <cell r="E417" t="str">
            <v>собственные средства</v>
          </cell>
          <cell r="F417">
            <v>80</v>
          </cell>
          <cell r="G417">
            <v>80</v>
          </cell>
          <cell r="H417">
            <v>16.5</v>
          </cell>
          <cell r="I417">
            <v>10.58</v>
          </cell>
          <cell r="J417">
            <v>10.58</v>
          </cell>
          <cell r="K417">
            <v>10.58</v>
          </cell>
          <cell r="L417">
            <v>10.58</v>
          </cell>
          <cell r="M417">
            <v>10.58</v>
          </cell>
        </row>
        <row r="418">
          <cell r="A418" t="str">
            <v>другие направления</v>
          </cell>
          <cell r="F418">
            <v>13.99</v>
          </cell>
          <cell r="G418">
            <v>12.760000000000002</v>
          </cell>
          <cell r="H418">
            <v>9.86</v>
          </cell>
          <cell r="I418">
            <v>2.9</v>
          </cell>
          <cell r="J418">
            <v>0</v>
          </cell>
          <cell r="K418">
            <v>0</v>
          </cell>
          <cell r="L418">
            <v>0</v>
          </cell>
          <cell r="M418">
            <v>0</v>
          </cell>
        </row>
        <row r="419">
          <cell r="A419" t="str">
            <v>Приоритетные проекты по внедрению информационно-коммуникационных систем и програмных продуктов</v>
          </cell>
          <cell r="B419" t="str">
            <v>заданная</v>
          </cell>
          <cell r="C419" t="str">
            <v>2014-2015 гг.</v>
          </cell>
          <cell r="D419" t="str">
            <v>не предусмотрен</v>
          </cell>
          <cell r="E419" t="str">
            <v>Всего</v>
          </cell>
          <cell r="F419">
            <v>8.91</v>
          </cell>
          <cell r="G419">
            <v>7.86</v>
          </cell>
          <cell r="H419">
            <v>7.86</v>
          </cell>
          <cell r="P419" t="str">
            <v>Постановление Президента Республики Узбекистан от 03.04.2014 г. №ПП-2158,от 17.11.2014 г. №ПП-2264</v>
          </cell>
        </row>
        <row r="420">
          <cell r="E420" t="str">
            <v>собственные средства</v>
          </cell>
          <cell r="F420">
            <v>8.91</v>
          </cell>
          <cell r="G420">
            <v>7.86</v>
          </cell>
          <cell r="H420">
            <v>7.86</v>
          </cell>
        </row>
        <row r="421">
          <cell r="A421" t="str">
            <v xml:space="preserve">Обновления и модернизации оборудования, транспорта, машин, механизмов и средств малой механизации ЗУС </v>
          </cell>
          <cell r="B421" t="str">
            <v>заданная</v>
          </cell>
          <cell r="C421" t="str">
            <v>2014-2016 гг.</v>
          </cell>
          <cell r="D421" t="str">
            <v>не предусмотрен</v>
          </cell>
          <cell r="E421" t="str">
            <v>Всего</v>
          </cell>
          <cell r="F421">
            <v>5.08</v>
          </cell>
          <cell r="G421">
            <v>4.9000000000000004</v>
          </cell>
          <cell r="H421">
            <v>2</v>
          </cell>
          <cell r="I421">
            <v>2.9</v>
          </cell>
          <cell r="P421" t="str">
            <v>Постановление Президента Республики Узбекистан от 07.03.2014 г. №ПП-2143,от 17.11.2014 г. №ПП-2264</v>
          </cell>
        </row>
        <row r="422">
          <cell r="E422" t="str">
            <v>собственные средства</v>
          </cell>
          <cell r="F422">
            <v>5.08</v>
          </cell>
          <cell r="G422">
            <v>4.9000000000000004</v>
          </cell>
          <cell r="H422">
            <v>2</v>
          </cell>
          <cell r="I422">
            <v>2.9</v>
          </cell>
        </row>
        <row r="423">
          <cell r="A423" t="str">
            <v>Алмалыкский ГМК</v>
          </cell>
        </row>
        <row r="424">
          <cell r="A424" t="str">
            <v>Всего</v>
          </cell>
          <cell r="F424">
            <v>2333.0839999999998</v>
          </cell>
          <cell r="G424">
            <v>2239.384</v>
          </cell>
          <cell r="H424">
            <v>275.88</v>
          </cell>
          <cell r="I424">
            <v>217.02466666666666</v>
          </cell>
          <cell r="J424">
            <v>245.47666666666666</v>
          </cell>
          <cell r="K424">
            <v>238.69666666666666</v>
          </cell>
          <cell r="L424">
            <v>230</v>
          </cell>
          <cell r="M424">
            <v>232.59999999999997</v>
          </cell>
        </row>
        <row r="425">
          <cell r="A425" t="str">
            <v>в том числе:</v>
          </cell>
        </row>
        <row r="426">
          <cell r="E426" t="str">
            <v>собственные средства</v>
          </cell>
          <cell r="F426">
            <v>389.30399999999997</v>
          </cell>
          <cell r="G426">
            <v>368.21600000000001</v>
          </cell>
          <cell r="H426">
            <v>55.7</v>
          </cell>
          <cell r="I426">
            <v>79.050666666666672</v>
          </cell>
          <cell r="J426">
            <v>63.816666666666663</v>
          </cell>
          <cell r="K426">
            <v>65.046666666666667</v>
          </cell>
          <cell r="L426">
            <v>40</v>
          </cell>
          <cell r="M426">
            <v>57.6</v>
          </cell>
          <cell r="N426">
            <v>0</v>
          </cell>
        </row>
        <row r="427">
          <cell r="E427" t="str">
            <v>ФРРУз</v>
          </cell>
          <cell r="F427">
            <v>1398.0440000000001</v>
          </cell>
          <cell r="G427">
            <v>1332.8</v>
          </cell>
          <cell r="H427">
            <v>92.8</v>
          </cell>
          <cell r="I427">
            <v>40</v>
          </cell>
          <cell r="J427">
            <v>74</v>
          </cell>
          <cell r="K427">
            <v>106</v>
          </cell>
          <cell r="L427">
            <v>140</v>
          </cell>
          <cell r="M427">
            <v>130</v>
          </cell>
        </row>
        <row r="428">
          <cell r="E428" t="str">
            <v>кредиты коммерческих банков</v>
          </cell>
          <cell r="F428">
            <v>545.73599999999999</v>
          </cell>
          <cell r="G428">
            <v>538.36799999999994</v>
          </cell>
          <cell r="H428">
            <v>127.38</v>
          </cell>
          <cell r="I428">
            <v>97.97399999999999</v>
          </cell>
          <cell r="J428">
            <v>107.66</v>
          </cell>
          <cell r="K428">
            <v>67.650000000000006</v>
          </cell>
          <cell r="L428">
            <v>50</v>
          </cell>
          <cell r="M428">
            <v>45</v>
          </cell>
          <cell r="N428">
            <v>0</v>
          </cell>
        </row>
        <row r="429">
          <cell r="E429" t="str">
            <v>прямые иностранные инвестиции и кредиты</v>
          </cell>
          <cell r="F429">
            <v>0</v>
          </cell>
          <cell r="G429">
            <v>0</v>
          </cell>
          <cell r="H429">
            <v>0</v>
          </cell>
          <cell r="I429">
            <v>0</v>
          </cell>
          <cell r="J429">
            <v>0</v>
          </cell>
          <cell r="K429">
            <v>0</v>
          </cell>
          <cell r="L429">
            <v>0</v>
          </cell>
          <cell r="M429">
            <v>0</v>
          </cell>
        </row>
        <row r="430">
          <cell r="E430" t="str">
            <v>иностранные кредиты под гарантию Правительства</v>
          </cell>
          <cell r="F430">
            <v>0</v>
          </cell>
          <cell r="G430">
            <v>0</v>
          </cell>
          <cell r="H430">
            <v>0</v>
          </cell>
          <cell r="I430">
            <v>0</v>
          </cell>
          <cell r="J430">
            <v>0</v>
          </cell>
          <cell r="K430">
            <v>0</v>
          </cell>
          <cell r="L430">
            <v>0</v>
          </cell>
          <cell r="M430">
            <v>0</v>
          </cell>
        </row>
        <row r="431">
          <cell r="A431" t="str">
            <v>новое строительство</v>
          </cell>
          <cell r="F431">
            <v>1918.0920000000001</v>
          </cell>
          <cell r="G431">
            <v>1905.7140000000002</v>
          </cell>
          <cell r="H431">
            <v>176.5</v>
          </cell>
          <cell r="I431">
            <v>199.03466666666665</v>
          </cell>
          <cell r="J431">
            <v>231.27666666666667</v>
          </cell>
          <cell r="K431">
            <v>203.49666666666667</v>
          </cell>
          <cell r="L431">
            <v>165</v>
          </cell>
          <cell r="M431">
            <v>130.69999999999999</v>
          </cell>
          <cell r="N431">
            <v>0</v>
          </cell>
        </row>
        <row r="432">
          <cell r="A432" t="str">
            <v>Строительство новой плавильной печи на медеплавильном заводе</v>
          </cell>
          <cell r="B432" t="str">
            <v>дополнительно 16,7 тыс тн меди</v>
          </cell>
          <cell r="C432" t="str">
            <v>2013-2016 гг.</v>
          </cell>
          <cell r="D432" t="str">
            <v>не требуется</v>
          </cell>
          <cell r="E432" t="str">
            <v>Всего</v>
          </cell>
          <cell r="F432">
            <v>91.588999999999999</v>
          </cell>
          <cell r="G432">
            <v>83.574000000000012</v>
          </cell>
          <cell r="H432">
            <v>54</v>
          </cell>
          <cell r="I432">
            <v>29.569999999999993</v>
          </cell>
          <cell r="J432">
            <v>0</v>
          </cell>
          <cell r="O432" t="str">
            <v xml:space="preserve">Имеется утвержденное ПТЭО проекта </v>
          </cell>
          <cell r="P432" t="str">
            <v>Постановление Президента Республики Узбекистан от 04.10.2011 г. №ПП-1623,от 17.11.2014 г. №ПП-2264</v>
          </cell>
        </row>
        <row r="433">
          <cell r="E433" t="str">
            <v>собственные средства</v>
          </cell>
          <cell r="F433">
            <v>34.658999999999999</v>
          </cell>
          <cell r="G433">
            <v>28.01</v>
          </cell>
          <cell r="H433">
            <v>10.15</v>
          </cell>
          <cell r="I433">
            <v>17.86</v>
          </cell>
        </row>
        <row r="434">
          <cell r="E434" t="str">
            <v>ФРРУз</v>
          </cell>
          <cell r="F434">
            <v>29</v>
          </cell>
          <cell r="G434">
            <v>29</v>
          </cell>
          <cell r="H434">
            <v>29</v>
          </cell>
          <cell r="I434">
            <v>0</v>
          </cell>
        </row>
        <row r="435">
          <cell r="E435" t="str">
            <v>кредиты коммерческих банков</v>
          </cell>
          <cell r="F435">
            <v>27.93</v>
          </cell>
          <cell r="G435">
            <v>26.564</v>
          </cell>
          <cell r="H435">
            <v>14.85</v>
          </cell>
          <cell r="I435">
            <v>11.709999999999996</v>
          </cell>
        </row>
        <row r="436">
          <cell r="A436" t="str">
            <v>Строительство дробильно-конвейерного комплекса на карьере "Кальмакир"</v>
          </cell>
          <cell r="B436" t="str">
            <v>транспортировка 30,0 млн тн массы руды</v>
          </cell>
          <cell r="C436" t="str">
            <v>2015-2018 гг.</v>
          </cell>
          <cell r="D436" t="str">
            <v>не требуется</v>
          </cell>
          <cell r="E436" t="str">
            <v>Всего</v>
          </cell>
          <cell r="F436">
            <v>176.89699999999999</v>
          </cell>
          <cell r="G436">
            <v>176.29</v>
          </cell>
          <cell r="H436">
            <v>0.52</v>
          </cell>
          <cell r="I436">
            <v>55</v>
          </cell>
          <cell r="J436">
            <v>50.769999999999996</v>
          </cell>
          <cell r="K436">
            <v>70</v>
          </cell>
          <cell r="O436" t="str">
            <v xml:space="preserve">Имеется утвержденное ПТЭО проекта </v>
          </cell>
          <cell r="P436" t="str">
            <v xml:space="preserve">Постановление Президента Республики Узбекистан      от 04.10.2011 г. №ПП-1623 </v>
          </cell>
        </row>
        <row r="437">
          <cell r="E437" t="str">
            <v>собственные средства</v>
          </cell>
          <cell r="F437">
            <v>36.896999999999998</v>
          </cell>
          <cell r="G437">
            <v>36.29</v>
          </cell>
          <cell r="H437">
            <v>0.52</v>
          </cell>
          <cell r="I437">
            <v>10</v>
          </cell>
          <cell r="J437">
            <v>12.77</v>
          </cell>
          <cell r="K437">
            <v>13</v>
          </cell>
        </row>
        <row r="438">
          <cell r="E438" t="str">
            <v>ФРРУз</v>
          </cell>
          <cell r="F438">
            <v>90</v>
          </cell>
          <cell r="G438">
            <v>90</v>
          </cell>
          <cell r="H438">
            <v>0</v>
          </cell>
          <cell r="I438">
            <v>30</v>
          </cell>
          <cell r="J438">
            <v>19</v>
          </cell>
          <cell r="K438">
            <v>41</v>
          </cell>
        </row>
        <row r="439">
          <cell r="E439" t="str">
            <v>кредиты коммерческих банков</v>
          </cell>
          <cell r="F439">
            <v>50</v>
          </cell>
          <cell r="G439">
            <v>50</v>
          </cell>
          <cell r="H439">
            <v>0</v>
          </cell>
          <cell r="I439">
            <v>15</v>
          </cell>
          <cell r="J439">
            <v>19</v>
          </cell>
          <cell r="K439">
            <v>16</v>
          </cell>
        </row>
        <row r="440">
          <cell r="A440" t="str">
            <v>Строительство подземного рудника на участке "Самарчук" на базе действующего месторождения "Кызыл-алма"</v>
          </cell>
          <cell r="B440" t="str">
            <v>добыча 100,0 тыс. тн руды</v>
          </cell>
          <cell r="C440" t="str">
            <v>2014-2018 гг.</v>
          </cell>
          <cell r="D440" t="str">
            <v>не требуется</v>
          </cell>
          <cell r="E440" t="str">
            <v>Всего</v>
          </cell>
          <cell r="F440">
            <v>65.14</v>
          </cell>
          <cell r="G440">
            <v>62.66</v>
          </cell>
          <cell r="H440">
            <v>34.15</v>
          </cell>
          <cell r="I440">
            <v>9.5066666666666659</v>
          </cell>
          <cell r="J440">
            <v>9.5066666666666659</v>
          </cell>
          <cell r="K440">
            <v>9.4966666666666661</v>
          </cell>
          <cell r="O440" t="str">
            <v xml:space="preserve">Имеется утвержденное ПТЭО проекта </v>
          </cell>
          <cell r="P440" t="str">
            <v>Постановление Президента Республики Узбекистан от 04.10.2011 г. №ПП-1623,от 17.11.2014 г. №ПП-2264</v>
          </cell>
        </row>
        <row r="441">
          <cell r="E441" t="str">
            <v>собственные средства</v>
          </cell>
          <cell r="F441">
            <v>14.018000000000001</v>
          </cell>
          <cell r="G441">
            <v>11.54</v>
          </cell>
          <cell r="H441">
            <v>6</v>
          </cell>
          <cell r="I441">
            <v>1.8466666666666665</v>
          </cell>
          <cell r="J441">
            <v>1.8466666666666665</v>
          </cell>
          <cell r="K441">
            <v>1.8466666666666665</v>
          </cell>
        </row>
        <row r="442">
          <cell r="E442" t="str">
            <v>ФРРУз</v>
          </cell>
          <cell r="F442">
            <v>14.15</v>
          </cell>
          <cell r="G442">
            <v>14.15</v>
          </cell>
          <cell r="H442">
            <v>14.15</v>
          </cell>
        </row>
        <row r="443">
          <cell r="E443" t="str">
            <v>кредиты коммерческих банков</v>
          </cell>
          <cell r="F443">
            <v>36.972000000000001</v>
          </cell>
          <cell r="G443">
            <v>36.97</v>
          </cell>
          <cell r="H443">
            <v>14</v>
          </cell>
          <cell r="I443">
            <v>7.66</v>
          </cell>
          <cell r="J443">
            <v>7.66</v>
          </cell>
          <cell r="K443">
            <v>7.65</v>
          </cell>
        </row>
        <row r="444">
          <cell r="A444" t="str">
            <v>Вовлечение в отработку забалансовых отвальных руд месторождения "Кальмакир"</v>
          </cell>
          <cell r="B444" t="str">
            <v xml:space="preserve">переработка 4,0 млн. тн руды </v>
          </cell>
          <cell r="C444" t="str">
            <v>2013-2016 гг.</v>
          </cell>
          <cell r="D444" t="str">
            <v>не требуется</v>
          </cell>
          <cell r="E444" t="str">
            <v>Всего</v>
          </cell>
          <cell r="F444">
            <v>101.066</v>
          </cell>
          <cell r="G444">
            <v>99.79</v>
          </cell>
          <cell r="H444">
            <v>46.83</v>
          </cell>
          <cell r="I444">
            <v>52.958000000000006</v>
          </cell>
          <cell r="J444">
            <v>0</v>
          </cell>
          <cell r="K444">
            <v>0</v>
          </cell>
          <cell r="O444" t="str">
            <v xml:space="preserve">Имеется утвержденное ПТЭО проекта </v>
          </cell>
          <cell r="P444" t="str">
            <v>Постановление Президента Республики Узбекистанот 15.12.2010 г. №ПП-1442,от 17.11.2014 г. №ПП-2264</v>
          </cell>
        </row>
        <row r="445">
          <cell r="E445" t="str">
            <v>собственные средства</v>
          </cell>
          <cell r="F445">
            <v>19.442</v>
          </cell>
          <cell r="G445">
            <v>18.166</v>
          </cell>
          <cell r="H445">
            <v>2.5099999999999998</v>
          </cell>
          <cell r="I445">
            <v>15.654000000000002</v>
          </cell>
        </row>
        <row r="446">
          <cell r="E446" t="str">
            <v>ФРРУз</v>
          </cell>
          <cell r="F446">
            <v>41.29</v>
          </cell>
          <cell r="G446">
            <v>41.29</v>
          </cell>
          <cell r="H446">
            <v>41.29</v>
          </cell>
          <cell r="I446">
            <v>0</v>
          </cell>
        </row>
        <row r="447">
          <cell r="E447" t="str">
            <v>кредиты коммерческих банков</v>
          </cell>
          <cell r="F447">
            <v>40.334000000000003</v>
          </cell>
          <cell r="G447">
            <v>40.334000000000003</v>
          </cell>
          <cell r="H447">
            <v>3.03</v>
          </cell>
          <cell r="I447">
            <v>37.304000000000002</v>
          </cell>
        </row>
        <row r="448">
          <cell r="A448" t="str">
            <v>Увеличение производственной мощности рудника Кальмакир по добыче руды на 4 млн.тн в год</v>
          </cell>
          <cell r="B448" t="str">
            <v>дополнительно 4 млн.тонн руды в год</v>
          </cell>
          <cell r="C448" t="str">
            <v>2015-2018 гг.</v>
          </cell>
          <cell r="D448" t="str">
            <v>не требуется</v>
          </cell>
          <cell r="E448" t="str">
            <v>Всего</v>
          </cell>
          <cell r="F448">
            <v>105</v>
          </cell>
          <cell r="G448">
            <v>105</v>
          </cell>
          <cell r="H448">
            <v>40</v>
          </cell>
          <cell r="I448">
            <v>20</v>
          </cell>
          <cell r="J448">
            <v>31</v>
          </cell>
          <cell r="K448">
            <v>14</v>
          </cell>
          <cell r="O448" t="str">
            <v>Требуется разработка ПТЭО/ ТЭО проекта</v>
          </cell>
          <cell r="P448" t="str">
            <v>программы развития комбината 2015-2020гг.</v>
          </cell>
        </row>
        <row r="449">
          <cell r="E449" t="str">
            <v>собственные средства</v>
          </cell>
          <cell r="F449">
            <v>35</v>
          </cell>
          <cell r="G449">
            <v>35</v>
          </cell>
          <cell r="H449">
            <v>10</v>
          </cell>
          <cell r="I449">
            <v>5</v>
          </cell>
          <cell r="J449">
            <v>10</v>
          </cell>
          <cell r="K449">
            <v>10</v>
          </cell>
        </row>
        <row r="450">
          <cell r="E450" t="str">
            <v>кредиты коммерческих банков</v>
          </cell>
          <cell r="F450">
            <v>70</v>
          </cell>
          <cell r="G450">
            <v>70</v>
          </cell>
          <cell r="H450">
            <v>30</v>
          </cell>
          <cell r="I450">
            <v>15</v>
          </cell>
          <cell r="J450">
            <v>21</v>
          </cell>
          <cell r="K450">
            <v>4</v>
          </cell>
        </row>
        <row r="451">
          <cell r="A451" t="str">
            <v>Строительство блока разделения воздуха МПЗ</v>
          </cell>
          <cell r="B451" t="str">
            <v>заданная</v>
          </cell>
          <cell r="C451" t="str">
            <v>2016-2017 гг.</v>
          </cell>
          <cell r="D451" t="str">
            <v>не требуется</v>
          </cell>
          <cell r="E451" t="str">
            <v>Всего</v>
          </cell>
          <cell r="F451">
            <v>30</v>
          </cell>
          <cell r="G451">
            <v>30</v>
          </cell>
          <cell r="H451">
            <v>0</v>
          </cell>
          <cell r="I451">
            <v>5</v>
          </cell>
          <cell r="J451">
            <v>25</v>
          </cell>
          <cell r="K451">
            <v>0</v>
          </cell>
          <cell r="O451" t="str">
            <v>Требуется разработка ПТЭО/ ТЭО проекта</v>
          </cell>
          <cell r="P451" t="str">
            <v>программы развития комбината 2015-2020гг.</v>
          </cell>
        </row>
        <row r="452">
          <cell r="E452" t="str">
            <v>собственные средства</v>
          </cell>
          <cell r="F452">
            <v>20</v>
          </cell>
          <cell r="G452">
            <v>20</v>
          </cell>
          <cell r="I452">
            <v>5</v>
          </cell>
          <cell r="J452">
            <v>15</v>
          </cell>
        </row>
        <row r="453">
          <cell r="E453" t="str">
            <v>кредиты коммерческих банков</v>
          </cell>
          <cell r="F453">
            <v>10</v>
          </cell>
          <cell r="G453">
            <v>10</v>
          </cell>
          <cell r="J453">
            <v>10</v>
          </cell>
        </row>
        <row r="454">
          <cell r="A454" t="str">
            <v>Освоение месторождения "Дальнее" (I этап)</v>
          </cell>
          <cell r="B454" t="str">
            <v>заданная</v>
          </cell>
          <cell r="C454" t="str">
            <v>2016-2026 гг.</v>
          </cell>
          <cell r="D454" t="str">
            <v>не требуется</v>
          </cell>
          <cell r="E454" t="str">
            <v>Всего</v>
          </cell>
          <cell r="F454">
            <v>1207.7</v>
          </cell>
          <cell r="G454">
            <v>1207.7</v>
          </cell>
          <cell r="H454">
            <v>1</v>
          </cell>
          <cell r="I454">
            <v>12</v>
          </cell>
          <cell r="J454">
            <v>85</v>
          </cell>
          <cell r="K454">
            <v>75</v>
          </cell>
          <cell r="L454">
            <v>135</v>
          </cell>
          <cell r="M454">
            <v>100</v>
          </cell>
          <cell r="O454" t="str">
            <v>Требуется разработка ПТЭО/ ТЭО проекта</v>
          </cell>
          <cell r="P454" t="str">
            <v>программы развития комбината 2015-2020гг.</v>
          </cell>
        </row>
        <row r="455">
          <cell r="E455" t="str">
            <v>собственные средства</v>
          </cell>
          <cell r="F455">
            <v>50</v>
          </cell>
          <cell r="G455">
            <v>50</v>
          </cell>
          <cell r="H455">
            <v>1</v>
          </cell>
          <cell r="I455">
            <v>2</v>
          </cell>
          <cell r="J455">
            <v>10</v>
          </cell>
          <cell r="K455">
            <v>10</v>
          </cell>
          <cell r="L455">
            <v>10</v>
          </cell>
          <cell r="M455">
            <v>10</v>
          </cell>
        </row>
        <row r="456">
          <cell r="E456" t="str">
            <v>ФРРУз</v>
          </cell>
          <cell r="F456">
            <v>1000</v>
          </cell>
          <cell r="G456">
            <v>1000</v>
          </cell>
          <cell r="I456">
            <v>5</v>
          </cell>
          <cell r="J456">
            <v>45</v>
          </cell>
          <cell r="K456">
            <v>40</v>
          </cell>
          <cell r="L456">
            <v>95</v>
          </cell>
          <cell r="M456">
            <v>65</v>
          </cell>
        </row>
        <row r="457">
          <cell r="E457" t="str">
            <v>кредиты коммерческих банков</v>
          </cell>
          <cell r="F457">
            <v>157.69999999999999</v>
          </cell>
          <cell r="G457">
            <v>157.69999999999999</v>
          </cell>
          <cell r="I457">
            <v>5</v>
          </cell>
          <cell r="J457">
            <v>30</v>
          </cell>
          <cell r="K457">
            <v>25</v>
          </cell>
          <cell r="L457">
            <v>30</v>
          </cell>
          <cell r="M457">
            <v>25</v>
          </cell>
        </row>
        <row r="458">
          <cell r="A458" t="str">
            <v>Строительство подземного рудника "Междуречье" на базе действующего месторождения "Кызыл-Алма"</v>
          </cell>
          <cell r="B458" t="str">
            <v>заданная</v>
          </cell>
          <cell r="C458" t="str">
            <v>2016-2020 гг.</v>
          </cell>
          <cell r="D458" t="str">
            <v>не требуется</v>
          </cell>
          <cell r="E458" t="str">
            <v>Всего</v>
          </cell>
          <cell r="F458">
            <v>140.69999999999999</v>
          </cell>
          <cell r="G458">
            <v>140.69999999999999</v>
          </cell>
          <cell r="H458">
            <v>0</v>
          </cell>
          <cell r="I458">
            <v>15</v>
          </cell>
          <cell r="J458">
            <v>30</v>
          </cell>
          <cell r="K458">
            <v>35</v>
          </cell>
          <cell r="L458">
            <v>30</v>
          </cell>
          <cell r="M458">
            <v>30.7</v>
          </cell>
          <cell r="N458">
            <v>0</v>
          </cell>
          <cell r="O458" t="str">
            <v>Требуется разработка ПТЭО/ ТЭО проекта</v>
          </cell>
          <cell r="P458" t="str">
            <v>программы развития комбината 2015-2020гг.</v>
          </cell>
        </row>
        <row r="459">
          <cell r="E459" t="str">
            <v>собственные средства</v>
          </cell>
          <cell r="F459">
            <v>30.7</v>
          </cell>
          <cell r="G459">
            <v>30.7</v>
          </cell>
          <cell r="I459">
            <v>5</v>
          </cell>
          <cell r="J459">
            <v>5</v>
          </cell>
          <cell r="K459">
            <v>10</v>
          </cell>
          <cell r="L459">
            <v>5</v>
          </cell>
          <cell r="M459">
            <v>5.7</v>
          </cell>
        </row>
        <row r="460">
          <cell r="E460" t="str">
            <v>ФРРУз</v>
          </cell>
          <cell r="F460">
            <v>60</v>
          </cell>
          <cell r="G460">
            <v>60</v>
          </cell>
          <cell r="I460">
            <v>5</v>
          </cell>
          <cell r="J460">
            <v>10</v>
          </cell>
          <cell r="K460">
            <v>15</v>
          </cell>
          <cell r="L460">
            <v>15</v>
          </cell>
          <cell r="M460">
            <v>15</v>
          </cell>
        </row>
        <row r="461">
          <cell r="E461" t="str">
            <v>кредиты коммерческих банков</v>
          </cell>
          <cell r="F461">
            <v>50</v>
          </cell>
          <cell r="G461">
            <v>50</v>
          </cell>
          <cell r="I461">
            <v>5</v>
          </cell>
          <cell r="J461">
            <v>15</v>
          </cell>
          <cell r="K461">
            <v>10</v>
          </cell>
          <cell r="L461">
            <v>10</v>
          </cell>
          <cell r="M461">
            <v>10</v>
          </cell>
        </row>
        <row r="462">
          <cell r="A462" t="str">
            <v>модернизация и реконструкция</v>
          </cell>
          <cell r="F462">
            <v>366.99199999999996</v>
          </cell>
          <cell r="G462">
            <v>285.67</v>
          </cell>
          <cell r="H462">
            <v>91.38</v>
          </cell>
          <cell r="I462">
            <v>9.990000000000002</v>
          </cell>
          <cell r="J462">
            <v>6.2</v>
          </cell>
          <cell r="K462">
            <v>27.2</v>
          </cell>
          <cell r="L462">
            <v>57</v>
          </cell>
          <cell r="M462">
            <v>93.899999999999991</v>
          </cell>
          <cell r="N462">
            <v>0</v>
          </cell>
        </row>
        <row r="463">
          <cell r="A463" t="str">
            <v>Расширение цементного завода в Джизакской области</v>
          </cell>
          <cell r="B463" t="str">
            <v>производство до 1,0 млн.тонн портландцемента</v>
          </cell>
          <cell r="C463" t="str">
            <v>2015-2016 гг.</v>
          </cell>
          <cell r="D463" t="str">
            <v>не требуется</v>
          </cell>
          <cell r="E463" t="str">
            <v>Всего</v>
          </cell>
          <cell r="F463">
            <v>48.3</v>
          </cell>
          <cell r="G463">
            <v>48.3</v>
          </cell>
          <cell r="H463">
            <v>41.93</v>
          </cell>
          <cell r="I463">
            <v>6.370000000000001</v>
          </cell>
          <cell r="J463">
            <v>0</v>
          </cell>
          <cell r="K463">
            <v>0</v>
          </cell>
          <cell r="L463">
            <v>0</v>
          </cell>
          <cell r="M463">
            <v>0</v>
          </cell>
          <cell r="N463">
            <v>0</v>
          </cell>
          <cell r="O463" t="str">
            <v>Требуется разработка ПТЭО/ ТЭО проекта</v>
          </cell>
          <cell r="P463" t="str">
            <v>Постановления Президента Республики Узбекистан от 17.11.2014 г. №ПП-2264,Письмо ОАО "Алмалыкский ГМК" от 01.05.2014 г. №РД-3497</v>
          </cell>
        </row>
        <row r="464">
          <cell r="E464" t="str">
            <v>собственные средства</v>
          </cell>
          <cell r="F464">
            <v>18.3</v>
          </cell>
          <cell r="G464">
            <v>18.3</v>
          </cell>
          <cell r="H464">
            <v>11.93</v>
          </cell>
          <cell r="I464">
            <v>6.370000000000001</v>
          </cell>
        </row>
        <row r="465">
          <cell r="E465" t="str">
            <v>кредиты коммерческих банков</v>
          </cell>
          <cell r="F465">
            <v>30</v>
          </cell>
          <cell r="G465">
            <v>30</v>
          </cell>
          <cell r="H465">
            <v>30</v>
          </cell>
        </row>
        <row r="466">
          <cell r="A466" t="str">
            <v>Реконструкция отделений дробления и измельчения медной обогатительной фабрики</v>
          </cell>
          <cell r="B466" t="str">
            <v>переработка 6,0 млн. тн руды</v>
          </cell>
          <cell r="C466" t="str">
            <v>2013-2015 гг.</v>
          </cell>
          <cell r="D466" t="str">
            <v>не требуется</v>
          </cell>
          <cell r="E466" t="str">
            <v>Всего</v>
          </cell>
          <cell r="F466">
            <v>117.648</v>
          </cell>
          <cell r="G466">
            <v>36.450000000000003</v>
          </cell>
          <cell r="H466">
            <v>36.450000000000003</v>
          </cell>
          <cell r="I466">
            <v>0</v>
          </cell>
          <cell r="J466">
            <v>0</v>
          </cell>
          <cell r="K466">
            <v>0</v>
          </cell>
          <cell r="O466" t="str">
            <v xml:space="preserve">Имеется утвержденное ТЭО проекта </v>
          </cell>
          <cell r="P466" t="str">
            <v>Постановление Президента Республики Узбекистанот 15.12.2010 г. №ПП-1442,от 17.11.2014 г. №ПП-2264</v>
          </cell>
        </row>
        <row r="467">
          <cell r="E467" t="str">
            <v>собственные средства</v>
          </cell>
          <cell r="F467">
            <v>12.044</v>
          </cell>
          <cell r="G467">
            <v>2.09</v>
          </cell>
          <cell r="H467">
            <v>2.09</v>
          </cell>
        </row>
        <row r="468">
          <cell r="E468" t="str">
            <v>ФРРУз</v>
          </cell>
          <cell r="F468">
            <v>73.603999999999999</v>
          </cell>
          <cell r="G468">
            <v>8.36</v>
          </cell>
          <cell r="H468">
            <v>8.36</v>
          </cell>
        </row>
        <row r="469">
          <cell r="E469" t="str">
            <v>кредиты коммерческих банков</v>
          </cell>
          <cell r="F469">
            <v>32</v>
          </cell>
          <cell r="G469">
            <v>26</v>
          </cell>
          <cell r="H469">
            <v>26</v>
          </cell>
        </row>
        <row r="470">
          <cell r="A470" t="str">
            <v>Реконструкция литейного и механосборочного цехов ЦРМЗ</v>
          </cell>
          <cell r="B470" t="str">
            <v>10,0 тыс.тонн кондиционного литья модернизация действующих мощностей</v>
          </cell>
          <cell r="C470" t="str">
            <v>2013-2016 гг.</v>
          </cell>
          <cell r="D470" t="str">
            <v>не требуется</v>
          </cell>
          <cell r="E470" t="str">
            <v>Всего</v>
          </cell>
          <cell r="F470">
            <v>16.744</v>
          </cell>
          <cell r="G470">
            <v>16.62</v>
          </cell>
          <cell r="H470">
            <v>13</v>
          </cell>
          <cell r="I470">
            <v>3.620000000000001</v>
          </cell>
          <cell r="J470">
            <v>0</v>
          </cell>
          <cell r="K470">
            <v>0</v>
          </cell>
          <cell r="O470" t="str">
            <v>Требуется разработка ПТЭО/ ТЭО проекта</v>
          </cell>
          <cell r="P470" t="str">
            <v>Постановление Президента Республики Узбекистанот 15.12.2010 г. №ПП-1442,от 17.11.2014 г. №ПП-2264</v>
          </cell>
        </row>
        <row r="471">
          <cell r="E471" t="str">
            <v>собственные средства</v>
          </cell>
          <cell r="F471">
            <v>5.944</v>
          </cell>
          <cell r="G471">
            <v>5.82</v>
          </cell>
          <cell r="H471">
            <v>3.5</v>
          </cell>
          <cell r="I471">
            <v>2.3200000000000003</v>
          </cell>
        </row>
        <row r="472">
          <cell r="E472" t="str">
            <v>кредиты коммерческих банков</v>
          </cell>
          <cell r="F472">
            <v>10.8</v>
          </cell>
          <cell r="G472">
            <v>10.8</v>
          </cell>
          <cell r="H472">
            <v>9.5</v>
          </cell>
          <cell r="I472">
            <v>1.3000000000000007</v>
          </cell>
        </row>
        <row r="473">
          <cell r="A473" t="str">
            <v>Внедрения современной технологии плавки черновой меди сокрощением выбросов газов</v>
          </cell>
          <cell r="B473" t="str">
            <v>увеличение серной кислоты 100 тыс,тонн/год</v>
          </cell>
          <cell r="C473" t="str">
            <v>2017-2020 гг.</v>
          </cell>
          <cell r="D473" t="str">
            <v>не требуется</v>
          </cell>
          <cell r="E473" t="str">
            <v>Всего</v>
          </cell>
          <cell r="F473">
            <v>73.8</v>
          </cell>
          <cell r="G473">
            <v>73.8</v>
          </cell>
          <cell r="J473">
            <v>5.8</v>
          </cell>
          <cell r="K473">
            <v>22</v>
          </cell>
          <cell r="L473">
            <v>22</v>
          </cell>
          <cell r="M473">
            <v>24</v>
          </cell>
          <cell r="O473" t="str">
            <v>Требуется разработка ПТЭО/ ТЭО проекта</v>
          </cell>
          <cell r="P473" t="str">
            <v>Постановление Президента Республики Узбекистанот 15.12.2010 г. №ПП-1443</v>
          </cell>
        </row>
        <row r="474">
          <cell r="E474" t="str">
            <v>собственные средства</v>
          </cell>
          <cell r="F474">
            <v>23.8</v>
          </cell>
          <cell r="G474">
            <v>23.8</v>
          </cell>
          <cell r="J474">
            <v>0.8</v>
          </cell>
          <cell r="K474">
            <v>7</v>
          </cell>
          <cell r="L474">
            <v>7</v>
          </cell>
          <cell r="M474">
            <v>9</v>
          </cell>
        </row>
        <row r="475">
          <cell r="E475" t="str">
            <v>ФРРУз</v>
          </cell>
          <cell r="F475">
            <v>30</v>
          </cell>
          <cell r="G475">
            <v>30</v>
          </cell>
          <cell r="K475">
            <v>10</v>
          </cell>
          <cell r="L475">
            <v>10</v>
          </cell>
          <cell r="M475">
            <v>10</v>
          </cell>
        </row>
        <row r="476">
          <cell r="E476" t="str">
            <v>кредиты коммерческих банков</v>
          </cell>
          <cell r="F476">
            <v>20</v>
          </cell>
          <cell r="G476">
            <v>20</v>
          </cell>
          <cell r="J476">
            <v>5</v>
          </cell>
          <cell r="K476">
            <v>5</v>
          </cell>
          <cell r="L476">
            <v>5</v>
          </cell>
          <cell r="M476">
            <v>5</v>
          </cell>
        </row>
        <row r="477">
          <cell r="A477" t="str">
            <v>Расширение сернокислотного цеха на 180 тыс.тонн.</v>
          </cell>
          <cell r="B477" t="str">
            <v>180,0 тыс.тонн серной кислоты в год</v>
          </cell>
          <cell r="C477" t="str">
            <v>2018-2020 гг.</v>
          </cell>
          <cell r="D477" t="str">
            <v>не требуется</v>
          </cell>
          <cell r="E477" t="str">
            <v>Всего</v>
          </cell>
          <cell r="F477">
            <v>80.7</v>
          </cell>
          <cell r="G477">
            <v>80.7</v>
          </cell>
          <cell r="J477">
            <v>0.4</v>
          </cell>
          <cell r="K477">
            <v>5</v>
          </cell>
          <cell r="L477">
            <v>25</v>
          </cell>
          <cell r="M477">
            <v>50.3</v>
          </cell>
          <cell r="O477" t="str">
            <v>Требуется разработка ПТЭО/ ТЭО проекта</v>
          </cell>
          <cell r="P477" t="str">
            <v>программы развития комбината 2015-20120гг.</v>
          </cell>
        </row>
        <row r="478">
          <cell r="E478" t="str">
            <v>собственные средства</v>
          </cell>
          <cell r="F478">
            <v>20.7</v>
          </cell>
          <cell r="G478">
            <v>20.7</v>
          </cell>
          <cell r="J478">
            <v>0.4</v>
          </cell>
          <cell r="K478">
            <v>5</v>
          </cell>
          <cell r="L478">
            <v>5</v>
          </cell>
          <cell r="M478">
            <v>10.3</v>
          </cell>
        </row>
        <row r="479">
          <cell r="E479" t="str">
            <v>ФРРУз</v>
          </cell>
          <cell r="F479">
            <v>60</v>
          </cell>
          <cell r="G479">
            <v>60</v>
          </cell>
          <cell r="L479">
            <v>20</v>
          </cell>
          <cell r="M479">
            <v>40</v>
          </cell>
        </row>
        <row r="480">
          <cell r="A480" t="str">
            <v>Реконструкция флотационного отделения 1 секций (первая  моносекция) главного корпуса МОФ</v>
          </cell>
          <cell r="B480" t="str">
            <v>заданная</v>
          </cell>
          <cell r="C480" t="str">
            <v>2018-2020 гг.</v>
          </cell>
          <cell r="D480" t="str">
            <v>не требуется</v>
          </cell>
          <cell r="E480" t="str">
            <v>Всего</v>
          </cell>
          <cell r="F480">
            <v>20</v>
          </cell>
          <cell r="G480">
            <v>20</v>
          </cell>
          <cell r="K480">
            <v>0.2</v>
          </cell>
          <cell r="L480">
            <v>9.8000000000000007</v>
          </cell>
          <cell r="M480">
            <v>10</v>
          </cell>
          <cell r="O480" t="str">
            <v>Требуется разработка ПТЭО/ ТЭО проекта</v>
          </cell>
          <cell r="P480" t="str">
            <v>программы развития комбината 2015-20120гг.</v>
          </cell>
        </row>
        <row r="481">
          <cell r="E481" t="str">
            <v>собственные средства</v>
          </cell>
          <cell r="F481">
            <v>10</v>
          </cell>
          <cell r="G481">
            <v>10</v>
          </cell>
          <cell r="K481">
            <v>0.2</v>
          </cell>
          <cell r="L481">
            <v>4.8</v>
          </cell>
          <cell r="M481">
            <v>5</v>
          </cell>
        </row>
        <row r="482">
          <cell r="E482" t="str">
            <v>кредиты коммерческих банков</v>
          </cell>
          <cell r="F482">
            <v>10</v>
          </cell>
          <cell r="G482">
            <v>10</v>
          </cell>
          <cell r="L482">
            <v>5</v>
          </cell>
          <cell r="M482">
            <v>5</v>
          </cell>
        </row>
        <row r="483">
          <cell r="A483" t="str">
            <v>Реконструкция цеха селекции и сушки медного и молибденового концентратов МОФ</v>
          </cell>
          <cell r="B483" t="str">
            <v>заданная</v>
          </cell>
          <cell r="C483" t="str">
            <v>2019-2020 гг.</v>
          </cell>
          <cell r="D483" t="str">
            <v>не требуется</v>
          </cell>
          <cell r="E483" t="str">
            <v>Всего</v>
          </cell>
          <cell r="F483">
            <v>9.8000000000000007</v>
          </cell>
          <cell r="G483">
            <v>9.8000000000000007</v>
          </cell>
          <cell r="L483">
            <v>0.2</v>
          </cell>
          <cell r="M483">
            <v>9.6</v>
          </cell>
          <cell r="N483">
            <v>0</v>
          </cell>
          <cell r="O483" t="str">
            <v>Требуется разработка ПТЭО/ ТЭО проекта</v>
          </cell>
          <cell r="P483" t="str">
            <v>программы развития комбината 2015-20120гг.</v>
          </cell>
        </row>
        <row r="484">
          <cell r="E484" t="str">
            <v>собственные средства</v>
          </cell>
          <cell r="F484">
            <v>9.8000000000000007</v>
          </cell>
          <cell r="G484">
            <v>9.8000000000000007</v>
          </cell>
          <cell r="L484">
            <v>0.2</v>
          </cell>
          <cell r="M484">
            <v>9.6</v>
          </cell>
        </row>
        <row r="485">
          <cell r="A485" t="str">
            <v>другие направления</v>
          </cell>
          <cell r="F485">
            <v>48</v>
          </cell>
          <cell r="G485">
            <v>48</v>
          </cell>
          <cell r="H485">
            <v>8</v>
          </cell>
          <cell r="I485">
            <v>8</v>
          </cell>
          <cell r="J485">
            <v>8</v>
          </cell>
          <cell r="K485">
            <v>8</v>
          </cell>
          <cell r="L485">
            <v>8</v>
          </cell>
          <cell r="M485">
            <v>8</v>
          </cell>
        </row>
        <row r="486">
          <cell r="A486" t="str">
            <v xml:space="preserve">Приобретение оборудования взамен изношенного </v>
          </cell>
          <cell r="B486" t="str">
            <v>поддержание действующих мощностей</v>
          </cell>
          <cell r="C486" t="str">
            <v>2015-2020 гг.</v>
          </cell>
          <cell r="D486" t="str">
            <v>не требуется</v>
          </cell>
          <cell r="E486" t="str">
            <v>Всего</v>
          </cell>
          <cell r="F486">
            <v>48</v>
          </cell>
          <cell r="G486">
            <v>48</v>
          </cell>
          <cell r="H486">
            <v>8</v>
          </cell>
          <cell r="I486">
            <v>8</v>
          </cell>
          <cell r="J486">
            <v>8</v>
          </cell>
          <cell r="K486">
            <v>8</v>
          </cell>
          <cell r="L486">
            <v>8</v>
          </cell>
          <cell r="M486">
            <v>8</v>
          </cell>
          <cell r="O486" t="str">
            <v>не требуется</v>
          </cell>
          <cell r="P486" t="str">
            <v>Постановления Президента Республики Узбекистан от 17.11.2014 г. №ПП-2264,программы развития комбината 2015-20120гг.</v>
          </cell>
        </row>
        <row r="487">
          <cell r="E487" t="str">
            <v>собственные средства</v>
          </cell>
          <cell r="F487">
            <v>48</v>
          </cell>
          <cell r="G487">
            <v>48</v>
          </cell>
          <cell r="H487">
            <v>8</v>
          </cell>
          <cell r="I487">
            <v>8</v>
          </cell>
          <cell r="J487">
            <v>8</v>
          </cell>
          <cell r="K487">
            <v>8</v>
          </cell>
          <cell r="L487">
            <v>8</v>
          </cell>
          <cell r="M487">
            <v>8</v>
          </cell>
        </row>
        <row r="488">
          <cell r="A488" t="str">
            <v>ГАК "Узкимёсаноат"</v>
          </cell>
        </row>
        <row r="489">
          <cell r="A489" t="str">
            <v>Всего</v>
          </cell>
          <cell r="F489">
            <v>2433.808</v>
          </cell>
          <cell r="G489">
            <v>1981.319</v>
          </cell>
          <cell r="H489">
            <v>191.09899999999999</v>
          </cell>
          <cell r="I489">
            <v>1104.9250000000002</v>
          </cell>
          <cell r="J489">
            <v>685.29500000000007</v>
          </cell>
          <cell r="K489">
            <v>0</v>
          </cell>
          <cell r="L489">
            <v>0</v>
          </cell>
          <cell r="M489">
            <v>0</v>
          </cell>
        </row>
        <row r="490">
          <cell r="A490" t="str">
            <v>в том числе:</v>
          </cell>
        </row>
        <row r="491">
          <cell r="E491" t="str">
            <v>собственные средства</v>
          </cell>
          <cell r="F491">
            <v>316.69800000000004</v>
          </cell>
          <cell r="G491">
            <v>227.774</v>
          </cell>
          <cell r="H491">
            <v>34.154000000000003</v>
          </cell>
          <cell r="I491">
            <v>101.90499999999999</v>
          </cell>
          <cell r="J491">
            <v>91.715000000000018</v>
          </cell>
          <cell r="K491">
            <v>0</v>
          </cell>
          <cell r="L491">
            <v>0</v>
          </cell>
          <cell r="M491">
            <v>0</v>
          </cell>
        </row>
        <row r="492">
          <cell r="E492" t="str">
            <v>ФРРУз</v>
          </cell>
          <cell r="F492">
            <v>641.51</v>
          </cell>
          <cell r="G492">
            <v>488.875</v>
          </cell>
          <cell r="H492">
            <v>65.745000000000005</v>
          </cell>
          <cell r="I492">
            <v>212.24</v>
          </cell>
          <cell r="J492">
            <v>210.89000000000001</v>
          </cell>
          <cell r="K492">
            <v>0</v>
          </cell>
          <cell r="L492">
            <v>0</v>
          </cell>
          <cell r="M492">
            <v>0</v>
          </cell>
          <cell r="N492">
            <v>0</v>
          </cell>
        </row>
        <row r="493">
          <cell r="E493" t="str">
            <v>кредиты коммерческих банков</v>
          </cell>
          <cell r="F493">
            <v>104.41</v>
          </cell>
          <cell r="G493">
            <v>84.1</v>
          </cell>
          <cell r="H493">
            <v>25.319999999999997</v>
          </cell>
          <cell r="I493">
            <v>58.779999999999994</v>
          </cell>
          <cell r="J493">
            <v>0</v>
          </cell>
          <cell r="K493">
            <v>0</v>
          </cell>
          <cell r="L493">
            <v>0</v>
          </cell>
          <cell r="M493">
            <v>0</v>
          </cell>
        </row>
        <row r="494">
          <cell r="E494" t="str">
            <v>прямые иностранные инвестиции и кредиты</v>
          </cell>
          <cell r="F494">
            <v>30.7</v>
          </cell>
          <cell r="G494">
            <v>25.7</v>
          </cell>
          <cell r="H494">
            <v>16</v>
          </cell>
          <cell r="I494">
            <v>9.6999999999999993</v>
          </cell>
          <cell r="J494">
            <v>0</v>
          </cell>
          <cell r="K494">
            <v>0</v>
          </cell>
          <cell r="L494">
            <v>0</v>
          </cell>
          <cell r="M494">
            <v>0</v>
          </cell>
        </row>
        <row r="495">
          <cell r="E495" t="str">
            <v>иностранные кредиты под гарантию Правительства</v>
          </cell>
          <cell r="F495">
            <v>1340.49</v>
          </cell>
          <cell r="G495">
            <v>1154.8700000000001</v>
          </cell>
          <cell r="H495">
            <v>49.879999999999995</v>
          </cell>
          <cell r="I495">
            <v>722.3</v>
          </cell>
          <cell r="J495">
            <v>382.69000000000005</v>
          </cell>
          <cell r="K495">
            <v>0</v>
          </cell>
          <cell r="L495">
            <v>0</v>
          </cell>
          <cell r="M495">
            <v>0</v>
          </cell>
        </row>
        <row r="496">
          <cell r="A496" t="str">
            <v>новое строительство</v>
          </cell>
          <cell r="F496">
            <v>2134.1</v>
          </cell>
          <cell r="G496">
            <v>1855.83</v>
          </cell>
          <cell r="H496">
            <v>94</v>
          </cell>
          <cell r="I496">
            <v>1076.5350000000001</v>
          </cell>
          <cell r="J496">
            <v>685.29500000000007</v>
          </cell>
          <cell r="K496">
            <v>0</v>
          </cell>
          <cell r="L496">
            <v>0</v>
          </cell>
          <cell r="M496">
            <v>0</v>
          </cell>
        </row>
        <row r="497">
          <cell r="A497" t="str">
            <v>Организация производства конвейерных лент, сельскохозяйственных и  автомобильных шин на территории СИЗ "Ангрен"</v>
          </cell>
          <cell r="B497" t="str">
            <v>конвейерная лента - 100 тыс. м2  и сельскохозяйствен-ные шины - 200 тыс.шт.</v>
          </cell>
          <cell r="C497" t="str">
            <v>2011-2016 гг.</v>
          </cell>
          <cell r="D497" t="str">
            <v>не требуется</v>
          </cell>
          <cell r="E497" t="str">
            <v>Всего</v>
          </cell>
          <cell r="F497">
            <v>206.46</v>
          </cell>
          <cell r="G497">
            <v>205.25</v>
          </cell>
          <cell r="H497">
            <v>15</v>
          </cell>
          <cell r="I497">
            <v>99.65</v>
          </cell>
          <cell r="J497">
            <v>90.600000000000009</v>
          </cell>
          <cell r="O497" t="str">
            <v xml:space="preserve">Имеется утвержденное ПТЭО проекта </v>
          </cell>
          <cell r="P497" t="str">
            <v>ПП-1442 от 15.12.2010 г. ПП-1623 от 04.10.2011г.ПП-2069 от 18.11.2013 г.ПП-2264 от 17.11.2014 г.</v>
          </cell>
        </row>
        <row r="498">
          <cell r="E498" t="str">
            <v>собственные средства</v>
          </cell>
          <cell r="F498">
            <v>20.190000000000001</v>
          </cell>
          <cell r="G498">
            <v>18.98</v>
          </cell>
          <cell r="H498">
            <v>2</v>
          </cell>
          <cell r="I498">
            <v>7</v>
          </cell>
          <cell r="J498">
            <v>9.98</v>
          </cell>
        </row>
        <row r="499">
          <cell r="E499" t="str">
            <v>ФРРУз</v>
          </cell>
          <cell r="F499">
            <v>27.94</v>
          </cell>
          <cell r="G499">
            <v>27.94</v>
          </cell>
          <cell r="H499">
            <v>10</v>
          </cell>
          <cell r="I499">
            <v>14</v>
          </cell>
          <cell r="J499">
            <v>3.9400000000000013</v>
          </cell>
        </row>
        <row r="500">
          <cell r="E500" t="str">
            <v>иностранные кредиты под гарантию Правительства</v>
          </cell>
          <cell r="F500">
            <v>158.33000000000001</v>
          </cell>
          <cell r="G500">
            <v>158.33000000000001</v>
          </cell>
          <cell r="H500">
            <v>3</v>
          </cell>
          <cell r="I500">
            <v>78.650000000000006</v>
          </cell>
          <cell r="J500">
            <v>76.680000000000007</v>
          </cell>
        </row>
        <row r="501">
          <cell r="A501" t="str">
            <v>Строительство комплекса производств поливинилхлорида (ПВХ), каустической соды и метанола на базе ОАО "Навоиазот"</v>
          </cell>
          <cell r="B501" t="str">
            <v>100,0 тыс тн ПВХ, 71,8 тыс тн каустической соды, 295,4 тыс тн метанола</v>
          </cell>
          <cell r="C501" t="str">
            <v>2012-2016 гг.</v>
          </cell>
          <cell r="D501" t="str">
            <v>не требуется</v>
          </cell>
          <cell r="E501" t="str">
            <v>Всего</v>
          </cell>
          <cell r="F501">
            <v>501.11</v>
          </cell>
          <cell r="G501">
            <v>500.5</v>
          </cell>
          <cell r="H501">
            <v>30</v>
          </cell>
          <cell r="I501">
            <v>470.5</v>
          </cell>
          <cell r="J501">
            <v>0</v>
          </cell>
          <cell r="K501">
            <v>0</v>
          </cell>
          <cell r="O501" t="str">
            <v xml:space="preserve">Имеется утвержденное ПТЭО проекта </v>
          </cell>
          <cell r="P501" t="str">
            <v>ПП-1442 от 15.12.2010 г. ПП-2069 от 18.11.2013 г.ПП-2264 от 17.11.2014 г.</v>
          </cell>
        </row>
        <row r="502">
          <cell r="E502" t="str">
            <v>собственные средства</v>
          </cell>
          <cell r="F502">
            <v>10.77</v>
          </cell>
          <cell r="G502">
            <v>10.43</v>
          </cell>
          <cell r="H502">
            <v>0.5</v>
          </cell>
          <cell r="I502">
            <v>9.93</v>
          </cell>
        </row>
        <row r="503">
          <cell r="E503" t="str">
            <v>ФРРУз</v>
          </cell>
          <cell r="F503">
            <v>21.89</v>
          </cell>
          <cell r="G503">
            <v>21.89</v>
          </cell>
          <cell r="H503">
            <v>13</v>
          </cell>
          <cell r="I503">
            <v>8.89</v>
          </cell>
        </row>
        <row r="504">
          <cell r="E504" t="str">
            <v>кредиты коммерческих банков</v>
          </cell>
          <cell r="F504">
            <v>52.509999999999991</v>
          </cell>
          <cell r="G504">
            <v>52.51</v>
          </cell>
          <cell r="H504">
            <v>0</v>
          </cell>
          <cell r="I504">
            <v>52.51</v>
          </cell>
        </row>
        <row r="505">
          <cell r="E505" t="str">
            <v>иностранные кредиты под гарантию Правительства</v>
          </cell>
          <cell r="F505">
            <v>415.94</v>
          </cell>
          <cell r="G505">
            <v>415.67</v>
          </cell>
          <cell r="H505">
            <v>16.5</v>
          </cell>
          <cell r="I505">
            <v>399.17</v>
          </cell>
        </row>
        <row r="506">
          <cell r="A506" t="str">
            <v>Строительство производств аммиака и карбамида на ОАО "Навоиазот"</v>
          </cell>
          <cell r="B506" t="str">
            <v>660 тыс тн аммиака, 577,5 тыс. тн карбамида</v>
          </cell>
          <cell r="C506" t="str">
            <v>2012-2017 гг.</v>
          </cell>
          <cell r="D506" t="str">
            <v>не требуется</v>
          </cell>
          <cell r="E506" t="str">
            <v>Всего</v>
          </cell>
          <cell r="F506">
            <v>961.74</v>
          </cell>
          <cell r="G506">
            <v>941.21</v>
          </cell>
          <cell r="H506">
            <v>38</v>
          </cell>
          <cell r="I506">
            <v>409.62</v>
          </cell>
          <cell r="J506">
            <v>493.59000000000003</v>
          </cell>
          <cell r="K506">
            <v>0</v>
          </cell>
          <cell r="L506">
            <v>0</v>
          </cell>
          <cell r="O506" t="str">
            <v xml:space="preserve">Имеется утвержденное ПТЭО проекта </v>
          </cell>
          <cell r="P506" t="str">
            <v>Постановление Президента Республики Узбекистан      от 15.12.2010 г. №ПП-1442,от 17.11.2014 г. №ПП-2264</v>
          </cell>
        </row>
        <row r="507">
          <cell r="E507" t="str">
            <v>собственные средства</v>
          </cell>
          <cell r="F507">
            <v>141.74</v>
          </cell>
          <cell r="G507">
            <v>136.31</v>
          </cell>
          <cell r="H507">
            <v>5</v>
          </cell>
          <cell r="I507">
            <v>61.05</v>
          </cell>
          <cell r="J507">
            <v>70.260000000000005</v>
          </cell>
        </row>
        <row r="508">
          <cell r="E508" t="str">
            <v>ФРРУз</v>
          </cell>
          <cell r="F508">
            <v>400</v>
          </cell>
          <cell r="G508">
            <v>400</v>
          </cell>
          <cell r="H508">
            <v>25</v>
          </cell>
          <cell r="I508">
            <v>178.65</v>
          </cell>
          <cell r="J508">
            <v>196.35000000000002</v>
          </cell>
        </row>
        <row r="509">
          <cell r="E509" t="str">
            <v>иностранные кредиты под гарантию Правительства</v>
          </cell>
          <cell r="F509">
            <v>420</v>
          </cell>
          <cell r="G509">
            <v>404.90000000000009</v>
          </cell>
          <cell r="H509">
            <v>8</v>
          </cell>
          <cell r="I509">
            <v>169.92000000000002</v>
          </cell>
          <cell r="J509">
            <v>226.98000000000002</v>
          </cell>
        </row>
        <row r="510">
          <cell r="A510" t="str">
            <v>Организация производства азотной кислоты на ОАО "Навоиазот"</v>
          </cell>
          <cell r="B510" t="str">
            <v>500,0 тыс. тн слабой азотной кислоты</v>
          </cell>
          <cell r="C510" t="str">
            <v>2014-2017 гг.</v>
          </cell>
          <cell r="D510" t="str">
            <v>не требуется</v>
          </cell>
          <cell r="E510" t="str">
            <v>Всего</v>
          </cell>
          <cell r="F510">
            <v>209.99</v>
          </cell>
          <cell r="G510">
            <v>208.87</v>
          </cell>
          <cell r="H510">
            <v>11</v>
          </cell>
          <cell r="I510">
            <v>96.765000000000015</v>
          </cell>
          <cell r="J510">
            <v>101.10500000000002</v>
          </cell>
          <cell r="K510">
            <v>0</v>
          </cell>
          <cell r="L510">
            <v>0</v>
          </cell>
          <cell r="O510" t="str">
            <v>ПТЭО проекта на стадии утверждения</v>
          </cell>
          <cell r="P510" t="str">
            <v>Постановления Президента Республики Узбекистан от 17.11.2014 г. №ПП-2264,ПП-2069 от 18.11.2013 г.Письмо ГАК "Узкимёсаноат" от 22.08.2013 г. №051-3124/Ш</v>
          </cell>
        </row>
        <row r="511">
          <cell r="E511" t="str">
            <v>собственные средства</v>
          </cell>
          <cell r="F511">
            <v>25.1</v>
          </cell>
          <cell r="G511">
            <v>23.98</v>
          </cell>
          <cell r="H511">
            <v>1</v>
          </cell>
          <cell r="I511">
            <v>11.50500000000001</v>
          </cell>
          <cell r="J511">
            <v>11.475000000000009</v>
          </cell>
        </row>
        <row r="512">
          <cell r="E512" t="str">
            <v>ФРРУз</v>
          </cell>
          <cell r="F512">
            <v>26.3</v>
          </cell>
          <cell r="G512">
            <v>26.3</v>
          </cell>
          <cell r="H512">
            <v>5</v>
          </cell>
          <cell r="I512">
            <v>10.7</v>
          </cell>
          <cell r="J512">
            <v>10.6</v>
          </cell>
        </row>
        <row r="513">
          <cell r="E513" t="str">
            <v>иностранные кредиты под гарантию Правительства</v>
          </cell>
          <cell r="F513">
            <v>158.59</v>
          </cell>
          <cell r="G513">
            <v>158.59</v>
          </cell>
          <cell r="H513">
            <v>5</v>
          </cell>
          <cell r="I513">
            <v>74.56</v>
          </cell>
          <cell r="J513">
            <v>79.03</v>
          </cell>
        </row>
        <row r="514">
          <cell r="A514" t="str">
            <v>"Расширение производственных мошностей ДЗКУ( 2-этап)</v>
          </cell>
          <cell r="B514" t="str">
            <v>400,0 тыс.т.</v>
          </cell>
          <cell r="C514" t="str">
            <v>2012-2014 гг.</v>
          </cell>
          <cell r="D514" t="str">
            <v>СИТИК (КНР), ЗУМК (РФ), Эксимбанк КНР</v>
          </cell>
          <cell r="E514" t="str">
            <v>Всего</v>
          </cell>
          <cell r="F514">
            <v>254.8</v>
          </cell>
          <cell r="G514">
            <v>0</v>
          </cell>
          <cell r="H514">
            <v>0</v>
          </cell>
          <cell r="O514" t="str">
            <v xml:space="preserve">Имеется утвержденное ТЭО проекта </v>
          </cell>
          <cell r="P514" t="str">
            <v>Письмо ГАК "Узкимёсаноат" от 22.08.2013 г. №051-3124/ШПП-1442 от 15.12.2010г. ПП-2069 от 18.11.2013г.</v>
          </cell>
        </row>
        <row r="515">
          <cell r="E515" t="str">
            <v>собственные средства</v>
          </cell>
          <cell r="F515">
            <v>16.190000000000001</v>
          </cell>
        </row>
        <row r="516">
          <cell r="E516" t="str">
            <v>ФРРУз</v>
          </cell>
          <cell r="F516">
            <v>128.12</v>
          </cell>
        </row>
        <row r="517">
          <cell r="E517" t="str">
            <v>иностранные кредиты под гарантию Правительства</v>
          </cell>
          <cell r="F517">
            <v>110.49</v>
          </cell>
        </row>
        <row r="518">
          <cell r="A518" t="str">
            <v>модернизация и реконструкция</v>
          </cell>
          <cell r="F518">
            <v>299.70799999999997</v>
          </cell>
          <cell r="G518">
            <v>125.489</v>
          </cell>
          <cell r="H518">
            <v>97.099000000000004</v>
          </cell>
          <cell r="I518">
            <v>28.389999999999997</v>
          </cell>
          <cell r="J518">
            <v>0</v>
          </cell>
          <cell r="K518">
            <v>0</v>
          </cell>
          <cell r="L518">
            <v>0</v>
          </cell>
          <cell r="M518">
            <v>0</v>
          </cell>
        </row>
        <row r="519">
          <cell r="A519" t="str">
            <v>Реконструкция и модернизация сырьевых производств для обеспечения стабильной работы производства минеральных удобрений на ОАО "Максам-Чирчик"</v>
          </cell>
          <cell r="B519" t="str">
            <v>25,0 тыс. тн серной кислоты</v>
          </cell>
          <cell r="C519" t="str">
            <v>2012-2015 гг.</v>
          </cell>
          <cell r="D519" t="str">
            <v>не требуется</v>
          </cell>
          <cell r="E519" t="str">
            <v>Всего</v>
          </cell>
          <cell r="F519">
            <v>10.428000000000001</v>
          </cell>
          <cell r="G519">
            <v>2.6989999999999998</v>
          </cell>
          <cell r="H519">
            <v>2.6989999999999998</v>
          </cell>
          <cell r="O519" t="str">
            <v>ТЭО проект на стадии согласования</v>
          </cell>
          <cell r="P519" t="str">
            <v>Постановление Президента Республики Узбекистан      от 04.10.2011 г. №ПП-1623,от 17.11.2014 г. №ПП-2264</v>
          </cell>
        </row>
        <row r="520">
          <cell r="E520" t="str">
            <v>собственные средства</v>
          </cell>
          <cell r="F520">
            <v>10.428000000000001</v>
          </cell>
          <cell r="G520">
            <v>2.6989999999999998</v>
          </cell>
          <cell r="H520">
            <v>2.6989999999999998</v>
          </cell>
        </row>
        <row r="521">
          <cell r="A521" t="str">
            <v>Модернизация производства фосфорных удобрений на ОАО "Аммофос-Максам"</v>
          </cell>
          <cell r="B521" t="str">
            <v>42,5 тыс. тн</v>
          </cell>
          <cell r="C521" t="str">
            <v>2012-2016 гг.</v>
          </cell>
          <cell r="D521" t="str">
            <v>Компания "Maxam Corp. International  S.L" (Испания),АБР и другие МФИ</v>
          </cell>
          <cell r="E521" t="str">
            <v>Всего</v>
          </cell>
          <cell r="F521">
            <v>14.59</v>
          </cell>
          <cell r="G521">
            <v>11.37</v>
          </cell>
          <cell r="H521">
            <v>5.5</v>
          </cell>
          <cell r="I521">
            <v>5.8699999999999992</v>
          </cell>
          <cell r="O521" t="str">
            <v xml:space="preserve">Имеется утвержденное ПТЭО проекта </v>
          </cell>
          <cell r="P521" t="str">
            <v>ПП-1623 от 04.10.2011г.ПП-2069 от 18.11.2013 г.ПП-2264 от 17.11.2014 г.</v>
          </cell>
        </row>
        <row r="522">
          <cell r="E522" t="str">
            <v>собственные средства</v>
          </cell>
          <cell r="F522">
            <v>4.24</v>
          </cell>
          <cell r="G522">
            <v>3.5199999999999996</v>
          </cell>
          <cell r="H522">
            <v>0.5</v>
          </cell>
          <cell r="I522">
            <v>3.0199999999999996</v>
          </cell>
        </row>
        <row r="523">
          <cell r="E523" t="str">
            <v>прямые иностранные инвестиции и кредиты</v>
          </cell>
          <cell r="F523">
            <v>10.35</v>
          </cell>
          <cell r="G523">
            <v>7.85</v>
          </cell>
          <cell r="H523">
            <v>5</v>
          </cell>
          <cell r="I523">
            <v>2.85</v>
          </cell>
        </row>
        <row r="524">
          <cell r="A524" t="str">
            <v xml:space="preserve">Организация производства  NPK удобрений на ОАО "Аммофос-Максам" </v>
          </cell>
          <cell r="B524" t="str">
            <v>160,0 тыс. тн</v>
          </cell>
          <cell r="C524" t="str">
            <v>2012-2016 гг.</v>
          </cell>
          <cell r="D524" t="str">
            <v>Компания "Maxam Corp. International  S.L" (Испания),АБР и другие МФИ</v>
          </cell>
          <cell r="E524" t="str">
            <v>Всего</v>
          </cell>
          <cell r="F524">
            <v>17.059999999999999</v>
          </cell>
          <cell r="G524">
            <v>13.899999999999999</v>
          </cell>
          <cell r="H524">
            <v>5.5</v>
          </cell>
          <cell r="I524">
            <v>8.4</v>
          </cell>
          <cell r="O524" t="str">
            <v xml:space="preserve">Имеется утвержденное ПТЭО проекта </v>
          </cell>
          <cell r="P524" t="str">
            <v>ПП-1623 от 04.10.2011г.ПП-2069 от 18.11.2013 г.ПП-2264 от 17.11.2014 г.</v>
          </cell>
        </row>
        <row r="525">
          <cell r="E525" t="str">
            <v>собственные средства</v>
          </cell>
          <cell r="F525">
            <v>2.71</v>
          </cell>
          <cell r="G525">
            <v>2.0499999999999998</v>
          </cell>
          <cell r="H525">
            <v>0.5</v>
          </cell>
          <cell r="I525">
            <v>1.5500000000000007</v>
          </cell>
        </row>
        <row r="526">
          <cell r="E526" t="str">
            <v>прямые иностранные инвестиции и кредиты</v>
          </cell>
          <cell r="F526">
            <v>14.35</v>
          </cell>
          <cell r="G526">
            <v>11.85</v>
          </cell>
          <cell r="H526">
            <v>5</v>
          </cell>
          <cell r="I526">
            <v>6.85</v>
          </cell>
        </row>
        <row r="527">
          <cell r="A527" t="str">
            <v>Реконструкция и модернизация производства карбамида и аммиачной селитры на ОАО "Ферганаазот"</v>
          </cell>
          <cell r="B527" t="str">
            <v>30,0 тыс. тн карбамида, 62,0 тыс. тн аммиачной селитры, 50,0 тыс. тн аммиака, 50,0 тыс. тн азотной кислоты</v>
          </cell>
          <cell r="C527" t="str">
            <v>2012-2016 гг.</v>
          </cell>
          <cell r="D527" t="str">
            <v>не требуется</v>
          </cell>
          <cell r="E527" t="str">
            <v>Всего</v>
          </cell>
          <cell r="F527">
            <v>62.480000000000004</v>
          </cell>
          <cell r="G527">
            <v>37.229999999999997</v>
          </cell>
          <cell r="H527">
            <v>30</v>
          </cell>
          <cell r="I527">
            <v>7.2299999999999978</v>
          </cell>
          <cell r="O527" t="str">
            <v xml:space="preserve">Имеется утвержденное ПТЭО проекта </v>
          </cell>
          <cell r="P527" t="str">
            <v>ПП-1623 от 04.10.2011г.ПП-2069 от 18.11.2013 г.ПП-2264 от 17.11.2014 г.</v>
          </cell>
        </row>
        <row r="528">
          <cell r="E528" t="str">
            <v>собственные средства</v>
          </cell>
          <cell r="F528">
            <v>11.09</v>
          </cell>
          <cell r="G528">
            <v>5.84</v>
          </cell>
          <cell r="H528">
            <v>4.88</v>
          </cell>
          <cell r="I528">
            <v>0.96</v>
          </cell>
        </row>
        <row r="529">
          <cell r="E529" t="str">
            <v>ФРРУз</v>
          </cell>
          <cell r="F529">
            <v>24</v>
          </cell>
          <cell r="G529">
            <v>12</v>
          </cell>
          <cell r="H529">
            <v>12</v>
          </cell>
        </row>
        <row r="530">
          <cell r="E530" t="str">
            <v>кредиты коммерческих банков</v>
          </cell>
          <cell r="F530">
            <v>27.39</v>
          </cell>
          <cell r="G530">
            <v>19.389999999999997</v>
          </cell>
          <cell r="H530">
            <v>13.12</v>
          </cell>
          <cell r="I530">
            <v>6.2699999999999978</v>
          </cell>
        </row>
        <row r="531">
          <cell r="A531" t="str">
            <v>Расширение производства кальцинированной соды на Кунградском содовом заводе с увеличением добычи известняка на карьере Джамансай и технической соли на месторождении Барсакелмес</v>
          </cell>
          <cell r="B531" t="str">
            <v>увеличение на 100,0 тыс. тн</v>
          </cell>
          <cell r="C531" t="str">
            <v>2011-2015 гг.</v>
          </cell>
          <cell r="D531" t="str">
            <v>СИТИК (КНР), ЗУМК (РФ), Эксимбанк КНР</v>
          </cell>
          <cell r="E531" t="str">
            <v>Всего</v>
          </cell>
          <cell r="F531">
            <v>109.47</v>
          </cell>
          <cell r="G531">
            <v>20</v>
          </cell>
          <cell r="H531">
            <v>20</v>
          </cell>
          <cell r="O531" t="str">
            <v xml:space="preserve">Имеется утвержденное ТЭО проекта </v>
          </cell>
          <cell r="P531" t="str">
            <v>ПП-1442 от 15.12.2010 г. ПП-1623 от 04.10.2011г.ПП-2069 от 18.11.2013 г.ПП-2264 от 17.11.2014 г.</v>
          </cell>
        </row>
        <row r="532">
          <cell r="E532" t="str">
            <v>собственные средства</v>
          </cell>
          <cell r="F532">
            <v>6.76</v>
          </cell>
          <cell r="G532">
            <v>1.875</v>
          </cell>
          <cell r="H532">
            <v>1.875</v>
          </cell>
        </row>
        <row r="533">
          <cell r="E533" t="str">
            <v>ФРРУз</v>
          </cell>
          <cell r="F533">
            <v>13.26</v>
          </cell>
          <cell r="G533">
            <v>0.745</v>
          </cell>
          <cell r="H533">
            <v>0.745</v>
          </cell>
        </row>
        <row r="534">
          <cell r="E534" t="str">
            <v>кредиты коммерческих банков</v>
          </cell>
          <cell r="F534">
            <v>12.31</v>
          </cell>
          <cell r="G534">
            <v>0</v>
          </cell>
          <cell r="H534">
            <v>0</v>
          </cell>
        </row>
        <row r="535">
          <cell r="E535" t="str">
            <v>иностранные кредиты под гарантию Правительства</v>
          </cell>
          <cell r="F535">
            <v>77.14</v>
          </cell>
          <cell r="G535">
            <v>17.38</v>
          </cell>
          <cell r="H535">
            <v>17.38</v>
          </cell>
        </row>
        <row r="536">
          <cell r="A536" t="str">
            <v>Обновление (замена) морально и физически устаревшего оборудования</v>
          </cell>
          <cell r="B536" t="str">
            <v>приобретение оборудования</v>
          </cell>
          <cell r="C536" t="str">
            <v>2012-2016 гг.</v>
          </cell>
          <cell r="D536" t="str">
            <v>не требуется</v>
          </cell>
          <cell r="E536" t="str">
            <v>Всего</v>
          </cell>
          <cell r="F536">
            <v>62.28</v>
          </cell>
          <cell r="G536">
            <v>16.89</v>
          </cell>
          <cell r="H536">
            <v>10</v>
          </cell>
          <cell r="I536">
            <v>6.89</v>
          </cell>
          <cell r="P536" t="str">
            <v>Постановление Кабинета Министров от 19.04.2012 г. №115</v>
          </cell>
        </row>
        <row r="537">
          <cell r="E537" t="str">
            <v>собственные средства</v>
          </cell>
          <cell r="F537">
            <v>62.28</v>
          </cell>
          <cell r="G537">
            <v>16.89</v>
          </cell>
          <cell r="H537">
            <v>10</v>
          </cell>
          <cell r="I537">
            <v>6.89</v>
          </cell>
        </row>
        <row r="538">
          <cell r="A538" t="str">
            <v>Организация производства  NPK удобрений в ОАО "Самаркандкиме"</v>
          </cell>
          <cell r="B538" t="str">
            <v xml:space="preserve">240 тыс.тонн комплексных азотно-фосфорно-калийных удобрений. </v>
          </cell>
          <cell r="C538" t="str">
            <v>2014-2015 гг.</v>
          </cell>
          <cell r="D538" t="str">
            <v>Компании "CMEC" и "CAMCE" (КНР)</v>
          </cell>
          <cell r="E538" t="str">
            <v>Всего</v>
          </cell>
          <cell r="F538">
            <v>20</v>
          </cell>
          <cell r="G538">
            <v>20</v>
          </cell>
          <cell r="H538">
            <v>20</v>
          </cell>
          <cell r="I538">
            <v>0</v>
          </cell>
          <cell r="O538" t="str">
            <v>требуется разработка ПТЭО проекта</v>
          </cell>
          <cell r="P538" t="str">
            <v>Постановления Президента Республики Узбекистан от 17.11.2014 г. №ПП-2264</v>
          </cell>
        </row>
        <row r="539">
          <cell r="E539" t="str">
            <v>собственные средства</v>
          </cell>
          <cell r="F539">
            <v>5</v>
          </cell>
          <cell r="G539">
            <v>5</v>
          </cell>
          <cell r="H539">
            <v>5</v>
          </cell>
        </row>
        <row r="540">
          <cell r="E540" t="str">
            <v>кредиты коммерческих банков</v>
          </cell>
          <cell r="F540">
            <v>10</v>
          </cell>
          <cell r="G540">
            <v>10</v>
          </cell>
          <cell r="H540">
            <v>10</v>
          </cell>
        </row>
        <row r="541">
          <cell r="E541" t="str">
            <v>прямые иностранные инвестиции и кредиты</v>
          </cell>
          <cell r="F541">
            <v>5</v>
          </cell>
          <cell r="G541">
            <v>5</v>
          </cell>
          <cell r="H541">
            <v>5</v>
          </cell>
        </row>
        <row r="542">
          <cell r="A542" t="str">
            <v>Организация производства неравнопроходных соединительных деталей для полиэтиленовых труб, полиэтиленовой пленки шириной 12-16 м и труб НД 50-250 мм и НД 710-1200 мм на ОАО "Жиззах пластмасса"</v>
          </cell>
          <cell r="B542" t="str">
            <v>неравнопроходные соединительные детали для полиэтиленовых труб - 100 тонн;полиэтиленовая пленка шириной 12-16 м;трубы НД 50-250 мм и НД 710-1200 мм - 7900 тонн.</v>
          </cell>
          <cell r="C542" t="str">
            <v>2015 г.</v>
          </cell>
          <cell r="D542" t="str">
            <v>Компания "JK materials Co. Ltd." (Корея)</v>
          </cell>
          <cell r="E542" t="str">
            <v>Всего</v>
          </cell>
          <cell r="F542">
            <v>3.4000000000000004</v>
          </cell>
          <cell r="G542">
            <v>3.4000000000000004</v>
          </cell>
          <cell r="H542">
            <v>3.4000000000000004</v>
          </cell>
          <cell r="I542">
            <v>0</v>
          </cell>
          <cell r="O542" t="str">
            <v>требуется разработка ПТЭО проекта</v>
          </cell>
          <cell r="P542" t="str">
            <v>Постановления Президента Республики Узбекистан от 17.11.2014 г. №ПП-2264Постановление Кабинета Министров от 6.06.2014 г. №145</v>
          </cell>
        </row>
        <row r="543">
          <cell r="E543" t="str">
            <v>собственные средства</v>
          </cell>
          <cell r="F543">
            <v>0.2</v>
          </cell>
          <cell r="G543">
            <v>0.2</v>
          </cell>
          <cell r="H543">
            <v>0.2</v>
          </cell>
        </row>
        <row r="544">
          <cell r="E544" t="str">
            <v>кредиты коммерческих банков</v>
          </cell>
          <cell r="F544">
            <v>2.2000000000000002</v>
          </cell>
          <cell r="G544">
            <v>2.2000000000000002</v>
          </cell>
          <cell r="H544">
            <v>2.2000000000000002</v>
          </cell>
        </row>
        <row r="545">
          <cell r="E545" t="str">
            <v>прямые иностранные инвестиции и кредиты</v>
          </cell>
          <cell r="F545">
            <v>1</v>
          </cell>
          <cell r="G545">
            <v>1</v>
          </cell>
          <cell r="H545">
            <v>1</v>
          </cell>
        </row>
        <row r="546">
          <cell r="A546" t="str">
            <v>ОАО "Узметкомбинат"</v>
          </cell>
        </row>
        <row r="547">
          <cell r="A547" t="str">
            <v>Всего</v>
          </cell>
          <cell r="F547">
            <v>1849</v>
          </cell>
          <cell r="G547">
            <v>1848.5</v>
          </cell>
          <cell r="H547">
            <v>35.760000000000005</v>
          </cell>
          <cell r="I547">
            <v>39.700000000000003</v>
          </cell>
          <cell r="J547">
            <v>45.8</v>
          </cell>
          <cell r="K547">
            <v>518.1</v>
          </cell>
          <cell r="L547">
            <v>777.15</v>
          </cell>
          <cell r="M547">
            <v>431.99</v>
          </cell>
        </row>
        <row r="548">
          <cell r="A548" t="str">
            <v>в том числе:</v>
          </cell>
        </row>
        <row r="549">
          <cell r="E549" t="str">
            <v>собственные средства</v>
          </cell>
          <cell r="F549">
            <v>146.1</v>
          </cell>
          <cell r="G549">
            <v>145.6</v>
          </cell>
          <cell r="H549">
            <v>22.560000000000002</v>
          </cell>
          <cell r="I549">
            <v>12.5</v>
          </cell>
          <cell r="J549">
            <v>15.8</v>
          </cell>
          <cell r="K549">
            <v>28.349999999999998</v>
          </cell>
          <cell r="L549">
            <v>42.524999999999999</v>
          </cell>
          <cell r="M549">
            <v>23.865000000000002</v>
          </cell>
        </row>
        <row r="550">
          <cell r="E550" t="str">
            <v>ФРРУз</v>
          </cell>
          <cell r="F550">
            <v>608</v>
          </cell>
          <cell r="G550">
            <v>608</v>
          </cell>
          <cell r="H550">
            <v>5.2</v>
          </cell>
          <cell r="I550">
            <v>2.8</v>
          </cell>
          <cell r="J550">
            <v>0</v>
          </cell>
          <cell r="K550">
            <v>180</v>
          </cell>
          <cell r="L550">
            <v>270</v>
          </cell>
          <cell r="M550">
            <v>150</v>
          </cell>
        </row>
        <row r="551">
          <cell r="E551" t="str">
            <v>кредиты коммерческих банков</v>
          </cell>
          <cell r="F551">
            <v>374.9</v>
          </cell>
          <cell r="G551">
            <v>374.9</v>
          </cell>
          <cell r="H551">
            <v>8</v>
          </cell>
          <cell r="I551">
            <v>24.4</v>
          </cell>
          <cell r="J551">
            <v>30</v>
          </cell>
          <cell r="K551">
            <v>93.75</v>
          </cell>
          <cell r="L551">
            <v>140.625</v>
          </cell>
          <cell r="M551">
            <v>78.125</v>
          </cell>
        </row>
        <row r="552">
          <cell r="E552" t="str">
            <v>прямые иностранные инвестиции и кредиты</v>
          </cell>
          <cell r="F552">
            <v>720</v>
          </cell>
          <cell r="G552">
            <v>720</v>
          </cell>
          <cell r="H552">
            <v>0</v>
          </cell>
          <cell r="I552">
            <v>0</v>
          </cell>
          <cell r="J552">
            <v>0</v>
          </cell>
          <cell r="K552">
            <v>216</v>
          </cell>
          <cell r="L552">
            <v>324</v>
          </cell>
          <cell r="M552">
            <v>180</v>
          </cell>
        </row>
        <row r="553">
          <cell r="E553" t="str">
            <v>иностранные кредиты под гарантию Правительства</v>
          </cell>
          <cell r="F553">
            <v>0</v>
          </cell>
          <cell r="G553">
            <v>0</v>
          </cell>
          <cell r="H553">
            <v>0</v>
          </cell>
          <cell r="I553">
            <v>0</v>
          </cell>
          <cell r="J553">
            <v>0</v>
          </cell>
          <cell r="K553">
            <v>0</v>
          </cell>
          <cell r="L553">
            <v>0</v>
          </cell>
          <cell r="M553">
            <v>0</v>
          </cell>
        </row>
        <row r="554">
          <cell r="A554" t="str">
            <v>новое строительство</v>
          </cell>
          <cell r="F554">
            <v>1827</v>
          </cell>
          <cell r="G554">
            <v>1826.7</v>
          </cell>
          <cell r="H554">
            <v>19.96</v>
          </cell>
          <cell r="I554">
            <v>36.700000000000003</v>
          </cell>
          <cell r="J554">
            <v>42.8</v>
          </cell>
          <cell r="K554">
            <v>518.1</v>
          </cell>
          <cell r="L554">
            <v>777.15</v>
          </cell>
          <cell r="M554">
            <v>431.99</v>
          </cell>
        </row>
        <row r="555">
          <cell r="A555" t="str">
            <v>Организация производства ферросилиция на базе ОАО "Узметкомбинат"</v>
          </cell>
          <cell r="B555" t="str">
            <v>15 тыс. тонн</v>
          </cell>
          <cell r="C555" t="str">
            <v>2014-2017 гг.</v>
          </cell>
          <cell r="D555" t="str">
            <v>не требуется</v>
          </cell>
          <cell r="E555" t="str">
            <v>Всего</v>
          </cell>
          <cell r="F555">
            <v>20</v>
          </cell>
          <cell r="G555">
            <v>19.700000000000003</v>
          </cell>
          <cell r="H555">
            <v>6.2</v>
          </cell>
          <cell r="I555">
            <v>11.7</v>
          </cell>
          <cell r="J555">
            <v>1.7999999999999998</v>
          </cell>
          <cell r="P555" t="str">
            <v xml:space="preserve">Постановления Президента Республики Узбекистан от 17.11.2014 г. №ПП-2264Будет рассмотрена  заседании Межведомственного совета </v>
          </cell>
        </row>
        <row r="556">
          <cell r="E556" t="str">
            <v>собственные средства</v>
          </cell>
          <cell r="F556">
            <v>5.0999999999999996</v>
          </cell>
          <cell r="G556">
            <v>4.8</v>
          </cell>
          <cell r="H556">
            <v>1</v>
          </cell>
          <cell r="I556">
            <v>2</v>
          </cell>
          <cell r="J556">
            <v>1.7999999999999998</v>
          </cell>
        </row>
        <row r="557">
          <cell r="E557" t="str">
            <v>ФРРУз</v>
          </cell>
          <cell r="F557">
            <v>8</v>
          </cell>
          <cell r="G557">
            <v>8</v>
          </cell>
          <cell r="H557">
            <v>5.2</v>
          </cell>
          <cell r="I557">
            <v>2.8</v>
          </cell>
        </row>
        <row r="558">
          <cell r="E558" t="str">
            <v>кредиты коммерческих банков</v>
          </cell>
          <cell r="F558">
            <v>6.9</v>
          </cell>
          <cell r="G558">
            <v>6.9</v>
          </cell>
          <cell r="I558">
            <v>6.9</v>
          </cell>
        </row>
        <row r="559">
          <cell r="A559" t="str">
            <v>Организация производства по выпуску твердых лекарственных форм</v>
          </cell>
          <cell r="B559" t="str">
            <v>5 млн. условных ед.</v>
          </cell>
          <cell r="C559" t="str">
            <v>2013-2015 гг.</v>
          </cell>
          <cell r="D559" t="str">
            <v>не требуется</v>
          </cell>
          <cell r="E559" t="str">
            <v>Всего</v>
          </cell>
          <cell r="F559">
            <v>7</v>
          </cell>
          <cell r="G559">
            <v>7</v>
          </cell>
          <cell r="H559">
            <v>7</v>
          </cell>
          <cell r="I559">
            <v>0</v>
          </cell>
          <cell r="O559" t="str">
            <v>Требуется разработка рабочего проекта</v>
          </cell>
          <cell r="P559" t="str">
            <v>Постановления Президента Республики Узбекистан от 18.11.2013 г. №ПП-2069,от 17.11.2014 г. №ПП-2264</v>
          </cell>
        </row>
        <row r="560">
          <cell r="E560" t="str">
            <v>собственные средства</v>
          </cell>
          <cell r="F560">
            <v>2</v>
          </cell>
          <cell r="G560">
            <v>2</v>
          </cell>
          <cell r="H560">
            <v>2</v>
          </cell>
        </row>
        <row r="561">
          <cell r="E561" t="str">
            <v>кредиты коммерческих банков</v>
          </cell>
          <cell r="F561">
            <v>5</v>
          </cell>
          <cell r="G561">
            <v>5</v>
          </cell>
          <cell r="H561">
            <v>5</v>
          </cell>
        </row>
        <row r="562">
          <cell r="A562" t="str">
            <v>Разработка месторождения Тебинбулак с дальнейшим получением чугуна (I этап)</v>
          </cell>
          <cell r="B562" t="str">
            <v>500 тыс. тонн</v>
          </cell>
          <cell r="C562" t="str">
            <v>2013-2020 гг.</v>
          </cell>
          <cell r="D562" t="str">
            <v>не требуется</v>
          </cell>
          <cell r="E562" t="str">
            <v>Всего</v>
          </cell>
          <cell r="F562">
            <v>1800</v>
          </cell>
          <cell r="G562">
            <v>1800</v>
          </cell>
          <cell r="H562">
            <v>6.76</v>
          </cell>
          <cell r="I562">
            <v>25</v>
          </cell>
          <cell r="J562">
            <v>41</v>
          </cell>
          <cell r="K562">
            <v>518.1</v>
          </cell>
          <cell r="L562">
            <v>777.15</v>
          </cell>
          <cell r="M562">
            <v>431.99</v>
          </cell>
          <cell r="O562" t="str">
            <v>Требуется разработка ПТЭО/ТЭО проекта</v>
          </cell>
          <cell r="P562" t="str">
            <v>Постановления Президента Республики Узбекистан от 17.11.2014 г. №ПП-2264,Протокол Межведомственного совета от 31.12.2013г. №115</v>
          </cell>
        </row>
        <row r="563">
          <cell r="E563" t="str">
            <v>собственные средства</v>
          </cell>
          <cell r="F563">
            <v>120</v>
          </cell>
          <cell r="G563">
            <v>120</v>
          </cell>
          <cell r="H563">
            <v>6.76</v>
          </cell>
          <cell r="I563">
            <v>7.5</v>
          </cell>
          <cell r="J563">
            <v>11</v>
          </cell>
          <cell r="K563">
            <v>28.349999999999998</v>
          </cell>
          <cell r="L563">
            <v>42.524999999999999</v>
          </cell>
          <cell r="M563">
            <v>23.865000000000002</v>
          </cell>
        </row>
        <row r="564">
          <cell r="E564" t="str">
            <v>ФРРУз</v>
          </cell>
          <cell r="F564">
            <v>600</v>
          </cell>
          <cell r="G564">
            <v>600</v>
          </cell>
          <cell r="K564">
            <v>180</v>
          </cell>
          <cell r="L564">
            <v>270</v>
          </cell>
          <cell r="M564">
            <v>150</v>
          </cell>
        </row>
        <row r="565">
          <cell r="E565" t="str">
            <v>кредиты коммерческих банков</v>
          </cell>
          <cell r="F565">
            <v>360</v>
          </cell>
          <cell r="G565">
            <v>360</v>
          </cell>
          <cell r="I565">
            <v>17.5</v>
          </cell>
          <cell r="J565">
            <v>30</v>
          </cell>
          <cell r="K565">
            <v>93.75</v>
          </cell>
          <cell r="L565">
            <v>140.625</v>
          </cell>
          <cell r="M565">
            <v>78.125</v>
          </cell>
        </row>
        <row r="566">
          <cell r="E566" t="str">
            <v>прямые иностранные инвестиции и кредиты</v>
          </cell>
          <cell r="F566">
            <v>720</v>
          </cell>
          <cell r="G566">
            <v>720</v>
          </cell>
          <cell r="K566">
            <v>216</v>
          </cell>
          <cell r="L566">
            <v>324</v>
          </cell>
          <cell r="M566">
            <v>180</v>
          </cell>
        </row>
        <row r="567">
          <cell r="A567" t="str">
            <v>другие направления</v>
          </cell>
          <cell r="F567">
            <v>22</v>
          </cell>
          <cell r="G567">
            <v>21.8</v>
          </cell>
          <cell r="H567">
            <v>15.8</v>
          </cell>
          <cell r="I567">
            <v>3</v>
          </cell>
          <cell r="J567">
            <v>3</v>
          </cell>
          <cell r="K567">
            <v>0</v>
          </cell>
          <cell r="L567">
            <v>0</v>
          </cell>
          <cell r="M567">
            <v>0</v>
          </cell>
        </row>
        <row r="568">
          <cell r="A568" t="str">
            <v>Внедрение комлексной интегрированной информационной системы по компьютеризации финансового учета и отчетности, управления персоналом, оперативной и производственно-технологической деятельности по выпуску металлопроката</v>
          </cell>
          <cell r="B568" t="str">
            <v>Объекты</v>
          </cell>
          <cell r="C568" t="str">
            <v>2014-2015 гг.</v>
          </cell>
          <cell r="D568" t="str">
            <v>не требуется</v>
          </cell>
          <cell r="E568" t="str">
            <v>Всего</v>
          </cell>
          <cell r="F568">
            <v>1</v>
          </cell>
          <cell r="G568">
            <v>0.8</v>
          </cell>
          <cell r="H568">
            <v>0.8</v>
          </cell>
          <cell r="O568" t="str">
            <v>Требуется разработка рабочего проекта</v>
          </cell>
          <cell r="P568" t="str">
            <v>Постановления Президента Республики Узбекистан от 03.04.2014 г. №ПП-2158от 17.11.2014 г. №ПП-2264</v>
          </cell>
        </row>
        <row r="569">
          <cell r="E569" t="str">
            <v>собственные средства</v>
          </cell>
          <cell r="F569">
            <v>1</v>
          </cell>
          <cell r="G569">
            <v>0.8</v>
          </cell>
          <cell r="H569">
            <v>0.8</v>
          </cell>
        </row>
        <row r="570">
          <cell r="A570" t="str">
            <v xml:space="preserve">Приобретение железнодорожной, автомобильной и строительной техники, средств малой механизации  </v>
          </cell>
          <cell r="B570" t="str">
            <v>объекты</v>
          </cell>
          <cell r="C570" t="str">
            <v>2015 г.</v>
          </cell>
          <cell r="D570" t="str">
            <v>не требуется</v>
          </cell>
          <cell r="E570" t="str">
            <v>Всего</v>
          </cell>
          <cell r="F570">
            <v>5</v>
          </cell>
          <cell r="G570">
            <v>5</v>
          </cell>
          <cell r="H570">
            <v>5</v>
          </cell>
          <cell r="I570">
            <v>0</v>
          </cell>
          <cell r="J570">
            <v>0</v>
          </cell>
          <cell r="K570">
            <v>0</v>
          </cell>
          <cell r="L570">
            <v>0</v>
          </cell>
          <cell r="M570">
            <v>0</v>
          </cell>
          <cell r="O570" t="str">
            <v>не требуется</v>
          </cell>
          <cell r="P570" t="str">
            <v>Постановление Президента Республики Узбекистанот 21.12.2010 г. №ПП -1446,от 17.11.2014 г. №ПП-2264</v>
          </cell>
        </row>
        <row r="571">
          <cell r="E571" t="str">
            <v>собственные средства</v>
          </cell>
          <cell r="F571">
            <v>2</v>
          </cell>
          <cell r="G571">
            <v>2</v>
          </cell>
          <cell r="H571">
            <v>2</v>
          </cell>
        </row>
        <row r="572">
          <cell r="E572" t="str">
            <v>кредиты коммерческих банков</v>
          </cell>
          <cell r="F572">
            <v>3</v>
          </cell>
          <cell r="G572">
            <v>3</v>
          </cell>
          <cell r="H572">
            <v>3</v>
          </cell>
        </row>
        <row r="573">
          <cell r="A573" t="str">
            <v>Обновление металлургического оборудования</v>
          </cell>
          <cell r="B573" t="str">
            <v>замена изношенного оборудования</v>
          </cell>
          <cell r="C573" t="str">
            <v>2015-2017 гг.</v>
          </cell>
          <cell r="D573" t="str">
            <v>не требуется</v>
          </cell>
          <cell r="E573" t="str">
            <v>Всего</v>
          </cell>
          <cell r="F573">
            <v>16</v>
          </cell>
          <cell r="G573">
            <v>16</v>
          </cell>
          <cell r="H573">
            <v>10</v>
          </cell>
          <cell r="I573">
            <v>3</v>
          </cell>
          <cell r="J573">
            <v>3</v>
          </cell>
          <cell r="K573">
            <v>0</v>
          </cell>
          <cell r="L573">
            <v>0</v>
          </cell>
          <cell r="M573">
            <v>0</v>
          </cell>
          <cell r="O573" t="str">
            <v>не требуется</v>
          </cell>
          <cell r="P573" t="str">
            <v>Постановление Президента Республики Узбекистан от от 04.10.2011 года №ПП-1623,от 17.11.2014 г. №ПП-2264</v>
          </cell>
        </row>
        <row r="574">
          <cell r="E574" t="str">
            <v>собственные средства</v>
          </cell>
          <cell r="F574">
            <v>16</v>
          </cell>
          <cell r="G574">
            <v>16</v>
          </cell>
          <cell r="H574">
            <v>10</v>
          </cell>
          <cell r="I574">
            <v>3</v>
          </cell>
          <cell r="J574">
            <v>3</v>
          </cell>
        </row>
        <row r="575">
          <cell r="A575" t="str">
            <v>Госкомгеологии</v>
          </cell>
        </row>
        <row r="576">
          <cell r="A576" t="str">
            <v>Всего</v>
          </cell>
          <cell r="F576">
            <v>157.5</v>
          </cell>
          <cell r="G576">
            <v>152.5</v>
          </cell>
          <cell r="H576">
            <v>3.8</v>
          </cell>
          <cell r="I576">
            <v>1</v>
          </cell>
          <cell r="J576">
            <v>15</v>
          </cell>
          <cell r="K576">
            <v>25</v>
          </cell>
          <cell r="L576">
            <v>30</v>
          </cell>
          <cell r="M576">
            <v>35</v>
          </cell>
        </row>
        <row r="577">
          <cell r="A577" t="str">
            <v>в том числе:</v>
          </cell>
        </row>
        <row r="578">
          <cell r="E578" t="str">
            <v>прямые иностранные инвестиции и кредиты</v>
          </cell>
          <cell r="F578">
            <v>157.5</v>
          </cell>
          <cell r="G578">
            <v>152.5</v>
          </cell>
          <cell r="H578">
            <v>3.8</v>
          </cell>
          <cell r="I578">
            <v>1</v>
          </cell>
          <cell r="J578">
            <v>15</v>
          </cell>
          <cell r="K578">
            <v>25</v>
          </cell>
          <cell r="L578">
            <v>30</v>
          </cell>
          <cell r="M578">
            <v>35</v>
          </cell>
        </row>
        <row r="579">
          <cell r="A579" t="str">
            <v>новое строительство</v>
          </cell>
          <cell r="B579" t="str">
            <v>новое строительство</v>
          </cell>
          <cell r="F579">
            <v>1</v>
          </cell>
          <cell r="G579">
            <v>1</v>
          </cell>
          <cell r="H579">
            <v>1</v>
          </cell>
        </row>
        <row r="580">
          <cell r="A580" t="str">
            <v>Организация производства современных буровых станков</v>
          </cell>
          <cell r="B580" t="str">
            <v>10 ед.</v>
          </cell>
          <cell r="C580" t="str">
            <v>2015-2016 гг.</v>
          </cell>
          <cell r="D580" t="str">
            <v>Компания "Hanjin D&amp;B"(Корея)</v>
          </cell>
          <cell r="E580" t="str">
            <v>Всего</v>
          </cell>
          <cell r="F580">
            <v>1</v>
          </cell>
          <cell r="G580">
            <v>1</v>
          </cell>
          <cell r="H580">
            <v>1</v>
          </cell>
          <cell r="O580" t="str">
            <v>Имеется разработанный УТЭР проекта</v>
          </cell>
          <cell r="P580" t="str">
            <v>Постановление Президента Республики Узбекистан от 25.06.2014 г. №ПП-2192,от 17.11.2014 г. №ПП-2264</v>
          </cell>
        </row>
        <row r="581">
          <cell r="E581" t="str">
            <v>прямые иностранные инвестиции и кредиты</v>
          </cell>
          <cell r="F581">
            <v>1</v>
          </cell>
          <cell r="G581">
            <v>1</v>
          </cell>
          <cell r="H581">
            <v>1</v>
          </cell>
        </row>
        <row r="582">
          <cell r="A582" t="str">
            <v>другие направления</v>
          </cell>
          <cell r="F582">
            <v>156.5</v>
          </cell>
          <cell r="G582">
            <v>151.5</v>
          </cell>
          <cell r="H582">
            <v>2.8</v>
          </cell>
          <cell r="I582">
            <v>1</v>
          </cell>
          <cell r="J582">
            <v>15</v>
          </cell>
          <cell r="K582">
            <v>25</v>
          </cell>
          <cell r="L582">
            <v>30</v>
          </cell>
          <cell r="M582">
            <v>35</v>
          </cell>
        </row>
        <row r="583">
          <cell r="A583" t="str">
            <v>Проведение геологического изучения площади Гава в Наманганской области, с перспективой на выявление месторождений меди и сопутствующих металлов</v>
          </cell>
          <cell r="B583" t="str">
            <v>объект (ГРР)</v>
          </cell>
          <cell r="C583" t="str">
            <v>2013-2015 гг.</v>
          </cell>
          <cell r="D583" t="str">
            <v>Компания "Rio Tinto"(Великобритания)</v>
          </cell>
          <cell r="E583" t="str">
            <v>Всего</v>
          </cell>
          <cell r="F583">
            <v>3</v>
          </cell>
          <cell r="G583">
            <v>1</v>
          </cell>
          <cell r="H583">
            <v>1</v>
          </cell>
          <cell r="O583" t="str">
            <v>Имеется разработанный УТЭР проекта</v>
          </cell>
          <cell r="P583" t="str">
            <v>Постановление Президента Республики Узбекистанот 05.11.2012 г. №ПП-1848,от 17.11.2014 г. №ПП-2264</v>
          </cell>
        </row>
        <row r="584">
          <cell r="E584" t="str">
            <v>прямые иностранные инвестиции и кредиты</v>
          </cell>
          <cell r="F584">
            <v>3</v>
          </cell>
          <cell r="G584">
            <v>1</v>
          </cell>
          <cell r="H584">
            <v>1</v>
          </cell>
        </row>
        <row r="585">
          <cell r="A585" t="str">
            <v>Разработка месторождения вольфрама "Саутбай" (1-й этап)</v>
          </cell>
          <cell r="B585" t="str">
            <v>объект (ГРР)</v>
          </cell>
          <cell r="C585" t="str">
            <v>2013-2022 гг.</v>
          </cell>
          <cell r="D585" t="str">
            <v>Компания "Shindong Resources Co. Ltd" (Корея)</v>
          </cell>
          <cell r="E585" t="str">
            <v>Всего</v>
          </cell>
          <cell r="F585">
            <v>149.5</v>
          </cell>
          <cell r="G585">
            <v>149</v>
          </cell>
          <cell r="H585">
            <v>0.3</v>
          </cell>
          <cell r="I585">
            <v>1</v>
          </cell>
          <cell r="J585">
            <v>15</v>
          </cell>
          <cell r="K585">
            <v>25</v>
          </cell>
          <cell r="L585">
            <v>30</v>
          </cell>
          <cell r="M585">
            <v>35</v>
          </cell>
          <cell r="O585" t="str">
            <v>ПТЭО проекта на стадии согласования</v>
          </cell>
          <cell r="P585" t="str">
            <v>Распоряжение Президента Республики Узбекистан от 25.09.2012 г. №Р-3908,от 17.11.2014 г. №ПП-2264</v>
          </cell>
        </row>
        <row r="586">
          <cell r="E586" t="str">
            <v>прямые иностранные инвестиции и кредиты</v>
          </cell>
          <cell r="F586">
            <v>149.5</v>
          </cell>
          <cell r="G586">
            <v>149</v>
          </cell>
          <cell r="H586">
            <v>0.3</v>
          </cell>
          <cell r="I586">
            <v>1</v>
          </cell>
          <cell r="J586">
            <v>15</v>
          </cell>
          <cell r="K586">
            <v>25</v>
          </cell>
          <cell r="L586">
            <v>30</v>
          </cell>
          <cell r="M586">
            <v>35</v>
          </cell>
        </row>
        <row r="587">
          <cell r="A587" t="str">
            <v>Проведение геологического изучения Джюзкудукской и Тамдыкудук-Тулянташской площадей в Навоийской области, перспективных на выявление месторождений урана "песчаникового" типа</v>
          </cell>
          <cell r="B587" t="str">
            <v>объект (ГРР)</v>
          </cell>
          <cell r="C587" t="str">
            <v>2013-2015 гг.</v>
          </cell>
          <cell r="D587" t="str">
            <v>Корпорация "JOGMEC"(Япония)</v>
          </cell>
          <cell r="E587" t="str">
            <v>Всего</v>
          </cell>
          <cell r="F587">
            <v>4</v>
          </cell>
          <cell r="G587">
            <v>1.5</v>
          </cell>
          <cell r="H587">
            <v>1.5</v>
          </cell>
          <cell r="I587">
            <v>0</v>
          </cell>
          <cell r="J587">
            <v>0</v>
          </cell>
          <cell r="K587">
            <v>0</v>
          </cell>
          <cell r="O587" t="str">
            <v>Имеется разработанный УТЭР проекта</v>
          </cell>
          <cell r="P587" t="str">
            <v>Постановление Президента Республики Узбекистан от 25.06.2013г. №ПП-1988,от 17.11.2014 г. №ПП-2264</v>
          </cell>
        </row>
        <row r="588">
          <cell r="E588" t="str">
            <v>прямые иностранные инвестиции и кредиты</v>
          </cell>
          <cell r="F588">
            <v>4</v>
          </cell>
          <cell r="G588">
            <v>1.5</v>
          </cell>
          <cell r="H588">
            <v>1.5</v>
          </cell>
        </row>
        <row r="589">
          <cell r="A589" t="str">
            <v>ОАО "УзКТЖМ"</v>
          </cell>
        </row>
        <row r="590">
          <cell r="A590" t="str">
            <v>Всего</v>
          </cell>
          <cell r="F590">
            <v>6.4</v>
          </cell>
          <cell r="G590">
            <v>6.4</v>
          </cell>
          <cell r="H590">
            <v>0.7</v>
          </cell>
          <cell r="I590">
            <v>0.8</v>
          </cell>
          <cell r="J590">
            <v>0.9</v>
          </cell>
          <cell r="K590">
            <v>1.2</v>
          </cell>
          <cell r="L590">
            <v>1.3</v>
          </cell>
          <cell r="M590">
            <v>1.5</v>
          </cell>
        </row>
        <row r="591">
          <cell r="A591" t="str">
            <v>в том числе:</v>
          </cell>
        </row>
        <row r="592">
          <cell r="E592" t="str">
            <v>собственные средства</v>
          </cell>
          <cell r="F592">
            <v>3</v>
          </cell>
          <cell r="G592">
            <v>3</v>
          </cell>
          <cell r="H592">
            <v>0.5</v>
          </cell>
          <cell r="I592">
            <v>0</v>
          </cell>
          <cell r="J592">
            <v>0</v>
          </cell>
          <cell r="K592">
            <v>0.2</v>
          </cell>
          <cell r="L592">
            <v>0.8</v>
          </cell>
          <cell r="M592">
            <v>1.5</v>
          </cell>
        </row>
        <row r="593">
          <cell r="E593" t="str">
            <v>кредиты коммерческих банков</v>
          </cell>
          <cell r="F593">
            <v>3.4</v>
          </cell>
          <cell r="G593">
            <v>3.4</v>
          </cell>
          <cell r="H593">
            <v>0.2</v>
          </cell>
          <cell r="I593">
            <v>0.8</v>
          </cell>
          <cell r="J593">
            <v>0.9</v>
          </cell>
          <cell r="K593">
            <v>1</v>
          </cell>
          <cell r="L593">
            <v>0.5</v>
          </cell>
          <cell r="M593">
            <v>0</v>
          </cell>
        </row>
        <row r="594">
          <cell r="A594" t="str">
            <v>модернизация и реконструкция</v>
          </cell>
          <cell r="F594">
            <v>6.4</v>
          </cell>
          <cell r="G594">
            <v>6.4</v>
          </cell>
          <cell r="H594">
            <v>0.7</v>
          </cell>
          <cell r="I594">
            <v>0.8</v>
          </cell>
          <cell r="J594">
            <v>0.9</v>
          </cell>
          <cell r="K594">
            <v>1.2</v>
          </cell>
          <cell r="L594">
            <v>1.3</v>
          </cell>
          <cell r="M594">
            <v>1.5</v>
          </cell>
        </row>
        <row r="595">
          <cell r="A595" t="str">
            <v>Модернизация компрессорной станции водородно кислородного цехе УзКТЖМ с организацией производства килорода в газовых баллонов"</v>
          </cell>
          <cell r="B595" t="str">
            <v>1,5 млн.м3                       килорода в год</v>
          </cell>
          <cell r="C595" t="str">
            <v>2015-2016 гг.</v>
          </cell>
          <cell r="D595" t="str">
            <v>не требуется</v>
          </cell>
          <cell r="E595" t="str">
            <v>Всего</v>
          </cell>
          <cell r="F595">
            <v>0.5</v>
          </cell>
          <cell r="G595">
            <v>0.5</v>
          </cell>
          <cell r="H595">
            <v>0.5</v>
          </cell>
          <cell r="O595" t="str">
            <v>Требуется разработка ПТЭО проекта</v>
          </cell>
          <cell r="P595" t="str">
            <v>Постановления Президента Республики Узбекистан от 17.11.2014 г. №ПП-2264,Письмо ОАО "УзКТЖМ" от 11.06.2013 г. №ИА/944</v>
          </cell>
        </row>
        <row r="596">
          <cell r="E596" t="str">
            <v>собственные средства</v>
          </cell>
          <cell r="F596">
            <v>0.5</v>
          </cell>
          <cell r="G596">
            <v>0.5</v>
          </cell>
          <cell r="H596">
            <v>0.5</v>
          </cell>
        </row>
        <row r="597">
          <cell r="A597" t="str">
            <v xml:space="preserve">ОАО "УзКТЖМ" "Организация производства концевого твердосплавного инструмента и реставрации горонобурового инструмента" </v>
          </cell>
          <cell r="B597" t="str">
            <v>75,8 тн</v>
          </cell>
          <cell r="C597" t="str">
            <v>2016-2018гг.</v>
          </cell>
          <cell r="D597" t="str">
            <v>не требуется</v>
          </cell>
          <cell r="E597" t="str">
            <v>Всего</v>
          </cell>
          <cell r="F597">
            <v>3.4</v>
          </cell>
          <cell r="G597">
            <v>3.4</v>
          </cell>
          <cell r="H597">
            <v>0.2</v>
          </cell>
          <cell r="I597">
            <v>0.8</v>
          </cell>
          <cell r="J597">
            <v>0.9</v>
          </cell>
          <cell r="K597">
            <v>1</v>
          </cell>
          <cell r="L597">
            <v>0.5</v>
          </cell>
          <cell r="O597" t="str">
            <v>Требуется разработка ПСД</v>
          </cell>
          <cell r="P597" t="str">
            <v>Письмо ОАО "УзКТЖМ" от __.__.____ г. №_________</v>
          </cell>
        </row>
        <row r="598">
          <cell r="E598" t="str">
            <v>кредиты коммерческих банков</v>
          </cell>
          <cell r="F598">
            <v>3.4</v>
          </cell>
          <cell r="G598">
            <v>3.4</v>
          </cell>
          <cell r="H598">
            <v>0.2</v>
          </cell>
          <cell r="I598">
            <v>0.8</v>
          </cell>
          <cell r="J598">
            <v>0.9</v>
          </cell>
          <cell r="K598">
            <v>1</v>
          </cell>
          <cell r="L598">
            <v>0.5</v>
          </cell>
        </row>
        <row r="599">
          <cell r="A599" t="str">
            <v>ОАО "УзКТЖМ"                                             "Организация производства метизов и крепежных изделий"</v>
          </cell>
          <cell r="B599" t="str">
            <v>591,2 тн</v>
          </cell>
          <cell r="C599" t="str">
            <v>2018-2020 гг</v>
          </cell>
          <cell r="D599" t="str">
            <v>не требуется</v>
          </cell>
          <cell r="E599" t="str">
            <v>Всего</v>
          </cell>
          <cell r="F599">
            <v>2.5</v>
          </cell>
          <cell r="G599">
            <v>2.5</v>
          </cell>
          <cell r="H599">
            <v>0</v>
          </cell>
          <cell r="I599">
            <v>0</v>
          </cell>
          <cell r="J599">
            <v>0</v>
          </cell>
          <cell r="K599">
            <v>0.2</v>
          </cell>
          <cell r="L599">
            <v>0.8</v>
          </cell>
          <cell r="M599">
            <v>1.5</v>
          </cell>
          <cell r="O599" t="str">
            <v>Требуется разработка ПСД</v>
          </cell>
          <cell r="P599" t="str">
            <v>Письмо ОАО "УзКТЖМ" от __.__.____ г. №_________</v>
          </cell>
        </row>
        <row r="600">
          <cell r="E600" t="str">
            <v>собственные средства</v>
          </cell>
          <cell r="F600">
            <v>2.5</v>
          </cell>
          <cell r="G600">
            <v>2.5</v>
          </cell>
          <cell r="K600">
            <v>0.2</v>
          </cell>
          <cell r="L600">
            <v>0.8</v>
          </cell>
          <cell r="M600">
            <v>1.5</v>
          </cell>
        </row>
        <row r="601">
          <cell r="A601" t="str">
            <v>ОАО "Узбекуголь</v>
          </cell>
        </row>
        <row r="602">
          <cell r="A602" t="str">
            <v>Всего</v>
          </cell>
          <cell r="F602">
            <v>543.6</v>
          </cell>
          <cell r="G602">
            <v>410.14999999999992</v>
          </cell>
          <cell r="H602">
            <v>92.7</v>
          </cell>
          <cell r="I602">
            <v>202.11</v>
          </cell>
          <cell r="J602">
            <v>67.27</v>
          </cell>
          <cell r="K602">
            <v>48.07</v>
          </cell>
          <cell r="L602">
            <v>0</v>
          </cell>
          <cell r="M602">
            <v>0</v>
          </cell>
        </row>
        <row r="603">
          <cell r="A603" t="str">
            <v>в том числе:</v>
          </cell>
        </row>
        <row r="604">
          <cell r="E604" t="str">
            <v>собственные средства</v>
          </cell>
          <cell r="F604">
            <v>66</v>
          </cell>
          <cell r="G604">
            <v>62.6</v>
          </cell>
          <cell r="H604">
            <v>8.4</v>
          </cell>
          <cell r="I604">
            <v>18.059999999999999</v>
          </cell>
          <cell r="J604">
            <v>18.07</v>
          </cell>
          <cell r="K604">
            <v>18.07</v>
          </cell>
          <cell r="L604">
            <v>0</v>
          </cell>
          <cell r="M604">
            <v>0</v>
          </cell>
        </row>
        <row r="605">
          <cell r="E605" t="str">
            <v>кредиты коммерческих банков</v>
          </cell>
          <cell r="F605">
            <v>388.1</v>
          </cell>
          <cell r="G605">
            <v>300.3</v>
          </cell>
          <cell r="H605">
            <v>84.3</v>
          </cell>
          <cell r="I605">
            <v>136.80000000000001</v>
          </cell>
          <cell r="J605">
            <v>49.2</v>
          </cell>
          <cell r="K605">
            <v>29.999999999999996</v>
          </cell>
          <cell r="L605">
            <v>0</v>
          </cell>
          <cell r="M605">
            <v>0</v>
          </cell>
        </row>
        <row r="606">
          <cell r="E606" t="str">
            <v>иностранные кредиты под гарантию Правительства</v>
          </cell>
          <cell r="F606">
            <v>89.5</v>
          </cell>
          <cell r="G606">
            <v>47.25</v>
          </cell>
          <cell r="H606">
            <v>0</v>
          </cell>
          <cell r="I606">
            <v>47.25</v>
          </cell>
          <cell r="J606">
            <v>0</v>
          </cell>
          <cell r="K606">
            <v>0</v>
          </cell>
          <cell r="L606">
            <v>0</v>
          </cell>
          <cell r="M606">
            <v>0</v>
          </cell>
        </row>
        <row r="607">
          <cell r="A607" t="str">
            <v>новое строительство</v>
          </cell>
          <cell r="F607">
            <v>106.5</v>
          </cell>
          <cell r="G607">
            <v>75</v>
          </cell>
          <cell r="H607">
            <v>22.5</v>
          </cell>
          <cell r="I607">
            <v>52.5</v>
          </cell>
        </row>
        <row r="608">
          <cell r="A608" t="str">
            <v>Строительство разреза "Апартак"</v>
          </cell>
          <cell r="B608" t="str">
            <v>объект</v>
          </cell>
          <cell r="C608" t="str">
            <v>2014-2016 гг.</v>
          </cell>
          <cell r="D608" t="str">
            <v>не требуется</v>
          </cell>
          <cell r="E608" t="str">
            <v>Всего</v>
          </cell>
          <cell r="F608">
            <v>106.5</v>
          </cell>
          <cell r="G608">
            <v>75</v>
          </cell>
          <cell r="H608">
            <v>22.5</v>
          </cell>
          <cell r="I608">
            <v>52.5</v>
          </cell>
          <cell r="O608" t="str">
            <v>Требуется разработка ПТЭО проекта</v>
          </cell>
          <cell r="P608" t="str">
            <v xml:space="preserve">Постановления Президента Республики Узбекистан от 17.11.2014 г. №ПП-2264Постановление Кабинета Министров от 06.06.2013 г. №161 </v>
          </cell>
        </row>
        <row r="609">
          <cell r="E609" t="str">
            <v>кредиты коммерческих банков</v>
          </cell>
          <cell r="F609">
            <v>106.5</v>
          </cell>
          <cell r="G609">
            <v>75</v>
          </cell>
          <cell r="H609">
            <v>22.5</v>
          </cell>
          <cell r="I609">
            <v>52.5</v>
          </cell>
        </row>
        <row r="610">
          <cell r="A610" t="str">
            <v>модернизация и реконструкция</v>
          </cell>
          <cell r="F610">
            <v>437.1</v>
          </cell>
          <cell r="G610">
            <v>335.14999999999992</v>
          </cell>
          <cell r="H610">
            <v>70.2</v>
          </cell>
          <cell r="I610">
            <v>149.61000000000001</v>
          </cell>
          <cell r="J610">
            <v>67.27</v>
          </cell>
          <cell r="K610">
            <v>48.07</v>
          </cell>
        </row>
        <row r="611">
          <cell r="A611" t="str">
            <v>Модернизация ОАО "Шаргункумир"</v>
          </cell>
          <cell r="B611" t="str">
            <v>900,0 тыс. тн в год</v>
          </cell>
          <cell r="C611" t="str">
            <v>2013-2016 гг.</v>
          </cell>
          <cell r="D611" t="str">
            <v>Эксимбанк КНР</v>
          </cell>
          <cell r="E611" t="str">
            <v>Всего</v>
          </cell>
          <cell r="F611">
            <v>101.3</v>
          </cell>
          <cell r="G611">
            <v>55.65</v>
          </cell>
          <cell r="H611">
            <v>8.4</v>
          </cell>
          <cell r="I611">
            <v>47.25</v>
          </cell>
          <cell r="O611" t="str">
            <v>разрабатывается ТЭО проекта</v>
          </cell>
          <cell r="P611" t="str">
            <v xml:space="preserve">Постановления Президента Республики Узбекистан от 17.11.2014 г. №ПП-2264Постановление Кабинета Министров от 06.06.2013 г. №161 </v>
          </cell>
        </row>
        <row r="612">
          <cell r="E612" t="str">
            <v>собственные средства</v>
          </cell>
          <cell r="F612">
            <v>11.8</v>
          </cell>
          <cell r="G612">
            <v>8.4</v>
          </cell>
          <cell r="H612">
            <v>8.4</v>
          </cell>
        </row>
        <row r="613">
          <cell r="E613" t="str">
            <v>иностранные кредиты под гарантию Правительства</v>
          </cell>
          <cell r="F613">
            <v>89.5</v>
          </cell>
          <cell r="G613">
            <v>47.25</v>
          </cell>
          <cell r="I613">
            <v>47.25</v>
          </cell>
        </row>
        <row r="614">
          <cell r="A614" t="str">
            <v>Обновление (замена) морально и физически устаревшего оборудования</v>
          </cell>
          <cell r="B614" t="str">
            <v>замена изношенного оборудования</v>
          </cell>
          <cell r="C614" t="str">
            <v>2013-2018гг.</v>
          </cell>
          <cell r="D614" t="str">
            <v>не требуется</v>
          </cell>
          <cell r="E614" t="str">
            <v>Всего</v>
          </cell>
          <cell r="F614">
            <v>232.89999999999998</v>
          </cell>
          <cell r="G614">
            <v>204.2</v>
          </cell>
          <cell r="H614">
            <v>43.5</v>
          </cell>
          <cell r="I614">
            <v>69.260000000000005</v>
          </cell>
          <cell r="J614">
            <v>47.269999999999996</v>
          </cell>
          <cell r="K614">
            <v>44.17</v>
          </cell>
          <cell r="O614" t="str">
            <v xml:space="preserve">ПТЭР проекта на стадии согласования </v>
          </cell>
          <cell r="P614" t="str">
            <v>Постановление Кабинета Министров от 19.04.2012 г. №115</v>
          </cell>
        </row>
        <row r="615">
          <cell r="E615" t="str">
            <v>собственные средства</v>
          </cell>
          <cell r="F615">
            <v>54.2</v>
          </cell>
          <cell r="G615">
            <v>54.2</v>
          </cell>
          <cell r="H615">
            <v>0</v>
          </cell>
          <cell r="I615">
            <v>18.059999999999999</v>
          </cell>
          <cell r="J615">
            <v>18.07</v>
          </cell>
          <cell r="K615">
            <v>18.07</v>
          </cell>
        </row>
        <row r="616">
          <cell r="E616" t="str">
            <v>кредиты коммерческих банков</v>
          </cell>
          <cell r="F616">
            <v>178.7</v>
          </cell>
          <cell r="G616">
            <v>150</v>
          </cell>
          <cell r="H616">
            <v>43.5</v>
          </cell>
          <cell r="I616">
            <v>51.2</v>
          </cell>
          <cell r="J616">
            <v>29.2</v>
          </cell>
          <cell r="K616">
            <v>26.099999999999998</v>
          </cell>
        </row>
        <row r="617">
          <cell r="A617" t="str">
            <v>Поддержание производственной мощности ОАО "Узбекуголь"</v>
          </cell>
          <cell r="B617" t="str">
            <v>замена изношенного оборудования</v>
          </cell>
          <cell r="C617" t="str">
            <v>2013-2018 гг.</v>
          </cell>
          <cell r="D617" t="str">
            <v>не требуется</v>
          </cell>
          <cell r="E617" t="str">
            <v>Всего</v>
          </cell>
          <cell r="F617">
            <v>24.5</v>
          </cell>
          <cell r="G617">
            <v>18.899999999999999</v>
          </cell>
          <cell r="H617">
            <v>3</v>
          </cell>
          <cell r="I617">
            <v>8</v>
          </cell>
          <cell r="J617">
            <v>4</v>
          </cell>
          <cell r="K617">
            <v>3.9</v>
          </cell>
          <cell r="O617" t="str">
            <v xml:space="preserve">ПТЭР проекта на стадии согласования </v>
          </cell>
          <cell r="P617" t="str">
            <v xml:space="preserve">Постановления Президента Республики Узбекистан от 17.11.2014 г. №ПП-2264Постановление Кабинета Министров от 06.06.2013 г. №161 </v>
          </cell>
        </row>
        <row r="618">
          <cell r="E618" t="str">
            <v>кредиты коммерческих банков</v>
          </cell>
          <cell r="F618">
            <v>24.5</v>
          </cell>
          <cell r="G618">
            <v>18.899999999999999</v>
          </cell>
          <cell r="H618">
            <v>3</v>
          </cell>
          <cell r="I618">
            <v>8</v>
          </cell>
          <cell r="J618">
            <v>4</v>
          </cell>
          <cell r="K618">
            <v>3.9</v>
          </cell>
        </row>
        <row r="619">
          <cell r="A619" t="str">
            <v>Модернизация железнодорожного хозяйства ОАО "Узбеккумир"</v>
          </cell>
          <cell r="B619" t="str">
            <v>объект</v>
          </cell>
          <cell r="C619" t="str">
            <v>2013-2017 гг.</v>
          </cell>
          <cell r="D619" t="str">
            <v>не требуется</v>
          </cell>
          <cell r="E619" t="str">
            <v>Всего</v>
          </cell>
          <cell r="F619">
            <v>78.400000000000006</v>
          </cell>
          <cell r="G619">
            <v>56.4</v>
          </cell>
          <cell r="H619">
            <v>15.3</v>
          </cell>
          <cell r="I619">
            <v>25.1</v>
          </cell>
          <cell r="J619">
            <v>16</v>
          </cell>
          <cell r="O619" t="str">
            <v xml:space="preserve">ПТЭР проекта на стадии согласования </v>
          </cell>
          <cell r="P619" t="str">
            <v xml:space="preserve">Постановления Президента Республики Узбекистан от 17.11.2014 г. №ПП-2264Постановление Кабинета Министров от 06.06.2013 г. №161 </v>
          </cell>
        </row>
        <row r="620">
          <cell r="E620" t="str">
            <v>кредиты коммерческих банков</v>
          </cell>
          <cell r="F620">
            <v>78.400000000000006</v>
          </cell>
          <cell r="G620">
            <v>56.4</v>
          </cell>
          <cell r="H620">
            <v>15.3</v>
          </cell>
          <cell r="I620">
            <v>25.1</v>
          </cell>
          <cell r="J620">
            <v>16</v>
          </cell>
        </row>
        <row r="621">
          <cell r="A621" t="str">
            <v>ОАО "ТашЛОЦМ"</v>
          </cell>
        </row>
        <row r="622">
          <cell r="A622" t="str">
            <v>Всего</v>
          </cell>
          <cell r="F622">
            <v>2.42</v>
          </cell>
          <cell r="G622">
            <v>2.42</v>
          </cell>
          <cell r="H622">
            <v>0.47</v>
          </cell>
          <cell r="I622">
            <v>1.06</v>
          </cell>
          <cell r="J622">
            <v>0.1</v>
          </cell>
          <cell r="K622">
            <v>0.43999999999999995</v>
          </cell>
          <cell r="L622">
            <v>0.35</v>
          </cell>
          <cell r="M622">
            <v>0</v>
          </cell>
        </row>
        <row r="623">
          <cell r="A623" t="str">
            <v>в том числе:</v>
          </cell>
        </row>
        <row r="624">
          <cell r="E624" t="str">
            <v>собственные средства</v>
          </cell>
          <cell r="F624">
            <v>2.42</v>
          </cell>
          <cell r="G624">
            <v>2.42</v>
          </cell>
          <cell r="H624">
            <v>0.47</v>
          </cell>
          <cell r="I624">
            <v>1.06</v>
          </cell>
          <cell r="J624">
            <v>0.1</v>
          </cell>
          <cell r="K624">
            <v>0.43999999999999995</v>
          </cell>
          <cell r="L624">
            <v>0.35</v>
          </cell>
          <cell r="M624">
            <v>0</v>
          </cell>
        </row>
        <row r="625">
          <cell r="A625" t="str">
            <v>модернизация и реконструкция</v>
          </cell>
          <cell r="F625">
            <v>0.72</v>
          </cell>
          <cell r="G625">
            <v>0.72</v>
          </cell>
          <cell r="H625">
            <v>0.17</v>
          </cell>
          <cell r="I625">
            <v>0.16</v>
          </cell>
          <cell r="J625">
            <v>0.1</v>
          </cell>
          <cell r="K625">
            <v>0.28999999999999998</v>
          </cell>
        </row>
        <row r="626">
          <cell r="A626" t="str">
            <v>Установка шаровой мельницы для производства диоксида свинца</v>
          </cell>
          <cell r="B626" t="str">
            <v>1000 тн</v>
          </cell>
          <cell r="C626" t="str">
            <v>2015г.</v>
          </cell>
          <cell r="D626" t="str">
            <v>не требуется</v>
          </cell>
          <cell r="E626" t="str">
            <v>Всего</v>
          </cell>
          <cell r="F626">
            <v>7.0000000000000007E-2</v>
          </cell>
          <cell r="G626">
            <v>7.0000000000000007E-2</v>
          </cell>
          <cell r="H626">
            <v>7.0000000000000007E-2</v>
          </cell>
          <cell r="I626">
            <v>0</v>
          </cell>
          <cell r="J626">
            <v>0</v>
          </cell>
          <cell r="O626" t="str">
            <v>Требуется разработка бизнес-плана проект</v>
          </cell>
          <cell r="P626" t="str">
            <v>Письмо ОАО "ТашЛОЦМ" от __.__.____ г. №_________</v>
          </cell>
        </row>
        <row r="627">
          <cell r="E627" t="str">
            <v>собственные средства</v>
          </cell>
          <cell r="F627">
            <v>7.0000000000000007E-2</v>
          </cell>
          <cell r="G627">
            <v>7.0000000000000007E-2</v>
          </cell>
          <cell r="H627">
            <v>7.0000000000000007E-2</v>
          </cell>
        </row>
        <row r="628">
          <cell r="A628" t="str">
            <v>Техническая и технологическая модернизация медного участка. Освоение выпуска медных прутков (дл.6м; диаметр от 10 до 60мм)</v>
          </cell>
          <cell r="B628" t="str">
            <v>360 тн</v>
          </cell>
          <cell r="C628" t="str">
            <v>2015-2016г.г.</v>
          </cell>
          <cell r="D628" t="str">
            <v>не требуется</v>
          </cell>
          <cell r="E628" t="str">
            <v>Всего</v>
          </cell>
          <cell r="F628">
            <v>0.26</v>
          </cell>
          <cell r="G628">
            <v>0.26</v>
          </cell>
          <cell r="H628">
            <v>0.1</v>
          </cell>
          <cell r="I628">
            <v>0.16</v>
          </cell>
          <cell r="J628">
            <v>0</v>
          </cell>
          <cell r="O628" t="str">
            <v>Требуется разработка бизнес-плана проект</v>
          </cell>
          <cell r="P628" t="str">
            <v>Письмо ОАО "ТашЛОЦМ" от __.__.____ г. №_________</v>
          </cell>
        </row>
        <row r="629">
          <cell r="E629" t="str">
            <v>собственные средства</v>
          </cell>
          <cell r="F629">
            <v>0.26</v>
          </cell>
          <cell r="G629">
            <v>0.26</v>
          </cell>
          <cell r="H629">
            <v>0.1</v>
          </cell>
          <cell r="I629">
            <v>0.16</v>
          </cell>
        </row>
        <row r="630">
          <cell r="A630" t="str">
            <v>Модернизация участка ТНП</v>
          </cell>
          <cell r="B630" t="str">
            <v>расширение номенклатуры продукции</v>
          </cell>
          <cell r="C630" t="str">
            <v>2017-2018г.</v>
          </cell>
          <cell r="D630" t="str">
            <v>не требуется</v>
          </cell>
          <cell r="E630" t="str">
            <v>Всего</v>
          </cell>
          <cell r="F630">
            <v>0.39</v>
          </cell>
          <cell r="G630">
            <v>0.39</v>
          </cell>
          <cell r="H630">
            <v>0</v>
          </cell>
          <cell r="I630">
            <v>0</v>
          </cell>
          <cell r="J630">
            <v>0.1</v>
          </cell>
          <cell r="K630">
            <v>0.28999999999999998</v>
          </cell>
          <cell r="O630" t="str">
            <v>Требуется разработка бизнес-плана проект</v>
          </cell>
          <cell r="P630" t="str">
            <v>Письмо ОАО "ТашЛОЦМ" от __.__.____ г. №_________</v>
          </cell>
        </row>
        <row r="631">
          <cell r="E631" t="str">
            <v>собственные средства</v>
          </cell>
          <cell r="F631">
            <v>0.39</v>
          </cell>
          <cell r="G631">
            <v>0.39</v>
          </cell>
          <cell r="J631">
            <v>0.1</v>
          </cell>
          <cell r="K631">
            <v>0.28999999999999998</v>
          </cell>
        </row>
        <row r="632">
          <cell r="A632" t="str">
            <v>другие направления</v>
          </cell>
          <cell r="F632">
            <v>1.7</v>
          </cell>
          <cell r="G632">
            <v>1.7</v>
          </cell>
          <cell r="H632">
            <v>0.3</v>
          </cell>
          <cell r="I632">
            <v>0.9</v>
          </cell>
          <cell r="J632">
            <v>0</v>
          </cell>
          <cell r="K632">
            <v>0.15</v>
          </cell>
          <cell r="L632">
            <v>0.35</v>
          </cell>
        </row>
        <row r="633">
          <cell r="A633" t="str">
            <v>Организация производства по выпуску эмалированного провода</v>
          </cell>
          <cell r="B633">
            <v>555</v>
          </cell>
          <cell r="C633" t="str">
            <v>2016-2017г.г</v>
          </cell>
          <cell r="D633" t="str">
            <v>не требуется</v>
          </cell>
          <cell r="E633" t="str">
            <v>Всего</v>
          </cell>
          <cell r="F633">
            <v>1.2</v>
          </cell>
          <cell r="G633">
            <v>1.2</v>
          </cell>
          <cell r="H633">
            <v>0.3</v>
          </cell>
          <cell r="I633">
            <v>0.9</v>
          </cell>
          <cell r="J633">
            <v>0</v>
          </cell>
          <cell r="O633" t="str">
            <v>Требуется разработка бизнес-плана проект</v>
          </cell>
          <cell r="P633" t="str">
            <v>Письмо ОАО "ТашЛОЦМ" от __.__.____ г. №_________</v>
          </cell>
        </row>
        <row r="634">
          <cell r="E634" t="str">
            <v>собственные средства</v>
          </cell>
          <cell r="F634">
            <v>1.2</v>
          </cell>
          <cell r="G634">
            <v>1.2</v>
          </cell>
          <cell r="H634">
            <v>0.3</v>
          </cell>
          <cell r="I634">
            <v>0.9</v>
          </cell>
        </row>
        <row r="635">
          <cell r="A635" t="str">
            <v>Освоение выпуска алюминиевых и свинцовых листов (ширина -130 см; толщина до 1 мм)</v>
          </cell>
          <cell r="B635" t="str">
            <v>600 тн</v>
          </cell>
          <cell r="C635" t="str">
            <v>2018-2019г.г.</v>
          </cell>
          <cell r="D635" t="str">
            <v>не требуется</v>
          </cell>
          <cell r="E635" t="str">
            <v>Всего</v>
          </cell>
          <cell r="F635">
            <v>0.5</v>
          </cell>
          <cell r="G635">
            <v>0.5</v>
          </cell>
          <cell r="H635">
            <v>0</v>
          </cell>
          <cell r="I635">
            <v>0</v>
          </cell>
          <cell r="J635">
            <v>0</v>
          </cell>
          <cell r="K635">
            <v>0.15</v>
          </cell>
          <cell r="L635">
            <v>0.35</v>
          </cell>
          <cell r="O635" t="str">
            <v>Требуется разработка бизнес-плана проект</v>
          </cell>
          <cell r="P635" t="str">
            <v>Письмо ОАО "ТашЛОЦМ" от __.__.____ г. №_________</v>
          </cell>
        </row>
        <row r="636">
          <cell r="E636" t="str">
            <v>собственные средства</v>
          </cell>
          <cell r="F636">
            <v>0.5</v>
          </cell>
          <cell r="G636">
            <v>0.5</v>
          </cell>
          <cell r="K636">
            <v>0.15</v>
          </cell>
          <cell r="L636">
            <v>0.35</v>
          </cell>
        </row>
        <row r="637">
          <cell r="A637" t="str">
            <v>Комплекс по вопросам развития машиностроения, электротехнической и авиационной промышленности, стандартизации продукции, всего</v>
          </cell>
          <cell r="F637">
            <v>700.42</v>
          </cell>
          <cell r="G637">
            <v>650.16000000000008</v>
          </cell>
          <cell r="H637">
            <v>186.28999999999996</v>
          </cell>
          <cell r="I637">
            <v>131.53</v>
          </cell>
          <cell r="J637">
            <v>135.18500000000003</v>
          </cell>
          <cell r="K637">
            <v>102.05499999999999</v>
          </cell>
          <cell r="L637">
            <v>49.76</v>
          </cell>
          <cell r="M637">
            <v>45.34</v>
          </cell>
        </row>
        <row r="638">
          <cell r="A638" t="str">
            <v>новое строительство</v>
          </cell>
          <cell r="F638">
            <v>21.6</v>
          </cell>
          <cell r="G638">
            <v>17.600000000000001</v>
          </cell>
          <cell r="H638">
            <v>17.600000000000001</v>
          </cell>
          <cell r="I638">
            <v>0</v>
          </cell>
          <cell r="J638">
            <v>0</v>
          </cell>
          <cell r="K638">
            <v>0</v>
          </cell>
          <cell r="L638">
            <v>0</v>
          </cell>
          <cell r="M638">
            <v>0</v>
          </cell>
        </row>
        <row r="639">
          <cell r="A639" t="str">
            <v>модернизация и реконструкция</v>
          </cell>
          <cell r="F639">
            <v>678.81999999999994</v>
          </cell>
          <cell r="G639">
            <v>632.56000000000006</v>
          </cell>
          <cell r="H639">
            <v>168.68999999999997</v>
          </cell>
          <cell r="I639">
            <v>131.53</v>
          </cell>
          <cell r="J639">
            <v>135.18500000000003</v>
          </cell>
          <cell r="K639">
            <v>102.05499999999999</v>
          </cell>
          <cell r="L639">
            <v>49.76</v>
          </cell>
          <cell r="M639">
            <v>45.34</v>
          </cell>
        </row>
        <row r="640">
          <cell r="A640" t="str">
            <v>другие направления</v>
          </cell>
          <cell r="F640">
            <v>0</v>
          </cell>
          <cell r="G640">
            <v>0</v>
          </cell>
          <cell r="H640">
            <v>0</v>
          </cell>
          <cell r="I640">
            <v>0</v>
          </cell>
          <cell r="J640">
            <v>0</v>
          </cell>
          <cell r="K640">
            <v>0</v>
          </cell>
          <cell r="L640">
            <v>0</v>
          </cell>
          <cell r="M640">
            <v>0</v>
          </cell>
        </row>
        <row r="641">
          <cell r="A641" t="str">
            <v>АК "Узавтосаноат"</v>
          </cell>
        </row>
        <row r="642">
          <cell r="A642" t="str">
            <v>Всего</v>
          </cell>
          <cell r="F642">
            <v>487.81</v>
          </cell>
          <cell r="G642">
            <v>481.92</v>
          </cell>
          <cell r="H642">
            <v>111.38000000000001</v>
          </cell>
          <cell r="I642">
            <v>108.95</v>
          </cell>
          <cell r="J642">
            <v>119.38500000000002</v>
          </cell>
          <cell r="K642">
            <v>86.405000000000001</v>
          </cell>
          <cell r="L642">
            <v>31.5</v>
          </cell>
          <cell r="M642">
            <v>24.3</v>
          </cell>
        </row>
        <row r="643">
          <cell r="A643" t="str">
            <v>в том числе:</v>
          </cell>
        </row>
        <row r="644">
          <cell r="E644" t="str">
            <v>собственные средства</v>
          </cell>
          <cell r="F644">
            <v>279.47749999999996</v>
          </cell>
          <cell r="G644">
            <v>283.4975</v>
          </cell>
          <cell r="H644">
            <v>58.11</v>
          </cell>
          <cell r="I644">
            <v>71.260000000000005</v>
          </cell>
          <cell r="J644">
            <v>78.581249999999983</v>
          </cell>
          <cell r="K644">
            <v>44.096249999999998</v>
          </cell>
          <cell r="L644">
            <v>19.25</v>
          </cell>
          <cell r="M644">
            <v>12.2</v>
          </cell>
        </row>
        <row r="645">
          <cell r="E645" t="str">
            <v>кредиты коммерческих банков</v>
          </cell>
          <cell r="F645">
            <v>199.8125</v>
          </cell>
          <cell r="G645">
            <v>190.7825</v>
          </cell>
          <cell r="H645">
            <v>46.190000000000005</v>
          </cell>
          <cell r="I645">
            <v>37.130000000000003</v>
          </cell>
          <cell r="J645">
            <v>40.803750000000001</v>
          </cell>
          <cell r="K645">
            <v>42.308749999999996</v>
          </cell>
          <cell r="L645">
            <v>12.25</v>
          </cell>
          <cell r="M645">
            <v>12.1</v>
          </cell>
        </row>
        <row r="646">
          <cell r="E646" t="str">
            <v>прямые иностранные инвестиции и кредиты</v>
          </cell>
          <cell r="F646">
            <v>8.52</v>
          </cell>
          <cell r="G646">
            <v>7.6400000000000006</v>
          </cell>
          <cell r="H646">
            <v>7.080000000000001</v>
          </cell>
          <cell r="I646">
            <v>0.56000000000000005</v>
          </cell>
          <cell r="J646">
            <v>0</v>
          </cell>
          <cell r="K646">
            <v>0</v>
          </cell>
          <cell r="L646">
            <v>0</v>
          </cell>
          <cell r="M646">
            <v>0</v>
          </cell>
        </row>
        <row r="647">
          <cell r="A647" t="str">
            <v>новое строительство</v>
          </cell>
          <cell r="F647">
            <v>0.5</v>
          </cell>
          <cell r="G647">
            <v>0.5</v>
          </cell>
          <cell r="H647">
            <v>0.5</v>
          </cell>
          <cell r="I647">
            <v>0</v>
          </cell>
        </row>
        <row r="648">
          <cell r="A648" t="str">
            <v>Организация производства медного эмалированного провода для автомобильной промышленности на территории СИЭЗ "Навои"</v>
          </cell>
          <cell r="B648" t="str">
            <v>100 тн.</v>
          </cell>
          <cell r="C648" t="str">
            <v>2014-2015гг.</v>
          </cell>
          <cell r="D648" t="str">
            <v>не требуется</v>
          </cell>
          <cell r="E648" t="str">
            <v>Всего</v>
          </cell>
          <cell r="F648">
            <v>0.5</v>
          </cell>
          <cell r="G648">
            <v>0.5</v>
          </cell>
          <cell r="H648">
            <v>0.5</v>
          </cell>
          <cell r="I648">
            <v>0</v>
          </cell>
          <cell r="O648" t="str">
            <v>Бизнес-план проекта на стадии разработки</v>
          </cell>
          <cell r="P648" t="str">
            <v>Постановления Президента Республики Узбекистан от 17.11.2014 г. №ПП-2264Протокол Межведомственного совета №115 от 27.12.2013г.</v>
          </cell>
        </row>
        <row r="649">
          <cell r="E649" t="str">
            <v>кредиты коммерческих банков</v>
          </cell>
          <cell r="F649">
            <v>0.5</v>
          </cell>
          <cell r="G649">
            <v>0.5</v>
          </cell>
          <cell r="H649">
            <v>0.5</v>
          </cell>
        </row>
        <row r="650">
          <cell r="A650" t="str">
            <v>модернизация и реконструкция</v>
          </cell>
          <cell r="F650">
            <v>487.31</v>
          </cell>
          <cell r="G650">
            <v>481.42</v>
          </cell>
          <cell r="H650">
            <v>110.88000000000001</v>
          </cell>
          <cell r="I650">
            <v>108.95</v>
          </cell>
          <cell r="J650">
            <v>119.38500000000002</v>
          </cell>
          <cell r="K650">
            <v>86.405000000000001</v>
          </cell>
          <cell r="L650">
            <v>31.5</v>
          </cell>
          <cell r="M650">
            <v>24.3</v>
          </cell>
        </row>
        <row r="651">
          <cell r="A651" t="str">
            <v>Освоение процесса сборки кабины и локализация частей грузовых автотранспортных средств, СП "JV MAN AUTO Uzbekistan" и ООО "UZAUTOTRAILER"</v>
          </cell>
          <cell r="B651" t="str">
            <v>3 тыс. ед.</v>
          </cell>
          <cell r="C651" t="str">
            <v>2013-2015 гг.</v>
          </cell>
          <cell r="D651" t="str">
            <v>не требуется</v>
          </cell>
          <cell r="E651" t="str">
            <v>Всего</v>
          </cell>
          <cell r="F651">
            <v>16</v>
          </cell>
          <cell r="G651">
            <v>14</v>
          </cell>
          <cell r="H651">
            <v>14</v>
          </cell>
          <cell r="O651" t="str">
            <v>Бизнес-план проекта на стадии разработки</v>
          </cell>
          <cell r="P651" t="str">
            <v>Постановления Президента Республики Узбекистан от 17.11.2014 г. №ПП-2264ПП-2069 от 18.11.2013г.Письмо АК "Узавтосаноат"от 12.07.2012 г. №17/03-36-2204</v>
          </cell>
        </row>
        <row r="652">
          <cell r="E652" t="str">
            <v>собственные средства</v>
          </cell>
          <cell r="F652">
            <v>0.5</v>
          </cell>
          <cell r="G652">
            <v>0.5</v>
          </cell>
          <cell r="H652">
            <v>0.5</v>
          </cell>
        </row>
        <row r="653">
          <cell r="E653" t="str">
            <v>кредиты коммерческих банков</v>
          </cell>
          <cell r="F653">
            <v>15.5</v>
          </cell>
          <cell r="G653">
            <v>13.5</v>
          </cell>
          <cell r="H653">
            <v>13.5</v>
          </cell>
        </row>
        <row r="654">
          <cell r="A654" t="str">
            <v>Освоение производства комплектующих деталей для сборки кабины грузовых автомобилей (СП "УзХанву", ООО "Автоойна" и СП "УзЧасис")</v>
          </cell>
          <cell r="B654" t="str">
            <v>3 тыс. комплектов</v>
          </cell>
          <cell r="C654" t="str">
            <v>2013-2016 гг.</v>
          </cell>
          <cell r="D654" t="str">
            <v>не требуется</v>
          </cell>
          <cell r="E654" t="str">
            <v>Всего</v>
          </cell>
          <cell r="F654">
            <v>6.2</v>
          </cell>
          <cell r="G654">
            <v>5.2</v>
          </cell>
          <cell r="H654">
            <v>1</v>
          </cell>
          <cell r="I654">
            <v>4.2</v>
          </cell>
          <cell r="O654" t="str">
            <v>Бизнес-план проекта на стадии разработки</v>
          </cell>
          <cell r="P654" t="str">
            <v>Постановления Президента Республики Узбекистан от 17.11.2014 г. №ПП-2264ПП-2069 от 18.11.2013г.Письмо АК "Узавтосаноат"от 12.07.2012 г. №17/03-36-2204</v>
          </cell>
        </row>
        <row r="655">
          <cell r="E655" t="str">
            <v>кредиты коммерческих банков</v>
          </cell>
          <cell r="F655">
            <v>6.2</v>
          </cell>
          <cell r="G655">
            <v>5.2</v>
          </cell>
          <cell r="H655">
            <v>1</v>
          </cell>
          <cell r="I655">
            <v>4.2</v>
          </cell>
        </row>
        <row r="656">
          <cell r="A656" t="str">
            <v>Освоение производства деталей грузовых автомобилей (не требующих валидационных испытаний) (ООО "УзКорам" и СП "УзДонгЯнг")</v>
          </cell>
          <cell r="B656" t="str">
            <v>3 тыс. комплектов</v>
          </cell>
          <cell r="C656" t="str">
            <v>2013-2015 гг.</v>
          </cell>
          <cell r="D656" t="str">
            <v>не требуется</v>
          </cell>
          <cell r="E656" t="str">
            <v>Всего</v>
          </cell>
          <cell r="F656">
            <v>4.5</v>
          </cell>
          <cell r="G656">
            <v>2.5</v>
          </cell>
          <cell r="H656">
            <v>2.5</v>
          </cell>
          <cell r="O656" t="str">
            <v>Бизнес-план проекта на стадии разработки</v>
          </cell>
          <cell r="P656" t="str">
            <v>Постановления Президента Республики Узбекистан от 17.11.2014 г. №ПП-2264ПП-2069 от 18.11.2013г.Письмо АК "Узавтосаноат"от 12.07.2012 г. №17/03-36-2204</v>
          </cell>
        </row>
        <row r="657">
          <cell r="E657" t="str">
            <v>кредиты коммерческих банков</v>
          </cell>
          <cell r="F657">
            <v>4.5</v>
          </cell>
          <cell r="G657">
            <v>2.5</v>
          </cell>
          <cell r="H657">
            <v>2.5</v>
          </cell>
        </row>
        <row r="658">
          <cell r="A658" t="str">
            <v>Установка новой линии термообработки и линии предварительной обработки автомобильных стекол в ООО "Автоойна"</v>
          </cell>
          <cell r="B658" t="str">
            <v>80,0 тыс. комплеков</v>
          </cell>
          <cell r="C658" t="str">
            <v>2014-2015 гг.</v>
          </cell>
          <cell r="D658" t="str">
            <v>не требуется</v>
          </cell>
          <cell r="E658" t="str">
            <v>Всего</v>
          </cell>
          <cell r="F658">
            <v>7.58</v>
          </cell>
          <cell r="G658">
            <v>6.46</v>
          </cell>
          <cell r="H658">
            <v>6.46</v>
          </cell>
          <cell r="O658" t="str">
            <v>Имеется разработанное ТЭО проекта</v>
          </cell>
          <cell r="P658" t="str">
            <v>Постановления Президента Республики Узбекистан от 17.11.2014 г. №ПП-2264Постановление Президента Республики Узбекистан от 04.10.2011 г. №ПП-1623ПП-2069 от 18.11.2013г.</v>
          </cell>
        </row>
        <row r="659">
          <cell r="E659" t="str">
            <v>собственные средства</v>
          </cell>
          <cell r="F659">
            <v>0.32</v>
          </cell>
          <cell r="G659">
            <v>0.32</v>
          </cell>
          <cell r="H659">
            <v>0.32</v>
          </cell>
        </row>
        <row r="660">
          <cell r="E660" t="str">
            <v>кредиты коммерческих банков</v>
          </cell>
          <cell r="F660">
            <v>7.26</v>
          </cell>
          <cell r="G660">
            <v>6.14</v>
          </cell>
          <cell r="H660">
            <v>6.14</v>
          </cell>
        </row>
        <row r="661">
          <cell r="A661" t="str">
            <v>Освоение производства панелей высокой прочности для автомобилей ЗАО "ДжиЭм Узбекистан", ООО "УзКорам"</v>
          </cell>
          <cell r="B661" t="str">
            <v>50 тыс. комплеков</v>
          </cell>
          <cell r="C661" t="str">
            <v>2013-2015 гг.</v>
          </cell>
          <cell r="D661" t="str">
            <v>не требуется</v>
          </cell>
          <cell r="E661" t="str">
            <v>Всего</v>
          </cell>
          <cell r="F661">
            <v>3.61</v>
          </cell>
          <cell r="G661">
            <v>2</v>
          </cell>
          <cell r="H661">
            <v>2</v>
          </cell>
          <cell r="I661">
            <v>0</v>
          </cell>
          <cell r="O661" t="str">
            <v>Бизнес-план проекта на стадии разработки</v>
          </cell>
          <cell r="P661" t="str">
            <v>Постановления Президента Республики Узбекистан от 17.11.2014 г. №ПП-2264ПП-2069 от 18.11.2013г.Письмо АК "Узавтосаноат"от 01.08.2013 г. №17/03-36-1942</v>
          </cell>
        </row>
        <row r="662">
          <cell r="E662" t="str">
            <v>кредиты коммерческих банков</v>
          </cell>
          <cell r="F662">
            <v>3.61</v>
          </cell>
          <cell r="G662">
            <v>2</v>
          </cell>
          <cell r="H662">
            <v>2</v>
          </cell>
        </row>
        <row r="663">
          <cell r="A663" t="str">
            <v>Модернизация технологического оборудования ОАО "ДАЗ" на территории СИЗ "Джизак"</v>
          </cell>
          <cell r="B663" t="str">
            <v>модернизация, закупка оборудования</v>
          </cell>
          <cell r="C663" t="str">
            <v>2013-2015 гг.</v>
          </cell>
          <cell r="D663" t="str">
            <v>не требуется</v>
          </cell>
          <cell r="E663" t="str">
            <v>Всего</v>
          </cell>
          <cell r="F663">
            <v>2</v>
          </cell>
          <cell r="G663">
            <v>1</v>
          </cell>
          <cell r="H663">
            <v>1</v>
          </cell>
          <cell r="O663" t="str">
            <v>Имеется разработанное ТЭО проекта</v>
          </cell>
          <cell r="P663" t="str">
            <v>ПП-2069 от 18.11.2013г.Письмо АК "Узавтосаноат"от 01.08.2013 г. №17/03-36-1942</v>
          </cell>
        </row>
        <row r="664">
          <cell r="E664" t="str">
            <v>собственные средства</v>
          </cell>
          <cell r="F664">
            <v>0.5</v>
          </cell>
          <cell r="G664">
            <v>0.5</v>
          </cell>
          <cell r="H664">
            <v>0.5</v>
          </cell>
        </row>
        <row r="665">
          <cell r="E665" t="str">
            <v>кредиты коммерческих банков</v>
          </cell>
          <cell r="F665">
            <v>1.5</v>
          </cell>
          <cell r="G665">
            <v>0.5</v>
          </cell>
          <cell r="H665">
            <v>0.5</v>
          </cell>
        </row>
        <row r="666">
          <cell r="A666" t="str">
            <v>Модернизация и замена устаревшего оборудования и технологической оснастки, ЗАО "ДжиЭм Узбекистан" (3-этап)</v>
          </cell>
          <cell r="B666" t="str">
            <v>модернизация, закупка оборудования</v>
          </cell>
          <cell r="C666" t="str">
            <v>2015-2016 гг.</v>
          </cell>
          <cell r="D666" t="str">
            <v>не требуется</v>
          </cell>
          <cell r="E666" t="str">
            <v>Всего</v>
          </cell>
          <cell r="F666">
            <v>12</v>
          </cell>
          <cell r="G666">
            <v>12</v>
          </cell>
          <cell r="H666">
            <v>12</v>
          </cell>
          <cell r="O666" t="str">
            <v>Бизнес-план проекта на стадии разработки</v>
          </cell>
          <cell r="P666" t="str">
            <v>Постановления Президента Республики Узбекистан от 17.11.2014 г. №ПП-2264Письмо АК "Узавтосаноат" от 14.10.2013 г. №17/03-31-2525</v>
          </cell>
        </row>
        <row r="667">
          <cell r="E667" t="str">
            <v>собственные средства</v>
          </cell>
          <cell r="F667">
            <v>9</v>
          </cell>
          <cell r="G667">
            <v>9</v>
          </cell>
          <cell r="H667">
            <v>9</v>
          </cell>
        </row>
        <row r="668">
          <cell r="E668" t="str">
            <v>прямые иностранные инвестиции и кредиты</v>
          </cell>
          <cell r="F668">
            <v>3</v>
          </cell>
          <cell r="G668">
            <v>3</v>
          </cell>
          <cell r="H668">
            <v>3</v>
          </cell>
        </row>
        <row r="669">
          <cell r="A669" t="str">
            <v>Организация производства а/м Лабо, ЗАО "ДжиЭм Узбекистан"</v>
          </cell>
          <cell r="B669" t="str">
            <v>5 тыс. авто.</v>
          </cell>
          <cell r="C669" t="str">
            <v>2014-2015 гг.</v>
          </cell>
          <cell r="D669" t="str">
            <v>не требуется</v>
          </cell>
          <cell r="E669" t="str">
            <v>Всего</v>
          </cell>
          <cell r="F669">
            <v>5.93</v>
          </cell>
          <cell r="G669">
            <v>5.93</v>
          </cell>
          <cell r="H669">
            <v>5.93</v>
          </cell>
          <cell r="O669" t="str">
            <v>Бизнес-план проекта на стадии разработки</v>
          </cell>
          <cell r="P669" t="str">
            <v>Постановления Президента Республики Узбекистан от 17.11.2014 г. №ПП-2264Письмо АК "Узавтосаноат"от 05.06.2014 г. №13/04-35-1359</v>
          </cell>
        </row>
        <row r="670">
          <cell r="E670" t="str">
            <v>собственные средства</v>
          </cell>
          <cell r="F670">
            <v>5.93</v>
          </cell>
          <cell r="G670">
            <v>5.93</v>
          </cell>
          <cell r="H670">
            <v>5.93</v>
          </cell>
        </row>
        <row r="671">
          <cell r="A671" t="str">
            <v>Доведение до сертификационных требований Российской Федерации модели Матиз</v>
          </cell>
          <cell r="B671" t="str">
            <v>17,2 тыс. авто.</v>
          </cell>
          <cell r="C671" t="str">
            <v>2014-2016 гг.</v>
          </cell>
          <cell r="D671" t="str">
            <v>не требуется</v>
          </cell>
          <cell r="E671" t="str">
            <v>Всего</v>
          </cell>
          <cell r="F671">
            <v>7</v>
          </cell>
          <cell r="G671">
            <v>4.4800000000000004</v>
          </cell>
          <cell r="H671">
            <v>2.2400000000000002</v>
          </cell>
          <cell r="I671">
            <v>2.2400000000000002</v>
          </cell>
          <cell r="O671" t="str">
            <v>Бизнес-план проекта на стадии разработки</v>
          </cell>
          <cell r="P671" t="str">
            <v>Постановления Президента Республики Узбекистан от 17.11.2014 г. №ПП-2264Письмо АК "Узавтосаноат"от 05.06.2014 г. №13/04-35-1359</v>
          </cell>
        </row>
        <row r="672">
          <cell r="E672" t="str">
            <v>собственные средства</v>
          </cell>
          <cell r="F672">
            <v>5</v>
          </cell>
          <cell r="G672">
            <v>3.36</v>
          </cell>
          <cell r="H672">
            <v>1.68</v>
          </cell>
          <cell r="I672">
            <v>1.68</v>
          </cell>
        </row>
        <row r="673">
          <cell r="E673" t="str">
            <v>прямые иностранные инвестиции и кредиты</v>
          </cell>
          <cell r="F673">
            <v>2</v>
          </cell>
          <cell r="G673">
            <v>1.1200000000000001</v>
          </cell>
          <cell r="H673">
            <v>0.56000000000000005</v>
          </cell>
          <cell r="I673">
            <v>0.56000000000000005</v>
          </cell>
        </row>
        <row r="674">
          <cell r="A674" t="str">
            <v>Организация производства штампосварных деталей для модели автомобиля Ласетти (Джентра)</v>
          </cell>
          <cell r="B674" t="str">
            <v>50 тыс. компл.</v>
          </cell>
          <cell r="C674" t="str">
            <v>2014-2016 гг.</v>
          </cell>
          <cell r="D674" t="str">
            <v>не требуется</v>
          </cell>
          <cell r="E674" t="str">
            <v>Всего</v>
          </cell>
          <cell r="F674">
            <v>30</v>
          </cell>
          <cell r="G674">
            <v>30</v>
          </cell>
          <cell r="H674">
            <v>17.3</v>
          </cell>
          <cell r="I674">
            <v>12.700000000000001</v>
          </cell>
          <cell r="O674" t="str">
            <v>ПТЭО проекта на стадии разработки</v>
          </cell>
          <cell r="P674" t="str">
            <v>Постановления Президента Республики Узбекистан от 17.11.2014 г. №ПП-2264Письмо АК "Узавтосаноат"от 05.06.2014 г. №13/04-35-1359</v>
          </cell>
        </row>
        <row r="675">
          <cell r="E675" t="str">
            <v>собственные средства</v>
          </cell>
          <cell r="F675">
            <v>19.5</v>
          </cell>
          <cell r="G675">
            <v>19.5</v>
          </cell>
          <cell r="H675">
            <v>6.81</v>
          </cell>
          <cell r="I675">
            <v>12.690000000000001</v>
          </cell>
        </row>
        <row r="676">
          <cell r="E676" t="str">
            <v>прямые иностранные инвестиции и кредиты</v>
          </cell>
          <cell r="F676">
            <v>1</v>
          </cell>
          <cell r="G676">
            <v>1</v>
          </cell>
          <cell r="H676">
            <v>1</v>
          </cell>
          <cell r="I676">
            <v>0</v>
          </cell>
        </row>
        <row r="677">
          <cell r="E677" t="str">
            <v>кредиты коммерческих банков</v>
          </cell>
          <cell r="F677">
            <v>9.5</v>
          </cell>
          <cell r="G677">
            <v>9.5</v>
          </cell>
          <cell r="H677">
            <v>9.49</v>
          </cell>
          <cell r="I677">
            <v>0.01</v>
          </cell>
        </row>
        <row r="678">
          <cell r="A678" t="str">
            <v>Организация производства алюминиевых изделий для автомобилей ЗАО "Джи Эм Узбекистан"</v>
          </cell>
          <cell r="B678" t="str">
            <v>150 тыс. компл.</v>
          </cell>
          <cell r="C678" t="str">
            <v>2014-2016 гг.</v>
          </cell>
          <cell r="D678" t="str">
            <v>не требуется</v>
          </cell>
          <cell r="E678" t="str">
            <v>Всего</v>
          </cell>
          <cell r="F678">
            <v>13.2</v>
          </cell>
          <cell r="G678">
            <v>13.2</v>
          </cell>
          <cell r="H678">
            <v>7.2</v>
          </cell>
          <cell r="I678">
            <v>6</v>
          </cell>
          <cell r="O678" t="str">
            <v>ПТЭО проекта на стадии разработки</v>
          </cell>
          <cell r="P678" t="str">
            <v>Постановления Президента Республики Узбекистан от 17.11.2014 г. №ПП-2264Письмо АК "Узавтосаноат"от 05.06.2014 г. №13/04-35-1359</v>
          </cell>
        </row>
        <row r="679">
          <cell r="E679" t="str">
            <v>собственные средства</v>
          </cell>
          <cell r="F679">
            <v>3.45</v>
          </cell>
          <cell r="G679">
            <v>3.45</v>
          </cell>
          <cell r="H679">
            <v>0.3</v>
          </cell>
          <cell r="I679">
            <v>3.1500000000000004</v>
          </cell>
        </row>
        <row r="680">
          <cell r="E680" t="str">
            <v>прямые иностранные инвестиции и кредиты</v>
          </cell>
          <cell r="F680">
            <v>1.5</v>
          </cell>
          <cell r="G680">
            <v>1.5</v>
          </cell>
          <cell r="H680">
            <v>1.5</v>
          </cell>
        </row>
        <row r="681">
          <cell r="E681" t="str">
            <v>кредиты коммерческих банков</v>
          </cell>
          <cell r="F681">
            <v>8.25</v>
          </cell>
          <cell r="G681">
            <v>8.25</v>
          </cell>
          <cell r="H681">
            <v>5.4</v>
          </cell>
          <cell r="I681">
            <v>2.8499999999999996</v>
          </cell>
        </row>
        <row r="682">
          <cell r="A682" t="str">
            <v>Организация производства узлов шасси (оси) для легковых автомобилей ЗАО "ДжиЭм Узбекистан</v>
          </cell>
          <cell r="B682" t="str">
            <v>80 тыс. компл.</v>
          </cell>
          <cell r="C682" t="str">
            <v>2014-2016 гг.</v>
          </cell>
          <cell r="D682" t="str">
            <v>не требуется</v>
          </cell>
          <cell r="E682" t="str">
            <v>Всего</v>
          </cell>
          <cell r="F682">
            <v>5.3000000000000007</v>
          </cell>
          <cell r="G682">
            <v>5.3000000000000007</v>
          </cell>
          <cell r="H682">
            <v>2.27</v>
          </cell>
          <cell r="I682">
            <v>3.0300000000000002</v>
          </cell>
          <cell r="O682" t="str">
            <v>ПТЭО проекта на стадии разработки</v>
          </cell>
          <cell r="P682" t="str">
            <v>Постановления Президента Республики Узбекистан от 17.11.2014 г. №ПП-2264Письмо АК "Узавтосаноат"от 05.06.2014 г. №13/04-35-1359</v>
          </cell>
        </row>
        <row r="683">
          <cell r="E683" t="str">
            <v>собственные средства</v>
          </cell>
          <cell r="F683">
            <v>3.7</v>
          </cell>
          <cell r="G683">
            <v>3.7</v>
          </cell>
          <cell r="H683">
            <v>0.91</v>
          </cell>
          <cell r="I683">
            <v>2.79</v>
          </cell>
        </row>
        <row r="684">
          <cell r="E684" t="str">
            <v>прямые иностранные инвестиции и кредиты</v>
          </cell>
          <cell r="F684">
            <v>0.4</v>
          </cell>
          <cell r="G684">
            <v>0.4</v>
          </cell>
          <cell r="H684">
            <v>0.4</v>
          </cell>
        </row>
        <row r="685">
          <cell r="E685" t="str">
            <v>кредиты коммерческих банков</v>
          </cell>
          <cell r="F685">
            <v>1.2000000000000002</v>
          </cell>
          <cell r="G685">
            <v>1.2</v>
          </cell>
          <cell r="H685">
            <v>0.96</v>
          </cell>
          <cell r="I685">
            <v>0.24</v>
          </cell>
        </row>
        <row r="686">
          <cell r="A686" t="str">
            <v>Оснащение автомобилей ЗАО "ДжиЭм Узбекистан" системой Эра Глонасс</v>
          </cell>
          <cell r="B686" t="str">
            <v>53,2 тыс. компл.</v>
          </cell>
          <cell r="C686" t="str">
            <v>2014-2017 гг.</v>
          </cell>
          <cell r="D686" t="str">
            <v>не требуется</v>
          </cell>
          <cell r="E686" t="str">
            <v>Всего</v>
          </cell>
          <cell r="F686">
            <v>7.79</v>
          </cell>
          <cell r="G686">
            <v>4.95</v>
          </cell>
          <cell r="H686">
            <v>2.48</v>
          </cell>
          <cell r="I686">
            <v>2.4699999999999998</v>
          </cell>
          <cell r="O686" t="str">
            <v>Бизнес-план проекта на стадии разработки</v>
          </cell>
          <cell r="P686" t="str">
            <v>Постановления Президента Республики Узбекистан от 17.11.2014 г. №ПП-2264Письмо АК "Узавтосаноат"от 05.06.2014 г. №13/04-35-1359</v>
          </cell>
        </row>
        <row r="687">
          <cell r="E687" t="str">
            <v>собственные средства</v>
          </cell>
          <cell r="F687">
            <v>7.17</v>
          </cell>
          <cell r="G687">
            <v>4.33</v>
          </cell>
          <cell r="H687">
            <v>1.86</v>
          </cell>
          <cell r="I687">
            <v>2.4699999999999998</v>
          </cell>
        </row>
        <row r="688">
          <cell r="E688" t="str">
            <v>прямые иностранные инвестиции и кредиты</v>
          </cell>
          <cell r="F688">
            <v>0.62</v>
          </cell>
          <cell r="G688">
            <v>0.62</v>
          </cell>
          <cell r="H688">
            <v>0.62</v>
          </cell>
          <cell r="I688">
            <v>0</v>
          </cell>
        </row>
        <row r="689">
          <cell r="A689" t="str">
            <v>Организация производства статоров для а/м ЗАО "ДжиЭм Узбекистан" на территории СИЭЗ "Навои"</v>
          </cell>
          <cell r="B689" t="str">
            <v>200 тыс. шт.</v>
          </cell>
          <cell r="C689" t="str">
            <v>2014-2015 гг.</v>
          </cell>
          <cell r="D689" t="str">
            <v>не требуется</v>
          </cell>
          <cell r="E689" t="str">
            <v>Всего</v>
          </cell>
          <cell r="F689">
            <v>2</v>
          </cell>
          <cell r="G689">
            <v>2</v>
          </cell>
          <cell r="H689">
            <v>2</v>
          </cell>
          <cell r="I689">
            <v>0</v>
          </cell>
          <cell r="O689" t="str">
            <v>Бизнес-план проекта на стадии разработки</v>
          </cell>
          <cell r="P689" t="str">
            <v>Постановления Президента Республики Узбекистан от 17.11.2014 г. №ПП-2264Протокол Межведомственного совета №115 от 27.12.2013г.</v>
          </cell>
        </row>
        <row r="690">
          <cell r="E690" t="str">
            <v>кредиты коммерческих банков</v>
          </cell>
          <cell r="F690">
            <v>2</v>
          </cell>
          <cell r="G690">
            <v>2</v>
          </cell>
          <cell r="H690">
            <v>2</v>
          </cell>
        </row>
        <row r="691">
          <cell r="A691" t="str">
            <v>Организация производства аккумляторных батарей (стационарных, вагонных, тяговых) на территории СИЗ "Джизак"</v>
          </cell>
          <cell r="B691" t="str">
            <v>220,0 тыс.шт.</v>
          </cell>
          <cell r="C691" t="str">
            <v>2016-2018 гг.</v>
          </cell>
          <cell r="D691" t="str">
            <v>не требуется</v>
          </cell>
          <cell r="E691" t="str">
            <v>Всего</v>
          </cell>
          <cell r="F691">
            <v>25.700000000000003</v>
          </cell>
          <cell r="G691">
            <v>25.700000000000003</v>
          </cell>
          <cell r="H691">
            <v>0</v>
          </cell>
          <cell r="I691">
            <v>8.1300000000000008</v>
          </cell>
          <cell r="J691">
            <v>12.55</v>
          </cell>
          <cell r="K691">
            <v>5.0200000000000005</v>
          </cell>
          <cell r="L691">
            <v>0</v>
          </cell>
          <cell r="O691" t="str">
            <v>Требуется разработка ПТЭО/бизнес-плана проекта</v>
          </cell>
          <cell r="P691" t="str">
            <v>Протокол №3 Административного совета СИЗ "Джизак" от 06.09.2013 г.Протокол Межведомственного совета №115 от 27.12.2013г.</v>
          </cell>
        </row>
        <row r="692">
          <cell r="E692" t="str">
            <v>собственные средства</v>
          </cell>
          <cell r="F692">
            <v>0.6</v>
          </cell>
          <cell r="G692">
            <v>0.6</v>
          </cell>
          <cell r="I692">
            <v>0.6</v>
          </cell>
        </row>
        <row r="693">
          <cell r="E693" t="str">
            <v>кредиты коммерческих банков</v>
          </cell>
          <cell r="F693">
            <v>25.1</v>
          </cell>
          <cell r="G693">
            <v>25.1</v>
          </cell>
          <cell r="I693">
            <v>7.53</v>
          </cell>
          <cell r="J693">
            <v>12.55</v>
          </cell>
          <cell r="K693">
            <v>5.0200000000000005</v>
          </cell>
        </row>
        <row r="694">
          <cell r="A694" t="str">
            <v>Организация производства элементов питания для бытовых нужд, ОАО "ДАЗ" в СИЗ "Джизак"</v>
          </cell>
          <cell r="B694" t="str">
            <v>90 млн. шт.</v>
          </cell>
          <cell r="C694" t="str">
            <v>2014-2016 гг.</v>
          </cell>
          <cell r="D694" t="str">
            <v>не требуется</v>
          </cell>
          <cell r="E694" t="str">
            <v>Всего</v>
          </cell>
          <cell r="F694">
            <v>22.400000000000002</v>
          </cell>
          <cell r="G694">
            <v>22.1</v>
          </cell>
          <cell r="H694">
            <v>2.5</v>
          </cell>
          <cell r="I694">
            <v>19.600000000000001</v>
          </cell>
          <cell r="J694">
            <v>0</v>
          </cell>
          <cell r="O694" t="str">
            <v>ПТЭО проекта на стадии разработки</v>
          </cell>
          <cell r="P694" t="str">
            <v>Постановления Президента Республики Узбекистан от 17.11.2014 г. №ПП-2264Протокол Межведомственного совета №115 от 27.12.2013г.</v>
          </cell>
        </row>
        <row r="695">
          <cell r="E695" t="str">
            <v>собственные средства</v>
          </cell>
          <cell r="F695">
            <v>0.6</v>
          </cell>
          <cell r="G695">
            <v>0.6</v>
          </cell>
          <cell r="H695">
            <v>0.3</v>
          </cell>
          <cell r="I695">
            <v>0.3</v>
          </cell>
        </row>
        <row r="696">
          <cell r="E696" t="str">
            <v>кредиты коммерческих банков</v>
          </cell>
          <cell r="F696">
            <v>21.8</v>
          </cell>
          <cell r="G696">
            <v>21.5</v>
          </cell>
          <cell r="H696">
            <v>2.2000000000000002</v>
          </cell>
          <cell r="I696">
            <v>19.3</v>
          </cell>
        </row>
        <row r="697">
          <cell r="A697" t="str">
            <v>Организация серийного производства легковых автомобилей модели "Т250" на ЗАО "ДжиЭм Узбекистан</v>
          </cell>
          <cell r="B697" t="str">
            <v>73,6 тыс. авто.</v>
          </cell>
          <cell r="C697" t="str">
            <v>2014-2017 гг.</v>
          </cell>
          <cell r="D697" t="str">
            <v>не требуется</v>
          </cell>
          <cell r="E697" t="str">
            <v>Всего</v>
          </cell>
          <cell r="F697">
            <v>104.24</v>
          </cell>
          <cell r="G697">
            <v>97.74</v>
          </cell>
          <cell r="H697">
            <v>30</v>
          </cell>
          <cell r="I697">
            <v>38.58</v>
          </cell>
          <cell r="J697">
            <v>29.16</v>
          </cell>
          <cell r="O697" t="str">
            <v>Бизнес-план проекта на стадии разработки</v>
          </cell>
          <cell r="P697" t="str">
            <v>Постановления Президента Республики Узбекистан от 17.11.2014 г. №ПП-2264Письмо АК "Узавтосаноат"от 05.06.2014 г. №13/04-35-1359</v>
          </cell>
        </row>
        <row r="698">
          <cell r="E698" t="str">
            <v>собственные средства</v>
          </cell>
          <cell r="F698">
            <v>104.24</v>
          </cell>
          <cell r="G698">
            <v>97.74</v>
          </cell>
          <cell r="H698">
            <v>30</v>
          </cell>
          <cell r="I698">
            <v>38.58</v>
          </cell>
          <cell r="J698">
            <v>29.16</v>
          </cell>
        </row>
        <row r="699">
          <cell r="A699" t="str">
            <v>Организация производства штампосварных деталей для модели автомобиля Дамас</v>
          </cell>
          <cell r="B699" t="str">
            <v>40 тыс. компл.</v>
          </cell>
          <cell r="C699" t="str">
            <v>2016-2018 гг.</v>
          </cell>
          <cell r="D699" t="str">
            <v>не требуется</v>
          </cell>
          <cell r="E699" t="str">
            <v>Всего</v>
          </cell>
          <cell r="F699">
            <v>30</v>
          </cell>
          <cell r="G699">
            <v>30</v>
          </cell>
          <cell r="H699">
            <v>0</v>
          </cell>
          <cell r="I699">
            <v>6</v>
          </cell>
          <cell r="J699">
            <v>18.5</v>
          </cell>
          <cell r="K699">
            <v>5.5</v>
          </cell>
          <cell r="O699" t="str">
            <v>Требуется разработка ПТЭО/бизнес-плана проекта</v>
          </cell>
          <cell r="P699" t="str">
            <v>Письмо АК "Узавтосаноат"от 05.06.2014 г. №13/04-35-1359</v>
          </cell>
        </row>
        <row r="700">
          <cell r="E700" t="str">
            <v>собственные средства</v>
          </cell>
          <cell r="F700">
            <v>7.5</v>
          </cell>
          <cell r="G700">
            <v>7.5</v>
          </cell>
          <cell r="I700">
            <v>3</v>
          </cell>
          <cell r="J700">
            <v>4.5</v>
          </cell>
        </row>
        <row r="701">
          <cell r="E701" t="str">
            <v>кредиты коммерческих банков</v>
          </cell>
          <cell r="F701">
            <v>22.5</v>
          </cell>
          <cell r="G701">
            <v>22.5</v>
          </cell>
          <cell r="I701">
            <v>3</v>
          </cell>
          <cell r="J701">
            <v>14</v>
          </cell>
          <cell r="K701">
            <v>5.5</v>
          </cell>
        </row>
        <row r="702">
          <cell r="A702" t="str">
            <v>Организация производства элементов тормозных систем</v>
          </cell>
          <cell r="B702" t="str">
            <v>определяется</v>
          </cell>
          <cell r="C702" t="str">
            <v>2016-2018 гг.</v>
          </cell>
          <cell r="D702" t="str">
            <v>не требуется</v>
          </cell>
          <cell r="E702" t="str">
            <v>Всего</v>
          </cell>
          <cell r="F702">
            <v>25</v>
          </cell>
          <cell r="G702">
            <v>25</v>
          </cell>
          <cell r="H702">
            <v>0</v>
          </cell>
          <cell r="I702">
            <v>1</v>
          </cell>
          <cell r="J702">
            <v>6.5</v>
          </cell>
          <cell r="K702">
            <v>17.5</v>
          </cell>
          <cell r="L702">
            <v>0</v>
          </cell>
          <cell r="O702" t="str">
            <v>Требуется разработка ПТЭО/бизнес-плана проекта</v>
          </cell>
          <cell r="P702" t="str">
            <v>Протокол Межведомственного совета №115 от 27.12.2013г.</v>
          </cell>
        </row>
        <row r="703">
          <cell r="E703" t="str">
            <v>собственные средства</v>
          </cell>
          <cell r="F703">
            <v>25</v>
          </cell>
          <cell r="G703">
            <v>25</v>
          </cell>
          <cell r="I703">
            <v>1</v>
          </cell>
          <cell r="J703">
            <v>6.5</v>
          </cell>
          <cell r="K703">
            <v>17.5</v>
          </cell>
        </row>
        <row r="704">
          <cell r="A704" t="str">
            <v>Организация производства пластмассовых деталей для автомобилей Джентра, Спарк, Кобальт и T250</v>
          </cell>
          <cell r="B704" t="str">
            <v>242 тыс. компл.</v>
          </cell>
          <cell r="C704" t="str">
            <v>2017-2018 гг.</v>
          </cell>
          <cell r="D704" t="str">
            <v>не требуется</v>
          </cell>
          <cell r="E704" t="str">
            <v>Всего</v>
          </cell>
          <cell r="F704">
            <v>21.509999999999998</v>
          </cell>
          <cell r="G704">
            <v>21.509999999999998</v>
          </cell>
          <cell r="H704">
            <v>0</v>
          </cell>
          <cell r="I704">
            <v>0</v>
          </cell>
          <cell r="J704">
            <v>6.47</v>
          </cell>
          <cell r="K704">
            <v>15.04</v>
          </cell>
          <cell r="O704" t="str">
            <v>требуется разработка БП/ПТЭО проекта</v>
          </cell>
          <cell r="P704" t="str">
            <v>Письмо АК "Узавтосаноат"от 05.06.2014 г. №13/04-35-1359</v>
          </cell>
        </row>
        <row r="705">
          <cell r="E705" t="str">
            <v>собственные средства</v>
          </cell>
          <cell r="F705">
            <v>5.38</v>
          </cell>
          <cell r="G705">
            <v>5.38</v>
          </cell>
          <cell r="J705">
            <v>1.62</v>
          </cell>
          <cell r="K705">
            <v>3.76</v>
          </cell>
        </row>
        <row r="706">
          <cell r="E706" t="str">
            <v>кредиты коммерческих банков</v>
          </cell>
          <cell r="F706">
            <v>16.13</v>
          </cell>
          <cell r="G706">
            <v>16.13</v>
          </cell>
          <cell r="J706">
            <v>4.8499999999999996</v>
          </cell>
          <cell r="K706">
            <v>11.28</v>
          </cell>
        </row>
        <row r="707">
          <cell r="A707" t="str">
            <v>Организация производства рулевых колес для автомобилей Джентра, Спарк, Кобальт и T250</v>
          </cell>
          <cell r="B707" t="str">
            <v>242 тыс. компл.</v>
          </cell>
          <cell r="C707" t="str">
            <v>2017-2018 гг.</v>
          </cell>
          <cell r="D707" t="str">
            <v>не требуется</v>
          </cell>
          <cell r="E707" t="str">
            <v>Всего</v>
          </cell>
          <cell r="F707">
            <v>5.5</v>
          </cell>
          <cell r="G707">
            <v>5.5</v>
          </cell>
          <cell r="H707">
            <v>0</v>
          </cell>
          <cell r="I707">
            <v>0</v>
          </cell>
          <cell r="J707">
            <v>1.65</v>
          </cell>
          <cell r="K707">
            <v>3.85</v>
          </cell>
          <cell r="O707" t="str">
            <v>Требуется разработка ПТЭО/бизнес-плана проекта</v>
          </cell>
          <cell r="P707" t="str">
            <v>Письмо АК "Узавтосаноат"от 05.06.2014 г. №13/04-35-1359</v>
          </cell>
        </row>
        <row r="708">
          <cell r="E708" t="str">
            <v>собственные средства</v>
          </cell>
          <cell r="F708">
            <v>1.375</v>
          </cell>
          <cell r="G708">
            <v>1.375</v>
          </cell>
          <cell r="J708">
            <v>0.41249999999999998</v>
          </cell>
          <cell r="K708">
            <v>0.96250000000000002</v>
          </cell>
        </row>
        <row r="709">
          <cell r="E709" t="str">
            <v>кредиты коммерческих банков</v>
          </cell>
          <cell r="F709">
            <v>4.125</v>
          </cell>
          <cell r="G709">
            <v>4.125</v>
          </cell>
          <cell r="J709">
            <v>1.2375</v>
          </cell>
          <cell r="K709">
            <v>2.8875000000000002</v>
          </cell>
        </row>
        <row r="710">
          <cell r="A710" t="str">
            <v>Организация производства  амортизаторов и рулевых механизмов для автомобилей</v>
          </cell>
          <cell r="B710" t="str">
            <v>217 тыс. компл.</v>
          </cell>
          <cell r="C710" t="str">
            <v>2017-2018 гг.</v>
          </cell>
          <cell r="D710" t="str">
            <v>не требуется</v>
          </cell>
          <cell r="E710" t="str">
            <v>Всего</v>
          </cell>
          <cell r="F710">
            <v>20</v>
          </cell>
          <cell r="G710">
            <v>20</v>
          </cell>
          <cell r="H710">
            <v>0</v>
          </cell>
          <cell r="I710">
            <v>0</v>
          </cell>
          <cell r="J710">
            <v>6</v>
          </cell>
          <cell r="K710">
            <v>14</v>
          </cell>
          <cell r="O710" t="str">
            <v>Требуется разработка ПТЭО/бизнес-плана проекта</v>
          </cell>
          <cell r="P710" t="str">
            <v>Письмо АК "Узавтосаноат"от 05.06.2014 г. №13/04-35-1359</v>
          </cell>
        </row>
        <row r="711">
          <cell r="E711" t="str">
            <v>собственные средства</v>
          </cell>
          <cell r="F711">
            <v>5</v>
          </cell>
          <cell r="G711">
            <v>5</v>
          </cell>
          <cell r="J711">
            <v>1.5</v>
          </cell>
          <cell r="K711">
            <v>3.5</v>
          </cell>
        </row>
        <row r="712">
          <cell r="E712" t="str">
            <v>кредиты коммерческих банков</v>
          </cell>
          <cell r="F712">
            <v>15</v>
          </cell>
          <cell r="G712">
            <v>15</v>
          </cell>
          <cell r="J712">
            <v>4.5</v>
          </cell>
          <cell r="K712">
            <v>10.5</v>
          </cell>
        </row>
        <row r="713">
          <cell r="A713" t="str">
            <v>Организация производства электрических переключателей для автомобилей</v>
          </cell>
          <cell r="B713" t="str">
            <v>297 тыс. компл.</v>
          </cell>
          <cell r="C713" t="str">
            <v>2017-2018 гг.</v>
          </cell>
          <cell r="D713" t="str">
            <v>не требуется</v>
          </cell>
          <cell r="E713" t="str">
            <v>Всего</v>
          </cell>
          <cell r="F713">
            <v>3.85</v>
          </cell>
          <cell r="G713">
            <v>3.85</v>
          </cell>
          <cell r="H713">
            <v>0</v>
          </cell>
          <cell r="I713">
            <v>0</v>
          </cell>
          <cell r="J713">
            <v>1.155</v>
          </cell>
          <cell r="K713">
            <v>2.6950000000000003</v>
          </cell>
          <cell r="O713" t="str">
            <v>Требуется разработка ПТЭО/бизнес-плана проекта</v>
          </cell>
          <cell r="P713" t="str">
            <v>Письмо АК "Узавтосаноат"от 05.06.2014 г. №13/04-35-1359</v>
          </cell>
        </row>
        <row r="714">
          <cell r="E714" t="str">
            <v>собственные средства</v>
          </cell>
          <cell r="F714">
            <v>0.96250000000000002</v>
          </cell>
          <cell r="G714">
            <v>0.96250000000000002</v>
          </cell>
          <cell r="J714">
            <v>0.28875000000000001</v>
          </cell>
          <cell r="K714">
            <v>0.67374999999999996</v>
          </cell>
        </row>
        <row r="715">
          <cell r="E715" t="str">
            <v>кредиты коммерческих банков</v>
          </cell>
          <cell r="F715">
            <v>2.8875000000000002</v>
          </cell>
          <cell r="G715">
            <v>2.8875000000000002</v>
          </cell>
          <cell r="J715">
            <v>0.86624999999999996</v>
          </cell>
          <cell r="K715">
            <v>2.0212500000000002</v>
          </cell>
        </row>
        <row r="716">
          <cell r="A716" t="str">
            <v>Организация производства экструзии профилей резиновых уплотнителей</v>
          </cell>
          <cell r="B716" t="str">
            <v>217 тыс. компл.</v>
          </cell>
          <cell r="C716" t="str">
            <v>2017-2018 гг.</v>
          </cell>
          <cell r="D716" t="str">
            <v>не требуется</v>
          </cell>
          <cell r="E716" t="str">
            <v>Всего</v>
          </cell>
          <cell r="F716">
            <v>6</v>
          </cell>
          <cell r="G716">
            <v>6</v>
          </cell>
          <cell r="H716">
            <v>0</v>
          </cell>
          <cell r="I716">
            <v>0</v>
          </cell>
          <cell r="J716">
            <v>2.4000000000000004</v>
          </cell>
          <cell r="K716">
            <v>3.5999999999999996</v>
          </cell>
          <cell r="O716" t="str">
            <v>требуется разработка БП/ПТЭО проекта</v>
          </cell>
          <cell r="P716" t="str">
            <v>Письмо АК "Узавтосаноат"от 05.06.2014 г. №13/04-35-1359</v>
          </cell>
        </row>
        <row r="717">
          <cell r="E717" t="str">
            <v>собственные средства</v>
          </cell>
          <cell r="F717">
            <v>2</v>
          </cell>
          <cell r="G717">
            <v>2</v>
          </cell>
          <cell r="J717">
            <v>0.8</v>
          </cell>
          <cell r="K717">
            <v>1.2</v>
          </cell>
        </row>
        <row r="718">
          <cell r="E718" t="str">
            <v>кредиты коммерческих банков</v>
          </cell>
          <cell r="F718">
            <v>4</v>
          </cell>
          <cell r="G718">
            <v>4</v>
          </cell>
          <cell r="J718">
            <v>1.6</v>
          </cell>
          <cell r="K718">
            <v>2.4</v>
          </cell>
        </row>
        <row r="719">
          <cell r="A719" t="str">
            <v>Организация производства педалей в сборе для автомобилей Спарк и Кобальт</v>
          </cell>
          <cell r="B719" t="str">
            <v>115 тыс. компл.</v>
          </cell>
          <cell r="C719" t="str">
            <v>2017-2018 гг.</v>
          </cell>
          <cell r="D719" t="str">
            <v>не требуется</v>
          </cell>
          <cell r="E719" t="str">
            <v>Всего</v>
          </cell>
          <cell r="F719">
            <v>5</v>
          </cell>
          <cell r="G719">
            <v>5</v>
          </cell>
          <cell r="H719">
            <v>0</v>
          </cell>
          <cell r="I719">
            <v>0</v>
          </cell>
          <cell r="J719">
            <v>2</v>
          </cell>
          <cell r="K719">
            <v>3</v>
          </cell>
          <cell r="O719" t="str">
            <v>Требуется разработка ПТЭО/бизнес-плана проекта</v>
          </cell>
          <cell r="P719" t="str">
            <v>Письмо АК "Узавтосаноат"от 05.06.2014 г. №13/04-35-1359</v>
          </cell>
        </row>
        <row r="720">
          <cell r="E720" t="str">
            <v>собственные средства</v>
          </cell>
          <cell r="F720">
            <v>2</v>
          </cell>
          <cell r="G720">
            <v>2</v>
          </cell>
          <cell r="J720">
            <v>0.8</v>
          </cell>
          <cell r="K720">
            <v>1.2</v>
          </cell>
        </row>
        <row r="721">
          <cell r="E721" t="str">
            <v>кредиты коммерческих банков</v>
          </cell>
          <cell r="F721">
            <v>3</v>
          </cell>
          <cell r="G721">
            <v>3</v>
          </cell>
          <cell r="J721">
            <v>1.2000000000000002</v>
          </cell>
          <cell r="K721">
            <v>1.7999999999999998</v>
          </cell>
        </row>
        <row r="722">
          <cell r="A722" t="str">
            <v>Организация производства пружины подвески для автомобилей</v>
          </cell>
          <cell r="B722" t="str">
            <v>297 тыс. компл.</v>
          </cell>
          <cell r="C722" t="str">
            <v>2018-2019 гг.</v>
          </cell>
          <cell r="D722" t="str">
            <v>не требуется</v>
          </cell>
          <cell r="E722" t="str">
            <v>Всего</v>
          </cell>
          <cell r="F722">
            <v>3</v>
          </cell>
          <cell r="G722">
            <v>3</v>
          </cell>
          <cell r="H722">
            <v>0</v>
          </cell>
          <cell r="I722">
            <v>0</v>
          </cell>
          <cell r="J722">
            <v>0</v>
          </cell>
          <cell r="K722">
            <v>1.2000000000000002</v>
          </cell>
          <cell r="L722">
            <v>1.7999999999999998</v>
          </cell>
          <cell r="O722" t="str">
            <v>Требуется разработка ПТЭО/бизнес-плана проекта</v>
          </cell>
          <cell r="P722" t="str">
            <v>Письмо АК "Узавтосаноат"от 05.06.2014 г. №13/04-35-1359</v>
          </cell>
        </row>
        <row r="723">
          <cell r="E723" t="str">
            <v>собственные средства</v>
          </cell>
          <cell r="F723">
            <v>0.75</v>
          </cell>
          <cell r="G723">
            <v>0.75</v>
          </cell>
          <cell r="K723">
            <v>0.30000000000000004</v>
          </cell>
          <cell r="L723">
            <v>0.44999999999999996</v>
          </cell>
        </row>
        <row r="724">
          <cell r="E724" t="str">
            <v>кредиты коммерческих банков</v>
          </cell>
          <cell r="F724">
            <v>2.25</v>
          </cell>
          <cell r="G724">
            <v>2.25</v>
          </cell>
          <cell r="K724">
            <v>0.9</v>
          </cell>
          <cell r="L724">
            <v>1.3499999999999999</v>
          </cell>
        </row>
        <row r="725">
          <cell r="A725" t="str">
            <v>Организация производства  ремней безопасности для автомобилей</v>
          </cell>
          <cell r="B725" t="str">
            <v>217 тыс. компл.</v>
          </cell>
          <cell r="C725" t="str">
            <v>2019-2020 гг.</v>
          </cell>
          <cell r="D725" t="str">
            <v>не требуется</v>
          </cell>
          <cell r="E725" t="str">
            <v>Всего</v>
          </cell>
          <cell r="F725">
            <v>10</v>
          </cell>
          <cell r="G725">
            <v>10</v>
          </cell>
          <cell r="H725">
            <v>0</v>
          </cell>
          <cell r="I725">
            <v>0</v>
          </cell>
          <cell r="J725">
            <v>0</v>
          </cell>
          <cell r="K725">
            <v>0</v>
          </cell>
          <cell r="L725">
            <v>3</v>
          </cell>
          <cell r="M725">
            <v>7</v>
          </cell>
          <cell r="O725" t="str">
            <v>Требуется разработка ПТЭО/бизнес-плана проекта</v>
          </cell>
          <cell r="P725" t="str">
            <v>Письмо АК "Узавтосаноат"от 05.06.2014 г. №13/04-35-1359</v>
          </cell>
        </row>
        <row r="726">
          <cell r="E726" t="str">
            <v>собственные средства</v>
          </cell>
          <cell r="F726">
            <v>2.5</v>
          </cell>
          <cell r="G726">
            <v>2.5</v>
          </cell>
          <cell r="L726">
            <v>0.75</v>
          </cell>
          <cell r="M726">
            <v>1.75</v>
          </cell>
        </row>
        <row r="727">
          <cell r="E727" t="str">
            <v>кредиты коммерческих банков</v>
          </cell>
          <cell r="F727">
            <v>7.5</v>
          </cell>
          <cell r="G727">
            <v>7.5</v>
          </cell>
          <cell r="L727">
            <v>2.25</v>
          </cell>
          <cell r="M727">
            <v>5.25</v>
          </cell>
        </row>
        <row r="728">
          <cell r="A728" t="str">
            <v>Организация производства полуосей для автомобилей</v>
          </cell>
          <cell r="B728" t="str">
            <v>297 тыс. компл.</v>
          </cell>
          <cell r="C728" t="str">
            <v>2019-2020 гг.</v>
          </cell>
          <cell r="D728" t="str">
            <v>не требуется</v>
          </cell>
          <cell r="E728" t="str">
            <v>Всего</v>
          </cell>
          <cell r="F728">
            <v>14</v>
          </cell>
          <cell r="G728">
            <v>14</v>
          </cell>
          <cell r="H728">
            <v>0</v>
          </cell>
          <cell r="I728">
            <v>0</v>
          </cell>
          <cell r="J728">
            <v>0</v>
          </cell>
          <cell r="K728">
            <v>0</v>
          </cell>
          <cell r="L728">
            <v>8.2000000000000011</v>
          </cell>
          <cell r="M728">
            <v>5.8</v>
          </cell>
          <cell r="O728" t="str">
            <v>Требуется разработка ПТЭО/бизнес-плана проекта</v>
          </cell>
          <cell r="P728" t="str">
            <v>Письмо АК "Узавтосаноат"от 05.06.2014 г. №13/04-35-1359</v>
          </cell>
        </row>
        <row r="729">
          <cell r="E729" t="str">
            <v>собственные средства</v>
          </cell>
          <cell r="F729">
            <v>3.5</v>
          </cell>
          <cell r="G729">
            <v>3.5</v>
          </cell>
          <cell r="L729">
            <v>1.05</v>
          </cell>
          <cell r="M729">
            <v>2.4499999999999997</v>
          </cell>
        </row>
        <row r="730">
          <cell r="E730" t="str">
            <v>кредиты коммерческих банков</v>
          </cell>
          <cell r="F730">
            <v>10.5</v>
          </cell>
          <cell r="G730">
            <v>10.5</v>
          </cell>
          <cell r="L730">
            <v>7.15</v>
          </cell>
          <cell r="M730">
            <v>3.35</v>
          </cell>
        </row>
        <row r="731">
          <cell r="A731" t="str">
            <v>Модернизация действующих предприятий локализации под выпуск комплектующих частей новой модели Т250, ЗАО "ДжиЭм Узбекистан"</v>
          </cell>
          <cell r="B731" t="str">
            <v>модернизация</v>
          </cell>
          <cell r="C731" t="str">
            <v>2016-2018 гг.</v>
          </cell>
          <cell r="D731" t="str">
            <v>не требуется</v>
          </cell>
          <cell r="E731" t="str">
            <v>Всего</v>
          </cell>
          <cell r="F731">
            <v>48</v>
          </cell>
          <cell r="G731">
            <v>48</v>
          </cell>
          <cell r="H731">
            <v>0</v>
          </cell>
          <cell r="I731">
            <v>5</v>
          </cell>
          <cell r="J731">
            <v>33</v>
          </cell>
          <cell r="K731">
            <v>10</v>
          </cell>
          <cell r="L731">
            <v>0</v>
          </cell>
          <cell r="M731">
            <v>0</v>
          </cell>
          <cell r="O731" t="str">
            <v>Бизнес-план проекта на стадии разработки</v>
          </cell>
          <cell r="P731" t="str">
            <v>Письмо АК "Узавтосаноат"от 05.06.2014 г. №13/04-35-1359</v>
          </cell>
        </row>
        <row r="732">
          <cell r="E732" t="str">
            <v>собственные средства</v>
          </cell>
          <cell r="F732">
            <v>48</v>
          </cell>
          <cell r="G732">
            <v>48</v>
          </cell>
          <cell r="I732">
            <v>5</v>
          </cell>
          <cell r="J732">
            <v>33</v>
          </cell>
          <cell r="K732">
            <v>10</v>
          </cell>
        </row>
        <row r="733">
          <cell r="A733" t="str">
            <v xml:space="preserve">Организация производства электромоторов малой мощности </v>
          </cell>
          <cell r="B733" t="str">
            <v>определяется</v>
          </cell>
          <cell r="C733" t="str">
            <v>2019-2020 гг.</v>
          </cell>
          <cell r="D733" t="str">
            <v>не требуется</v>
          </cell>
          <cell r="E733" t="str">
            <v>Всего</v>
          </cell>
          <cell r="F733">
            <v>10</v>
          </cell>
          <cell r="G733">
            <v>10</v>
          </cell>
          <cell r="H733">
            <v>0</v>
          </cell>
          <cell r="I733">
            <v>0</v>
          </cell>
          <cell r="J733">
            <v>0</v>
          </cell>
          <cell r="K733">
            <v>0</v>
          </cell>
          <cell r="L733">
            <v>3.5</v>
          </cell>
          <cell r="M733">
            <v>6.5</v>
          </cell>
          <cell r="O733" t="str">
            <v>Требуется разработка ПТЭО/бизнес-плана проекта</v>
          </cell>
          <cell r="P733" t="str">
            <v>Письмо АК "Узавтосаноат"от 05.06.2014 г. №13/04-35-1359</v>
          </cell>
        </row>
        <row r="734">
          <cell r="E734" t="str">
            <v>собственные средства</v>
          </cell>
          <cell r="F734">
            <v>5</v>
          </cell>
          <cell r="G734">
            <v>5</v>
          </cell>
          <cell r="L734">
            <v>2</v>
          </cell>
          <cell r="M734">
            <v>3</v>
          </cell>
        </row>
        <row r="735">
          <cell r="E735" t="str">
            <v>кредиты коммерческих банков</v>
          </cell>
          <cell r="F735">
            <v>5</v>
          </cell>
          <cell r="G735">
            <v>5</v>
          </cell>
          <cell r="L735">
            <v>1.5</v>
          </cell>
          <cell r="M735">
            <v>3.5</v>
          </cell>
        </row>
        <row r="736">
          <cell r="A736" t="str">
            <v xml:space="preserve">Создание мощностей по механообработке чугунных изделий </v>
          </cell>
          <cell r="B736" t="str">
            <v>определяется</v>
          </cell>
          <cell r="C736" t="str">
            <v>2018-2020 гг.</v>
          </cell>
          <cell r="D736" t="str">
            <v>не требуется</v>
          </cell>
          <cell r="E736" t="str">
            <v>Всего</v>
          </cell>
          <cell r="F736">
            <v>10</v>
          </cell>
          <cell r="G736">
            <v>25</v>
          </cell>
          <cell r="H736">
            <v>0</v>
          </cell>
          <cell r="I736">
            <v>0</v>
          </cell>
          <cell r="J736">
            <v>0</v>
          </cell>
          <cell r="K736">
            <v>5</v>
          </cell>
          <cell r="L736">
            <v>15</v>
          </cell>
          <cell r="M736">
            <v>5</v>
          </cell>
          <cell r="O736" t="str">
            <v>Требуется разработка ПТЭО/бизнес-плана проекта</v>
          </cell>
          <cell r="P736" t="str">
            <v>Письмо АК "Узавтосаноат"от 05.06.2014 г. №13/04-35-1359</v>
          </cell>
        </row>
        <row r="737">
          <cell r="E737" t="str">
            <v>собственные средства</v>
          </cell>
          <cell r="F737">
            <v>10</v>
          </cell>
          <cell r="G737">
            <v>25</v>
          </cell>
          <cell r="K737">
            <v>5</v>
          </cell>
          <cell r="L737">
            <v>15</v>
          </cell>
          <cell r="M737">
            <v>5</v>
          </cell>
        </row>
        <row r="738">
          <cell r="A738" t="str">
            <v>Ассоциация "Узэлтехсаноат"</v>
          </cell>
        </row>
        <row r="739">
          <cell r="A739" t="str">
            <v>Всего</v>
          </cell>
          <cell r="F739">
            <v>134.6</v>
          </cell>
          <cell r="G739">
            <v>93.38</v>
          </cell>
          <cell r="H739">
            <v>62.73</v>
          </cell>
          <cell r="I739">
            <v>10.700000000000001</v>
          </cell>
          <cell r="J739">
            <v>5.4</v>
          </cell>
          <cell r="K739">
            <v>4.8499999999999996</v>
          </cell>
          <cell r="L739">
            <v>4.8000000000000007</v>
          </cell>
          <cell r="M739">
            <v>4.9000000000000004</v>
          </cell>
        </row>
        <row r="740">
          <cell r="A740" t="str">
            <v>в том числе:</v>
          </cell>
        </row>
        <row r="741">
          <cell r="E741" t="str">
            <v>собственные средства</v>
          </cell>
          <cell r="F741">
            <v>69.88</v>
          </cell>
          <cell r="G741">
            <v>42.089999999999996</v>
          </cell>
          <cell r="H741">
            <v>25.9</v>
          </cell>
          <cell r="I741">
            <v>6.72</v>
          </cell>
          <cell r="J741">
            <v>2.5499999999999998</v>
          </cell>
          <cell r="K741">
            <v>2.4000000000000004</v>
          </cell>
          <cell r="L741">
            <v>2.2199999999999998</v>
          </cell>
          <cell r="M741">
            <v>2.2999999999999998</v>
          </cell>
        </row>
        <row r="742">
          <cell r="E742" t="str">
            <v>кредиты коммерческих банков</v>
          </cell>
          <cell r="F742">
            <v>19.259999999999998</v>
          </cell>
          <cell r="G742">
            <v>19.09</v>
          </cell>
          <cell r="H742">
            <v>15.82</v>
          </cell>
          <cell r="I742">
            <v>1.32</v>
          </cell>
          <cell r="J742">
            <v>0.85</v>
          </cell>
          <cell r="K742">
            <v>0.35</v>
          </cell>
          <cell r="L742">
            <v>0.37</v>
          </cell>
          <cell r="M742">
            <v>0.38</v>
          </cell>
        </row>
        <row r="743">
          <cell r="E743" t="str">
            <v>прямые иностранные инвестиции и кредиты</v>
          </cell>
          <cell r="F743">
            <v>45.460000000000008</v>
          </cell>
          <cell r="G743">
            <v>32.200000000000003</v>
          </cell>
          <cell r="H743">
            <v>21.01</v>
          </cell>
          <cell r="I743">
            <v>2.66</v>
          </cell>
          <cell r="J743">
            <v>2</v>
          </cell>
          <cell r="K743">
            <v>2.1</v>
          </cell>
          <cell r="L743">
            <v>2.21</v>
          </cell>
          <cell r="M743">
            <v>2.2199999999999998</v>
          </cell>
        </row>
        <row r="744">
          <cell r="A744" t="str">
            <v>новое строительство</v>
          </cell>
          <cell r="F744">
            <v>21.1</v>
          </cell>
          <cell r="G744">
            <v>17.100000000000001</v>
          </cell>
          <cell r="H744">
            <v>17.100000000000001</v>
          </cell>
          <cell r="I744">
            <v>0</v>
          </cell>
          <cell r="J744">
            <v>0</v>
          </cell>
          <cell r="K744">
            <v>0</v>
          </cell>
          <cell r="L744">
            <v>0</v>
          </cell>
          <cell r="M744">
            <v>0</v>
          </cell>
        </row>
        <row r="745">
          <cell r="A745" t="str">
            <v>Организация производства глазурованного керамогранита и глазурованной керамической плитки на базе внов создавоемого предприятия на СИЗ «Ангрен»</v>
          </cell>
          <cell r="B745" t="str">
            <v>4,5 млн.кв.м.</v>
          </cell>
          <cell r="C745" t="str">
            <v>2014-2015 гг.</v>
          </cell>
          <cell r="D745" t="str">
            <v xml:space="preserve">Компания «Gulf Cable Trading Company» (КНР) </v>
          </cell>
          <cell r="E745" t="str">
            <v>Всего</v>
          </cell>
          <cell r="F745">
            <v>21.1</v>
          </cell>
          <cell r="G745">
            <v>17.100000000000001</v>
          </cell>
          <cell r="H745">
            <v>17.100000000000001</v>
          </cell>
          <cell r="O745" t="str">
            <v>Имеется разработанный бизнес-план проекта</v>
          </cell>
          <cell r="P745" t="str">
            <v>Постановления Президента Республики Узбекистан от 17.11.2014 г. №ПП-2264Письмо Ассоциации "Узэлтехсаноат" от  26.05.2014г.  №03-642</v>
          </cell>
        </row>
        <row r="746">
          <cell r="E746" t="str">
            <v>прямые иностранные инвестиции и кредиты</v>
          </cell>
          <cell r="F746">
            <v>21.1</v>
          </cell>
          <cell r="G746">
            <v>17.100000000000001</v>
          </cell>
          <cell r="H746">
            <v>17.100000000000001</v>
          </cell>
        </row>
        <row r="747">
          <cell r="A747" t="str">
            <v>модернизация и реконструкция</v>
          </cell>
          <cell r="F747">
            <v>113.5</v>
          </cell>
          <cell r="G747">
            <v>76.279999999999987</v>
          </cell>
          <cell r="H747">
            <v>45.629999999999995</v>
          </cell>
          <cell r="I747">
            <v>10.700000000000001</v>
          </cell>
          <cell r="J747">
            <v>5.4</v>
          </cell>
          <cell r="K747">
            <v>4.8499999999999996</v>
          </cell>
          <cell r="L747">
            <v>4.8000000000000007</v>
          </cell>
          <cell r="M747">
            <v>4.9000000000000004</v>
          </cell>
        </row>
        <row r="748">
          <cell r="A748" t="str">
            <v>Технологическая модернизация кабельно-проводникового производства на СП ОАО "Дойче Кабель Ташкент АГ" и освоение новых видов КПП</v>
          </cell>
          <cell r="B748" t="str">
            <v>освоение новых видов КПП</v>
          </cell>
          <cell r="C748" t="str">
            <v>2011-2015 гг.</v>
          </cell>
          <cell r="D748" t="str">
            <v>не требуется</v>
          </cell>
          <cell r="E748" t="str">
            <v>Всего</v>
          </cell>
          <cell r="F748">
            <v>8.6</v>
          </cell>
          <cell r="G748">
            <v>1.54</v>
          </cell>
          <cell r="H748">
            <v>1.54</v>
          </cell>
          <cell r="O748" t="str">
            <v>Имеется разработанный бизнес-план проекта</v>
          </cell>
          <cell r="P748" t="str">
            <v>Постановление Президента Республики Узбекистан №ПП-2069 от 18.11.2013г. от 17.11.2014 г. №ПП-2264Письмо Ассоциации "Узэлтехсаноат" от 30.07.2013 г. №04-785</v>
          </cell>
        </row>
        <row r="749">
          <cell r="E749" t="str">
            <v>собственные средства</v>
          </cell>
          <cell r="F749">
            <v>8.6</v>
          </cell>
          <cell r="G749">
            <v>1.54</v>
          </cell>
          <cell r="H749">
            <v>1.54</v>
          </cell>
        </row>
        <row r="750">
          <cell r="A750" t="str">
            <v xml:space="preserve">Организация производства скрученных и покрытых проводников на СП ОАО "Дойче кабель АГ Ташкент" </v>
          </cell>
          <cell r="B750" t="str">
            <v>2860 тыс. км</v>
          </cell>
          <cell r="C750" t="str">
            <v>2012-2015 гг.</v>
          </cell>
          <cell r="D750" t="str">
            <v>Компания  "Falk-Porche-Technik GmbH" (Германия)</v>
          </cell>
          <cell r="E750" t="str">
            <v>Всего</v>
          </cell>
          <cell r="F750">
            <v>28</v>
          </cell>
          <cell r="G750">
            <v>7.05</v>
          </cell>
          <cell r="H750">
            <v>7.05</v>
          </cell>
          <cell r="O750" t="str">
            <v>Имеется разработанный бизнес-план проекта</v>
          </cell>
          <cell r="P750" t="str">
            <v>Постановление Президента Республики Узбекистан №ПП-2069 от 18.11.2013г. от 17.11.2014 г. №ПП-2264Письмо Ассоциации "Узэлтехсаноат" от 30.07.2013 г. №04-785</v>
          </cell>
        </row>
        <row r="751">
          <cell r="E751" t="str">
            <v>собственные средства</v>
          </cell>
          <cell r="F751">
            <v>22.4</v>
          </cell>
          <cell r="G751">
            <v>7.05</v>
          </cell>
          <cell r="H751">
            <v>7.05</v>
          </cell>
        </row>
        <row r="752">
          <cell r="E752" t="str">
            <v>прямые иностранные инвестиции и кредиты</v>
          </cell>
          <cell r="F752">
            <v>5.6</v>
          </cell>
          <cell r="H752">
            <v>0</v>
          </cell>
        </row>
        <row r="753">
          <cell r="A753" t="str">
            <v>Технологическое переоснащение и модернизация производства на СП ОАО "Узэлектроаппарат-Электрощит"</v>
          </cell>
          <cell r="B753" t="str">
            <v>расширение выпускаемых видов продукции</v>
          </cell>
          <cell r="C753" t="str">
            <v>2011-2015 гг.</v>
          </cell>
          <cell r="D753" t="str">
            <v>ЗАО "ГК Электрощит-ТМ Самара" (Россия)</v>
          </cell>
          <cell r="E753" t="str">
            <v>Всего</v>
          </cell>
          <cell r="F753">
            <v>10</v>
          </cell>
          <cell r="G753">
            <v>1.94</v>
          </cell>
          <cell r="H753">
            <v>1.94</v>
          </cell>
          <cell r="O753" t="str">
            <v>Имеется разработанный бизнес-план проекта</v>
          </cell>
          <cell r="P753" t="str">
            <v>Постановление Президента Республики Узбекистан от 15.12.2010 г. №ПП-1442,от 17.11.2014 г. №ПП-2264</v>
          </cell>
        </row>
        <row r="754">
          <cell r="E754" t="str">
            <v>собственные средства</v>
          </cell>
          <cell r="F754">
            <v>6.5</v>
          </cell>
          <cell r="G754">
            <v>1.29</v>
          </cell>
          <cell r="H754">
            <v>1.29</v>
          </cell>
        </row>
        <row r="755">
          <cell r="E755" t="str">
            <v>прямые иностранные инвестиции и кредиты</v>
          </cell>
          <cell r="F755">
            <v>3.5</v>
          </cell>
          <cell r="G755">
            <v>0.65</v>
          </cell>
          <cell r="H755">
            <v>0.65</v>
          </cell>
        </row>
        <row r="756">
          <cell r="A756" t="str">
            <v>Техническая и технологическая модернизация, диверсификация производства продукции СП ОАО "Андижанкабель" (Фаза 2)</v>
          </cell>
          <cell r="B756" t="str">
            <v>расширение выпускаемых видов продукции</v>
          </cell>
          <cell r="C756" t="str">
            <v>2014-2016 гг.</v>
          </cell>
          <cell r="D756" t="str">
            <v>ЗАО «Самарская кабельная компания» (Россия)</v>
          </cell>
          <cell r="E756" t="str">
            <v>Всего</v>
          </cell>
          <cell r="F756">
            <v>6.75</v>
          </cell>
          <cell r="G756">
            <v>5.6</v>
          </cell>
          <cell r="H756">
            <v>2.1</v>
          </cell>
          <cell r="I756">
            <v>3.5</v>
          </cell>
          <cell r="O756" t="str">
            <v>Имеется разработанный бизнес-план проекта</v>
          </cell>
          <cell r="P756" t="str">
            <v>Постановление Президента Республики Узбекистан №ПП-2123 от 6.02.2014г. от 17.11.2014 г. №ПП-2264Письмо Ассоциации "Узэлтехсаноат от 30.07.2013 г. №04-785</v>
          </cell>
        </row>
        <row r="757">
          <cell r="E757" t="str">
            <v>собственные средства</v>
          </cell>
          <cell r="F757">
            <v>1.01</v>
          </cell>
          <cell r="G757">
            <v>0.84</v>
          </cell>
          <cell r="H757">
            <v>0.42</v>
          </cell>
          <cell r="I757">
            <v>0.42</v>
          </cell>
        </row>
        <row r="758">
          <cell r="E758" t="str">
            <v>кредиты коммерческих банков</v>
          </cell>
          <cell r="F758">
            <v>1.01</v>
          </cell>
          <cell r="G758">
            <v>0.84</v>
          </cell>
          <cell r="H758">
            <v>0.42</v>
          </cell>
          <cell r="I758">
            <v>0.42</v>
          </cell>
        </row>
        <row r="759">
          <cell r="E759" t="str">
            <v>прямые иностранные инвестиции и кредиты</v>
          </cell>
          <cell r="F759">
            <v>4.7300000000000004</v>
          </cell>
          <cell r="G759">
            <v>3.92</v>
          </cell>
          <cell r="H759">
            <v>1.26</v>
          </cell>
          <cell r="I759">
            <v>2.66</v>
          </cell>
        </row>
        <row r="760">
          <cell r="A760" t="str">
            <v>Организация производства холодильников на базе бездействующих производственных площадей ОАО «Моторный завод»</v>
          </cell>
          <cell r="B760" t="str">
            <v>До 300 тыс. шт.</v>
          </cell>
          <cell r="C760" t="str">
            <v>2015-2016 гг.</v>
          </cell>
          <cell r="D760" t="str">
            <v>Компания "Мидея" (Китай)</v>
          </cell>
          <cell r="E760" t="str">
            <v>Всего</v>
          </cell>
          <cell r="F760">
            <v>8</v>
          </cell>
          <cell r="G760">
            <v>8</v>
          </cell>
          <cell r="H760">
            <v>4.5999999999999996</v>
          </cell>
          <cell r="I760">
            <v>3.4</v>
          </cell>
          <cell r="O760" t="str">
            <v>Имеется разработанный бизнес-план проекта</v>
          </cell>
          <cell r="P760" t="str">
            <v>Постановление Президента Республики Узбекистан №ПП-2123 от 6.02.2014г.от 17.11.2014 г. №ПП-2264</v>
          </cell>
        </row>
        <row r="761">
          <cell r="E761" t="str">
            <v>собственные средства</v>
          </cell>
          <cell r="F761">
            <v>5.6</v>
          </cell>
          <cell r="G761">
            <v>5.6</v>
          </cell>
          <cell r="H761">
            <v>2.6</v>
          </cell>
          <cell r="I761">
            <v>3</v>
          </cell>
        </row>
        <row r="762">
          <cell r="E762" t="str">
            <v>кредиты коммерческих банков</v>
          </cell>
          <cell r="F762">
            <v>2.4</v>
          </cell>
          <cell r="G762">
            <v>2.4</v>
          </cell>
          <cell r="H762">
            <v>2</v>
          </cell>
          <cell r="I762">
            <v>0.4</v>
          </cell>
        </row>
        <row r="763">
          <cell r="A763" t="str">
            <v>Организация производства бытовых газовых и комбинированных плит  на базе бездействующих производственных площадей ОАО «Моторный завод»</v>
          </cell>
          <cell r="B763" t="str">
            <v>До 500 тыс. шт.</v>
          </cell>
          <cell r="C763" t="str">
            <v>2015-2016 гг.</v>
          </cell>
          <cell r="D763" t="str">
            <v>Компания "Чангхонг" (Китай)</v>
          </cell>
          <cell r="E763" t="str">
            <v>Всего</v>
          </cell>
          <cell r="F763">
            <v>4.5</v>
          </cell>
          <cell r="G763">
            <v>4.5</v>
          </cell>
          <cell r="H763">
            <v>3.3</v>
          </cell>
          <cell r="I763">
            <v>1.2</v>
          </cell>
          <cell r="O763" t="str">
            <v>Имеется разработанный бизнес-план проекта</v>
          </cell>
          <cell r="P763" t="str">
            <v>Постановление Президента Республики Узбекистан №ПП-2123 от 6.02.2014г.от 17.11.2014 г. №ПП-2264</v>
          </cell>
        </row>
        <row r="764">
          <cell r="E764" t="str">
            <v>собственные средства</v>
          </cell>
          <cell r="F764">
            <v>3.15</v>
          </cell>
          <cell r="G764">
            <v>3.15</v>
          </cell>
          <cell r="H764">
            <v>1.95</v>
          </cell>
          <cell r="I764">
            <v>1.2</v>
          </cell>
        </row>
        <row r="765">
          <cell r="E765" t="str">
            <v>кредиты коммерческих банков</v>
          </cell>
          <cell r="F765">
            <v>1.35</v>
          </cell>
          <cell r="G765">
            <v>1.35</v>
          </cell>
          <cell r="H765">
            <v>1.35</v>
          </cell>
        </row>
        <row r="766">
          <cell r="A766" t="str">
            <v>Организация производства изделий из алюминия и пластмассы, включая компоненты бытовой техники на базе бездействующих производственных площадей ОАО «Моторный завод»</v>
          </cell>
          <cell r="B766" t="str">
            <v>До 7500 тн.</v>
          </cell>
          <cell r="C766" t="str">
            <v>2015 г.</v>
          </cell>
          <cell r="D766" t="str">
            <v>не требуется</v>
          </cell>
          <cell r="E766" t="str">
            <v>Всего</v>
          </cell>
          <cell r="F766">
            <v>0.9</v>
          </cell>
          <cell r="G766">
            <v>0.9</v>
          </cell>
          <cell r="H766">
            <v>0.9</v>
          </cell>
          <cell r="O766" t="str">
            <v>Имеется разработанный бизнес-план проекта</v>
          </cell>
          <cell r="P766" t="str">
            <v>Постановление Президента Республики Узбекистан №ПП-2123 от 6.02.2014г.от 17.11.2014 г. №ПП-2264</v>
          </cell>
        </row>
        <row r="767">
          <cell r="E767" t="str">
            <v>собственные средства</v>
          </cell>
          <cell r="F767">
            <v>0.45</v>
          </cell>
          <cell r="G767">
            <v>0.45</v>
          </cell>
          <cell r="H767">
            <v>0.45</v>
          </cell>
        </row>
        <row r="768">
          <cell r="E768" t="str">
            <v>кредиты коммерческих банков</v>
          </cell>
          <cell r="F768">
            <v>0.45</v>
          </cell>
          <cell r="G768">
            <v>0.45</v>
          </cell>
          <cell r="H768">
            <v>0.45</v>
          </cell>
        </row>
        <row r="769">
          <cell r="A769" t="str">
            <v>Организация центра логистики электротехнической продукции на базе бездействующих производственных площадей ОАО «Моторный завод»</v>
          </cell>
          <cell r="B769" t="str">
            <v>До 200,0 тыс.тн.</v>
          </cell>
          <cell r="C769" t="str">
            <v>2015 г.</v>
          </cell>
          <cell r="D769" t="str">
            <v>не требуется</v>
          </cell>
          <cell r="E769" t="str">
            <v>Всего</v>
          </cell>
          <cell r="F769">
            <v>1.2</v>
          </cell>
          <cell r="G769">
            <v>1.2</v>
          </cell>
          <cell r="H769">
            <v>1.2</v>
          </cell>
          <cell r="O769" t="str">
            <v>Имеется разработанный бизнес-план проекта</v>
          </cell>
          <cell r="P769" t="str">
            <v>Постановление Президента Республики Узбекистан №ПП-2123 от 6.02.2014г.от 17.11.2014 г. №ПП-2264</v>
          </cell>
        </row>
        <row r="770">
          <cell r="E770" t="str">
            <v>собственные средства</v>
          </cell>
          <cell r="F770">
            <v>0.6</v>
          </cell>
          <cell r="G770">
            <v>0.6</v>
          </cell>
          <cell r="H770">
            <v>0.6</v>
          </cell>
        </row>
        <row r="771">
          <cell r="E771" t="str">
            <v>кредиты коммерческих банков</v>
          </cell>
          <cell r="F771">
            <v>0.6</v>
          </cell>
          <cell r="G771">
            <v>0.6</v>
          </cell>
          <cell r="H771">
            <v>0.6</v>
          </cell>
        </row>
        <row r="772">
          <cell r="A772" t="str">
            <v>Техническая модернизация и освоение новых видов кабельно-проводниковой продукции на ИП ООО "Navoi Cable Connector" (СИЭЗ "Навои")</v>
          </cell>
          <cell r="B772" t="str">
            <v>Расширение и освоение новых видов КПП</v>
          </cell>
          <cell r="C772" t="str">
            <v>2015 г.</v>
          </cell>
          <cell r="D772" t="str">
            <v xml:space="preserve">Компания «Gulf Cable Trading Company» (КНР) </v>
          </cell>
          <cell r="E772" t="str">
            <v>Всего</v>
          </cell>
          <cell r="F772">
            <v>2</v>
          </cell>
          <cell r="G772">
            <v>2</v>
          </cell>
          <cell r="H772">
            <v>2</v>
          </cell>
          <cell r="O772" t="str">
            <v>Имеется разработанный бизнес-план проекта</v>
          </cell>
          <cell r="P772" t="str">
            <v>Постановления Президента Республики Узбекистан от 17.11.2014 г. №ПП-2264Письмо Ассоциации "Узэлтехсаноат" от  26.05.2014г.  №03-642</v>
          </cell>
        </row>
        <row r="773">
          <cell r="E773" t="str">
            <v>прямые иностранные инвестиции и кредиты</v>
          </cell>
          <cell r="F773">
            <v>2</v>
          </cell>
          <cell r="G773">
            <v>2</v>
          </cell>
          <cell r="H773">
            <v>2</v>
          </cell>
        </row>
        <row r="774">
          <cell r="A774" t="str">
            <v>Модернизация, техническое и технологическое перевооружение хрустального производства и создание новых производств на ООО «Оникс Ташкент»</v>
          </cell>
          <cell r="B774" t="str">
            <v>модернизация и освоение новых видов КПП</v>
          </cell>
          <cell r="C774" t="str">
            <v>2014-2015 гг.</v>
          </cell>
          <cell r="D774" t="str">
            <v>не требуется</v>
          </cell>
          <cell r="E774" t="str">
            <v>Всего</v>
          </cell>
          <cell r="F774">
            <v>6</v>
          </cell>
          <cell r="G774">
            <v>6</v>
          </cell>
          <cell r="H774">
            <v>6</v>
          </cell>
          <cell r="O774" t="str">
            <v>Имеется разработанный бизнес-план проекта</v>
          </cell>
          <cell r="P774" t="str">
            <v>Постановления Президента Республики Узбекистан от 17.11.2014 г. №ПП-2264Письмо Ассоциации "Узэлтехсаноат" от  26.05.2014г.  №03-642</v>
          </cell>
        </row>
        <row r="775">
          <cell r="E775" t="str">
            <v>кредиты коммерческих банков</v>
          </cell>
          <cell r="F775">
            <v>6</v>
          </cell>
          <cell r="G775">
            <v>6</v>
          </cell>
          <cell r="H775">
            <v>6</v>
          </cell>
        </row>
        <row r="776">
          <cell r="A776" t="str">
            <v>Расширение номенклатуры производимой электробытовой продукции путем технической и технологической модернизации производств</v>
          </cell>
          <cell r="B776" t="str">
            <v>До 100 тыс. шт.</v>
          </cell>
          <cell r="C776" t="str">
            <v>2015г.</v>
          </cell>
          <cell r="D776" t="str">
            <v>не требуется</v>
          </cell>
          <cell r="E776" t="str">
            <v>Всего</v>
          </cell>
          <cell r="F776">
            <v>15</v>
          </cell>
          <cell r="G776">
            <v>15</v>
          </cell>
          <cell r="H776">
            <v>15</v>
          </cell>
          <cell r="O776" t="str">
            <v>Имеется разработанный бизнес-план проекта</v>
          </cell>
          <cell r="P776" t="str">
            <v>Постановления Президента Республики Узбекистан от 17.11.2014 г. №ПП-2264Письмо Ассоциации "Узэлтехсаноат" от  26.05.2014г.  №03-642</v>
          </cell>
        </row>
        <row r="777">
          <cell r="E777" t="str">
            <v>собственные средства</v>
          </cell>
          <cell r="F777">
            <v>10</v>
          </cell>
          <cell r="G777">
            <v>10</v>
          </cell>
          <cell r="H777">
            <v>10</v>
          </cell>
        </row>
        <row r="778">
          <cell r="E778" t="str">
            <v>кредиты коммерческих банков</v>
          </cell>
          <cell r="F778">
            <v>5</v>
          </cell>
          <cell r="G778">
            <v>5</v>
          </cell>
          <cell r="H778">
            <v>5</v>
          </cell>
        </row>
        <row r="779">
          <cell r="A779" t="str">
            <v>Техническая и технологическая модернизация производства продукции на СП ОАО "Андижанкабель"</v>
          </cell>
          <cell r="B779" t="str">
            <v>Расширение и освоение новых видов продукции</v>
          </cell>
          <cell r="C779" t="str">
            <v>2017-2020 гг.</v>
          </cell>
          <cell r="D779" t="str">
            <v>ЗАО «Самарская кабельная компания» (Россия)</v>
          </cell>
          <cell r="E779" t="str">
            <v>Всего</v>
          </cell>
          <cell r="F779">
            <v>10.65</v>
          </cell>
          <cell r="G779">
            <v>10.65</v>
          </cell>
          <cell r="J779">
            <v>2.5</v>
          </cell>
          <cell r="K779">
            <v>2.65</v>
          </cell>
          <cell r="L779">
            <v>2.7</v>
          </cell>
          <cell r="M779">
            <v>2.8</v>
          </cell>
          <cell r="O779" t="str">
            <v>Имеется разработанный бизнес-план проекта</v>
          </cell>
          <cell r="P779" t="str">
            <v>Письмо Ассоциации "Узэлтехсаноат" от  26.05.2014г.  №03-642</v>
          </cell>
        </row>
        <row r="780">
          <cell r="E780" t="str">
            <v>собственные средства</v>
          </cell>
          <cell r="F780">
            <v>1.67</v>
          </cell>
          <cell r="G780">
            <v>1.67</v>
          </cell>
          <cell r="J780">
            <v>0.35</v>
          </cell>
          <cell r="K780">
            <v>0.4</v>
          </cell>
          <cell r="L780">
            <v>0.42</v>
          </cell>
          <cell r="M780">
            <v>0.5</v>
          </cell>
        </row>
        <row r="781">
          <cell r="E781" t="str">
            <v>кредиты коммерческих банков</v>
          </cell>
          <cell r="F781">
            <v>1.45</v>
          </cell>
          <cell r="G781">
            <v>1.45</v>
          </cell>
          <cell r="J781">
            <v>0.35</v>
          </cell>
          <cell r="K781">
            <v>0.35</v>
          </cell>
          <cell r="L781">
            <v>0.37</v>
          </cell>
          <cell r="M781">
            <v>0.38</v>
          </cell>
        </row>
        <row r="782">
          <cell r="E782" t="str">
            <v>прямые иностранные инвестиции и кредиты</v>
          </cell>
          <cell r="F782">
            <v>7.53</v>
          </cell>
          <cell r="G782">
            <v>7.53</v>
          </cell>
          <cell r="J782">
            <v>1.8</v>
          </cell>
          <cell r="K782">
            <v>1.9</v>
          </cell>
          <cell r="L782">
            <v>1.91</v>
          </cell>
          <cell r="M782">
            <v>1.92</v>
          </cell>
        </row>
        <row r="783">
          <cell r="A783" t="str">
            <v>Модернизация корпуса блочной подстанции и модульных зданий СП ОАО "Узэлектроаппарат-Электрощит"</v>
          </cell>
          <cell r="B783" t="str">
            <v>60 шт</v>
          </cell>
          <cell r="C783" t="str">
            <v>2018-2020 гг.</v>
          </cell>
          <cell r="D783" t="str">
            <v>не требуется</v>
          </cell>
          <cell r="E783" t="str">
            <v>Всего</v>
          </cell>
          <cell r="F783">
            <v>0.8</v>
          </cell>
          <cell r="G783">
            <v>0.8</v>
          </cell>
          <cell r="K783">
            <v>0.4</v>
          </cell>
          <cell r="L783">
            <v>0.2</v>
          </cell>
          <cell r="M783">
            <v>0.2</v>
          </cell>
          <cell r="O783" t="str">
            <v>Имеется разработанный бизнес-план проекта</v>
          </cell>
          <cell r="P783" t="str">
            <v>Письмо Ассоциации "Узэлтехсаноат" от  26.05.2014г.  №03-642</v>
          </cell>
        </row>
        <row r="784">
          <cell r="E784" t="str">
            <v>собственные средства</v>
          </cell>
          <cell r="F784">
            <v>0.8</v>
          </cell>
          <cell r="G784">
            <v>0.8</v>
          </cell>
          <cell r="K784">
            <v>0.4</v>
          </cell>
          <cell r="L784">
            <v>0.2</v>
          </cell>
          <cell r="M784">
            <v>0.2</v>
          </cell>
        </row>
        <row r="785">
          <cell r="A785" t="str">
            <v>Техническое и технологическое перевооружение ОАО «Оникс» и освоение новых видов изделий, в том числе электроосветительные приборы</v>
          </cell>
          <cell r="B785" t="str">
            <v>технологическое перевооружение и освоение новых видов изделий</v>
          </cell>
          <cell r="C785" t="str">
            <v>2016-2017 гг.</v>
          </cell>
          <cell r="D785" t="str">
            <v>не требуется</v>
          </cell>
          <cell r="E785" t="str">
            <v>Всего</v>
          </cell>
          <cell r="F785">
            <v>2</v>
          </cell>
          <cell r="G785">
            <v>2</v>
          </cell>
          <cell r="I785">
            <v>1</v>
          </cell>
          <cell r="J785">
            <v>1</v>
          </cell>
          <cell r="O785" t="str">
            <v>Имеется разработанный бизнес-план проекта</v>
          </cell>
          <cell r="P785" t="str">
            <v>Письмо Ассоциации "Узэлтехсаноат" от  26.05.2014г.  №03-642</v>
          </cell>
        </row>
        <row r="786">
          <cell r="E786" t="str">
            <v>собственные средства</v>
          </cell>
          <cell r="F786">
            <v>1</v>
          </cell>
          <cell r="G786">
            <v>1</v>
          </cell>
          <cell r="I786">
            <v>0.5</v>
          </cell>
          <cell r="J786">
            <v>0.5</v>
          </cell>
        </row>
        <row r="787">
          <cell r="E787" t="str">
            <v>кредиты коммерческих банков</v>
          </cell>
          <cell r="F787">
            <v>1</v>
          </cell>
          <cell r="G787">
            <v>1</v>
          </cell>
          <cell r="I787">
            <v>0.5</v>
          </cell>
          <cell r="J787">
            <v>0.5</v>
          </cell>
        </row>
        <row r="788">
          <cell r="A788" t="str">
            <v>Технологическое перевооружение  СП ОАО "Узкабель" и освоение новых видов продукции</v>
          </cell>
          <cell r="B788" t="str">
            <v>Расширение и освоение новых видов продукции</v>
          </cell>
          <cell r="C788" t="str">
            <v>2016-2020 гг.</v>
          </cell>
          <cell r="D788" t="str">
            <v>Компании "Gulf Cable Trading Company"(КНР)</v>
          </cell>
          <cell r="E788" t="str">
            <v>Всего</v>
          </cell>
          <cell r="F788">
            <v>4.0999999999999996</v>
          </cell>
          <cell r="G788">
            <v>4.0999999999999996</v>
          </cell>
          <cell r="H788">
            <v>0</v>
          </cell>
          <cell r="I788">
            <v>0.8</v>
          </cell>
          <cell r="J788">
            <v>0.9</v>
          </cell>
          <cell r="K788">
            <v>0.8</v>
          </cell>
          <cell r="L788">
            <v>0.8</v>
          </cell>
          <cell r="M788">
            <v>0.8</v>
          </cell>
          <cell r="O788" t="str">
            <v>Имеется разработанный бизнес-план проекта</v>
          </cell>
          <cell r="P788" t="str">
            <v>Письмо Ассоциации "Узэлтехсаноат" от  26.05.2014г.  №03-642</v>
          </cell>
        </row>
        <row r="789">
          <cell r="E789" t="str">
            <v>собственные средства</v>
          </cell>
          <cell r="F789">
            <v>4.0999999999999996</v>
          </cell>
          <cell r="G789">
            <v>4.0999999999999996</v>
          </cell>
          <cell r="I789">
            <v>0.8</v>
          </cell>
          <cell r="J789">
            <v>0.9</v>
          </cell>
          <cell r="K789">
            <v>0.8</v>
          </cell>
          <cell r="L789">
            <v>0.8</v>
          </cell>
          <cell r="M789">
            <v>0.8</v>
          </cell>
        </row>
        <row r="790">
          <cell r="A790" t="str">
            <v xml:space="preserve">Технологическое перевооружение  СП ОАО "Дойче Кабель Ташкент АГ" и освоение новых видов продукции </v>
          </cell>
          <cell r="B790" t="str">
            <v>Расширение и освоение новых видов продукции</v>
          </cell>
          <cell r="C790" t="str">
            <v>2016-2020 гг.</v>
          </cell>
          <cell r="D790" t="str">
            <v>Компания  "Falk-Porche-Technik GmbH" (Германия)</v>
          </cell>
          <cell r="E790" t="str">
            <v>Всего</v>
          </cell>
          <cell r="F790">
            <v>5</v>
          </cell>
          <cell r="G790">
            <v>5</v>
          </cell>
          <cell r="H790">
            <v>0</v>
          </cell>
          <cell r="I790">
            <v>0.8</v>
          </cell>
          <cell r="J790">
            <v>1</v>
          </cell>
          <cell r="K790">
            <v>1</v>
          </cell>
          <cell r="L790">
            <v>1.1000000000000001</v>
          </cell>
          <cell r="M790">
            <v>1.1000000000000001</v>
          </cell>
          <cell r="O790" t="str">
            <v>Имеется разработанный бизнес-план проекта</v>
          </cell>
          <cell r="P790" t="str">
            <v>Письмо Ассоциации "Узэлтехсаноат" от  26.05.2014г.  №03-642</v>
          </cell>
        </row>
        <row r="791">
          <cell r="E791" t="str">
            <v>собственные средства</v>
          </cell>
          <cell r="F791">
            <v>4</v>
          </cell>
          <cell r="G791">
            <v>4</v>
          </cell>
          <cell r="I791">
            <v>0.8</v>
          </cell>
          <cell r="J791">
            <v>0.8</v>
          </cell>
          <cell r="K791">
            <v>0.8</v>
          </cell>
          <cell r="L791">
            <v>0.8</v>
          </cell>
          <cell r="M791">
            <v>0.8</v>
          </cell>
        </row>
        <row r="792">
          <cell r="E792" t="str">
            <v>прямые иностранные инвестиции и кредиты</v>
          </cell>
          <cell r="F792">
            <v>1</v>
          </cell>
          <cell r="G792">
            <v>1</v>
          </cell>
          <cell r="J792">
            <v>0.2</v>
          </cell>
          <cell r="K792">
            <v>0.2</v>
          </cell>
          <cell r="L792">
            <v>0.3</v>
          </cell>
          <cell r="M792">
            <v>0.3</v>
          </cell>
        </row>
        <row r="793">
          <cell r="A793" t="str">
            <v>ХК "Узагропроммашхолдинг"</v>
          </cell>
        </row>
        <row r="794">
          <cell r="A794" t="str">
            <v>Всего</v>
          </cell>
          <cell r="F794">
            <v>75.009999999999991</v>
          </cell>
          <cell r="G794">
            <v>71.86</v>
          </cell>
          <cell r="H794">
            <v>10.14</v>
          </cell>
          <cell r="I794">
            <v>10.92</v>
          </cell>
          <cell r="J794">
            <v>10.399999999999999</v>
          </cell>
          <cell r="K794">
            <v>10.799999999999999</v>
          </cell>
          <cell r="L794">
            <v>13.459999999999999</v>
          </cell>
          <cell r="M794">
            <v>16.14</v>
          </cell>
        </row>
        <row r="795">
          <cell r="A795" t="str">
            <v>в том числе:</v>
          </cell>
        </row>
        <row r="796">
          <cell r="E796" t="str">
            <v>собственные средства</v>
          </cell>
          <cell r="F796">
            <v>6.8749999999999991</v>
          </cell>
          <cell r="G796">
            <v>7.0149999999999979</v>
          </cell>
          <cell r="H796">
            <v>3.0150000000000001</v>
          </cell>
          <cell r="I796">
            <v>0.76</v>
          </cell>
          <cell r="J796">
            <v>0.75</v>
          </cell>
          <cell r="K796">
            <v>0.74</v>
          </cell>
          <cell r="L796">
            <v>0.90000000000000013</v>
          </cell>
          <cell r="M796">
            <v>0.85000000000000009</v>
          </cell>
        </row>
        <row r="797">
          <cell r="E797" t="str">
            <v>кредиты коммерческих банков</v>
          </cell>
          <cell r="F797">
            <v>68.134999999999991</v>
          </cell>
          <cell r="G797">
            <v>64.844999999999999</v>
          </cell>
          <cell r="H797">
            <v>7.125</v>
          </cell>
          <cell r="I797">
            <v>10.16</v>
          </cell>
          <cell r="J797">
            <v>9.6499999999999986</v>
          </cell>
          <cell r="K797">
            <v>10.059999999999999</v>
          </cell>
          <cell r="L797">
            <v>12.559999999999999</v>
          </cell>
          <cell r="M797">
            <v>15.29</v>
          </cell>
        </row>
        <row r="798">
          <cell r="A798" t="str">
            <v>модернизация и реконструкция</v>
          </cell>
          <cell r="F798">
            <v>75.010000000000019</v>
          </cell>
          <cell r="G798">
            <v>71.860000000000014</v>
          </cell>
          <cell r="H798">
            <v>10.14</v>
          </cell>
          <cell r="I798">
            <v>10.92</v>
          </cell>
          <cell r="J798">
            <v>10.399999999999999</v>
          </cell>
          <cell r="K798">
            <v>10.8</v>
          </cell>
          <cell r="L798">
            <v>13.46</v>
          </cell>
          <cell r="M798">
            <v>16.14</v>
          </cell>
        </row>
        <row r="799">
          <cell r="A799" t="str">
            <v>Модернизация и техническое перевооружение производства для локализации производства новых видов сельскохозяйственной техники (8 проектов)</v>
          </cell>
          <cell r="B799" t="str">
            <v>опрыскиватели штанговые широкозахватные-100 ед., опрыскиватели навесные садовые-50 ед.,комбинированные машины для обработки почвы и посева семян пустынных кормовых растений-50 ед.,  картофелекапатели-50 ед.,  косилки дисковые-150 ед. и косилки роторные-15</v>
          </cell>
          <cell r="C799" t="str">
            <v>2014-2015 гг.</v>
          </cell>
          <cell r="D799" t="str">
            <v>не требуется</v>
          </cell>
          <cell r="E799" t="str">
            <v>Всего</v>
          </cell>
          <cell r="F799">
            <v>1.6</v>
          </cell>
          <cell r="G799">
            <v>1.33</v>
          </cell>
          <cell r="H799">
            <v>1.33</v>
          </cell>
          <cell r="O799" t="str">
            <v>Имеется разработанный бизнес-план проекта</v>
          </cell>
          <cell r="P799" t="str">
            <v>Постановление Президента Республики Узбекистан      от 21.05.2012 г. №ПП-1758,от 17.11.2014 г. №ПП-2264</v>
          </cell>
        </row>
        <row r="800">
          <cell r="E800" t="str">
            <v>собственные средства</v>
          </cell>
          <cell r="F800">
            <v>0.6</v>
          </cell>
          <cell r="G800">
            <v>0.33</v>
          </cell>
          <cell r="H800">
            <v>0.33</v>
          </cell>
        </row>
        <row r="801">
          <cell r="E801" t="str">
            <v>кредиты коммерческих банков</v>
          </cell>
          <cell r="F801">
            <v>1</v>
          </cell>
          <cell r="G801">
            <v>1</v>
          </cell>
          <cell r="H801">
            <v>1</v>
          </cell>
        </row>
        <row r="802">
          <cell r="A802" t="str">
            <v>Модернизация и реконструкция производства для выпуска новых видов сельскохозяйственной техники на производственных площадях ООО "Agregat-Agrotech"</v>
          </cell>
          <cell r="B802" t="str">
            <v>разбрасыватели удобрений - 1600 ед., глубокорыхлители -300 ед., сеялки - 1150 ед., картофелеса - жалки-50 ед.,опрыскиватели - 350 ед.</v>
          </cell>
          <cell r="C802" t="str">
            <v>2013-2016 гг.</v>
          </cell>
          <cell r="D802" t="str">
            <v>не требуется</v>
          </cell>
          <cell r="E802" t="str">
            <v>Всего</v>
          </cell>
          <cell r="F802">
            <v>5.88</v>
          </cell>
          <cell r="G802">
            <v>3</v>
          </cell>
          <cell r="H802">
            <v>1.88</v>
          </cell>
          <cell r="I802">
            <v>1.1200000000000001</v>
          </cell>
          <cell r="O802" t="str">
            <v>Имеется разработанный бизнес-план проекта</v>
          </cell>
          <cell r="P802" t="str">
            <v>Постановление Президента Республики Узбекистан      от 21.05.2012 г. №ПП-1758 №ПП-2069,от 17.11.2014 г. №ПП-2264</v>
          </cell>
        </row>
        <row r="803">
          <cell r="E803" t="str">
            <v>собственные средства</v>
          </cell>
          <cell r="F803">
            <v>1.47</v>
          </cell>
          <cell r="G803">
            <v>1.88</v>
          </cell>
          <cell r="H803">
            <v>1.88</v>
          </cell>
          <cell r="I803">
            <v>0</v>
          </cell>
        </row>
        <row r="804">
          <cell r="E804" t="str">
            <v>кредиты коммерческих банков</v>
          </cell>
          <cell r="F804">
            <v>4.41</v>
          </cell>
          <cell r="G804">
            <v>1.1200000000000001</v>
          </cell>
          <cell r="H804">
            <v>0</v>
          </cell>
          <cell r="I804">
            <v>1.1200000000000001</v>
          </cell>
        </row>
        <row r="805">
          <cell r="A805" t="str">
            <v>Организация участка по производству вентиляционной системы хлопкоуборочной машины модели МХ-1,8</v>
          </cell>
          <cell r="B805" t="str">
            <v>500 шт.</v>
          </cell>
          <cell r="C805" t="str">
            <v>2015 г.</v>
          </cell>
          <cell r="E805" t="str">
            <v>Всего</v>
          </cell>
          <cell r="F805">
            <v>0.7</v>
          </cell>
          <cell r="G805">
            <v>0.7</v>
          </cell>
          <cell r="H805">
            <v>0.7</v>
          </cell>
          <cell r="I805">
            <v>0</v>
          </cell>
          <cell r="J805">
            <v>0</v>
          </cell>
          <cell r="K805">
            <v>0</v>
          </cell>
          <cell r="O805" t="str">
            <v>Требуется разработка бизнес-плана проекта</v>
          </cell>
          <cell r="P805" t="str">
            <v>Письмо ОАО "Технолог" от 12.06.2014г. №1-73-10/83,от 17.11.2014 г. №ПП-2264</v>
          </cell>
        </row>
        <row r="806">
          <cell r="E806" t="str">
            <v>собственные средства</v>
          </cell>
          <cell r="F806">
            <v>0.17499999999999999</v>
          </cell>
          <cell r="G806">
            <v>0.17499999999999999</v>
          </cell>
          <cell r="H806">
            <v>0.17499999999999999</v>
          </cell>
        </row>
        <row r="807">
          <cell r="E807" t="str">
            <v>кредиты коммерческих банков</v>
          </cell>
          <cell r="F807">
            <v>0.52500000000000002</v>
          </cell>
          <cell r="G807">
            <v>0.52500000000000002</v>
          </cell>
          <cell r="H807">
            <v>0.52500000000000002</v>
          </cell>
        </row>
        <row r="808">
          <cell r="A808" t="str">
            <v>Модернизация станочного парка оборудования</v>
          </cell>
          <cell r="B808" t="str">
            <v>замена изношенного оборудования</v>
          </cell>
          <cell r="C808" t="str">
            <v>2016-2020гг.</v>
          </cell>
          <cell r="D808" t="str">
            <v>не требуется</v>
          </cell>
          <cell r="E808" t="str">
            <v>Всего</v>
          </cell>
          <cell r="F808">
            <v>7.8000000000000007</v>
          </cell>
          <cell r="G808">
            <v>7.8000000000000007</v>
          </cell>
          <cell r="H808">
            <v>0</v>
          </cell>
          <cell r="I808">
            <v>1.2000000000000002</v>
          </cell>
          <cell r="J808">
            <v>1.5</v>
          </cell>
          <cell r="K808">
            <v>1.7</v>
          </cell>
          <cell r="L808">
            <v>1.7</v>
          </cell>
          <cell r="M808">
            <v>1.7</v>
          </cell>
          <cell r="O808" t="str">
            <v>Требуется разработка ТЭО проекта</v>
          </cell>
          <cell r="P808" t="str">
            <v>Письмо ОАО "Агрегатный завод" от _______ № ______</v>
          </cell>
        </row>
        <row r="809">
          <cell r="E809" t="str">
            <v>собственные средства</v>
          </cell>
          <cell r="F809">
            <v>0.78000000000000014</v>
          </cell>
          <cell r="G809">
            <v>0.78</v>
          </cell>
          <cell r="H809">
            <v>0</v>
          </cell>
          <cell r="I809">
            <v>0.12</v>
          </cell>
          <cell r="J809">
            <v>0.15000000000000002</v>
          </cell>
          <cell r="K809">
            <v>0.17</v>
          </cell>
          <cell r="L809">
            <v>0.17</v>
          </cell>
          <cell r="M809">
            <v>0.17</v>
          </cell>
        </row>
        <row r="810">
          <cell r="E810" t="str">
            <v>кредиты коммерческих банков</v>
          </cell>
          <cell r="F810">
            <v>7.0200000000000005</v>
          </cell>
          <cell r="G810">
            <v>7.0200000000000005</v>
          </cell>
          <cell r="H810">
            <v>0</v>
          </cell>
          <cell r="I810">
            <v>1.08</v>
          </cell>
          <cell r="J810">
            <v>1.35</v>
          </cell>
          <cell r="K810">
            <v>1.53</v>
          </cell>
          <cell r="L810">
            <v>1.53</v>
          </cell>
          <cell r="M810">
            <v>1.53</v>
          </cell>
        </row>
        <row r="811">
          <cell r="A811" t="str">
            <v>Модернизация производства культиваторов, плугов и чизель-культиваторов</v>
          </cell>
          <cell r="B811" t="str">
            <v>культиваторы-500шт. плуги-100шт. чизель-50шт.</v>
          </cell>
          <cell r="C811" t="str">
            <v>2015-2017 гг.</v>
          </cell>
          <cell r="D811" t="str">
            <v>не требуется</v>
          </cell>
          <cell r="E811" t="str">
            <v>Всего</v>
          </cell>
          <cell r="F811">
            <v>3</v>
          </cell>
          <cell r="G811">
            <v>3</v>
          </cell>
          <cell r="H811">
            <v>0.89999999999999991</v>
          </cell>
          <cell r="I811">
            <v>1.05</v>
          </cell>
          <cell r="J811">
            <v>1.05</v>
          </cell>
          <cell r="O811" t="str">
            <v>Требуется разработка ПСД</v>
          </cell>
          <cell r="P811" t="str">
            <v>ПП-2176</v>
          </cell>
        </row>
        <row r="812">
          <cell r="E812" t="str">
            <v>собственные средства</v>
          </cell>
          <cell r="F812">
            <v>0.8</v>
          </cell>
          <cell r="G812">
            <v>0.8</v>
          </cell>
          <cell r="H812">
            <v>0.2</v>
          </cell>
          <cell r="I812">
            <v>0.3</v>
          </cell>
          <cell r="J812">
            <v>0.3</v>
          </cell>
        </row>
        <row r="813">
          <cell r="E813" t="str">
            <v>кредиты коммерческих банков</v>
          </cell>
          <cell r="F813">
            <v>2.2000000000000002</v>
          </cell>
          <cell r="G813">
            <v>2.2000000000000002</v>
          </cell>
          <cell r="H813">
            <v>0.7</v>
          </cell>
          <cell r="I813">
            <v>0.75</v>
          </cell>
          <cell r="J813">
            <v>0.75</v>
          </cell>
        </row>
        <row r="814">
          <cell r="A814" t="str">
            <v>Модернизация автоматного участка</v>
          </cell>
          <cell r="B814" t="str">
            <v>метизы и комплектующие -220тн.</v>
          </cell>
          <cell r="C814" t="str">
            <v>2018-2019 гг.</v>
          </cell>
          <cell r="D814" t="str">
            <v>не требуется</v>
          </cell>
          <cell r="E814" t="str">
            <v>Всего</v>
          </cell>
          <cell r="F814">
            <v>1.1000000000000001</v>
          </cell>
          <cell r="G814">
            <v>1.1000000000000001</v>
          </cell>
          <cell r="H814">
            <v>0</v>
          </cell>
          <cell r="I814">
            <v>0</v>
          </cell>
          <cell r="J814">
            <v>0</v>
          </cell>
          <cell r="K814">
            <v>0.57999999999999996</v>
          </cell>
          <cell r="L814">
            <v>0.52</v>
          </cell>
          <cell r="O814" t="str">
            <v>Требуется разработка ПСД</v>
          </cell>
          <cell r="P814" t="str">
            <v>ПП-2176</v>
          </cell>
        </row>
        <row r="815">
          <cell r="E815" t="str">
            <v>собственные средства</v>
          </cell>
          <cell r="F815">
            <v>0.27</v>
          </cell>
          <cell r="G815">
            <v>0.27</v>
          </cell>
          <cell r="K815">
            <v>0.15</v>
          </cell>
          <cell r="L815">
            <v>0.12</v>
          </cell>
        </row>
        <row r="816">
          <cell r="E816" t="str">
            <v>кредиты коммерческих банков</v>
          </cell>
          <cell r="F816">
            <v>0.83</v>
          </cell>
          <cell r="G816">
            <v>0.83</v>
          </cell>
          <cell r="K816">
            <v>0.43</v>
          </cell>
          <cell r="L816">
            <v>0.4</v>
          </cell>
        </row>
        <row r="817">
          <cell r="A817" t="str">
            <v>Модернизация корпуса цеха №6 (заготовительный, окрасочно-сборочный, сварочный, кузнечно-прессовый участки)</v>
          </cell>
          <cell r="B817" t="str">
            <v>посевная техника -500шт.опрыскиватели - 500шт.кормоуборочная техника - 300шт.</v>
          </cell>
          <cell r="C817" t="str">
            <v>2015-2017 гг.</v>
          </cell>
          <cell r="D817" t="str">
            <v>не требуется</v>
          </cell>
          <cell r="E817" t="str">
            <v>Всего</v>
          </cell>
          <cell r="F817">
            <v>3.3</v>
          </cell>
          <cell r="G817">
            <v>3.3</v>
          </cell>
          <cell r="H817">
            <v>0.89999999999999991</v>
          </cell>
          <cell r="I817">
            <v>1.1499999999999999</v>
          </cell>
          <cell r="J817">
            <v>1.25</v>
          </cell>
          <cell r="O817" t="str">
            <v>Требуется разработка ПСД</v>
          </cell>
          <cell r="P817" t="str">
            <v>ПП-2176</v>
          </cell>
        </row>
        <row r="818">
          <cell r="E818" t="str">
            <v>собственные средства</v>
          </cell>
          <cell r="F818">
            <v>0.8</v>
          </cell>
          <cell r="G818">
            <v>0.8</v>
          </cell>
          <cell r="H818">
            <v>0.2</v>
          </cell>
          <cell r="I818">
            <v>0.3</v>
          </cell>
          <cell r="J818">
            <v>0.3</v>
          </cell>
        </row>
        <row r="819">
          <cell r="E819" t="str">
            <v>кредиты коммерческих банков</v>
          </cell>
          <cell r="F819">
            <v>2.5</v>
          </cell>
          <cell r="G819">
            <v>2.5</v>
          </cell>
          <cell r="H819">
            <v>0.7</v>
          </cell>
          <cell r="I819">
            <v>0.85</v>
          </cell>
          <cell r="J819">
            <v>0.95</v>
          </cell>
        </row>
        <row r="820">
          <cell r="A820" t="str">
            <v>Модернизация литейного производства</v>
          </cell>
          <cell r="B820" t="str">
            <v>стальное литье - 4000 тн.</v>
          </cell>
          <cell r="C820" t="str">
            <v>2018-2020 гг.</v>
          </cell>
          <cell r="D820" t="str">
            <v>не требуется</v>
          </cell>
          <cell r="E820" t="str">
            <v>Всего</v>
          </cell>
          <cell r="F820">
            <v>5.58</v>
          </cell>
          <cell r="G820">
            <v>5.58</v>
          </cell>
          <cell r="H820">
            <v>0</v>
          </cell>
          <cell r="I820">
            <v>0</v>
          </cell>
          <cell r="J820">
            <v>0</v>
          </cell>
          <cell r="K820">
            <v>1.71</v>
          </cell>
          <cell r="L820">
            <v>1.52</v>
          </cell>
          <cell r="M820">
            <v>2.35</v>
          </cell>
          <cell r="O820" t="str">
            <v>Требуется разработка ПСД</v>
          </cell>
          <cell r="P820" t="str">
            <v>ПП-2176</v>
          </cell>
        </row>
        <row r="821">
          <cell r="E821" t="str">
            <v>собственные средства</v>
          </cell>
          <cell r="F821">
            <v>1.05</v>
          </cell>
          <cell r="G821">
            <v>1.05</v>
          </cell>
          <cell r="K821">
            <v>0.35</v>
          </cell>
          <cell r="L821">
            <v>0.2</v>
          </cell>
          <cell r="M821">
            <v>0.5</v>
          </cell>
        </row>
        <row r="822">
          <cell r="E822" t="str">
            <v>кредиты коммерческих банков</v>
          </cell>
          <cell r="F822">
            <v>4.53</v>
          </cell>
          <cell r="G822">
            <v>4.53</v>
          </cell>
          <cell r="K822">
            <v>1.36</v>
          </cell>
          <cell r="L822">
            <v>1.32</v>
          </cell>
          <cell r="M822">
            <v>1.85</v>
          </cell>
        </row>
        <row r="823">
          <cell r="A823" t="str">
            <v>Организация производстваплугов специальных садовых</v>
          </cell>
          <cell r="B823" t="str">
            <v>600 шт</v>
          </cell>
          <cell r="C823" t="str">
            <v>2018-2019 гг.</v>
          </cell>
          <cell r="D823" t="str">
            <v>не требуется</v>
          </cell>
          <cell r="E823" t="str">
            <v>Всего</v>
          </cell>
          <cell r="F823">
            <v>0.12</v>
          </cell>
          <cell r="G823">
            <v>0.12</v>
          </cell>
          <cell r="H823">
            <v>0</v>
          </cell>
          <cell r="I823">
            <v>0</v>
          </cell>
          <cell r="J823">
            <v>0</v>
          </cell>
          <cell r="K823">
            <v>0.06</v>
          </cell>
          <cell r="L823">
            <v>0.06</v>
          </cell>
          <cell r="O823" t="str">
            <v>Требуется разработка ПСД</v>
          </cell>
          <cell r="P823" t="str">
            <v>ПП-1758</v>
          </cell>
        </row>
        <row r="824">
          <cell r="E824" t="str">
            <v>собственные средства</v>
          </cell>
          <cell r="F824">
            <v>0.04</v>
          </cell>
          <cell r="G824">
            <v>0.04</v>
          </cell>
          <cell r="K824">
            <v>0.02</v>
          </cell>
          <cell r="L824">
            <v>0.02</v>
          </cell>
        </row>
        <row r="825">
          <cell r="E825" t="str">
            <v>кредиты коммерческих банков</v>
          </cell>
          <cell r="F825">
            <v>0.08</v>
          </cell>
          <cell r="G825">
            <v>0.08</v>
          </cell>
          <cell r="K825">
            <v>0.04</v>
          </cell>
          <cell r="L825">
            <v>0.04</v>
          </cell>
        </row>
        <row r="826">
          <cell r="A826" t="str">
            <v>Организация современного производства фрез садово-виноградарских для межствольной обработки с гидрокопиром</v>
          </cell>
          <cell r="B826" t="str">
            <v>400 шт</v>
          </cell>
          <cell r="C826" t="str">
            <v>2018-2019 гг.</v>
          </cell>
          <cell r="D826" t="str">
            <v>не требуется</v>
          </cell>
          <cell r="E826" t="str">
            <v>Всего</v>
          </cell>
          <cell r="F826">
            <v>0.30000000000000004</v>
          </cell>
          <cell r="G826">
            <v>0.30000000000000004</v>
          </cell>
          <cell r="H826">
            <v>0</v>
          </cell>
          <cell r="I826">
            <v>0</v>
          </cell>
          <cell r="J826">
            <v>0</v>
          </cell>
          <cell r="K826">
            <v>0.15000000000000002</v>
          </cell>
          <cell r="L826">
            <v>0.15000000000000002</v>
          </cell>
          <cell r="O826" t="str">
            <v>Требуется разработка ПСД</v>
          </cell>
          <cell r="P826" t="str">
            <v>ПП-1758</v>
          </cell>
        </row>
        <row r="827">
          <cell r="E827" t="str">
            <v>собственные средства</v>
          </cell>
          <cell r="F827">
            <v>0.1</v>
          </cell>
          <cell r="G827">
            <v>0.1</v>
          </cell>
          <cell r="K827">
            <v>0.05</v>
          </cell>
          <cell r="L827">
            <v>0.05</v>
          </cell>
        </row>
        <row r="828">
          <cell r="E828" t="str">
            <v>кредиты коммерческих банков</v>
          </cell>
          <cell r="F828">
            <v>0.2</v>
          </cell>
          <cell r="G828">
            <v>0.2</v>
          </cell>
          <cell r="K828">
            <v>0.1</v>
          </cell>
          <cell r="L828">
            <v>0.1</v>
          </cell>
        </row>
        <row r="829">
          <cell r="A829" t="str">
            <v>Организация производства культиваторов садово-виноградарских</v>
          </cell>
          <cell r="B829" t="str">
            <v>400 шт</v>
          </cell>
          <cell r="C829" t="str">
            <v>2019-2020 гг.</v>
          </cell>
          <cell r="D829" t="str">
            <v>не требуется</v>
          </cell>
          <cell r="E829" t="str">
            <v>Всего</v>
          </cell>
          <cell r="F829">
            <v>0.1</v>
          </cell>
          <cell r="G829">
            <v>0.1</v>
          </cell>
          <cell r="H829">
            <v>0</v>
          </cell>
          <cell r="I829">
            <v>0</v>
          </cell>
          <cell r="J829">
            <v>0</v>
          </cell>
          <cell r="K829">
            <v>0</v>
          </cell>
          <cell r="L829">
            <v>0.05</v>
          </cell>
          <cell r="M829">
            <v>0.05</v>
          </cell>
          <cell r="O829" t="str">
            <v>Требуется разработка ПСД</v>
          </cell>
          <cell r="P829" t="str">
            <v>ПП-1758</v>
          </cell>
        </row>
        <row r="830">
          <cell r="E830" t="str">
            <v>кредиты коммерческих банков</v>
          </cell>
          <cell r="F830">
            <v>0.1</v>
          </cell>
          <cell r="G830">
            <v>0.1</v>
          </cell>
          <cell r="L830">
            <v>0.05</v>
          </cell>
          <cell r="M830">
            <v>0.05</v>
          </cell>
        </row>
        <row r="831">
          <cell r="A831" t="str">
            <v>Организация производства закрывателей виноградных лоз</v>
          </cell>
          <cell r="B831" t="str">
            <v>50 шт</v>
          </cell>
          <cell r="C831" t="str">
            <v>2019-2020 гг.</v>
          </cell>
          <cell r="D831" t="str">
            <v>не требуется</v>
          </cell>
          <cell r="E831" t="str">
            <v>Всего</v>
          </cell>
          <cell r="F831">
            <v>0.3</v>
          </cell>
          <cell r="G831">
            <v>0.3</v>
          </cell>
          <cell r="H831">
            <v>0</v>
          </cell>
          <cell r="I831">
            <v>0</v>
          </cell>
          <cell r="J831">
            <v>0</v>
          </cell>
          <cell r="K831">
            <v>0</v>
          </cell>
          <cell r="L831">
            <v>0.15</v>
          </cell>
          <cell r="M831">
            <v>0.15</v>
          </cell>
          <cell r="O831" t="str">
            <v>Требуется разработка ПСД</v>
          </cell>
          <cell r="P831" t="str">
            <v>ПП-1758</v>
          </cell>
        </row>
        <row r="832">
          <cell r="E832" t="str">
            <v>собственные средства</v>
          </cell>
          <cell r="F832">
            <v>0.08</v>
          </cell>
          <cell r="G832">
            <v>0.08</v>
          </cell>
          <cell r="L832">
            <v>0.04</v>
          </cell>
          <cell r="M832">
            <v>0.04</v>
          </cell>
        </row>
        <row r="833">
          <cell r="E833" t="str">
            <v>кредиты коммерческих банков</v>
          </cell>
          <cell r="F833">
            <v>0.22</v>
          </cell>
          <cell r="G833">
            <v>0.22</v>
          </cell>
          <cell r="L833">
            <v>0.11</v>
          </cell>
          <cell r="M833">
            <v>0.11</v>
          </cell>
        </row>
        <row r="834">
          <cell r="A834" t="str">
            <v>Организация производства открыватели виноградных лоз</v>
          </cell>
          <cell r="B834" t="str">
            <v>100 шт</v>
          </cell>
          <cell r="C834" t="str">
            <v>2019-2020 гг.</v>
          </cell>
          <cell r="D834" t="str">
            <v>не требуется</v>
          </cell>
          <cell r="E834" t="str">
            <v>Всего</v>
          </cell>
          <cell r="F834">
            <v>0.3</v>
          </cell>
          <cell r="G834">
            <v>0.3</v>
          </cell>
          <cell r="H834">
            <v>0</v>
          </cell>
          <cell r="I834">
            <v>0</v>
          </cell>
          <cell r="J834">
            <v>0</v>
          </cell>
          <cell r="K834">
            <v>0</v>
          </cell>
          <cell r="L834">
            <v>0.15</v>
          </cell>
          <cell r="M834">
            <v>0.15</v>
          </cell>
          <cell r="O834" t="str">
            <v>Требуется разработка ПСД</v>
          </cell>
          <cell r="P834" t="str">
            <v>ПП-1758</v>
          </cell>
        </row>
        <row r="835">
          <cell r="E835" t="str">
            <v>собственные средства</v>
          </cell>
          <cell r="F835">
            <v>0.08</v>
          </cell>
          <cell r="G835">
            <v>0.08</v>
          </cell>
          <cell r="L835">
            <v>0.04</v>
          </cell>
          <cell r="M835">
            <v>0.04</v>
          </cell>
        </row>
        <row r="836">
          <cell r="E836" t="str">
            <v>кредиты коммерческих банков</v>
          </cell>
          <cell r="F836">
            <v>0.22</v>
          </cell>
          <cell r="G836">
            <v>0.22</v>
          </cell>
          <cell r="L836">
            <v>0.11</v>
          </cell>
          <cell r="M836">
            <v>0.11</v>
          </cell>
        </row>
        <row r="837">
          <cell r="A837" t="str">
            <v>Организация производства типовых тепличных комплексов</v>
          </cell>
          <cell r="B837" t="str">
            <v>50 ед.</v>
          </cell>
          <cell r="C837" t="str">
            <v>2015 г.</v>
          </cell>
          <cell r="D837" t="str">
            <v>не требуется</v>
          </cell>
          <cell r="E837" t="str">
            <v>Всего</v>
          </cell>
          <cell r="F837">
            <v>0.09</v>
          </cell>
          <cell r="G837">
            <v>0.09</v>
          </cell>
          <cell r="H837">
            <v>0.09</v>
          </cell>
          <cell r="O837" t="str">
            <v>Требуется разработка бизнес-плана проекта</v>
          </cell>
          <cell r="P837" t="str">
            <v>Постановление Президента Республики Узбекистан      от 21.05.2012 г. №ПП-1758</v>
          </cell>
        </row>
        <row r="838">
          <cell r="E838" t="str">
            <v>собственные средства</v>
          </cell>
          <cell r="F838">
            <v>0.09</v>
          </cell>
          <cell r="G838">
            <v>0.09</v>
          </cell>
          <cell r="H838">
            <v>0.09</v>
          </cell>
        </row>
        <row r="839">
          <cell r="A839" t="str">
            <v>Организация производства оборудования для типовых живодноводческих комплексов</v>
          </cell>
          <cell r="B839" t="str">
            <v>60 ед.</v>
          </cell>
          <cell r="C839" t="str">
            <v>2015 г.</v>
          </cell>
          <cell r="D839" t="str">
            <v>не требуется</v>
          </cell>
          <cell r="E839" t="str">
            <v>Всего</v>
          </cell>
          <cell r="F839">
            <v>0.1</v>
          </cell>
          <cell r="G839">
            <v>0.1</v>
          </cell>
          <cell r="H839">
            <v>0.1</v>
          </cell>
          <cell r="O839" t="str">
            <v>Требуется разработка бизнес-плана проекта</v>
          </cell>
          <cell r="P839" t="str">
            <v>Постановление Президента Республики Узбекистан      от 21.05.2012 г. №ПП-1758</v>
          </cell>
        </row>
        <row r="840">
          <cell r="E840" t="str">
            <v>собственные средства</v>
          </cell>
          <cell r="F840">
            <v>0.1</v>
          </cell>
          <cell r="G840">
            <v>0.1</v>
          </cell>
          <cell r="H840">
            <v>0.1</v>
          </cell>
        </row>
        <row r="841">
          <cell r="A841" t="str">
            <v>Совершенствование конструкции полуприцепной 4-х рядной хлопкоуборочной машины на междурядье 60 см модели МХ 2,4 с адаптацией на трактор ТТЗ-811</v>
          </cell>
          <cell r="B841" t="str">
            <v>10 ед.</v>
          </cell>
          <cell r="C841" t="str">
            <v>2016 г.</v>
          </cell>
          <cell r="D841" t="str">
            <v>не требуется</v>
          </cell>
          <cell r="E841" t="str">
            <v>Всего</v>
          </cell>
          <cell r="F841">
            <v>0.39999999999999997</v>
          </cell>
          <cell r="G841">
            <v>0.39999999999999997</v>
          </cell>
          <cell r="I841">
            <v>0.39999999999999997</v>
          </cell>
          <cell r="O841" t="str">
            <v>Требуется разработка бизнес-плана проекта</v>
          </cell>
          <cell r="P841" t="str">
            <v>Письмо ОАО "Технолог" от 07.05.2014г. № 1-73-10/65</v>
          </cell>
        </row>
        <row r="842">
          <cell r="E842" t="str">
            <v>собственные средства</v>
          </cell>
          <cell r="F842">
            <v>0.04</v>
          </cell>
          <cell r="G842">
            <v>0.04</v>
          </cell>
          <cell r="I842">
            <v>0.04</v>
          </cell>
        </row>
        <row r="843">
          <cell r="E843" t="str">
            <v>кредиты коммерческих банков</v>
          </cell>
          <cell r="F843">
            <v>0.36</v>
          </cell>
          <cell r="G843">
            <v>0.36</v>
          </cell>
          <cell r="I843">
            <v>0.36</v>
          </cell>
        </row>
        <row r="844">
          <cell r="A844" t="str">
            <v>Проектирование и изготовлние машины для уборки листьев</v>
          </cell>
          <cell r="B844" t="str">
            <v>100  ед.</v>
          </cell>
          <cell r="C844" t="str">
            <v>2017 г.</v>
          </cell>
          <cell r="D844" t="str">
            <v>не требуется</v>
          </cell>
          <cell r="E844" t="str">
            <v>Всего</v>
          </cell>
          <cell r="F844">
            <v>0.5</v>
          </cell>
          <cell r="G844">
            <v>0.5</v>
          </cell>
          <cell r="J844">
            <v>0.5</v>
          </cell>
          <cell r="O844" t="str">
            <v>Требуется разработка бизнес-плана проекта</v>
          </cell>
          <cell r="P844" t="str">
            <v>Письмо ОАО "Технолог" от 07.05.2014г. № 1-73-10/65</v>
          </cell>
        </row>
        <row r="845">
          <cell r="E845" t="str">
            <v>кредиты коммерческих банков</v>
          </cell>
          <cell r="F845">
            <v>0.5</v>
          </cell>
          <cell r="G845">
            <v>0.5</v>
          </cell>
          <cell r="J845">
            <v>0.5</v>
          </cell>
        </row>
        <row r="846">
          <cell r="A846" t="str">
            <v>Модернизация сварочного участка по изготовлению воздуховодов и деталей, узлов хлопкоуборочной машины модели МХ-1,8</v>
          </cell>
          <cell r="B846" t="str">
            <v>5  ед.</v>
          </cell>
          <cell r="C846" t="str">
            <v>2018 г.</v>
          </cell>
          <cell r="D846" t="str">
            <v>не требуется</v>
          </cell>
          <cell r="E846" t="str">
            <v>Всего</v>
          </cell>
          <cell r="F846">
            <v>0.04</v>
          </cell>
          <cell r="G846">
            <v>0.04</v>
          </cell>
          <cell r="H846">
            <v>0.04</v>
          </cell>
          <cell r="O846" t="str">
            <v>Требуется разработка бизнес-плана проекта</v>
          </cell>
          <cell r="P846" t="str">
            <v>Письмо ОАО "Технолог" от 12.06.2014г. №1-73-10/83,от 17.11.2014 г. №ПП-2264</v>
          </cell>
        </row>
        <row r="847">
          <cell r="E847" t="str">
            <v>собственные средства</v>
          </cell>
          <cell r="F847">
            <v>0.04</v>
          </cell>
          <cell r="G847">
            <v>0.04</v>
          </cell>
          <cell r="H847">
            <v>0.04</v>
          </cell>
        </row>
        <row r="848">
          <cell r="A848" t="str">
            <v>Модернизация участка механической обработки деталей</v>
          </cell>
          <cell r="B848" t="str">
            <v>4 ед.</v>
          </cell>
          <cell r="C848" t="str">
            <v>2019 г.</v>
          </cell>
          <cell r="D848" t="str">
            <v>не требуется</v>
          </cell>
          <cell r="E848" t="str">
            <v>Всего</v>
          </cell>
          <cell r="F848">
            <v>0.66</v>
          </cell>
          <cell r="G848">
            <v>0.66</v>
          </cell>
          <cell r="H848">
            <v>0</v>
          </cell>
          <cell r="I848">
            <v>0</v>
          </cell>
          <cell r="J848">
            <v>0</v>
          </cell>
          <cell r="K848">
            <v>0</v>
          </cell>
          <cell r="L848">
            <v>0.66</v>
          </cell>
          <cell r="M848">
            <v>0</v>
          </cell>
          <cell r="O848" t="str">
            <v>Требуется разработка бизнес-плана проекта</v>
          </cell>
          <cell r="P848" t="str">
            <v>Письмо ОАО "Технолог" от 07.05.2014г. № 1-73-10/65</v>
          </cell>
        </row>
        <row r="849">
          <cell r="E849" t="str">
            <v>собственные средства</v>
          </cell>
          <cell r="F849">
            <v>0.26</v>
          </cell>
          <cell r="G849">
            <v>0.26</v>
          </cell>
          <cell r="L849">
            <v>0.26</v>
          </cell>
        </row>
        <row r="850">
          <cell r="E850" t="str">
            <v>кредиты коммерческих банков</v>
          </cell>
          <cell r="F850">
            <v>0.4</v>
          </cell>
          <cell r="G850">
            <v>0.4</v>
          </cell>
          <cell r="L850">
            <v>0.4</v>
          </cell>
        </row>
        <row r="851">
          <cell r="A851" t="str">
            <v>Модернизация участка по производству нестандартных металлоконструкций</v>
          </cell>
          <cell r="B851" t="str">
            <v>9 ед.</v>
          </cell>
          <cell r="C851" t="str">
            <v>2020 г.</v>
          </cell>
          <cell r="D851" t="str">
            <v>не требуется</v>
          </cell>
          <cell r="E851" t="str">
            <v>Всего</v>
          </cell>
          <cell r="F851">
            <v>0.74</v>
          </cell>
          <cell r="G851">
            <v>0.74</v>
          </cell>
          <cell r="H851">
            <v>0</v>
          </cell>
          <cell r="I851">
            <v>0</v>
          </cell>
          <cell r="J851">
            <v>0</v>
          </cell>
          <cell r="K851">
            <v>0</v>
          </cell>
          <cell r="L851">
            <v>0</v>
          </cell>
          <cell r="M851">
            <v>0.74</v>
          </cell>
          <cell r="O851" t="str">
            <v>Требуется разработка бизнес-плана проекта</v>
          </cell>
          <cell r="P851" t="str">
            <v>Письмо ОАО "Технолог" от 07.05.2014г. № 1-73-10/65</v>
          </cell>
        </row>
        <row r="852">
          <cell r="E852" t="str">
            <v>собственные средства</v>
          </cell>
          <cell r="F852">
            <v>0.1</v>
          </cell>
          <cell r="G852">
            <v>0.1</v>
          </cell>
          <cell r="M852">
            <v>0.1</v>
          </cell>
        </row>
        <row r="853">
          <cell r="E853" t="str">
            <v>кредиты коммерческих банков</v>
          </cell>
          <cell r="F853">
            <v>0.64</v>
          </cell>
          <cell r="G853">
            <v>0.64</v>
          </cell>
          <cell r="M853">
            <v>0.64</v>
          </cell>
        </row>
        <row r="854">
          <cell r="A854" t="str">
            <v>Организация производства хлопкоуборочных машин</v>
          </cell>
          <cell r="B854" t="str">
            <v xml:space="preserve">2500 ед. </v>
          </cell>
          <cell r="C854" t="str">
            <v>2014-2015гг.</v>
          </cell>
          <cell r="D854" t="str">
            <v>не требуется</v>
          </cell>
          <cell r="E854" t="str">
            <v>Всего</v>
          </cell>
          <cell r="F854">
            <v>2</v>
          </cell>
          <cell r="G854">
            <v>2</v>
          </cell>
          <cell r="H854">
            <v>2</v>
          </cell>
          <cell r="O854" t="str">
            <v>Требуется разработка бизнес-плана проекта</v>
          </cell>
          <cell r="P854" t="str">
            <v>Постановления Президента Республики Узбекистан от 17.11.2014 г. №ПП-2264ПП-1758 от 21.05.2012г.</v>
          </cell>
        </row>
        <row r="855">
          <cell r="E855" t="str">
            <v>кредиты коммерческих банков</v>
          </cell>
          <cell r="F855">
            <v>2</v>
          </cell>
          <cell r="G855">
            <v>2</v>
          </cell>
          <cell r="H855">
            <v>2</v>
          </cell>
        </row>
        <row r="856">
          <cell r="A856" t="str">
            <v>Организация промышленного производства модернизированных моделей универсально-пропашных тракторов мощностью до 100 л.с., в том числе высококлиренсной модификации</v>
          </cell>
          <cell r="B856" t="str">
            <v xml:space="preserve">4000 ед. </v>
          </cell>
          <cell r="C856" t="str">
            <v>2016-2017 гг.</v>
          </cell>
          <cell r="D856" t="str">
            <v>не требуется</v>
          </cell>
          <cell r="E856" t="str">
            <v>Всего</v>
          </cell>
          <cell r="F856">
            <v>2</v>
          </cell>
          <cell r="G856">
            <v>2</v>
          </cell>
          <cell r="H856">
            <v>0</v>
          </cell>
          <cell r="I856">
            <v>0.5</v>
          </cell>
          <cell r="J856">
            <v>1.5</v>
          </cell>
          <cell r="O856" t="str">
            <v>Требуется разработка бизнес-плана проекта</v>
          </cell>
          <cell r="P856" t="str">
            <v>ПП-1758 от 21.05.2012г.</v>
          </cell>
        </row>
        <row r="857">
          <cell r="E857" t="str">
            <v>кредиты коммерческих банков</v>
          </cell>
          <cell r="F857">
            <v>2</v>
          </cell>
          <cell r="G857">
            <v>2</v>
          </cell>
          <cell r="I857">
            <v>0.5</v>
          </cell>
          <cell r="J857">
            <v>1.5</v>
          </cell>
        </row>
        <row r="858">
          <cell r="A858" t="str">
            <v>Организация производства тракторных прицепов, в том числе с увеличенной емкостью</v>
          </cell>
          <cell r="B858" t="str">
            <v xml:space="preserve">5000 ед. </v>
          </cell>
          <cell r="C858" t="str">
            <v>2014-2015гг.</v>
          </cell>
          <cell r="D858" t="str">
            <v>не требуется</v>
          </cell>
          <cell r="E858" t="str">
            <v>Всего</v>
          </cell>
          <cell r="F858">
            <v>2.2000000000000002</v>
          </cell>
          <cell r="G858">
            <v>2.2000000000000002</v>
          </cell>
          <cell r="H858">
            <v>2.2000000000000002</v>
          </cell>
          <cell r="O858" t="str">
            <v>Требуется разработка бизнес-плана проекта</v>
          </cell>
          <cell r="P858" t="str">
            <v>Постановления Президента Республики Узбекистан от 17.11.2014 г. №ПП-2264ПП-1758 от 21.05.2012г.</v>
          </cell>
        </row>
        <row r="859">
          <cell r="E859" t="str">
            <v>кредиты коммерческих банков</v>
          </cell>
          <cell r="F859">
            <v>2.2000000000000002</v>
          </cell>
          <cell r="G859">
            <v>2.2000000000000002</v>
          </cell>
          <cell r="H859">
            <v>2.2000000000000002</v>
          </cell>
        </row>
        <row r="860">
          <cell r="A860" t="str">
            <v>Модернизация механо-обрабатывающего производства (обрабатывающие центры, станки ЧПУ и т.п.)</v>
          </cell>
          <cell r="B860" t="str">
            <v>подлежит уточнению</v>
          </cell>
          <cell r="C860" t="str">
            <v>2016-2017 гг.</v>
          </cell>
          <cell r="D860" t="str">
            <v>не требуется</v>
          </cell>
          <cell r="E860" t="str">
            <v>Всего</v>
          </cell>
          <cell r="F860">
            <v>2.2000000000000002</v>
          </cell>
          <cell r="G860">
            <v>2.2000000000000002</v>
          </cell>
          <cell r="H860">
            <v>0</v>
          </cell>
          <cell r="I860">
            <v>0.5</v>
          </cell>
          <cell r="J860">
            <v>1.7</v>
          </cell>
          <cell r="O860" t="str">
            <v>Требуется разработка бизнес-плана проекта</v>
          </cell>
          <cell r="P860" t="str">
            <v>ПП-2176 от 15.05.2014г.</v>
          </cell>
        </row>
        <row r="861">
          <cell r="E861" t="str">
            <v>кредиты коммерческих банков</v>
          </cell>
          <cell r="F861">
            <v>2.2000000000000002</v>
          </cell>
          <cell r="G861">
            <v>2.2000000000000002</v>
          </cell>
          <cell r="I861">
            <v>0.5</v>
          </cell>
          <cell r="J861">
            <v>1.7</v>
          </cell>
        </row>
        <row r="862">
          <cell r="A862" t="str">
            <v>Модернизация механо-заготовительного производства (раскрой листового металла, включая лазерную и плазменную виды обработки)</v>
          </cell>
          <cell r="B862" t="str">
            <v>4 тыс. тн.</v>
          </cell>
          <cell r="C862" t="str">
            <v>2016 г.</v>
          </cell>
          <cell r="D862" t="str">
            <v>не требуется</v>
          </cell>
          <cell r="E862" t="str">
            <v>Всего</v>
          </cell>
          <cell r="F862">
            <v>1.5</v>
          </cell>
          <cell r="G862">
            <v>1.5</v>
          </cell>
          <cell r="H862">
            <v>0</v>
          </cell>
          <cell r="I862">
            <v>1.5</v>
          </cell>
          <cell r="J862">
            <v>0</v>
          </cell>
          <cell r="O862" t="str">
            <v>Требуется разработка бизнес-плана проекта</v>
          </cell>
          <cell r="P862" t="str">
            <v>ПП-2176 от 15.05.2014г.</v>
          </cell>
        </row>
        <row r="863">
          <cell r="E863" t="str">
            <v>кредиты коммерческих банков</v>
          </cell>
          <cell r="F863">
            <v>1.5</v>
          </cell>
          <cell r="G863">
            <v>1.5</v>
          </cell>
          <cell r="I863">
            <v>1.5</v>
          </cell>
        </row>
        <row r="864">
          <cell r="A864" t="str">
            <v>Модернизация конструктоско-технологического бюро с испытательными лабораториями</v>
          </cell>
          <cell r="B864" t="str">
            <v>объект</v>
          </cell>
          <cell r="C864" t="str">
            <v>2016 г.</v>
          </cell>
          <cell r="D864" t="str">
            <v>не требуется</v>
          </cell>
          <cell r="E864" t="str">
            <v>Всего</v>
          </cell>
          <cell r="F864">
            <v>1</v>
          </cell>
          <cell r="G864">
            <v>1</v>
          </cell>
          <cell r="H864">
            <v>0</v>
          </cell>
          <cell r="I864">
            <v>1</v>
          </cell>
          <cell r="J864">
            <v>0</v>
          </cell>
          <cell r="O864" t="str">
            <v>Требуется разработка бизнес-плана проекта</v>
          </cell>
          <cell r="P864" t="str">
            <v>ПП-2176 от 15.05.2014г.</v>
          </cell>
        </row>
        <row r="865">
          <cell r="E865" t="str">
            <v>кредиты коммерческих банков</v>
          </cell>
          <cell r="F865">
            <v>1</v>
          </cell>
          <cell r="G865">
            <v>1</v>
          </cell>
          <cell r="I865">
            <v>1</v>
          </cell>
        </row>
        <row r="866">
          <cell r="A866" t="str">
            <v>Организация производства оборудования для хлопкоочистительной промышленности</v>
          </cell>
          <cell r="B866" t="str">
            <v>подлежит уточнению</v>
          </cell>
          <cell r="C866" t="str">
            <v>2016 г.</v>
          </cell>
          <cell r="D866" t="str">
            <v>не требуется</v>
          </cell>
          <cell r="E866" t="str">
            <v>Всего</v>
          </cell>
          <cell r="F866">
            <v>1</v>
          </cell>
          <cell r="G866">
            <v>1</v>
          </cell>
          <cell r="H866">
            <v>0</v>
          </cell>
          <cell r="I866">
            <v>1</v>
          </cell>
          <cell r="J866">
            <v>0</v>
          </cell>
          <cell r="O866" t="str">
            <v>Требуется разработка бизнес-плана проекта</v>
          </cell>
          <cell r="P866" t="str">
            <v>ПП-2176 от 15.05.2014г.</v>
          </cell>
        </row>
        <row r="867">
          <cell r="E867" t="str">
            <v>кредиты коммерческих банков</v>
          </cell>
          <cell r="F867">
            <v>1</v>
          </cell>
          <cell r="G867">
            <v>1</v>
          </cell>
          <cell r="I867">
            <v>1</v>
          </cell>
        </row>
        <row r="868">
          <cell r="A868" t="str">
            <v>Организация производства оснастки и средств малой механизации для строительной индустрии</v>
          </cell>
          <cell r="B868" t="str">
            <v>подлежит уточнению</v>
          </cell>
          <cell r="C868" t="str">
            <v>2016-2017 гг.</v>
          </cell>
          <cell r="D868" t="str">
            <v>не требуется</v>
          </cell>
          <cell r="E868" t="str">
            <v>Всего</v>
          </cell>
          <cell r="F868">
            <v>1.5</v>
          </cell>
          <cell r="G868">
            <v>1.5</v>
          </cell>
          <cell r="H868">
            <v>0</v>
          </cell>
          <cell r="I868">
            <v>0.5</v>
          </cell>
          <cell r="J868">
            <v>1</v>
          </cell>
          <cell r="O868" t="str">
            <v>Требуется разработка бизнес-плана проекта</v>
          </cell>
          <cell r="P868" t="str">
            <v>ПП-2176 от 15.05.2014г.</v>
          </cell>
        </row>
        <row r="869">
          <cell r="E869" t="str">
            <v>кредиты коммерческих банков</v>
          </cell>
          <cell r="F869">
            <v>1.5</v>
          </cell>
          <cell r="G869">
            <v>1.5</v>
          </cell>
          <cell r="I869">
            <v>0.5</v>
          </cell>
          <cell r="J869">
            <v>1</v>
          </cell>
        </row>
        <row r="870">
          <cell r="A870" t="str">
            <v>Организация производства стальных профилей и труб</v>
          </cell>
          <cell r="B870" t="str">
            <v>5 тыс. тн.</v>
          </cell>
          <cell r="C870" t="str">
            <v>2016-2017 гг.</v>
          </cell>
          <cell r="D870" t="str">
            <v>не требуется</v>
          </cell>
          <cell r="E870" t="str">
            <v>Всего</v>
          </cell>
          <cell r="F870">
            <v>2.5</v>
          </cell>
          <cell r="G870">
            <v>2.5</v>
          </cell>
          <cell r="H870">
            <v>0</v>
          </cell>
          <cell r="I870">
            <v>1</v>
          </cell>
          <cell r="J870">
            <v>1.5</v>
          </cell>
          <cell r="O870" t="str">
            <v>Требуется разработка бизнес-плана проекта</v>
          </cell>
          <cell r="P870" t="str">
            <v>ПП-2176 от 15.05.2014г.</v>
          </cell>
        </row>
        <row r="871">
          <cell r="E871" t="str">
            <v>кредиты коммерческих банков</v>
          </cell>
          <cell r="F871">
            <v>2.5</v>
          </cell>
          <cell r="G871">
            <v>2.5</v>
          </cell>
          <cell r="I871">
            <v>1</v>
          </cell>
          <cell r="J871">
            <v>1.5</v>
          </cell>
        </row>
        <row r="872">
          <cell r="A872" t="str">
            <v>Модернизация кузнечно-прессового производства</v>
          </cell>
          <cell r="B872" t="str">
            <v>5 тыс. тн.</v>
          </cell>
          <cell r="C872" t="str">
            <v>2017-2018 гг.</v>
          </cell>
          <cell r="D872" t="str">
            <v>не требуется</v>
          </cell>
          <cell r="E872" t="str">
            <v>Всего</v>
          </cell>
          <cell r="F872">
            <v>2.5</v>
          </cell>
          <cell r="G872">
            <v>2.5</v>
          </cell>
          <cell r="H872">
            <v>0</v>
          </cell>
          <cell r="I872">
            <v>0</v>
          </cell>
          <cell r="J872">
            <v>0.2</v>
          </cell>
          <cell r="K872">
            <v>2.2999999999999998</v>
          </cell>
          <cell r="O872" t="str">
            <v>Требуется разработка бизнес-плана проекта</v>
          </cell>
          <cell r="P872" t="str">
            <v>Письмо ОАО "ОАО "Ташкентский тракторный завод" от __.__.____ г. №_________</v>
          </cell>
        </row>
        <row r="873">
          <cell r="E873" t="str">
            <v>кредиты коммерческих банков</v>
          </cell>
          <cell r="F873">
            <v>2.5</v>
          </cell>
          <cell r="G873">
            <v>2.5</v>
          </cell>
          <cell r="J873">
            <v>0.2</v>
          </cell>
          <cell r="K873">
            <v>2.2999999999999998</v>
          </cell>
        </row>
        <row r="874">
          <cell r="A874" t="str">
            <v>Организация производства дизельных генераторов и компрессоров</v>
          </cell>
          <cell r="B874" t="str">
            <v>подлежит уточнению</v>
          </cell>
          <cell r="C874" t="str">
            <v>2017-2018 гг.</v>
          </cell>
          <cell r="D874" t="str">
            <v>не требуется</v>
          </cell>
          <cell r="E874" t="str">
            <v>Всего</v>
          </cell>
          <cell r="F874">
            <v>1.5</v>
          </cell>
          <cell r="G874">
            <v>1.5</v>
          </cell>
          <cell r="H874">
            <v>0</v>
          </cell>
          <cell r="I874">
            <v>0</v>
          </cell>
          <cell r="J874">
            <v>0.2</v>
          </cell>
          <cell r="K874">
            <v>1.3</v>
          </cell>
          <cell r="O874" t="str">
            <v>Требуется разработка бизнес-плана проекта</v>
          </cell>
          <cell r="P874" t="str">
            <v>ПП-2176 от 15.05.2014г.</v>
          </cell>
        </row>
        <row r="875">
          <cell r="E875" t="str">
            <v>кредиты коммерческих банков</v>
          </cell>
          <cell r="F875">
            <v>1.5</v>
          </cell>
          <cell r="G875">
            <v>1.5</v>
          </cell>
          <cell r="J875">
            <v>0.2</v>
          </cell>
          <cell r="K875">
            <v>1.3</v>
          </cell>
        </row>
        <row r="876">
          <cell r="A876" t="str">
            <v>Организация производства спецтехники (устройств разгручно-погрузочных фронтальных и др) на базе тракторов для городского коммунального хозяйства</v>
          </cell>
          <cell r="B876" t="str">
            <v>800 ед.</v>
          </cell>
          <cell r="C876" t="str">
            <v>2018 г.</v>
          </cell>
          <cell r="D876" t="str">
            <v>не требуется</v>
          </cell>
          <cell r="E876" t="str">
            <v>Всего</v>
          </cell>
          <cell r="F876">
            <v>1.5</v>
          </cell>
          <cell r="G876">
            <v>1.5</v>
          </cell>
          <cell r="H876">
            <v>0</v>
          </cell>
          <cell r="I876">
            <v>0</v>
          </cell>
          <cell r="J876">
            <v>0</v>
          </cell>
          <cell r="K876">
            <v>1.5</v>
          </cell>
          <cell r="O876" t="str">
            <v>Требуется разработка бизнес-плана проекта</v>
          </cell>
          <cell r="P876" t="str">
            <v>ПП-1758 от 21.05.2012г.</v>
          </cell>
        </row>
        <row r="877">
          <cell r="E877" t="str">
            <v>кредиты коммерческих банков</v>
          </cell>
          <cell r="F877">
            <v>1.5</v>
          </cell>
          <cell r="G877">
            <v>1.5</v>
          </cell>
          <cell r="K877">
            <v>1.5</v>
          </cell>
        </row>
        <row r="878">
          <cell r="A878" t="str">
            <v>Организация производства мотоблоков</v>
          </cell>
          <cell r="B878" t="str">
            <v>подлежит уточнению</v>
          </cell>
          <cell r="C878" t="str">
            <v>2018 г.</v>
          </cell>
          <cell r="D878" t="str">
            <v>не требуется</v>
          </cell>
          <cell r="E878" t="str">
            <v>Всего</v>
          </cell>
          <cell r="F878">
            <v>1.5</v>
          </cell>
          <cell r="G878">
            <v>1.5</v>
          </cell>
          <cell r="H878">
            <v>0</v>
          </cell>
          <cell r="I878">
            <v>0</v>
          </cell>
          <cell r="J878">
            <v>0</v>
          </cell>
          <cell r="K878">
            <v>1.5</v>
          </cell>
          <cell r="O878" t="str">
            <v>Требуется разработка бизнес-плана проекта</v>
          </cell>
          <cell r="P878" t="str">
            <v>ПП-2176 от 15.05.2014г.</v>
          </cell>
        </row>
        <row r="879">
          <cell r="E879" t="str">
            <v>кредиты коммерческих банков</v>
          </cell>
          <cell r="F879">
            <v>1.5</v>
          </cell>
          <cell r="G879">
            <v>1.5</v>
          </cell>
          <cell r="K879">
            <v>1.5</v>
          </cell>
        </row>
        <row r="880">
          <cell r="A880" t="str">
            <v>Модернизация литейного производства (стальные и чугунные отливки)</v>
          </cell>
          <cell r="B880" t="str">
            <v>25 тыс.тн.</v>
          </cell>
          <cell r="C880" t="str">
            <v>2019-2020 гг.</v>
          </cell>
          <cell r="D880" t="str">
            <v>не требуется</v>
          </cell>
          <cell r="E880" t="str">
            <v>Всего</v>
          </cell>
          <cell r="F880">
            <v>18</v>
          </cell>
          <cell r="G880">
            <v>18</v>
          </cell>
          <cell r="H880">
            <v>0</v>
          </cell>
          <cell r="I880">
            <v>0</v>
          </cell>
          <cell r="J880">
            <v>0</v>
          </cell>
          <cell r="K880">
            <v>0</v>
          </cell>
          <cell r="L880">
            <v>8</v>
          </cell>
          <cell r="M880">
            <v>10</v>
          </cell>
          <cell r="O880" t="str">
            <v>Требуется разработка бизнес-плана проекта</v>
          </cell>
          <cell r="P880" t="str">
            <v>Письмо ОАО "ОАО "Ташкентский тракторный завод" от __.__.____ г. №_________</v>
          </cell>
        </row>
        <row r="881">
          <cell r="E881" t="str">
            <v>кредиты коммерческих банков</v>
          </cell>
          <cell r="F881">
            <v>18</v>
          </cell>
          <cell r="G881">
            <v>18</v>
          </cell>
          <cell r="L881">
            <v>8</v>
          </cell>
          <cell r="M881">
            <v>10</v>
          </cell>
        </row>
        <row r="882">
          <cell r="A882" t="str">
            <v>Организация производства оборудования для животноводства и птицеводства</v>
          </cell>
          <cell r="B882" t="str">
            <v>подлежит уточнению</v>
          </cell>
          <cell r="C882" t="str">
            <v>2019-2020 гг.</v>
          </cell>
          <cell r="D882" t="str">
            <v>не требуется</v>
          </cell>
          <cell r="E882" t="str">
            <v>Всего</v>
          </cell>
          <cell r="F882">
            <v>1.5</v>
          </cell>
          <cell r="G882">
            <v>1.5</v>
          </cell>
          <cell r="H882">
            <v>0</v>
          </cell>
          <cell r="I882">
            <v>0</v>
          </cell>
          <cell r="J882">
            <v>0</v>
          </cell>
          <cell r="K882">
            <v>0</v>
          </cell>
          <cell r="L882">
            <v>0.5</v>
          </cell>
          <cell r="M882">
            <v>1</v>
          </cell>
          <cell r="O882" t="str">
            <v>Требуется разработка бизнес-плана проекта</v>
          </cell>
          <cell r="P882" t="str">
            <v>ПП-2176 от 15.05.2014г.</v>
          </cell>
        </row>
        <row r="883">
          <cell r="E883" t="str">
            <v>кредиты коммерческих банков</v>
          </cell>
          <cell r="F883">
            <v>1.5</v>
          </cell>
          <cell r="G883">
            <v>1.5</v>
          </cell>
          <cell r="L883">
            <v>0.5</v>
          </cell>
          <cell r="M883">
            <v>1</v>
          </cell>
        </row>
        <row r="884">
          <cell r="A884" t="str">
            <v>ОАО "Ташкентский механический завод"</v>
          </cell>
        </row>
        <row r="885">
          <cell r="A885" t="str">
            <v>Всего</v>
          </cell>
          <cell r="F885">
            <v>3</v>
          </cell>
          <cell r="G885">
            <v>3</v>
          </cell>
          <cell r="H885">
            <v>2.04</v>
          </cell>
          <cell r="I885">
            <v>0.96</v>
          </cell>
        </row>
        <row r="886">
          <cell r="A886" t="str">
            <v>в том числе:</v>
          </cell>
        </row>
        <row r="887">
          <cell r="E887" t="str">
            <v>собственные средства</v>
          </cell>
          <cell r="F887">
            <v>3</v>
          </cell>
          <cell r="G887">
            <v>3</v>
          </cell>
          <cell r="H887">
            <v>2.04</v>
          </cell>
          <cell r="I887">
            <v>0.96</v>
          </cell>
        </row>
        <row r="888">
          <cell r="A888" t="str">
            <v>модернизация и реконструкция</v>
          </cell>
          <cell r="F888">
            <v>3</v>
          </cell>
          <cell r="G888">
            <v>3</v>
          </cell>
          <cell r="H888">
            <v>2.04</v>
          </cell>
          <cell r="I888">
            <v>0.96</v>
          </cell>
        </row>
        <row r="889">
          <cell r="A889" t="str">
            <v>Организация производства дверных и навесных замков</v>
          </cell>
          <cell r="B889" t="str">
            <v>200 тыс. шт.</v>
          </cell>
          <cell r="C889" t="str">
            <v>2015-2016 гг.</v>
          </cell>
          <cell r="D889" t="str">
            <v>не требуется</v>
          </cell>
          <cell r="E889" t="str">
            <v>Всего</v>
          </cell>
          <cell r="F889">
            <v>3</v>
          </cell>
          <cell r="G889">
            <v>3</v>
          </cell>
          <cell r="H889">
            <v>2.04</v>
          </cell>
          <cell r="I889">
            <v>0.96</v>
          </cell>
          <cell r="O889" t="str">
            <v>Требуется разработка ТЭО проекта</v>
          </cell>
          <cell r="P889" t="str">
            <v>Постановления Президента Республики Узбекистан от 17.11.2014 г. №ПП-2264Письмо ОАО "Ташкентский механический завод" от 29.07.2013 г. №ВУ-433</v>
          </cell>
        </row>
        <row r="890">
          <cell r="E890" t="str">
            <v>собственные средства</v>
          </cell>
          <cell r="F890">
            <v>3</v>
          </cell>
          <cell r="G890">
            <v>3</v>
          </cell>
          <cell r="H890">
            <v>2.04</v>
          </cell>
          <cell r="I890">
            <v>0.96</v>
          </cell>
        </row>
        <row r="891">
          <cell r="A891" t="str">
            <v>Комплекс по вопросам коммунальной сферы, транспорта, капитального строительства и стройиндустрии, всего</v>
          </cell>
          <cell r="F891">
            <v>383.62299999999999</v>
          </cell>
          <cell r="G891">
            <v>313.7</v>
          </cell>
          <cell r="H891">
            <v>121.6</v>
          </cell>
          <cell r="I891">
            <v>75.099999999999994</v>
          </cell>
          <cell r="J891">
            <v>35.299999999999997</v>
          </cell>
          <cell r="K891">
            <v>0</v>
          </cell>
          <cell r="L891">
            <v>0</v>
          </cell>
          <cell r="M891">
            <v>0</v>
          </cell>
        </row>
        <row r="892">
          <cell r="A892" t="str">
            <v>новое строительство</v>
          </cell>
          <cell r="F892">
            <v>244.6</v>
          </cell>
          <cell r="G892">
            <v>235.29</v>
          </cell>
          <cell r="H892">
            <v>87.39</v>
          </cell>
          <cell r="I892">
            <v>50.3</v>
          </cell>
          <cell r="J892">
            <v>15.899999999999999</v>
          </cell>
          <cell r="K892">
            <v>0</v>
          </cell>
          <cell r="L892">
            <v>0</v>
          </cell>
          <cell r="M892">
            <v>0</v>
          </cell>
        </row>
        <row r="893">
          <cell r="A893" t="str">
            <v>модернизация и реконструкция</v>
          </cell>
          <cell r="F893">
            <v>139.023</v>
          </cell>
          <cell r="G893">
            <v>78.41</v>
          </cell>
          <cell r="H893">
            <v>34.21</v>
          </cell>
          <cell r="I893">
            <v>24.8</v>
          </cell>
          <cell r="J893">
            <v>19.399999999999999</v>
          </cell>
          <cell r="K893">
            <v>0</v>
          </cell>
          <cell r="L893">
            <v>0</v>
          </cell>
          <cell r="M893">
            <v>0</v>
          </cell>
        </row>
        <row r="894">
          <cell r="A894" t="str">
            <v>АК "Узстройматериалы"</v>
          </cell>
        </row>
        <row r="895">
          <cell r="A895" t="str">
            <v>Всего</v>
          </cell>
          <cell r="F895">
            <v>244.04300000000001</v>
          </cell>
          <cell r="G895">
            <v>221</v>
          </cell>
          <cell r="H895">
            <v>73.3</v>
          </cell>
          <cell r="I895">
            <v>46.599999999999994</v>
          </cell>
          <cell r="J895">
            <v>19.399999999999999</v>
          </cell>
        </row>
        <row r="896">
          <cell r="A896" t="str">
            <v>в том числе:</v>
          </cell>
        </row>
        <row r="897">
          <cell r="E897" t="str">
            <v>собственные средства</v>
          </cell>
          <cell r="F897">
            <v>105.19300000000001</v>
          </cell>
          <cell r="G897">
            <v>84.75</v>
          </cell>
          <cell r="H897">
            <v>34.15</v>
          </cell>
          <cell r="I897">
            <v>24.824999999999999</v>
          </cell>
          <cell r="J897">
            <v>21.524999999999999</v>
          </cell>
          <cell r="K897">
            <v>2.125</v>
          </cell>
          <cell r="L897">
            <v>2.125</v>
          </cell>
          <cell r="M897">
            <v>0</v>
          </cell>
        </row>
        <row r="898">
          <cell r="E898" t="str">
            <v>кредиты коммерческих банков</v>
          </cell>
          <cell r="F898">
            <v>20.65</v>
          </cell>
          <cell r="G898">
            <v>18.05</v>
          </cell>
          <cell r="H898">
            <v>18.05</v>
          </cell>
          <cell r="I898">
            <v>0</v>
          </cell>
          <cell r="J898">
            <v>0</v>
          </cell>
          <cell r="K898">
            <v>0</v>
          </cell>
          <cell r="L898">
            <v>0</v>
          </cell>
          <cell r="M898">
            <v>0</v>
          </cell>
        </row>
        <row r="899">
          <cell r="E899" t="str">
            <v>прямые иностранные инвестиции и кредиты</v>
          </cell>
          <cell r="F899">
            <v>118.2</v>
          </cell>
          <cell r="G899">
            <v>118.2</v>
          </cell>
          <cell r="H899">
            <v>21.1</v>
          </cell>
          <cell r="I899">
            <v>21.774999999999999</v>
          </cell>
          <cell r="J899">
            <v>21.774999999999999</v>
          </cell>
          <cell r="K899">
            <v>26.774999999999999</v>
          </cell>
          <cell r="L899">
            <v>26.774999999999999</v>
          </cell>
          <cell r="M899">
            <v>0</v>
          </cell>
        </row>
        <row r="900">
          <cell r="A900" t="str">
            <v>новое строительство</v>
          </cell>
          <cell r="F900">
            <v>165</v>
          </cell>
          <cell r="G900">
            <v>155.69</v>
          </cell>
          <cell r="H900">
            <v>50.09</v>
          </cell>
          <cell r="I900">
            <v>23.9</v>
          </cell>
        </row>
        <row r="901">
          <cell r="A901" t="str">
            <v>Организация производства керамогранита совместно с компанией "Italceramica" в г.Ташкенте</v>
          </cell>
          <cell r="B901" t="str">
            <v>1800 тыс. кв. м</v>
          </cell>
          <cell r="C901" t="str">
            <v>2012-2015 гг.</v>
          </cell>
          <cell r="D901" t="str">
            <v>не требуется</v>
          </cell>
          <cell r="E901" t="str">
            <v>Всего</v>
          </cell>
          <cell r="F901">
            <v>12.5</v>
          </cell>
          <cell r="G901">
            <v>6.84</v>
          </cell>
          <cell r="H901">
            <v>6.84</v>
          </cell>
          <cell r="O901" t="str">
            <v>Имеется разработанное ТЭО проекта</v>
          </cell>
          <cell r="P901" t="str">
            <v>Постановление Президента Республики Узбекистан      от 04.10.2011 г. №ПП-1623 ПП-2069 от 18.11.2013г.</v>
          </cell>
        </row>
        <row r="902">
          <cell r="E902" t="str">
            <v>собственные средства</v>
          </cell>
          <cell r="F902">
            <v>4</v>
          </cell>
          <cell r="G902">
            <v>0.94</v>
          </cell>
          <cell r="H902">
            <v>0.94</v>
          </cell>
        </row>
        <row r="903">
          <cell r="E903" t="str">
            <v>кредиты коммерческих банков</v>
          </cell>
          <cell r="F903">
            <v>8.5</v>
          </cell>
          <cell r="G903">
            <v>5.9</v>
          </cell>
          <cell r="H903">
            <v>5.9</v>
          </cell>
        </row>
        <row r="904">
          <cell r="A904" t="str">
            <v>Организация производства санитарно-технической керамики на ООО "EMG San Ceramic"</v>
          </cell>
          <cell r="B904" t="str">
            <v xml:space="preserve">350,0 тыс.шт. </v>
          </cell>
          <cell r="C904" t="str">
            <v>2015-2016 гг.</v>
          </cell>
          <cell r="D904" t="str">
            <v>Компании "Halegich Mohammadtagi Mohammad Hosejn","Kalantar Dzhamol Mahmud" (Иран)</v>
          </cell>
          <cell r="E904" t="str">
            <v>Всего</v>
          </cell>
          <cell r="F904">
            <v>10</v>
          </cell>
          <cell r="G904">
            <v>10</v>
          </cell>
          <cell r="H904">
            <v>5</v>
          </cell>
          <cell r="I904">
            <v>5</v>
          </cell>
          <cell r="O904" t="str">
            <v>Имеется разработанный бизнес-план проекта</v>
          </cell>
          <cell r="P904" t="str">
            <v>Постановления Президента Республики Узбекистан от 17.11.2014 г. №ПП-2264</v>
          </cell>
        </row>
        <row r="905">
          <cell r="E905" t="str">
            <v>прямые иностранные инвестиции и кредиты</v>
          </cell>
          <cell r="F905">
            <v>10</v>
          </cell>
          <cell r="G905">
            <v>10</v>
          </cell>
          <cell r="H905">
            <v>5</v>
          </cell>
          <cell r="I905">
            <v>5</v>
          </cell>
        </row>
        <row r="906">
          <cell r="A906" t="str">
            <v>Организация производства на основе современных технологий энергоэффективных строительных материалов с учетом переработки местного сырья в Джизакской области</v>
          </cell>
          <cell r="B906" t="str">
            <v>160,0 тыс.куб.м бетона100,0 тыс.куб.м известняка</v>
          </cell>
          <cell r="C906" t="str">
            <v>2014-2019 гг.</v>
          </cell>
          <cell r="D906" t="str">
            <v>Компания «SinowayIndustrial Co» (КНР)</v>
          </cell>
          <cell r="E906" t="str">
            <v>Всего</v>
          </cell>
          <cell r="F906">
            <v>19</v>
          </cell>
          <cell r="G906">
            <v>17.7</v>
          </cell>
          <cell r="H906">
            <v>2.1</v>
          </cell>
          <cell r="I906">
            <v>3.9</v>
          </cell>
          <cell r="J906">
            <v>3.9</v>
          </cell>
          <cell r="K906">
            <v>3.9</v>
          </cell>
          <cell r="L906">
            <v>3.9</v>
          </cell>
          <cell r="O906" t="str">
            <v>Имеется разработанный бизнес-план проекта</v>
          </cell>
          <cell r="P906" t="str">
            <v xml:space="preserve">Постановления Президента Республики Узбекистан от 17.11.2014 г. №ПП-2264Протокол заседания Кабинета  Министров от 23.04.2013 г. №2 </v>
          </cell>
        </row>
        <row r="907">
          <cell r="E907" t="str">
            <v>собственные средства</v>
          </cell>
          <cell r="F907">
            <v>10.8</v>
          </cell>
          <cell r="G907">
            <v>9.5</v>
          </cell>
          <cell r="H907">
            <v>1</v>
          </cell>
          <cell r="I907">
            <v>2.125</v>
          </cell>
          <cell r="J907">
            <v>2.125</v>
          </cell>
          <cell r="K907">
            <v>2.125</v>
          </cell>
          <cell r="L907">
            <v>2.125</v>
          </cell>
        </row>
        <row r="908">
          <cell r="E908" t="str">
            <v>прямые иностранные инвестиции и кредиты</v>
          </cell>
          <cell r="F908">
            <v>8.1999999999999993</v>
          </cell>
          <cell r="G908">
            <v>8.1999999999999993</v>
          </cell>
          <cell r="H908">
            <v>1.1000000000000001</v>
          </cell>
          <cell r="I908">
            <v>1.7749999999999999</v>
          </cell>
          <cell r="J908">
            <v>1.7749999999999999</v>
          </cell>
          <cell r="K908">
            <v>1.7749999999999999</v>
          </cell>
          <cell r="L908">
            <v>1.7749999999999999</v>
          </cell>
        </row>
        <row r="909">
          <cell r="A909" t="str">
            <v>Организация производства современных стеновых материалов (облицовочный кирпич) (СИЗ "Ангрен")</v>
          </cell>
          <cell r="B909" t="str">
            <v>30 млн.шт.</v>
          </cell>
          <cell r="C909" t="str">
            <v>2014-2015 гг.</v>
          </cell>
          <cell r="D909" t="str">
            <v>ИП ООО "ORIGINAL GOLD CERAMIC"</v>
          </cell>
          <cell r="E909" t="str">
            <v>Всего</v>
          </cell>
          <cell r="F909">
            <v>4.5</v>
          </cell>
          <cell r="G909">
            <v>3.15</v>
          </cell>
          <cell r="H909">
            <v>3.15</v>
          </cell>
          <cell r="I909">
            <v>0</v>
          </cell>
          <cell r="O909" t="str">
            <v>Бизнес-план проекта на стадии разработки</v>
          </cell>
          <cell r="P909" t="str">
            <v>Постановления Президента Республики Узбекистан от 17.11.2014 г. №ПП-2264Протокол №6 Административного совета СИЗ "Ангрен" от 15.01.2014 г.</v>
          </cell>
        </row>
        <row r="910">
          <cell r="E910" t="str">
            <v>собственные средства</v>
          </cell>
          <cell r="F910">
            <v>4.5</v>
          </cell>
          <cell r="G910">
            <v>3.15</v>
          </cell>
          <cell r="H910">
            <v>3.15</v>
          </cell>
        </row>
        <row r="911">
          <cell r="A911" t="str">
            <v>Организация производства керамических плитки, керамогранита и санитарной керамики (I этап)</v>
          </cell>
          <cell r="B911" t="str">
            <v>8 млн.кв.м керамическая плитка, 4 млн.кв.м керамогранита</v>
          </cell>
          <cell r="C911" t="str">
            <v>2014-2019 гг.</v>
          </cell>
          <cell r="D911" t="str">
            <v>Компания "Bohua Ceramics" (КНР)</v>
          </cell>
          <cell r="E911" t="str">
            <v>Всего</v>
          </cell>
          <cell r="F911">
            <v>100</v>
          </cell>
          <cell r="G911">
            <v>100</v>
          </cell>
          <cell r="H911">
            <v>15</v>
          </cell>
          <cell r="I911">
            <v>15</v>
          </cell>
          <cell r="J911">
            <v>20</v>
          </cell>
          <cell r="K911">
            <v>25</v>
          </cell>
          <cell r="L911">
            <v>25</v>
          </cell>
          <cell r="O911" t="str">
            <v>Бизнес-план проекта на стадии разработки</v>
          </cell>
          <cell r="P911" t="str">
            <v>Распоряжение Президента Республики Узбекистан от 29.08.2014 г. №Р-4340Постановления Президента Республики Узбекистан от 17.11.2014 г. №ПП-2264</v>
          </cell>
        </row>
        <row r="912">
          <cell r="E912" t="str">
            <v>прямые иностранные инвестиции и кредиты</v>
          </cell>
          <cell r="F912">
            <v>100</v>
          </cell>
          <cell r="G912">
            <v>100</v>
          </cell>
          <cell r="H912">
            <v>15</v>
          </cell>
          <cell r="I912">
            <v>15</v>
          </cell>
          <cell r="J912">
            <v>20</v>
          </cell>
          <cell r="K912">
            <v>25</v>
          </cell>
          <cell r="L912">
            <v>25</v>
          </cell>
        </row>
        <row r="913">
          <cell r="A913" t="str">
            <v>Организация производства глазурованной и декорированной керамической плитки на территории СИЗ "Джизак"</v>
          </cell>
          <cell r="B913" t="str">
            <v>3 000 тыс.кв.м.</v>
          </cell>
          <cell r="C913" t="str">
            <v>2013-2015 гг.</v>
          </cell>
          <cell r="D913" t="str">
            <v xml:space="preserve">не требуется </v>
          </cell>
          <cell r="E913" t="str">
            <v>Всего</v>
          </cell>
          <cell r="F913">
            <v>19</v>
          </cell>
          <cell r="G913">
            <v>18</v>
          </cell>
          <cell r="H913">
            <v>18</v>
          </cell>
          <cell r="O913" t="str">
            <v>Имеется разработанное ТЭО проекта</v>
          </cell>
          <cell r="P913" t="str">
            <v xml:space="preserve">Постановления Президента Республики Узбекистан ПП-2069 от 18.11.2013г.от 17.11.2014 г. №ПП-2264Письмо ООО "Italceramica" от 07.04.2014г. №22 </v>
          </cell>
        </row>
        <row r="914">
          <cell r="E914" t="str">
            <v>собственные средства</v>
          </cell>
          <cell r="F914">
            <v>6.85</v>
          </cell>
          <cell r="G914">
            <v>5.85</v>
          </cell>
          <cell r="H914">
            <v>5.85</v>
          </cell>
        </row>
        <row r="915">
          <cell r="E915" t="str">
            <v>кредиты коммерческих банков</v>
          </cell>
          <cell r="F915">
            <v>12.15</v>
          </cell>
          <cell r="G915">
            <v>12.15</v>
          </cell>
          <cell r="H915">
            <v>12.15</v>
          </cell>
        </row>
        <row r="916">
          <cell r="A916" t="str">
            <v>модернизация и реконструкция</v>
          </cell>
          <cell r="F916">
            <v>79.043000000000006</v>
          </cell>
          <cell r="G916">
            <v>65.31</v>
          </cell>
          <cell r="H916">
            <v>23.209999999999997</v>
          </cell>
          <cell r="I916">
            <v>22.7</v>
          </cell>
          <cell r="J916">
            <v>19.399999999999999</v>
          </cell>
        </row>
        <row r="917">
          <cell r="A917" t="str">
            <v>Строительство цементной мельницы №7 на ОАО "Кизилкумцемент"</v>
          </cell>
          <cell r="B917" t="str">
            <v>объект</v>
          </cell>
          <cell r="C917" t="str">
            <v>2013-2016 гг.</v>
          </cell>
          <cell r="D917" t="str">
            <v xml:space="preserve">не требуется </v>
          </cell>
          <cell r="E917" t="str">
            <v>Всего</v>
          </cell>
          <cell r="F917">
            <v>25.829000000000001</v>
          </cell>
          <cell r="G917">
            <v>17.22</v>
          </cell>
          <cell r="H917">
            <v>8.89</v>
          </cell>
          <cell r="I917">
            <v>8.33</v>
          </cell>
          <cell r="O917" t="str">
            <v>Имеется разработанное ТЭО проекта</v>
          </cell>
          <cell r="P917" t="str">
            <v>Постановления Президента Республики Узбекистан от 17.11.2014 г. №ПП-2264ПП-2069 от 18.11.2013г.Письмо АК "Узстройматериалы" от 25.04.2013 г. №ЭА-01/03-655</v>
          </cell>
        </row>
        <row r="918">
          <cell r="E918" t="str">
            <v>собственные средства</v>
          </cell>
          <cell r="F918">
            <v>25.829000000000001</v>
          </cell>
          <cell r="G918">
            <v>17.22</v>
          </cell>
          <cell r="H918">
            <v>8.89</v>
          </cell>
          <cell r="I918">
            <v>8.33</v>
          </cell>
        </row>
        <row r="919">
          <cell r="A919" t="str">
            <v>Строительство головной понизительной подстанции ГПП-2220/10 "Цемзавод-2" на ОАО "Кизилкумцемент"</v>
          </cell>
          <cell r="B919" t="str">
            <v>объект</v>
          </cell>
          <cell r="C919" t="str">
            <v>2013-2016 гг.</v>
          </cell>
          <cell r="D919" t="str">
            <v xml:space="preserve">не требуется </v>
          </cell>
          <cell r="E919" t="str">
            <v>Всего</v>
          </cell>
          <cell r="F919">
            <v>5.1660000000000004</v>
          </cell>
          <cell r="G919">
            <v>3.45</v>
          </cell>
          <cell r="H919">
            <v>1.61</v>
          </cell>
          <cell r="I919">
            <v>1.84</v>
          </cell>
          <cell r="O919" t="str">
            <v>Имеется разработанное ПТЭО проекта</v>
          </cell>
          <cell r="P919" t="str">
            <v>Постановления Президента Республики Узбекистан от 17.11.2014 г. №ПП-2264ПП-2069 от 18.11.2013г.Письмо АК "Узстройматериалы" от 25.04.2013 г. №ЭА-01/03-655</v>
          </cell>
        </row>
        <row r="920">
          <cell r="E920" t="str">
            <v>собственные средства</v>
          </cell>
          <cell r="F920">
            <v>5.1660000000000004</v>
          </cell>
          <cell r="G920">
            <v>3.45</v>
          </cell>
          <cell r="H920">
            <v>1.61</v>
          </cell>
          <cell r="I920">
            <v>1.84</v>
          </cell>
        </row>
        <row r="921">
          <cell r="A921" t="str">
            <v>Модернизация технологических линий по выпуску клинкера (технологические линии от горного производства до цеха помол) на ОАО "Кизилкумцемент"</v>
          </cell>
          <cell r="B921" t="str">
            <v>объект</v>
          </cell>
          <cell r="C921" t="str">
            <v>2014-2016 гг.</v>
          </cell>
          <cell r="D921" t="str">
            <v xml:space="preserve">не требуется </v>
          </cell>
          <cell r="E921" t="str">
            <v>Всего</v>
          </cell>
          <cell r="F921">
            <v>8.61</v>
          </cell>
          <cell r="G921">
            <v>6.46</v>
          </cell>
          <cell r="H921">
            <v>3.22</v>
          </cell>
          <cell r="I921">
            <v>3.24</v>
          </cell>
          <cell r="O921" t="str">
            <v>Имеется разработанное ПТЭО проекта</v>
          </cell>
          <cell r="P921" t="str">
            <v>Постановления Президента Республики Узбекистан от 17.11.2014 г. №ПП-2264ПП-2069 от 18.11.2013г.Письмо АК "Узстройматериалы" от 25.04.2013 г. №ЭА-01/03-655</v>
          </cell>
        </row>
        <row r="922">
          <cell r="E922" t="str">
            <v>собственные средства</v>
          </cell>
          <cell r="F922">
            <v>8.61</v>
          </cell>
          <cell r="G922">
            <v>6.46</v>
          </cell>
          <cell r="H922">
            <v>3.22</v>
          </cell>
          <cell r="I922">
            <v>3.24</v>
          </cell>
        </row>
        <row r="923">
          <cell r="A923" t="str">
            <v>Модернизация технологической линии (II этап) на ОАО "Ахангаранцемент", г.Ахангаран Ташкентская область</v>
          </cell>
          <cell r="B923" t="str">
            <v>объект</v>
          </cell>
          <cell r="C923" t="str">
            <v>2014-2016 гг.</v>
          </cell>
          <cell r="D923" t="str">
            <v xml:space="preserve">не требуется </v>
          </cell>
          <cell r="E923" t="str">
            <v>Всего</v>
          </cell>
          <cell r="F923">
            <v>2.7679999999999998</v>
          </cell>
          <cell r="G923">
            <v>1.51</v>
          </cell>
          <cell r="H923">
            <v>1.51</v>
          </cell>
          <cell r="O923" t="str">
            <v>Имеется разработанный бизнес-план проекта</v>
          </cell>
          <cell r="P923" t="str">
            <v>Постановления Президента Республики Узбекистан от 17.11.2014 г. №ПП-2264ПП-2069 от 18.11.2013г.Письмо АК "Узстройматериалы" от 25.04.2013 г. №ЭА-01/03-655</v>
          </cell>
        </row>
        <row r="924">
          <cell r="E924" t="str">
            <v>собственные средства</v>
          </cell>
          <cell r="F924">
            <v>2.7679999999999998</v>
          </cell>
          <cell r="G924">
            <v>1.51</v>
          </cell>
          <cell r="H924">
            <v>1.51</v>
          </cell>
        </row>
        <row r="925">
          <cell r="A925" t="str">
            <v>Модернизация помольного отделения с установкой цементной мельницы закрытого типа на ОАО "Бекабадцемент"</v>
          </cell>
          <cell r="B925" t="str">
            <v>100 тн/час</v>
          </cell>
          <cell r="C925" t="str">
            <v>2015г.</v>
          </cell>
          <cell r="D925" t="str">
            <v xml:space="preserve">не требуется </v>
          </cell>
          <cell r="E925" t="str">
            <v>Всего</v>
          </cell>
          <cell r="F925">
            <v>5.45</v>
          </cell>
          <cell r="G925">
            <v>5.45</v>
          </cell>
          <cell r="H925">
            <v>5.45</v>
          </cell>
          <cell r="O925" t="str">
            <v>Имеется разработанный бизнес-план проекта</v>
          </cell>
          <cell r="P925" t="str">
            <v>Постановления Президента Республики Узбекистан от 17.11.2014 г. №ПП-2264</v>
          </cell>
        </row>
        <row r="926">
          <cell r="E926" t="str">
            <v>собственные средства</v>
          </cell>
          <cell r="F926">
            <v>5.45</v>
          </cell>
          <cell r="G926">
            <v>5.45</v>
          </cell>
          <cell r="H926">
            <v>5.45</v>
          </cell>
        </row>
        <row r="927">
          <cell r="A927" t="str">
            <v>Реконструкция электрофильтров Вращающих печей №1,2,3,4 на ОАО "Кувасайцемент"</v>
          </cell>
          <cell r="B927" t="str">
            <v>Объект</v>
          </cell>
          <cell r="C927" t="str">
            <v>2015г.</v>
          </cell>
          <cell r="D927" t="str">
            <v xml:space="preserve">не требуется </v>
          </cell>
          <cell r="E927" t="str">
            <v>Всего</v>
          </cell>
          <cell r="F927">
            <v>0.36</v>
          </cell>
          <cell r="G927">
            <v>0.36</v>
          </cell>
          <cell r="H927">
            <v>0.36</v>
          </cell>
          <cell r="O927" t="str">
            <v>Имеется разработанный бизнес-план проекта</v>
          </cell>
          <cell r="P927" t="str">
            <v>ПП-2069 от 18.11.2013г.Предложение предприятия</v>
          </cell>
        </row>
        <row r="928">
          <cell r="E928" t="str">
            <v>собственные средства</v>
          </cell>
          <cell r="F928">
            <v>0.36</v>
          </cell>
          <cell r="G928">
            <v>0.36</v>
          </cell>
          <cell r="H928">
            <v>0.36</v>
          </cell>
        </row>
        <row r="929">
          <cell r="A929" t="str">
            <v>Модернизация сырьевого цеха, замена устаревших шламнасосов на ОАО "Кувасайцемент"</v>
          </cell>
          <cell r="B929" t="str">
            <v>Объект</v>
          </cell>
          <cell r="C929" t="str">
            <v>2015г.</v>
          </cell>
          <cell r="D929" t="str">
            <v xml:space="preserve">не требуется </v>
          </cell>
          <cell r="E929" t="str">
            <v>Всего</v>
          </cell>
          <cell r="F929">
            <v>0.15</v>
          </cell>
          <cell r="G929">
            <v>0.15</v>
          </cell>
          <cell r="H929">
            <v>0.15</v>
          </cell>
          <cell r="I929">
            <v>0</v>
          </cell>
          <cell r="O929" t="str">
            <v>Имеется разработанное ТЭО проекта</v>
          </cell>
          <cell r="P929" t="str">
            <v>Постановления Президента Республики Узбекистан от 17.11.2014 г. №ПП-2264Письмо АК "Узстройматериалы" от 11.09.2014 г. №ЭА-01/03-1633</v>
          </cell>
        </row>
        <row r="930">
          <cell r="E930" t="str">
            <v>собственные средства</v>
          </cell>
          <cell r="F930">
            <v>0.15</v>
          </cell>
          <cell r="G930">
            <v>0.15</v>
          </cell>
          <cell r="H930">
            <v>0.15</v>
          </cell>
        </row>
        <row r="931">
          <cell r="A931" t="str">
            <v>Приобретение оборудование для основной деятельности , в т.ч.: приобретение БелАЗов, самосвалов, бульдозеров, обновление каръерного оборудования и т.п. на ОАО "Кызылкумцемент"</v>
          </cell>
          <cell r="B931" t="str">
            <v>Объект</v>
          </cell>
          <cell r="C931" t="str">
            <v>2015-2017 гг.</v>
          </cell>
          <cell r="D931" t="str">
            <v xml:space="preserve">не требуется </v>
          </cell>
          <cell r="E931" t="str">
            <v>Всего</v>
          </cell>
          <cell r="F931">
            <v>30.71</v>
          </cell>
          <cell r="G931">
            <v>30.71</v>
          </cell>
          <cell r="H931">
            <v>2.02</v>
          </cell>
          <cell r="I931">
            <v>9.2899999999999991</v>
          </cell>
          <cell r="J931">
            <v>19.399999999999999</v>
          </cell>
          <cell r="O931" t="str">
            <v>Имеется разработанный бизнес-план проекта</v>
          </cell>
          <cell r="P931" t="str">
            <v>Постановления Президента Республики Узбекистан от 17.11.2014 г. №ПП-2264ПП-2069 от 18.11.2013г.</v>
          </cell>
        </row>
        <row r="932">
          <cell r="E932" t="str">
            <v>собственные средства</v>
          </cell>
          <cell r="F932">
            <v>30.71</v>
          </cell>
          <cell r="G932">
            <v>30.71</v>
          </cell>
          <cell r="H932">
            <v>2.02</v>
          </cell>
          <cell r="I932">
            <v>9.2899999999999991</v>
          </cell>
          <cell r="J932">
            <v>19.399999999999999</v>
          </cell>
        </row>
        <row r="933">
          <cell r="A933" t="str">
            <v>Ассоциация "Узмонтажспецстрой"</v>
          </cell>
        </row>
        <row r="934">
          <cell r="A934" t="str">
            <v>Всего</v>
          </cell>
          <cell r="F934">
            <v>139.58000000000001</v>
          </cell>
          <cell r="G934">
            <v>92.7</v>
          </cell>
          <cell r="H934">
            <v>48.299999999999983</v>
          </cell>
          <cell r="I934">
            <v>28.5</v>
          </cell>
          <cell r="J934">
            <v>15.899999999999999</v>
          </cell>
          <cell r="K934">
            <v>0</v>
          </cell>
        </row>
        <row r="935">
          <cell r="A935" t="str">
            <v>в том числе:</v>
          </cell>
        </row>
        <row r="936">
          <cell r="E936" t="str">
            <v>собственные средства</v>
          </cell>
          <cell r="F936">
            <v>139.58000000000001</v>
          </cell>
          <cell r="G936">
            <v>92.7</v>
          </cell>
          <cell r="H936">
            <v>48.299999999999983</v>
          </cell>
          <cell r="I936">
            <v>28.5</v>
          </cell>
          <cell r="J936">
            <v>15.899999999999999</v>
          </cell>
          <cell r="K936">
            <v>0</v>
          </cell>
        </row>
        <row r="937">
          <cell r="E937" t="str">
            <v>прямые иностранные инвестиции и кредиты</v>
          </cell>
          <cell r="F937">
            <v>0</v>
          </cell>
          <cell r="G937">
            <v>0</v>
          </cell>
          <cell r="H937">
            <v>0</v>
          </cell>
          <cell r="I937">
            <v>0</v>
          </cell>
          <cell r="J937">
            <v>0</v>
          </cell>
          <cell r="K937">
            <v>0</v>
          </cell>
        </row>
        <row r="938">
          <cell r="A938" t="str">
            <v>новое строительство</v>
          </cell>
          <cell r="F938">
            <v>79.599999999999994</v>
          </cell>
          <cell r="G938">
            <v>79.599999999999994</v>
          </cell>
          <cell r="H938">
            <v>37.299999999999997</v>
          </cell>
          <cell r="I938">
            <v>26.4</v>
          </cell>
          <cell r="J938">
            <v>15.899999999999999</v>
          </cell>
          <cell r="K938">
            <v>0</v>
          </cell>
        </row>
        <row r="939">
          <cell r="A939" t="str">
            <v>Производство рулонного тонколистового проката в СП "Ташкентский трубный завод", г.Ташкент</v>
          </cell>
          <cell r="B939" t="str">
            <v>150 тыс.тн</v>
          </cell>
          <cell r="C939" t="str">
            <v>2015-2017 гг.</v>
          </cell>
          <cell r="D939" t="str">
            <v>Xinjiang Jinboer Industry &amp; Trade Co LTD</v>
          </cell>
          <cell r="E939" t="str">
            <v>Всего</v>
          </cell>
          <cell r="F939">
            <v>79.599999999999994</v>
          </cell>
          <cell r="G939">
            <v>79.599999999999994</v>
          </cell>
          <cell r="H939">
            <v>37.299999999999997</v>
          </cell>
          <cell r="I939">
            <v>26.4</v>
          </cell>
          <cell r="J939">
            <v>15.899999999999999</v>
          </cell>
          <cell r="K939">
            <v>0</v>
          </cell>
          <cell r="O939" t="str">
            <v>Имеется разработанное ТЭО проекта</v>
          </cell>
          <cell r="P939" t="str">
            <v xml:space="preserve"> Постановления Президента Республики Узбекистан от 17.11.2014 г. №ПП-2264 Письмо Ассоциации Узмонтажспецстрой от 13.05.14г. №01-220/02-07</v>
          </cell>
        </row>
        <row r="940">
          <cell r="E940" t="str">
            <v>собственные средства</v>
          </cell>
          <cell r="F940">
            <v>79.599999999999994</v>
          </cell>
          <cell r="G940">
            <v>79.599999999999994</v>
          </cell>
          <cell r="H940">
            <v>37.299999999999997</v>
          </cell>
          <cell r="I940">
            <v>26.4</v>
          </cell>
          <cell r="J940">
            <v>15.899999999999999</v>
          </cell>
        </row>
        <row r="941">
          <cell r="A941" t="str">
            <v>модернизация и реконструкция</v>
          </cell>
          <cell r="F941">
            <v>59.98</v>
          </cell>
          <cell r="G941">
            <v>13.100000000000001</v>
          </cell>
          <cell r="H941">
            <v>11.000000000000002</v>
          </cell>
          <cell r="I941">
            <v>2.1000000000000005</v>
          </cell>
        </row>
        <row r="942">
          <cell r="A942" t="str">
            <v xml:space="preserve">Организация производства стального сортового горячекатанного металлопроката (катанка Ø от 6,5 до 12мм; пруток Ø от 12 до 45мм) на СП "Ташкентский трубный завод")   </v>
          </cell>
          <cell r="B942" t="str">
            <v xml:space="preserve">130 тыс тн </v>
          </cell>
          <cell r="C942" t="str">
            <v>2012-2015 гг.</v>
          </cell>
          <cell r="D942" t="str">
            <v>не требуется</v>
          </cell>
          <cell r="E942" t="str">
            <v>Всего</v>
          </cell>
          <cell r="F942">
            <v>39.700000000000003</v>
          </cell>
          <cell r="G942">
            <v>2.9</v>
          </cell>
          <cell r="H942">
            <v>2.9</v>
          </cell>
          <cell r="O942" t="str">
            <v xml:space="preserve">Имеется утвержденное ТЭО проекта </v>
          </cell>
          <cell r="P942" t="str">
            <v>Постановление Президента Республики Узбекистан      от 04.10.2011 г. №ПП-1623,от 17.11.2014 г. №ПП-2264Протокол общего собрания Совета Учредителей от 10.01.2012г. №3 № ПП -2163 и ПП- 2069</v>
          </cell>
        </row>
        <row r="943">
          <cell r="E943" t="str">
            <v>собственные средства</v>
          </cell>
          <cell r="F943">
            <v>39.700000000000003</v>
          </cell>
          <cell r="G943">
            <v>2.9</v>
          </cell>
          <cell r="H943">
            <v>2.9</v>
          </cell>
        </row>
        <row r="944">
          <cell r="A944" t="str">
            <v>Организация производства  смесовой пряжи и перчаток из нее в СП "ГСКБ по ирригации"</v>
          </cell>
          <cell r="B944" t="str">
            <v>8 тыс тн</v>
          </cell>
          <cell r="C944" t="str">
            <v>2014-2015 гг.</v>
          </cell>
          <cell r="D944" t="str">
            <v>не требуется</v>
          </cell>
          <cell r="E944" t="str">
            <v>Всего</v>
          </cell>
          <cell r="F944">
            <v>4.3600000000000003</v>
          </cell>
          <cell r="G944">
            <v>1.3</v>
          </cell>
          <cell r="H944">
            <v>1.3</v>
          </cell>
          <cell r="O944" t="str">
            <v>Имеется разработанное ТЭО проекта</v>
          </cell>
          <cell r="P944" t="str">
            <v>Постановления Президента Республики Узбекистан от 17.11.2014 г. №ПП-2264№ ПП-2069Протокол общего собрания Совета Учредителей от 10.11.2013г. №4</v>
          </cell>
        </row>
        <row r="945">
          <cell r="E945" t="str">
            <v>собственные средства</v>
          </cell>
          <cell r="F945">
            <v>4.3600000000000003</v>
          </cell>
          <cell r="G945">
            <v>1.3</v>
          </cell>
          <cell r="H945">
            <v>1.3</v>
          </cell>
        </row>
        <row r="946">
          <cell r="A946" t="str">
            <v>Организация производства стальных радиаторов на СП "ГСКБ по ирригации"</v>
          </cell>
          <cell r="B946" t="str">
            <v>180 тыс.шт.</v>
          </cell>
          <cell r="C946" t="str">
            <v>2014-2015 гг.</v>
          </cell>
          <cell r="D946" t="str">
            <v>не требуется</v>
          </cell>
          <cell r="E946" t="str">
            <v>Всего</v>
          </cell>
          <cell r="F946">
            <v>2.8</v>
          </cell>
          <cell r="G946">
            <v>1</v>
          </cell>
          <cell r="H946">
            <v>1</v>
          </cell>
          <cell r="O946" t="str">
            <v>Имеется разработанное ТЭО проекта</v>
          </cell>
          <cell r="P946" t="str">
            <v>Постановления Президента Республики Узбекистан от 17.11.2014 г. №ПП-2264№ ПП-2069Протокол общего собрания Совета Учредителей от 10.11.2013г. №4</v>
          </cell>
        </row>
        <row r="947">
          <cell r="E947" t="str">
            <v>собственные средства</v>
          </cell>
          <cell r="F947">
            <v>2.8</v>
          </cell>
          <cell r="G947">
            <v>1</v>
          </cell>
          <cell r="H947">
            <v>1</v>
          </cell>
        </row>
        <row r="948">
          <cell r="A948" t="str">
            <v>СП "Ташкентский трубный завод" - организация производства цинкования полосы и проволоки</v>
          </cell>
          <cell r="B948" t="str">
            <v>3 тыс тн</v>
          </cell>
          <cell r="C948" t="str">
            <v>2012-2015 гг.</v>
          </cell>
          <cell r="D948" t="str">
            <v>Xinjiang Jinboer Industry &amp; Trade Co LTD</v>
          </cell>
          <cell r="E948" t="str">
            <v>Всего</v>
          </cell>
          <cell r="F948">
            <v>3.88</v>
          </cell>
          <cell r="G948">
            <v>1.3</v>
          </cell>
          <cell r="H948">
            <v>1.3</v>
          </cell>
          <cell r="O948" t="str">
            <v xml:space="preserve">Имеется утвержденное ТЭО проекта </v>
          </cell>
          <cell r="P948" t="str">
            <v>Постановления Президента Республики Узбекистан от 17.11.2014 г. №ПП-2264№ ПП -2163 и ПП- 2069Протокол общего собрания Совета Учредителей от 10,01,2012г.  №3;</v>
          </cell>
        </row>
        <row r="949">
          <cell r="E949" t="str">
            <v>собственные средства</v>
          </cell>
          <cell r="F949">
            <v>3.88</v>
          </cell>
          <cell r="G949">
            <v>1.3</v>
          </cell>
          <cell r="H949">
            <v>1.3</v>
          </cell>
        </row>
        <row r="950">
          <cell r="A950" t="str">
            <v>СП "Ташкентский трубный завод" - организация производства шурупов</v>
          </cell>
          <cell r="B950" t="str">
            <v>1 тыс.шт.</v>
          </cell>
          <cell r="C950" t="str">
            <v>2012-2015 гг.</v>
          </cell>
          <cell r="D950" t="str">
            <v>Xinjiang Jinboer Industry &amp; Trade Co LTD</v>
          </cell>
          <cell r="E950" t="str">
            <v>Всего</v>
          </cell>
          <cell r="F950">
            <v>4.4400000000000004</v>
          </cell>
          <cell r="G950">
            <v>1.8</v>
          </cell>
          <cell r="H950">
            <v>1.8</v>
          </cell>
          <cell r="O950" t="str">
            <v xml:space="preserve">Имеется утвержденное ТЭО проекта </v>
          </cell>
          <cell r="P950" t="str">
            <v>Постановления Президента Республики Узбекистан от 17.11.2014 г. №ПП-2264№ ПП -2163 и ПП- 2069Протокол общего собрания Совета Учредителей от 10,01,2012г.  №3;</v>
          </cell>
        </row>
        <row r="951">
          <cell r="E951" t="str">
            <v>собственные средства</v>
          </cell>
          <cell r="F951">
            <v>4.4400000000000004</v>
          </cell>
          <cell r="G951">
            <v>1.8</v>
          </cell>
          <cell r="H951">
            <v>1.8</v>
          </cell>
        </row>
        <row r="952">
          <cell r="A952" t="str">
            <v>Производство сварочных электродов в СП "Ташкентский трубный завод"</v>
          </cell>
          <cell r="B952" t="str">
            <v>2 тыс.тн</v>
          </cell>
          <cell r="C952" t="str">
            <v>2015-2016 гг.</v>
          </cell>
          <cell r="D952" t="str">
            <v>Xinjiang Jinboer Industry &amp; Trade Co LTD</v>
          </cell>
          <cell r="E952" t="str">
            <v>Всего</v>
          </cell>
          <cell r="F952">
            <v>4.4000000000000004</v>
          </cell>
          <cell r="G952">
            <v>4.4000000000000004</v>
          </cell>
          <cell r="H952">
            <v>2.2999999999999998</v>
          </cell>
          <cell r="I952">
            <v>2.1000000000000005</v>
          </cell>
          <cell r="O952" t="str">
            <v>Имеется разработанное ТЭО проекта</v>
          </cell>
          <cell r="P952" t="str">
            <v>Постановления Президента Республики Узбекистан от 17.11.2014 г. №ПП-2264 Письмо Ассоциации Узмонтажспецстрой от 13.05.14г. №01-220/02-07</v>
          </cell>
        </row>
        <row r="953">
          <cell r="E953" t="str">
            <v>собственные средства</v>
          </cell>
          <cell r="F953">
            <v>4.4000000000000004</v>
          </cell>
          <cell r="G953">
            <v>4.4000000000000004</v>
          </cell>
          <cell r="H953">
            <v>2.2999999999999998</v>
          </cell>
          <cell r="I953">
            <v>2.1000000000000005</v>
          </cell>
        </row>
        <row r="954">
          <cell r="A954" t="str">
            <v>Производство вакуумных выключателей в СП "NVA"</v>
          </cell>
          <cell r="B954" t="str">
            <v>100 шт.</v>
          </cell>
          <cell r="C954" t="str">
            <v>2015 г.</v>
          </cell>
          <cell r="D954" t="str">
            <v>не требуется</v>
          </cell>
          <cell r="E954" t="str">
            <v>Всего</v>
          </cell>
          <cell r="F954">
            <v>0.4</v>
          </cell>
          <cell r="G954">
            <v>0.4</v>
          </cell>
          <cell r="H954">
            <v>0.4</v>
          </cell>
          <cell r="O954" t="str">
            <v>Имеется разработанное ТЭО проекта</v>
          </cell>
          <cell r="P954" t="str">
            <v xml:space="preserve"> Постановления Президента Республики Узбекистан от 17.11.2014 г. №ПП-2264 Письмо Ассоциации Узмонтажспецстрой от 13.05.14г. №01-220/02-07</v>
          </cell>
        </row>
        <row r="955">
          <cell r="E955" t="str">
            <v>собственные средства</v>
          </cell>
          <cell r="F955">
            <v>0.4</v>
          </cell>
          <cell r="G955">
            <v>0.4</v>
          </cell>
          <cell r="H955">
            <v>0.4</v>
          </cell>
        </row>
        <row r="956">
          <cell r="A956" t="str">
            <v>Комплекс по вопросам сельского и водного хозяйства, переработки сельскохозяйственной продукции и потребительских товаров, всего</v>
          </cell>
          <cell r="F956">
            <v>1465.05</v>
          </cell>
          <cell r="G956">
            <v>1265.7226000000003</v>
          </cell>
          <cell r="H956">
            <v>329.01499999999999</v>
          </cell>
          <cell r="I956">
            <v>273.30279999999999</v>
          </cell>
          <cell r="J956">
            <v>237.26909999999998</v>
          </cell>
          <cell r="K956">
            <v>195.51569999999998</v>
          </cell>
          <cell r="L956">
            <v>128.29</v>
          </cell>
          <cell r="M956">
            <v>102.33</v>
          </cell>
        </row>
        <row r="957">
          <cell r="A957" t="str">
            <v>новое строительство</v>
          </cell>
          <cell r="F957">
            <v>812.93700000000001</v>
          </cell>
          <cell r="G957">
            <v>709.56700000000012</v>
          </cell>
          <cell r="H957">
            <v>203.37999999999997</v>
          </cell>
          <cell r="I957">
            <v>214.79130000000001</v>
          </cell>
          <cell r="J957">
            <v>134.60569999999998</v>
          </cell>
          <cell r="K957">
            <v>71.63</v>
          </cell>
          <cell r="L957">
            <v>50.929999999999993</v>
          </cell>
          <cell r="M957">
            <v>34.230000000000004</v>
          </cell>
        </row>
        <row r="958">
          <cell r="A958" t="str">
            <v>модернизация и реконструкция</v>
          </cell>
          <cell r="F958">
            <v>644.02300000000014</v>
          </cell>
          <cell r="G958">
            <v>548.24560000000008</v>
          </cell>
          <cell r="H958">
            <v>122.22499999999999</v>
          </cell>
          <cell r="I958">
            <v>54.011499999999998</v>
          </cell>
          <cell r="J958">
            <v>102.6634</v>
          </cell>
          <cell r="K958">
            <v>123.8857</v>
          </cell>
          <cell r="L958">
            <v>77.36</v>
          </cell>
          <cell r="M958">
            <v>68.099999999999994</v>
          </cell>
        </row>
        <row r="959">
          <cell r="A959" t="str">
            <v>другие направления</v>
          </cell>
          <cell r="F959">
            <v>8.09</v>
          </cell>
          <cell r="G959">
            <v>7.91</v>
          </cell>
          <cell r="H959">
            <v>3.4099999999999997</v>
          </cell>
          <cell r="I959">
            <v>4.5</v>
          </cell>
          <cell r="J959">
            <v>0</v>
          </cell>
          <cell r="K959">
            <v>0</v>
          </cell>
          <cell r="L959">
            <v>0</v>
          </cell>
          <cell r="M959">
            <v>0</v>
          </cell>
        </row>
        <row r="960">
          <cell r="A960" t="str">
            <v>ГАК "Узбекенгилсаноат"</v>
          </cell>
        </row>
        <row r="961">
          <cell r="A961" t="str">
            <v>Всего</v>
          </cell>
          <cell r="F961">
            <v>948.76000000000022</v>
          </cell>
          <cell r="G961">
            <v>788.10000000000014</v>
          </cell>
          <cell r="H961">
            <v>214.1</v>
          </cell>
          <cell r="I961">
            <v>184.94</v>
          </cell>
          <cell r="J961">
            <v>157.95999999999998</v>
          </cell>
          <cell r="K961">
            <v>132</v>
          </cell>
          <cell r="L961">
            <v>63.5</v>
          </cell>
          <cell r="M961">
            <v>35.6</v>
          </cell>
        </row>
        <row r="962">
          <cell r="A962" t="str">
            <v>в том числе:</v>
          </cell>
        </row>
        <row r="963">
          <cell r="E963" t="str">
            <v>собственные средства</v>
          </cell>
          <cell r="F963">
            <v>207.25999999999996</v>
          </cell>
          <cell r="G963">
            <v>184.35</v>
          </cell>
          <cell r="H963">
            <v>33.6</v>
          </cell>
          <cell r="I963">
            <v>44.199999999999996</v>
          </cell>
          <cell r="J963">
            <v>57.76</v>
          </cell>
          <cell r="K963">
            <v>32.1</v>
          </cell>
          <cell r="L963">
            <v>13</v>
          </cell>
          <cell r="M963">
            <v>3.69</v>
          </cell>
        </row>
        <row r="964">
          <cell r="E964" t="str">
            <v>ФРРУз</v>
          </cell>
          <cell r="F964">
            <v>2.1</v>
          </cell>
          <cell r="G964">
            <v>2.1</v>
          </cell>
          <cell r="H964">
            <v>0</v>
          </cell>
          <cell r="I964">
            <v>0</v>
          </cell>
          <cell r="J964">
            <v>2.1</v>
          </cell>
          <cell r="K964">
            <v>0</v>
          </cell>
          <cell r="L964">
            <v>0</v>
          </cell>
          <cell r="M964">
            <v>0</v>
          </cell>
        </row>
        <row r="965">
          <cell r="E965" t="str">
            <v>кредиты коммерческих банков</v>
          </cell>
          <cell r="F965">
            <v>461.60000000000019</v>
          </cell>
          <cell r="G965">
            <v>418.35000000000014</v>
          </cell>
          <cell r="H965">
            <v>60.739999999999995</v>
          </cell>
          <cell r="I965">
            <v>82.2</v>
          </cell>
          <cell r="J965">
            <v>93.1</v>
          </cell>
          <cell r="K965">
            <v>99.899999999999991</v>
          </cell>
          <cell r="L965">
            <v>50.5</v>
          </cell>
          <cell r="M965">
            <v>31.909999999999997</v>
          </cell>
        </row>
        <row r="966">
          <cell r="E966" t="str">
            <v>прямые иностранные инвестиции и кредиты</v>
          </cell>
          <cell r="F966">
            <v>277.8</v>
          </cell>
          <cell r="G966">
            <v>183.3</v>
          </cell>
          <cell r="H966">
            <v>119.76</v>
          </cell>
          <cell r="I966">
            <v>58.54</v>
          </cell>
          <cell r="J966">
            <v>5</v>
          </cell>
          <cell r="K966">
            <v>0</v>
          </cell>
          <cell r="L966">
            <v>0</v>
          </cell>
          <cell r="M966">
            <v>0</v>
          </cell>
        </row>
        <row r="967">
          <cell r="E967" t="str">
            <v>иностранные кредиты под гарантию Правительства</v>
          </cell>
          <cell r="F967">
            <v>0</v>
          </cell>
          <cell r="G967">
            <v>0</v>
          </cell>
          <cell r="H967">
            <v>0</v>
          </cell>
          <cell r="I967">
            <v>0</v>
          </cell>
          <cell r="J967">
            <v>0</v>
          </cell>
          <cell r="K967">
            <v>0</v>
          </cell>
          <cell r="L967">
            <v>0</v>
          </cell>
          <cell r="M967">
            <v>0</v>
          </cell>
        </row>
        <row r="968">
          <cell r="A968" t="str">
            <v>новое строительство</v>
          </cell>
          <cell r="F968">
            <v>552.70000000000005</v>
          </cell>
          <cell r="G968">
            <v>466.14000000000004</v>
          </cell>
          <cell r="H968">
            <v>158.54</v>
          </cell>
          <cell r="I968">
            <v>165.4</v>
          </cell>
          <cell r="J968">
            <v>89.999999999999986</v>
          </cell>
          <cell r="K968">
            <v>41.7</v>
          </cell>
          <cell r="L968">
            <v>10.5</v>
          </cell>
          <cell r="M968">
            <v>0</v>
          </cell>
        </row>
        <row r="969">
          <cell r="A969" t="str">
            <v>Организация производства пряжи и высококачественных чулочно-носочных изделий в Баявутском районе Сырдарьинской области (ООО "Neo Сotton")</v>
          </cell>
          <cell r="B969" t="str">
            <v>3,0 тыс.тн пряжи</v>
          </cell>
          <cell r="C969" t="str">
            <v>2012-2015 гг.</v>
          </cell>
          <cell r="D969" t="str">
            <v>не требуется</v>
          </cell>
          <cell r="E969" t="str">
            <v>Всего</v>
          </cell>
          <cell r="F969">
            <v>26</v>
          </cell>
          <cell r="G969">
            <v>22.09</v>
          </cell>
          <cell r="H969">
            <v>22.09</v>
          </cell>
          <cell r="I969">
            <v>0</v>
          </cell>
          <cell r="J969">
            <v>0</v>
          </cell>
          <cell r="O969" t="str">
            <v>Имеется разработанное ТЭО проекта</v>
          </cell>
          <cell r="P969" t="str">
            <v>Постановление Президента Республики Узбекистан от 15.12.2010 г. №ПП-1442,от 17.11.2014 г. №ПП-2264</v>
          </cell>
        </row>
        <row r="970">
          <cell r="E970" t="str">
            <v>собственные средства</v>
          </cell>
          <cell r="F970">
            <v>10.36</v>
          </cell>
          <cell r="G970">
            <v>8.9499999999999993</v>
          </cell>
          <cell r="H970">
            <v>8.9499999999999993</v>
          </cell>
        </row>
        <row r="971">
          <cell r="E971" t="str">
            <v>кредиты коммерческих банков</v>
          </cell>
          <cell r="F971">
            <v>15.64</v>
          </cell>
          <cell r="G971">
            <v>13.14</v>
          </cell>
          <cell r="H971">
            <v>13.14</v>
          </cell>
        </row>
        <row r="972">
          <cell r="A972" t="str">
            <v>Организация текстильного комплекса в Ташкентской области, 2 этап</v>
          </cell>
          <cell r="B972" t="str">
            <v>2014 г. - 7,5 млн. кв. м. тканей, 2015 г. - 5,0 млн. шт. швейных изделий</v>
          </cell>
          <cell r="C972" t="str">
            <v>2014-2016 гг.</v>
          </cell>
          <cell r="D972" t="str">
            <v>Компания "Textile Technologies Group" (Корея)</v>
          </cell>
          <cell r="E972" t="str">
            <v>Всего</v>
          </cell>
          <cell r="F972">
            <v>40</v>
          </cell>
          <cell r="G972">
            <v>20</v>
          </cell>
          <cell r="H972">
            <v>10</v>
          </cell>
          <cell r="I972">
            <v>10</v>
          </cell>
          <cell r="O972" t="str">
            <v>Имеется разработанное ТЭО проекта</v>
          </cell>
          <cell r="P972" t="str">
            <v>Постановление Президента Республики Узбекистан от 04.10.2011 г. №ПП-1623,от 17.11.2014 г. №ПП-2264</v>
          </cell>
        </row>
        <row r="973">
          <cell r="E973" t="str">
            <v>кредиты коммерческих банков</v>
          </cell>
          <cell r="F973">
            <v>10</v>
          </cell>
          <cell r="G973">
            <v>10</v>
          </cell>
          <cell r="H973">
            <v>5</v>
          </cell>
          <cell r="I973">
            <v>5</v>
          </cell>
        </row>
        <row r="974">
          <cell r="E974" t="str">
            <v>прямые иностранные инвестиции и кредиты</v>
          </cell>
          <cell r="F974">
            <v>30</v>
          </cell>
          <cell r="G974">
            <v>10</v>
          </cell>
          <cell r="H974">
            <v>5</v>
          </cell>
          <cell r="I974">
            <v>5</v>
          </cell>
        </row>
        <row r="975">
          <cell r="A975" t="str">
            <v>Организация текстильного комплекса по производству готовых швейных изделий на базе ООО "Арт Софт Текс", г.Наманган</v>
          </cell>
          <cell r="B975" t="str">
            <v>3,0 тыс.тн пряжи,10,6 млн.шт. махровых изд.</v>
          </cell>
          <cell r="C975" t="str">
            <v>2012-2016 гг.</v>
          </cell>
          <cell r="D975" t="str">
            <v xml:space="preserve">Компания"EVIS TEKSTIL LTD. STL." (Турция) </v>
          </cell>
          <cell r="E975" t="str">
            <v>Всего</v>
          </cell>
          <cell r="F975">
            <v>31</v>
          </cell>
          <cell r="G975">
            <v>24.5</v>
          </cell>
          <cell r="H975">
            <v>14.5</v>
          </cell>
          <cell r="I975">
            <v>10</v>
          </cell>
          <cell r="O975" t="str">
            <v>Имеется разработанное ТЭО проекта</v>
          </cell>
          <cell r="P975" t="str">
            <v xml:space="preserve">Постановления Президента Республики Узбекистан от 17.11.2014 г. №ПП-2264Постановление Кабинета Министров от 02.08.2012 г. №234 </v>
          </cell>
        </row>
        <row r="976">
          <cell r="E976" t="str">
            <v>собственные средства</v>
          </cell>
          <cell r="F976">
            <v>2</v>
          </cell>
          <cell r="G976">
            <v>2</v>
          </cell>
          <cell r="H976">
            <v>0</v>
          </cell>
          <cell r="I976">
            <v>2</v>
          </cell>
        </row>
        <row r="977">
          <cell r="E977" t="str">
            <v>кредиты коммерческих банков</v>
          </cell>
          <cell r="F977">
            <v>17</v>
          </cell>
          <cell r="G977">
            <v>10.5</v>
          </cell>
          <cell r="H977">
            <v>4</v>
          </cell>
          <cell r="I977">
            <v>6.5</v>
          </cell>
        </row>
        <row r="978">
          <cell r="E978" t="str">
            <v>прямые иностранные инвестиции и кредиты</v>
          </cell>
          <cell r="F978">
            <v>12</v>
          </cell>
          <cell r="G978">
            <v>12</v>
          </cell>
          <cell r="H978">
            <v>10.5</v>
          </cell>
          <cell r="I978">
            <v>1.5</v>
          </cell>
        </row>
        <row r="979">
          <cell r="A979" t="str">
            <v>Организация прядильного производства на базе ООО "Бостанлик Пласттекс", Ташкентская область (ООО "Нихол")</v>
          </cell>
          <cell r="B979" t="str">
            <v>7,0 тыс. тн х/б пряжи</v>
          </cell>
          <cell r="C979" t="str">
            <v>2014-2015 гг.</v>
          </cell>
          <cell r="D979" t="str">
            <v>не требуется</v>
          </cell>
          <cell r="E979" t="str">
            <v>Всего</v>
          </cell>
          <cell r="F979">
            <v>14.5</v>
          </cell>
          <cell r="G979">
            <v>6.85</v>
          </cell>
          <cell r="H979">
            <v>6.85</v>
          </cell>
          <cell r="O979" t="str">
            <v>Имеется разработанное ТЭО проекта</v>
          </cell>
          <cell r="P979" t="str">
            <v>Постановления Президента Республики Узбекистан от 17.11.2014 г. №ПП-2264Письмо ГАК "Узбекенгилсаноат" от 19.04.2013 г. №ИХ-09-1317</v>
          </cell>
        </row>
        <row r="980">
          <cell r="E980" t="str">
            <v>собственные средства</v>
          </cell>
          <cell r="F980">
            <v>9</v>
          </cell>
          <cell r="G980">
            <v>1.35</v>
          </cell>
          <cell r="H980">
            <v>1.35</v>
          </cell>
        </row>
        <row r="981">
          <cell r="E981" t="str">
            <v>кредиты коммерческих банков</v>
          </cell>
          <cell r="F981">
            <v>5.5</v>
          </cell>
          <cell r="G981">
            <v>5.5</v>
          </cell>
          <cell r="H981">
            <v>5.5</v>
          </cell>
        </row>
        <row r="982">
          <cell r="A982" t="str">
            <v>Организация прядильного производства на базе незавершенного строительством объекте в г.Багат, Хорезмская область (ООО "Хоразм текс")</v>
          </cell>
          <cell r="B982" t="str">
            <v>6,0 тыс. тн х/б пряжи</v>
          </cell>
          <cell r="C982" t="str">
            <v>2014-2015 гг.</v>
          </cell>
          <cell r="D982" t="str">
            <v>не требуется</v>
          </cell>
          <cell r="E982" t="str">
            <v>Всего</v>
          </cell>
          <cell r="F982">
            <v>5</v>
          </cell>
          <cell r="G982">
            <v>5</v>
          </cell>
          <cell r="H982">
            <v>5</v>
          </cell>
          <cell r="O982" t="str">
            <v>Имеется разработанное ТЭО проекта</v>
          </cell>
          <cell r="P982" t="str">
            <v>Постановление Президента Республики Узбекистан от 22.11.2012 г. №ПП-1856,от 17.11.2014 г. №ПП-2264</v>
          </cell>
        </row>
        <row r="983">
          <cell r="E983" t="str">
            <v>собственные средства</v>
          </cell>
          <cell r="F983">
            <v>1.5</v>
          </cell>
          <cell r="G983">
            <v>1.5</v>
          </cell>
          <cell r="H983">
            <v>1.5</v>
          </cell>
        </row>
        <row r="984">
          <cell r="E984" t="str">
            <v>кредиты коммерческих банков</v>
          </cell>
          <cell r="F984">
            <v>3.5</v>
          </cell>
          <cell r="G984">
            <v>3.5</v>
          </cell>
          <cell r="H984">
            <v>3.5</v>
          </cell>
        </row>
        <row r="985">
          <cell r="A985" t="str">
            <v>Организация ткацкого производства на базе ООО "Шовот текстиль", Хорезмская область, (СП ООО "Узтекс-Шовот")</v>
          </cell>
          <cell r="B985" t="str">
            <v>7,5 тыс.тн пряжи</v>
          </cell>
          <cell r="C985" t="str">
            <v>2014-2016 гг.</v>
          </cell>
          <cell r="D985" t="str">
            <v>Свис Кепитал (Швейцария)</v>
          </cell>
          <cell r="E985" t="str">
            <v>Всего</v>
          </cell>
          <cell r="F985">
            <v>40</v>
          </cell>
          <cell r="G985">
            <v>4</v>
          </cell>
          <cell r="H985">
            <v>4</v>
          </cell>
          <cell r="O985" t="str">
            <v>Имеется разработанное ТЭО проекта</v>
          </cell>
          <cell r="P985" t="str">
            <v>Постановление Президента Республики Узбекистан от 15.12.2010 г. №ПП-1442,от 17.11.2014 г. №ПП-2264</v>
          </cell>
        </row>
        <row r="986">
          <cell r="E986" t="str">
            <v>собственные средства</v>
          </cell>
          <cell r="F986">
            <v>10</v>
          </cell>
          <cell r="G986">
            <v>2</v>
          </cell>
          <cell r="H986">
            <v>2</v>
          </cell>
        </row>
        <row r="987">
          <cell r="E987" t="str">
            <v>кредиты коммерческих банков</v>
          </cell>
          <cell r="F987">
            <v>15</v>
          </cell>
        </row>
        <row r="988">
          <cell r="E988" t="str">
            <v>прямые иностранные инвестиции и кредиты</v>
          </cell>
          <cell r="F988">
            <v>15</v>
          </cell>
          <cell r="G988">
            <v>2</v>
          </cell>
          <cell r="H988">
            <v>2</v>
          </cell>
        </row>
        <row r="989">
          <cell r="A989" t="str">
            <v>Организации швейного производства в Букинском районе Ташкентской области ("ЯнгОне", Корея)</v>
          </cell>
          <cell r="B989" t="str">
            <v>5,0 млн.шт. верхней одежды, 2 тыс. тонн смесового полотна</v>
          </cell>
          <cell r="C989" t="str">
            <v>2014-2016 гг.</v>
          </cell>
          <cell r="D989" t="str">
            <v>Компания "Young One" (Корея)</v>
          </cell>
          <cell r="E989" t="str">
            <v>Всего</v>
          </cell>
          <cell r="F989">
            <v>8</v>
          </cell>
          <cell r="G989">
            <v>8</v>
          </cell>
          <cell r="H989">
            <v>5</v>
          </cell>
          <cell r="I989">
            <v>3</v>
          </cell>
          <cell r="O989" t="str">
            <v>ТЭО проекта на стадии разработки</v>
          </cell>
          <cell r="P989" t="str">
            <v>ПП-2000 от 12.07.2013г.</v>
          </cell>
        </row>
        <row r="990">
          <cell r="E990" t="str">
            <v>прямые иностранные инвестиции и кредиты</v>
          </cell>
          <cell r="F990">
            <v>8</v>
          </cell>
          <cell r="G990">
            <v>8</v>
          </cell>
          <cell r="H990">
            <v>5</v>
          </cell>
          <cell r="I990">
            <v>3</v>
          </cell>
        </row>
        <row r="991">
          <cell r="A991" t="str">
            <v>Создание производства готовых изделий компании "Янгуан" на базе незавершенного строительства в г.Бука</v>
          </cell>
          <cell r="B991" t="str">
            <v>1,5 млн.шт. готовых изделий</v>
          </cell>
          <cell r="C991" t="str">
            <v>2015-2017 гг.</v>
          </cell>
          <cell r="D991" t="str">
            <v>Компания "Young One" (Корея)</v>
          </cell>
          <cell r="E991" t="str">
            <v>Всего</v>
          </cell>
          <cell r="F991">
            <v>6</v>
          </cell>
          <cell r="G991">
            <v>6</v>
          </cell>
          <cell r="H991">
            <v>3</v>
          </cell>
          <cell r="I991">
            <v>2</v>
          </cell>
          <cell r="J991">
            <v>1</v>
          </cell>
          <cell r="O991" t="str">
            <v>ТЭО проекта на стадии разработки</v>
          </cell>
          <cell r="P991" t="str">
            <v>Постановление Президента Республики Узбекистан от 25.06.2014 г. №ПП-2192,от 17.11.2014 г. №ПП-2264</v>
          </cell>
        </row>
        <row r="992">
          <cell r="E992" t="str">
            <v>прямые иностранные инвестиции и кредиты</v>
          </cell>
          <cell r="F992">
            <v>6</v>
          </cell>
          <cell r="G992">
            <v>6</v>
          </cell>
          <cell r="H992">
            <v>3</v>
          </cell>
          <cell r="I992">
            <v>2</v>
          </cell>
          <cell r="J992">
            <v>1</v>
          </cell>
        </row>
        <row r="993">
          <cell r="A993" t="str">
            <v>Создание комплекса компании "Янгуан" в г.Ташкент (регионального офиса и демонстрационной площадки)</v>
          </cell>
          <cell r="E993" t="str">
            <v>Всего</v>
          </cell>
          <cell r="F993">
            <v>10</v>
          </cell>
          <cell r="G993">
            <v>10</v>
          </cell>
          <cell r="H993">
            <v>1</v>
          </cell>
          <cell r="I993">
            <v>5</v>
          </cell>
          <cell r="J993">
            <v>4</v>
          </cell>
          <cell r="O993" t="str">
            <v>ТЭО проекта на стадии разработки</v>
          </cell>
          <cell r="P993" t="str">
            <v>Постановление Президента Республики Узбекистан от 25.06.2014 г. №ПП-2192,от 17.11.2014 г. №ПП-2264</v>
          </cell>
        </row>
        <row r="994">
          <cell r="E994" t="str">
            <v>прямые иностранные инвестиции и кредиты</v>
          </cell>
          <cell r="F994">
            <v>10</v>
          </cell>
          <cell r="G994">
            <v>10</v>
          </cell>
          <cell r="H994">
            <v>1</v>
          </cell>
          <cell r="I994">
            <v>5</v>
          </cell>
          <cell r="J994">
            <v>4</v>
          </cell>
        </row>
        <row r="995">
          <cell r="A995" t="str">
            <v>Организация прядильного производства в Учкурганском районе СП "Учкурган текстиль", Наманганской области</v>
          </cell>
          <cell r="B995" t="str">
            <v>5,5 тыс.тн пряжи</v>
          </cell>
          <cell r="C995" t="str">
            <v>2015-2016 гг.</v>
          </cell>
          <cell r="D995" t="str">
            <v>Свис Кепитал (Швейцария)</v>
          </cell>
          <cell r="E995" t="str">
            <v>Всего</v>
          </cell>
          <cell r="F995">
            <v>25</v>
          </cell>
          <cell r="G995">
            <v>25</v>
          </cell>
          <cell r="H995">
            <v>20</v>
          </cell>
          <cell r="I995">
            <v>5</v>
          </cell>
          <cell r="O995" t="str">
            <v>ТЭО проекта на стадии разработки</v>
          </cell>
          <cell r="P995" t="str">
            <v>Постановления Президента Республики Узбекистан от 17.11.2014 г. №ПП-2264Протокол КМ №231 от 4.08.2013</v>
          </cell>
        </row>
        <row r="996">
          <cell r="E996" t="str">
            <v>собственные средства</v>
          </cell>
          <cell r="F996">
            <v>5</v>
          </cell>
          <cell r="G996">
            <v>5</v>
          </cell>
          <cell r="H996">
            <v>5</v>
          </cell>
        </row>
        <row r="997">
          <cell r="E997" t="str">
            <v>кредиты коммерческих банков</v>
          </cell>
          <cell r="F997">
            <v>15</v>
          </cell>
          <cell r="G997">
            <v>15</v>
          </cell>
          <cell r="H997">
            <v>10</v>
          </cell>
          <cell r="I997">
            <v>5</v>
          </cell>
        </row>
        <row r="998">
          <cell r="E998" t="str">
            <v>прямые иностранные инвестиции и кредиты</v>
          </cell>
          <cell r="F998">
            <v>5</v>
          </cell>
          <cell r="G998">
            <v>5</v>
          </cell>
          <cell r="H998">
            <v>5</v>
          </cell>
        </row>
        <row r="999">
          <cell r="A999" t="str">
            <v>Создание текстильного производства в Шурчинском районе (ООО "Мумин текстиль" , Муборак ГПЗ)</v>
          </cell>
          <cell r="B999" t="str">
            <v>3,5 тыс. тн. пряжи</v>
          </cell>
          <cell r="C999" t="str">
            <v>2014-2016 гг.</v>
          </cell>
          <cell r="D999" t="str">
            <v>не требуется</v>
          </cell>
          <cell r="E999" t="str">
            <v>Всего</v>
          </cell>
          <cell r="F999">
            <v>8</v>
          </cell>
          <cell r="G999">
            <v>8</v>
          </cell>
          <cell r="H999">
            <v>4</v>
          </cell>
          <cell r="I999">
            <v>4</v>
          </cell>
          <cell r="O999" t="str">
            <v>Имеется разработанное ТЭО проекта</v>
          </cell>
          <cell r="P999" t="str">
            <v>Постановления Президента Республики Узбекистан от 17.11.2014 г. №ПП-2264ПП-1961 от 30.04.2013г.</v>
          </cell>
        </row>
        <row r="1000">
          <cell r="E1000" t="str">
            <v>собственные средства</v>
          </cell>
          <cell r="F1000">
            <v>1.5</v>
          </cell>
          <cell r="G1000">
            <v>1.5</v>
          </cell>
          <cell r="H1000">
            <v>0.5</v>
          </cell>
          <cell r="I1000">
            <v>1</v>
          </cell>
        </row>
        <row r="1001">
          <cell r="E1001" t="str">
            <v>кредиты коммерческих банков</v>
          </cell>
          <cell r="F1001">
            <v>6.5</v>
          </cell>
          <cell r="G1001">
            <v>6.5</v>
          </cell>
          <cell r="H1001">
            <v>3.5</v>
          </cell>
          <cell r="I1001">
            <v>3</v>
          </cell>
        </row>
        <row r="1002">
          <cell r="A1002" t="str">
            <v>Организация текстильного комплекса в Каршинском районе компанией "ЛТ Текстиль" (1 этап)</v>
          </cell>
          <cell r="B1002" t="str">
            <v>22 тыс.тн. смесовой пряжи10 тыс.кв.м. смесовых тканей</v>
          </cell>
          <cell r="C1002" t="str">
            <v>2015-2017гг.</v>
          </cell>
          <cell r="D1002" t="str">
            <v>Компания "LT Textile" (Нидерланды)</v>
          </cell>
          <cell r="E1002" t="str">
            <v>Всего</v>
          </cell>
          <cell r="F1002">
            <v>92</v>
          </cell>
          <cell r="G1002">
            <v>92</v>
          </cell>
          <cell r="H1002">
            <v>51</v>
          </cell>
          <cell r="I1002">
            <v>41</v>
          </cell>
          <cell r="O1002" t="str">
            <v>Имеется разработанное ТЭО проекта</v>
          </cell>
          <cell r="P1002" t="str">
            <v>Постановления Президента Республики Узбекистан от 17.11.2014 г. №ПП-2264№ ПП-2017 от 2.08.2013г.</v>
          </cell>
        </row>
        <row r="1003">
          <cell r="E1003" t="str">
            <v>прямые иностранные инвестиции и кредиты</v>
          </cell>
          <cell r="F1003">
            <v>92</v>
          </cell>
          <cell r="G1003">
            <v>92</v>
          </cell>
          <cell r="H1003">
            <v>51</v>
          </cell>
          <cell r="I1003">
            <v>41</v>
          </cell>
        </row>
        <row r="1004">
          <cell r="A1004" t="str">
            <v>Организация прядильного производства на базе ОАО "Китоб ип-йигирув", Кашкадарьинская область (1-этап)</v>
          </cell>
          <cell r="B1004" t="str">
            <v>3,0 тыс.тн пряжи</v>
          </cell>
          <cell r="C1004" t="str">
            <v>2014-2015 гг.</v>
          </cell>
          <cell r="D1004" t="str">
            <v>не требуется</v>
          </cell>
          <cell r="E1004" t="str">
            <v>Всего</v>
          </cell>
          <cell r="F1004">
            <v>4</v>
          </cell>
          <cell r="G1004">
            <v>2</v>
          </cell>
          <cell r="H1004">
            <v>2</v>
          </cell>
          <cell r="O1004" t="str">
            <v>Имеется разработанное ТЭО проекта</v>
          </cell>
          <cell r="P1004" t="str">
            <v>Постановления Президента Республики Узбекистан от 17.11.2014 г. №ПП-2264№ ПП-2017 от 2.08.2013г.</v>
          </cell>
        </row>
        <row r="1005">
          <cell r="E1005" t="str">
            <v>собственные средства</v>
          </cell>
          <cell r="F1005">
            <v>1.2</v>
          </cell>
          <cell r="G1005">
            <v>0</v>
          </cell>
          <cell r="H1005">
            <v>0</v>
          </cell>
        </row>
        <row r="1006">
          <cell r="E1006" t="str">
            <v>кредиты коммерческих банков</v>
          </cell>
          <cell r="F1006">
            <v>2.8</v>
          </cell>
          <cell r="G1006">
            <v>2</v>
          </cell>
          <cell r="H1006">
            <v>2</v>
          </cell>
        </row>
        <row r="1007">
          <cell r="A1007" t="str">
            <v>Организация прядильного производства на базе Чимбайского хлопзавода, Республика Каракалпакстан</v>
          </cell>
          <cell r="B1007" t="str">
            <v>18,0 тыс.тн пряжи,5,0 млн.кв.м. тканей,1,5 млн.шт. изд.</v>
          </cell>
          <cell r="C1007" t="str">
            <v>2014-2016 гг.</v>
          </cell>
          <cell r="D1007" t="str">
            <v>не требуется</v>
          </cell>
          <cell r="E1007" t="str">
            <v>Всего</v>
          </cell>
          <cell r="F1007">
            <v>10</v>
          </cell>
          <cell r="G1007">
            <v>7</v>
          </cell>
          <cell r="H1007">
            <v>6</v>
          </cell>
          <cell r="I1007">
            <v>1</v>
          </cell>
          <cell r="O1007" t="str">
            <v>Имеется разработанное ТЭО проекта</v>
          </cell>
          <cell r="P1007" t="str">
            <v>Постановления Президента Республики Узбекистан от 17.11.2014 г. №ПП-2264Протокол КМ РУз от 04.08.2013 г. №231</v>
          </cell>
        </row>
        <row r="1008">
          <cell r="E1008" t="str">
            <v>собственные средства</v>
          </cell>
          <cell r="F1008">
            <v>3.6</v>
          </cell>
          <cell r="G1008">
            <v>2.2000000000000002</v>
          </cell>
          <cell r="H1008">
            <v>2.2000000000000002</v>
          </cell>
          <cell r="I1008">
            <v>0</v>
          </cell>
        </row>
        <row r="1009">
          <cell r="E1009" t="str">
            <v>кредиты коммерческих банков</v>
          </cell>
          <cell r="F1009">
            <v>6.4</v>
          </cell>
          <cell r="G1009">
            <v>4.8</v>
          </cell>
          <cell r="H1009">
            <v>3.8</v>
          </cell>
          <cell r="I1009">
            <v>1</v>
          </cell>
        </row>
        <row r="1010">
          <cell r="A1010" t="str">
            <v>Организация производства х/б пряжи на ООО «Помук текстиль»</v>
          </cell>
          <cell r="B1010" t="str">
            <v>2,0 тыс.тн пряжи</v>
          </cell>
          <cell r="C1010" t="str">
            <v>2014-2015 гг.</v>
          </cell>
          <cell r="D1010" t="str">
            <v>не требуется</v>
          </cell>
          <cell r="E1010" t="str">
            <v>Всего</v>
          </cell>
          <cell r="F1010">
            <v>2.6</v>
          </cell>
          <cell r="G1010">
            <v>2.6</v>
          </cell>
          <cell r="H1010">
            <v>2.6</v>
          </cell>
          <cell r="I1010">
            <v>0</v>
          </cell>
          <cell r="O1010" t="str">
            <v>Имеется разработанное ТЭО проекта</v>
          </cell>
          <cell r="P1010" t="str">
            <v>Протокол КМ РУз от 04.08.2013 г. №231</v>
          </cell>
        </row>
        <row r="1011">
          <cell r="E1011" t="str">
            <v>собственные средства</v>
          </cell>
          <cell r="F1011">
            <v>0.8</v>
          </cell>
          <cell r="G1011">
            <v>0.8</v>
          </cell>
          <cell r="H1011">
            <v>0.8</v>
          </cell>
        </row>
        <row r="1012">
          <cell r="E1012" t="str">
            <v>кредиты коммерческих банков</v>
          </cell>
          <cell r="F1012">
            <v>1.8</v>
          </cell>
          <cell r="G1012">
            <v>1.8</v>
          </cell>
          <cell r="H1012">
            <v>1.8</v>
          </cell>
        </row>
        <row r="1013">
          <cell r="A1013" t="str">
            <v>Организация прядильного и ткацкого производств на базе ООО "Окдарья текстиль" по выпуску роторной пряжи и тканей</v>
          </cell>
          <cell r="B1013" t="str">
            <v>1,8 тыс.тн пряжи,1,6 млн.кв.м. тканей</v>
          </cell>
          <cell r="C1013" t="str">
            <v>2015-2016 гг.</v>
          </cell>
          <cell r="D1013" t="str">
            <v>не требуется</v>
          </cell>
          <cell r="E1013" t="str">
            <v>Всего</v>
          </cell>
          <cell r="F1013">
            <v>11.3</v>
          </cell>
          <cell r="G1013">
            <v>11.3</v>
          </cell>
          <cell r="H1013">
            <v>0</v>
          </cell>
          <cell r="I1013">
            <v>8.3000000000000007</v>
          </cell>
          <cell r="J1013">
            <v>3</v>
          </cell>
          <cell r="O1013" t="str">
            <v>Имеется разработанное ТЭО проекта</v>
          </cell>
          <cell r="P1013" t="str">
            <v>Протокол КМ РУз от 04.08.2013 г. №231</v>
          </cell>
        </row>
        <row r="1014">
          <cell r="E1014" t="str">
            <v>собственные средства</v>
          </cell>
          <cell r="F1014">
            <v>2.2999999999999998</v>
          </cell>
          <cell r="G1014">
            <v>2.2999999999999998</v>
          </cell>
          <cell r="I1014">
            <v>2.2999999999999998</v>
          </cell>
        </row>
        <row r="1015">
          <cell r="E1015" t="str">
            <v>кредиты коммерческих банков</v>
          </cell>
          <cell r="F1015">
            <v>9</v>
          </cell>
          <cell r="G1015">
            <v>9</v>
          </cell>
          <cell r="I1015">
            <v>6</v>
          </cell>
          <cell r="J1015">
            <v>3</v>
          </cell>
        </row>
        <row r="1016">
          <cell r="A1016" t="str">
            <v>Организация прядильного  производства на ООО "Метин текстиль" по выпуску роторной пряжи</v>
          </cell>
          <cell r="B1016" t="str">
            <v>2,8 тыс.тн пряжи</v>
          </cell>
          <cell r="C1016" t="str">
            <v>2014-2015 гг.</v>
          </cell>
          <cell r="D1016" t="str">
            <v>не требуется</v>
          </cell>
          <cell r="E1016" t="str">
            <v>Всего</v>
          </cell>
          <cell r="F1016">
            <v>4.5</v>
          </cell>
          <cell r="G1016">
            <v>4.5</v>
          </cell>
          <cell r="H1016">
            <v>0</v>
          </cell>
          <cell r="I1016">
            <v>4.5</v>
          </cell>
          <cell r="O1016" t="str">
            <v>Имеется разработанное ТЭО проекта</v>
          </cell>
          <cell r="P1016" t="str">
            <v>Протокол КМ РУз от 04.08.2013 г. №231</v>
          </cell>
        </row>
        <row r="1017">
          <cell r="E1017" t="str">
            <v>собственные средства</v>
          </cell>
          <cell r="F1017">
            <v>1</v>
          </cell>
          <cell r="G1017">
            <v>1</v>
          </cell>
          <cell r="I1017">
            <v>1</v>
          </cell>
        </row>
        <row r="1018">
          <cell r="E1018" t="str">
            <v>кредиты коммерческих банков</v>
          </cell>
          <cell r="F1018">
            <v>3.5</v>
          </cell>
          <cell r="G1018">
            <v>3.5</v>
          </cell>
          <cell r="I1018">
            <v>3.5</v>
          </cell>
        </row>
        <row r="1019">
          <cell r="A1019" t="str">
            <v xml:space="preserve">Расширение и модернизация действующего производства «Шиндон Спиннинг Термез» </v>
          </cell>
          <cell r="B1019" t="str">
            <v>45,0 млн.шт.</v>
          </cell>
          <cell r="C1019" t="str">
            <v>2014-2015 гг.</v>
          </cell>
          <cell r="D1019" t="str">
            <v>"Шиндонг Спиннинг" (Корея)</v>
          </cell>
          <cell r="E1019" t="str">
            <v>Всего</v>
          </cell>
          <cell r="F1019">
            <v>5</v>
          </cell>
          <cell r="G1019">
            <v>0.5</v>
          </cell>
          <cell r="H1019">
            <v>0.5</v>
          </cell>
          <cell r="I1019">
            <v>0</v>
          </cell>
          <cell r="O1019" t="str">
            <v>Имеется разработанное ТЭО проекта</v>
          </cell>
          <cell r="P1019" t="str">
            <v>Постановления Президента Республики Узбекистан от 17.11.2014 г. №ПП-2264</v>
          </cell>
        </row>
        <row r="1020">
          <cell r="E1020" t="str">
            <v>прямые иностранные инвестиции и кредиты</v>
          </cell>
          <cell r="F1020">
            <v>5</v>
          </cell>
          <cell r="G1020">
            <v>0.5</v>
          </cell>
          <cell r="H1020">
            <v>0.5</v>
          </cell>
        </row>
        <row r="1021">
          <cell r="A1021" t="str">
            <v>Организация прядильного и ткацкого производства на базе ООО "Экспо колор принт текс"</v>
          </cell>
          <cell r="B1021" t="str">
            <v>3,6 тыс.тн пряжи</v>
          </cell>
          <cell r="C1021" t="str">
            <v>2014-2015 гг.</v>
          </cell>
          <cell r="D1021" t="str">
            <v>не требуется</v>
          </cell>
          <cell r="E1021" t="str">
            <v>Всего</v>
          </cell>
          <cell r="F1021">
            <v>5.5</v>
          </cell>
          <cell r="G1021">
            <v>5.5</v>
          </cell>
          <cell r="H1021">
            <v>0</v>
          </cell>
          <cell r="I1021">
            <v>5.5</v>
          </cell>
          <cell r="O1021" t="str">
            <v>Имеется разработанное ТЭО проекта</v>
          </cell>
          <cell r="P1021" t="str">
            <v>Протокол КМ РУз от 04.08.2013 г. №231</v>
          </cell>
        </row>
        <row r="1022">
          <cell r="E1022" t="str">
            <v>собственные средства</v>
          </cell>
          <cell r="F1022">
            <v>1.5</v>
          </cell>
          <cell r="G1022">
            <v>1.5</v>
          </cell>
          <cell r="I1022">
            <v>1.5</v>
          </cell>
        </row>
        <row r="1023">
          <cell r="E1023" t="str">
            <v>кредиты коммерческих банков</v>
          </cell>
          <cell r="F1023">
            <v>4</v>
          </cell>
          <cell r="G1023">
            <v>4</v>
          </cell>
          <cell r="I1023">
            <v>4</v>
          </cell>
        </row>
        <row r="1024">
          <cell r="A1024" t="str">
            <v>Организация прядильного производства на базе ООО "Хоразм Гиламлари"</v>
          </cell>
          <cell r="B1024" t="str">
            <v>5,0 тыс.тн пряжи</v>
          </cell>
          <cell r="C1024" t="str">
            <v>2014-2015 гг.</v>
          </cell>
          <cell r="D1024" t="str">
            <v>не требуется</v>
          </cell>
          <cell r="E1024" t="str">
            <v>Всего</v>
          </cell>
          <cell r="F1024">
            <v>3.3</v>
          </cell>
          <cell r="G1024">
            <v>3.3</v>
          </cell>
          <cell r="H1024">
            <v>0</v>
          </cell>
          <cell r="I1024">
            <v>3.3</v>
          </cell>
          <cell r="O1024" t="str">
            <v>Имеется разработанное ТЭО проекта</v>
          </cell>
          <cell r="P1024" t="str">
            <v>Протокол КМ РУз от 04.08.2013 г. №231</v>
          </cell>
        </row>
        <row r="1025">
          <cell r="E1025" t="str">
            <v>собственные средства</v>
          </cell>
          <cell r="F1025">
            <v>0.3</v>
          </cell>
          <cell r="G1025">
            <v>0.3</v>
          </cell>
          <cell r="I1025">
            <v>0.3</v>
          </cell>
        </row>
        <row r="1026">
          <cell r="E1026" t="str">
            <v>кредиты коммерческих банков</v>
          </cell>
          <cell r="F1026">
            <v>3</v>
          </cell>
          <cell r="G1026">
            <v>3</v>
          </cell>
          <cell r="I1026">
            <v>3</v>
          </cell>
        </row>
        <row r="1027">
          <cell r="A1027" t="str">
            <v>Организация прядильного производства в Аккурганском районе ООО "Максим Гольд Текс"</v>
          </cell>
          <cell r="B1027" t="str">
            <v>4,3 тыс.тн пряжи</v>
          </cell>
          <cell r="C1027" t="str">
            <v>2014-2015 гг.</v>
          </cell>
          <cell r="D1027" t="str">
            <v>не требуется</v>
          </cell>
          <cell r="E1027" t="str">
            <v>Всего</v>
          </cell>
          <cell r="F1027">
            <v>15</v>
          </cell>
          <cell r="G1027">
            <v>12</v>
          </cell>
          <cell r="H1027">
            <v>0</v>
          </cell>
          <cell r="I1027">
            <v>8</v>
          </cell>
          <cell r="J1027">
            <v>4</v>
          </cell>
          <cell r="O1027" t="str">
            <v>Имеется разработанное ТЭО проекта</v>
          </cell>
          <cell r="P1027" t="str">
            <v>Протокол КМ РУз от 04.08.2013 г. №231</v>
          </cell>
        </row>
        <row r="1028">
          <cell r="E1028" t="str">
            <v>собственные средства</v>
          </cell>
          <cell r="F1028">
            <v>8</v>
          </cell>
          <cell r="G1028">
            <v>7</v>
          </cell>
          <cell r="I1028">
            <v>3</v>
          </cell>
          <cell r="J1028">
            <v>4</v>
          </cell>
        </row>
        <row r="1029">
          <cell r="E1029" t="str">
            <v>кредиты коммерческих банков</v>
          </cell>
          <cell r="F1029">
            <v>7</v>
          </cell>
          <cell r="G1029">
            <v>5</v>
          </cell>
          <cell r="I1029">
            <v>5</v>
          </cell>
        </row>
        <row r="1030">
          <cell r="A1030" t="str">
            <v>Организация текстильного комплекса по выпуску швейно-трикотажных изделий (прядение, вязание, крашение и швейное) ООО "Мангит трикотаж"</v>
          </cell>
          <cell r="B1030" t="str">
            <v>8,5 млн.шт. трикот. изд.</v>
          </cell>
          <cell r="C1030" t="str">
            <v>2015-2017 гг.</v>
          </cell>
          <cell r="D1030" t="str">
            <v>не требуется</v>
          </cell>
          <cell r="E1030" t="str">
            <v>Всего</v>
          </cell>
          <cell r="F1030">
            <v>2.5</v>
          </cell>
          <cell r="G1030">
            <v>2.5</v>
          </cell>
          <cell r="H1030">
            <v>0</v>
          </cell>
          <cell r="I1030">
            <v>1</v>
          </cell>
          <cell r="J1030">
            <v>1.5</v>
          </cell>
          <cell r="O1030" t="str">
            <v>Имеется разработанное ТЭО проекта</v>
          </cell>
          <cell r="P1030" t="str">
            <v>Протокол КМ РУз от 13.09.2013 г. №70</v>
          </cell>
        </row>
        <row r="1031">
          <cell r="E1031" t="str">
            <v>собственные средства</v>
          </cell>
          <cell r="F1031">
            <v>1</v>
          </cell>
          <cell r="G1031">
            <v>1</v>
          </cell>
          <cell r="I1031">
            <v>1</v>
          </cell>
        </row>
        <row r="1032">
          <cell r="E1032" t="str">
            <v>кредиты коммерческих банков</v>
          </cell>
          <cell r="F1032">
            <v>1.5</v>
          </cell>
          <cell r="G1032">
            <v>1.5</v>
          </cell>
          <cell r="J1032">
            <v>1.5</v>
          </cell>
        </row>
        <row r="1033">
          <cell r="A1033" t="str">
            <v>Организация производства джинсовых тканей ООО "Жайхун Дарья текстиль"</v>
          </cell>
          <cell r="B1033" t="str">
            <v>5,0 тыс.тн пряжи, 5,5 млн.кв.м. тканей,1,4 млн.шт.изд.</v>
          </cell>
          <cell r="C1033" t="str">
            <v>2016-2018 гг.</v>
          </cell>
          <cell r="D1033" t="str">
            <v>не требуется</v>
          </cell>
          <cell r="E1033" t="str">
            <v>Всего</v>
          </cell>
          <cell r="F1033">
            <v>12.899999999999999</v>
          </cell>
          <cell r="G1033">
            <v>12.899999999999999</v>
          </cell>
          <cell r="H1033">
            <v>0</v>
          </cell>
          <cell r="I1033">
            <v>2</v>
          </cell>
          <cell r="J1033">
            <v>6.9</v>
          </cell>
          <cell r="K1033">
            <v>4</v>
          </cell>
          <cell r="O1033" t="str">
            <v>Имеется разработанное ТЭО проекта</v>
          </cell>
          <cell r="P1033" t="str">
            <v>Протокол КМ РУз от 13.09.2013 г. №70</v>
          </cell>
        </row>
        <row r="1034">
          <cell r="E1034" t="str">
            <v>собственные средства</v>
          </cell>
          <cell r="F1034">
            <v>3.7</v>
          </cell>
          <cell r="G1034">
            <v>3.7</v>
          </cell>
          <cell r="I1034">
            <v>2</v>
          </cell>
          <cell r="J1034">
            <v>1.7</v>
          </cell>
        </row>
        <row r="1035">
          <cell r="E1035" t="str">
            <v>кредиты коммерческих банков</v>
          </cell>
          <cell r="F1035">
            <v>9.1999999999999993</v>
          </cell>
          <cell r="G1035">
            <v>9.1999999999999993</v>
          </cell>
          <cell r="J1035">
            <v>5.2</v>
          </cell>
          <cell r="K1035">
            <v>4</v>
          </cell>
        </row>
        <row r="1036">
          <cell r="A1036" t="str">
            <v>Организация текстильного комплекса по выпуску готовых изделий (прядение, ткачество и швейное производство) на базе Турткульского хлопзавода</v>
          </cell>
          <cell r="B1036" t="str">
            <v>3,2 тыс.тн пряжи, 3,2 млн.кв.м. тканей,3,2 млн.шт.изд.</v>
          </cell>
          <cell r="C1036" t="str">
            <v>2016-2018 гг.</v>
          </cell>
          <cell r="D1036" t="str">
            <v>не требуется</v>
          </cell>
          <cell r="E1036" t="str">
            <v>Всего</v>
          </cell>
          <cell r="F1036">
            <v>10</v>
          </cell>
          <cell r="G1036">
            <v>10</v>
          </cell>
          <cell r="H1036">
            <v>0</v>
          </cell>
          <cell r="I1036">
            <v>6.2</v>
          </cell>
          <cell r="J1036">
            <v>2</v>
          </cell>
          <cell r="K1036">
            <v>1.8</v>
          </cell>
          <cell r="O1036" t="str">
            <v>ТЭО проекта на стадии разработки</v>
          </cell>
          <cell r="P1036" t="str">
            <v>Протокол КМ РУз от 13.09.2013 г. №70</v>
          </cell>
        </row>
        <row r="1037">
          <cell r="E1037" t="str">
            <v>собственные средства</v>
          </cell>
          <cell r="F1037">
            <v>3.2</v>
          </cell>
          <cell r="G1037">
            <v>3.2</v>
          </cell>
          <cell r="I1037">
            <v>1.2</v>
          </cell>
          <cell r="J1037">
            <v>1</v>
          </cell>
          <cell r="K1037">
            <v>1</v>
          </cell>
        </row>
        <row r="1038">
          <cell r="E1038" t="str">
            <v>кредиты коммерческих банков</v>
          </cell>
          <cell r="F1038">
            <v>6.8</v>
          </cell>
          <cell r="G1038">
            <v>6.8</v>
          </cell>
          <cell r="I1038">
            <v>5</v>
          </cell>
          <cell r="J1038">
            <v>1</v>
          </cell>
          <cell r="K1038">
            <v>0.8</v>
          </cell>
        </row>
        <row r="1039">
          <cell r="A1039" t="str">
            <v>Организация производства х/б тканей ООО“Элит Стар текстиль”</v>
          </cell>
          <cell r="B1039" t="str">
            <v>22,5 млн.кв.м. тканей</v>
          </cell>
          <cell r="C1039" t="str">
            <v>2017-2018 гг.</v>
          </cell>
          <cell r="D1039" t="str">
            <v>не требуется</v>
          </cell>
          <cell r="E1039" t="str">
            <v>Всего</v>
          </cell>
          <cell r="F1039">
            <v>7</v>
          </cell>
          <cell r="G1039">
            <v>7</v>
          </cell>
          <cell r="H1039">
            <v>0</v>
          </cell>
          <cell r="I1039">
            <v>0</v>
          </cell>
          <cell r="J1039">
            <v>4</v>
          </cell>
          <cell r="K1039">
            <v>3</v>
          </cell>
          <cell r="O1039" t="str">
            <v>Имеется разработанное ТЭО проекта</v>
          </cell>
          <cell r="P1039" t="str">
            <v>Протокол КМ РУз от 04.08.2013 г. №231</v>
          </cell>
        </row>
        <row r="1040">
          <cell r="E1040" t="str">
            <v>кредиты коммерческих банков</v>
          </cell>
          <cell r="F1040">
            <v>7</v>
          </cell>
          <cell r="G1040">
            <v>7</v>
          </cell>
          <cell r="J1040">
            <v>4</v>
          </cell>
          <cell r="K1040">
            <v>3</v>
          </cell>
        </row>
        <row r="1041">
          <cell r="A1041" t="str">
            <v>Организация производства х/б тканей ООО “Амударе текстиль”</v>
          </cell>
          <cell r="B1041" t="str">
            <v>5,2 млн.кв.м. тканей</v>
          </cell>
          <cell r="C1041" t="str">
            <v>2016-2017 гг.</v>
          </cell>
          <cell r="D1041" t="str">
            <v>не требуется</v>
          </cell>
          <cell r="E1041" t="str">
            <v>Всего</v>
          </cell>
          <cell r="F1041">
            <v>6.5</v>
          </cell>
          <cell r="G1041">
            <v>6.5</v>
          </cell>
          <cell r="H1041">
            <v>0</v>
          </cell>
          <cell r="I1041">
            <v>5.5</v>
          </cell>
          <cell r="J1041">
            <v>1</v>
          </cell>
          <cell r="O1041" t="str">
            <v>Имеется разработанное ТЭО проекта</v>
          </cell>
          <cell r="P1041" t="str">
            <v>Протокол КМ РУз от 04.08.2013 г. №231</v>
          </cell>
        </row>
        <row r="1042">
          <cell r="E1042" t="str">
            <v>собственные средства</v>
          </cell>
          <cell r="F1042">
            <v>2.5</v>
          </cell>
          <cell r="G1042">
            <v>2.5</v>
          </cell>
          <cell r="I1042">
            <v>2.5</v>
          </cell>
        </row>
        <row r="1043">
          <cell r="E1043" t="str">
            <v>кредиты коммерческих банков</v>
          </cell>
          <cell r="F1043">
            <v>4</v>
          </cell>
          <cell r="G1043">
            <v>4</v>
          </cell>
          <cell r="I1043">
            <v>3</v>
          </cell>
          <cell r="J1043">
            <v>1</v>
          </cell>
        </row>
        <row r="1044">
          <cell r="A1044" t="str">
            <v>Организация текстильного комплекса по выпуску х/б пряжи, джинсовых тканей и готовые швейные изделия ООО "Global national textile"</v>
          </cell>
          <cell r="B1044" t="str">
            <v>2,0 тыс.тн.х/б пряжи</v>
          </cell>
          <cell r="C1044" t="str">
            <v>2016-2017 гг.</v>
          </cell>
          <cell r="D1044" t="str">
            <v>не требуется</v>
          </cell>
          <cell r="E1044" t="str">
            <v>Всего</v>
          </cell>
          <cell r="F1044">
            <v>7</v>
          </cell>
          <cell r="G1044">
            <v>7</v>
          </cell>
          <cell r="H1044">
            <v>0</v>
          </cell>
          <cell r="I1044">
            <v>4</v>
          </cell>
          <cell r="J1044">
            <v>3</v>
          </cell>
          <cell r="O1044" t="str">
            <v>ТЭО проекта на стадии разработки</v>
          </cell>
          <cell r="P1044" t="str">
            <v>Протокол КМ РУз от 04.08.2013 г. №231</v>
          </cell>
        </row>
        <row r="1045">
          <cell r="E1045" t="str">
            <v>собственные средства</v>
          </cell>
          <cell r="F1045">
            <v>2</v>
          </cell>
          <cell r="G1045">
            <v>2</v>
          </cell>
          <cell r="I1045">
            <v>1</v>
          </cell>
          <cell r="J1045">
            <v>1</v>
          </cell>
        </row>
        <row r="1046">
          <cell r="E1046" t="str">
            <v>кредиты коммерческих банков</v>
          </cell>
          <cell r="F1046">
            <v>5</v>
          </cell>
          <cell r="G1046">
            <v>5</v>
          </cell>
          <cell r="I1046">
            <v>3</v>
          </cell>
          <cell r="J1046">
            <v>2</v>
          </cell>
        </row>
        <row r="1047">
          <cell r="A1047" t="str">
            <v>Организация прядильного производства на базе бывшего ООО "Турткул Асака текстиль"</v>
          </cell>
          <cell r="B1047" t="str">
            <v>4,0 тыс.тн.х/б пряжи</v>
          </cell>
          <cell r="C1047" t="str">
            <v>2016-2017 гг.</v>
          </cell>
          <cell r="D1047" t="str">
            <v>не требуется</v>
          </cell>
          <cell r="E1047" t="str">
            <v>Всего</v>
          </cell>
          <cell r="F1047">
            <v>7</v>
          </cell>
          <cell r="G1047">
            <v>7</v>
          </cell>
          <cell r="H1047">
            <v>0</v>
          </cell>
          <cell r="I1047">
            <v>5.5</v>
          </cell>
          <cell r="J1047">
            <v>1.5</v>
          </cell>
          <cell r="O1047" t="str">
            <v>Имеется разработанное ТЭО проекта</v>
          </cell>
          <cell r="P1047" t="str">
            <v>Протокол КМ РУз от 04.08.2013 г. №231</v>
          </cell>
        </row>
        <row r="1048">
          <cell r="E1048" t="str">
            <v>собственные средства</v>
          </cell>
          <cell r="F1048">
            <v>7</v>
          </cell>
          <cell r="G1048">
            <v>7</v>
          </cell>
          <cell r="I1048">
            <v>5.5</v>
          </cell>
          <cell r="J1048">
            <v>1.5</v>
          </cell>
        </row>
        <row r="1049">
          <cell r="A1049" t="str">
            <v>Организация текстильного комплекса по выпуску готовых изделий (прядение, ткачество и швейное производство) на базе Элликкалинского хлопзавода</v>
          </cell>
          <cell r="B1049" t="str">
            <v>3,2 тыс.тн пряжи, 3,2 млн.кв.м. тканей,3,0 млн.шт.изд.</v>
          </cell>
          <cell r="C1049" t="str">
            <v>2016-2018 гг.</v>
          </cell>
          <cell r="D1049" t="str">
            <v>не требуется</v>
          </cell>
          <cell r="E1049" t="str">
            <v>Всего</v>
          </cell>
          <cell r="F1049">
            <v>10</v>
          </cell>
          <cell r="G1049">
            <v>10</v>
          </cell>
          <cell r="H1049">
            <v>0</v>
          </cell>
          <cell r="I1049">
            <v>6</v>
          </cell>
          <cell r="J1049">
            <v>2.5999999999999996</v>
          </cell>
          <cell r="K1049">
            <v>1.4</v>
          </cell>
          <cell r="O1049" t="str">
            <v>ТЭО проекта на стадии разработки</v>
          </cell>
          <cell r="P1049" t="str">
            <v>Протокол КМ РУз от 13.09.2013 г. №70</v>
          </cell>
        </row>
        <row r="1050">
          <cell r="E1050" t="str">
            <v>собственные средства</v>
          </cell>
          <cell r="F1050">
            <v>3.2</v>
          </cell>
          <cell r="G1050">
            <v>3.2</v>
          </cell>
          <cell r="I1050">
            <v>2</v>
          </cell>
          <cell r="J1050">
            <v>1.2</v>
          </cell>
        </row>
        <row r="1051">
          <cell r="E1051" t="str">
            <v>кредиты коммерческих банков</v>
          </cell>
          <cell r="F1051">
            <v>6.8</v>
          </cell>
          <cell r="G1051">
            <v>6.8</v>
          </cell>
          <cell r="I1051">
            <v>4</v>
          </cell>
          <cell r="J1051">
            <v>1.4</v>
          </cell>
          <cell r="K1051">
            <v>1.4</v>
          </cell>
        </row>
        <row r="1052">
          <cell r="A1052" t="str">
            <v>Организация текстильного комплекса по выпуску готовых изделий (прядение, ткачество и швейное производство) на базе Кунгратского хлопзавода</v>
          </cell>
          <cell r="B1052" t="str">
            <v>4,2 тыс.тн пряжи, 1,6 млн.кв.м. тканей, 1,8 млн.шт.изд.</v>
          </cell>
          <cell r="C1052" t="str">
            <v>2016-2018 гг.</v>
          </cell>
          <cell r="D1052" t="str">
            <v>не требуется</v>
          </cell>
          <cell r="E1052" t="str">
            <v>Всего</v>
          </cell>
          <cell r="F1052">
            <v>10</v>
          </cell>
          <cell r="G1052">
            <v>10</v>
          </cell>
          <cell r="H1052">
            <v>0</v>
          </cell>
          <cell r="I1052">
            <v>5.2</v>
          </cell>
          <cell r="J1052">
            <v>3.4</v>
          </cell>
          <cell r="K1052">
            <v>1.4</v>
          </cell>
          <cell r="O1052" t="str">
            <v>ТЭО проекта на стадии разработки</v>
          </cell>
          <cell r="P1052" t="str">
            <v>Протокол КМ РУз от 04.08.2013 г. №231</v>
          </cell>
        </row>
        <row r="1053">
          <cell r="E1053" t="str">
            <v>собственные средства</v>
          </cell>
          <cell r="F1053">
            <v>3.2</v>
          </cell>
          <cell r="G1053">
            <v>3.2</v>
          </cell>
          <cell r="I1053">
            <v>1.2</v>
          </cell>
          <cell r="J1053">
            <v>2</v>
          </cell>
        </row>
        <row r="1054">
          <cell r="E1054" t="str">
            <v>кредиты коммерческих банков</v>
          </cell>
          <cell r="F1054">
            <v>6.8</v>
          </cell>
          <cell r="G1054">
            <v>6.8</v>
          </cell>
          <cell r="I1054">
            <v>4</v>
          </cell>
          <cell r="J1054">
            <v>1.4</v>
          </cell>
          <cell r="K1054">
            <v>1.4</v>
          </cell>
        </row>
        <row r="1055">
          <cell r="A1055" t="str">
            <v>Организация текстильного комплекса по выпуску (х/б пряжи,трик.полотна, швейные изделия на базе выкупного П/К корпуса АО "Бухоротекс" ООО "Show Initiative"</v>
          </cell>
          <cell r="B1055" t="str">
            <v>5,0 тыс.тн пряжи, 5,5 млн.кв.м. тканей, 1,4 млн.шт.изд.</v>
          </cell>
          <cell r="C1055" t="str">
            <v>2016-2018 гг.</v>
          </cell>
          <cell r="D1055" t="str">
            <v>не требуется</v>
          </cell>
          <cell r="E1055" t="str">
            <v>Всего</v>
          </cell>
          <cell r="F1055">
            <v>24.5</v>
          </cell>
          <cell r="G1055">
            <v>24.5</v>
          </cell>
          <cell r="H1055">
            <v>0</v>
          </cell>
          <cell r="I1055">
            <v>5</v>
          </cell>
          <cell r="J1055">
            <v>8.6999999999999993</v>
          </cell>
          <cell r="K1055">
            <v>10.8</v>
          </cell>
          <cell r="O1055" t="str">
            <v>Имеется разработанное ТЭО проекта</v>
          </cell>
          <cell r="P1055" t="str">
            <v>ПП РУз от 15.12.2010 г. №ПП-1442</v>
          </cell>
        </row>
        <row r="1056">
          <cell r="E1056" t="str">
            <v>собственные средства</v>
          </cell>
          <cell r="F1056">
            <v>6.8</v>
          </cell>
          <cell r="G1056">
            <v>6.8</v>
          </cell>
          <cell r="I1056">
            <v>2</v>
          </cell>
          <cell r="J1056">
            <v>2</v>
          </cell>
          <cell r="K1056">
            <v>2.8</v>
          </cell>
        </row>
        <row r="1057">
          <cell r="E1057" t="str">
            <v>кредиты коммерческих банков</v>
          </cell>
          <cell r="F1057">
            <v>17.7</v>
          </cell>
          <cell r="G1057">
            <v>17.7</v>
          </cell>
          <cell r="I1057">
            <v>3</v>
          </cell>
          <cell r="J1057">
            <v>6.7</v>
          </cell>
          <cell r="K1057">
            <v>8</v>
          </cell>
        </row>
        <row r="1058">
          <cell r="A1058" t="str">
            <v>Организация прядильного производства на базе СП "Мидатекс"</v>
          </cell>
          <cell r="B1058" t="str">
            <v>2,5 тыс.тн пряжи</v>
          </cell>
          <cell r="C1058" t="str">
            <v>2016-2017 гг.</v>
          </cell>
          <cell r="D1058" t="str">
            <v>не требуется</v>
          </cell>
          <cell r="E1058" t="str">
            <v>Всего</v>
          </cell>
          <cell r="F1058">
            <v>5</v>
          </cell>
          <cell r="G1058">
            <v>5</v>
          </cell>
          <cell r="H1058">
            <v>0</v>
          </cell>
          <cell r="I1058">
            <v>3</v>
          </cell>
          <cell r="J1058">
            <v>2</v>
          </cell>
          <cell r="O1058" t="str">
            <v>ТЭО проекта на стадии разработки</v>
          </cell>
          <cell r="P1058" t="str">
            <v>Протокол КМ РУз от 04.08.2013 г. №231</v>
          </cell>
        </row>
        <row r="1059">
          <cell r="E1059" t="str">
            <v>собственные средства</v>
          </cell>
          <cell r="F1059">
            <v>1</v>
          </cell>
          <cell r="G1059">
            <v>1</v>
          </cell>
          <cell r="I1059">
            <v>1</v>
          </cell>
        </row>
        <row r="1060">
          <cell r="E1060" t="str">
            <v>кредиты коммерческих банков</v>
          </cell>
          <cell r="F1060">
            <v>4</v>
          </cell>
          <cell r="G1060">
            <v>4</v>
          </cell>
          <cell r="I1060">
            <v>2</v>
          </cell>
          <cell r="J1060">
            <v>2</v>
          </cell>
        </row>
        <row r="1061">
          <cell r="A1061" t="str">
            <v>Организация прядильного производства на базе ООО "Элегант Текс"</v>
          </cell>
          <cell r="B1061" t="str">
            <v>7,0 тыс.тн пряжи</v>
          </cell>
          <cell r="C1061" t="str">
            <v>2016-2018 гг.</v>
          </cell>
          <cell r="D1061" t="str">
            <v>не требуется</v>
          </cell>
          <cell r="E1061" t="str">
            <v>Всего</v>
          </cell>
          <cell r="F1061">
            <v>24.5</v>
          </cell>
          <cell r="G1061">
            <v>24.5</v>
          </cell>
          <cell r="H1061">
            <v>0</v>
          </cell>
          <cell r="I1061">
            <v>10</v>
          </cell>
          <cell r="J1061">
            <v>10.5</v>
          </cell>
          <cell r="K1061">
            <v>4</v>
          </cell>
          <cell r="O1061" t="str">
            <v>ТЭО проекта на стадии разработки</v>
          </cell>
          <cell r="P1061" t="str">
            <v>Протокол КМ РУз от 04.08.2013 г. №231</v>
          </cell>
        </row>
        <row r="1062">
          <cell r="E1062" t="str">
            <v>собственные средства</v>
          </cell>
          <cell r="F1062">
            <v>4.5</v>
          </cell>
          <cell r="G1062">
            <v>4.5</v>
          </cell>
          <cell r="I1062">
            <v>2</v>
          </cell>
          <cell r="J1062">
            <v>2.5</v>
          </cell>
        </row>
        <row r="1063">
          <cell r="E1063" t="str">
            <v>кредиты коммерческих банков</v>
          </cell>
          <cell r="F1063">
            <v>20</v>
          </cell>
          <cell r="G1063">
            <v>20</v>
          </cell>
          <cell r="I1063">
            <v>8</v>
          </cell>
          <cell r="J1063">
            <v>8</v>
          </cell>
          <cell r="K1063">
            <v>4</v>
          </cell>
        </row>
        <row r="1064">
          <cell r="A1064" t="str">
            <v>Организация текстильного комплекса на базе ООО "Гузартекс" (1-этап)</v>
          </cell>
          <cell r="B1064" t="str">
            <v>4,0 тыс.тн пряжи</v>
          </cell>
          <cell r="C1064" t="str">
            <v>2017-2018 гг.</v>
          </cell>
          <cell r="D1064" t="str">
            <v>не требуется</v>
          </cell>
          <cell r="E1064" t="str">
            <v>Всего</v>
          </cell>
          <cell r="F1064">
            <v>10</v>
          </cell>
          <cell r="G1064">
            <v>10</v>
          </cell>
          <cell r="H1064">
            <v>0</v>
          </cell>
          <cell r="I1064">
            <v>0</v>
          </cell>
          <cell r="J1064">
            <v>7</v>
          </cell>
          <cell r="K1064">
            <v>3</v>
          </cell>
          <cell r="O1064" t="str">
            <v>ТЭО проекта на стадии разработки</v>
          </cell>
          <cell r="P1064" t="str">
            <v>Протокол КМ РУз от 04.08.2013 г. №231</v>
          </cell>
        </row>
        <row r="1065">
          <cell r="E1065" t="str">
            <v>собственные средства</v>
          </cell>
          <cell r="F1065">
            <v>1</v>
          </cell>
          <cell r="G1065">
            <v>1</v>
          </cell>
          <cell r="J1065">
            <v>1</v>
          </cell>
        </row>
        <row r="1066">
          <cell r="E1066" t="str">
            <v>кредиты коммерческих банков</v>
          </cell>
          <cell r="F1066">
            <v>9</v>
          </cell>
          <cell r="G1066">
            <v>9</v>
          </cell>
          <cell r="J1066">
            <v>6</v>
          </cell>
          <cell r="K1066">
            <v>3</v>
          </cell>
        </row>
        <row r="1067">
          <cell r="A1067" t="str">
            <v>Организация текстильного комплекса на базе Бешкентского хлопзавода (1-этап)</v>
          </cell>
          <cell r="B1067" t="str">
            <v>2,0 тыс.тн пряжи</v>
          </cell>
          <cell r="C1067" t="str">
            <v>2017-2018 гг.</v>
          </cell>
          <cell r="D1067" t="str">
            <v>не требуется</v>
          </cell>
          <cell r="E1067" t="str">
            <v>Всего</v>
          </cell>
          <cell r="F1067">
            <v>10</v>
          </cell>
          <cell r="G1067">
            <v>10</v>
          </cell>
          <cell r="H1067">
            <v>0</v>
          </cell>
          <cell r="I1067">
            <v>0</v>
          </cell>
          <cell r="J1067">
            <v>7</v>
          </cell>
          <cell r="K1067">
            <v>3</v>
          </cell>
          <cell r="O1067" t="str">
            <v>ТЭО проекта на стадии разработки</v>
          </cell>
          <cell r="P1067" t="str">
            <v>Протокол КМ РУз от 04.08.2013 г. №231</v>
          </cell>
        </row>
        <row r="1068">
          <cell r="E1068" t="str">
            <v>собственные средства</v>
          </cell>
          <cell r="F1068">
            <v>1</v>
          </cell>
          <cell r="G1068">
            <v>1</v>
          </cell>
          <cell r="J1068">
            <v>1</v>
          </cell>
        </row>
        <row r="1069">
          <cell r="E1069" t="str">
            <v>кредиты коммерческих банков</v>
          </cell>
          <cell r="F1069">
            <v>9</v>
          </cell>
          <cell r="G1069">
            <v>9</v>
          </cell>
          <cell r="J1069">
            <v>6</v>
          </cell>
          <cell r="K1069">
            <v>3</v>
          </cell>
        </row>
        <row r="1070">
          <cell r="A1070" t="str">
            <v>Организация прядильного производства по выпуску роторной пряжи на ООО "Камаши Савдо"</v>
          </cell>
          <cell r="B1070" t="str">
            <v>2,0 тыс.тн пряжи</v>
          </cell>
          <cell r="C1070" t="str">
            <v>2016-2017 гг.</v>
          </cell>
          <cell r="D1070" t="str">
            <v>не требуется</v>
          </cell>
          <cell r="E1070" t="str">
            <v>Всего</v>
          </cell>
          <cell r="F1070">
            <v>3</v>
          </cell>
          <cell r="G1070">
            <v>3</v>
          </cell>
          <cell r="H1070">
            <v>0</v>
          </cell>
          <cell r="I1070">
            <v>0.9</v>
          </cell>
          <cell r="J1070">
            <v>2.1</v>
          </cell>
          <cell r="O1070" t="str">
            <v>ТЭО проекта на стадии разработки</v>
          </cell>
          <cell r="P1070" t="str">
            <v>ПП РУз от 02.08.2013 г. №ПП-2017</v>
          </cell>
        </row>
        <row r="1071">
          <cell r="E1071" t="str">
            <v>собственные средства</v>
          </cell>
          <cell r="F1071">
            <v>0.9</v>
          </cell>
          <cell r="G1071">
            <v>0.9</v>
          </cell>
          <cell r="I1071">
            <v>0.9</v>
          </cell>
        </row>
        <row r="1072">
          <cell r="E1072" t="str">
            <v>кредиты коммерческих банков</v>
          </cell>
          <cell r="F1072">
            <v>2.1</v>
          </cell>
          <cell r="G1072">
            <v>2.1</v>
          </cell>
          <cell r="J1072">
            <v>2.1</v>
          </cell>
        </row>
        <row r="1073">
          <cell r="A1073" t="str">
            <v>Организация прядильного производства на базе ООО  "Кумкурган механика заводи"</v>
          </cell>
          <cell r="B1073" t="str">
            <v>2,0 тыс.тн пряжи</v>
          </cell>
          <cell r="C1073" t="str">
            <v>2017-2018 гг.</v>
          </cell>
          <cell r="D1073" t="str">
            <v>не требуется</v>
          </cell>
          <cell r="E1073" t="str">
            <v>Всего</v>
          </cell>
          <cell r="F1073">
            <v>4</v>
          </cell>
          <cell r="G1073">
            <v>4</v>
          </cell>
          <cell r="H1073">
            <v>0</v>
          </cell>
          <cell r="I1073">
            <v>0</v>
          </cell>
          <cell r="J1073">
            <v>2</v>
          </cell>
          <cell r="K1073">
            <v>2</v>
          </cell>
          <cell r="O1073" t="str">
            <v>ТЭО проекта на стадии разработки</v>
          </cell>
          <cell r="P1073" t="str">
            <v>ПП РУз от 30.04.2013 г. №ПП-1961</v>
          </cell>
        </row>
        <row r="1074">
          <cell r="E1074" t="str">
            <v>собственные средства</v>
          </cell>
          <cell r="F1074">
            <v>1</v>
          </cell>
          <cell r="G1074">
            <v>1</v>
          </cell>
          <cell r="J1074">
            <v>1</v>
          </cell>
        </row>
        <row r="1075">
          <cell r="E1075" t="str">
            <v>кредиты коммерческих банков</v>
          </cell>
          <cell r="F1075">
            <v>3</v>
          </cell>
          <cell r="G1075">
            <v>3</v>
          </cell>
          <cell r="J1075">
            <v>1</v>
          </cell>
          <cell r="K1075">
            <v>2</v>
          </cell>
        </row>
        <row r="1076">
          <cell r="A1076" t="str">
            <v>Организация текстильного комплекса на базе Деновского хлопзавода (х/б пряжа,швейно-трик изделия)</v>
          </cell>
          <cell r="B1076" t="str">
            <v>5,0 тыс.тн пряжи</v>
          </cell>
          <cell r="C1076" t="str">
            <v>2017-2019 гг.</v>
          </cell>
          <cell r="D1076" t="str">
            <v>не требуется</v>
          </cell>
          <cell r="E1076" t="str">
            <v>Всего</v>
          </cell>
          <cell r="F1076">
            <v>22.1</v>
          </cell>
          <cell r="G1076">
            <v>22.1</v>
          </cell>
          <cell r="H1076">
            <v>0</v>
          </cell>
          <cell r="I1076">
            <v>0</v>
          </cell>
          <cell r="J1076">
            <v>6.6</v>
          </cell>
          <cell r="K1076">
            <v>5</v>
          </cell>
          <cell r="L1076">
            <v>10.5</v>
          </cell>
          <cell r="O1076" t="str">
            <v>ТЭО проекта на стадии разработки</v>
          </cell>
          <cell r="P1076" t="str">
            <v>ПП РУз от 30.04.2013 г. №ПП-1961</v>
          </cell>
        </row>
        <row r="1077">
          <cell r="E1077" t="str">
            <v>собственные средства</v>
          </cell>
          <cell r="F1077">
            <v>6.6</v>
          </cell>
          <cell r="G1077">
            <v>6.6</v>
          </cell>
          <cell r="J1077">
            <v>3.6</v>
          </cell>
          <cell r="K1077">
            <v>2</v>
          </cell>
          <cell r="L1077">
            <v>1</v>
          </cell>
        </row>
        <row r="1078">
          <cell r="E1078" t="str">
            <v>кредиты коммерческих банков</v>
          </cell>
          <cell r="F1078">
            <v>15.5</v>
          </cell>
          <cell r="G1078">
            <v>15.5</v>
          </cell>
          <cell r="J1078">
            <v>3</v>
          </cell>
          <cell r="K1078">
            <v>3</v>
          </cell>
          <cell r="L1078">
            <v>9.5</v>
          </cell>
        </row>
        <row r="1079">
          <cell r="A1079" t="str">
            <v>Организация прядильного производства на базе бывшего Хлопкозавода "Турон"</v>
          </cell>
          <cell r="B1079" t="str">
            <v>4,0 тыс.тн пряжи</v>
          </cell>
          <cell r="C1079" t="str">
            <v>2016-2018 гг.</v>
          </cell>
          <cell r="D1079" t="str">
            <v>не требуется</v>
          </cell>
          <cell r="E1079" t="str">
            <v>Всего</v>
          </cell>
          <cell r="F1079">
            <v>9</v>
          </cell>
          <cell r="G1079">
            <v>9</v>
          </cell>
          <cell r="H1079">
            <v>0</v>
          </cell>
          <cell r="I1079">
            <v>0.5</v>
          </cell>
          <cell r="J1079">
            <v>6.2</v>
          </cell>
          <cell r="K1079">
            <v>2.2999999999999998</v>
          </cell>
          <cell r="O1079" t="str">
            <v>ТЭО проекта на стадии разработки</v>
          </cell>
          <cell r="P1079" t="str">
            <v>Протокол КМ РУз от 04.08.2013 г. №231</v>
          </cell>
        </row>
        <row r="1080">
          <cell r="E1080" t="str">
            <v>собственные средства</v>
          </cell>
          <cell r="F1080">
            <v>2.7</v>
          </cell>
          <cell r="G1080">
            <v>2.7</v>
          </cell>
          <cell r="I1080">
            <v>0.5</v>
          </cell>
          <cell r="J1080">
            <v>2.2000000000000002</v>
          </cell>
        </row>
        <row r="1081">
          <cell r="E1081" t="str">
            <v>кредиты коммерческих банков</v>
          </cell>
          <cell r="F1081">
            <v>6.3</v>
          </cell>
          <cell r="G1081">
            <v>6.3</v>
          </cell>
          <cell r="J1081">
            <v>4</v>
          </cell>
          <cell r="K1081">
            <v>2.2999999999999998</v>
          </cell>
        </row>
        <row r="1082">
          <cell r="A1082" t="str">
            <v>Модернизация и расширение действующего производства на "ДЭУ Текстиль Бухара", Бухарская область</v>
          </cell>
          <cell r="B1082" t="str">
            <v>0,5 тыс.тн. х/б пряжи</v>
          </cell>
          <cell r="C1082" t="str">
            <v>2014-2015 гг.</v>
          </cell>
          <cell r="D1082" t="str">
            <v>Компания  "DAEWOO International" (Корея)</v>
          </cell>
          <cell r="E1082" t="str">
            <v>Всего</v>
          </cell>
          <cell r="F1082">
            <v>1</v>
          </cell>
          <cell r="G1082">
            <v>1</v>
          </cell>
          <cell r="H1082">
            <v>1</v>
          </cell>
          <cell r="I1082">
            <v>0</v>
          </cell>
          <cell r="O1082" t="str">
            <v>ТЭО проекта на стадии разработки</v>
          </cell>
          <cell r="P1082" t="str">
            <v>Постановление Президента Республики Узбекистан от 25.06.2014 г. №ПП-2192,от 17.11.2014 г. №ПП-2264</v>
          </cell>
        </row>
        <row r="1083">
          <cell r="E1083" t="str">
            <v>прямые иностранные инвестиции и кредиты</v>
          </cell>
          <cell r="F1083">
            <v>1</v>
          </cell>
          <cell r="G1083">
            <v>1</v>
          </cell>
          <cell r="H1083">
            <v>1</v>
          </cell>
        </row>
        <row r="1084">
          <cell r="A1084" t="str">
            <v>модернизация и реконструкция</v>
          </cell>
          <cell r="F1084">
            <v>396.06000000000012</v>
          </cell>
          <cell r="G1084">
            <v>321.96000000000009</v>
          </cell>
          <cell r="H1084">
            <v>55.559999999999995</v>
          </cell>
          <cell r="I1084">
            <v>19.54</v>
          </cell>
          <cell r="J1084">
            <v>67.959999999999994</v>
          </cell>
          <cell r="K1084">
            <v>90.3</v>
          </cell>
          <cell r="L1084">
            <v>53</v>
          </cell>
          <cell r="M1084">
            <v>35.6</v>
          </cell>
        </row>
        <row r="1085">
          <cell r="A1085" t="str">
            <v xml:space="preserve">Организация производства пряжи и тканей на базе ОАО "Бобур" в Андижанской области </v>
          </cell>
          <cell r="B1085" t="str">
            <v>10,0 тыс.тн х/б пряжи,36,0 млн. п. м. тканей</v>
          </cell>
          <cell r="C1085" t="str">
            <v>2014-2016 гг.</v>
          </cell>
          <cell r="D1085" t="str">
            <v>Компания"Nanyang M&amp;F Home Textile Co., Ltd." (КНР)</v>
          </cell>
          <cell r="E1085" t="str">
            <v>Всего</v>
          </cell>
          <cell r="F1085">
            <v>32</v>
          </cell>
          <cell r="G1085">
            <v>12</v>
          </cell>
          <cell r="H1085">
            <v>12</v>
          </cell>
          <cell r="I1085">
            <v>0</v>
          </cell>
          <cell r="O1085" t="str">
            <v>ТЭО проекта на стадии разработки</v>
          </cell>
          <cell r="P1085" t="str">
            <v>Постановление Президента Республики Узбекистан от 15.12.2010 г. №ПП-1442,от 17.11.2014 г. №ПП-2264</v>
          </cell>
        </row>
        <row r="1086">
          <cell r="E1086" t="str">
            <v>прямые иностранные инвестиции и кредиты</v>
          </cell>
          <cell r="F1086">
            <v>32</v>
          </cell>
          <cell r="G1086">
            <v>12</v>
          </cell>
          <cell r="H1086">
            <v>12</v>
          </cell>
          <cell r="I1086">
            <v>0</v>
          </cell>
        </row>
        <row r="1087">
          <cell r="A1087" t="str">
            <v>Организация текстильного комплекса на базе АО "Бухоротекс", Бухарская область</v>
          </cell>
          <cell r="B1087" t="str">
            <v>18,0 тыс.тн пряжи</v>
          </cell>
          <cell r="C1087" t="str">
            <v>2011-2016 гг.</v>
          </cell>
          <cell r="D1087" t="str">
            <v>Indorama Industries (Сингапур)</v>
          </cell>
          <cell r="E1087" t="str">
            <v>Всего</v>
          </cell>
          <cell r="F1087">
            <v>32</v>
          </cell>
          <cell r="G1087">
            <v>12</v>
          </cell>
          <cell r="H1087">
            <v>12</v>
          </cell>
          <cell r="O1087" t="str">
            <v>ТЭО проекта на стадии разработки</v>
          </cell>
          <cell r="P1087" t="str">
            <v>Постановление Президента Республики Узбекистан от 15.12.2010 г. №ПП-1442</v>
          </cell>
        </row>
        <row r="1088">
          <cell r="E1088" t="str">
            <v>кредиты коммерческих банков</v>
          </cell>
          <cell r="F1088">
            <v>12</v>
          </cell>
        </row>
        <row r="1089">
          <cell r="E1089" t="str">
            <v>прямые иностранные инвестиции и кредиты</v>
          </cell>
          <cell r="F1089">
            <v>20</v>
          </cell>
          <cell r="G1089">
            <v>12</v>
          </cell>
          <cell r="H1089">
            <v>12</v>
          </cell>
        </row>
        <row r="1090">
          <cell r="A1090" t="str">
            <v>Организация шелкового комплекса на базе ООО "Водий ипаги", г.Наманган (ИП "Веригров Ипаги")</v>
          </cell>
          <cell r="B1090" t="str">
            <v>2,0 млн. кв.м. шелковых тканей</v>
          </cell>
          <cell r="C1090" t="str">
            <v>2012-2016 гг.</v>
          </cell>
          <cell r="D1090" t="str">
            <v>Компания"Verigrow" (Сингапур)</v>
          </cell>
          <cell r="E1090" t="str">
            <v>Всего</v>
          </cell>
          <cell r="F1090">
            <v>10</v>
          </cell>
          <cell r="G1090">
            <v>4</v>
          </cell>
          <cell r="H1090">
            <v>3.76</v>
          </cell>
          <cell r="I1090">
            <v>0.24</v>
          </cell>
          <cell r="O1090" t="str">
            <v>Имеется разработанное ТЭО проекта</v>
          </cell>
          <cell r="P1090" t="str">
            <v>Постановление Президента Республики Узбекистан от 02.05.2012г. №ПП-1748,от 17.11.2014 г. №ПП-2264</v>
          </cell>
        </row>
        <row r="1091">
          <cell r="E1091" t="str">
            <v>прямые иностранные инвестиции и кредиты</v>
          </cell>
          <cell r="F1091">
            <v>10</v>
          </cell>
          <cell r="G1091">
            <v>4</v>
          </cell>
          <cell r="H1091">
            <v>3.76</v>
          </cell>
          <cell r="I1091">
            <v>0.24</v>
          </cell>
        </row>
        <row r="1092">
          <cell r="A1092" t="str">
            <v>Расширение прядильного производства  ИП "Индорама Коканд текстиль", Ферганская область (3 этап)</v>
          </cell>
          <cell r="B1092" t="str">
            <v>6,0 тыс. тн. х/б пряжи</v>
          </cell>
          <cell r="C1092" t="str">
            <v>2010-2015 гг.</v>
          </cell>
          <cell r="D1092" t="str">
            <v>Компания"Indorama" (Сингапур)</v>
          </cell>
          <cell r="E1092" t="str">
            <v>Всего</v>
          </cell>
          <cell r="F1092">
            <v>20</v>
          </cell>
          <cell r="G1092">
            <v>2</v>
          </cell>
          <cell r="H1092">
            <v>2</v>
          </cell>
          <cell r="O1092" t="str">
            <v>Имеется разработанное ТЭО проекта</v>
          </cell>
          <cell r="P1092" t="str">
            <v>Постановление Президента Республики Узбекистан от 06.05.2010г. №ПП-1333,от 17.11.2014 г. №ПП-2264</v>
          </cell>
        </row>
        <row r="1093">
          <cell r="E1093" t="str">
            <v>прямые иностранные инвестиции и кредиты</v>
          </cell>
          <cell r="F1093">
            <v>20</v>
          </cell>
          <cell r="G1093">
            <v>2</v>
          </cell>
          <cell r="H1093">
            <v>2</v>
          </cell>
        </row>
        <row r="1094">
          <cell r="A1094" t="str">
            <v>Организация производства текстильного комплекса по выпуску спортивной одежды (кураш, самбо, дзюдо, кикбоксинг, таэквандо, каратэ и др.) на ООО "Намимпекс текстиль", Наманганская область</v>
          </cell>
          <cell r="B1094" t="str">
            <v>2,5 тыс. тн. смесовой пряжи, 3,0 млн. кв. м. смесовых тканей, 500 тыс. шт. спортивной одежды</v>
          </cell>
          <cell r="C1094" t="str">
            <v>2014-2015гг.</v>
          </cell>
          <cell r="D1094" t="str">
            <v>не требуется</v>
          </cell>
          <cell r="E1094" t="str">
            <v>Всего</v>
          </cell>
          <cell r="F1094">
            <v>9.6999999999999993</v>
          </cell>
          <cell r="G1094">
            <v>9.6999999999999993</v>
          </cell>
          <cell r="H1094">
            <v>9.6999999999999993</v>
          </cell>
          <cell r="O1094" t="str">
            <v>Имеется разработанное ТЭО проекта</v>
          </cell>
          <cell r="P1094" t="str">
            <v>Поручение КМ РУЗ. от 07.04.2014г. №07/1-636</v>
          </cell>
        </row>
        <row r="1095">
          <cell r="E1095" t="str">
            <v>собственные средства</v>
          </cell>
          <cell r="F1095">
            <v>6.2</v>
          </cell>
          <cell r="G1095">
            <v>6.2</v>
          </cell>
          <cell r="H1095">
            <v>6.2</v>
          </cell>
        </row>
        <row r="1096">
          <cell r="E1096" t="str">
            <v>кредиты коммерческих банков</v>
          </cell>
          <cell r="F1096">
            <v>3.5</v>
          </cell>
          <cell r="G1096">
            <v>3.5</v>
          </cell>
          <cell r="H1096">
            <v>3.5</v>
          </cell>
        </row>
        <row r="1097">
          <cell r="A1097" t="str">
            <v>Организация производства костюмов для каноэ и байдарок, плавания и гимнастики, комплектов для футболистов, волейболистов, баскетболистов и др. на СП ООО "Амин Инвест", Самаркандская область</v>
          </cell>
          <cell r="B1097" t="str">
            <v>1,5 млн. шт. комплектов одежды</v>
          </cell>
          <cell r="C1097" t="str">
            <v>2014-2015 гг.</v>
          </cell>
          <cell r="D1097" t="str">
            <v>не требуется</v>
          </cell>
          <cell r="E1097" t="str">
            <v>Всего</v>
          </cell>
          <cell r="F1097">
            <v>4</v>
          </cell>
          <cell r="G1097">
            <v>4</v>
          </cell>
          <cell r="H1097">
            <v>4</v>
          </cell>
          <cell r="O1097" t="str">
            <v>Имеется разработанное ТЭО проекта</v>
          </cell>
          <cell r="P1097" t="str">
            <v>Постановления Президента Республики Узбекистан от 17.11.2014 г. №ПП-2264Поручение КМ РУЗ. от 07.04.2014г. №07/1-636,</v>
          </cell>
        </row>
        <row r="1098">
          <cell r="E1098" t="str">
            <v>собственные средства</v>
          </cell>
          <cell r="F1098">
            <v>2.5</v>
          </cell>
          <cell r="G1098">
            <v>2.5</v>
          </cell>
          <cell r="H1098">
            <v>2.5</v>
          </cell>
        </row>
        <row r="1099">
          <cell r="E1099" t="str">
            <v>кредиты коммерческих банков</v>
          </cell>
          <cell r="F1099">
            <v>1.5</v>
          </cell>
          <cell r="G1099">
            <v>1.5</v>
          </cell>
          <cell r="H1099">
            <v>1.5</v>
          </cell>
        </row>
        <row r="1100">
          <cell r="A1100" t="str">
            <v>Модернизация и расширение производства костюмов для художественной гимнастики и плавания (купальники, плавки) на ООО "Намуна", Андижанская область</v>
          </cell>
          <cell r="B1100" t="str">
            <v>2,0 млн. шт. комплектов одежды</v>
          </cell>
          <cell r="C1100" t="str">
            <v>2014-2015 гг.</v>
          </cell>
          <cell r="D1100" t="str">
            <v>не требуется</v>
          </cell>
          <cell r="E1100" t="str">
            <v>Всего</v>
          </cell>
          <cell r="F1100">
            <v>1.4</v>
          </cell>
          <cell r="G1100">
            <v>1.4</v>
          </cell>
          <cell r="H1100">
            <v>1.4</v>
          </cell>
          <cell r="O1100" t="str">
            <v>Имеется разработанное ТЭО проекта</v>
          </cell>
          <cell r="P1100" t="str">
            <v>Постановления Президента Республики Узбекистан от 17.11.2014 г. №ПП-2264Поручение КМ РУЗ. от 07.04.2014г. №07/1-636,</v>
          </cell>
        </row>
        <row r="1101">
          <cell r="E1101" t="str">
            <v>собственные средства</v>
          </cell>
          <cell r="F1101">
            <v>0.7</v>
          </cell>
          <cell r="G1101">
            <v>0.7</v>
          </cell>
          <cell r="H1101">
            <v>0.7</v>
          </cell>
        </row>
        <row r="1102">
          <cell r="E1102" t="str">
            <v>кредиты коммерческих банков</v>
          </cell>
          <cell r="F1102">
            <v>0.7</v>
          </cell>
          <cell r="G1102">
            <v>0.7</v>
          </cell>
          <cell r="H1102">
            <v>0.7</v>
          </cell>
        </row>
        <row r="1103">
          <cell r="A1103" t="str">
            <v>Расширение мощности СП "Текстиль Спектрум Колорс"</v>
          </cell>
          <cell r="B1103" t="str">
            <v>2,5 тыс.тн пряжи</v>
          </cell>
          <cell r="C1103" t="str">
            <v>2014-2015 гг.</v>
          </cell>
          <cell r="D1103" t="str">
            <v>«Rexfida Limited» (Великобритания)</v>
          </cell>
          <cell r="E1103" t="str">
            <v>Всего</v>
          </cell>
          <cell r="F1103">
            <v>3.5999999999999996</v>
          </cell>
          <cell r="G1103">
            <v>3.5999999999999996</v>
          </cell>
          <cell r="H1103">
            <v>0</v>
          </cell>
          <cell r="I1103">
            <v>3.5999999999999996</v>
          </cell>
          <cell r="O1103" t="str">
            <v>Имеется разработанное ТЭО проекта</v>
          </cell>
          <cell r="P1103" t="str">
            <v>Протокол КМ РУз от 04.08.2013 г. №231</v>
          </cell>
        </row>
        <row r="1104">
          <cell r="E1104" t="str">
            <v>кредиты коммерческих банков</v>
          </cell>
          <cell r="F1104">
            <v>2.8</v>
          </cell>
          <cell r="G1104">
            <v>2.8</v>
          </cell>
          <cell r="I1104">
            <v>2.8</v>
          </cell>
        </row>
        <row r="1105">
          <cell r="E1105" t="str">
            <v>прямые иностранные инвестиции и кредиты</v>
          </cell>
          <cell r="F1105">
            <v>0.8</v>
          </cell>
          <cell r="G1105">
            <v>0.8</v>
          </cell>
          <cell r="I1105">
            <v>0.8</v>
          </cell>
        </row>
        <row r="1106">
          <cell r="A1106" t="str">
            <v>Расширение мощностей прядильного производства на ООО "Бахтекс Фарм"</v>
          </cell>
          <cell r="B1106" t="str">
            <v>3,3 тыс.тн пряжи</v>
          </cell>
          <cell r="C1106" t="str">
            <v>2015-2016 гг.</v>
          </cell>
          <cell r="D1106" t="str">
            <v>не требуется</v>
          </cell>
          <cell r="E1106" t="str">
            <v>Всего</v>
          </cell>
          <cell r="F1106">
            <v>5</v>
          </cell>
          <cell r="G1106">
            <v>5</v>
          </cell>
          <cell r="H1106">
            <v>0</v>
          </cell>
          <cell r="I1106">
            <v>5</v>
          </cell>
          <cell r="O1106" t="str">
            <v>Имеется разработанное ТЭО проекта</v>
          </cell>
          <cell r="P1106" t="str">
            <v>Протокол КМ РУз от 04.08.2013 г. №231</v>
          </cell>
        </row>
        <row r="1107">
          <cell r="E1107" t="str">
            <v>собственные средства</v>
          </cell>
          <cell r="F1107">
            <v>5</v>
          </cell>
          <cell r="G1107">
            <v>5</v>
          </cell>
          <cell r="I1107">
            <v>5</v>
          </cell>
        </row>
        <row r="1108">
          <cell r="A1108" t="str">
            <v xml:space="preserve">Модернизация и расширение действующего производства «ДЭУ Текстиль Фергана» </v>
          </cell>
          <cell r="B1108" t="str">
            <v>3,0 тыс.тн пряжи</v>
          </cell>
          <cell r="C1108" t="str">
            <v>2014-2015 гг.</v>
          </cell>
          <cell r="D1108" t="str">
            <v>ДЭУ Интернационал (Корея)</v>
          </cell>
          <cell r="E1108" t="str">
            <v>Всего</v>
          </cell>
          <cell r="F1108">
            <v>11</v>
          </cell>
          <cell r="G1108">
            <v>6</v>
          </cell>
          <cell r="H1108">
            <v>6</v>
          </cell>
          <cell r="I1108">
            <v>0</v>
          </cell>
          <cell r="O1108" t="str">
            <v>ТЭО проекта на стадии разработки</v>
          </cell>
          <cell r="P1108" t="str">
            <v xml:space="preserve"> Постановления Президента Республики Узбекистан от 17.11.2014 г. №ПП-2264</v>
          </cell>
        </row>
        <row r="1109">
          <cell r="E1109" t="str">
            <v>прямые иностранные инвестиции и кредиты</v>
          </cell>
          <cell r="F1109">
            <v>11</v>
          </cell>
          <cell r="G1109">
            <v>6</v>
          </cell>
          <cell r="H1109">
            <v>6</v>
          </cell>
        </row>
        <row r="1110">
          <cell r="A1110" t="str">
            <v>Организация текстильного комплекса в Хазараспском районе (Асака банк)</v>
          </cell>
          <cell r="B1110" t="str">
            <v xml:space="preserve">5 тыс.тн. х/б пряжи3 тыс.тн. трикотажного полотна, 4,0 млн.шт. трикотажных изделий </v>
          </cell>
          <cell r="C1110" t="str">
            <v>2018-2020 гг.</v>
          </cell>
          <cell r="D1110" t="str">
            <v>не требуется</v>
          </cell>
          <cell r="E1110" t="str">
            <v>Всего</v>
          </cell>
          <cell r="F1110">
            <v>22.1</v>
          </cell>
          <cell r="G1110">
            <v>22.1</v>
          </cell>
          <cell r="H1110">
            <v>0</v>
          </cell>
          <cell r="I1110">
            <v>0</v>
          </cell>
          <cell r="J1110">
            <v>0</v>
          </cell>
          <cell r="K1110">
            <v>4.5999999999999996</v>
          </cell>
          <cell r="L1110">
            <v>10</v>
          </cell>
          <cell r="M1110">
            <v>7.5</v>
          </cell>
          <cell r="O1110" t="str">
            <v>ТЭО проекта на стадии разработки</v>
          </cell>
          <cell r="P1110" t="str">
            <v>ПП-1856 от 22.11.2012г. ПП-1961 от 30.04.2013г.</v>
          </cell>
        </row>
        <row r="1111">
          <cell r="E1111" t="str">
            <v>собственные средства</v>
          </cell>
          <cell r="F1111">
            <v>6.63</v>
          </cell>
          <cell r="G1111">
            <v>6.63</v>
          </cell>
          <cell r="K1111">
            <v>3.6</v>
          </cell>
          <cell r="L1111">
            <v>3</v>
          </cell>
          <cell r="M1111">
            <v>0.03</v>
          </cell>
        </row>
        <row r="1112">
          <cell r="E1112" t="str">
            <v>кредиты коммерческих банков</v>
          </cell>
          <cell r="F1112">
            <v>15.47</v>
          </cell>
          <cell r="G1112">
            <v>15.47</v>
          </cell>
          <cell r="K1112">
            <v>1</v>
          </cell>
          <cell r="L1112">
            <v>7</v>
          </cell>
          <cell r="M1112">
            <v>7.47</v>
          </cell>
        </row>
        <row r="1113">
          <cell r="A1113" t="str">
            <v>Организация швейно-трикотажного производства в Хавастском районе Сырдарьинской области</v>
          </cell>
          <cell r="B1113" t="str">
            <v>5,0 тыс. тн пряжи,3,0 тыс. тн трикотажного полотна,4,0 млн.шт. изделий</v>
          </cell>
          <cell r="C1113" t="str">
            <v>2014-2016 гг.</v>
          </cell>
          <cell r="D1113" t="str">
            <v>не требуется</v>
          </cell>
          <cell r="E1113" t="str">
            <v>Всего</v>
          </cell>
          <cell r="F1113">
            <v>5</v>
          </cell>
          <cell r="G1113">
            <v>5</v>
          </cell>
          <cell r="H1113">
            <v>0.5</v>
          </cell>
          <cell r="I1113">
            <v>4.5</v>
          </cell>
          <cell r="J1113">
            <v>0</v>
          </cell>
          <cell r="K1113">
            <v>0</v>
          </cell>
          <cell r="L1113">
            <v>0</v>
          </cell>
          <cell r="M1113">
            <v>0</v>
          </cell>
          <cell r="O1113" t="str">
            <v>ТЭО проекта на стадии разработки</v>
          </cell>
          <cell r="P1113" t="str">
            <v>Постановление Президента Республики Узбекистан от 30.04.2013 г. №ПП-1961,от 17.11.2014 г. №ПП-2264</v>
          </cell>
        </row>
        <row r="1114">
          <cell r="E1114" t="str">
            <v>собственные средства</v>
          </cell>
          <cell r="F1114">
            <v>5</v>
          </cell>
          <cell r="G1114">
            <v>5</v>
          </cell>
          <cell r="H1114">
            <v>0.5</v>
          </cell>
          <cell r="I1114">
            <v>4.5</v>
          </cell>
        </row>
        <row r="1115">
          <cell r="A1115" t="str">
            <v>Организация прядильного производства в Кумкурганском районе Сухандарьинской области</v>
          </cell>
          <cell r="B1115" t="str">
            <v>5,0 тыс. тн пряжи,3,0 тыс. тн трикотажного полотна,4,0 млн.шт. изделий</v>
          </cell>
          <cell r="C1115" t="str">
            <v>2014-2016 гг.</v>
          </cell>
          <cell r="D1115" t="str">
            <v>не требуется</v>
          </cell>
          <cell r="E1115" t="str">
            <v>Всего</v>
          </cell>
          <cell r="F1115">
            <v>6.5</v>
          </cell>
          <cell r="G1115">
            <v>0.4</v>
          </cell>
          <cell r="H1115">
            <v>0.2</v>
          </cell>
          <cell r="I1115">
            <v>0.2</v>
          </cell>
          <cell r="J1115">
            <v>0</v>
          </cell>
          <cell r="K1115">
            <v>0</v>
          </cell>
          <cell r="L1115">
            <v>0</v>
          </cell>
          <cell r="M1115">
            <v>0</v>
          </cell>
          <cell r="O1115" t="str">
            <v>ТЭО проекта на стадии разработки</v>
          </cell>
          <cell r="P1115" t="str">
            <v>Постановление Президента Республики Узбекистан от 30.04.2013 г. №ПП-1961,от 17.11.2014 г. №ПП-2264</v>
          </cell>
        </row>
        <row r="1116">
          <cell r="E1116" t="str">
            <v>собственные средства</v>
          </cell>
          <cell r="F1116">
            <v>2.4500000000000002</v>
          </cell>
          <cell r="G1116">
            <v>0.2</v>
          </cell>
          <cell r="H1116">
            <v>0.2</v>
          </cell>
        </row>
        <row r="1117">
          <cell r="E1117" t="str">
            <v>кредиты коммерческих банков</v>
          </cell>
          <cell r="F1117">
            <v>4.05</v>
          </cell>
          <cell r="G1117">
            <v>0.2</v>
          </cell>
          <cell r="I1117">
            <v>0.2</v>
          </cell>
        </row>
        <row r="1118">
          <cell r="A1118" t="str">
            <v>Расширение производства  по выпуску махровых тканей (прядение, крашение ткачество) ИП "Жиззах Кентекс"</v>
          </cell>
          <cell r="B1118" t="str">
            <v>7,0 тыс.тн пряжи, 6,0 млн.кв.м. (3 тыс.тн) тканей</v>
          </cell>
          <cell r="C1118" t="str">
            <v>2017-2018 гг.</v>
          </cell>
          <cell r="D1118" t="str">
            <v>Кентекс (Турция)</v>
          </cell>
          <cell r="E1118" t="str">
            <v>Всего</v>
          </cell>
          <cell r="F1118">
            <v>3.5</v>
          </cell>
          <cell r="G1118">
            <v>3.5</v>
          </cell>
          <cell r="H1118">
            <v>0</v>
          </cell>
          <cell r="I1118">
            <v>0</v>
          </cell>
          <cell r="J1118">
            <v>1.5</v>
          </cell>
          <cell r="K1118">
            <v>2</v>
          </cell>
          <cell r="L1118">
            <v>0</v>
          </cell>
          <cell r="M1118">
            <v>0</v>
          </cell>
          <cell r="O1118" t="str">
            <v>ТЭО проекта на стадии разработки</v>
          </cell>
          <cell r="P1118" t="str">
            <v>Протокол КМ РУз от 04.08.2013 г. №231</v>
          </cell>
        </row>
        <row r="1119">
          <cell r="E1119" t="str">
            <v>собственные средства</v>
          </cell>
          <cell r="F1119">
            <v>1</v>
          </cell>
          <cell r="G1119">
            <v>1</v>
          </cell>
          <cell r="J1119">
            <v>0.5</v>
          </cell>
          <cell r="K1119">
            <v>0.5</v>
          </cell>
        </row>
        <row r="1120">
          <cell r="E1120" t="str">
            <v>кредиты коммерческих банков</v>
          </cell>
          <cell r="F1120">
            <v>2.5</v>
          </cell>
          <cell r="G1120">
            <v>2.5</v>
          </cell>
          <cell r="J1120">
            <v>1</v>
          </cell>
          <cell r="K1120">
            <v>1.5</v>
          </cell>
        </row>
        <row r="1121">
          <cell r="A1121" t="str">
            <v>Расширение прядильного производства ООО "Джизак Пластекс"</v>
          </cell>
          <cell r="B1121" t="str">
            <v>12,0 тыс.тн пряжи</v>
          </cell>
          <cell r="C1121" t="str">
            <v>2017-2018 гг.</v>
          </cell>
          <cell r="D1121" t="str">
            <v>не требуется</v>
          </cell>
          <cell r="E1121" t="str">
            <v>Всего</v>
          </cell>
          <cell r="F1121">
            <v>15</v>
          </cell>
          <cell r="G1121">
            <v>15</v>
          </cell>
          <cell r="H1121">
            <v>0</v>
          </cell>
          <cell r="I1121">
            <v>0</v>
          </cell>
          <cell r="J1121">
            <v>9</v>
          </cell>
          <cell r="K1121">
            <v>6</v>
          </cell>
          <cell r="L1121">
            <v>0</v>
          </cell>
          <cell r="M1121">
            <v>0</v>
          </cell>
          <cell r="O1121" t="str">
            <v>ТЭО проекта на стадии разработки</v>
          </cell>
          <cell r="P1121" t="str">
            <v>Протокол КМ РУз от 04.08.2013 г. №231</v>
          </cell>
        </row>
        <row r="1122">
          <cell r="E1122" t="str">
            <v>собственные средства</v>
          </cell>
          <cell r="F1122">
            <v>5</v>
          </cell>
          <cell r="G1122">
            <v>5</v>
          </cell>
          <cell r="J1122">
            <v>4</v>
          </cell>
          <cell r="K1122">
            <v>1</v>
          </cell>
        </row>
        <row r="1123">
          <cell r="E1123" t="str">
            <v>кредиты коммерческих банков</v>
          </cell>
          <cell r="F1123">
            <v>10</v>
          </cell>
          <cell r="G1123">
            <v>10</v>
          </cell>
          <cell r="J1123">
            <v>5</v>
          </cell>
          <cell r="K1123">
            <v>5</v>
          </cell>
        </row>
        <row r="1124">
          <cell r="A1124" t="str">
            <v>Организация текстильного комплекса на базе ООО "Карши Темир Бетон" (1-этап)</v>
          </cell>
          <cell r="B1124" t="str">
            <v>4,0 тыс.тн пряжи</v>
          </cell>
          <cell r="C1124" t="str">
            <v>2017-2019 гг.</v>
          </cell>
          <cell r="D1124" t="str">
            <v>не требуется</v>
          </cell>
          <cell r="E1124" t="str">
            <v>Всего</v>
          </cell>
          <cell r="F1124">
            <v>16</v>
          </cell>
          <cell r="G1124">
            <v>16</v>
          </cell>
          <cell r="H1124">
            <v>0</v>
          </cell>
          <cell r="I1124">
            <v>0</v>
          </cell>
          <cell r="J1124">
            <v>6</v>
          </cell>
          <cell r="K1124">
            <v>6</v>
          </cell>
          <cell r="L1124">
            <v>4</v>
          </cell>
          <cell r="M1124">
            <v>0</v>
          </cell>
          <cell r="O1124" t="str">
            <v>ТЭО проекта на стадии разработки</v>
          </cell>
          <cell r="P1124" t="str">
            <v>Протокол КМ РУз от 04.08.2013 г. №231</v>
          </cell>
        </row>
        <row r="1125">
          <cell r="E1125" t="str">
            <v>кредиты коммерческих банков</v>
          </cell>
          <cell r="F1125">
            <v>16</v>
          </cell>
          <cell r="G1125">
            <v>16</v>
          </cell>
          <cell r="J1125">
            <v>6</v>
          </cell>
          <cell r="K1125">
            <v>6</v>
          </cell>
          <cell r="L1125">
            <v>4</v>
          </cell>
        </row>
        <row r="1126">
          <cell r="A1126" t="str">
            <v>Организации производства х/б пряжи на базе ООО "Чирокчи Нотукимачи"</v>
          </cell>
          <cell r="B1126" t="str">
            <v>2,0 тыс.тн пряжи</v>
          </cell>
          <cell r="C1126" t="str">
            <v>2016-2017 гг.</v>
          </cell>
          <cell r="D1126" t="str">
            <v>не требуется</v>
          </cell>
          <cell r="E1126" t="str">
            <v>Всего</v>
          </cell>
          <cell r="F1126">
            <v>3</v>
          </cell>
          <cell r="G1126">
            <v>3</v>
          </cell>
          <cell r="H1126">
            <v>0</v>
          </cell>
          <cell r="I1126">
            <v>0</v>
          </cell>
          <cell r="J1126">
            <v>3</v>
          </cell>
          <cell r="K1126">
            <v>0</v>
          </cell>
          <cell r="L1126">
            <v>0</v>
          </cell>
          <cell r="M1126">
            <v>0</v>
          </cell>
          <cell r="O1126" t="str">
            <v>ТЭО проекта на стадии разработки</v>
          </cell>
          <cell r="P1126" t="str">
            <v>Протокол КМ РУз от 04.08.2013 г. №231</v>
          </cell>
        </row>
        <row r="1127">
          <cell r="E1127" t="str">
            <v>собственные средства</v>
          </cell>
          <cell r="F1127">
            <v>0.9</v>
          </cell>
          <cell r="G1127">
            <v>0.9</v>
          </cell>
          <cell r="J1127">
            <v>0.9</v>
          </cell>
        </row>
        <row r="1128">
          <cell r="E1128" t="str">
            <v>ФРРУз</v>
          </cell>
          <cell r="F1128">
            <v>2.1</v>
          </cell>
          <cell r="G1128">
            <v>2.1</v>
          </cell>
          <cell r="J1128">
            <v>2.1</v>
          </cell>
        </row>
        <row r="1129">
          <cell r="A1129" t="str">
            <v>Организация текстильного комплекса на СП «Кеш Кумуш Тола» (1 этап)</v>
          </cell>
          <cell r="B1129" t="str">
            <v>6,0 тыс.тн пряжи</v>
          </cell>
          <cell r="C1129" t="str">
            <v>2017-2019 гг.</v>
          </cell>
          <cell r="D1129" t="str">
            <v>не требуется</v>
          </cell>
          <cell r="E1129" t="str">
            <v>Всего</v>
          </cell>
          <cell r="F1129">
            <v>10</v>
          </cell>
          <cell r="G1129">
            <v>10</v>
          </cell>
          <cell r="H1129">
            <v>0</v>
          </cell>
          <cell r="I1129">
            <v>0</v>
          </cell>
          <cell r="J1129">
            <v>4</v>
          </cell>
          <cell r="K1129">
            <v>4</v>
          </cell>
          <cell r="L1129">
            <v>2</v>
          </cell>
          <cell r="M1129">
            <v>0</v>
          </cell>
          <cell r="O1129" t="str">
            <v>ТЭО проекта на стадии разработки</v>
          </cell>
          <cell r="P1129" t="str">
            <v>Протокол КМ РУз от 04.08.2013 г. №231</v>
          </cell>
        </row>
        <row r="1130">
          <cell r="E1130" t="str">
            <v>собственные средства</v>
          </cell>
          <cell r="F1130">
            <v>8</v>
          </cell>
          <cell r="G1130">
            <v>8</v>
          </cell>
          <cell r="J1130">
            <v>4</v>
          </cell>
          <cell r="K1130">
            <v>4</v>
          </cell>
        </row>
        <row r="1131">
          <cell r="E1131" t="str">
            <v>кредиты коммерческих банков</v>
          </cell>
          <cell r="F1131">
            <v>2</v>
          </cell>
          <cell r="G1131">
            <v>2</v>
          </cell>
          <cell r="L1131">
            <v>2</v>
          </cell>
        </row>
        <row r="1132">
          <cell r="A1132" t="str">
            <v>Организация прядильного производства в Хатирчинском районе ООО "Хатирчи Ип Газлама"</v>
          </cell>
          <cell r="B1132" t="str">
            <v>4,5 тыс.тн пряжи</v>
          </cell>
          <cell r="C1132" t="str">
            <v>2017-2019 гг.</v>
          </cell>
          <cell r="D1132" t="str">
            <v>не требуется</v>
          </cell>
          <cell r="E1132" t="str">
            <v>Всего</v>
          </cell>
          <cell r="F1132">
            <v>17</v>
          </cell>
          <cell r="G1132">
            <v>17</v>
          </cell>
          <cell r="H1132">
            <v>0</v>
          </cell>
          <cell r="I1132">
            <v>0</v>
          </cell>
          <cell r="J1132">
            <v>7</v>
          </cell>
          <cell r="K1132">
            <v>7</v>
          </cell>
          <cell r="L1132">
            <v>3</v>
          </cell>
          <cell r="M1132">
            <v>0</v>
          </cell>
          <cell r="O1132" t="str">
            <v>ТЭО проекта на стадии разработки</v>
          </cell>
          <cell r="P1132" t="str">
            <v>Протокол КМ РУз от 04.08.2013 г. №231</v>
          </cell>
        </row>
        <row r="1133">
          <cell r="E1133" t="str">
            <v>собственные средства</v>
          </cell>
          <cell r="F1133">
            <v>3</v>
          </cell>
          <cell r="G1133">
            <v>3</v>
          </cell>
          <cell r="J1133">
            <v>3</v>
          </cell>
        </row>
        <row r="1134">
          <cell r="E1134" t="str">
            <v>кредиты коммерческих банков</v>
          </cell>
          <cell r="F1134">
            <v>14</v>
          </cell>
          <cell r="G1134">
            <v>14</v>
          </cell>
          <cell r="J1134">
            <v>4</v>
          </cell>
          <cell r="K1134">
            <v>7</v>
          </cell>
          <cell r="L1134">
            <v>3</v>
          </cell>
        </row>
        <row r="1135">
          <cell r="A1135" t="str">
            <v>Организация прядильного  производства на ООО "Нури Нурабод Садо"</v>
          </cell>
          <cell r="B1135" t="str">
            <v>3,4 тыс.тн пряжи</v>
          </cell>
          <cell r="C1135" t="str">
            <v>2017-2018 гг.</v>
          </cell>
          <cell r="D1135" t="str">
            <v>не требуется</v>
          </cell>
          <cell r="E1135" t="str">
            <v>Всего</v>
          </cell>
          <cell r="F1135">
            <v>5.5</v>
          </cell>
          <cell r="G1135">
            <v>5.5</v>
          </cell>
          <cell r="H1135">
            <v>0</v>
          </cell>
          <cell r="I1135">
            <v>0</v>
          </cell>
          <cell r="J1135">
            <v>2</v>
          </cell>
          <cell r="K1135">
            <v>3.5</v>
          </cell>
          <cell r="L1135">
            <v>0</v>
          </cell>
          <cell r="M1135">
            <v>0</v>
          </cell>
          <cell r="O1135" t="str">
            <v>ТЭО проекта на стадии разработки</v>
          </cell>
          <cell r="P1135" t="str">
            <v>Протокол КМ РУз от 04.08.2013 г. №231</v>
          </cell>
        </row>
        <row r="1136">
          <cell r="E1136" t="str">
            <v>собственные средства</v>
          </cell>
          <cell r="F1136">
            <v>1</v>
          </cell>
          <cell r="G1136">
            <v>1</v>
          </cell>
          <cell r="J1136">
            <v>1</v>
          </cell>
        </row>
        <row r="1137">
          <cell r="E1137" t="str">
            <v>кредиты коммерческих банков</v>
          </cell>
          <cell r="F1137">
            <v>4.5</v>
          </cell>
          <cell r="G1137">
            <v>4.5</v>
          </cell>
          <cell r="J1137">
            <v>1</v>
          </cell>
          <cell r="K1137">
            <v>3.5</v>
          </cell>
        </row>
        <row r="1138">
          <cell r="A1138" t="str">
            <v>Организация текстильного комплекса по выпуску готовых изделий (прядение, вязание и швейное) на базе ООО "Ургут Олтин Текс"</v>
          </cell>
          <cell r="B1138" t="str">
            <v>5,0 тыс.тн пряжи, 4,0 тыс.тн трикот. полотна, 3,0 млн.шт. трикот. изд.</v>
          </cell>
          <cell r="C1138" t="str">
            <v>2018-2020 гг.</v>
          </cell>
          <cell r="D1138" t="str">
            <v>не требуется</v>
          </cell>
          <cell r="E1138" t="str">
            <v>Всего</v>
          </cell>
          <cell r="F1138">
            <v>22.1</v>
          </cell>
          <cell r="G1138">
            <v>22.1</v>
          </cell>
          <cell r="H1138">
            <v>0</v>
          </cell>
          <cell r="I1138">
            <v>0</v>
          </cell>
          <cell r="J1138">
            <v>0</v>
          </cell>
          <cell r="K1138">
            <v>3.6</v>
          </cell>
          <cell r="L1138">
            <v>10</v>
          </cell>
          <cell r="M1138">
            <v>8.5</v>
          </cell>
          <cell r="O1138" t="str">
            <v>ТЭО проекта на стадии разработки</v>
          </cell>
          <cell r="P1138" t="str">
            <v>Постановление Президента Республики Узбекистан от 30.04.2013 г. №ПП-1961</v>
          </cell>
        </row>
        <row r="1139">
          <cell r="E1139" t="str">
            <v>собственные средства</v>
          </cell>
          <cell r="F1139">
            <v>6.6</v>
          </cell>
          <cell r="G1139">
            <v>6.6</v>
          </cell>
          <cell r="K1139">
            <v>3.6</v>
          </cell>
          <cell r="L1139">
            <v>3</v>
          </cell>
        </row>
        <row r="1140">
          <cell r="E1140" t="str">
            <v>кредиты коммерческих банков</v>
          </cell>
          <cell r="F1140">
            <v>15.5</v>
          </cell>
          <cell r="G1140">
            <v>15.5</v>
          </cell>
          <cell r="L1140">
            <v>7</v>
          </cell>
          <cell r="M1140">
            <v>8.5</v>
          </cell>
        </row>
        <row r="1141">
          <cell r="A1141" t="str">
            <v>Организация производства чулочно-носочных изделий в Мубарекском районе</v>
          </cell>
          <cell r="B1141" t="str">
            <v>8,0 млн.пар чулочно-носочных изделий</v>
          </cell>
          <cell r="C1141" t="str">
            <v>2017-2018 гг.</v>
          </cell>
          <cell r="D1141" t="str">
            <v>не требуется</v>
          </cell>
          <cell r="E1141" t="str">
            <v>Всего</v>
          </cell>
          <cell r="F1141">
            <v>3</v>
          </cell>
          <cell r="G1141">
            <v>3</v>
          </cell>
          <cell r="H1141">
            <v>0</v>
          </cell>
          <cell r="I1141">
            <v>0</v>
          </cell>
          <cell r="J1141">
            <v>1.5</v>
          </cell>
          <cell r="K1141">
            <v>1.5</v>
          </cell>
          <cell r="L1141">
            <v>0</v>
          </cell>
          <cell r="M1141">
            <v>0</v>
          </cell>
          <cell r="O1141" t="str">
            <v>ТЭО проекта на стадии разработки</v>
          </cell>
          <cell r="P1141" t="str">
            <v>Протокол КМ РУз от 04.08.2013 г. №231</v>
          </cell>
        </row>
        <row r="1142">
          <cell r="E1142" t="str">
            <v>собственные средства</v>
          </cell>
          <cell r="F1142">
            <v>3</v>
          </cell>
          <cell r="G1142">
            <v>3</v>
          </cell>
          <cell r="J1142">
            <v>1.5</v>
          </cell>
          <cell r="K1142">
            <v>1.5</v>
          </cell>
        </row>
        <row r="1143">
          <cell r="A1143" t="str">
            <v>Модернизация производства х/б пряжи на базе ООО "Бунедкор"</v>
          </cell>
          <cell r="B1143" t="str">
            <v>2,0 тыс.тн пряжи</v>
          </cell>
          <cell r="C1143" t="str">
            <v>2017-2018 гг.</v>
          </cell>
          <cell r="D1143" t="str">
            <v>не требуется</v>
          </cell>
          <cell r="E1143" t="str">
            <v>Всего</v>
          </cell>
          <cell r="F1143">
            <v>3</v>
          </cell>
          <cell r="G1143">
            <v>3</v>
          </cell>
          <cell r="H1143">
            <v>0</v>
          </cell>
          <cell r="I1143">
            <v>0</v>
          </cell>
          <cell r="J1143">
            <v>1.5</v>
          </cell>
          <cell r="K1143">
            <v>1.5</v>
          </cell>
          <cell r="L1143">
            <v>0</v>
          </cell>
          <cell r="M1143">
            <v>0</v>
          </cell>
          <cell r="O1143" t="str">
            <v>ТЭО проекта на стадии разработки</v>
          </cell>
          <cell r="P1143" t="str">
            <v>Протокол КМ РУз от 04.08.2013 г. №231</v>
          </cell>
        </row>
        <row r="1144">
          <cell r="E1144" t="str">
            <v>собственные средства</v>
          </cell>
          <cell r="F1144">
            <v>1.2</v>
          </cell>
          <cell r="G1144">
            <v>1.2</v>
          </cell>
          <cell r="J1144">
            <v>1.2</v>
          </cell>
        </row>
        <row r="1145">
          <cell r="E1145" t="str">
            <v>кредиты коммерческих банков</v>
          </cell>
          <cell r="F1145">
            <v>1.8</v>
          </cell>
          <cell r="G1145">
            <v>1.8</v>
          </cell>
          <cell r="J1145">
            <v>0.3</v>
          </cell>
          <cell r="K1145">
            <v>1.5</v>
          </cell>
        </row>
        <row r="1146">
          <cell r="A1146" t="str">
            <v>Организация прядильного производства в Галляаральском районе ООО "Сангзор текстиль"</v>
          </cell>
          <cell r="B1146" t="str">
            <v>3,0 тыс.тн пряжи</v>
          </cell>
          <cell r="C1146" t="str">
            <v>2017-2018 гг.</v>
          </cell>
          <cell r="D1146" t="str">
            <v>не требуется</v>
          </cell>
          <cell r="E1146" t="str">
            <v>Всего</v>
          </cell>
          <cell r="F1146">
            <v>5.6</v>
          </cell>
          <cell r="G1146">
            <v>5.6</v>
          </cell>
          <cell r="H1146">
            <v>0</v>
          </cell>
          <cell r="I1146">
            <v>0</v>
          </cell>
          <cell r="J1146">
            <v>2</v>
          </cell>
          <cell r="K1146">
            <v>3.6</v>
          </cell>
          <cell r="L1146">
            <v>0</v>
          </cell>
          <cell r="M1146">
            <v>0</v>
          </cell>
          <cell r="O1146" t="str">
            <v>ТЭО проекта на стадии разработки</v>
          </cell>
          <cell r="P1146" t="str">
            <v>Протокол КМ РУз от 04.08.2013 г. №231</v>
          </cell>
        </row>
        <row r="1147">
          <cell r="E1147" t="str">
            <v>собственные средства</v>
          </cell>
          <cell r="F1147">
            <v>1.6</v>
          </cell>
          <cell r="G1147">
            <v>1.6</v>
          </cell>
          <cell r="J1147">
            <v>1.6</v>
          </cell>
        </row>
        <row r="1148">
          <cell r="E1148" t="str">
            <v>кредиты коммерческих банков</v>
          </cell>
          <cell r="F1148">
            <v>4</v>
          </cell>
          <cell r="G1148">
            <v>4</v>
          </cell>
          <cell r="J1148">
            <v>0.4</v>
          </cell>
          <cell r="K1148">
            <v>3.6</v>
          </cell>
        </row>
        <row r="1149">
          <cell r="A1149" t="str">
            <v>Организация прядильного производства в Мингбулакском районе ЧП "Мингбулоқ Текстиль  Инвест"</v>
          </cell>
          <cell r="B1149" t="str">
            <v>1,5 тыс.тн пряжи</v>
          </cell>
          <cell r="C1149" t="str">
            <v>2017-2018 гг.</v>
          </cell>
          <cell r="D1149" t="str">
            <v>не требуется</v>
          </cell>
          <cell r="E1149" t="str">
            <v>Всего</v>
          </cell>
          <cell r="F1149">
            <v>1.5</v>
          </cell>
          <cell r="G1149">
            <v>1.5</v>
          </cell>
          <cell r="H1149">
            <v>0</v>
          </cell>
          <cell r="I1149">
            <v>0</v>
          </cell>
          <cell r="J1149">
            <v>1</v>
          </cell>
          <cell r="K1149">
            <v>0.5</v>
          </cell>
          <cell r="L1149">
            <v>0</v>
          </cell>
          <cell r="M1149">
            <v>0</v>
          </cell>
          <cell r="O1149" t="str">
            <v>ТЭО проекта на стадии разработки</v>
          </cell>
          <cell r="P1149" t="str">
            <v>Протокол КМ РУз от 04.08.2013 г. №231</v>
          </cell>
        </row>
        <row r="1150">
          <cell r="E1150" t="str">
            <v>собственные средства</v>
          </cell>
          <cell r="F1150">
            <v>1.5</v>
          </cell>
          <cell r="G1150">
            <v>1.5</v>
          </cell>
          <cell r="J1150">
            <v>1</v>
          </cell>
          <cell r="K1150">
            <v>0.5</v>
          </cell>
        </row>
        <row r="1151">
          <cell r="A1151" t="str">
            <v>Организация прядильного производства в Каганском районе СП "Когонтекс"</v>
          </cell>
          <cell r="B1151" t="str">
            <v>3,0 тыс.тн пряжи</v>
          </cell>
          <cell r="C1151" t="str">
            <v>2017-2018 гг.</v>
          </cell>
          <cell r="D1151" t="str">
            <v>не требуется</v>
          </cell>
          <cell r="E1151" t="str">
            <v>Всего</v>
          </cell>
          <cell r="F1151">
            <v>4.3</v>
          </cell>
          <cell r="G1151">
            <v>5.3</v>
          </cell>
          <cell r="H1151">
            <v>0</v>
          </cell>
          <cell r="I1151">
            <v>0</v>
          </cell>
          <cell r="J1151">
            <v>2.2999999999999998</v>
          </cell>
          <cell r="K1151">
            <v>3</v>
          </cell>
          <cell r="L1151">
            <v>0</v>
          </cell>
          <cell r="M1151">
            <v>0</v>
          </cell>
          <cell r="O1151" t="str">
            <v>ТЭО проекта на стадии разработки</v>
          </cell>
          <cell r="P1151" t="str">
            <v>Протокол КМ РУз от 04.08.2013 г. №231</v>
          </cell>
        </row>
        <row r="1152">
          <cell r="E1152" t="str">
            <v>собственные средства</v>
          </cell>
          <cell r="F1152">
            <v>1.2</v>
          </cell>
          <cell r="G1152">
            <v>1.2</v>
          </cell>
          <cell r="J1152">
            <v>1.2</v>
          </cell>
        </row>
        <row r="1153">
          <cell r="E1153" t="str">
            <v>кредиты коммерческих банков</v>
          </cell>
          <cell r="F1153">
            <v>3.1</v>
          </cell>
          <cell r="G1153">
            <v>4.0999999999999996</v>
          </cell>
          <cell r="J1153">
            <v>1.1000000000000001</v>
          </cell>
          <cell r="K1153">
            <v>3</v>
          </cell>
        </row>
        <row r="1154">
          <cell r="A1154" t="str">
            <v xml:space="preserve">Организация прядильного производства в Яккабагском районе на базе ООО Курбан текс </v>
          </cell>
          <cell r="B1154" t="str">
            <v>3,0 тыс.тн пряжи</v>
          </cell>
          <cell r="C1154" t="str">
            <v>2017-2018 гг.</v>
          </cell>
          <cell r="D1154" t="str">
            <v>не требуется</v>
          </cell>
          <cell r="E1154" t="str">
            <v>Всего</v>
          </cell>
          <cell r="F1154">
            <v>8.5</v>
          </cell>
          <cell r="G1154">
            <v>8.5</v>
          </cell>
          <cell r="H1154">
            <v>0</v>
          </cell>
          <cell r="I1154">
            <v>0</v>
          </cell>
          <cell r="J1154">
            <v>2.5</v>
          </cell>
          <cell r="K1154">
            <v>6</v>
          </cell>
          <cell r="L1154">
            <v>0</v>
          </cell>
          <cell r="M1154">
            <v>0</v>
          </cell>
          <cell r="O1154" t="str">
            <v>ТЭО проекта на стадии разработки</v>
          </cell>
          <cell r="P1154" t="str">
            <v>Протокол КМ РУз от 04.08.2013 г. №231</v>
          </cell>
        </row>
        <row r="1155">
          <cell r="E1155" t="str">
            <v>собственные средства</v>
          </cell>
          <cell r="F1155">
            <v>8.5</v>
          </cell>
          <cell r="G1155">
            <v>8.5</v>
          </cell>
          <cell r="J1155">
            <v>2.5</v>
          </cell>
          <cell r="K1155">
            <v>6</v>
          </cell>
        </row>
        <row r="1156">
          <cell r="A1156" t="str">
            <v>Организация красильного производства на ООО "Санам"</v>
          </cell>
          <cell r="B1156" t="str">
            <v>2,5 тыс.тн</v>
          </cell>
          <cell r="C1156" t="str">
            <v>2017-2018 гг.</v>
          </cell>
          <cell r="D1156" t="str">
            <v>не требуется</v>
          </cell>
          <cell r="E1156" t="str">
            <v>Всего</v>
          </cell>
          <cell r="F1156">
            <v>1.8</v>
          </cell>
          <cell r="G1156">
            <v>1.8</v>
          </cell>
          <cell r="H1156">
            <v>0</v>
          </cell>
          <cell r="I1156">
            <v>0</v>
          </cell>
          <cell r="J1156">
            <v>1.2</v>
          </cell>
          <cell r="K1156">
            <v>0.6</v>
          </cell>
          <cell r="L1156">
            <v>0</v>
          </cell>
          <cell r="M1156">
            <v>0</v>
          </cell>
          <cell r="O1156" t="str">
            <v>ТЭО проекта на стадии разработки</v>
          </cell>
          <cell r="P1156" t="str">
            <v>Протокол КМ РУз от 04.08.2013 г. №231</v>
          </cell>
        </row>
        <row r="1157">
          <cell r="E1157" t="str">
            <v>собственные средства</v>
          </cell>
          <cell r="F1157">
            <v>0.2</v>
          </cell>
          <cell r="G1157">
            <v>0.2</v>
          </cell>
          <cell r="J1157">
            <v>0.2</v>
          </cell>
        </row>
        <row r="1158">
          <cell r="E1158" t="str">
            <v>кредиты коммерческих банков</v>
          </cell>
          <cell r="F1158">
            <v>1.6</v>
          </cell>
          <cell r="G1158">
            <v>1.6</v>
          </cell>
          <cell r="J1158">
            <v>1</v>
          </cell>
          <cell r="K1158">
            <v>0.6</v>
          </cell>
        </row>
        <row r="1159">
          <cell r="A1159" t="str">
            <v>Организация прядильного производства на ООО "SN INVEST"</v>
          </cell>
          <cell r="B1159" t="str">
            <v>3,0 тыс.тн пряжи</v>
          </cell>
          <cell r="C1159" t="str">
            <v>2017-2018 гг.</v>
          </cell>
          <cell r="D1159" t="str">
            <v>не требуется</v>
          </cell>
          <cell r="E1159" t="str">
            <v>Всего</v>
          </cell>
          <cell r="F1159">
            <v>3.5</v>
          </cell>
          <cell r="G1159">
            <v>3.5</v>
          </cell>
          <cell r="H1159">
            <v>0</v>
          </cell>
          <cell r="I1159">
            <v>0</v>
          </cell>
          <cell r="J1159">
            <v>2</v>
          </cell>
          <cell r="K1159">
            <v>1.5</v>
          </cell>
          <cell r="L1159">
            <v>0</v>
          </cell>
          <cell r="M1159">
            <v>0</v>
          </cell>
          <cell r="O1159" t="str">
            <v>ТЭО проекта на стадии разработки</v>
          </cell>
          <cell r="P1159" t="str">
            <v>Протокол КМ РУз от 04.08.2013 г. №231</v>
          </cell>
        </row>
        <row r="1160">
          <cell r="E1160" t="str">
            <v>собственные средства</v>
          </cell>
          <cell r="F1160">
            <v>1</v>
          </cell>
          <cell r="G1160">
            <v>1</v>
          </cell>
          <cell r="J1160">
            <v>1</v>
          </cell>
        </row>
        <row r="1161">
          <cell r="E1161" t="str">
            <v>кредиты коммерческих банков</v>
          </cell>
          <cell r="F1161">
            <v>2.5</v>
          </cell>
          <cell r="G1161">
            <v>2.5</v>
          </cell>
          <cell r="J1161">
            <v>1</v>
          </cell>
          <cell r="K1161">
            <v>1.5</v>
          </cell>
        </row>
        <row r="1162">
          <cell r="A1162" t="str">
            <v xml:space="preserve">Организация прядильного производства на базе Муборекского МТП </v>
          </cell>
          <cell r="B1162" t="str">
            <v>2,0 тыс.тн пряжи</v>
          </cell>
          <cell r="C1162" t="str">
            <v>2017-2018 гг.</v>
          </cell>
          <cell r="D1162" t="str">
            <v>не требуется</v>
          </cell>
          <cell r="E1162" t="str">
            <v>Всего</v>
          </cell>
          <cell r="F1162">
            <v>3</v>
          </cell>
          <cell r="G1162">
            <v>3</v>
          </cell>
          <cell r="H1162">
            <v>0</v>
          </cell>
          <cell r="I1162">
            <v>0</v>
          </cell>
          <cell r="J1162">
            <v>1.3</v>
          </cell>
          <cell r="K1162">
            <v>1.7</v>
          </cell>
          <cell r="L1162">
            <v>0</v>
          </cell>
          <cell r="M1162">
            <v>0</v>
          </cell>
          <cell r="O1162" t="str">
            <v>ТЭО проекта на стадии разработки</v>
          </cell>
          <cell r="P1162" t="str">
            <v>Протокол КМ РУз от 04.08.2013 г. №231</v>
          </cell>
        </row>
        <row r="1163">
          <cell r="E1163" t="str">
            <v>собственные средства</v>
          </cell>
          <cell r="F1163">
            <v>0.3</v>
          </cell>
          <cell r="G1163">
            <v>0.3</v>
          </cell>
          <cell r="J1163">
            <v>0.3</v>
          </cell>
        </row>
        <row r="1164">
          <cell r="E1164" t="str">
            <v>кредиты коммерческих банков</v>
          </cell>
          <cell r="F1164">
            <v>2.7</v>
          </cell>
          <cell r="G1164">
            <v>2.7</v>
          </cell>
          <cell r="J1164">
            <v>1</v>
          </cell>
          <cell r="K1164">
            <v>1.7</v>
          </cell>
        </row>
        <row r="1165">
          <cell r="A1165" t="str">
            <v>Организация производства тканей ООО "Ифтихор кийим саноат"</v>
          </cell>
          <cell r="B1165" t="str">
            <v>12,0 млн.кв.м тканей</v>
          </cell>
          <cell r="C1165" t="str">
            <v>2017-2018 гг.</v>
          </cell>
          <cell r="D1165" t="str">
            <v>не требуется</v>
          </cell>
          <cell r="E1165" t="str">
            <v>Всего</v>
          </cell>
          <cell r="F1165">
            <v>8.16</v>
          </cell>
          <cell r="G1165">
            <v>8.16</v>
          </cell>
          <cell r="H1165">
            <v>0</v>
          </cell>
          <cell r="I1165">
            <v>0</v>
          </cell>
          <cell r="J1165">
            <v>2.16</v>
          </cell>
          <cell r="K1165">
            <v>6</v>
          </cell>
          <cell r="L1165">
            <v>0</v>
          </cell>
          <cell r="M1165">
            <v>0</v>
          </cell>
          <cell r="O1165" t="str">
            <v>ТЭО проекта на стадии разработки</v>
          </cell>
          <cell r="P1165" t="str">
            <v>Протокол КМ РУз от 04.08.2013 г. №231</v>
          </cell>
        </row>
        <row r="1166">
          <cell r="E1166" t="str">
            <v>собственные средства</v>
          </cell>
          <cell r="F1166">
            <v>0.16</v>
          </cell>
          <cell r="G1166">
            <v>0.16</v>
          </cell>
          <cell r="J1166">
            <v>0.16</v>
          </cell>
        </row>
        <row r="1167">
          <cell r="E1167" t="str">
            <v>кредиты коммерческих банков</v>
          </cell>
          <cell r="F1167">
            <v>8</v>
          </cell>
          <cell r="G1167">
            <v>8</v>
          </cell>
          <cell r="J1167">
            <v>2</v>
          </cell>
          <cell r="K1167">
            <v>6</v>
          </cell>
        </row>
        <row r="1168">
          <cell r="A1168" t="str">
            <v>Организация прядильного производства на базе СП "Сарбонтекс"</v>
          </cell>
          <cell r="B1168" t="str">
            <v>3,0 тыс.тн пряжи</v>
          </cell>
          <cell r="C1168" t="str">
            <v>2017-2018 гг.</v>
          </cell>
          <cell r="D1168" t="str">
            <v>не требуется</v>
          </cell>
          <cell r="E1168" t="str">
            <v>Всего</v>
          </cell>
          <cell r="F1168">
            <v>4</v>
          </cell>
          <cell r="G1168">
            <v>4</v>
          </cell>
          <cell r="H1168">
            <v>0</v>
          </cell>
          <cell r="I1168">
            <v>0</v>
          </cell>
          <cell r="J1168">
            <v>2</v>
          </cell>
          <cell r="K1168">
            <v>2</v>
          </cell>
          <cell r="L1168">
            <v>0</v>
          </cell>
          <cell r="M1168">
            <v>0</v>
          </cell>
          <cell r="O1168" t="str">
            <v>ТЭО проекта на стадии разработки</v>
          </cell>
          <cell r="P1168" t="str">
            <v>Протокол КМ РУз от 04.08.2013 г. №231</v>
          </cell>
        </row>
        <row r="1169">
          <cell r="E1169" t="str">
            <v>кредиты коммерческих банков</v>
          </cell>
          <cell r="F1169">
            <v>4</v>
          </cell>
          <cell r="G1169">
            <v>4</v>
          </cell>
          <cell r="J1169">
            <v>2</v>
          </cell>
          <cell r="K1169">
            <v>2</v>
          </cell>
        </row>
        <row r="1170">
          <cell r="A1170" t="str">
            <v>Организация чулочно-носочного производства в Сариосинском районе</v>
          </cell>
          <cell r="B1170" t="str">
            <v>10,0 млн.пар чулочно-носочных изделий</v>
          </cell>
          <cell r="C1170" t="str">
            <v>2017-2018 гг.</v>
          </cell>
          <cell r="D1170" t="str">
            <v>не требуется</v>
          </cell>
          <cell r="E1170" t="str">
            <v>Всего</v>
          </cell>
          <cell r="F1170">
            <v>7.5</v>
          </cell>
          <cell r="G1170">
            <v>7.5</v>
          </cell>
          <cell r="H1170">
            <v>0</v>
          </cell>
          <cell r="I1170">
            <v>0</v>
          </cell>
          <cell r="J1170">
            <v>3</v>
          </cell>
          <cell r="K1170">
            <v>4.5</v>
          </cell>
          <cell r="L1170">
            <v>0</v>
          </cell>
          <cell r="M1170">
            <v>0</v>
          </cell>
          <cell r="O1170" t="str">
            <v>ТЭО проекта на стадии разработки</v>
          </cell>
          <cell r="P1170" t="str">
            <v>Протокол КМ РУз от 04.08.2013 г. №231</v>
          </cell>
        </row>
        <row r="1171">
          <cell r="E1171" t="str">
            <v>собственные средства</v>
          </cell>
          <cell r="F1171">
            <v>1.5</v>
          </cell>
          <cell r="G1171">
            <v>1.5</v>
          </cell>
          <cell r="J1171">
            <v>1</v>
          </cell>
          <cell r="K1171">
            <v>0.5</v>
          </cell>
        </row>
        <row r="1172">
          <cell r="E1172" t="str">
            <v>кредиты коммерческих банков</v>
          </cell>
          <cell r="F1172">
            <v>6</v>
          </cell>
          <cell r="G1172">
            <v>6</v>
          </cell>
          <cell r="J1172">
            <v>2</v>
          </cell>
          <cell r="K1172">
            <v>4</v>
          </cell>
        </row>
        <row r="1173">
          <cell r="A1173" t="str">
            <v>Организация ткацкого производства на СП ООО "Булут текстиль", Ферганская область</v>
          </cell>
          <cell r="B1173" t="str">
            <v>7,5 млн.кв.м. тканей</v>
          </cell>
          <cell r="C1173" t="str">
            <v>2017-2018 гг.</v>
          </cell>
          <cell r="D1173" t="str">
            <v>не требуется</v>
          </cell>
          <cell r="E1173" t="str">
            <v>Всего</v>
          </cell>
          <cell r="F1173">
            <v>10</v>
          </cell>
          <cell r="G1173">
            <v>10</v>
          </cell>
          <cell r="H1173">
            <v>4</v>
          </cell>
          <cell r="I1173">
            <v>6</v>
          </cell>
          <cell r="J1173">
            <v>0</v>
          </cell>
          <cell r="K1173">
            <v>0</v>
          </cell>
          <cell r="L1173">
            <v>0</v>
          </cell>
          <cell r="M1173">
            <v>0</v>
          </cell>
          <cell r="O1173" t="str">
            <v>ТЭО проекта на стадии разработки</v>
          </cell>
          <cell r="P1173" t="str">
            <v>Постановления Президента Республики Узбекистан от 17.11.2014 г. №ПП-2264,Протокол КМ РУз от 04.08.2013 г. №231</v>
          </cell>
        </row>
        <row r="1174">
          <cell r="E1174" t="str">
            <v>собственные средства</v>
          </cell>
          <cell r="F1174">
            <v>2</v>
          </cell>
          <cell r="G1174">
            <v>2</v>
          </cell>
          <cell r="H1174">
            <v>1.2</v>
          </cell>
          <cell r="I1174">
            <v>0.8</v>
          </cell>
        </row>
        <row r="1175">
          <cell r="E1175" t="str">
            <v>кредиты коммерческих банков</v>
          </cell>
          <cell r="F1175">
            <v>8</v>
          </cell>
          <cell r="G1175">
            <v>8</v>
          </cell>
          <cell r="H1175">
            <v>2.8</v>
          </cell>
          <cell r="I1175">
            <v>5.2</v>
          </cell>
        </row>
        <row r="1176">
          <cell r="A1176" t="str">
            <v>Расширения прядильного производства на базе Хазарасп текстиль</v>
          </cell>
          <cell r="B1176" t="str">
            <v>4,0 тыс.тн пряжи</v>
          </cell>
          <cell r="C1176" t="str">
            <v>2017-2018 гг.</v>
          </cell>
          <cell r="D1176" t="str">
            <v>не требуется</v>
          </cell>
          <cell r="E1176" t="str">
            <v>Всего</v>
          </cell>
          <cell r="F1176">
            <v>10</v>
          </cell>
          <cell r="G1176">
            <v>10</v>
          </cell>
          <cell r="H1176">
            <v>0</v>
          </cell>
          <cell r="I1176">
            <v>0</v>
          </cell>
          <cell r="J1176">
            <v>4</v>
          </cell>
          <cell r="K1176">
            <v>6</v>
          </cell>
          <cell r="L1176">
            <v>0</v>
          </cell>
          <cell r="M1176">
            <v>0</v>
          </cell>
          <cell r="O1176" t="str">
            <v>ТЭО проекта на стадии разработки</v>
          </cell>
          <cell r="P1176" t="str">
            <v>Протокол КМ РУз от 04.08.2013 г. №231</v>
          </cell>
        </row>
        <row r="1177">
          <cell r="E1177" t="str">
            <v>кредиты коммерческих банков</v>
          </cell>
          <cell r="F1177">
            <v>10</v>
          </cell>
          <cell r="G1177">
            <v>10</v>
          </cell>
          <cell r="J1177">
            <v>4</v>
          </cell>
          <cell r="K1177">
            <v>6</v>
          </cell>
        </row>
        <row r="1178">
          <cell r="A1178" t="str">
            <v>Расширения производства готовых швейных изделий ООО "Savdoenergo"</v>
          </cell>
          <cell r="B1178" t="str">
            <v>4,0 млн. швейных изделий</v>
          </cell>
          <cell r="C1178" t="str">
            <v>2017-2018 гг.</v>
          </cell>
          <cell r="D1178" t="str">
            <v>не требуется</v>
          </cell>
          <cell r="E1178" t="str">
            <v>Всего</v>
          </cell>
          <cell r="F1178">
            <v>7.6</v>
          </cell>
          <cell r="G1178">
            <v>7.6</v>
          </cell>
          <cell r="H1178">
            <v>0</v>
          </cell>
          <cell r="I1178">
            <v>0</v>
          </cell>
          <cell r="J1178">
            <v>3</v>
          </cell>
          <cell r="K1178">
            <v>4.5999999999999996</v>
          </cell>
          <cell r="L1178">
            <v>0</v>
          </cell>
          <cell r="M1178">
            <v>0</v>
          </cell>
          <cell r="O1178" t="str">
            <v>ТЭО проекта на стадии разработки</v>
          </cell>
          <cell r="P1178" t="str">
            <v>Протокол КМ РУз от 04.08.2013 г. №231</v>
          </cell>
        </row>
        <row r="1179">
          <cell r="E1179" t="str">
            <v>собственные средства</v>
          </cell>
          <cell r="F1179">
            <v>2.5</v>
          </cell>
          <cell r="G1179">
            <v>2.5</v>
          </cell>
          <cell r="J1179">
            <v>1</v>
          </cell>
          <cell r="K1179">
            <v>1.5</v>
          </cell>
        </row>
        <row r="1180">
          <cell r="E1180" t="str">
            <v>кредиты коммерческих банков</v>
          </cell>
          <cell r="F1180">
            <v>5.0999999999999996</v>
          </cell>
          <cell r="G1180">
            <v>5.0999999999999996</v>
          </cell>
          <cell r="J1180">
            <v>2</v>
          </cell>
          <cell r="K1180">
            <v>3.1</v>
          </cell>
        </row>
        <row r="1181">
          <cell r="A1181" t="str">
            <v>Организация производства джинсовых тканей в Кашкадарьинской области</v>
          </cell>
          <cell r="B1181" t="str">
            <v>8,0 млн.кв.м. тканей</v>
          </cell>
          <cell r="C1181" t="str">
            <v>2017-2019 гг.</v>
          </cell>
          <cell r="D1181" t="str">
            <v>не требуется</v>
          </cell>
          <cell r="E1181" t="str">
            <v>Всего</v>
          </cell>
          <cell r="F1181">
            <v>16</v>
          </cell>
          <cell r="G1181">
            <v>16</v>
          </cell>
          <cell r="H1181">
            <v>0</v>
          </cell>
          <cell r="I1181">
            <v>0</v>
          </cell>
          <cell r="J1181">
            <v>6</v>
          </cell>
          <cell r="K1181">
            <v>6</v>
          </cell>
          <cell r="L1181">
            <v>4</v>
          </cell>
          <cell r="M1181">
            <v>0</v>
          </cell>
          <cell r="O1181" t="str">
            <v>ТЭО проекта на стадии разработки</v>
          </cell>
          <cell r="P1181" t="str">
            <v xml:space="preserve"> Письмо ГАК "Узбекенгилсаноат" от __.__.____г. №__________</v>
          </cell>
        </row>
        <row r="1182">
          <cell r="E1182" t="str">
            <v>собственные средства</v>
          </cell>
          <cell r="F1182">
            <v>6</v>
          </cell>
          <cell r="G1182">
            <v>6</v>
          </cell>
          <cell r="J1182">
            <v>6</v>
          </cell>
        </row>
        <row r="1183">
          <cell r="E1183" t="str">
            <v>кредиты коммерческих банков</v>
          </cell>
          <cell r="F1183">
            <v>10</v>
          </cell>
          <cell r="G1183">
            <v>10</v>
          </cell>
          <cell r="K1183">
            <v>6</v>
          </cell>
          <cell r="L1183">
            <v>4</v>
          </cell>
        </row>
        <row r="1184">
          <cell r="A1184" t="str">
            <v>Организация текстильного комплекса в Джизакском районе</v>
          </cell>
          <cell r="B1184" t="str">
            <v>5,0 тыс. тн пряжи,3,0 тыс. тн трикотажного полотна,4,0 млн.шт. изделий</v>
          </cell>
          <cell r="C1184" t="str">
            <v>2018-2020 гг.</v>
          </cell>
          <cell r="D1184" t="str">
            <v>не требуется</v>
          </cell>
          <cell r="E1184" t="str">
            <v>Всего</v>
          </cell>
          <cell r="F1184">
            <v>22.1</v>
          </cell>
          <cell r="G1184">
            <v>22.1</v>
          </cell>
          <cell r="H1184">
            <v>0</v>
          </cell>
          <cell r="I1184">
            <v>0</v>
          </cell>
          <cell r="J1184">
            <v>0</v>
          </cell>
          <cell r="K1184">
            <v>4.5999999999999996</v>
          </cell>
          <cell r="L1184">
            <v>10</v>
          </cell>
          <cell r="M1184">
            <v>7.5</v>
          </cell>
          <cell r="O1184" t="str">
            <v>ТЭО проекта на стадии разработки</v>
          </cell>
          <cell r="P1184" t="str">
            <v>Постановление Президента Республики Узбекистан от 30.04.2013 г. №ПП-1961</v>
          </cell>
        </row>
        <row r="1185">
          <cell r="E1185" t="str">
            <v>собственные средства</v>
          </cell>
          <cell r="F1185">
            <v>6.63</v>
          </cell>
          <cell r="G1185">
            <v>6.63</v>
          </cell>
          <cell r="K1185">
            <v>3.6</v>
          </cell>
          <cell r="L1185">
            <v>3</v>
          </cell>
          <cell r="M1185">
            <v>0.03</v>
          </cell>
        </row>
        <row r="1186">
          <cell r="E1186" t="str">
            <v>кредиты коммерческих банков</v>
          </cell>
          <cell r="F1186">
            <v>15.47</v>
          </cell>
          <cell r="G1186">
            <v>15.47</v>
          </cell>
          <cell r="K1186">
            <v>1</v>
          </cell>
          <cell r="L1186">
            <v>7</v>
          </cell>
          <cell r="M1186">
            <v>7.47</v>
          </cell>
        </row>
        <row r="1187">
          <cell r="A1187" t="str">
            <v>Организация текстильного комплекса в Касбийском районе</v>
          </cell>
          <cell r="B1187" t="str">
            <v>5,0 тыс. тн пряжи,3,0 тыс. тн трикотажного полотна,4,0 млн.шт. изделий</v>
          </cell>
          <cell r="C1187" t="str">
            <v>2019-2020 гг.</v>
          </cell>
          <cell r="D1187" t="str">
            <v>не требуется</v>
          </cell>
          <cell r="E1187" t="str">
            <v>Всего</v>
          </cell>
          <cell r="F1187">
            <v>22.1</v>
          </cell>
          <cell r="G1187">
            <v>22.1</v>
          </cell>
          <cell r="H1187">
            <v>0</v>
          </cell>
          <cell r="I1187">
            <v>0</v>
          </cell>
          <cell r="J1187">
            <v>0</v>
          </cell>
          <cell r="K1187">
            <v>0</v>
          </cell>
          <cell r="L1187">
            <v>10</v>
          </cell>
          <cell r="M1187">
            <v>12.100000000000001</v>
          </cell>
          <cell r="O1187" t="str">
            <v>ТЭО проекта на стадии разработки</v>
          </cell>
          <cell r="P1187" t="str">
            <v xml:space="preserve"> Письмо ГАК "Узбекенгилсаноат" от __.__.____г. №__________</v>
          </cell>
        </row>
        <row r="1188">
          <cell r="E1188" t="str">
            <v>собственные средства</v>
          </cell>
          <cell r="F1188">
            <v>6.63</v>
          </cell>
          <cell r="G1188">
            <v>6.63</v>
          </cell>
          <cell r="L1188">
            <v>3</v>
          </cell>
          <cell r="M1188">
            <v>3.63</v>
          </cell>
        </row>
        <row r="1189">
          <cell r="E1189" t="str">
            <v>кредиты коммерческих банков</v>
          </cell>
          <cell r="F1189">
            <v>15.47</v>
          </cell>
          <cell r="G1189">
            <v>15.47</v>
          </cell>
          <cell r="L1189">
            <v>7</v>
          </cell>
          <cell r="M1189">
            <v>8.4700000000000006</v>
          </cell>
        </row>
        <row r="1190">
          <cell r="A1190" t="str">
            <v>Ассоциация "Узбекчармпойабзали"</v>
          </cell>
        </row>
        <row r="1191">
          <cell r="A1191" t="str">
            <v>Всего</v>
          </cell>
          <cell r="F1191">
            <v>80.5</v>
          </cell>
          <cell r="G1191">
            <v>71.3</v>
          </cell>
          <cell r="H1191">
            <v>12</v>
          </cell>
          <cell r="I1191">
            <v>9</v>
          </cell>
          <cell r="J1191">
            <v>6.8000000000000007</v>
          </cell>
          <cell r="K1191">
            <v>13.8</v>
          </cell>
          <cell r="L1191">
            <v>14.5</v>
          </cell>
          <cell r="M1191">
            <v>15.200000000000001</v>
          </cell>
        </row>
        <row r="1192">
          <cell r="A1192" t="str">
            <v>в том числе:</v>
          </cell>
        </row>
        <row r="1193">
          <cell r="E1193" t="str">
            <v>собственные средства</v>
          </cell>
          <cell r="F1193">
            <v>29.700000000000003</v>
          </cell>
          <cell r="G1193">
            <v>26.200000000000003</v>
          </cell>
          <cell r="H1193">
            <v>5.3</v>
          </cell>
          <cell r="I1193">
            <v>3.8000000000000003</v>
          </cell>
          <cell r="J1193">
            <v>1.9</v>
          </cell>
          <cell r="K1193">
            <v>5.3999999999999995</v>
          </cell>
          <cell r="L1193">
            <v>5.3999999999999995</v>
          </cell>
          <cell r="M1193">
            <v>4.4000000000000004</v>
          </cell>
        </row>
        <row r="1194">
          <cell r="E1194" t="str">
            <v>кредиты коммерческих банков</v>
          </cell>
          <cell r="F1194">
            <v>30.5</v>
          </cell>
          <cell r="G1194">
            <v>29.3</v>
          </cell>
          <cell r="H1194">
            <v>0.2</v>
          </cell>
          <cell r="I1194">
            <v>0.7</v>
          </cell>
          <cell r="J1194">
            <v>4.9000000000000004</v>
          </cell>
          <cell r="K1194">
            <v>8.4</v>
          </cell>
          <cell r="L1194">
            <v>7.8</v>
          </cell>
          <cell r="M1194">
            <v>7.3000000000000007</v>
          </cell>
        </row>
        <row r="1195">
          <cell r="E1195" t="str">
            <v>прямые иностранные инвестиции и кредиты</v>
          </cell>
          <cell r="F1195">
            <v>20.3</v>
          </cell>
          <cell r="G1195">
            <v>15.8</v>
          </cell>
          <cell r="H1195">
            <v>6.5</v>
          </cell>
          <cell r="I1195">
            <v>4.5</v>
          </cell>
          <cell r="J1195">
            <v>0</v>
          </cell>
          <cell r="K1195">
            <v>0</v>
          </cell>
          <cell r="L1195">
            <v>1.3</v>
          </cell>
          <cell r="M1195">
            <v>3.5</v>
          </cell>
        </row>
        <row r="1196">
          <cell r="A1196" t="str">
            <v>новое строительство</v>
          </cell>
          <cell r="F1196">
            <v>63.000000000000007</v>
          </cell>
          <cell r="G1196">
            <v>53.8</v>
          </cell>
          <cell r="H1196">
            <v>12</v>
          </cell>
          <cell r="I1196">
            <v>8.8000000000000007</v>
          </cell>
          <cell r="J1196">
            <v>3.7</v>
          </cell>
          <cell r="K1196">
            <v>9.8000000000000007</v>
          </cell>
          <cell r="L1196">
            <v>10.199999999999999</v>
          </cell>
          <cell r="M1196">
            <v>9.3000000000000007</v>
          </cell>
        </row>
        <row r="1197">
          <cell r="A1197" t="str">
            <v>Организация кожевенного производства на ООО "Хамкор Нур Савдо" на территории СИЗ "Ангрен"</v>
          </cell>
          <cell r="B1197" t="str">
            <v>18,7 млн. кв. дм</v>
          </cell>
          <cell r="C1197" t="str">
            <v>2013-2015 гг.</v>
          </cell>
          <cell r="D1197" t="str">
            <v>не требуется</v>
          </cell>
          <cell r="E1197" t="str">
            <v>Всего</v>
          </cell>
          <cell r="F1197">
            <v>1.2000000000000002</v>
          </cell>
          <cell r="G1197">
            <v>0.1</v>
          </cell>
          <cell r="H1197">
            <v>0.1</v>
          </cell>
          <cell r="O1197" t="str">
            <v>Имеется утвержденный бизнес-план проекта</v>
          </cell>
          <cell r="P1197" t="str">
            <v>Постановление Президента Республики Узбекистан от 12.07.2013 г. №ПП-2000№ПП-2069 от 18.11.2013г.,от 17.11.2014 г. №ПП-2264</v>
          </cell>
        </row>
        <row r="1198">
          <cell r="E1198" t="str">
            <v>собственные средства</v>
          </cell>
          <cell r="F1198">
            <v>0.4</v>
          </cell>
          <cell r="G1198">
            <v>0.1</v>
          </cell>
          <cell r="H1198">
            <v>0.1</v>
          </cell>
        </row>
        <row r="1199">
          <cell r="E1199" t="str">
            <v>кредиты коммерческих банков</v>
          </cell>
          <cell r="F1199">
            <v>0.8</v>
          </cell>
        </row>
        <row r="1200">
          <cell r="A1200" t="str">
            <v>Организация производства обуви в Кашкадарьинской (ООО "Премиум Капитал Групп")</v>
          </cell>
          <cell r="B1200" t="str">
            <v>200,0 тыс.пар обуви</v>
          </cell>
          <cell r="C1200" t="str">
            <v>2014-2015 гг.</v>
          </cell>
          <cell r="D1200" t="str">
            <v>не требуется</v>
          </cell>
          <cell r="E1200" t="str">
            <v>Всего</v>
          </cell>
          <cell r="F1200">
            <v>1</v>
          </cell>
          <cell r="G1200">
            <v>0.4</v>
          </cell>
          <cell r="H1200">
            <v>0.4</v>
          </cell>
          <cell r="O1200" t="str">
            <v>Имеется утвержденный бизнес-план проекта</v>
          </cell>
          <cell r="P1200" t="str">
            <v>Постановление Президента Республики Узбекистан от 30.04.2013 г. №ПП-1961№ПП-2069 от 18.11.2013г.,от 17.11.2014 г. №ПП-2264</v>
          </cell>
        </row>
        <row r="1201">
          <cell r="E1201" t="str">
            <v>собственные средства</v>
          </cell>
          <cell r="F1201">
            <v>0.4</v>
          </cell>
          <cell r="G1201">
            <v>0.2</v>
          </cell>
          <cell r="H1201">
            <v>0.2</v>
          </cell>
        </row>
        <row r="1202">
          <cell r="E1202" t="str">
            <v>кредиты коммерческих банков</v>
          </cell>
          <cell r="F1202">
            <v>0.6</v>
          </cell>
          <cell r="G1202">
            <v>0.2</v>
          </cell>
          <cell r="H1202">
            <v>0.2</v>
          </cell>
        </row>
        <row r="1203">
          <cell r="A1203" t="str">
            <v>Организация производства тормозных колодок на все виды транспорта на территории СИЗ "Джизак"</v>
          </cell>
          <cell r="B1203" t="str">
            <v>1,2 тыс. комплектов колодок и 1,8 тыс. тн накладок</v>
          </cell>
          <cell r="C1203" t="str">
            <v>2014-2015 гг.</v>
          </cell>
          <cell r="D1203" t="str">
            <v>Компания"FujianHuariAutomative Parts Co., Ltd." (КНР)</v>
          </cell>
          <cell r="E1203" t="str">
            <v>Всего</v>
          </cell>
          <cell r="F1203">
            <v>4</v>
          </cell>
          <cell r="G1203">
            <v>1.5</v>
          </cell>
          <cell r="H1203">
            <v>1.5</v>
          </cell>
          <cell r="O1203" t="str">
            <v>Имеется утвержденный бизнес-план проекта</v>
          </cell>
          <cell r="P1203" t="str">
            <v>Протокол №1 Административного совета СИЗ "Джизак" от 26.03.2013 г.№ПП-2069 от 18.11.2013г.</v>
          </cell>
        </row>
        <row r="1204">
          <cell r="E1204" t="str">
            <v>собственные средства</v>
          </cell>
          <cell r="F1204">
            <v>1</v>
          </cell>
        </row>
        <row r="1205">
          <cell r="E1205" t="str">
            <v>прямые иностранные инвестиции и кредиты</v>
          </cell>
          <cell r="F1205">
            <v>3</v>
          </cell>
          <cell r="G1205">
            <v>1.5</v>
          </cell>
          <cell r="H1205">
            <v>1.5</v>
          </cell>
        </row>
        <row r="1206">
          <cell r="A1206" t="str">
            <v>Организация производства фурнитуры и изделий из профильной стали, Сырдарьинский филиал СИЗ "Джизак"</v>
          </cell>
          <cell r="B1206" t="str">
            <v>9,0 тыс. тн</v>
          </cell>
          <cell r="C1206" t="str">
            <v>2014-2015 гг.</v>
          </cell>
          <cell r="D1206" t="str">
            <v>Компания"Xinjiang Nixian International LogisticsCo., Ltd." (КНР)</v>
          </cell>
          <cell r="E1206" t="str">
            <v>Всего</v>
          </cell>
          <cell r="F1206">
            <v>4</v>
          </cell>
          <cell r="G1206">
            <v>1.5</v>
          </cell>
          <cell r="H1206">
            <v>1.5</v>
          </cell>
          <cell r="O1206" t="str">
            <v>Имеется утвержденный бизнес-план проекта</v>
          </cell>
          <cell r="P1206" t="str">
            <v>Постановления Президента Республики Узбекистан от 17.11.2014 г. №ПП-2264№ПП-2069 от 18.11.2013г.Протокол №1 Административного совета СИЗ "Джизак" от 26.03.2013 г.</v>
          </cell>
        </row>
        <row r="1207">
          <cell r="E1207" t="str">
            <v>собственные средства</v>
          </cell>
          <cell r="F1207">
            <v>1</v>
          </cell>
        </row>
        <row r="1208">
          <cell r="E1208" t="str">
            <v>прямые иностранные инвестиции и кредиты</v>
          </cell>
          <cell r="F1208">
            <v>3</v>
          </cell>
          <cell r="G1208">
            <v>1.5</v>
          </cell>
          <cell r="H1208">
            <v>1.5</v>
          </cell>
        </row>
        <row r="1209">
          <cell r="A1209" t="str">
            <v>Организация производства пластмассовых материалов и фурнитуры на территории СИЗ "Джизак"</v>
          </cell>
          <cell r="B1209" t="str">
            <v>2,2 тыс. тн</v>
          </cell>
          <cell r="C1209" t="str">
            <v>2014-2015 гг.</v>
          </cell>
          <cell r="D1209" t="str">
            <v>Компания"Urumqi Partners BiotechnologyCo., Ltd." (КНР)</v>
          </cell>
          <cell r="E1209" t="str">
            <v>Всего</v>
          </cell>
          <cell r="F1209">
            <v>4</v>
          </cell>
          <cell r="G1209">
            <v>1.5</v>
          </cell>
          <cell r="H1209">
            <v>1.5</v>
          </cell>
          <cell r="O1209" t="str">
            <v>Имеется утвержденный бизнес-план проекта</v>
          </cell>
          <cell r="P1209" t="str">
            <v>Постановления Президента Республики Узбекистан от 17.11.2014 г. №ПП-2264№ПП-2069 от 18.11.2013г.Протокол №1 Административного совета СИЗ "Джизак" от 26.03.2013 г.</v>
          </cell>
        </row>
        <row r="1210">
          <cell r="E1210" t="str">
            <v>собственные средства</v>
          </cell>
          <cell r="F1210">
            <v>1</v>
          </cell>
        </row>
        <row r="1211">
          <cell r="E1211" t="str">
            <v>прямые иностранные инвестиции и кредиты</v>
          </cell>
          <cell r="F1211">
            <v>3</v>
          </cell>
          <cell r="G1211">
            <v>1.5</v>
          </cell>
          <cell r="H1211">
            <v>1.5</v>
          </cell>
        </row>
        <row r="1212">
          <cell r="A1212" t="str">
            <v>Организация производства керамические плитки на территории СИЗ "Джизак" (Сырдарьинский филиал)</v>
          </cell>
          <cell r="B1212" t="str">
            <v>2 млн.кв.м</v>
          </cell>
          <cell r="C1212" t="str">
            <v>2015-2016 гг.</v>
          </cell>
          <cell r="D1212" t="str">
            <v>Компания "Xu Zhan Investment Co" (КНР)</v>
          </cell>
          <cell r="E1212" t="str">
            <v>Всего</v>
          </cell>
          <cell r="F1212">
            <v>15</v>
          </cell>
          <cell r="G1212">
            <v>15</v>
          </cell>
          <cell r="H1212">
            <v>7</v>
          </cell>
          <cell r="I1212">
            <v>8</v>
          </cell>
          <cell r="J1212">
            <v>0</v>
          </cell>
          <cell r="O1212" t="str">
            <v>Требуется разработка бизнес-плана проекта</v>
          </cell>
          <cell r="P1212" t="str">
            <v>Постановления Президента Республики Узбекистан от 17.11.2014 г. №ПП-2264</v>
          </cell>
        </row>
        <row r="1213">
          <cell r="E1213" t="str">
            <v>собственные средства</v>
          </cell>
          <cell r="F1213">
            <v>8.5</v>
          </cell>
          <cell r="G1213">
            <v>8.5</v>
          </cell>
          <cell r="H1213">
            <v>5</v>
          </cell>
          <cell r="I1213">
            <v>3.5</v>
          </cell>
        </row>
        <row r="1214">
          <cell r="E1214" t="str">
            <v>прямые иностранные инвестиции и кредиты</v>
          </cell>
          <cell r="F1214">
            <v>6.5</v>
          </cell>
          <cell r="G1214">
            <v>6.5</v>
          </cell>
          <cell r="H1214">
            <v>2</v>
          </cell>
          <cell r="I1214">
            <v>4.5</v>
          </cell>
        </row>
        <row r="1215">
          <cell r="A1215" t="str">
            <v>Организация производства 4 новых обувных фабрик</v>
          </cell>
          <cell r="B1215" t="str">
            <v>1300 тыс. пар.</v>
          </cell>
          <cell r="C1215" t="str">
            <v>2016-2018 гг.</v>
          </cell>
          <cell r="D1215" t="str">
            <v>не требуется</v>
          </cell>
          <cell r="E1215" t="str">
            <v>Всего</v>
          </cell>
          <cell r="F1215">
            <v>3.6999999999999997</v>
          </cell>
          <cell r="G1215">
            <v>3.6999999999999997</v>
          </cell>
          <cell r="H1215">
            <v>0</v>
          </cell>
          <cell r="I1215">
            <v>0.8</v>
          </cell>
          <cell r="J1215">
            <v>1.9000000000000001</v>
          </cell>
          <cell r="K1215">
            <v>1</v>
          </cell>
          <cell r="L1215">
            <v>0</v>
          </cell>
          <cell r="M1215">
            <v>0</v>
          </cell>
          <cell r="O1215" t="str">
            <v>Требуется разработка бизнес-плана проекта</v>
          </cell>
          <cell r="P1215" t="str">
            <v>Письмо Ассоциация "Узбекчармпойабзали" от __.__.____г. №__________</v>
          </cell>
        </row>
        <row r="1216">
          <cell r="E1216" t="str">
            <v>собственные средства</v>
          </cell>
          <cell r="F1216">
            <v>1.4</v>
          </cell>
          <cell r="G1216">
            <v>1.4</v>
          </cell>
          <cell r="I1216">
            <v>0.2</v>
          </cell>
          <cell r="J1216">
            <v>0.8</v>
          </cell>
          <cell r="K1216">
            <v>0.4</v>
          </cell>
        </row>
        <row r="1217">
          <cell r="E1217" t="str">
            <v>кредиты коммерческих банков</v>
          </cell>
          <cell r="F1217">
            <v>2.2999999999999998</v>
          </cell>
          <cell r="G1217">
            <v>2.2999999999999998</v>
          </cell>
          <cell r="I1217">
            <v>0.6</v>
          </cell>
          <cell r="J1217">
            <v>1.1000000000000001</v>
          </cell>
          <cell r="K1217">
            <v>0.6</v>
          </cell>
        </row>
        <row r="1218">
          <cell r="A1218" t="str">
            <v>Организация производства 5 новых обувных фабрик</v>
          </cell>
          <cell r="B1218" t="str">
            <v>1700 тыс. пар.</v>
          </cell>
          <cell r="C1218" t="str">
            <v>2018-2020 гг.</v>
          </cell>
          <cell r="D1218" t="str">
            <v>не требуется</v>
          </cell>
          <cell r="E1218" t="str">
            <v>Всего</v>
          </cell>
          <cell r="F1218">
            <v>5.3000000000000007</v>
          </cell>
          <cell r="G1218">
            <v>5.3000000000000007</v>
          </cell>
          <cell r="H1218">
            <v>0</v>
          </cell>
          <cell r="I1218">
            <v>0</v>
          </cell>
          <cell r="J1218">
            <v>0</v>
          </cell>
          <cell r="K1218">
            <v>1</v>
          </cell>
          <cell r="L1218">
            <v>2.4000000000000004</v>
          </cell>
          <cell r="M1218">
            <v>1.9</v>
          </cell>
          <cell r="O1218" t="str">
            <v>Требуется разработка бизнес-плана проекта</v>
          </cell>
          <cell r="P1218" t="str">
            <v>Письмо Ассоциация "Узбекчармпойабзали" от __.__.____г. №__________</v>
          </cell>
        </row>
        <row r="1219">
          <cell r="E1219" t="str">
            <v>собственные средства</v>
          </cell>
          <cell r="F1219">
            <v>2.1</v>
          </cell>
          <cell r="G1219">
            <v>2.1</v>
          </cell>
          <cell r="K1219">
            <v>0.4</v>
          </cell>
          <cell r="L1219">
            <v>0.8</v>
          </cell>
          <cell r="M1219">
            <v>0.9</v>
          </cell>
        </row>
        <row r="1220">
          <cell r="E1220" t="str">
            <v>кредиты коммерческих банков</v>
          </cell>
          <cell r="F1220">
            <v>3.2</v>
          </cell>
          <cell r="G1220">
            <v>3.2</v>
          </cell>
          <cell r="K1220">
            <v>0.6</v>
          </cell>
          <cell r="L1220">
            <v>1.6</v>
          </cell>
          <cell r="M1220">
            <v>1</v>
          </cell>
        </row>
        <row r="1221">
          <cell r="A1221" t="str">
            <v>Организация производства кожгалантерейный изделий</v>
          </cell>
          <cell r="B1221" t="str">
            <v>800 млн. сум</v>
          </cell>
          <cell r="C1221" t="str">
            <v>2019-2020 гг.</v>
          </cell>
          <cell r="D1221" t="str">
            <v>не требуется</v>
          </cell>
          <cell r="E1221" t="str">
            <v>Всего</v>
          </cell>
          <cell r="F1221">
            <v>1.2</v>
          </cell>
          <cell r="G1221">
            <v>1.2</v>
          </cell>
          <cell r="H1221">
            <v>0</v>
          </cell>
          <cell r="I1221">
            <v>0</v>
          </cell>
          <cell r="J1221">
            <v>0</v>
          </cell>
          <cell r="K1221">
            <v>0</v>
          </cell>
          <cell r="L1221">
            <v>0.5</v>
          </cell>
          <cell r="M1221">
            <v>0.7</v>
          </cell>
          <cell r="O1221" t="str">
            <v>Требуется разработка бизнес-плана проекта</v>
          </cell>
          <cell r="P1221" t="str">
            <v>Письмо Ассоциация "Узбекчармпойабзали" от __.__.____г. №__________</v>
          </cell>
        </row>
        <row r="1222">
          <cell r="E1222" t="str">
            <v>собственные средства</v>
          </cell>
          <cell r="F1222">
            <v>0.3</v>
          </cell>
          <cell r="G1222">
            <v>0.3</v>
          </cell>
          <cell r="M1222">
            <v>0.3</v>
          </cell>
        </row>
        <row r="1223">
          <cell r="E1223" t="str">
            <v>кредиты коммерческих банков</v>
          </cell>
          <cell r="F1223">
            <v>0.9</v>
          </cell>
          <cell r="G1223">
            <v>0.9</v>
          </cell>
          <cell r="L1223">
            <v>0.5</v>
          </cell>
          <cell r="M1223">
            <v>0.4</v>
          </cell>
        </row>
        <row r="1224">
          <cell r="A1224" t="str">
            <v>Организация производства гипсокартон</v>
          </cell>
          <cell r="B1224" t="str">
            <v>140 млрд. сум</v>
          </cell>
          <cell r="C1224" t="str">
            <v>2017-2020 гг.</v>
          </cell>
          <cell r="D1224" t="str">
            <v>"Xinjiang Maske New Type Building Materials Co., Ltd" (КНР)</v>
          </cell>
          <cell r="E1224" t="str">
            <v>Всего</v>
          </cell>
          <cell r="F1224">
            <v>23.6</v>
          </cell>
          <cell r="G1224">
            <v>23.6</v>
          </cell>
          <cell r="H1224">
            <v>0</v>
          </cell>
          <cell r="I1224">
            <v>0</v>
          </cell>
          <cell r="J1224">
            <v>1.8</v>
          </cell>
          <cell r="K1224">
            <v>7.8</v>
          </cell>
          <cell r="L1224">
            <v>7.3</v>
          </cell>
          <cell r="M1224">
            <v>6.7</v>
          </cell>
          <cell r="O1224" t="str">
            <v>Требуется разработка бизнес-плана проекта</v>
          </cell>
          <cell r="P1224" t="str">
            <v>Письмо Ассоциация "Узбекчармпойабзали" от __.__.____г. №__________</v>
          </cell>
        </row>
        <row r="1225">
          <cell r="E1225" t="str">
            <v>собственные средства</v>
          </cell>
          <cell r="F1225">
            <v>7</v>
          </cell>
          <cell r="G1225">
            <v>7</v>
          </cell>
          <cell r="K1225">
            <v>3</v>
          </cell>
          <cell r="L1225">
            <v>3</v>
          </cell>
          <cell r="M1225">
            <v>1</v>
          </cell>
        </row>
        <row r="1226">
          <cell r="E1226" t="str">
            <v>кредиты коммерческих банков</v>
          </cell>
          <cell r="F1226">
            <v>11.8</v>
          </cell>
          <cell r="G1226">
            <v>11.8</v>
          </cell>
          <cell r="J1226">
            <v>1.8</v>
          </cell>
          <cell r="K1226">
            <v>4.8</v>
          </cell>
          <cell r="L1226">
            <v>3</v>
          </cell>
          <cell r="M1226">
            <v>2.2000000000000002</v>
          </cell>
        </row>
        <row r="1227">
          <cell r="E1227" t="str">
            <v>прямые иностранные инвестиции и кредиты</v>
          </cell>
          <cell r="F1227">
            <v>4.8</v>
          </cell>
          <cell r="G1227">
            <v>4.8</v>
          </cell>
          <cell r="L1227">
            <v>1.3</v>
          </cell>
          <cell r="M1227">
            <v>3.5</v>
          </cell>
        </row>
        <row r="1228">
          <cell r="A1228" t="str">
            <v>модернизация и реконструкция</v>
          </cell>
          <cell r="F1228">
            <v>17.5</v>
          </cell>
          <cell r="G1228">
            <v>17.5</v>
          </cell>
          <cell r="H1228">
            <v>0</v>
          </cell>
          <cell r="I1228">
            <v>0.2</v>
          </cell>
          <cell r="J1228">
            <v>3.0999999999999996</v>
          </cell>
          <cell r="K1228">
            <v>4</v>
          </cell>
          <cell r="L1228">
            <v>4.3</v>
          </cell>
          <cell r="M1228">
            <v>5.9</v>
          </cell>
        </row>
        <row r="1229">
          <cell r="A1229" t="str">
            <v>Расширение мощностей и модернизация 4 действующий  обувных фабрик</v>
          </cell>
          <cell r="B1229" t="str">
            <v>430 тыс. пар</v>
          </cell>
          <cell r="C1229" t="str">
            <v>2016-2018 гг.</v>
          </cell>
          <cell r="D1229" t="str">
            <v>не требуется</v>
          </cell>
          <cell r="E1229" t="str">
            <v>Всего</v>
          </cell>
          <cell r="F1229">
            <v>1.5</v>
          </cell>
          <cell r="G1229">
            <v>1.5</v>
          </cell>
          <cell r="H1229">
            <v>0</v>
          </cell>
          <cell r="I1229">
            <v>0.2</v>
          </cell>
          <cell r="J1229">
            <v>0.7</v>
          </cell>
          <cell r="K1229">
            <v>0.6</v>
          </cell>
          <cell r="L1229">
            <v>0</v>
          </cell>
          <cell r="M1229">
            <v>0</v>
          </cell>
          <cell r="O1229" t="str">
            <v>Требуется разработка бизнес-плана проекта</v>
          </cell>
          <cell r="P1229" t="str">
            <v>Письмо Ассоциация "Узбекчармпойабзали" от __.__.____г. №__________</v>
          </cell>
        </row>
        <row r="1230">
          <cell r="E1230" t="str">
            <v>собственные средства</v>
          </cell>
          <cell r="F1230">
            <v>0.55000000000000004</v>
          </cell>
          <cell r="G1230">
            <v>0.55000000000000004</v>
          </cell>
          <cell r="I1230">
            <v>0.1</v>
          </cell>
          <cell r="J1230">
            <v>0.2</v>
          </cell>
          <cell r="K1230">
            <v>0.25</v>
          </cell>
        </row>
        <row r="1231">
          <cell r="E1231" t="str">
            <v>кредиты коммерческих банков</v>
          </cell>
          <cell r="F1231">
            <v>0.95</v>
          </cell>
          <cell r="G1231">
            <v>0.95</v>
          </cell>
          <cell r="I1231">
            <v>0.1</v>
          </cell>
          <cell r="J1231">
            <v>0.5</v>
          </cell>
          <cell r="K1231">
            <v>0.35</v>
          </cell>
        </row>
        <row r="1232">
          <cell r="A1232" t="str">
            <v>Расширение мощностей и модернизация 11 действующий  обувных фабрик</v>
          </cell>
          <cell r="B1232" t="str">
            <v>820 тыс. пар</v>
          </cell>
          <cell r="C1232" t="str">
            <v>2018-2020 гг.</v>
          </cell>
          <cell r="D1232" t="str">
            <v>не требуется</v>
          </cell>
          <cell r="E1232" t="str">
            <v>Всего</v>
          </cell>
          <cell r="F1232">
            <v>3.8</v>
          </cell>
          <cell r="G1232">
            <v>3.8</v>
          </cell>
          <cell r="H1232">
            <v>0</v>
          </cell>
          <cell r="I1232">
            <v>0</v>
          </cell>
          <cell r="J1232">
            <v>0</v>
          </cell>
          <cell r="K1232">
            <v>0.4</v>
          </cell>
          <cell r="L1232">
            <v>1.2999999999999998</v>
          </cell>
          <cell r="M1232">
            <v>2.1</v>
          </cell>
          <cell r="O1232" t="str">
            <v>Требуется разработка бизнес-плана проекта</v>
          </cell>
          <cell r="P1232" t="str">
            <v>Письмо Ассоциация "Узбекчармпойабзали" от __.__.____г. №__________</v>
          </cell>
        </row>
        <row r="1233">
          <cell r="E1233" t="str">
            <v>собственные средства</v>
          </cell>
          <cell r="F1233">
            <v>1.55</v>
          </cell>
          <cell r="G1233">
            <v>1.55</v>
          </cell>
          <cell r="K1233">
            <v>0.15</v>
          </cell>
          <cell r="L1233">
            <v>0.6</v>
          </cell>
          <cell r="M1233">
            <v>0.8</v>
          </cell>
        </row>
        <row r="1234">
          <cell r="E1234" t="str">
            <v>кредиты коммерческих банков</v>
          </cell>
          <cell r="F1234">
            <v>2.25</v>
          </cell>
          <cell r="G1234">
            <v>2.25</v>
          </cell>
          <cell r="K1234">
            <v>0.25</v>
          </cell>
          <cell r="L1234">
            <v>0.7</v>
          </cell>
          <cell r="M1234">
            <v>1.3</v>
          </cell>
        </row>
        <row r="1235">
          <cell r="A1235" t="str">
            <v>Расширение мощностей и модернизация действующий 5 кожперерабатывающих заводав</v>
          </cell>
          <cell r="B1235" t="str">
            <v>45 млн. кв.дм.</v>
          </cell>
          <cell r="C1235" t="str">
            <v>2017-2020 гг.</v>
          </cell>
          <cell r="D1235" t="str">
            <v>не требуется</v>
          </cell>
          <cell r="E1235" t="str">
            <v>Всего</v>
          </cell>
          <cell r="F1235">
            <v>3.5</v>
          </cell>
          <cell r="G1235">
            <v>3.5</v>
          </cell>
          <cell r="H1235">
            <v>0</v>
          </cell>
          <cell r="I1235">
            <v>0</v>
          </cell>
          <cell r="J1235">
            <v>1.9</v>
          </cell>
          <cell r="K1235">
            <v>1.6</v>
          </cell>
          <cell r="L1235">
            <v>0</v>
          </cell>
          <cell r="M1235">
            <v>0</v>
          </cell>
          <cell r="O1235" t="str">
            <v>Требуется разработка бизнес-плана проекта</v>
          </cell>
          <cell r="P1235" t="str">
            <v>Письмо Ассоциация "Узбекчармпойабзали" от __.__.____г. №__________</v>
          </cell>
        </row>
        <row r="1236">
          <cell r="E1236" t="str">
            <v>собственные средства</v>
          </cell>
          <cell r="F1236">
            <v>1.25</v>
          </cell>
          <cell r="G1236">
            <v>1.25</v>
          </cell>
          <cell r="J1236">
            <v>0.65</v>
          </cell>
          <cell r="K1236">
            <v>0.6</v>
          </cell>
        </row>
        <row r="1237">
          <cell r="E1237" t="str">
            <v>кредиты коммерческих банков</v>
          </cell>
          <cell r="F1237">
            <v>2.25</v>
          </cell>
          <cell r="G1237">
            <v>2.25</v>
          </cell>
          <cell r="J1237">
            <v>1.25</v>
          </cell>
          <cell r="K1237">
            <v>1</v>
          </cell>
        </row>
        <row r="1238">
          <cell r="A1238" t="str">
            <v>Расширение мощностей и модернизация действующий 10 кожперерабатывающих заводав</v>
          </cell>
          <cell r="B1238" t="str">
            <v>95 млн. кв.дм.</v>
          </cell>
          <cell r="C1238" t="str">
            <v>2017-2020 гг.</v>
          </cell>
          <cell r="D1238" t="str">
            <v>не требуется</v>
          </cell>
          <cell r="E1238" t="str">
            <v>Всего</v>
          </cell>
          <cell r="F1238">
            <v>8.6999999999999993</v>
          </cell>
          <cell r="G1238">
            <v>8.6999999999999993</v>
          </cell>
          <cell r="H1238">
            <v>0</v>
          </cell>
          <cell r="I1238">
            <v>0</v>
          </cell>
          <cell r="J1238">
            <v>0.5</v>
          </cell>
          <cell r="K1238">
            <v>1.4</v>
          </cell>
          <cell r="L1238">
            <v>3</v>
          </cell>
          <cell r="M1238">
            <v>3.8</v>
          </cell>
          <cell r="O1238" t="str">
            <v>Требуется разработка бизнес-плана проекта</v>
          </cell>
          <cell r="P1238" t="str">
            <v>Письмо Ассоциация "Узбекчармпойабзали" от __.__.____г. №__________</v>
          </cell>
        </row>
        <row r="1239">
          <cell r="E1239" t="str">
            <v>собственные средства</v>
          </cell>
          <cell r="F1239">
            <v>3.25</v>
          </cell>
          <cell r="G1239">
            <v>3.25</v>
          </cell>
          <cell r="J1239">
            <v>0.25</v>
          </cell>
          <cell r="K1239">
            <v>0.6</v>
          </cell>
          <cell r="L1239">
            <v>1</v>
          </cell>
          <cell r="M1239">
            <v>1.4</v>
          </cell>
        </row>
        <row r="1240">
          <cell r="E1240" t="str">
            <v>кредиты коммерческих банков</v>
          </cell>
          <cell r="F1240">
            <v>5.4499999999999993</v>
          </cell>
          <cell r="G1240">
            <v>5.4499999999999993</v>
          </cell>
          <cell r="J1240">
            <v>0.25</v>
          </cell>
          <cell r="K1240">
            <v>0.8</v>
          </cell>
          <cell r="L1240">
            <v>2</v>
          </cell>
          <cell r="M1240">
            <v>2.4</v>
          </cell>
        </row>
        <row r="1241">
          <cell r="A1241" t="str">
            <v>Ассоциация предприятий пищевой промышденности</v>
          </cell>
        </row>
        <row r="1242">
          <cell r="A1242" t="str">
            <v>Всего</v>
          </cell>
          <cell r="F1242">
            <v>249.745</v>
          </cell>
          <cell r="G1242">
            <v>221.345</v>
          </cell>
          <cell r="H1242">
            <v>58.953000000000003</v>
          </cell>
          <cell r="I1242">
            <v>36.58</v>
          </cell>
          <cell r="J1242">
            <v>37.577999999999996</v>
          </cell>
          <cell r="K1242">
            <v>29.513999999999999</v>
          </cell>
          <cell r="L1242">
            <v>28.11</v>
          </cell>
          <cell r="M1242">
            <v>30.61</v>
          </cell>
        </row>
        <row r="1243">
          <cell r="A1243" t="str">
            <v>в том числе:</v>
          </cell>
        </row>
        <row r="1244">
          <cell r="E1244" t="str">
            <v>собственные средства</v>
          </cell>
          <cell r="F1244">
            <v>43.953000000000003</v>
          </cell>
          <cell r="G1244">
            <v>36.647999999999996</v>
          </cell>
          <cell r="H1244">
            <v>13.803999999999998</v>
          </cell>
          <cell r="I1244">
            <v>7.2750000000000004</v>
          </cell>
          <cell r="J1244">
            <v>6.3150000000000004</v>
          </cell>
          <cell r="K1244">
            <v>4.1040000000000001</v>
          </cell>
          <cell r="L1244">
            <v>2.8499999999999996</v>
          </cell>
          <cell r="M1244">
            <v>2.2999999999999998</v>
          </cell>
        </row>
        <row r="1245">
          <cell r="E1245" t="str">
            <v>кредиты коммерческих банков</v>
          </cell>
          <cell r="F1245">
            <v>189.72199999999995</v>
          </cell>
          <cell r="G1245">
            <v>175.12700000000001</v>
          </cell>
          <cell r="H1245">
            <v>35.579000000000001</v>
          </cell>
          <cell r="I1245">
            <v>29.305</v>
          </cell>
          <cell r="J1245">
            <v>31.262999999999998</v>
          </cell>
          <cell r="K1245">
            <v>25.409999999999997</v>
          </cell>
          <cell r="L1245">
            <v>25.26</v>
          </cell>
          <cell r="M1245">
            <v>28.31</v>
          </cell>
        </row>
        <row r="1246">
          <cell r="E1246" t="str">
            <v>прямые иностранные инвестиции и кредиты</v>
          </cell>
          <cell r="F1246">
            <v>11.8</v>
          </cell>
          <cell r="G1246">
            <v>5.3000000000000007</v>
          </cell>
          <cell r="H1246">
            <v>5.3000000000000007</v>
          </cell>
          <cell r="I1246">
            <v>0</v>
          </cell>
          <cell r="J1246">
            <v>0</v>
          </cell>
          <cell r="K1246">
            <v>0</v>
          </cell>
          <cell r="L1246">
            <v>0</v>
          </cell>
          <cell r="M1246">
            <v>0</v>
          </cell>
        </row>
        <row r="1247">
          <cell r="E1247" t="str">
            <v>иностранные кредиты под гарантию Правительства</v>
          </cell>
          <cell r="F1247">
            <v>4.2699999999999996</v>
          </cell>
          <cell r="G1247">
            <v>4.2699999999999996</v>
          </cell>
          <cell r="H1247">
            <v>4.2699999999999996</v>
          </cell>
          <cell r="I1247">
            <v>0</v>
          </cell>
          <cell r="J1247">
            <v>0</v>
          </cell>
          <cell r="K1247">
            <v>0</v>
          </cell>
          <cell r="L1247">
            <v>0</v>
          </cell>
          <cell r="M1247">
            <v>0</v>
          </cell>
        </row>
        <row r="1248">
          <cell r="A1248" t="str">
            <v>новое строительство</v>
          </cell>
          <cell r="F1248">
            <v>144.93200000000002</v>
          </cell>
          <cell r="G1248">
            <v>137.62200000000001</v>
          </cell>
          <cell r="H1248">
            <v>21.109999999999996</v>
          </cell>
          <cell r="I1248">
            <v>26.611999999999998</v>
          </cell>
          <cell r="J1248">
            <v>24.909999999999997</v>
          </cell>
          <cell r="K1248">
            <v>20.13</v>
          </cell>
          <cell r="L1248">
            <v>21.43</v>
          </cell>
          <cell r="M1248">
            <v>23.43</v>
          </cell>
        </row>
        <row r="1249">
          <cell r="A1249" t="str">
            <v>Организация производства дистиллированного глицерина и жирных кислот из гидрогенизированного масла (саломаса) на ОАО "Ургенч-ёг", Хорезмская область</v>
          </cell>
          <cell r="B1249" t="str">
            <v>500 тн</v>
          </cell>
          <cell r="C1249" t="str">
            <v>2014-2015 гг.</v>
          </cell>
          <cell r="D1249" t="str">
            <v>не требуется</v>
          </cell>
          <cell r="E1249" t="str">
            <v>Всего</v>
          </cell>
          <cell r="F1249">
            <v>2.27</v>
          </cell>
          <cell r="G1249">
            <v>0.33</v>
          </cell>
          <cell r="H1249">
            <v>0.33</v>
          </cell>
          <cell r="I1249">
            <v>0</v>
          </cell>
          <cell r="O1249" t="str">
            <v>Имеется разработанный бизнес-план проекта</v>
          </cell>
          <cell r="P1249" t="str">
            <v>Постановление Президента Республики Узбекистан      от 04.10.2011 г. №ПП-1623 ПП-2069 от 18.11.2013 г.от 17.11.2014 г. №ПП-2264</v>
          </cell>
        </row>
        <row r="1250">
          <cell r="E1250" t="str">
            <v>собственные средства</v>
          </cell>
          <cell r="F1250">
            <v>1.94</v>
          </cell>
          <cell r="G1250">
            <v>0</v>
          </cell>
          <cell r="H1250">
            <v>0</v>
          </cell>
        </row>
        <row r="1251">
          <cell r="E1251" t="str">
            <v>кредиты коммерческих банков</v>
          </cell>
          <cell r="F1251">
            <v>0.33</v>
          </cell>
          <cell r="G1251">
            <v>0.33</v>
          </cell>
          <cell r="H1251">
            <v>0.33</v>
          </cell>
        </row>
        <row r="1252">
          <cell r="A1252" t="str">
            <v>Строительство предприятия по производству синтетических моющих средств на ООО "Уйчи покиза", Республика Каракалпакстан</v>
          </cell>
          <cell r="B1252" t="str">
            <v>25 тыс тн</v>
          </cell>
          <cell r="C1252" t="str">
            <v>2014-2015 гг.</v>
          </cell>
          <cell r="D1252" t="str">
            <v>не требуется</v>
          </cell>
          <cell r="E1252" t="str">
            <v>Всего</v>
          </cell>
          <cell r="F1252">
            <v>2.4000000000000004</v>
          </cell>
          <cell r="G1252">
            <v>0.38</v>
          </cell>
          <cell r="H1252">
            <v>0.38</v>
          </cell>
          <cell r="O1252" t="str">
            <v>Имеется разработанный бизнес-план проекта</v>
          </cell>
          <cell r="P1252" t="str">
            <v>Постановление Президента Республики Узбекистан от 31.10.2011 г. №ПП-1633,от 17.11.2014 г. №ПП-2264</v>
          </cell>
        </row>
        <row r="1253">
          <cell r="E1253" t="str">
            <v>собственные средства</v>
          </cell>
          <cell r="F1253">
            <v>1.3</v>
          </cell>
          <cell r="G1253">
            <v>0.38</v>
          </cell>
          <cell r="H1253">
            <v>0.38</v>
          </cell>
        </row>
        <row r="1254">
          <cell r="E1254" t="str">
            <v>кредиты коммерческих банков</v>
          </cell>
          <cell r="F1254">
            <v>1.1000000000000001</v>
          </cell>
          <cell r="H1254">
            <v>0</v>
          </cell>
        </row>
        <row r="1255">
          <cell r="A1255" t="str">
            <v>Строительство и реконструкция механизированных складов шрота на масложировых предприятиях</v>
          </cell>
          <cell r="B1255" t="str">
            <v>12 проектов(4 проектов в 2015г.)</v>
          </cell>
          <cell r="C1255" t="str">
            <v>2014-2015 гг.</v>
          </cell>
          <cell r="D1255" t="str">
            <v>не требуется</v>
          </cell>
          <cell r="E1255" t="str">
            <v>Всего</v>
          </cell>
          <cell r="F1255">
            <v>2.6</v>
          </cell>
          <cell r="G1255">
            <v>2.48</v>
          </cell>
          <cell r="H1255">
            <v>2.48</v>
          </cell>
          <cell r="O1255" t="str">
            <v>Требуется разработка бизнес-плана проекта</v>
          </cell>
          <cell r="P1255" t="str">
            <v>Постановление Президента Республики Узбекистан от 31.10.2011 г. №ПП-1633,от 17.11.2014 г. №ПП-2264</v>
          </cell>
        </row>
        <row r="1256">
          <cell r="E1256" t="str">
            <v>собственные средства</v>
          </cell>
          <cell r="F1256">
            <v>1.1000000000000001</v>
          </cell>
          <cell r="G1256">
            <v>1.1000000000000001</v>
          </cell>
          <cell r="H1256">
            <v>1.1000000000000001</v>
          </cell>
        </row>
        <row r="1257">
          <cell r="E1257" t="str">
            <v>кредиты коммерческих банков</v>
          </cell>
          <cell r="F1257">
            <v>1.5</v>
          </cell>
          <cell r="G1257">
            <v>1.38</v>
          </cell>
          <cell r="H1257">
            <v>1.38</v>
          </cell>
        </row>
        <row r="1258">
          <cell r="A1258" t="str">
            <v>Организация производства по переработке фруктов и овощей на ООО "Rash-milk", Андижанская область</v>
          </cell>
          <cell r="B1258" t="str">
            <v>18 тыс. тн</v>
          </cell>
          <cell r="C1258" t="str">
            <v>2014-2016 гг.</v>
          </cell>
          <cell r="D1258" t="str">
            <v>не требуется</v>
          </cell>
          <cell r="E1258" t="str">
            <v>Всего</v>
          </cell>
          <cell r="F1258">
            <v>12</v>
          </cell>
          <cell r="G1258">
            <v>9.75</v>
          </cell>
          <cell r="H1258">
            <v>4</v>
          </cell>
          <cell r="I1258">
            <v>5.75</v>
          </cell>
          <cell r="O1258" t="str">
            <v>Имеется разработанный бизнес-план проекта</v>
          </cell>
          <cell r="P1258" t="str">
            <v>Постановления Президента Республики Узбекистан от 17.11.2014 г. №ПП-2264ПП-2069 от 18.11.2013 г.</v>
          </cell>
        </row>
        <row r="1259">
          <cell r="E1259" t="str">
            <v>собственные средства</v>
          </cell>
          <cell r="F1259">
            <v>2</v>
          </cell>
          <cell r="H1259">
            <v>0</v>
          </cell>
        </row>
        <row r="1260">
          <cell r="E1260" t="str">
            <v>кредиты коммерческих банков</v>
          </cell>
          <cell r="F1260">
            <v>10</v>
          </cell>
          <cell r="G1260">
            <v>9.75</v>
          </cell>
          <cell r="H1260">
            <v>4</v>
          </cell>
          <cell r="I1260">
            <v>5.75</v>
          </cell>
        </row>
        <row r="1261">
          <cell r="A1261" t="str">
            <v>Организация производства по переработке плодоовощной продукции на ООО "Богот мева шарбат" совместно с хокимиятом Хорезмской области</v>
          </cell>
          <cell r="B1261" t="str">
            <v>4000 тн</v>
          </cell>
          <cell r="C1261" t="str">
            <v>2015-2016 гг.</v>
          </cell>
          <cell r="D1261" t="str">
            <v>не требуется</v>
          </cell>
          <cell r="E1261" t="str">
            <v>Всего</v>
          </cell>
          <cell r="F1261">
            <v>3</v>
          </cell>
          <cell r="G1261">
            <v>3</v>
          </cell>
          <cell r="H1261">
            <v>2</v>
          </cell>
          <cell r="I1261">
            <v>1</v>
          </cell>
          <cell r="O1261" t="str">
            <v>Требуется разработка бизнес-плана проекта</v>
          </cell>
          <cell r="P1261" t="str">
            <v>Постановления Президента Республики Узбекистан от 17.11.2014 г. №ПП-2264ПП-1856 от 22.11.2012 г.</v>
          </cell>
        </row>
        <row r="1262">
          <cell r="E1262" t="str">
            <v>собственные средства</v>
          </cell>
          <cell r="F1262">
            <v>0.3</v>
          </cell>
          <cell r="G1262">
            <v>0.3</v>
          </cell>
          <cell r="H1262">
            <v>0.3</v>
          </cell>
        </row>
        <row r="1263">
          <cell r="E1263" t="str">
            <v>кредиты коммерческих банков</v>
          </cell>
          <cell r="F1263">
            <v>2.7</v>
          </cell>
          <cell r="G1263">
            <v>2.7</v>
          </cell>
          <cell r="H1263">
            <v>1.7</v>
          </cell>
          <cell r="I1263">
            <v>1</v>
          </cell>
        </row>
        <row r="1264">
          <cell r="A1264" t="str">
            <v>Модернизация и техническое перевооружение производства пива на  ООО "UzCarlsberg", г.Ташкент</v>
          </cell>
          <cell r="B1264" t="str">
            <v>180-400 КЕГ/час</v>
          </cell>
          <cell r="C1264" t="str">
            <v>2015 г.</v>
          </cell>
          <cell r="D1264" t="str">
            <v>не требуется</v>
          </cell>
          <cell r="E1264" t="str">
            <v>Всего</v>
          </cell>
          <cell r="F1264">
            <v>6</v>
          </cell>
          <cell r="G1264">
            <v>6</v>
          </cell>
          <cell r="H1264">
            <v>6</v>
          </cell>
          <cell r="I1264">
            <v>0</v>
          </cell>
          <cell r="O1264" t="str">
            <v>Требуется разработка бизнес-плана проекта</v>
          </cell>
          <cell r="P1264" t="str">
            <v>Постановления Президента Республики Узбекистан от 17.11.2014 г. №ПП-2264ПП-2069 от 18.11.2013 г.</v>
          </cell>
        </row>
        <row r="1265">
          <cell r="E1265" t="str">
            <v>собственные средства</v>
          </cell>
          <cell r="F1265">
            <v>1</v>
          </cell>
          <cell r="G1265">
            <v>1</v>
          </cell>
          <cell r="H1265">
            <v>1</v>
          </cell>
        </row>
        <row r="1266">
          <cell r="E1266" t="str">
            <v>кредиты коммерческих банков</v>
          </cell>
          <cell r="F1266">
            <v>5</v>
          </cell>
          <cell r="G1266">
            <v>5</v>
          </cell>
          <cell r="H1266">
            <v>5</v>
          </cell>
        </row>
        <row r="1267">
          <cell r="A1267" t="str">
            <v>Организация производства кондитерских изделий на OOO "Afrosiyob Sharq Shirinliklari", Самаркандская область</v>
          </cell>
          <cell r="B1267" t="str">
            <v>1000 тн</v>
          </cell>
          <cell r="C1267" t="str">
            <v>2014-2017 гг.</v>
          </cell>
          <cell r="D1267" t="str">
            <v>не требуется</v>
          </cell>
          <cell r="E1267" t="str">
            <v>Всего</v>
          </cell>
          <cell r="F1267">
            <v>4.8800000000000008</v>
          </cell>
          <cell r="G1267">
            <v>3.9</v>
          </cell>
          <cell r="H1267">
            <v>1.1399999999999999</v>
          </cell>
          <cell r="I1267">
            <v>1.3800000000000001</v>
          </cell>
          <cell r="J1267">
            <v>1.3800000000000001</v>
          </cell>
          <cell r="O1267" t="str">
            <v>Требуется разработка бизнес-плана проекта</v>
          </cell>
          <cell r="P1267" t="str">
            <v>Постановления Президента Республики Узбекистан от 17.11.2014 г. №ПП-2264</v>
          </cell>
        </row>
        <row r="1268">
          <cell r="E1268" t="str">
            <v>собственные средства</v>
          </cell>
          <cell r="F1268">
            <v>0.73</v>
          </cell>
          <cell r="G1268">
            <v>0.58499999999999996</v>
          </cell>
          <cell r="H1268">
            <v>0.17100000000000001</v>
          </cell>
          <cell r="I1268">
            <v>0.20699999999999999</v>
          </cell>
          <cell r="J1268">
            <v>0.20699999999999999</v>
          </cell>
        </row>
        <row r="1269">
          <cell r="E1269" t="str">
            <v>кредиты коммерческих банков</v>
          </cell>
          <cell r="F1269">
            <v>4.1500000000000004</v>
          </cell>
          <cell r="G1269">
            <v>3.3149999999999999</v>
          </cell>
          <cell r="H1269">
            <v>0.96899999999999997</v>
          </cell>
          <cell r="I1269">
            <v>1.173</v>
          </cell>
          <cell r="J1269">
            <v>1.173</v>
          </cell>
        </row>
        <row r="1270">
          <cell r="A1270" t="str">
            <v>Организация производства пищевых смесей (вкусоароматических ингредиентов) на СП ООО "Evrosnab Produktion", г.Ташкент</v>
          </cell>
          <cell r="B1270" t="str">
            <v>300 тн</v>
          </cell>
          <cell r="C1270" t="str">
            <v>2015-2016 гг.</v>
          </cell>
          <cell r="D1270" t="str">
            <v>не требуется</v>
          </cell>
          <cell r="E1270" t="str">
            <v>Всего</v>
          </cell>
          <cell r="F1270">
            <v>0.95200000000000007</v>
          </cell>
          <cell r="G1270">
            <v>0.95200000000000007</v>
          </cell>
          <cell r="H1270">
            <v>0.5</v>
          </cell>
          <cell r="I1270">
            <v>0.45200000000000001</v>
          </cell>
          <cell r="O1270" t="str">
            <v>Требуется разработка бизнес-плана проекта</v>
          </cell>
          <cell r="P1270" t="str">
            <v>Постановления Президента Республики Узбекистан от 17.11.2014 г. №ПП-2264</v>
          </cell>
        </row>
        <row r="1271">
          <cell r="E1271" t="str">
            <v>собственные средства</v>
          </cell>
          <cell r="F1271">
            <v>0.9</v>
          </cell>
          <cell r="G1271">
            <v>0.9</v>
          </cell>
          <cell r="H1271">
            <v>0.5</v>
          </cell>
          <cell r="I1271">
            <v>0.4</v>
          </cell>
        </row>
        <row r="1272">
          <cell r="E1272" t="str">
            <v>кредиты коммерческих банков</v>
          </cell>
          <cell r="F1272">
            <v>5.1999999999999998E-2</v>
          </cell>
          <cell r="G1272">
            <v>5.1999999999999998E-2</v>
          </cell>
          <cell r="I1272">
            <v>5.1999999999999998E-2</v>
          </cell>
        </row>
        <row r="1273">
          <cell r="A1273" t="str">
            <v>Организация производства прохладительных напитков на ООО "Жайхун Браво Инвест", г.Нукус</v>
          </cell>
          <cell r="B1273" t="str">
            <v>1000 литр в сутки</v>
          </cell>
          <cell r="C1273" t="str">
            <v>2015 г.</v>
          </cell>
          <cell r="D1273" t="str">
            <v>не требуется</v>
          </cell>
          <cell r="E1273" t="str">
            <v>Всего</v>
          </cell>
          <cell r="F1273">
            <v>0.81</v>
          </cell>
          <cell r="G1273">
            <v>0.81</v>
          </cell>
          <cell r="H1273">
            <v>0.81</v>
          </cell>
          <cell r="O1273" t="str">
            <v>Требуется разработка бизнес-плана проекта</v>
          </cell>
          <cell r="P1273" t="str">
            <v>Постановления Президента Республики Узбекистан от 17.11.2014 г. №ПП-2264</v>
          </cell>
        </row>
        <row r="1274">
          <cell r="E1274" t="str">
            <v>кредиты коммерческих банков</v>
          </cell>
          <cell r="F1274">
            <v>0.81</v>
          </cell>
          <cell r="G1274">
            <v>0.81</v>
          </cell>
          <cell r="H1274">
            <v>0.81</v>
          </cell>
        </row>
        <row r="1275">
          <cell r="A1275" t="str">
            <v>Организация цеха по переэтирификации жиров на ОАО "Тошкент ёг-мой комбинати", г.Ташкент</v>
          </cell>
          <cell r="B1275" t="str">
            <v>8 тыс.тн</v>
          </cell>
          <cell r="C1275" t="str">
            <v>2014-2015 гг.</v>
          </cell>
          <cell r="D1275" t="str">
            <v>не требуется</v>
          </cell>
          <cell r="E1275" t="str">
            <v>Всего</v>
          </cell>
          <cell r="F1275">
            <v>0.47</v>
          </cell>
          <cell r="G1275">
            <v>0.47</v>
          </cell>
          <cell r="H1275">
            <v>0.47</v>
          </cell>
          <cell r="O1275" t="str">
            <v>Имеется разработанный бизнес-план проекта</v>
          </cell>
          <cell r="P1275" t="str">
            <v>Постановления Президента Республики Узбекистан от 17.11.2014 г. №ПП-2264ПП-1633 от 31.10.2011 г.</v>
          </cell>
        </row>
        <row r="1276">
          <cell r="E1276" t="str">
            <v>кредиты коммерческих банков</v>
          </cell>
          <cell r="F1276">
            <v>0.47</v>
          </cell>
          <cell r="G1276">
            <v>0.47</v>
          </cell>
          <cell r="H1276">
            <v>0.47</v>
          </cell>
        </row>
        <row r="1277">
          <cell r="A1277" t="str">
            <v>Организация производства по переработке фруктов (соки), Хокимият Наманганской области</v>
          </cell>
          <cell r="B1277" t="str">
            <v>10000 тонн в год</v>
          </cell>
          <cell r="C1277" t="str">
            <v>2016-2020 гг.</v>
          </cell>
          <cell r="D1277" t="str">
            <v>не требуется</v>
          </cell>
          <cell r="E1277" t="str">
            <v>Всего</v>
          </cell>
          <cell r="F1277">
            <v>6.5</v>
          </cell>
          <cell r="G1277">
            <v>6.5</v>
          </cell>
          <cell r="H1277">
            <v>0</v>
          </cell>
          <cell r="I1277">
            <v>1</v>
          </cell>
          <cell r="J1277">
            <v>1.5</v>
          </cell>
          <cell r="K1277">
            <v>1.5</v>
          </cell>
          <cell r="L1277">
            <v>1</v>
          </cell>
          <cell r="M1277">
            <v>1.5</v>
          </cell>
          <cell r="O1277" t="str">
            <v>Требуется разработка бизнес-плана проекта</v>
          </cell>
          <cell r="P1277" t="str">
            <v>Письмо Ассоциации предприятий пищевой промышленности от __.__.____ г. №_________</v>
          </cell>
        </row>
        <row r="1278">
          <cell r="E1278" t="str">
            <v>кредиты коммерческих банков</v>
          </cell>
          <cell r="F1278">
            <v>6.5</v>
          </cell>
          <cell r="G1278">
            <v>6.5</v>
          </cell>
          <cell r="I1278">
            <v>1</v>
          </cell>
          <cell r="J1278">
            <v>1.5</v>
          </cell>
          <cell r="K1278">
            <v>1.5</v>
          </cell>
          <cell r="L1278">
            <v>1</v>
          </cell>
          <cell r="M1278">
            <v>1.5</v>
          </cell>
        </row>
        <row r="1279">
          <cell r="A1279" t="str">
            <v>Организация производства по переработке фруктов и овощей, Хокимият Сурхандарьинской области</v>
          </cell>
          <cell r="B1279" t="str">
            <v>10000 тонн в год</v>
          </cell>
          <cell r="C1279" t="str">
            <v>2016-2020 гг.</v>
          </cell>
          <cell r="D1279" t="str">
            <v>не требуется</v>
          </cell>
          <cell r="E1279" t="str">
            <v>Всего</v>
          </cell>
          <cell r="F1279">
            <v>6.5</v>
          </cell>
          <cell r="G1279">
            <v>6.5</v>
          </cell>
          <cell r="H1279">
            <v>0</v>
          </cell>
          <cell r="I1279">
            <v>1</v>
          </cell>
          <cell r="J1279">
            <v>1.5</v>
          </cell>
          <cell r="K1279">
            <v>1.5</v>
          </cell>
          <cell r="L1279">
            <v>1</v>
          </cell>
          <cell r="M1279">
            <v>1.5</v>
          </cell>
          <cell r="O1279" t="str">
            <v>Требуется разработка бизнес-плана проекта</v>
          </cell>
          <cell r="P1279" t="str">
            <v>Письмо Ассоциации предприятий пищевой промышленности от __.__.____ г. №_________</v>
          </cell>
        </row>
        <row r="1280">
          <cell r="E1280" t="str">
            <v>кредиты коммерческих банков</v>
          </cell>
          <cell r="F1280">
            <v>6.5</v>
          </cell>
          <cell r="G1280">
            <v>6.5</v>
          </cell>
          <cell r="I1280">
            <v>1</v>
          </cell>
          <cell r="J1280">
            <v>1.5</v>
          </cell>
          <cell r="K1280">
            <v>1.5</v>
          </cell>
          <cell r="L1280">
            <v>1</v>
          </cell>
          <cell r="M1280">
            <v>1.5</v>
          </cell>
        </row>
        <row r="1281">
          <cell r="A1281" t="str">
            <v>Организация производства по переработке фруктов и овощей, Хокимият Кашкадарьинской области</v>
          </cell>
          <cell r="B1281" t="str">
            <v>10000 тонн в год</v>
          </cell>
          <cell r="C1281" t="str">
            <v>2016-2020 гг.</v>
          </cell>
          <cell r="D1281" t="str">
            <v>не требуется</v>
          </cell>
          <cell r="E1281" t="str">
            <v>Всего</v>
          </cell>
          <cell r="F1281">
            <v>6.5</v>
          </cell>
          <cell r="G1281">
            <v>6.5</v>
          </cell>
          <cell r="H1281">
            <v>0</v>
          </cell>
          <cell r="I1281">
            <v>1</v>
          </cell>
          <cell r="J1281">
            <v>1.5</v>
          </cell>
          <cell r="K1281">
            <v>1.5</v>
          </cell>
          <cell r="L1281">
            <v>1</v>
          </cell>
          <cell r="M1281">
            <v>1.5</v>
          </cell>
          <cell r="O1281" t="str">
            <v>Требуется разработка бизнес-плана проекта</v>
          </cell>
          <cell r="P1281" t="str">
            <v>Письмо Ассоциации предприятий пищевой промышленности от __.__.____ г. №_________</v>
          </cell>
        </row>
        <row r="1282">
          <cell r="E1282" t="str">
            <v>кредиты коммерческих банков</v>
          </cell>
          <cell r="F1282">
            <v>6.5</v>
          </cell>
          <cell r="G1282">
            <v>6.5</v>
          </cell>
          <cell r="I1282">
            <v>1</v>
          </cell>
          <cell r="J1282">
            <v>1.5</v>
          </cell>
          <cell r="K1282">
            <v>1.5</v>
          </cell>
          <cell r="L1282">
            <v>1</v>
          </cell>
          <cell r="M1282">
            <v>1.5</v>
          </cell>
        </row>
        <row r="1283">
          <cell r="A1283" t="str">
            <v>Организация производства по переработке фруктов и овощей, Хокимият Ферганской области</v>
          </cell>
          <cell r="B1283" t="str">
            <v>10000 тонн в год</v>
          </cell>
          <cell r="C1283" t="str">
            <v>2016-2020 гг.</v>
          </cell>
          <cell r="D1283" t="str">
            <v>не требуется</v>
          </cell>
          <cell r="E1283" t="str">
            <v>Всего</v>
          </cell>
          <cell r="F1283">
            <v>6.5</v>
          </cell>
          <cell r="G1283">
            <v>6.5</v>
          </cell>
          <cell r="H1283">
            <v>0</v>
          </cell>
          <cell r="I1283">
            <v>1</v>
          </cell>
          <cell r="J1283">
            <v>1.5</v>
          </cell>
          <cell r="K1283">
            <v>1.5</v>
          </cell>
          <cell r="L1283">
            <v>1</v>
          </cell>
          <cell r="M1283">
            <v>1.5</v>
          </cell>
          <cell r="O1283" t="str">
            <v>Требуется разработка бизнес-плана проекта</v>
          </cell>
          <cell r="P1283" t="str">
            <v>Письмо Ассоциации предприятий пищевой промышленности от __.__.____ г. №_________</v>
          </cell>
        </row>
        <row r="1284">
          <cell r="E1284" t="str">
            <v>кредиты коммерческих банков</v>
          </cell>
          <cell r="F1284">
            <v>6.5</v>
          </cell>
          <cell r="G1284">
            <v>6.5</v>
          </cell>
          <cell r="I1284">
            <v>1</v>
          </cell>
          <cell r="J1284">
            <v>1.5</v>
          </cell>
          <cell r="K1284">
            <v>1.5</v>
          </cell>
          <cell r="L1284">
            <v>1</v>
          </cell>
          <cell r="M1284">
            <v>1.5</v>
          </cell>
        </row>
        <row r="1285">
          <cell r="A1285" t="str">
            <v>Организация производства по переработке фруктов и овощей, Хокимият Ташкентской области</v>
          </cell>
          <cell r="B1285" t="str">
            <v>10000 тонн в год</v>
          </cell>
          <cell r="C1285" t="str">
            <v>2016-2020 гг.</v>
          </cell>
          <cell r="D1285" t="str">
            <v>не требуется</v>
          </cell>
          <cell r="E1285" t="str">
            <v>Всего</v>
          </cell>
          <cell r="F1285">
            <v>6.5</v>
          </cell>
          <cell r="G1285">
            <v>6.5</v>
          </cell>
          <cell r="H1285">
            <v>0</v>
          </cell>
          <cell r="I1285">
            <v>1</v>
          </cell>
          <cell r="J1285">
            <v>1.5</v>
          </cell>
          <cell r="K1285">
            <v>1.5</v>
          </cell>
          <cell r="L1285">
            <v>1</v>
          </cell>
          <cell r="M1285">
            <v>1.5</v>
          </cell>
          <cell r="O1285" t="str">
            <v>Требуется разработка бизнес-плана проекта</v>
          </cell>
          <cell r="P1285" t="str">
            <v>Письмо Ассоциации предприятий пищевой промышленности от __.__.____ г. №_________</v>
          </cell>
        </row>
        <row r="1286">
          <cell r="E1286" t="str">
            <v>кредиты коммерческих банков</v>
          </cell>
          <cell r="F1286">
            <v>6.5</v>
          </cell>
          <cell r="G1286">
            <v>6.5</v>
          </cell>
          <cell r="I1286">
            <v>1</v>
          </cell>
          <cell r="J1286">
            <v>1.5</v>
          </cell>
          <cell r="K1286">
            <v>1.5</v>
          </cell>
          <cell r="L1286">
            <v>1</v>
          </cell>
          <cell r="M1286">
            <v>1.5</v>
          </cell>
        </row>
        <row r="1287">
          <cell r="A1287" t="str">
            <v>Организация переработки скота, производства мяса и продуктов убоя (по предложению хокимията района или города)</v>
          </cell>
          <cell r="B1287" t="str">
            <v>179 проектов</v>
          </cell>
          <cell r="C1287" t="str">
            <v>2015-2020 гг.</v>
          </cell>
          <cell r="D1287" t="str">
            <v>не требуется</v>
          </cell>
          <cell r="E1287" t="str">
            <v>Всего</v>
          </cell>
          <cell r="F1287">
            <v>1</v>
          </cell>
          <cell r="G1287">
            <v>1</v>
          </cell>
          <cell r="H1287">
            <v>1</v>
          </cell>
          <cell r="O1287" t="str">
            <v>Требуется разработка бизнес-плана проекта</v>
          </cell>
          <cell r="P1287" t="str">
            <v>Постановления Президента Республики Узбекистан от 17.11.2014 г. №ПП-2264</v>
          </cell>
        </row>
        <row r="1288">
          <cell r="E1288" t="str">
            <v>кредиты коммерческих банков</v>
          </cell>
          <cell r="F1288">
            <v>1</v>
          </cell>
          <cell r="G1288">
            <v>1</v>
          </cell>
          <cell r="H1288">
            <v>1</v>
          </cell>
        </row>
        <row r="1289">
          <cell r="A1289" t="str">
            <v>Организация производства вкусоароматических ингредиентов (пищевых смесей) в Бухарской, Сурхандарьинской,Наманганской, Андижанской и Ферганской областях. Совместно с хокимиятами областей</v>
          </cell>
          <cell r="B1289" t="str">
            <v>6 проектовпо 150 тн каждый</v>
          </cell>
          <cell r="C1289" t="str">
            <v>2016-2020 гг.</v>
          </cell>
          <cell r="D1289" t="str">
            <v>не требуется</v>
          </cell>
          <cell r="E1289" t="str">
            <v>Всего</v>
          </cell>
          <cell r="F1289">
            <v>2.4</v>
          </cell>
          <cell r="G1289">
            <v>2.4000000000000004</v>
          </cell>
          <cell r="H1289">
            <v>0</v>
          </cell>
          <cell r="I1289">
            <v>0.4</v>
          </cell>
          <cell r="J1289">
            <v>0.4</v>
          </cell>
          <cell r="K1289">
            <v>0.4</v>
          </cell>
          <cell r="L1289">
            <v>0.4</v>
          </cell>
          <cell r="M1289">
            <v>0.8</v>
          </cell>
          <cell r="O1289" t="str">
            <v>Требуется разработка бизнес-плана проекта</v>
          </cell>
          <cell r="P1289" t="str">
            <v>Письмо Ассоциации предприятий пищевой промышленности от __.__.____ г. №_________</v>
          </cell>
        </row>
        <row r="1290">
          <cell r="E1290" t="str">
            <v>кредиты коммерческих банков</v>
          </cell>
          <cell r="F1290">
            <v>2.4</v>
          </cell>
          <cell r="G1290">
            <v>2.4000000000000004</v>
          </cell>
          <cell r="I1290">
            <v>0.4</v>
          </cell>
          <cell r="J1290">
            <v>0.4</v>
          </cell>
          <cell r="K1290">
            <v>0.4</v>
          </cell>
          <cell r="L1290">
            <v>0.4</v>
          </cell>
          <cell r="M1290">
            <v>0.8</v>
          </cell>
        </row>
        <row r="1291">
          <cell r="A1291" t="str">
            <v>Организация производства продуктов быстрого приготовления и завраков. Совместно с Советом Министров Республики Каракалпакстан и хокимиятами  областей</v>
          </cell>
          <cell r="B1291" t="str">
            <v>40 проектовпо 300 тн каждый</v>
          </cell>
          <cell r="C1291" t="str">
            <v>2016-2020 гг.</v>
          </cell>
          <cell r="D1291" t="str">
            <v>не требуется</v>
          </cell>
          <cell r="E1291" t="str">
            <v>Всего</v>
          </cell>
          <cell r="F1291">
            <v>8</v>
          </cell>
          <cell r="G1291">
            <v>8</v>
          </cell>
          <cell r="H1291">
            <v>0</v>
          </cell>
          <cell r="I1291">
            <v>1.6</v>
          </cell>
          <cell r="J1291">
            <v>1.6</v>
          </cell>
          <cell r="K1291">
            <v>1.6</v>
          </cell>
          <cell r="L1291">
            <v>1.6</v>
          </cell>
          <cell r="M1291">
            <v>1.6</v>
          </cell>
          <cell r="O1291" t="str">
            <v>Требуется разработка бизнес-плана проекта</v>
          </cell>
          <cell r="P1291" t="str">
            <v>Письмо Ассоциации предприятий пищевой промышленности от __.__.____ г. №_________</v>
          </cell>
        </row>
        <row r="1292">
          <cell r="E1292" t="str">
            <v>кредиты коммерческих банков</v>
          </cell>
          <cell r="F1292">
            <v>8</v>
          </cell>
          <cell r="G1292">
            <v>8</v>
          </cell>
          <cell r="I1292">
            <v>1.6</v>
          </cell>
          <cell r="J1292">
            <v>1.6</v>
          </cell>
          <cell r="K1292">
            <v>1.6</v>
          </cell>
          <cell r="L1292">
            <v>1.6</v>
          </cell>
          <cell r="M1292">
            <v>1.6</v>
          </cell>
        </row>
        <row r="1293">
          <cell r="A1293" t="str">
            <v>Организация производства оборудований и запчастей для переработки сельхозпродукций (сухофруктов) с использованием альтернативных источников энергии, Ассоциация Международного Бизнеса и Технологий, Джизакская область</v>
          </cell>
          <cell r="B1293" t="str">
            <v>400 оборудо-ваний в год</v>
          </cell>
          <cell r="C1293" t="str">
            <v>2016-2017 гг.</v>
          </cell>
          <cell r="D1293" t="str">
            <v>не требуется</v>
          </cell>
          <cell r="E1293" t="str">
            <v>Всего</v>
          </cell>
          <cell r="F1293">
            <v>3</v>
          </cell>
          <cell r="G1293">
            <v>3</v>
          </cell>
          <cell r="H1293">
            <v>0</v>
          </cell>
          <cell r="I1293">
            <v>2</v>
          </cell>
          <cell r="J1293">
            <v>1</v>
          </cell>
          <cell r="O1293" t="str">
            <v>Требуется разработка бизнес-плана проекта</v>
          </cell>
          <cell r="P1293" t="str">
            <v>Письмо Ассоциации предприятий пищевой промышленности от __.__.____ г. №_________</v>
          </cell>
        </row>
        <row r="1294">
          <cell r="E1294" t="str">
            <v>кредиты коммерческих банков</v>
          </cell>
          <cell r="F1294">
            <v>3</v>
          </cell>
          <cell r="G1294">
            <v>3</v>
          </cell>
          <cell r="I1294">
            <v>2</v>
          </cell>
          <cell r="J1294">
            <v>1</v>
          </cell>
        </row>
        <row r="1295">
          <cell r="A1295" t="str">
            <v>Организация производства по переработке молока и молочных изделий. Совместно с Советом Министров Республики Каракалпакстан и хокимиятами  областей</v>
          </cell>
          <cell r="B1295" t="str">
            <v>50 проектовпо 450 тн каждый</v>
          </cell>
          <cell r="C1295" t="str">
            <v>2016-2020 гг.</v>
          </cell>
          <cell r="D1295" t="str">
            <v>не требуется</v>
          </cell>
          <cell r="E1295" t="str">
            <v>Всего</v>
          </cell>
          <cell r="F1295">
            <v>7.5</v>
          </cell>
          <cell r="G1295">
            <v>7.5</v>
          </cell>
          <cell r="H1295">
            <v>0</v>
          </cell>
          <cell r="I1295">
            <v>1.5</v>
          </cell>
          <cell r="J1295">
            <v>1.5</v>
          </cell>
          <cell r="K1295">
            <v>1.5</v>
          </cell>
          <cell r="L1295">
            <v>1.5</v>
          </cell>
          <cell r="M1295">
            <v>1.5</v>
          </cell>
          <cell r="O1295" t="str">
            <v>Требуется разработка бизнес-плана проекта</v>
          </cell>
          <cell r="P1295" t="str">
            <v>Письмо Ассоциации предприятий пищевой промышленности от __.__.____ г. №_________</v>
          </cell>
        </row>
        <row r="1296">
          <cell r="E1296" t="str">
            <v>кредиты коммерческих банков</v>
          </cell>
          <cell r="F1296">
            <v>7.5</v>
          </cell>
          <cell r="G1296">
            <v>7.5</v>
          </cell>
          <cell r="I1296">
            <v>1.5</v>
          </cell>
          <cell r="J1296">
            <v>1.5</v>
          </cell>
          <cell r="K1296">
            <v>1.5</v>
          </cell>
          <cell r="L1296">
            <v>1.5</v>
          </cell>
          <cell r="M1296">
            <v>1.5</v>
          </cell>
        </row>
        <row r="1297">
          <cell r="A1297" t="str">
            <v>Организация производства по переработке плодов и овощей (сухофрукты) на оборудовании с альтернативными источниками энергии на 60 районах, в том числе в 30 специализированных районах. Совместно с хокимиятами областей.</v>
          </cell>
          <cell r="B1297" t="str">
            <v>600 проектовпо 30 тн каждый</v>
          </cell>
          <cell r="C1297" t="str">
            <v>2016-2020 гг.</v>
          </cell>
          <cell r="D1297" t="str">
            <v>не требуется</v>
          </cell>
          <cell r="E1297" t="str">
            <v>Всего</v>
          </cell>
          <cell r="F1297">
            <v>5.65</v>
          </cell>
          <cell r="G1297">
            <v>5.6499999999999995</v>
          </cell>
          <cell r="H1297">
            <v>0</v>
          </cell>
          <cell r="I1297">
            <v>1.1299999999999999</v>
          </cell>
          <cell r="J1297">
            <v>1.1299999999999999</v>
          </cell>
          <cell r="K1297">
            <v>1.1299999999999999</v>
          </cell>
          <cell r="L1297">
            <v>1.1299999999999999</v>
          </cell>
          <cell r="M1297">
            <v>1.1299999999999999</v>
          </cell>
          <cell r="O1297" t="str">
            <v>Требуется разработка бизнес-плана проекта</v>
          </cell>
          <cell r="P1297" t="str">
            <v>Письмо Ассоциации предприятий пищевой промышленности от __.__.____ г. №_________</v>
          </cell>
        </row>
        <row r="1298">
          <cell r="E1298" t="str">
            <v>кредиты коммерческих банков</v>
          </cell>
          <cell r="F1298">
            <v>5.65</v>
          </cell>
          <cell r="G1298">
            <v>5.6499999999999995</v>
          </cell>
          <cell r="I1298">
            <v>1.1299999999999999</v>
          </cell>
          <cell r="J1298">
            <v>1.1299999999999999</v>
          </cell>
          <cell r="K1298">
            <v>1.1299999999999999</v>
          </cell>
          <cell r="L1298">
            <v>1.1299999999999999</v>
          </cell>
          <cell r="M1298">
            <v>1.1299999999999999</v>
          </cell>
        </row>
        <row r="1299">
          <cell r="A1299" t="str">
            <v>Организация производства кондитерских изделий (шоколад, карамель) в Бухарской, Ферганской и Ташкентский областях. Совместно с хокимиятами областей</v>
          </cell>
          <cell r="B1299" t="str">
            <v>3 проектапо 500 тн/час каждый</v>
          </cell>
          <cell r="C1299" t="str">
            <v>2018-2020 гг.</v>
          </cell>
          <cell r="D1299" t="str">
            <v>не требуется</v>
          </cell>
          <cell r="E1299" t="str">
            <v>Всего</v>
          </cell>
          <cell r="F1299">
            <v>7.5</v>
          </cell>
          <cell r="G1299">
            <v>7.5</v>
          </cell>
          <cell r="H1299">
            <v>0</v>
          </cell>
          <cell r="I1299">
            <v>0</v>
          </cell>
          <cell r="J1299">
            <v>0</v>
          </cell>
          <cell r="K1299">
            <v>2.5</v>
          </cell>
          <cell r="L1299">
            <v>2.5</v>
          </cell>
          <cell r="M1299">
            <v>2.5</v>
          </cell>
          <cell r="O1299" t="str">
            <v>Требуется разработка бизнес-плана проекта</v>
          </cell>
          <cell r="P1299" t="str">
            <v>Письмо Ассоциации предприятий пищевой промышленности от __.__.____ г. №_________</v>
          </cell>
        </row>
        <row r="1300">
          <cell r="E1300" t="str">
            <v>кредиты коммерческих банков</v>
          </cell>
          <cell r="F1300">
            <v>7.5</v>
          </cell>
          <cell r="G1300">
            <v>7.5</v>
          </cell>
          <cell r="K1300">
            <v>2.5</v>
          </cell>
          <cell r="L1300">
            <v>2.5</v>
          </cell>
          <cell r="M1300">
            <v>2.5</v>
          </cell>
        </row>
        <row r="1301">
          <cell r="A1301" t="str">
            <v>Организация производства пиво-безалкогольных напитков. Совместно с Советом Министров Республики Каракалпакстан и хокимиятами областей</v>
          </cell>
          <cell r="B1301" t="str">
            <v>40 проектовпо 1000 л/сут каждый</v>
          </cell>
          <cell r="C1301" t="str">
            <v>2016-2020 гг.</v>
          </cell>
          <cell r="D1301" t="str">
            <v>не требуется</v>
          </cell>
          <cell r="E1301" t="str">
            <v>Всего</v>
          </cell>
          <cell r="F1301">
            <v>12</v>
          </cell>
          <cell r="G1301">
            <v>12</v>
          </cell>
          <cell r="H1301">
            <v>0</v>
          </cell>
          <cell r="I1301">
            <v>2.4</v>
          </cell>
          <cell r="J1301">
            <v>2.4</v>
          </cell>
          <cell r="K1301">
            <v>2.4</v>
          </cell>
          <cell r="L1301">
            <v>2.4</v>
          </cell>
          <cell r="M1301">
            <v>2.4</v>
          </cell>
          <cell r="O1301" t="str">
            <v>Требуется разработка бизнес-плана проекта</v>
          </cell>
          <cell r="P1301" t="str">
            <v>Письмо Ассоциации предприятий пищевой промышленности от __.__.____ г. №_________</v>
          </cell>
        </row>
        <row r="1302">
          <cell r="E1302" t="str">
            <v>кредиты коммерческих банков</v>
          </cell>
          <cell r="F1302">
            <v>12</v>
          </cell>
          <cell r="G1302">
            <v>12</v>
          </cell>
          <cell r="I1302">
            <v>2.4</v>
          </cell>
          <cell r="J1302">
            <v>2.4</v>
          </cell>
          <cell r="K1302">
            <v>2.4</v>
          </cell>
          <cell r="L1302">
            <v>2.4</v>
          </cell>
          <cell r="M1302">
            <v>2.4</v>
          </cell>
        </row>
        <row r="1303">
          <cell r="A1303" t="str">
            <v>Организация производства нестандартизированых оборудований и запчастей для пищевой промышленности на ООО "East Butterfley", г.Ташкент</v>
          </cell>
          <cell r="B1303" t="str">
            <v>7000 оборудований и запчастей</v>
          </cell>
          <cell r="C1303" t="str">
            <v>2017-2019 гг.</v>
          </cell>
          <cell r="D1303" t="str">
            <v>не требуется</v>
          </cell>
          <cell r="E1303" t="str">
            <v>Всего</v>
          </cell>
          <cell r="F1303">
            <v>3</v>
          </cell>
          <cell r="G1303">
            <v>3</v>
          </cell>
          <cell r="H1303">
            <v>0</v>
          </cell>
          <cell r="I1303">
            <v>0</v>
          </cell>
          <cell r="J1303">
            <v>1</v>
          </cell>
          <cell r="K1303">
            <v>1</v>
          </cell>
          <cell r="L1303">
            <v>1</v>
          </cell>
          <cell r="O1303" t="str">
            <v>Требуется разработка бизнес-плана проекта</v>
          </cell>
          <cell r="P1303" t="str">
            <v>Письмо Ассоциации предприятий пищевой промышленности от __.__.____ г. №_________</v>
          </cell>
        </row>
        <row r="1304">
          <cell r="E1304" t="str">
            <v>кредиты коммерческих банков</v>
          </cell>
          <cell r="F1304">
            <v>3</v>
          </cell>
          <cell r="G1304">
            <v>3</v>
          </cell>
          <cell r="J1304">
            <v>1</v>
          </cell>
          <cell r="K1304">
            <v>1</v>
          </cell>
          <cell r="L1304">
            <v>1</v>
          </cell>
        </row>
        <row r="1305">
          <cell r="A1305" t="str">
            <v>Организация производства оборудований и запчастей для переработки сеьхозпродукции с использованием альтернативных источников энергии в Джизакской области., Ассоциация международного бизнеса и технологий</v>
          </cell>
          <cell r="B1305" t="str">
            <v>2000 оборудова-ний и запчастей</v>
          </cell>
          <cell r="C1305" t="str">
            <v>2018-2020 гг.</v>
          </cell>
          <cell r="D1305" t="str">
            <v>не требуется</v>
          </cell>
          <cell r="E1305" t="str">
            <v>Всего</v>
          </cell>
          <cell r="F1305">
            <v>3</v>
          </cell>
          <cell r="G1305">
            <v>3</v>
          </cell>
          <cell r="H1305">
            <v>0</v>
          </cell>
          <cell r="I1305">
            <v>0</v>
          </cell>
          <cell r="J1305">
            <v>0</v>
          </cell>
          <cell r="K1305">
            <v>1</v>
          </cell>
          <cell r="L1305">
            <v>1</v>
          </cell>
          <cell r="M1305">
            <v>1</v>
          </cell>
          <cell r="O1305" t="str">
            <v>Требуется разработка бизнес-плана проекта</v>
          </cell>
          <cell r="P1305" t="str">
            <v>Письмо Ассоциации предприятий пищевой промышленности от __.__.____ г. №_________</v>
          </cell>
        </row>
        <row r="1306">
          <cell r="E1306" t="str">
            <v>кредиты коммерческих банков</v>
          </cell>
          <cell r="F1306">
            <v>3</v>
          </cell>
          <cell r="G1306">
            <v>3</v>
          </cell>
          <cell r="K1306">
            <v>1</v>
          </cell>
          <cell r="L1306">
            <v>1</v>
          </cell>
          <cell r="M1306">
            <v>1</v>
          </cell>
        </row>
        <row r="1307">
          <cell r="A1307" t="str">
            <v>Организация глубокой переработки соевых бобов (совевый белок, текстурат, мука и др.) в Ташкентской области. Совместно с хокимиятом области</v>
          </cell>
          <cell r="B1307" t="str">
            <v>8000 тн</v>
          </cell>
          <cell r="C1307" t="str">
            <v>2019-2020 гг.</v>
          </cell>
          <cell r="D1307" t="str">
            <v>не требуется</v>
          </cell>
          <cell r="E1307" t="str">
            <v>Всего</v>
          </cell>
          <cell r="F1307">
            <v>7</v>
          </cell>
          <cell r="G1307">
            <v>7</v>
          </cell>
          <cell r="H1307">
            <v>0</v>
          </cell>
          <cell r="I1307">
            <v>0</v>
          </cell>
          <cell r="J1307">
            <v>0</v>
          </cell>
          <cell r="K1307">
            <v>0</v>
          </cell>
          <cell r="L1307">
            <v>2</v>
          </cell>
          <cell r="M1307">
            <v>5</v>
          </cell>
          <cell r="O1307" t="str">
            <v>Требуется разработка бизнес-плана проекта</v>
          </cell>
          <cell r="P1307" t="str">
            <v>Письмо Ассоциации предприятий пищевой промышленности от __.__.____ г. №_________</v>
          </cell>
        </row>
        <row r="1308">
          <cell r="E1308" t="str">
            <v>кредиты коммерческих банков</v>
          </cell>
          <cell r="F1308">
            <v>7</v>
          </cell>
          <cell r="G1308">
            <v>7</v>
          </cell>
          <cell r="L1308">
            <v>2</v>
          </cell>
          <cell r="M1308">
            <v>5</v>
          </cell>
        </row>
        <row r="1309">
          <cell r="A1309" t="str">
            <v>Организация переработки плодовощной продукции на ООО "Метин нур инвест", Кашкадарьинская область</v>
          </cell>
          <cell r="B1309" t="str">
            <v>24 тыс.тн в год</v>
          </cell>
          <cell r="C1309" t="str">
            <v>2016-2017 гг.</v>
          </cell>
          <cell r="D1309" t="str">
            <v>не требуется</v>
          </cell>
          <cell r="E1309" t="str">
            <v>Всего</v>
          </cell>
          <cell r="F1309">
            <v>2</v>
          </cell>
          <cell r="G1309">
            <v>2</v>
          </cell>
          <cell r="H1309">
            <v>0</v>
          </cell>
          <cell r="I1309">
            <v>1</v>
          </cell>
          <cell r="J1309">
            <v>1</v>
          </cell>
          <cell r="O1309" t="str">
            <v>Требуется разработка бизнес-плана проекта</v>
          </cell>
          <cell r="P1309" t="str">
            <v>Письмо Ассоциации предприятий пищевой промышленности от __.__.____ г. №_________</v>
          </cell>
        </row>
        <row r="1310">
          <cell r="E1310" t="str">
            <v>кредиты коммерческих банков</v>
          </cell>
          <cell r="F1310">
            <v>2</v>
          </cell>
          <cell r="G1310">
            <v>2</v>
          </cell>
          <cell r="I1310">
            <v>1</v>
          </cell>
          <cell r="J1310">
            <v>1</v>
          </cell>
        </row>
        <row r="1311">
          <cell r="A1311" t="str">
            <v>Организация в регионах производства полнорационных, экструдированных гранулированных корм для животноводства на базе корпорации "Илдиз", г.Ташкент</v>
          </cell>
          <cell r="B1311" t="str">
            <v>1000 тн в сутки</v>
          </cell>
          <cell r="C1311" t="str">
            <v>2015-2017 гг.</v>
          </cell>
          <cell r="D1311" t="str">
            <v>не требуется</v>
          </cell>
          <cell r="E1311" t="str">
            <v>Всего</v>
          </cell>
          <cell r="F1311">
            <v>10</v>
          </cell>
          <cell r="G1311">
            <v>10</v>
          </cell>
          <cell r="H1311">
            <v>1</v>
          </cell>
          <cell r="I1311">
            <v>3</v>
          </cell>
          <cell r="J1311">
            <v>6</v>
          </cell>
          <cell r="O1311" t="str">
            <v>Требуется разработка бизнес-плана проекта</v>
          </cell>
          <cell r="P1311" t="str">
            <v>Постановления Президента Республики Узбекистан от 17.11.2014 г. №ПП-2264</v>
          </cell>
        </row>
        <row r="1312">
          <cell r="E1312" t="str">
            <v>собственные средства</v>
          </cell>
          <cell r="F1312">
            <v>3</v>
          </cell>
          <cell r="G1312">
            <v>3</v>
          </cell>
          <cell r="H1312">
            <v>1</v>
          </cell>
          <cell r="I1312">
            <v>1</v>
          </cell>
          <cell r="J1312">
            <v>1</v>
          </cell>
        </row>
        <row r="1313">
          <cell r="E1313" t="str">
            <v>кредиты коммерческих банков</v>
          </cell>
          <cell r="F1313">
            <v>7</v>
          </cell>
          <cell r="G1313">
            <v>7</v>
          </cell>
          <cell r="I1313">
            <v>2</v>
          </cell>
          <cell r="J1313">
            <v>5</v>
          </cell>
        </row>
        <row r="1314">
          <cell r="A1314" t="str">
            <v>Организация производства консервантов, сорбата калия и бензоата натрия на ООО "Илдиз Паркент Агро", Ташкентская область</v>
          </cell>
          <cell r="B1314" t="str">
            <v>600 тонн</v>
          </cell>
          <cell r="C1314" t="str">
            <v>2015 г.</v>
          </cell>
          <cell r="D1314" t="str">
            <v>не требуется</v>
          </cell>
          <cell r="E1314" t="str">
            <v>Всего</v>
          </cell>
          <cell r="F1314">
            <v>1</v>
          </cell>
          <cell r="G1314">
            <v>1</v>
          </cell>
          <cell r="H1314">
            <v>1</v>
          </cell>
          <cell r="I1314">
            <v>0</v>
          </cell>
          <cell r="J1314">
            <v>0</v>
          </cell>
          <cell r="O1314" t="str">
            <v>Требуется разработка бизнес-плана проекта</v>
          </cell>
          <cell r="P1314" t="str">
            <v>Постановления Президента Республики Узбекистан от 17.11.2014 г. №ПП-2264Письмо Ассоциации предприятий пищевой промышленности №АС/5-1575 от 15.08.2014 г.</v>
          </cell>
        </row>
        <row r="1315">
          <cell r="E1315" t="str">
            <v>собственные средства</v>
          </cell>
          <cell r="F1315">
            <v>0.3</v>
          </cell>
          <cell r="G1315">
            <v>0.3</v>
          </cell>
          <cell r="H1315">
            <v>0.3</v>
          </cell>
        </row>
        <row r="1316">
          <cell r="E1316" t="str">
            <v>кредиты коммерческих банков</v>
          </cell>
          <cell r="F1316">
            <v>0.7</v>
          </cell>
          <cell r="G1316">
            <v>0.7</v>
          </cell>
          <cell r="H1316">
            <v>0.7</v>
          </cell>
        </row>
        <row r="1317">
          <cell r="A1317" t="str">
            <v>Организация переработки сельхозпродукции на ООО "Almaz - oil", Бухарская область</v>
          </cell>
          <cell r="B1317" t="str">
            <v>1000 тн в сутки</v>
          </cell>
          <cell r="C1317" t="str">
            <v>2018-2019 гг.</v>
          </cell>
          <cell r="D1317" t="str">
            <v>не требуется</v>
          </cell>
          <cell r="E1317" t="str">
            <v>Всего</v>
          </cell>
          <cell r="F1317">
            <v>3.5</v>
          </cell>
          <cell r="G1317">
            <v>3.5</v>
          </cell>
          <cell r="H1317">
            <v>0</v>
          </cell>
          <cell r="I1317">
            <v>0</v>
          </cell>
          <cell r="J1317">
            <v>0</v>
          </cell>
          <cell r="K1317">
            <v>1.1000000000000001</v>
          </cell>
          <cell r="L1317">
            <v>2.4</v>
          </cell>
          <cell r="O1317" t="str">
            <v>Требуется разработка бизнес-плана проекта</v>
          </cell>
          <cell r="P1317" t="str">
            <v>Письмо Ассоциации предприятий пищевой промышленности от __.__.____ г. №_________</v>
          </cell>
        </row>
        <row r="1318">
          <cell r="E1318" t="str">
            <v>собственные средства</v>
          </cell>
          <cell r="F1318">
            <v>1</v>
          </cell>
          <cell r="G1318">
            <v>1</v>
          </cell>
          <cell r="K1318">
            <v>0.1</v>
          </cell>
          <cell r="L1318">
            <v>0.9</v>
          </cell>
        </row>
        <row r="1319">
          <cell r="E1319" t="str">
            <v>кредиты коммерческих банков</v>
          </cell>
          <cell r="F1319">
            <v>2.5</v>
          </cell>
          <cell r="G1319">
            <v>2.5</v>
          </cell>
          <cell r="K1319">
            <v>1</v>
          </cell>
          <cell r="L1319">
            <v>1.5</v>
          </cell>
        </row>
        <row r="1320">
          <cell r="A1320" t="str">
            <v>Организация пиво-безалкоголной продукции на ЧФ "Афруза Ахмад кизи", г.Бухара</v>
          </cell>
          <cell r="B1320" t="str">
            <v>1000 л в сутки</v>
          </cell>
          <cell r="C1320" t="str">
            <v>2019 г.</v>
          </cell>
          <cell r="D1320" t="str">
            <v>не требуется</v>
          </cell>
          <cell r="E1320" t="str">
            <v>Всего</v>
          </cell>
          <cell r="F1320">
            <v>0.5</v>
          </cell>
          <cell r="G1320">
            <v>0.5</v>
          </cell>
          <cell r="H1320">
            <v>0</v>
          </cell>
          <cell r="I1320">
            <v>0</v>
          </cell>
          <cell r="J1320">
            <v>0</v>
          </cell>
          <cell r="K1320">
            <v>0</v>
          </cell>
          <cell r="L1320">
            <v>0.5</v>
          </cell>
          <cell r="O1320" t="str">
            <v>Требуется разработка бизнес-плана проекта</v>
          </cell>
          <cell r="P1320" t="str">
            <v>Письмо Ассоциации предприятий пищевой промышленности от __.__.____ г. №_________</v>
          </cell>
        </row>
        <row r="1321">
          <cell r="E1321" t="str">
            <v>собственные средства</v>
          </cell>
          <cell r="F1321">
            <v>0.15</v>
          </cell>
          <cell r="G1321">
            <v>0.15</v>
          </cell>
          <cell r="L1321">
            <v>0.15</v>
          </cell>
        </row>
        <row r="1322">
          <cell r="E1322" t="str">
            <v>кредиты коммерческих банков</v>
          </cell>
          <cell r="F1322">
            <v>0.35</v>
          </cell>
          <cell r="G1322">
            <v>0.35</v>
          </cell>
          <cell r="L1322">
            <v>0.35</v>
          </cell>
        </row>
        <row r="1323">
          <cell r="A1323" t="str">
            <v>модернизация и реконструкция</v>
          </cell>
          <cell r="F1323">
            <v>104.813</v>
          </cell>
          <cell r="G1323">
            <v>83.722999999999985</v>
          </cell>
          <cell r="H1323">
            <v>37.843000000000004</v>
          </cell>
          <cell r="I1323">
            <v>9.968</v>
          </cell>
          <cell r="J1323">
            <v>12.668000000000001</v>
          </cell>
          <cell r="K1323">
            <v>9.3840000000000003</v>
          </cell>
          <cell r="L1323">
            <v>6.68</v>
          </cell>
          <cell r="M1323">
            <v>7.18</v>
          </cell>
        </row>
        <row r="1324">
          <cell r="A1324" t="str">
            <v xml:space="preserve">Модернизация и расширение производства по перерабтке молока на ООО "Тилло Домор", Хорезмская область </v>
          </cell>
          <cell r="B1324" t="str">
            <v>переработка4000 тн молока</v>
          </cell>
          <cell r="C1324" t="str">
            <v>2014-2015 гг.</v>
          </cell>
          <cell r="D1324" t="str">
            <v>не требуется</v>
          </cell>
          <cell r="E1324" t="str">
            <v>Всего</v>
          </cell>
          <cell r="F1324">
            <v>1.86</v>
          </cell>
          <cell r="G1324">
            <v>0.36</v>
          </cell>
          <cell r="H1324">
            <v>0.36</v>
          </cell>
          <cell r="O1324" t="str">
            <v>Имеется разработанный бизнес-план проекта</v>
          </cell>
          <cell r="P1324" t="str">
            <v>Постановление Президента Республики Узбекистан от 22.11.2012 г. №ПП-1856,от 17.11.2014 г. №ПП-2264</v>
          </cell>
        </row>
        <row r="1325">
          <cell r="E1325" t="str">
            <v>собственные средства</v>
          </cell>
          <cell r="F1325">
            <v>0.52</v>
          </cell>
          <cell r="G1325">
            <v>0</v>
          </cell>
          <cell r="H1325">
            <v>0</v>
          </cell>
        </row>
        <row r="1326">
          <cell r="E1326" t="str">
            <v>кредиты коммерческих банков</v>
          </cell>
          <cell r="F1326">
            <v>1.34</v>
          </cell>
          <cell r="G1326">
            <v>0.36</v>
          </cell>
          <cell r="H1326">
            <v>0.36</v>
          </cell>
        </row>
        <row r="1327">
          <cell r="A1327" t="str">
            <v>Организация производства консервов, полуфабрикатов из мяса на ООО "Виртехагро", Ташкентская область</v>
          </cell>
          <cell r="B1327" t="str">
            <v>500 тн</v>
          </cell>
          <cell r="C1327" t="str">
            <v>2014-2017 гг.</v>
          </cell>
          <cell r="D1327" t="str">
            <v>не требуется</v>
          </cell>
          <cell r="E1327" t="str">
            <v>Всего</v>
          </cell>
          <cell r="F1327">
            <v>11.94</v>
          </cell>
          <cell r="G1327">
            <v>3.05</v>
          </cell>
          <cell r="H1327">
            <v>2.0499999999999998</v>
          </cell>
          <cell r="I1327">
            <v>1</v>
          </cell>
          <cell r="O1327" t="str">
            <v>Имеется разработанный бизнес-план проекта</v>
          </cell>
          <cell r="P1327" t="str">
            <v>Постановления Президента Республики Узбекистан от 17.11.2014 г. №ПП-2264ПП-2069 от 18.11.2013 г.</v>
          </cell>
        </row>
        <row r="1328">
          <cell r="E1328" t="str">
            <v>собственные средства</v>
          </cell>
          <cell r="F1328">
            <v>1.78</v>
          </cell>
          <cell r="G1328">
            <v>0</v>
          </cell>
          <cell r="H1328">
            <v>0</v>
          </cell>
        </row>
        <row r="1329">
          <cell r="E1329" t="str">
            <v>кредиты коммерческих банков</v>
          </cell>
          <cell r="F1329">
            <v>10.16</v>
          </cell>
          <cell r="G1329">
            <v>3.05</v>
          </cell>
          <cell r="H1329">
            <v>2.0499999999999998</v>
          </cell>
          <cell r="I1329">
            <v>1</v>
          </cell>
        </row>
        <row r="1330">
          <cell r="A1330" t="str">
            <v xml:space="preserve">Организация производства крахмалной патоки для кондитерской отрасли (ООО "Melaza Agro Tech" совместно с ГАВК "Узмарказимпекс"), Хорезмская область </v>
          </cell>
          <cell r="B1330" t="str">
            <v>10 тыс. тн</v>
          </cell>
          <cell r="C1330" t="str">
            <v>2015-2016 гг.</v>
          </cell>
          <cell r="D1330" t="str">
            <v>не требуется</v>
          </cell>
          <cell r="E1330" t="str">
            <v>Всего</v>
          </cell>
          <cell r="F1330">
            <v>4</v>
          </cell>
          <cell r="G1330">
            <v>4</v>
          </cell>
          <cell r="H1330">
            <v>2</v>
          </cell>
          <cell r="I1330">
            <v>2</v>
          </cell>
          <cell r="O1330" t="str">
            <v>Имеется разработанный бизнес-план проекта</v>
          </cell>
          <cell r="P1330" t="str">
            <v>Постановление Президента Республики Узбекистан от 22.11.2012 г. №ПП-1856ПП-2069 от 18.11.2013 г.от 17.11.2014 г. №ПП-2264</v>
          </cell>
        </row>
        <row r="1331">
          <cell r="E1331" t="str">
            <v>собственные средства</v>
          </cell>
          <cell r="F1331">
            <v>1</v>
          </cell>
          <cell r="G1331">
            <v>1</v>
          </cell>
          <cell r="I1331">
            <v>1</v>
          </cell>
        </row>
        <row r="1332">
          <cell r="E1332" t="str">
            <v>кредиты коммерческих банков</v>
          </cell>
          <cell r="F1332">
            <v>3</v>
          </cell>
          <cell r="G1332">
            <v>3</v>
          </cell>
          <cell r="H1332">
            <v>2</v>
          </cell>
          <cell r="I1332">
            <v>1</v>
          </cell>
        </row>
        <row r="1333">
          <cell r="A1333" t="str">
            <v>Организация производства продуктов быстрого приготовления на территории СИЗ "Джизак"</v>
          </cell>
          <cell r="B1333" t="str">
            <v>700 тн</v>
          </cell>
          <cell r="C1333" t="str">
            <v>2014-2015 гг.</v>
          </cell>
          <cell r="D1333" t="str">
            <v>Компания ООО "Азимут Процесс"(Российская Федерация)</v>
          </cell>
          <cell r="E1333" t="str">
            <v>Всего</v>
          </cell>
          <cell r="F1333">
            <v>5.7</v>
          </cell>
          <cell r="G1333">
            <v>2.7</v>
          </cell>
          <cell r="H1333">
            <v>2.7</v>
          </cell>
          <cell r="O1333" t="str">
            <v>Имеется разработанный бизнес-план проекта</v>
          </cell>
          <cell r="P1333" t="str">
            <v>Постановления Президента Республики Узбекистан от 17.11.2014 г. №ПП-2264ПП-2069 от 18.11.2013 г.Протокол №1 Административного совета СИЗ "Джизак" от 26.03.2013 г.</v>
          </cell>
        </row>
        <row r="1334">
          <cell r="E1334" t="str">
            <v>прямые иностранные инвестиции и кредиты</v>
          </cell>
          <cell r="F1334">
            <v>5.7</v>
          </cell>
          <cell r="G1334">
            <v>2.7</v>
          </cell>
          <cell r="H1334">
            <v>2.7</v>
          </cell>
        </row>
        <row r="1335">
          <cell r="A1335" t="str">
            <v>Организация производства по переработке сельхозпродукции (сухофрукты) на территории СИЗ "Джизак"</v>
          </cell>
          <cell r="B1335" t="str">
            <v>700 тн</v>
          </cell>
          <cell r="C1335" t="str">
            <v>2014-2015 гг.</v>
          </cell>
          <cell r="D1335" t="str">
            <v>Компания ООО "Азимут Процесс"(Российская Федерация)</v>
          </cell>
          <cell r="E1335" t="str">
            <v>Всего</v>
          </cell>
          <cell r="F1335">
            <v>6.1</v>
          </cell>
          <cell r="G1335">
            <v>2.6</v>
          </cell>
          <cell r="H1335">
            <v>2.6</v>
          </cell>
          <cell r="O1335" t="str">
            <v>Имеется разработанный бизнес-план проекта</v>
          </cell>
          <cell r="P1335" t="str">
            <v>Постановления Президента Республики Узбекистан от 17.11.2014 г. №ПП-2264ПП-2069 от 18.11.2013 г.</v>
          </cell>
        </row>
        <row r="1336">
          <cell r="E1336" t="str">
            <v>прямые иностранные инвестиции и кредиты</v>
          </cell>
          <cell r="F1336">
            <v>6.1</v>
          </cell>
          <cell r="G1336">
            <v>2.6</v>
          </cell>
          <cell r="H1336">
            <v>2.6</v>
          </cell>
        </row>
        <row r="1337">
          <cell r="A1337" t="str">
            <v>Модернизация и техническое перевооружение производства на масложировых предприятиях с внедрением энергосберегающих технологий, направленных на повышение качества продукции</v>
          </cell>
          <cell r="B1337" t="str">
            <v>23 проектов</v>
          </cell>
          <cell r="C1337" t="str">
            <v>2015 г.</v>
          </cell>
          <cell r="D1337" t="str">
            <v>не требуется</v>
          </cell>
          <cell r="E1337" t="str">
            <v>Всего</v>
          </cell>
          <cell r="F1337">
            <v>6.9</v>
          </cell>
          <cell r="G1337">
            <v>6.9</v>
          </cell>
          <cell r="H1337">
            <v>6.9</v>
          </cell>
          <cell r="I1337">
            <v>0</v>
          </cell>
          <cell r="J1337">
            <v>0</v>
          </cell>
          <cell r="K1337">
            <v>0</v>
          </cell>
          <cell r="L1337">
            <v>0</v>
          </cell>
          <cell r="M1337">
            <v>0</v>
          </cell>
          <cell r="O1337" t="str">
            <v>Требуется разработка бизнес-плана проекта</v>
          </cell>
          <cell r="P1337" t="str">
            <v>Постановления Президента Республики Узбекистан от 17.11.2014 г. №ПП-2264ПП-1442 от 15.12.2010 г.</v>
          </cell>
        </row>
        <row r="1338">
          <cell r="E1338" t="str">
            <v>собственные средства</v>
          </cell>
          <cell r="F1338">
            <v>4.24</v>
          </cell>
          <cell r="G1338">
            <v>4.24</v>
          </cell>
          <cell r="H1338">
            <v>4.24</v>
          </cell>
        </row>
        <row r="1339">
          <cell r="E1339" t="str">
            <v>кредиты коммерческих банков</v>
          </cell>
          <cell r="F1339">
            <v>2.66</v>
          </cell>
          <cell r="G1339">
            <v>2.66</v>
          </cell>
          <cell r="H1339">
            <v>2.66</v>
          </cell>
        </row>
        <row r="1340">
          <cell r="A1340" t="str">
            <v>Реконструкция и технического переворужения производственных и вспомогательных цехов на СП ОАО "UZBAT AO", Самаркандская область</v>
          </cell>
          <cell r="B1340" t="str">
            <v>3238 млн.штук</v>
          </cell>
          <cell r="C1340" t="str">
            <v>2015-2020 гг.</v>
          </cell>
          <cell r="D1340" t="str">
            <v>не требуется</v>
          </cell>
          <cell r="E1340" t="str">
            <v>Всего</v>
          </cell>
          <cell r="F1340">
            <v>8.8650000000000002</v>
          </cell>
          <cell r="G1340">
            <v>8.8650000000000002</v>
          </cell>
          <cell r="H1340">
            <v>2.85</v>
          </cell>
          <cell r="I1340">
            <v>0.93</v>
          </cell>
          <cell r="J1340">
            <v>1.655</v>
          </cell>
          <cell r="K1340">
            <v>0.93</v>
          </cell>
          <cell r="L1340">
            <v>1</v>
          </cell>
          <cell r="M1340">
            <v>1.5</v>
          </cell>
          <cell r="O1340" t="str">
            <v>Требуется разработка бизнес-плана проекта</v>
          </cell>
          <cell r="P1340" t="str">
            <v>Постановления Президента Республики Узбекистан от 17.11.2014 г. №ПП-2264</v>
          </cell>
        </row>
        <row r="1341">
          <cell r="E1341" t="str">
            <v>собственные средства</v>
          </cell>
          <cell r="F1341">
            <v>8.8650000000000002</v>
          </cell>
          <cell r="G1341">
            <v>8.8650000000000002</v>
          </cell>
          <cell r="H1341">
            <v>2.85</v>
          </cell>
          <cell r="I1341">
            <v>0.93</v>
          </cell>
          <cell r="J1341">
            <v>1.655</v>
          </cell>
          <cell r="K1341">
            <v>0.93</v>
          </cell>
          <cell r="L1341">
            <v>1</v>
          </cell>
          <cell r="M1341">
            <v>1.5</v>
          </cell>
        </row>
        <row r="1342">
          <cell r="A1342" t="str">
            <v>Организация гидрогенизации растительного масла и переэтерификации жиров на ООО "Агроинтерпласт", г.Ташкент</v>
          </cell>
          <cell r="B1342" t="str">
            <v>140 тн</v>
          </cell>
          <cell r="C1342" t="str">
            <v>2015-2018 гг.</v>
          </cell>
          <cell r="D1342" t="str">
            <v>не требуется</v>
          </cell>
          <cell r="E1342" t="str">
            <v>Всего</v>
          </cell>
          <cell r="F1342">
            <v>10.9</v>
          </cell>
          <cell r="G1342">
            <v>10.899999999999999</v>
          </cell>
          <cell r="H1342">
            <v>4.2699999999999996</v>
          </cell>
          <cell r="I1342">
            <v>2.38</v>
          </cell>
          <cell r="J1342">
            <v>2.125</v>
          </cell>
          <cell r="K1342">
            <v>2.125</v>
          </cell>
          <cell r="O1342" t="str">
            <v>Требуется разработка бизнес-плана проекта</v>
          </cell>
          <cell r="P1342" t="str">
            <v>Постановления Президента Республики Узбекистан от 17.11.2014 г. №ПП-2264</v>
          </cell>
        </row>
        <row r="1343">
          <cell r="E1343" t="str">
            <v>собственные средства</v>
          </cell>
          <cell r="F1343">
            <v>6.6300000000000008</v>
          </cell>
          <cell r="G1343">
            <v>6.63</v>
          </cell>
          <cell r="H1343">
            <v>0</v>
          </cell>
          <cell r="I1343">
            <v>2.38</v>
          </cell>
          <cell r="J1343">
            <v>2.125</v>
          </cell>
          <cell r="K1343">
            <v>2.125</v>
          </cell>
        </row>
        <row r="1344">
          <cell r="E1344" t="str">
            <v>иностранные кредиты под гарантию Правительства</v>
          </cell>
          <cell r="F1344">
            <v>4.2699999999999996</v>
          </cell>
          <cell r="G1344">
            <v>4.2699999999999996</v>
          </cell>
          <cell r="H1344">
            <v>4.2699999999999996</v>
          </cell>
        </row>
        <row r="1345">
          <cell r="A1345" t="str">
            <v>Модернизация и расширение производства по переработке растительных масел на ИП ООО "Интеграл инвест", г.Ташкент</v>
          </cell>
          <cell r="B1345" t="str">
            <v>4000 тн</v>
          </cell>
          <cell r="C1345" t="str">
            <v>2014-2015 гг.</v>
          </cell>
          <cell r="D1345" t="str">
            <v>не требуется</v>
          </cell>
          <cell r="E1345" t="str">
            <v>Всего</v>
          </cell>
          <cell r="F1345">
            <v>0.36299999999999999</v>
          </cell>
          <cell r="G1345">
            <v>0.36299999999999999</v>
          </cell>
          <cell r="H1345">
            <v>0.36299999999999999</v>
          </cell>
          <cell r="O1345" t="str">
            <v>Имеется разработанный бизнес-план проекта</v>
          </cell>
          <cell r="P1345" t="str">
            <v>Постановления Президента Республики Узбекистан от 17.11.2014 г. №ПП-2264</v>
          </cell>
        </row>
        <row r="1346">
          <cell r="E1346" t="str">
            <v>собственные средства</v>
          </cell>
          <cell r="F1346">
            <v>0.36299999999999999</v>
          </cell>
          <cell r="G1346">
            <v>0.36299999999999999</v>
          </cell>
          <cell r="H1346">
            <v>0.36299999999999999</v>
          </cell>
        </row>
        <row r="1347">
          <cell r="A1347" t="str">
            <v>Модернизация и расширение производства молочных продуктов на ЧП "Ibragimov X.N", г.Ташкент</v>
          </cell>
          <cell r="B1347" t="str">
            <v>300 тн</v>
          </cell>
          <cell r="C1347" t="str">
            <v>2015-2017 гг.</v>
          </cell>
          <cell r="D1347" t="str">
            <v>не требуется</v>
          </cell>
          <cell r="E1347" t="str">
            <v>Всего</v>
          </cell>
          <cell r="F1347">
            <v>3.63</v>
          </cell>
          <cell r="G1347">
            <v>3.63</v>
          </cell>
          <cell r="H1347">
            <v>0.21</v>
          </cell>
          <cell r="I1347">
            <v>1.21</v>
          </cell>
          <cell r="J1347">
            <v>2.21</v>
          </cell>
          <cell r="O1347" t="str">
            <v>Требуется разработка бизнес-плана проекта</v>
          </cell>
          <cell r="P1347" t="str">
            <v>Постановления Президента Республики Узбекистан от 17.11.2014 г. №ПП-2264</v>
          </cell>
        </row>
        <row r="1348">
          <cell r="E1348" t="str">
            <v>кредиты коммерческих банков</v>
          </cell>
          <cell r="F1348">
            <v>3.63</v>
          </cell>
          <cell r="G1348">
            <v>3.63</v>
          </cell>
          <cell r="H1348">
            <v>0.21</v>
          </cell>
          <cell r="I1348">
            <v>1.21</v>
          </cell>
          <cell r="J1348">
            <v>2.21</v>
          </cell>
        </row>
        <row r="1349">
          <cell r="A1349" t="str">
            <v>Модернизация и техническое перевооружение производства на СП ООО "Нестле Узбекистан", г.Наманган</v>
          </cell>
          <cell r="B1349" t="str">
            <v>1000 тн</v>
          </cell>
          <cell r="C1349" t="str">
            <v>2015-2020 гг.</v>
          </cell>
          <cell r="D1349" t="str">
            <v>не требуется</v>
          </cell>
          <cell r="E1349" t="str">
            <v>Всего</v>
          </cell>
          <cell r="F1349">
            <v>4.2060000000000004</v>
          </cell>
          <cell r="G1349">
            <v>4.2059999999999995</v>
          </cell>
          <cell r="H1349">
            <v>0.76</v>
          </cell>
          <cell r="I1349">
            <v>0.91900000000000004</v>
          </cell>
          <cell r="J1349">
            <v>0.878</v>
          </cell>
          <cell r="K1349">
            <v>0.64899999999999958</v>
          </cell>
          <cell r="L1349">
            <v>0.5</v>
          </cell>
          <cell r="M1349">
            <v>0.5</v>
          </cell>
          <cell r="O1349" t="str">
            <v>Требуется разработка бизнес-плана проекта</v>
          </cell>
          <cell r="P1349" t="str">
            <v>Постановления Президента Республики Узбекистан от 17.11.2014 г. №ПП-2264</v>
          </cell>
        </row>
        <row r="1350">
          <cell r="E1350" t="str">
            <v>собственные средства</v>
          </cell>
          <cell r="F1350">
            <v>4.2060000000000004</v>
          </cell>
          <cell r="G1350">
            <v>4.2059999999999995</v>
          </cell>
          <cell r="H1350">
            <v>0.76</v>
          </cell>
          <cell r="I1350">
            <v>0.91900000000000004</v>
          </cell>
          <cell r="J1350">
            <v>0.878</v>
          </cell>
          <cell r="K1350">
            <v>0.64899999999999958</v>
          </cell>
          <cell r="L1350">
            <v>0.5</v>
          </cell>
          <cell r="M1350">
            <v>0.5</v>
          </cell>
        </row>
        <row r="1351">
          <cell r="A1351" t="str">
            <v>Техническое перевооружение линии переработки молока и увеличение ассортимента продукции на ООО "Агро Браво", Самаркандская область</v>
          </cell>
          <cell r="B1351" t="str">
            <v>300 тн</v>
          </cell>
          <cell r="C1351" t="str">
            <v>2015-2017 гг.</v>
          </cell>
          <cell r="D1351" t="str">
            <v>не требуется</v>
          </cell>
          <cell r="E1351" t="str">
            <v>Всего</v>
          </cell>
          <cell r="F1351">
            <v>1.2389999999999999</v>
          </cell>
          <cell r="G1351">
            <v>1.2389999999999999</v>
          </cell>
          <cell r="H1351">
            <v>0.3</v>
          </cell>
          <cell r="I1351">
            <v>0.47900000000000004</v>
          </cell>
          <cell r="J1351">
            <v>0.46</v>
          </cell>
          <cell r="O1351" t="str">
            <v>Требуется разработка бизнес-плана проекта</v>
          </cell>
          <cell r="P1351" t="str">
            <v>Постановления Президента Республики Узбекистан от 17.11.2014 г. №ПП-2264</v>
          </cell>
        </row>
        <row r="1352">
          <cell r="E1352" t="str">
            <v>собственные средства</v>
          </cell>
          <cell r="F1352">
            <v>0.38900000000000001</v>
          </cell>
          <cell r="G1352">
            <v>0.38900000000000001</v>
          </cell>
          <cell r="H1352">
            <v>0</v>
          </cell>
          <cell r="I1352">
            <v>0.19900000000000001</v>
          </cell>
          <cell r="J1352">
            <v>0.19</v>
          </cell>
        </row>
        <row r="1353">
          <cell r="E1353" t="str">
            <v>кредиты коммерческих банков</v>
          </cell>
          <cell r="F1353">
            <v>0.85</v>
          </cell>
          <cell r="G1353">
            <v>0.85</v>
          </cell>
          <cell r="H1353">
            <v>0.3</v>
          </cell>
          <cell r="I1353">
            <v>0.28000000000000003</v>
          </cell>
          <cell r="J1353">
            <v>0.27</v>
          </cell>
        </row>
        <row r="1354">
          <cell r="A1354" t="str">
            <v>Модернизация и техническое переворужение производства по переработке мяса и строительство новых холодильников на ЧП "БАХТ", Самаркандская область</v>
          </cell>
          <cell r="B1354" t="str">
            <v>100 тн</v>
          </cell>
          <cell r="C1354" t="str">
            <v>2015-2017 гг.</v>
          </cell>
          <cell r="D1354" t="str">
            <v>не требуется</v>
          </cell>
          <cell r="E1354" t="str">
            <v>Всего</v>
          </cell>
          <cell r="F1354">
            <v>0.94</v>
          </cell>
          <cell r="G1354">
            <v>0.94</v>
          </cell>
          <cell r="H1354">
            <v>0.44</v>
          </cell>
          <cell r="I1354">
            <v>0.24</v>
          </cell>
          <cell r="J1354">
            <v>0.26</v>
          </cell>
          <cell r="O1354" t="str">
            <v>Требуется разработка бизнес-плана проекта</v>
          </cell>
          <cell r="P1354" t="str">
            <v>Постановления Президента Республики Узбекистан от 17.11.2014 г. №ПП-2264</v>
          </cell>
        </row>
        <row r="1355">
          <cell r="E1355" t="str">
            <v>собственные средства</v>
          </cell>
          <cell r="F1355">
            <v>0.94</v>
          </cell>
          <cell r="G1355">
            <v>0.94</v>
          </cell>
          <cell r="H1355">
            <v>0.44</v>
          </cell>
          <cell r="I1355">
            <v>0.24</v>
          </cell>
          <cell r="J1355">
            <v>0.26</v>
          </cell>
        </row>
        <row r="1356">
          <cell r="A1356" t="str">
            <v>Модернизация и техническое переворужение производства по переработке мяса на ООО "Master Delikatesov", г.Ташкент</v>
          </cell>
          <cell r="B1356" t="str">
            <v>100 тн</v>
          </cell>
          <cell r="C1356" t="str">
            <v>2015-2020 гг.</v>
          </cell>
          <cell r="D1356" t="str">
            <v>не требуется</v>
          </cell>
          <cell r="E1356" t="str">
            <v>Всего</v>
          </cell>
          <cell r="F1356">
            <v>1.3</v>
          </cell>
          <cell r="G1356">
            <v>1.3</v>
          </cell>
          <cell r="H1356">
            <v>0.4</v>
          </cell>
          <cell r="I1356">
            <v>0</v>
          </cell>
          <cell r="J1356">
            <v>0</v>
          </cell>
          <cell r="K1356">
            <v>0.3</v>
          </cell>
          <cell r="L1356">
            <v>0.3</v>
          </cell>
          <cell r="M1356">
            <v>0.3</v>
          </cell>
          <cell r="O1356" t="str">
            <v>Требуется разработка бизнес-плана проекта</v>
          </cell>
          <cell r="P1356" t="str">
            <v>Постановления Президента Республики Узбекистан от 17.11.2014 г. №ПП-2264</v>
          </cell>
        </row>
        <row r="1357">
          <cell r="E1357" t="str">
            <v>собственные средства</v>
          </cell>
          <cell r="F1357">
            <v>1.3</v>
          </cell>
          <cell r="G1357">
            <v>1.3</v>
          </cell>
          <cell r="H1357">
            <v>0.4</v>
          </cell>
          <cell r="K1357">
            <v>0.3</v>
          </cell>
          <cell r="L1357">
            <v>0.3</v>
          </cell>
          <cell r="M1357">
            <v>0.3</v>
          </cell>
        </row>
        <row r="1358">
          <cell r="A1358" t="str">
            <v>Модернизация и техническое переворужение производства по перера-ботке мяса, направленных на повышение качества продукции на ООО "ROZMETOV Z M", г.Ташкент</v>
          </cell>
          <cell r="B1358" t="str">
            <v>100 тн</v>
          </cell>
          <cell r="C1358" t="str">
            <v>2015-2020 гг.</v>
          </cell>
          <cell r="D1358" t="str">
            <v>не требуется</v>
          </cell>
          <cell r="E1358" t="str">
            <v>Всего</v>
          </cell>
          <cell r="F1358">
            <v>1.2</v>
          </cell>
          <cell r="G1358">
            <v>1.2</v>
          </cell>
          <cell r="H1358">
            <v>0.3</v>
          </cell>
          <cell r="I1358">
            <v>0</v>
          </cell>
          <cell r="J1358">
            <v>0</v>
          </cell>
          <cell r="K1358">
            <v>0.3</v>
          </cell>
          <cell r="L1358">
            <v>0.3</v>
          </cell>
          <cell r="M1358">
            <v>0.3</v>
          </cell>
          <cell r="O1358" t="str">
            <v>Требуется разработка бизнес-плана проекта</v>
          </cell>
          <cell r="P1358" t="str">
            <v>Постановления Президента Республики Узбекистан от 17.11.2014 г. №ПП-2264</v>
          </cell>
        </row>
        <row r="1359">
          <cell r="E1359" t="str">
            <v>кредиты коммерческих банков</v>
          </cell>
          <cell r="F1359">
            <v>1.2</v>
          </cell>
          <cell r="G1359">
            <v>1.2</v>
          </cell>
          <cell r="H1359">
            <v>0.3</v>
          </cell>
          <cell r="K1359">
            <v>0.3</v>
          </cell>
          <cell r="L1359">
            <v>0.3</v>
          </cell>
          <cell r="M1359">
            <v>0.3</v>
          </cell>
        </row>
        <row r="1360">
          <cell r="A1360" t="str">
            <v>Модернизация и техническое переворужение в СП "INTER ROHAT", Ташкентская область</v>
          </cell>
          <cell r="B1360" t="str">
            <v>25 млн. бут/год</v>
          </cell>
          <cell r="C1360" t="str">
            <v>2014-2020 гг.</v>
          </cell>
          <cell r="D1360" t="str">
            <v>не требуется</v>
          </cell>
          <cell r="E1360" t="str">
            <v>Всего</v>
          </cell>
          <cell r="F1360">
            <v>9.1999999999999993</v>
          </cell>
          <cell r="G1360">
            <v>5</v>
          </cell>
          <cell r="H1360">
            <v>3.5</v>
          </cell>
          <cell r="I1360">
            <v>0</v>
          </cell>
          <cell r="J1360">
            <v>0</v>
          </cell>
          <cell r="K1360">
            <v>0.5</v>
          </cell>
          <cell r="L1360">
            <v>0.5</v>
          </cell>
          <cell r="M1360">
            <v>0.5</v>
          </cell>
          <cell r="O1360" t="str">
            <v>Имеется разработанный бизнес-план проекта</v>
          </cell>
          <cell r="P1360" t="str">
            <v>Письмо Ассоциации предприятий пищевой промышленности от __.__.____ г. №_________</v>
          </cell>
        </row>
        <row r="1361">
          <cell r="E1361" t="str">
            <v>кредиты коммерческих банков</v>
          </cell>
          <cell r="F1361">
            <v>9.1999999999999993</v>
          </cell>
          <cell r="G1361">
            <v>5</v>
          </cell>
          <cell r="H1361">
            <v>3.5</v>
          </cell>
          <cell r="K1361">
            <v>0.5</v>
          </cell>
          <cell r="L1361">
            <v>0.5</v>
          </cell>
          <cell r="M1361">
            <v>0.5</v>
          </cell>
        </row>
        <row r="1362">
          <cell r="A1362" t="str">
            <v>Модернизация и техническое переворужение производства плодоовощный консерв и таро-упаковочных изделий на ООО "Euro Food Trade", Ташкентская область</v>
          </cell>
          <cell r="B1362" t="str">
            <v>300 тн в год</v>
          </cell>
          <cell r="C1362" t="str">
            <v>2015-2017 гг.</v>
          </cell>
          <cell r="D1362" t="str">
            <v>не требуется</v>
          </cell>
          <cell r="E1362" t="str">
            <v>Всего</v>
          </cell>
          <cell r="F1362">
            <v>2.5</v>
          </cell>
          <cell r="G1362">
            <v>2.5</v>
          </cell>
          <cell r="H1362">
            <v>0.27</v>
          </cell>
          <cell r="I1362">
            <v>0.22999999999999998</v>
          </cell>
          <cell r="J1362">
            <v>2</v>
          </cell>
          <cell r="K1362">
            <v>0</v>
          </cell>
          <cell r="L1362">
            <v>0</v>
          </cell>
          <cell r="M1362">
            <v>0</v>
          </cell>
          <cell r="O1362" t="str">
            <v>Требуется разработка бизнес-плана проекта</v>
          </cell>
          <cell r="P1362" t="str">
            <v>Постановления Президента Республики Узбекистан от 17.11.2014 г. №ПП-2264</v>
          </cell>
        </row>
        <row r="1363">
          <cell r="E1363" t="str">
            <v>кредиты коммерческих банков</v>
          </cell>
          <cell r="F1363">
            <v>2.5</v>
          </cell>
          <cell r="G1363">
            <v>2.5</v>
          </cell>
          <cell r="H1363">
            <v>0.27</v>
          </cell>
          <cell r="I1363">
            <v>0.22999999999999998</v>
          </cell>
          <cell r="J1363">
            <v>2</v>
          </cell>
        </row>
        <row r="1364">
          <cell r="A1364" t="str">
            <v>Техническое переворужение и расширение производственных мощностей по переработке плодоовощной продукции в ООО "AGROMIR JUCE", Самаркандская область</v>
          </cell>
          <cell r="B1364" t="str">
            <v>500 тн</v>
          </cell>
          <cell r="C1364" t="str">
            <v>2015-2020 гг.</v>
          </cell>
          <cell r="D1364" t="str">
            <v>не требуется</v>
          </cell>
          <cell r="E1364" t="str">
            <v>Всего</v>
          </cell>
          <cell r="F1364">
            <v>8</v>
          </cell>
          <cell r="G1364">
            <v>8</v>
          </cell>
          <cell r="H1364">
            <v>4.5</v>
          </cell>
          <cell r="I1364">
            <v>0</v>
          </cell>
          <cell r="J1364">
            <v>0</v>
          </cell>
          <cell r="K1364">
            <v>1.5</v>
          </cell>
          <cell r="L1364">
            <v>1</v>
          </cell>
          <cell r="M1364">
            <v>1</v>
          </cell>
          <cell r="O1364" t="str">
            <v>Требуется разработка бизнес-плана проекта</v>
          </cell>
          <cell r="P1364" t="str">
            <v>Постановления Президента Республики Узбекистан от 17.11.2014 г. №ПП-2264</v>
          </cell>
        </row>
        <row r="1365">
          <cell r="E1365" t="str">
            <v>кредиты коммерческих банков</v>
          </cell>
          <cell r="F1365">
            <v>8</v>
          </cell>
          <cell r="G1365">
            <v>8</v>
          </cell>
          <cell r="H1365">
            <v>4.5</v>
          </cell>
          <cell r="K1365">
            <v>1.5</v>
          </cell>
          <cell r="L1365">
            <v>1</v>
          </cell>
          <cell r="M1365">
            <v>1</v>
          </cell>
        </row>
        <row r="1366">
          <cell r="A1366" t="str">
            <v>Модернизация и техническое переворужение с производством молока и молочных продуктов в ФХ "Сиёб Шавкат Орзу", Самаркандская область</v>
          </cell>
          <cell r="B1366" t="str">
            <v>300 тн в год</v>
          </cell>
          <cell r="C1366" t="str">
            <v>2015 г.</v>
          </cell>
          <cell r="D1366" t="str">
            <v>не требуется</v>
          </cell>
          <cell r="E1366" t="str">
            <v>Всего</v>
          </cell>
          <cell r="F1366">
            <v>0.97</v>
          </cell>
          <cell r="G1366">
            <v>0.97</v>
          </cell>
          <cell r="H1366">
            <v>0.97</v>
          </cell>
          <cell r="I1366">
            <v>0</v>
          </cell>
          <cell r="J1366">
            <v>0</v>
          </cell>
          <cell r="K1366">
            <v>0</v>
          </cell>
          <cell r="L1366">
            <v>0</v>
          </cell>
          <cell r="M1366">
            <v>0</v>
          </cell>
          <cell r="O1366" t="str">
            <v>Требуется разработка бизнес-плана проекта</v>
          </cell>
          <cell r="P1366" t="str">
            <v>Постановления Президента Республики Узбекистан от 17.11.2014 г. №ПП-2264</v>
          </cell>
        </row>
        <row r="1367">
          <cell r="E1367" t="str">
            <v>кредиты коммерческих банков</v>
          </cell>
          <cell r="F1367">
            <v>0.97</v>
          </cell>
          <cell r="G1367">
            <v>0.97</v>
          </cell>
          <cell r="H1367">
            <v>0.97</v>
          </cell>
        </row>
        <row r="1368">
          <cell r="A1368" t="str">
            <v>Модернизация и техническое переворужение производства по переработке плодоовощной продукции на СП "Green World", г.Ташкент</v>
          </cell>
          <cell r="B1368" t="str">
            <v>25 млн. бут/год</v>
          </cell>
          <cell r="C1368" t="str">
            <v>2014-2020 г.</v>
          </cell>
          <cell r="D1368" t="str">
            <v>не требуется</v>
          </cell>
          <cell r="E1368" t="str">
            <v>Всего</v>
          </cell>
          <cell r="F1368">
            <v>5</v>
          </cell>
          <cell r="G1368">
            <v>5</v>
          </cell>
          <cell r="H1368">
            <v>2.1</v>
          </cell>
          <cell r="I1368">
            <v>0.57999999999999996</v>
          </cell>
          <cell r="J1368">
            <v>0.57999999999999996</v>
          </cell>
          <cell r="K1368">
            <v>0.57999999999999996</v>
          </cell>
          <cell r="L1368">
            <v>0.57999999999999996</v>
          </cell>
          <cell r="M1368">
            <v>0.57999999999999996</v>
          </cell>
          <cell r="O1368" t="str">
            <v>Требуется разработка бизнес-плана проекта</v>
          </cell>
          <cell r="P1368" t="str">
            <v>Постановления Президента Республики Узбекистан от 17.11.2014 г. №ПП-2264Письмо Ассоциации предприятий пищевой промышленности от 29.08.2013 г. №АС/5-1798</v>
          </cell>
        </row>
        <row r="1369">
          <cell r="E1369" t="str">
            <v>кредиты коммерческих банков</v>
          </cell>
          <cell r="F1369">
            <v>5</v>
          </cell>
          <cell r="G1369">
            <v>5</v>
          </cell>
          <cell r="H1369">
            <v>2.1</v>
          </cell>
          <cell r="I1369">
            <v>0.57999999999999996</v>
          </cell>
          <cell r="J1369">
            <v>0.57999999999999996</v>
          </cell>
          <cell r="K1369">
            <v>0.57999999999999996</v>
          </cell>
          <cell r="L1369">
            <v>0.57999999999999996</v>
          </cell>
          <cell r="M1369">
            <v>0.57999999999999996</v>
          </cell>
        </row>
        <row r="1370">
          <cell r="A1370" t="str">
            <v>Модернизация и расширение производства в СП "Соса Соla Узбекистан", г.Ташкент</v>
          </cell>
          <cell r="B1370" t="str">
            <v>2000 л/сут</v>
          </cell>
          <cell r="C1370" t="str">
            <v>2017-2020 гг.</v>
          </cell>
          <cell r="D1370" t="str">
            <v>не требуется</v>
          </cell>
          <cell r="E1370" t="str">
            <v>Всего</v>
          </cell>
          <cell r="F1370">
            <v>10</v>
          </cell>
          <cell r="G1370">
            <v>10</v>
          </cell>
          <cell r="H1370">
            <v>0</v>
          </cell>
          <cell r="I1370">
            <v>0</v>
          </cell>
          <cell r="J1370">
            <v>2.5</v>
          </cell>
          <cell r="K1370">
            <v>2.5</v>
          </cell>
          <cell r="L1370">
            <v>2.5</v>
          </cell>
          <cell r="M1370">
            <v>2.5</v>
          </cell>
          <cell r="O1370" t="str">
            <v>Требуется разработка бизнес-плана проекта</v>
          </cell>
          <cell r="P1370" t="str">
            <v>Письмо Ассоциации предприятий пищевой промышленности от __.__.____ г. №_________</v>
          </cell>
        </row>
        <row r="1371">
          <cell r="E1371" t="str">
            <v>кредиты коммерческих банков</v>
          </cell>
          <cell r="F1371">
            <v>10</v>
          </cell>
          <cell r="G1371">
            <v>10</v>
          </cell>
          <cell r="J1371">
            <v>2.5</v>
          </cell>
          <cell r="K1371">
            <v>2.5</v>
          </cell>
          <cell r="L1371">
            <v>2.5</v>
          </cell>
          <cell r="M1371">
            <v>2.5</v>
          </cell>
        </row>
        <row r="1372">
          <cell r="A1372" t="str">
            <v>АК "Уздонмахсулот"</v>
          </cell>
        </row>
        <row r="1373">
          <cell r="A1373" t="str">
            <v>Всего</v>
          </cell>
          <cell r="F1373">
            <v>102.99000000000001</v>
          </cell>
          <cell r="G1373">
            <v>102.99000000000001</v>
          </cell>
          <cell r="H1373">
            <v>18.39</v>
          </cell>
          <cell r="I1373">
            <v>19.57</v>
          </cell>
          <cell r="J1373">
            <v>14.28</v>
          </cell>
          <cell r="K1373">
            <v>17.95</v>
          </cell>
          <cell r="L1373">
            <v>13.379999999999999</v>
          </cell>
          <cell r="M1373">
            <v>19.420000000000002</v>
          </cell>
        </row>
        <row r="1374">
          <cell r="A1374" t="str">
            <v>в том числе:</v>
          </cell>
        </row>
        <row r="1375">
          <cell r="E1375" t="str">
            <v>собственные средства</v>
          </cell>
          <cell r="F1375">
            <v>18.97</v>
          </cell>
          <cell r="G1375">
            <v>18.97</v>
          </cell>
          <cell r="H1375">
            <v>2.84</v>
          </cell>
          <cell r="I1375">
            <v>3.3</v>
          </cell>
          <cell r="J1375">
            <v>2.58</v>
          </cell>
          <cell r="K1375">
            <v>3.55</v>
          </cell>
          <cell r="L1375">
            <v>2.6799999999999997</v>
          </cell>
          <cell r="M1375">
            <v>4.0199999999999996</v>
          </cell>
        </row>
        <row r="1376">
          <cell r="E1376" t="str">
            <v>ФРРУз</v>
          </cell>
          <cell r="F1376">
            <v>23.9</v>
          </cell>
          <cell r="G1376">
            <v>23.9</v>
          </cell>
          <cell r="H1376">
            <v>0</v>
          </cell>
          <cell r="I1376">
            <v>4.7</v>
          </cell>
          <cell r="J1376">
            <v>7.5000000000000009</v>
          </cell>
          <cell r="K1376">
            <v>0</v>
          </cell>
          <cell r="L1376">
            <v>0</v>
          </cell>
          <cell r="M1376">
            <v>11.7</v>
          </cell>
        </row>
        <row r="1377">
          <cell r="E1377" t="str">
            <v>кредиты коммерческих банков</v>
          </cell>
          <cell r="F1377">
            <v>60.12</v>
          </cell>
          <cell r="G1377">
            <v>60.12</v>
          </cell>
          <cell r="H1377">
            <v>15.55</v>
          </cell>
          <cell r="I1377">
            <v>11.57</v>
          </cell>
          <cell r="J1377">
            <v>4.2</v>
          </cell>
          <cell r="K1377">
            <v>14.399999999999999</v>
          </cell>
          <cell r="L1377">
            <v>10.7</v>
          </cell>
          <cell r="M1377">
            <v>3.7</v>
          </cell>
        </row>
        <row r="1378">
          <cell r="A1378" t="str">
            <v>новое строительство</v>
          </cell>
          <cell r="F1378">
            <v>4.55</v>
          </cell>
          <cell r="G1378">
            <v>4.55</v>
          </cell>
          <cell r="H1378">
            <v>2.4500000000000002</v>
          </cell>
          <cell r="I1378">
            <v>2.1</v>
          </cell>
          <cell r="J1378">
            <v>0</v>
          </cell>
          <cell r="K1378">
            <v>0</v>
          </cell>
          <cell r="L1378">
            <v>0</v>
          </cell>
          <cell r="M1378">
            <v>0</v>
          </cell>
        </row>
        <row r="1379">
          <cell r="A1379" t="str">
            <v xml:space="preserve">Организация производства макаронных изделий на АО "Косон дон" </v>
          </cell>
          <cell r="B1379" t="str">
            <v>1 тонн/сут</v>
          </cell>
          <cell r="C1379" t="str">
            <v>2015 г.</v>
          </cell>
          <cell r="D1379" t="str">
            <v>не требуется</v>
          </cell>
          <cell r="E1379" t="str">
            <v>Всего</v>
          </cell>
          <cell r="F1379">
            <v>0.35</v>
          </cell>
          <cell r="G1379">
            <v>0.35</v>
          </cell>
          <cell r="H1379">
            <v>0.35</v>
          </cell>
          <cell r="O1379" t="str">
            <v xml:space="preserve">Требуется разработка ТЭО/бизнес-плана проекта </v>
          </cell>
          <cell r="P1379" t="str">
            <v>Постановления Президента Республики Узбекистан от 02.08.2013 г. №ПП-2017,от 17.11.2014 г. №ПП-2264</v>
          </cell>
        </row>
        <row r="1380">
          <cell r="E1380" t="str">
            <v>собственные средства</v>
          </cell>
          <cell r="F1380">
            <v>0.05</v>
          </cell>
          <cell r="G1380">
            <v>0.05</v>
          </cell>
          <cell r="H1380">
            <v>0.05</v>
          </cell>
        </row>
        <row r="1381">
          <cell r="E1381" t="str">
            <v>кредиты коммерческих банков</v>
          </cell>
          <cell r="F1381">
            <v>0.3</v>
          </cell>
          <cell r="G1381">
            <v>0.3</v>
          </cell>
          <cell r="H1381">
            <v>0.3</v>
          </cell>
        </row>
        <row r="1382">
          <cell r="A1382" t="str">
            <v xml:space="preserve">Организация цеха по производству вафель  АО "Околтиндонмахсулотлари" </v>
          </cell>
          <cell r="B1382" t="str">
            <v>2 тонн/сут</v>
          </cell>
          <cell r="C1382" t="str">
            <v>2015 г.</v>
          </cell>
          <cell r="D1382" t="str">
            <v>не требуется</v>
          </cell>
          <cell r="E1382" t="str">
            <v>Всего</v>
          </cell>
          <cell r="F1382">
            <v>0.2</v>
          </cell>
          <cell r="G1382">
            <v>0.2</v>
          </cell>
          <cell r="H1382">
            <v>0.2</v>
          </cell>
          <cell r="O1382" t="str">
            <v xml:space="preserve">Требуется разработка ТЭО/бизнес-плана проекта </v>
          </cell>
          <cell r="P1382" t="str">
            <v>Постановления Президента Республики Узбекистан от 17.11.2014 г. №ПП-2264Протокол Кабинета Министров от 08.10.2013 г . №01-02-4-15</v>
          </cell>
        </row>
        <row r="1383">
          <cell r="E1383" t="str">
            <v>собственные средства</v>
          </cell>
          <cell r="F1383">
            <v>0.05</v>
          </cell>
          <cell r="G1383">
            <v>0.05</v>
          </cell>
          <cell r="H1383">
            <v>0.05</v>
          </cell>
        </row>
        <row r="1384">
          <cell r="E1384" t="str">
            <v>кредиты коммерческих банков</v>
          </cell>
          <cell r="F1384">
            <v>0.15</v>
          </cell>
          <cell r="G1384">
            <v>0.15</v>
          </cell>
          <cell r="H1384">
            <v>0.15</v>
          </cell>
        </row>
        <row r="1385">
          <cell r="A1385" t="str">
            <v xml:space="preserve">Организация кондитерского цеха (Гурлен)   АО "Хоразмдонмаҳсулотлари" </v>
          </cell>
          <cell r="B1385" t="str">
            <v>1,5 тонн/сут</v>
          </cell>
          <cell r="C1385" t="str">
            <v>2015 г.</v>
          </cell>
          <cell r="D1385" t="str">
            <v>не требуется</v>
          </cell>
          <cell r="E1385" t="str">
            <v>Всего</v>
          </cell>
          <cell r="F1385">
            <v>0.2</v>
          </cell>
          <cell r="G1385">
            <v>0.2</v>
          </cell>
          <cell r="H1385">
            <v>0.2</v>
          </cell>
          <cell r="O1385" t="str">
            <v xml:space="preserve">Требуется разработка ТЭО/бизнес-плана проекта </v>
          </cell>
          <cell r="P1385" t="str">
            <v>Постановление Президента Республики Узбекистан от 22.11.2012 г. №ПП-1856,от 17.11.2014 г. №ПП-2264</v>
          </cell>
        </row>
        <row r="1386">
          <cell r="E1386" t="str">
            <v>собственные средства</v>
          </cell>
          <cell r="F1386">
            <v>0.05</v>
          </cell>
          <cell r="G1386">
            <v>0.05</v>
          </cell>
          <cell r="H1386">
            <v>0.05</v>
          </cell>
        </row>
        <row r="1387">
          <cell r="E1387" t="str">
            <v>кредиты коммерческих банков</v>
          </cell>
          <cell r="F1387">
            <v>0.15</v>
          </cell>
          <cell r="G1387">
            <v>0.15</v>
          </cell>
          <cell r="H1387">
            <v>0.15</v>
          </cell>
        </row>
        <row r="1388">
          <cell r="A1388" t="str">
            <v xml:space="preserve">Организация кондитерского цеха (Ургенч)  АО "Хоразмдонмаҳсулотлари" </v>
          </cell>
          <cell r="B1388" t="str">
            <v>1,5 тонн/сут</v>
          </cell>
          <cell r="C1388" t="str">
            <v>2015 г.</v>
          </cell>
          <cell r="D1388" t="str">
            <v>не требуется</v>
          </cell>
          <cell r="E1388" t="str">
            <v>Всего</v>
          </cell>
          <cell r="F1388">
            <v>0.2</v>
          </cell>
          <cell r="G1388">
            <v>0.2</v>
          </cell>
          <cell r="H1388">
            <v>0.2</v>
          </cell>
          <cell r="O1388" t="str">
            <v xml:space="preserve">Требуется разработка ТЭО/бизнес-плана проекта </v>
          </cell>
          <cell r="P1388" t="str">
            <v>Постановление Президента Республики Узбекистан от 22.11.2012 г. №ПП-1856,от 17.11.2014 г. №ПП-2264</v>
          </cell>
        </row>
        <row r="1389">
          <cell r="E1389" t="str">
            <v>собственные средства</v>
          </cell>
          <cell r="F1389">
            <v>0.05</v>
          </cell>
          <cell r="G1389">
            <v>0.05</v>
          </cell>
          <cell r="H1389">
            <v>0.05</v>
          </cell>
        </row>
        <row r="1390">
          <cell r="E1390" t="str">
            <v>кредиты коммерческих банков</v>
          </cell>
          <cell r="F1390">
            <v>0.15</v>
          </cell>
          <cell r="G1390">
            <v>0.15</v>
          </cell>
          <cell r="H1390">
            <v>0.15</v>
          </cell>
        </row>
        <row r="1391">
          <cell r="A1391" t="str">
            <v>Организация производства макаронных изделий АО "Хонкадонмахсулотлари"</v>
          </cell>
          <cell r="B1391" t="str">
            <v>1 тонн/сут</v>
          </cell>
          <cell r="C1391" t="str">
            <v>2015 г.</v>
          </cell>
          <cell r="D1391" t="str">
            <v>не требуется</v>
          </cell>
          <cell r="E1391" t="str">
            <v>Всего</v>
          </cell>
          <cell r="F1391">
            <v>0.25</v>
          </cell>
          <cell r="G1391">
            <v>0.25</v>
          </cell>
          <cell r="H1391">
            <v>0.25</v>
          </cell>
          <cell r="O1391" t="str">
            <v xml:space="preserve">Требуется разработка ТЭО/бизнес-плана проекта </v>
          </cell>
          <cell r="P1391" t="str">
            <v>Постановление Президента Республики Узбекистан от 22.11.2012 г. №ПП-1856,от 17.11.2014 г. №ПП-2264</v>
          </cell>
        </row>
        <row r="1392">
          <cell r="E1392" t="str">
            <v>собственные средства</v>
          </cell>
          <cell r="F1392">
            <v>0.05</v>
          </cell>
          <cell r="G1392">
            <v>0.05</v>
          </cell>
          <cell r="H1392">
            <v>0.05</v>
          </cell>
        </row>
        <row r="1393">
          <cell r="E1393" t="str">
            <v>кредиты коммерческих банков</v>
          </cell>
          <cell r="F1393">
            <v>0.2</v>
          </cell>
          <cell r="G1393">
            <v>0.2</v>
          </cell>
          <cell r="H1393">
            <v>0.2</v>
          </cell>
        </row>
        <row r="1394">
          <cell r="A1394" t="str">
            <v>АО "Околтиндонмахсулотлари" организация цеха по производству шоколад</v>
          </cell>
          <cell r="B1394" t="str">
            <v>5 тн/сут</v>
          </cell>
          <cell r="C1394" t="str">
            <v>2016 г.</v>
          </cell>
          <cell r="D1394" t="str">
            <v>не требуется</v>
          </cell>
          <cell r="E1394" t="str">
            <v>Всего</v>
          </cell>
          <cell r="F1394">
            <v>2.1</v>
          </cell>
          <cell r="G1394">
            <v>2.1</v>
          </cell>
          <cell r="H1394">
            <v>0</v>
          </cell>
          <cell r="I1394">
            <v>2.1</v>
          </cell>
          <cell r="O1394" t="str">
            <v xml:space="preserve">Требуется разработка ТЭО/бизнес-плана проекта </v>
          </cell>
          <cell r="P1394" t="str">
            <v>Протокол Кабинета Министров от 08.10.2013 г . №01-02-4-15</v>
          </cell>
        </row>
        <row r="1395">
          <cell r="E1395" t="str">
            <v>собственные средства</v>
          </cell>
          <cell r="F1395">
            <v>0.5</v>
          </cell>
          <cell r="G1395">
            <v>0.5</v>
          </cell>
          <cell r="I1395">
            <v>0.5</v>
          </cell>
        </row>
        <row r="1396">
          <cell r="E1396" t="str">
            <v>кредиты коммерческих банков</v>
          </cell>
          <cell r="F1396">
            <v>1.6</v>
          </cell>
          <cell r="G1396">
            <v>1.6</v>
          </cell>
          <cell r="I1396">
            <v>1.6</v>
          </cell>
        </row>
        <row r="1397">
          <cell r="A1397" t="str">
            <v>Создание новых мельничных мощностей на АО "Кашкадарёдонмахсулотлари"</v>
          </cell>
          <cell r="B1397" t="str">
            <v>100 тн/сут</v>
          </cell>
          <cell r="C1397" t="str">
            <v>2015 г.</v>
          </cell>
          <cell r="D1397" t="str">
            <v>не требуется</v>
          </cell>
          <cell r="E1397" t="str">
            <v>Всего</v>
          </cell>
          <cell r="F1397">
            <v>1.25</v>
          </cell>
          <cell r="G1397">
            <v>1.25</v>
          </cell>
          <cell r="H1397">
            <v>1.25</v>
          </cell>
          <cell r="I1397">
            <v>0</v>
          </cell>
          <cell r="O1397" t="str">
            <v xml:space="preserve">Требуется разработка ТЭО/бизнес-плана проекта </v>
          </cell>
          <cell r="P1397" t="str">
            <v>Постановления Президента Республики Узбекистан от 17.11.2014 г. №ПП-2264</v>
          </cell>
        </row>
        <row r="1398">
          <cell r="E1398" t="str">
            <v>собственные средства</v>
          </cell>
          <cell r="F1398">
            <v>0.09</v>
          </cell>
          <cell r="G1398">
            <v>0.09</v>
          </cell>
          <cell r="H1398">
            <v>0.09</v>
          </cell>
        </row>
        <row r="1399">
          <cell r="E1399" t="str">
            <v>кредиты коммерческих банков</v>
          </cell>
          <cell r="F1399">
            <v>1.1599999999999999</v>
          </cell>
          <cell r="G1399">
            <v>1.1599999999999999</v>
          </cell>
          <cell r="H1399">
            <v>1.1599999999999999</v>
          </cell>
        </row>
        <row r="1400">
          <cell r="A1400" t="str">
            <v>модернизация и реконструкция</v>
          </cell>
          <cell r="F1400">
            <v>98.440000000000012</v>
          </cell>
          <cell r="G1400">
            <v>98.440000000000012</v>
          </cell>
          <cell r="H1400">
            <v>15.94</v>
          </cell>
          <cell r="I1400">
            <v>17.47</v>
          </cell>
          <cell r="J1400">
            <v>14.28</v>
          </cell>
          <cell r="K1400">
            <v>17.95</v>
          </cell>
          <cell r="L1400">
            <v>13.379999999999999</v>
          </cell>
          <cell r="M1400">
            <v>19.420000000000002</v>
          </cell>
        </row>
        <row r="1401">
          <cell r="A1401" t="str">
            <v>Модернизация семяочистительного цеха   АО "Камаши дон"</v>
          </cell>
          <cell r="B1401" t="str">
            <v>200 тонн/сут</v>
          </cell>
          <cell r="C1401" t="str">
            <v>2015 г.</v>
          </cell>
          <cell r="D1401" t="str">
            <v>не требуется</v>
          </cell>
          <cell r="E1401" t="str">
            <v>Всего</v>
          </cell>
          <cell r="F1401">
            <v>0.60000000000000009</v>
          </cell>
          <cell r="G1401">
            <v>0.60000000000000009</v>
          </cell>
          <cell r="H1401">
            <v>0.60000000000000009</v>
          </cell>
          <cell r="O1401" t="str">
            <v xml:space="preserve">Требуется разработка ТЭО/бизнес-плана проекта </v>
          </cell>
          <cell r="P1401" t="str">
            <v>Постановления Президента Республики Узбекистан от 02.08.2013 г. №ПП-2017,от 17.11.2014 г. №ПП-2264</v>
          </cell>
        </row>
        <row r="1402">
          <cell r="E1402" t="str">
            <v>собственные средства</v>
          </cell>
          <cell r="F1402">
            <v>0.05</v>
          </cell>
          <cell r="G1402">
            <v>0.05</v>
          </cell>
          <cell r="H1402">
            <v>0.05</v>
          </cell>
        </row>
        <row r="1403">
          <cell r="E1403" t="str">
            <v>кредиты коммерческих банков</v>
          </cell>
          <cell r="F1403">
            <v>0.55000000000000004</v>
          </cell>
          <cell r="G1403">
            <v>0.55000000000000004</v>
          </cell>
          <cell r="H1403">
            <v>0.55000000000000004</v>
          </cell>
        </row>
        <row r="1404">
          <cell r="A1404" t="str">
            <v>Техническое перевооружение АО "Хонкадонмахсулотлари" за счет установки энергоэффективного оборудования на мельнице</v>
          </cell>
          <cell r="B1404" t="str">
            <v>500 тонн/сут</v>
          </cell>
          <cell r="C1404" t="str">
            <v>2015 г.</v>
          </cell>
          <cell r="D1404" t="str">
            <v>не требуется</v>
          </cell>
          <cell r="E1404" t="str">
            <v>Всего</v>
          </cell>
          <cell r="F1404">
            <v>6.5</v>
          </cell>
          <cell r="G1404">
            <v>6.5</v>
          </cell>
          <cell r="H1404">
            <v>6.5</v>
          </cell>
          <cell r="O1404" t="str">
            <v xml:space="preserve">Требуется разработка ТЭО/бизнес-плана проекта </v>
          </cell>
          <cell r="P1404" t="str">
            <v>Постановление Президента Республики Узбекистан от 22.11.2012 г. №ПП-1856,от 17.11.2014 г. №ПП-2264</v>
          </cell>
        </row>
        <row r="1405">
          <cell r="E1405" t="str">
            <v>собственные средства</v>
          </cell>
          <cell r="F1405">
            <v>1</v>
          </cell>
          <cell r="G1405">
            <v>1</v>
          </cell>
          <cell r="H1405">
            <v>1</v>
          </cell>
        </row>
        <row r="1406">
          <cell r="E1406" t="str">
            <v>кредиты коммерческих банков</v>
          </cell>
          <cell r="F1406">
            <v>5.5</v>
          </cell>
          <cell r="G1406">
            <v>5.5</v>
          </cell>
          <cell r="H1406">
            <v>5.5</v>
          </cell>
        </row>
        <row r="1407">
          <cell r="A1407" t="str">
            <v>Модернизация семяочистительного цеха    АО "Шовотдонмахсулотлари"</v>
          </cell>
          <cell r="B1407" t="str">
            <v>200 тонн/сут</v>
          </cell>
          <cell r="C1407" t="str">
            <v>2015 г.</v>
          </cell>
          <cell r="D1407" t="str">
            <v>не требуется</v>
          </cell>
          <cell r="E1407" t="str">
            <v>Всего</v>
          </cell>
          <cell r="F1407">
            <v>1.2</v>
          </cell>
          <cell r="G1407">
            <v>1.2</v>
          </cell>
          <cell r="H1407">
            <v>1.2</v>
          </cell>
          <cell r="O1407" t="str">
            <v xml:space="preserve">Требуется разработка ТЭО/бизнес-плана проекта </v>
          </cell>
          <cell r="P1407" t="str">
            <v>Постановление Президента Республики Узбекистан от 22.11.2012 г. №ПП-1856</v>
          </cell>
        </row>
        <row r="1408">
          <cell r="E1408" t="str">
            <v>собственные средства</v>
          </cell>
          <cell r="F1408">
            <v>0.2</v>
          </cell>
          <cell r="G1408">
            <v>0.2</v>
          </cell>
          <cell r="H1408">
            <v>0.2</v>
          </cell>
        </row>
        <row r="1409">
          <cell r="E1409" t="str">
            <v>кредиты коммерческих банков</v>
          </cell>
          <cell r="F1409">
            <v>1</v>
          </cell>
          <cell r="G1409">
            <v>1</v>
          </cell>
          <cell r="H1409">
            <v>1</v>
          </cell>
        </row>
        <row r="1410">
          <cell r="A1410" t="str">
            <v>Техническое перевооружение АО "Учкургондонмахсулотлари" за счет установки энергоэффективного оборудования на мельнице</v>
          </cell>
          <cell r="B1410" t="str">
            <v>300 тонн/сут</v>
          </cell>
          <cell r="C1410" t="str">
            <v>2015 г.</v>
          </cell>
          <cell r="D1410" t="str">
            <v>не требуется</v>
          </cell>
          <cell r="E1410" t="str">
            <v>Всего</v>
          </cell>
          <cell r="F1410">
            <v>2.9</v>
          </cell>
          <cell r="G1410">
            <v>2.9</v>
          </cell>
          <cell r="H1410">
            <v>2.9</v>
          </cell>
          <cell r="I1410">
            <v>0</v>
          </cell>
          <cell r="O1410" t="str">
            <v xml:space="preserve">Требуется разработка ТЭО/бизнес-плана проекта </v>
          </cell>
          <cell r="P1410" t="str">
            <v>Постановления Президента Республики Узбекистан от 17.11.2014 г. №ПП-2264</v>
          </cell>
        </row>
        <row r="1411">
          <cell r="E1411" t="str">
            <v>собственные средства</v>
          </cell>
          <cell r="F1411">
            <v>0.25</v>
          </cell>
          <cell r="G1411">
            <v>0.25</v>
          </cell>
          <cell r="H1411">
            <v>0.25</v>
          </cell>
        </row>
        <row r="1412">
          <cell r="E1412" t="str">
            <v>кредиты коммерческих банков</v>
          </cell>
          <cell r="F1412">
            <v>2.65</v>
          </cell>
          <cell r="G1412">
            <v>2.65</v>
          </cell>
          <cell r="H1412">
            <v>2.65</v>
          </cell>
        </row>
        <row r="1413">
          <cell r="A1413" t="str">
            <v>Техническое перевооружение АО "Бухородонмахсулотлари"за счет установки энергоэффективного оборудования на мельнице</v>
          </cell>
          <cell r="B1413" t="str">
            <v>275 тн/сут</v>
          </cell>
          <cell r="C1413" t="str">
            <v>2016 г.</v>
          </cell>
          <cell r="D1413" t="str">
            <v>не требуется</v>
          </cell>
          <cell r="E1413" t="str">
            <v>Всего</v>
          </cell>
          <cell r="F1413">
            <v>4.5999999999999996</v>
          </cell>
          <cell r="G1413">
            <v>4.5999999999999996</v>
          </cell>
          <cell r="H1413">
            <v>0</v>
          </cell>
          <cell r="I1413">
            <v>4.5999999999999996</v>
          </cell>
          <cell r="O1413" t="str">
            <v xml:space="preserve">Требуется разработка ТЭО/бизнес-плана проекта </v>
          </cell>
          <cell r="P1413" t="str">
            <v>Письмо АК "Уздонмахсулот" от __.__.____ г. №_________</v>
          </cell>
        </row>
        <row r="1414">
          <cell r="E1414" t="str">
            <v>собственные средства</v>
          </cell>
          <cell r="F1414">
            <v>0.75</v>
          </cell>
          <cell r="G1414">
            <v>0.75</v>
          </cell>
          <cell r="I1414">
            <v>0.75</v>
          </cell>
        </row>
        <row r="1415">
          <cell r="E1415" t="str">
            <v>кредиты коммерческих банков</v>
          </cell>
          <cell r="F1415">
            <v>3.85</v>
          </cell>
          <cell r="G1415">
            <v>3.85</v>
          </cell>
          <cell r="I1415">
            <v>3.85</v>
          </cell>
        </row>
        <row r="1416">
          <cell r="A1416" t="str">
            <v>Техническое перевооружение АО "Самаркандонмахсулотлари"за счет установки энергоэффективного оборудования на мельнице</v>
          </cell>
          <cell r="B1416" t="str">
            <v>300 тн/сут</v>
          </cell>
          <cell r="C1416" t="str">
            <v>2017 г.</v>
          </cell>
          <cell r="D1416" t="str">
            <v>не требуется</v>
          </cell>
          <cell r="E1416" t="str">
            <v>Всего</v>
          </cell>
          <cell r="F1416">
            <v>5.25</v>
          </cell>
          <cell r="G1416">
            <v>5.25</v>
          </cell>
          <cell r="H1416">
            <v>0</v>
          </cell>
          <cell r="I1416">
            <v>0</v>
          </cell>
          <cell r="J1416">
            <v>5.25</v>
          </cell>
          <cell r="O1416" t="str">
            <v xml:space="preserve">Требуется разработка ТЭО/бизнес-плана проекта </v>
          </cell>
          <cell r="P1416" t="str">
            <v>Письмо АК "Уздонмахсулот" от __.__.____ г. №_________</v>
          </cell>
        </row>
        <row r="1417">
          <cell r="E1417" t="str">
            <v>собственные средства</v>
          </cell>
          <cell r="F1417">
            <v>1.05</v>
          </cell>
          <cell r="G1417">
            <v>1.05</v>
          </cell>
          <cell r="J1417">
            <v>1.05</v>
          </cell>
        </row>
        <row r="1418">
          <cell r="E1418" t="str">
            <v>кредиты коммерческих банков</v>
          </cell>
          <cell r="F1418">
            <v>4.2</v>
          </cell>
          <cell r="G1418">
            <v>4.2</v>
          </cell>
          <cell r="J1418">
            <v>4.2</v>
          </cell>
        </row>
        <row r="1419">
          <cell r="A1419" t="str">
            <v>Техническое перевооружение АО "Дуне-М"за счет установки энергоэффективного оборудования на мельнице</v>
          </cell>
          <cell r="B1419" t="str">
            <v>500 тн/сут</v>
          </cell>
          <cell r="C1419" t="str">
            <v>2018 г.</v>
          </cell>
          <cell r="D1419" t="str">
            <v>не требуется</v>
          </cell>
          <cell r="E1419" t="str">
            <v>Всего</v>
          </cell>
          <cell r="F1419">
            <v>6.6</v>
          </cell>
          <cell r="G1419">
            <v>6.6</v>
          </cell>
          <cell r="H1419">
            <v>0</v>
          </cell>
          <cell r="I1419">
            <v>0</v>
          </cell>
          <cell r="J1419">
            <v>0</v>
          </cell>
          <cell r="K1419">
            <v>6.6</v>
          </cell>
          <cell r="O1419" t="str">
            <v xml:space="preserve">Требуется разработка ТЭО/бизнес-плана проекта </v>
          </cell>
          <cell r="P1419" t="str">
            <v>Письмо АК "Уздонмахсулот" от __.__.____ г. №_________</v>
          </cell>
        </row>
        <row r="1420">
          <cell r="E1420" t="str">
            <v>собственные средства</v>
          </cell>
          <cell r="F1420">
            <v>1.3</v>
          </cell>
          <cell r="G1420">
            <v>1.3</v>
          </cell>
          <cell r="K1420">
            <v>1.3</v>
          </cell>
        </row>
        <row r="1421">
          <cell r="E1421" t="str">
            <v>кредиты коммерческих банков</v>
          </cell>
          <cell r="F1421">
            <v>5.3</v>
          </cell>
          <cell r="G1421">
            <v>5.3</v>
          </cell>
          <cell r="K1421">
            <v>5.3</v>
          </cell>
        </row>
        <row r="1422">
          <cell r="A1422" t="str">
            <v>Техническое перевооружение АО "Навоийдонмахсулотлари"за счет установки энергоэффективного оборудования на мельнице №2</v>
          </cell>
          <cell r="B1422" t="str">
            <v>265 тн/сут</v>
          </cell>
          <cell r="C1422" t="str">
            <v>2016 г.</v>
          </cell>
          <cell r="D1422" t="str">
            <v>не требуется</v>
          </cell>
          <cell r="E1422" t="str">
            <v>Всего</v>
          </cell>
          <cell r="F1422">
            <v>4.37</v>
          </cell>
          <cell r="G1422">
            <v>4.37</v>
          </cell>
          <cell r="H1422">
            <v>0</v>
          </cell>
          <cell r="I1422">
            <v>4.37</v>
          </cell>
          <cell r="J1422">
            <v>0</v>
          </cell>
          <cell r="O1422" t="str">
            <v xml:space="preserve">Требуется разработка ТЭО/бизнес-плана проекта </v>
          </cell>
          <cell r="P1422" t="str">
            <v>Письмо АК "Уздонмахсулот" от __.__.____ г. №_________</v>
          </cell>
        </row>
        <row r="1423">
          <cell r="E1423" t="str">
            <v>собственные средства</v>
          </cell>
          <cell r="F1423">
            <v>0.65</v>
          </cell>
          <cell r="G1423">
            <v>0.65</v>
          </cell>
          <cell r="I1423">
            <v>0.65</v>
          </cell>
        </row>
        <row r="1424">
          <cell r="E1424" t="str">
            <v>кредиты коммерческих банков</v>
          </cell>
          <cell r="F1424">
            <v>3.72</v>
          </cell>
          <cell r="G1424">
            <v>3.72</v>
          </cell>
          <cell r="I1424">
            <v>3.72</v>
          </cell>
        </row>
        <row r="1425">
          <cell r="A1425" t="str">
            <v>Техническое перевооружение АО "Жомбойдонмахсулотлари"за счет установки энергоэффективного оборудования на мельнице</v>
          </cell>
          <cell r="B1425" t="str">
            <v>500 тн/сут</v>
          </cell>
          <cell r="C1425" t="str">
            <v>2018 г.</v>
          </cell>
          <cell r="D1425" t="str">
            <v>не требуется</v>
          </cell>
          <cell r="E1425" t="str">
            <v>Всего</v>
          </cell>
          <cell r="F1425">
            <v>6.6</v>
          </cell>
          <cell r="G1425">
            <v>6.6</v>
          </cell>
          <cell r="H1425">
            <v>0</v>
          </cell>
          <cell r="I1425">
            <v>0</v>
          </cell>
          <cell r="J1425">
            <v>0</v>
          </cell>
          <cell r="K1425">
            <v>6.6</v>
          </cell>
          <cell r="O1425" t="str">
            <v xml:space="preserve">Требуется разработка ТЭО/бизнес-плана проекта </v>
          </cell>
          <cell r="P1425" t="str">
            <v>Письмо АК "Уздонмахсулот" от __.__.____ г. №_________</v>
          </cell>
        </row>
        <row r="1426">
          <cell r="E1426" t="str">
            <v>собственные средства</v>
          </cell>
          <cell r="F1426">
            <v>1.3</v>
          </cell>
          <cell r="G1426">
            <v>1.3</v>
          </cell>
          <cell r="K1426">
            <v>1.3</v>
          </cell>
        </row>
        <row r="1427">
          <cell r="E1427" t="str">
            <v>кредиты коммерческих банков</v>
          </cell>
          <cell r="F1427">
            <v>5.3</v>
          </cell>
          <cell r="G1427">
            <v>5.3</v>
          </cell>
          <cell r="K1427">
            <v>5.3</v>
          </cell>
        </row>
        <row r="1428">
          <cell r="A1428" t="str">
            <v>Техническое перевооружение АО "Охангарон дон"за счет установки энергоэффективного оборудования на мельнице №2</v>
          </cell>
          <cell r="B1428" t="str">
            <v>250 тн/сут</v>
          </cell>
          <cell r="C1428" t="str">
            <v>2015 г.</v>
          </cell>
          <cell r="D1428" t="str">
            <v>не требуется</v>
          </cell>
          <cell r="E1428" t="str">
            <v>Всего</v>
          </cell>
          <cell r="F1428">
            <v>4.74</v>
          </cell>
          <cell r="G1428">
            <v>4.74</v>
          </cell>
          <cell r="H1428">
            <v>4.74</v>
          </cell>
          <cell r="I1428">
            <v>0</v>
          </cell>
          <cell r="J1428">
            <v>0</v>
          </cell>
          <cell r="K1428">
            <v>0</v>
          </cell>
          <cell r="O1428" t="str">
            <v xml:space="preserve">Требуется разработка ТЭО/бизнес-плана проекта </v>
          </cell>
          <cell r="P1428" t="str">
            <v>Постановления Президента Республики Узбекистан от 17.11.2014 г. №ПП-2264</v>
          </cell>
        </row>
        <row r="1429">
          <cell r="E1429" t="str">
            <v>собственные средства</v>
          </cell>
          <cell r="F1429">
            <v>1</v>
          </cell>
          <cell r="G1429">
            <v>1</v>
          </cell>
          <cell r="H1429">
            <v>1</v>
          </cell>
        </row>
        <row r="1430">
          <cell r="E1430" t="str">
            <v>кредиты коммерческих банков</v>
          </cell>
          <cell r="F1430">
            <v>3.74</v>
          </cell>
          <cell r="G1430">
            <v>3.74</v>
          </cell>
          <cell r="H1430">
            <v>3.74</v>
          </cell>
        </row>
        <row r="1431">
          <cell r="A1431" t="str">
            <v>Техническое перевооружение АО "Кувадонмахсулотлари"за счет установки энергоэффективного оборудования на мельнице</v>
          </cell>
          <cell r="B1431" t="str">
            <v>150 тн/сут</v>
          </cell>
          <cell r="C1431" t="str">
            <v>2018 г.</v>
          </cell>
          <cell r="D1431" t="str">
            <v>не требуется</v>
          </cell>
          <cell r="E1431" t="str">
            <v>Всего</v>
          </cell>
          <cell r="F1431">
            <v>4.75</v>
          </cell>
          <cell r="G1431">
            <v>4.75</v>
          </cell>
          <cell r="H1431">
            <v>0</v>
          </cell>
          <cell r="K1431">
            <v>4.75</v>
          </cell>
          <cell r="O1431" t="str">
            <v xml:space="preserve">Требуется разработка ТЭО/бизнес-плана проекта </v>
          </cell>
          <cell r="P1431" t="str">
            <v>Письмо АК "Уздонмахсулот" от __.__.____ г. №_________</v>
          </cell>
        </row>
        <row r="1432">
          <cell r="E1432" t="str">
            <v>собственные средства</v>
          </cell>
          <cell r="F1432">
            <v>0.95</v>
          </cell>
          <cell r="G1432">
            <v>0.95</v>
          </cell>
          <cell r="K1432">
            <v>0.95</v>
          </cell>
        </row>
        <row r="1433">
          <cell r="E1433" t="str">
            <v>кредиты коммерческих банков</v>
          </cell>
          <cell r="F1433">
            <v>3.8</v>
          </cell>
          <cell r="G1433">
            <v>3.8</v>
          </cell>
          <cell r="K1433">
            <v>3.8</v>
          </cell>
        </row>
        <row r="1434">
          <cell r="A1434" t="str">
            <v>Техническое перевооружение АО "Намангандонмахсулотлари"за счет установки энергоэффективного оборудования на мельнице</v>
          </cell>
          <cell r="B1434" t="str">
            <v>250 тн/сут</v>
          </cell>
          <cell r="C1434" t="str">
            <v>2019 г.</v>
          </cell>
          <cell r="D1434" t="str">
            <v>не требуется</v>
          </cell>
          <cell r="E1434" t="str">
            <v>Всего</v>
          </cell>
          <cell r="F1434">
            <v>5</v>
          </cell>
          <cell r="G1434">
            <v>5</v>
          </cell>
          <cell r="H1434">
            <v>0</v>
          </cell>
          <cell r="I1434">
            <v>0</v>
          </cell>
          <cell r="J1434">
            <v>0</v>
          </cell>
          <cell r="K1434">
            <v>0</v>
          </cell>
          <cell r="L1434">
            <v>5</v>
          </cell>
          <cell r="O1434" t="str">
            <v xml:space="preserve">Требуется разработка ТЭО/бизнес-плана проекта </v>
          </cell>
          <cell r="P1434" t="str">
            <v>Письмо АК "Уздонмахсулот" от __.__.____ г. №_________</v>
          </cell>
        </row>
        <row r="1435">
          <cell r="E1435" t="str">
            <v>собственные средства</v>
          </cell>
          <cell r="F1435">
            <v>1</v>
          </cell>
          <cell r="G1435">
            <v>1</v>
          </cell>
          <cell r="L1435">
            <v>1</v>
          </cell>
        </row>
        <row r="1436">
          <cell r="E1436" t="str">
            <v>кредиты коммерческих банков</v>
          </cell>
          <cell r="F1436">
            <v>4</v>
          </cell>
          <cell r="G1436">
            <v>4</v>
          </cell>
          <cell r="L1436">
            <v>4</v>
          </cell>
        </row>
        <row r="1437">
          <cell r="A1437" t="str">
            <v>Техническое перевооружение АО "Фаргонадонмахсулотлари"за счет установки энергоэффективного оборудования на мельнице</v>
          </cell>
          <cell r="B1437" t="str">
            <v>180 тн/сут</v>
          </cell>
          <cell r="C1437" t="str">
            <v>2019 г.</v>
          </cell>
          <cell r="D1437" t="str">
            <v>не требуется</v>
          </cell>
          <cell r="E1437" t="str">
            <v>Всего</v>
          </cell>
          <cell r="F1437">
            <v>4.75</v>
          </cell>
          <cell r="G1437">
            <v>4.75</v>
          </cell>
          <cell r="H1437">
            <v>0</v>
          </cell>
          <cell r="I1437">
            <v>0</v>
          </cell>
          <cell r="J1437">
            <v>0</v>
          </cell>
          <cell r="K1437">
            <v>0</v>
          </cell>
          <cell r="L1437">
            <v>4.75</v>
          </cell>
          <cell r="O1437" t="str">
            <v xml:space="preserve">Требуется разработка ТЭО/бизнес-плана проекта </v>
          </cell>
          <cell r="P1437" t="str">
            <v>Письмо АК "Уздонмахсулот" от __.__.____ г. №_________</v>
          </cell>
        </row>
        <row r="1438">
          <cell r="E1438" t="str">
            <v>собственные средства</v>
          </cell>
          <cell r="F1438">
            <v>0.95</v>
          </cell>
          <cell r="G1438">
            <v>0.95</v>
          </cell>
          <cell r="L1438">
            <v>0.95</v>
          </cell>
        </row>
        <row r="1439">
          <cell r="E1439" t="str">
            <v>кредиты коммерческих банков</v>
          </cell>
          <cell r="F1439">
            <v>3.8</v>
          </cell>
          <cell r="G1439">
            <v>3.8</v>
          </cell>
          <cell r="L1439">
            <v>3.8</v>
          </cell>
        </row>
        <row r="1440">
          <cell r="A1440" t="str">
            <v>Техническое перевооружение АО "Шовотдонадонмахсулотлари"за счет установки энергоэффективного оборудования на мельнице</v>
          </cell>
          <cell r="B1440" t="str">
            <v>100 тн/сут</v>
          </cell>
          <cell r="C1440" t="str">
            <v>2019 г.</v>
          </cell>
          <cell r="D1440" t="str">
            <v>не требуется</v>
          </cell>
          <cell r="E1440" t="str">
            <v>Всего</v>
          </cell>
          <cell r="F1440">
            <v>3.63</v>
          </cell>
          <cell r="G1440">
            <v>3.63</v>
          </cell>
          <cell r="H1440">
            <v>0</v>
          </cell>
          <cell r="I1440">
            <v>0</v>
          </cell>
          <cell r="J1440">
            <v>0</v>
          </cell>
          <cell r="K1440">
            <v>0</v>
          </cell>
          <cell r="L1440">
            <v>3.63</v>
          </cell>
          <cell r="O1440" t="str">
            <v xml:space="preserve">Требуется разработка ТЭО/бизнес-плана проекта </v>
          </cell>
          <cell r="P1440" t="str">
            <v>Письмо АК "Уздонмахсулот" от __.__.____ г. №_________</v>
          </cell>
        </row>
        <row r="1441">
          <cell r="E1441" t="str">
            <v>собственные средства</v>
          </cell>
          <cell r="F1441">
            <v>0.73</v>
          </cell>
          <cell r="G1441">
            <v>0.73</v>
          </cell>
          <cell r="L1441">
            <v>0.73</v>
          </cell>
        </row>
        <row r="1442">
          <cell r="E1442" t="str">
            <v>кредиты коммерческих банков</v>
          </cell>
          <cell r="F1442">
            <v>2.9</v>
          </cell>
          <cell r="G1442">
            <v>2.9</v>
          </cell>
          <cell r="L1442">
            <v>2.9</v>
          </cell>
        </row>
        <row r="1443">
          <cell r="A1443" t="str">
            <v>Техническое перевооружениеАО "Боғдоддонмаҳсулотлари" модернизация и техперевооружение мельницы</v>
          </cell>
          <cell r="B1443" t="str">
            <v>250 тн/сут</v>
          </cell>
          <cell r="C1443" t="str">
            <v>2020 г.</v>
          </cell>
          <cell r="D1443" t="str">
            <v>не требуется</v>
          </cell>
          <cell r="E1443" t="str">
            <v>Всего</v>
          </cell>
          <cell r="F1443">
            <v>4.8000000000000007</v>
          </cell>
          <cell r="G1443">
            <v>4.8000000000000007</v>
          </cell>
          <cell r="H1443">
            <v>0</v>
          </cell>
          <cell r="I1443">
            <v>0</v>
          </cell>
          <cell r="J1443">
            <v>0</v>
          </cell>
          <cell r="K1443">
            <v>0</v>
          </cell>
          <cell r="L1443">
            <v>0</v>
          </cell>
          <cell r="M1443">
            <v>4.8000000000000007</v>
          </cell>
          <cell r="O1443" t="str">
            <v xml:space="preserve">Требуется разработка ТЭО/бизнес-плана проекта </v>
          </cell>
          <cell r="P1443" t="str">
            <v>Письмо АК "Уздонмахсулот" от __.__.____ г. №_________</v>
          </cell>
        </row>
        <row r="1444">
          <cell r="E1444" t="str">
            <v>собственные средства</v>
          </cell>
          <cell r="F1444">
            <v>1.1000000000000001</v>
          </cell>
          <cell r="G1444">
            <v>1.1000000000000001</v>
          </cell>
          <cell r="M1444">
            <v>1.1000000000000001</v>
          </cell>
        </row>
        <row r="1445">
          <cell r="E1445" t="str">
            <v>кредиты коммерческих банков</v>
          </cell>
          <cell r="F1445">
            <v>3.7</v>
          </cell>
          <cell r="G1445">
            <v>3.7</v>
          </cell>
          <cell r="M1445">
            <v>3.7</v>
          </cell>
        </row>
        <row r="1446">
          <cell r="A1446" t="str">
            <v>Техническое перевооружение АО "Кунгирот ун заводи"за счет установки энергоэффективного оборудования на мельнице</v>
          </cell>
          <cell r="B1446" t="str">
            <v>130 тн/сут</v>
          </cell>
          <cell r="C1446" t="str">
            <v>2016 г.</v>
          </cell>
          <cell r="D1446" t="str">
            <v>не требуется</v>
          </cell>
          <cell r="E1446" t="str">
            <v>Всего</v>
          </cell>
          <cell r="F1446">
            <v>2.8</v>
          </cell>
          <cell r="G1446">
            <v>2.8</v>
          </cell>
          <cell r="H1446">
            <v>0</v>
          </cell>
          <cell r="I1446">
            <v>2.8</v>
          </cell>
          <cell r="J1446">
            <v>0</v>
          </cell>
          <cell r="K1446">
            <v>0</v>
          </cell>
          <cell r="L1446">
            <v>0</v>
          </cell>
          <cell r="M1446">
            <v>0</v>
          </cell>
          <cell r="O1446" t="str">
            <v xml:space="preserve">Требуется разработка ТЭО/бизнес-плана проекта </v>
          </cell>
          <cell r="P1446" t="str">
            <v>Письмо АК "Уздонмахсулот" от __.__.____ г. №_________</v>
          </cell>
        </row>
        <row r="1447">
          <cell r="E1447" t="str">
            <v>собственные средства</v>
          </cell>
          <cell r="F1447">
            <v>0.4</v>
          </cell>
          <cell r="G1447">
            <v>0.4</v>
          </cell>
          <cell r="I1447">
            <v>0.4</v>
          </cell>
        </row>
        <row r="1448">
          <cell r="E1448" t="str">
            <v>кредиты коммерческих банков</v>
          </cell>
          <cell r="F1448">
            <v>2.4</v>
          </cell>
          <cell r="G1448">
            <v>2.4</v>
          </cell>
          <cell r="I1448">
            <v>2.4</v>
          </cell>
        </row>
        <row r="1449">
          <cell r="A1449" t="str">
            <v>Техническое перевооружение АО "Кургонтепадонмахсулотлари"за счет установки энергоэффективного оборудования на мельнице</v>
          </cell>
          <cell r="B1449" t="str">
            <v>500 тн/сут</v>
          </cell>
          <cell r="C1449" t="str">
            <v>2016 г.</v>
          </cell>
          <cell r="D1449" t="str">
            <v>не требуется</v>
          </cell>
          <cell r="E1449" t="str">
            <v>Всего</v>
          </cell>
          <cell r="F1449">
            <v>5.7</v>
          </cell>
          <cell r="G1449">
            <v>5.7</v>
          </cell>
          <cell r="H1449">
            <v>0</v>
          </cell>
          <cell r="I1449">
            <v>5.7</v>
          </cell>
          <cell r="J1449">
            <v>0</v>
          </cell>
          <cell r="K1449">
            <v>0</v>
          </cell>
          <cell r="L1449">
            <v>0</v>
          </cell>
          <cell r="M1449">
            <v>0</v>
          </cell>
          <cell r="O1449" t="str">
            <v xml:space="preserve">Требуется разработка ТЭО/бизнес-плана проекта </v>
          </cell>
          <cell r="P1449" t="str">
            <v>Письмо АК "Уздонмахсулот" от __.__.____ г. №_________</v>
          </cell>
        </row>
        <row r="1450">
          <cell r="E1450" t="str">
            <v>собственные средства</v>
          </cell>
          <cell r="F1450">
            <v>1</v>
          </cell>
          <cell r="G1450">
            <v>1</v>
          </cell>
          <cell r="I1450">
            <v>1</v>
          </cell>
        </row>
        <row r="1451">
          <cell r="E1451" t="str">
            <v>ФРРУз</v>
          </cell>
          <cell r="F1451">
            <v>4.7</v>
          </cell>
          <cell r="G1451">
            <v>4.7</v>
          </cell>
          <cell r="I1451">
            <v>4.7</v>
          </cell>
        </row>
        <row r="1452">
          <cell r="A1452" t="str">
            <v xml:space="preserve">Техническое перевооружение филиал "Нукус ун"за счет установки энергоэффективного оборудования на мельнице  </v>
          </cell>
          <cell r="B1452" t="str">
            <v>130 тн/сут</v>
          </cell>
          <cell r="C1452" t="str">
            <v>2017 г.</v>
          </cell>
          <cell r="D1452" t="str">
            <v>не требуется</v>
          </cell>
          <cell r="E1452" t="str">
            <v>Всего</v>
          </cell>
          <cell r="F1452">
            <v>3.25</v>
          </cell>
          <cell r="G1452">
            <v>3.25</v>
          </cell>
          <cell r="H1452">
            <v>0</v>
          </cell>
          <cell r="I1452">
            <v>0</v>
          </cell>
          <cell r="J1452">
            <v>3.25</v>
          </cell>
          <cell r="K1452">
            <v>0</v>
          </cell>
          <cell r="L1452">
            <v>0</v>
          </cell>
          <cell r="M1452">
            <v>0</v>
          </cell>
          <cell r="O1452" t="str">
            <v xml:space="preserve">Требуется разработка ТЭО/бизнес-плана проекта </v>
          </cell>
          <cell r="P1452" t="str">
            <v>Письмо АК "Уздонмахсулот" от __.__.____ г. №_________</v>
          </cell>
        </row>
        <row r="1453">
          <cell r="E1453" t="str">
            <v>собственные средства</v>
          </cell>
          <cell r="F1453">
            <v>0.65</v>
          </cell>
          <cell r="G1453">
            <v>0.65</v>
          </cell>
          <cell r="J1453">
            <v>0.65</v>
          </cell>
        </row>
        <row r="1454">
          <cell r="E1454" t="str">
            <v>ФРРУз</v>
          </cell>
          <cell r="F1454">
            <v>2.6</v>
          </cell>
          <cell r="G1454">
            <v>2.6</v>
          </cell>
          <cell r="J1454">
            <v>2.6</v>
          </cell>
        </row>
        <row r="1455">
          <cell r="A1455" t="str">
            <v>Техническое перевооружение АО "Галла-Алтег" за счет установки энергоэффективного оборудования на мельнице</v>
          </cell>
          <cell r="B1455" t="str">
            <v>580 тн/сут</v>
          </cell>
          <cell r="C1455" t="str">
            <v>2017 г.</v>
          </cell>
          <cell r="D1455" t="str">
            <v>не требуется</v>
          </cell>
          <cell r="E1455" t="str">
            <v>Всего</v>
          </cell>
          <cell r="F1455">
            <v>4.2700000000000005</v>
          </cell>
          <cell r="G1455">
            <v>4.2700000000000005</v>
          </cell>
          <cell r="H1455">
            <v>0</v>
          </cell>
          <cell r="I1455">
            <v>0</v>
          </cell>
          <cell r="J1455">
            <v>4.2700000000000005</v>
          </cell>
          <cell r="K1455">
            <v>0</v>
          </cell>
          <cell r="L1455">
            <v>0</v>
          </cell>
          <cell r="M1455">
            <v>0</v>
          </cell>
          <cell r="O1455" t="str">
            <v xml:space="preserve">Требуется разработка ТЭО/бизнес-плана проекта </v>
          </cell>
          <cell r="P1455" t="str">
            <v>Письмо АК "Уздонмахсулот" от __.__.____ г. №_________</v>
          </cell>
        </row>
        <row r="1456">
          <cell r="E1456" t="str">
            <v>собственные средства</v>
          </cell>
          <cell r="F1456">
            <v>0.56999999999999995</v>
          </cell>
          <cell r="G1456">
            <v>0.56999999999999995</v>
          </cell>
          <cell r="J1456">
            <v>0.56999999999999995</v>
          </cell>
        </row>
        <row r="1457">
          <cell r="E1457" t="str">
            <v>ФРРУз</v>
          </cell>
          <cell r="F1457">
            <v>3.7</v>
          </cell>
          <cell r="G1457">
            <v>3.7</v>
          </cell>
          <cell r="J1457">
            <v>3.7</v>
          </cell>
        </row>
        <row r="1458">
          <cell r="A1458" t="str">
            <v>Техническое перевооружение филиал "Бекобод ун заводи" за счет установки энергоэффективного оборудования на мельнице</v>
          </cell>
          <cell r="B1458" t="str">
            <v>50 тн/сут</v>
          </cell>
          <cell r="C1458" t="str">
            <v>2017 г.</v>
          </cell>
          <cell r="D1458" t="str">
            <v>не требуется</v>
          </cell>
          <cell r="E1458" t="str">
            <v>Всего</v>
          </cell>
          <cell r="F1458">
            <v>1.51</v>
          </cell>
          <cell r="G1458">
            <v>1.51</v>
          </cell>
          <cell r="H1458">
            <v>0</v>
          </cell>
          <cell r="I1458">
            <v>0</v>
          </cell>
          <cell r="J1458">
            <v>1.51</v>
          </cell>
          <cell r="K1458">
            <v>0</v>
          </cell>
          <cell r="L1458">
            <v>0</v>
          </cell>
          <cell r="M1458">
            <v>0</v>
          </cell>
          <cell r="O1458" t="str">
            <v xml:space="preserve">Требуется разработка ТЭО/бизнес-плана проекта </v>
          </cell>
          <cell r="P1458" t="str">
            <v>Письмо АК "Уздонмахсулот" от __.__.____ г. №_________</v>
          </cell>
        </row>
        <row r="1459">
          <cell r="E1459" t="str">
            <v>собственные средства</v>
          </cell>
          <cell r="F1459">
            <v>0.31</v>
          </cell>
          <cell r="G1459">
            <v>0.31</v>
          </cell>
          <cell r="J1459">
            <v>0.31</v>
          </cell>
        </row>
        <row r="1460">
          <cell r="E1460" t="str">
            <v>ФРРУз</v>
          </cell>
          <cell r="F1460">
            <v>1.2</v>
          </cell>
          <cell r="G1460">
            <v>1.2</v>
          </cell>
          <cell r="J1460">
            <v>1.2</v>
          </cell>
        </row>
        <row r="1461">
          <cell r="A1461" t="str">
            <v>Техническое перевооружение АО "Дон халк ризки"за счет установки энергоэффективного оборудования на мельнице</v>
          </cell>
          <cell r="B1461" t="str">
            <v>150 тн/сут</v>
          </cell>
          <cell r="C1461" t="str">
            <v>2020 г.</v>
          </cell>
          <cell r="D1461" t="str">
            <v>не требуется</v>
          </cell>
          <cell r="E1461" t="str">
            <v>Всего</v>
          </cell>
          <cell r="F1461">
            <v>4.13</v>
          </cell>
          <cell r="G1461">
            <v>4.13</v>
          </cell>
          <cell r="H1461">
            <v>0</v>
          </cell>
          <cell r="I1461">
            <v>0</v>
          </cell>
          <cell r="J1461">
            <v>0</v>
          </cell>
          <cell r="K1461">
            <v>0</v>
          </cell>
          <cell r="L1461">
            <v>0</v>
          </cell>
          <cell r="M1461">
            <v>4.13</v>
          </cell>
          <cell r="O1461" t="str">
            <v xml:space="preserve">Требуется разработка ТЭО/бизнес-плана проекта </v>
          </cell>
          <cell r="P1461" t="str">
            <v>Письмо АК "Уздонмахсулот" от __.__.____ г. №_________</v>
          </cell>
        </row>
        <row r="1462">
          <cell r="E1462" t="str">
            <v>собственные средства</v>
          </cell>
          <cell r="F1462">
            <v>0.83</v>
          </cell>
          <cell r="G1462">
            <v>0.83</v>
          </cell>
          <cell r="M1462">
            <v>0.83</v>
          </cell>
        </row>
        <row r="1463">
          <cell r="E1463" t="str">
            <v>ФРРУз</v>
          </cell>
          <cell r="F1463">
            <v>3.3</v>
          </cell>
          <cell r="G1463">
            <v>3.3</v>
          </cell>
          <cell r="M1463">
            <v>3.3</v>
          </cell>
        </row>
        <row r="1464">
          <cell r="A1464" t="str">
            <v>Техническое перевооружение филиал "Алпомиш ун"за счет установки энергоэффективного оборудования на мельнице</v>
          </cell>
          <cell r="B1464" t="str">
            <v>150 тн/сут</v>
          </cell>
          <cell r="C1464" t="str">
            <v>2020 г.</v>
          </cell>
          <cell r="D1464" t="str">
            <v>не требуется</v>
          </cell>
          <cell r="E1464" t="str">
            <v>Всего</v>
          </cell>
          <cell r="F1464">
            <v>4.12</v>
          </cell>
          <cell r="G1464">
            <v>4.12</v>
          </cell>
          <cell r="H1464">
            <v>0</v>
          </cell>
          <cell r="I1464">
            <v>0</v>
          </cell>
          <cell r="J1464">
            <v>0</v>
          </cell>
          <cell r="K1464">
            <v>0</v>
          </cell>
          <cell r="L1464">
            <v>0</v>
          </cell>
          <cell r="M1464">
            <v>4.12</v>
          </cell>
          <cell r="O1464" t="str">
            <v xml:space="preserve">Требуется разработка ТЭО/бизнес-плана проекта </v>
          </cell>
          <cell r="P1464" t="str">
            <v>Письмо АК "Уздонмахсулот" от __.__.____ г. №_________</v>
          </cell>
        </row>
        <row r="1465">
          <cell r="E1465" t="str">
            <v>собственные средства</v>
          </cell>
          <cell r="F1465">
            <v>0.82</v>
          </cell>
          <cell r="G1465">
            <v>0.82</v>
          </cell>
          <cell r="M1465">
            <v>0.82</v>
          </cell>
        </row>
        <row r="1466">
          <cell r="E1466" t="str">
            <v>ФРРУз</v>
          </cell>
          <cell r="F1466">
            <v>3.3</v>
          </cell>
          <cell r="G1466">
            <v>3.3</v>
          </cell>
          <cell r="M1466">
            <v>3.3</v>
          </cell>
        </row>
        <row r="1467">
          <cell r="A1467" t="str">
            <v>Техническое перевооружение                                  АО "Андижондонмахсулотлари"за счет установки энергоэффективного оборудования на мельнице</v>
          </cell>
          <cell r="B1467" t="str">
            <v>250 тн/сут</v>
          </cell>
          <cell r="C1467" t="str">
            <v>2020 г.</v>
          </cell>
          <cell r="D1467" t="str">
            <v>не требуется</v>
          </cell>
          <cell r="E1467" t="str">
            <v>Всего</v>
          </cell>
          <cell r="F1467">
            <v>6.3699999999999992</v>
          </cell>
          <cell r="G1467">
            <v>6.3699999999999992</v>
          </cell>
          <cell r="H1467">
            <v>0</v>
          </cell>
          <cell r="I1467">
            <v>0</v>
          </cell>
          <cell r="J1467">
            <v>0</v>
          </cell>
          <cell r="K1467">
            <v>0</v>
          </cell>
          <cell r="L1467">
            <v>0</v>
          </cell>
          <cell r="M1467">
            <v>6.3699999999999992</v>
          </cell>
          <cell r="O1467" t="str">
            <v xml:space="preserve">Требуется разработка ТЭО/бизнес-плана проекта </v>
          </cell>
          <cell r="P1467" t="str">
            <v>Письмо АК "Уздонмахсулот" от __.__.____ г. №_________</v>
          </cell>
        </row>
        <row r="1468">
          <cell r="E1468" t="str">
            <v>собственные средства</v>
          </cell>
          <cell r="F1468">
            <v>1.27</v>
          </cell>
          <cell r="G1468">
            <v>1.27</v>
          </cell>
          <cell r="M1468">
            <v>1.27</v>
          </cell>
        </row>
        <row r="1469">
          <cell r="E1469" t="str">
            <v>ФРРУз</v>
          </cell>
          <cell r="F1469">
            <v>5.0999999999999996</v>
          </cell>
          <cell r="G1469">
            <v>5.0999999999999996</v>
          </cell>
          <cell r="M1469">
            <v>5.0999999999999996</v>
          </cell>
        </row>
        <row r="1470">
          <cell r="A1470" t="str">
            <v>ХК "Узвинпром-холдинг"</v>
          </cell>
        </row>
        <row r="1471">
          <cell r="A1471" t="str">
            <v>Всего</v>
          </cell>
          <cell r="F1471">
            <v>57.744999999999997</v>
          </cell>
          <cell r="G1471">
            <v>56.677599999999991</v>
          </cell>
          <cell r="H1471">
            <v>13.452</v>
          </cell>
          <cell r="I1471">
            <v>14.242799999999999</v>
          </cell>
          <cell r="J1471">
            <v>16.431100000000001</v>
          </cell>
          <cell r="K1471">
            <v>2.2517</v>
          </cell>
          <cell r="L1471">
            <v>8.8000000000000007</v>
          </cell>
          <cell r="M1471">
            <v>1.5</v>
          </cell>
        </row>
        <row r="1472">
          <cell r="A1472" t="str">
            <v>в том числе:</v>
          </cell>
        </row>
        <row r="1473">
          <cell r="E1473" t="str">
            <v>собственные средства</v>
          </cell>
          <cell r="F1473">
            <v>11.745199999999997</v>
          </cell>
          <cell r="G1473">
            <v>10.9398</v>
          </cell>
          <cell r="H1473">
            <v>1.7120000000000002</v>
          </cell>
          <cell r="I1473">
            <v>6.4986999999999995</v>
          </cell>
          <cell r="J1473">
            <v>0.2354</v>
          </cell>
          <cell r="K1473">
            <v>0.29370000000000002</v>
          </cell>
          <cell r="L1473">
            <v>1.7</v>
          </cell>
          <cell r="M1473">
            <v>0.5</v>
          </cell>
        </row>
        <row r="1474">
          <cell r="E1474" t="str">
            <v>ФРРУз</v>
          </cell>
          <cell r="F1474">
            <v>0</v>
          </cell>
          <cell r="G1474">
            <v>0</v>
          </cell>
          <cell r="H1474">
            <v>0</v>
          </cell>
          <cell r="I1474">
            <v>0</v>
          </cell>
          <cell r="J1474">
            <v>0</v>
          </cell>
          <cell r="K1474">
            <v>0</v>
          </cell>
          <cell r="L1474">
            <v>0</v>
          </cell>
          <cell r="M1474">
            <v>0</v>
          </cell>
        </row>
        <row r="1475">
          <cell r="E1475" t="str">
            <v>кредиты коммерческих банков</v>
          </cell>
          <cell r="F1475">
            <v>45.999799999999993</v>
          </cell>
          <cell r="G1475">
            <v>45.737799999999993</v>
          </cell>
          <cell r="H1475">
            <v>11.74</v>
          </cell>
          <cell r="I1475">
            <v>7.7441000000000004</v>
          </cell>
          <cell r="J1475">
            <v>16.195699999999999</v>
          </cell>
          <cell r="K1475">
            <v>1.958</v>
          </cell>
          <cell r="L1475">
            <v>7.1</v>
          </cell>
          <cell r="M1475">
            <v>1</v>
          </cell>
        </row>
        <row r="1476">
          <cell r="E1476" t="str">
            <v>прямые иностранные инвестиции и кредиты</v>
          </cell>
          <cell r="F1476">
            <v>0</v>
          </cell>
          <cell r="G1476">
            <v>0</v>
          </cell>
          <cell r="H1476">
            <v>0</v>
          </cell>
          <cell r="I1476">
            <v>0</v>
          </cell>
          <cell r="J1476">
            <v>0</v>
          </cell>
          <cell r="K1476">
            <v>0</v>
          </cell>
          <cell r="L1476">
            <v>0</v>
          </cell>
          <cell r="M1476">
            <v>0</v>
          </cell>
        </row>
        <row r="1477">
          <cell r="E1477" t="str">
            <v>иностранные кредиты под гарантию Правительства</v>
          </cell>
          <cell r="F1477">
            <v>0</v>
          </cell>
          <cell r="G1477">
            <v>0</v>
          </cell>
          <cell r="H1477">
            <v>0</v>
          </cell>
          <cell r="I1477">
            <v>0</v>
          </cell>
          <cell r="J1477">
            <v>0</v>
          </cell>
          <cell r="K1477">
            <v>0</v>
          </cell>
          <cell r="L1477">
            <v>0</v>
          </cell>
          <cell r="M1477">
            <v>0</v>
          </cell>
        </row>
        <row r="1478">
          <cell r="A1478" t="str">
            <v>новое строительство</v>
          </cell>
          <cell r="F1478">
            <v>47.754999999999995</v>
          </cell>
          <cell r="G1478">
            <v>47.454999999999991</v>
          </cell>
          <cell r="H1478">
            <v>9.2799999999999994</v>
          </cell>
          <cell r="I1478">
            <v>11.879299999999999</v>
          </cell>
          <cell r="J1478">
            <v>15.995699999999999</v>
          </cell>
          <cell r="K1478">
            <v>0</v>
          </cell>
          <cell r="L1478">
            <v>8.8000000000000007</v>
          </cell>
          <cell r="M1478">
            <v>1.5</v>
          </cell>
        </row>
        <row r="1479">
          <cell r="A1479" t="str">
            <v>ОАО "Асл Ойна" - Строительство 2-й стекловарочной печи</v>
          </cell>
          <cell r="B1479" t="str">
            <v>85 млн. условных ед.</v>
          </cell>
          <cell r="C1479" t="str">
            <v>2014-2016 гг.</v>
          </cell>
          <cell r="D1479" t="str">
            <v>компания "STARA GLASS Srl" и "BOTERRO Srl" (Италия)</v>
          </cell>
          <cell r="E1479" t="str">
            <v>Всего</v>
          </cell>
          <cell r="F1479">
            <v>14</v>
          </cell>
          <cell r="G1479">
            <v>13.7</v>
          </cell>
          <cell r="H1479">
            <v>8.58</v>
          </cell>
          <cell r="I1479">
            <v>5.12</v>
          </cell>
          <cell r="O1479" t="str">
            <v>Имеется разработанное ПТЭО проекта</v>
          </cell>
          <cell r="P1479" t="str">
            <v>Постановления Президента Республики Узбекистан от 17.11.2014 г. №ПП-2264№ПП-2069 от 18.11.2013 г.Поручение Кабинета Министров от 28.01.2013 г. №03/85-11</v>
          </cell>
        </row>
        <row r="1480">
          <cell r="E1480" t="str">
            <v>собственные средства</v>
          </cell>
          <cell r="F1480">
            <v>6.2</v>
          </cell>
          <cell r="G1480">
            <v>5.9</v>
          </cell>
          <cell r="H1480">
            <v>0.78</v>
          </cell>
          <cell r="I1480">
            <v>5.12</v>
          </cell>
        </row>
        <row r="1481">
          <cell r="E1481" t="str">
            <v>кредиты коммерческих банков</v>
          </cell>
          <cell r="F1481">
            <v>7.8</v>
          </cell>
          <cell r="G1481">
            <v>7.8</v>
          </cell>
          <cell r="H1481">
            <v>7.8</v>
          </cell>
        </row>
        <row r="1482">
          <cell r="A1482" t="str">
            <v>ОАО "Асл Ойна" - Строительство 3-й стекловарочной печи</v>
          </cell>
          <cell r="B1482" t="str">
            <v>20 тонн стекломассы в сутки</v>
          </cell>
          <cell r="C1482" t="str">
            <v>2019-2020 гг.</v>
          </cell>
          <cell r="D1482" t="str">
            <v>не требуется</v>
          </cell>
          <cell r="E1482" t="str">
            <v>Всего</v>
          </cell>
          <cell r="F1482">
            <v>4</v>
          </cell>
          <cell r="G1482">
            <v>4</v>
          </cell>
          <cell r="H1482">
            <v>0</v>
          </cell>
          <cell r="I1482">
            <v>0</v>
          </cell>
          <cell r="J1482">
            <v>0</v>
          </cell>
          <cell r="K1482">
            <v>0</v>
          </cell>
          <cell r="L1482">
            <v>2.5</v>
          </cell>
          <cell r="M1482">
            <v>1.5</v>
          </cell>
          <cell r="O1482" t="str">
            <v>Требуется разработка ТЭО проекта</v>
          </cell>
          <cell r="P1482" t="str">
            <v>№ПП-1590 от 29.07.2011 г.</v>
          </cell>
        </row>
        <row r="1483">
          <cell r="E1483" t="str">
            <v>собственные средства</v>
          </cell>
          <cell r="F1483">
            <v>1</v>
          </cell>
          <cell r="G1483">
            <v>1</v>
          </cell>
          <cell r="L1483">
            <v>0.5</v>
          </cell>
          <cell r="M1483">
            <v>0.5</v>
          </cell>
        </row>
        <row r="1484">
          <cell r="E1484" t="str">
            <v>кредиты коммерческих банков</v>
          </cell>
          <cell r="F1484">
            <v>3</v>
          </cell>
          <cell r="G1484">
            <v>3</v>
          </cell>
          <cell r="L1484">
            <v>2</v>
          </cell>
          <cell r="M1484">
            <v>1</v>
          </cell>
        </row>
        <row r="1485">
          <cell r="A1485" t="str">
            <v>ООО Агрофирма "Мехнат" - Организация производства фруктовых соков в современных упаковках "Тетра-Пак", Ташкентская область, Зангиатинский район</v>
          </cell>
          <cell r="B1485" t="str">
            <v>1 млн. ед.</v>
          </cell>
          <cell r="C1485" t="str">
            <v>2015-2016 гг.</v>
          </cell>
          <cell r="D1485" t="str">
            <v>не требуется</v>
          </cell>
          <cell r="E1485" t="str">
            <v>Всего</v>
          </cell>
          <cell r="F1485">
            <v>0.7</v>
          </cell>
          <cell r="G1485">
            <v>0.7</v>
          </cell>
          <cell r="H1485">
            <v>0.7</v>
          </cell>
          <cell r="O1485" t="str">
            <v xml:space="preserve">Требуется разработка ТЭО/бизнес-плана проекта </v>
          </cell>
          <cell r="P1485" t="str">
            <v>№ПП-1623 от 04.10.2011 г., протокол Межвед комиссии №90 Пр №3</v>
          </cell>
        </row>
        <row r="1486">
          <cell r="E1486" t="str">
            <v>собственные средства</v>
          </cell>
          <cell r="F1486">
            <v>0.06</v>
          </cell>
          <cell r="G1486">
            <v>0.06</v>
          </cell>
          <cell r="H1486">
            <v>0.06</v>
          </cell>
        </row>
        <row r="1487">
          <cell r="E1487" t="str">
            <v>кредиты коммерческих банков</v>
          </cell>
          <cell r="F1487">
            <v>0.64</v>
          </cell>
          <cell r="G1487">
            <v>0.64</v>
          </cell>
          <cell r="H1487">
            <v>0.64</v>
          </cell>
        </row>
        <row r="1488">
          <cell r="A1488" t="str">
            <v xml:space="preserve"> Организация производства пшеничной клейковины (глютен) в ОАО "Куконспирт", Ферганская область, г. Коканд </v>
          </cell>
          <cell r="B1488" t="str">
            <v>1,1 тн/час (8 тыс. тонн/год)</v>
          </cell>
          <cell r="C1488" t="str">
            <v>2017 г.</v>
          </cell>
          <cell r="D1488" t="str">
            <v>Прорабатывается</v>
          </cell>
          <cell r="E1488" t="str">
            <v>Всего</v>
          </cell>
          <cell r="F1488">
            <v>21.904999999999998</v>
          </cell>
          <cell r="G1488">
            <v>21.904999999999998</v>
          </cell>
          <cell r="H1488">
            <v>0</v>
          </cell>
          <cell r="I1488">
            <v>5.9093</v>
          </cell>
          <cell r="J1488">
            <v>15.995699999999999</v>
          </cell>
          <cell r="O1488" t="str">
            <v>Имеется разработанный бизнес-план проекта</v>
          </cell>
          <cell r="P1488" t="str">
            <v>№ПП-1623 от 04.10.2011 г., протокол Межвед комиссии №90 Пр №3</v>
          </cell>
        </row>
        <row r="1489">
          <cell r="E1489" t="str">
            <v>собственные средства</v>
          </cell>
          <cell r="F1489">
            <v>0.50520000000000009</v>
          </cell>
          <cell r="G1489">
            <v>0.50520000000000009</v>
          </cell>
          <cell r="I1489">
            <v>0.30520000000000003</v>
          </cell>
          <cell r="J1489">
            <v>0.2</v>
          </cell>
        </row>
        <row r="1490">
          <cell r="E1490" t="str">
            <v>кредиты коммерческих банков</v>
          </cell>
          <cell r="F1490">
            <v>21.399799999999999</v>
          </cell>
          <cell r="G1490">
            <v>21.399799999999999</v>
          </cell>
          <cell r="I1490">
            <v>5.6040999999999999</v>
          </cell>
          <cell r="J1490">
            <v>15.7957</v>
          </cell>
        </row>
        <row r="1491">
          <cell r="A1491" t="str">
            <v>Организация биогазового комплекса по переработке послеспиртовой барды в ОАО "Куконспирт", Ферганская область, г. Коканд</v>
          </cell>
          <cell r="B1491" t="str">
            <v>18604,8 тыс. куб. м (1200 тн/сут)</v>
          </cell>
          <cell r="C1491" t="str">
            <v>2019 г.</v>
          </cell>
          <cell r="D1491" t="str">
            <v>не требуется</v>
          </cell>
          <cell r="E1491" t="str">
            <v>Всего</v>
          </cell>
          <cell r="F1491">
            <v>6.3</v>
          </cell>
          <cell r="G1491">
            <v>6.3</v>
          </cell>
          <cell r="H1491">
            <v>0</v>
          </cell>
          <cell r="I1491">
            <v>0</v>
          </cell>
          <cell r="J1491">
            <v>0</v>
          </cell>
          <cell r="K1491">
            <v>0</v>
          </cell>
          <cell r="L1491">
            <v>6.3</v>
          </cell>
          <cell r="O1491" t="str">
            <v>Имеется разработанный бизнес-план проекта</v>
          </cell>
          <cell r="P1491" t="str">
            <v>инициатива</v>
          </cell>
        </row>
        <row r="1492">
          <cell r="E1492" t="str">
            <v>собственные средства</v>
          </cell>
          <cell r="F1492">
            <v>1.2</v>
          </cell>
          <cell r="G1492">
            <v>1.2</v>
          </cell>
          <cell r="L1492">
            <v>1.2</v>
          </cell>
        </row>
        <row r="1493">
          <cell r="E1493" t="str">
            <v>кредиты коммерческих банков</v>
          </cell>
          <cell r="F1493">
            <v>5.0999999999999996</v>
          </cell>
          <cell r="G1493">
            <v>5.0999999999999996</v>
          </cell>
          <cell r="L1493">
            <v>5.0999999999999996</v>
          </cell>
        </row>
        <row r="1494">
          <cell r="A1494" t="str">
            <v>ХК "Узвинпром-холдинг" - Организация производства и розлива вино-водочной продукции, Кашкадарьинская область, Яккабагский район</v>
          </cell>
          <cell r="B1494" t="str">
            <v>400 тыс. дал</v>
          </cell>
          <cell r="C1494" t="str">
            <v>2016 г.</v>
          </cell>
          <cell r="D1494" t="str">
            <v>не требуется</v>
          </cell>
          <cell r="E1494" t="str">
            <v>Всего</v>
          </cell>
          <cell r="F1494">
            <v>0.85</v>
          </cell>
          <cell r="G1494">
            <v>0.85</v>
          </cell>
          <cell r="H1494">
            <v>0</v>
          </cell>
          <cell r="I1494">
            <v>0.85</v>
          </cell>
          <cell r="O1494" t="str">
            <v xml:space="preserve">Требуется разработка ТЭО/бизнес-плана проекта </v>
          </cell>
          <cell r="P1494" t="str">
            <v>№ПП-2017 от 2.08.2013 г.</v>
          </cell>
        </row>
        <row r="1495">
          <cell r="E1495" t="str">
            <v>собственные средства</v>
          </cell>
          <cell r="F1495">
            <v>0.35</v>
          </cell>
          <cell r="G1495">
            <v>0.35</v>
          </cell>
          <cell r="I1495">
            <v>0.35</v>
          </cell>
        </row>
        <row r="1496">
          <cell r="E1496" t="str">
            <v>кредиты коммерческих банков</v>
          </cell>
          <cell r="F1496">
            <v>0.5</v>
          </cell>
          <cell r="G1496">
            <v>0.5</v>
          </cell>
          <cell r="I1496">
            <v>0.5</v>
          </cell>
        </row>
        <row r="1497">
          <cell r="A1497" t="str">
            <v>модернизация и реконструкция</v>
          </cell>
          <cell r="F1497">
            <v>9.43</v>
          </cell>
          <cell r="G1497">
            <v>8.8425999999999991</v>
          </cell>
          <cell r="H1497">
            <v>3.7919999999999998</v>
          </cell>
          <cell r="I1497">
            <v>2.3635000000000002</v>
          </cell>
          <cell r="J1497">
            <v>0.43540000000000001</v>
          </cell>
          <cell r="K1497">
            <v>2.2517</v>
          </cell>
          <cell r="L1497">
            <v>0</v>
          </cell>
          <cell r="M1497">
            <v>0</v>
          </cell>
        </row>
        <row r="1498">
          <cell r="A1498" t="str">
            <v>ОАО "Куконспирт" - Модернизация 2-й очереди спиртового производства, Ферганская область, г. Коканд</v>
          </cell>
          <cell r="B1498" t="str">
            <v>2007,5 тыс. дал</v>
          </cell>
          <cell r="C1498" t="str">
            <v>2014-2015гг.</v>
          </cell>
          <cell r="D1498" t="str">
            <v>"Frilli s.r.l." (Италия)</v>
          </cell>
          <cell r="E1498" t="str">
            <v>Всего</v>
          </cell>
          <cell r="F1498">
            <v>3.5300000000000002</v>
          </cell>
          <cell r="G1498">
            <v>3.25</v>
          </cell>
          <cell r="H1498">
            <v>3.25</v>
          </cell>
          <cell r="O1498" t="str">
            <v>Имеется разработанный бизнес-план проекта</v>
          </cell>
          <cell r="P1498" t="str">
            <v>Постановление Президента Республики Узбекистан от 15.12.2010 г. №ПП-1442 от 17.11.2014 г. №ПП-2264</v>
          </cell>
        </row>
        <row r="1499">
          <cell r="E1499" t="str">
            <v>собственные средства</v>
          </cell>
          <cell r="F1499">
            <v>0.28000000000000003</v>
          </cell>
          <cell r="G1499">
            <v>0</v>
          </cell>
          <cell r="H1499">
            <v>0</v>
          </cell>
        </row>
        <row r="1500">
          <cell r="E1500" t="str">
            <v>кредиты коммерческих банков</v>
          </cell>
          <cell r="F1500">
            <v>3.25</v>
          </cell>
          <cell r="G1500">
            <v>3.25</v>
          </cell>
          <cell r="H1500">
            <v>3.25</v>
          </cell>
        </row>
        <row r="1501">
          <cell r="A1501" t="str">
            <v>ОАО "Ургенч шароб" - Установка линии по первичной переработке винограда в винпукте "Чалыш", Хорезмская область</v>
          </cell>
          <cell r="B1501" t="str">
            <v>2 тыс. тонн (140 тыс. дал)</v>
          </cell>
          <cell r="C1501" t="str">
            <v>2015-2016</v>
          </cell>
          <cell r="D1501" t="str">
            <v>"Della Toffola Srl" (Италия)</v>
          </cell>
          <cell r="E1501" t="str">
            <v>Всего</v>
          </cell>
          <cell r="F1501">
            <v>0.9</v>
          </cell>
          <cell r="G1501">
            <v>0.9</v>
          </cell>
          <cell r="H1501">
            <v>0.04</v>
          </cell>
          <cell r="I1501">
            <v>0.86</v>
          </cell>
          <cell r="O1501" t="str">
            <v xml:space="preserve">Требуется разработка ТЭО/бизнес-плана проекта </v>
          </cell>
          <cell r="P1501" t="str">
            <v>№ПП-1442 от 15.12.2010, №ПП-1937 от 13.03.2013,от 17.11.2014 г. №ПП-2264</v>
          </cell>
        </row>
        <row r="1502">
          <cell r="E1502" t="str">
            <v>собственные средства</v>
          </cell>
          <cell r="F1502">
            <v>0.04</v>
          </cell>
          <cell r="G1502">
            <v>0.04</v>
          </cell>
          <cell r="H1502">
            <v>0.04</v>
          </cell>
        </row>
        <row r="1503">
          <cell r="E1503" t="str">
            <v>кредиты коммерческих банков</v>
          </cell>
          <cell r="F1503">
            <v>0.86</v>
          </cell>
          <cell r="G1503">
            <v>0.86</v>
          </cell>
          <cell r="H1503">
            <v>0</v>
          </cell>
          <cell r="I1503">
            <v>0.86</v>
          </cell>
        </row>
        <row r="1504">
          <cell r="A1504" t="str">
            <v>ООО "Навруз-С" - Модернизация производства по переработке винограда, с созданием собственной сырьевой базы на 100 га, Джизакская область, Джизакский район</v>
          </cell>
          <cell r="B1504" t="str">
            <v>2 тыс. тонн (140 тыс. дал)</v>
          </cell>
          <cell r="C1504" t="str">
            <v>2013-2018 г.г.</v>
          </cell>
          <cell r="D1504" t="str">
            <v>не требуется</v>
          </cell>
          <cell r="E1504" t="str">
            <v>Всего</v>
          </cell>
          <cell r="F1504">
            <v>1.5</v>
          </cell>
          <cell r="G1504">
            <v>1.1925999999999999</v>
          </cell>
          <cell r="H1504">
            <v>1.2E-2</v>
          </cell>
          <cell r="I1504">
            <v>1.35E-2</v>
          </cell>
          <cell r="J1504">
            <v>0.21540000000000001</v>
          </cell>
          <cell r="K1504">
            <v>0.95169999999999999</v>
          </cell>
          <cell r="O1504" t="str">
            <v xml:space="preserve">Требуется разработка ТЭО/бизнес-плана проекта </v>
          </cell>
          <cell r="P1504" t="str">
            <v>Протокол Кабинета Министров №279 от 30.09.2013 г.</v>
          </cell>
        </row>
        <row r="1505">
          <cell r="E1505" t="str">
            <v>собственные средства</v>
          </cell>
          <cell r="F1505">
            <v>0.1</v>
          </cell>
          <cell r="G1505">
            <v>5.4600000000000003E-2</v>
          </cell>
          <cell r="H1505">
            <v>1.2E-2</v>
          </cell>
          <cell r="I1505">
            <v>1.35E-2</v>
          </cell>
          <cell r="J1505">
            <v>1.54E-2</v>
          </cell>
          <cell r="K1505">
            <v>1.37E-2</v>
          </cell>
        </row>
        <row r="1506">
          <cell r="E1506" t="str">
            <v>кредиты коммерческих банков</v>
          </cell>
          <cell r="F1506">
            <v>1.4</v>
          </cell>
          <cell r="G1506">
            <v>1.1379999999999999</v>
          </cell>
          <cell r="J1506">
            <v>0.2</v>
          </cell>
          <cell r="K1506">
            <v>0.93799999999999994</v>
          </cell>
        </row>
        <row r="1507">
          <cell r="A1507" t="str">
            <v>ОАО ИИ "Комбинат Ташкентвино" - Модернизация и увеличение мощностей по переработке винограда, с созданием собственной сырьевой базы на 100 га, Джизакская область, Бахмальский район</v>
          </cell>
          <cell r="B1507" t="str">
            <v>4 тыс. тонн (280 тыс. дал)</v>
          </cell>
          <cell r="C1507" t="str">
            <v>2013-2018 г.г.</v>
          </cell>
          <cell r="D1507" t="str">
            <v>не требуется</v>
          </cell>
          <cell r="E1507" t="str">
            <v>Всего</v>
          </cell>
          <cell r="F1507">
            <v>2.2999999999999998</v>
          </cell>
          <cell r="G1507">
            <v>2.2999999999999998</v>
          </cell>
          <cell r="H1507">
            <v>0.49</v>
          </cell>
          <cell r="I1507">
            <v>0.29000000000000004</v>
          </cell>
          <cell r="J1507">
            <v>0.22</v>
          </cell>
          <cell r="K1507">
            <v>1.3</v>
          </cell>
          <cell r="O1507" t="str">
            <v xml:space="preserve">Требуется разработка ТЭО/бизнес-плана проекта </v>
          </cell>
          <cell r="P1507" t="str">
            <v>Протокол Кабинета Министров №279 от 30.09.2013 г.</v>
          </cell>
        </row>
        <row r="1508">
          <cell r="E1508" t="str">
            <v>собственные средства</v>
          </cell>
          <cell r="F1508">
            <v>1</v>
          </cell>
          <cell r="G1508">
            <v>1</v>
          </cell>
          <cell r="H1508">
            <v>0.44</v>
          </cell>
          <cell r="I1508">
            <v>0.26</v>
          </cell>
          <cell r="J1508">
            <v>0.02</v>
          </cell>
          <cell r="K1508">
            <v>0.28000000000000003</v>
          </cell>
        </row>
        <row r="1509">
          <cell r="E1509" t="str">
            <v>кредиты коммерческих банков</v>
          </cell>
          <cell r="F1509">
            <v>1.3</v>
          </cell>
          <cell r="G1509">
            <v>1.3</v>
          </cell>
          <cell r="H1509">
            <v>0.05</v>
          </cell>
          <cell r="I1509">
            <v>0.03</v>
          </cell>
          <cell r="J1509">
            <v>0.2</v>
          </cell>
          <cell r="K1509">
            <v>1.02</v>
          </cell>
        </row>
        <row r="1510">
          <cell r="A1510" t="str">
            <v xml:space="preserve">ОАО "Шахрисабз виноарок" - Модернизация винпункта, с установкой импортного оборудования по переработке винограда, Кашкадарьинская область, Шахрисабзский район </v>
          </cell>
          <cell r="B1510" t="str">
            <v>3 тыс. тонн (210 тыс. дал)</v>
          </cell>
          <cell r="C1510" t="str">
            <v>2016 г.</v>
          </cell>
          <cell r="D1510" t="str">
            <v>не требуется</v>
          </cell>
          <cell r="E1510" t="str">
            <v>Всего</v>
          </cell>
          <cell r="F1510">
            <v>1.2</v>
          </cell>
          <cell r="G1510">
            <v>1.2</v>
          </cell>
          <cell r="H1510">
            <v>0</v>
          </cell>
          <cell r="I1510">
            <v>1.2</v>
          </cell>
          <cell r="O1510" t="str">
            <v xml:space="preserve">Требуется разработка ТЭО/бизнес-плана проекта </v>
          </cell>
          <cell r="P1510" t="str">
            <v>№ПП-2017 от 02.08.2013 г.</v>
          </cell>
        </row>
        <row r="1511">
          <cell r="E1511" t="str">
            <v>собственные средства</v>
          </cell>
          <cell r="F1511">
            <v>0.45</v>
          </cell>
          <cell r="G1511">
            <v>0.45</v>
          </cell>
          <cell r="I1511">
            <v>0.45</v>
          </cell>
        </row>
        <row r="1512">
          <cell r="E1512" t="str">
            <v>кредиты коммерческих банков</v>
          </cell>
          <cell r="F1512">
            <v>0.75</v>
          </cell>
          <cell r="G1512">
            <v>0.75</v>
          </cell>
          <cell r="I1512">
            <v>0.75</v>
          </cell>
        </row>
        <row r="1513">
          <cell r="A1513" t="str">
            <v>другие направления</v>
          </cell>
          <cell r="F1513">
            <v>0.56000000000000005</v>
          </cell>
          <cell r="G1513">
            <v>0.38</v>
          </cell>
          <cell r="H1513">
            <v>0.38</v>
          </cell>
        </row>
        <row r="1514">
          <cell r="A1514" t="str">
            <v>Внедрение комплексной интегрированной информационной системы в предприятиях по производству пищевого спирта, ликероводочной и винодельческой продукции по компьютеризации финансового учета и отчетности, управления персоналом, оперативной и производственной</v>
          </cell>
          <cell r="B1514" t="str">
            <v>объект</v>
          </cell>
          <cell r="C1514" t="str">
            <v>2014-2015 гг.</v>
          </cell>
          <cell r="D1514" t="str">
            <v>не требуется</v>
          </cell>
          <cell r="E1514" t="str">
            <v>Всего</v>
          </cell>
          <cell r="F1514">
            <v>0.56000000000000005</v>
          </cell>
          <cell r="G1514">
            <v>0.38</v>
          </cell>
          <cell r="H1514">
            <v>0.38</v>
          </cell>
          <cell r="I1514">
            <v>0</v>
          </cell>
          <cell r="O1514" t="str">
            <v>Требуется разработка рабочего проекта</v>
          </cell>
          <cell r="P1514" t="str">
            <v>Постановление Президента Республики Узбекистан от 21.04.2014 г. №ПП-2158,от 17.11.2014 г. №ПП-2264</v>
          </cell>
        </row>
        <row r="1515">
          <cell r="E1515" t="str">
            <v>собственные средства</v>
          </cell>
          <cell r="F1515">
            <v>0.56000000000000005</v>
          </cell>
          <cell r="G1515">
            <v>0.38</v>
          </cell>
          <cell r="H1515">
            <v>0.38</v>
          </cell>
        </row>
        <row r="1516">
          <cell r="A1516" t="str">
            <v>Ассоциация "Узпахтасаноат"</v>
          </cell>
        </row>
        <row r="1517">
          <cell r="A1517" t="str">
            <v>Всего</v>
          </cell>
          <cell r="F1517">
            <v>22.41</v>
          </cell>
          <cell r="G1517">
            <v>22.41</v>
          </cell>
          <cell r="H1517">
            <v>10.47</v>
          </cell>
          <cell r="I1517">
            <v>8.2200000000000006</v>
          </cell>
          <cell r="J1517">
            <v>3.72</v>
          </cell>
          <cell r="K1517">
            <v>0</v>
          </cell>
          <cell r="L1517">
            <v>0</v>
          </cell>
          <cell r="M1517">
            <v>0</v>
          </cell>
        </row>
        <row r="1518">
          <cell r="A1518" t="str">
            <v>в том числе:</v>
          </cell>
        </row>
        <row r="1519">
          <cell r="E1519" t="str">
            <v>собственные средства</v>
          </cell>
          <cell r="F1519">
            <v>21.91</v>
          </cell>
          <cell r="G1519">
            <v>21.91</v>
          </cell>
          <cell r="H1519">
            <v>10.47</v>
          </cell>
          <cell r="I1519">
            <v>7.7200000000000006</v>
          </cell>
          <cell r="J1519">
            <v>3.72</v>
          </cell>
          <cell r="K1519">
            <v>0</v>
          </cell>
          <cell r="L1519">
            <v>0</v>
          </cell>
          <cell r="M1519">
            <v>0</v>
          </cell>
        </row>
        <row r="1520">
          <cell r="E1520" t="str">
            <v>прямые иностранные инвестиции и кредиты</v>
          </cell>
          <cell r="F1520">
            <v>0.5</v>
          </cell>
          <cell r="G1520">
            <v>0.5</v>
          </cell>
          <cell r="H1520">
            <v>0</v>
          </cell>
          <cell r="I1520">
            <v>0.5</v>
          </cell>
        </row>
        <row r="1521">
          <cell r="A1521" t="str">
            <v>модернизация и реконструкция</v>
          </cell>
          <cell r="F1521">
            <v>14.88</v>
          </cell>
          <cell r="G1521">
            <v>14.88</v>
          </cell>
          <cell r="H1521">
            <v>7.44</v>
          </cell>
          <cell r="I1521">
            <v>3.72</v>
          </cell>
          <cell r="J1521">
            <v>3.72</v>
          </cell>
          <cell r="K1521">
            <v>0</v>
          </cell>
          <cell r="L1521">
            <v>0</v>
          </cell>
          <cell r="M1521">
            <v>0</v>
          </cell>
        </row>
        <row r="1522">
          <cell r="A1522" t="str">
            <v>Модернизация хлопкоочистительных предприятий на 8 предприятий</v>
          </cell>
          <cell r="B1522" t="str">
            <v>4 проекта</v>
          </cell>
          <cell r="C1522" t="str">
            <v>2015-2017гг.</v>
          </cell>
          <cell r="D1522" t="str">
            <v>не требуется</v>
          </cell>
          <cell r="E1522" t="str">
            <v>Всего</v>
          </cell>
          <cell r="F1522">
            <v>14.88</v>
          </cell>
          <cell r="G1522">
            <v>14.88</v>
          </cell>
          <cell r="H1522">
            <v>7.44</v>
          </cell>
          <cell r="I1522">
            <v>3.72</v>
          </cell>
          <cell r="J1522">
            <v>3.72</v>
          </cell>
          <cell r="K1522">
            <v>0</v>
          </cell>
          <cell r="L1522">
            <v>0</v>
          </cell>
          <cell r="M1522">
            <v>0</v>
          </cell>
          <cell r="O1522" t="str">
            <v>не требуется</v>
          </cell>
          <cell r="P1522" t="str">
            <v>Постановления Президента Республики Узбекистан от 17.11.2014 г. №ПП-2264</v>
          </cell>
        </row>
        <row r="1523">
          <cell r="E1523" t="str">
            <v>собственные средства</v>
          </cell>
          <cell r="F1523">
            <v>14.88</v>
          </cell>
          <cell r="G1523">
            <v>14.88</v>
          </cell>
          <cell r="H1523">
            <v>7.44</v>
          </cell>
          <cell r="I1523">
            <v>3.72</v>
          </cell>
          <cell r="J1523">
            <v>3.72</v>
          </cell>
        </row>
        <row r="1524">
          <cell r="A1524" t="str">
            <v>другие направления</v>
          </cell>
          <cell r="F1524">
            <v>7.5299999999999994</v>
          </cell>
          <cell r="G1524">
            <v>7.53</v>
          </cell>
          <cell r="H1524">
            <v>3.03</v>
          </cell>
          <cell r="I1524">
            <v>4.5</v>
          </cell>
        </row>
        <row r="1525">
          <cell r="A1525" t="str">
            <v>Организация производства тароупаковочных материлов (ПЭТ-ленты и мягких ПЭ-контейнеров) для хлопкоочистительной промышленности</v>
          </cell>
          <cell r="B1525" t="str">
            <v>4600 тыс. комп.</v>
          </cell>
          <cell r="C1525" t="str">
            <v>2015-2016 гг.</v>
          </cell>
          <cell r="D1525" t="str">
            <v xml:space="preserve">Компания «Nantong Yufeng Plastic Packing Co., Ltd» (КНР) </v>
          </cell>
          <cell r="E1525" t="str">
            <v>Всего</v>
          </cell>
          <cell r="F1525">
            <v>7.5299999999999994</v>
          </cell>
          <cell r="G1525">
            <v>7.53</v>
          </cell>
          <cell r="H1525">
            <v>3.03</v>
          </cell>
          <cell r="I1525">
            <v>4.5</v>
          </cell>
          <cell r="O1525" t="str">
            <v>Имеется разработанный бизнес-план проекта</v>
          </cell>
          <cell r="P1525" t="str">
            <v>Постановления Президента Республики Узбекистан от 17.11.2014 г. №ПП-2264Постановление КМ РУЗ от 27.10.12 №310</v>
          </cell>
        </row>
        <row r="1526">
          <cell r="E1526" t="str">
            <v>собственные средства</v>
          </cell>
          <cell r="F1526">
            <v>7.0299999999999994</v>
          </cell>
          <cell r="G1526">
            <v>7.03</v>
          </cell>
          <cell r="H1526">
            <v>3.03</v>
          </cell>
          <cell r="I1526">
            <v>4</v>
          </cell>
        </row>
        <row r="1527">
          <cell r="E1527" t="str">
            <v>прямые иностранные инвестиции и кредиты</v>
          </cell>
          <cell r="F1527">
            <v>0.5</v>
          </cell>
          <cell r="G1527">
            <v>0.5</v>
          </cell>
          <cell r="H1527">
            <v>0</v>
          </cell>
          <cell r="I1527">
            <v>0.5</v>
          </cell>
        </row>
        <row r="1528">
          <cell r="A1528" t="str">
            <v>Ассоциация "Узагромашсервис"</v>
          </cell>
        </row>
        <row r="1529">
          <cell r="A1529" t="str">
            <v>Всего</v>
          </cell>
          <cell r="F1529">
            <v>2.9</v>
          </cell>
          <cell r="G1529">
            <v>2.9</v>
          </cell>
          <cell r="H1529">
            <v>1.65</v>
          </cell>
          <cell r="I1529">
            <v>0.75</v>
          </cell>
          <cell r="J1529">
            <v>0.5</v>
          </cell>
        </row>
        <row r="1530">
          <cell r="A1530" t="str">
            <v>в том числе:</v>
          </cell>
        </row>
        <row r="1531">
          <cell r="E1531" t="str">
            <v>собственные средства</v>
          </cell>
          <cell r="F1531">
            <v>1.5</v>
          </cell>
          <cell r="G1531">
            <v>1.5</v>
          </cell>
          <cell r="H1531">
            <v>0.25</v>
          </cell>
          <cell r="I1531">
            <v>0.75</v>
          </cell>
          <cell r="J1531">
            <v>0.5</v>
          </cell>
        </row>
        <row r="1532">
          <cell r="E1532" t="str">
            <v>кредиты коммерческих банков</v>
          </cell>
          <cell r="F1532">
            <v>1.4</v>
          </cell>
          <cell r="G1532">
            <v>1.4</v>
          </cell>
          <cell r="H1532">
            <v>1.4</v>
          </cell>
        </row>
        <row r="1533">
          <cell r="A1533" t="str">
            <v>модернизация и реконструкция</v>
          </cell>
          <cell r="F1533">
            <v>2.9</v>
          </cell>
          <cell r="G1533">
            <v>2.9</v>
          </cell>
          <cell r="H1533">
            <v>1.65</v>
          </cell>
          <cell r="I1533">
            <v>0.75</v>
          </cell>
          <cell r="J1533">
            <v>0.5</v>
          </cell>
        </row>
        <row r="1534">
          <cell r="A1534" t="str">
            <v>СП "Автотракторрадиатор" охлаждающие радиаторы для с/х, горнотранспортной, горношахтной техники, автобусов и запчастей к ним</v>
          </cell>
          <cell r="B1534" t="str">
            <v>4000 шт</v>
          </cell>
          <cell r="C1534" t="str">
            <v>2015-2017 гг.</v>
          </cell>
          <cell r="D1534" t="str">
            <v>не требуется</v>
          </cell>
          <cell r="E1534" t="str">
            <v>Всего</v>
          </cell>
          <cell r="F1534">
            <v>2.4</v>
          </cell>
          <cell r="G1534">
            <v>2.4</v>
          </cell>
          <cell r="H1534">
            <v>1.4</v>
          </cell>
          <cell r="I1534">
            <v>0.5</v>
          </cell>
          <cell r="J1534">
            <v>0.5</v>
          </cell>
          <cell r="O1534" t="str">
            <v>Требуется разработка ПСД</v>
          </cell>
          <cell r="P1534" t="str">
            <v>Письмо Ассоциации "Узагромашсервис" от 08.05.2014 г. №111/2-42</v>
          </cell>
        </row>
        <row r="1535">
          <cell r="E1535" t="str">
            <v>собственные средства</v>
          </cell>
          <cell r="F1535">
            <v>1</v>
          </cell>
          <cell r="G1535">
            <v>1</v>
          </cell>
          <cell r="I1535">
            <v>0.5</v>
          </cell>
          <cell r="J1535">
            <v>0.5</v>
          </cell>
        </row>
        <row r="1536">
          <cell r="E1536" t="str">
            <v>кредиты коммерческих банков</v>
          </cell>
          <cell r="F1536">
            <v>1.4</v>
          </cell>
          <cell r="G1536">
            <v>1.4</v>
          </cell>
          <cell r="H1536">
            <v>1.4</v>
          </cell>
        </row>
        <row r="1537">
          <cell r="A1537" t="str">
            <v>ООО "Далварзинтаъмирлаш-заводи" переобарудование ТТЗ-80 на работу 100% СПГ.</v>
          </cell>
          <cell r="B1537" t="str">
            <v>300 шт</v>
          </cell>
          <cell r="C1537" t="str">
            <v>2015-2016 гг</v>
          </cell>
          <cell r="D1537" t="str">
            <v>не требуется</v>
          </cell>
          <cell r="E1537" t="str">
            <v>Всего</v>
          </cell>
          <cell r="F1537">
            <v>0.5</v>
          </cell>
          <cell r="G1537">
            <v>0.5</v>
          </cell>
          <cell r="H1537">
            <v>0.25</v>
          </cell>
          <cell r="I1537">
            <v>0.25</v>
          </cell>
          <cell r="O1537" t="str">
            <v>Требуется разработка ПСД</v>
          </cell>
          <cell r="P1537" t="str">
            <v>Письмо Ассоциации "Узагромашсервис" от 08.05.2014 г. №111/2-42</v>
          </cell>
        </row>
        <row r="1538">
          <cell r="E1538" t="str">
            <v>собственные средства</v>
          </cell>
          <cell r="F1538">
            <v>0.5</v>
          </cell>
          <cell r="G1538">
            <v>0.5</v>
          </cell>
          <cell r="H1538">
            <v>0.25</v>
          </cell>
          <cell r="I1538">
            <v>0.25</v>
          </cell>
        </row>
        <row r="1539">
          <cell r="A1539" t="str">
            <v>Комплекс по вопросам информационных систем и телекоммуникации, всего</v>
          </cell>
          <cell r="F1539">
            <v>5.5910000000000002</v>
          </cell>
          <cell r="G1539">
            <v>5.5910000000000002</v>
          </cell>
          <cell r="H1539">
            <v>3.5750000000000002</v>
          </cell>
          <cell r="I1539">
            <v>0.8</v>
          </cell>
          <cell r="J1539">
            <v>0.56599999999999995</v>
          </cell>
          <cell r="K1539">
            <v>0.5</v>
          </cell>
          <cell r="L1539">
            <v>0.15</v>
          </cell>
          <cell r="M1539">
            <v>0</v>
          </cell>
        </row>
        <row r="1540">
          <cell r="A1540" t="str">
            <v>модернизация и реконструкция</v>
          </cell>
          <cell r="F1540">
            <v>5.5910000000000002</v>
          </cell>
          <cell r="G1540">
            <v>5.5910000000000002</v>
          </cell>
          <cell r="H1540">
            <v>3.5750000000000002</v>
          </cell>
          <cell r="I1540">
            <v>0.8</v>
          </cell>
          <cell r="J1540">
            <v>0.56599999999999995</v>
          </cell>
          <cell r="K1540">
            <v>0.5</v>
          </cell>
          <cell r="L1540">
            <v>0.15</v>
          </cell>
          <cell r="M1540">
            <v>0</v>
          </cell>
        </row>
        <row r="1541">
          <cell r="A1541" t="str">
            <v>УзАПИ</v>
          </cell>
        </row>
        <row r="1542">
          <cell r="A1542" t="str">
            <v>Всего</v>
          </cell>
          <cell r="F1542">
            <v>3.9260000000000002</v>
          </cell>
          <cell r="G1542">
            <v>3.9260000000000002</v>
          </cell>
          <cell r="H1542">
            <v>1.9100000000000001</v>
          </cell>
          <cell r="I1542">
            <v>0.8</v>
          </cell>
          <cell r="J1542">
            <v>0.56599999999999995</v>
          </cell>
          <cell r="K1542">
            <v>0.5</v>
          </cell>
          <cell r="L1542">
            <v>0.15</v>
          </cell>
          <cell r="M1542">
            <v>0</v>
          </cell>
        </row>
        <row r="1543">
          <cell r="A1543" t="str">
            <v>в том числе:</v>
          </cell>
        </row>
        <row r="1544">
          <cell r="E1544" t="str">
            <v>собственные средства</v>
          </cell>
          <cell r="F1544">
            <v>2.4260000000000002</v>
          </cell>
          <cell r="G1544">
            <v>2.4260000000000002</v>
          </cell>
          <cell r="H1544">
            <v>0.41000000000000003</v>
          </cell>
          <cell r="I1544">
            <v>0.8</v>
          </cell>
          <cell r="J1544">
            <v>0.56599999999999995</v>
          </cell>
          <cell r="K1544">
            <v>0.5</v>
          </cell>
          <cell r="L1544">
            <v>0.15</v>
          </cell>
          <cell r="M1544">
            <v>0</v>
          </cell>
        </row>
        <row r="1545">
          <cell r="E1545" t="str">
            <v>кредиты коммерческих банков</v>
          </cell>
          <cell r="F1545">
            <v>1.5</v>
          </cell>
          <cell r="G1545">
            <v>1.5</v>
          </cell>
          <cell r="H1545">
            <v>1.5</v>
          </cell>
          <cell r="I1545">
            <v>0</v>
          </cell>
          <cell r="J1545">
            <v>0</v>
          </cell>
          <cell r="K1545">
            <v>0</v>
          </cell>
          <cell r="L1545">
            <v>0</v>
          </cell>
          <cell r="M1545">
            <v>0</v>
          </cell>
        </row>
        <row r="1546">
          <cell r="A1546" t="str">
            <v>модернизация и реконструкция</v>
          </cell>
          <cell r="F1546">
            <v>3.9260000000000002</v>
          </cell>
          <cell r="G1546">
            <v>3.9260000000000002</v>
          </cell>
          <cell r="H1546">
            <v>1.9100000000000001</v>
          </cell>
          <cell r="I1546">
            <v>0.8</v>
          </cell>
          <cell r="J1546">
            <v>0.56599999999999995</v>
          </cell>
          <cell r="K1546">
            <v>0.5</v>
          </cell>
          <cell r="L1546">
            <v>0.15</v>
          </cell>
        </row>
        <row r="1547">
          <cell r="A1547" t="str">
            <v>Модернизация фальцовальной линии. Приобретение фальц. Машины</v>
          </cell>
          <cell r="B1547" t="str">
            <v>36 тыс. лист/час А4</v>
          </cell>
          <cell r="C1547" t="str">
            <v>2015 г.</v>
          </cell>
          <cell r="D1547" t="str">
            <v>"Harizon" (Япония)</v>
          </cell>
          <cell r="E1547" t="str">
            <v>Всего</v>
          </cell>
          <cell r="F1547">
            <v>0.23</v>
          </cell>
          <cell r="G1547">
            <v>0.23</v>
          </cell>
          <cell r="H1547">
            <v>0.23</v>
          </cell>
          <cell r="O1547" t="str">
            <v>Имеется разработанное ТЭО проекта</v>
          </cell>
          <cell r="P1547" t="str">
            <v>Постановление КМ РУз. от 19 апреля 2012 года №115</v>
          </cell>
        </row>
        <row r="1548">
          <cell r="E1548" t="str">
            <v>собственные средства</v>
          </cell>
          <cell r="F1548">
            <v>0.23</v>
          </cell>
          <cell r="G1548">
            <v>0.23</v>
          </cell>
          <cell r="H1548">
            <v>0.23</v>
          </cell>
        </row>
        <row r="1549">
          <cell r="A1549" t="str">
            <v>Модернизация печатного цеха. Приобретение ролевой печатной машины</v>
          </cell>
          <cell r="B1549" t="str">
            <v>Печать 10 млн. л/ отт. за год</v>
          </cell>
          <cell r="C1549" t="str">
            <v>2016 г.</v>
          </cell>
          <cell r="D1549" t="str">
            <v>Eastern Trading House SA (Швейцария)</v>
          </cell>
          <cell r="E1549" t="str">
            <v>Всего</v>
          </cell>
          <cell r="F1549">
            <v>0.8</v>
          </cell>
          <cell r="G1549">
            <v>0.8</v>
          </cell>
          <cell r="H1549">
            <v>0</v>
          </cell>
          <cell r="I1549">
            <v>0.8</v>
          </cell>
          <cell r="O1549" t="str">
            <v>Имеется разработанное ТЭО проекта</v>
          </cell>
          <cell r="P1549" t="str">
            <v>Постановление КМ РУз. от 19 апреля 2012 года №115</v>
          </cell>
        </row>
        <row r="1550">
          <cell r="E1550" t="str">
            <v>собственные средства</v>
          </cell>
          <cell r="F1550">
            <v>0.8</v>
          </cell>
          <cell r="G1550">
            <v>0.8</v>
          </cell>
          <cell r="I1550">
            <v>0.8</v>
          </cell>
        </row>
        <row r="1551">
          <cell r="A1551" t="str">
            <v>Модернизация переплётного цеха. Закупка ниткошвейных машины "Aster-180"</v>
          </cell>
          <cell r="B1551" t="str">
            <v>3 тыс. тетрадей за мес.</v>
          </cell>
          <cell r="C1551" t="str">
            <v>2017 г.</v>
          </cell>
          <cell r="D1551" t="str">
            <v>"Harizon" (Япония)</v>
          </cell>
          <cell r="E1551" t="str">
            <v>Всего</v>
          </cell>
          <cell r="F1551">
            <v>0.56599999999999995</v>
          </cell>
          <cell r="G1551">
            <v>0.56599999999999995</v>
          </cell>
          <cell r="H1551">
            <v>0</v>
          </cell>
          <cell r="I1551">
            <v>0</v>
          </cell>
          <cell r="J1551">
            <v>0.56599999999999995</v>
          </cell>
          <cell r="O1551" t="str">
            <v>Имеется разработанное ТЭО проекта</v>
          </cell>
          <cell r="P1551" t="str">
            <v>Постановление КМ РУз. от 19 апреля 2012 года №115</v>
          </cell>
        </row>
        <row r="1552">
          <cell r="E1552" t="str">
            <v>собственные средства</v>
          </cell>
          <cell r="F1552">
            <v>0.56599999999999995</v>
          </cell>
          <cell r="G1552">
            <v>0.56599999999999995</v>
          </cell>
          <cell r="J1552">
            <v>0.56599999999999995</v>
          </cell>
        </row>
        <row r="1553">
          <cell r="A1553" t="str">
            <v>Модернизация допечатного цеха. Приобретение одноножевой резальной машины "Perfecta"</v>
          </cell>
          <cell r="B1553" t="str">
            <v>2,64 тыс. резки за час</v>
          </cell>
          <cell r="C1553" t="str">
            <v>2015 г.</v>
          </cell>
          <cell r="D1553" t="str">
            <v>"Perfecta" (Германия)</v>
          </cell>
          <cell r="E1553" t="str">
            <v>Всего</v>
          </cell>
          <cell r="F1553">
            <v>0.18</v>
          </cell>
          <cell r="G1553">
            <v>0.18</v>
          </cell>
          <cell r="H1553">
            <v>0.18</v>
          </cell>
          <cell r="O1553" t="str">
            <v>Имеется разработанное ТЭО проекта</v>
          </cell>
          <cell r="P1553" t="str">
            <v>Постановление КМ РУз. от 19 апреля 2012 года №115</v>
          </cell>
        </row>
        <row r="1554">
          <cell r="E1554" t="str">
            <v>собственные средства</v>
          </cell>
          <cell r="F1554">
            <v>0.18</v>
          </cell>
          <cell r="G1554">
            <v>0.18</v>
          </cell>
          <cell r="H1554">
            <v>0.18</v>
          </cell>
        </row>
        <row r="1555">
          <cell r="A1555" t="str">
            <v>Модернизация цеха по подготовке печатных форм. Приобретение оборудование для подготовки форм методом CtP "Agfa"</v>
          </cell>
          <cell r="B1555" t="str">
            <v>3,2 тыс. форм за мес.</v>
          </cell>
          <cell r="C1555" t="str">
            <v>2019 г.</v>
          </cell>
          <cell r="D1555" t="str">
            <v>VIP-Systems Graphische Materialen GmbH (Германия)</v>
          </cell>
          <cell r="E1555" t="str">
            <v>Всего</v>
          </cell>
          <cell r="F1555">
            <v>0.15</v>
          </cell>
          <cell r="G1555">
            <v>0.15</v>
          </cell>
          <cell r="H1555">
            <v>0</v>
          </cell>
          <cell r="I1555">
            <v>0</v>
          </cell>
          <cell r="J1555">
            <v>0</v>
          </cell>
          <cell r="K1555">
            <v>0</v>
          </cell>
          <cell r="L1555">
            <v>0.15</v>
          </cell>
          <cell r="O1555" t="str">
            <v>Имеется разработанное ТЭО проекта</v>
          </cell>
          <cell r="P1555" t="str">
            <v>Постановление КМ РУз. от 19 апреля 2012 года №115</v>
          </cell>
        </row>
        <row r="1556">
          <cell r="E1556" t="str">
            <v>собственные средства</v>
          </cell>
          <cell r="F1556">
            <v>0.15</v>
          </cell>
          <cell r="G1556">
            <v>0.15</v>
          </cell>
          <cell r="L1556">
            <v>0.15</v>
          </cell>
        </row>
        <row r="1557">
          <cell r="A1557" t="str">
            <v>Модернизация производства. Приобретение линии по изготовлению гофракартона</v>
          </cell>
          <cell r="B1557" t="str">
            <v>переработка 600 тн. бумаги</v>
          </cell>
          <cell r="C1557" t="str">
            <v>2018 г.</v>
          </cell>
          <cell r="D1557" t="str">
            <v>Турция</v>
          </cell>
          <cell r="E1557" t="str">
            <v>Всего</v>
          </cell>
          <cell r="F1557">
            <v>0.5</v>
          </cell>
          <cell r="G1557">
            <v>0.5</v>
          </cell>
          <cell r="H1557">
            <v>0</v>
          </cell>
          <cell r="I1557">
            <v>0</v>
          </cell>
          <cell r="J1557">
            <v>0</v>
          </cell>
          <cell r="K1557">
            <v>0.5</v>
          </cell>
          <cell r="O1557" t="str">
            <v>Имеется разработанное ТЭО проекта</v>
          </cell>
          <cell r="P1557" t="str">
            <v>Постановление КМ РУз. от 19 апреля 2012 года №115</v>
          </cell>
        </row>
        <row r="1558">
          <cell r="E1558" t="str">
            <v>собственные средства</v>
          </cell>
          <cell r="F1558">
            <v>0.5</v>
          </cell>
          <cell r="G1558">
            <v>0.5</v>
          </cell>
          <cell r="K1558">
            <v>0.5</v>
          </cell>
        </row>
        <row r="1559">
          <cell r="A1559" t="str">
            <v>Модернизация печатного цеха. Приобретение печатной машины Ф70х100 А-1, 4+4</v>
          </cell>
          <cell r="B1559" t="str">
            <v>Печать 10 млн. л/ отт. за год</v>
          </cell>
          <cell r="C1559" t="str">
            <v>2015 г.</v>
          </cell>
          <cell r="D1559" t="str">
            <v>Германия</v>
          </cell>
          <cell r="E1559" t="str">
            <v>Всего</v>
          </cell>
          <cell r="F1559">
            <v>1.5</v>
          </cell>
          <cell r="G1559">
            <v>1.5</v>
          </cell>
          <cell r="H1559">
            <v>1.5</v>
          </cell>
          <cell r="P1559" t="str">
            <v>Постановление КМ РУз. от 19 апреля 2012 года №115</v>
          </cell>
        </row>
        <row r="1560">
          <cell r="E1560" t="str">
            <v>кредиты коммерческих банков</v>
          </cell>
          <cell r="F1560">
            <v>1.5</v>
          </cell>
          <cell r="G1560">
            <v>1.5</v>
          </cell>
          <cell r="H1560">
            <v>1.5</v>
          </cell>
          <cell r="O1560" t="str">
            <v>Имеется разработанное ТЭО проекта</v>
          </cell>
        </row>
        <row r="1561">
          <cell r="A1561" t="str">
            <v>ИПАК "Шарк"</v>
          </cell>
        </row>
        <row r="1562">
          <cell r="A1562" t="str">
            <v>Всего</v>
          </cell>
          <cell r="F1562">
            <v>1.665</v>
          </cell>
          <cell r="G1562">
            <v>1.665</v>
          </cell>
          <cell r="H1562">
            <v>1.665</v>
          </cell>
        </row>
        <row r="1563">
          <cell r="A1563" t="str">
            <v>в том числе:</v>
          </cell>
        </row>
        <row r="1564">
          <cell r="E1564" t="str">
            <v>собственные средства</v>
          </cell>
          <cell r="F1564">
            <v>1.665</v>
          </cell>
          <cell r="G1564">
            <v>1.665</v>
          </cell>
          <cell r="H1564">
            <v>1.665</v>
          </cell>
        </row>
        <row r="1565">
          <cell r="A1565" t="str">
            <v>модернизация и реконструкция</v>
          </cell>
          <cell r="F1565">
            <v>1.665</v>
          </cell>
          <cell r="G1565">
            <v>1.665</v>
          </cell>
          <cell r="H1565">
            <v>1.665</v>
          </cell>
        </row>
        <row r="1566">
          <cell r="A1566" t="str">
            <v>Покупка устройство для прямого экспонирования формных пластин (СТР)</v>
          </cell>
          <cell r="B1566" t="str">
            <v>12 тыс.шт.</v>
          </cell>
          <cell r="C1566" t="str">
            <v>2015 г.</v>
          </cell>
          <cell r="D1566" t="str">
            <v>не требуется</v>
          </cell>
          <cell r="E1566" t="str">
            <v>Всего</v>
          </cell>
          <cell r="F1566">
            <v>0.15</v>
          </cell>
          <cell r="G1566">
            <v>0.15</v>
          </cell>
          <cell r="H1566">
            <v>0.15</v>
          </cell>
          <cell r="O1566" t="str">
            <v>Требуется разработка ТЭО проекта</v>
          </cell>
          <cell r="P1566" t="str">
            <v>Постановление КМ РУз. от 19 апреля 2012 года №115</v>
          </cell>
        </row>
        <row r="1567">
          <cell r="E1567" t="str">
            <v>собственные средства</v>
          </cell>
          <cell r="F1567">
            <v>0.15</v>
          </cell>
          <cell r="G1567">
            <v>0.15</v>
          </cell>
          <cell r="H1567">
            <v>0.15</v>
          </cell>
        </row>
        <row r="1568">
          <cell r="A1568" t="str">
            <v>Покупка печатной машины для печати тетрадей</v>
          </cell>
          <cell r="B1568" t="str">
            <v>6 млн.шт.</v>
          </cell>
          <cell r="C1568" t="str">
            <v>2016 г.</v>
          </cell>
          <cell r="D1568" t="str">
            <v>не требуется</v>
          </cell>
          <cell r="E1568" t="str">
            <v>Всего</v>
          </cell>
          <cell r="F1568">
            <v>0.315</v>
          </cell>
          <cell r="G1568">
            <v>0.315</v>
          </cell>
          <cell r="H1568">
            <v>0.315</v>
          </cell>
          <cell r="O1568" t="str">
            <v>Требуется разработка ТЭО проекта</v>
          </cell>
          <cell r="P1568" t="str">
            <v>Постановление КМ РУз. от 19 апреля 2012 года №115</v>
          </cell>
        </row>
        <row r="1569">
          <cell r="E1569" t="str">
            <v>собственные средства</v>
          </cell>
          <cell r="F1569">
            <v>0.315</v>
          </cell>
          <cell r="G1569">
            <v>0.315</v>
          </cell>
          <cell r="H1569">
            <v>0.315</v>
          </cell>
        </row>
        <row r="1570">
          <cell r="A1570" t="str">
            <v>Покупка офсетной листовой печатной машины</v>
          </cell>
          <cell r="B1570" t="str">
            <v>5 млн.л/от.</v>
          </cell>
          <cell r="C1570" t="str">
            <v>2017 г.</v>
          </cell>
          <cell r="D1570" t="str">
            <v>не требуется</v>
          </cell>
          <cell r="E1570" t="str">
            <v>Всего</v>
          </cell>
          <cell r="F1570">
            <v>1.2</v>
          </cell>
          <cell r="G1570">
            <v>1.2</v>
          </cell>
          <cell r="H1570">
            <v>1.2</v>
          </cell>
          <cell r="O1570" t="str">
            <v>Требуется разработка бизнес-плана проекта</v>
          </cell>
          <cell r="P1570" t="str">
            <v>Постановление КМ РУз. от 19 апреля 2012 года №115</v>
          </cell>
        </row>
        <row r="1571">
          <cell r="E1571" t="str">
            <v>собственные средства</v>
          </cell>
          <cell r="F1571">
            <v>1.2</v>
          </cell>
          <cell r="G1571">
            <v>1.2</v>
          </cell>
          <cell r="H1571">
            <v>1.2</v>
          </cell>
        </row>
        <row r="1572">
          <cell r="A1572" t="str">
            <v>Комплекс по вопросам культуры, образования, здравоохранения и социальной защиты, всего</v>
          </cell>
          <cell r="F1572">
            <v>442.1219999999999</v>
          </cell>
          <cell r="G1572">
            <v>346.92399999999992</v>
          </cell>
          <cell r="H1572">
            <v>134.00500000000002</v>
          </cell>
          <cell r="I1572">
            <v>69.6845</v>
          </cell>
          <cell r="J1572">
            <v>47.164500000000011</v>
          </cell>
          <cell r="K1572">
            <v>34.599999999999994</v>
          </cell>
          <cell r="L1572">
            <v>36.47</v>
          </cell>
          <cell r="M1572">
            <v>25</v>
          </cell>
        </row>
        <row r="1573">
          <cell r="A1573" t="str">
            <v>новое строительство</v>
          </cell>
          <cell r="F1573">
            <v>388.22199999999992</v>
          </cell>
          <cell r="G1573">
            <v>311.6939999999999</v>
          </cell>
          <cell r="H1573">
            <v>118.47500000000002</v>
          </cell>
          <cell r="I1573">
            <v>51.4345</v>
          </cell>
          <cell r="J1573">
            <v>45.714500000000008</v>
          </cell>
          <cell r="K1573">
            <v>34.599999999999994</v>
          </cell>
          <cell r="L1573">
            <v>36.47</v>
          </cell>
          <cell r="M1573">
            <v>25</v>
          </cell>
        </row>
        <row r="1574">
          <cell r="A1574" t="str">
            <v>модернизация и реконструкция</v>
          </cell>
          <cell r="F1574">
            <v>53.9</v>
          </cell>
          <cell r="G1574">
            <v>35.230000000000004</v>
          </cell>
          <cell r="H1574">
            <v>15.530000000000001</v>
          </cell>
          <cell r="I1574">
            <v>18.25</v>
          </cell>
          <cell r="J1574">
            <v>1.45</v>
          </cell>
          <cell r="K1574">
            <v>0</v>
          </cell>
          <cell r="L1574">
            <v>0</v>
          </cell>
          <cell r="M1574">
            <v>0</v>
          </cell>
        </row>
        <row r="1575">
          <cell r="A1575" t="str">
            <v>ГАК "Узфармсаноат"</v>
          </cell>
        </row>
        <row r="1576">
          <cell r="A1576" t="str">
            <v>Всего</v>
          </cell>
          <cell r="F1576">
            <v>442.1219999999999</v>
          </cell>
          <cell r="G1576">
            <v>346.92399999999992</v>
          </cell>
          <cell r="H1576">
            <v>134.00500000000002</v>
          </cell>
          <cell r="I1576">
            <v>69.6845</v>
          </cell>
          <cell r="J1576">
            <v>47.164500000000011</v>
          </cell>
          <cell r="K1576">
            <v>34.599999999999994</v>
          </cell>
          <cell r="L1576">
            <v>36.47</v>
          </cell>
          <cell r="M1576">
            <v>25</v>
          </cell>
        </row>
        <row r="1577">
          <cell r="A1577" t="str">
            <v>в том числе:</v>
          </cell>
        </row>
        <row r="1578">
          <cell r="E1578" t="str">
            <v>собственные средства</v>
          </cell>
          <cell r="F1578">
            <v>97.219499999999968</v>
          </cell>
          <cell r="G1578">
            <v>73.701499999999996</v>
          </cell>
          <cell r="H1578">
            <v>38.125000000000007</v>
          </cell>
          <cell r="I1578">
            <v>20.676999999999996</v>
          </cell>
          <cell r="J1578">
            <v>8.6394999999999982</v>
          </cell>
          <cell r="K1578">
            <v>3.350000000000001</v>
          </cell>
          <cell r="L1578">
            <v>2.9099999999999993</v>
          </cell>
          <cell r="M1578">
            <v>0</v>
          </cell>
        </row>
        <row r="1579">
          <cell r="E1579" t="str">
            <v>кредиты коммерческих банков</v>
          </cell>
          <cell r="F1579">
            <v>282.05249999999995</v>
          </cell>
          <cell r="G1579">
            <v>246.99249999999995</v>
          </cell>
          <cell r="H1579">
            <v>73.210000000000022</v>
          </cell>
          <cell r="I1579">
            <v>46.447500000000005</v>
          </cell>
          <cell r="J1579">
            <v>37.524999999999999</v>
          </cell>
          <cell r="K1579">
            <v>31.25</v>
          </cell>
          <cell r="L1579">
            <v>33.56</v>
          </cell>
          <cell r="M1579">
            <v>25</v>
          </cell>
        </row>
        <row r="1580">
          <cell r="E1580" t="str">
            <v>прямые иностранные инвестиции и кредиты</v>
          </cell>
          <cell r="F1580">
            <v>62.85</v>
          </cell>
          <cell r="G1580">
            <v>26.230000000000004</v>
          </cell>
          <cell r="H1580">
            <v>22.67</v>
          </cell>
          <cell r="I1580">
            <v>2.5599999999999996</v>
          </cell>
          <cell r="J1580">
            <v>1</v>
          </cell>
          <cell r="K1580">
            <v>0</v>
          </cell>
          <cell r="L1580">
            <v>0</v>
          </cell>
          <cell r="M1580">
            <v>0</v>
          </cell>
        </row>
        <row r="1581">
          <cell r="A1581" t="str">
            <v>новое строительство</v>
          </cell>
          <cell r="F1581">
            <v>388.22199999999992</v>
          </cell>
          <cell r="G1581">
            <v>311.6939999999999</v>
          </cell>
          <cell r="H1581">
            <v>118.47500000000002</v>
          </cell>
          <cell r="I1581">
            <v>51.4345</v>
          </cell>
          <cell r="J1581">
            <v>45.714500000000008</v>
          </cell>
          <cell r="K1581">
            <v>34.599999999999994</v>
          </cell>
          <cell r="L1581">
            <v>36.47</v>
          </cell>
          <cell r="M1581">
            <v>25</v>
          </cell>
        </row>
        <row r="1582">
          <cell r="A1582" t="str">
            <v>Организация производства плазмозамещающих растворов на базе ЧНПП "Radiks"</v>
          </cell>
          <cell r="B1582" t="str">
            <v>170,0 млн.усл.ед</v>
          </cell>
          <cell r="C1582" t="str">
            <v>2014-2016 гг.</v>
          </cell>
          <cell r="D1582" t="str">
            <v>не требуется</v>
          </cell>
          <cell r="E1582" t="str">
            <v>Всего</v>
          </cell>
          <cell r="F1582">
            <v>10</v>
          </cell>
          <cell r="G1582">
            <v>9</v>
          </cell>
          <cell r="H1582">
            <v>9</v>
          </cell>
          <cell r="O1582" t="str">
            <v>Бизнес-план проекта на стадии разработки</v>
          </cell>
          <cell r="P1582" t="str">
            <v>Постановления Президента Республики Узбекистан от 17.11.2014 г. №ПП-2264Письмо ГАК "Узфармсаноат" от 30.05.2014 г.  МД-11/1007</v>
          </cell>
        </row>
        <row r="1583">
          <cell r="E1583" t="str">
            <v>собственные средства</v>
          </cell>
          <cell r="F1583">
            <v>4</v>
          </cell>
          <cell r="G1583">
            <v>3.6</v>
          </cell>
          <cell r="H1583">
            <v>3.6</v>
          </cell>
        </row>
        <row r="1584">
          <cell r="E1584" t="str">
            <v>кредиты коммерческих банков</v>
          </cell>
          <cell r="F1584">
            <v>6</v>
          </cell>
          <cell r="G1584">
            <v>5.4</v>
          </cell>
          <cell r="H1584">
            <v>5.4</v>
          </cell>
        </row>
        <row r="1585">
          <cell r="A1585" t="str">
            <v>Организация производства Туберкулина на базе ООО "Uzbiopharm", г. Ташкент</v>
          </cell>
          <cell r="B1585" t="str">
            <v>1,0 млн. ус. ед</v>
          </cell>
          <cell r="C1585" t="str">
            <v>2015-2016 гг.</v>
          </cell>
          <cell r="D1585" t="str">
            <v>не требуется</v>
          </cell>
          <cell r="E1585" t="str">
            <v>Всего</v>
          </cell>
          <cell r="F1585">
            <v>1.2</v>
          </cell>
          <cell r="G1585">
            <v>1.2</v>
          </cell>
          <cell r="H1585">
            <v>1</v>
          </cell>
          <cell r="I1585">
            <v>0.2</v>
          </cell>
          <cell r="O1585" t="str">
            <v>Бизнес-план проекта на стадии разработки</v>
          </cell>
          <cell r="P1585" t="str">
            <v>Постановления Президента Республики Узбекистан от 17.11.2014 г. №ПП-2264Письмо ГАК "Узфармсаноат" от 18.06.2014 г.  №МД-11/1108</v>
          </cell>
        </row>
        <row r="1586">
          <cell r="E1586" t="str">
            <v>собственные средства</v>
          </cell>
          <cell r="F1586">
            <v>0.2</v>
          </cell>
          <cell r="G1586">
            <v>0.2</v>
          </cell>
          <cell r="H1586">
            <v>0.2</v>
          </cell>
        </row>
        <row r="1587">
          <cell r="E1587" t="str">
            <v>кредиты коммерческих банков</v>
          </cell>
          <cell r="F1587">
            <v>1</v>
          </cell>
          <cell r="G1587">
            <v>1</v>
          </cell>
          <cell r="H1587">
            <v>0.8</v>
          </cell>
          <cell r="I1587">
            <v>0.2</v>
          </cell>
        </row>
        <row r="1588">
          <cell r="A1588" t="str">
            <v>Организация производства инфузиоинных растворов и суспензий, стерильных антибиотиков сухой рассыпки для приготовления  иньекционных растворов на СП ООО "Merrymed farm", Наманганская область</v>
          </cell>
          <cell r="B1588" t="str">
            <v>12,0 млн.шт.порошков,8,5 млн.шт.</v>
          </cell>
          <cell r="C1588" t="str">
            <v>2014-2015 гг.</v>
          </cell>
          <cell r="D1588" t="str">
            <v>не требуется</v>
          </cell>
          <cell r="E1588" t="str">
            <v>Всего</v>
          </cell>
          <cell r="F1588">
            <v>6</v>
          </cell>
          <cell r="G1588">
            <v>5.5</v>
          </cell>
          <cell r="H1588">
            <v>5.5</v>
          </cell>
          <cell r="O1588" t="str">
            <v>Имеется утвержденный бизнес-план проекта</v>
          </cell>
          <cell r="P1588" t="str">
            <v>Постановления Президента Республики Узбекистан от 17.11.2014 г. №ПП-2264Письмо ГАК "Узфармсаноат" от 30.05.2014 г.  МД-11/1007</v>
          </cell>
        </row>
        <row r="1589">
          <cell r="E1589" t="str">
            <v>собственные средства</v>
          </cell>
          <cell r="F1589">
            <v>0.9</v>
          </cell>
          <cell r="G1589">
            <v>0.8</v>
          </cell>
          <cell r="H1589">
            <v>0.8</v>
          </cell>
        </row>
        <row r="1590">
          <cell r="E1590" t="str">
            <v>кредиты коммерческих банков</v>
          </cell>
          <cell r="F1590">
            <v>5.0999999999999996</v>
          </cell>
          <cell r="G1590">
            <v>4.7</v>
          </cell>
          <cell r="H1590">
            <v>4.7</v>
          </cell>
        </row>
        <row r="1591">
          <cell r="A1591" t="str">
            <v>Организация производства порожных ампул и инъекционных растворов на базе ООО "Pharm Product", г.Ташкент</v>
          </cell>
          <cell r="B1591" t="str">
            <v>120,0 млн. амп.</v>
          </cell>
          <cell r="C1591" t="str">
            <v>2013-2015 гг.</v>
          </cell>
          <cell r="D1591" t="str">
            <v>не требуется</v>
          </cell>
          <cell r="E1591" t="str">
            <v>Всего</v>
          </cell>
          <cell r="F1591">
            <v>7.5</v>
          </cell>
          <cell r="G1591">
            <v>6.5</v>
          </cell>
          <cell r="H1591">
            <v>6.5</v>
          </cell>
          <cell r="O1591" t="str">
            <v>Бизнес-план проекта на стадии разработки</v>
          </cell>
          <cell r="P1591" t="str">
            <v>Постановления Президента Республики Узбекистан от 17.11.2014 г. №ПП-2264Письмо ГАК "Узфармсаноат" от 30.05.2014 г.  МД-11/1007</v>
          </cell>
        </row>
        <row r="1592">
          <cell r="E1592" t="str">
            <v>собственные средства</v>
          </cell>
          <cell r="F1592">
            <v>6</v>
          </cell>
          <cell r="G1592">
            <v>5</v>
          </cell>
          <cell r="H1592">
            <v>5</v>
          </cell>
        </row>
        <row r="1593">
          <cell r="E1593" t="str">
            <v>кредиты коммерческих банков</v>
          </cell>
          <cell r="F1593">
            <v>1.5</v>
          </cell>
          <cell r="G1593">
            <v>1.5</v>
          </cell>
          <cell r="H1593">
            <v>1.5</v>
          </cell>
        </row>
        <row r="1594">
          <cell r="A1594" t="str">
            <v>Организация производства инфузионных растворов и глазных препаратов на базе ЧП "Dentafill Plyus", г.Ташкент</v>
          </cell>
          <cell r="B1594" t="str">
            <v>8,6 млн.шт.</v>
          </cell>
          <cell r="C1594" t="str">
            <v>2014-2015 гг.</v>
          </cell>
          <cell r="D1594" t="str">
            <v>не требуется</v>
          </cell>
          <cell r="E1594" t="str">
            <v>Всего</v>
          </cell>
          <cell r="F1594">
            <v>3.56</v>
          </cell>
          <cell r="G1594">
            <v>3.2</v>
          </cell>
          <cell r="H1594">
            <v>3.2</v>
          </cell>
          <cell r="O1594" t="str">
            <v>Имеется утвержденный бизнес-план проекта</v>
          </cell>
          <cell r="P1594" t="str">
            <v>Постановления Президента Республики Узбекистан от 17.11.2014 г. №ПП-2264Письмо ГАК "Узфармсаноат" от 30.05.2014 г.  МД-11/1007</v>
          </cell>
        </row>
        <row r="1595">
          <cell r="E1595" t="str">
            <v>собственные средства</v>
          </cell>
          <cell r="F1595">
            <v>3.56</v>
          </cell>
          <cell r="G1595">
            <v>3.2</v>
          </cell>
          <cell r="H1595">
            <v>3.2</v>
          </cell>
        </row>
        <row r="1596">
          <cell r="A1596" t="str">
            <v>Организация производства лекарственных растворов, таблеток, мазей и свечей на базе ООО "Torimed Pharma", Ташкентская область</v>
          </cell>
          <cell r="B1596" t="str">
            <v>24,5 млн.шт.</v>
          </cell>
          <cell r="C1596" t="str">
            <v>2014-2015 гг.</v>
          </cell>
          <cell r="D1596" t="str">
            <v>не требуется</v>
          </cell>
          <cell r="E1596" t="str">
            <v>Всего</v>
          </cell>
          <cell r="F1596">
            <v>3.2</v>
          </cell>
          <cell r="G1596">
            <v>3</v>
          </cell>
          <cell r="H1596">
            <v>3</v>
          </cell>
          <cell r="O1596" t="str">
            <v>Бизнес-план проекта на стадии разработки</v>
          </cell>
          <cell r="P1596" t="str">
            <v>Постановления Президента Республики Узбекистан от 17.11.2014 г. №ПП-2264Письмо ГАК "Узфармсаноат" от 30.05.2014 г.  МД-11/1007</v>
          </cell>
        </row>
        <row r="1597">
          <cell r="E1597" t="str">
            <v>собственные средства</v>
          </cell>
          <cell r="F1597">
            <v>2.2000000000000002</v>
          </cell>
          <cell r="G1597">
            <v>2</v>
          </cell>
          <cell r="H1597">
            <v>2</v>
          </cell>
        </row>
        <row r="1598">
          <cell r="E1598" t="str">
            <v>кредиты коммерческих банков</v>
          </cell>
          <cell r="F1598">
            <v>1</v>
          </cell>
          <cell r="G1598">
            <v>1</v>
          </cell>
          <cell r="H1598">
            <v>1</v>
          </cell>
        </row>
        <row r="1599">
          <cell r="A1599" t="str">
            <v>Организация производства упаковочных материалов для фармацевтических препаратов а также средства личной гигиены на базе ООО "Pharma Pack", Ташкентская область</v>
          </cell>
          <cell r="B1599" t="str">
            <v>24,5 млн. шт.</v>
          </cell>
          <cell r="C1599" t="str">
            <v>2014-2015 гг.</v>
          </cell>
          <cell r="D1599" t="str">
            <v>не требуется</v>
          </cell>
          <cell r="E1599" t="str">
            <v>Всего</v>
          </cell>
          <cell r="F1599">
            <v>1.0499999999999998</v>
          </cell>
          <cell r="G1599">
            <v>0.9</v>
          </cell>
          <cell r="H1599">
            <v>0.9</v>
          </cell>
          <cell r="O1599" t="str">
            <v>Бизнес-план проекта на стадии разработки</v>
          </cell>
          <cell r="P1599" t="str">
            <v>Постановления Президента Республики Узбекистан от 17.11.2014 г. №ПП-2264Письмо ГАК "Узфармсаноат" от 30.05.2014 г.  МД-11/1007</v>
          </cell>
        </row>
        <row r="1600">
          <cell r="E1600" t="str">
            <v>собственные средства</v>
          </cell>
          <cell r="F1600">
            <v>0.7</v>
          </cell>
          <cell r="G1600">
            <v>0.55000000000000004</v>
          </cell>
          <cell r="H1600">
            <v>0.55000000000000004</v>
          </cell>
        </row>
        <row r="1601">
          <cell r="E1601" t="str">
            <v>кредиты коммерческих банков</v>
          </cell>
          <cell r="F1601">
            <v>0.35</v>
          </cell>
          <cell r="G1601">
            <v>0.35</v>
          </cell>
          <cell r="H1601">
            <v>0.35</v>
          </cell>
        </row>
        <row r="1602">
          <cell r="A1602" t="str">
            <v>Организация производства инфузионных растворов в поли-пропиленовых флаконах на OOO "Tatmedfarm", Наманганская область</v>
          </cell>
          <cell r="B1602" t="str">
            <v>7,2 млн. фл.</v>
          </cell>
          <cell r="C1602" t="str">
            <v>2014-2016 гг.</v>
          </cell>
          <cell r="D1602" t="str">
            <v>не требуется</v>
          </cell>
          <cell r="E1602" t="str">
            <v>Всего</v>
          </cell>
          <cell r="F1602">
            <v>2.2999999999999998</v>
          </cell>
          <cell r="G1602">
            <v>2.1999999999999997</v>
          </cell>
          <cell r="H1602">
            <v>2.1999999999999997</v>
          </cell>
          <cell r="I1602">
            <v>0</v>
          </cell>
          <cell r="O1602" t="str">
            <v>Бизнес-план проекта на стадии разработки</v>
          </cell>
          <cell r="P1602" t="str">
            <v>Постановления Президента Республики Узбекистан от 17.11.2014 г. №ПП-2264Письмо ГАК "Узфармсаноат" от 30.05.2014 г.  МД-11/1007</v>
          </cell>
        </row>
        <row r="1603">
          <cell r="E1603" t="str">
            <v>собственные средства</v>
          </cell>
          <cell r="F1603">
            <v>0.4</v>
          </cell>
          <cell r="G1603">
            <v>0.3</v>
          </cell>
          <cell r="H1603">
            <v>0.3</v>
          </cell>
        </row>
        <row r="1604">
          <cell r="E1604" t="str">
            <v>кредиты коммерческих банков</v>
          </cell>
          <cell r="F1604">
            <v>1.9</v>
          </cell>
          <cell r="G1604">
            <v>1.9</v>
          </cell>
          <cell r="H1604">
            <v>1.9</v>
          </cell>
        </row>
        <row r="1605">
          <cell r="A1605" t="str">
            <v>Организация производства лекарств в виде мягких желатиновых капсул, твердых таблеток и жестких желатиновых капсул на ООО "LEKINTERKAPS", Ташкентская область</v>
          </cell>
          <cell r="B1605" t="str">
            <v>31,3 млн. шт.</v>
          </cell>
          <cell r="C1605" t="str">
            <v>2013-2015 гг.</v>
          </cell>
          <cell r="D1605" t="str">
            <v>не требуется</v>
          </cell>
          <cell r="E1605" t="str">
            <v>Всего</v>
          </cell>
          <cell r="F1605">
            <v>1.23</v>
          </cell>
          <cell r="G1605">
            <v>0.73</v>
          </cell>
          <cell r="H1605">
            <v>0.73</v>
          </cell>
          <cell r="O1605" t="str">
            <v>Имеется утвержденный бизнес-план проекта</v>
          </cell>
          <cell r="P1605" t="str">
            <v>Постановления Президента Республики Узбекистан от 17.11.2014 г. №ПП-2264Письмо ГАК "Узфармсаноат" от 30.05.2014 г.  МД-11/1007</v>
          </cell>
        </row>
        <row r="1606">
          <cell r="E1606" t="str">
            <v>собственные средства</v>
          </cell>
          <cell r="F1606">
            <v>0.43</v>
          </cell>
          <cell r="G1606">
            <v>0.23</v>
          </cell>
          <cell r="H1606">
            <v>0.23</v>
          </cell>
        </row>
        <row r="1607">
          <cell r="E1607" t="str">
            <v>кредиты коммерческих банков</v>
          </cell>
          <cell r="F1607">
            <v>0.8</v>
          </cell>
          <cell r="G1607">
            <v>0.5</v>
          </cell>
          <cell r="H1607">
            <v>0.5</v>
          </cell>
        </row>
        <row r="1608">
          <cell r="A1608" t="str">
            <v>Организация производства препаратов для лечения эндокринных заболеваний, г.Ташкент</v>
          </cell>
          <cell r="B1608" t="str">
            <v>5,0 млн. условных ед</v>
          </cell>
          <cell r="C1608" t="str">
            <v>2015-2017 гг.</v>
          </cell>
          <cell r="D1608" t="str">
            <v>"Tarchomin Polfa"(Польша)</v>
          </cell>
          <cell r="E1608" t="str">
            <v>Всего</v>
          </cell>
          <cell r="F1608">
            <v>8</v>
          </cell>
          <cell r="G1608">
            <v>8</v>
          </cell>
          <cell r="H1608">
            <v>3</v>
          </cell>
          <cell r="I1608">
            <v>2.5</v>
          </cell>
          <cell r="J1608">
            <v>2.5</v>
          </cell>
          <cell r="O1608" t="str">
            <v>Требуется разработка бизнес-плана проекта</v>
          </cell>
          <cell r="P1608" t="str">
            <v xml:space="preserve">Постановление Президента Республики Узбекистан от 15.12.2010 г. ПП-1442 </v>
          </cell>
        </row>
        <row r="1609">
          <cell r="E1609" t="str">
            <v>собственные средства</v>
          </cell>
          <cell r="F1609">
            <v>1</v>
          </cell>
          <cell r="G1609">
            <v>1</v>
          </cell>
          <cell r="H1609">
            <v>1</v>
          </cell>
        </row>
        <row r="1610">
          <cell r="E1610" t="str">
            <v>кредиты коммерческих банков</v>
          </cell>
          <cell r="F1610">
            <v>3</v>
          </cell>
          <cell r="G1610">
            <v>3</v>
          </cell>
          <cell r="I1610">
            <v>1.5</v>
          </cell>
          <cell r="J1610">
            <v>1.5</v>
          </cell>
        </row>
        <row r="1611">
          <cell r="E1611" t="str">
            <v>прямые иностранные инвестиции и кредиты</v>
          </cell>
          <cell r="F1611">
            <v>4</v>
          </cell>
          <cell r="G1611">
            <v>4</v>
          </cell>
          <cell r="H1611">
            <v>2</v>
          </cell>
          <cell r="I1611">
            <v>1</v>
          </cell>
          <cell r="J1611">
            <v>1</v>
          </cell>
        </row>
        <row r="1612">
          <cell r="A1612" t="str">
            <v>Организация производства субстанции “Милдронат” (1-этап)  на ООО «AGRO BIO KIMYO» (СИЗ "Джизак")</v>
          </cell>
          <cell r="B1612" t="str">
            <v>1 млн. ус. ед</v>
          </cell>
          <cell r="C1612" t="str">
            <v>2014-2015гг.</v>
          </cell>
          <cell r="D1612" t="str">
            <v>"PESC Industrial Co., LTD" (КНР)</v>
          </cell>
          <cell r="E1612" t="str">
            <v>Всего</v>
          </cell>
          <cell r="F1612">
            <v>0.5</v>
          </cell>
          <cell r="G1612">
            <v>0.4</v>
          </cell>
          <cell r="H1612">
            <v>0.4</v>
          </cell>
          <cell r="O1612" t="str">
            <v>Бизнес-план проекта на стадии разработки</v>
          </cell>
          <cell r="P1612" t="str">
            <v>Постановления Президента Республики Узбекистан от 17.11.2014 г. №ПП-2264Письмо ГАК "Узфармсаноат" от 30.05.2014 г.  МД-11/1007</v>
          </cell>
        </row>
        <row r="1613">
          <cell r="E1613" t="str">
            <v>собственные средства</v>
          </cell>
          <cell r="F1613">
            <v>0.1</v>
          </cell>
          <cell r="G1613">
            <v>0.1</v>
          </cell>
          <cell r="H1613">
            <v>0.1</v>
          </cell>
        </row>
        <row r="1614">
          <cell r="E1614" t="str">
            <v>кредиты коммерческих банков</v>
          </cell>
          <cell r="F1614">
            <v>0.3</v>
          </cell>
          <cell r="G1614">
            <v>0.2</v>
          </cell>
          <cell r="H1614">
            <v>0.2</v>
          </cell>
        </row>
        <row r="1615">
          <cell r="E1615" t="str">
            <v>прямые иностранные инвестиции и кредиты</v>
          </cell>
          <cell r="F1615">
            <v>0.1</v>
          </cell>
          <cell r="G1615">
            <v>0.1</v>
          </cell>
          <cell r="H1615">
            <v>0.1</v>
          </cell>
        </row>
        <row r="1616">
          <cell r="A1616" t="str">
            <v>Организация производства «Спандбонд» на ООО "Galen Med Pharm", на территории СИЗ "Джизак"</v>
          </cell>
          <cell r="B1616" t="str">
            <v>30 млн. кв.м</v>
          </cell>
          <cell r="C1616" t="str">
            <v>2014-2015 гг.</v>
          </cell>
          <cell r="D1616" t="str">
            <v xml:space="preserve">не требуется </v>
          </cell>
          <cell r="E1616" t="str">
            <v>Всего</v>
          </cell>
          <cell r="F1616">
            <v>2</v>
          </cell>
          <cell r="G1616">
            <v>0.89999999999999991</v>
          </cell>
          <cell r="H1616">
            <v>0.89999999999999991</v>
          </cell>
          <cell r="O1616" t="str">
            <v>Бизнес-план проекта на стадии разработки</v>
          </cell>
          <cell r="P1616" t="str">
            <v>Постановление Президента Республики Узбекистан №ПП-2069 от 18.11.2013г.от 17.11.2014 г. №ПП-2264</v>
          </cell>
        </row>
        <row r="1617">
          <cell r="E1617" t="str">
            <v>собственные средства</v>
          </cell>
          <cell r="F1617">
            <v>0.2</v>
          </cell>
          <cell r="G1617">
            <v>0.2</v>
          </cell>
          <cell r="H1617">
            <v>0.2</v>
          </cell>
        </row>
        <row r="1618">
          <cell r="E1618" t="str">
            <v>кредиты коммерческих банков</v>
          </cell>
          <cell r="F1618">
            <v>1.8</v>
          </cell>
          <cell r="G1618">
            <v>0.7</v>
          </cell>
          <cell r="H1618">
            <v>0.7</v>
          </cell>
        </row>
        <row r="1619">
          <cell r="A1619" t="str">
            <v>Организация производства гормональных препаратов, г.Ташкент</v>
          </cell>
          <cell r="B1619" t="str">
            <v>1,0 млн. условных ед.</v>
          </cell>
          <cell r="C1619" t="str">
            <v>2013-2015 гг.(2013-2016 гг.)</v>
          </cell>
          <cell r="D1619" t="str">
            <v>Компания "Lekam"(Польша)</v>
          </cell>
          <cell r="E1619" t="str">
            <v>Всего</v>
          </cell>
          <cell r="F1619">
            <v>10</v>
          </cell>
          <cell r="G1619">
            <v>2</v>
          </cell>
          <cell r="H1619">
            <v>2</v>
          </cell>
          <cell r="O1619" t="str">
            <v xml:space="preserve">Требуется разработка ТЭО/бизнес-плана проекта </v>
          </cell>
          <cell r="P1619" t="str">
            <v xml:space="preserve">Постановление Президента Республики Узбекистан от 15.12.2010 г. ПП-1442 </v>
          </cell>
        </row>
        <row r="1620">
          <cell r="E1620" t="str">
            <v>собственные средства</v>
          </cell>
          <cell r="F1620">
            <v>1</v>
          </cell>
          <cell r="G1620">
            <v>1</v>
          </cell>
          <cell r="H1620">
            <v>1</v>
          </cell>
        </row>
        <row r="1621">
          <cell r="E1621" t="str">
            <v>кредиты коммерческих банков</v>
          </cell>
          <cell r="F1621">
            <v>3</v>
          </cell>
          <cell r="H1621">
            <v>0</v>
          </cell>
        </row>
        <row r="1622">
          <cell r="E1622" t="str">
            <v>прямые иностранные инвестиции и кредиты</v>
          </cell>
          <cell r="F1622">
            <v>6</v>
          </cell>
          <cell r="G1622">
            <v>1</v>
          </cell>
          <cell r="H1622">
            <v>1</v>
          </cell>
        </row>
        <row r="1623">
          <cell r="A1623" t="str">
            <v>Организация производства по выпуску онкологических препаратов</v>
          </cell>
          <cell r="B1623" t="str">
            <v>1 млн. шт.</v>
          </cell>
          <cell r="C1623" t="str">
            <v>2012-2015 гг.(2012-2016 гг.)</v>
          </cell>
          <cell r="D1623" t="str">
            <v>Прорабатывается</v>
          </cell>
          <cell r="E1623" t="str">
            <v>Всего</v>
          </cell>
          <cell r="F1623">
            <v>28</v>
          </cell>
          <cell r="G1623">
            <v>2</v>
          </cell>
          <cell r="H1623">
            <v>2</v>
          </cell>
          <cell r="O1623" t="str">
            <v xml:space="preserve">Требуется разработка ТЭО/бизнес-плана проекта </v>
          </cell>
          <cell r="P1623" t="str">
            <v xml:space="preserve">Постановление Президента Республики Узбекистан от 15.12.2010 г. ПП-1442 </v>
          </cell>
        </row>
        <row r="1624">
          <cell r="E1624" t="str">
            <v>собственные средства</v>
          </cell>
          <cell r="F1624">
            <v>3</v>
          </cell>
          <cell r="G1624">
            <v>1</v>
          </cell>
          <cell r="H1624">
            <v>1</v>
          </cell>
        </row>
        <row r="1625">
          <cell r="E1625" t="str">
            <v>кредиты коммерческих банков</v>
          </cell>
          <cell r="F1625">
            <v>20</v>
          </cell>
          <cell r="H1625">
            <v>0</v>
          </cell>
        </row>
        <row r="1626">
          <cell r="E1626" t="str">
            <v>прямые иностранные инвестиции и кредиты</v>
          </cell>
          <cell r="F1626">
            <v>5</v>
          </cell>
          <cell r="G1626">
            <v>1</v>
          </cell>
          <cell r="H1626">
            <v>1</v>
          </cell>
        </row>
        <row r="1627">
          <cell r="A1627" t="str">
            <v xml:space="preserve">Организация глубокой переработки солодки в Сергилийском районе, г.Ташкент </v>
          </cell>
          <cell r="B1627" t="str">
            <v>2 тыс. тонн</v>
          </cell>
          <cell r="C1627" t="str">
            <v>2013-2016 гг.</v>
          </cell>
          <cell r="D1627" t="str">
            <v>не требуется</v>
          </cell>
          <cell r="E1627" t="str">
            <v>Всего</v>
          </cell>
          <cell r="F1627">
            <v>10</v>
          </cell>
          <cell r="G1627">
            <v>8</v>
          </cell>
          <cell r="H1627">
            <v>5</v>
          </cell>
          <cell r="I1627">
            <v>3</v>
          </cell>
          <cell r="O1627" t="str">
            <v>Имеется утвержденный бизнес-план проекта</v>
          </cell>
          <cell r="P1627" t="str">
            <v>Постановление Президента Республики Узбекистан №ПП-2069 от 18.11.2013г.от 17.11.2014 г. №ПП-2264</v>
          </cell>
        </row>
        <row r="1628">
          <cell r="E1628" t="str">
            <v>собственные средства</v>
          </cell>
          <cell r="F1628">
            <v>2</v>
          </cell>
          <cell r="G1628">
            <v>0</v>
          </cell>
        </row>
        <row r="1629">
          <cell r="E1629" t="str">
            <v>кредиты коммерческих банков</v>
          </cell>
          <cell r="F1629">
            <v>8</v>
          </cell>
          <cell r="G1629">
            <v>8</v>
          </cell>
          <cell r="H1629">
            <v>5</v>
          </cell>
          <cell r="I1629">
            <v>3</v>
          </cell>
        </row>
        <row r="1630">
          <cell r="A1630" t="str">
            <v>Организация производства медицинского спирта для производства фармацевтической продукции на территории СИЗ "Ангрен" с участием ГАК "Узфармсаноат"</v>
          </cell>
          <cell r="B1630" t="str">
            <v>5,0 млн. литров</v>
          </cell>
          <cell r="C1630" t="str">
            <v>2014-2016 гг.</v>
          </cell>
          <cell r="D1630" t="str">
            <v>"East Medicare Co." (Белиз)</v>
          </cell>
          <cell r="E1630" t="str">
            <v>Всего</v>
          </cell>
          <cell r="F1630">
            <v>10</v>
          </cell>
          <cell r="G1630">
            <v>8</v>
          </cell>
          <cell r="H1630">
            <v>7</v>
          </cell>
          <cell r="I1630">
            <v>1</v>
          </cell>
          <cell r="O1630" t="str">
            <v>Бизнес-план проекта на стадии разработки</v>
          </cell>
          <cell r="P1630" t="str">
            <v>Постановление Президента Республики Узбекистан №ПП-2069 от 18.11.2013г.</v>
          </cell>
        </row>
        <row r="1631">
          <cell r="E1631" t="str">
            <v>собственные средства</v>
          </cell>
          <cell r="F1631">
            <v>1.5</v>
          </cell>
          <cell r="G1631">
            <v>0.5</v>
          </cell>
          <cell r="H1631">
            <v>0.5</v>
          </cell>
          <cell r="I1631">
            <v>0</v>
          </cell>
        </row>
        <row r="1632">
          <cell r="E1632" t="str">
            <v>кредиты коммерческих банков</v>
          </cell>
          <cell r="F1632">
            <v>3.5</v>
          </cell>
          <cell r="G1632">
            <v>3</v>
          </cell>
          <cell r="H1632">
            <v>3</v>
          </cell>
          <cell r="I1632">
            <v>0</v>
          </cell>
        </row>
        <row r="1633">
          <cell r="E1633" t="str">
            <v>прямые иностранные инвестиции и кредиты</v>
          </cell>
          <cell r="F1633">
            <v>5</v>
          </cell>
          <cell r="G1633">
            <v>4.5</v>
          </cell>
          <cell r="H1633">
            <v>3.5</v>
          </cell>
          <cell r="I1633">
            <v>1</v>
          </cell>
        </row>
        <row r="1634">
          <cell r="A1634" t="str">
            <v>Организация производства готовых инфузионных растворов на базе ООО "Laxisam", г. Ташкент</v>
          </cell>
          <cell r="B1634" t="str">
            <v>3 млн. условных ед.</v>
          </cell>
          <cell r="C1634" t="str">
            <v>2014-2016 гг.</v>
          </cell>
          <cell r="D1634" t="str">
            <v>не требуется</v>
          </cell>
          <cell r="E1634" t="str">
            <v>Всего</v>
          </cell>
          <cell r="F1634">
            <v>5</v>
          </cell>
          <cell r="G1634">
            <v>3.9</v>
          </cell>
          <cell r="H1634">
            <v>0.3</v>
          </cell>
          <cell r="I1634">
            <v>3.6</v>
          </cell>
          <cell r="O1634" t="str">
            <v>Бизнес-план проекта на стадии разработки</v>
          </cell>
          <cell r="P1634" t="str">
            <v>Постановление Президента Республики Узбекистан №ПП-2069 от 18.11.2013г.от 17.11.2014 г. №ПП-2264</v>
          </cell>
        </row>
        <row r="1635">
          <cell r="E1635" t="str">
            <v>собственные средства</v>
          </cell>
          <cell r="F1635">
            <v>1.1000000000000001</v>
          </cell>
          <cell r="H1635">
            <v>0</v>
          </cell>
        </row>
        <row r="1636">
          <cell r="E1636" t="str">
            <v>кредиты коммерческих банков</v>
          </cell>
          <cell r="F1636">
            <v>3.9</v>
          </cell>
          <cell r="G1636">
            <v>3.9</v>
          </cell>
          <cell r="H1636">
            <v>0.3</v>
          </cell>
          <cell r="I1636">
            <v>3.6</v>
          </cell>
        </row>
        <row r="1637">
          <cell r="A1637" t="str">
            <v>Организация производства по выпуску готовых лекарственных препаратов (таблеточные, капсульные препараты) на ИП ООО "Nobel Pharmsanoat", г.Ташкент</v>
          </cell>
          <cell r="B1637" t="str">
            <v>1,96 млн. упаковок</v>
          </cell>
          <cell r="C1637" t="str">
            <v>2009-2015 гг.</v>
          </cell>
          <cell r="D1637" t="str">
            <v>Компания "Nobel Ilac Sanayi ve Tigaret A.S"(Турция)</v>
          </cell>
          <cell r="E1637" t="str">
            <v>Всего</v>
          </cell>
          <cell r="F1637">
            <v>13.5</v>
          </cell>
          <cell r="G1637">
            <v>2</v>
          </cell>
          <cell r="H1637">
            <v>2</v>
          </cell>
          <cell r="O1637" t="str">
            <v>Имеется утвержденный бизнес-план проекта</v>
          </cell>
          <cell r="P1637" t="str">
            <v>Постановление Президента Республики Узбекистан №ПП-2069 от 18.11.2013г.от 17.11.2014 г. №ПП-2264</v>
          </cell>
        </row>
        <row r="1638">
          <cell r="E1638" t="str">
            <v>прямые иностранные инвестиции и кредиты</v>
          </cell>
          <cell r="F1638">
            <v>13.5</v>
          </cell>
          <cell r="G1638">
            <v>2</v>
          </cell>
          <cell r="H1638">
            <v>2</v>
          </cell>
        </row>
        <row r="1639">
          <cell r="A1639" t="str">
            <v>Изготовление медицинской ваты, марли, бинтов и др. в ООО "Fazo-luxe", Ташкентская область</v>
          </cell>
          <cell r="B1639" t="str">
            <v>3,63 тыс. тонн</v>
          </cell>
          <cell r="C1639" t="str">
            <v>2014-2015 гг.</v>
          </cell>
          <cell r="D1639" t="str">
            <v>не требуется</v>
          </cell>
          <cell r="E1639" t="str">
            <v>Всего</v>
          </cell>
          <cell r="F1639">
            <v>3</v>
          </cell>
          <cell r="G1639">
            <v>2.9</v>
          </cell>
          <cell r="H1639">
            <v>2.9</v>
          </cell>
          <cell r="O1639" t="str">
            <v>Бизнес-план проекта на стадии разработки</v>
          </cell>
          <cell r="P1639" t="str">
            <v>Постановление Президента Республики Узбекистан №ПП-2069 от 18.11.2013г.от 17.11.2014 г. №ПП-2264</v>
          </cell>
        </row>
        <row r="1640">
          <cell r="E1640" t="str">
            <v>собственные средства</v>
          </cell>
          <cell r="F1640">
            <v>0.75</v>
          </cell>
          <cell r="G1640">
            <v>0.65</v>
          </cell>
          <cell r="H1640">
            <v>0.65</v>
          </cell>
        </row>
        <row r="1641">
          <cell r="E1641" t="str">
            <v>кредиты коммерческих банков</v>
          </cell>
          <cell r="F1641">
            <v>2.25</v>
          </cell>
          <cell r="G1641">
            <v>2.25</v>
          </cell>
          <cell r="H1641">
            <v>2.25</v>
          </cell>
        </row>
        <row r="1642">
          <cell r="A1642" t="str">
            <v>Организация производства инфузионных растворов на ООО "Soft inter medical", г.Ташкент</v>
          </cell>
          <cell r="B1642" t="str">
            <v>12 млн. шт.</v>
          </cell>
          <cell r="C1642" t="str">
            <v>2013-2015 гг.</v>
          </cell>
          <cell r="D1642" t="str">
            <v xml:space="preserve">Исламская корпорация по развитию частного сектора </v>
          </cell>
          <cell r="E1642" t="str">
            <v>Всего</v>
          </cell>
          <cell r="F1642">
            <v>8.5</v>
          </cell>
          <cell r="G1642">
            <v>5.5</v>
          </cell>
          <cell r="H1642">
            <v>5.5</v>
          </cell>
          <cell r="O1642" t="str">
            <v>Бизнес-план проекта на стадии разработки</v>
          </cell>
          <cell r="P1642" t="str">
            <v>Постановление Президента Республики Узбекистан №ПП-2069 от 18.11.2013г.от 17.11.2014 г. №ПП-2264</v>
          </cell>
        </row>
        <row r="1643">
          <cell r="E1643" t="str">
            <v>собственные средства</v>
          </cell>
          <cell r="F1643">
            <v>3</v>
          </cell>
          <cell r="G1643">
            <v>3</v>
          </cell>
          <cell r="H1643">
            <v>3</v>
          </cell>
        </row>
        <row r="1644">
          <cell r="E1644" t="str">
            <v>прямые иностранные инвестиции и кредиты</v>
          </cell>
          <cell r="F1644">
            <v>5.5</v>
          </cell>
          <cell r="G1644">
            <v>2.5</v>
          </cell>
          <cell r="H1644">
            <v>2.5</v>
          </cell>
        </row>
        <row r="1645">
          <cell r="A1645" t="str">
            <v>Организация выпуска пряжи для производства перевязочных материалов в ассортименте на базе ООО "Baxtteks-Farm", Сырдарьинская область</v>
          </cell>
          <cell r="B1645" t="str">
            <v>1320,0 тонн пряжи</v>
          </cell>
          <cell r="C1645" t="str">
            <v>2014-2015 гг.</v>
          </cell>
          <cell r="D1645" t="str">
            <v>не требуется</v>
          </cell>
          <cell r="E1645" t="str">
            <v>Всего</v>
          </cell>
          <cell r="F1645">
            <v>7</v>
          </cell>
          <cell r="G1645">
            <v>6</v>
          </cell>
          <cell r="H1645">
            <v>6</v>
          </cell>
          <cell r="O1645" t="str">
            <v>Имеется утвержденный бизнес-план проекта</v>
          </cell>
          <cell r="P1645" t="str">
            <v>Постановление Президента Республики Узбекистан №ПП-2069 от 18.11.2013г.от 17.11.2014 г. №ПП-2264</v>
          </cell>
        </row>
        <row r="1646">
          <cell r="E1646" t="str">
            <v>кредиты коммерческих банков</v>
          </cell>
          <cell r="F1646">
            <v>7</v>
          </cell>
          <cell r="G1646">
            <v>6</v>
          </cell>
          <cell r="H1646">
            <v>6</v>
          </cell>
        </row>
        <row r="1647">
          <cell r="A1647" t="str">
            <v>Организация производства инфузионных растворов на базе СП ООО "Remedy group", г.Ташкент</v>
          </cell>
          <cell r="B1647" t="str">
            <v>5,0 млн. шт.</v>
          </cell>
          <cell r="C1647" t="str">
            <v>2014-2015 гг.</v>
          </cell>
          <cell r="D1647" t="str">
            <v>не требуется</v>
          </cell>
          <cell r="E1647" t="str">
            <v>Всего</v>
          </cell>
          <cell r="F1647">
            <v>3.5</v>
          </cell>
          <cell r="G1647">
            <v>3</v>
          </cell>
          <cell r="H1647">
            <v>3</v>
          </cell>
          <cell r="O1647" t="str">
            <v>Имеется утвержденный бизнес-план проекта</v>
          </cell>
          <cell r="P1647" t="str">
            <v>Постановление Президента Республики Узбекистан №ПП-2069 от 18.11.2013г.от 17.11.2014 г. №ПП-2264</v>
          </cell>
        </row>
        <row r="1648">
          <cell r="E1648" t="str">
            <v>собственные средства</v>
          </cell>
          <cell r="F1648">
            <v>0.5</v>
          </cell>
          <cell r="G1648">
            <v>0.5</v>
          </cell>
          <cell r="H1648">
            <v>0.5</v>
          </cell>
        </row>
        <row r="1649">
          <cell r="E1649" t="str">
            <v>кредиты коммерческих банков</v>
          </cell>
          <cell r="F1649">
            <v>3</v>
          </cell>
          <cell r="G1649">
            <v>2.5</v>
          </cell>
          <cell r="H1649">
            <v>2.5</v>
          </cell>
        </row>
        <row r="1650">
          <cell r="A1650" t="str">
            <v>Организация производства одноразовых изделий медицинского назначения (бахилы, лицевые маски, шапки, халаты, простыня и др.) на территории СИЗ "Джизак"</v>
          </cell>
          <cell r="B1650" t="str">
            <v>10 млн.шт.</v>
          </cell>
          <cell r="C1650" t="str">
            <v>2014-2016 гг.</v>
          </cell>
          <cell r="D1650" t="str">
            <v xml:space="preserve">не требуется </v>
          </cell>
          <cell r="E1650" t="str">
            <v>Всего</v>
          </cell>
          <cell r="F1650">
            <v>2</v>
          </cell>
          <cell r="G1650">
            <v>1</v>
          </cell>
          <cell r="H1650">
            <v>1</v>
          </cell>
          <cell r="O1650" t="str">
            <v>Бизнес-план проекта на стадии разработки</v>
          </cell>
          <cell r="P1650" t="str">
            <v>Постановление Президента Республики Узбекистан №ПП-2069 от 18.11.2013г.от 17.11.2014 г. №ПП-2264</v>
          </cell>
        </row>
        <row r="1651">
          <cell r="E1651" t="str">
            <v>собственные средства</v>
          </cell>
          <cell r="F1651">
            <v>0.3</v>
          </cell>
          <cell r="G1651">
            <v>0.3</v>
          </cell>
          <cell r="H1651">
            <v>0.3</v>
          </cell>
        </row>
        <row r="1652">
          <cell r="E1652" t="str">
            <v>кредиты коммерческих банков</v>
          </cell>
          <cell r="F1652">
            <v>1.7</v>
          </cell>
          <cell r="G1652">
            <v>0.7</v>
          </cell>
          <cell r="H1652">
            <v>0.7</v>
          </cell>
        </row>
        <row r="1653">
          <cell r="A1653" t="str">
            <v>Организация производства фармацевтических субстанций (глицилизированной кислоты) на базе передаваемого СП "KPC Herbal technology" по нулевой выкупной стоимости незавершенного строительством объекта ИП "Мем-Гилан" в Хорезмской области</v>
          </cell>
          <cell r="B1653" t="str">
            <v>100 млн. флаконов</v>
          </cell>
          <cell r="C1653" t="str">
            <v>2014-2015 гг.</v>
          </cell>
          <cell r="D1653" t="str">
            <v>Компания«Kunmin Pharmaceutical»(КНР)</v>
          </cell>
          <cell r="E1653" t="str">
            <v>Всего</v>
          </cell>
          <cell r="F1653">
            <v>6</v>
          </cell>
          <cell r="G1653">
            <v>3.6</v>
          </cell>
          <cell r="H1653">
            <v>3.6</v>
          </cell>
          <cell r="O1653" t="str">
            <v>Бизнес-план проекта на стадии разработки</v>
          </cell>
          <cell r="P1653" t="str">
            <v>Постановление Президента Республики Узбекистан №ПП-2069 от 18.11.2013г.от 17.11.2014 г. №ПП-2264</v>
          </cell>
        </row>
        <row r="1654">
          <cell r="E1654" t="str">
            <v>собственные средства</v>
          </cell>
          <cell r="F1654">
            <v>0.6</v>
          </cell>
          <cell r="G1654">
            <v>0.6</v>
          </cell>
          <cell r="H1654">
            <v>0.6</v>
          </cell>
        </row>
        <row r="1655">
          <cell r="E1655" t="str">
            <v>прямые иностранные инвестиции и кредиты</v>
          </cell>
          <cell r="F1655">
            <v>5.4</v>
          </cell>
          <cell r="G1655">
            <v>3</v>
          </cell>
          <cell r="H1655">
            <v>3</v>
          </cell>
        </row>
        <row r="1656">
          <cell r="A1656" t="str">
            <v>Организация производства фармацевтических субстанций (крахмала, глюкозы, фруктозы) на территории СИЗ "Джизак"</v>
          </cell>
          <cell r="B1656" t="str">
            <v>объект</v>
          </cell>
          <cell r="C1656" t="str">
            <v>2014-2016 гг.</v>
          </cell>
          <cell r="D1656" t="str">
            <v>Компания«Dong Li (Nan Tong) Chemical Co., LTD» (КНР)</v>
          </cell>
          <cell r="E1656" t="str">
            <v>Всего</v>
          </cell>
          <cell r="F1656">
            <v>4</v>
          </cell>
          <cell r="G1656">
            <v>1</v>
          </cell>
          <cell r="H1656">
            <v>1</v>
          </cell>
          <cell r="O1656" t="str">
            <v xml:space="preserve">Требуется разработка бизнес-плана проекта </v>
          </cell>
          <cell r="P1656" t="str">
            <v>Протокол №1 Административного совета СИЗ "Джизак" от 26.03.2013 г.</v>
          </cell>
        </row>
        <row r="1657">
          <cell r="E1657" t="str">
            <v>собственные средства</v>
          </cell>
          <cell r="F1657">
            <v>2</v>
          </cell>
          <cell r="G1657">
            <v>0.5</v>
          </cell>
          <cell r="H1657">
            <v>0.5</v>
          </cell>
        </row>
        <row r="1658">
          <cell r="E1658" t="str">
            <v>прямые иностранные инвестиции и кредиты</v>
          </cell>
          <cell r="F1658">
            <v>2</v>
          </cell>
          <cell r="G1658">
            <v>0.5</v>
          </cell>
          <cell r="H1658">
            <v>0.5</v>
          </cell>
        </row>
        <row r="1659">
          <cell r="A1659" t="str">
            <v>Организация производства медицинской ваты, хлопковой целлюлозы на производственном комплексе "Ангрен коттон" (ООО "Sirrius Press") на территории СИЗ "Ангрен"</v>
          </cell>
          <cell r="B1659" t="str">
            <v>2,0 тыс. тн</v>
          </cell>
          <cell r="C1659" t="str">
            <v>2014-2015 гг.</v>
          </cell>
          <cell r="D1659" t="str">
            <v>не требуется</v>
          </cell>
          <cell r="E1659" t="str">
            <v>Всего</v>
          </cell>
          <cell r="F1659">
            <v>1.8</v>
          </cell>
          <cell r="G1659">
            <v>1.6</v>
          </cell>
          <cell r="H1659">
            <v>1.6</v>
          </cell>
          <cell r="O1659" t="str">
            <v>Бизнес-план проекта на стадии разработки</v>
          </cell>
          <cell r="P1659" t="str">
            <v>Постановления Президента Республики Узбекистан от 17.11.2014 г. №ПП-2264Письмо ГАК "Узфармсаноат" от 30.05.2014 г.  МД-11/1007</v>
          </cell>
        </row>
        <row r="1660">
          <cell r="E1660" t="str">
            <v>собственные средства</v>
          </cell>
          <cell r="F1660">
            <v>0.3</v>
          </cell>
          <cell r="G1660">
            <v>0.1</v>
          </cell>
          <cell r="H1660">
            <v>0.1</v>
          </cell>
        </row>
        <row r="1661">
          <cell r="E1661" t="str">
            <v>кредиты коммерческих банков</v>
          </cell>
          <cell r="F1661">
            <v>1.5</v>
          </cell>
          <cell r="G1661">
            <v>1.5</v>
          </cell>
          <cell r="H1661">
            <v>1.5</v>
          </cell>
        </row>
        <row r="1662">
          <cell r="A1662" t="str">
            <v>Организация лекарственного растениеводства и производства субстанций (растительных масел, экстрактов) на территории СИЗ "Джизак"</v>
          </cell>
          <cell r="B1662" t="str">
            <v>100 тн</v>
          </cell>
          <cell r="C1662" t="str">
            <v>2014-2015 гг.</v>
          </cell>
          <cell r="D1662" t="str">
            <v>"PESC Industrial Co., LTD" (КНР)</v>
          </cell>
          <cell r="E1662" t="str">
            <v>Всего</v>
          </cell>
          <cell r="F1662">
            <v>0.6</v>
          </cell>
          <cell r="G1662">
            <v>0.4</v>
          </cell>
          <cell r="H1662">
            <v>0.4</v>
          </cell>
          <cell r="O1662" t="str">
            <v>Бизнес-план проекта на стадии разработки</v>
          </cell>
          <cell r="P1662" t="str">
            <v>Постановление Президента Республики Узбекистан №ПП-2069 от 18.11.2013г.от 17.11.2014 г. №ПП-2264</v>
          </cell>
        </row>
        <row r="1663">
          <cell r="E1663" t="str">
            <v>собственные средства</v>
          </cell>
          <cell r="F1663">
            <v>0.1</v>
          </cell>
          <cell r="G1663">
            <v>0.1</v>
          </cell>
          <cell r="H1663">
            <v>0.1</v>
          </cell>
        </row>
        <row r="1664">
          <cell r="E1664" t="str">
            <v>кредиты коммерческих банков</v>
          </cell>
          <cell r="F1664">
            <v>0.4</v>
          </cell>
          <cell r="G1664">
            <v>0.2</v>
          </cell>
          <cell r="H1664">
            <v>0.2</v>
          </cell>
        </row>
        <row r="1665">
          <cell r="E1665" t="str">
            <v>прямые иностранные инвестиции и кредиты</v>
          </cell>
          <cell r="F1665">
            <v>0.1</v>
          </cell>
          <cell r="G1665">
            <v>0.1</v>
          </cell>
          <cell r="H1665">
            <v>0.1</v>
          </cell>
        </row>
        <row r="1666">
          <cell r="A1666" t="str">
            <v>Организация производства одноразовых медицинских перчаток на ООО "Rassom", Самаркандская область</v>
          </cell>
          <cell r="B1666" t="str">
            <v>24,0 млн. пар.</v>
          </cell>
          <cell r="C1666" t="str">
            <v>2014-2015 гг.</v>
          </cell>
          <cell r="D1666" t="str">
            <v>"ERIELL"(Чехия)</v>
          </cell>
          <cell r="E1666" t="str">
            <v>Всего</v>
          </cell>
          <cell r="F1666">
            <v>2.9</v>
          </cell>
          <cell r="G1666">
            <v>2.4</v>
          </cell>
          <cell r="H1666">
            <v>2.4</v>
          </cell>
          <cell r="O1666" t="str">
            <v>Бизнес-план проекта на стадии разработки</v>
          </cell>
          <cell r="P1666" t="str">
            <v>Постановления Президента Республики Узбекистан от 17.11.2014 г. №ПП-2264Письмо ГАК "Узфармсаноат" от 30.05.2014 г.  МД-11/1007</v>
          </cell>
        </row>
        <row r="1667">
          <cell r="E1667" t="str">
            <v>собственные средства</v>
          </cell>
          <cell r="F1667">
            <v>0.9</v>
          </cell>
          <cell r="G1667">
            <v>0.7</v>
          </cell>
          <cell r="H1667">
            <v>0.7</v>
          </cell>
        </row>
        <row r="1668">
          <cell r="E1668" t="str">
            <v>кредиты коммерческих банков</v>
          </cell>
          <cell r="F1668">
            <v>2</v>
          </cell>
          <cell r="G1668">
            <v>1.7</v>
          </cell>
          <cell r="H1668">
            <v>1.7</v>
          </cell>
        </row>
        <row r="1669">
          <cell r="A1669" t="str">
            <v>Организация производства инфузионных растворов в поли-пропиленовых флаконах на OOO "Gul-Qira", Кашкадарьинская область</v>
          </cell>
          <cell r="B1669" t="str">
            <v>2,0 млн. флак.</v>
          </cell>
          <cell r="C1669" t="str">
            <v>2014-2015 гг.</v>
          </cell>
          <cell r="D1669" t="str">
            <v>не требуется</v>
          </cell>
          <cell r="E1669" t="str">
            <v>Всего</v>
          </cell>
          <cell r="F1669">
            <v>2</v>
          </cell>
          <cell r="G1669">
            <v>2</v>
          </cell>
          <cell r="H1669">
            <v>2</v>
          </cell>
          <cell r="O1669" t="str">
            <v>Бизнес-план проекта на стадии разработки</v>
          </cell>
          <cell r="P1669" t="str">
            <v>Постановления Президента Республики Узбекистан от 17.11.2014 г. №ПП-2264Письмо ГАК "Узфармсаноат" от 30.05.2014 г.  МД-11/1007</v>
          </cell>
        </row>
        <row r="1670">
          <cell r="E1670" t="str">
            <v>собственные средства</v>
          </cell>
          <cell r="F1670">
            <v>0.6</v>
          </cell>
          <cell r="G1670">
            <v>0.6</v>
          </cell>
          <cell r="H1670">
            <v>0.6</v>
          </cell>
        </row>
        <row r="1671">
          <cell r="E1671" t="str">
            <v>кредиты коммерческих банков</v>
          </cell>
          <cell r="F1671">
            <v>1.4</v>
          </cell>
          <cell r="G1671">
            <v>1.4</v>
          </cell>
          <cell r="H1671">
            <v>1.4</v>
          </cell>
        </row>
        <row r="1672">
          <cell r="A1672" t="str">
            <v>Организация производства очищенной серы для использования в производстве лекарственных средств на "Мубарекский ГПЗ" Кашкадарьинская область</v>
          </cell>
          <cell r="B1672" t="str">
            <v>50 тн.</v>
          </cell>
          <cell r="C1672" t="str">
            <v>2014-2016 гг.</v>
          </cell>
          <cell r="D1672" t="str">
            <v>не требуется</v>
          </cell>
          <cell r="E1672" t="str">
            <v>Всего</v>
          </cell>
          <cell r="F1672">
            <v>1.05</v>
          </cell>
          <cell r="G1672">
            <v>1.05</v>
          </cell>
          <cell r="H1672">
            <v>1</v>
          </cell>
          <cell r="I1672">
            <v>0.05</v>
          </cell>
          <cell r="O1672" t="str">
            <v>Бизнес-план проекта на стадии разработки</v>
          </cell>
          <cell r="P1672" t="str">
            <v>Постановление Президента Республики Узбекистан №ПП-2017 от  02.08.2013г.,от 17.11.2014 г. №ПП-2264</v>
          </cell>
        </row>
        <row r="1673">
          <cell r="E1673" t="str">
            <v>собственные средства</v>
          </cell>
          <cell r="F1673">
            <v>0.5</v>
          </cell>
          <cell r="G1673">
            <v>0.5</v>
          </cell>
          <cell r="H1673">
            <v>0.5</v>
          </cell>
        </row>
        <row r="1674">
          <cell r="E1674" t="str">
            <v>кредиты коммерческих банков</v>
          </cell>
          <cell r="F1674">
            <v>0.55000000000000004</v>
          </cell>
          <cell r="G1674">
            <v>0.55000000000000004</v>
          </cell>
          <cell r="H1674">
            <v>0.5</v>
          </cell>
          <cell r="I1674">
            <v>0.05</v>
          </cell>
        </row>
        <row r="1675">
          <cell r="A1675" t="str">
            <v>Организация производства одноразовых систем для розлива инфузионных растворов на базе ООО "Golden egg of Namangan" Наманганская область</v>
          </cell>
          <cell r="B1675" t="str">
            <v>30,0 млн шт</v>
          </cell>
          <cell r="C1675" t="str">
            <v>2014-2016 гг.</v>
          </cell>
          <cell r="D1675" t="str">
            <v>Yiwu Dili import &amp; export Co., Ltd (КНР)</v>
          </cell>
          <cell r="E1675" t="str">
            <v>Всего</v>
          </cell>
          <cell r="F1675">
            <v>5.5</v>
          </cell>
          <cell r="G1675">
            <v>5.5</v>
          </cell>
          <cell r="H1675">
            <v>5.45</v>
          </cell>
          <cell r="I1675">
            <v>0.05</v>
          </cell>
          <cell r="O1675" t="str">
            <v>Бизнес-план проекта на стадии разработки</v>
          </cell>
          <cell r="P1675" t="str">
            <v>Постановления Президента Республики Узбекистан от 17.11.2014 г. №ПП-2264Письмо ГАК "Узфармсаноат" от 30.05.2014 г.  МД-11/1007</v>
          </cell>
        </row>
        <row r="1676">
          <cell r="E1676" t="str">
            <v>собственные средства</v>
          </cell>
          <cell r="F1676">
            <v>1.25</v>
          </cell>
          <cell r="G1676">
            <v>1.25</v>
          </cell>
          <cell r="H1676">
            <v>1.25</v>
          </cell>
        </row>
        <row r="1677">
          <cell r="E1677" t="str">
            <v>кредиты коммерческих банков</v>
          </cell>
          <cell r="F1677">
            <v>4.2</v>
          </cell>
          <cell r="G1677">
            <v>4.2</v>
          </cell>
          <cell r="H1677">
            <v>4.2</v>
          </cell>
        </row>
        <row r="1678">
          <cell r="E1678" t="str">
            <v>прямые иностранные инвестиции и кредиты</v>
          </cell>
          <cell r="F1678">
            <v>0.05</v>
          </cell>
          <cell r="G1678">
            <v>0.05</v>
          </cell>
          <cell r="H1678">
            <v>0</v>
          </cell>
          <cell r="I1678">
            <v>0.05</v>
          </cell>
        </row>
        <row r="1679">
          <cell r="A1679" t="str">
            <v>Организация производства по изготовлению стерильных перевязочных и косметических изделий на базе ООО "Le Uat de Bukhara", Бухарская область</v>
          </cell>
          <cell r="B1679" t="str">
            <v>3 млн. шт.</v>
          </cell>
          <cell r="C1679" t="str">
            <v>2014-2015 гг.</v>
          </cell>
          <cell r="D1679" t="str">
            <v>не требуется</v>
          </cell>
          <cell r="E1679" t="str">
            <v>Всего</v>
          </cell>
          <cell r="F1679">
            <v>1.238</v>
          </cell>
          <cell r="G1679">
            <v>1.03</v>
          </cell>
          <cell r="H1679">
            <v>1.03</v>
          </cell>
          <cell r="O1679" t="str">
            <v>Бизнес-план проекта на стадии разработки</v>
          </cell>
          <cell r="P1679" t="str">
            <v>Постановления Президента Республики Узбекистан от 17.11.2014 г. №ПП-2264Письмо ГАК "Узфармсаноат" от 30.05.2014 г.  МД-11/1007</v>
          </cell>
        </row>
        <row r="1680">
          <cell r="E1680" t="str">
            <v>собственные средства</v>
          </cell>
          <cell r="F1680">
            <v>0.23799999999999999</v>
          </cell>
          <cell r="G1680">
            <v>0.23</v>
          </cell>
          <cell r="H1680">
            <v>0.23</v>
          </cell>
        </row>
        <row r="1681">
          <cell r="E1681" t="str">
            <v>кредиты коммерческих банков</v>
          </cell>
          <cell r="F1681">
            <v>1</v>
          </cell>
          <cell r="G1681">
            <v>0.8</v>
          </cell>
          <cell r="H1681">
            <v>0.8</v>
          </cell>
        </row>
        <row r="1682">
          <cell r="A1682" t="str">
            <v>Организация плантации для выращивания лекарственных растений на ООО «AGRO BIO KIMYO» (100 га) в Сырдарьинской области</v>
          </cell>
          <cell r="B1682" t="str">
            <v>200 тонн</v>
          </cell>
          <cell r="C1682" t="str">
            <v>2015-2016 гг.</v>
          </cell>
          <cell r="D1682" t="str">
            <v>не требуется</v>
          </cell>
          <cell r="E1682" t="str">
            <v>Всего</v>
          </cell>
          <cell r="F1682">
            <v>0.1</v>
          </cell>
          <cell r="G1682">
            <v>0.1</v>
          </cell>
          <cell r="H1682">
            <v>0</v>
          </cell>
          <cell r="I1682">
            <v>0.1</v>
          </cell>
          <cell r="O1682" t="str">
            <v>Бизнес-план проекта на стадии разработки</v>
          </cell>
          <cell r="P1682" t="str">
            <v>Письмо ГАК "Узфармсаноат" от 30.05.2014 г.  МД-11/1007</v>
          </cell>
        </row>
        <row r="1683">
          <cell r="E1683" t="str">
            <v>собственные средства</v>
          </cell>
          <cell r="F1683">
            <v>0.1</v>
          </cell>
          <cell r="G1683">
            <v>0.1</v>
          </cell>
          <cell r="H1683">
            <v>0</v>
          </cell>
          <cell r="I1683">
            <v>0.1</v>
          </cell>
        </row>
        <row r="1684">
          <cell r="A1684" t="str">
            <v>Организация  плантации по культивированию солодки голой (200 га) на ООО «AGRO BIO KIMYO» в Сырдарьинской области</v>
          </cell>
          <cell r="B1684" t="str">
            <v>1200 тонн</v>
          </cell>
          <cell r="C1684" t="str">
            <v>2015-2016 гг.</v>
          </cell>
          <cell r="D1684" t="str">
            <v>не требуется</v>
          </cell>
          <cell r="E1684" t="str">
            <v>Всего</v>
          </cell>
          <cell r="F1684">
            <v>1.5</v>
          </cell>
          <cell r="G1684">
            <v>1.5</v>
          </cell>
          <cell r="H1684">
            <v>0</v>
          </cell>
          <cell r="I1684">
            <v>1.5</v>
          </cell>
          <cell r="O1684" t="str">
            <v>Бизнес-план проекта на стадии разработки</v>
          </cell>
          <cell r="P1684" t="str">
            <v>Письмо ГАК "Узфармсаноат" от 30.05.2014 г.  МД-11/1007</v>
          </cell>
        </row>
        <row r="1685">
          <cell r="E1685" t="str">
            <v>собственные средства</v>
          </cell>
          <cell r="F1685">
            <v>0.3</v>
          </cell>
          <cell r="G1685">
            <v>0.3</v>
          </cell>
          <cell r="I1685">
            <v>0.3</v>
          </cell>
        </row>
        <row r="1686">
          <cell r="E1686" t="str">
            <v>кредиты коммерческих банков</v>
          </cell>
          <cell r="F1686">
            <v>1.2</v>
          </cell>
          <cell r="G1686">
            <v>1.2</v>
          </cell>
          <cell r="I1686">
            <v>1.2</v>
          </cell>
        </row>
        <row r="1687">
          <cell r="A1687" t="str">
            <v>Организация производства глубокой переработки солодкового корня на ООО «AGRO BIO KIMYO» (200 га) в Сырдарьинской области</v>
          </cell>
          <cell r="B1687" t="str">
            <v>20 тонн</v>
          </cell>
          <cell r="C1687" t="str">
            <v>2017-2018 гг.</v>
          </cell>
          <cell r="D1687" t="str">
            <v>не требуется</v>
          </cell>
          <cell r="E1687" t="str">
            <v>Всего</v>
          </cell>
          <cell r="F1687">
            <v>6</v>
          </cell>
          <cell r="G1687">
            <v>6</v>
          </cell>
          <cell r="H1687">
            <v>0</v>
          </cell>
          <cell r="I1687">
            <v>0</v>
          </cell>
          <cell r="J1687">
            <v>1.5</v>
          </cell>
          <cell r="K1687">
            <v>4.5</v>
          </cell>
          <cell r="O1687" t="str">
            <v>Бизнес-план проекта на стадии разработки</v>
          </cell>
          <cell r="P1687" t="str">
            <v>Письмо ГАК "Узфармсаноат" от 30.05.2014 г.  МД-11/1007</v>
          </cell>
        </row>
        <row r="1688">
          <cell r="E1688" t="str">
            <v>собственные средства</v>
          </cell>
          <cell r="F1688">
            <v>1</v>
          </cell>
          <cell r="G1688">
            <v>1</v>
          </cell>
          <cell r="J1688">
            <v>0.3</v>
          </cell>
          <cell r="K1688">
            <v>0.7</v>
          </cell>
        </row>
        <row r="1689">
          <cell r="E1689" t="str">
            <v>кредиты коммерческих банков</v>
          </cell>
          <cell r="F1689">
            <v>5</v>
          </cell>
          <cell r="G1689">
            <v>5</v>
          </cell>
          <cell r="J1689">
            <v>1.2</v>
          </cell>
          <cell r="K1689">
            <v>3.8</v>
          </cell>
        </row>
        <row r="1690">
          <cell r="A1690" t="str">
            <v>Организация производства инфузионных растворов в полипропиленовых флаконах в г.Ургенч</v>
          </cell>
          <cell r="B1690" t="str">
            <v>6 млн. флаконов</v>
          </cell>
          <cell r="C1690" t="str">
            <v>2015-2017 гг.</v>
          </cell>
          <cell r="D1690" t="str">
            <v>не требуется</v>
          </cell>
          <cell r="E1690" t="str">
            <v>Всего</v>
          </cell>
          <cell r="F1690">
            <v>8</v>
          </cell>
          <cell r="G1690">
            <v>8</v>
          </cell>
          <cell r="H1690">
            <v>2</v>
          </cell>
          <cell r="I1690">
            <v>2.2999999999999998</v>
          </cell>
          <cell r="J1690">
            <v>3.7</v>
          </cell>
          <cell r="K1690">
            <v>0</v>
          </cell>
          <cell r="O1690" t="str">
            <v>Бизнес-план проекта на стадии разработки</v>
          </cell>
          <cell r="P1690" t="str">
            <v>Постановление Президента Республики Узбекистан от  22.11.2012г. ПП-1856,от 17.11.2014 г. №ПП-2264</v>
          </cell>
        </row>
        <row r="1691">
          <cell r="E1691" t="str">
            <v>собственные средства</v>
          </cell>
          <cell r="F1691">
            <v>2.4</v>
          </cell>
          <cell r="G1691">
            <v>2.4</v>
          </cell>
          <cell r="H1691">
            <v>0.4</v>
          </cell>
          <cell r="I1691">
            <v>0.8</v>
          </cell>
          <cell r="J1691">
            <v>1.2</v>
          </cell>
        </row>
        <row r="1692">
          <cell r="E1692" t="str">
            <v>кредиты коммерческих банков</v>
          </cell>
          <cell r="F1692">
            <v>5.6</v>
          </cell>
          <cell r="G1692">
            <v>5.6</v>
          </cell>
          <cell r="H1692">
            <v>1.6</v>
          </cell>
          <cell r="I1692">
            <v>1.5</v>
          </cell>
          <cell r="J1692">
            <v>2.5</v>
          </cell>
        </row>
        <row r="1693">
          <cell r="A1693" t="str">
            <v>Организация производства готовых лекарственных препаратов (капсульные, таблеточные препараты) в Хорезмской области</v>
          </cell>
          <cell r="B1693" t="str">
            <v>10 млн.усл.ед</v>
          </cell>
          <cell r="C1693" t="str">
            <v>2017-2018 гг.</v>
          </cell>
          <cell r="D1693" t="str">
            <v>не требуется</v>
          </cell>
          <cell r="E1693" t="str">
            <v>Всего</v>
          </cell>
          <cell r="F1693">
            <v>3</v>
          </cell>
          <cell r="G1693">
            <v>3</v>
          </cell>
          <cell r="H1693">
            <v>0</v>
          </cell>
          <cell r="I1693">
            <v>0</v>
          </cell>
          <cell r="J1693">
            <v>1.4000000000000001</v>
          </cell>
          <cell r="K1693">
            <v>1.6</v>
          </cell>
          <cell r="O1693" t="str">
            <v>Бизнес-план проекта на стадии разработки</v>
          </cell>
          <cell r="P1693" t="str">
            <v xml:space="preserve">Постановление Президента Республики Узбекистан от  22.11.2012г. ПП-1856 </v>
          </cell>
        </row>
        <row r="1694">
          <cell r="E1694" t="str">
            <v>собственные средства</v>
          </cell>
          <cell r="F1694">
            <v>0.9</v>
          </cell>
          <cell r="G1694">
            <v>0.9</v>
          </cell>
          <cell r="H1694">
            <v>0</v>
          </cell>
          <cell r="I1694">
            <v>0</v>
          </cell>
          <cell r="J1694">
            <v>0.3</v>
          </cell>
          <cell r="K1694">
            <v>0.6</v>
          </cell>
        </row>
        <row r="1695">
          <cell r="E1695" t="str">
            <v>кредиты коммерческих банков</v>
          </cell>
          <cell r="F1695">
            <v>2.1</v>
          </cell>
          <cell r="G1695">
            <v>2.1</v>
          </cell>
          <cell r="H1695">
            <v>0</v>
          </cell>
          <cell r="I1695">
            <v>0</v>
          </cell>
          <cell r="J1695">
            <v>1.1000000000000001</v>
          </cell>
          <cell r="K1695">
            <v>1</v>
          </cell>
        </row>
        <row r="1696">
          <cell r="A1696" t="str">
            <v>Организация производства дезинфицириющих средств в Хорезмской области</v>
          </cell>
          <cell r="B1696" t="str">
            <v>200 тонн</v>
          </cell>
          <cell r="C1696" t="str">
            <v>2016-2017 гг.</v>
          </cell>
          <cell r="D1696" t="str">
            <v>не требуется</v>
          </cell>
          <cell r="E1696" t="str">
            <v>Всего</v>
          </cell>
          <cell r="F1696">
            <v>1.2</v>
          </cell>
          <cell r="G1696">
            <v>1.2</v>
          </cell>
          <cell r="H1696">
            <v>0</v>
          </cell>
          <cell r="I1696">
            <v>0.36</v>
          </cell>
          <cell r="J1696">
            <v>0.84</v>
          </cell>
          <cell r="K1696">
            <v>0</v>
          </cell>
          <cell r="O1696" t="str">
            <v>Бизнес-план проекта на стадии разработки</v>
          </cell>
          <cell r="P1696" t="str">
            <v xml:space="preserve">Постановление Президента Республики Узбекистан от  22.11.2012г. ПП-1856 </v>
          </cell>
        </row>
        <row r="1697">
          <cell r="E1697" t="str">
            <v>собственные средства</v>
          </cell>
          <cell r="F1697">
            <v>0.36</v>
          </cell>
          <cell r="G1697">
            <v>0.36</v>
          </cell>
          <cell r="H1697">
            <v>0</v>
          </cell>
          <cell r="I1697">
            <v>0.12</v>
          </cell>
          <cell r="J1697">
            <v>0.24</v>
          </cell>
          <cell r="K1697">
            <v>0</v>
          </cell>
        </row>
        <row r="1698">
          <cell r="E1698" t="str">
            <v>кредиты коммерческих банков</v>
          </cell>
          <cell r="F1698">
            <v>0.84</v>
          </cell>
          <cell r="G1698">
            <v>0.84</v>
          </cell>
          <cell r="H1698">
            <v>0</v>
          </cell>
          <cell r="I1698">
            <v>0.24</v>
          </cell>
          <cell r="J1698">
            <v>0.6</v>
          </cell>
          <cell r="K1698">
            <v>0</v>
          </cell>
        </row>
        <row r="1699">
          <cell r="A1699" t="str">
            <v>Организация производства медицинской ваты и марли в Кашкадарьинской области</v>
          </cell>
          <cell r="B1699" t="str">
            <v>1800 тн. мед. ваты, 1,1 тыс.кв.м. марли</v>
          </cell>
          <cell r="C1699" t="str">
            <v>2015-2017 гг.</v>
          </cell>
          <cell r="D1699" t="str">
            <v>не требуется</v>
          </cell>
          <cell r="E1699" t="str">
            <v>Всего</v>
          </cell>
          <cell r="F1699">
            <v>3.5</v>
          </cell>
          <cell r="G1699">
            <v>3.5</v>
          </cell>
          <cell r="H1699">
            <v>0.7</v>
          </cell>
          <cell r="I1699">
            <v>1.2</v>
          </cell>
          <cell r="J1699">
            <v>1.6</v>
          </cell>
          <cell r="K1699">
            <v>0</v>
          </cell>
          <cell r="O1699" t="str">
            <v>Бизнес-план проекта на стадии разработки</v>
          </cell>
          <cell r="P1699" t="str">
            <v>Постановление Президента Республики Узбекистан №ПП-2017 от  02.08.2013г.,от 17.11.2014 г. №ПП-2264</v>
          </cell>
        </row>
        <row r="1700">
          <cell r="E1700" t="str">
            <v>собственные средства</v>
          </cell>
          <cell r="F1700">
            <v>0.2</v>
          </cell>
          <cell r="G1700">
            <v>0.2</v>
          </cell>
          <cell r="H1700">
            <v>0.2</v>
          </cell>
          <cell r="I1700">
            <v>0</v>
          </cell>
          <cell r="J1700">
            <v>0</v>
          </cell>
          <cell r="K1700">
            <v>0</v>
          </cell>
        </row>
        <row r="1701">
          <cell r="E1701" t="str">
            <v>кредиты коммерческих банков</v>
          </cell>
          <cell r="F1701">
            <v>3.3</v>
          </cell>
          <cell r="G1701">
            <v>3.3</v>
          </cell>
          <cell r="H1701">
            <v>0.5</v>
          </cell>
          <cell r="I1701">
            <v>1.2</v>
          </cell>
          <cell r="J1701">
            <v>1.6</v>
          </cell>
          <cell r="K1701">
            <v>0</v>
          </cell>
        </row>
        <row r="1702">
          <cell r="A1702" t="str">
            <v>Организация производства медицинского гипсового бинта, хирургических шариков и салфеток в Кашкадарьинской области</v>
          </cell>
          <cell r="B1702" t="str">
            <v>1000 тн. мед. бинт, 50 тыс.кв.м. гипсовый бинт, 400 тыс. шт. хирургических шариков, 500 тыс. шт. салфеток</v>
          </cell>
          <cell r="C1702" t="str">
            <v>2015-2017 гг.</v>
          </cell>
          <cell r="D1702" t="str">
            <v>не требуется</v>
          </cell>
          <cell r="E1702" t="str">
            <v>Всего</v>
          </cell>
          <cell r="F1702">
            <v>1.5</v>
          </cell>
          <cell r="G1702">
            <v>1.5</v>
          </cell>
          <cell r="H1702">
            <v>0.5</v>
          </cell>
          <cell r="I1702">
            <v>0.4</v>
          </cell>
          <cell r="J1702">
            <v>0.6</v>
          </cell>
          <cell r="K1702">
            <v>0</v>
          </cell>
          <cell r="O1702" t="str">
            <v>Бизнес-план проекта на стадии разработки</v>
          </cell>
          <cell r="P1702" t="str">
            <v>Постановление Президента Республики Узбекистан №ПП-2017 от  02.08.2013г.,от 17.11.2014 г. №ПП-2264</v>
          </cell>
        </row>
        <row r="1703">
          <cell r="E1703" t="str">
            <v>собственные средства</v>
          </cell>
          <cell r="F1703">
            <v>1.5</v>
          </cell>
          <cell r="G1703">
            <v>1.5</v>
          </cell>
          <cell r="H1703">
            <v>0.5</v>
          </cell>
          <cell r="I1703">
            <v>0.4</v>
          </cell>
          <cell r="J1703">
            <v>0.6</v>
          </cell>
        </row>
        <row r="1704">
          <cell r="A1704" t="str">
            <v>Организация производства широкого спектра лекарственных средств в Кашкадарьинской области</v>
          </cell>
          <cell r="B1704" t="str">
            <v>10 млн.усл.ед</v>
          </cell>
          <cell r="C1704" t="str">
            <v>2016-2017 гг.</v>
          </cell>
          <cell r="D1704" t="str">
            <v>не требуется</v>
          </cell>
          <cell r="E1704" t="str">
            <v>Всего</v>
          </cell>
          <cell r="F1704">
            <v>15</v>
          </cell>
          <cell r="G1704">
            <v>15</v>
          </cell>
          <cell r="H1704">
            <v>0</v>
          </cell>
          <cell r="I1704">
            <v>5</v>
          </cell>
          <cell r="J1704">
            <v>10</v>
          </cell>
          <cell r="K1704">
            <v>0</v>
          </cell>
          <cell r="O1704" t="str">
            <v>Бизнес-план проекта на стадии разработки</v>
          </cell>
          <cell r="P1704" t="str">
            <v xml:space="preserve">Постановление Президента Республики Узбекистан №ПП-2017 от  02.08.2013г. </v>
          </cell>
        </row>
        <row r="1705">
          <cell r="E1705" t="str">
            <v>собственные средства</v>
          </cell>
          <cell r="F1705">
            <v>5</v>
          </cell>
          <cell r="G1705">
            <v>5</v>
          </cell>
          <cell r="H1705">
            <v>0</v>
          </cell>
          <cell r="I1705">
            <v>2</v>
          </cell>
          <cell r="J1705">
            <v>3</v>
          </cell>
          <cell r="K1705">
            <v>0</v>
          </cell>
        </row>
        <row r="1706">
          <cell r="E1706" t="str">
            <v>кредиты коммерческих банков</v>
          </cell>
          <cell r="F1706">
            <v>10</v>
          </cell>
          <cell r="G1706">
            <v>10</v>
          </cell>
          <cell r="H1706">
            <v>0</v>
          </cell>
          <cell r="I1706">
            <v>3</v>
          </cell>
          <cell r="J1706">
            <v>7</v>
          </cell>
          <cell r="K1706">
            <v>0</v>
          </cell>
        </row>
        <row r="1707">
          <cell r="A1707" t="str">
            <v>Организация производства жидких  лекарственных форм в Кашкадарьинской области</v>
          </cell>
          <cell r="B1707" t="str">
            <v>5 млн.усл.ед</v>
          </cell>
          <cell r="C1707" t="str">
            <v>2016-2017 гг.</v>
          </cell>
          <cell r="D1707" t="str">
            <v>не требуется</v>
          </cell>
          <cell r="E1707" t="str">
            <v>Всего</v>
          </cell>
          <cell r="F1707">
            <v>4</v>
          </cell>
          <cell r="G1707">
            <v>4</v>
          </cell>
          <cell r="H1707">
            <v>0</v>
          </cell>
          <cell r="I1707">
            <v>1.4</v>
          </cell>
          <cell r="J1707">
            <v>2.6</v>
          </cell>
          <cell r="K1707">
            <v>0</v>
          </cell>
          <cell r="O1707" t="str">
            <v>Бизнес-план проекта на стадии разработки</v>
          </cell>
          <cell r="P1707" t="str">
            <v xml:space="preserve">Постановление Президента Республики Узбекистан №ПП-2017 от  02.08.2013г. </v>
          </cell>
        </row>
        <row r="1708">
          <cell r="E1708" t="str">
            <v>собственные средства</v>
          </cell>
          <cell r="F1708">
            <v>0.8</v>
          </cell>
          <cell r="G1708">
            <v>0.8</v>
          </cell>
          <cell r="H1708">
            <v>0</v>
          </cell>
          <cell r="I1708">
            <v>0.2</v>
          </cell>
          <cell r="J1708">
            <v>0.6</v>
          </cell>
        </row>
        <row r="1709">
          <cell r="E1709" t="str">
            <v>кредиты коммерческих банков</v>
          </cell>
          <cell r="F1709">
            <v>3.2</v>
          </cell>
          <cell r="G1709">
            <v>3.2</v>
          </cell>
          <cell r="H1709">
            <v>0</v>
          </cell>
          <cell r="I1709">
            <v>1.2</v>
          </cell>
          <cell r="J1709">
            <v>2</v>
          </cell>
        </row>
        <row r="1710">
          <cell r="A1710" t="str">
            <v>Организация производства галеновых препаратов, Сырдарьинская область (г. Янгиер)</v>
          </cell>
          <cell r="B1710" t="str">
            <v>12 млн. усл.ед.</v>
          </cell>
          <cell r="C1710" t="str">
            <v>2016-2017 гг.</v>
          </cell>
          <cell r="D1710" t="str">
            <v>не требуется</v>
          </cell>
          <cell r="E1710" t="str">
            <v>Всего</v>
          </cell>
          <cell r="F1710">
            <v>1.1000000000000001</v>
          </cell>
          <cell r="G1710">
            <v>1.1000000000000001</v>
          </cell>
          <cell r="H1710">
            <v>0</v>
          </cell>
          <cell r="I1710">
            <v>0.35</v>
          </cell>
          <cell r="J1710">
            <v>0.75</v>
          </cell>
          <cell r="K1710">
            <v>0</v>
          </cell>
          <cell r="O1710" t="str">
            <v>Бизнес-план проекта на стадии разработки</v>
          </cell>
          <cell r="P1710" t="str">
            <v>Письмо ГАК "Узфармсаноат" от 30.05.2014 г.  МД-11/1007</v>
          </cell>
        </row>
        <row r="1711">
          <cell r="E1711" t="str">
            <v>собственные средства</v>
          </cell>
          <cell r="F1711">
            <v>0.35</v>
          </cell>
          <cell r="G1711">
            <v>0.35</v>
          </cell>
          <cell r="H1711">
            <v>0</v>
          </cell>
          <cell r="I1711">
            <v>0.15</v>
          </cell>
          <cell r="J1711">
            <v>0.2</v>
          </cell>
        </row>
        <row r="1712">
          <cell r="E1712" t="str">
            <v>кредиты коммерческих банков</v>
          </cell>
          <cell r="F1712">
            <v>0.75</v>
          </cell>
          <cell r="G1712">
            <v>0.75</v>
          </cell>
          <cell r="H1712">
            <v>0</v>
          </cell>
          <cell r="I1712">
            <v>0.2</v>
          </cell>
          <cell r="J1712">
            <v>0.55000000000000004</v>
          </cell>
        </row>
        <row r="1713">
          <cell r="A1713" t="str">
            <v>Организация производства тыквенного порошка, Сырдарьинская область (Хавастский  район)</v>
          </cell>
          <cell r="B1713" t="str">
            <v>500 тн</v>
          </cell>
          <cell r="C1713" t="str">
            <v>2017-2018 гг.</v>
          </cell>
          <cell r="D1713" t="str">
            <v>не требуется</v>
          </cell>
          <cell r="E1713" t="str">
            <v>Всего</v>
          </cell>
          <cell r="F1713">
            <v>0.25</v>
          </cell>
          <cell r="G1713">
            <v>0.25</v>
          </cell>
          <cell r="H1713">
            <v>0</v>
          </cell>
          <cell r="I1713">
            <v>0</v>
          </cell>
          <cell r="J1713">
            <v>0.05</v>
          </cell>
          <cell r="K1713">
            <v>0.2</v>
          </cell>
          <cell r="O1713" t="str">
            <v>Бизнес-план проекта на стадии разработки</v>
          </cell>
          <cell r="P1713" t="str">
            <v>Письмо ГАК "Узфармсаноат" от 30.05.2014 г.  МД-11/1007</v>
          </cell>
        </row>
        <row r="1714">
          <cell r="E1714" t="str">
            <v>собственные средства</v>
          </cell>
          <cell r="F1714">
            <v>7.4999999999999997E-2</v>
          </cell>
          <cell r="G1714">
            <v>7.4999999999999997E-2</v>
          </cell>
          <cell r="H1714">
            <v>0</v>
          </cell>
          <cell r="I1714">
            <v>0</v>
          </cell>
          <cell r="J1714">
            <v>2.5000000000000001E-2</v>
          </cell>
          <cell r="K1714">
            <v>0.05</v>
          </cell>
        </row>
        <row r="1715">
          <cell r="E1715" t="str">
            <v>кредиты коммерческих банков</v>
          </cell>
          <cell r="F1715">
            <v>0.17499999999999999</v>
          </cell>
          <cell r="G1715">
            <v>0.17499999999999999</v>
          </cell>
          <cell r="H1715">
            <v>0</v>
          </cell>
          <cell r="I1715">
            <v>0</v>
          </cell>
          <cell r="J1715">
            <v>2.5000000000000001E-2</v>
          </cell>
          <cell r="K1715">
            <v>0.15</v>
          </cell>
        </row>
        <row r="1716">
          <cell r="A1716" t="str">
            <v>Организация производства тыквенного сока, Сырдарьинская область (Хавастский  район)</v>
          </cell>
          <cell r="B1716" t="str">
            <v>100 тыс.л</v>
          </cell>
          <cell r="C1716" t="str">
            <v>2016-2017гг.</v>
          </cell>
          <cell r="D1716" t="str">
            <v>не требуется</v>
          </cell>
          <cell r="E1716" t="str">
            <v>Всего</v>
          </cell>
          <cell r="F1716">
            <v>2.5000000000000001E-2</v>
          </cell>
          <cell r="G1716">
            <v>2.5000000000000001E-2</v>
          </cell>
          <cell r="H1716">
            <v>0</v>
          </cell>
          <cell r="I1716">
            <v>4.5000000000000005E-3</v>
          </cell>
          <cell r="J1716">
            <v>2.0499999999999997E-2</v>
          </cell>
          <cell r="K1716">
            <v>0</v>
          </cell>
          <cell r="O1716" t="str">
            <v>Бизнес-план проекта на стадии разработки</v>
          </cell>
          <cell r="P1716" t="str">
            <v>Письмо ГАК "Узфармсаноат" от 30.05.2014 г.  МД-11/1007</v>
          </cell>
        </row>
        <row r="1717">
          <cell r="E1717" t="str">
            <v>собственные средства</v>
          </cell>
          <cell r="F1717">
            <v>7.4999999999999997E-3</v>
          </cell>
          <cell r="G1717">
            <v>7.4999999999999997E-3</v>
          </cell>
          <cell r="H1717">
            <v>0</v>
          </cell>
          <cell r="I1717">
            <v>2E-3</v>
          </cell>
          <cell r="J1717">
            <v>5.4999999999999997E-3</v>
          </cell>
        </row>
        <row r="1718">
          <cell r="E1718" t="str">
            <v>кредиты коммерческих банков</v>
          </cell>
          <cell r="F1718">
            <v>1.7500000000000002E-2</v>
          </cell>
          <cell r="G1718">
            <v>1.7500000000000002E-2</v>
          </cell>
          <cell r="H1718">
            <v>0</v>
          </cell>
          <cell r="I1718">
            <v>2.5000000000000001E-3</v>
          </cell>
          <cell r="J1718">
            <v>1.4999999999999999E-2</v>
          </cell>
        </row>
        <row r="1719">
          <cell r="A1719" t="str">
            <v>Организация производства субстанции вазелина на основе рапсового масла, Сырдарьинская область (Хавастский  район)</v>
          </cell>
          <cell r="B1719" t="str">
            <v>500 тн</v>
          </cell>
          <cell r="C1719" t="str">
            <v>2015 г</v>
          </cell>
          <cell r="D1719" t="str">
            <v>не требуется</v>
          </cell>
          <cell r="E1719" t="str">
            <v>Всего</v>
          </cell>
          <cell r="F1719">
            <v>0.1</v>
          </cell>
          <cell r="G1719">
            <v>0.1</v>
          </cell>
          <cell r="H1719">
            <v>0.1</v>
          </cell>
          <cell r="I1719">
            <v>0</v>
          </cell>
          <cell r="J1719">
            <v>0</v>
          </cell>
          <cell r="K1719">
            <v>0</v>
          </cell>
          <cell r="O1719" t="str">
            <v>Бизнес-план проекта на стадии разработки</v>
          </cell>
          <cell r="P1719" t="str">
            <v>Письмо ГАК "Узфармсаноат" от 30.05.2014 г.  МД-11/1007</v>
          </cell>
        </row>
        <row r="1720">
          <cell r="E1720" t="str">
            <v>собственные средства</v>
          </cell>
          <cell r="F1720">
            <v>0.03</v>
          </cell>
          <cell r="G1720">
            <v>0.03</v>
          </cell>
          <cell r="H1720">
            <v>0.03</v>
          </cell>
        </row>
        <row r="1721">
          <cell r="E1721" t="str">
            <v>кредиты коммерческих банков</v>
          </cell>
          <cell r="F1721">
            <v>7.0000000000000007E-2</v>
          </cell>
          <cell r="G1721">
            <v>7.0000000000000007E-2</v>
          </cell>
          <cell r="H1721">
            <v>7.0000000000000007E-2</v>
          </cell>
        </row>
        <row r="1722">
          <cell r="A1722" t="str">
            <v>Организация производства фруктозы и глюкозы, Сырдарьинская область (Сайхунабадский район)</v>
          </cell>
          <cell r="B1722" t="str">
            <v>100 тн</v>
          </cell>
          <cell r="C1722" t="str">
            <v>2015-2016гг.</v>
          </cell>
          <cell r="D1722" t="str">
            <v>не требуется</v>
          </cell>
          <cell r="E1722" t="str">
            <v>Всего</v>
          </cell>
          <cell r="F1722">
            <v>2.25</v>
          </cell>
          <cell r="G1722">
            <v>2.25</v>
          </cell>
          <cell r="H1722">
            <v>1</v>
          </cell>
          <cell r="I1722">
            <v>1.25</v>
          </cell>
          <cell r="J1722">
            <v>0</v>
          </cell>
          <cell r="K1722">
            <v>0</v>
          </cell>
          <cell r="O1722" t="str">
            <v>Бизнес-план проекта на стадии разработки</v>
          </cell>
          <cell r="P1722" t="str">
            <v>Письмо ГАК "Узфармсаноат" от 30.05.2014 г.  МД-11/1007</v>
          </cell>
        </row>
        <row r="1723">
          <cell r="E1723" t="str">
            <v>собственные средства</v>
          </cell>
          <cell r="F1723">
            <v>0.67500000000000004</v>
          </cell>
          <cell r="G1723">
            <v>0.67500000000000004</v>
          </cell>
          <cell r="H1723">
            <v>0.5</v>
          </cell>
          <cell r="I1723">
            <v>0.17499999999999999</v>
          </cell>
        </row>
        <row r="1724">
          <cell r="E1724" t="str">
            <v>кредиты коммерческих банков</v>
          </cell>
          <cell r="F1724">
            <v>1.575</v>
          </cell>
          <cell r="G1724">
            <v>1.575</v>
          </cell>
          <cell r="H1724">
            <v>0.5</v>
          </cell>
          <cell r="I1724">
            <v>1.075</v>
          </cell>
        </row>
        <row r="1725">
          <cell r="A1725" t="str">
            <v>Расширение производства лекарственных средств на СП ООО "Novopharma plus", г.Ташкент</v>
          </cell>
          <cell r="B1725" t="str">
            <v>4,753 млн уп.</v>
          </cell>
          <cell r="C1725" t="str">
            <v>2016-2017 гг.</v>
          </cell>
          <cell r="D1725" t="str">
            <v>не требуется</v>
          </cell>
          <cell r="E1725" t="str">
            <v>Всего</v>
          </cell>
          <cell r="F1725">
            <v>1.2</v>
          </cell>
          <cell r="G1725">
            <v>1.2</v>
          </cell>
          <cell r="H1725">
            <v>0</v>
          </cell>
          <cell r="I1725">
            <v>0.5</v>
          </cell>
          <cell r="J1725">
            <v>0.7</v>
          </cell>
          <cell r="K1725">
            <v>0</v>
          </cell>
          <cell r="O1725" t="str">
            <v>Бизнес-план проекта на стадии разработки</v>
          </cell>
          <cell r="P1725" t="str">
            <v>Письмо ГАК "Узфармсаноат" от 30.05.2014 г.  МД-11/1007</v>
          </cell>
        </row>
        <row r="1726">
          <cell r="E1726" t="str">
            <v>собственные средства</v>
          </cell>
          <cell r="F1726">
            <v>0.2</v>
          </cell>
          <cell r="G1726">
            <v>0.2</v>
          </cell>
          <cell r="H1726">
            <v>0</v>
          </cell>
          <cell r="I1726">
            <v>0.2</v>
          </cell>
          <cell r="J1726">
            <v>0</v>
          </cell>
        </row>
        <row r="1727">
          <cell r="E1727" t="str">
            <v>кредиты коммерческих банков</v>
          </cell>
          <cell r="F1727">
            <v>1</v>
          </cell>
          <cell r="G1727">
            <v>1</v>
          </cell>
          <cell r="H1727">
            <v>0</v>
          </cell>
          <cell r="I1727">
            <v>0.3</v>
          </cell>
          <cell r="J1727">
            <v>0.7</v>
          </cell>
        </row>
        <row r="1728">
          <cell r="A1728" t="str">
            <v xml:space="preserve">Организация производства ампульных лекарств, ООО "SID", Ташкентская область </v>
          </cell>
          <cell r="B1728" t="str">
            <v>22,0 млн. усл. ед.</v>
          </cell>
          <cell r="C1728" t="str">
            <v>2016-2017 гг.</v>
          </cell>
          <cell r="D1728" t="str">
            <v>не требуется</v>
          </cell>
          <cell r="E1728" t="str">
            <v>Всего</v>
          </cell>
          <cell r="F1728">
            <v>3</v>
          </cell>
          <cell r="G1728">
            <v>3</v>
          </cell>
          <cell r="H1728">
            <v>0</v>
          </cell>
          <cell r="I1728">
            <v>1.5</v>
          </cell>
          <cell r="J1728">
            <v>1.5</v>
          </cell>
          <cell r="K1728">
            <v>0</v>
          </cell>
          <cell r="O1728" t="str">
            <v>Бизнес-план проекта на стадии разработки</v>
          </cell>
          <cell r="P1728" t="str">
            <v xml:space="preserve">Постановление Президента Республики Узбекистан от 12.07.2013г. №ПП-2000 </v>
          </cell>
        </row>
        <row r="1729">
          <cell r="E1729" t="str">
            <v>собственные средства</v>
          </cell>
          <cell r="F1729">
            <v>0.5</v>
          </cell>
          <cell r="G1729">
            <v>0.5</v>
          </cell>
          <cell r="H1729">
            <v>0</v>
          </cell>
          <cell r="I1729">
            <v>0.5</v>
          </cell>
          <cell r="J1729">
            <v>0</v>
          </cell>
        </row>
        <row r="1730">
          <cell r="E1730" t="str">
            <v>кредиты коммерческих банков</v>
          </cell>
          <cell r="F1730">
            <v>2.5</v>
          </cell>
          <cell r="G1730">
            <v>2.5</v>
          </cell>
          <cell r="H1730">
            <v>0</v>
          </cell>
          <cell r="I1730">
            <v>1</v>
          </cell>
          <cell r="J1730">
            <v>1.5</v>
          </cell>
        </row>
        <row r="1731">
          <cell r="A1731" t="str">
            <v>Организация плантаций лекарственного растительного сырья (выращивание, сбор, сушка) 30 га в Джизакской области</v>
          </cell>
          <cell r="B1731" t="str">
            <v>35 тонн</v>
          </cell>
          <cell r="C1731" t="str">
            <v>2016-2017 гг.</v>
          </cell>
          <cell r="D1731" t="str">
            <v>не требуется</v>
          </cell>
          <cell r="E1731" t="str">
            <v>Всего</v>
          </cell>
          <cell r="F1731">
            <v>0.114</v>
          </cell>
          <cell r="G1731">
            <v>0.114</v>
          </cell>
          <cell r="H1731">
            <v>0</v>
          </cell>
          <cell r="I1731">
            <v>0</v>
          </cell>
          <cell r="J1731">
            <v>0.114</v>
          </cell>
          <cell r="K1731">
            <v>0</v>
          </cell>
          <cell r="O1731" t="str">
            <v>Бизнес-план проекта на стадии разработки</v>
          </cell>
          <cell r="P1731" t="str">
            <v>Письмо ГАК "Узфармсаноат" от 30.05.2014 г.  МД-11/1007</v>
          </cell>
        </row>
        <row r="1732">
          <cell r="E1732" t="str">
            <v>собственные средства</v>
          </cell>
          <cell r="F1732">
            <v>1.4E-2</v>
          </cell>
          <cell r="G1732">
            <v>1.4E-2</v>
          </cell>
          <cell r="H1732">
            <v>0</v>
          </cell>
          <cell r="I1732">
            <v>0</v>
          </cell>
          <cell r="J1732">
            <v>1.4E-2</v>
          </cell>
        </row>
        <row r="1733">
          <cell r="E1733" t="str">
            <v>кредиты коммерческих банков</v>
          </cell>
          <cell r="F1733">
            <v>0.1</v>
          </cell>
          <cell r="G1733">
            <v>0.1</v>
          </cell>
          <cell r="H1733">
            <v>0</v>
          </cell>
          <cell r="I1733">
            <v>0</v>
          </cell>
          <cell r="J1733">
            <v>0.1</v>
          </cell>
        </row>
        <row r="1734">
          <cell r="A1734" t="str">
            <v>Организация производства косметических препаратов на основе глицерина, Хорезмская область (г. Ургенч)</v>
          </cell>
          <cell r="B1734" t="str">
            <v>100 тн</v>
          </cell>
          <cell r="C1734" t="str">
            <v>2015-2017 гг.</v>
          </cell>
          <cell r="D1734" t="str">
            <v>не требуется</v>
          </cell>
          <cell r="E1734" t="str">
            <v>Всего</v>
          </cell>
          <cell r="F1734">
            <v>2</v>
          </cell>
          <cell r="G1734">
            <v>2</v>
          </cell>
          <cell r="H1734">
            <v>0.5</v>
          </cell>
          <cell r="I1734">
            <v>0.53</v>
          </cell>
          <cell r="J1734">
            <v>0.97</v>
          </cell>
          <cell r="K1734">
            <v>0</v>
          </cell>
          <cell r="O1734" t="str">
            <v>Бизнес-план проекта на стадии разработки</v>
          </cell>
          <cell r="P1734" t="str">
            <v xml:space="preserve">Постановление Президента Республики Узбекистан от  22.11.2012г. ПП-1856 </v>
          </cell>
        </row>
        <row r="1735">
          <cell r="E1735" t="str">
            <v>собственные средства</v>
          </cell>
          <cell r="F1735">
            <v>0.2</v>
          </cell>
          <cell r="G1735">
            <v>0.2</v>
          </cell>
          <cell r="H1735">
            <v>0.1</v>
          </cell>
          <cell r="I1735">
            <v>0.03</v>
          </cell>
          <cell r="J1735">
            <v>7.0000000000000007E-2</v>
          </cell>
        </row>
        <row r="1736">
          <cell r="E1736" t="str">
            <v>кредиты коммерческих банков</v>
          </cell>
          <cell r="F1736">
            <v>1.8</v>
          </cell>
          <cell r="G1736">
            <v>1.8</v>
          </cell>
          <cell r="H1736">
            <v>0.4</v>
          </cell>
          <cell r="I1736">
            <v>0.5</v>
          </cell>
          <cell r="J1736">
            <v>0.9</v>
          </cell>
        </row>
        <row r="1737">
          <cell r="A1737" t="str">
            <v>Организация плантации для выращивания лекарственных растений (112 га) в Андижанской области</v>
          </cell>
          <cell r="B1737" t="str">
            <v>200 тн</v>
          </cell>
          <cell r="C1737" t="str">
            <v>2015-2016 гг.</v>
          </cell>
          <cell r="D1737" t="str">
            <v>не требуется</v>
          </cell>
          <cell r="E1737" t="str">
            <v>Всего</v>
          </cell>
          <cell r="F1737">
            <v>0.1</v>
          </cell>
          <cell r="G1737">
            <v>0.1</v>
          </cell>
          <cell r="H1737">
            <v>9.0000000000000011E-2</v>
          </cell>
          <cell r="I1737">
            <v>0.01</v>
          </cell>
          <cell r="J1737">
            <v>0</v>
          </cell>
          <cell r="K1737">
            <v>0</v>
          </cell>
          <cell r="O1737" t="str">
            <v>Бизнес-план проекта на стадии разработки</v>
          </cell>
          <cell r="P1737" t="str">
            <v>Письмо ГАК "Узфармсаноат" от 30.05.2014 г.  МД-11/1007</v>
          </cell>
        </row>
        <row r="1738">
          <cell r="E1738" t="str">
            <v>собственные средства</v>
          </cell>
          <cell r="F1738">
            <v>0.03</v>
          </cell>
          <cell r="G1738">
            <v>0.03</v>
          </cell>
          <cell r="H1738">
            <v>0.02</v>
          </cell>
          <cell r="I1738">
            <v>0.01</v>
          </cell>
          <cell r="J1738">
            <v>0</v>
          </cell>
        </row>
        <row r="1739">
          <cell r="E1739" t="str">
            <v>кредиты коммерческих банков</v>
          </cell>
          <cell r="F1739">
            <v>7.0000000000000007E-2</v>
          </cell>
          <cell r="G1739">
            <v>7.0000000000000007E-2</v>
          </cell>
          <cell r="H1739">
            <v>7.0000000000000007E-2</v>
          </cell>
          <cell r="I1739">
            <v>0</v>
          </cell>
          <cell r="J1739">
            <v>0</v>
          </cell>
        </row>
        <row r="1740">
          <cell r="A1740" t="str">
            <v>Организация производства по фасовке лекарственного растительного сырья (фиточаев)  в Джизакской области</v>
          </cell>
          <cell r="B1740" t="str">
            <v xml:space="preserve">50 тыс.упак. </v>
          </cell>
          <cell r="C1740" t="str">
            <v>2016-2017 гг.</v>
          </cell>
          <cell r="D1740" t="str">
            <v>не требуется</v>
          </cell>
          <cell r="E1740" t="str">
            <v>Всего</v>
          </cell>
          <cell r="F1740">
            <v>1</v>
          </cell>
          <cell r="G1740">
            <v>1</v>
          </cell>
          <cell r="H1740">
            <v>0</v>
          </cell>
          <cell r="I1740">
            <v>0.85000000000000009</v>
          </cell>
          <cell r="J1740">
            <v>0.15</v>
          </cell>
          <cell r="K1740">
            <v>0</v>
          </cell>
          <cell r="O1740" t="str">
            <v>Бизнес-план проекта на стадии разработки</v>
          </cell>
          <cell r="P1740" t="str">
            <v>Письмо ГАК "Узфармсаноат" от 30.05.2014 г.  МД-11/1007</v>
          </cell>
        </row>
        <row r="1741">
          <cell r="E1741" t="str">
            <v>собственные средства</v>
          </cell>
          <cell r="F1741">
            <v>0.2</v>
          </cell>
          <cell r="G1741">
            <v>0.2</v>
          </cell>
          <cell r="H1741">
            <v>0</v>
          </cell>
          <cell r="I1741">
            <v>0.05</v>
          </cell>
          <cell r="J1741">
            <v>0.15</v>
          </cell>
        </row>
        <row r="1742">
          <cell r="E1742" t="str">
            <v>кредиты коммерческих банков</v>
          </cell>
          <cell r="F1742">
            <v>0.8</v>
          </cell>
          <cell r="G1742">
            <v>0.8</v>
          </cell>
          <cell r="H1742">
            <v>0</v>
          </cell>
          <cell r="I1742">
            <v>0.8</v>
          </cell>
          <cell r="J1742">
            <v>0</v>
          </cell>
        </row>
        <row r="1743">
          <cell r="A1743" t="str">
            <v>Организация плантаций ферулы асафетиды (ферулы вонючей), 10 га на базе OOO “Charli-Texno-Servis”, «Shoxsanambonu-kovul» ФХ в Джизакской области</v>
          </cell>
          <cell r="B1743" t="str">
            <v xml:space="preserve">определяется </v>
          </cell>
          <cell r="C1743" t="str">
            <v>2016-2017 гг.</v>
          </cell>
          <cell r="D1743" t="str">
            <v>не требуется</v>
          </cell>
          <cell r="E1743" t="str">
            <v>Всего</v>
          </cell>
          <cell r="F1743">
            <v>1.35</v>
          </cell>
          <cell r="G1743">
            <v>1.35</v>
          </cell>
          <cell r="H1743">
            <v>0</v>
          </cell>
          <cell r="I1743">
            <v>0.95000000000000007</v>
          </cell>
          <cell r="J1743">
            <v>0.4</v>
          </cell>
          <cell r="K1743">
            <v>0</v>
          </cell>
          <cell r="O1743" t="str">
            <v>Бизнес-план проекта на стадии разработки</v>
          </cell>
          <cell r="P1743" t="str">
            <v>Письмо ГАК "Узфармсаноат" от 30.05.2014 г.  МД-11/1007</v>
          </cell>
        </row>
        <row r="1744">
          <cell r="E1744" t="str">
            <v>собственные средства</v>
          </cell>
          <cell r="F1744">
            <v>0.25</v>
          </cell>
          <cell r="G1744">
            <v>0.25</v>
          </cell>
          <cell r="H1744">
            <v>0</v>
          </cell>
          <cell r="I1744">
            <v>0.15</v>
          </cell>
          <cell r="J1744">
            <v>0.1</v>
          </cell>
        </row>
        <row r="1745">
          <cell r="E1745" t="str">
            <v>кредиты коммерческих банков</v>
          </cell>
          <cell r="F1745">
            <v>1.1000000000000001</v>
          </cell>
          <cell r="G1745">
            <v>1.1000000000000001</v>
          </cell>
          <cell r="H1745">
            <v>0</v>
          </cell>
          <cell r="I1745">
            <v>0.8</v>
          </cell>
          <cell r="J1745">
            <v>0.3</v>
          </cell>
        </row>
        <row r="1746">
          <cell r="A1746" t="str">
            <v>Организация производства экстракта  асафетиды (ферулы вонючей) на базе OOO “Charli-Texno-Servis”, «Shoxsanambonu-kovul» ФХ в Джизакской области</v>
          </cell>
          <cell r="B1746" t="str">
            <v>50 тн</v>
          </cell>
          <cell r="C1746" t="str">
            <v>2017-2018 гг.</v>
          </cell>
          <cell r="D1746" t="str">
            <v>не требуется</v>
          </cell>
          <cell r="E1746" t="str">
            <v>Всего</v>
          </cell>
          <cell r="F1746">
            <v>1.125</v>
          </cell>
          <cell r="G1746">
            <v>1.125</v>
          </cell>
          <cell r="H1746">
            <v>0</v>
          </cell>
          <cell r="I1746">
            <v>0</v>
          </cell>
          <cell r="J1746">
            <v>1.0249999999999999</v>
          </cell>
          <cell r="K1746">
            <v>0.1</v>
          </cell>
          <cell r="O1746" t="str">
            <v>Бизнес-план проекта на стадии разработки</v>
          </cell>
          <cell r="P1746" t="str">
            <v>Письмо ГАК "Узфармсаноат" от 30.05.2014 г.  МД-11/1007</v>
          </cell>
        </row>
        <row r="1747">
          <cell r="E1747" t="str">
            <v>собственные средства</v>
          </cell>
          <cell r="F1747">
            <v>0.22500000000000001</v>
          </cell>
          <cell r="G1747">
            <v>0.22500000000000001</v>
          </cell>
          <cell r="J1747">
            <v>0.125</v>
          </cell>
          <cell r="K1747">
            <v>0.1</v>
          </cell>
        </row>
        <row r="1748">
          <cell r="E1748" t="str">
            <v>кредиты коммерческих банков</v>
          </cell>
          <cell r="F1748">
            <v>0.9</v>
          </cell>
          <cell r="G1748">
            <v>0.9</v>
          </cell>
          <cell r="J1748">
            <v>0.9</v>
          </cell>
        </row>
        <row r="1749">
          <cell r="A1749" t="str">
            <v>Организация производства лекарственных препаратов на основе Каланхоэ на ООО "Хоразм Фитофарм" в Хорезмской области</v>
          </cell>
          <cell r="B1749" t="str">
            <v>80 тн</v>
          </cell>
          <cell r="C1749" t="str">
            <v>2015-2017 гг.</v>
          </cell>
          <cell r="D1749" t="str">
            <v>не требуется</v>
          </cell>
          <cell r="E1749" t="str">
            <v>Всего</v>
          </cell>
          <cell r="F1749">
            <v>5</v>
          </cell>
          <cell r="G1749">
            <v>5</v>
          </cell>
          <cell r="H1749">
            <v>0.6</v>
          </cell>
          <cell r="I1749">
            <v>1.9000000000000001</v>
          </cell>
          <cell r="J1749">
            <v>2.5</v>
          </cell>
          <cell r="K1749">
            <v>0</v>
          </cell>
          <cell r="O1749" t="str">
            <v>Бизнес-план проекта на стадии разработки</v>
          </cell>
          <cell r="P1749" t="str">
            <v>Постановление Президента Республики Узбекистан от  22.11.2012г. ПП-1856,от 17.11.2014 г. №ПП-2264</v>
          </cell>
        </row>
        <row r="1750">
          <cell r="E1750" t="str">
            <v>собственные средства</v>
          </cell>
          <cell r="F1750">
            <v>0.9</v>
          </cell>
          <cell r="G1750">
            <v>0.9</v>
          </cell>
          <cell r="H1750">
            <v>0.1</v>
          </cell>
          <cell r="I1750">
            <v>0.3</v>
          </cell>
          <cell r="J1750">
            <v>0.5</v>
          </cell>
        </row>
        <row r="1751">
          <cell r="E1751" t="str">
            <v>кредиты коммерческих банков</v>
          </cell>
          <cell r="F1751">
            <v>4.0999999999999996</v>
          </cell>
          <cell r="G1751">
            <v>4.0999999999999996</v>
          </cell>
          <cell r="H1751">
            <v>0.5</v>
          </cell>
          <cell r="I1751">
            <v>1.6</v>
          </cell>
          <cell r="J1751">
            <v>2</v>
          </cell>
        </row>
        <row r="1752">
          <cell r="A1752" t="str">
            <v>Организация плантации для выращивания масляничной культуры -тыквы (50 га) на ФХ "Султонали Умаралиевич орзуси" в Сырдарьинской области</v>
          </cell>
          <cell r="B1752" t="str">
            <v>1000 тн</v>
          </cell>
          <cell r="C1752" t="str">
            <v>2015-2016 гг.</v>
          </cell>
          <cell r="D1752" t="str">
            <v>не требуется</v>
          </cell>
          <cell r="E1752" t="str">
            <v>Всего</v>
          </cell>
          <cell r="F1752">
            <v>0.45</v>
          </cell>
          <cell r="G1752">
            <v>0.45</v>
          </cell>
          <cell r="H1752">
            <v>0.32</v>
          </cell>
          <cell r="I1752">
            <v>0.13</v>
          </cell>
          <cell r="J1752">
            <v>0</v>
          </cell>
          <cell r="K1752">
            <v>0</v>
          </cell>
          <cell r="O1752" t="str">
            <v>Бизнес-план проекта на стадии разработки</v>
          </cell>
          <cell r="P1752" t="str">
            <v xml:space="preserve">Постановление Президента Республики Узбекистан от  22.11.2012г. ПП-1856 </v>
          </cell>
        </row>
        <row r="1753">
          <cell r="E1753" t="str">
            <v>собственные средства</v>
          </cell>
          <cell r="F1753">
            <v>0.05</v>
          </cell>
          <cell r="G1753">
            <v>0.05</v>
          </cell>
          <cell r="H1753">
            <v>0.02</v>
          </cell>
          <cell r="I1753">
            <v>0.03</v>
          </cell>
          <cell r="J1753">
            <v>0</v>
          </cell>
        </row>
        <row r="1754">
          <cell r="E1754" t="str">
            <v>кредиты коммерческих банков</v>
          </cell>
          <cell r="F1754">
            <v>0.4</v>
          </cell>
          <cell r="G1754">
            <v>0.4</v>
          </cell>
          <cell r="H1754">
            <v>0.3</v>
          </cell>
          <cell r="I1754">
            <v>0.1</v>
          </cell>
          <cell r="J1754">
            <v>0</v>
          </cell>
        </row>
        <row r="1755">
          <cell r="A1755" t="str">
            <v>Организация производства косметических препаратов на основе глицерина на "Хоразм ФИТОФарм" (Хорезмская область)</v>
          </cell>
          <cell r="B1755" t="str">
            <v>100 тн.</v>
          </cell>
          <cell r="C1755" t="str">
            <v>2015-2017 гг.</v>
          </cell>
          <cell r="D1755" t="str">
            <v>не требуется</v>
          </cell>
          <cell r="E1755" t="str">
            <v>Всего</v>
          </cell>
          <cell r="F1755">
            <v>2</v>
          </cell>
          <cell r="G1755">
            <v>2</v>
          </cell>
          <cell r="H1755">
            <v>0.5</v>
          </cell>
          <cell r="I1755">
            <v>0.75</v>
          </cell>
          <cell r="J1755">
            <v>0.75</v>
          </cell>
          <cell r="K1755">
            <v>0</v>
          </cell>
          <cell r="O1755" t="str">
            <v>Бизнес-план проекта на стадии разработки</v>
          </cell>
          <cell r="P1755" t="str">
            <v>Постановление Президента Республики Узбекистан от  22.11.2012г. ПП-1856,от 17.11.2014 г. №ПП-2264</v>
          </cell>
        </row>
        <row r="1756">
          <cell r="E1756" t="str">
            <v>собственные средства</v>
          </cell>
          <cell r="F1756">
            <v>0.1</v>
          </cell>
          <cell r="G1756">
            <v>0.1</v>
          </cell>
          <cell r="H1756">
            <v>0.1</v>
          </cell>
        </row>
        <row r="1757">
          <cell r="E1757" t="str">
            <v>кредиты коммерческих банков</v>
          </cell>
          <cell r="F1757">
            <v>1.9</v>
          </cell>
          <cell r="G1757">
            <v>1.9</v>
          </cell>
          <cell r="H1757">
            <v>0.4</v>
          </cell>
          <cell r="I1757">
            <v>0.75</v>
          </cell>
          <cell r="J1757">
            <v>0.75</v>
          </cell>
        </row>
        <row r="1758">
          <cell r="A1758" t="str">
            <v>Организация производства пакетирования лекарственного чая в Хорезмской области</v>
          </cell>
          <cell r="B1758" t="str">
            <v>4 млн. упаковок</v>
          </cell>
          <cell r="C1758" t="str">
            <v>2016-2017 гг.</v>
          </cell>
          <cell r="D1758" t="str">
            <v>не требуется</v>
          </cell>
          <cell r="E1758" t="str">
            <v>Всего</v>
          </cell>
          <cell r="F1758">
            <v>0.5</v>
          </cell>
          <cell r="G1758">
            <v>0.5</v>
          </cell>
          <cell r="H1758">
            <v>0</v>
          </cell>
          <cell r="I1758">
            <v>0.39999999999999997</v>
          </cell>
          <cell r="J1758">
            <v>0.1</v>
          </cell>
          <cell r="K1758">
            <v>0</v>
          </cell>
          <cell r="O1758" t="str">
            <v>Бизнес-план проекта на стадии разработки</v>
          </cell>
          <cell r="P1758" t="str">
            <v xml:space="preserve">Постановление Президента Республики Узбекистан от  22.11.2012г. ПП-1856 </v>
          </cell>
        </row>
        <row r="1759">
          <cell r="E1759" t="str">
            <v>собственные средства</v>
          </cell>
          <cell r="F1759">
            <v>0.15</v>
          </cell>
          <cell r="G1759">
            <v>0.15</v>
          </cell>
          <cell r="H1759">
            <v>0</v>
          </cell>
          <cell r="I1759">
            <v>0.05</v>
          </cell>
          <cell r="J1759">
            <v>0.1</v>
          </cell>
        </row>
        <row r="1760">
          <cell r="E1760" t="str">
            <v>кредиты коммерческих банков</v>
          </cell>
          <cell r="F1760">
            <v>0.35</v>
          </cell>
          <cell r="G1760">
            <v>0.35</v>
          </cell>
          <cell r="H1760">
            <v>0</v>
          </cell>
          <cell r="I1760">
            <v>0.35</v>
          </cell>
          <cell r="J1760">
            <v>0</v>
          </cell>
        </row>
        <row r="1761">
          <cell r="A1761" t="str">
            <v>Организация  плантации по культивированию масляничной культуры - рапса (150 га) на ФХ "Султонали Умаралиевич орзуси" в Сырдарьинской области</v>
          </cell>
          <cell r="B1761" t="str">
            <v>1000 тн</v>
          </cell>
          <cell r="C1761" t="str">
            <v>2015-2016 гг.</v>
          </cell>
          <cell r="D1761" t="str">
            <v>не требуется</v>
          </cell>
          <cell r="E1761" t="str">
            <v>Всего</v>
          </cell>
          <cell r="F1761">
            <v>0.45</v>
          </cell>
          <cell r="G1761">
            <v>0.45</v>
          </cell>
          <cell r="H1761">
            <v>0.35</v>
          </cell>
          <cell r="I1761">
            <v>0.1</v>
          </cell>
          <cell r="J1761">
            <v>0</v>
          </cell>
          <cell r="K1761">
            <v>0</v>
          </cell>
          <cell r="O1761" t="str">
            <v>Бизнес-план проекта на стадии разработки</v>
          </cell>
          <cell r="P1761" t="str">
            <v>Письмо ГАК "Узфармсаноат" от 30.05.2014 г.  МД-11/1007</v>
          </cell>
        </row>
        <row r="1762">
          <cell r="E1762" t="str">
            <v>собственные средства</v>
          </cell>
          <cell r="F1762">
            <v>0.05</v>
          </cell>
          <cell r="G1762">
            <v>0.05</v>
          </cell>
          <cell r="H1762">
            <v>0.05</v>
          </cell>
          <cell r="I1762">
            <v>0</v>
          </cell>
        </row>
        <row r="1763">
          <cell r="E1763" t="str">
            <v>кредиты коммерческих банков</v>
          </cell>
          <cell r="F1763">
            <v>0.4</v>
          </cell>
          <cell r="G1763">
            <v>0.4</v>
          </cell>
          <cell r="H1763">
            <v>0.3</v>
          </cell>
          <cell r="I1763">
            <v>0.1</v>
          </cell>
        </row>
        <row r="1764">
          <cell r="A1764" t="str">
            <v>Организация пункта заготовки, сушки, стандартизации лекарственного растительного сырья Зомин урмон хужалиги.</v>
          </cell>
          <cell r="B1764" t="str">
            <v xml:space="preserve">20 тонн </v>
          </cell>
          <cell r="C1764" t="str">
            <v>2014-2015 гг.</v>
          </cell>
          <cell r="D1764" t="str">
            <v>не требуется</v>
          </cell>
          <cell r="E1764" t="str">
            <v>Всего</v>
          </cell>
          <cell r="F1764">
            <v>0.3</v>
          </cell>
          <cell r="G1764">
            <v>0.2</v>
          </cell>
          <cell r="H1764">
            <v>0.2</v>
          </cell>
          <cell r="I1764">
            <v>0</v>
          </cell>
          <cell r="J1764">
            <v>0</v>
          </cell>
          <cell r="K1764">
            <v>0</v>
          </cell>
          <cell r="O1764" t="str">
            <v>Бизнес-план проекта на стадии разработки</v>
          </cell>
          <cell r="P1764" t="str">
            <v>Письмо ГАК "Узфармсаноат" от 30.05.2014 г.  МД-11/1007</v>
          </cell>
        </row>
        <row r="1765">
          <cell r="E1765" t="str">
            <v>собственные средства</v>
          </cell>
          <cell r="F1765">
            <v>0.05</v>
          </cell>
          <cell r="G1765">
            <v>0</v>
          </cell>
          <cell r="H1765">
            <v>0</v>
          </cell>
        </row>
        <row r="1766">
          <cell r="E1766" t="str">
            <v>кредиты коммерческих банков</v>
          </cell>
          <cell r="F1766">
            <v>0.25</v>
          </cell>
          <cell r="G1766">
            <v>0.2</v>
          </cell>
          <cell r="H1766">
            <v>0.2</v>
          </cell>
        </row>
        <row r="1767">
          <cell r="A1767" t="str">
            <v>Организация производства экстракта из солодкового корня на ООО "Устюрт Кипчок строй" в Хорезмской области</v>
          </cell>
          <cell r="B1767" t="str">
            <v>100 тонн</v>
          </cell>
          <cell r="C1767" t="str">
            <v>2016-2017 гг.</v>
          </cell>
          <cell r="D1767" t="str">
            <v>не требуется</v>
          </cell>
          <cell r="E1767" t="str">
            <v>Всего</v>
          </cell>
          <cell r="F1767">
            <v>0.65</v>
          </cell>
          <cell r="G1767">
            <v>0.65</v>
          </cell>
          <cell r="H1767">
            <v>0</v>
          </cell>
          <cell r="I1767">
            <v>0.30000000000000004</v>
          </cell>
          <cell r="J1767">
            <v>0.35</v>
          </cell>
          <cell r="K1767">
            <v>0</v>
          </cell>
          <cell r="O1767" t="str">
            <v>Бизнес-план проекта на стадии разработки</v>
          </cell>
          <cell r="P1767" t="str">
            <v xml:space="preserve">Постановление Президента Республики Узбекистан от  22.11.2012г. ПП-1856 </v>
          </cell>
        </row>
        <row r="1768">
          <cell r="E1768" t="str">
            <v>собственные средства</v>
          </cell>
          <cell r="F1768">
            <v>0.2</v>
          </cell>
          <cell r="G1768">
            <v>0.2</v>
          </cell>
          <cell r="H1768">
            <v>0</v>
          </cell>
          <cell r="I1768">
            <v>0.1</v>
          </cell>
          <cell r="J1768">
            <v>0.1</v>
          </cell>
        </row>
        <row r="1769">
          <cell r="E1769" t="str">
            <v>кредиты коммерческих банков</v>
          </cell>
          <cell r="F1769">
            <v>0.45</v>
          </cell>
          <cell r="G1769">
            <v>0.45</v>
          </cell>
          <cell r="H1769">
            <v>0</v>
          </cell>
          <cell r="I1769">
            <v>0.2</v>
          </cell>
          <cell r="J1769">
            <v>0.25</v>
          </cell>
        </row>
        <row r="1770">
          <cell r="A1770" t="str">
            <v>Организация промышленных плантаций масличной культуры льна (30 га) в Джизакской области</v>
          </cell>
          <cell r="B1770" t="str">
            <v xml:space="preserve">150 тонн </v>
          </cell>
          <cell r="C1770" t="str">
            <v>2018-2019 гг.</v>
          </cell>
          <cell r="D1770" t="str">
            <v>не требуется</v>
          </cell>
          <cell r="E1770" t="str">
            <v>Всего</v>
          </cell>
          <cell r="F1770">
            <v>6.9999999999999993E-2</v>
          </cell>
          <cell r="G1770">
            <v>6.9999999999999993E-2</v>
          </cell>
          <cell r="H1770">
            <v>0</v>
          </cell>
          <cell r="I1770">
            <v>0</v>
          </cell>
          <cell r="J1770">
            <v>0</v>
          </cell>
          <cell r="K1770">
            <v>0</v>
          </cell>
          <cell r="L1770">
            <v>6.9999999999999993E-2</v>
          </cell>
          <cell r="O1770" t="str">
            <v>Бизнес-план проекта на стадии разработки</v>
          </cell>
          <cell r="P1770" t="str">
            <v>Письмо ГАК "Узфармсаноат" от 30.05.2014 г.  МД-11/1007</v>
          </cell>
        </row>
        <row r="1771">
          <cell r="E1771" t="str">
            <v>собственные средства</v>
          </cell>
          <cell r="F1771">
            <v>0.01</v>
          </cell>
          <cell r="G1771">
            <v>0.01</v>
          </cell>
          <cell r="H1771">
            <v>0</v>
          </cell>
          <cell r="I1771">
            <v>0</v>
          </cell>
          <cell r="J1771">
            <v>0</v>
          </cell>
          <cell r="K1771">
            <v>0</v>
          </cell>
          <cell r="L1771">
            <v>0.01</v>
          </cell>
        </row>
        <row r="1772">
          <cell r="E1772" t="str">
            <v>кредиты коммерческих банков</v>
          </cell>
          <cell r="F1772">
            <v>0.06</v>
          </cell>
          <cell r="G1772">
            <v>0.06</v>
          </cell>
          <cell r="H1772">
            <v>0</v>
          </cell>
          <cell r="I1772">
            <v>0</v>
          </cell>
          <cell r="J1772">
            <v>0</v>
          </cell>
          <cell r="K1772">
            <v>0</v>
          </cell>
          <cell r="L1772">
            <v>0.06</v>
          </cell>
        </row>
        <row r="1773">
          <cell r="A1773" t="str">
            <v xml:space="preserve">Организация производства нейролепических средств (левомепромазин, галоперидол, дропоридол, клозапин, трифлуоперазин, флуфеназин, хлопромазин, рисперидон, перициазин, тиоридазин) транквилизаторы (альпразолам, диазепам, гидроксизин, тофизопам, феназепам) в </v>
          </cell>
          <cell r="B1773" t="str">
            <v>10,0 млн.усл.ед</v>
          </cell>
          <cell r="C1773" t="str">
            <v>2018-2019 гг.</v>
          </cell>
          <cell r="D1773" t="str">
            <v>не требуется</v>
          </cell>
          <cell r="E1773" t="str">
            <v>Всего</v>
          </cell>
          <cell r="F1773">
            <v>5</v>
          </cell>
          <cell r="G1773">
            <v>5</v>
          </cell>
          <cell r="H1773">
            <v>0</v>
          </cell>
          <cell r="I1773">
            <v>0</v>
          </cell>
          <cell r="J1773">
            <v>0</v>
          </cell>
          <cell r="K1773">
            <v>2.2000000000000002</v>
          </cell>
          <cell r="L1773">
            <v>2.8</v>
          </cell>
          <cell r="O1773" t="str">
            <v>Требуется разработка бизнес-плана проекта</v>
          </cell>
          <cell r="P1773" t="str">
            <v>Письмо ГАК "Узфармсаноат" от 30.05.2014 г.  МД-11/1007</v>
          </cell>
        </row>
        <row r="1774">
          <cell r="E1774" t="str">
            <v>собственные средства</v>
          </cell>
          <cell r="F1774">
            <v>0.5</v>
          </cell>
          <cell r="G1774">
            <v>0.5</v>
          </cell>
          <cell r="H1774">
            <v>0</v>
          </cell>
          <cell r="I1774">
            <v>0</v>
          </cell>
          <cell r="J1774">
            <v>0</v>
          </cell>
          <cell r="K1774">
            <v>0.2</v>
          </cell>
          <cell r="L1774">
            <v>0.3</v>
          </cell>
        </row>
        <row r="1775">
          <cell r="E1775" t="str">
            <v>кредиты коммерческих банков</v>
          </cell>
          <cell r="F1775">
            <v>4.5</v>
          </cell>
          <cell r="G1775">
            <v>4.5</v>
          </cell>
          <cell r="H1775">
            <v>0</v>
          </cell>
          <cell r="I1775">
            <v>0</v>
          </cell>
          <cell r="J1775">
            <v>0</v>
          </cell>
          <cell r="K1775">
            <v>2</v>
          </cell>
          <cell r="L1775">
            <v>2.5</v>
          </cell>
        </row>
        <row r="1776">
          <cell r="A1776" t="str">
            <v>Организация производства антидепрессантов (амитриптилин, имипрамин, флуоксетин, флувоксамин, сульпирид,), аналептики (никетамид), ноотропы (пирацетам, цереблозилин, гопантеновая кислота, фенибут) и психостимуляторы (кофеин-бензоат натрия)  в Джизакской об</v>
          </cell>
          <cell r="B1776" t="str">
            <v>97,0 млн.усл.ед</v>
          </cell>
          <cell r="C1776" t="str">
            <v>2018-2019 гг.</v>
          </cell>
          <cell r="D1776" t="str">
            <v>не требуется</v>
          </cell>
          <cell r="E1776" t="str">
            <v>Всего</v>
          </cell>
          <cell r="F1776">
            <v>5</v>
          </cell>
          <cell r="G1776">
            <v>5</v>
          </cell>
          <cell r="H1776">
            <v>0</v>
          </cell>
          <cell r="I1776">
            <v>0</v>
          </cell>
          <cell r="J1776">
            <v>0</v>
          </cell>
          <cell r="K1776">
            <v>2.2000000000000002</v>
          </cell>
          <cell r="L1776">
            <v>2.8</v>
          </cell>
          <cell r="O1776" t="str">
            <v>Требуется разработка бизнес-плана проекта</v>
          </cell>
          <cell r="P1776" t="str">
            <v>Письмо ГАК "Узфармсаноат" от 30.05.2014 г.  МД-11/1007</v>
          </cell>
        </row>
        <row r="1777">
          <cell r="E1777" t="str">
            <v>собственные средства</v>
          </cell>
          <cell r="F1777">
            <v>0.5</v>
          </cell>
          <cell r="G1777">
            <v>0.5</v>
          </cell>
          <cell r="H1777">
            <v>0</v>
          </cell>
          <cell r="I1777">
            <v>0</v>
          </cell>
          <cell r="J1777">
            <v>0</v>
          </cell>
          <cell r="K1777">
            <v>0.2</v>
          </cell>
          <cell r="L1777">
            <v>0.3</v>
          </cell>
        </row>
        <row r="1778">
          <cell r="E1778" t="str">
            <v>кредиты коммерческих банков</v>
          </cell>
          <cell r="F1778">
            <v>4.5</v>
          </cell>
          <cell r="G1778">
            <v>4.5</v>
          </cell>
          <cell r="H1778">
            <v>0</v>
          </cell>
          <cell r="I1778">
            <v>0</v>
          </cell>
          <cell r="J1778">
            <v>0</v>
          </cell>
          <cell r="K1778">
            <v>2</v>
          </cell>
          <cell r="L1778">
            <v>2.5</v>
          </cell>
        </row>
        <row r="1779">
          <cell r="A1779" t="str">
            <v>Организация производства алкилируещих средств (циклофосфамид, дакарбазин, оксалиплатин, цисплатин, гидроксикарбамид, третиноин) и антиметаболиты (метотрексат, флуороурацил, тегафур, кааецитабин, гемцитабин, цитарабин)  в Джизакской области</v>
          </cell>
          <cell r="B1779" t="str">
            <v>5,0 млн.усл.ед</v>
          </cell>
          <cell r="C1779" t="str">
            <v>2018-2019 гг.</v>
          </cell>
          <cell r="D1779" t="str">
            <v>не требуется</v>
          </cell>
          <cell r="E1779" t="str">
            <v>Всего</v>
          </cell>
          <cell r="F1779">
            <v>5</v>
          </cell>
          <cell r="G1779">
            <v>5</v>
          </cell>
          <cell r="H1779">
            <v>0</v>
          </cell>
          <cell r="I1779">
            <v>0</v>
          </cell>
          <cell r="J1779">
            <v>0</v>
          </cell>
          <cell r="K1779">
            <v>2.2000000000000002</v>
          </cell>
          <cell r="L1779">
            <v>2.8</v>
          </cell>
          <cell r="O1779" t="str">
            <v>Требуется разработка бизнес-плана проекта</v>
          </cell>
          <cell r="P1779" t="str">
            <v>Письмо ГАК "Узфармсаноат" от 30.05.2014 г.  МД-11/1007</v>
          </cell>
        </row>
        <row r="1780">
          <cell r="E1780" t="str">
            <v>собственные средства</v>
          </cell>
          <cell r="F1780">
            <v>0.5</v>
          </cell>
          <cell r="G1780">
            <v>0.5</v>
          </cell>
          <cell r="K1780">
            <v>0.2</v>
          </cell>
          <cell r="L1780">
            <v>0.3</v>
          </cell>
        </row>
        <row r="1781">
          <cell r="E1781" t="str">
            <v>кредиты коммерческих банков</v>
          </cell>
          <cell r="F1781">
            <v>4.5</v>
          </cell>
          <cell r="G1781">
            <v>4.5</v>
          </cell>
          <cell r="K1781">
            <v>2</v>
          </cell>
          <cell r="L1781">
            <v>2.5</v>
          </cell>
        </row>
        <row r="1782">
          <cell r="A1782" t="str">
            <v>Организация производства противоопухлевых антибиотиков (доксорубиница гидрохлорид), иммуносупрессоры (циклоспорин, такролимус, азиотиоприн, микофенолата мофетила, иринотекан, винкристина сульфат, доцетаксел, этопозид, винорельбин, паклитаксел, винбластин)</v>
          </cell>
          <cell r="B1782" t="str">
            <v>10,2 млн.усл.ед</v>
          </cell>
          <cell r="C1782" t="str">
            <v>2018-2019 гг.</v>
          </cell>
          <cell r="D1782" t="str">
            <v>не требуется</v>
          </cell>
          <cell r="E1782" t="str">
            <v>Всего</v>
          </cell>
          <cell r="F1782">
            <v>5</v>
          </cell>
          <cell r="G1782">
            <v>5</v>
          </cell>
          <cell r="H1782">
            <v>0</v>
          </cell>
          <cell r="I1782">
            <v>0</v>
          </cell>
          <cell r="J1782">
            <v>0</v>
          </cell>
          <cell r="K1782">
            <v>2.2000000000000002</v>
          </cell>
          <cell r="L1782">
            <v>2.8</v>
          </cell>
          <cell r="O1782" t="str">
            <v>Требуется разработка бизнес-плана проекта</v>
          </cell>
          <cell r="P1782" t="str">
            <v>Письмо ГАК "Узфармсаноат" от 30.05.2014 г.  МД-11/1007</v>
          </cell>
        </row>
        <row r="1783">
          <cell r="E1783" t="str">
            <v>собственные средства</v>
          </cell>
          <cell r="F1783">
            <v>0.5</v>
          </cell>
          <cell r="G1783">
            <v>0.5</v>
          </cell>
          <cell r="K1783">
            <v>0.2</v>
          </cell>
          <cell r="L1783">
            <v>0.3</v>
          </cell>
        </row>
        <row r="1784">
          <cell r="E1784" t="str">
            <v>кредиты коммерческих банков</v>
          </cell>
          <cell r="F1784">
            <v>4.5</v>
          </cell>
          <cell r="G1784">
            <v>4.5</v>
          </cell>
          <cell r="K1784">
            <v>2</v>
          </cell>
          <cell r="L1784">
            <v>2.5</v>
          </cell>
        </row>
        <row r="1785">
          <cell r="A1785" t="str">
            <v>Организация плантации для выращивания лекарственных растений (100 га) в Кашкадарьинской области</v>
          </cell>
          <cell r="B1785" t="str">
            <v>200 тн</v>
          </cell>
          <cell r="C1785" t="str">
            <v>2015-2016 гг.</v>
          </cell>
          <cell r="D1785" t="str">
            <v>не требуется</v>
          </cell>
          <cell r="E1785" t="str">
            <v>Всего</v>
          </cell>
          <cell r="F1785">
            <v>1</v>
          </cell>
          <cell r="G1785">
            <v>1</v>
          </cell>
          <cell r="H1785">
            <v>0.89999999999999991</v>
          </cell>
          <cell r="I1785">
            <v>0.1</v>
          </cell>
          <cell r="J1785">
            <v>0</v>
          </cell>
          <cell r="K1785">
            <v>0</v>
          </cell>
          <cell r="O1785" t="str">
            <v>Бизнес-план проекта на стадии разработки</v>
          </cell>
          <cell r="P1785" t="str">
            <v>Письмо ГАК "Узфармсаноат" от 30.05.2014 г.  МД-11/1007</v>
          </cell>
        </row>
        <row r="1786">
          <cell r="E1786" t="str">
            <v>собственные средства</v>
          </cell>
          <cell r="F1786">
            <v>0.3</v>
          </cell>
          <cell r="G1786">
            <v>0.3</v>
          </cell>
          <cell r="H1786">
            <v>0.2</v>
          </cell>
          <cell r="I1786">
            <v>0.1</v>
          </cell>
        </row>
        <row r="1787">
          <cell r="E1787" t="str">
            <v>кредиты коммерческих банков</v>
          </cell>
          <cell r="F1787">
            <v>0.7</v>
          </cell>
          <cell r="G1787">
            <v>0.7</v>
          </cell>
          <cell r="H1787">
            <v>0.7</v>
          </cell>
        </row>
        <row r="1788">
          <cell r="A1788" t="str">
            <v>Организация плантации для выращивания лекарственных растений (100 га) в Наманганской области</v>
          </cell>
          <cell r="B1788" t="str">
            <v>200 тн</v>
          </cell>
          <cell r="C1788" t="str">
            <v>2015-2016 гг.</v>
          </cell>
          <cell r="D1788" t="str">
            <v>не требуется</v>
          </cell>
          <cell r="E1788" t="str">
            <v>Всего</v>
          </cell>
          <cell r="F1788">
            <v>1</v>
          </cell>
          <cell r="G1788">
            <v>1</v>
          </cell>
          <cell r="H1788">
            <v>0.89999999999999991</v>
          </cell>
          <cell r="I1788">
            <v>0.1</v>
          </cell>
          <cell r="J1788">
            <v>0</v>
          </cell>
          <cell r="K1788">
            <v>0</v>
          </cell>
          <cell r="O1788" t="str">
            <v>Бизнес-план проекта на стадии разработки</v>
          </cell>
          <cell r="P1788" t="str">
            <v>Письмо ГАК "Узфармсаноат" от 30.05.2014 г.  МД-11/1007</v>
          </cell>
        </row>
        <row r="1789">
          <cell r="E1789" t="str">
            <v>собственные средства</v>
          </cell>
          <cell r="F1789">
            <v>0.3</v>
          </cell>
          <cell r="G1789">
            <v>0.3</v>
          </cell>
          <cell r="H1789">
            <v>0.2</v>
          </cell>
          <cell r="I1789">
            <v>0.1</v>
          </cell>
        </row>
        <row r="1790">
          <cell r="E1790" t="str">
            <v>кредиты коммерческих банков</v>
          </cell>
          <cell r="F1790">
            <v>0.7</v>
          </cell>
          <cell r="G1790">
            <v>0.7</v>
          </cell>
          <cell r="H1790">
            <v>0.7</v>
          </cell>
        </row>
        <row r="1791">
          <cell r="A1791" t="str">
            <v>Средства для лечения патологии желудочно-кишечного тракта в Наманганской области</v>
          </cell>
          <cell r="B1791" t="str">
            <v>10,7 млн. усл. ед.</v>
          </cell>
          <cell r="C1791" t="str">
            <v>2018-2019 гг.</v>
          </cell>
          <cell r="D1791" t="str">
            <v>не требуется</v>
          </cell>
          <cell r="E1791" t="str">
            <v>Всего</v>
          </cell>
          <cell r="F1791">
            <v>1.6</v>
          </cell>
          <cell r="G1791">
            <v>1.6</v>
          </cell>
          <cell r="H1791">
            <v>0</v>
          </cell>
          <cell r="I1791">
            <v>0</v>
          </cell>
          <cell r="J1791">
            <v>0</v>
          </cell>
          <cell r="K1791">
            <v>0.4</v>
          </cell>
          <cell r="L1791">
            <v>1.2</v>
          </cell>
          <cell r="O1791" t="str">
            <v>Требуется разработка бизнес-плана проекта</v>
          </cell>
          <cell r="P1791" t="str">
            <v>Письмо ГАК "Узфармсаноат" от 30.05.2014 г.  МД-11/1007</v>
          </cell>
        </row>
        <row r="1792">
          <cell r="E1792" t="str">
            <v>собственные средства</v>
          </cell>
          <cell r="F1792">
            <v>0.3</v>
          </cell>
          <cell r="G1792">
            <v>0.3</v>
          </cell>
          <cell r="K1792">
            <v>0.1</v>
          </cell>
          <cell r="L1792">
            <v>0.2</v>
          </cell>
        </row>
        <row r="1793">
          <cell r="E1793" t="str">
            <v>кредиты коммерческих банков</v>
          </cell>
          <cell r="F1793">
            <v>1.3</v>
          </cell>
          <cell r="G1793">
            <v>1.3</v>
          </cell>
          <cell r="K1793">
            <v>0.3</v>
          </cell>
          <cell r="L1793">
            <v>1</v>
          </cell>
        </row>
        <row r="1794">
          <cell r="A1794" t="str">
            <v>Организация плантации для выращивания лекарственных растений (100 га) в Самаркандской области</v>
          </cell>
          <cell r="B1794" t="str">
            <v>200 тн</v>
          </cell>
          <cell r="C1794" t="str">
            <v>2015-2016 гг.</v>
          </cell>
          <cell r="D1794" t="str">
            <v>не требуется</v>
          </cell>
          <cell r="E1794" t="str">
            <v>Всего</v>
          </cell>
          <cell r="F1794">
            <v>1</v>
          </cell>
          <cell r="G1794">
            <v>1</v>
          </cell>
          <cell r="H1794">
            <v>0.89999999999999991</v>
          </cell>
          <cell r="I1794">
            <v>0.1</v>
          </cell>
          <cell r="J1794">
            <v>0</v>
          </cell>
          <cell r="K1794">
            <v>0</v>
          </cell>
          <cell r="O1794" t="str">
            <v>Требуется разработка бизнес-плана проекта</v>
          </cell>
          <cell r="P1794" t="str">
            <v>Письмо ГАК "Узфармсаноат" от 30.05.2014 г.  МД-11/1007</v>
          </cell>
        </row>
        <row r="1795">
          <cell r="E1795" t="str">
            <v>собственные средства</v>
          </cell>
          <cell r="F1795">
            <v>0.3</v>
          </cell>
          <cell r="G1795">
            <v>0.3</v>
          </cell>
          <cell r="H1795">
            <v>0.2</v>
          </cell>
          <cell r="I1795">
            <v>0.1</v>
          </cell>
        </row>
        <row r="1796">
          <cell r="E1796" t="str">
            <v>кредиты коммерческих банков</v>
          </cell>
          <cell r="F1796">
            <v>0.7</v>
          </cell>
          <cell r="G1796">
            <v>0.7</v>
          </cell>
          <cell r="H1796">
            <v>0.7</v>
          </cell>
        </row>
        <row r="1797">
          <cell r="A1797" t="str">
            <v>Организация производства льняного масла на ЧП "Боймуродов" в Сырдарьинской области</v>
          </cell>
          <cell r="B1797" t="str">
            <v>175 тн</v>
          </cell>
          <cell r="C1797" t="str">
            <v>2015-2016 гг.</v>
          </cell>
          <cell r="D1797" t="str">
            <v>не требуется</v>
          </cell>
          <cell r="E1797" t="str">
            <v>Всего</v>
          </cell>
          <cell r="F1797">
            <v>7.4999999999999997E-2</v>
          </cell>
          <cell r="G1797">
            <v>7.4999999999999997E-2</v>
          </cell>
          <cell r="H1797">
            <v>2.5000000000000001E-2</v>
          </cell>
          <cell r="I1797">
            <v>0.05</v>
          </cell>
          <cell r="J1797">
            <v>0</v>
          </cell>
          <cell r="K1797">
            <v>0</v>
          </cell>
          <cell r="O1797" t="str">
            <v>Бизнес-план проекта на стадии разработки</v>
          </cell>
          <cell r="P1797" t="str">
            <v>Письмо ГАК "Узфармсаноат" от 30.05.2014 г.  МД-11/1007</v>
          </cell>
        </row>
        <row r="1798">
          <cell r="E1798" t="str">
            <v>собственные средства</v>
          </cell>
          <cell r="F1798">
            <v>1.4999999999999999E-2</v>
          </cell>
          <cell r="G1798">
            <v>1.4999999999999999E-2</v>
          </cell>
          <cell r="H1798">
            <v>5.0000000000000001E-3</v>
          </cell>
          <cell r="I1798">
            <v>0.01</v>
          </cell>
        </row>
        <row r="1799">
          <cell r="E1799" t="str">
            <v>кредиты коммерческих банков</v>
          </cell>
          <cell r="F1799">
            <v>0.06</v>
          </cell>
          <cell r="G1799">
            <v>0.06</v>
          </cell>
          <cell r="H1799">
            <v>0.02</v>
          </cell>
          <cell r="I1799">
            <v>0.04</v>
          </cell>
        </row>
        <row r="1800">
          <cell r="A1800" t="str">
            <v>Организация производства рапсового масла на ЧП "Боймуродов" в Сырдарьинской области</v>
          </cell>
          <cell r="B1800" t="str">
            <v>450 тн</v>
          </cell>
          <cell r="C1800" t="str">
            <v>2015-2016 гг.</v>
          </cell>
          <cell r="D1800" t="str">
            <v>не требуется</v>
          </cell>
          <cell r="E1800" t="str">
            <v>Всего</v>
          </cell>
          <cell r="F1800">
            <v>0.15</v>
          </cell>
          <cell r="G1800">
            <v>0.15</v>
          </cell>
          <cell r="H1800">
            <v>0.03</v>
          </cell>
          <cell r="I1800">
            <v>0.12000000000000001</v>
          </cell>
          <cell r="J1800">
            <v>0</v>
          </cell>
          <cell r="K1800">
            <v>0</v>
          </cell>
          <cell r="O1800" t="str">
            <v>Бизнес-план проекта на стадии разработки</v>
          </cell>
          <cell r="P1800" t="str">
            <v>Письмо ГАК "Узфармсаноат" от 30.05.2014 г.  МД-11/1007</v>
          </cell>
        </row>
        <row r="1801">
          <cell r="E1801" t="str">
            <v>собственные средства</v>
          </cell>
          <cell r="F1801">
            <v>0.03</v>
          </cell>
          <cell r="G1801">
            <v>0.03</v>
          </cell>
          <cell r="H1801">
            <v>0.01</v>
          </cell>
          <cell r="I1801">
            <v>0.02</v>
          </cell>
        </row>
        <row r="1802">
          <cell r="E1802" t="str">
            <v>кредиты коммерческих банков</v>
          </cell>
          <cell r="F1802">
            <v>0.12</v>
          </cell>
          <cell r="G1802">
            <v>0.12</v>
          </cell>
          <cell r="H1802">
            <v>0.02</v>
          </cell>
          <cell r="I1802">
            <v>0.1</v>
          </cell>
        </row>
        <row r="1803">
          <cell r="A1803" t="str">
            <v>Организация производства по разливу льняного масла на ЧП "Боймуродов" в Сырдарьинской области</v>
          </cell>
          <cell r="B1803" t="str">
            <v>1,5 млн. усл. ед.</v>
          </cell>
          <cell r="C1803" t="str">
            <v>2016-2017 гг.</v>
          </cell>
          <cell r="D1803" t="str">
            <v>не требуется</v>
          </cell>
          <cell r="E1803" t="str">
            <v>Всего</v>
          </cell>
          <cell r="F1803">
            <v>0.89999999999999991</v>
          </cell>
          <cell r="G1803">
            <v>0.89999999999999991</v>
          </cell>
          <cell r="H1803">
            <v>0</v>
          </cell>
          <cell r="I1803">
            <v>0.30000000000000004</v>
          </cell>
          <cell r="J1803">
            <v>0.6</v>
          </cell>
          <cell r="K1803">
            <v>0</v>
          </cell>
          <cell r="O1803" t="str">
            <v>Бизнес-план проекта на стадии разработки</v>
          </cell>
          <cell r="P1803" t="str">
            <v>Письмо ГАК "Узфармсаноат" от 30.05.2014 г.  МД-11/1007</v>
          </cell>
        </row>
        <row r="1804">
          <cell r="E1804" t="str">
            <v>собственные средства</v>
          </cell>
          <cell r="F1804">
            <v>0.2</v>
          </cell>
          <cell r="G1804">
            <v>0.2</v>
          </cell>
          <cell r="I1804">
            <v>0.1</v>
          </cell>
          <cell r="J1804">
            <v>0.1</v>
          </cell>
        </row>
        <row r="1805">
          <cell r="E1805" t="str">
            <v>кредиты коммерческих банков</v>
          </cell>
          <cell r="F1805">
            <v>0.7</v>
          </cell>
          <cell r="G1805">
            <v>0.7</v>
          </cell>
          <cell r="I1805">
            <v>0.2</v>
          </cell>
          <cell r="J1805">
            <v>0.5</v>
          </cell>
        </row>
        <row r="1806">
          <cell r="A1806" t="str">
            <v>Организация производства по разливу тыквенного масла на ЧП "Боймуродов" в Сырдарьинской области</v>
          </cell>
          <cell r="B1806" t="str">
            <v>1,0 млн. усл. ед.</v>
          </cell>
          <cell r="C1806" t="str">
            <v>2016-2017 гг.</v>
          </cell>
          <cell r="D1806" t="str">
            <v>не требуется</v>
          </cell>
          <cell r="E1806" t="str">
            <v>Всего</v>
          </cell>
          <cell r="F1806">
            <v>6.9999999999999993E-2</v>
          </cell>
          <cell r="G1806">
            <v>6.9999999999999993E-2</v>
          </cell>
          <cell r="H1806">
            <v>0</v>
          </cell>
          <cell r="I1806">
            <v>2.5000000000000001E-2</v>
          </cell>
          <cell r="J1806">
            <v>4.4999999999999998E-2</v>
          </cell>
          <cell r="K1806">
            <v>0</v>
          </cell>
          <cell r="O1806" t="str">
            <v>Бизнес-план проекта на стадии разработки</v>
          </cell>
          <cell r="P1806" t="str">
            <v>Письмо ГАК "Узфармсаноат" от 30.05.2014 г.  МД-11/1007</v>
          </cell>
        </row>
        <row r="1807">
          <cell r="E1807" t="str">
            <v>собственные средства</v>
          </cell>
          <cell r="F1807">
            <v>0.01</v>
          </cell>
          <cell r="G1807">
            <v>0.01</v>
          </cell>
          <cell r="I1807">
            <v>5.0000000000000001E-3</v>
          </cell>
          <cell r="J1807">
            <v>5.0000000000000001E-3</v>
          </cell>
        </row>
        <row r="1808">
          <cell r="E1808" t="str">
            <v>кредиты коммерческих банков</v>
          </cell>
          <cell r="F1808">
            <v>0.06</v>
          </cell>
          <cell r="G1808">
            <v>0.06</v>
          </cell>
          <cell r="I1808">
            <v>0.02</v>
          </cell>
          <cell r="J1808">
            <v>0.04</v>
          </cell>
        </row>
        <row r="1809">
          <cell r="A1809" t="str">
            <v>Организация производства льняного масла в капсулах на ЧП "Боймуродов" в Сырдарьинской области</v>
          </cell>
          <cell r="B1809" t="str">
            <v>25,0 млн. упак.</v>
          </cell>
          <cell r="C1809" t="str">
            <v>2016-2017 гг.</v>
          </cell>
          <cell r="D1809" t="str">
            <v>не требуется</v>
          </cell>
          <cell r="E1809" t="str">
            <v>Всего</v>
          </cell>
          <cell r="F1809">
            <v>7.4999999999999997E-2</v>
          </cell>
          <cell r="G1809">
            <v>7.4999999999999997E-2</v>
          </cell>
          <cell r="H1809">
            <v>0</v>
          </cell>
          <cell r="I1809">
            <v>2.5000000000000001E-2</v>
          </cell>
          <cell r="J1809">
            <v>4.9999999999999996E-2</v>
          </cell>
          <cell r="K1809">
            <v>0</v>
          </cell>
          <cell r="O1809" t="str">
            <v>Бизнес-план проекта на стадии разработки</v>
          </cell>
          <cell r="P1809" t="str">
            <v>Письмо ГАК "Узфармсаноат" от 30.05.2014 г.  МД-11/1007</v>
          </cell>
        </row>
        <row r="1810">
          <cell r="E1810" t="str">
            <v>собственные средства</v>
          </cell>
          <cell r="F1810">
            <v>0.01</v>
          </cell>
          <cell r="G1810">
            <v>0.01</v>
          </cell>
          <cell r="I1810">
            <v>5.0000000000000001E-3</v>
          </cell>
          <cell r="J1810">
            <v>5.0000000000000001E-3</v>
          </cell>
        </row>
        <row r="1811">
          <cell r="E1811" t="str">
            <v>кредиты коммерческих банков</v>
          </cell>
          <cell r="F1811">
            <v>6.5000000000000002E-2</v>
          </cell>
          <cell r="G1811">
            <v>6.5000000000000002E-2</v>
          </cell>
          <cell r="I1811">
            <v>0.02</v>
          </cell>
          <cell r="J1811">
            <v>4.4999999999999998E-2</v>
          </cell>
        </row>
        <row r="1812">
          <cell r="A1812" t="str">
            <v>Организация производства противодиабетических средств (глибенкламид, гликлазид, глимепирид, метформин) и препаратов инсулина (инсулины биосинтетически- человеческие аналоговые, разной продолжительности действия)  в Сырдарьинской области</v>
          </cell>
          <cell r="B1812" t="str">
            <v>8,5 млн.усл.ед</v>
          </cell>
          <cell r="C1812" t="str">
            <v>2018-2019 гг.</v>
          </cell>
          <cell r="D1812" t="str">
            <v>не требуется</v>
          </cell>
          <cell r="E1812" t="str">
            <v>Всего</v>
          </cell>
          <cell r="F1812">
            <v>5</v>
          </cell>
          <cell r="G1812">
            <v>5</v>
          </cell>
          <cell r="H1812">
            <v>0</v>
          </cell>
          <cell r="I1812">
            <v>0</v>
          </cell>
          <cell r="J1812">
            <v>0</v>
          </cell>
          <cell r="K1812">
            <v>2.2000000000000002</v>
          </cell>
          <cell r="L1812">
            <v>2.8</v>
          </cell>
          <cell r="O1812" t="str">
            <v>Требуется разработка бизнес-плана проекта</v>
          </cell>
          <cell r="P1812" t="str">
            <v>Письмо ГАК "Узфармсаноат" от 30.05.2014 г.  МД-11/1007</v>
          </cell>
        </row>
        <row r="1813">
          <cell r="E1813" t="str">
            <v>собственные средства</v>
          </cell>
          <cell r="F1813">
            <v>0.5</v>
          </cell>
          <cell r="G1813">
            <v>0.5</v>
          </cell>
          <cell r="K1813">
            <v>0.2</v>
          </cell>
          <cell r="L1813">
            <v>0.3</v>
          </cell>
        </row>
        <row r="1814">
          <cell r="E1814" t="str">
            <v>кредиты коммерческих банков</v>
          </cell>
          <cell r="F1814">
            <v>4.5</v>
          </cell>
          <cell r="G1814">
            <v>4.5</v>
          </cell>
          <cell r="K1814">
            <v>2</v>
          </cell>
          <cell r="L1814">
            <v>2.5</v>
          </cell>
        </row>
        <row r="1815">
          <cell r="A1815" t="str">
            <v>Организация производства гормонов щитовидной железы и их аналоги (левотироксин натрия) и антитиреоидные средства (тиамазол, калия йодид)  в Сырдарьинской области</v>
          </cell>
          <cell r="B1815" t="str">
            <v>12,0 млн.усл.ед</v>
          </cell>
          <cell r="C1815" t="str">
            <v>2018-2019 гг.</v>
          </cell>
          <cell r="D1815" t="str">
            <v>не требуется</v>
          </cell>
          <cell r="E1815" t="str">
            <v>Всего</v>
          </cell>
          <cell r="F1815">
            <v>5</v>
          </cell>
          <cell r="G1815">
            <v>5</v>
          </cell>
          <cell r="H1815">
            <v>0</v>
          </cell>
          <cell r="I1815">
            <v>0</v>
          </cell>
          <cell r="J1815">
            <v>0</v>
          </cell>
          <cell r="K1815">
            <v>2.2000000000000002</v>
          </cell>
          <cell r="L1815">
            <v>2.8</v>
          </cell>
          <cell r="O1815" t="str">
            <v>Требуется разработка бизнес-плана проекта</v>
          </cell>
          <cell r="P1815" t="str">
            <v>Письмо ГАК "Узфармсаноат" от 30.05.2014 г.  МД-11/1007</v>
          </cell>
        </row>
        <row r="1816">
          <cell r="E1816" t="str">
            <v>собственные средства</v>
          </cell>
          <cell r="F1816">
            <v>0.5</v>
          </cell>
          <cell r="G1816">
            <v>0.5</v>
          </cell>
          <cell r="K1816">
            <v>0.2</v>
          </cell>
          <cell r="L1816">
            <v>0.3</v>
          </cell>
        </row>
        <row r="1817">
          <cell r="E1817" t="str">
            <v>кредиты коммерческих банков</v>
          </cell>
          <cell r="F1817">
            <v>4.5</v>
          </cell>
          <cell r="G1817">
            <v>4.5</v>
          </cell>
          <cell r="K1817">
            <v>2</v>
          </cell>
          <cell r="L1817">
            <v>2.5</v>
          </cell>
        </row>
        <row r="1818">
          <cell r="A1818" t="str">
            <v>Организация производства лекарственных средств по лечению ВИЧ/СПИД (ламивидун, невирапин, ставидун, абакавир, диданозин, нелфинавир, ритонавир, саквинавир, энфувиртид, ламивудин+зидовудин, ламивудин+невирапин, лопинавир+ритонавир, зидовудин)  в Сырдарьинс</v>
          </cell>
          <cell r="B1818" t="str">
            <v>2,2 млн.усл.ед</v>
          </cell>
          <cell r="C1818" t="str">
            <v>2018-2019 гг.</v>
          </cell>
          <cell r="D1818" t="str">
            <v>не требуется</v>
          </cell>
          <cell r="E1818" t="str">
            <v>Всего</v>
          </cell>
          <cell r="F1818">
            <v>5</v>
          </cell>
          <cell r="G1818">
            <v>5</v>
          </cell>
          <cell r="H1818">
            <v>0</v>
          </cell>
          <cell r="I1818">
            <v>0</v>
          </cell>
          <cell r="J1818">
            <v>0</v>
          </cell>
          <cell r="K1818">
            <v>2.2000000000000002</v>
          </cell>
          <cell r="L1818">
            <v>2.8</v>
          </cell>
          <cell r="O1818" t="str">
            <v>Требуется разработка бизнес-плана проекта</v>
          </cell>
          <cell r="P1818" t="str">
            <v>Письмо ГАК "Узфармсаноат" от 30.05.2014 г.  МД-11/1007</v>
          </cell>
        </row>
        <row r="1819">
          <cell r="E1819" t="str">
            <v>собственные средства</v>
          </cell>
          <cell r="F1819">
            <v>0.5</v>
          </cell>
          <cell r="G1819">
            <v>0.5</v>
          </cell>
          <cell r="K1819">
            <v>0.2</v>
          </cell>
          <cell r="L1819">
            <v>0.3</v>
          </cell>
        </row>
        <row r="1820">
          <cell r="E1820" t="str">
            <v>кредиты коммерческих банков</v>
          </cell>
          <cell r="F1820">
            <v>4.5</v>
          </cell>
          <cell r="G1820">
            <v>4.5</v>
          </cell>
          <cell r="K1820">
            <v>2</v>
          </cell>
          <cell r="L1820">
            <v>2.5</v>
          </cell>
        </row>
        <row r="1821">
          <cell r="A1821" t="str">
            <v>Организация производства наркотических анальгетиков (морфин, омнопон, тримепередин, фентанил, бупренорфин, трамадол) и ненаркотических нальгетиков (метамизол натрий, парацетамол) в Сырдарьинской области</v>
          </cell>
          <cell r="B1821" t="str">
            <v>50,0 млн.таблеток</v>
          </cell>
          <cell r="C1821" t="str">
            <v>2018-2019 гг.</v>
          </cell>
          <cell r="D1821" t="str">
            <v>не требуется</v>
          </cell>
          <cell r="E1821" t="str">
            <v>Всего</v>
          </cell>
          <cell r="F1821">
            <v>5</v>
          </cell>
          <cell r="G1821">
            <v>5</v>
          </cell>
          <cell r="H1821">
            <v>0</v>
          </cell>
          <cell r="I1821">
            <v>0</v>
          </cell>
          <cell r="J1821">
            <v>0</v>
          </cell>
          <cell r="K1821">
            <v>2.2000000000000002</v>
          </cell>
          <cell r="L1821">
            <v>2.8</v>
          </cell>
          <cell r="O1821" t="str">
            <v>Требуется разработка бизнес-плана проекта</v>
          </cell>
          <cell r="P1821" t="str">
            <v>Письмо ГАК "Узфармсаноат" от 30.05.2014 г.  МД-11/1007</v>
          </cell>
        </row>
        <row r="1822">
          <cell r="E1822" t="str">
            <v>собственные средства</v>
          </cell>
          <cell r="F1822">
            <v>0.5</v>
          </cell>
          <cell r="G1822">
            <v>0.5</v>
          </cell>
          <cell r="K1822">
            <v>0.2</v>
          </cell>
          <cell r="L1822">
            <v>0.3</v>
          </cell>
        </row>
        <row r="1823">
          <cell r="E1823" t="str">
            <v>кредиты коммерческих банков</v>
          </cell>
          <cell r="F1823">
            <v>4.5</v>
          </cell>
          <cell r="G1823">
            <v>4.5</v>
          </cell>
          <cell r="K1823">
            <v>2</v>
          </cell>
          <cell r="L1823">
            <v>2.5</v>
          </cell>
        </row>
        <row r="1824">
          <cell r="A1824" t="str">
            <v>Организация производства нестероидных противовоспалительных средств (кетопрофен, ибупрофен, галантамина) и миорелаксанты (пипекурония бромид, панкурония бромид, суксаметония хлорид, тизанидин, толперизон) в Сырдарьинской области</v>
          </cell>
          <cell r="B1824" t="str">
            <v>3,8 млн. ампул</v>
          </cell>
          <cell r="C1824" t="str">
            <v>2018-2019 гг.</v>
          </cell>
          <cell r="D1824" t="str">
            <v>не требуется</v>
          </cell>
          <cell r="E1824" t="str">
            <v>Всего</v>
          </cell>
          <cell r="F1824">
            <v>5</v>
          </cell>
          <cell r="G1824">
            <v>5</v>
          </cell>
          <cell r="H1824">
            <v>0</v>
          </cell>
          <cell r="I1824">
            <v>0</v>
          </cell>
          <cell r="J1824">
            <v>0</v>
          </cell>
          <cell r="K1824">
            <v>2.2000000000000002</v>
          </cell>
          <cell r="L1824">
            <v>2.8</v>
          </cell>
          <cell r="O1824" t="str">
            <v>Требуется разработка бизнес-плана проекта</v>
          </cell>
          <cell r="P1824" t="str">
            <v>Письмо ГАК "Узфармсаноат" от 30.05.2014 г.  МД-11/1007</v>
          </cell>
        </row>
        <row r="1825">
          <cell r="E1825" t="str">
            <v>собственные средства</v>
          </cell>
          <cell r="F1825">
            <v>0.5</v>
          </cell>
          <cell r="G1825">
            <v>0.5</v>
          </cell>
          <cell r="K1825">
            <v>0.2</v>
          </cell>
          <cell r="L1825">
            <v>0.3</v>
          </cell>
        </row>
        <row r="1826">
          <cell r="E1826" t="str">
            <v>кредиты коммерческих банков</v>
          </cell>
          <cell r="F1826">
            <v>4.5</v>
          </cell>
          <cell r="G1826">
            <v>4.5</v>
          </cell>
          <cell r="K1826">
            <v>2</v>
          </cell>
          <cell r="L1826">
            <v>2.5</v>
          </cell>
        </row>
        <row r="1827">
          <cell r="A1827" t="str">
            <v>Организация плантации для выращивания лекарственных растений (100 га) в Сурхандарьинской области</v>
          </cell>
          <cell r="B1827" t="str">
            <v>200 тн</v>
          </cell>
          <cell r="C1827" t="str">
            <v>2015-2016 гг.</v>
          </cell>
          <cell r="D1827" t="str">
            <v>не требуется</v>
          </cell>
          <cell r="E1827" t="str">
            <v>Всего</v>
          </cell>
          <cell r="F1827">
            <v>1</v>
          </cell>
          <cell r="G1827">
            <v>1</v>
          </cell>
          <cell r="H1827">
            <v>0.89999999999999991</v>
          </cell>
          <cell r="I1827">
            <v>0.1</v>
          </cell>
          <cell r="J1827">
            <v>0</v>
          </cell>
          <cell r="K1827">
            <v>0</v>
          </cell>
          <cell r="O1827" t="str">
            <v>Бизнес-план проекта на стадии разработки</v>
          </cell>
          <cell r="P1827" t="str">
            <v>Письмо ГАК "Узфармсаноат" от 30.05.2014 г.  МД-11/1007</v>
          </cell>
        </row>
        <row r="1828">
          <cell r="E1828" t="str">
            <v>собственные средства</v>
          </cell>
          <cell r="F1828">
            <v>0.3</v>
          </cell>
          <cell r="G1828">
            <v>0.3</v>
          </cell>
          <cell r="H1828">
            <v>0.2</v>
          </cell>
          <cell r="I1828">
            <v>0.1</v>
          </cell>
        </row>
        <row r="1829">
          <cell r="E1829" t="str">
            <v>кредиты коммерческих банков</v>
          </cell>
          <cell r="F1829">
            <v>0.7</v>
          </cell>
          <cell r="G1829">
            <v>0.7</v>
          </cell>
          <cell r="H1829">
            <v>0.7</v>
          </cell>
        </row>
        <row r="1830">
          <cell r="A1830" t="str">
            <v>Организация плантации для выращивания лекарственных растений (100 га) в Ташкентской области</v>
          </cell>
          <cell r="B1830" t="str">
            <v>200 тн</v>
          </cell>
          <cell r="C1830" t="str">
            <v>2015-2016 гг.</v>
          </cell>
          <cell r="D1830" t="str">
            <v>не требуется</v>
          </cell>
          <cell r="E1830" t="str">
            <v>Всего</v>
          </cell>
          <cell r="F1830">
            <v>1</v>
          </cell>
          <cell r="G1830">
            <v>1</v>
          </cell>
          <cell r="H1830">
            <v>0.89999999999999991</v>
          </cell>
          <cell r="I1830">
            <v>0.1</v>
          </cell>
          <cell r="J1830">
            <v>0</v>
          </cell>
          <cell r="K1830">
            <v>0</v>
          </cell>
          <cell r="O1830" t="str">
            <v>Бизнес-план проекта на стадии разработки</v>
          </cell>
          <cell r="P1830" t="str">
            <v>Письмо ГАК "Узфармсаноат" от 30.05.2014 г.  МД-11/1007</v>
          </cell>
        </row>
        <row r="1831">
          <cell r="E1831" t="str">
            <v>собственные средства</v>
          </cell>
          <cell r="F1831">
            <v>0.3</v>
          </cell>
          <cell r="G1831">
            <v>0.3</v>
          </cell>
          <cell r="H1831">
            <v>0.2</v>
          </cell>
          <cell r="I1831">
            <v>0.1</v>
          </cell>
        </row>
        <row r="1832">
          <cell r="E1832" t="str">
            <v>кредиты коммерческих банков</v>
          </cell>
          <cell r="F1832">
            <v>0.7</v>
          </cell>
          <cell r="G1832">
            <v>0.7</v>
          </cell>
          <cell r="H1832">
            <v>0.7</v>
          </cell>
        </row>
        <row r="1833">
          <cell r="A1833" t="str">
            <v>Организация плантации для выращивания лекарственных растений (100 га) на ООО "Хоразм фитофарм" в Хорезмской области</v>
          </cell>
          <cell r="B1833" t="str">
            <v>200 тн</v>
          </cell>
          <cell r="C1833" t="str">
            <v>2015-2016 гг.</v>
          </cell>
          <cell r="D1833" t="str">
            <v>не требуется</v>
          </cell>
          <cell r="E1833" t="str">
            <v>Всего</v>
          </cell>
          <cell r="F1833">
            <v>1</v>
          </cell>
          <cell r="G1833">
            <v>1</v>
          </cell>
          <cell r="H1833">
            <v>0.89999999999999991</v>
          </cell>
          <cell r="I1833">
            <v>0.1</v>
          </cell>
          <cell r="J1833">
            <v>0</v>
          </cell>
          <cell r="K1833">
            <v>0</v>
          </cell>
          <cell r="O1833" t="str">
            <v>Бизнес-план проекта на стадии разработки</v>
          </cell>
          <cell r="P1833" t="str">
            <v>Письмо ГАК "Узфармсаноат" от 30.05.2014 г.  МД-11/1007</v>
          </cell>
        </row>
        <row r="1834">
          <cell r="E1834" t="str">
            <v>собственные средства</v>
          </cell>
          <cell r="F1834">
            <v>0.3</v>
          </cell>
          <cell r="G1834">
            <v>0.3</v>
          </cell>
          <cell r="H1834">
            <v>0.2</v>
          </cell>
          <cell r="I1834">
            <v>0.1</v>
          </cell>
        </row>
        <row r="1835">
          <cell r="E1835" t="str">
            <v>кредиты коммерческих банков</v>
          </cell>
          <cell r="F1835">
            <v>0.7</v>
          </cell>
          <cell r="G1835">
            <v>0.7</v>
          </cell>
          <cell r="H1835">
            <v>0.7</v>
          </cell>
        </row>
        <row r="1836">
          <cell r="A1836" t="str">
            <v>Организация плантация солодки голой (400 га) на ООО "Шовот буёни" в Хорезмской области</v>
          </cell>
          <cell r="B1836" t="str">
            <v>2500 тн</v>
          </cell>
          <cell r="C1836" t="str">
            <v>2015-2016 гг.</v>
          </cell>
          <cell r="D1836" t="str">
            <v>не требуется</v>
          </cell>
          <cell r="E1836" t="str">
            <v>Всего</v>
          </cell>
          <cell r="F1836">
            <v>0.4</v>
          </cell>
          <cell r="G1836">
            <v>0.4</v>
          </cell>
          <cell r="H1836">
            <v>0.15000000000000002</v>
          </cell>
          <cell r="I1836">
            <v>0.25</v>
          </cell>
          <cell r="J1836">
            <v>0</v>
          </cell>
          <cell r="K1836">
            <v>0</v>
          </cell>
          <cell r="O1836" t="str">
            <v>Бизнес-план проекта на стадии разработки</v>
          </cell>
          <cell r="P1836" t="str">
            <v>Письмо ГАК "Узфармсаноат" от 30.05.2014 г.  МД-11/1007</v>
          </cell>
        </row>
        <row r="1837">
          <cell r="E1837" t="str">
            <v>собственные средства</v>
          </cell>
          <cell r="F1837">
            <v>0.1</v>
          </cell>
          <cell r="G1837">
            <v>0.1</v>
          </cell>
          <cell r="H1837">
            <v>0.05</v>
          </cell>
          <cell r="I1837">
            <v>0.05</v>
          </cell>
        </row>
        <row r="1838">
          <cell r="E1838" t="str">
            <v>кредиты коммерческих банков</v>
          </cell>
          <cell r="F1838">
            <v>0.3</v>
          </cell>
          <cell r="G1838">
            <v>0.3</v>
          </cell>
          <cell r="H1838">
            <v>0.1</v>
          </cell>
          <cell r="I1838">
            <v>0.2</v>
          </cell>
        </row>
        <row r="1839">
          <cell r="A1839" t="str">
            <v>Организация производства глубокой переработки солодкового корня на Агрофирма "Шовот буяни" (Хорезмская область)</v>
          </cell>
          <cell r="B1839" t="str">
            <v>20 тонн</v>
          </cell>
          <cell r="C1839" t="str">
            <v>2015-2017 гг.</v>
          </cell>
          <cell r="D1839" t="str">
            <v>не требуется</v>
          </cell>
          <cell r="E1839" t="str">
            <v>Всего</v>
          </cell>
          <cell r="F1839">
            <v>6</v>
          </cell>
          <cell r="G1839">
            <v>6</v>
          </cell>
          <cell r="H1839">
            <v>0.4</v>
          </cell>
          <cell r="I1839">
            <v>2.4</v>
          </cell>
          <cell r="J1839">
            <v>3.2</v>
          </cell>
          <cell r="K1839">
            <v>0</v>
          </cell>
          <cell r="O1839" t="str">
            <v>Бизнес-план проекта на стадии разработки</v>
          </cell>
          <cell r="P1839" t="str">
            <v>Постановление Президента Республики Узбекистан от  22.11.2012г. ПП-1856,от 17.11.2014 г. №ПП-2264</v>
          </cell>
        </row>
        <row r="1840">
          <cell r="E1840" t="str">
            <v>собственные средства</v>
          </cell>
          <cell r="F1840">
            <v>1</v>
          </cell>
          <cell r="G1840">
            <v>1</v>
          </cell>
          <cell r="H1840">
            <v>0.1</v>
          </cell>
          <cell r="I1840">
            <v>0.4</v>
          </cell>
          <cell r="J1840">
            <v>0.5</v>
          </cell>
        </row>
        <row r="1841">
          <cell r="E1841" t="str">
            <v>кредиты коммерческих банков</v>
          </cell>
          <cell r="F1841">
            <v>5</v>
          </cell>
          <cell r="G1841">
            <v>5</v>
          </cell>
          <cell r="H1841">
            <v>0.3</v>
          </cell>
          <cell r="I1841">
            <v>2</v>
          </cell>
          <cell r="J1841">
            <v>2.7</v>
          </cell>
        </row>
        <row r="1842">
          <cell r="A1842" t="str">
            <v>Организация производства галеновых препаратов на ООО "Хоразм Дилмурод сервис" в Хорезмской область</v>
          </cell>
          <cell r="B1842" t="str">
            <v>12 млн. усл.ед.</v>
          </cell>
          <cell r="C1842" t="str">
            <v>2016-2017 гг.</v>
          </cell>
          <cell r="D1842" t="str">
            <v>не требуется</v>
          </cell>
          <cell r="E1842" t="str">
            <v>Всего</v>
          </cell>
          <cell r="F1842">
            <v>1.1000000000000001</v>
          </cell>
          <cell r="G1842">
            <v>1.1000000000000001</v>
          </cell>
          <cell r="H1842">
            <v>0</v>
          </cell>
          <cell r="I1842">
            <v>0.4</v>
          </cell>
          <cell r="J1842">
            <v>0.7</v>
          </cell>
          <cell r="K1842">
            <v>0</v>
          </cell>
          <cell r="O1842" t="str">
            <v>Бизнес-план проекта на стадии разработки</v>
          </cell>
          <cell r="P1842" t="str">
            <v xml:space="preserve">Постановление Президента Республики Узбекистан от  22.11.2012г. ПП-1856 </v>
          </cell>
        </row>
        <row r="1843">
          <cell r="E1843" t="str">
            <v>собственные средства</v>
          </cell>
          <cell r="F1843">
            <v>0.3</v>
          </cell>
          <cell r="G1843">
            <v>0.3</v>
          </cell>
          <cell r="I1843">
            <v>0.1</v>
          </cell>
          <cell r="J1843">
            <v>0.2</v>
          </cell>
        </row>
        <row r="1844">
          <cell r="E1844" t="str">
            <v>кредиты коммерческих банков</v>
          </cell>
          <cell r="F1844">
            <v>0.8</v>
          </cell>
          <cell r="G1844">
            <v>0.8</v>
          </cell>
          <cell r="I1844">
            <v>0.3</v>
          </cell>
          <cell r="J1844">
            <v>0.5</v>
          </cell>
        </row>
        <row r="1845">
          <cell r="A1845" t="str">
            <v xml:space="preserve">Создание производства иммунобиологических препаратов на НПЦ "Ташкентский научно-исследовательский институт вакцин и сывороток" в г. Ташкенте </v>
          </cell>
          <cell r="B1845" t="str">
            <v>1,0 млн. усл.ед.</v>
          </cell>
          <cell r="C1845" t="str">
            <v>2017-2020 гг.</v>
          </cell>
          <cell r="D1845" t="str">
            <v>не требуется</v>
          </cell>
          <cell r="E1845" t="str">
            <v>Всего</v>
          </cell>
          <cell r="F1845">
            <v>50</v>
          </cell>
          <cell r="G1845">
            <v>50</v>
          </cell>
          <cell r="H1845">
            <v>0</v>
          </cell>
          <cell r="I1845">
            <v>0</v>
          </cell>
          <cell r="J1845">
            <v>7</v>
          </cell>
          <cell r="K1845">
            <v>8</v>
          </cell>
          <cell r="L1845">
            <v>10</v>
          </cell>
          <cell r="M1845">
            <v>25</v>
          </cell>
          <cell r="O1845" t="str">
            <v>Требуется разработка бизнес-плана проекта</v>
          </cell>
          <cell r="P1845" t="str">
            <v>Письмо ГАК "Узфармсаноат" от 30.05.2014 г.  МД-11/1007</v>
          </cell>
        </row>
        <row r="1846">
          <cell r="E1846" t="str">
            <v>кредиты коммерческих банков</v>
          </cell>
          <cell r="F1846">
            <v>50</v>
          </cell>
          <cell r="G1846">
            <v>50</v>
          </cell>
          <cell r="J1846">
            <v>7</v>
          </cell>
          <cell r="K1846">
            <v>8</v>
          </cell>
          <cell r="L1846">
            <v>10</v>
          </cell>
          <cell r="M1846">
            <v>25</v>
          </cell>
        </row>
        <row r="1847">
          <cell r="A1847" t="str">
            <v>Организация производства витаминов, антибиотиков и субстанций на СП "AlBi-Pharma", в г.Ташкент</v>
          </cell>
          <cell r="B1847" t="str">
            <v>30 млн. усл. ед.</v>
          </cell>
          <cell r="C1847" t="str">
            <v>2013-2016 гг.</v>
          </cell>
          <cell r="D1847" t="str">
            <v>"Biopharma Laboratories" (Бангладеш)</v>
          </cell>
          <cell r="E1847" t="str">
            <v>Всего</v>
          </cell>
          <cell r="F1847">
            <v>2.4000000000000004</v>
          </cell>
          <cell r="G1847">
            <v>1.3</v>
          </cell>
          <cell r="H1847">
            <v>0.1</v>
          </cell>
          <cell r="I1847">
            <v>1.2</v>
          </cell>
          <cell r="J1847">
            <v>0</v>
          </cell>
          <cell r="K1847">
            <v>0</v>
          </cell>
          <cell r="O1847" t="str">
            <v>Бизнес-план проекта на стадии разработки</v>
          </cell>
          <cell r="P1847" t="str">
            <v>Постановление Президента Республики Узбекистанот 15.12.2010г. №ПП-1442,от 17.11.2014 г. №ПП-2264</v>
          </cell>
        </row>
        <row r="1848">
          <cell r="E1848" t="str">
            <v>собственные средства</v>
          </cell>
          <cell r="F1848">
            <v>1.1000000000000001</v>
          </cell>
          <cell r="G1848">
            <v>0.2</v>
          </cell>
          <cell r="H1848">
            <v>0.05</v>
          </cell>
          <cell r="I1848">
            <v>0.15000000000000002</v>
          </cell>
        </row>
        <row r="1849">
          <cell r="E1849" t="str">
            <v>кредиты коммерческих банков</v>
          </cell>
          <cell r="F1849">
            <v>0.8</v>
          </cell>
          <cell r="G1849">
            <v>0.6</v>
          </cell>
          <cell r="H1849">
            <v>0.05</v>
          </cell>
          <cell r="I1849">
            <v>0.54999999999999993</v>
          </cell>
        </row>
        <row r="1850">
          <cell r="E1850" t="str">
            <v>прямые иностранные инвестиции и кредиты</v>
          </cell>
          <cell r="F1850">
            <v>0.5</v>
          </cell>
          <cell r="G1850">
            <v>0.5</v>
          </cell>
          <cell r="I1850">
            <v>0.5</v>
          </cell>
        </row>
        <row r="1851">
          <cell r="A1851" t="str">
            <v>Организация производства пленок ПВХ (блистер) на ООО "Galen Med Pharm", г.Ташкент</v>
          </cell>
          <cell r="B1851" t="str">
            <v>5 тонн</v>
          </cell>
          <cell r="C1851" t="str">
            <v>2015-2016 гг.</v>
          </cell>
          <cell r="D1851" t="str">
            <v>не требуется</v>
          </cell>
          <cell r="E1851" t="str">
            <v>Всего</v>
          </cell>
          <cell r="F1851">
            <v>1</v>
          </cell>
          <cell r="G1851">
            <v>1</v>
          </cell>
          <cell r="H1851">
            <v>0.6</v>
          </cell>
          <cell r="I1851">
            <v>0.4</v>
          </cell>
          <cell r="O1851" t="str">
            <v>Бизнес-план проекта на стадии разработки</v>
          </cell>
          <cell r="P1851" t="str">
            <v>Постановления Президента Республики Узбекистан от 17.11.2014 г. №ПП-2264Письмо ГАК "Узфармсаноат" от 18.06.2014 г.  №МД-11/1108</v>
          </cell>
        </row>
        <row r="1852">
          <cell r="E1852" t="str">
            <v>собственные средства</v>
          </cell>
          <cell r="F1852">
            <v>0.3</v>
          </cell>
          <cell r="G1852">
            <v>0.3</v>
          </cell>
          <cell r="H1852">
            <v>0.1</v>
          </cell>
          <cell r="I1852">
            <v>0.2</v>
          </cell>
        </row>
        <row r="1853">
          <cell r="E1853" t="str">
            <v>кредиты коммерческих банков</v>
          </cell>
          <cell r="F1853">
            <v>0.7</v>
          </cell>
          <cell r="G1853">
            <v>0.7</v>
          </cell>
          <cell r="H1853">
            <v>0.5</v>
          </cell>
          <cell r="I1853">
            <v>0.2</v>
          </cell>
        </row>
        <row r="1854">
          <cell r="A1854" t="str">
            <v>Организация производства инфузионных растворов на ООО "Сир Универсал Фарм", Сырдарьинская область</v>
          </cell>
          <cell r="B1854" t="str">
            <v>5,0 млн.фл.</v>
          </cell>
          <cell r="C1854" t="str">
            <v>2014-2016 гг.</v>
          </cell>
          <cell r="D1854" t="str">
            <v>не требуется</v>
          </cell>
          <cell r="E1854" t="str">
            <v>Всего</v>
          </cell>
          <cell r="F1854">
            <v>2.6</v>
          </cell>
          <cell r="G1854">
            <v>2.5</v>
          </cell>
          <cell r="H1854">
            <v>1</v>
          </cell>
          <cell r="I1854">
            <v>1.5</v>
          </cell>
          <cell r="O1854" t="str">
            <v>Бизнес-план проекта на стадии разработки</v>
          </cell>
          <cell r="P1854" t="str">
            <v>Постановления Президента Республики Узбекистан от 17.11.2014 г. №ПП-2264Письмо ГАК "Узфармсаноат" от 18.06.2014 г.  №МД-11/1108</v>
          </cell>
        </row>
        <row r="1855">
          <cell r="E1855" t="str">
            <v>собственные средства</v>
          </cell>
          <cell r="F1855">
            <v>0.6</v>
          </cell>
          <cell r="G1855">
            <v>0.5</v>
          </cell>
          <cell r="H1855">
            <v>0.5</v>
          </cell>
        </row>
        <row r="1856">
          <cell r="E1856" t="str">
            <v>кредиты коммерческих банков</v>
          </cell>
          <cell r="F1856">
            <v>2</v>
          </cell>
          <cell r="G1856">
            <v>2</v>
          </cell>
          <cell r="H1856">
            <v>0.5</v>
          </cell>
          <cell r="I1856">
            <v>1.5</v>
          </cell>
        </row>
        <row r="1857">
          <cell r="A1857" t="str">
            <v>Организация производства медицинских тканевых материалов на ООО "Сарбонтекс", Сырдарьинская область</v>
          </cell>
          <cell r="B1857" t="str">
            <v>5,0 млн. условных ед.</v>
          </cell>
          <cell r="C1857" t="str">
            <v>2014-2016 гг.</v>
          </cell>
          <cell r="D1857" t="str">
            <v>не требуется</v>
          </cell>
          <cell r="E1857" t="str">
            <v>Всего</v>
          </cell>
          <cell r="F1857">
            <v>4.8899999999999997</v>
          </cell>
          <cell r="G1857">
            <v>1.1000000000000001</v>
          </cell>
          <cell r="H1857">
            <v>1</v>
          </cell>
          <cell r="I1857">
            <v>0.1</v>
          </cell>
          <cell r="O1857" t="str">
            <v>Бизнес-план проекта на стадии разработки</v>
          </cell>
          <cell r="P1857" t="str">
            <v>Постановления Президента Республики Узбекистан от 17.11.2014 г. №ПП-2264Письмо ГАК "Узфармсаноат" от 18.06.2014 г.  №МД-11/1108</v>
          </cell>
        </row>
        <row r="1858">
          <cell r="E1858" t="str">
            <v>собственные средства</v>
          </cell>
          <cell r="F1858">
            <v>4.3899999999999997</v>
          </cell>
          <cell r="G1858">
            <v>0.5</v>
          </cell>
          <cell r="H1858">
            <v>0.5</v>
          </cell>
        </row>
        <row r="1859">
          <cell r="E1859" t="str">
            <v>кредиты коммерческих банков</v>
          </cell>
          <cell r="F1859">
            <v>0.5</v>
          </cell>
          <cell r="G1859">
            <v>0.6</v>
          </cell>
          <cell r="H1859">
            <v>0.5</v>
          </cell>
          <cell r="I1859">
            <v>0.1</v>
          </cell>
        </row>
        <row r="1860">
          <cell r="A1860" t="str">
            <v>Организация производства готовых лекарственных препаратов на базе бывшего здания СП "Универсалфарм", г.Ташкент</v>
          </cell>
          <cell r="B1860" t="str">
            <v>5,0 млн. усл. ед.</v>
          </cell>
          <cell r="C1860" t="str">
            <v>2015-2016 гг.</v>
          </cell>
          <cell r="D1860" t="str">
            <v>не требуется</v>
          </cell>
          <cell r="E1860" t="str">
            <v>Всего</v>
          </cell>
          <cell r="F1860">
            <v>3</v>
          </cell>
          <cell r="G1860">
            <v>3</v>
          </cell>
          <cell r="H1860">
            <v>2</v>
          </cell>
          <cell r="I1860">
            <v>1</v>
          </cell>
          <cell r="O1860" t="str">
            <v>Бизнес-план проекта на стадии разработки</v>
          </cell>
          <cell r="P1860" t="str">
            <v>Постановления Президента Республики Узбекистан от 17.11.2014 г. №ПП-2264Письмо ГАК "Узфармсаноат" от 18.06.2014 г.  №МД-11/1108</v>
          </cell>
        </row>
        <row r="1861">
          <cell r="E1861" t="str">
            <v>собственные средства</v>
          </cell>
          <cell r="F1861">
            <v>1</v>
          </cell>
          <cell r="G1861">
            <v>1</v>
          </cell>
          <cell r="H1861">
            <v>1</v>
          </cell>
        </row>
        <row r="1862">
          <cell r="E1862" t="str">
            <v>кредиты коммерческих банков</v>
          </cell>
          <cell r="F1862">
            <v>2</v>
          </cell>
          <cell r="G1862">
            <v>2</v>
          </cell>
          <cell r="H1862">
            <v>1</v>
          </cell>
          <cell r="I1862">
            <v>1</v>
          </cell>
        </row>
        <row r="1863">
          <cell r="A1863" t="str">
            <v>Организация производства по выпуску готовых лекарственных препаратов (таблеточные, капсульные препараты) на ООО "Omega Nur", Самаркандская область</v>
          </cell>
          <cell r="B1863" t="str">
            <v>0,25 млн. упаковок</v>
          </cell>
          <cell r="C1863" t="str">
            <v>2015-2016 гг.</v>
          </cell>
          <cell r="D1863" t="str">
            <v>определяется</v>
          </cell>
          <cell r="E1863" t="str">
            <v>Всего</v>
          </cell>
          <cell r="F1863">
            <v>0.5</v>
          </cell>
          <cell r="G1863">
            <v>0.5</v>
          </cell>
          <cell r="H1863">
            <v>0.4</v>
          </cell>
          <cell r="I1863">
            <v>9.9999999999999992E-2</v>
          </cell>
          <cell r="O1863" t="str">
            <v>Бизнес-план проекта на стадии разработки</v>
          </cell>
          <cell r="P1863" t="str">
            <v>Постановления Президента Республики Узбекистан от 17.11.2014 г. №ПП-2264Письмо ГАК "Узфармсаноат" от 18.06.2014 г.  №МД-11/1108</v>
          </cell>
        </row>
        <row r="1864">
          <cell r="E1864" t="str">
            <v>собственные средства</v>
          </cell>
          <cell r="F1864">
            <v>0.19</v>
          </cell>
          <cell r="G1864">
            <v>0.19</v>
          </cell>
          <cell r="H1864">
            <v>0.1</v>
          </cell>
          <cell r="I1864">
            <v>0.09</v>
          </cell>
        </row>
        <row r="1865">
          <cell r="E1865" t="str">
            <v>прямые иностранные инвестиции и кредиты</v>
          </cell>
          <cell r="F1865">
            <v>0.31</v>
          </cell>
          <cell r="G1865">
            <v>0.31</v>
          </cell>
          <cell r="H1865">
            <v>0.3</v>
          </cell>
          <cell r="I1865">
            <v>0.01</v>
          </cell>
        </row>
        <row r="1866">
          <cell r="A1866" t="str">
            <v xml:space="preserve">Организация производства инъекционных препаратов на ООО "Farm Group Tashkent", г. Ташкент </v>
          </cell>
          <cell r="B1866" t="str">
            <v>1,0 млн. усл. ед.</v>
          </cell>
          <cell r="C1866" t="str">
            <v>2015-2016 гг.</v>
          </cell>
          <cell r="D1866" t="str">
            <v>не требуется</v>
          </cell>
          <cell r="E1866" t="str">
            <v>Всего</v>
          </cell>
          <cell r="F1866">
            <v>2.5</v>
          </cell>
          <cell r="G1866">
            <v>2.5</v>
          </cell>
          <cell r="H1866">
            <v>1.5</v>
          </cell>
          <cell r="I1866">
            <v>1</v>
          </cell>
          <cell r="O1866" t="str">
            <v>Бизнес-план проекта на стадии разработки</v>
          </cell>
          <cell r="P1866" t="str">
            <v>Постановления Президента Республики Узбекистан от 17.11.2014 г. №ПП-2264Письмо ГАК "Узфармсаноат" от 18.06.2014 г.  №МД-11/1108</v>
          </cell>
        </row>
        <row r="1867">
          <cell r="E1867" t="str">
            <v>собственные средства</v>
          </cell>
          <cell r="F1867">
            <v>0.5</v>
          </cell>
          <cell r="G1867">
            <v>0.5</v>
          </cell>
          <cell r="H1867">
            <v>0.5</v>
          </cell>
        </row>
        <row r="1868">
          <cell r="E1868" t="str">
            <v>кредиты коммерческих банков</v>
          </cell>
          <cell r="F1868">
            <v>2</v>
          </cell>
          <cell r="G1868">
            <v>2</v>
          </cell>
          <cell r="H1868">
            <v>1</v>
          </cell>
          <cell r="I1868">
            <v>1</v>
          </cell>
        </row>
        <row r="1869">
          <cell r="A1869" t="str">
            <v>Организация производства специальной упаковочной продукции для медикаментов на ООО "Сирдарё универсал ойна", Сырдарьинская область</v>
          </cell>
          <cell r="B1869" t="str">
            <v>30,0 млн.шт.</v>
          </cell>
          <cell r="C1869" t="str">
            <v>2014-2016 гг.</v>
          </cell>
          <cell r="D1869" t="str">
            <v>не требуется</v>
          </cell>
          <cell r="E1869" t="str">
            <v>Всего</v>
          </cell>
          <cell r="F1869">
            <v>10.5</v>
          </cell>
          <cell r="G1869">
            <v>8.7799999999999994</v>
          </cell>
          <cell r="H1869">
            <v>3</v>
          </cell>
          <cell r="I1869">
            <v>5.78</v>
          </cell>
          <cell r="O1869" t="str">
            <v>Бизнес-план проекта на стадии разработки</v>
          </cell>
          <cell r="P1869" t="str">
            <v>Постановление Президента Республики Узбекистан от 15.12.2010 г. ПП-1442,от 17.11.2014 г. №ПП-2264</v>
          </cell>
        </row>
        <row r="1870">
          <cell r="E1870" t="str">
            <v>собственные средства</v>
          </cell>
          <cell r="F1870">
            <v>3.5</v>
          </cell>
          <cell r="G1870">
            <v>1.78</v>
          </cell>
          <cell r="H1870">
            <v>1</v>
          </cell>
          <cell r="I1870">
            <v>0.78</v>
          </cell>
        </row>
        <row r="1871">
          <cell r="E1871" t="str">
            <v>кредиты коммерческих банков</v>
          </cell>
          <cell r="F1871">
            <v>7</v>
          </cell>
          <cell r="G1871">
            <v>7</v>
          </cell>
          <cell r="H1871">
            <v>2</v>
          </cell>
          <cell r="I1871">
            <v>5</v>
          </cell>
        </row>
        <row r="1872">
          <cell r="A1872" t="str">
            <v>Организация производства инфузионных препаратов на СП ООО "Samarqand England Eko medikal", Самаркандская область</v>
          </cell>
          <cell r="B1872" t="str">
            <v>12,0 млн. шт.</v>
          </cell>
          <cell r="C1872" t="str">
            <v>2014-2016 гг.</v>
          </cell>
          <cell r="D1872" t="str">
            <v>не требуется</v>
          </cell>
          <cell r="E1872" t="str">
            <v>Всего</v>
          </cell>
          <cell r="F1872">
            <v>6.5</v>
          </cell>
          <cell r="G1872">
            <v>4.5</v>
          </cell>
          <cell r="H1872">
            <v>4</v>
          </cell>
          <cell r="I1872">
            <v>0.5</v>
          </cell>
          <cell r="O1872" t="str">
            <v>Бизнес-план проекта на стадии разработки</v>
          </cell>
          <cell r="P1872" t="str">
            <v>Постановления Президента Республики Узбекистан от 17.11.2014 г. №ПП-2264Письмо ГАК "Узфармсаноат" от 18.06.2014 г.  №МД-11/1108</v>
          </cell>
        </row>
        <row r="1873">
          <cell r="E1873" t="str">
            <v>собственные средства</v>
          </cell>
          <cell r="F1873">
            <v>2.7</v>
          </cell>
          <cell r="G1873">
            <v>0.9</v>
          </cell>
          <cell r="H1873">
            <v>0.4</v>
          </cell>
          <cell r="I1873">
            <v>0.5</v>
          </cell>
        </row>
        <row r="1874">
          <cell r="E1874" t="str">
            <v>кредиты коммерческих банков</v>
          </cell>
          <cell r="F1874">
            <v>2.8</v>
          </cell>
          <cell r="G1874">
            <v>2.8</v>
          </cell>
          <cell r="H1874">
            <v>2.8</v>
          </cell>
        </row>
        <row r="1875">
          <cell r="E1875" t="str">
            <v>прямые иностранные инвестиции и кредиты</v>
          </cell>
          <cell r="F1875">
            <v>1</v>
          </cell>
          <cell r="G1875">
            <v>0.8</v>
          </cell>
          <cell r="H1875">
            <v>0.8</v>
          </cell>
        </row>
        <row r="1876">
          <cell r="A1876" t="str">
            <v>Организация производства фармацевтических субстанций (крахмал, лактоза) в Ташкентской области</v>
          </cell>
          <cell r="B1876" t="str">
            <v>1,0 тонн</v>
          </cell>
          <cell r="C1876" t="str">
            <v>2015-2016 гг.</v>
          </cell>
          <cell r="D1876" t="str">
            <v>не требуется</v>
          </cell>
          <cell r="E1876" t="str">
            <v>Всего</v>
          </cell>
          <cell r="F1876">
            <v>4</v>
          </cell>
          <cell r="G1876">
            <v>4</v>
          </cell>
          <cell r="H1876">
            <v>0.5</v>
          </cell>
          <cell r="I1876">
            <v>3.5</v>
          </cell>
          <cell r="O1876" t="str">
            <v>Бизнес-план проекта на стадии разработки</v>
          </cell>
          <cell r="P1876" t="str">
            <v>Постановления Президента Республики Узбекистан от 17.11.2014 г. №ПП-2264Письмо ГАК "Узфармсаноат" от 18.06.2014 г.  №МД-11/1108</v>
          </cell>
        </row>
        <row r="1877">
          <cell r="E1877" t="str">
            <v>собственные средства</v>
          </cell>
          <cell r="F1877">
            <v>1</v>
          </cell>
          <cell r="G1877">
            <v>1</v>
          </cell>
          <cell r="H1877">
            <v>0.2</v>
          </cell>
          <cell r="I1877">
            <v>0.8</v>
          </cell>
        </row>
        <row r="1878">
          <cell r="E1878" t="str">
            <v>кредиты коммерческих банков</v>
          </cell>
          <cell r="F1878">
            <v>3</v>
          </cell>
          <cell r="G1878">
            <v>3</v>
          </cell>
          <cell r="H1878">
            <v>0.3</v>
          </cell>
          <cell r="I1878">
            <v>2.7</v>
          </cell>
        </row>
        <row r="1879">
          <cell r="A1879" t="str">
            <v>модернизация и реконструкция</v>
          </cell>
          <cell r="F1879">
            <v>53.9</v>
          </cell>
          <cell r="G1879">
            <v>35.230000000000004</v>
          </cell>
          <cell r="H1879">
            <v>15.530000000000001</v>
          </cell>
          <cell r="I1879">
            <v>18.25</v>
          </cell>
          <cell r="J1879">
            <v>1.45</v>
          </cell>
        </row>
        <row r="1880">
          <cell r="A1880" t="str">
            <v>Расширение мощностей производства медицинских изделий однократного применения на базе СП ООО "ASIA TRADE" (Ташкентская область)</v>
          </cell>
          <cell r="B1880" t="str">
            <v>365,0 тыс.шт</v>
          </cell>
          <cell r="C1880" t="str">
            <v>2013-2015 гг.</v>
          </cell>
          <cell r="D1880" t="str">
            <v>"Beatrix Management Ltd" и "Trans Trading Systems L.P." (Великобритания)</v>
          </cell>
          <cell r="E1880" t="str">
            <v>Всего</v>
          </cell>
          <cell r="F1880">
            <v>11.760000000000002</v>
          </cell>
          <cell r="G1880">
            <v>2.59</v>
          </cell>
          <cell r="H1880">
            <v>2.59</v>
          </cell>
          <cell r="O1880" t="str">
            <v xml:space="preserve">Имеется утвержденное ТЭО проекта </v>
          </cell>
          <cell r="P1880" t="str">
            <v>Постановление Президента Республики Узбекистанот 18.11.2013г №ПП-2069.,от 17.11.2014 г. №ПП-2264</v>
          </cell>
        </row>
        <row r="1881">
          <cell r="E1881" t="str">
            <v>собственные средства</v>
          </cell>
          <cell r="F1881">
            <v>1</v>
          </cell>
          <cell r="G1881">
            <v>0.11</v>
          </cell>
          <cell r="H1881">
            <v>0.11</v>
          </cell>
        </row>
        <row r="1882">
          <cell r="E1882" t="str">
            <v>кредиты коммерческих банков</v>
          </cell>
          <cell r="F1882">
            <v>7.69</v>
          </cell>
          <cell r="G1882">
            <v>2.48</v>
          </cell>
          <cell r="H1882">
            <v>2.48</v>
          </cell>
        </row>
        <row r="1883">
          <cell r="E1883" t="str">
            <v>прямые иностранные инвестиции и кредиты</v>
          </cell>
          <cell r="F1883">
            <v>3.07</v>
          </cell>
          <cell r="G1883">
            <v>0</v>
          </cell>
          <cell r="H1883">
            <v>0</v>
          </cell>
        </row>
        <row r="1884">
          <cell r="A1884" t="str">
            <v>Расширение производства  стерильных антибиотиков сухой рассыпки на СП "Ultra Health Care" (Ташкентская область)</v>
          </cell>
          <cell r="B1884" t="str">
            <v>9,0 млн. шт.</v>
          </cell>
          <cell r="C1884" t="str">
            <v>2011-2015 гг.</v>
          </cell>
          <cell r="D1884" t="str">
            <v>"Ultra Laboratories"(Индия)</v>
          </cell>
          <cell r="E1884" t="str">
            <v>Всего</v>
          </cell>
          <cell r="F1884">
            <v>3.64</v>
          </cell>
          <cell r="G1884">
            <v>0.74</v>
          </cell>
          <cell r="H1884">
            <v>0.74</v>
          </cell>
          <cell r="O1884" t="str">
            <v>Имеется утвержденный бизнес-план проекта</v>
          </cell>
          <cell r="P1884" t="str">
            <v>Постановление Президента Республики Узбекистанот 18.11.2013г №ПП-2069.,от 17.11.2014 г. №ПП-2264</v>
          </cell>
        </row>
        <row r="1885">
          <cell r="E1885" t="str">
            <v>собственные средства</v>
          </cell>
          <cell r="F1885">
            <v>1.82</v>
          </cell>
          <cell r="G1885">
            <v>0.37</v>
          </cell>
          <cell r="H1885">
            <v>0.37</v>
          </cell>
        </row>
        <row r="1886">
          <cell r="E1886" t="str">
            <v>прямые иностранные инвестиции и кредиты</v>
          </cell>
          <cell r="F1886">
            <v>1.82</v>
          </cell>
          <cell r="G1886">
            <v>0.37</v>
          </cell>
          <cell r="H1886">
            <v>0.37</v>
          </cell>
        </row>
        <row r="1887">
          <cell r="A1887" t="str">
            <v>Модернизация и реконструкция опытного производства ИХРВ,  а также организация лаборатории с виварием для определения безопасности БАВ (биологически активные вещества)</v>
          </cell>
          <cell r="B1887" t="str">
            <v>9 тонн</v>
          </cell>
          <cell r="C1887" t="str">
            <v>2014-2016 гг.</v>
          </cell>
          <cell r="D1887" t="str">
            <v>не требуется</v>
          </cell>
          <cell r="E1887" t="str">
            <v>Всего</v>
          </cell>
          <cell r="F1887">
            <v>5</v>
          </cell>
          <cell r="G1887">
            <v>5</v>
          </cell>
          <cell r="H1887">
            <v>0</v>
          </cell>
          <cell r="I1887">
            <v>5</v>
          </cell>
          <cell r="O1887" t="str">
            <v>Бизнес-план проекта на стадии разработки</v>
          </cell>
          <cell r="P1887" t="str">
            <v xml:space="preserve">Постановление Президента Республики Узбекистанот 15.12.2010г. №ПП-1442 </v>
          </cell>
        </row>
        <row r="1888">
          <cell r="E1888" t="str">
            <v>кредиты коммерческих банков</v>
          </cell>
          <cell r="F1888">
            <v>5</v>
          </cell>
          <cell r="G1888">
            <v>5</v>
          </cell>
          <cell r="I1888">
            <v>5</v>
          </cell>
        </row>
        <row r="1889">
          <cell r="A1889" t="str">
            <v>Модернизация и расширение существующего производства СП "Гуфик-Авиценна", Бухарская область</v>
          </cell>
          <cell r="B1889" t="str">
            <v>20 млн. усл. ед.</v>
          </cell>
          <cell r="C1889" t="str">
            <v>2016-2017 гг.</v>
          </cell>
          <cell r="D1889" t="str">
            <v>не требуется</v>
          </cell>
          <cell r="E1889" t="str">
            <v>Всего</v>
          </cell>
          <cell r="F1889">
            <v>0.4</v>
          </cell>
          <cell r="G1889">
            <v>0.4</v>
          </cell>
          <cell r="H1889">
            <v>0</v>
          </cell>
          <cell r="I1889">
            <v>0.15</v>
          </cell>
          <cell r="J1889">
            <v>0.25</v>
          </cell>
          <cell r="O1889" t="str">
            <v>Имеется утвержденный бизнес-план проекта</v>
          </cell>
          <cell r="P1889" t="str">
            <v xml:space="preserve">Постановление Президента Республики Узбекистанот 15.12.2010г. №ПП-1442 </v>
          </cell>
        </row>
        <row r="1890">
          <cell r="E1890" t="str">
            <v>кредиты коммерческих банков</v>
          </cell>
          <cell r="F1890">
            <v>0.4</v>
          </cell>
          <cell r="G1890">
            <v>0.4</v>
          </cell>
          <cell r="I1890">
            <v>0.15</v>
          </cell>
          <cell r="J1890">
            <v>0.25</v>
          </cell>
        </row>
        <row r="1891">
          <cell r="A1891" t="str">
            <v>Модернизация ампульного цеха ОАО "Узхимфарм"</v>
          </cell>
          <cell r="B1891" t="str">
            <v>60 млн упаковок</v>
          </cell>
          <cell r="C1891" t="str">
            <v>2016-2017 гг.</v>
          </cell>
          <cell r="D1891" t="str">
            <v>не требуется</v>
          </cell>
          <cell r="E1891" t="str">
            <v>Всего</v>
          </cell>
          <cell r="F1891">
            <v>2</v>
          </cell>
          <cell r="G1891">
            <v>2</v>
          </cell>
          <cell r="H1891">
            <v>0</v>
          </cell>
          <cell r="I1891">
            <v>0.8</v>
          </cell>
          <cell r="J1891">
            <v>1.2</v>
          </cell>
          <cell r="O1891" t="str">
            <v>Бизнес-план проекта на стадии разработки</v>
          </cell>
          <cell r="P1891" t="str">
            <v>Письмо ГАК "Узфармсаноат" от 30.05.2014 г.  МД-11/1007</v>
          </cell>
        </row>
        <row r="1892">
          <cell r="E1892" t="str">
            <v>собственные средства</v>
          </cell>
          <cell r="F1892">
            <v>0.4</v>
          </cell>
          <cell r="G1892">
            <v>0.4</v>
          </cell>
          <cell r="I1892">
            <v>0.2</v>
          </cell>
          <cell r="J1892">
            <v>0.2</v>
          </cell>
        </row>
        <row r="1893">
          <cell r="E1893" t="str">
            <v>кредиты коммерческих банков</v>
          </cell>
          <cell r="F1893">
            <v>1.6</v>
          </cell>
          <cell r="G1893">
            <v>1.6</v>
          </cell>
          <cell r="I1893">
            <v>0.6</v>
          </cell>
          <cell r="J1893">
            <v>1</v>
          </cell>
        </row>
        <row r="1894">
          <cell r="A1894" t="str">
            <v>Расширение производства инъекционных лекарственных средств в ампулах на СП ООО "Jurabek Laboratories", Ташкентская область</v>
          </cell>
          <cell r="B1894" t="str">
            <v>130,0 млн.ампул</v>
          </cell>
          <cell r="C1894" t="str">
            <v>2014-2016 гг.</v>
          </cell>
          <cell r="D1894" t="str">
            <v>не требуется</v>
          </cell>
          <cell r="E1894" t="str">
            <v>Всего</v>
          </cell>
          <cell r="F1894">
            <v>17</v>
          </cell>
          <cell r="G1894">
            <v>13</v>
          </cell>
          <cell r="H1894">
            <v>5.7</v>
          </cell>
          <cell r="I1894">
            <v>7.3</v>
          </cell>
          <cell r="J1894">
            <v>0</v>
          </cell>
          <cell r="O1894" t="str">
            <v>Бизнес-план проекта на стадии разработки</v>
          </cell>
          <cell r="P1894" t="str">
            <v>Постановления Президента Республики Узбекистан от 17.11.2014 г. №ПП-2264Письмо ГАК "Узфармсаноат" от 30.05.2014 г.  МД-11/1007</v>
          </cell>
        </row>
        <row r="1895">
          <cell r="E1895" t="str">
            <v>собственные средства</v>
          </cell>
          <cell r="F1895">
            <v>7.5</v>
          </cell>
          <cell r="G1895">
            <v>7.5</v>
          </cell>
          <cell r="H1895">
            <v>0.2</v>
          </cell>
          <cell r="I1895">
            <v>7.3</v>
          </cell>
        </row>
        <row r="1896">
          <cell r="E1896" t="str">
            <v>прямые иностранные инвестиции и кредиты</v>
          </cell>
          <cell r="F1896">
            <v>9.5</v>
          </cell>
          <cell r="G1896">
            <v>5.5</v>
          </cell>
          <cell r="H1896">
            <v>5.5</v>
          </cell>
        </row>
        <row r="1897">
          <cell r="A1897" t="str">
            <v>Расширение производства медицинских препаратов" на ООО "Темур мед фарм", Сырдарьинская область</v>
          </cell>
          <cell r="B1897" t="str">
            <v>1,0 млн. условных ед.</v>
          </cell>
          <cell r="C1897" t="str">
            <v>2014-2016 гг.</v>
          </cell>
          <cell r="D1897" t="str">
            <v>не требуется</v>
          </cell>
          <cell r="E1897" t="str">
            <v>Всего</v>
          </cell>
          <cell r="F1897">
            <v>9.1</v>
          </cell>
          <cell r="G1897">
            <v>7</v>
          </cell>
          <cell r="H1897">
            <v>2</v>
          </cell>
          <cell r="I1897">
            <v>5</v>
          </cell>
          <cell r="J1897">
            <v>0</v>
          </cell>
          <cell r="O1897" t="str">
            <v>Бизнес-план проекта на стадии разработки</v>
          </cell>
          <cell r="P1897" t="str">
            <v>Постановления Президента Республики Узбекистан от 17.11.2014 г. №ПП-2264Письмо ГАК "Узфармсаноат" от 20.06.2013 г. №МД-11/903</v>
          </cell>
        </row>
        <row r="1898">
          <cell r="E1898" t="str">
            <v>собственные средства</v>
          </cell>
          <cell r="F1898">
            <v>6.8</v>
          </cell>
          <cell r="G1898">
            <v>4.7</v>
          </cell>
          <cell r="H1898">
            <v>1</v>
          </cell>
          <cell r="I1898">
            <v>3.7</v>
          </cell>
        </row>
        <row r="1899">
          <cell r="E1899" t="str">
            <v>кредиты коммерческих банков</v>
          </cell>
          <cell r="F1899">
            <v>2.2999999999999998</v>
          </cell>
          <cell r="G1899">
            <v>2.2999999999999998</v>
          </cell>
          <cell r="H1899">
            <v>1</v>
          </cell>
          <cell r="I1899">
            <v>1.3</v>
          </cell>
        </row>
      </sheetData>
      <sheetData sheetId="5"/>
      <sheetData sheetId="6" refreshError="1"/>
      <sheetData sheetId="7" refreshError="1"/>
      <sheetData sheetId="8" refreshError="1"/>
      <sheetData sheetId="9"/>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표"/>
      <sheetName val="ML"/>
      <sheetName val="그패프"/>
      <sheetName val="WELDING"/>
      <sheetName val="R&amp;D"/>
      <sheetName val="Фориш 2003"/>
      <sheetName val="Массив"/>
      <sheetName val="Macro1"/>
      <sheetName val="Кредит2"/>
      <sheetName val="2.대외공문"/>
      <sheetName val="Tool Room "/>
      <sheetName val="c"/>
      <sheetName val="Фориш_2003"/>
      <sheetName val="효율계획(당월)"/>
      <sheetName val="Свод_регион"/>
      <sheetName val="табл 5.1-саноат"/>
      <sheetName val="입력"/>
      <sheetName val="888"/>
      <sheetName val="ЭнРЦ"/>
      <sheetName val="4707 Ф11"/>
      <sheetName val="Лист16"/>
      <sheetName val=""/>
      <sheetName val="사양조정"/>
      <sheetName val="기타선비"/>
      <sheetName val="치적유지비"/>
      <sheetName val="SP"/>
      <sheetName val="보험.XLS"/>
      <sheetName val="수리비"/>
      <sheetName val="STLO"/>
      <sheetName val="БЮДЖЕТ"/>
    </sheetNames>
    <definedNames>
      <definedName name="대차정산표"/>
      <definedName name="손익정산표"/>
      <definedName name="잉여금정산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H_생산"/>
      <sheetName val="MH_DATA"/>
      <sheetName val="원가(1)"/>
      <sheetName val="원가 (2)"/>
      <sheetName val="쌍용원가 (2)"/>
      <sheetName val="작성전제"/>
      <sheetName val="재료비근거"/>
      <sheetName val="인건비근거"/>
      <sheetName val="인원(1)"/>
      <sheetName val="인원(2)"/>
      <sheetName val="소모품비"/>
      <sheetName val="수도광열비"/>
      <sheetName val="감가상각"/>
      <sheetName val="직접기타"/>
      <sheetName val="간접기타"/>
      <sheetName val="이자상각"/>
      <sheetName val="0000"/>
      <sheetName val="dri(03.4) &amp; kdac(04~08) "/>
      <sheetName val="2005~8년 ROLL'G"/>
      <sheetName val="0-5개년 OPTION (2003)"/>
      <sheetName val="재료비근갰"/>
      <sheetName val="MH96계획"/>
      <sheetName val="협조전"/>
      <sheetName val="직급별인건비"/>
      <sheetName val="카다로그"/>
      <sheetName val="년도별"/>
      <sheetName val="제조경비"/>
      <sheetName val="TOTAL"/>
      <sheetName val="KXV01"/>
      <sheetName val="WELDING"/>
      <sheetName val="안내"/>
      <sheetName val="전체개별장비지수열람"/>
      <sheetName val="전략"/>
      <sheetName val="국가DATA"/>
      <sheetName val="A-A"/>
      <sheetName val="Sheet1"/>
      <sheetName val="Team 종합"/>
      <sheetName val="HP1AMLIST"/>
      <sheetName val="장적산출"/>
      <sheetName val="0C N&amp;V_PIT GAP"/>
      <sheetName val="R&amp;R010312"/>
      <sheetName val="안전보호구98"/>
      <sheetName val="부서별1월"/>
      <sheetName val="정철호"/>
      <sheetName val="훈련비용_시간당단가"/>
      <sheetName val="Printing_Form"/>
      <sheetName val="세계수요종합OK"/>
      <sheetName val="DATA"/>
      <sheetName val="별첨6-TIR문제점(CLOSE)"/>
      <sheetName val="Sheet11"/>
      <sheetName val="동서울_정비"/>
      <sheetName val="동서울_판금"/>
      <sheetName val="원주_정비"/>
      <sheetName val="원주_판금"/>
      <sheetName val="부서별3월"/>
      <sheetName val="골조시행"/>
      <sheetName val="안전뱅크 종합"/>
      <sheetName val="효율계획(당월)"/>
      <sheetName val="CAUDIT"/>
      <sheetName val="Time Data"/>
      <sheetName val="Tire 동하중 반경"/>
      <sheetName val="RD제품개발투자비(매가)"/>
      <sheetName val="부서별2월"/>
      <sheetName val="2월"/>
      <sheetName val="BM_NEW2"/>
      <sheetName val="2.대외공문"/>
      <sheetName val="법인세신고자료"/>
      <sheetName val="#REF"/>
      <sheetName val="All-TB"/>
      <sheetName val="Mapping Sheet"/>
      <sheetName val="TB-Vidamco"/>
      <sheetName val="1st Sum"/>
      <sheetName val="손익(sum)"/>
      <sheetName val="완성차 미수금"/>
      <sheetName val="ENG油洩れ"/>
      <sheetName val="A-100전제"/>
      <sheetName val="M-LIST국민"/>
      <sheetName val="ORIGIN"/>
      <sheetName val="Tbom-tot"/>
      <sheetName val="체재비"/>
      <sheetName val="보조부문비배부"/>
      <sheetName val="계DATA"/>
      <sheetName val="실DATA "/>
      <sheetName val="검토서"/>
      <sheetName val="Q11(자체)"/>
      <sheetName val="99실적"/>
      <sheetName val="RACK"/>
      <sheetName val="월별 실적 및 분석"/>
      <sheetName val="LIST"/>
      <sheetName val="W-현원가"/>
      <sheetName val="목적별"/>
      <sheetName val="TCA"/>
      <sheetName val="제조부문배부"/>
      <sheetName val="인부임"/>
      <sheetName val="연간예산"/>
      <sheetName val="누계실적"/>
      <sheetName val="장비이력목록추출"/>
      <sheetName val="일자부하시간추출"/>
      <sheetName val="스페어추출"/>
      <sheetName val="대외공문"/>
      <sheetName val="LEGANZA(3)"/>
      <sheetName val="MAIN"/>
      <sheetName val="99제품운영(안) (2)"/>
      <sheetName val="전체"/>
      <sheetName val="Tonawanda 22"/>
      <sheetName val="Spring Hill 24"/>
      <sheetName val="Spring Hill 22"/>
      <sheetName val="RECIMAKE"/>
      <sheetName val="회사정보"/>
      <sheetName val="99예산"/>
      <sheetName val="Q13"/>
      <sheetName val="Q11"/>
      <sheetName val="Q23"/>
      <sheetName val="Q12"/>
      <sheetName val="R&amp;D"/>
      <sheetName val="J150 승인진도관리 LIST"/>
      <sheetName val="차체"/>
      <sheetName val="원가_(2)"/>
      <sheetName val="쌍용원가_(2)"/>
      <sheetName val="dri(03_4)_&amp;_kdac(04~08)_"/>
      <sheetName val="2005~8년_ROLL'G"/>
      <sheetName val="0-5개년_OPTION_(2003)"/>
      <sheetName val="Team_종합"/>
      <sheetName val="0C_N&amp;V_PIT_GAP"/>
      <sheetName val="6.18"/>
      <sheetName val="안전뱅크_종합"/>
      <sheetName val="Time_Data"/>
      <sheetName val="Tire_동하중_반경"/>
      <sheetName val="2_대외공문"/>
      <sheetName val="Mapping_Sheet"/>
      <sheetName val="월별_실적_및_분석"/>
      <sheetName val="완성차_미수금"/>
      <sheetName val="99제품운영(안)_(2)"/>
      <sheetName val="실DATA_"/>
      <sheetName val="소개"/>
      <sheetName val="PROCEDURE LIST"/>
      <sheetName val="VXX"/>
      <sheetName val="첨부3"/>
      <sheetName val="대구경북"/>
      <sheetName val="월별손익현황"/>
      <sheetName val="서울서부"/>
      <sheetName val="부산경남"/>
      <sheetName val="서울동부"/>
      <sheetName val="인천경기"/>
      <sheetName val="중부본부"/>
      <sheetName val="호남본부"/>
      <sheetName val="95하U$가격"/>
      <sheetName val="대표자"/>
      <sheetName val="을지"/>
      <sheetName val="부자재"/>
      <sheetName val="계수원본(99.2.28)"/>
      <sheetName val="총"/>
      <sheetName val="윤영환"/>
      <sheetName val="사업계획(97년)"/>
      <sheetName val="원가_(2)1"/>
      <sheetName val="쌍용원가_(2)1"/>
      <sheetName val="dri(03_4)_&amp;_kdac(04~08)_1"/>
      <sheetName val="2005~8년_ROLL'G1"/>
      <sheetName val="0-5개년_OPTION_(2003)1"/>
      <sheetName val="Team_종합1"/>
      <sheetName val="0C_N&amp;V_PIT_GAP1"/>
      <sheetName val="안전뱅크_종합1"/>
      <sheetName val="2_대외공문1"/>
      <sheetName val="Mapping_Sheet1"/>
      <sheetName val="Time_Data1"/>
      <sheetName val="Tire_동하중_반경1"/>
      <sheetName val="월별_실적_및_분석1"/>
      <sheetName val="EA0M"/>
      <sheetName val="990921"/>
      <sheetName val="Supplier"/>
      <sheetName val="3270.00000 Common"/>
      <sheetName val="Working Sheet"/>
      <sheetName val="Sheet1 (2)"/>
      <sheetName val="Фориш 2003"/>
      <sheetName val="97 사업추정(WEKI)"/>
      <sheetName val="전체실적"/>
      <sheetName val="문서처리전"/>
      <sheetName val="택시"/>
      <sheetName val="Claim이력_내수내자"/>
      <sheetName val="Claim이력_수출내자"/>
      <sheetName val="채권자료"/>
      <sheetName val="재고자료"/>
      <sheetName val="Sheet2"/>
      <sheetName val="운행일지"/>
      <sheetName val="4-5"/>
      <sheetName val="당월평가"/>
      <sheetName val="BRAKE"/>
      <sheetName val="GRACE"/>
      <sheetName val="XREF"/>
      <sheetName val="월할경비"/>
      <sheetName val="Feasibility(M)"/>
      <sheetName val="입력창"/>
      <sheetName val="대표경력"/>
      <sheetName val="TB"/>
      <sheetName val="Macro1"/>
      <sheetName val="NO.1"/>
      <sheetName val="AR_by_EGM"/>
      <sheetName val="목록"/>
      <sheetName val="LCV"/>
      <sheetName val="신규DEP"/>
      <sheetName val="정비손익"/>
      <sheetName val="Costbook #2"/>
      <sheetName val="생산전망"/>
      <sheetName val="resume"/>
      <sheetName val="해외생산"/>
      <sheetName val="Lookups"/>
      <sheetName val="000000"/>
      <sheetName val="채권(하반기)"/>
      <sheetName val="COVER"/>
      <sheetName val="원가_(2)2"/>
      <sheetName val="쌍용원가_(2)2"/>
      <sheetName val="dri(03_4)_&amp;_kdac(04~08)_2"/>
      <sheetName val="2005~8년_ROLL'G2"/>
      <sheetName val="0-5개년_OPTION_(2003)2"/>
      <sheetName val="Team_종합2"/>
      <sheetName val="0C_N&amp;V_PIT_GAP2"/>
      <sheetName val="안전뱅크_종합2"/>
      <sheetName val="Time_Data2"/>
      <sheetName val="Tire_동하중_반경2"/>
      <sheetName val="2_대외공문2"/>
      <sheetName val="Mapping_Sheet2"/>
      <sheetName val="1st_Sum"/>
      <sheetName val="완성차_미수금1"/>
      <sheetName val="실DATA_1"/>
      <sheetName val="월별_실적_및_분석2"/>
      <sheetName val="99제품운영(안)_(2)1"/>
      <sheetName val="Tonawanda_22"/>
      <sheetName val="Spring_Hill_24"/>
      <sheetName val="Spring_Hill_22"/>
      <sheetName val="J150_승인진도관리_LIST"/>
      <sheetName val="6_18"/>
      <sheetName val="PROCEDURE_LIST"/>
      <sheetName val="계수원본(99_2_28)"/>
      <sheetName val="Фориш_2003"/>
      <sheetName val="3270_00000_Common"/>
      <sheetName val="Working_Sheet"/>
      <sheetName val="Sheet1_(2)"/>
      <sheetName val="прибыль"/>
      <sheetName val="Выручка от продаж после повышен"/>
      <sheetName val="Всего мат. затраты после повыш"/>
      <sheetName val="произв"/>
      <sheetName val="произв после повыш"/>
      <sheetName val="реал"/>
      <sheetName val="админ."/>
      <sheetName val="операц"/>
      <sheetName val="MASTER"/>
      <sheetName val="9808"/>
      <sheetName val="시나리오"/>
      <sheetName val="LL"/>
      <sheetName val="경영계획"/>
      <sheetName val="코드"/>
      <sheetName val="투찰"/>
      <sheetName val="3.공통공사대비"/>
      <sheetName val="EXP-COST"/>
      <sheetName val="CD-실적"/>
      <sheetName val="입력자료"/>
      <sheetName val="발생집계"/>
      <sheetName val="95년간접비"/>
      <sheetName val="유가증권미수"/>
      <sheetName val="일반유(전년대비)"/>
      <sheetName val="PRESS생산계획"/>
      <sheetName val="Options"/>
      <sheetName val="Tool Room "/>
      <sheetName val="일반경비"/>
      <sheetName val="Лист5"/>
      <sheetName val="2"/>
      <sheetName val="BND"/>
      <sheetName val="지역-가마감"/>
      <sheetName val="업체현황"/>
      <sheetName val="대구"/>
      <sheetName val="부산"/>
      <sheetName val="성남"/>
      <sheetName val="성동"/>
      <sheetName val="인천"/>
      <sheetName val="법인별수수료현황"/>
      <sheetName val="사업소별KPI"/>
      <sheetName val="사업장별손익실적"/>
      <sheetName val="개산공사비"/>
      <sheetName val="WEIGHT"/>
      <sheetName val="무쏘도장"/>
      <sheetName val="무쏘조립"/>
      <sheetName val="무쏘차체"/>
      <sheetName val="부품도장"/>
      <sheetName val="이스타나도장"/>
      <sheetName val="이스타나조립"/>
      <sheetName val="이스타나차체"/>
      <sheetName val="체어맨도장"/>
      <sheetName val="체어맨조립"/>
      <sheetName val="체어맨차체"/>
      <sheetName val="코란도도장"/>
      <sheetName val="코란도조립"/>
      <sheetName val="코란도차체"/>
      <sheetName val="5-1차수정"/>
      <sheetName val="시설투자"/>
      <sheetName val="공비대비"/>
      <sheetName val="집계표"/>
      <sheetName val="RR저항Cp"/>
      <sheetName val="매출"/>
      <sheetName val="건설성적"/>
      <sheetName val="Y-3WIRE.변경"/>
      <sheetName val="기본data"/>
      <sheetName val="추이도"/>
      <sheetName val="pick list"/>
      <sheetName val="Compressor(D)"/>
      <sheetName val="Parts list"/>
      <sheetName val="MC&amp;다변화"/>
      <sheetName val="COST관리"/>
      <sheetName val="구list"/>
      <sheetName val="PP%계산"/>
      <sheetName val="손실유형"/>
      <sheetName val="별첨4.구입금액"/>
      <sheetName val="인원"/>
      <sheetName val="DWPM"/>
      <sheetName val="동명재고"/>
      <sheetName val="진행 DATA (2)"/>
      <sheetName val="전년대비"/>
      <sheetName val="TOTAL BACK DATA"/>
      <sheetName val="LX3.0 RR"/>
      <sheetName val="SALE"/>
      <sheetName val="BNO"/>
      <sheetName val="FUEL FILLER"/>
      <sheetName val="사업장별"/>
      <sheetName val="광주(기본)"/>
      <sheetName val="광주정비"/>
      <sheetName val="광주(의지)"/>
      <sheetName val="구로(기본)"/>
      <sheetName val="구로정비"/>
      <sheetName val="구로(의지)"/>
      <sheetName val="대전(기본)"/>
      <sheetName val="대전정비"/>
      <sheetName val="대전(의지)"/>
      <sheetName val="부품총괄(기본)"/>
      <sheetName val="부품합계"/>
      <sheetName val="부품총괄(의지)"/>
      <sheetName val="부문종합당월"/>
      <sheetName val="부문종합누계"/>
      <sheetName val="양산(기본)"/>
      <sheetName val="양산정비"/>
      <sheetName val="양산(의지)"/>
      <sheetName val="주간보고"/>
      <sheetName val="DEHACO"/>
      <sheetName val="NO_1"/>
      <sheetName val="97_사업추정(WEKI)"/>
      <sheetName val="Costbook_#2"/>
      <sheetName val="3_공통공사대비"/>
      <sheetName val="원가_(2)3"/>
      <sheetName val="쌍용원가_(2)3"/>
      <sheetName val="dri(03_4)_&amp;_kdac(04~08)_3"/>
      <sheetName val="2005~8년_ROLL'G3"/>
      <sheetName val="0-5개년_OPTION_(2003)3"/>
      <sheetName val="Team_종합3"/>
      <sheetName val="0C_N&amp;V_PIT_GAP3"/>
      <sheetName val="Time_Data3"/>
      <sheetName val="Tire_동하중_반경3"/>
      <sheetName val="안전뱅크_종합3"/>
      <sheetName val="2_대외공문3"/>
      <sheetName val="Mapping_Sheet3"/>
      <sheetName val="월별_실적_및_분석3"/>
      <sheetName val="완성차_미수금2"/>
      <sheetName val="Tonawanda_221"/>
      <sheetName val="Spring_Hill_241"/>
      <sheetName val="Spring_Hill_221"/>
      <sheetName val="1st_Sum1"/>
      <sheetName val="실DATA_2"/>
      <sheetName val="99제품운영(안)_(2)2"/>
      <sheetName val="PROCEDURE_LIST1"/>
      <sheetName val="6_181"/>
      <sheetName val="계수원본(99_2_28)1"/>
      <sheetName val="Sheet1_(2)1"/>
      <sheetName val="3270_00000_Common1"/>
      <sheetName val="Working_Sheet1"/>
      <sheetName val="NO_11"/>
      <sheetName val="97_사업추정(WEKI)1"/>
      <sheetName val="Costbook_#21"/>
      <sheetName val="J150_승인진도관리_LIST1"/>
      <sheetName val="3_공통공사대비1"/>
      <sheetName val="원가_(2)4"/>
      <sheetName val="쌍용원가_(2)4"/>
      <sheetName val="dri(03_4)_&amp;_kdac(04~08)_4"/>
      <sheetName val="2005~8년_ROLL'G4"/>
      <sheetName val="0-5개년_OPTION_(2003)4"/>
      <sheetName val="Team_종합4"/>
      <sheetName val="0C_N&amp;V_PIT_GAP4"/>
      <sheetName val="Time_Data4"/>
      <sheetName val="Tire_동하중_반경4"/>
      <sheetName val="안전뱅크_종합4"/>
      <sheetName val="2_대외공문4"/>
      <sheetName val="Mapping_Sheet4"/>
      <sheetName val="월별_실적_및_분석4"/>
      <sheetName val="완성차_미수금3"/>
      <sheetName val="Tonawanda_222"/>
      <sheetName val="Spring_Hill_242"/>
      <sheetName val="Spring_Hill_222"/>
      <sheetName val="1st_Sum2"/>
      <sheetName val="실DATA_3"/>
      <sheetName val="99제품운영(안)_(2)3"/>
      <sheetName val="PROCEDURE_LIST2"/>
      <sheetName val="6_182"/>
      <sheetName val="계수원본(99_2_28)2"/>
      <sheetName val="Sheet1_(2)2"/>
      <sheetName val="3270_00000_Common2"/>
      <sheetName val="Working_Sheet2"/>
      <sheetName val="NO_12"/>
      <sheetName val="97_사업추정(WEKI)2"/>
      <sheetName val="Costbook_#22"/>
      <sheetName val="J150_승인진도관리_LIST2"/>
      <sheetName val="3_공통공사대비2"/>
      <sheetName val="마일리지"/>
      <sheetName val="SO"/>
      <sheetName val="사정표"/>
      <sheetName val="all"/>
      <sheetName val="FTR MACRo"/>
      <sheetName val="기타중량"/>
      <sheetName val="RC"/>
      <sheetName val="일위대가목차"/>
      <sheetName val="KA021901"/>
      <sheetName val="품평회"/>
      <sheetName val="모듈유닛트 노무비"/>
      <sheetName val="에어쿨러 노무비"/>
      <sheetName val="오일쿨러 노무비"/>
      <sheetName val="#2_일위대가목록"/>
      <sheetName val="승인율"/>
      <sheetName val="동부"/>
      <sheetName val="마산"/>
      <sheetName val="서대전"/>
      <sheetName val="수원"/>
      <sheetName val="순천"/>
      <sheetName val="원주"/>
      <sheetName val="일산"/>
      <sheetName val="전주"/>
      <sheetName val="손익"/>
      <sheetName val="제주"/>
      <sheetName val="창동"/>
      <sheetName val="청주"/>
      <sheetName val="평택"/>
      <sheetName val="포항"/>
      <sheetName val="전산다운 0205 11시"/>
      <sheetName val="경영재무 (입력)"/>
      <sheetName val="설비사양서B-1"/>
      <sheetName val="생산현황 (입력)"/>
      <sheetName val="연구개발 (입력)"/>
      <sheetName val="일반현황 (입력)"/>
      <sheetName val="품질관리 (입력)"/>
      <sheetName val="벤딩공수"/>
      <sheetName val="중점과제-경비(제안)"/>
      <sheetName val="가동계획"/>
      <sheetName val="부서관리점-1"/>
      <sheetName val="중점과제-경비절감"/>
      <sheetName val="원가절감관리도"/>
      <sheetName val="종합목표관리도"/>
      <sheetName val="총 괄"/>
      <sheetName val="CNC810M"/>
      <sheetName val="Eng-L(계획)"/>
      <sheetName val="시설업체주소록"/>
      <sheetName val="ML"/>
      <sheetName val="투자자본상계"/>
      <sheetName val="납품현황"/>
      <sheetName val="거래선"/>
      <sheetName val="법인구분"/>
      <sheetName val="기초코드"/>
      <sheetName val="기본데이타"/>
      <sheetName val="ELF연동"/>
      <sheetName val="명단"/>
      <sheetName val="Loc. Currency"/>
      <sheetName val="환율변동기준"/>
      <sheetName val="DWPM분석시트"/>
      <sheetName val="사업소별9812"/>
      <sheetName val="4.20)통계적기법관리절차서"/>
      <sheetName val="결재본"/>
      <sheetName val="MX628EX"/>
      <sheetName val="Фориш_20031"/>
      <sheetName val="Выручка_от_продаж_после_повышен"/>
      <sheetName val="Всего_мат__затраты_после_повыш"/>
      <sheetName val="произв_после_повыш"/>
      <sheetName val="админ_"/>
      <sheetName val="meta"/>
      <sheetName val="매출생산"/>
      <sheetName val="Roll_Out_-_Limit"/>
      <sheetName val="REX(1)"/>
      <sheetName val="FUEL_FILLER"/>
      <sheetName val="진행_DATA_(2)"/>
      <sheetName val="02_25"/>
      <sheetName val="CFLOW"/>
      <sheetName val="Sheet"/>
      <sheetName val="SP"/>
      <sheetName val="OM600"/>
      <sheetName val="#REF!"/>
      <sheetName val="총_괄"/>
      <sheetName val="T진도"/>
      <sheetName val="계산program"/>
      <sheetName val="6月份看板"/>
      <sheetName val="vale-heat"/>
      <sheetName val="표지"/>
      <sheetName val="원가_(2)5"/>
      <sheetName val="쌍용원가_(2)5"/>
      <sheetName val="dri(03_4)_&amp;_kdac(04~08)_5"/>
      <sheetName val="2005~8년_ROLL'G5"/>
      <sheetName val="0-5개년_OPTION_(2003)5"/>
      <sheetName val="0C_N&amp;V_PIT_GAP5"/>
      <sheetName val="Team_종합5"/>
      <sheetName val="Time_Data5"/>
      <sheetName val="Tire_동하중_반경5"/>
      <sheetName val="안전뱅크_종합5"/>
      <sheetName val="Mapping_Sheet5"/>
      <sheetName val="완성차_미수금4"/>
      <sheetName val="월별_실적_및_분석5"/>
      <sheetName val="Tonawanda_223"/>
      <sheetName val="Spring_Hill_243"/>
      <sheetName val="Spring_Hill_223"/>
      <sheetName val="2_대외공문5"/>
      <sheetName val="실DATA_4"/>
      <sheetName val="99제품운영(안)_(2)4"/>
      <sheetName val="6_183"/>
      <sheetName val="1st_Sum3"/>
      <sheetName val="PROCEDURE_LIST3"/>
      <sheetName val="Sheet1_(2)3"/>
      <sheetName val="Фориш_20032"/>
      <sheetName val="Выручка_от_продаж_после_повыше1"/>
      <sheetName val="Всего_мат__затраты_после_повыш1"/>
      <sheetName val="произв_после_повыш1"/>
      <sheetName val="админ_1"/>
      <sheetName val="Roll_Out_-_Limit1"/>
      <sheetName val="FUEL_FILLER1"/>
      <sheetName val="진행_DATA_(2)1"/>
      <sheetName val="02_251"/>
      <sheetName val="총_괄1"/>
      <sheetName val="Roll Out - Limit"/>
      <sheetName val="02.25"/>
      <sheetName val="MAIN Control &amp; XM Cap Input"/>
      <sheetName val="Price Range"/>
      <sheetName val="표지★"/>
      <sheetName val="단위단가"/>
      <sheetName val="TA"/>
      <sheetName val="단가"/>
      <sheetName val="Hoja1"/>
      <sheetName val="Schedule"/>
      <sheetName val="LD100 (2)"/>
      <sheetName val="табл 5.1-саноат"/>
      <sheetName val="TimePlan40"/>
      <sheetName val="1Q of 2010"/>
      <sheetName val="VSC"/>
      <sheetName val="Neuteile-1.8T"/>
      <sheetName val="첨부5"/>
      <sheetName val="J100"/>
      <sheetName val="By Project"/>
      <sheetName val="개정-070807"/>
      <sheetName val="대장"/>
      <sheetName val="금형제작계약서3"/>
      <sheetName val="Old Debtors"/>
      <sheetName val="Y-3WIRE_변경"/>
      <sheetName val="Parts_list"/>
      <sheetName val="별첨4_구입금액"/>
      <sheetName val="TOTAL_BACK_DATA"/>
      <sheetName val="LX3_0_RR"/>
      <sheetName val="노무비단가"/>
      <sheetName val="일위대가"/>
      <sheetName val="상품 수불 "/>
      <sheetName val="재공품 수불"/>
      <sheetName val="가격표"/>
      <sheetName val="불량발생이력"/>
      <sheetName val="일반목록"/>
      <sheetName val="제품목록"/>
      <sheetName val="3월종합현황"/>
      <sheetName val="분당임차변경"/>
      <sheetName val="결재인"/>
      <sheetName val="원가_(2)8"/>
      <sheetName val="쌍용원가_(2)8"/>
      <sheetName val="dri(03_4)_&amp;_kdac(04~08)_8"/>
      <sheetName val="2005~8년_ROLL'G8"/>
      <sheetName val="0-5개년_OPTION_(2003)8"/>
      <sheetName val="Team_종합8"/>
      <sheetName val="0C_N&amp;V_PIT_GAP8"/>
      <sheetName val="안전뱅크_종합8"/>
      <sheetName val="2_대외공문8"/>
      <sheetName val="Time_Data8"/>
      <sheetName val="Tire_동하중_반경8"/>
      <sheetName val="Mapping_Sheet8"/>
      <sheetName val="월별_실적_및_분석8"/>
      <sheetName val="완성차_미수금7"/>
      <sheetName val="99제품운영(안)_(2)7"/>
      <sheetName val="6_186"/>
      <sheetName val="실DATA_7"/>
      <sheetName val="Tonawanda_226"/>
      <sheetName val="Spring_Hill_246"/>
      <sheetName val="Spring_Hill_226"/>
      <sheetName val="1st_Sum6"/>
      <sheetName val="PROCEDURE_LIST6"/>
      <sheetName val="Sheet1_(2)6"/>
      <sheetName val="3270_00000_Common6"/>
      <sheetName val="Working_Sheet6"/>
      <sheetName val="계수원본(99_2_28)6"/>
      <sheetName val="NO_16"/>
      <sheetName val="3_공통공사대비6"/>
      <sheetName val="J150_승인진도관리_LIST6"/>
      <sheetName val="Costbook_#26"/>
      <sheetName val="97_사업추정(WEKI)6"/>
      <sheetName val="Y-3WIRE_변경3"/>
      <sheetName val="Фориш_20034"/>
      <sheetName val="별첨4_구입금액3"/>
      <sheetName val="진행_DATA_(2)3"/>
      <sheetName val="TOTAL_BACK_DATA3"/>
      <sheetName val="LX3_0_RR3"/>
      <sheetName val="Parts_list3"/>
      <sheetName val="pick_list3"/>
      <sheetName val="Выручка_от_продаж_после_повыше3"/>
      <sheetName val="Всего_мат__затраты_после_повыш3"/>
      <sheetName val="произв_после_повыш3"/>
      <sheetName val="админ_3"/>
      <sheetName val="FTR_MACRo3"/>
      <sheetName val="모듈유닛트_노무비3"/>
      <sheetName val="에어쿨러_노무비3"/>
      <sheetName val="오일쿨러_노무비3"/>
      <sheetName val="FUEL_FILLER3"/>
      <sheetName val="원가_(2)6"/>
      <sheetName val="쌍용원가_(2)6"/>
      <sheetName val="dri(03_4)_&amp;_kdac(04~08)_6"/>
      <sheetName val="2005~8년_ROLL'G6"/>
      <sheetName val="0-5개년_OPTION_(2003)6"/>
      <sheetName val="Team_종합6"/>
      <sheetName val="0C_N&amp;V_PIT_GAP6"/>
      <sheetName val="안전뱅크_종합6"/>
      <sheetName val="2_대외공문6"/>
      <sheetName val="Time_Data6"/>
      <sheetName val="Tire_동하중_반경6"/>
      <sheetName val="Mapping_Sheet6"/>
      <sheetName val="월별_실적_및_분석6"/>
      <sheetName val="완성차_미수금5"/>
      <sheetName val="99제품운영(안)_(2)5"/>
      <sheetName val="6_184"/>
      <sheetName val="실DATA_5"/>
      <sheetName val="Tonawanda_224"/>
      <sheetName val="Spring_Hill_244"/>
      <sheetName val="Spring_Hill_224"/>
      <sheetName val="1st_Sum4"/>
      <sheetName val="PROCEDURE_LIST4"/>
      <sheetName val="Sheet1_(2)4"/>
      <sheetName val="3270_00000_Common4"/>
      <sheetName val="Working_Sheet4"/>
      <sheetName val="계수원본(99_2_28)4"/>
      <sheetName val="NO_14"/>
      <sheetName val="3_공통공사대비4"/>
      <sheetName val="J150_승인진도관리_LIST4"/>
      <sheetName val="Costbook_#24"/>
      <sheetName val="97_사업추정(WEKI)4"/>
      <sheetName val="Y-3WIRE_변경1"/>
      <sheetName val="별첨4_구입금액1"/>
      <sheetName val="TOTAL_BACK_DATA1"/>
      <sheetName val="LX3_0_RR1"/>
      <sheetName val="Parts_list1"/>
      <sheetName val="pick_list1"/>
      <sheetName val="FTR_MACRo1"/>
      <sheetName val="모듈유닛트_노무비1"/>
      <sheetName val="에어쿨러_노무비1"/>
      <sheetName val="오일쿨러_노무비1"/>
      <sheetName val="3270_00000_Common3"/>
      <sheetName val="Working_Sheet3"/>
      <sheetName val="계수원본(99_2_28)3"/>
      <sheetName val="NO_13"/>
      <sheetName val="3_공통공사대비3"/>
      <sheetName val="J150_승인진도관리_LIST3"/>
      <sheetName val="Costbook_#23"/>
      <sheetName val="97_사업추정(WEKI)3"/>
      <sheetName val="pick_list"/>
      <sheetName val="FTR_MACRo"/>
      <sheetName val="모듈유닛트_노무비"/>
      <sheetName val="에어쿨러_노무비"/>
      <sheetName val="오일쿨러_노무비"/>
      <sheetName val="전산다운_0205_11시"/>
      <sheetName val="경영재무_(입력)"/>
      <sheetName val="생산현황_(입력)"/>
      <sheetName val="연구개발_(입력)"/>
      <sheetName val="일반현황_(입력)"/>
      <sheetName val="품질관리_(입력)"/>
      <sheetName val="원가_(2)7"/>
      <sheetName val="쌍용원가_(2)7"/>
      <sheetName val="dri(03_4)_&amp;_kdac(04~08)_7"/>
      <sheetName val="2005~8년_ROLL'G7"/>
      <sheetName val="0-5개년_OPTION_(2003)7"/>
      <sheetName val="Team_종합7"/>
      <sheetName val="0C_N&amp;V_PIT_GAP7"/>
      <sheetName val="안전뱅크_종합7"/>
      <sheetName val="2_대외공문7"/>
      <sheetName val="Time_Data7"/>
      <sheetName val="Tire_동하중_반경7"/>
      <sheetName val="Mapping_Sheet7"/>
      <sheetName val="월별_실적_및_분석7"/>
      <sheetName val="완성차_미수금6"/>
      <sheetName val="99제품운영(안)_(2)6"/>
      <sheetName val="6_185"/>
      <sheetName val="실DATA_6"/>
      <sheetName val="Tonawanda_225"/>
      <sheetName val="Spring_Hill_245"/>
      <sheetName val="Spring_Hill_225"/>
      <sheetName val="1st_Sum5"/>
      <sheetName val="PROCEDURE_LIST5"/>
      <sheetName val="Sheet1_(2)5"/>
      <sheetName val="3270_00000_Common5"/>
      <sheetName val="Working_Sheet5"/>
      <sheetName val="계수원본(99_2_28)5"/>
      <sheetName val="NO_15"/>
      <sheetName val="3_공통공사대비5"/>
      <sheetName val="J150_승인진도관리_LIST5"/>
      <sheetName val="Costbook_#25"/>
      <sheetName val="97_사업추정(WEKI)5"/>
      <sheetName val="Y-3WIRE_변경2"/>
      <sheetName val="Фориш_20033"/>
      <sheetName val="별첨4_구입금액2"/>
      <sheetName val="진행_DATA_(2)2"/>
      <sheetName val="TOTAL_BACK_DATA2"/>
      <sheetName val="LX3_0_RR2"/>
      <sheetName val="Parts_list2"/>
      <sheetName val="pick_list2"/>
      <sheetName val="Выручка_от_продаж_после_повыше2"/>
      <sheetName val="Всего_мат__затраты_после_повыш2"/>
      <sheetName val="произв_после_повыш2"/>
      <sheetName val="админ_2"/>
      <sheetName val="FTR_MACRo2"/>
      <sheetName val="모듈유닛트_노무비2"/>
      <sheetName val="에어쿨러_노무비2"/>
      <sheetName val="오일쿨러_노무비2"/>
      <sheetName val="FUEL_FILLER2"/>
      <sheetName val="전산다운_0205_11시1"/>
      <sheetName val="경영재무_(입력)1"/>
      <sheetName val="생산현황_(입력)1"/>
      <sheetName val="연구개발_(입력)1"/>
      <sheetName val="일반현황_(입력)1"/>
      <sheetName val="품질관리_(입력)1"/>
      <sheetName val="원가_(2)9"/>
      <sheetName val="쌍용원가_(2)9"/>
      <sheetName val="dri(03_4)_&amp;_kdac(04~08)_9"/>
      <sheetName val="2005~8년_ROLL'G9"/>
      <sheetName val="0-5개년_OPTION_(2003)9"/>
      <sheetName val="Team_종합9"/>
      <sheetName val="0C_N&amp;V_PIT_GAP9"/>
      <sheetName val="안전뱅크_종합9"/>
      <sheetName val="2_대외공문9"/>
      <sheetName val="Time_Data9"/>
      <sheetName val="Tire_동하중_반경9"/>
      <sheetName val="Mapping_Sheet9"/>
      <sheetName val="월별_실적_및_분석9"/>
      <sheetName val="완성차_미수금8"/>
      <sheetName val="99제품운영(안)_(2)8"/>
      <sheetName val="6_187"/>
      <sheetName val="실DATA_8"/>
      <sheetName val="Tonawanda_227"/>
      <sheetName val="Spring_Hill_247"/>
      <sheetName val="Spring_Hill_227"/>
      <sheetName val="1st_Sum7"/>
      <sheetName val="PROCEDURE_LIST7"/>
      <sheetName val="Sheet1_(2)7"/>
      <sheetName val="3270_00000_Common7"/>
      <sheetName val="Working_Sheet7"/>
      <sheetName val="계수원본(99_2_28)7"/>
      <sheetName val="NO_17"/>
      <sheetName val="3_공통공사대비7"/>
      <sheetName val="J150_승인진도관리_LIST7"/>
      <sheetName val="Costbook_#27"/>
      <sheetName val="97_사업추정(WEKI)7"/>
      <sheetName val="Y-3WIRE_변경4"/>
      <sheetName val="Фориш_20035"/>
      <sheetName val="별첨4_구입금액4"/>
      <sheetName val="진행_DATA_(2)4"/>
      <sheetName val="TOTAL_BACK_DATA4"/>
      <sheetName val="LX3_0_RR4"/>
      <sheetName val="Parts_list4"/>
      <sheetName val="pick_list4"/>
      <sheetName val="Выручка_от_продаж_после_повыше4"/>
      <sheetName val="Всего_мат__затраты_после_повыш4"/>
      <sheetName val="произв_после_повыш4"/>
      <sheetName val="админ_4"/>
      <sheetName val="FTR_MACRo4"/>
      <sheetName val="모듈유닛트_노무비4"/>
      <sheetName val="에어쿨러_노무비4"/>
      <sheetName val="오일쿨러_노무비4"/>
      <sheetName val="FUEL_FILLER4"/>
      <sheetName val="전산다운_0205_11시2"/>
      <sheetName val="경영재무_(입력)2"/>
      <sheetName val="생산현황_(입력)2"/>
      <sheetName val="연구개발_(입력)2"/>
      <sheetName val="일반현황_(입력)2"/>
      <sheetName val="품질관리_(입력)2"/>
      <sheetName val="총_괄2"/>
      <sheetName val="보험료"/>
      <sheetName val="기안"/>
      <sheetName val="64164"/>
      <sheetName val="기타선비"/>
      <sheetName val="치적유지비"/>
      <sheetName val="4707 Ф11"/>
      <sheetName val="Лист16"/>
      <sheetName val="City St"/>
      <sheetName val="5-2"/>
      <sheetName val="원본"/>
      <sheetName val="원가_(2)10"/>
      <sheetName val="쌍용원가_(2)10"/>
      <sheetName val="dri(03_4)_&amp;_kdac(04~08)_10"/>
      <sheetName val="2005~8년_ROLL'G10"/>
      <sheetName val="0-5개년_OPTION_(2003)10"/>
      <sheetName val="Team_종합10"/>
      <sheetName val="0C_N&amp;V_PIT_GAP10"/>
      <sheetName val="안전뱅크_종합10"/>
      <sheetName val="2_대외공문10"/>
      <sheetName val="Time_Data10"/>
      <sheetName val="Tire_동하중_반경10"/>
      <sheetName val="Mapping_Sheet10"/>
      <sheetName val="월별_실적_및_분석10"/>
      <sheetName val="완성차_미수금9"/>
      <sheetName val="99제품운영(안)_(2)9"/>
      <sheetName val="6_188"/>
      <sheetName val="실DATA_9"/>
      <sheetName val="Tonawanda_228"/>
      <sheetName val="Spring_Hill_248"/>
      <sheetName val="Spring_Hill_228"/>
      <sheetName val="1st_Sum8"/>
      <sheetName val="PROCEDURE_LIST8"/>
      <sheetName val="Sheet1_(2)8"/>
      <sheetName val="3270_00000_Common8"/>
      <sheetName val="Working_Sheet8"/>
      <sheetName val="계수원본(99_2_28)8"/>
      <sheetName val="NO_18"/>
      <sheetName val="J150_승인진도관리_LIST8"/>
      <sheetName val="Costbook_#28"/>
      <sheetName val="3_공통공사대비8"/>
      <sheetName val="97_사업추정(WEKI)8"/>
      <sheetName val="Фориш_20036"/>
      <sheetName val="Y-3WIRE_변경5"/>
      <sheetName val="별첨4_구입금액5"/>
      <sheetName val="진행_DATA_(2)5"/>
      <sheetName val="TOTAL_BACK_DATA5"/>
      <sheetName val="LX3_0_RR5"/>
      <sheetName val="Parts_list5"/>
      <sheetName val="pick_list5"/>
      <sheetName val="Выручка_от_продаж_после_повыше5"/>
      <sheetName val="Всего_мат__затраты_после_повыш5"/>
      <sheetName val="произв_после_повыш5"/>
      <sheetName val="админ_5"/>
      <sheetName val="FTR_MACRo5"/>
      <sheetName val="모듈유닛트_노무비5"/>
      <sheetName val="에어쿨러_노무비5"/>
      <sheetName val="오일쿨러_노무비5"/>
      <sheetName val="FUEL_FILLER5"/>
      <sheetName val="전산다운_0205_11시3"/>
      <sheetName val="경영재무_(입력)3"/>
      <sheetName val="생산현황_(입력)3"/>
      <sheetName val="연구개발_(입력)3"/>
      <sheetName val="일반현황_(입력)3"/>
      <sheetName val="품질관리_(입력)3"/>
      <sheetName val="총_괄3"/>
      <sheetName val="Price_Range"/>
      <sheetName val="Tool_Room_"/>
      <sheetName val="Loc__Currency"/>
      <sheetName val="4_20)통계적기법관리절차서"/>
      <sheetName val="Roll_Out_-_Limit2"/>
      <sheetName val="02_252"/>
      <sheetName val="LD100_(2)"/>
      <sheetName val="원가_(2)14"/>
      <sheetName val="쌍용원가_(2)14"/>
      <sheetName val="dri(03_4)_&amp;_kdac(04~08)_14"/>
      <sheetName val="2005~8년_ROLL'G14"/>
      <sheetName val="0-5개년_OPTION_(2003)14"/>
      <sheetName val="Team_종합14"/>
      <sheetName val="0C_N&amp;V_PIT_GAP14"/>
      <sheetName val="안전뱅크_종합14"/>
      <sheetName val="2_대외공문14"/>
      <sheetName val="Time_Data14"/>
      <sheetName val="Tire_동하중_반경14"/>
      <sheetName val="Mapping_Sheet14"/>
      <sheetName val="월별_실적_및_분석14"/>
      <sheetName val="완성차_미수금13"/>
      <sheetName val="99제품운영(안)_(2)13"/>
      <sheetName val="6_1812"/>
      <sheetName val="실DATA_13"/>
      <sheetName val="Tonawanda_2212"/>
      <sheetName val="Spring_Hill_2412"/>
      <sheetName val="Spring_Hill_2212"/>
      <sheetName val="1st_Sum12"/>
      <sheetName val="PROCEDURE_LIST12"/>
      <sheetName val="Sheet1_(2)12"/>
      <sheetName val="3270_00000_Common12"/>
      <sheetName val="Working_Sheet12"/>
      <sheetName val="계수원본(99_2_28)12"/>
      <sheetName val="NO_112"/>
      <sheetName val="J150_승인진도관리_LIST12"/>
      <sheetName val="Costbook_#212"/>
      <sheetName val="3_공통공사대비12"/>
      <sheetName val="97_사업추정(WEKI)12"/>
      <sheetName val="Фориш_200310"/>
      <sheetName val="Y-3WIRE_변경9"/>
      <sheetName val="별첨4_구입금액9"/>
      <sheetName val="진행_DATA_(2)9"/>
      <sheetName val="TOTAL_BACK_DATA9"/>
      <sheetName val="LX3_0_RR9"/>
      <sheetName val="Parts_list9"/>
      <sheetName val="pick_list9"/>
      <sheetName val="Выручка_от_продаж_после_повыше9"/>
      <sheetName val="Всего_мат__затраты_после_повыш9"/>
      <sheetName val="произв_после_повыш9"/>
      <sheetName val="админ_9"/>
      <sheetName val="FTR_MACRo9"/>
      <sheetName val="모듈유닛트_노무비9"/>
      <sheetName val="에어쿨러_노무비9"/>
      <sheetName val="오일쿨러_노무비9"/>
      <sheetName val="FUEL_FILLER9"/>
      <sheetName val="전산다운_0205_11시7"/>
      <sheetName val="경영재무_(입력)7"/>
      <sheetName val="생산현황_(입력)7"/>
      <sheetName val="연구개발_(입력)7"/>
      <sheetName val="일반현황_(입력)7"/>
      <sheetName val="품질관리_(입력)7"/>
      <sheetName val="총_괄7"/>
      <sheetName val="Price_Range4"/>
      <sheetName val="Tool_Room_4"/>
      <sheetName val="Loc__Currency4"/>
      <sheetName val="4_20)통계적기법관리절차서4"/>
      <sheetName val="Roll_Out_-_Limit6"/>
      <sheetName val="02_256"/>
      <sheetName val="LD100_(2)4"/>
      <sheetName val="원가_(2)11"/>
      <sheetName val="쌍용원가_(2)11"/>
      <sheetName val="dri(03_4)_&amp;_kdac(04~08)_11"/>
      <sheetName val="2005~8년_ROLL'G11"/>
      <sheetName val="0-5개년_OPTION_(2003)11"/>
      <sheetName val="Team_종합11"/>
      <sheetName val="0C_N&amp;V_PIT_GAP11"/>
      <sheetName val="안전뱅크_종합11"/>
      <sheetName val="2_대외공문11"/>
      <sheetName val="Time_Data11"/>
      <sheetName val="Tire_동하중_반경11"/>
      <sheetName val="Mapping_Sheet11"/>
      <sheetName val="월별_실적_및_분석11"/>
      <sheetName val="완성차_미수금10"/>
      <sheetName val="99제품운영(안)_(2)10"/>
      <sheetName val="6_189"/>
      <sheetName val="실DATA_10"/>
      <sheetName val="Tonawanda_229"/>
      <sheetName val="Spring_Hill_249"/>
      <sheetName val="Spring_Hill_229"/>
      <sheetName val="1st_Sum9"/>
      <sheetName val="PROCEDURE_LIST9"/>
      <sheetName val="Sheet1_(2)9"/>
      <sheetName val="3270_00000_Common9"/>
      <sheetName val="Working_Sheet9"/>
      <sheetName val="계수원본(99_2_28)9"/>
      <sheetName val="NO_19"/>
      <sheetName val="J150_승인진도관리_LIST9"/>
      <sheetName val="Costbook_#29"/>
      <sheetName val="3_공통공사대비9"/>
      <sheetName val="97_사업추정(WEKI)9"/>
      <sheetName val="Фориш_20037"/>
      <sheetName val="Y-3WIRE_변경6"/>
      <sheetName val="별첨4_구입금액6"/>
      <sheetName val="진행_DATA_(2)6"/>
      <sheetName val="TOTAL_BACK_DATA6"/>
      <sheetName val="LX3_0_RR6"/>
      <sheetName val="Parts_list6"/>
      <sheetName val="pick_list6"/>
      <sheetName val="Выручка_от_продаж_после_повыше6"/>
      <sheetName val="Всего_мат__затраты_после_повыш6"/>
      <sheetName val="произв_после_повыш6"/>
      <sheetName val="админ_6"/>
      <sheetName val="FTR_MACRo6"/>
      <sheetName val="모듈유닛트_노무비6"/>
      <sheetName val="에어쿨러_노무비6"/>
      <sheetName val="오일쿨러_노무비6"/>
      <sheetName val="FUEL_FILLER6"/>
      <sheetName val="전산다운_0205_11시4"/>
      <sheetName val="경영재무_(입력)4"/>
      <sheetName val="생산현황_(입력)4"/>
      <sheetName val="연구개발_(입력)4"/>
      <sheetName val="일반현황_(입력)4"/>
      <sheetName val="품질관리_(입력)4"/>
      <sheetName val="총_괄4"/>
      <sheetName val="Price_Range1"/>
      <sheetName val="Tool_Room_1"/>
      <sheetName val="Loc__Currency1"/>
      <sheetName val="4_20)통계적기법관리절차서1"/>
      <sheetName val="Roll_Out_-_Limit3"/>
      <sheetName val="02_253"/>
      <sheetName val="LD100_(2)1"/>
      <sheetName val="원가_(2)12"/>
      <sheetName val="쌍용원가_(2)12"/>
      <sheetName val="dri(03_4)_&amp;_kdac(04~08)_12"/>
      <sheetName val="2005~8년_ROLL'G12"/>
      <sheetName val="0-5개년_OPTION_(2003)12"/>
      <sheetName val="Team_종합12"/>
      <sheetName val="0C_N&amp;V_PIT_GAP12"/>
      <sheetName val="안전뱅크_종합12"/>
      <sheetName val="2_대외공문12"/>
      <sheetName val="Time_Data12"/>
      <sheetName val="Tire_동하중_반경12"/>
      <sheetName val="Mapping_Sheet12"/>
      <sheetName val="월별_실적_및_분석12"/>
      <sheetName val="완성차_미수금11"/>
      <sheetName val="99제품운영(안)_(2)11"/>
      <sheetName val="6_1810"/>
      <sheetName val="실DATA_11"/>
      <sheetName val="Tonawanda_2210"/>
      <sheetName val="Spring_Hill_2410"/>
      <sheetName val="Spring_Hill_2210"/>
      <sheetName val="1st_Sum10"/>
      <sheetName val="PROCEDURE_LIST10"/>
      <sheetName val="Sheet1_(2)10"/>
      <sheetName val="3270_00000_Common10"/>
      <sheetName val="Working_Sheet10"/>
      <sheetName val="계수원본(99_2_28)10"/>
      <sheetName val="NO_110"/>
      <sheetName val="J150_승인진도관리_LIST10"/>
      <sheetName val="Costbook_#210"/>
      <sheetName val="3_공통공사대비10"/>
      <sheetName val="97_사업추정(WEKI)10"/>
      <sheetName val="Фориш_20038"/>
      <sheetName val="Y-3WIRE_변경7"/>
      <sheetName val="별첨4_구입금액7"/>
      <sheetName val="진행_DATA_(2)7"/>
      <sheetName val="TOTAL_BACK_DATA7"/>
      <sheetName val="LX3_0_RR7"/>
      <sheetName val="Parts_list7"/>
      <sheetName val="pick_list7"/>
      <sheetName val="Выручка_от_продаж_после_повыше7"/>
      <sheetName val="Всего_мат__затраты_после_повыш7"/>
      <sheetName val="произв_после_повыш7"/>
      <sheetName val="админ_7"/>
      <sheetName val="FTR_MACRo7"/>
      <sheetName val="모듈유닛트_노무비7"/>
      <sheetName val="에어쿨러_노무비7"/>
      <sheetName val="오일쿨러_노무비7"/>
      <sheetName val="FUEL_FILLER7"/>
      <sheetName val="전산다운_0205_11시5"/>
      <sheetName val="경영재무_(입력)5"/>
      <sheetName val="생산현황_(입력)5"/>
      <sheetName val="연구개발_(입력)5"/>
      <sheetName val="일반현황_(입력)5"/>
      <sheetName val="품질관리_(입력)5"/>
      <sheetName val="총_괄5"/>
      <sheetName val="Price_Range2"/>
      <sheetName val="Tool_Room_2"/>
      <sheetName val="Loc__Currency2"/>
      <sheetName val="4_20)통계적기법관리절차서2"/>
      <sheetName val="Roll_Out_-_Limit4"/>
      <sheetName val="02_254"/>
      <sheetName val="LD100_(2)2"/>
      <sheetName val="원가_(2)13"/>
      <sheetName val="쌍용원가_(2)13"/>
      <sheetName val="dri(03_4)_&amp;_kdac(04~08)_13"/>
      <sheetName val="2005~8년_ROLL'G13"/>
      <sheetName val="0-5개년_OPTION_(2003)13"/>
      <sheetName val="Team_종합13"/>
      <sheetName val="0C_N&amp;V_PIT_GAP13"/>
      <sheetName val="안전뱅크_종합13"/>
      <sheetName val="2_대외공문13"/>
      <sheetName val="Time_Data13"/>
      <sheetName val="Tire_동하중_반경13"/>
      <sheetName val="Mapping_Sheet13"/>
      <sheetName val="월별_실적_및_분석13"/>
      <sheetName val="완성차_미수금12"/>
      <sheetName val="99제품운영(안)_(2)12"/>
      <sheetName val="6_1811"/>
      <sheetName val="실DATA_12"/>
      <sheetName val="Tonawanda_2211"/>
      <sheetName val="Spring_Hill_2411"/>
      <sheetName val="Spring_Hill_2211"/>
      <sheetName val="1st_Sum11"/>
      <sheetName val="PROCEDURE_LIST11"/>
      <sheetName val="Sheet1_(2)11"/>
      <sheetName val="3270_00000_Common11"/>
      <sheetName val="Working_Sheet11"/>
      <sheetName val="계수원본(99_2_28)11"/>
      <sheetName val="NO_111"/>
      <sheetName val="J150_승인진도관리_LIST11"/>
      <sheetName val="Costbook_#211"/>
      <sheetName val="3_공통공사대비11"/>
      <sheetName val="97_사업추정(WEKI)11"/>
      <sheetName val="Фориш_20039"/>
      <sheetName val="Y-3WIRE_변경8"/>
      <sheetName val="별첨4_구입금액8"/>
      <sheetName val="진행_DATA_(2)8"/>
      <sheetName val="TOTAL_BACK_DATA8"/>
      <sheetName val="LX3_0_RR8"/>
      <sheetName val="Parts_list8"/>
      <sheetName val="pick_list8"/>
      <sheetName val="Выручка_от_продаж_после_повыше8"/>
      <sheetName val="Всего_мат__затраты_после_повыш8"/>
      <sheetName val="произв_после_повыш8"/>
      <sheetName val="админ_8"/>
      <sheetName val="FTR_MACRo8"/>
      <sheetName val="모듈유닛트_노무비8"/>
      <sheetName val="에어쿨러_노무비8"/>
      <sheetName val="오일쿨러_노무비8"/>
      <sheetName val="FUEL_FILLER8"/>
      <sheetName val="전산다운_0205_11시6"/>
      <sheetName val="경영재무_(입력)6"/>
      <sheetName val="생산현황_(입력)6"/>
      <sheetName val="연구개발_(입력)6"/>
      <sheetName val="일반현황_(입력)6"/>
      <sheetName val="품질관리_(입력)6"/>
      <sheetName val="총_괄6"/>
      <sheetName val="Price_Range3"/>
      <sheetName val="Tool_Room_3"/>
      <sheetName val="Loc__Currency3"/>
      <sheetName val="4_20)통계적기법관리절차서3"/>
      <sheetName val="Roll_Out_-_Limit5"/>
      <sheetName val="02_255"/>
      <sheetName val="LD100_(2)3"/>
      <sheetName val="원가_(2)15"/>
      <sheetName val="쌍용원가_(2)15"/>
      <sheetName val="dri(03_4)_&amp;_kdac(04~08)_15"/>
      <sheetName val="2005~8년_ROLL'G15"/>
      <sheetName val="0-5개년_OPTION_(2003)15"/>
      <sheetName val="Team_종합15"/>
      <sheetName val="0C_N&amp;V_PIT_GAP15"/>
      <sheetName val="안전뱅크_종합15"/>
      <sheetName val="2_대외공문15"/>
      <sheetName val="Time_Data15"/>
      <sheetName val="Tire_동하중_반경15"/>
      <sheetName val="Mapping_Sheet15"/>
      <sheetName val="월별_실적_및_분석15"/>
      <sheetName val="완성차_미수금14"/>
      <sheetName val="99제품운영(안)_(2)14"/>
      <sheetName val="6_1813"/>
      <sheetName val="실DATA_14"/>
      <sheetName val="Tonawanda_2213"/>
      <sheetName val="Spring_Hill_2413"/>
      <sheetName val="Spring_Hill_2213"/>
      <sheetName val="1st_Sum13"/>
      <sheetName val="PROCEDURE_LIST13"/>
      <sheetName val="Sheet1_(2)13"/>
      <sheetName val="3270_00000_Common13"/>
      <sheetName val="Working_Sheet13"/>
      <sheetName val="계수원본(99_2_28)13"/>
      <sheetName val="NO_113"/>
      <sheetName val="J150_승인진도관리_LIST13"/>
      <sheetName val="Costbook_#213"/>
      <sheetName val="3_공통공사대비13"/>
      <sheetName val="97_사업추정(WEKI)13"/>
      <sheetName val="Фориш_200311"/>
      <sheetName val="Y-3WIRE_변경10"/>
      <sheetName val="별첨4_구입금액10"/>
      <sheetName val="진행_DATA_(2)10"/>
      <sheetName val="TOTAL_BACK_DATA10"/>
      <sheetName val="LX3_0_RR10"/>
      <sheetName val="Parts_list10"/>
      <sheetName val="pick_list10"/>
      <sheetName val="Выручка_от_продаж_после_повыш10"/>
      <sheetName val="Всего_мат__затраты_после_повы10"/>
      <sheetName val="произв_после_повыш10"/>
      <sheetName val="админ_10"/>
      <sheetName val="FTR_MACRo10"/>
      <sheetName val="모듈유닛트_노무비10"/>
      <sheetName val="에어쿨러_노무비10"/>
      <sheetName val="오일쿨러_노무비10"/>
      <sheetName val="FUEL_FILLER10"/>
      <sheetName val="전산다운_0205_11시8"/>
      <sheetName val="경영재무_(입력)8"/>
      <sheetName val="생산현황_(입력)8"/>
      <sheetName val="연구개발_(입력)8"/>
      <sheetName val="일반현황_(입력)8"/>
      <sheetName val="품질관리_(입력)8"/>
      <sheetName val="총_괄8"/>
      <sheetName val="Price_Range5"/>
      <sheetName val="Tool_Room_5"/>
      <sheetName val="Loc__Currency5"/>
      <sheetName val="4_20)통계적기법관리절차서5"/>
      <sheetName val="Roll_Out_-_Limit7"/>
      <sheetName val="02_257"/>
      <sheetName val="LD100_(2)5"/>
      <sheetName val="IDONG"/>
      <sheetName val="major"/>
      <sheetName val="97년 신설"/>
      <sheetName val="2-2.매출분석"/>
      <sheetName val="첨부1"/>
      <sheetName val="KUNGDEVI"/>
      <sheetName val="통장출금액"/>
      <sheetName val="CODE"/>
      <sheetName val="대차대조표"/>
      <sheetName val="담보평가"/>
      <sheetName val="감독1130"/>
      <sheetName val="출자한도1031"/>
      <sheetName val="별제권_정리담보권1"/>
      <sheetName val="참고 - NC 스코어"/>
      <sheetName val="조정내역"/>
      <sheetName val="환율"/>
      <sheetName val="980731"/>
      <sheetName val="종기실공문"/>
      <sheetName val="보일러"/>
      <sheetName val="투입량"/>
      <sheetName val="변동인원"/>
      <sheetName val="계정code"/>
      <sheetName val="보온 일위대가표"/>
      <sheetName val="도급FORM"/>
      <sheetName val="목표세부명세"/>
      <sheetName val="T6-6(7)"/>
      <sheetName val="운영"/>
      <sheetName val="현용"/>
      <sheetName val="보관문서목록표 기획"/>
      <sheetName val="97(US,EP,PCT,KR)"/>
      <sheetName val="database"/>
      <sheetName val="포장재료비 품목"/>
      <sheetName val="8월--12월"/>
      <sheetName val="1월--7월"/>
      <sheetName val="시황"/>
      <sheetName val="인건비"/>
      <sheetName val="Steam Table"/>
      <sheetName val="gwar01p"/>
      <sheetName val="건물"/>
      <sheetName val="RE9604"/>
      <sheetName val="특외대"/>
      <sheetName val="그룹기안"/>
      <sheetName val="VOCA"/>
      <sheetName val="TIE-IN"/>
      <sheetName val="2001년 예산"/>
      <sheetName val="Sheet6"/>
      <sheetName val="데이터"/>
      <sheetName val="FC-101"/>
      <sheetName val="기초데이타입력 및 계산"/>
      <sheetName val="노임"/>
      <sheetName val="주관사업"/>
      <sheetName val="급식예산"/>
      <sheetName val="재료"/>
      <sheetName val="설치자재"/>
      <sheetName val="견적"/>
      <sheetName val="노무비"/>
      <sheetName val="채권 현황"/>
      <sheetName val="총괄표"/>
      <sheetName val="기초"/>
      <sheetName val="자가2급"/>
      <sheetName val="표준"/>
      <sheetName val="PN索赔数据"/>
      <sheetName val="TIMING CARD"/>
      <sheetName val="青岛基地|冲压车间"/>
      <sheetName val="Custom"/>
      <sheetName val="XV0個人"/>
      <sheetName val="비용명세1"/>
      <sheetName val="PR ACTUALS-FORECAST"/>
      <sheetName val="X3ATRH.CR"/>
      <sheetName val="BOX"/>
      <sheetName val="SEQ"/>
      <sheetName val="Ins."/>
      <sheetName val="TC_Car_New4P"/>
      <sheetName val="2.피벗_LT배부"/>
      <sheetName val="Summ II"/>
      <sheetName val="5.세운W-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refreshError="1"/>
      <sheetData sheetId="476" refreshError="1"/>
      <sheetData sheetId="477"/>
      <sheetData sheetId="478" refreshError="1"/>
      <sheetData sheetId="479"/>
      <sheetData sheetId="480"/>
      <sheetData sheetId="48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sheetData sheetId="550"/>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30">
          <cell r="Q30">
            <v>4242084420</v>
          </cell>
        </row>
      </sheetData>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m 종합"/>
      <sheetName val="main9807"/>
      <sheetName val="Tbom-tot"/>
      <sheetName val="등록의뢰"/>
      <sheetName val="DAT(목표)"/>
      <sheetName val="Macro1"/>
      <sheetName val="TABLE DB"/>
      <sheetName val="쌍용 data base"/>
      <sheetName val="업체명"/>
      <sheetName val="집계가변치"/>
      <sheetName val="96PLAN"/>
      <sheetName val="골조시행"/>
      <sheetName val="Sheet"/>
      <sheetName val="차체부품 INS REPORT(갑)"/>
      <sheetName val="법인세신고자료"/>
      <sheetName val="업체종합평가서"/>
      <sheetName val="조정"/>
      <sheetName val="년도별"/>
      <sheetName val="MH_생산"/>
      <sheetName val="#REF"/>
      <sheetName val="result0927"/>
      <sheetName val="대우자동차용역비"/>
      <sheetName val="오정용선임"/>
      <sheetName val="승인1팀"/>
      <sheetName val="제품"/>
      <sheetName val="견적요청서"/>
      <sheetName val="목록"/>
      <sheetName val="LIST"/>
      <sheetName val="신규list master list"/>
      <sheetName val="차체 품안표"/>
      <sheetName val="차체"/>
      <sheetName val="BM_NEW2"/>
      <sheetName val="기준계정"/>
      <sheetName val="대외공문"/>
      <sheetName val="전산다운 0205 11시"/>
      <sheetName val="제조경비"/>
      <sheetName val="Feasibility(M)"/>
      <sheetName val="직급별인건비"/>
      <sheetName val="A-100전제"/>
      <sheetName val="견적서"/>
      <sheetName val="2.대외공문"/>
      <sheetName val="양식"/>
      <sheetName val="체재비"/>
      <sheetName val="CAUDIT"/>
      <sheetName val="Team_종합"/>
      <sheetName val="TABLE_DB"/>
      <sheetName val="쌍용_data_base"/>
      <sheetName val="신규list_master_list"/>
      <sheetName val="차체부품_INS_REPORT(갑)"/>
      <sheetName val="차체_품안표"/>
      <sheetName val="전산다운_0205_11시"/>
      <sheetName val="2_대외공문"/>
      <sheetName val="PR ACTUALS-FORECAST"/>
      <sheetName val="검토서"/>
      <sheetName val="Q11(자체)"/>
      <sheetName val="99실적"/>
      <sheetName val="99예산"/>
      <sheetName val="Q13"/>
      <sheetName val="Q11"/>
      <sheetName val="Q23"/>
      <sheetName val="Q12"/>
      <sheetName val="w2544"/>
      <sheetName val="부서별3월"/>
      <sheetName val="WELDING"/>
      <sheetName val="99정부과제종합"/>
      <sheetName val="Data입력"/>
      <sheetName val="종합표"/>
      <sheetName val="SM-NEW"/>
      <sheetName val="Team_종합1"/>
      <sheetName val="TABLE_DB1"/>
      <sheetName val="쌍용_data_base1"/>
      <sheetName val="차체부품_INS_REPORT(갑)1"/>
      <sheetName val="신규list_master_list1"/>
      <sheetName val="차체_품안표1"/>
      <sheetName val="전산다운_0205_11시1"/>
      <sheetName val="2_대외공문1"/>
      <sheetName val="PR_ACTUALS-FORECAST"/>
      <sheetName val="팀별 합계"/>
      <sheetName val="효율계획(당월)"/>
      <sheetName val="전체실적"/>
      <sheetName val="AR_by_EGM"/>
      <sheetName val="BRAKE"/>
      <sheetName val="입찰안"/>
      <sheetName val="Sheet1"/>
      <sheetName val="VSC"/>
      <sheetName val="해외생산"/>
      <sheetName val="SGM18"/>
      <sheetName val="Level 1-3 Change Overview"/>
      <sheetName val="TP"/>
      <sheetName val="입찰견적보고서"/>
      <sheetName val="10. F-STUDY"/>
      <sheetName val="시운전연료"/>
      <sheetName val="9810"/>
      <sheetName val="9808"/>
      <sheetName val="9807"/>
      <sheetName val="부서별2월"/>
      <sheetName val="ML"/>
      <sheetName val="관계주식명세"/>
      <sheetName val="DB"/>
      <sheetName val="갑지1"/>
      <sheetName val="기안"/>
      <sheetName val="초기화면"/>
      <sheetName val="2000 (원본)"/>
      <sheetName val="여비"/>
      <sheetName val="Team_종합3"/>
      <sheetName val="TABLE_DB3"/>
      <sheetName val="쌍용_data_base3"/>
      <sheetName val="차체부품_INS_REPORT(갑)3"/>
      <sheetName val="PR_ACTUALS-FORECAST2"/>
      <sheetName val="차체_품안표3"/>
      <sheetName val="신규list_master_list3"/>
      <sheetName val="전산다운_0205_11시3"/>
      <sheetName val="2_대외공문3"/>
      <sheetName val="Level_1-3_Change_Overview1"/>
      <sheetName val="Team_종합2"/>
      <sheetName val="TABLE_DB2"/>
      <sheetName val="쌍용_data_base2"/>
      <sheetName val="차체부품_INS_REPORT(갑)2"/>
      <sheetName val="PR_ACTUALS-FORECAST1"/>
      <sheetName val="차체_품안표2"/>
      <sheetName val="신규list_master_list2"/>
      <sheetName val="전산다운_0205_11시2"/>
      <sheetName val="2_대외공문2"/>
      <sheetName val="Level_1-3_Change_Overview"/>
      <sheetName val="Team_종합4"/>
      <sheetName val="TABLE_DB4"/>
      <sheetName val="쌍용_data_base4"/>
      <sheetName val="차체부품_INS_REPORT(갑)4"/>
      <sheetName val="PR_ACTUALS-FORECAST3"/>
      <sheetName val="차체_품안표4"/>
      <sheetName val="신규list_master_list4"/>
      <sheetName val="전산다운_0205_11시4"/>
      <sheetName val="2_대외공문4"/>
      <sheetName val="Level_1-3_Change_Overview2"/>
      <sheetName val="Team_종합5"/>
      <sheetName val="TABLE_DB5"/>
      <sheetName val="쌍용_data_base5"/>
      <sheetName val="차체부품_INS_REPORT(갑)5"/>
      <sheetName val="PR_ACTUALS-FORECAST4"/>
      <sheetName val="차체_품안표5"/>
      <sheetName val="신규list_master_list5"/>
      <sheetName val="전산다운_0205_11시5"/>
      <sheetName val="2_대외공문5"/>
      <sheetName val="Level_1-3_Change_Overview3"/>
      <sheetName val="Team_종합6"/>
      <sheetName val="TABLE_DB6"/>
      <sheetName val="쌍용_data_base6"/>
      <sheetName val="차체부품_INS_REPORT(갑)6"/>
      <sheetName val="PR_ACTUALS-FORECAST5"/>
      <sheetName val="차체_품안표6"/>
      <sheetName val="신규list_master_list6"/>
      <sheetName val="전산다운_0205_11시6"/>
      <sheetName val="2_대외공문6"/>
      <sheetName val="Level_1-3_Change_Overview4"/>
      <sheetName val="Team_종합7"/>
      <sheetName val="TABLE_DB7"/>
      <sheetName val="쌍용_data_base7"/>
      <sheetName val="차체부품_INS_REPORT(갑)7"/>
      <sheetName val="PR_ACTUALS-FORECAST6"/>
      <sheetName val="차체_품안표7"/>
      <sheetName val="신규list_master_list7"/>
      <sheetName val="전산다운_0205_11시7"/>
      <sheetName val="2_대외공문7"/>
      <sheetName val="Level_1-3_Change_Overview5"/>
      <sheetName val="Team_종합11"/>
      <sheetName val="TABLE_DB11"/>
      <sheetName val="쌍용_data_base11"/>
      <sheetName val="차체부품_INS_REPORT(갑)11"/>
      <sheetName val="PR_ACTUALS-FORECAST10"/>
      <sheetName val="차체_품안표11"/>
      <sheetName val="신규list_master_list11"/>
      <sheetName val="전산다운_0205_11시11"/>
      <sheetName val="2_대외공문11"/>
      <sheetName val="Level_1-3_Change_Overview9"/>
      <sheetName val="Team_종합8"/>
      <sheetName val="TABLE_DB8"/>
      <sheetName val="쌍용_data_base8"/>
      <sheetName val="차체부품_INS_REPORT(갑)8"/>
      <sheetName val="PR_ACTUALS-FORECAST7"/>
      <sheetName val="차체_품안표8"/>
      <sheetName val="신규list_master_list8"/>
      <sheetName val="전산다운_0205_11시8"/>
      <sheetName val="2_대외공문8"/>
      <sheetName val="Level_1-3_Change_Overview6"/>
      <sheetName val="Team_종합9"/>
      <sheetName val="TABLE_DB9"/>
      <sheetName val="쌍용_data_base9"/>
      <sheetName val="차체부품_INS_REPORT(갑)9"/>
      <sheetName val="PR_ACTUALS-FORECAST8"/>
      <sheetName val="차체_품안표9"/>
      <sheetName val="신규list_master_list9"/>
      <sheetName val="전산다운_0205_11시9"/>
      <sheetName val="2_대외공문9"/>
      <sheetName val="Level_1-3_Change_Overview7"/>
      <sheetName val="Team_종합10"/>
      <sheetName val="TABLE_DB10"/>
      <sheetName val="쌍용_data_base10"/>
      <sheetName val="차체부품_INS_REPORT(갑)10"/>
      <sheetName val="PR_ACTUALS-FORECAST9"/>
      <sheetName val="차체_품안표10"/>
      <sheetName val="신규list_master_list10"/>
      <sheetName val="전산다운_0205_11시10"/>
      <sheetName val="2_대외공문10"/>
      <sheetName val="Level_1-3_Change_Overview8"/>
      <sheetName val="Team_종합12"/>
      <sheetName val="TABLE_DB12"/>
      <sheetName val="쌍용_data_base12"/>
      <sheetName val="차체부품_INS_REPORT(갑)12"/>
      <sheetName val="PR_ACTUALS-FORECAST11"/>
      <sheetName val="차체_품안표12"/>
      <sheetName val="신규list_master_list12"/>
      <sheetName val="전산다운_0205_11시12"/>
      <sheetName val="2_대외공문12"/>
      <sheetName val="Level_1-3_Change_Overview10"/>
      <sheetName val="Team_종합13"/>
      <sheetName val="TABLE_DB13"/>
      <sheetName val="쌍용_data_base13"/>
      <sheetName val="차체부품_INS_REPORT(갑)13"/>
      <sheetName val="PR_ACTUALS-FORECAST12"/>
      <sheetName val="차체_품안표13"/>
      <sheetName val="신규list_master_list13"/>
      <sheetName val="전산다운_0205_11시13"/>
      <sheetName val="2_대외공문13"/>
      <sheetName val="Level_1-3_Change_Overview11"/>
      <sheetName val="R&amp;D"/>
      <sheetName val="Tiburon"/>
      <sheetName val="1-кун"/>
      <sheetName val="Варианты"/>
      <sheetName val="энергоресурсы_в_натуре"/>
      <sheetName val="Затраты цехов"/>
      <sheetName val="План элек.энер.за 2004 год."/>
      <sheetName val="амортизация за 2004 год"/>
      <sheetName val="материалы"/>
      <sheetName val="итого содержание ОС"/>
      <sheetName val="цены"/>
      <sheetName val="структура"/>
      <sheetName val="Сифат"/>
      <sheetName val="기타선비"/>
      <sheetName val="치적유지비"/>
      <sheetName val="Team_종합14"/>
      <sheetName val="TABLE_DB14"/>
      <sheetName val="쌍용_data_base14"/>
      <sheetName val="차체부품_INS_REPORT(갑)14"/>
      <sheetName val="PR_ACTUALS-FORECAST13"/>
      <sheetName val="차체_품안표14"/>
      <sheetName val="신규list_master_list14"/>
      <sheetName val="전산다운_0205_11시14"/>
      <sheetName val="2_대외공문14"/>
      <sheetName val="Level_1-3_Change_Overview12"/>
      <sheetName val="팀별_합계"/>
      <sheetName val="Team_종합15"/>
      <sheetName val="TABLE_DB15"/>
      <sheetName val="쌍용_data_base15"/>
      <sheetName val="차체부품_INS_REPORT(갑)15"/>
      <sheetName val="PR_ACTUALS-FORECAST14"/>
      <sheetName val="차체_품안표15"/>
      <sheetName val="신규list_master_list15"/>
      <sheetName val="전산다운_0205_11시15"/>
      <sheetName val="2_대외공문15"/>
      <sheetName val="Level_1-3_Change_Overview13"/>
      <sheetName val="팀별_합계1"/>
      <sheetName val="БД"/>
      <sheetName val="доходи линейные"/>
      <sheetName val="Общая"/>
      <sheetName val="Analysis of Interest"/>
      <sheetName val="Calculation of Risk Weighted As"/>
      <sheetName val="Bank Assets Analysis"/>
      <sheetName val="Changes in Equity"/>
      <sheetName val="Bank Liabilities Analysis"/>
      <sheetName val="results"/>
      <sheetName val="База"/>
      <sheetName val="선원비"/>
      <sheetName val="II.수행현황"/>
      <sheetName val="фев"/>
      <sheetName val="Платёжка"/>
      <sheetName val="SP"/>
      <sheetName val="보험.XLS"/>
      <sheetName val="수리비"/>
      <sheetName val="STLO"/>
    </sheetNames>
    <sheetDataSet>
      <sheetData sheetId="0" refreshError="1">
        <row r="5">
          <cell r="D5">
            <v>12.5</v>
          </cell>
          <cell r="E5">
            <v>9</v>
          </cell>
          <cell r="F5">
            <v>50</v>
          </cell>
          <cell r="G5">
            <v>2</v>
          </cell>
          <cell r="H5">
            <v>40</v>
          </cell>
        </row>
        <row r="6">
          <cell r="D6">
            <v>50</v>
          </cell>
          <cell r="E6">
            <v>41</v>
          </cell>
          <cell r="F6">
            <v>17</v>
          </cell>
          <cell r="G6">
            <v>84.5</v>
          </cell>
          <cell r="H6">
            <v>29</v>
          </cell>
        </row>
        <row r="7">
          <cell r="D7">
            <v>0</v>
          </cell>
          <cell r="E7">
            <v>0</v>
          </cell>
          <cell r="F7">
            <v>0</v>
          </cell>
          <cell r="G7">
            <v>0</v>
          </cell>
          <cell r="H7">
            <v>0</v>
          </cell>
        </row>
        <row r="8">
          <cell r="D8">
            <v>24</v>
          </cell>
          <cell r="E8">
            <v>11</v>
          </cell>
          <cell r="F8">
            <v>11</v>
          </cell>
          <cell r="G8">
            <v>40</v>
          </cell>
          <cell r="H8">
            <v>22</v>
          </cell>
        </row>
        <row r="9">
          <cell r="D9">
            <v>0</v>
          </cell>
          <cell r="E9">
            <v>0</v>
          </cell>
          <cell r="F9">
            <v>0</v>
          </cell>
          <cell r="G9">
            <v>0</v>
          </cell>
          <cell r="H9">
            <v>0</v>
          </cell>
        </row>
        <row r="10">
          <cell r="D10">
            <v>0</v>
          </cell>
          <cell r="E10">
            <v>0</v>
          </cell>
          <cell r="F10">
            <v>0</v>
          </cell>
          <cell r="G10">
            <v>0</v>
          </cell>
          <cell r="H10">
            <v>0</v>
          </cell>
        </row>
        <row r="11">
          <cell r="D11">
            <v>33.5</v>
          </cell>
          <cell r="E11">
            <v>74.5</v>
          </cell>
          <cell r="F11">
            <v>81.5</v>
          </cell>
          <cell r="G11">
            <v>74</v>
          </cell>
          <cell r="H11">
            <v>69</v>
          </cell>
        </row>
        <row r="12">
          <cell r="D12">
            <v>11.5</v>
          </cell>
          <cell r="E12">
            <v>28.5</v>
          </cell>
          <cell r="F12">
            <v>3.5</v>
          </cell>
          <cell r="G12">
            <v>0</v>
          </cell>
          <cell r="H12">
            <v>5.5</v>
          </cell>
        </row>
        <row r="13">
          <cell r="D13">
            <v>25</v>
          </cell>
          <cell r="E13">
            <v>44.5</v>
          </cell>
          <cell r="F13">
            <v>0</v>
          </cell>
          <cell r="G13">
            <v>8.5</v>
          </cell>
          <cell r="H13">
            <v>0</v>
          </cell>
        </row>
        <row r="14">
          <cell r="D14">
            <v>1.5</v>
          </cell>
          <cell r="E14">
            <v>0</v>
          </cell>
          <cell r="F14">
            <v>9.5</v>
          </cell>
          <cell r="G14">
            <v>0</v>
          </cell>
          <cell r="H14">
            <v>0</v>
          </cell>
        </row>
        <row r="15">
          <cell r="D15">
            <v>0</v>
          </cell>
          <cell r="E15">
            <v>0</v>
          </cell>
          <cell r="F15">
            <v>0</v>
          </cell>
          <cell r="G15">
            <v>0</v>
          </cell>
          <cell r="H15">
            <v>0</v>
          </cell>
        </row>
        <row r="16">
          <cell r="D16">
            <v>0</v>
          </cell>
          <cell r="E16">
            <v>0</v>
          </cell>
          <cell r="F16">
            <v>0</v>
          </cell>
          <cell r="G16">
            <v>0</v>
          </cell>
          <cell r="H16">
            <v>0</v>
          </cell>
        </row>
        <row r="17">
          <cell r="D17">
            <v>0</v>
          </cell>
          <cell r="E17">
            <v>0</v>
          </cell>
          <cell r="F17">
            <v>0</v>
          </cell>
          <cell r="G17">
            <v>0</v>
          </cell>
          <cell r="H17">
            <v>0</v>
          </cell>
        </row>
        <row r="18">
          <cell r="D18">
            <v>0</v>
          </cell>
          <cell r="E18">
            <v>0</v>
          </cell>
          <cell r="F18">
            <v>0</v>
          </cell>
          <cell r="G18">
            <v>0</v>
          </cell>
          <cell r="H18">
            <v>0</v>
          </cell>
        </row>
        <row r="19">
          <cell r="D19">
            <v>1.5</v>
          </cell>
          <cell r="E19">
            <v>0</v>
          </cell>
          <cell r="F19">
            <v>0</v>
          </cell>
          <cell r="G19">
            <v>0</v>
          </cell>
          <cell r="H19">
            <v>0</v>
          </cell>
        </row>
        <row r="20">
          <cell r="D20">
            <v>0</v>
          </cell>
          <cell r="E20">
            <v>0</v>
          </cell>
          <cell r="F20">
            <v>0</v>
          </cell>
          <cell r="G20">
            <v>0</v>
          </cell>
          <cell r="H20">
            <v>0</v>
          </cell>
        </row>
        <row r="21">
          <cell r="D21">
            <v>0</v>
          </cell>
          <cell r="E21">
            <v>0</v>
          </cell>
          <cell r="F21">
            <v>0</v>
          </cell>
          <cell r="G21">
            <v>0</v>
          </cell>
          <cell r="H21">
            <v>0</v>
          </cell>
        </row>
        <row r="22">
          <cell r="D22">
            <v>0</v>
          </cell>
          <cell r="E22">
            <v>0</v>
          </cell>
          <cell r="F22">
            <v>0</v>
          </cell>
          <cell r="G22">
            <v>0</v>
          </cell>
          <cell r="H22">
            <v>0</v>
          </cell>
        </row>
        <row r="23">
          <cell r="D23">
            <v>0</v>
          </cell>
          <cell r="E23">
            <v>0</v>
          </cell>
          <cell r="F23">
            <v>0</v>
          </cell>
          <cell r="G23">
            <v>0</v>
          </cell>
          <cell r="H23">
            <v>0</v>
          </cell>
        </row>
        <row r="24">
          <cell r="D24">
            <v>0</v>
          </cell>
          <cell r="E24">
            <v>0</v>
          </cell>
          <cell r="F24">
            <v>0</v>
          </cell>
          <cell r="G24">
            <v>0</v>
          </cell>
          <cell r="H24">
            <v>0</v>
          </cell>
        </row>
        <row r="25">
          <cell r="D25">
            <v>15.5</v>
          </cell>
          <cell r="E25">
            <v>0</v>
          </cell>
          <cell r="F25">
            <v>6.5</v>
          </cell>
          <cell r="G25">
            <v>1</v>
          </cell>
          <cell r="H25">
            <v>0</v>
          </cell>
        </row>
        <row r="26">
          <cell r="D26">
            <v>15</v>
          </cell>
          <cell r="E26">
            <v>1.5</v>
          </cell>
          <cell r="F26">
            <v>16.5</v>
          </cell>
          <cell r="G26">
            <v>0</v>
          </cell>
          <cell r="H26">
            <v>42</v>
          </cell>
        </row>
        <row r="27">
          <cell r="D27">
            <v>0</v>
          </cell>
          <cell r="E27">
            <v>0</v>
          </cell>
          <cell r="F27">
            <v>0</v>
          </cell>
          <cell r="G27">
            <v>0</v>
          </cell>
          <cell r="H27">
            <v>0</v>
          </cell>
        </row>
        <row r="28">
          <cell r="D28">
            <v>0</v>
          </cell>
          <cell r="E28">
            <v>0</v>
          </cell>
          <cell r="F28">
            <v>0</v>
          </cell>
          <cell r="G28">
            <v>0</v>
          </cell>
          <cell r="H28">
            <v>0</v>
          </cell>
        </row>
        <row r="29">
          <cell r="D29">
            <v>0</v>
          </cell>
          <cell r="E29">
            <v>1.5</v>
          </cell>
          <cell r="F29">
            <v>3</v>
          </cell>
          <cell r="G29">
            <v>0.5</v>
          </cell>
          <cell r="H29">
            <v>3</v>
          </cell>
        </row>
        <row r="30">
          <cell r="D30">
            <v>0</v>
          </cell>
          <cell r="E30">
            <v>0</v>
          </cell>
          <cell r="F30">
            <v>9</v>
          </cell>
          <cell r="G30">
            <v>9</v>
          </cell>
          <cell r="H30">
            <v>9</v>
          </cell>
        </row>
        <row r="31">
          <cell r="D31">
            <v>51.5</v>
          </cell>
          <cell r="E31">
            <v>21.5</v>
          </cell>
          <cell r="F31">
            <v>25</v>
          </cell>
          <cell r="G31">
            <v>12</v>
          </cell>
          <cell r="H31">
            <v>17.5</v>
          </cell>
        </row>
        <row r="32">
          <cell r="D32">
            <v>14</v>
          </cell>
          <cell r="E32">
            <v>0</v>
          </cell>
          <cell r="F32">
            <v>0</v>
          </cell>
          <cell r="G32">
            <v>0</v>
          </cell>
          <cell r="H32">
            <v>0</v>
          </cell>
        </row>
        <row r="33">
          <cell r="D33">
            <v>16</v>
          </cell>
          <cell r="E33">
            <v>10</v>
          </cell>
          <cell r="F33">
            <v>10.5</v>
          </cell>
          <cell r="G33">
            <v>9.5</v>
          </cell>
          <cell r="H33">
            <v>10.5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ow r="5">
          <cell r="D5">
            <v>12.5</v>
          </cell>
        </row>
      </sheetData>
      <sheetData sheetId="105">
        <row r="5">
          <cell r="D5">
            <v>12.5</v>
          </cell>
        </row>
      </sheetData>
      <sheetData sheetId="106">
        <row r="5">
          <cell r="D5">
            <v>12.5</v>
          </cell>
        </row>
      </sheetData>
      <sheetData sheetId="107">
        <row r="5">
          <cell r="D5">
            <v>12.5</v>
          </cell>
        </row>
      </sheetData>
      <sheetData sheetId="108">
        <row r="5">
          <cell r="D5">
            <v>12.5</v>
          </cell>
        </row>
      </sheetData>
      <sheetData sheetId="109">
        <row r="5">
          <cell r="D5">
            <v>12.5</v>
          </cell>
        </row>
      </sheetData>
      <sheetData sheetId="110">
        <row r="5">
          <cell r="D5">
            <v>12.5</v>
          </cell>
        </row>
      </sheetData>
      <sheetData sheetId="111">
        <row r="5">
          <cell r="D5">
            <v>12.5</v>
          </cell>
        </row>
      </sheetData>
      <sheetData sheetId="112">
        <row r="5">
          <cell r="D5">
            <v>12.5</v>
          </cell>
        </row>
      </sheetData>
      <sheetData sheetId="113">
        <row r="5">
          <cell r="D5">
            <v>12.5</v>
          </cell>
        </row>
      </sheetData>
      <sheetData sheetId="114">
        <row r="5">
          <cell r="D5">
            <v>12.5</v>
          </cell>
        </row>
      </sheetData>
      <sheetData sheetId="115">
        <row r="5">
          <cell r="D5">
            <v>12.5</v>
          </cell>
        </row>
      </sheetData>
      <sheetData sheetId="116">
        <row r="5">
          <cell r="D5">
            <v>12.5</v>
          </cell>
        </row>
      </sheetData>
      <sheetData sheetId="117">
        <row r="5">
          <cell r="D5">
            <v>12.5</v>
          </cell>
        </row>
      </sheetData>
      <sheetData sheetId="118">
        <row r="5">
          <cell r="D5">
            <v>12.5</v>
          </cell>
        </row>
      </sheetData>
      <sheetData sheetId="119">
        <row r="5">
          <cell r="D5">
            <v>12.5</v>
          </cell>
        </row>
      </sheetData>
      <sheetData sheetId="120">
        <row r="5">
          <cell r="D5">
            <v>12.5</v>
          </cell>
        </row>
      </sheetData>
      <sheetData sheetId="121">
        <row r="5">
          <cell r="D5">
            <v>12.5</v>
          </cell>
        </row>
      </sheetData>
      <sheetData sheetId="122">
        <row r="5">
          <cell r="D5">
            <v>12.5</v>
          </cell>
        </row>
      </sheetData>
      <sheetData sheetId="123">
        <row r="5">
          <cell r="D5">
            <v>12.5</v>
          </cell>
        </row>
      </sheetData>
      <sheetData sheetId="124">
        <row r="5">
          <cell r="D5">
            <v>12.5</v>
          </cell>
        </row>
      </sheetData>
      <sheetData sheetId="125">
        <row r="5">
          <cell r="D5">
            <v>12.5</v>
          </cell>
        </row>
      </sheetData>
      <sheetData sheetId="126">
        <row r="5">
          <cell r="D5">
            <v>12.5</v>
          </cell>
        </row>
      </sheetData>
      <sheetData sheetId="127">
        <row r="5">
          <cell r="D5">
            <v>12.5</v>
          </cell>
        </row>
      </sheetData>
      <sheetData sheetId="128">
        <row r="5">
          <cell r="D5">
            <v>12.5</v>
          </cell>
        </row>
      </sheetData>
      <sheetData sheetId="129">
        <row r="5">
          <cell r="D5">
            <v>12.5</v>
          </cell>
        </row>
      </sheetData>
      <sheetData sheetId="130">
        <row r="5">
          <cell r="D5">
            <v>12.5</v>
          </cell>
        </row>
      </sheetData>
      <sheetData sheetId="131">
        <row r="5">
          <cell r="D5">
            <v>12.5</v>
          </cell>
        </row>
      </sheetData>
      <sheetData sheetId="132">
        <row r="5">
          <cell r="D5">
            <v>12.5</v>
          </cell>
        </row>
      </sheetData>
      <sheetData sheetId="133">
        <row r="5">
          <cell r="D5">
            <v>12.5</v>
          </cell>
        </row>
      </sheetData>
      <sheetData sheetId="134">
        <row r="5">
          <cell r="D5">
            <v>12.5</v>
          </cell>
        </row>
      </sheetData>
      <sheetData sheetId="135">
        <row r="5">
          <cell r="D5">
            <v>12.5</v>
          </cell>
        </row>
      </sheetData>
      <sheetData sheetId="136">
        <row r="5">
          <cell r="D5">
            <v>12.5</v>
          </cell>
        </row>
      </sheetData>
      <sheetData sheetId="137">
        <row r="5">
          <cell r="D5">
            <v>12.5</v>
          </cell>
        </row>
      </sheetData>
      <sheetData sheetId="138">
        <row r="5">
          <cell r="D5">
            <v>12.5</v>
          </cell>
        </row>
      </sheetData>
      <sheetData sheetId="139">
        <row r="5">
          <cell r="D5">
            <v>12.5</v>
          </cell>
        </row>
      </sheetData>
      <sheetData sheetId="140">
        <row r="5">
          <cell r="D5">
            <v>12.5</v>
          </cell>
        </row>
      </sheetData>
      <sheetData sheetId="141">
        <row r="5">
          <cell r="D5">
            <v>12.5</v>
          </cell>
        </row>
      </sheetData>
      <sheetData sheetId="142">
        <row r="5">
          <cell r="D5">
            <v>12.5</v>
          </cell>
        </row>
      </sheetData>
      <sheetData sheetId="143">
        <row r="5">
          <cell r="D5">
            <v>12.5</v>
          </cell>
        </row>
      </sheetData>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5">
          <cell r="D5">
            <v>12.5</v>
          </cell>
        </row>
      </sheetData>
      <sheetData sheetId="165">
        <row r="5">
          <cell r="D5">
            <v>12.5</v>
          </cell>
        </row>
      </sheetData>
      <sheetData sheetId="166">
        <row r="5">
          <cell r="D5">
            <v>12.5</v>
          </cell>
        </row>
      </sheetData>
      <sheetData sheetId="167">
        <row r="5">
          <cell r="D5">
            <v>12.5</v>
          </cell>
        </row>
      </sheetData>
      <sheetData sheetId="168">
        <row r="5">
          <cell r="D5">
            <v>12.5</v>
          </cell>
        </row>
      </sheetData>
      <sheetData sheetId="169"/>
      <sheetData sheetId="170"/>
      <sheetData sheetId="171">
        <row r="5">
          <cell r="D5">
            <v>12.5</v>
          </cell>
        </row>
      </sheetData>
      <sheetData sheetId="172">
        <row r="5">
          <cell r="D5">
            <v>12.5</v>
          </cell>
        </row>
      </sheetData>
      <sheetData sheetId="173">
        <row r="5">
          <cell r="D5">
            <v>12.5</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row r="5">
          <cell r="D5">
            <v>12.5</v>
          </cell>
        </row>
      </sheetData>
      <sheetData sheetId="240"/>
      <sheetData sheetId="241"/>
      <sheetData sheetId="242"/>
      <sheetData sheetId="243"/>
      <sheetData sheetId="244"/>
      <sheetData sheetId="245"/>
      <sheetData sheetId="246"/>
      <sheetData sheetId="247"/>
      <sheetData sheetId="248">
        <row r="5">
          <cell r="D5">
            <v>12.5</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ow r="5">
          <cell r="D5">
            <v>12.5</v>
          </cell>
        </row>
      </sheetData>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양조정"/>
      <sheetName val="RD제품개발투자비(매가)"/>
      <sheetName val="Team 종합"/>
      <sheetName val="????"/>
      <sheetName val="갑지"/>
      <sheetName val="CPZHL"/>
      <sheetName val="Sheet1"/>
      <sheetName val="Sheet2"/>
      <sheetName val="Sheet3"/>
      <sheetName val="PRICE RANGE"/>
      <sheetName val="Reconciliation summary"/>
      <sheetName val="9349"/>
      <sheetName val="9583"/>
      <sheetName val="9583 Rec"/>
      <sheetName val="9583dload"/>
      <sheetName val="workings"/>
      <sheetName val="#REF"/>
      <sheetName val="#"/>
      <sheetName val="W-현원가"/>
      <sheetName val="BRAKE"/>
      <sheetName val="지정공장"/>
      <sheetName val="차체"/>
      <sheetName val="EXP-COST"/>
      <sheetName val="A-100전제"/>
      <sheetName val="TOTAL LIST"/>
      <sheetName val="data"/>
      <sheetName val="LIST"/>
      <sheetName val="J150 승인진도관리 LIST"/>
      <sheetName val="Overview"/>
      <sheetName val="BOM"/>
      <sheetName val="세계수요종합OK"/>
      <sheetName val="동종사"/>
      <sheetName val="요양자 현황"/>
      <sheetName val="사고분석"/>
      <sheetName val="BND"/>
      <sheetName val="국가DATA"/>
      <sheetName val="0F Safety"/>
      <sheetName val="1주"/>
      <sheetName val="2주"/>
      <sheetName val="3주"/>
      <sheetName val="4주"/>
      <sheetName val="1월"/>
      <sheetName val="대비표"/>
      <sheetName val="ТИТУЛ"/>
      <sheetName val="TABLE DB"/>
      <sheetName val="쌍용 data base"/>
      <sheetName val="result0927"/>
      <sheetName val="대우자동차용역비"/>
      <sheetName val="TT VS CT"/>
      <sheetName val="ETA VS ETA2"/>
      <sheetName val="GMDAT Shipping Schedule - DATA"/>
      <sheetName val="Sheet1 (2)"/>
      <sheetName val="진행 DATA (2)"/>
      <sheetName val="1st"/>
      <sheetName val="Total by Model"/>
      <sheetName val="MH_??"/>
      <sheetName val="냉연"/>
      <sheetName val="표지"/>
      <sheetName val="시설투자"/>
      <sheetName val="효율계획(당월)"/>
      <sheetName val="T진도"/>
      <sheetName val="서울정비"/>
      <sheetName val="전체실적"/>
      <sheetName val="MH_생산"/>
      <sheetName val="7 (2)"/>
      <sheetName val="Dealer Incentive"/>
      <sheetName val="DND"/>
      <sheetName val="업체명"/>
      <sheetName val="제조부문배부"/>
      <sheetName val="FUEL FILLER"/>
      <sheetName val="Total(AA01)"/>
      <sheetName val="Total(BC01)"/>
      <sheetName val="Total(BC02)"/>
      <sheetName val="Total"/>
      <sheetName val="국내담당(BB01)"/>
      <sheetName val="국내가격(BB01)"/>
      <sheetName val="국내AS(BB01)"/>
      <sheetName val="국내담당(BB02)"/>
      <sheetName val="국내가격(BB02)"/>
      <sheetName val="국내AS(BB02)"/>
      <sheetName val="국내담당(BB04)"/>
      <sheetName val="국내가격(BB04)"/>
      <sheetName val="국내AS(BB04)"/>
      <sheetName val="세부DATA"/>
      <sheetName val="법인세신고자료"/>
      <sheetName val="SER"/>
      <sheetName val="RENTAL CAR"/>
      <sheetName val="Macro1"/>
      <sheetName val="직급별인건비"/>
      <sheetName val="WELDING"/>
      <sheetName val="대외공문"/>
      <sheetName val="차체부품 INS REPORT(갑)"/>
      <sheetName val="Team_종합"/>
      <sheetName val="PRICE_RANGE"/>
      <sheetName val="Reconciliation_summary"/>
      <sheetName val="9583_Rec"/>
      <sheetName val="TOTAL_LIST"/>
      <sheetName val="J150_승인진도관리_LIST"/>
      <sheetName val="요양자_현황"/>
      <sheetName val="0F_Safety"/>
      <sheetName val="TABLE_DB"/>
      <sheetName val="쌍용_data_base"/>
      <sheetName val="TT_VS_CT"/>
      <sheetName val="ETA_VS_ETA2"/>
      <sheetName val="GMDAT_Shipping_Schedule_-_DATA"/>
      <sheetName val="Sheet1_(2)"/>
      <sheetName val="진행_DATA_(2)"/>
      <sheetName val="Total_by_Model"/>
      <sheetName val="7_(2)"/>
      <sheetName val="Dealer_Incentive"/>
      <sheetName val="FUEL_FILLER"/>
      <sheetName val="RENTAL_CAR"/>
      <sheetName val="차체부품_INS_REPORT(갑)"/>
      <sheetName val="____"/>
      <sheetName val="10. F-STUDY"/>
      <sheetName val="MH___"/>
      <sheetName val="План счетов"/>
      <sheetName val="기타선비"/>
      <sheetName val="치적유지비"/>
      <sheetName val="선원비"/>
      <sheetName val="II.수행현황"/>
      <sheetName val="SP"/>
      <sheetName val="보험.XLS"/>
      <sheetName val="수리비"/>
      <sheetName val="STLO"/>
    </sheetNames>
    <sheetDataSet>
      <sheetData sheetId="0" refreshError="1">
        <row r="5">
          <cell r="A5" t="str">
            <v>Model</v>
          </cell>
        </row>
        <row r="11">
          <cell r="C11">
            <v>3858.5068359375</v>
          </cell>
          <cell r="D11">
            <v>4310.81298828125</v>
          </cell>
          <cell r="E11">
            <v>4194.18408203125</v>
          </cell>
          <cell r="F11">
            <v>4197.78515625</v>
          </cell>
        </row>
      </sheetData>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2"/>
  <sheetViews>
    <sheetView tabSelected="1" zoomScale="70" zoomScaleNormal="70" workbookViewId="0">
      <pane xSplit="2" ySplit="5" topLeftCell="C6" activePane="bottomRight" state="frozen"/>
      <selection pane="topRight" activeCell="C1" sqref="C1"/>
      <selection pane="bottomLeft" activeCell="A5" sqref="A5"/>
      <selection pane="bottomRight" activeCell="D9" sqref="D9"/>
    </sheetView>
  </sheetViews>
  <sheetFormatPr defaultRowHeight="15" x14ac:dyDescent="0.25"/>
  <cols>
    <col min="1" max="1" width="12.28515625" customWidth="1"/>
    <col min="2" max="2" width="53.140625" customWidth="1"/>
    <col min="3" max="3" width="19.85546875" customWidth="1"/>
    <col min="4" max="5" width="16" customWidth="1"/>
    <col min="6" max="6" width="21" customWidth="1"/>
    <col min="7" max="7" width="21.140625" customWidth="1"/>
    <col min="8" max="8" width="23.85546875" customWidth="1"/>
    <col min="9" max="10" width="28.28515625" customWidth="1"/>
    <col min="11" max="11" width="47.5703125" customWidth="1"/>
  </cols>
  <sheetData>
    <row r="1" spans="1:11" ht="114" customHeight="1" x14ac:dyDescent="0.25">
      <c r="A1" s="183" t="s">
        <v>155</v>
      </c>
      <c r="B1" s="183"/>
      <c r="C1" s="183"/>
      <c r="D1" s="183"/>
      <c r="E1" s="183"/>
      <c r="F1" s="183"/>
      <c r="G1" s="183"/>
      <c r="H1" s="183"/>
      <c r="I1" s="183"/>
      <c r="J1" s="183"/>
      <c r="K1" s="183"/>
    </row>
    <row r="2" spans="1:11" ht="19.5" thickBot="1" x14ac:dyDescent="0.3">
      <c r="A2" s="174"/>
      <c r="B2" s="174"/>
      <c r="C2" s="174"/>
      <c r="D2" s="174"/>
      <c r="E2" s="174"/>
      <c r="F2" s="174"/>
      <c r="G2" s="174"/>
      <c r="H2" s="174"/>
      <c r="I2" s="174"/>
      <c r="J2" s="174"/>
      <c r="K2" s="174" t="s">
        <v>156</v>
      </c>
    </row>
    <row r="3" spans="1:11" ht="34.5" customHeight="1" x14ac:dyDescent="0.25">
      <c r="A3" s="184" t="s">
        <v>139</v>
      </c>
      <c r="B3" s="186" t="s">
        <v>138</v>
      </c>
      <c r="C3" s="186" t="s">
        <v>140</v>
      </c>
      <c r="D3" s="195" t="s">
        <v>141</v>
      </c>
      <c r="E3" s="195"/>
      <c r="F3" s="193" t="s">
        <v>144</v>
      </c>
      <c r="G3" s="193" t="s">
        <v>153</v>
      </c>
      <c r="H3" s="193" t="s">
        <v>146</v>
      </c>
      <c r="I3" s="197" t="s">
        <v>150</v>
      </c>
      <c r="J3" s="198"/>
      <c r="K3" s="189" t="s">
        <v>149</v>
      </c>
    </row>
    <row r="4" spans="1:11" ht="45.75" customHeight="1" thickBot="1" x14ac:dyDescent="0.3">
      <c r="A4" s="185"/>
      <c r="B4" s="187"/>
      <c r="C4" s="187"/>
      <c r="D4" s="170" t="s">
        <v>143</v>
      </c>
      <c r="E4" s="171" t="s">
        <v>142</v>
      </c>
      <c r="F4" s="194"/>
      <c r="G4" s="194"/>
      <c r="H4" s="194"/>
      <c r="I4" s="172" t="s">
        <v>151</v>
      </c>
      <c r="J4" s="172" t="s">
        <v>152</v>
      </c>
      <c r="K4" s="190"/>
    </row>
    <row r="5" spans="1:11" s="323" customFormat="1" ht="23.25" customHeight="1" thickBot="1" x14ac:dyDescent="0.3">
      <c r="A5" s="318">
        <v>1</v>
      </c>
      <c r="B5" s="319">
        <v>2</v>
      </c>
      <c r="C5" s="319">
        <v>3</v>
      </c>
      <c r="D5" s="320">
        <v>4</v>
      </c>
      <c r="E5" s="321">
        <v>5</v>
      </c>
      <c r="F5" s="321">
        <v>6</v>
      </c>
      <c r="G5" s="321">
        <v>7</v>
      </c>
      <c r="H5" s="321">
        <v>8</v>
      </c>
      <c r="I5" s="321">
        <v>9</v>
      </c>
      <c r="J5" s="321">
        <v>10</v>
      </c>
      <c r="K5" s="322">
        <v>11</v>
      </c>
    </row>
    <row r="6" spans="1:11" ht="32.25" customHeight="1" x14ac:dyDescent="0.25">
      <c r="A6" s="175"/>
      <c r="B6" s="176" t="s">
        <v>154</v>
      </c>
      <c r="C6" s="176"/>
      <c r="D6" s="177"/>
      <c r="E6" s="178"/>
      <c r="F6" s="179">
        <f>+F9+F12+F14+F17+F21+F22</f>
        <v>503824.79849700001</v>
      </c>
      <c r="G6" s="179">
        <f>+G9+G12+G14+G17+G21+G22</f>
        <v>370560.2</v>
      </c>
      <c r="H6" s="179">
        <f>+H9+H12+H14+H17+H21+H22</f>
        <v>150000</v>
      </c>
      <c r="I6" s="179">
        <f>+I9+I12+I14+I17+I21+I22</f>
        <v>1300.0999999999999</v>
      </c>
      <c r="J6" s="179">
        <f>+J9+J12+J14+J17+J21+J22</f>
        <v>1276.3000000000002</v>
      </c>
      <c r="K6" s="180"/>
    </row>
    <row r="7" spans="1:11" ht="29.25" customHeight="1" x14ac:dyDescent="0.25">
      <c r="A7" s="155"/>
      <c r="B7" s="173" t="s">
        <v>122</v>
      </c>
      <c r="C7" s="173"/>
      <c r="D7" s="128"/>
      <c r="E7" s="126"/>
      <c r="F7" s="122"/>
      <c r="G7" s="122"/>
      <c r="H7" s="122"/>
      <c r="I7" s="139"/>
      <c r="J7" s="139"/>
      <c r="K7" s="156"/>
    </row>
    <row r="8" spans="1:11" ht="29.25" customHeight="1" x14ac:dyDescent="0.25">
      <c r="A8" s="157"/>
      <c r="B8" s="127" t="s">
        <v>121</v>
      </c>
      <c r="C8" s="127"/>
      <c r="D8" s="128"/>
      <c r="E8" s="126"/>
      <c r="F8" s="92"/>
      <c r="G8" s="92"/>
      <c r="H8" s="92"/>
      <c r="I8" s="142"/>
      <c r="J8" s="142"/>
      <c r="K8" s="158"/>
    </row>
    <row r="9" spans="1:11" ht="59.25" customHeight="1" x14ac:dyDescent="0.25">
      <c r="A9" s="159">
        <v>1</v>
      </c>
      <c r="B9" s="130" t="s">
        <v>120</v>
      </c>
      <c r="C9" s="123" t="s">
        <v>133</v>
      </c>
      <c r="D9" s="123" t="s">
        <v>130</v>
      </c>
      <c r="E9" s="16">
        <v>1200</v>
      </c>
      <c r="F9" s="17">
        <v>70000</v>
      </c>
      <c r="G9" s="17">
        <v>70000</v>
      </c>
      <c r="H9" s="17">
        <v>37876.199999999997</v>
      </c>
      <c r="I9" s="94">
        <f>3.1+701</f>
        <v>704.1</v>
      </c>
      <c r="J9" s="94">
        <f>3.1+704</f>
        <v>707.1</v>
      </c>
      <c r="K9" s="160" t="s">
        <v>157</v>
      </c>
    </row>
    <row r="10" spans="1:11" ht="25.5" customHeight="1" x14ac:dyDescent="0.25">
      <c r="A10" s="155"/>
      <c r="B10" s="173" t="s">
        <v>31</v>
      </c>
      <c r="C10" s="173"/>
      <c r="D10" s="128"/>
      <c r="E10" s="126"/>
      <c r="F10" s="122"/>
      <c r="G10" s="122"/>
      <c r="H10" s="122"/>
      <c r="I10" s="139"/>
      <c r="J10" s="139"/>
      <c r="K10" s="156"/>
    </row>
    <row r="11" spans="1:11" ht="25.5" customHeight="1" x14ac:dyDescent="0.25">
      <c r="A11" s="157"/>
      <c r="B11" s="127" t="s">
        <v>121</v>
      </c>
      <c r="C11" s="127"/>
      <c r="D11" s="128"/>
      <c r="E11" s="126"/>
      <c r="F11" s="92"/>
      <c r="G11" s="92"/>
      <c r="H11" s="92"/>
      <c r="I11" s="142"/>
      <c r="J11" s="142"/>
      <c r="K11" s="158"/>
    </row>
    <row r="12" spans="1:11" ht="64.5" customHeight="1" x14ac:dyDescent="0.25">
      <c r="A12" s="162">
        <v>2</v>
      </c>
      <c r="B12" s="130" t="s">
        <v>123</v>
      </c>
      <c r="C12" s="123" t="s">
        <v>133</v>
      </c>
      <c r="D12" s="9" t="s">
        <v>131</v>
      </c>
      <c r="E12" s="124">
        <v>1</v>
      </c>
      <c r="F12" s="125">
        <v>10000</v>
      </c>
      <c r="G12" s="125">
        <v>10000</v>
      </c>
      <c r="H12" s="125">
        <v>10000</v>
      </c>
      <c r="I12" s="94">
        <v>376</v>
      </c>
      <c r="J12" s="94">
        <f>1.9+250</f>
        <v>251.9</v>
      </c>
      <c r="K12" s="160" t="s">
        <v>157</v>
      </c>
    </row>
    <row r="13" spans="1:11" ht="24.75" customHeight="1" x14ac:dyDescent="0.25">
      <c r="A13" s="161"/>
      <c r="B13" s="127" t="s">
        <v>125</v>
      </c>
      <c r="C13" s="127"/>
      <c r="D13" s="83"/>
      <c r="E13" s="129"/>
      <c r="F13" s="131"/>
      <c r="G13" s="131"/>
      <c r="H13" s="131"/>
      <c r="I13" s="138"/>
      <c r="J13" s="138"/>
      <c r="K13" s="158"/>
    </row>
    <row r="14" spans="1:11" ht="104.25" customHeight="1" x14ac:dyDescent="0.25">
      <c r="A14" s="162">
        <v>3</v>
      </c>
      <c r="B14" s="130" t="s">
        <v>124</v>
      </c>
      <c r="C14" s="123" t="s">
        <v>133</v>
      </c>
      <c r="D14" s="9" t="s">
        <v>131</v>
      </c>
      <c r="E14" s="124">
        <v>1</v>
      </c>
      <c r="F14" s="125">
        <v>10000</v>
      </c>
      <c r="G14" s="125">
        <f>+F14</f>
        <v>10000</v>
      </c>
      <c r="H14" s="125">
        <v>9653.7999999999993</v>
      </c>
      <c r="I14" s="94">
        <v>220</v>
      </c>
      <c r="J14" s="94">
        <f>9.9+220</f>
        <v>229.9</v>
      </c>
      <c r="K14" s="160" t="s">
        <v>157</v>
      </c>
    </row>
    <row r="15" spans="1:11" ht="24" customHeight="1" x14ac:dyDescent="0.25">
      <c r="A15" s="155"/>
      <c r="B15" s="173" t="s">
        <v>16</v>
      </c>
      <c r="C15" s="173"/>
      <c r="D15" s="83"/>
      <c r="E15" s="126"/>
      <c r="F15" s="122"/>
      <c r="G15" s="122"/>
      <c r="H15" s="122"/>
      <c r="I15" s="139"/>
      <c r="J15" s="139"/>
      <c r="K15" s="156"/>
    </row>
    <row r="16" spans="1:11" ht="29.25" customHeight="1" x14ac:dyDescent="0.25">
      <c r="A16" s="157"/>
      <c r="B16" s="127" t="s">
        <v>121</v>
      </c>
      <c r="C16" s="127"/>
      <c r="D16" s="128"/>
      <c r="E16" s="126"/>
      <c r="F16" s="92"/>
      <c r="G16" s="92"/>
      <c r="H16" s="92"/>
      <c r="I16" s="142"/>
      <c r="J16" s="142"/>
      <c r="K16" s="158"/>
    </row>
    <row r="17" spans="1:11" ht="24.75" customHeight="1" x14ac:dyDescent="0.25">
      <c r="A17" s="191">
        <v>4</v>
      </c>
      <c r="B17" s="192" t="s">
        <v>126</v>
      </c>
      <c r="C17" s="202" t="s">
        <v>136</v>
      </c>
      <c r="D17" s="9" t="s">
        <v>130</v>
      </c>
      <c r="E17" s="16">
        <v>2000</v>
      </c>
      <c r="F17" s="188">
        <v>150000</v>
      </c>
      <c r="G17" s="188">
        <v>150000</v>
      </c>
      <c r="H17" s="188">
        <v>28450</v>
      </c>
      <c r="I17" s="199"/>
      <c r="J17" s="199">
        <v>49.3</v>
      </c>
      <c r="K17" s="196" t="s">
        <v>157</v>
      </c>
    </row>
    <row r="18" spans="1:11" ht="24.75" customHeight="1" x14ac:dyDescent="0.25">
      <c r="A18" s="191"/>
      <c r="B18" s="192"/>
      <c r="C18" s="203"/>
      <c r="D18" s="9" t="s">
        <v>132</v>
      </c>
      <c r="E18" s="16">
        <v>800</v>
      </c>
      <c r="F18" s="188"/>
      <c r="G18" s="188"/>
      <c r="H18" s="188"/>
      <c r="I18" s="200"/>
      <c r="J18" s="200"/>
      <c r="K18" s="196"/>
    </row>
    <row r="19" spans="1:11" ht="24.75" customHeight="1" x14ac:dyDescent="0.25">
      <c r="A19" s="191"/>
      <c r="B19" s="192"/>
      <c r="C19" s="204"/>
      <c r="D19" s="9" t="s">
        <v>131</v>
      </c>
      <c r="E19" s="16">
        <v>3</v>
      </c>
      <c r="F19" s="188"/>
      <c r="G19" s="188"/>
      <c r="H19" s="188"/>
      <c r="I19" s="201"/>
      <c r="J19" s="201"/>
      <c r="K19" s="196"/>
    </row>
    <row r="20" spans="1:11" ht="27" customHeight="1" x14ac:dyDescent="0.25">
      <c r="A20" s="157"/>
      <c r="B20" s="127" t="s">
        <v>129</v>
      </c>
      <c r="C20" s="127"/>
      <c r="D20" s="128"/>
      <c r="E20" s="126"/>
      <c r="F20" s="92"/>
      <c r="G20" s="92"/>
      <c r="H20" s="92"/>
      <c r="I20" s="142"/>
      <c r="J20" s="142"/>
      <c r="K20" s="158"/>
    </row>
    <row r="21" spans="1:11" ht="81.75" customHeight="1" x14ac:dyDescent="0.25">
      <c r="A21" s="163">
        <v>5</v>
      </c>
      <c r="B21" s="107" t="s">
        <v>127</v>
      </c>
      <c r="C21" s="124" t="s">
        <v>134</v>
      </c>
      <c r="D21" s="9" t="s">
        <v>131</v>
      </c>
      <c r="E21" s="124">
        <v>1</v>
      </c>
      <c r="F21" s="132">
        <v>68364.5</v>
      </c>
      <c r="G21" s="132">
        <v>17302.900000000001</v>
      </c>
      <c r="H21" s="132">
        <v>14020</v>
      </c>
      <c r="I21" s="94"/>
      <c r="J21" s="94">
        <v>17.899999999999999</v>
      </c>
      <c r="K21" s="160" t="s">
        <v>119</v>
      </c>
    </row>
    <row r="22" spans="1:11" ht="88.5" customHeight="1" thickBot="1" x14ac:dyDescent="0.3">
      <c r="A22" s="164">
        <v>6</v>
      </c>
      <c r="B22" s="165" t="s">
        <v>128</v>
      </c>
      <c r="C22" s="181" t="s">
        <v>135</v>
      </c>
      <c r="D22" s="166" t="s">
        <v>131</v>
      </c>
      <c r="E22" s="167">
        <v>1</v>
      </c>
      <c r="F22" s="168">
        <v>195460.29849700001</v>
      </c>
      <c r="G22" s="168">
        <v>113257.3</v>
      </c>
      <c r="H22" s="168">
        <v>50000</v>
      </c>
      <c r="I22" s="182"/>
      <c r="J22" s="182">
        <v>20.2</v>
      </c>
      <c r="K22" s="169" t="s">
        <v>119</v>
      </c>
    </row>
  </sheetData>
  <mergeCells count="19">
    <mergeCell ref="J17:J19"/>
    <mergeCell ref="C3:C4"/>
    <mergeCell ref="C17:C19"/>
    <mergeCell ref="A1:K1"/>
    <mergeCell ref="A3:A4"/>
    <mergeCell ref="B3:B4"/>
    <mergeCell ref="F17:F19"/>
    <mergeCell ref="G17:G19"/>
    <mergeCell ref="K3:K4"/>
    <mergeCell ref="A17:A19"/>
    <mergeCell ref="B17:B19"/>
    <mergeCell ref="F3:F4"/>
    <mergeCell ref="G3:G4"/>
    <mergeCell ref="H3:H4"/>
    <mergeCell ref="D3:E3"/>
    <mergeCell ref="H17:H19"/>
    <mergeCell ref="K17:K19"/>
    <mergeCell ref="I3:J3"/>
    <mergeCell ref="I17:I19"/>
  </mergeCells>
  <conditionalFormatting sqref="A3">
    <cfRule type="duplicateValues" dxfId="17" priority="1"/>
    <cfRule type="duplicateValues" dxfId="16" priority="2"/>
    <cfRule type="duplicateValues" dxfId="15" priority="3"/>
  </conditionalFormatting>
  <pageMargins left="0.70866141732283472" right="0.70866141732283472" top="0.74803149606299213" bottom="0.74803149606299213" header="0.31496062992125984" footer="0.31496062992125984"/>
  <pageSetup paperSize="9" scale="48" fitToHeight="100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92D050"/>
  </sheetPr>
  <dimension ref="A1:AJ102"/>
  <sheetViews>
    <sheetView showZeros="0" view="pageBreakPreview" topLeftCell="A4" zoomScale="55" zoomScaleNormal="70" zoomScaleSheetLayoutView="55" workbookViewId="0">
      <pane xSplit="6" ySplit="2" topLeftCell="G24" activePane="bottomRight" state="frozen"/>
      <selection activeCell="A4" sqref="A4"/>
      <selection pane="topRight" activeCell="G4" sqref="G4"/>
      <selection pane="bottomLeft" activeCell="A6" sqref="A6"/>
      <selection pane="bottomRight" activeCell="AB6" sqref="AB6:AB7"/>
    </sheetView>
  </sheetViews>
  <sheetFormatPr defaultRowHeight="19.5" outlineLevelCol="1" x14ac:dyDescent="0.25"/>
  <cols>
    <col min="1" max="1" width="7.140625" style="1" customWidth="1"/>
    <col min="2" max="2" width="6.85546875" style="1" customWidth="1"/>
    <col min="3" max="3" width="63.28515625" style="1" customWidth="1"/>
    <col min="4" max="4" width="21.42578125" style="47" hidden="1" customWidth="1"/>
    <col min="5" max="5" width="15.140625" style="47" hidden="1" customWidth="1"/>
    <col min="6" max="6" width="18.7109375" style="47" hidden="1" customWidth="1"/>
    <col min="7" max="7" width="15.5703125" style="47" customWidth="1" collapsed="1"/>
    <col min="8" max="9" width="22.5703125" style="47" hidden="1" customWidth="1"/>
    <col min="10" max="10" width="22" style="47" hidden="1" customWidth="1"/>
    <col min="11" max="11" width="23.5703125" style="47" hidden="1" customWidth="1"/>
    <col min="12" max="12" width="18.42578125" style="47" hidden="1" customWidth="1"/>
    <col min="13" max="15" width="15.5703125" style="47" hidden="1" customWidth="1"/>
    <col min="16" max="16" width="15.85546875" style="1" customWidth="1" collapsed="1"/>
    <col min="17" max="17" width="12.28515625" style="1" customWidth="1"/>
    <col min="18" max="18" width="23.85546875" style="1" customWidth="1"/>
    <col min="19" max="21" width="20.42578125" style="1" hidden="1" customWidth="1" outlineLevel="1"/>
    <col min="22" max="22" width="21.28515625" style="48" customWidth="1" collapsed="1"/>
    <col min="23" max="23" width="15.7109375" style="48" customWidth="1"/>
    <col min="24" max="26" width="20" style="48" customWidth="1"/>
    <col min="27" max="27" width="25.5703125" style="48" customWidth="1"/>
    <col min="28" max="29" width="20" style="48" customWidth="1"/>
    <col min="30" max="31" width="22.28515625" style="48" customWidth="1"/>
    <col min="32" max="32" width="67" style="116" customWidth="1"/>
    <col min="33" max="33" width="24.7109375" style="3" customWidth="1"/>
    <col min="34" max="34" width="28.7109375" style="1" customWidth="1"/>
    <col min="35" max="35" width="19.85546875" style="1" customWidth="1"/>
    <col min="36" max="36" width="21" style="1" customWidth="1"/>
    <col min="37" max="16384" width="9.140625" style="1"/>
  </cols>
  <sheetData>
    <row r="1" spans="1:35" ht="35.25" customHeight="1" x14ac:dyDescent="0.25">
      <c r="AF1" s="49" t="s">
        <v>95</v>
      </c>
    </row>
    <row r="2" spans="1:35" ht="69" customHeight="1" x14ac:dyDescent="0.25">
      <c r="A2" s="183" t="s">
        <v>45</v>
      </c>
      <c r="B2" s="183"/>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3"/>
      <c r="AD2" s="183"/>
      <c r="AE2" s="183"/>
      <c r="AF2" s="183"/>
    </row>
    <row r="3" spans="1:35" x14ac:dyDescent="0.25">
      <c r="A3" s="50"/>
      <c r="B3" s="50"/>
      <c r="C3" s="51"/>
      <c r="D3" s="50"/>
      <c r="E3" s="50"/>
      <c r="F3" s="50"/>
      <c r="G3" s="50"/>
      <c r="H3" s="50"/>
      <c r="I3" s="50"/>
      <c r="J3" s="50"/>
      <c r="K3" s="50"/>
      <c r="L3" s="50"/>
      <c r="M3" s="50"/>
      <c r="N3" s="50"/>
      <c r="O3" s="50"/>
      <c r="P3" s="50"/>
      <c r="Q3" s="50"/>
      <c r="R3" s="50"/>
      <c r="S3" s="52"/>
      <c r="T3" s="52"/>
      <c r="U3" s="52"/>
      <c r="V3" s="53"/>
      <c r="W3" s="53"/>
      <c r="X3" s="53"/>
      <c r="Y3" s="53"/>
      <c r="Z3" s="53"/>
      <c r="AA3" s="53"/>
      <c r="AB3" s="53"/>
      <c r="AC3" s="53"/>
      <c r="AD3" s="53"/>
      <c r="AE3" s="53"/>
      <c r="AF3" s="54" t="s">
        <v>0</v>
      </c>
    </row>
    <row r="4" spans="1:35" ht="47.25" customHeight="1" x14ac:dyDescent="0.25">
      <c r="A4" s="228" t="s">
        <v>1</v>
      </c>
      <c r="B4" s="228" t="s">
        <v>1</v>
      </c>
      <c r="C4" s="229" t="s">
        <v>22</v>
      </c>
      <c r="D4" s="230" t="s">
        <v>23</v>
      </c>
      <c r="E4" s="229" t="s">
        <v>2</v>
      </c>
      <c r="F4" s="229" t="s">
        <v>3</v>
      </c>
      <c r="G4" s="230" t="s">
        <v>4</v>
      </c>
      <c r="H4" s="230" t="s">
        <v>24</v>
      </c>
      <c r="I4" s="230" t="s">
        <v>33</v>
      </c>
      <c r="J4" s="230" t="s">
        <v>24</v>
      </c>
      <c r="K4" s="230" t="s">
        <v>33</v>
      </c>
      <c r="L4" s="230" t="s">
        <v>34</v>
      </c>
      <c r="M4" s="230" t="s">
        <v>35</v>
      </c>
      <c r="N4" s="230" t="s">
        <v>36</v>
      </c>
      <c r="O4" s="230" t="s">
        <v>37</v>
      </c>
      <c r="P4" s="230" t="s">
        <v>25</v>
      </c>
      <c r="Q4" s="230"/>
      <c r="R4" s="231" t="s">
        <v>41</v>
      </c>
      <c r="S4" s="234" t="s">
        <v>5</v>
      </c>
      <c r="T4" s="235"/>
      <c r="U4" s="236"/>
      <c r="V4" s="233" t="s">
        <v>26</v>
      </c>
      <c r="W4" s="233" t="s">
        <v>42</v>
      </c>
      <c r="X4" s="233" t="s">
        <v>27</v>
      </c>
      <c r="Y4" s="315" t="s">
        <v>116</v>
      </c>
      <c r="Z4" s="316"/>
      <c r="AA4" s="233" t="s">
        <v>113</v>
      </c>
      <c r="AB4" s="315" t="s">
        <v>116</v>
      </c>
      <c r="AC4" s="316"/>
      <c r="AD4" s="237" t="s">
        <v>114</v>
      </c>
      <c r="AE4" s="237" t="s">
        <v>115</v>
      </c>
      <c r="AF4" s="232" t="s">
        <v>6</v>
      </c>
    </row>
    <row r="5" spans="1:35" ht="47.25" customHeight="1" x14ac:dyDescent="0.25">
      <c r="A5" s="228"/>
      <c r="B5" s="228"/>
      <c r="C5" s="229"/>
      <c r="D5" s="230"/>
      <c r="E5" s="229"/>
      <c r="F5" s="229"/>
      <c r="G5" s="230"/>
      <c r="H5" s="230"/>
      <c r="I5" s="230"/>
      <c r="J5" s="230"/>
      <c r="K5" s="230"/>
      <c r="L5" s="230"/>
      <c r="M5" s="230"/>
      <c r="N5" s="230"/>
      <c r="O5" s="230"/>
      <c r="P5" s="56" t="s">
        <v>7</v>
      </c>
      <c r="Q5" s="57" t="s">
        <v>8</v>
      </c>
      <c r="R5" s="231"/>
      <c r="S5" s="57" t="s">
        <v>9</v>
      </c>
      <c r="T5" s="57" t="s">
        <v>43</v>
      </c>
      <c r="U5" s="57" t="s">
        <v>44</v>
      </c>
      <c r="V5" s="233"/>
      <c r="W5" s="233"/>
      <c r="X5" s="233"/>
      <c r="Y5" s="55" t="s">
        <v>102</v>
      </c>
      <c r="Z5" s="55" t="s">
        <v>101</v>
      </c>
      <c r="AA5" s="233"/>
      <c r="AB5" s="55" t="s">
        <v>102</v>
      </c>
      <c r="AC5" s="55" t="s">
        <v>101</v>
      </c>
      <c r="AD5" s="238"/>
      <c r="AE5" s="238"/>
      <c r="AF5" s="232"/>
      <c r="AG5" s="64">
        <f>+Y90+Y50</f>
        <v>66326.2</v>
      </c>
    </row>
    <row r="6" spans="1:35" ht="30" customHeight="1" x14ac:dyDescent="0.25">
      <c r="A6" s="205"/>
      <c r="B6" s="249"/>
      <c r="C6" s="224" t="s">
        <v>20</v>
      </c>
      <c r="D6" s="224"/>
      <c r="E6" s="224"/>
      <c r="F6" s="224"/>
      <c r="G6" s="226"/>
      <c r="H6" s="60"/>
      <c r="I6" s="60"/>
      <c r="J6" s="226"/>
      <c r="K6" s="226"/>
      <c r="L6" s="226"/>
      <c r="M6" s="226"/>
      <c r="N6" s="226"/>
      <c r="O6" s="226"/>
      <c r="P6" s="61"/>
      <c r="Q6" s="62"/>
      <c r="R6" s="62"/>
      <c r="S6" s="62"/>
      <c r="T6" s="62"/>
      <c r="U6" s="62"/>
      <c r="V6" s="253">
        <f>V8+V9+V16+V25+V34+V43+V50+V51+V55+V64+V69+V70+V71+V73+V80+V81+V90+V96+V97+V99+V100+V102</f>
        <v>1002886.7911340541</v>
      </c>
      <c r="W6" s="253">
        <f t="shared" ref="W6:AC6" si="0">W8+W9+W16+W25+W34+W43+W50+W51+W55+W64+W69+W70+W71+W73+W80+W81+W90+W96+W97+W99+W100+W102</f>
        <v>825480.19263705413</v>
      </c>
      <c r="X6" s="253">
        <f t="shared" si="0"/>
        <v>450000</v>
      </c>
      <c r="Y6" s="253">
        <f t="shared" si="0"/>
        <v>150000</v>
      </c>
      <c r="Z6" s="253">
        <f t="shared" si="0"/>
        <v>300000</v>
      </c>
      <c r="AA6" s="253">
        <f t="shared" si="0"/>
        <v>416505</v>
      </c>
      <c r="AB6" s="253">
        <f t="shared" si="0"/>
        <v>150000</v>
      </c>
      <c r="AC6" s="253">
        <f t="shared" si="0"/>
        <v>300000</v>
      </c>
      <c r="AD6" s="133"/>
      <c r="AE6" s="133"/>
      <c r="AF6" s="251"/>
      <c r="AG6" s="64"/>
    </row>
    <row r="7" spans="1:35" ht="31.5" customHeight="1" x14ac:dyDescent="0.25">
      <c r="A7" s="206"/>
      <c r="B7" s="250"/>
      <c r="C7" s="225"/>
      <c r="D7" s="225"/>
      <c r="E7" s="225"/>
      <c r="F7" s="225"/>
      <c r="G7" s="227"/>
      <c r="H7" s="65"/>
      <c r="I7" s="65"/>
      <c r="J7" s="227"/>
      <c r="K7" s="227"/>
      <c r="L7" s="227"/>
      <c r="M7" s="227"/>
      <c r="N7" s="227"/>
      <c r="O7" s="227"/>
      <c r="P7" s="66"/>
      <c r="Q7" s="67"/>
      <c r="R7" s="67"/>
      <c r="S7" s="67"/>
      <c r="T7" s="67"/>
      <c r="U7" s="67"/>
      <c r="V7" s="254"/>
      <c r="W7" s="254"/>
      <c r="X7" s="254"/>
      <c r="Y7" s="254"/>
      <c r="Z7" s="254"/>
      <c r="AA7" s="254"/>
      <c r="AB7" s="254"/>
      <c r="AC7" s="254"/>
      <c r="AD7" s="134"/>
      <c r="AE7" s="134"/>
      <c r="AF7" s="252"/>
    </row>
    <row r="8" spans="1:35" ht="33.75" customHeight="1" x14ac:dyDescent="0.25">
      <c r="A8" s="72"/>
      <c r="B8" s="73"/>
      <c r="C8" s="74" t="s">
        <v>21</v>
      </c>
      <c r="D8" s="70"/>
      <c r="E8" s="70"/>
      <c r="F8" s="70"/>
      <c r="G8" s="71"/>
      <c r="H8" s="71"/>
      <c r="I8" s="71"/>
      <c r="J8" s="71"/>
      <c r="K8" s="71"/>
      <c r="L8" s="71"/>
      <c r="M8" s="71"/>
      <c r="N8" s="71"/>
      <c r="O8" s="71"/>
      <c r="P8" s="69"/>
      <c r="Q8" s="71"/>
      <c r="R8" s="71"/>
      <c r="S8" s="71"/>
      <c r="T8" s="71"/>
      <c r="U8" s="71"/>
      <c r="V8" s="75">
        <f>+W8</f>
        <v>20000</v>
      </c>
      <c r="W8" s="75">
        <f>+X8</f>
        <v>20000</v>
      </c>
      <c r="X8" s="75">
        <v>20000</v>
      </c>
      <c r="Y8" s="75"/>
      <c r="Z8" s="75">
        <v>20000</v>
      </c>
      <c r="AA8" s="40"/>
      <c r="AB8" s="64"/>
      <c r="AC8" s="75">
        <v>20000</v>
      </c>
      <c r="AD8" s="1"/>
      <c r="AE8" s="1"/>
      <c r="AF8" s="1"/>
      <c r="AG8" s="1"/>
    </row>
    <row r="9" spans="1:35" ht="33.75" customHeight="1" x14ac:dyDescent="0.25">
      <c r="A9" s="76"/>
      <c r="B9" s="77"/>
      <c r="C9" s="78" t="s">
        <v>92</v>
      </c>
      <c r="D9" s="79"/>
      <c r="E9" s="79"/>
      <c r="F9" s="79"/>
      <c r="G9" s="68"/>
      <c r="H9" s="68"/>
      <c r="I9" s="68"/>
      <c r="J9" s="68"/>
      <c r="K9" s="68"/>
      <c r="L9" s="68"/>
      <c r="M9" s="68"/>
      <c r="N9" s="68"/>
      <c r="O9" s="68"/>
      <c r="P9" s="69"/>
      <c r="Q9" s="71"/>
      <c r="R9" s="71"/>
      <c r="S9" s="71"/>
      <c r="T9" s="71"/>
      <c r="U9" s="71"/>
      <c r="V9" s="87">
        <v>4342.07</v>
      </c>
      <c r="W9" s="87">
        <v>4342.07</v>
      </c>
      <c r="X9" s="87">
        <v>13495</v>
      </c>
      <c r="Y9" s="87"/>
      <c r="Z9" s="87">
        <v>13495</v>
      </c>
      <c r="AA9" s="39"/>
      <c r="AB9" s="64"/>
      <c r="AC9" s="87">
        <v>13495</v>
      </c>
      <c r="AD9" s="1"/>
      <c r="AE9" s="1"/>
      <c r="AF9" s="1"/>
      <c r="AG9" s="1"/>
    </row>
    <row r="10" spans="1:35" ht="27" customHeight="1" x14ac:dyDescent="0.25">
      <c r="A10" s="255"/>
      <c r="B10" s="256">
        <f>+B13</f>
        <v>1</v>
      </c>
      <c r="C10" s="257" t="s">
        <v>28</v>
      </c>
      <c r="D10" s="258"/>
      <c r="E10" s="258"/>
      <c r="F10" s="258"/>
      <c r="G10" s="258"/>
      <c r="H10" s="258"/>
      <c r="I10" s="258"/>
      <c r="J10" s="258"/>
      <c r="K10" s="258"/>
      <c r="L10" s="258"/>
      <c r="M10" s="258"/>
      <c r="N10" s="258"/>
      <c r="O10" s="258"/>
      <c r="P10" s="28" t="s">
        <v>40</v>
      </c>
      <c r="Q10" s="2">
        <v>1050</v>
      </c>
      <c r="R10" s="2">
        <v>1050</v>
      </c>
      <c r="S10" s="2">
        <f t="shared" ref="S10:AF15" si="1">+S13</f>
        <v>0</v>
      </c>
      <c r="T10" s="2">
        <f t="shared" si="1"/>
        <v>0</v>
      </c>
      <c r="U10" s="2">
        <f t="shared" si="1"/>
        <v>1050</v>
      </c>
      <c r="V10" s="243">
        <f t="shared" si="1"/>
        <v>24850</v>
      </c>
      <c r="W10" s="243">
        <f t="shared" si="1"/>
        <v>24850</v>
      </c>
      <c r="X10" s="243">
        <f t="shared" si="1"/>
        <v>24850</v>
      </c>
      <c r="Y10" s="243">
        <f t="shared" ref="Y10:AA10" si="2">+Y13</f>
        <v>0</v>
      </c>
      <c r="Z10" s="243">
        <f t="shared" si="2"/>
        <v>24850</v>
      </c>
      <c r="AA10" s="243">
        <f t="shared" si="2"/>
        <v>24850</v>
      </c>
      <c r="AB10" s="243">
        <f t="shared" ref="AB10:AC10" si="3">+AB13</f>
        <v>0</v>
      </c>
      <c r="AC10" s="243">
        <f t="shared" si="3"/>
        <v>24850</v>
      </c>
      <c r="AD10" s="243"/>
      <c r="AE10" s="243"/>
      <c r="AF10" s="239">
        <f t="shared" si="1"/>
        <v>0</v>
      </c>
      <c r="AG10" s="25" t="e">
        <f>+#REF!+#REF!+#REF!</f>
        <v>#REF!</v>
      </c>
      <c r="AH10" s="64" t="e">
        <f>+#REF!</f>
        <v>#REF!</v>
      </c>
      <c r="AI10" s="25" t="e">
        <f>+#REF!+#REF!+#REF!</f>
        <v>#REF!</v>
      </c>
    </row>
    <row r="11" spans="1:35" ht="27" customHeight="1" x14ac:dyDescent="0.25">
      <c r="A11" s="255"/>
      <c r="B11" s="256"/>
      <c r="C11" s="257"/>
      <c r="D11" s="258"/>
      <c r="E11" s="258"/>
      <c r="F11" s="258"/>
      <c r="G11" s="258"/>
      <c r="H11" s="258"/>
      <c r="I11" s="258"/>
      <c r="J11" s="258"/>
      <c r="K11" s="258"/>
      <c r="L11" s="258"/>
      <c r="M11" s="258"/>
      <c r="N11" s="258"/>
      <c r="O11" s="258"/>
      <c r="P11" s="28" t="s">
        <v>57</v>
      </c>
      <c r="Q11" s="2">
        <v>300</v>
      </c>
      <c r="R11" s="2">
        <v>300</v>
      </c>
      <c r="S11" s="2">
        <f t="shared" si="1"/>
        <v>150</v>
      </c>
      <c r="T11" s="2">
        <f t="shared" si="1"/>
        <v>0</v>
      </c>
      <c r="U11" s="2">
        <f t="shared" si="1"/>
        <v>150</v>
      </c>
      <c r="V11" s="243"/>
      <c r="W11" s="243"/>
      <c r="X11" s="243"/>
      <c r="Y11" s="243"/>
      <c r="Z11" s="243"/>
      <c r="AA11" s="243"/>
      <c r="AB11" s="243"/>
      <c r="AC11" s="243"/>
      <c r="AD11" s="243"/>
      <c r="AE11" s="243"/>
      <c r="AF11" s="239"/>
    </row>
    <row r="12" spans="1:35" ht="27" customHeight="1" x14ac:dyDescent="0.25">
      <c r="A12" s="255"/>
      <c r="B12" s="256"/>
      <c r="C12" s="257"/>
      <c r="D12" s="258"/>
      <c r="E12" s="258"/>
      <c r="F12" s="258"/>
      <c r="G12" s="258"/>
      <c r="H12" s="258"/>
      <c r="I12" s="258"/>
      <c r="J12" s="258"/>
      <c r="K12" s="258"/>
      <c r="L12" s="258"/>
      <c r="M12" s="258"/>
      <c r="N12" s="258"/>
      <c r="O12" s="258"/>
      <c r="P12" s="28" t="s">
        <v>13</v>
      </c>
      <c r="Q12" s="2">
        <v>3</v>
      </c>
      <c r="R12" s="2">
        <v>3</v>
      </c>
      <c r="S12" s="2">
        <f t="shared" si="1"/>
        <v>2</v>
      </c>
      <c r="T12" s="2">
        <f t="shared" si="1"/>
        <v>0</v>
      </c>
      <c r="U12" s="2">
        <f t="shared" si="1"/>
        <v>1</v>
      </c>
      <c r="V12" s="243"/>
      <c r="W12" s="243"/>
      <c r="X12" s="243"/>
      <c r="Y12" s="243"/>
      <c r="Z12" s="243"/>
      <c r="AA12" s="243"/>
      <c r="AB12" s="243"/>
      <c r="AC12" s="243"/>
      <c r="AD12" s="243"/>
      <c r="AE12" s="243"/>
      <c r="AF12" s="239"/>
    </row>
    <row r="13" spans="1:35" ht="27" customHeight="1" x14ac:dyDescent="0.25">
      <c r="A13" s="255"/>
      <c r="B13" s="259">
        <f>+B16</f>
        <v>1</v>
      </c>
      <c r="C13" s="257" t="s">
        <v>43</v>
      </c>
      <c r="D13" s="258"/>
      <c r="E13" s="258"/>
      <c r="F13" s="258"/>
      <c r="G13" s="258"/>
      <c r="H13" s="258"/>
      <c r="I13" s="258"/>
      <c r="J13" s="258"/>
      <c r="K13" s="258"/>
      <c r="L13" s="258"/>
      <c r="M13" s="258"/>
      <c r="N13" s="258"/>
      <c r="O13" s="258"/>
      <c r="P13" s="83" t="s">
        <v>40</v>
      </c>
      <c r="Q13" s="2">
        <v>1050</v>
      </c>
      <c r="R13" s="2">
        <v>1050</v>
      </c>
      <c r="S13" s="2">
        <f t="shared" si="1"/>
        <v>0</v>
      </c>
      <c r="T13" s="2">
        <f t="shared" si="1"/>
        <v>0</v>
      </c>
      <c r="U13" s="2">
        <f t="shared" si="1"/>
        <v>1050</v>
      </c>
      <c r="V13" s="243">
        <f t="shared" ref="V13:AC13" si="4">+V16</f>
        <v>24850</v>
      </c>
      <c r="W13" s="243">
        <f t="shared" si="4"/>
        <v>24850</v>
      </c>
      <c r="X13" s="243">
        <f t="shared" si="4"/>
        <v>24850</v>
      </c>
      <c r="Y13" s="243">
        <f t="shared" si="4"/>
        <v>0</v>
      </c>
      <c r="Z13" s="243">
        <f t="shared" si="4"/>
        <v>24850</v>
      </c>
      <c r="AA13" s="243">
        <f t="shared" si="4"/>
        <v>24850</v>
      </c>
      <c r="AB13" s="243">
        <f t="shared" si="4"/>
        <v>0</v>
      </c>
      <c r="AC13" s="243">
        <f t="shared" si="4"/>
        <v>24850</v>
      </c>
      <c r="AD13" s="243"/>
      <c r="AE13" s="243"/>
      <c r="AF13" s="261"/>
    </row>
    <row r="14" spans="1:35" ht="27" customHeight="1" x14ac:dyDescent="0.25">
      <c r="A14" s="255"/>
      <c r="B14" s="259"/>
      <c r="C14" s="257"/>
      <c r="D14" s="258"/>
      <c r="E14" s="258"/>
      <c r="F14" s="258"/>
      <c r="G14" s="258"/>
      <c r="H14" s="258"/>
      <c r="I14" s="258"/>
      <c r="J14" s="258"/>
      <c r="K14" s="258"/>
      <c r="L14" s="258"/>
      <c r="M14" s="258"/>
      <c r="N14" s="258"/>
      <c r="O14" s="258"/>
      <c r="P14" s="83" t="s">
        <v>57</v>
      </c>
      <c r="Q14" s="2">
        <v>300</v>
      </c>
      <c r="R14" s="2">
        <v>300</v>
      </c>
      <c r="S14" s="2">
        <f t="shared" si="1"/>
        <v>150</v>
      </c>
      <c r="T14" s="2">
        <f t="shared" si="1"/>
        <v>0</v>
      </c>
      <c r="U14" s="2">
        <f t="shared" si="1"/>
        <v>150</v>
      </c>
      <c r="V14" s="243"/>
      <c r="W14" s="243"/>
      <c r="X14" s="243"/>
      <c r="Y14" s="243"/>
      <c r="Z14" s="243"/>
      <c r="AA14" s="243"/>
      <c r="AB14" s="243"/>
      <c r="AC14" s="243"/>
      <c r="AD14" s="243"/>
      <c r="AE14" s="243"/>
      <c r="AF14" s="261"/>
    </row>
    <row r="15" spans="1:35" ht="27" customHeight="1" x14ac:dyDescent="0.25">
      <c r="A15" s="255"/>
      <c r="B15" s="259"/>
      <c r="C15" s="257"/>
      <c r="D15" s="258"/>
      <c r="E15" s="258"/>
      <c r="F15" s="258"/>
      <c r="G15" s="258"/>
      <c r="H15" s="258"/>
      <c r="I15" s="258"/>
      <c r="J15" s="258"/>
      <c r="K15" s="258"/>
      <c r="L15" s="258"/>
      <c r="M15" s="258"/>
      <c r="N15" s="258"/>
      <c r="O15" s="258"/>
      <c r="P15" s="83" t="s">
        <v>13</v>
      </c>
      <c r="Q15" s="2">
        <v>3</v>
      </c>
      <c r="R15" s="2">
        <v>3</v>
      </c>
      <c r="S15" s="2">
        <f t="shared" si="1"/>
        <v>2</v>
      </c>
      <c r="T15" s="2">
        <f t="shared" si="1"/>
        <v>0</v>
      </c>
      <c r="U15" s="2">
        <f t="shared" si="1"/>
        <v>1</v>
      </c>
      <c r="V15" s="243"/>
      <c r="W15" s="243"/>
      <c r="X15" s="243"/>
      <c r="Y15" s="243"/>
      <c r="Z15" s="243"/>
      <c r="AA15" s="243"/>
      <c r="AB15" s="243"/>
      <c r="AC15" s="243"/>
      <c r="AD15" s="243"/>
      <c r="AE15" s="243"/>
      <c r="AF15" s="261"/>
    </row>
    <row r="16" spans="1:35" ht="27" customHeight="1" x14ac:dyDescent="0.25">
      <c r="A16" s="262">
        <f>1</f>
        <v>1</v>
      </c>
      <c r="B16" s="223">
        <v>1</v>
      </c>
      <c r="C16" s="192" t="s">
        <v>69</v>
      </c>
      <c r="D16" s="222" t="s">
        <v>28</v>
      </c>
      <c r="E16" s="222" t="s">
        <v>67</v>
      </c>
      <c r="F16" s="222"/>
      <c r="G16" s="222" t="s">
        <v>11</v>
      </c>
      <c r="H16" s="223" t="s">
        <v>89</v>
      </c>
      <c r="I16" s="31" t="s">
        <v>89</v>
      </c>
      <c r="J16" s="223" t="s">
        <v>43</v>
      </c>
      <c r="K16" s="31" t="s">
        <v>43</v>
      </c>
      <c r="L16" s="223" t="s">
        <v>63</v>
      </c>
      <c r="M16" s="223" t="s">
        <v>39</v>
      </c>
      <c r="N16" s="223" t="s">
        <v>36</v>
      </c>
      <c r="O16" s="31" t="s">
        <v>28</v>
      </c>
      <c r="P16" s="9" t="s">
        <v>40</v>
      </c>
      <c r="Q16" s="31">
        <v>1050</v>
      </c>
      <c r="R16" s="31">
        <v>1050</v>
      </c>
      <c r="S16" s="31"/>
      <c r="T16" s="31"/>
      <c r="U16" s="31">
        <v>1050</v>
      </c>
      <c r="V16" s="244">
        <f>+S16*15.4+T16*15.4+U16*13+S17*25+T17*25+U17*13+S18*2000+U18*1500</f>
        <v>24850</v>
      </c>
      <c r="W16" s="244">
        <f>+V16</f>
        <v>24850</v>
      </c>
      <c r="X16" s="244">
        <f>+W16</f>
        <v>24850</v>
      </c>
      <c r="Y16" s="243">
        <f>+Y19</f>
        <v>0</v>
      </c>
      <c r="Z16" s="244">
        <v>24850</v>
      </c>
      <c r="AA16" s="244">
        <f>+Z16</f>
        <v>24850</v>
      </c>
      <c r="AB16" s="243">
        <f>+AB19</f>
        <v>0</v>
      </c>
      <c r="AC16" s="244">
        <v>24850</v>
      </c>
      <c r="AD16" s="245"/>
      <c r="AE16" s="245"/>
      <c r="AF16" s="260" t="s">
        <v>68</v>
      </c>
    </row>
    <row r="17" spans="1:33" ht="27" customHeight="1" x14ac:dyDescent="0.25">
      <c r="A17" s="262"/>
      <c r="B17" s="223"/>
      <c r="C17" s="192"/>
      <c r="D17" s="222"/>
      <c r="E17" s="222"/>
      <c r="F17" s="222"/>
      <c r="G17" s="222"/>
      <c r="H17" s="223"/>
      <c r="I17" s="31" t="s">
        <v>89</v>
      </c>
      <c r="J17" s="223"/>
      <c r="K17" s="31" t="s">
        <v>43</v>
      </c>
      <c r="L17" s="223"/>
      <c r="M17" s="223"/>
      <c r="N17" s="223"/>
      <c r="O17" s="31" t="s">
        <v>28</v>
      </c>
      <c r="P17" s="9" t="s">
        <v>57</v>
      </c>
      <c r="Q17" s="31">
        <v>300</v>
      </c>
      <c r="R17" s="31">
        <v>300</v>
      </c>
      <c r="S17" s="31">
        <v>150</v>
      </c>
      <c r="T17" s="31"/>
      <c r="U17" s="31">
        <v>150</v>
      </c>
      <c r="V17" s="244"/>
      <c r="W17" s="244"/>
      <c r="X17" s="244"/>
      <c r="Y17" s="243"/>
      <c r="Z17" s="244"/>
      <c r="AA17" s="244"/>
      <c r="AB17" s="243"/>
      <c r="AC17" s="244"/>
      <c r="AD17" s="246"/>
      <c r="AE17" s="246"/>
      <c r="AF17" s="260"/>
      <c r="AG17" s="3" t="s">
        <v>103</v>
      </c>
    </row>
    <row r="18" spans="1:33" ht="27" customHeight="1" x14ac:dyDescent="0.25">
      <c r="A18" s="262"/>
      <c r="B18" s="223"/>
      <c r="C18" s="192"/>
      <c r="D18" s="222"/>
      <c r="E18" s="222"/>
      <c r="F18" s="222"/>
      <c r="G18" s="222"/>
      <c r="H18" s="223"/>
      <c r="I18" s="31" t="s">
        <v>89</v>
      </c>
      <c r="J18" s="223"/>
      <c r="K18" s="31" t="s">
        <v>43</v>
      </c>
      <c r="L18" s="223"/>
      <c r="M18" s="223"/>
      <c r="N18" s="223"/>
      <c r="O18" s="31" t="s">
        <v>28</v>
      </c>
      <c r="P18" s="9" t="s">
        <v>13</v>
      </c>
      <c r="Q18" s="31">
        <v>3</v>
      </c>
      <c r="R18" s="31">
        <v>3</v>
      </c>
      <c r="S18" s="31">
        <v>2</v>
      </c>
      <c r="T18" s="31"/>
      <c r="U18" s="31">
        <v>1</v>
      </c>
      <c r="V18" s="244"/>
      <c r="W18" s="244"/>
      <c r="X18" s="244"/>
      <c r="Y18" s="243"/>
      <c r="Z18" s="244"/>
      <c r="AA18" s="244"/>
      <c r="AB18" s="243"/>
      <c r="AC18" s="244"/>
      <c r="AD18" s="247"/>
      <c r="AE18" s="247"/>
      <c r="AF18" s="260"/>
    </row>
    <row r="19" spans="1:33" ht="27" customHeight="1" x14ac:dyDescent="0.25">
      <c r="A19" s="255"/>
      <c r="B19" s="256">
        <f>+B22</f>
        <v>1</v>
      </c>
      <c r="C19" s="257" t="s">
        <v>19</v>
      </c>
      <c r="D19" s="258"/>
      <c r="E19" s="258"/>
      <c r="F19" s="258"/>
      <c r="G19" s="258"/>
      <c r="H19" s="258"/>
      <c r="I19" s="258"/>
      <c r="J19" s="258"/>
      <c r="K19" s="258"/>
      <c r="L19" s="258"/>
      <c r="M19" s="258"/>
      <c r="N19" s="258"/>
      <c r="O19" s="258"/>
      <c r="P19" s="28" t="s">
        <v>40</v>
      </c>
      <c r="Q19" s="2">
        <v>0</v>
      </c>
      <c r="R19" s="2">
        <v>0</v>
      </c>
      <c r="S19" s="2">
        <f t="shared" ref="S19:AF24" si="5">+S22</f>
        <v>0</v>
      </c>
      <c r="T19" s="2">
        <f t="shared" si="5"/>
        <v>0</v>
      </c>
      <c r="U19" s="2">
        <f t="shared" si="5"/>
        <v>0</v>
      </c>
      <c r="V19" s="243">
        <f t="shared" si="5"/>
        <v>4000</v>
      </c>
      <c r="W19" s="243">
        <f t="shared" si="5"/>
        <v>4000</v>
      </c>
      <c r="X19" s="243">
        <f t="shared" si="5"/>
        <v>4000</v>
      </c>
      <c r="Y19" s="243">
        <f t="shared" ref="Y19:AA19" si="6">+Y22</f>
        <v>0</v>
      </c>
      <c r="Z19" s="243">
        <f t="shared" si="6"/>
        <v>4000</v>
      </c>
      <c r="AA19" s="243">
        <f t="shared" si="6"/>
        <v>4000</v>
      </c>
      <c r="AB19" s="243">
        <f t="shared" ref="AB19:AC19" si="7">+AB22</f>
        <v>0</v>
      </c>
      <c r="AC19" s="243">
        <f t="shared" si="7"/>
        <v>4000</v>
      </c>
      <c r="AD19" s="243"/>
      <c r="AE19" s="243"/>
      <c r="AF19" s="239">
        <f t="shared" si="5"/>
        <v>0</v>
      </c>
      <c r="AG19" s="25">
        <f>+X19-Y19-Z19</f>
        <v>0</v>
      </c>
    </row>
    <row r="20" spans="1:33" ht="27" customHeight="1" x14ac:dyDescent="0.25">
      <c r="A20" s="255"/>
      <c r="B20" s="256"/>
      <c r="C20" s="257"/>
      <c r="D20" s="258"/>
      <c r="E20" s="258"/>
      <c r="F20" s="258"/>
      <c r="G20" s="258"/>
      <c r="H20" s="258"/>
      <c r="I20" s="258"/>
      <c r="J20" s="258"/>
      <c r="K20" s="258"/>
      <c r="L20" s="258"/>
      <c r="M20" s="258"/>
      <c r="N20" s="258"/>
      <c r="O20" s="258"/>
      <c r="P20" s="28" t="s">
        <v>57</v>
      </c>
      <c r="Q20" s="2">
        <v>0</v>
      </c>
      <c r="R20" s="2">
        <v>0</v>
      </c>
      <c r="S20" s="2">
        <f t="shared" si="5"/>
        <v>0</v>
      </c>
      <c r="T20" s="2">
        <f t="shared" si="5"/>
        <v>0</v>
      </c>
      <c r="U20" s="2">
        <f t="shared" si="5"/>
        <v>0</v>
      </c>
      <c r="V20" s="243"/>
      <c r="W20" s="243"/>
      <c r="X20" s="243"/>
      <c r="Y20" s="243"/>
      <c r="Z20" s="243"/>
      <c r="AA20" s="243"/>
      <c r="AB20" s="243"/>
      <c r="AC20" s="243"/>
      <c r="AD20" s="243"/>
      <c r="AE20" s="243"/>
      <c r="AF20" s="239"/>
    </row>
    <row r="21" spans="1:33" ht="27" customHeight="1" x14ac:dyDescent="0.25">
      <c r="A21" s="255"/>
      <c r="B21" s="256"/>
      <c r="C21" s="257"/>
      <c r="D21" s="258"/>
      <c r="E21" s="258"/>
      <c r="F21" s="258"/>
      <c r="G21" s="258"/>
      <c r="H21" s="258"/>
      <c r="I21" s="258"/>
      <c r="J21" s="258"/>
      <c r="K21" s="258"/>
      <c r="L21" s="258"/>
      <c r="M21" s="258"/>
      <c r="N21" s="258"/>
      <c r="O21" s="258"/>
      <c r="P21" s="28" t="s">
        <v>13</v>
      </c>
      <c r="Q21" s="2">
        <v>2</v>
      </c>
      <c r="R21" s="2">
        <v>2</v>
      </c>
      <c r="S21" s="2">
        <f t="shared" si="5"/>
        <v>2</v>
      </c>
      <c r="T21" s="2">
        <f t="shared" si="5"/>
        <v>0</v>
      </c>
      <c r="U21" s="2">
        <f t="shared" si="5"/>
        <v>0</v>
      </c>
      <c r="V21" s="243"/>
      <c r="W21" s="243"/>
      <c r="X21" s="243"/>
      <c r="Y21" s="243"/>
      <c r="Z21" s="243"/>
      <c r="AA21" s="243"/>
      <c r="AB21" s="243"/>
      <c r="AC21" s="243"/>
      <c r="AD21" s="243"/>
      <c r="AE21" s="243"/>
      <c r="AF21" s="239"/>
    </row>
    <row r="22" spans="1:33" ht="27" customHeight="1" x14ac:dyDescent="0.25">
      <c r="A22" s="255"/>
      <c r="B22" s="259">
        <f>+B25</f>
        <v>1</v>
      </c>
      <c r="C22" s="257" t="s">
        <v>43</v>
      </c>
      <c r="D22" s="258"/>
      <c r="E22" s="258"/>
      <c r="F22" s="258"/>
      <c r="G22" s="258"/>
      <c r="H22" s="258"/>
      <c r="I22" s="258"/>
      <c r="J22" s="258"/>
      <c r="K22" s="258"/>
      <c r="L22" s="258"/>
      <c r="M22" s="258"/>
      <c r="N22" s="258"/>
      <c r="O22" s="258"/>
      <c r="P22" s="83" t="s">
        <v>40</v>
      </c>
      <c r="Q22" s="2">
        <v>0</v>
      </c>
      <c r="R22" s="2">
        <v>0</v>
      </c>
      <c r="S22" s="2">
        <f t="shared" si="5"/>
        <v>0</v>
      </c>
      <c r="T22" s="2">
        <f t="shared" si="5"/>
        <v>0</v>
      </c>
      <c r="U22" s="2">
        <f t="shared" si="5"/>
        <v>0</v>
      </c>
      <c r="V22" s="243">
        <f t="shared" ref="V22:AC22" si="8">+V25</f>
        <v>4000</v>
      </c>
      <c r="W22" s="243">
        <f t="shared" si="8"/>
        <v>4000</v>
      </c>
      <c r="X22" s="243">
        <f t="shared" si="8"/>
        <v>4000</v>
      </c>
      <c r="Y22" s="243">
        <f t="shared" si="8"/>
        <v>0</v>
      </c>
      <c r="Z22" s="243">
        <f t="shared" si="8"/>
        <v>4000</v>
      </c>
      <c r="AA22" s="243">
        <f t="shared" si="8"/>
        <v>4000</v>
      </c>
      <c r="AB22" s="243">
        <f t="shared" si="8"/>
        <v>0</v>
      </c>
      <c r="AC22" s="243">
        <f t="shared" si="8"/>
        <v>4000</v>
      </c>
      <c r="AD22" s="243"/>
      <c r="AE22" s="243"/>
      <c r="AF22" s="261"/>
    </row>
    <row r="23" spans="1:33" ht="27" customHeight="1" x14ac:dyDescent="0.25">
      <c r="A23" s="255"/>
      <c r="B23" s="259"/>
      <c r="C23" s="257"/>
      <c r="D23" s="258"/>
      <c r="E23" s="258"/>
      <c r="F23" s="258"/>
      <c r="G23" s="258"/>
      <c r="H23" s="258"/>
      <c r="I23" s="258"/>
      <c r="J23" s="258"/>
      <c r="K23" s="258"/>
      <c r="L23" s="258"/>
      <c r="M23" s="258"/>
      <c r="N23" s="258"/>
      <c r="O23" s="258"/>
      <c r="P23" s="83" t="s">
        <v>57</v>
      </c>
      <c r="Q23" s="2">
        <v>0</v>
      </c>
      <c r="R23" s="2">
        <v>0</v>
      </c>
      <c r="S23" s="2">
        <f t="shared" si="5"/>
        <v>0</v>
      </c>
      <c r="T23" s="2">
        <f t="shared" si="5"/>
        <v>0</v>
      </c>
      <c r="U23" s="2">
        <f t="shared" si="5"/>
        <v>0</v>
      </c>
      <c r="V23" s="243"/>
      <c r="W23" s="243"/>
      <c r="X23" s="243"/>
      <c r="Y23" s="243"/>
      <c r="Z23" s="243"/>
      <c r="AA23" s="243"/>
      <c r="AB23" s="243"/>
      <c r="AC23" s="243"/>
      <c r="AD23" s="243"/>
      <c r="AE23" s="243"/>
      <c r="AF23" s="261"/>
    </row>
    <row r="24" spans="1:33" ht="27" customHeight="1" x14ac:dyDescent="0.25">
      <c r="A24" s="255"/>
      <c r="B24" s="259"/>
      <c r="C24" s="257"/>
      <c r="D24" s="258"/>
      <c r="E24" s="258"/>
      <c r="F24" s="258"/>
      <c r="G24" s="258"/>
      <c r="H24" s="258"/>
      <c r="I24" s="258"/>
      <c r="J24" s="258"/>
      <c r="K24" s="258"/>
      <c r="L24" s="258"/>
      <c r="M24" s="258"/>
      <c r="N24" s="258"/>
      <c r="O24" s="258"/>
      <c r="P24" s="83" t="s">
        <v>13</v>
      </c>
      <c r="Q24" s="2">
        <v>2</v>
      </c>
      <c r="R24" s="2">
        <v>2</v>
      </c>
      <c r="S24" s="2">
        <f t="shared" si="5"/>
        <v>2</v>
      </c>
      <c r="T24" s="2">
        <f t="shared" si="5"/>
        <v>0</v>
      </c>
      <c r="U24" s="2">
        <f t="shared" si="5"/>
        <v>0</v>
      </c>
      <c r="V24" s="243"/>
      <c r="W24" s="243"/>
      <c r="X24" s="243"/>
      <c r="Y24" s="243"/>
      <c r="Z24" s="243"/>
      <c r="AA24" s="243"/>
      <c r="AB24" s="243"/>
      <c r="AC24" s="243"/>
      <c r="AD24" s="243"/>
      <c r="AE24" s="243"/>
      <c r="AF24" s="261"/>
    </row>
    <row r="25" spans="1:33" ht="27" customHeight="1" x14ac:dyDescent="0.25">
      <c r="A25" s="262">
        <f>+A16+1</f>
        <v>2</v>
      </c>
      <c r="B25" s="223">
        <v>1</v>
      </c>
      <c r="C25" s="192" t="s">
        <v>70</v>
      </c>
      <c r="D25" s="222" t="s">
        <v>19</v>
      </c>
      <c r="E25" s="222" t="s">
        <v>71</v>
      </c>
      <c r="F25" s="222"/>
      <c r="G25" s="222" t="s">
        <v>11</v>
      </c>
      <c r="H25" s="223" t="s">
        <v>89</v>
      </c>
      <c r="I25" s="31" t="s">
        <v>89</v>
      </c>
      <c r="J25" s="223" t="s">
        <v>43</v>
      </c>
      <c r="K25" s="31" t="s">
        <v>43</v>
      </c>
      <c r="L25" s="223" t="s">
        <v>63</v>
      </c>
      <c r="M25" s="223" t="s">
        <v>39</v>
      </c>
      <c r="N25" s="223" t="s">
        <v>36</v>
      </c>
      <c r="O25" s="31" t="s">
        <v>19</v>
      </c>
      <c r="P25" s="9" t="s">
        <v>40</v>
      </c>
      <c r="Q25" s="31">
        <v>0</v>
      </c>
      <c r="R25" s="86">
        <v>0</v>
      </c>
      <c r="S25" s="86"/>
      <c r="T25" s="86"/>
      <c r="U25" s="86"/>
      <c r="V25" s="244">
        <f>+S25*15.4+T25*15.4+U25*13+S26*25+T26*25+U26*13+S27*2000+U27*1500</f>
        <v>4000</v>
      </c>
      <c r="W25" s="244">
        <f>+V25</f>
        <v>4000</v>
      </c>
      <c r="X25" s="244">
        <f>+W25</f>
        <v>4000</v>
      </c>
      <c r="Y25" s="245"/>
      <c r="Z25" s="245">
        <v>4000</v>
      </c>
      <c r="AA25" s="244">
        <f>+Z25</f>
        <v>4000</v>
      </c>
      <c r="AB25" s="245"/>
      <c r="AC25" s="245">
        <v>4000</v>
      </c>
      <c r="AD25" s="245"/>
      <c r="AE25" s="245"/>
      <c r="AF25" s="260" t="s">
        <v>68</v>
      </c>
      <c r="AG25" s="275" t="s">
        <v>103</v>
      </c>
    </row>
    <row r="26" spans="1:33" ht="27" customHeight="1" x14ac:dyDescent="0.25">
      <c r="A26" s="262"/>
      <c r="B26" s="223"/>
      <c r="C26" s="192"/>
      <c r="D26" s="222"/>
      <c r="E26" s="222"/>
      <c r="F26" s="222"/>
      <c r="G26" s="222"/>
      <c r="H26" s="223"/>
      <c r="I26" s="31" t="s">
        <v>89</v>
      </c>
      <c r="J26" s="223"/>
      <c r="K26" s="31" t="s">
        <v>43</v>
      </c>
      <c r="L26" s="223"/>
      <c r="M26" s="223"/>
      <c r="N26" s="223"/>
      <c r="O26" s="31" t="s">
        <v>19</v>
      </c>
      <c r="P26" s="9" t="s">
        <v>57</v>
      </c>
      <c r="Q26" s="31">
        <v>0</v>
      </c>
      <c r="R26" s="86">
        <v>0</v>
      </c>
      <c r="S26" s="86"/>
      <c r="T26" s="86"/>
      <c r="U26" s="86"/>
      <c r="V26" s="244"/>
      <c r="W26" s="244"/>
      <c r="X26" s="244"/>
      <c r="Y26" s="246"/>
      <c r="Z26" s="246"/>
      <c r="AA26" s="244"/>
      <c r="AB26" s="246"/>
      <c r="AC26" s="246"/>
      <c r="AD26" s="246"/>
      <c r="AE26" s="246"/>
      <c r="AF26" s="260"/>
      <c r="AG26" s="275"/>
    </row>
    <row r="27" spans="1:33" ht="27" customHeight="1" x14ac:dyDescent="0.25">
      <c r="A27" s="262"/>
      <c r="B27" s="223"/>
      <c r="C27" s="192"/>
      <c r="D27" s="222"/>
      <c r="E27" s="222"/>
      <c r="F27" s="222"/>
      <c r="G27" s="222"/>
      <c r="H27" s="223"/>
      <c r="I27" s="31" t="s">
        <v>89</v>
      </c>
      <c r="J27" s="223"/>
      <c r="K27" s="31" t="s">
        <v>43</v>
      </c>
      <c r="L27" s="223"/>
      <c r="M27" s="223"/>
      <c r="N27" s="223"/>
      <c r="O27" s="31" t="s">
        <v>19</v>
      </c>
      <c r="P27" s="9" t="s">
        <v>13</v>
      </c>
      <c r="Q27" s="31">
        <v>2</v>
      </c>
      <c r="R27" s="31">
        <v>2</v>
      </c>
      <c r="S27" s="31">
        <v>2</v>
      </c>
      <c r="T27" s="31"/>
      <c r="U27" s="31"/>
      <c r="V27" s="244"/>
      <c r="W27" s="244"/>
      <c r="X27" s="244"/>
      <c r="Y27" s="247"/>
      <c r="Z27" s="247"/>
      <c r="AA27" s="244"/>
      <c r="AB27" s="247"/>
      <c r="AC27" s="247"/>
      <c r="AD27" s="247"/>
      <c r="AE27" s="247"/>
      <c r="AF27" s="260"/>
      <c r="AG27" s="275"/>
    </row>
    <row r="28" spans="1:33" ht="24" customHeight="1" x14ac:dyDescent="0.25">
      <c r="A28" s="255"/>
      <c r="B28" s="265">
        <f>+B31</f>
        <v>1</v>
      </c>
      <c r="C28" s="257" t="s">
        <v>12</v>
      </c>
      <c r="D28" s="258"/>
      <c r="E28" s="258"/>
      <c r="F28" s="258"/>
      <c r="G28" s="258"/>
      <c r="H28" s="258"/>
      <c r="I28" s="258"/>
      <c r="J28" s="258"/>
      <c r="K28" s="258"/>
      <c r="L28" s="258"/>
      <c r="M28" s="258"/>
      <c r="N28" s="258"/>
      <c r="O28" s="258"/>
      <c r="P28" s="28" t="s">
        <v>40</v>
      </c>
      <c r="Q28" s="2">
        <v>720</v>
      </c>
      <c r="R28" s="2">
        <v>720</v>
      </c>
      <c r="S28" s="2">
        <f t="shared" ref="S28:AF33" si="9">+S31</f>
        <v>0</v>
      </c>
      <c r="T28" s="2">
        <f t="shared" si="9"/>
        <v>0</v>
      </c>
      <c r="U28" s="20">
        <f t="shared" si="9"/>
        <v>720</v>
      </c>
      <c r="V28" s="248">
        <f t="shared" si="9"/>
        <v>21760</v>
      </c>
      <c r="W28" s="243">
        <f t="shared" si="9"/>
        <v>21760</v>
      </c>
      <c r="X28" s="243">
        <f t="shared" si="9"/>
        <v>21760</v>
      </c>
      <c r="Y28" s="243">
        <f t="shared" ref="Y28:AA28" si="10">+Y31</f>
        <v>0</v>
      </c>
      <c r="Z28" s="243">
        <f t="shared" si="10"/>
        <v>21760</v>
      </c>
      <c r="AA28" s="243">
        <f t="shared" si="10"/>
        <v>21760</v>
      </c>
      <c r="AB28" s="243">
        <f t="shared" ref="AB28:AC28" si="11">+AB31</f>
        <v>0</v>
      </c>
      <c r="AC28" s="243">
        <f t="shared" si="11"/>
        <v>21760</v>
      </c>
      <c r="AD28" s="243"/>
      <c r="AE28" s="243"/>
      <c r="AF28" s="239">
        <f t="shared" si="9"/>
        <v>0</v>
      </c>
      <c r="AG28" s="25">
        <f>+X28-Y28-Z28</f>
        <v>0</v>
      </c>
    </row>
    <row r="29" spans="1:33" ht="24" customHeight="1" x14ac:dyDescent="0.25">
      <c r="A29" s="255"/>
      <c r="B29" s="264"/>
      <c r="C29" s="257"/>
      <c r="D29" s="258"/>
      <c r="E29" s="258"/>
      <c r="F29" s="258"/>
      <c r="G29" s="258"/>
      <c r="H29" s="258"/>
      <c r="I29" s="258"/>
      <c r="J29" s="258"/>
      <c r="K29" s="258"/>
      <c r="L29" s="258"/>
      <c r="M29" s="258"/>
      <c r="N29" s="258"/>
      <c r="O29" s="258"/>
      <c r="P29" s="28" t="s">
        <v>57</v>
      </c>
      <c r="Q29" s="2">
        <v>300</v>
      </c>
      <c r="R29" s="2">
        <v>300</v>
      </c>
      <c r="S29" s="2">
        <f t="shared" si="9"/>
        <v>250</v>
      </c>
      <c r="T29" s="2">
        <f t="shared" si="9"/>
        <v>0</v>
      </c>
      <c r="U29" s="20">
        <f t="shared" si="9"/>
        <v>50</v>
      </c>
      <c r="V29" s="248"/>
      <c r="W29" s="243"/>
      <c r="X29" s="243"/>
      <c r="Y29" s="243"/>
      <c r="Z29" s="243"/>
      <c r="AA29" s="243"/>
      <c r="AB29" s="243"/>
      <c r="AC29" s="243"/>
      <c r="AD29" s="243"/>
      <c r="AE29" s="243"/>
      <c r="AF29" s="239"/>
    </row>
    <row r="30" spans="1:33" ht="24" customHeight="1" x14ac:dyDescent="0.25">
      <c r="A30" s="255"/>
      <c r="B30" s="264"/>
      <c r="C30" s="257"/>
      <c r="D30" s="258"/>
      <c r="E30" s="258"/>
      <c r="F30" s="258"/>
      <c r="G30" s="258"/>
      <c r="H30" s="258"/>
      <c r="I30" s="258"/>
      <c r="J30" s="258"/>
      <c r="K30" s="258"/>
      <c r="L30" s="258"/>
      <c r="M30" s="258"/>
      <c r="N30" s="258"/>
      <c r="O30" s="258"/>
      <c r="P30" s="28" t="s">
        <v>13</v>
      </c>
      <c r="Q30" s="2">
        <v>3</v>
      </c>
      <c r="R30" s="2">
        <v>3</v>
      </c>
      <c r="S30" s="2">
        <f t="shared" si="9"/>
        <v>2</v>
      </c>
      <c r="T30" s="2">
        <f t="shared" si="9"/>
        <v>0</v>
      </c>
      <c r="U30" s="20">
        <f t="shared" si="9"/>
        <v>1</v>
      </c>
      <c r="V30" s="248"/>
      <c r="W30" s="243"/>
      <c r="X30" s="243"/>
      <c r="Y30" s="243"/>
      <c r="Z30" s="243"/>
      <c r="AA30" s="243"/>
      <c r="AB30" s="243"/>
      <c r="AC30" s="243"/>
      <c r="AD30" s="243"/>
      <c r="AE30" s="243"/>
      <c r="AF30" s="239"/>
    </row>
    <row r="31" spans="1:33" ht="24" customHeight="1" x14ac:dyDescent="0.25">
      <c r="A31" s="263"/>
      <c r="B31" s="264">
        <f>+B34</f>
        <v>1</v>
      </c>
      <c r="C31" s="257" t="s">
        <v>43</v>
      </c>
      <c r="D31" s="258"/>
      <c r="E31" s="258"/>
      <c r="F31" s="258"/>
      <c r="G31" s="258"/>
      <c r="H31" s="258"/>
      <c r="I31" s="258"/>
      <c r="J31" s="258"/>
      <c r="K31" s="258"/>
      <c r="L31" s="258"/>
      <c r="M31" s="258"/>
      <c r="N31" s="258"/>
      <c r="O31" s="258"/>
      <c r="P31" s="83" t="s">
        <v>40</v>
      </c>
      <c r="Q31" s="20">
        <v>720</v>
      </c>
      <c r="R31" s="20">
        <v>720</v>
      </c>
      <c r="S31" s="20">
        <f t="shared" si="9"/>
        <v>0</v>
      </c>
      <c r="T31" s="20">
        <f t="shared" si="9"/>
        <v>0</v>
      </c>
      <c r="U31" s="20">
        <f t="shared" si="9"/>
        <v>720</v>
      </c>
      <c r="V31" s="248">
        <f t="shared" ref="V31:AC31" si="12">+V34</f>
        <v>21760</v>
      </c>
      <c r="W31" s="248">
        <f t="shared" si="12"/>
        <v>21760</v>
      </c>
      <c r="X31" s="248">
        <f t="shared" si="12"/>
        <v>21760</v>
      </c>
      <c r="Y31" s="248">
        <f t="shared" si="12"/>
        <v>0</v>
      </c>
      <c r="Z31" s="248">
        <f t="shared" si="12"/>
        <v>21760</v>
      </c>
      <c r="AA31" s="248">
        <f t="shared" si="12"/>
        <v>21760</v>
      </c>
      <c r="AB31" s="248">
        <f t="shared" si="12"/>
        <v>0</v>
      </c>
      <c r="AC31" s="248">
        <f t="shared" si="12"/>
        <v>21760</v>
      </c>
      <c r="AD31" s="243"/>
      <c r="AE31" s="243"/>
      <c r="AF31" s="261"/>
    </row>
    <row r="32" spans="1:33" ht="24" customHeight="1" x14ac:dyDescent="0.25">
      <c r="A32" s="263"/>
      <c r="B32" s="264"/>
      <c r="C32" s="257"/>
      <c r="D32" s="258"/>
      <c r="E32" s="258"/>
      <c r="F32" s="258"/>
      <c r="G32" s="258"/>
      <c r="H32" s="258"/>
      <c r="I32" s="258"/>
      <c r="J32" s="258"/>
      <c r="K32" s="258"/>
      <c r="L32" s="258"/>
      <c r="M32" s="258"/>
      <c r="N32" s="258"/>
      <c r="O32" s="258"/>
      <c r="P32" s="83" t="s">
        <v>57</v>
      </c>
      <c r="Q32" s="20">
        <v>300</v>
      </c>
      <c r="R32" s="20">
        <v>300</v>
      </c>
      <c r="S32" s="20">
        <f t="shared" si="9"/>
        <v>250</v>
      </c>
      <c r="T32" s="20">
        <f t="shared" si="9"/>
        <v>0</v>
      </c>
      <c r="U32" s="20">
        <f t="shared" si="9"/>
        <v>50</v>
      </c>
      <c r="V32" s="248"/>
      <c r="W32" s="248"/>
      <c r="X32" s="248"/>
      <c r="Y32" s="248"/>
      <c r="Z32" s="248"/>
      <c r="AA32" s="248"/>
      <c r="AB32" s="248"/>
      <c r="AC32" s="248"/>
      <c r="AD32" s="243"/>
      <c r="AE32" s="243"/>
      <c r="AF32" s="261"/>
    </row>
    <row r="33" spans="1:33" ht="24" customHeight="1" x14ac:dyDescent="0.25">
      <c r="A33" s="263"/>
      <c r="B33" s="264"/>
      <c r="C33" s="257"/>
      <c r="D33" s="258"/>
      <c r="E33" s="258"/>
      <c r="F33" s="258"/>
      <c r="G33" s="258"/>
      <c r="H33" s="258"/>
      <c r="I33" s="258"/>
      <c r="J33" s="258"/>
      <c r="K33" s="258"/>
      <c r="L33" s="258"/>
      <c r="M33" s="258"/>
      <c r="N33" s="258"/>
      <c r="O33" s="258"/>
      <c r="P33" s="83" t="s">
        <v>13</v>
      </c>
      <c r="Q33" s="20">
        <v>3</v>
      </c>
      <c r="R33" s="20">
        <v>3</v>
      </c>
      <c r="S33" s="20">
        <f t="shared" si="9"/>
        <v>2</v>
      </c>
      <c r="T33" s="20">
        <f t="shared" si="9"/>
        <v>0</v>
      </c>
      <c r="U33" s="20">
        <f t="shared" si="9"/>
        <v>1</v>
      </c>
      <c r="V33" s="248"/>
      <c r="W33" s="248"/>
      <c r="X33" s="248"/>
      <c r="Y33" s="248"/>
      <c r="Z33" s="248"/>
      <c r="AA33" s="248"/>
      <c r="AB33" s="248"/>
      <c r="AC33" s="248"/>
      <c r="AD33" s="243"/>
      <c r="AE33" s="243"/>
      <c r="AF33" s="261"/>
    </row>
    <row r="34" spans="1:33" ht="24" customHeight="1" x14ac:dyDescent="0.25">
      <c r="A34" s="262">
        <f>+A25+1</f>
        <v>3</v>
      </c>
      <c r="B34" s="266">
        <v>1</v>
      </c>
      <c r="C34" s="192" t="s">
        <v>78</v>
      </c>
      <c r="D34" s="222" t="s">
        <v>12</v>
      </c>
      <c r="E34" s="222" t="s">
        <v>72</v>
      </c>
      <c r="F34" s="222"/>
      <c r="G34" s="222" t="s">
        <v>11</v>
      </c>
      <c r="H34" s="223" t="s">
        <v>89</v>
      </c>
      <c r="I34" s="31" t="s">
        <v>89</v>
      </c>
      <c r="J34" s="223" t="s">
        <v>43</v>
      </c>
      <c r="K34" s="31" t="s">
        <v>43</v>
      </c>
      <c r="L34" s="223" t="s">
        <v>63</v>
      </c>
      <c r="M34" s="223" t="s">
        <v>39</v>
      </c>
      <c r="N34" s="223" t="s">
        <v>36</v>
      </c>
      <c r="O34" s="31" t="s">
        <v>12</v>
      </c>
      <c r="P34" s="9" t="s">
        <v>40</v>
      </c>
      <c r="Q34" s="31">
        <v>720</v>
      </c>
      <c r="R34" s="31">
        <v>720</v>
      </c>
      <c r="S34" s="31"/>
      <c r="T34" s="31"/>
      <c r="U34" s="31">
        <v>720</v>
      </c>
      <c r="V34" s="244">
        <f>+S34*15.4+T34*15.4+U34*13+S35*25+T35*25+U35*13+S36*2000+U36*1500</f>
        <v>21760</v>
      </c>
      <c r="W34" s="244">
        <f>+V34</f>
        <v>21760</v>
      </c>
      <c r="X34" s="244">
        <f>+W34</f>
        <v>21760</v>
      </c>
      <c r="Y34" s="245"/>
      <c r="Z34" s="245">
        <v>21760</v>
      </c>
      <c r="AA34" s="244">
        <f>+Z34</f>
        <v>21760</v>
      </c>
      <c r="AB34" s="245"/>
      <c r="AC34" s="245">
        <v>21760</v>
      </c>
      <c r="AD34" s="245"/>
      <c r="AE34" s="245"/>
      <c r="AF34" s="260" t="s">
        <v>68</v>
      </c>
      <c r="AG34" s="275" t="s">
        <v>103</v>
      </c>
    </row>
    <row r="35" spans="1:33" ht="24" customHeight="1" x14ac:dyDescent="0.25">
      <c r="A35" s="262"/>
      <c r="B35" s="266"/>
      <c r="C35" s="192"/>
      <c r="D35" s="222"/>
      <c r="E35" s="222"/>
      <c r="F35" s="222"/>
      <c r="G35" s="222"/>
      <c r="H35" s="223"/>
      <c r="I35" s="31" t="s">
        <v>89</v>
      </c>
      <c r="J35" s="223"/>
      <c r="K35" s="31" t="s">
        <v>43</v>
      </c>
      <c r="L35" s="223"/>
      <c r="M35" s="223"/>
      <c r="N35" s="223"/>
      <c r="O35" s="31" t="s">
        <v>12</v>
      </c>
      <c r="P35" s="9" t="s">
        <v>57</v>
      </c>
      <c r="Q35" s="31">
        <v>300</v>
      </c>
      <c r="R35" s="31">
        <v>300</v>
      </c>
      <c r="S35" s="31">
        <v>250</v>
      </c>
      <c r="T35" s="31"/>
      <c r="U35" s="31">
        <v>50</v>
      </c>
      <c r="V35" s="244"/>
      <c r="W35" s="244"/>
      <c r="X35" s="244"/>
      <c r="Y35" s="246"/>
      <c r="Z35" s="246"/>
      <c r="AA35" s="244"/>
      <c r="AB35" s="246"/>
      <c r="AC35" s="246"/>
      <c r="AD35" s="246"/>
      <c r="AE35" s="246"/>
      <c r="AF35" s="260"/>
      <c r="AG35" s="275"/>
    </row>
    <row r="36" spans="1:33" ht="24" customHeight="1" x14ac:dyDescent="0.25">
      <c r="A36" s="262"/>
      <c r="B36" s="266"/>
      <c r="C36" s="192"/>
      <c r="D36" s="222"/>
      <c r="E36" s="222"/>
      <c r="F36" s="222"/>
      <c r="G36" s="222"/>
      <c r="H36" s="223"/>
      <c r="I36" s="31" t="s">
        <v>89</v>
      </c>
      <c r="J36" s="223"/>
      <c r="K36" s="31" t="s">
        <v>43</v>
      </c>
      <c r="L36" s="223"/>
      <c r="M36" s="223"/>
      <c r="N36" s="223"/>
      <c r="O36" s="31" t="s">
        <v>12</v>
      </c>
      <c r="P36" s="9" t="s">
        <v>13</v>
      </c>
      <c r="Q36" s="31">
        <v>3</v>
      </c>
      <c r="R36" s="31">
        <v>3</v>
      </c>
      <c r="S36" s="31">
        <v>2</v>
      </c>
      <c r="T36" s="31"/>
      <c r="U36" s="31">
        <v>1</v>
      </c>
      <c r="V36" s="244"/>
      <c r="W36" s="244"/>
      <c r="X36" s="244"/>
      <c r="Y36" s="247"/>
      <c r="Z36" s="247"/>
      <c r="AA36" s="244"/>
      <c r="AB36" s="247"/>
      <c r="AC36" s="247"/>
      <c r="AD36" s="247"/>
      <c r="AE36" s="247"/>
      <c r="AF36" s="260"/>
      <c r="AG36" s="275"/>
    </row>
    <row r="37" spans="1:33" ht="27" customHeight="1" x14ac:dyDescent="0.25">
      <c r="A37" s="255"/>
      <c r="B37" s="265">
        <f>+B40</f>
        <v>1</v>
      </c>
      <c r="C37" s="257" t="s">
        <v>29</v>
      </c>
      <c r="D37" s="258"/>
      <c r="E37" s="258"/>
      <c r="F37" s="258"/>
      <c r="G37" s="258"/>
      <c r="H37" s="258"/>
      <c r="I37" s="258"/>
      <c r="J37" s="258"/>
      <c r="K37" s="258"/>
      <c r="L37" s="258"/>
      <c r="M37" s="258"/>
      <c r="N37" s="258"/>
      <c r="O37" s="258"/>
      <c r="P37" s="28" t="s">
        <v>40</v>
      </c>
      <c r="Q37" s="2">
        <v>900</v>
      </c>
      <c r="R37" s="2">
        <v>900</v>
      </c>
      <c r="S37" s="2">
        <f t="shared" ref="S37:AF42" si="13">+S40</f>
        <v>0</v>
      </c>
      <c r="T37" s="2">
        <f t="shared" si="13"/>
        <v>0</v>
      </c>
      <c r="U37" s="20">
        <f t="shared" si="13"/>
        <v>900</v>
      </c>
      <c r="V37" s="248">
        <f t="shared" si="13"/>
        <v>22900</v>
      </c>
      <c r="W37" s="243">
        <f t="shared" si="13"/>
        <v>22900</v>
      </c>
      <c r="X37" s="243">
        <f t="shared" si="13"/>
        <v>22900</v>
      </c>
      <c r="Y37" s="243">
        <f t="shared" ref="Y37:AA37" si="14">+Y40</f>
        <v>0</v>
      </c>
      <c r="Z37" s="243">
        <f t="shared" si="14"/>
        <v>22900</v>
      </c>
      <c r="AA37" s="243">
        <f t="shared" si="14"/>
        <v>22900</v>
      </c>
      <c r="AB37" s="243">
        <f t="shared" ref="AB37:AC37" si="15">+AB40</f>
        <v>0</v>
      </c>
      <c r="AC37" s="243">
        <f t="shared" si="15"/>
        <v>22900</v>
      </c>
      <c r="AD37" s="243"/>
      <c r="AE37" s="243"/>
      <c r="AF37" s="239">
        <f t="shared" si="13"/>
        <v>0</v>
      </c>
      <c r="AG37" s="25">
        <f>+X37-Y37-Z37</f>
        <v>0</v>
      </c>
    </row>
    <row r="38" spans="1:33" ht="27" customHeight="1" x14ac:dyDescent="0.25">
      <c r="A38" s="255"/>
      <c r="B38" s="264"/>
      <c r="C38" s="257"/>
      <c r="D38" s="258"/>
      <c r="E38" s="258"/>
      <c r="F38" s="258"/>
      <c r="G38" s="258"/>
      <c r="H38" s="258"/>
      <c r="I38" s="258"/>
      <c r="J38" s="258"/>
      <c r="K38" s="258"/>
      <c r="L38" s="258"/>
      <c r="M38" s="258"/>
      <c r="N38" s="258"/>
      <c r="O38" s="258"/>
      <c r="P38" s="28" t="s">
        <v>57</v>
      </c>
      <c r="Q38" s="2">
        <v>300</v>
      </c>
      <c r="R38" s="2">
        <v>300</v>
      </c>
      <c r="S38" s="2">
        <f t="shared" si="13"/>
        <v>150</v>
      </c>
      <c r="T38" s="2">
        <f t="shared" si="13"/>
        <v>0</v>
      </c>
      <c r="U38" s="20">
        <f t="shared" si="13"/>
        <v>150</v>
      </c>
      <c r="V38" s="248"/>
      <c r="W38" s="243"/>
      <c r="X38" s="243"/>
      <c r="Y38" s="243"/>
      <c r="Z38" s="243"/>
      <c r="AA38" s="243"/>
      <c r="AB38" s="243"/>
      <c r="AC38" s="243"/>
      <c r="AD38" s="243"/>
      <c r="AE38" s="243"/>
      <c r="AF38" s="239"/>
    </row>
    <row r="39" spans="1:33" ht="27" customHeight="1" x14ac:dyDescent="0.25">
      <c r="A39" s="255"/>
      <c r="B39" s="264"/>
      <c r="C39" s="257"/>
      <c r="D39" s="258"/>
      <c r="E39" s="258"/>
      <c r="F39" s="258"/>
      <c r="G39" s="258"/>
      <c r="H39" s="258"/>
      <c r="I39" s="258"/>
      <c r="J39" s="258"/>
      <c r="K39" s="258"/>
      <c r="L39" s="258"/>
      <c r="M39" s="258"/>
      <c r="N39" s="258"/>
      <c r="O39" s="258"/>
      <c r="P39" s="28" t="s">
        <v>13</v>
      </c>
      <c r="Q39" s="2">
        <v>3</v>
      </c>
      <c r="R39" s="2">
        <v>3</v>
      </c>
      <c r="S39" s="2">
        <f t="shared" si="13"/>
        <v>2</v>
      </c>
      <c r="T39" s="2">
        <f t="shared" si="13"/>
        <v>0</v>
      </c>
      <c r="U39" s="20">
        <f t="shared" si="13"/>
        <v>1</v>
      </c>
      <c r="V39" s="248"/>
      <c r="W39" s="243"/>
      <c r="X39" s="243"/>
      <c r="Y39" s="243"/>
      <c r="Z39" s="243"/>
      <c r="AA39" s="243"/>
      <c r="AB39" s="243"/>
      <c r="AC39" s="243"/>
      <c r="AD39" s="243"/>
      <c r="AE39" s="243"/>
      <c r="AF39" s="239"/>
    </row>
    <row r="40" spans="1:33" ht="25.5" customHeight="1" x14ac:dyDescent="0.25">
      <c r="A40" s="263"/>
      <c r="B40" s="264">
        <f>+B43</f>
        <v>1</v>
      </c>
      <c r="C40" s="257" t="s">
        <v>43</v>
      </c>
      <c r="D40" s="258"/>
      <c r="E40" s="258"/>
      <c r="F40" s="258"/>
      <c r="G40" s="258"/>
      <c r="H40" s="258"/>
      <c r="I40" s="258"/>
      <c r="J40" s="258"/>
      <c r="K40" s="258"/>
      <c r="L40" s="258"/>
      <c r="M40" s="258"/>
      <c r="N40" s="258"/>
      <c r="O40" s="258"/>
      <c r="P40" s="83" t="s">
        <v>40</v>
      </c>
      <c r="Q40" s="20">
        <v>900</v>
      </c>
      <c r="R40" s="20">
        <v>900</v>
      </c>
      <c r="S40" s="20">
        <f t="shared" si="13"/>
        <v>0</v>
      </c>
      <c r="T40" s="20">
        <f t="shared" si="13"/>
        <v>0</v>
      </c>
      <c r="U40" s="20">
        <f t="shared" si="13"/>
        <v>900</v>
      </c>
      <c r="V40" s="248">
        <f t="shared" ref="V40:AC40" si="16">+V43</f>
        <v>22900</v>
      </c>
      <c r="W40" s="248">
        <f t="shared" si="16"/>
        <v>22900</v>
      </c>
      <c r="X40" s="248">
        <f t="shared" si="16"/>
        <v>22900</v>
      </c>
      <c r="Y40" s="248">
        <f t="shared" si="16"/>
        <v>0</v>
      </c>
      <c r="Z40" s="248">
        <f t="shared" si="16"/>
        <v>22900</v>
      </c>
      <c r="AA40" s="248">
        <f t="shared" si="16"/>
        <v>22900</v>
      </c>
      <c r="AB40" s="248">
        <f t="shared" si="16"/>
        <v>0</v>
      </c>
      <c r="AC40" s="248">
        <f t="shared" si="16"/>
        <v>22900</v>
      </c>
      <c r="AD40" s="243"/>
      <c r="AE40" s="243"/>
      <c r="AF40" s="261"/>
    </row>
    <row r="41" spans="1:33" ht="25.5" customHeight="1" x14ac:dyDescent="0.25">
      <c r="A41" s="263"/>
      <c r="B41" s="264"/>
      <c r="C41" s="257"/>
      <c r="D41" s="258"/>
      <c r="E41" s="258"/>
      <c r="F41" s="258"/>
      <c r="G41" s="258"/>
      <c r="H41" s="258"/>
      <c r="I41" s="258"/>
      <c r="J41" s="258"/>
      <c r="K41" s="258"/>
      <c r="L41" s="258"/>
      <c r="M41" s="258"/>
      <c r="N41" s="258"/>
      <c r="O41" s="258"/>
      <c r="P41" s="83" t="s">
        <v>57</v>
      </c>
      <c r="Q41" s="20">
        <v>300</v>
      </c>
      <c r="R41" s="20">
        <v>300</v>
      </c>
      <c r="S41" s="20">
        <f t="shared" si="13"/>
        <v>150</v>
      </c>
      <c r="T41" s="20">
        <f t="shared" si="13"/>
        <v>0</v>
      </c>
      <c r="U41" s="20">
        <f t="shared" si="13"/>
        <v>150</v>
      </c>
      <c r="V41" s="248"/>
      <c r="W41" s="248"/>
      <c r="X41" s="248"/>
      <c r="Y41" s="248"/>
      <c r="Z41" s="248"/>
      <c r="AA41" s="248"/>
      <c r="AB41" s="248"/>
      <c r="AC41" s="248"/>
      <c r="AD41" s="243"/>
      <c r="AE41" s="243"/>
      <c r="AF41" s="261"/>
    </row>
    <row r="42" spans="1:33" ht="25.5" customHeight="1" x14ac:dyDescent="0.25">
      <c r="A42" s="263"/>
      <c r="B42" s="264"/>
      <c r="C42" s="257"/>
      <c r="D42" s="258"/>
      <c r="E42" s="258"/>
      <c r="F42" s="258"/>
      <c r="G42" s="258"/>
      <c r="H42" s="258"/>
      <c r="I42" s="258"/>
      <c r="J42" s="258"/>
      <c r="K42" s="258"/>
      <c r="L42" s="258"/>
      <c r="M42" s="258"/>
      <c r="N42" s="258"/>
      <c r="O42" s="258"/>
      <c r="P42" s="83" t="s">
        <v>13</v>
      </c>
      <c r="Q42" s="20">
        <v>3</v>
      </c>
      <c r="R42" s="20">
        <v>3</v>
      </c>
      <c r="S42" s="20">
        <f t="shared" si="13"/>
        <v>2</v>
      </c>
      <c r="T42" s="20">
        <f t="shared" si="13"/>
        <v>0</v>
      </c>
      <c r="U42" s="20">
        <f t="shared" si="13"/>
        <v>1</v>
      </c>
      <c r="V42" s="248"/>
      <c r="W42" s="248"/>
      <c r="X42" s="248"/>
      <c r="Y42" s="248"/>
      <c r="Z42" s="248"/>
      <c r="AA42" s="248"/>
      <c r="AB42" s="248"/>
      <c r="AC42" s="248"/>
      <c r="AD42" s="243"/>
      <c r="AE42" s="243"/>
      <c r="AF42" s="261"/>
    </row>
    <row r="43" spans="1:33" ht="30" customHeight="1" x14ac:dyDescent="0.25">
      <c r="A43" s="262">
        <f>+A34+1</f>
        <v>4</v>
      </c>
      <c r="B43" s="266">
        <v>1</v>
      </c>
      <c r="C43" s="192" t="s">
        <v>73</v>
      </c>
      <c r="D43" s="222" t="s">
        <v>29</v>
      </c>
      <c r="E43" s="222" t="s">
        <v>74</v>
      </c>
      <c r="F43" s="222"/>
      <c r="G43" s="222" t="s">
        <v>11</v>
      </c>
      <c r="H43" s="223" t="s">
        <v>89</v>
      </c>
      <c r="I43" s="31" t="s">
        <v>89</v>
      </c>
      <c r="J43" s="223" t="s">
        <v>43</v>
      </c>
      <c r="K43" s="31" t="s">
        <v>43</v>
      </c>
      <c r="L43" s="223" t="s">
        <v>63</v>
      </c>
      <c r="M43" s="223" t="s">
        <v>39</v>
      </c>
      <c r="N43" s="223" t="s">
        <v>36</v>
      </c>
      <c r="O43" s="31" t="s">
        <v>29</v>
      </c>
      <c r="P43" s="9" t="s">
        <v>40</v>
      </c>
      <c r="Q43" s="31">
        <v>900</v>
      </c>
      <c r="R43" s="31">
        <v>900</v>
      </c>
      <c r="S43" s="31"/>
      <c r="T43" s="31"/>
      <c r="U43" s="31">
        <v>900</v>
      </c>
      <c r="V43" s="245">
        <f>+S43*15.4+T43*15.4+U43*13+S44*25+T44*25+U44*13+S45*2000+U45*1500</f>
        <v>22900</v>
      </c>
      <c r="W43" s="244">
        <f>+V43</f>
        <v>22900</v>
      </c>
      <c r="X43" s="244">
        <f>+W43</f>
        <v>22900</v>
      </c>
      <c r="Y43" s="245"/>
      <c r="Z43" s="245">
        <v>22900</v>
      </c>
      <c r="AA43" s="244">
        <f>+Z43</f>
        <v>22900</v>
      </c>
      <c r="AB43" s="245"/>
      <c r="AC43" s="245">
        <v>22900</v>
      </c>
      <c r="AD43" s="135"/>
      <c r="AE43" s="135"/>
      <c r="AF43" s="260" t="s">
        <v>68</v>
      </c>
      <c r="AG43" s="3" t="s">
        <v>103</v>
      </c>
    </row>
    <row r="44" spans="1:33" ht="30" customHeight="1" x14ac:dyDescent="0.25">
      <c r="A44" s="262"/>
      <c r="B44" s="266"/>
      <c r="C44" s="192"/>
      <c r="D44" s="222"/>
      <c r="E44" s="222"/>
      <c r="F44" s="222"/>
      <c r="G44" s="222"/>
      <c r="H44" s="223"/>
      <c r="I44" s="31" t="s">
        <v>89</v>
      </c>
      <c r="J44" s="223"/>
      <c r="K44" s="31" t="s">
        <v>43</v>
      </c>
      <c r="L44" s="223"/>
      <c r="M44" s="223"/>
      <c r="N44" s="223"/>
      <c r="O44" s="31" t="s">
        <v>29</v>
      </c>
      <c r="P44" s="9" t="s">
        <v>57</v>
      </c>
      <c r="Q44" s="31">
        <v>300</v>
      </c>
      <c r="R44" s="31">
        <v>300</v>
      </c>
      <c r="S44" s="31">
        <v>150</v>
      </c>
      <c r="T44" s="31"/>
      <c r="U44" s="31">
        <v>150</v>
      </c>
      <c r="V44" s="246"/>
      <c r="W44" s="244"/>
      <c r="X44" s="244"/>
      <c r="Y44" s="246"/>
      <c r="Z44" s="246"/>
      <c r="AA44" s="244"/>
      <c r="AB44" s="246"/>
      <c r="AC44" s="246"/>
      <c r="AD44" s="136"/>
      <c r="AE44" s="136"/>
      <c r="AF44" s="260"/>
    </row>
    <row r="45" spans="1:33" ht="30" customHeight="1" x14ac:dyDescent="0.25">
      <c r="A45" s="262"/>
      <c r="B45" s="266"/>
      <c r="C45" s="192"/>
      <c r="D45" s="222"/>
      <c r="E45" s="222"/>
      <c r="F45" s="222"/>
      <c r="G45" s="222"/>
      <c r="H45" s="223"/>
      <c r="I45" s="31" t="s">
        <v>89</v>
      </c>
      <c r="J45" s="223"/>
      <c r="K45" s="31" t="s">
        <v>43</v>
      </c>
      <c r="L45" s="223"/>
      <c r="M45" s="223"/>
      <c r="N45" s="223"/>
      <c r="O45" s="31" t="s">
        <v>29</v>
      </c>
      <c r="P45" s="9" t="s">
        <v>13</v>
      </c>
      <c r="Q45" s="31">
        <v>3</v>
      </c>
      <c r="R45" s="31">
        <v>3</v>
      </c>
      <c r="S45" s="31">
        <v>2</v>
      </c>
      <c r="T45" s="31"/>
      <c r="U45" s="31">
        <v>1</v>
      </c>
      <c r="V45" s="247"/>
      <c r="W45" s="244"/>
      <c r="X45" s="244"/>
      <c r="Y45" s="247"/>
      <c r="Z45" s="247"/>
      <c r="AA45" s="244"/>
      <c r="AB45" s="247"/>
      <c r="AC45" s="247"/>
      <c r="AD45" s="137"/>
      <c r="AE45" s="137"/>
      <c r="AF45" s="260"/>
    </row>
    <row r="46" spans="1:33" ht="24" customHeight="1" x14ac:dyDescent="0.25">
      <c r="A46" s="210"/>
      <c r="B46" s="213">
        <f>+B49+B52</f>
        <v>3</v>
      </c>
      <c r="C46" s="216" t="s">
        <v>30</v>
      </c>
      <c r="D46" s="219"/>
      <c r="E46" s="202"/>
      <c r="F46" s="202"/>
      <c r="G46" s="202"/>
      <c r="H46" s="12"/>
      <c r="I46" s="12"/>
      <c r="J46" s="202"/>
      <c r="K46" s="202"/>
      <c r="L46" s="202"/>
      <c r="M46" s="202"/>
      <c r="N46" s="202"/>
      <c r="O46" s="202"/>
      <c r="P46" s="28" t="s">
        <v>40</v>
      </c>
      <c r="Q46" s="2">
        <v>5100</v>
      </c>
      <c r="R46" s="2">
        <v>2100</v>
      </c>
      <c r="S46" s="2">
        <f t="shared" ref="S46:U46" si="17">+S49+S52</f>
        <v>1200</v>
      </c>
      <c r="T46" s="2">
        <f t="shared" si="17"/>
        <v>0</v>
      </c>
      <c r="U46" s="2">
        <f t="shared" si="17"/>
        <v>900</v>
      </c>
      <c r="V46" s="207">
        <f>+V49+V52</f>
        <v>216873.022637054</v>
      </c>
      <c r="W46" s="207">
        <f t="shared" ref="W46:X46" si="18">+W49+W52</f>
        <v>216873.022637054</v>
      </c>
      <c r="X46" s="207">
        <f t="shared" si="18"/>
        <v>101350</v>
      </c>
      <c r="Y46" s="207">
        <f t="shared" ref="Y46" si="19">+Y49+Y52</f>
        <v>37876.199999999997</v>
      </c>
      <c r="Z46" s="207">
        <f t="shared" ref="Z46:AB46" si="20">+Z49+Z52</f>
        <v>63473.8</v>
      </c>
      <c r="AA46" s="207">
        <f t="shared" si="20"/>
        <v>101350</v>
      </c>
      <c r="AB46" s="207">
        <f t="shared" si="20"/>
        <v>37876.199999999997</v>
      </c>
      <c r="AC46" s="207">
        <f t="shared" ref="AC46" si="21">+AC49+AC52</f>
        <v>63473.8</v>
      </c>
      <c r="AD46" s="139"/>
      <c r="AE46" s="139"/>
      <c r="AF46" s="240"/>
      <c r="AG46" s="25">
        <f>+X46-Y46-Z46</f>
        <v>0</v>
      </c>
    </row>
    <row r="47" spans="1:33" ht="24" customHeight="1" x14ac:dyDescent="0.25">
      <c r="A47" s="211"/>
      <c r="B47" s="214"/>
      <c r="C47" s="217"/>
      <c r="D47" s="220"/>
      <c r="E47" s="203"/>
      <c r="F47" s="203"/>
      <c r="G47" s="203"/>
      <c r="H47" s="89"/>
      <c r="I47" s="89"/>
      <c r="J47" s="203"/>
      <c r="K47" s="203"/>
      <c r="L47" s="203"/>
      <c r="M47" s="203"/>
      <c r="N47" s="203"/>
      <c r="O47" s="203"/>
      <c r="P47" s="28" t="s">
        <v>57</v>
      </c>
      <c r="Q47" s="2">
        <v>300</v>
      </c>
      <c r="R47" s="2">
        <v>300</v>
      </c>
      <c r="S47" s="2">
        <f t="shared" ref="S47:U47" si="22">+S53</f>
        <v>150</v>
      </c>
      <c r="T47" s="2">
        <f t="shared" si="22"/>
        <v>0</v>
      </c>
      <c r="U47" s="2">
        <f t="shared" si="22"/>
        <v>150</v>
      </c>
      <c r="V47" s="208"/>
      <c r="W47" s="208"/>
      <c r="X47" s="208"/>
      <c r="Y47" s="208"/>
      <c r="Z47" s="208"/>
      <c r="AA47" s="208"/>
      <c r="AB47" s="208"/>
      <c r="AC47" s="208"/>
      <c r="AD47" s="140"/>
      <c r="AE47" s="140"/>
      <c r="AF47" s="241"/>
    </row>
    <row r="48" spans="1:33" ht="24" customHeight="1" x14ac:dyDescent="0.25">
      <c r="A48" s="212"/>
      <c r="B48" s="215"/>
      <c r="C48" s="218"/>
      <c r="D48" s="221"/>
      <c r="E48" s="204"/>
      <c r="F48" s="204"/>
      <c r="G48" s="204"/>
      <c r="H48" s="90"/>
      <c r="I48" s="90"/>
      <c r="J48" s="204"/>
      <c r="K48" s="204"/>
      <c r="L48" s="204"/>
      <c r="M48" s="204"/>
      <c r="N48" s="204"/>
      <c r="O48" s="204"/>
      <c r="P48" s="28" t="s">
        <v>13</v>
      </c>
      <c r="Q48" s="2">
        <v>3</v>
      </c>
      <c r="R48" s="2">
        <v>3</v>
      </c>
      <c r="S48" s="2">
        <f t="shared" ref="S48:U48" si="23">+S54</f>
        <v>2</v>
      </c>
      <c r="T48" s="2">
        <f t="shared" si="23"/>
        <v>0</v>
      </c>
      <c r="U48" s="2">
        <f t="shared" si="23"/>
        <v>1</v>
      </c>
      <c r="V48" s="209"/>
      <c r="W48" s="209"/>
      <c r="X48" s="209"/>
      <c r="Y48" s="209"/>
      <c r="Z48" s="209"/>
      <c r="AA48" s="209"/>
      <c r="AB48" s="209"/>
      <c r="AC48" s="209"/>
      <c r="AD48" s="141"/>
      <c r="AE48" s="141"/>
      <c r="AF48" s="242"/>
    </row>
    <row r="49" spans="1:36" ht="45.75" customHeight="1" x14ac:dyDescent="0.25">
      <c r="A49" s="91"/>
      <c r="B49" s="2">
        <f>+B51</f>
        <v>2</v>
      </c>
      <c r="C49" s="27" t="s">
        <v>9</v>
      </c>
      <c r="D49" s="28"/>
      <c r="E49" s="28"/>
      <c r="F49" s="28"/>
      <c r="G49" s="28"/>
      <c r="H49" s="28"/>
      <c r="I49" s="28"/>
      <c r="J49" s="28"/>
      <c r="K49" s="28"/>
      <c r="L49" s="28"/>
      <c r="M49" s="28"/>
      <c r="N49" s="28"/>
      <c r="O49" s="28"/>
      <c r="P49" s="28" t="str">
        <f>+P50</f>
        <v>ўқув ўрин</v>
      </c>
      <c r="Q49" s="2">
        <v>4200</v>
      </c>
      <c r="R49" s="2">
        <v>1200</v>
      </c>
      <c r="S49" s="2">
        <f t="shared" ref="S49:U49" si="24">+S50</f>
        <v>1200</v>
      </c>
      <c r="T49" s="2">
        <f t="shared" si="24"/>
        <v>0</v>
      </c>
      <c r="U49" s="2">
        <f t="shared" si="24"/>
        <v>0</v>
      </c>
      <c r="V49" s="92">
        <f>+V50+V51</f>
        <v>193973.022637054</v>
      </c>
      <c r="W49" s="92">
        <f t="shared" ref="W49:Z49" si="25">+W50+W51</f>
        <v>193973.022637054</v>
      </c>
      <c r="X49" s="92">
        <f t="shared" si="25"/>
        <v>78450</v>
      </c>
      <c r="Y49" s="92">
        <f t="shared" si="25"/>
        <v>37876.199999999997</v>
      </c>
      <c r="Z49" s="92">
        <f t="shared" si="25"/>
        <v>40573.800000000003</v>
      </c>
      <c r="AA49" s="92">
        <f t="shared" ref="AA49:AC49" si="26">+AA50+AA51</f>
        <v>78450</v>
      </c>
      <c r="AB49" s="92">
        <f t="shared" si="26"/>
        <v>37876.199999999997</v>
      </c>
      <c r="AC49" s="92">
        <f t="shared" si="26"/>
        <v>40573.800000000003</v>
      </c>
      <c r="AD49" s="142"/>
      <c r="AE49" s="142"/>
      <c r="AF49" s="29"/>
    </row>
    <row r="50" spans="1:36" ht="57" customHeight="1" x14ac:dyDescent="0.25">
      <c r="A50" s="14">
        <f>+A43+1</f>
        <v>5</v>
      </c>
      <c r="B50" s="15">
        <v>1</v>
      </c>
      <c r="C50" s="93" t="s">
        <v>64</v>
      </c>
      <c r="D50" s="31" t="s">
        <v>30</v>
      </c>
      <c r="E50" s="31" t="s">
        <v>61</v>
      </c>
      <c r="F50" s="32" t="s">
        <v>66</v>
      </c>
      <c r="G50" s="32" t="s">
        <v>11</v>
      </c>
      <c r="H50" s="32" t="s">
        <v>89</v>
      </c>
      <c r="I50" s="32" t="s">
        <v>89</v>
      </c>
      <c r="J50" s="9" t="s">
        <v>9</v>
      </c>
      <c r="K50" s="9" t="s">
        <v>9</v>
      </c>
      <c r="L50" s="32" t="s">
        <v>63</v>
      </c>
      <c r="M50" s="32" t="s">
        <v>39</v>
      </c>
      <c r="N50" s="32" t="s">
        <v>50</v>
      </c>
      <c r="O50" s="31" t="s">
        <v>30</v>
      </c>
      <c r="P50" s="32" t="s">
        <v>10</v>
      </c>
      <c r="Q50" s="16">
        <v>1200</v>
      </c>
      <c r="R50" s="16">
        <v>1200</v>
      </c>
      <c r="S50" s="16">
        <v>1200</v>
      </c>
      <c r="T50" s="16"/>
      <c r="U50" s="16"/>
      <c r="V50" s="17">
        <v>70000</v>
      </c>
      <c r="W50" s="17">
        <v>70000</v>
      </c>
      <c r="X50" s="17">
        <f>+Y50</f>
        <v>37876.199999999997</v>
      </c>
      <c r="Y50" s="117">
        <f>38450-573.8</f>
        <v>37876.199999999997</v>
      </c>
      <c r="Z50" s="94"/>
      <c r="AA50" s="17">
        <f>+AB50</f>
        <v>37876.199999999997</v>
      </c>
      <c r="AB50" s="117">
        <f>38450-573.8</f>
        <v>37876.199999999997</v>
      </c>
      <c r="AC50" s="94"/>
      <c r="AD50" s="94"/>
      <c r="AE50" s="94"/>
      <c r="AF50" s="5" t="s">
        <v>65</v>
      </c>
      <c r="AG50" s="3" t="s">
        <v>103</v>
      </c>
    </row>
    <row r="51" spans="1:36" ht="56.25" x14ac:dyDescent="0.25">
      <c r="A51" s="10">
        <f>1+A50</f>
        <v>6</v>
      </c>
      <c r="B51" s="11">
        <f>+B55+1</f>
        <v>2</v>
      </c>
      <c r="C51" s="95" t="s">
        <v>96</v>
      </c>
      <c r="D51" s="12" t="s">
        <v>30</v>
      </c>
      <c r="E51" s="12" t="s">
        <v>46</v>
      </c>
      <c r="F51" s="12"/>
      <c r="G51" s="12" t="s">
        <v>62</v>
      </c>
      <c r="H51" s="36" t="s">
        <v>89</v>
      </c>
      <c r="I51" s="31" t="s">
        <v>89</v>
      </c>
      <c r="J51" s="36" t="s">
        <v>43</v>
      </c>
      <c r="K51" s="31" t="s">
        <v>43</v>
      </c>
      <c r="L51" s="36" t="s">
        <v>63</v>
      </c>
      <c r="M51" s="36" t="s">
        <v>39</v>
      </c>
      <c r="N51" s="36" t="s">
        <v>39</v>
      </c>
      <c r="O51" s="31" t="s">
        <v>30</v>
      </c>
      <c r="P51" s="9" t="s">
        <v>40</v>
      </c>
      <c r="Q51" s="31">
        <v>3000</v>
      </c>
      <c r="R51" s="31">
        <v>0</v>
      </c>
      <c r="S51" s="31"/>
      <c r="T51" s="31"/>
      <c r="U51" s="31"/>
      <c r="V51" s="13">
        <v>123973.022637054</v>
      </c>
      <c r="W51" s="13">
        <v>123973.022637054</v>
      </c>
      <c r="X51" s="13">
        <f>+Z51</f>
        <v>40573.800000000003</v>
      </c>
      <c r="Y51" s="85"/>
      <c r="Z51" s="85">
        <v>40573.800000000003</v>
      </c>
      <c r="AA51" s="84">
        <f>+AC51</f>
        <v>40573.800000000003</v>
      </c>
      <c r="AB51" s="85"/>
      <c r="AC51" s="85">
        <v>40573.800000000003</v>
      </c>
      <c r="AD51" s="85"/>
      <c r="AE51" s="85"/>
      <c r="AF51" s="5" t="s">
        <v>98</v>
      </c>
      <c r="AG51" s="3" t="s">
        <v>103</v>
      </c>
      <c r="AH51" s="6"/>
      <c r="AJ51" s="7"/>
    </row>
    <row r="52" spans="1:36" ht="30" customHeight="1" x14ac:dyDescent="0.25">
      <c r="A52" s="300"/>
      <c r="B52" s="272">
        <f>+B55</f>
        <v>1</v>
      </c>
      <c r="C52" s="216" t="s">
        <v>43</v>
      </c>
      <c r="D52" s="219"/>
      <c r="E52" s="219"/>
      <c r="F52" s="219"/>
      <c r="G52" s="219"/>
      <c r="H52" s="219"/>
      <c r="I52" s="219"/>
      <c r="J52" s="219"/>
      <c r="K52" s="219"/>
      <c r="L52" s="219"/>
      <c r="M52" s="219"/>
      <c r="N52" s="219"/>
      <c r="O52" s="219"/>
      <c r="P52" s="83" t="s">
        <v>40</v>
      </c>
      <c r="Q52" s="2">
        <v>900</v>
      </c>
      <c r="R52" s="2">
        <v>900</v>
      </c>
      <c r="S52" s="2">
        <f>+S55+S51</f>
        <v>0</v>
      </c>
      <c r="T52" s="2">
        <f>+T55+T51</f>
        <v>0</v>
      </c>
      <c r="U52" s="2">
        <f>+U55</f>
        <v>900</v>
      </c>
      <c r="V52" s="289">
        <f>+V55</f>
        <v>22900</v>
      </c>
      <c r="W52" s="289">
        <f t="shared" ref="W52:X52" si="27">+W55</f>
        <v>22900</v>
      </c>
      <c r="X52" s="289">
        <f t="shared" si="27"/>
        <v>22900</v>
      </c>
      <c r="Y52" s="96"/>
      <c r="Z52" s="289">
        <f>+Z55</f>
        <v>22900</v>
      </c>
      <c r="AA52" s="289">
        <f t="shared" ref="AA52" si="28">+AA55</f>
        <v>22900</v>
      </c>
      <c r="AB52" s="96"/>
      <c r="AC52" s="289">
        <f>+AC55</f>
        <v>22900</v>
      </c>
      <c r="AD52" s="96"/>
      <c r="AE52" s="96"/>
      <c r="AF52" s="240"/>
    </row>
    <row r="53" spans="1:36" ht="30" customHeight="1" x14ac:dyDescent="0.25">
      <c r="A53" s="301"/>
      <c r="B53" s="273"/>
      <c r="C53" s="217"/>
      <c r="D53" s="220"/>
      <c r="E53" s="220"/>
      <c r="F53" s="220"/>
      <c r="G53" s="220"/>
      <c r="H53" s="220"/>
      <c r="I53" s="220"/>
      <c r="J53" s="220"/>
      <c r="K53" s="220"/>
      <c r="L53" s="220"/>
      <c r="M53" s="220"/>
      <c r="N53" s="220"/>
      <c r="O53" s="220"/>
      <c r="P53" s="83" t="s">
        <v>57</v>
      </c>
      <c r="Q53" s="2">
        <v>300</v>
      </c>
      <c r="R53" s="2">
        <v>300</v>
      </c>
      <c r="S53" s="2">
        <f>+S56</f>
        <v>150</v>
      </c>
      <c r="T53" s="2">
        <f>+T56</f>
        <v>0</v>
      </c>
      <c r="U53" s="2">
        <f>+U56</f>
        <v>150</v>
      </c>
      <c r="V53" s="290"/>
      <c r="W53" s="290"/>
      <c r="X53" s="290"/>
      <c r="Y53" s="97"/>
      <c r="Z53" s="290"/>
      <c r="AA53" s="290"/>
      <c r="AB53" s="97"/>
      <c r="AC53" s="290"/>
      <c r="AD53" s="97"/>
      <c r="AE53" s="97"/>
      <c r="AF53" s="241"/>
    </row>
    <row r="54" spans="1:36" ht="30" customHeight="1" x14ac:dyDescent="0.25">
      <c r="A54" s="302"/>
      <c r="B54" s="274"/>
      <c r="C54" s="218"/>
      <c r="D54" s="221"/>
      <c r="E54" s="221"/>
      <c r="F54" s="221"/>
      <c r="G54" s="221"/>
      <c r="H54" s="221"/>
      <c r="I54" s="221"/>
      <c r="J54" s="221"/>
      <c r="K54" s="221"/>
      <c r="L54" s="221"/>
      <c r="M54" s="221"/>
      <c r="N54" s="221"/>
      <c r="O54" s="221"/>
      <c r="P54" s="83" t="s">
        <v>13</v>
      </c>
      <c r="Q54" s="2">
        <v>3</v>
      </c>
      <c r="R54" s="2">
        <v>3</v>
      </c>
      <c r="S54" s="2">
        <f t="shared" ref="S54:U54" si="29">+S57</f>
        <v>2</v>
      </c>
      <c r="T54" s="2">
        <f t="shared" si="29"/>
        <v>0</v>
      </c>
      <c r="U54" s="2">
        <f t="shared" si="29"/>
        <v>1</v>
      </c>
      <c r="V54" s="291"/>
      <c r="W54" s="291"/>
      <c r="X54" s="291"/>
      <c r="Y54" s="98"/>
      <c r="Z54" s="291"/>
      <c r="AA54" s="291"/>
      <c r="AB54" s="98"/>
      <c r="AC54" s="291"/>
      <c r="AD54" s="98"/>
      <c r="AE54" s="98"/>
      <c r="AF54" s="242"/>
    </row>
    <row r="55" spans="1:36" ht="27.75" customHeight="1" x14ac:dyDescent="0.25">
      <c r="A55" s="267">
        <f>1+A51</f>
        <v>7</v>
      </c>
      <c r="B55" s="268">
        <v>1</v>
      </c>
      <c r="C55" s="192" t="s">
        <v>75</v>
      </c>
      <c r="D55" s="222" t="s">
        <v>30</v>
      </c>
      <c r="E55" s="222" t="s">
        <v>46</v>
      </c>
      <c r="F55" s="222"/>
      <c r="G55" s="222" t="s">
        <v>11</v>
      </c>
      <c r="H55" s="223" t="s">
        <v>89</v>
      </c>
      <c r="I55" s="31" t="s">
        <v>89</v>
      </c>
      <c r="J55" s="223" t="s">
        <v>43</v>
      </c>
      <c r="K55" s="31" t="s">
        <v>43</v>
      </c>
      <c r="L55" s="223" t="s">
        <v>63</v>
      </c>
      <c r="M55" s="223" t="s">
        <v>39</v>
      </c>
      <c r="N55" s="223" t="s">
        <v>39</v>
      </c>
      <c r="O55" s="31" t="s">
        <v>30</v>
      </c>
      <c r="P55" s="9" t="s">
        <v>40</v>
      </c>
      <c r="Q55" s="31">
        <v>900</v>
      </c>
      <c r="R55" s="31">
        <v>900</v>
      </c>
      <c r="S55" s="31"/>
      <c r="T55" s="31"/>
      <c r="U55" s="31">
        <v>900</v>
      </c>
      <c r="V55" s="244">
        <f>+S55*15.4+T55*15.4+U55*13+S56*25+T56*25+U56*13+S57*2000+U57*1500</f>
        <v>22900</v>
      </c>
      <c r="W55" s="244">
        <f>+V55</f>
        <v>22900</v>
      </c>
      <c r="X55" s="244">
        <f>+W55</f>
        <v>22900</v>
      </c>
      <c r="Y55" s="245"/>
      <c r="Z55" s="244">
        <v>22900</v>
      </c>
      <c r="AA55" s="244">
        <f>+Z55</f>
        <v>22900</v>
      </c>
      <c r="AB55" s="245"/>
      <c r="AC55" s="244">
        <v>22900</v>
      </c>
      <c r="AD55" s="245"/>
      <c r="AE55" s="245"/>
      <c r="AF55" s="260" t="s">
        <v>68</v>
      </c>
      <c r="AH55" s="6"/>
      <c r="AJ55" s="7"/>
    </row>
    <row r="56" spans="1:36" ht="27.75" customHeight="1" x14ac:dyDescent="0.25">
      <c r="A56" s="262"/>
      <c r="B56" s="266"/>
      <c r="C56" s="192"/>
      <c r="D56" s="222"/>
      <c r="E56" s="222"/>
      <c r="F56" s="222"/>
      <c r="G56" s="222"/>
      <c r="H56" s="223"/>
      <c r="I56" s="31" t="s">
        <v>89</v>
      </c>
      <c r="J56" s="223"/>
      <c r="K56" s="31" t="s">
        <v>43</v>
      </c>
      <c r="L56" s="223"/>
      <c r="M56" s="223"/>
      <c r="N56" s="223"/>
      <c r="O56" s="31" t="s">
        <v>30</v>
      </c>
      <c r="P56" s="9" t="s">
        <v>57</v>
      </c>
      <c r="Q56" s="31">
        <v>300</v>
      </c>
      <c r="R56" s="31">
        <v>300</v>
      </c>
      <c r="S56" s="31">
        <v>150</v>
      </c>
      <c r="T56" s="31"/>
      <c r="U56" s="31">
        <v>150</v>
      </c>
      <c r="V56" s="244"/>
      <c r="W56" s="244"/>
      <c r="X56" s="244"/>
      <c r="Y56" s="246"/>
      <c r="Z56" s="244"/>
      <c r="AA56" s="244"/>
      <c r="AB56" s="246"/>
      <c r="AC56" s="244"/>
      <c r="AD56" s="246"/>
      <c r="AE56" s="246"/>
      <c r="AF56" s="260"/>
      <c r="AG56" s="3" t="s">
        <v>103</v>
      </c>
      <c r="AH56" s="6"/>
      <c r="AJ56" s="7"/>
    </row>
    <row r="57" spans="1:36" ht="27.75" customHeight="1" x14ac:dyDescent="0.25">
      <c r="A57" s="262"/>
      <c r="B57" s="266"/>
      <c r="C57" s="192"/>
      <c r="D57" s="222"/>
      <c r="E57" s="222"/>
      <c r="F57" s="222"/>
      <c r="G57" s="222"/>
      <c r="H57" s="223"/>
      <c r="I57" s="31" t="s">
        <v>89</v>
      </c>
      <c r="J57" s="223"/>
      <c r="K57" s="31" t="s">
        <v>43</v>
      </c>
      <c r="L57" s="223"/>
      <c r="M57" s="223"/>
      <c r="N57" s="223"/>
      <c r="O57" s="31" t="s">
        <v>30</v>
      </c>
      <c r="P57" s="9" t="s">
        <v>13</v>
      </c>
      <c r="Q57" s="31">
        <v>3</v>
      </c>
      <c r="R57" s="31">
        <v>3</v>
      </c>
      <c r="S57" s="31">
        <v>2</v>
      </c>
      <c r="T57" s="31"/>
      <c r="U57" s="31">
        <v>1</v>
      </c>
      <c r="V57" s="244"/>
      <c r="W57" s="244"/>
      <c r="X57" s="244"/>
      <c r="Y57" s="247"/>
      <c r="Z57" s="244"/>
      <c r="AA57" s="244"/>
      <c r="AB57" s="247"/>
      <c r="AC57" s="244"/>
      <c r="AD57" s="247"/>
      <c r="AE57" s="247"/>
      <c r="AF57" s="260"/>
      <c r="AH57" s="6"/>
      <c r="AJ57" s="7"/>
    </row>
    <row r="58" spans="1:36" x14ac:dyDescent="0.25">
      <c r="A58" s="255"/>
      <c r="B58" s="265">
        <f>+B61</f>
        <v>1</v>
      </c>
      <c r="C58" s="257" t="s">
        <v>32</v>
      </c>
      <c r="D58" s="258"/>
      <c r="E58" s="258"/>
      <c r="F58" s="258"/>
      <c r="G58" s="258"/>
      <c r="H58" s="258"/>
      <c r="I58" s="258"/>
      <c r="J58" s="258"/>
      <c r="K58" s="258"/>
      <c r="L58" s="258"/>
      <c r="M58" s="258"/>
      <c r="N58" s="258"/>
      <c r="O58" s="258"/>
      <c r="P58" s="28" t="s">
        <v>40</v>
      </c>
      <c r="Q58" s="2">
        <v>735</v>
      </c>
      <c r="R58" s="2">
        <v>735</v>
      </c>
      <c r="S58" s="2">
        <f t="shared" ref="S58:AF63" si="30">+S61</f>
        <v>0</v>
      </c>
      <c r="T58" s="2">
        <f t="shared" si="30"/>
        <v>0</v>
      </c>
      <c r="U58" s="20">
        <f t="shared" si="30"/>
        <v>735</v>
      </c>
      <c r="V58" s="259">
        <f t="shared" si="30"/>
        <v>16955</v>
      </c>
      <c r="W58" s="243">
        <f t="shared" si="30"/>
        <v>16955</v>
      </c>
      <c r="X58" s="243">
        <f t="shared" si="30"/>
        <v>16955</v>
      </c>
      <c r="Y58" s="243">
        <f t="shared" ref="Y58:AA58" si="31">+Y61</f>
        <v>0</v>
      </c>
      <c r="Z58" s="243">
        <f t="shared" si="31"/>
        <v>16955</v>
      </c>
      <c r="AA58" s="243">
        <f t="shared" si="31"/>
        <v>16955</v>
      </c>
      <c r="AB58" s="243">
        <f t="shared" ref="AB58:AC58" si="32">+AB61</f>
        <v>0</v>
      </c>
      <c r="AC58" s="243">
        <f t="shared" si="32"/>
        <v>16955</v>
      </c>
      <c r="AD58" s="312"/>
      <c r="AE58" s="312"/>
      <c r="AF58" s="239">
        <f t="shared" si="30"/>
        <v>0</v>
      </c>
      <c r="AG58" s="25">
        <f>+X58-Y58-Z58</f>
        <v>0</v>
      </c>
      <c r="AH58" s="6"/>
      <c r="AJ58" s="7"/>
    </row>
    <row r="59" spans="1:36" x14ac:dyDescent="0.25">
      <c r="A59" s="255"/>
      <c r="B59" s="264"/>
      <c r="C59" s="257"/>
      <c r="D59" s="258"/>
      <c r="E59" s="258"/>
      <c r="F59" s="258"/>
      <c r="G59" s="258"/>
      <c r="H59" s="258"/>
      <c r="I59" s="258"/>
      <c r="J59" s="258"/>
      <c r="K59" s="258"/>
      <c r="L59" s="258"/>
      <c r="M59" s="258"/>
      <c r="N59" s="258"/>
      <c r="O59" s="258"/>
      <c r="P59" s="28" t="s">
        <v>57</v>
      </c>
      <c r="Q59" s="2">
        <v>100</v>
      </c>
      <c r="R59" s="2">
        <v>100</v>
      </c>
      <c r="S59" s="2">
        <f t="shared" si="30"/>
        <v>50</v>
      </c>
      <c r="T59" s="2">
        <f t="shared" si="30"/>
        <v>0</v>
      </c>
      <c r="U59" s="20">
        <f t="shared" si="30"/>
        <v>50</v>
      </c>
      <c r="V59" s="259"/>
      <c r="W59" s="243"/>
      <c r="X59" s="243"/>
      <c r="Y59" s="243"/>
      <c r="Z59" s="243"/>
      <c r="AA59" s="243"/>
      <c r="AB59" s="243"/>
      <c r="AC59" s="243"/>
      <c r="AD59" s="313"/>
      <c r="AE59" s="313"/>
      <c r="AF59" s="239"/>
      <c r="AH59" s="6"/>
      <c r="AJ59" s="7"/>
    </row>
    <row r="60" spans="1:36" x14ac:dyDescent="0.25">
      <c r="A60" s="255"/>
      <c r="B60" s="264"/>
      <c r="C60" s="257"/>
      <c r="D60" s="258"/>
      <c r="E60" s="258"/>
      <c r="F60" s="258"/>
      <c r="G60" s="258"/>
      <c r="H60" s="258"/>
      <c r="I60" s="258"/>
      <c r="J60" s="258"/>
      <c r="K60" s="258"/>
      <c r="L60" s="258"/>
      <c r="M60" s="258"/>
      <c r="N60" s="258"/>
      <c r="O60" s="258"/>
      <c r="P60" s="28" t="s">
        <v>13</v>
      </c>
      <c r="Q60" s="2">
        <v>3</v>
      </c>
      <c r="R60" s="2">
        <v>3</v>
      </c>
      <c r="S60" s="2">
        <f t="shared" si="30"/>
        <v>2</v>
      </c>
      <c r="T60" s="2">
        <f t="shared" si="30"/>
        <v>0</v>
      </c>
      <c r="U60" s="20">
        <f t="shared" si="30"/>
        <v>1</v>
      </c>
      <c r="V60" s="259"/>
      <c r="W60" s="243"/>
      <c r="X60" s="243"/>
      <c r="Y60" s="243"/>
      <c r="Z60" s="243"/>
      <c r="AA60" s="243"/>
      <c r="AB60" s="243"/>
      <c r="AC60" s="243"/>
      <c r="AD60" s="314"/>
      <c r="AE60" s="314"/>
      <c r="AF60" s="239"/>
      <c r="AH60" s="6"/>
      <c r="AJ60" s="7"/>
    </row>
    <row r="61" spans="1:36" x14ac:dyDescent="0.25">
      <c r="A61" s="263"/>
      <c r="B61" s="264">
        <f>+B64</f>
        <v>1</v>
      </c>
      <c r="C61" s="257" t="s">
        <v>43</v>
      </c>
      <c r="D61" s="258"/>
      <c r="E61" s="258"/>
      <c r="F61" s="258"/>
      <c r="G61" s="258"/>
      <c r="H61" s="258"/>
      <c r="I61" s="258"/>
      <c r="J61" s="258"/>
      <c r="K61" s="258"/>
      <c r="L61" s="258"/>
      <c r="M61" s="258"/>
      <c r="N61" s="258"/>
      <c r="O61" s="258"/>
      <c r="P61" s="83" t="s">
        <v>40</v>
      </c>
      <c r="Q61" s="20">
        <v>735</v>
      </c>
      <c r="R61" s="20">
        <v>735</v>
      </c>
      <c r="S61" s="20">
        <f t="shared" si="30"/>
        <v>0</v>
      </c>
      <c r="T61" s="20">
        <f t="shared" si="30"/>
        <v>0</v>
      </c>
      <c r="U61" s="20">
        <f t="shared" si="30"/>
        <v>735</v>
      </c>
      <c r="V61" s="248">
        <f t="shared" ref="V61:AC61" si="33">+V64</f>
        <v>16955</v>
      </c>
      <c r="W61" s="248">
        <f t="shared" si="33"/>
        <v>16955</v>
      </c>
      <c r="X61" s="248">
        <f t="shared" si="33"/>
        <v>16955</v>
      </c>
      <c r="Y61" s="248">
        <f t="shared" si="33"/>
        <v>0</v>
      </c>
      <c r="Z61" s="248">
        <f t="shared" si="33"/>
        <v>16955</v>
      </c>
      <c r="AA61" s="248">
        <f t="shared" si="33"/>
        <v>16955</v>
      </c>
      <c r="AB61" s="248">
        <f t="shared" si="33"/>
        <v>0</v>
      </c>
      <c r="AC61" s="248">
        <f t="shared" si="33"/>
        <v>16955</v>
      </c>
      <c r="AD61" s="248"/>
      <c r="AE61" s="248"/>
      <c r="AF61" s="261"/>
      <c r="AH61" s="6"/>
      <c r="AJ61" s="7"/>
    </row>
    <row r="62" spans="1:36" x14ac:dyDescent="0.25">
      <c r="A62" s="263"/>
      <c r="B62" s="264"/>
      <c r="C62" s="257"/>
      <c r="D62" s="258"/>
      <c r="E62" s="258"/>
      <c r="F62" s="258"/>
      <c r="G62" s="258"/>
      <c r="H62" s="258"/>
      <c r="I62" s="258"/>
      <c r="J62" s="258"/>
      <c r="K62" s="258"/>
      <c r="L62" s="258"/>
      <c r="M62" s="258"/>
      <c r="N62" s="258"/>
      <c r="O62" s="258"/>
      <c r="P62" s="83" t="s">
        <v>57</v>
      </c>
      <c r="Q62" s="20">
        <v>100</v>
      </c>
      <c r="R62" s="20">
        <v>100</v>
      </c>
      <c r="S62" s="20">
        <f t="shared" si="30"/>
        <v>50</v>
      </c>
      <c r="T62" s="20">
        <f t="shared" si="30"/>
        <v>0</v>
      </c>
      <c r="U62" s="20">
        <f t="shared" si="30"/>
        <v>50</v>
      </c>
      <c r="V62" s="248"/>
      <c r="W62" s="248"/>
      <c r="X62" s="248"/>
      <c r="Y62" s="248"/>
      <c r="Z62" s="248"/>
      <c r="AA62" s="248"/>
      <c r="AB62" s="248"/>
      <c r="AC62" s="248"/>
      <c r="AD62" s="248"/>
      <c r="AE62" s="248"/>
      <c r="AF62" s="261"/>
      <c r="AH62" s="6"/>
      <c r="AJ62" s="7"/>
    </row>
    <row r="63" spans="1:36" x14ac:dyDescent="0.25">
      <c r="A63" s="263"/>
      <c r="B63" s="264"/>
      <c r="C63" s="257"/>
      <c r="D63" s="258"/>
      <c r="E63" s="258"/>
      <c r="F63" s="258"/>
      <c r="G63" s="258"/>
      <c r="H63" s="258"/>
      <c r="I63" s="258"/>
      <c r="J63" s="258"/>
      <c r="K63" s="258"/>
      <c r="L63" s="258"/>
      <c r="M63" s="258"/>
      <c r="N63" s="258"/>
      <c r="O63" s="258"/>
      <c r="P63" s="83" t="s">
        <v>13</v>
      </c>
      <c r="Q63" s="20">
        <v>3</v>
      </c>
      <c r="R63" s="20">
        <v>3</v>
      </c>
      <c r="S63" s="20">
        <f t="shared" si="30"/>
        <v>2</v>
      </c>
      <c r="T63" s="20">
        <f t="shared" si="30"/>
        <v>0</v>
      </c>
      <c r="U63" s="20">
        <f t="shared" si="30"/>
        <v>1</v>
      </c>
      <c r="V63" s="248"/>
      <c r="W63" s="248"/>
      <c r="X63" s="248"/>
      <c r="Y63" s="248"/>
      <c r="Z63" s="248"/>
      <c r="AA63" s="248"/>
      <c r="AB63" s="248"/>
      <c r="AC63" s="248"/>
      <c r="AD63" s="248"/>
      <c r="AE63" s="248"/>
      <c r="AF63" s="261"/>
      <c r="AH63" s="6"/>
      <c r="AJ63" s="7"/>
    </row>
    <row r="64" spans="1:36" ht="27" customHeight="1" x14ac:dyDescent="0.25">
      <c r="A64" s="267">
        <f>1+A55</f>
        <v>8</v>
      </c>
      <c r="B64" s="266">
        <v>1</v>
      </c>
      <c r="C64" s="192" t="s">
        <v>76</v>
      </c>
      <c r="D64" s="222" t="s">
        <v>32</v>
      </c>
      <c r="E64" s="222" t="s">
        <v>77</v>
      </c>
      <c r="F64" s="222"/>
      <c r="G64" s="222" t="s">
        <v>11</v>
      </c>
      <c r="H64" s="223" t="s">
        <v>89</v>
      </c>
      <c r="I64" s="31" t="s">
        <v>89</v>
      </c>
      <c r="J64" s="223" t="s">
        <v>43</v>
      </c>
      <c r="K64" s="31" t="s">
        <v>43</v>
      </c>
      <c r="L64" s="223" t="s">
        <v>63</v>
      </c>
      <c r="M64" s="223" t="s">
        <v>39</v>
      </c>
      <c r="N64" s="223" t="s">
        <v>36</v>
      </c>
      <c r="O64" s="31" t="s">
        <v>32</v>
      </c>
      <c r="P64" s="9" t="s">
        <v>40</v>
      </c>
      <c r="Q64" s="31">
        <v>735</v>
      </c>
      <c r="R64" s="31">
        <v>735</v>
      </c>
      <c r="S64" s="31"/>
      <c r="T64" s="31"/>
      <c r="U64" s="31">
        <v>735</v>
      </c>
      <c r="V64" s="244">
        <f>+S64*15.4+T64*15.4+U64*13+S65*25+T65*25+U65*13+S66*2000+U66*1500</f>
        <v>16955</v>
      </c>
      <c r="W64" s="244">
        <f>+V64</f>
        <v>16955</v>
      </c>
      <c r="X64" s="244">
        <f>+W64</f>
        <v>16955</v>
      </c>
      <c r="Y64" s="248"/>
      <c r="Z64" s="244">
        <v>16955</v>
      </c>
      <c r="AA64" s="244">
        <f>+Z64</f>
        <v>16955</v>
      </c>
      <c r="AB64" s="248"/>
      <c r="AC64" s="244">
        <v>16955</v>
      </c>
      <c r="AD64" s="245"/>
      <c r="AE64" s="245"/>
      <c r="AF64" s="260" t="s">
        <v>68</v>
      </c>
      <c r="AH64" s="6"/>
      <c r="AJ64" s="7"/>
    </row>
    <row r="65" spans="1:36" ht="27" customHeight="1" x14ac:dyDescent="0.25">
      <c r="A65" s="262"/>
      <c r="B65" s="266"/>
      <c r="C65" s="192"/>
      <c r="D65" s="222"/>
      <c r="E65" s="222"/>
      <c r="F65" s="222"/>
      <c r="G65" s="222"/>
      <c r="H65" s="223"/>
      <c r="I65" s="31" t="s">
        <v>89</v>
      </c>
      <c r="J65" s="223"/>
      <c r="K65" s="31" t="s">
        <v>43</v>
      </c>
      <c r="L65" s="223"/>
      <c r="M65" s="223"/>
      <c r="N65" s="223"/>
      <c r="O65" s="31" t="s">
        <v>32</v>
      </c>
      <c r="P65" s="9" t="s">
        <v>57</v>
      </c>
      <c r="Q65" s="31">
        <v>100</v>
      </c>
      <c r="R65" s="31">
        <v>100</v>
      </c>
      <c r="S65" s="31">
        <v>50</v>
      </c>
      <c r="T65" s="31"/>
      <c r="U65" s="31">
        <v>50</v>
      </c>
      <c r="V65" s="244"/>
      <c r="W65" s="244"/>
      <c r="X65" s="244"/>
      <c r="Y65" s="248"/>
      <c r="Z65" s="244"/>
      <c r="AA65" s="244"/>
      <c r="AB65" s="248"/>
      <c r="AC65" s="244"/>
      <c r="AD65" s="246"/>
      <c r="AE65" s="246"/>
      <c r="AF65" s="260"/>
      <c r="AG65" s="3" t="s">
        <v>103</v>
      </c>
      <c r="AH65" s="6"/>
      <c r="AJ65" s="7"/>
    </row>
    <row r="66" spans="1:36" ht="27" customHeight="1" x14ac:dyDescent="0.25">
      <c r="A66" s="262"/>
      <c r="B66" s="266"/>
      <c r="C66" s="192"/>
      <c r="D66" s="222"/>
      <c r="E66" s="222"/>
      <c r="F66" s="222"/>
      <c r="G66" s="222"/>
      <c r="H66" s="223"/>
      <c r="I66" s="31" t="s">
        <v>89</v>
      </c>
      <c r="J66" s="223"/>
      <c r="K66" s="31" t="s">
        <v>43</v>
      </c>
      <c r="L66" s="223"/>
      <c r="M66" s="223"/>
      <c r="N66" s="223"/>
      <c r="O66" s="31" t="s">
        <v>32</v>
      </c>
      <c r="P66" s="9" t="s">
        <v>13</v>
      </c>
      <c r="Q66" s="31">
        <v>3</v>
      </c>
      <c r="R66" s="31">
        <v>3</v>
      </c>
      <c r="S66" s="31">
        <v>2</v>
      </c>
      <c r="T66" s="31"/>
      <c r="U66" s="31">
        <v>1</v>
      </c>
      <c r="V66" s="244"/>
      <c r="W66" s="244"/>
      <c r="X66" s="244"/>
      <c r="Y66" s="248"/>
      <c r="Z66" s="244"/>
      <c r="AA66" s="244"/>
      <c r="AB66" s="248"/>
      <c r="AC66" s="244"/>
      <c r="AD66" s="247"/>
      <c r="AE66" s="247"/>
      <c r="AF66" s="260"/>
      <c r="AH66" s="6"/>
      <c r="AJ66" s="7"/>
    </row>
    <row r="67" spans="1:36" s="19" customFormat="1" ht="30.75" customHeight="1" x14ac:dyDescent="0.3">
      <c r="A67" s="100"/>
      <c r="B67" s="101">
        <f>+B68+B72</f>
        <v>4</v>
      </c>
      <c r="C67" s="27" t="s">
        <v>31</v>
      </c>
      <c r="D67" s="28"/>
      <c r="E67" s="28"/>
      <c r="F67" s="28"/>
      <c r="G67" s="28"/>
      <c r="H67" s="28"/>
      <c r="I67" s="28"/>
      <c r="J67" s="28"/>
      <c r="K67" s="28"/>
      <c r="L67" s="28"/>
      <c r="M67" s="28"/>
      <c r="N67" s="28"/>
      <c r="O67" s="28"/>
      <c r="P67" s="28" t="s">
        <v>13</v>
      </c>
      <c r="Q67" s="2">
        <v>4</v>
      </c>
      <c r="R67" s="2">
        <v>4</v>
      </c>
      <c r="S67" s="2">
        <f t="shared" ref="S67:Z67" si="34">+S68+S72</f>
        <v>4</v>
      </c>
      <c r="T67" s="2">
        <f t="shared" si="34"/>
        <v>0</v>
      </c>
      <c r="U67" s="2">
        <f t="shared" si="34"/>
        <v>0</v>
      </c>
      <c r="V67" s="102">
        <f>+V68+V72</f>
        <v>47346.2</v>
      </c>
      <c r="W67" s="102">
        <f t="shared" si="34"/>
        <v>47346.2</v>
      </c>
      <c r="X67" s="102">
        <f t="shared" si="34"/>
        <v>47000</v>
      </c>
      <c r="Y67" s="102">
        <f t="shared" si="34"/>
        <v>19653.8</v>
      </c>
      <c r="Z67" s="102">
        <f t="shared" si="34"/>
        <v>27346.2</v>
      </c>
      <c r="AA67" s="102">
        <f t="shared" ref="AA67:AC67" si="35">+AA68+AA72</f>
        <v>47000</v>
      </c>
      <c r="AB67" s="102">
        <f t="shared" si="35"/>
        <v>19653.8</v>
      </c>
      <c r="AC67" s="102">
        <f t="shared" si="35"/>
        <v>27346.2</v>
      </c>
      <c r="AD67" s="143"/>
      <c r="AE67" s="143"/>
      <c r="AF67" s="103">
        <f t="shared" ref="AF67" si="36">+AF68</f>
        <v>0</v>
      </c>
      <c r="AG67" s="25">
        <f>+X67-Y67-Z67</f>
        <v>0</v>
      </c>
    </row>
    <row r="68" spans="1:36" s="19" customFormat="1" ht="35.25" customHeight="1" x14ac:dyDescent="0.3">
      <c r="A68" s="104"/>
      <c r="B68" s="105">
        <f>+B71</f>
        <v>3</v>
      </c>
      <c r="C68" s="27" t="s">
        <v>9</v>
      </c>
      <c r="D68" s="28"/>
      <c r="E68" s="28"/>
      <c r="F68" s="28"/>
      <c r="G68" s="28"/>
      <c r="H68" s="28"/>
      <c r="I68" s="28"/>
      <c r="J68" s="28"/>
      <c r="K68" s="28"/>
      <c r="L68" s="28"/>
      <c r="M68" s="28"/>
      <c r="N68" s="28"/>
      <c r="O68" s="28"/>
      <c r="P68" s="83" t="s">
        <v>13</v>
      </c>
      <c r="Q68" s="20">
        <v>3</v>
      </c>
      <c r="R68" s="20">
        <v>3</v>
      </c>
      <c r="S68" s="20">
        <f t="shared" ref="S68:U68" si="37">+S69+S70+S71</f>
        <v>3</v>
      </c>
      <c r="T68" s="20">
        <f t="shared" si="37"/>
        <v>0</v>
      </c>
      <c r="U68" s="20">
        <f t="shared" si="37"/>
        <v>0</v>
      </c>
      <c r="V68" s="80">
        <f>+V69+V70+V71</f>
        <v>37346.199999999997</v>
      </c>
      <c r="W68" s="80">
        <f t="shared" ref="W68:Z68" si="38">+W69+W70+W71</f>
        <v>37346.199999999997</v>
      </c>
      <c r="X68" s="80">
        <f t="shared" si="38"/>
        <v>37346.199999999997</v>
      </c>
      <c r="Y68" s="80">
        <f t="shared" si="38"/>
        <v>10000</v>
      </c>
      <c r="Z68" s="80">
        <f t="shared" si="38"/>
        <v>27346.2</v>
      </c>
      <c r="AA68" s="87">
        <f t="shared" ref="AA68:AC68" si="39">+AA69+AA70+AA71</f>
        <v>37346.199999999997</v>
      </c>
      <c r="AB68" s="87">
        <f t="shared" si="39"/>
        <v>10000</v>
      </c>
      <c r="AC68" s="87">
        <f t="shared" si="39"/>
        <v>27346.2</v>
      </c>
      <c r="AD68" s="138"/>
      <c r="AE68" s="138"/>
      <c r="AF68" s="29"/>
      <c r="AG68" s="18"/>
    </row>
    <row r="69" spans="1:36" s="19" customFormat="1" ht="83.25" customHeight="1" x14ac:dyDescent="0.3">
      <c r="A69" s="33">
        <f>+A64+1</f>
        <v>9</v>
      </c>
      <c r="B69" s="35">
        <v>1</v>
      </c>
      <c r="C69" s="93" t="s">
        <v>79</v>
      </c>
      <c r="D69" s="32" t="s">
        <v>31</v>
      </c>
      <c r="E69" s="32" t="s">
        <v>80</v>
      </c>
      <c r="F69" s="32"/>
      <c r="G69" s="32" t="s">
        <v>11</v>
      </c>
      <c r="H69" s="31" t="s">
        <v>89</v>
      </c>
      <c r="I69" s="31" t="s">
        <v>89</v>
      </c>
      <c r="J69" s="31" t="s">
        <v>43</v>
      </c>
      <c r="K69" s="31" t="s">
        <v>43</v>
      </c>
      <c r="L69" s="31" t="s">
        <v>63</v>
      </c>
      <c r="M69" s="31" t="s">
        <v>39</v>
      </c>
      <c r="N69" s="31" t="s">
        <v>36</v>
      </c>
      <c r="O69" s="31" t="s">
        <v>31</v>
      </c>
      <c r="P69" s="9" t="s">
        <v>13</v>
      </c>
      <c r="Q69" s="31">
        <v>1</v>
      </c>
      <c r="R69" s="31">
        <v>1</v>
      </c>
      <c r="S69" s="31">
        <v>1</v>
      </c>
      <c r="T69" s="31"/>
      <c r="U69" s="31"/>
      <c r="V69" s="13">
        <f>+X69</f>
        <v>3346.2</v>
      </c>
      <c r="W69" s="13">
        <f>+X69</f>
        <v>3346.2</v>
      </c>
      <c r="X69" s="13">
        <f>+Z69</f>
        <v>3346.2</v>
      </c>
      <c r="Y69" s="85"/>
      <c r="Z69" s="85">
        <v>3346.2</v>
      </c>
      <c r="AA69" s="84">
        <f>+AC69</f>
        <v>3346.2</v>
      </c>
      <c r="AB69" s="85"/>
      <c r="AC69" s="85">
        <v>3346.2</v>
      </c>
      <c r="AD69" s="85"/>
      <c r="AE69" s="85"/>
      <c r="AF69" s="5" t="s">
        <v>83</v>
      </c>
      <c r="AG69" s="18" t="s">
        <v>104</v>
      </c>
    </row>
    <row r="70" spans="1:36" s="19" customFormat="1" ht="111.75" customHeight="1" x14ac:dyDescent="0.3">
      <c r="A70" s="34">
        <f>+A69+1</f>
        <v>10</v>
      </c>
      <c r="B70" s="35">
        <v>2</v>
      </c>
      <c r="C70" s="93" t="s">
        <v>86</v>
      </c>
      <c r="D70" s="32" t="s">
        <v>31</v>
      </c>
      <c r="E70" s="32" t="s">
        <v>88</v>
      </c>
      <c r="F70" s="32"/>
      <c r="G70" s="32" t="s">
        <v>11</v>
      </c>
      <c r="H70" s="31" t="s">
        <v>89</v>
      </c>
      <c r="I70" s="31" t="s">
        <v>89</v>
      </c>
      <c r="J70" s="31" t="s">
        <v>9</v>
      </c>
      <c r="K70" s="31" t="s">
        <v>9</v>
      </c>
      <c r="L70" s="31" t="s">
        <v>63</v>
      </c>
      <c r="M70" s="31" t="s">
        <v>39</v>
      </c>
      <c r="N70" s="31" t="s">
        <v>36</v>
      </c>
      <c r="O70" s="31" t="s">
        <v>31</v>
      </c>
      <c r="P70" s="9" t="s">
        <v>13</v>
      </c>
      <c r="Q70" s="31">
        <v>1</v>
      </c>
      <c r="R70" s="31">
        <v>1</v>
      </c>
      <c r="S70" s="31">
        <v>1</v>
      </c>
      <c r="T70" s="31"/>
      <c r="U70" s="31"/>
      <c r="V70" s="13">
        <v>24000</v>
      </c>
      <c r="W70" s="13">
        <f>+V70</f>
        <v>24000</v>
      </c>
      <c r="X70" s="13">
        <f>+W70</f>
        <v>24000</v>
      </c>
      <c r="Y70" s="85"/>
      <c r="Z70" s="85">
        <f>+X70</f>
        <v>24000</v>
      </c>
      <c r="AA70" s="84">
        <f>+Z70</f>
        <v>24000</v>
      </c>
      <c r="AB70" s="85"/>
      <c r="AC70" s="85">
        <f>+AA70</f>
        <v>24000</v>
      </c>
      <c r="AD70" s="85"/>
      <c r="AE70" s="85"/>
      <c r="AF70" s="5" t="s">
        <v>87</v>
      </c>
      <c r="AG70" s="18" t="s">
        <v>104</v>
      </c>
    </row>
    <row r="71" spans="1:36" s="19" customFormat="1" ht="111.75" customHeight="1" x14ac:dyDescent="0.3">
      <c r="A71" s="34">
        <f>+A70+1</f>
        <v>11</v>
      </c>
      <c r="B71" s="35">
        <v>3</v>
      </c>
      <c r="C71" s="93" t="s">
        <v>99</v>
      </c>
      <c r="D71" s="32" t="s">
        <v>31</v>
      </c>
      <c r="E71" s="32" t="s">
        <v>88</v>
      </c>
      <c r="F71" s="32"/>
      <c r="G71" s="32" t="s">
        <v>11</v>
      </c>
      <c r="H71" s="31" t="s">
        <v>89</v>
      </c>
      <c r="I71" s="31" t="s">
        <v>89</v>
      </c>
      <c r="J71" s="31" t="s">
        <v>9</v>
      </c>
      <c r="K71" s="31" t="s">
        <v>9</v>
      </c>
      <c r="L71" s="31" t="s">
        <v>63</v>
      </c>
      <c r="M71" s="31" t="s">
        <v>39</v>
      </c>
      <c r="N71" s="31" t="s">
        <v>36</v>
      </c>
      <c r="O71" s="31" t="s">
        <v>31</v>
      </c>
      <c r="P71" s="9" t="s">
        <v>13</v>
      </c>
      <c r="Q71" s="31">
        <v>1</v>
      </c>
      <c r="R71" s="31">
        <v>1</v>
      </c>
      <c r="S71" s="31">
        <v>1</v>
      </c>
      <c r="T71" s="31"/>
      <c r="U71" s="31"/>
      <c r="V71" s="13">
        <v>10000</v>
      </c>
      <c r="W71" s="13">
        <v>10000</v>
      </c>
      <c r="X71" s="13">
        <v>10000</v>
      </c>
      <c r="Y71" s="85">
        <v>10000</v>
      </c>
      <c r="Z71" s="85"/>
      <c r="AA71" s="84">
        <v>10000</v>
      </c>
      <c r="AB71" s="85">
        <v>10000</v>
      </c>
      <c r="AC71" s="85"/>
      <c r="AD71" s="85"/>
      <c r="AE71" s="85"/>
      <c r="AF71" s="5" t="s">
        <v>100</v>
      </c>
      <c r="AG71" s="18" t="s">
        <v>104</v>
      </c>
    </row>
    <row r="72" spans="1:36" s="19" customFormat="1" ht="33.75" customHeight="1" x14ac:dyDescent="0.3">
      <c r="A72" s="104"/>
      <c r="B72" s="105">
        <f>+B73</f>
        <v>1</v>
      </c>
      <c r="C72" s="27" t="s">
        <v>44</v>
      </c>
      <c r="D72" s="28"/>
      <c r="E72" s="28"/>
      <c r="F72" s="28"/>
      <c r="G72" s="28"/>
      <c r="H72" s="28"/>
      <c r="I72" s="28"/>
      <c r="J72" s="28"/>
      <c r="K72" s="28"/>
      <c r="L72" s="28"/>
      <c r="M72" s="28"/>
      <c r="N72" s="28"/>
      <c r="O72" s="28"/>
      <c r="P72" s="83" t="s">
        <v>13</v>
      </c>
      <c r="Q72" s="20">
        <v>1</v>
      </c>
      <c r="R72" s="20">
        <v>1</v>
      </c>
      <c r="S72" s="20">
        <f t="shared" ref="S72:AB72" si="40">+S73</f>
        <v>1</v>
      </c>
      <c r="T72" s="20">
        <f t="shared" si="40"/>
        <v>0</v>
      </c>
      <c r="U72" s="20">
        <f t="shared" si="40"/>
        <v>0</v>
      </c>
      <c r="V72" s="80">
        <f t="shared" si="40"/>
        <v>10000</v>
      </c>
      <c r="W72" s="80">
        <f t="shared" si="40"/>
        <v>10000</v>
      </c>
      <c r="X72" s="80">
        <f t="shared" si="40"/>
        <v>9653.7999999999993</v>
      </c>
      <c r="Y72" s="80">
        <f t="shared" si="40"/>
        <v>9653.7999999999993</v>
      </c>
      <c r="Z72" s="80"/>
      <c r="AA72" s="87">
        <f t="shared" si="40"/>
        <v>9653.7999999999993</v>
      </c>
      <c r="AB72" s="87">
        <f t="shared" si="40"/>
        <v>9653.7999999999993</v>
      </c>
      <c r="AC72" s="87"/>
      <c r="AD72" s="138"/>
      <c r="AE72" s="138"/>
      <c r="AF72" s="29"/>
      <c r="AG72" s="18"/>
    </row>
    <row r="73" spans="1:36" s="19" customFormat="1" ht="84.75" customHeight="1" x14ac:dyDescent="0.3">
      <c r="A73" s="34">
        <f>+A71+1</f>
        <v>12</v>
      </c>
      <c r="B73" s="35">
        <v>1</v>
      </c>
      <c r="C73" s="93" t="s">
        <v>82</v>
      </c>
      <c r="D73" s="32" t="s">
        <v>31</v>
      </c>
      <c r="E73" s="32" t="s">
        <v>81</v>
      </c>
      <c r="F73" s="32"/>
      <c r="G73" s="32" t="s">
        <v>11</v>
      </c>
      <c r="H73" s="31" t="s">
        <v>89</v>
      </c>
      <c r="I73" s="31" t="s">
        <v>89</v>
      </c>
      <c r="J73" s="31" t="s">
        <v>44</v>
      </c>
      <c r="K73" s="31" t="s">
        <v>44</v>
      </c>
      <c r="L73" s="31" t="s">
        <v>63</v>
      </c>
      <c r="M73" s="31" t="s">
        <v>39</v>
      </c>
      <c r="N73" s="31" t="s">
        <v>36</v>
      </c>
      <c r="O73" s="31" t="s">
        <v>31</v>
      </c>
      <c r="P73" s="9" t="s">
        <v>13</v>
      </c>
      <c r="Q73" s="31">
        <v>1</v>
      </c>
      <c r="R73" s="31">
        <v>1</v>
      </c>
      <c r="S73" s="31">
        <v>1</v>
      </c>
      <c r="T73" s="31"/>
      <c r="U73" s="31"/>
      <c r="V73" s="13">
        <v>10000</v>
      </c>
      <c r="W73" s="13">
        <f>+V73</f>
        <v>10000</v>
      </c>
      <c r="X73" s="13">
        <f>+Y73</f>
        <v>9653.7999999999993</v>
      </c>
      <c r="Y73" s="118">
        <f>9660-6.2</f>
        <v>9653.7999999999993</v>
      </c>
      <c r="Z73" s="85"/>
      <c r="AA73" s="84">
        <f>+AB73</f>
        <v>9653.7999999999993</v>
      </c>
      <c r="AB73" s="118">
        <f>9660-6.2</f>
        <v>9653.7999999999993</v>
      </c>
      <c r="AC73" s="85"/>
      <c r="AD73" s="85"/>
      <c r="AE73" s="85"/>
      <c r="AF73" s="5" t="s">
        <v>84</v>
      </c>
      <c r="AG73" s="18" t="s">
        <v>104</v>
      </c>
    </row>
    <row r="74" spans="1:36" x14ac:dyDescent="0.25">
      <c r="A74" s="269"/>
      <c r="B74" s="272">
        <f>+B77</f>
        <v>1</v>
      </c>
      <c r="C74" s="216" t="s">
        <v>17</v>
      </c>
      <c r="D74" s="219"/>
      <c r="E74" s="219"/>
      <c r="F74" s="219"/>
      <c r="G74" s="219"/>
      <c r="H74" s="219"/>
      <c r="I74" s="219"/>
      <c r="J74" s="219"/>
      <c r="K74" s="219"/>
      <c r="L74" s="219"/>
      <c r="M74" s="219"/>
      <c r="N74" s="219"/>
      <c r="O74" s="219"/>
      <c r="P74" s="28" t="str">
        <f>+P77</f>
        <v>ўқув ўрни</v>
      </c>
      <c r="Q74" s="28">
        <v>1100</v>
      </c>
      <c r="R74" s="28">
        <v>1100</v>
      </c>
      <c r="S74" s="28">
        <f t="shared" ref="S74:U74" si="41">+S77</f>
        <v>0</v>
      </c>
      <c r="T74" s="28">
        <f t="shared" si="41"/>
        <v>0</v>
      </c>
      <c r="U74" s="28">
        <f t="shared" si="41"/>
        <v>1100</v>
      </c>
      <c r="V74" s="289">
        <f>+V77</f>
        <v>36006.800000000003</v>
      </c>
      <c r="W74" s="289">
        <f>+W77</f>
        <v>30006.799999999999</v>
      </c>
      <c r="X74" s="289">
        <f>+X77</f>
        <v>29600</v>
      </c>
      <c r="Y74" s="289">
        <f t="shared" ref="Y74:Z74" si="42">+Y77</f>
        <v>0</v>
      </c>
      <c r="Z74" s="289">
        <f t="shared" si="42"/>
        <v>29600</v>
      </c>
      <c r="AA74" s="289">
        <f>+AA77</f>
        <v>29600</v>
      </c>
      <c r="AB74" s="289">
        <f t="shared" ref="AB74:AC74" si="43">+AB77</f>
        <v>0</v>
      </c>
      <c r="AC74" s="289">
        <f t="shared" si="43"/>
        <v>29600</v>
      </c>
      <c r="AD74" s="96"/>
      <c r="AE74" s="96"/>
      <c r="AF74" s="240"/>
      <c r="AG74" s="25"/>
    </row>
    <row r="75" spans="1:36" x14ac:dyDescent="0.25">
      <c r="A75" s="270"/>
      <c r="B75" s="273"/>
      <c r="C75" s="217"/>
      <c r="D75" s="220"/>
      <c r="E75" s="220"/>
      <c r="F75" s="220"/>
      <c r="G75" s="220"/>
      <c r="H75" s="220"/>
      <c r="I75" s="220"/>
      <c r="J75" s="220"/>
      <c r="K75" s="220"/>
      <c r="L75" s="220"/>
      <c r="M75" s="220"/>
      <c r="N75" s="220"/>
      <c r="O75" s="220"/>
      <c r="P75" s="28" t="str">
        <f>+P78</f>
        <v>ётоқ ўрни</v>
      </c>
      <c r="Q75" s="28">
        <v>300</v>
      </c>
      <c r="R75" s="28">
        <v>300</v>
      </c>
      <c r="S75" s="28">
        <f t="shared" ref="S75:U75" si="44">+S78</f>
        <v>150</v>
      </c>
      <c r="T75" s="28">
        <f t="shared" si="44"/>
        <v>0</v>
      </c>
      <c r="U75" s="28">
        <f t="shared" si="44"/>
        <v>150</v>
      </c>
      <c r="V75" s="290"/>
      <c r="W75" s="290"/>
      <c r="X75" s="290"/>
      <c r="Y75" s="290"/>
      <c r="Z75" s="290"/>
      <c r="AA75" s="290"/>
      <c r="AB75" s="290"/>
      <c r="AC75" s="290"/>
      <c r="AD75" s="97"/>
      <c r="AE75" s="97"/>
      <c r="AF75" s="241"/>
    </row>
    <row r="76" spans="1:36" x14ac:dyDescent="0.25">
      <c r="A76" s="271"/>
      <c r="B76" s="274"/>
      <c r="C76" s="218"/>
      <c r="D76" s="221"/>
      <c r="E76" s="221"/>
      <c r="F76" s="221"/>
      <c r="G76" s="221"/>
      <c r="H76" s="221"/>
      <c r="I76" s="221"/>
      <c r="J76" s="221"/>
      <c r="K76" s="221"/>
      <c r="L76" s="221"/>
      <c r="M76" s="221"/>
      <c r="N76" s="221"/>
      <c r="O76" s="221"/>
      <c r="P76" s="28" t="s">
        <v>13</v>
      </c>
      <c r="Q76" s="2">
        <v>4</v>
      </c>
      <c r="R76" s="2">
        <v>4</v>
      </c>
      <c r="S76" s="2">
        <f t="shared" ref="S76:U76" si="45">+S79</f>
        <v>2</v>
      </c>
      <c r="T76" s="2">
        <f t="shared" si="45"/>
        <v>1</v>
      </c>
      <c r="U76" s="2">
        <f t="shared" si="45"/>
        <v>1</v>
      </c>
      <c r="V76" s="291">
        <f>+V79</f>
        <v>36006.800000000003</v>
      </c>
      <c r="W76" s="291">
        <f>+W79</f>
        <v>30006.799999999999</v>
      </c>
      <c r="X76" s="291">
        <f>+X79</f>
        <v>29600</v>
      </c>
      <c r="Y76" s="291">
        <f t="shared" ref="Y76:Z76" si="46">+Y79</f>
        <v>0</v>
      </c>
      <c r="Z76" s="291">
        <f t="shared" si="46"/>
        <v>29600</v>
      </c>
      <c r="AA76" s="291">
        <f>+AA79</f>
        <v>29600</v>
      </c>
      <c r="AB76" s="291">
        <f t="shared" ref="AB76:AC76" si="47">+AB79</f>
        <v>0</v>
      </c>
      <c r="AC76" s="291">
        <f t="shared" si="47"/>
        <v>29600</v>
      </c>
      <c r="AD76" s="98"/>
      <c r="AE76" s="98"/>
      <c r="AF76" s="242"/>
      <c r="AG76" s="3">
        <f>+X76-Y76-Z76</f>
        <v>0</v>
      </c>
    </row>
    <row r="77" spans="1:36" x14ac:dyDescent="0.25">
      <c r="A77" s="303"/>
      <c r="B77" s="286">
        <f>+B80</f>
        <v>1</v>
      </c>
      <c r="C77" s="219" t="s">
        <v>43</v>
      </c>
      <c r="D77" s="28"/>
      <c r="E77" s="28"/>
      <c r="F77" s="28"/>
      <c r="G77" s="23"/>
      <c r="H77" s="28"/>
      <c r="I77" s="28"/>
      <c r="J77" s="28"/>
      <c r="K77" s="28"/>
      <c r="L77" s="28"/>
      <c r="M77" s="28"/>
      <c r="N77" s="28"/>
      <c r="O77" s="28"/>
      <c r="P77" s="9" t="s">
        <v>40</v>
      </c>
      <c r="Q77" s="26">
        <v>1100</v>
      </c>
      <c r="R77" s="26">
        <v>1100</v>
      </c>
      <c r="S77" s="26">
        <f t="shared" ref="S77:U77" si="48">+S81</f>
        <v>0</v>
      </c>
      <c r="T77" s="26">
        <f t="shared" si="48"/>
        <v>0</v>
      </c>
      <c r="U77" s="26">
        <f t="shared" si="48"/>
        <v>1100</v>
      </c>
      <c r="V77" s="289">
        <f>+V80+V81</f>
        <v>36006.800000000003</v>
      </c>
      <c r="W77" s="289">
        <f t="shared" ref="W77:Z77" si="49">+W80+W81</f>
        <v>30006.799999999999</v>
      </c>
      <c r="X77" s="289">
        <f t="shared" si="49"/>
        <v>29600</v>
      </c>
      <c r="Y77" s="289">
        <f t="shared" si="49"/>
        <v>0</v>
      </c>
      <c r="Z77" s="289">
        <f t="shared" si="49"/>
        <v>29600</v>
      </c>
      <c r="AA77" s="289">
        <f t="shared" ref="AA77:AC77" si="50">+AA80+AA81</f>
        <v>29600</v>
      </c>
      <c r="AB77" s="289">
        <f t="shared" si="50"/>
        <v>0</v>
      </c>
      <c r="AC77" s="289">
        <f t="shared" si="50"/>
        <v>29600</v>
      </c>
      <c r="AD77" s="96"/>
      <c r="AE77" s="96"/>
      <c r="AF77" s="24"/>
      <c r="AG77" s="25"/>
      <c r="AH77" s="6"/>
      <c r="AJ77" s="7"/>
    </row>
    <row r="78" spans="1:36" x14ac:dyDescent="0.25">
      <c r="A78" s="304"/>
      <c r="B78" s="287"/>
      <c r="C78" s="220"/>
      <c r="D78" s="28"/>
      <c r="E78" s="28"/>
      <c r="F78" s="28"/>
      <c r="G78" s="23"/>
      <c r="H78" s="28"/>
      <c r="I78" s="28"/>
      <c r="J78" s="28"/>
      <c r="K78" s="28"/>
      <c r="L78" s="28"/>
      <c r="M78" s="28"/>
      <c r="N78" s="28"/>
      <c r="O78" s="28"/>
      <c r="P78" s="9" t="s">
        <v>57</v>
      </c>
      <c r="Q78" s="26">
        <v>300</v>
      </c>
      <c r="R78" s="26">
        <v>300</v>
      </c>
      <c r="S78" s="26">
        <f t="shared" ref="S78:U78" si="51">+S82</f>
        <v>150</v>
      </c>
      <c r="T78" s="26">
        <f t="shared" si="51"/>
        <v>0</v>
      </c>
      <c r="U78" s="26">
        <f t="shared" si="51"/>
        <v>150</v>
      </c>
      <c r="V78" s="290"/>
      <c r="W78" s="290"/>
      <c r="X78" s="290"/>
      <c r="Y78" s="290"/>
      <c r="Z78" s="290"/>
      <c r="AA78" s="290"/>
      <c r="AB78" s="290"/>
      <c r="AC78" s="290"/>
      <c r="AD78" s="97"/>
      <c r="AE78" s="97"/>
      <c r="AF78" s="24"/>
      <c r="AG78" s="25"/>
      <c r="AH78" s="6"/>
      <c r="AJ78" s="7"/>
    </row>
    <row r="79" spans="1:36" x14ac:dyDescent="0.25">
      <c r="A79" s="305"/>
      <c r="B79" s="288"/>
      <c r="C79" s="221"/>
      <c r="D79" s="28"/>
      <c r="E79" s="23"/>
      <c r="F79" s="23"/>
      <c r="G79" s="23"/>
      <c r="H79" s="23"/>
      <c r="I79" s="23"/>
      <c r="J79" s="23"/>
      <c r="K79" s="23"/>
      <c r="L79" s="23"/>
      <c r="M79" s="23"/>
      <c r="N79" s="23"/>
      <c r="O79" s="23"/>
      <c r="P79" s="20" t="s">
        <v>13</v>
      </c>
      <c r="Q79" s="20">
        <v>4</v>
      </c>
      <c r="R79" s="20">
        <v>4</v>
      </c>
      <c r="S79" s="20">
        <f t="shared" ref="S79:U79" si="52">+S80+S83</f>
        <v>2</v>
      </c>
      <c r="T79" s="20">
        <f t="shared" si="52"/>
        <v>1</v>
      </c>
      <c r="U79" s="20">
        <f t="shared" si="52"/>
        <v>1</v>
      </c>
      <c r="V79" s="291">
        <f>+V80+V81</f>
        <v>36006.800000000003</v>
      </c>
      <c r="W79" s="291">
        <f t="shared" ref="W79:Z79" si="53">+W80+W81</f>
        <v>30006.799999999999</v>
      </c>
      <c r="X79" s="291">
        <f t="shared" si="53"/>
        <v>29600</v>
      </c>
      <c r="Y79" s="291">
        <f t="shared" si="53"/>
        <v>0</v>
      </c>
      <c r="Z79" s="291">
        <f t="shared" si="53"/>
        <v>29600</v>
      </c>
      <c r="AA79" s="291">
        <f t="shared" ref="AA79:AC79" si="54">+AA80+AA81</f>
        <v>29600</v>
      </c>
      <c r="AB79" s="291">
        <f t="shared" si="54"/>
        <v>0</v>
      </c>
      <c r="AC79" s="291">
        <f t="shared" si="54"/>
        <v>29600</v>
      </c>
      <c r="AD79" s="98"/>
      <c r="AE79" s="98"/>
      <c r="AF79" s="106"/>
    </row>
    <row r="80" spans="1:36" ht="51.75" customHeight="1" x14ac:dyDescent="0.25">
      <c r="A80" s="4">
        <f>+A73+1</f>
        <v>13</v>
      </c>
      <c r="B80" s="31">
        <v>1</v>
      </c>
      <c r="C80" s="107" t="s">
        <v>49</v>
      </c>
      <c r="D80" s="8" t="s">
        <v>17</v>
      </c>
      <c r="E80" s="9" t="s">
        <v>58</v>
      </c>
      <c r="F80" s="9"/>
      <c r="G80" s="31" t="s">
        <v>18</v>
      </c>
      <c r="H80" s="31" t="s">
        <v>89</v>
      </c>
      <c r="I80" s="31" t="s">
        <v>89</v>
      </c>
      <c r="J80" s="31" t="s">
        <v>43</v>
      </c>
      <c r="K80" s="31" t="s">
        <v>43</v>
      </c>
      <c r="L80" s="31" t="s">
        <v>38</v>
      </c>
      <c r="M80" s="31" t="s">
        <v>39</v>
      </c>
      <c r="N80" s="31" t="s">
        <v>36</v>
      </c>
      <c r="O80" s="31" t="s">
        <v>17</v>
      </c>
      <c r="P80" s="31" t="s">
        <v>13</v>
      </c>
      <c r="Q80" s="31">
        <v>1</v>
      </c>
      <c r="R80" s="31">
        <v>1</v>
      </c>
      <c r="S80" s="31"/>
      <c r="T80" s="31">
        <v>1</v>
      </c>
      <c r="U80" s="31"/>
      <c r="V80" s="30">
        <v>10658.8</v>
      </c>
      <c r="W80" s="30">
        <v>4658.8</v>
      </c>
      <c r="X80" s="30">
        <v>4100</v>
      </c>
      <c r="Y80" s="108"/>
      <c r="Z80" s="108">
        <v>4100</v>
      </c>
      <c r="AA80" s="42">
        <v>4100</v>
      </c>
      <c r="AB80" s="108"/>
      <c r="AC80" s="108">
        <v>4100</v>
      </c>
      <c r="AD80" s="108"/>
      <c r="AE80" s="108"/>
      <c r="AF80" s="5" t="s">
        <v>51</v>
      </c>
      <c r="AG80" s="3" t="s">
        <v>103</v>
      </c>
      <c r="AJ80" s="7"/>
    </row>
    <row r="81" spans="1:35" ht="27" customHeight="1" x14ac:dyDescent="0.25">
      <c r="A81" s="267">
        <f>1+A80</f>
        <v>14</v>
      </c>
      <c r="B81" s="266">
        <v>3</v>
      </c>
      <c r="C81" s="192" t="s">
        <v>110</v>
      </c>
      <c r="D81" s="222" t="s">
        <v>14</v>
      </c>
      <c r="E81" s="222" t="s">
        <v>85</v>
      </c>
      <c r="F81" s="222"/>
      <c r="G81" s="222" t="s">
        <v>11</v>
      </c>
      <c r="H81" s="223" t="s">
        <v>89</v>
      </c>
      <c r="I81" s="31" t="s">
        <v>89</v>
      </c>
      <c r="J81" s="223" t="s">
        <v>43</v>
      </c>
      <c r="K81" s="31" t="s">
        <v>43</v>
      </c>
      <c r="L81" s="223" t="s">
        <v>63</v>
      </c>
      <c r="M81" s="223" t="s">
        <v>39</v>
      </c>
      <c r="N81" s="223" t="s">
        <v>36</v>
      </c>
      <c r="O81" s="31" t="s">
        <v>16</v>
      </c>
      <c r="P81" s="9" t="s">
        <v>40</v>
      </c>
      <c r="Q81" s="31">
        <v>1100</v>
      </c>
      <c r="R81" s="31">
        <v>1100</v>
      </c>
      <c r="S81" s="31"/>
      <c r="T81" s="31"/>
      <c r="U81" s="31">
        <v>1100</v>
      </c>
      <c r="V81" s="244">
        <f>+S81*15.4+T81*15.4+U81*13+S82*25+T82*25+U82*13+S83*2000+U83*1500-152</f>
        <v>25348</v>
      </c>
      <c r="W81" s="244">
        <f>+V81</f>
        <v>25348</v>
      </c>
      <c r="X81" s="244">
        <f>+Z81</f>
        <v>25500</v>
      </c>
      <c r="Y81" s="245"/>
      <c r="Z81" s="245">
        <v>25500</v>
      </c>
      <c r="AA81" s="244">
        <f>+AC81</f>
        <v>25500</v>
      </c>
      <c r="AB81" s="245"/>
      <c r="AC81" s="245">
        <v>25500</v>
      </c>
      <c r="AD81" s="245"/>
      <c r="AE81" s="245"/>
      <c r="AF81" s="260" t="s">
        <v>68</v>
      </c>
      <c r="AH81" s="243"/>
      <c r="AI81" s="243"/>
    </row>
    <row r="82" spans="1:35" ht="27" customHeight="1" x14ac:dyDescent="0.25">
      <c r="A82" s="262"/>
      <c r="B82" s="266"/>
      <c r="C82" s="192"/>
      <c r="D82" s="222"/>
      <c r="E82" s="222"/>
      <c r="F82" s="222"/>
      <c r="G82" s="222"/>
      <c r="H82" s="223"/>
      <c r="I82" s="31" t="s">
        <v>89</v>
      </c>
      <c r="J82" s="223"/>
      <c r="K82" s="31" t="s">
        <v>43</v>
      </c>
      <c r="L82" s="223"/>
      <c r="M82" s="223"/>
      <c r="N82" s="223"/>
      <c r="O82" s="31" t="s">
        <v>16</v>
      </c>
      <c r="P82" s="9" t="s">
        <v>57</v>
      </c>
      <c r="Q82" s="31">
        <v>300</v>
      </c>
      <c r="R82" s="31">
        <v>300</v>
      </c>
      <c r="S82" s="31">
        <v>150</v>
      </c>
      <c r="T82" s="31"/>
      <c r="U82" s="31">
        <v>150</v>
      </c>
      <c r="V82" s="244"/>
      <c r="W82" s="244"/>
      <c r="X82" s="244"/>
      <c r="Y82" s="246"/>
      <c r="Z82" s="246"/>
      <c r="AA82" s="244"/>
      <c r="AB82" s="246"/>
      <c r="AC82" s="246"/>
      <c r="AD82" s="246"/>
      <c r="AE82" s="246"/>
      <c r="AF82" s="260"/>
      <c r="AG82" s="3" t="s">
        <v>106</v>
      </c>
      <c r="AH82" s="243"/>
      <c r="AI82" s="243"/>
    </row>
    <row r="83" spans="1:35" ht="27" customHeight="1" x14ac:dyDescent="0.25">
      <c r="A83" s="262"/>
      <c r="B83" s="266"/>
      <c r="C83" s="192"/>
      <c r="D83" s="222"/>
      <c r="E83" s="222"/>
      <c r="F83" s="222"/>
      <c r="G83" s="222"/>
      <c r="H83" s="223"/>
      <c r="I83" s="31" t="s">
        <v>89</v>
      </c>
      <c r="J83" s="223"/>
      <c r="K83" s="31" t="s">
        <v>43</v>
      </c>
      <c r="L83" s="223"/>
      <c r="M83" s="223"/>
      <c r="N83" s="223"/>
      <c r="O83" s="31" t="s">
        <v>16</v>
      </c>
      <c r="P83" s="9" t="s">
        <v>13</v>
      </c>
      <c r="Q83" s="31">
        <v>3</v>
      </c>
      <c r="R83" s="31">
        <v>3</v>
      </c>
      <c r="S83" s="31">
        <v>2</v>
      </c>
      <c r="T83" s="31">
        <f t="shared" ref="T83" si="55">SUM(T84:T85)</f>
        <v>0</v>
      </c>
      <c r="U83" s="31">
        <v>1</v>
      </c>
      <c r="V83" s="244"/>
      <c r="W83" s="244"/>
      <c r="X83" s="244"/>
      <c r="Y83" s="247"/>
      <c r="Z83" s="247"/>
      <c r="AA83" s="244"/>
      <c r="AB83" s="247"/>
      <c r="AC83" s="247"/>
      <c r="AD83" s="247"/>
      <c r="AE83" s="247"/>
      <c r="AF83" s="260"/>
      <c r="AH83" s="243"/>
      <c r="AI83" s="243"/>
    </row>
    <row r="84" spans="1:35" x14ac:dyDescent="0.25">
      <c r="A84" s="269"/>
      <c r="B84" s="272">
        <f>+B87+B93+B101</f>
        <v>6</v>
      </c>
      <c r="C84" s="216" t="s">
        <v>16</v>
      </c>
      <c r="D84" s="219"/>
      <c r="E84" s="219"/>
      <c r="F84" s="219"/>
      <c r="G84" s="219"/>
      <c r="H84" s="219"/>
      <c r="I84" s="219"/>
      <c r="J84" s="219"/>
      <c r="K84" s="219"/>
      <c r="L84" s="219"/>
      <c r="M84" s="219"/>
      <c r="N84" s="219"/>
      <c r="O84" s="219"/>
      <c r="P84" s="28" t="s">
        <v>40</v>
      </c>
      <c r="Q84" s="2">
        <v>3100</v>
      </c>
      <c r="R84" s="2">
        <v>1100</v>
      </c>
      <c r="S84" s="2">
        <f t="shared" ref="S84:U84" si="56">+S87+S93</f>
        <v>0</v>
      </c>
      <c r="T84" s="2">
        <f t="shared" si="56"/>
        <v>0</v>
      </c>
      <c r="U84" s="2">
        <f t="shared" si="56"/>
        <v>1100</v>
      </c>
      <c r="V84" s="289">
        <f t="shared" ref="V84:AC84" si="57">+V87+V93+V101</f>
        <v>587853.69849700003</v>
      </c>
      <c r="W84" s="289">
        <f t="shared" si="57"/>
        <v>416447.10000000003</v>
      </c>
      <c r="X84" s="289">
        <f t="shared" si="57"/>
        <v>148090</v>
      </c>
      <c r="Y84" s="289">
        <f t="shared" si="57"/>
        <v>92470</v>
      </c>
      <c r="Z84" s="289">
        <f t="shared" si="57"/>
        <v>55620</v>
      </c>
      <c r="AA84" s="289">
        <f t="shared" si="57"/>
        <v>148090</v>
      </c>
      <c r="AB84" s="289">
        <f t="shared" si="57"/>
        <v>92470</v>
      </c>
      <c r="AC84" s="289">
        <f t="shared" si="57"/>
        <v>55620</v>
      </c>
      <c r="AD84" s="96"/>
      <c r="AE84" s="96"/>
      <c r="AF84" s="240"/>
      <c r="AG84" s="25">
        <f>+X84-Y84-Z84</f>
        <v>0</v>
      </c>
    </row>
    <row r="85" spans="1:35" x14ac:dyDescent="0.25">
      <c r="A85" s="270"/>
      <c r="B85" s="273"/>
      <c r="C85" s="217"/>
      <c r="D85" s="220"/>
      <c r="E85" s="220"/>
      <c r="F85" s="220"/>
      <c r="G85" s="220"/>
      <c r="H85" s="220"/>
      <c r="I85" s="220"/>
      <c r="J85" s="220"/>
      <c r="K85" s="220"/>
      <c r="L85" s="220"/>
      <c r="M85" s="220"/>
      <c r="N85" s="220"/>
      <c r="O85" s="220"/>
      <c r="P85" s="28" t="s">
        <v>57</v>
      </c>
      <c r="Q85" s="2">
        <v>1100</v>
      </c>
      <c r="R85" s="2">
        <v>300</v>
      </c>
      <c r="S85" s="2">
        <f t="shared" ref="S85:U85" si="58">+S88+S94</f>
        <v>150</v>
      </c>
      <c r="T85" s="2">
        <f t="shared" si="58"/>
        <v>0</v>
      </c>
      <c r="U85" s="2">
        <f t="shared" si="58"/>
        <v>150</v>
      </c>
      <c r="V85" s="290"/>
      <c r="W85" s="290"/>
      <c r="X85" s="290"/>
      <c r="Y85" s="290"/>
      <c r="Z85" s="290"/>
      <c r="AA85" s="290"/>
      <c r="AB85" s="290"/>
      <c r="AC85" s="290"/>
      <c r="AD85" s="97"/>
      <c r="AE85" s="97"/>
      <c r="AF85" s="241"/>
    </row>
    <row r="86" spans="1:35" x14ac:dyDescent="0.25">
      <c r="A86" s="271"/>
      <c r="B86" s="274"/>
      <c r="C86" s="218"/>
      <c r="D86" s="221"/>
      <c r="E86" s="221"/>
      <c r="F86" s="221"/>
      <c r="G86" s="221"/>
      <c r="H86" s="221"/>
      <c r="I86" s="221"/>
      <c r="J86" s="221"/>
      <c r="K86" s="221"/>
      <c r="L86" s="221"/>
      <c r="M86" s="221"/>
      <c r="N86" s="221"/>
      <c r="O86" s="221"/>
      <c r="P86" s="28" t="s">
        <v>13</v>
      </c>
      <c r="Q86" s="2">
        <v>7</v>
      </c>
      <c r="R86" s="2">
        <v>2</v>
      </c>
      <c r="S86" s="2">
        <f>+S89+S95+S101</f>
        <v>0</v>
      </c>
      <c r="T86" s="2">
        <f>+T89+T95+T101</f>
        <v>1</v>
      </c>
      <c r="U86" s="2">
        <f>+U89+U95+U101</f>
        <v>1</v>
      </c>
      <c r="V86" s="291"/>
      <c r="W86" s="291"/>
      <c r="X86" s="291"/>
      <c r="Y86" s="291"/>
      <c r="Z86" s="291"/>
      <c r="AA86" s="291"/>
      <c r="AB86" s="291"/>
      <c r="AC86" s="291"/>
      <c r="AD86" s="98"/>
      <c r="AE86" s="98"/>
      <c r="AF86" s="242"/>
    </row>
    <row r="87" spans="1:35" x14ac:dyDescent="0.25">
      <c r="A87" s="255"/>
      <c r="B87" s="264">
        <f>+B90</f>
        <v>0</v>
      </c>
      <c r="C87" s="257" t="s">
        <v>9</v>
      </c>
      <c r="D87" s="258"/>
      <c r="E87" s="258"/>
      <c r="F87" s="258"/>
      <c r="G87" s="258"/>
      <c r="H87" s="258"/>
      <c r="I87" s="258"/>
      <c r="J87" s="258"/>
      <c r="K87" s="258"/>
      <c r="L87" s="258"/>
      <c r="M87" s="258"/>
      <c r="N87" s="258"/>
      <c r="O87" s="258"/>
      <c r="P87" s="83" t="s">
        <v>40</v>
      </c>
      <c r="Q87" s="2">
        <v>2000</v>
      </c>
      <c r="R87" s="2">
        <v>0</v>
      </c>
      <c r="S87" s="2">
        <f t="shared" ref="S87:U89" si="59">+S90</f>
        <v>0</v>
      </c>
      <c r="T87" s="2">
        <f t="shared" si="59"/>
        <v>0</v>
      </c>
      <c r="U87" s="2">
        <f t="shared" si="59"/>
        <v>0</v>
      </c>
      <c r="V87" s="248">
        <f>+V90</f>
        <v>150000</v>
      </c>
      <c r="W87" s="248">
        <f t="shared" ref="W87:X87" si="60">+W90</f>
        <v>150000</v>
      </c>
      <c r="X87" s="248">
        <f t="shared" si="60"/>
        <v>28450</v>
      </c>
      <c r="Y87" s="248">
        <f t="shared" ref="Y87:AA87" si="61">+Y90</f>
        <v>28450</v>
      </c>
      <c r="Z87" s="248">
        <f t="shared" si="61"/>
        <v>0</v>
      </c>
      <c r="AA87" s="248">
        <f t="shared" si="61"/>
        <v>28450</v>
      </c>
      <c r="AB87" s="248">
        <f t="shared" ref="AB87:AC87" si="62">+AB90</f>
        <v>28450</v>
      </c>
      <c r="AC87" s="248">
        <f t="shared" si="62"/>
        <v>0</v>
      </c>
      <c r="AD87" s="296"/>
      <c r="AE87" s="296"/>
      <c r="AF87" s="292"/>
    </row>
    <row r="88" spans="1:35" x14ac:dyDescent="0.25">
      <c r="A88" s="255"/>
      <c r="B88" s="264"/>
      <c r="C88" s="257"/>
      <c r="D88" s="258"/>
      <c r="E88" s="258"/>
      <c r="F88" s="258"/>
      <c r="G88" s="258"/>
      <c r="H88" s="258"/>
      <c r="I88" s="258"/>
      <c r="J88" s="258"/>
      <c r="K88" s="258"/>
      <c r="L88" s="258"/>
      <c r="M88" s="258"/>
      <c r="N88" s="258"/>
      <c r="O88" s="258"/>
      <c r="P88" s="83" t="s">
        <v>57</v>
      </c>
      <c r="Q88" s="2">
        <v>800</v>
      </c>
      <c r="R88" s="2">
        <v>0</v>
      </c>
      <c r="S88" s="2">
        <f t="shared" si="59"/>
        <v>0</v>
      </c>
      <c r="T88" s="2">
        <f t="shared" si="59"/>
        <v>0</v>
      </c>
      <c r="U88" s="2">
        <f t="shared" si="59"/>
        <v>0</v>
      </c>
      <c r="V88" s="248"/>
      <c r="W88" s="248"/>
      <c r="X88" s="248"/>
      <c r="Y88" s="248"/>
      <c r="Z88" s="248"/>
      <c r="AA88" s="248"/>
      <c r="AB88" s="248"/>
      <c r="AC88" s="248"/>
      <c r="AD88" s="297"/>
      <c r="AE88" s="297"/>
      <c r="AF88" s="292"/>
    </row>
    <row r="89" spans="1:35" x14ac:dyDescent="0.25">
      <c r="A89" s="255"/>
      <c r="B89" s="264"/>
      <c r="C89" s="257"/>
      <c r="D89" s="258"/>
      <c r="E89" s="258"/>
      <c r="F89" s="258"/>
      <c r="G89" s="258"/>
      <c r="H89" s="258"/>
      <c r="I89" s="258"/>
      <c r="J89" s="258"/>
      <c r="K89" s="258"/>
      <c r="L89" s="258"/>
      <c r="M89" s="258"/>
      <c r="N89" s="258"/>
      <c r="O89" s="258"/>
      <c r="P89" s="83" t="s">
        <v>13</v>
      </c>
      <c r="Q89" s="2">
        <v>3</v>
      </c>
      <c r="R89" s="2">
        <v>0</v>
      </c>
      <c r="S89" s="2">
        <f t="shared" si="59"/>
        <v>0</v>
      </c>
      <c r="T89" s="2">
        <f t="shared" si="59"/>
        <v>0</v>
      </c>
      <c r="U89" s="2">
        <f t="shared" si="59"/>
        <v>0</v>
      </c>
      <c r="V89" s="248"/>
      <c r="W89" s="248"/>
      <c r="X89" s="248"/>
      <c r="Y89" s="248"/>
      <c r="Z89" s="248"/>
      <c r="AA89" s="248"/>
      <c r="AB89" s="248"/>
      <c r="AC89" s="248"/>
      <c r="AD89" s="298"/>
      <c r="AE89" s="298"/>
      <c r="AF89" s="292"/>
    </row>
    <row r="90" spans="1:35" ht="24" customHeight="1" x14ac:dyDescent="0.25">
      <c r="A90" s="267">
        <f>1+A81</f>
        <v>15</v>
      </c>
      <c r="B90" s="266"/>
      <c r="C90" s="192" t="s">
        <v>93</v>
      </c>
      <c r="D90" s="222"/>
      <c r="E90" s="222"/>
      <c r="F90" s="222"/>
      <c r="G90" s="222"/>
      <c r="H90" s="223"/>
      <c r="I90" s="223"/>
      <c r="J90" s="222"/>
      <c r="K90" s="31"/>
      <c r="L90" s="223"/>
      <c r="M90" s="223"/>
      <c r="N90" s="223"/>
      <c r="O90" s="223"/>
      <c r="P90" s="9" t="s">
        <v>40</v>
      </c>
      <c r="Q90" s="16">
        <v>2000</v>
      </c>
      <c r="R90" s="16"/>
      <c r="S90" s="16"/>
      <c r="T90" s="16"/>
      <c r="U90" s="16"/>
      <c r="V90" s="188">
        <v>150000</v>
      </c>
      <c r="W90" s="188">
        <v>150000</v>
      </c>
      <c r="X90" s="188">
        <v>28450</v>
      </c>
      <c r="Y90" s="279">
        <v>28450</v>
      </c>
      <c r="Z90" s="280"/>
      <c r="AA90" s="188">
        <v>28450</v>
      </c>
      <c r="AB90" s="279">
        <v>28450</v>
      </c>
      <c r="AC90" s="280"/>
      <c r="AD90" s="144"/>
      <c r="AE90" s="144"/>
      <c r="AF90" s="299" t="s">
        <v>94</v>
      </c>
      <c r="AG90" s="275" t="s">
        <v>103</v>
      </c>
    </row>
    <row r="91" spans="1:35" ht="24" customHeight="1" x14ac:dyDescent="0.25">
      <c r="A91" s="262"/>
      <c r="B91" s="266"/>
      <c r="C91" s="192"/>
      <c r="D91" s="222"/>
      <c r="E91" s="222"/>
      <c r="F91" s="222"/>
      <c r="G91" s="222"/>
      <c r="H91" s="223"/>
      <c r="I91" s="223"/>
      <c r="J91" s="222"/>
      <c r="K91" s="31"/>
      <c r="L91" s="223"/>
      <c r="M91" s="223"/>
      <c r="N91" s="223"/>
      <c r="O91" s="223"/>
      <c r="P91" s="9" t="s">
        <v>57</v>
      </c>
      <c r="Q91" s="16">
        <v>800</v>
      </c>
      <c r="R91" s="16"/>
      <c r="S91" s="16"/>
      <c r="T91" s="16"/>
      <c r="U91" s="16"/>
      <c r="V91" s="188"/>
      <c r="W91" s="188"/>
      <c r="X91" s="188"/>
      <c r="Y91" s="279"/>
      <c r="Z91" s="281"/>
      <c r="AA91" s="188"/>
      <c r="AB91" s="279"/>
      <c r="AC91" s="281"/>
      <c r="AD91" s="145"/>
      <c r="AE91" s="145"/>
      <c r="AF91" s="299"/>
      <c r="AG91" s="275"/>
    </row>
    <row r="92" spans="1:35" ht="24" customHeight="1" x14ac:dyDescent="0.25">
      <c r="A92" s="262"/>
      <c r="B92" s="266"/>
      <c r="C92" s="192"/>
      <c r="D92" s="222"/>
      <c r="E92" s="222"/>
      <c r="F92" s="222"/>
      <c r="G92" s="222"/>
      <c r="H92" s="223"/>
      <c r="I92" s="223"/>
      <c r="J92" s="222"/>
      <c r="K92" s="31"/>
      <c r="L92" s="223"/>
      <c r="M92" s="223"/>
      <c r="N92" s="223"/>
      <c r="O92" s="223"/>
      <c r="P92" s="9" t="s">
        <v>13</v>
      </c>
      <c r="Q92" s="16">
        <v>3</v>
      </c>
      <c r="R92" s="16"/>
      <c r="S92" s="16"/>
      <c r="T92" s="16"/>
      <c r="U92" s="16"/>
      <c r="V92" s="188"/>
      <c r="W92" s="188"/>
      <c r="X92" s="188"/>
      <c r="Y92" s="279"/>
      <c r="Z92" s="282"/>
      <c r="AA92" s="188"/>
      <c r="AB92" s="279"/>
      <c r="AC92" s="282"/>
      <c r="AD92" s="146"/>
      <c r="AE92" s="146"/>
      <c r="AF92" s="299"/>
      <c r="AG92" s="275"/>
    </row>
    <row r="93" spans="1:35" x14ac:dyDescent="0.25">
      <c r="A93" s="283"/>
      <c r="B93" s="286">
        <f>+B100</f>
        <v>5</v>
      </c>
      <c r="C93" s="216" t="s">
        <v>43</v>
      </c>
      <c r="D93" s="219"/>
      <c r="E93" s="276"/>
      <c r="F93" s="276"/>
      <c r="G93" s="276"/>
      <c r="H93" s="276"/>
      <c r="I93" s="276"/>
      <c r="J93" s="276"/>
      <c r="K93" s="276"/>
      <c r="L93" s="276"/>
      <c r="M93" s="276"/>
      <c r="N93" s="276"/>
      <c r="O93" s="276"/>
      <c r="P93" s="20" t="s">
        <v>40</v>
      </c>
      <c r="Q93" s="20">
        <v>1100</v>
      </c>
      <c r="R93" s="20">
        <v>1100</v>
      </c>
      <c r="S93" s="20">
        <f t="shared" ref="S93:U93" si="63">+S97</f>
        <v>0</v>
      </c>
      <c r="T93" s="20">
        <f t="shared" si="63"/>
        <v>0</v>
      </c>
      <c r="U93" s="20">
        <f t="shared" si="63"/>
        <v>1100</v>
      </c>
      <c r="V93" s="296">
        <f t="shared" ref="V93:AC93" si="64">SUM(V96:V100)</f>
        <v>421444.79849700001</v>
      </c>
      <c r="W93" s="296">
        <f t="shared" si="64"/>
        <v>258180.2</v>
      </c>
      <c r="X93" s="296">
        <f t="shared" si="64"/>
        <v>111640</v>
      </c>
      <c r="Y93" s="296">
        <f t="shared" si="64"/>
        <v>64020</v>
      </c>
      <c r="Z93" s="296">
        <f t="shared" si="64"/>
        <v>47620</v>
      </c>
      <c r="AA93" s="296">
        <f t="shared" si="64"/>
        <v>111640</v>
      </c>
      <c r="AB93" s="296">
        <f t="shared" si="64"/>
        <v>64020</v>
      </c>
      <c r="AC93" s="296">
        <f t="shared" si="64"/>
        <v>47620</v>
      </c>
      <c r="AD93" s="147"/>
      <c r="AE93" s="147"/>
      <c r="AF93" s="293"/>
    </row>
    <row r="94" spans="1:35" x14ac:dyDescent="0.25">
      <c r="A94" s="284"/>
      <c r="B94" s="287"/>
      <c r="C94" s="217"/>
      <c r="D94" s="220"/>
      <c r="E94" s="277"/>
      <c r="F94" s="277"/>
      <c r="G94" s="277"/>
      <c r="H94" s="277"/>
      <c r="I94" s="277"/>
      <c r="J94" s="277"/>
      <c r="K94" s="277"/>
      <c r="L94" s="277"/>
      <c r="M94" s="277"/>
      <c r="N94" s="277"/>
      <c r="O94" s="277"/>
      <c r="P94" s="20" t="s">
        <v>57</v>
      </c>
      <c r="Q94" s="20">
        <v>300</v>
      </c>
      <c r="R94" s="20">
        <v>300</v>
      </c>
      <c r="S94" s="20">
        <f t="shared" ref="S94:U94" si="65">+S98</f>
        <v>150</v>
      </c>
      <c r="T94" s="20">
        <f t="shared" si="65"/>
        <v>0</v>
      </c>
      <c r="U94" s="20">
        <f t="shared" si="65"/>
        <v>150</v>
      </c>
      <c r="V94" s="297"/>
      <c r="W94" s="297"/>
      <c r="X94" s="297"/>
      <c r="Y94" s="297"/>
      <c r="Z94" s="297"/>
      <c r="AA94" s="297"/>
      <c r="AB94" s="297"/>
      <c r="AC94" s="297"/>
      <c r="AD94" s="148"/>
      <c r="AE94" s="148"/>
      <c r="AF94" s="294"/>
    </row>
    <row r="95" spans="1:35" x14ac:dyDescent="0.25">
      <c r="A95" s="285"/>
      <c r="B95" s="288"/>
      <c r="C95" s="218"/>
      <c r="D95" s="221"/>
      <c r="E95" s="278"/>
      <c r="F95" s="278"/>
      <c r="G95" s="278"/>
      <c r="H95" s="278"/>
      <c r="I95" s="278"/>
      <c r="J95" s="278"/>
      <c r="K95" s="278"/>
      <c r="L95" s="278"/>
      <c r="M95" s="278"/>
      <c r="N95" s="278"/>
      <c r="O95" s="278"/>
      <c r="P95" s="20" t="s">
        <v>13</v>
      </c>
      <c r="Q95" s="20">
        <v>3</v>
      </c>
      <c r="R95" s="20">
        <v>1</v>
      </c>
      <c r="S95" s="20">
        <f t="shared" ref="S95:U95" si="66">+S96+S99+S100</f>
        <v>0</v>
      </c>
      <c r="T95" s="20">
        <f t="shared" si="66"/>
        <v>1</v>
      </c>
      <c r="U95" s="20">
        <f t="shared" si="66"/>
        <v>0</v>
      </c>
      <c r="V95" s="298"/>
      <c r="W95" s="298"/>
      <c r="X95" s="298"/>
      <c r="Y95" s="298"/>
      <c r="Z95" s="298"/>
      <c r="AA95" s="298"/>
      <c r="AB95" s="298"/>
      <c r="AC95" s="298"/>
      <c r="AD95" s="149"/>
      <c r="AE95" s="149"/>
      <c r="AF95" s="295"/>
    </row>
    <row r="96" spans="1:35" ht="82.5" customHeight="1" x14ac:dyDescent="0.25">
      <c r="A96" s="4">
        <f>1+A90</f>
        <v>16</v>
      </c>
      <c r="B96" s="31">
        <v>1</v>
      </c>
      <c r="C96" s="107" t="s">
        <v>48</v>
      </c>
      <c r="D96" s="8" t="s">
        <v>14</v>
      </c>
      <c r="E96" s="9" t="s">
        <v>15</v>
      </c>
      <c r="F96" s="9"/>
      <c r="G96" s="31" t="s">
        <v>60</v>
      </c>
      <c r="H96" s="31" t="s">
        <v>89</v>
      </c>
      <c r="I96" s="31" t="s">
        <v>89</v>
      </c>
      <c r="J96" s="31" t="s">
        <v>43</v>
      </c>
      <c r="K96" s="31" t="s">
        <v>43</v>
      </c>
      <c r="L96" s="31" t="s">
        <v>38</v>
      </c>
      <c r="M96" s="31" t="s">
        <v>39</v>
      </c>
      <c r="N96" s="31" t="s">
        <v>36</v>
      </c>
      <c r="O96" s="31" t="s">
        <v>16</v>
      </c>
      <c r="P96" s="31" t="s">
        <v>13</v>
      </c>
      <c r="Q96" s="31">
        <v>1</v>
      </c>
      <c r="R96" s="31">
        <v>1</v>
      </c>
      <c r="S96" s="31"/>
      <c r="T96" s="31">
        <v>1</v>
      </c>
      <c r="U96" s="31"/>
      <c r="V96" s="30">
        <v>68364.5</v>
      </c>
      <c r="W96" s="30">
        <v>17302.900000000001</v>
      </c>
      <c r="X96" s="30">
        <f>+Y96</f>
        <v>14020</v>
      </c>
      <c r="Y96" s="108">
        <v>14020</v>
      </c>
      <c r="Z96" s="108"/>
      <c r="AA96" s="42">
        <f>+AB96</f>
        <v>14020</v>
      </c>
      <c r="AB96" s="108">
        <v>14020</v>
      </c>
      <c r="AC96" s="108"/>
      <c r="AD96" s="108"/>
      <c r="AE96" s="108"/>
      <c r="AF96" s="5" t="s">
        <v>53</v>
      </c>
      <c r="AG96" s="3" t="s">
        <v>105</v>
      </c>
    </row>
    <row r="97" spans="1:36" ht="27.75" customHeight="1" x14ac:dyDescent="0.25">
      <c r="A97" s="306">
        <f>1+A96</f>
        <v>17</v>
      </c>
      <c r="B97" s="308"/>
      <c r="C97" s="310" t="s">
        <v>111</v>
      </c>
      <c r="D97" s="8"/>
      <c r="E97" s="9"/>
      <c r="F97" s="9"/>
      <c r="G97" s="308" t="s">
        <v>11</v>
      </c>
      <c r="H97" s="31"/>
      <c r="I97" s="31"/>
      <c r="J97" s="31"/>
      <c r="K97" s="31"/>
      <c r="L97" s="31"/>
      <c r="M97" s="31"/>
      <c r="N97" s="31"/>
      <c r="O97" s="31"/>
      <c r="P97" s="9" t="s">
        <v>40</v>
      </c>
      <c r="Q97" s="31">
        <v>1100</v>
      </c>
      <c r="R97" s="31">
        <v>1100</v>
      </c>
      <c r="S97" s="31"/>
      <c r="T97" s="31"/>
      <c r="U97" s="31">
        <v>1100</v>
      </c>
      <c r="V97" s="280">
        <v>7620</v>
      </c>
      <c r="W97" s="280">
        <v>7620</v>
      </c>
      <c r="X97" s="280">
        <v>7620</v>
      </c>
      <c r="Y97" s="280"/>
      <c r="Z97" s="280">
        <v>7620</v>
      </c>
      <c r="AA97" s="280">
        <v>7620</v>
      </c>
      <c r="AB97" s="280"/>
      <c r="AC97" s="280">
        <v>7620</v>
      </c>
      <c r="AD97" s="144"/>
      <c r="AE97" s="144"/>
      <c r="AF97" s="293" t="s">
        <v>112</v>
      </c>
    </row>
    <row r="98" spans="1:36" ht="27.75" customHeight="1" x14ac:dyDescent="0.25">
      <c r="A98" s="307"/>
      <c r="B98" s="309"/>
      <c r="C98" s="311"/>
      <c r="D98" s="8" t="s">
        <v>14</v>
      </c>
      <c r="E98" s="9" t="s">
        <v>54</v>
      </c>
      <c r="F98" s="9"/>
      <c r="G98" s="309"/>
      <c r="H98" s="31" t="s">
        <v>89</v>
      </c>
      <c r="I98" s="31" t="s">
        <v>89</v>
      </c>
      <c r="J98" s="31" t="s">
        <v>43</v>
      </c>
      <c r="K98" s="31" t="s">
        <v>43</v>
      </c>
      <c r="L98" s="31" t="s">
        <v>38</v>
      </c>
      <c r="M98" s="31" t="s">
        <v>55</v>
      </c>
      <c r="N98" s="31" t="s">
        <v>36</v>
      </c>
      <c r="O98" s="31" t="s">
        <v>16</v>
      </c>
      <c r="P98" s="9" t="s">
        <v>57</v>
      </c>
      <c r="Q98" s="31">
        <v>300</v>
      </c>
      <c r="R98" s="31">
        <v>300</v>
      </c>
      <c r="S98" s="31">
        <v>150</v>
      </c>
      <c r="T98" s="31"/>
      <c r="U98" s="31">
        <v>150</v>
      </c>
      <c r="V98" s="282"/>
      <c r="W98" s="282"/>
      <c r="X98" s="282"/>
      <c r="Y98" s="282"/>
      <c r="Z98" s="282"/>
      <c r="AA98" s="282"/>
      <c r="AB98" s="282"/>
      <c r="AC98" s="282"/>
      <c r="AD98" s="146"/>
      <c r="AE98" s="146"/>
      <c r="AF98" s="295"/>
      <c r="AG98" s="119">
        <f>Y96+Y90+Y73+Y50</f>
        <v>90000</v>
      </c>
      <c r="AI98" s="30">
        <v>32953.4</v>
      </c>
      <c r="AJ98" s="30">
        <f>+AI98-27000</f>
        <v>5953.4000000000015</v>
      </c>
    </row>
    <row r="99" spans="1:36" ht="87" customHeight="1" x14ac:dyDescent="0.3">
      <c r="A99" s="33">
        <f>1+A97</f>
        <v>18</v>
      </c>
      <c r="B99" s="32">
        <v>4</v>
      </c>
      <c r="C99" s="93" t="s">
        <v>47</v>
      </c>
      <c r="D99" s="32" t="s">
        <v>14</v>
      </c>
      <c r="E99" s="32" t="s">
        <v>85</v>
      </c>
      <c r="F99" s="32"/>
      <c r="G99" s="32" t="s">
        <v>97</v>
      </c>
      <c r="H99" s="31" t="s">
        <v>89</v>
      </c>
      <c r="I99" s="31" t="s">
        <v>89</v>
      </c>
      <c r="J99" s="31" t="s">
        <v>43</v>
      </c>
      <c r="K99" s="31" t="s">
        <v>43</v>
      </c>
      <c r="L99" s="31" t="s">
        <v>63</v>
      </c>
      <c r="M99" s="31" t="s">
        <v>39</v>
      </c>
      <c r="N99" s="31" t="s">
        <v>36</v>
      </c>
      <c r="O99" s="31" t="s">
        <v>16</v>
      </c>
      <c r="P99" s="31" t="s">
        <v>13</v>
      </c>
      <c r="Q99" s="31">
        <v>1</v>
      </c>
      <c r="R99" s="31"/>
      <c r="S99" s="31"/>
      <c r="T99" s="31"/>
      <c r="U99" s="21"/>
      <c r="V99" s="30">
        <v>195460.29849700001</v>
      </c>
      <c r="W99" s="30">
        <v>113257.3</v>
      </c>
      <c r="X99" s="30">
        <v>50000</v>
      </c>
      <c r="Y99" s="108">
        <v>50000</v>
      </c>
      <c r="Z99" s="108"/>
      <c r="AA99" s="42">
        <v>50000</v>
      </c>
      <c r="AB99" s="108">
        <v>50000</v>
      </c>
      <c r="AC99" s="108"/>
      <c r="AD99" s="108"/>
      <c r="AE99" s="108"/>
      <c r="AF99" s="22" t="s">
        <v>52</v>
      </c>
      <c r="AG99" s="3" t="s">
        <v>107</v>
      </c>
    </row>
    <row r="100" spans="1:36" ht="37.5" x14ac:dyDescent="0.3">
      <c r="A100" s="34">
        <f>+A99+1</f>
        <v>19</v>
      </c>
      <c r="B100" s="32">
        <f>+B99+1</f>
        <v>5</v>
      </c>
      <c r="C100" s="93" t="s">
        <v>90</v>
      </c>
      <c r="D100" s="32" t="s">
        <v>14</v>
      </c>
      <c r="E100" s="32"/>
      <c r="F100" s="32"/>
      <c r="G100" s="32" t="s">
        <v>62</v>
      </c>
      <c r="H100" s="31" t="s">
        <v>89</v>
      </c>
      <c r="I100" s="31" t="s">
        <v>89</v>
      </c>
      <c r="J100" s="31" t="s">
        <v>43</v>
      </c>
      <c r="K100" s="31" t="s">
        <v>43</v>
      </c>
      <c r="L100" s="31" t="s">
        <v>63</v>
      </c>
      <c r="M100" s="31" t="s">
        <v>39</v>
      </c>
      <c r="N100" s="31" t="s">
        <v>36</v>
      </c>
      <c r="O100" s="31" t="s">
        <v>16</v>
      </c>
      <c r="P100" s="31" t="s">
        <v>13</v>
      </c>
      <c r="Q100" s="31">
        <v>1</v>
      </c>
      <c r="R100" s="31"/>
      <c r="S100" s="31"/>
      <c r="T100" s="31"/>
      <c r="U100" s="21"/>
      <c r="V100" s="30">
        <v>150000</v>
      </c>
      <c r="W100" s="30">
        <f>+V100-30000</f>
        <v>120000</v>
      </c>
      <c r="X100" s="30">
        <v>40000</v>
      </c>
      <c r="Y100" s="108"/>
      <c r="Z100" s="108">
        <v>40000</v>
      </c>
      <c r="AA100" s="42">
        <v>40000</v>
      </c>
      <c r="AB100" s="108"/>
      <c r="AC100" s="108">
        <v>40000</v>
      </c>
      <c r="AD100" s="108"/>
      <c r="AE100" s="108"/>
      <c r="AF100" s="22" t="s">
        <v>91</v>
      </c>
      <c r="AG100" s="3" t="s">
        <v>106</v>
      </c>
    </row>
    <row r="101" spans="1:36" ht="33.75" customHeight="1" x14ac:dyDescent="0.25">
      <c r="A101" s="4"/>
      <c r="B101" s="20">
        <f>+B102</f>
        <v>1</v>
      </c>
      <c r="C101" s="78" t="s">
        <v>44</v>
      </c>
      <c r="D101" s="8"/>
      <c r="E101" s="9"/>
      <c r="F101" s="9"/>
      <c r="G101" s="31"/>
      <c r="H101" s="31"/>
      <c r="I101" s="31"/>
      <c r="J101" s="31"/>
      <c r="K101" s="31"/>
      <c r="L101" s="31"/>
      <c r="M101" s="31"/>
      <c r="N101" s="31"/>
      <c r="O101" s="31"/>
      <c r="P101" s="20" t="s">
        <v>13</v>
      </c>
      <c r="Q101" s="20">
        <v>1</v>
      </c>
      <c r="R101" s="20">
        <v>1</v>
      </c>
      <c r="S101" s="20">
        <f t="shared" ref="S101:U101" si="67">+S102</f>
        <v>0</v>
      </c>
      <c r="T101" s="20">
        <f t="shared" si="67"/>
        <v>0</v>
      </c>
      <c r="U101" s="20">
        <f t="shared" si="67"/>
        <v>1</v>
      </c>
      <c r="V101" s="80">
        <f t="shared" ref="V101:AC101" si="68">+V102</f>
        <v>16408.900000000001</v>
      </c>
      <c r="W101" s="80">
        <f t="shared" si="68"/>
        <v>8266.9000000000015</v>
      </c>
      <c r="X101" s="80">
        <f t="shared" si="68"/>
        <v>8000</v>
      </c>
      <c r="Y101" s="80">
        <f t="shared" si="68"/>
        <v>0</v>
      </c>
      <c r="Z101" s="80">
        <f t="shared" si="68"/>
        <v>8000</v>
      </c>
      <c r="AA101" s="87">
        <f t="shared" si="68"/>
        <v>8000</v>
      </c>
      <c r="AB101" s="87">
        <f t="shared" si="68"/>
        <v>0</v>
      </c>
      <c r="AC101" s="87">
        <f t="shared" si="68"/>
        <v>8000</v>
      </c>
      <c r="AD101" s="138"/>
      <c r="AE101" s="138"/>
      <c r="AF101" s="5"/>
    </row>
    <row r="102" spans="1:36" ht="60.75" customHeight="1" x14ac:dyDescent="0.25">
      <c r="A102" s="109">
        <f>+A100+1</f>
        <v>20</v>
      </c>
      <c r="B102" s="110">
        <v>1</v>
      </c>
      <c r="C102" s="93" t="s">
        <v>109</v>
      </c>
      <c r="D102" s="110" t="s">
        <v>14</v>
      </c>
      <c r="E102" s="110" t="s">
        <v>59</v>
      </c>
      <c r="F102" s="110"/>
      <c r="G102" s="110" t="s">
        <v>18</v>
      </c>
      <c r="H102" s="111" t="s">
        <v>89</v>
      </c>
      <c r="I102" s="111" t="s">
        <v>89</v>
      </c>
      <c r="J102" s="111" t="s">
        <v>44</v>
      </c>
      <c r="K102" s="111" t="s">
        <v>44</v>
      </c>
      <c r="L102" s="111" t="s">
        <v>38</v>
      </c>
      <c r="M102" s="111" t="s">
        <v>55</v>
      </c>
      <c r="N102" s="111" t="s">
        <v>36</v>
      </c>
      <c r="O102" s="31" t="s">
        <v>16</v>
      </c>
      <c r="P102" s="111" t="s">
        <v>13</v>
      </c>
      <c r="Q102" s="111">
        <v>1</v>
      </c>
      <c r="R102" s="111">
        <v>1</v>
      </c>
      <c r="S102" s="111"/>
      <c r="T102" s="111"/>
      <c r="U102" s="112">
        <v>1</v>
      </c>
      <c r="V102" s="113">
        <v>16408.900000000001</v>
      </c>
      <c r="W102" s="113">
        <f>+V102-7321.6-820.4</f>
        <v>8266.9000000000015</v>
      </c>
      <c r="X102" s="113">
        <v>8000</v>
      </c>
      <c r="Y102" s="114"/>
      <c r="Z102" s="114">
        <v>8000</v>
      </c>
      <c r="AA102" s="113">
        <v>8000</v>
      </c>
      <c r="AB102" s="114"/>
      <c r="AC102" s="114">
        <v>8000</v>
      </c>
      <c r="AD102" s="114"/>
      <c r="AE102" s="114"/>
      <c r="AF102" s="115" t="s">
        <v>56</v>
      </c>
      <c r="AG102" s="3" t="s">
        <v>108</v>
      </c>
    </row>
  </sheetData>
  <autoFilter ref="A6:AG102"/>
  <mergeCells count="663">
    <mergeCell ref="AA77:AA79"/>
    <mergeCell ref="AB77:AB79"/>
    <mergeCell ref="AC77:AC79"/>
    <mergeCell ref="AA81:AA83"/>
    <mergeCell ref="AB81:AB83"/>
    <mergeCell ref="AC81:AC83"/>
    <mergeCell ref="AA97:AA98"/>
    <mergeCell ref="AB97:AB98"/>
    <mergeCell ref="AC97:AC98"/>
    <mergeCell ref="AA84:AA86"/>
    <mergeCell ref="AB84:AB86"/>
    <mergeCell ref="AC84:AC86"/>
    <mergeCell ref="AA87:AA89"/>
    <mergeCell ref="AB87:AB89"/>
    <mergeCell ref="AC87:AC89"/>
    <mergeCell ref="AA90:AA92"/>
    <mergeCell ref="AB90:AB92"/>
    <mergeCell ref="AC90:AC92"/>
    <mergeCell ref="AC55:AC57"/>
    <mergeCell ref="AA58:AA60"/>
    <mergeCell ref="AB58:AB60"/>
    <mergeCell ref="AC58:AC60"/>
    <mergeCell ref="AA61:AA63"/>
    <mergeCell ref="AB61:AB63"/>
    <mergeCell ref="AC61:AC63"/>
    <mergeCell ref="AC64:AC66"/>
    <mergeCell ref="AA74:AA76"/>
    <mergeCell ref="AB74:AB76"/>
    <mergeCell ref="AC74:AC76"/>
    <mergeCell ref="AC25:AC27"/>
    <mergeCell ref="AA28:AA30"/>
    <mergeCell ref="AB28:AB30"/>
    <mergeCell ref="AC28:AC30"/>
    <mergeCell ref="AA31:AA33"/>
    <mergeCell ref="AB31:AB33"/>
    <mergeCell ref="AC31:AC33"/>
    <mergeCell ref="AA34:AA36"/>
    <mergeCell ref="AB34:AB36"/>
    <mergeCell ref="AC34:AC36"/>
    <mergeCell ref="AH81:AH83"/>
    <mergeCell ref="AI81:AI83"/>
    <mergeCell ref="Y4:Z4"/>
    <mergeCell ref="AA4:AA5"/>
    <mergeCell ref="AB4:AC4"/>
    <mergeCell ref="AA6:AA7"/>
    <mergeCell ref="AB6:AB7"/>
    <mergeCell ref="AC6:AC7"/>
    <mergeCell ref="AA10:AA12"/>
    <mergeCell ref="AB10:AB12"/>
    <mergeCell ref="AC10:AC12"/>
    <mergeCell ref="AA13:AA15"/>
    <mergeCell ref="AB13:AB15"/>
    <mergeCell ref="AC13:AC15"/>
    <mergeCell ref="AA16:AA18"/>
    <mergeCell ref="AB16:AB18"/>
    <mergeCell ref="AC16:AC18"/>
    <mergeCell ref="AA19:AA21"/>
    <mergeCell ref="AB19:AB21"/>
    <mergeCell ref="AC19:AC21"/>
    <mergeCell ref="AA22:AA24"/>
    <mergeCell ref="AB22:AB24"/>
    <mergeCell ref="AC22:AC24"/>
    <mergeCell ref="AA25:AA27"/>
    <mergeCell ref="AD31:AD33"/>
    <mergeCell ref="AE31:AE33"/>
    <mergeCell ref="AD37:AD39"/>
    <mergeCell ref="AE37:AE39"/>
    <mergeCell ref="AD40:AD42"/>
    <mergeCell ref="AE40:AE42"/>
    <mergeCell ref="AD34:AD36"/>
    <mergeCell ref="AE34:AE36"/>
    <mergeCell ref="AD55:AD57"/>
    <mergeCell ref="AE55:AE57"/>
    <mergeCell ref="AD58:AD60"/>
    <mergeCell ref="AE58:AE60"/>
    <mergeCell ref="AD61:AD63"/>
    <mergeCell ref="AE61:AE63"/>
    <mergeCell ref="Y64:Y66"/>
    <mergeCell ref="AD64:AD66"/>
    <mergeCell ref="AE64:AE66"/>
    <mergeCell ref="AA37:AA39"/>
    <mergeCell ref="AB37:AB39"/>
    <mergeCell ref="AC37:AC39"/>
    <mergeCell ref="AA40:AA42"/>
    <mergeCell ref="AB40:AB42"/>
    <mergeCell ref="AC40:AC42"/>
    <mergeCell ref="Z40:Z42"/>
    <mergeCell ref="AA43:AA45"/>
    <mergeCell ref="AB43:AB45"/>
    <mergeCell ref="AC43:AC45"/>
    <mergeCell ref="AA46:AA48"/>
    <mergeCell ref="AB46:AB48"/>
    <mergeCell ref="AC46:AC48"/>
    <mergeCell ref="Y37:Y39"/>
    <mergeCell ref="Z37:Z39"/>
    <mergeCell ref="AA55:AA57"/>
    <mergeCell ref="AB55:AB57"/>
    <mergeCell ref="AD16:AD18"/>
    <mergeCell ref="AE16:AE18"/>
    <mergeCell ref="AD25:AD27"/>
    <mergeCell ref="AE25:AE27"/>
    <mergeCell ref="AD10:AD12"/>
    <mergeCell ref="AE10:AE12"/>
    <mergeCell ref="AD13:AD15"/>
    <mergeCell ref="AE13:AE15"/>
    <mergeCell ref="AD19:AD21"/>
    <mergeCell ref="AE19:AE21"/>
    <mergeCell ref="AD22:AD24"/>
    <mergeCell ref="AE22:AE24"/>
    <mergeCell ref="V74:V76"/>
    <mergeCell ref="W74:W76"/>
    <mergeCell ref="X74:X76"/>
    <mergeCell ref="Y74:Y76"/>
    <mergeCell ref="Z74:Z76"/>
    <mergeCell ref="F55:F57"/>
    <mergeCell ref="G55:G57"/>
    <mergeCell ref="F52:F54"/>
    <mergeCell ref="G52:G54"/>
    <mergeCell ref="K74:K76"/>
    <mergeCell ref="L74:L76"/>
    <mergeCell ref="M74:M76"/>
    <mergeCell ref="N74:N76"/>
    <mergeCell ref="O74:O76"/>
    <mergeCell ref="L64:L66"/>
    <mergeCell ref="M64:M66"/>
    <mergeCell ref="N64:N66"/>
    <mergeCell ref="Z61:Z63"/>
    <mergeCell ref="G64:G66"/>
    <mergeCell ref="H64:H66"/>
    <mergeCell ref="J64:J66"/>
    <mergeCell ref="Y55:Y57"/>
    <mergeCell ref="Z58:Z60"/>
    <mergeCell ref="F74:F76"/>
    <mergeCell ref="Y34:Y36"/>
    <mergeCell ref="Y43:Y45"/>
    <mergeCell ref="V40:V42"/>
    <mergeCell ref="W40:W42"/>
    <mergeCell ref="Y61:Y63"/>
    <mergeCell ref="X61:X63"/>
    <mergeCell ref="J61:J63"/>
    <mergeCell ref="W61:W63"/>
    <mergeCell ref="V61:V63"/>
    <mergeCell ref="M58:M60"/>
    <mergeCell ref="N58:N60"/>
    <mergeCell ref="O58:O60"/>
    <mergeCell ref="V58:V60"/>
    <mergeCell ref="W58:W60"/>
    <mergeCell ref="V37:V39"/>
    <mergeCell ref="W37:W39"/>
    <mergeCell ref="X37:X39"/>
    <mergeCell ref="Y58:Y60"/>
    <mergeCell ref="N55:N57"/>
    <mergeCell ref="K40:K42"/>
    <mergeCell ref="L40:L42"/>
    <mergeCell ref="M40:M42"/>
    <mergeCell ref="N40:N42"/>
    <mergeCell ref="O40:O42"/>
    <mergeCell ref="AF64:AF66"/>
    <mergeCell ref="V64:V66"/>
    <mergeCell ref="W64:W66"/>
    <mergeCell ref="X64:X66"/>
    <mergeCell ref="Z64:Z66"/>
    <mergeCell ref="AF61:AF63"/>
    <mergeCell ref="G97:G98"/>
    <mergeCell ref="AD81:AD83"/>
    <mergeCell ref="AE81:AE83"/>
    <mergeCell ref="AD87:AD89"/>
    <mergeCell ref="AE87:AE89"/>
    <mergeCell ref="AA64:AA66"/>
    <mergeCell ref="AB64:AB66"/>
    <mergeCell ref="AF74:AF76"/>
    <mergeCell ref="V77:V79"/>
    <mergeCell ref="W77:W79"/>
    <mergeCell ref="X77:X79"/>
    <mergeCell ref="Y77:Y79"/>
    <mergeCell ref="Z77:Z79"/>
    <mergeCell ref="G74:G76"/>
    <mergeCell ref="H74:H76"/>
    <mergeCell ref="I74:I76"/>
    <mergeCell ref="J74:J76"/>
    <mergeCell ref="G61:G63"/>
    <mergeCell ref="A97:A98"/>
    <mergeCell ref="B97:B98"/>
    <mergeCell ref="AF97:AF98"/>
    <mergeCell ref="V97:V98"/>
    <mergeCell ref="W97:W98"/>
    <mergeCell ref="X97:X98"/>
    <mergeCell ref="Y97:Y98"/>
    <mergeCell ref="Z97:Z98"/>
    <mergeCell ref="M81:M83"/>
    <mergeCell ref="N81:N83"/>
    <mergeCell ref="V81:V83"/>
    <mergeCell ref="W81:W83"/>
    <mergeCell ref="X81:X83"/>
    <mergeCell ref="Z81:Z83"/>
    <mergeCell ref="AF81:AF83"/>
    <mergeCell ref="Y81:Y83"/>
    <mergeCell ref="C97:C98"/>
    <mergeCell ref="A81:A83"/>
    <mergeCell ref="B81:B83"/>
    <mergeCell ref="C81:C83"/>
    <mergeCell ref="D81:D83"/>
    <mergeCell ref="E81:E83"/>
    <mergeCell ref="F81:F83"/>
    <mergeCell ref="G81:G83"/>
    <mergeCell ref="Y87:Y89"/>
    <mergeCell ref="Z87:Z89"/>
    <mergeCell ref="Z34:Z36"/>
    <mergeCell ref="H55:H57"/>
    <mergeCell ref="J55:J57"/>
    <mergeCell ref="H52:H54"/>
    <mergeCell ref="I52:I54"/>
    <mergeCell ref="J52:J54"/>
    <mergeCell ref="J58:J60"/>
    <mergeCell ref="K58:K60"/>
    <mergeCell ref="L58:L60"/>
    <mergeCell ref="L55:L57"/>
    <mergeCell ref="K61:K63"/>
    <mergeCell ref="L61:L63"/>
    <mergeCell ref="M61:M63"/>
    <mergeCell ref="L81:L83"/>
    <mergeCell ref="J84:J86"/>
    <mergeCell ref="K84:K86"/>
    <mergeCell ref="X40:X42"/>
    <mergeCell ref="Y40:Y42"/>
    <mergeCell ref="H61:H63"/>
    <mergeCell ref="I61:I63"/>
    <mergeCell ref="I87:I89"/>
    <mergeCell ref="J87:J89"/>
    <mergeCell ref="AF52:AF54"/>
    <mergeCell ref="V52:V54"/>
    <mergeCell ref="W52:W54"/>
    <mergeCell ref="X52:X54"/>
    <mergeCell ref="Z52:Z54"/>
    <mergeCell ref="K52:K54"/>
    <mergeCell ref="L52:L54"/>
    <mergeCell ref="M52:M54"/>
    <mergeCell ref="N52:N54"/>
    <mergeCell ref="O52:O54"/>
    <mergeCell ref="AA52:AA54"/>
    <mergeCell ref="AC52:AC54"/>
    <mergeCell ref="A87:A89"/>
    <mergeCell ref="B87:B89"/>
    <mergeCell ref="C87:C89"/>
    <mergeCell ref="AG25:AG27"/>
    <mergeCell ref="AG34:AG36"/>
    <mergeCell ref="AF55:AF57"/>
    <mergeCell ref="X55:X57"/>
    <mergeCell ref="Z55:Z57"/>
    <mergeCell ref="V55:V57"/>
    <mergeCell ref="AF58:AF60"/>
    <mergeCell ref="X28:X30"/>
    <mergeCell ref="AF43:AF45"/>
    <mergeCell ref="W55:W57"/>
    <mergeCell ref="X58:X60"/>
    <mergeCell ref="W43:W45"/>
    <mergeCell ref="X43:X45"/>
    <mergeCell ref="Z43:Z45"/>
    <mergeCell ref="AF40:AF42"/>
    <mergeCell ref="AF37:AF39"/>
    <mergeCell ref="AF34:AF36"/>
    <mergeCell ref="AF31:AF33"/>
    <mergeCell ref="AF28:AF30"/>
    <mergeCell ref="H81:H83"/>
    <mergeCell ref="J81:J83"/>
    <mergeCell ref="A52:A54"/>
    <mergeCell ref="B52:B54"/>
    <mergeCell ref="C52:C54"/>
    <mergeCell ref="D52:D54"/>
    <mergeCell ref="E52:E54"/>
    <mergeCell ref="O84:O86"/>
    <mergeCell ref="N61:N63"/>
    <mergeCell ref="O61:O63"/>
    <mergeCell ref="C77:C79"/>
    <mergeCell ref="B77:B79"/>
    <mergeCell ref="A77:A79"/>
    <mergeCell ref="C74:C76"/>
    <mergeCell ref="B74:B76"/>
    <mergeCell ref="A74:A76"/>
    <mergeCell ref="D74:D76"/>
    <mergeCell ref="E74:E76"/>
    <mergeCell ref="D84:D86"/>
    <mergeCell ref="E84:E86"/>
    <mergeCell ref="F84:F86"/>
    <mergeCell ref="G84:G86"/>
    <mergeCell ref="H84:H86"/>
    <mergeCell ref="A61:A63"/>
    <mergeCell ref="B61:B63"/>
    <mergeCell ref="C61:C63"/>
    <mergeCell ref="AF93:AF95"/>
    <mergeCell ref="V93:V95"/>
    <mergeCell ref="W93:W95"/>
    <mergeCell ref="X93:X95"/>
    <mergeCell ref="Y93:Y95"/>
    <mergeCell ref="Z93:Z95"/>
    <mergeCell ref="AF90:AF92"/>
    <mergeCell ref="V90:V92"/>
    <mergeCell ref="J93:J95"/>
    <mergeCell ref="K93:K95"/>
    <mergeCell ref="L93:L95"/>
    <mergeCell ref="M93:M95"/>
    <mergeCell ref="AA93:AA95"/>
    <mergeCell ref="AB93:AB95"/>
    <mergeCell ref="AC93:AC95"/>
    <mergeCell ref="A90:A92"/>
    <mergeCell ref="B90:B92"/>
    <mergeCell ref="C90:C92"/>
    <mergeCell ref="D90:D92"/>
    <mergeCell ref="E90:E92"/>
    <mergeCell ref="D87:D89"/>
    <mergeCell ref="AF84:AF86"/>
    <mergeCell ref="V84:V86"/>
    <mergeCell ref="W84:W86"/>
    <mergeCell ref="X84:X86"/>
    <mergeCell ref="Y84:Y86"/>
    <mergeCell ref="Z84:Z86"/>
    <mergeCell ref="W87:W89"/>
    <mergeCell ref="X87:X89"/>
    <mergeCell ref="K87:K89"/>
    <mergeCell ref="AF87:AF89"/>
    <mergeCell ref="V87:V89"/>
    <mergeCell ref="L87:L89"/>
    <mergeCell ref="M87:M89"/>
    <mergeCell ref="N87:N89"/>
    <mergeCell ref="O87:O89"/>
    <mergeCell ref="F87:F89"/>
    <mergeCell ref="G87:G89"/>
    <mergeCell ref="H87:H89"/>
    <mergeCell ref="C93:C95"/>
    <mergeCell ref="D93:D95"/>
    <mergeCell ref="E93:E95"/>
    <mergeCell ref="F93:F95"/>
    <mergeCell ref="F90:F92"/>
    <mergeCell ref="G90:G92"/>
    <mergeCell ref="H90:H92"/>
    <mergeCell ref="I90:I92"/>
    <mergeCell ref="J90:J92"/>
    <mergeCell ref="E87:E89"/>
    <mergeCell ref="A84:A86"/>
    <mergeCell ref="B84:B86"/>
    <mergeCell ref="C84:C86"/>
    <mergeCell ref="AG90:AG92"/>
    <mergeCell ref="N93:N95"/>
    <mergeCell ref="O93:O95"/>
    <mergeCell ref="W90:W92"/>
    <mergeCell ref="X90:X92"/>
    <mergeCell ref="Y90:Y92"/>
    <mergeCell ref="Z90:Z92"/>
    <mergeCell ref="L90:L92"/>
    <mergeCell ref="M90:M92"/>
    <mergeCell ref="N90:N92"/>
    <mergeCell ref="O90:O92"/>
    <mergeCell ref="I84:I86"/>
    <mergeCell ref="G93:G95"/>
    <mergeCell ref="H93:H95"/>
    <mergeCell ref="I93:I95"/>
    <mergeCell ref="L84:L86"/>
    <mergeCell ref="M84:M86"/>
    <mergeCell ref="N84:N86"/>
    <mergeCell ref="A93:A95"/>
    <mergeCell ref="B93:B95"/>
    <mergeCell ref="A64:A66"/>
    <mergeCell ref="B64:B66"/>
    <mergeCell ref="C64:C66"/>
    <mergeCell ref="D64:D66"/>
    <mergeCell ref="E64:E66"/>
    <mergeCell ref="F64:F66"/>
    <mergeCell ref="D61:D63"/>
    <mergeCell ref="E61:E63"/>
    <mergeCell ref="F61:F63"/>
    <mergeCell ref="A58:A60"/>
    <mergeCell ref="B58:B60"/>
    <mergeCell ref="C58:C60"/>
    <mergeCell ref="D58:D60"/>
    <mergeCell ref="E58:E60"/>
    <mergeCell ref="F58:F60"/>
    <mergeCell ref="G58:G60"/>
    <mergeCell ref="H58:H60"/>
    <mergeCell ref="I58:I60"/>
    <mergeCell ref="N31:N33"/>
    <mergeCell ref="O31:O33"/>
    <mergeCell ref="V31:V33"/>
    <mergeCell ref="W31:W33"/>
    <mergeCell ref="X31:X33"/>
    <mergeCell ref="A55:A57"/>
    <mergeCell ref="B55:B57"/>
    <mergeCell ref="C55:C57"/>
    <mergeCell ref="D55:D57"/>
    <mergeCell ref="E55:E57"/>
    <mergeCell ref="L43:L45"/>
    <mergeCell ref="M43:M45"/>
    <mergeCell ref="N43:N45"/>
    <mergeCell ref="V43:V45"/>
    <mergeCell ref="F43:F45"/>
    <mergeCell ref="G43:G45"/>
    <mergeCell ref="H43:H45"/>
    <mergeCell ref="J43:J45"/>
    <mergeCell ref="A43:A45"/>
    <mergeCell ref="B43:B45"/>
    <mergeCell ref="C43:C45"/>
    <mergeCell ref="D43:D45"/>
    <mergeCell ref="E43:E45"/>
    <mergeCell ref="M55:M57"/>
    <mergeCell ref="O37:O39"/>
    <mergeCell ref="V34:V36"/>
    <mergeCell ref="W34:W36"/>
    <mergeCell ref="X34:X36"/>
    <mergeCell ref="L34:L36"/>
    <mergeCell ref="M34:M36"/>
    <mergeCell ref="N34:N36"/>
    <mergeCell ref="F40:F42"/>
    <mergeCell ref="G40:G42"/>
    <mergeCell ref="H40:H42"/>
    <mergeCell ref="I40:I42"/>
    <mergeCell ref="J40:J42"/>
    <mergeCell ref="K37:K39"/>
    <mergeCell ref="L37:L39"/>
    <mergeCell ref="M37:M39"/>
    <mergeCell ref="N37:N39"/>
    <mergeCell ref="F37:F39"/>
    <mergeCell ref="G37:G39"/>
    <mergeCell ref="H37:H39"/>
    <mergeCell ref="I37:I39"/>
    <mergeCell ref="J37:J39"/>
    <mergeCell ref="A40:A42"/>
    <mergeCell ref="B40:B42"/>
    <mergeCell ref="C40:C42"/>
    <mergeCell ref="D40:D42"/>
    <mergeCell ref="E40:E42"/>
    <mergeCell ref="A37:A39"/>
    <mergeCell ref="B37:B39"/>
    <mergeCell ref="C37:C39"/>
    <mergeCell ref="D37:D39"/>
    <mergeCell ref="E37:E39"/>
    <mergeCell ref="A34:A36"/>
    <mergeCell ref="B34:B36"/>
    <mergeCell ref="C34:C36"/>
    <mergeCell ref="D34:D36"/>
    <mergeCell ref="E34:E36"/>
    <mergeCell ref="F34:F36"/>
    <mergeCell ref="G34:G36"/>
    <mergeCell ref="H34:H36"/>
    <mergeCell ref="J34:J36"/>
    <mergeCell ref="E31:E33"/>
    <mergeCell ref="F31:F33"/>
    <mergeCell ref="G31:G33"/>
    <mergeCell ref="H31:H33"/>
    <mergeCell ref="I31:I33"/>
    <mergeCell ref="J31:J33"/>
    <mergeCell ref="K31:K33"/>
    <mergeCell ref="L31:L33"/>
    <mergeCell ref="M31:M33"/>
    <mergeCell ref="J28:J30"/>
    <mergeCell ref="K28:K30"/>
    <mergeCell ref="L28:L30"/>
    <mergeCell ref="M28:M30"/>
    <mergeCell ref="V25:V27"/>
    <mergeCell ref="W25:W27"/>
    <mergeCell ref="X25:X27"/>
    <mergeCell ref="Z25:Z27"/>
    <mergeCell ref="Y28:Y30"/>
    <mergeCell ref="Z28:Z30"/>
    <mergeCell ref="N28:N30"/>
    <mergeCell ref="O28:O30"/>
    <mergeCell ref="V28:V30"/>
    <mergeCell ref="W28:W30"/>
    <mergeCell ref="Y25:Y27"/>
    <mergeCell ref="A28:A30"/>
    <mergeCell ref="B28:B30"/>
    <mergeCell ref="C28:C30"/>
    <mergeCell ref="D28:D30"/>
    <mergeCell ref="E28:E30"/>
    <mergeCell ref="F28:F30"/>
    <mergeCell ref="G28:G30"/>
    <mergeCell ref="H28:H30"/>
    <mergeCell ref="I28:I30"/>
    <mergeCell ref="A31:A33"/>
    <mergeCell ref="B31:B33"/>
    <mergeCell ref="C31:C33"/>
    <mergeCell ref="D31:D33"/>
    <mergeCell ref="AF22:AF24"/>
    <mergeCell ref="A25:A27"/>
    <mergeCell ref="B25:B27"/>
    <mergeCell ref="C25:C27"/>
    <mergeCell ref="D25:D27"/>
    <mergeCell ref="E25:E27"/>
    <mergeCell ref="F25:F27"/>
    <mergeCell ref="G25:G27"/>
    <mergeCell ref="H25:H27"/>
    <mergeCell ref="J25:J27"/>
    <mergeCell ref="L25:L27"/>
    <mergeCell ref="M25:M27"/>
    <mergeCell ref="N25:N27"/>
    <mergeCell ref="Y22:Y24"/>
    <mergeCell ref="Z22:Z24"/>
    <mergeCell ref="D22:D24"/>
    <mergeCell ref="E22:E24"/>
    <mergeCell ref="F22:F24"/>
    <mergeCell ref="G22:G24"/>
    <mergeCell ref="AF25:AF27"/>
    <mergeCell ref="H22:H24"/>
    <mergeCell ref="I22:I24"/>
    <mergeCell ref="N22:N24"/>
    <mergeCell ref="O22:O24"/>
    <mergeCell ref="V22:V24"/>
    <mergeCell ref="W22:W24"/>
    <mergeCell ref="X22:X24"/>
    <mergeCell ref="A16:A18"/>
    <mergeCell ref="B16:B18"/>
    <mergeCell ref="C16:C18"/>
    <mergeCell ref="D16:D18"/>
    <mergeCell ref="E16:E18"/>
    <mergeCell ref="J22:J24"/>
    <mergeCell ref="K22:K24"/>
    <mergeCell ref="L22:L24"/>
    <mergeCell ref="M22:M24"/>
    <mergeCell ref="X19:X21"/>
    <mergeCell ref="M19:M21"/>
    <mergeCell ref="N19:N21"/>
    <mergeCell ref="O19:O21"/>
    <mergeCell ref="V19:V21"/>
    <mergeCell ref="W19:W21"/>
    <mergeCell ref="A22:A24"/>
    <mergeCell ref="B22:B24"/>
    <mergeCell ref="C22:C24"/>
    <mergeCell ref="F13:F15"/>
    <mergeCell ref="G13:G15"/>
    <mergeCell ref="H13:H15"/>
    <mergeCell ref="I13:I15"/>
    <mergeCell ref="J13:J15"/>
    <mergeCell ref="AF16:AF18"/>
    <mergeCell ref="A19:A21"/>
    <mergeCell ref="B19:B21"/>
    <mergeCell ref="C19:C21"/>
    <mergeCell ref="D19:D21"/>
    <mergeCell ref="E19:E21"/>
    <mergeCell ref="F19:F21"/>
    <mergeCell ref="G19:G21"/>
    <mergeCell ref="H19:H21"/>
    <mergeCell ref="I19:I21"/>
    <mergeCell ref="J19:J21"/>
    <mergeCell ref="K19:K21"/>
    <mergeCell ref="L19:L21"/>
    <mergeCell ref="W16:W18"/>
    <mergeCell ref="X16:X18"/>
    <mergeCell ref="Z16:Z18"/>
    <mergeCell ref="AF13:AF15"/>
    <mergeCell ref="V13:V15"/>
    <mergeCell ref="O13:O15"/>
    <mergeCell ref="K10:K12"/>
    <mergeCell ref="L10:L12"/>
    <mergeCell ref="M10:M12"/>
    <mergeCell ref="N10:N12"/>
    <mergeCell ref="O10:O12"/>
    <mergeCell ref="Z10:Z12"/>
    <mergeCell ref="K13:K15"/>
    <mergeCell ref="L13:L15"/>
    <mergeCell ref="M13:M15"/>
    <mergeCell ref="N13:N15"/>
    <mergeCell ref="L16:L18"/>
    <mergeCell ref="M16:M18"/>
    <mergeCell ref="N16:N18"/>
    <mergeCell ref="A10:A12"/>
    <mergeCell ref="B10:B12"/>
    <mergeCell ref="C10:C12"/>
    <mergeCell ref="D10:D12"/>
    <mergeCell ref="E10:E12"/>
    <mergeCell ref="J16:J18"/>
    <mergeCell ref="F10:F12"/>
    <mergeCell ref="G10:G12"/>
    <mergeCell ref="H10:H12"/>
    <mergeCell ref="I10:I12"/>
    <mergeCell ref="J10:J12"/>
    <mergeCell ref="A13:A15"/>
    <mergeCell ref="B13:B15"/>
    <mergeCell ref="C13:C15"/>
    <mergeCell ref="D13:D15"/>
    <mergeCell ref="E13:E15"/>
    <mergeCell ref="B6:B7"/>
    <mergeCell ref="C6:C7"/>
    <mergeCell ref="D6:D7"/>
    <mergeCell ref="E6:E7"/>
    <mergeCell ref="AF6:AF7"/>
    <mergeCell ref="W6:W7"/>
    <mergeCell ref="X6:X7"/>
    <mergeCell ref="Y6:Y7"/>
    <mergeCell ref="Z6:Z7"/>
    <mergeCell ref="M6:M7"/>
    <mergeCell ref="N6:N7"/>
    <mergeCell ref="O6:O7"/>
    <mergeCell ref="V6:V7"/>
    <mergeCell ref="AF10:AF12"/>
    <mergeCell ref="V4:V5"/>
    <mergeCell ref="AF46:AF48"/>
    <mergeCell ref="X46:X48"/>
    <mergeCell ref="Y46:Y48"/>
    <mergeCell ref="Z46:Z48"/>
    <mergeCell ref="V10:V12"/>
    <mergeCell ref="W10:W12"/>
    <mergeCell ref="X10:X12"/>
    <mergeCell ref="Y10:Y12"/>
    <mergeCell ref="V16:V18"/>
    <mergeCell ref="W13:W15"/>
    <mergeCell ref="X13:X15"/>
    <mergeCell ref="Y13:Y15"/>
    <mergeCell ref="Z13:Z15"/>
    <mergeCell ref="AF19:AF21"/>
    <mergeCell ref="AD28:AD30"/>
    <mergeCell ref="AE28:AE30"/>
    <mergeCell ref="AB25:AB27"/>
    <mergeCell ref="Y31:Y33"/>
    <mergeCell ref="Z31:Z33"/>
    <mergeCell ref="Y19:Y21"/>
    <mergeCell ref="Z19:Z21"/>
    <mergeCell ref="Y16:Y18"/>
    <mergeCell ref="A2:AF2"/>
    <mergeCell ref="A4:A5"/>
    <mergeCell ref="B4:B5"/>
    <mergeCell ref="C4:C5"/>
    <mergeCell ref="D4:D5"/>
    <mergeCell ref="E4:E5"/>
    <mergeCell ref="F4:F5"/>
    <mergeCell ref="G4:G5"/>
    <mergeCell ref="P4:Q4"/>
    <mergeCell ref="R4:R5"/>
    <mergeCell ref="AF4:AF5"/>
    <mergeCell ref="W4:W5"/>
    <mergeCell ref="X4:X5"/>
    <mergeCell ref="H4:H5"/>
    <mergeCell ref="I4:I5"/>
    <mergeCell ref="J4:J5"/>
    <mergeCell ref="K4:K5"/>
    <mergeCell ref="L4:L5"/>
    <mergeCell ref="M4:M5"/>
    <mergeCell ref="N4:N5"/>
    <mergeCell ref="O4:O5"/>
    <mergeCell ref="S4:U4"/>
    <mergeCell ref="AD4:AD5"/>
    <mergeCell ref="AE4:AE5"/>
    <mergeCell ref="A6:A7"/>
    <mergeCell ref="M46:M48"/>
    <mergeCell ref="N46:N48"/>
    <mergeCell ref="O46:O48"/>
    <mergeCell ref="V46:V48"/>
    <mergeCell ref="W46:W48"/>
    <mergeCell ref="F46:F48"/>
    <mergeCell ref="G46:G48"/>
    <mergeCell ref="J46:J48"/>
    <mergeCell ref="K46:K48"/>
    <mergeCell ref="A46:A48"/>
    <mergeCell ref="B46:B48"/>
    <mergeCell ref="C46:C48"/>
    <mergeCell ref="D46:D48"/>
    <mergeCell ref="E46:E48"/>
    <mergeCell ref="L46:L48"/>
    <mergeCell ref="F16:F18"/>
    <mergeCell ref="G16:G18"/>
    <mergeCell ref="H16:H18"/>
    <mergeCell ref="F6:F7"/>
    <mergeCell ref="G6:G7"/>
    <mergeCell ref="J6:J7"/>
    <mergeCell ref="K6:K7"/>
    <mergeCell ref="L6:L7"/>
  </mergeCells>
  <conditionalFormatting sqref="A3:B3 A2">
    <cfRule type="duplicateValues" dxfId="14" priority="16"/>
  </conditionalFormatting>
  <conditionalFormatting sqref="A3:B3 A2">
    <cfRule type="duplicateValues" dxfId="13" priority="17"/>
    <cfRule type="duplicateValues" dxfId="12" priority="18"/>
  </conditionalFormatting>
  <conditionalFormatting sqref="B4">
    <cfRule type="duplicateValues" dxfId="11" priority="4"/>
    <cfRule type="duplicateValues" dxfId="10" priority="5"/>
    <cfRule type="duplicateValues" dxfId="9" priority="6"/>
  </conditionalFormatting>
  <conditionalFormatting sqref="A4">
    <cfRule type="duplicateValues" dxfId="8" priority="1"/>
    <cfRule type="duplicateValues" dxfId="7" priority="2"/>
    <cfRule type="duplicateValues" dxfId="6" priority="3"/>
  </conditionalFormatting>
  <printOptions horizontalCentered="1"/>
  <pageMargins left="0.19685039370078741" right="0.19685039370078741" top="0.34" bottom="0.19685039370078741" header="0.19685039370078741" footer="0.19685039370078741"/>
  <pageSetup paperSize="8" scale="38" fitToHeight="1000" orientation="landscape" r:id="rId1"/>
  <rowBreaks count="2" manualBreakCount="2">
    <brk id="45" max="26" man="1"/>
    <brk id="86" max="2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W24"/>
  <sheetViews>
    <sheetView showZeros="0" view="pageBreakPreview" topLeftCell="A4" zoomScale="70" zoomScaleNormal="70" zoomScaleSheetLayoutView="70" workbookViewId="0">
      <pane xSplit="5" ySplit="4" topLeftCell="F8" activePane="bottomRight" state="frozen"/>
      <selection activeCell="A4" sqref="A4"/>
      <selection pane="topRight" activeCell="G4" sqref="G4"/>
      <selection pane="bottomLeft" activeCell="A6" sqref="A6"/>
      <selection pane="bottomRight" activeCell="B16" sqref="B16"/>
    </sheetView>
  </sheetViews>
  <sheetFormatPr defaultRowHeight="15" x14ac:dyDescent="0.25"/>
  <cols>
    <col min="1" max="1" width="6.85546875" style="1" customWidth="1"/>
    <col min="2" max="2" width="63.28515625" style="1" customWidth="1"/>
    <col min="3" max="3" width="21.42578125" style="47" hidden="1" customWidth="1"/>
    <col min="4" max="4" width="15.140625" style="47" hidden="1" customWidth="1"/>
    <col min="5" max="5" width="18.7109375" style="47" hidden="1" customWidth="1"/>
    <col min="6" max="6" width="15.5703125" style="47" customWidth="1" collapsed="1"/>
    <col min="7" max="8" width="22.5703125" style="47" hidden="1" customWidth="1"/>
    <col min="9" max="9" width="22" style="47" hidden="1" customWidth="1"/>
    <col min="10" max="10" width="23.5703125" style="47" hidden="1" customWidth="1"/>
    <col min="11" max="11" width="18.42578125" style="47" hidden="1" customWidth="1"/>
    <col min="12" max="13" width="15.5703125" style="47" hidden="1" customWidth="1"/>
    <col min="14" max="14" width="21.42578125" style="47" bestFit="1" customWidth="1"/>
    <col min="15" max="15" width="15.85546875" style="1" customWidth="1" collapsed="1"/>
    <col min="16" max="16" width="12.28515625" style="1" customWidth="1"/>
    <col min="17" max="17" width="23.85546875" style="1" hidden="1" customWidth="1"/>
    <col min="18" max="18" width="21.28515625" style="48" customWidth="1"/>
    <col min="19" max="19" width="20.140625" style="48" customWidth="1"/>
    <col min="20" max="20" width="20" style="48" customWidth="1"/>
    <col min="21" max="22" width="22.28515625" style="48" customWidth="1"/>
    <col min="23" max="23" width="57.85546875" style="116" customWidth="1"/>
    <col min="24" max="16384" width="9.140625" style="1"/>
  </cols>
  <sheetData>
    <row r="1" spans="1:23" ht="35.25" customHeight="1" x14ac:dyDescent="0.25">
      <c r="W1" s="150" t="s">
        <v>95</v>
      </c>
    </row>
    <row r="2" spans="1:23" ht="69" customHeight="1" x14ac:dyDescent="0.25">
      <c r="A2" s="183"/>
      <c r="B2" s="183"/>
      <c r="C2" s="183"/>
      <c r="D2" s="183"/>
      <c r="E2" s="183"/>
      <c r="F2" s="183"/>
      <c r="G2" s="183"/>
      <c r="H2" s="183"/>
      <c r="I2" s="183"/>
      <c r="J2" s="183"/>
      <c r="K2" s="183"/>
      <c r="L2" s="183"/>
      <c r="M2" s="183"/>
      <c r="N2" s="183"/>
      <c r="O2" s="183"/>
      <c r="P2" s="183"/>
      <c r="Q2" s="183"/>
      <c r="R2" s="183"/>
      <c r="S2" s="183"/>
      <c r="T2" s="183"/>
      <c r="U2" s="183"/>
      <c r="V2" s="183"/>
      <c r="W2" s="183"/>
    </row>
    <row r="3" spans="1:23" ht="19.5" x14ac:dyDescent="0.25">
      <c r="A3" s="50"/>
      <c r="B3" s="51"/>
      <c r="C3" s="50"/>
      <c r="D3" s="50"/>
      <c r="E3" s="50"/>
      <c r="F3" s="50"/>
      <c r="G3" s="50"/>
      <c r="H3" s="50"/>
      <c r="I3" s="50"/>
      <c r="J3" s="50"/>
      <c r="K3" s="50"/>
      <c r="L3" s="50"/>
      <c r="M3" s="50"/>
      <c r="N3" s="50"/>
      <c r="O3" s="50"/>
      <c r="P3" s="50"/>
      <c r="Q3" s="50"/>
      <c r="R3" s="53"/>
      <c r="S3" s="53"/>
      <c r="T3" s="53"/>
      <c r="U3" s="53"/>
      <c r="V3" s="53"/>
      <c r="W3" s="54" t="s">
        <v>0</v>
      </c>
    </row>
    <row r="4" spans="1:23" ht="19.5" x14ac:dyDescent="0.25">
      <c r="A4" s="50"/>
      <c r="B4" s="51"/>
      <c r="C4" s="50"/>
      <c r="D4" s="50"/>
      <c r="E4" s="50"/>
      <c r="F4" s="50"/>
      <c r="G4" s="50"/>
      <c r="H4" s="50"/>
      <c r="I4" s="50"/>
      <c r="J4" s="50"/>
      <c r="K4" s="50"/>
      <c r="L4" s="50"/>
      <c r="M4" s="50"/>
      <c r="N4" s="50"/>
      <c r="O4" s="50"/>
      <c r="P4" s="50"/>
      <c r="Q4" s="50"/>
      <c r="R4" s="53"/>
      <c r="S4" s="53"/>
      <c r="T4" s="53"/>
      <c r="U4" s="53"/>
      <c r="V4" s="53"/>
      <c r="W4" s="54"/>
    </row>
    <row r="5" spans="1:23" ht="83.25" customHeight="1" x14ac:dyDescent="0.25">
      <c r="A5" s="183" t="s">
        <v>118</v>
      </c>
      <c r="B5" s="183"/>
      <c r="C5" s="183"/>
      <c r="D5" s="183"/>
      <c r="E5" s="183"/>
      <c r="F5" s="183"/>
      <c r="G5" s="183"/>
      <c r="H5" s="183"/>
      <c r="I5" s="183"/>
      <c r="J5" s="183"/>
      <c r="K5" s="183"/>
      <c r="L5" s="183"/>
      <c r="M5" s="183"/>
      <c r="N5" s="183"/>
      <c r="O5" s="183"/>
      <c r="P5" s="183"/>
      <c r="Q5" s="183"/>
      <c r="R5" s="183"/>
      <c r="S5" s="183"/>
      <c r="T5" s="183"/>
      <c r="U5" s="183"/>
      <c r="V5" s="183"/>
      <c r="W5" s="183"/>
    </row>
    <row r="6" spans="1:23" ht="47.25" customHeight="1" x14ac:dyDescent="0.25">
      <c r="A6" s="228" t="s">
        <v>139</v>
      </c>
      <c r="B6" s="229" t="s">
        <v>138</v>
      </c>
      <c r="C6" s="230" t="s">
        <v>23</v>
      </c>
      <c r="D6" s="229" t="s">
        <v>2</v>
      </c>
      <c r="E6" s="229" t="s">
        <v>3</v>
      </c>
      <c r="F6" s="230" t="s">
        <v>140</v>
      </c>
      <c r="G6" s="230" t="s">
        <v>24</v>
      </c>
      <c r="H6" s="230" t="s">
        <v>33</v>
      </c>
      <c r="I6" s="230" t="s">
        <v>24</v>
      </c>
      <c r="J6" s="230" t="s">
        <v>33</v>
      </c>
      <c r="K6" s="230" t="s">
        <v>34</v>
      </c>
      <c r="L6" s="230" t="s">
        <v>35</v>
      </c>
      <c r="M6" s="230" t="s">
        <v>36</v>
      </c>
      <c r="N6" s="230" t="s">
        <v>37</v>
      </c>
      <c r="O6" s="230" t="s">
        <v>141</v>
      </c>
      <c r="P6" s="230"/>
      <c r="Q6" s="231" t="s">
        <v>41</v>
      </c>
      <c r="R6" s="233" t="s">
        <v>144</v>
      </c>
      <c r="S6" s="233" t="s">
        <v>145</v>
      </c>
      <c r="T6" s="233" t="s">
        <v>146</v>
      </c>
      <c r="U6" s="237" t="s">
        <v>147</v>
      </c>
      <c r="V6" s="237" t="s">
        <v>148</v>
      </c>
      <c r="W6" s="232" t="s">
        <v>149</v>
      </c>
    </row>
    <row r="7" spans="1:23" ht="47.25" customHeight="1" x14ac:dyDescent="0.25">
      <c r="A7" s="228"/>
      <c r="B7" s="229"/>
      <c r="C7" s="230"/>
      <c r="D7" s="229"/>
      <c r="E7" s="229"/>
      <c r="F7" s="230"/>
      <c r="G7" s="230"/>
      <c r="H7" s="230"/>
      <c r="I7" s="230"/>
      <c r="J7" s="230"/>
      <c r="K7" s="230"/>
      <c r="L7" s="230"/>
      <c r="M7" s="230"/>
      <c r="N7" s="230"/>
      <c r="O7" s="56" t="s">
        <v>143</v>
      </c>
      <c r="P7" s="57" t="s">
        <v>142</v>
      </c>
      <c r="Q7" s="231"/>
      <c r="R7" s="233"/>
      <c r="S7" s="233"/>
      <c r="T7" s="233"/>
      <c r="U7" s="238"/>
      <c r="V7" s="238"/>
      <c r="W7" s="232"/>
    </row>
    <row r="8" spans="1:23" ht="48.75" customHeight="1" x14ac:dyDescent="0.25">
      <c r="A8" s="58"/>
      <c r="B8" s="59" t="s">
        <v>20</v>
      </c>
      <c r="C8" s="59"/>
      <c r="D8" s="59"/>
      <c r="E8" s="59"/>
      <c r="F8" s="60"/>
      <c r="G8" s="60"/>
      <c r="H8" s="60"/>
      <c r="I8" s="60"/>
      <c r="J8" s="60"/>
      <c r="K8" s="60"/>
      <c r="L8" s="60"/>
      <c r="M8" s="60"/>
      <c r="N8" s="60"/>
      <c r="O8" s="61"/>
      <c r="P8" s="62"/>
      <c r="Q8" s="62"/>
      <c r="R8" s="63">
        <f>+R11+R14+R16+R19+R23+R24</f>
        <v>503824.79849700001</v>
      </c>
      <c r="S8" s="63">
        <f>+S11+S14+S16+S19+S23+S24</f>
        <v>370560.2</v>
      </c>
      <c r="T8" s="63">
        <f>+T11+T14+T16+T19+T23+T24</f>
        <v>150000</v>
      </c>
      <c r="U8" s="133"/>
      <c r="V8" s="133"/>
      <c r="W8" s="151"/>
    </row>
    <row r="9" spans="1:23" ht="34.5" customHeight="1" x14ac:dyDescent="0.25">
      <c r="A9" s="121"/>
      <c r="B9" s="41" t="s">
        <v>122</v>
      </c>
      <c r="C9" s="37"/>
      <c r="D9" s="88"/>
      <c r="E9" s="88"/>
      <c r="F9" s="88"/>
      <c r="G9" s="88"/>
      <c r="H9" s="88"/>
      <c r="I9" s="88"/>
      <c r="J9" s="88"/>
      <c r="K9" s="88"/>
      <c r="L9" s="88"/>
      <c r="M9" s="88"/>
      <c r="N9" s="88"/>
      <c r="O9" s="38"/>
      <c r="P9" s="81"/>
      <c r="Q9" s="81"/>
      <c r="R9" s="120"/>
      <c r="S9" s="120"/>
      <c r="T9" s="120"/>
      <c r="U9" s="139"/>
      <c r="V9" s="139"/>
      <c r="W9" s="152"/>
    </row>
    <row r="10" spans="1:23" ht="34.5" customHeight="1" x14ac:dyDescent="0.25">
      <c r="A10" s="81"/>
      <c r="B10" s="46" t="s">
        <v>121</v>
      </c>
      <c r="C10" s="38"/>
      <c r="D10" s="38"/>
      <c r="E10" s="38"/>
      <c r="F10" s="38"/>
      <c r="G10" s="38"/>
      <c r="H10" s="38"/>
      <c r="I10" s="38"/>
      <c r="J10" s="38"/>
      <c r="K10" s="38"/>
      <c r="L10" s="38"/>
      <c r="M10" s="38"/>
      <c r="N10" s="38"/>
      <c r="O10" s="38"/>
      <c r="P10" s="81"/>
      <c r="Q10" s="81"/>
      <c r="R10" s="92"/>
      <c r="S10" s="92"/>
      <c r="T10" s="92"/>
      <c r="U10" s="142"/>
      <c r="V10" s="142"/>
      <c r="W10" s="153"/>
    </row>
    <row r="11" spans="1:23" ht="57" customHeight="1" x14ac:dyDescent="0.25">
      <c r="A11" s="99">
        <v>1</v>
      </c>
      <c r="B11" s="93" t="s">
        <v>120</v>
      </c>
      <c r="C11" s="44" t="s">
        <v>30</v>
      </c>
      <c r="D11" s="44" t="s">
        <v>61</v>
      </c>
      <c r="E11" s="43" t="s">
        <v>66</v>
      </c>
      <c r="F11" s="43" t="s">
        <v>133</v>
      </c>
      <c r="G11" s="43" t="s">
        <v>89</v>
      </c>
      <c r="H11" s="43" t="s">
        <v>89</v>
      </c>
      <c r="I11" s="9" t="s">
        <v>9</v>
      </c>
      <c r="J11" s="9" t="s">
        <v>9</v>
      </c>
      <c r="K11" s="43" t="s">
        <v>63</v>
      </c>
      <c r="L11" s="43" t="s">
        <v>39</v>
      </c>
      <c r="M11" s="43" t="s">
        <v>50</v>
      </c>
      <c r="N11" s="44" t="s">
        <v>30</v>
      </c>
      <c r="O11" s="43" t="s">
        <v>130</v>
      </c>
      <c r="P11" s="16">
        <v>1200</v>
      </c>
      <c r="Q11" s="16">
        <v>1200</v>
      </c>
      <c r="R11" s="17">
        <v>70000</v>
      </c>
      <c r="S11" s="17">
        <v>70000</v>
      </c>
      <c r="T11" s="17">
        <v>37876.199999999997</v>
      </c>
      <c r="U11" s="94" t="s">
        <v>117</v>
      </c>
      <c r="V11" s="94" t="s">
        <v>117</v>
      </c>
      <c r="W11" s="154" t="s">
        <v>137</v>
      </c>
    </row>
    <row r="12" spans="1:23" ht="34.5" customHeight="1" x14ac:dyDescent="0.25">
      <c r="A12" s="121"/>
      <c r="B12" s="41" t="s">
        <v>31</v>
      </c>
      <c r="C12" s="37"/>
      <c r="D12" s="88"/>
      <c r="E12" s="88"/>
      <c r="F12" s="88"/>
      <c r="G12" s="88"/>
      <c r="H12" s="88"/>
      <c r="I12" s="88"/>
      <c r="J12" s="88"/>
      <c r="K12" s="88"/>
      <c r="L12" s="88"/>
      <c r="M12" s="88"/>
      <c r="N12" s="88"/>
      <c r="O12" s="38"/>
      <c r="P12" s="81"/>
      <c r="Q12" s="81"/>
      <c r="R12" s="120"/>
      <c r="S12" s="120"/>
      <c r="T12" s="120"/>
      <c r="U12" s="139"/>
      <c r="V12" s="139"/>
      <c r="W12" s="152">
        <f t="shared" ref="W12" si="0">+W13</f>
        <v>0</v>
      </c>
    </row>
    <row r="13" spans="1:23" ht="34.5" customHeight="1" x14ac:dyDescent="0.25">
      <c r="A13" s="81"/>
      <c r="B13" s="46" t="s">
        <v>121</v>
      </c>
      <c r="C13" s="38"/>
      <c r="D13" s="38"/>
      <c r="E13" s="38"/>
      <c r="F13" s="38"/>
      <c r="G13" s="38"/>
      <c r="H13" s="38"/>
      <c r="I13" s="38"/>
      <c r="J13" s="38"/>
      <c r="K13" s="38"/>
      <c r="L13" s="38"/>
      <c r="M13" s="38"/>
      <c r="N13" s="38"/>
      <c r="O13" s="38"/>
      <c r="P13" s="81"/>
      <c r="Q13" s="81"/>
      <c r="R13" s="92"/>
      <c r="S13" s="92"/>
      <c r="T13" s="92"/>
      <c r="U13" s="142"/>
      <c r="V13" s="142"/>
      <c r="W13" s="153"/>
    </row>
    <row r="14" spans="1:23" s="19" customFormat="1" ht="56.25" x14ac:dyDescent="0.3">
      <c r="A14" s="45">
        <v>2</v>
      </c>
      <c r="B14" s="93" t="s">
        <v>123</v>
      </c>
      <c r="C14" s="43" t="s">
        <v>31</v>
      </c>
      <c r="D14" s="43" t="s">
        <v>88</v>
      </c>
      <c r="E14" s="43"/>
      <c r="F14" s="43" t="s">
        <v>133</v>
      </c>
      <c r="G14" s="44" t="s">
        <v>89</v>
      </c>
      <c r="H14" s="44" t="s">
        <v>89</v>
      </c>
      <c r="I14" s="44" t="s">
        <v>9</v>
      </c>
      <c r="J14" s="44" t="s">
        <v>9</v>
      </c>
      <c r="K14" s="44" t="s">
        <v>63</v>
      </c>
      <c r="L14" s="44" t="s">
        <v>39</v>
      </c>
      <c r="M14" s="44" t="s">
        <v>36</v>
      </c>
      <c r="N14" s="44" t="s">
        <v>31</v>
      </c>
      <c r="O14" s="9" t="s">
        <v>131</v>
      </c>
      <c r="P14" s="44">
        <v>1</v>
      </c>
      <c r="Q14" s="44">
        <v>1</v>
      </c>
      <c r="R14" s="84">
        <v>10000</v>
      </c>
      <c r="S14" s="84">
        <v>10000</v>
      </c>
      <c r="T14" s="84">
        <v>10000</v>
      </c>
      <c r="U14" s="94" t="s">
        <v>117</v>
      </c>
      <c r="V14" s="94" t="s">
        <v>117</v>
      </c>
      <c r="W14" s="154" t="s">
        <v>137</v>
      </c>
    </row>
    <row r="15" spans="1:23" s="19" customFormat="1" ht="33.75" customHeight="1" x14ac:dyDescent="0.3">
      <c r="A15" s="105"/>
      <c r="B15" s="46" t="s">
        <v>125</v>
      </c>
      <c r="C15" s="38"/>
      <c r="D15" s="38"/>
      <c r="E15" s="38"/>
      <c r="F15" s="38"/>
      <c r="G15" s="38"/>
      <c r="H15" s="38"/>
      <c r="I15" s="38"/>
      <c r="J15" s="38"/>
      <c r="K15" s="38"/>
      <c r="L15" s="38"/>
      <c r="M15" s="38"/>
      <c r="N15" s="38"/>
      <c r="O15" s="83"/>
      <c r="P15" s="82"/>
      <c r="Q15" s="82"/>
      <c r="R15" s="87"/>
      <c r="S15" s="87"/>
      <c r="T15" s="87"/>
      <c r="U15" s="138"/>
      <c r="V15" s="138"/>
      <c r="W15" s="153"/>
    </row>
    <row r="16" spans="1:23" s="19" customFormat="1" ht="84.75" customHeight="1" x14ac:dyDescent="0.3">
      <c r="A16" s="45">
        <v>3</v>
      </c>
      <c r="B16" s="93" t="s">
        <v>124</v>
      </c>
      <c r="C16" s="43" t="s">
        <v>31</v>
      </c>
      <c r="D16" s="43" t="s">
        <v>81</v>
      </c>
      <c r="E16" s="43"/>
      <c r="F16" s="43" t="s">
        <v>133</v>
      </c>
      <c r="G16" s="44" t="s">
        <v>89</v>
      </c>
      <c r="H16" s="44" t="s">
        <v>89</v>
      </c>
      <c r="I16" s="44" t="s">
        <v>44</v>
      </c>
      <c r="J16" s="44" t="s">
        <v>44</v>
      </c>
      <c r="K16" s="44" t="s">
        <v>63</v>
      </c>
      <c r="L16" s="44" t="s">
        <v>39</v>
      </c>
      <c r="M16" s="44" t="s">
        <v>36</v>
      </c>
      <c r="N16" s="44" t="s">
        <v>31</v>
      </c>
      <c r="O16" s="9" t="s">
        <v>131</v>
      </c>
      <c r="P16" s="44">
        <v>1</v>
      </c>
      <c r="Q16" s="44">
        <v>1</v>
      </c>
      <c r="R16" s="84">
        <v>10000</v>
      </c>
      <c r="S16" s="84">
        <f>+R16</f>
        <v>10000</v>
      </c>
      <c r="T16" s="84">
        <v>9653.7999999999993</v>
      </c>
      <c r="U16" s="94" t="s">
        <v>117</v>
      </c>
      <c r="V16" s="94" t="s">
        <v>117</v>
      </c>
      <c r="W16" s="154" t="s">
        <v>137</v>
      </c>
    </row>
    <row r="17" spans="1:23" ht="34.5" customHeight="1" x14ac:dyDescent="0.25">
      <c r="A17" s="121"/>
      <c r="B17" s="41" t="s">
        <v>16</v>
      </c>
      <c r="C17" s="37"/>
      <c r="D17" s="88"/>
      <c r="E17" s="88"/>
      <c r="F17" s="88"/>
      <c r="G17" s="88"/>
      <c r="H17" s="88"/>
      <c r="I17" s="88"/>
      <c r="J17" s="88"/>
      <c r="K17" s="88"/>
      <c r="L17" s="88"/>
      <c r="M17" s="88"/>
      <c r="N17" s="88"/>
      <c r="O17" s="83"/>
      <c r="P17" s="81"/>
      <c r="Q17" s="81"/>
      <c r="R17" s="120"/>
      <c r="S17" s="120"/>
      <c r="T17" s="120"/>
      <c r="U17" s="139"/>
      <c r="V17" s="139"/>
      <c r="W17" s="152"/>
    </row>
    <row r="18" spans="1:23" ht="34.5" customHeight="1" x14ac:dyDescent="0.25">
      <c r="A18" s="81"/>
      <c r="B18" s="46" t="s">
        <v>121</v>
      </c>
      <c r="C18" s="38"/>
      <c r="D18" s="38"/>
      <c r="E18" s="38"/>
      <c r="F18" s="38"/>
      <c r="G18" s="38"/>
      <c r="H18" s="38"/>
      <c r="I18" s="38"/>
      <c r="J18" s="38"/>
      <c r="K18" s="38"/>
      <c r="L18" s="38"/>
      <c r="M18" s="38"/>
      <c r="N18" s="38"/>
      <c r="O18" s="38"/>
      <c r="P18" s="81"/>
      <c r="Q18" s="81"/>
      <c r="R18" s="92"/>
      <c r="S18" s="92"/>
      <c r="T18" s="92"/>
      <c r="U18" s="142"/>
      <c r="V18" s="142"/>
      <c r="W18" s="153"/>
    </row>
    <row r="19" spans="1:23" ht="27.75" customHeight="1" x14ac:dyDescent="0.25">
      <c r="A19" s="266">
        <v>4</v>
      </c>
      <c r="B19" s="192" t="s">
        <v>126</v>
      </c>
      <c r="C19" s="222"/>
      <c r="D19" s="222"/>
      <c r="E19" s="222"/>
      <c r="F19" s="222" t="s">
        <v>136</v>
      </c>
      <c r="G19" s="223"/>
      <c r="H19" s="223"/>
      <c r="I19" s="222"/>
      <c r="J19" s="44"/>
      <c r="K19" s="223"/>
      <c r="L19" s="223"/>
      <c r="M19" s="223"/>
      <c r="N19" s="223"/>
      <c r="O19" s="9" t="s">
        <v>130</v>
      </c>
      <c r="P19" s="16">
        <v>2000</v>
      </c>
      <c r="Q19" s="16"/>
      <c r="R19" s="188">
        <v>150000</v>
      </c>
      <c r="S19" s="188">
        <v>150000</v>
      </c>
      <c r="T19" s="188">
        <v>28450</v>
      </c>
      <c r="U19" s="144"/>
      <c r="V19" s="144"/>
      <c r="W19" s="317" t="s">
        <v>137</v>
      </c>
    </row>
    <row r="20" spans="1:23" ht="27.75" customHeight="1" x14ac:dyDescent="0.25">
      <c r="A20" s="266"/>
      <c r="B20" s="192"/>
      <c r="C20" s="222"/>
      <c r="D20" s="222"/>
      <c r="E20" s="222"/>
      <c r="F20" s="222"/>
      <c r="G20" s="223"/>
      <c r="H20" s="223"/>
      <c r="I20" s="222"/>
      <c r="J20" s="44"/>
      <c r="K20" s="223"/>
      <c r="L20" s="223"/>
      <c r="M20" s="223"/>
      <c r="N20" s="223"/>
      <c r="O20" s="9" t="s">
        <v>132</v>
      </c>
      <c r="P20" s="16">
        <v>800</v>
      </c>
      <c r="Q20" s="16"/>
      <c r="R20" s="188"/>
      <c r="S20" s="188"/>
      <c r="T20" s="188"/>
      <c r="U20" s="94" t="s">
        <v>117</v>
      </c>
      <c r="V20" s="94" t="s">
        <v>117</v>
      </c>
      <c r="W20" s="317"/>
    </row>
    <row r="21" spans="1:23" ht="27.75" customHeight="1" x14ac:dyDescent="0.25">
      <c r="A21" s="266"/>
      <c r="B21" s="192"/>
      <c r="C21" s="222"/>
      <c r="D21" s="222"/>
      <c r="E21" s="222"/>
      <c r="F21" s="222"/>
      <c r="G21" s="223"/>
      <c r="H21" s="223"/>
      <c r="I21" s="222"/>
      <c r="J21" s="44"/>
      <c r="K21" s="223"/>
      <c r="L21" s="223"/>
      <c r="M21" s="223"/>
      <c r="N21" s="223"/>
      <c r="O21" s="9" t="s">
        <v>131</v>
      </c>
      <c r="P21" s="16">
        <v>3</v>
      </c>
      <c r="Q21" s="16"/>
      <c r="R21" s="188"/>
      <c r="S21" s="188"/>
      <c r="T21" s="188"/>
      <c r="U21" s="146"/>
      <c r="V21" s="146"/>
      <c r="W21" s="317"/>
    </row>
    <row r="22" spans="1:23" ht="34.5" customHeight="1" x14ac:dyDescent="0.25">
      <c r="A22" s="81"/>
      <c r="B22" s="46" t="s">
        <v>129</v>
      </c>
      <c r="C22" s="38"/>
      <c r="D22" s="38"/>
      <c r="E22" s="38"/>
      <c r="F22" s="38"/>
      <c r="G22" s="38"/>
      <c r="H22" s="38"/>
      <c r="I22" s="38"/>
      <c r="J22" s="38"/>
      <c r="K22" s="38"/>
      <c r="L22" s="38"/>
      <c r="M22" s="38"/>
      <c r="N22" s="38"/>
      <c r="O22" s="38"/>
      <c r="P22" s="81"/>
      <c r="Q22" s="81"/>
      <c r="R22" s="92"/>
      <c r="S22" s="92"/>
      <c r="T22" s="92"/>
      <c r="U22" s="142"/>
      <c r="V22" s="142"/>
      <c r="W22" s="153"/>
    </row>
    <row r="23" spans="1:23" ht="87.75" customHeight="1" x14ac:dyDescent="0.25">
      <c r="A23" s="44">
        <v>5</v>
      </c>
      <c r="B23" s="107" t="s">
        <v>127</v>
      </c>
      <c r="C23" s="8" t="s">
        <v>14</v>
      </c>
      <c r="D23" s="9" t="s">
        <v>15</v>
      </c>
      <c r="E23" s="9"/>
      <c r="F23" s="44" t="s">
        <v>134</v>
      </c>
      <c r="G23" s="44" t="s">
        <v>89</v>
      </c>
      <c r="H23" s="44" t="s">
        <v>89</v>
      </c>
      <c r="I23" s="44" t="s">
        <v>43</v>
      </c>
      <c r="J23" s="44" t="s">
        <v>43</v>
      </c>
      <c r="K23" s="44" t="s">
        <v>38</v>
      </c>
      <c r="L23" s="44" t="s">
        <v>39</v>
      </c>
      <c r="M23" s="44" t="s">
        <v>36</v>
      </c>
      <c r="N23" s="44" t="s">
        <v>16</v>
      </c>
      <c r="O23" s="9" t="s">
        <v>131</v>
      </c>
      <c r="P23" s="44">
        <v>1</v>
      </c>
      <c r="Q23" s="44">
        <v>1</v>
      </c>
      <c r="R23" s="42">
        <v>68364.5</v>
      </c>
      <c r="S23" s="42">
        <v>17302.900000000001</v>
      </c>
      <c r="T23" s="42">
        <v>14020</v>
      </c>
      <c r="U23" s="94" t="s">
        <v>117</v>
      </c>
      <c r="V23" s="94" t="s">
        <v>117</v>
      </c>
      <c r="W23" s="154" t="s">
        <v>119</v>
      </c>
    </row>
    <row r="24" spans="1:23" ht="82.5" customHeight="1" x14ac:dyDescent="0.25">
      <c r="A24" s="43">
        <v>6</v>
      </c>
      <c r="B24" s="93" t="s">
        <v>128</v>
      </c>
      <c r="C24" s="43" t="s">
        <v>14</v>
      </c>
      <c r="D24" s="43" t="s">
        <v>85</v>
      </c>
      <c r="E24" s="43"/>
      <c r="F24" s="43" t="s">
        <v>135</v>
      </c>
      <c r="G24" s="44" t="s">
        <v>89</v>
      </c>
      <c r="H24" s="44" t="s">
        <v>89</v>
      </c>
      <c r="I24" s="44" t="s">
        <v>43</v>
      </c>
      <c r="J24" s="44" t="s">
        <v>43</v>
      </c>
      <c r="K24" s="44" t="s">
        <v>63</v>
      </c>
      <c r="L24" s="44" t="s">
        <v>39</v>
      </c>
      <c r="M24" s="44" t="s">
        <v>36</v>
      </c>
      <c r="N24" s="44" t="s">
        <v>16</v>
      </c>
      <c r="O24" s="9" t="s">
        <v>131</v>
      </c>
      <c r="P24" s="44">
        <v>1</v>
      </c>
      <c r="Q24" s="44"/>
      <c r="R24" s="42">
        <v>195460.29849700001</v>
      </c>
      <c r="S24" s="42">
        <v>113257.3</v>
      </c>
      <c r="T24" s="42">
        <v>50000</v>
      </c>
      <c r="U24" s="94" t="s">
        <v>117</v>
      </c>
      <c r="V24" s="94" t="s">
        <v>117</v>
      </c>
      <c r="W24" s="154" t="s">
        <v>119</v>
      </c>
    </row>
  </sheetData>
  <autoFilter ref="A8:W24"/>
  <mergeCells count="41">
    <mergeCell ref="A19:A21"/>
    <mergeCell ref="B19:B21"/>
    <mergeCell ref="C19:C21"/>
    <mergeCell ref="D19:D21"/>
    <mergeCell ref="E19:E21"/>
    <mergeCell ref="W19:W21"/>
    <mergeCell ref="R19:R21"/>
    <mergeCell ref="S19:S21"/>
    <mergeCell ref="T19:T21"/>
    <mergeCell ref="H19:H21"/>
    <mergeCell ref="I19:I21"/>
    <mergeCell ref="K19:K21"/>
    <mergeCell ref="L19:L21"/>
    <mergeCell ref="M19:M21"/>
    <mergeCell ref="N19:N21"/>
    <mergeCell ref="F19:F21"/>
    <mergeCell ref="G19:G21"/>
    <mergeCell ref="U6:U7"/>
    <mergeCell ref="V6:V7"/>
    <mergeCell ref="W6:W7"/>
    <mergeCell ref="O6:P6"/>
    <mergeCell ref="Q6:Q7"/>
    <mergeCell ref="R6:R7"/>
    <mergeCell ref="S6:S7"/>
    <mergeCell ref="T6:T7"/>
    <mergeCell ref="I6:I7"/>
    <mergeCell ref="J6:J7"/>
    <mergeCell ref="K6:K7"/>
    <mergeCell ref="L6:L7"/>
    <mergeCell ref="M6:M7"/>
    <mergeCell ref="N6:N7"/>
    <mergeCell ref="A2:W2"/>
    <mergeCell ref="A6:A7"/>
    <mergeCell ref="B6:B7"/>
    <mergeCell ref="C6:C7"/>
    <mergeCell ref="D6:D7"/>
    <mergeCell ref="E6:E7"/>
    <mergeCell ref="F6:F7"/>
    <mergeCell ref="G6:G7"/>
    <mergeCell ref="H6:H7"/>
    <mergeCell ref="A5:W5"/>
  </mergeCells>
  <conditionalFormatting sqref="A6">
    <cfRule type="duplicateValues" dxfId="5" priority="4"/>
    <cfRule type="duplicateValues" dxfId="4" priority="5"/>
    <cfRule type="duplicateValues" dxfId="3" priority="6"/>
  </conditionalFormatting>
  <conditionalFormatting sqref="A3:A4">
    <cfRule type="duplicateValues" dxfId="2" priority="26"/>
  </conditionalFormatting>
  <conditionalFormatting sqref="A3:A4">
    <cfRule type="duplicateValues" dxfId="1" priority="27"/>
    <cfRule type="duplicateValues" dxfId="0" priority="28"/>
  </conditionalFormatting>
  <printOptions horizontalCentered="1"/>
  <pageMargins left="0.19685039370078741" right="0.19685039370078741" top="0.35433070866141736" bottom="0.19685039370078741" header="0.19685039370078741" footer="0.19685039370078741"/>
  <pageSetup paperSize="8" scale="48" fitToHeight="10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Отчёт</vt:lpstr>
      <vt:lpstr>ЖАМИ</vt:lpstr>
      <vt:lpstr>6 та </vt:lpstr>
      <vt:lpstr>'6 та '!Область_печати</vt:lpstr>
      <vt:lpstr>ЖАМИ!Область_печати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Shamsiddin Abdurahimov</dc:creator>
  <cp:lastModifiedBy>Рустам Абдурахманов Атаханови</cp:lastModifiedBy>
  <cp:lastPrinted>2026-02-03T10:34:09Z</cp:lastPrinted>
  <dcterms:created xsi:type="dcterms:W3CDTF">2025-03-19T06:02:39Z</dcterms:created>
  <dcterms:modified xsi:type="dcterms:W3CDTF">2026-04-01T11:24:58Z</dcterms:modified>
</cp:coreProperties>
</file>